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venant\data\"/>
    </mc:Choice>
  </mc:AlternateContent>
  <bookViews>
    <workbookView xWindow="240" yWindow="15" windowWidth="16095" windowHeight="9060" tabRatio="857" firstSheet="1" activeTab="15"/>
  </bookViews>
  <sheets>
    <sheet name="__FDSCACHE__" sheetId="1" state="veryHidden" r:id="rId1"/>
    <sheet name="통합명세부" sheetId="2" r:id="rId2"/>
    <sheet name="펀드현황" sheetId="3" r:id="rId3"/>
    <sheet name="모니터링" sheetId="4" r:id="rId4"/>
    <sheet name="자금총괄" sheetId="5" r:id="rId5"/>
    <sheet name="설정해지" sheetId="6" r:id="rId6"/>
    <sheet name="FN기준가" sheetId="7" r:id="rId7"/>
    <sheet name="FN설정액" sheetId="8" r:id="rId8"/>
    <sheet name="MOS4110" sheetId="9" r:id="rId9"/>
    <sheet name="List1" sheetId="10" r:id="rId10"/>
    <sheet name="Price1" sheetId="11" r:id="rId11"/>
    <sheet name="BOS3426" sheetId="12" r:id="rId12"/>
    <sheet name="DF" sheetId="13" r:id="rId13"/>
    <sheet name="판매회사2022-12-30" sheetId="16" r:id="rId14"/>
    <sheet name="판매회사2023-12-31" sheetId="17" r:id="rId15"/>
    <sheet name="판매회사2024-02-28" sheetId="15" r:id="rId16"/>
  </sheets>
  <calcPr calcId="162913"/>
</workbook>
</file>

<file path=xl/calcChain.xml><?xml version="1.0" encoding="utf-8"?>
<calcChain xmlns="http://schemas.openxmlformats.org/spreadsheetml/2006/main">
  <c r="AC30" i="4" l="1"/>
  <c r="AB30" i="4"/>
  <c r="AC29" i="4"/>
  <c r="AB29" i="4"/>
  <c r="AC28" i="4"/>
  <c r="AB28" i="4"/>
  <c r="AC27" i="4"/>
  <c r="AB27" i="4"/>
  <c r="AC26" i="4"/>
  <c r="AB26" i="4"/>
  <c r="AC25" i="4"/>
  <c r="AB25" i="4"/>
  <c r="AC24" i="4"/>
  <c r="AB24" i="4"/>
  <c r="X24" i="4"/>
  <c r="W24" i="4"/>
  <c r="V24" i="4"/>
  <c r="U24" i="4"/>
  <c r="T24" i="4"/>
  <c r="S24" i="4"/>
  <c r="R24" i="4"/>
  <c r="Q24" i="4"/>
  <c r="M24" i="4"/>
  <c r="L24" i="4"/>
  <c r="K24" i="4"/>
  <c r="J24" i="4"/>
  <c r="I24" i="4"/>
  <c r="H24" i="4"/>
  <c r="G24" i="4"/>
  <c r="F24" i="4"/>
  <c r="AC23" i="4"/>
  <c r="AB23" i="4"/>
  <c r="X23" i="4"/>
  <c r="W23" i="4"/>
  <c r="V23" i="4"/>
  <c r="U23" i="4"/>
  <c r="T23" i="4"/>
  <c r="S23" i="4"/>
  <c r="R23" i="4"/>
  <c r="Q23" i="4"/>
  <c r="M23" i="4"/>
  <c r="L23" i="4"/>
  <c r="K23" i="4"/>
  <c r="J23" i="4"/>
  <c r="I23" i="4"/>
  <c r="H23" i="4"/>
  <c r="G23" i="4"/>
  <c r="F23" i="4"/>
  <c r="AC22" i="4"/>
  <c r="AB22" i="4"/>
  <c r="AB4" i="4" s="1"/>
  <c r="X22" i="4"/>
  <c r="W22" i="4"/>
  <c r="V22" i="4"/>
  <c r="U22" i="4"/>
  <c r="T22" i="4"/>
  <c r="S22" i="4"/>
  <c r="R22" i="4"/>
  <c r="Q22" i="4"/>
  <c r="M22" i="4"/>
  <c r="L22" i="4"/>
  <c r="K22" i="4"/>
  <c r="J22" i="4"/>
  <c r="I22" i="4"/>
  <c r="H22" i="4"/>
  <c r="G22" i="4"/>
  <c r="F22" i="4"/>
  <c r="AC21" i="4"/>
  <c r="AB21" i="4"/>
  <c r="X21" i="4"/>
  <c r="W21" i="4"/>
  <c r="V21" i="4"/>
  <c r="U21" i="4"/>
  <c r="T21" i="4"/>
  <c r="S21" i="4"/>
  <c r="R21" i="4"/>
  <c r="Q21" i="4"/>
  <c r="M21" i="4"/>
  <c r="L21" i="4"/>
  <c r="K21" i="4"/>
  <c r="J21" i="4"/>
  <c r="I21" i="4"/>
  <c r="H21" i="4"/>
  <c r="G21" i="4"/>
  <c r="F21" i="4"/>
  <c r="AC20" i="4"/>
  <c r="AB20" i="4"/>
  <c r="X20" i="4"/>
  <c r="W20" i="4"/>
  <c r="V20" i="4"/>
  <c r="U20" i="4"/>
  <c r="T20" i="4"/>
  <c r="S20" i="4"/>
  <c r="R20" i="4"/>
  <c r="Q20" i="4"/>
  <c r="M20" i="4"/>
  <c r="L20" i="4"/>
  <c r="K20" i="4"/>
  <c r="J20" i="4"/>
  <c r="I20" i="4"/>
  <c r="H20" i="4"/>
  <c r="G20" i="4"/>
  <c r="F20" i="4"/>
  <c r="AC19" i="4"/>
  <c r="AB19" i="4"/>
  <c r="X19" i="4"/>
  <c r="W19" i="4"/>
  <c r="V19" i="4"/>
  <c r="U19" i="4"/>
  <c r="T19" i="4"/>
  <c r="S19" i="4"/>
  <c r="R19" i="4"/>
  <c r="Q19" i="4"/>
  <c r="M19" i="4"/>
  <c r="L19" i="4"/>
  <c r="K19" i="4"/>
  <c r="J19" i="4"/>
  <c r="I19" i="4"/>
  <c r="H19" i="4"/>
  <c r="G19" i="4"/>
  <c r="F19" i="4"/>
  <c r="AC18" i="4"/>
  <c r="AB18" i="4"/>
  <c r="X18" i="4"/>
  <c r="W18" i="4"/>
  <c r="V18" i="4"/>
  <c r="U18" i="4"/>
  <c r="T18" i="4"/>
  <c r="S18" i="4"/>
  <c r="R18" i="4"/>
  <c r="Q18" i="4"/>
  <c r="AC17" i="4"/>
  <c r="AB17" i="4"/>
  <c r="X17" i="4"/>
  <c r="W17" i="4"/>
  <c r="V17" i="4"/>
  <c r="U17" i="4"/>
  <c r="T17" i="4"/>
  <c r="S17" i="4"/>
  <c r="R17" i="4"/>
  <c r="Q17" i="4"/>
  <c r="M17" i="4"/>
  <c r="L17" i="4"/>
  <c r="K17" i="4"/>
  <c r="J17" i="4"/>
  <c r="I17" i="4"/>
  <c r="H17" i="4"/>
  <c r="G17" i="4"/>
  <c r="F17" i="4"/>
  <c r="AC16" i="4"/>
  <c r="AC3" i="4" s="1"/>
  <c r="AB16" i="4"/>
  <c r="AB3" i="4" s="1"/>
  <c r="X16" i="4"/>
  <c r="W16" i="4"/>
  <c r="V16" i="4"/>
  <c r="U16" i="4"/>
  <c r="T16" i="4"/>
  <c r="S16" i="4"/>
  <c r="R16" i="4"/>
  <c r="Q16" i="4"/>
  <c r="M16" i="4"/>
  <c r="L16" i="4"/>
  <c r="K16" i="4"/>
  <c r="J16" i="4"/>
  <c r="I16" i="4"/>
  <c r="H16" i="4"/>
  <c r="G16" i="4"/>
  <c r="F16" i="4"/>
  <c r="AC15" i="4"/>
  <c r="AB15" i="4"/>
  <c r="X15" i="4"/>
  <c r="W15" i="4"/>
  <c r="V15" i="4"/>
  <c r="U15" i="4"/>
  <c r="T15" i="4"/>
  <c r="S15" i="4"/>
  <c r="R15" i="4"/>
  <c r="Q15" i="4"/>
  <c r="M15" i="4"/>
  <c r="L15" i="4"/>
  <c r="K15" i="4"/>
  <c r="J15" i="4"/>
  <c r="I15" i="4"/>
  <c r="H15" i="4"/>
  <c r="G15" i="4"/>
  <c r="F15" i="4"/>
  <c r="AC14" i="4"/>
  <c r="AB14" i="4"/>
  <c r="X14" i="4"/>
  <c r="W14" i="4"/>
  <c r="V14" i="4"/>
  <c r="U14" i="4"/>
  <c r="T14" i="4"/>
  <c r="S14" i="4"/>
  <c r="R14" i="4"/>
  <c r="Q14" i="4"/>
  <c r="M14" i="4"/>
  <c r="L14" i="4"/>
  <c r="K14" i="4"/>
  <c r="J14" i="4"/>
  <c r="I14" i="4"/>
  <c r="H14" i="4"/>
  <c r="G14" i="4"/>
  <c r="F14" i="4"/>
  <c r="AC13" i="4"/>
  <c r="AB13" i="4"/>
  <c r="X13" i="4"/>
  <c r="W13" i="4"/>
  <c r="V13" i="4"/>
  <c r="U13" i="4"/>
  <c r="T13" i="4"/>
  <c r="S13" i="4"/>
  <c r="R13" i="4"/>
  <c r="Q13" i="4"/>
  <c r="M13" i="4"/>
  <c r="L13" i="4"/>
  <c r="K13" i="4"/>
  <c r="J13" i="4"/>
  <c r="I13" i="4"/>
  <c r="H13" i="4"/>
  <c r="G13" i="4"/>
  <c r="F13" i="4"/>
  <c r="AC12" i="4"/>
  <c r="AB12" i="4"/>
  <c r="X12" i="4"/>
  <c r="W12" i="4"/>
  <c r="V12" i="4"/>
  <c r="U12" i="4"/>
  <c r="T12" i="4"/>
  <c r="S12" i="4"/>
  <c r="R12" i="4"/>
  <c r="Q12" i="4"/>
  <c r="M12" i="4"/>
  <c r="L12" i="4"/>
  <c r="K12" i="4"/>
  <c r="J12" i="4"/>
  <c r="I12" i="4"/>
  <c r="H12" i="4"/>
  <c r="G12" i="4"/>
  <c r="F12" i="4"/>
  <c r="AC11" i="4"/>
  <c r="AB11" i="4"/>
  <c r="X11" i="4"/>
  <c r="W11" i="4"/>
  <c r="V11" i="4"/>
  <c r="U11" i="4"/>
  <c r="T11" i="4"/>
  <c r="S11" i="4"/>
  <c r="R11" i="4"/>
  <c r="Q11" i="4"/>
  <c r="M11" i="4"/>
  <c r="L11" i="4"/>
  <c r="K11" i="4"/>
  <c r="J11" i="4"/>
  <c r="I11" i="4"/>
  <c r="H11" i="4"/>
  <c r="G11" i="4"/>
  <c r="F11" i="4"/>
  <c r="AC10" i="4"/>
  <c r="AB10" i="4"/>
  <c r="X10" i="4"/>
  <c r="W10" i="4"/>
  <c r="V10" i="4"/>
  <c r="U10" i="4"/>
  <c r="T10" i="4"/>
  <c r="S10" i="4"/>
  <c r="R10" i="4"/>
  <c r="Q10" i="4"/>
  <c r="M10" i="4"/>
  <c r="L10" i="4"/>
  <c r="K10" i="4"/>
  <c r="J10" i="4"/>
  <c r="I10" i="4"/>
  <c r="H10" i="4"/>
  <c r="G10" i="4"/>
  <c r="F10" i="4"/>
  <c r="AC9" i="4"/>
  <c r="AC2" i="4" s="1"/>
  <c r="AB9" i="4"/>
  <c r="AB2" i="4" s="1"/>
  <c r="X9" i="4"/>
  <c r="W9" i="4"/>
  <c r="V9" i="4"/>
  <c r="U9" i="4"/>
  <c r="T9" i="4"/>
  <c r="S9" i="4"/>
  <c r="R9" i="4"/>
  <c r="Q9" i="4"/>
  <c r="M9" i="4"/>
  <c r="L9" i="4"/>
  <c r="K9" i="4"/>
  <c r="J9" i="4"/>
  <c r="I9" i="4"/>
  <c r="H9" i="4"/>
  <c r="G9" i="4"/>
  <c r="F9" i="4"/>
  <c r="AC5" i="4"/>
  <c r="AB5" i="4"/>
  <c r="M5" i="4"/>
  <c r="L5" i="4"/>
  <c r="K5" i="4"/>
  <c r="J5" i="4"/>
  <c r="I5" i="4"/>
  <c r="H5" i="4"/>
  <c r="G5" i="4"/>
  <c r="AC4" i="4"/>
  <c r="M4" i="4"/>
  <c r="L4" i="4"/>
  <c r="K4" i="4"/>
  <c r="J4" i="4"/>
  <c r="I4" i="4"/>
  <c r="H4" i="4"/>
  <c r="G4" i="4"/>
  <c r="F4" i="4"/>
  <c r="X66" i="3"/>
  <c r="W66" i="3"/>
  <c r="V66" i="3"/>
  <c r="X65" i="3"/>
  <c r="W65" i="3"/>
  <c r="AM59" i="3"/>
  <c r="AL59" i="3"/>
  <c r="AK59" i="3"/>
  <c r="AJ59" i="3"/>
  <c r="AI59" i="3"/>
  <c r="AH59" i="3"/>
  <c r="AF59" i="3"/>
  <c r="AE59" i="3"/>
  <c r="AD59" i="3"/>
  <c r="AC59" i="3"/>
  <c r="AB59" i="3"/>
  <c r="Z59" i="3"/>
  <c r="X59" i="3"/>
  <c r="W59" i="3"/>
  <c r="V59" i="3"/>
  <c r="T59" i="3"/>
  <c r="F59" i="3" s="1"/>
  <c r="AA59" i="3" s="1"/>
  <c r="AM58" i="3"/>
  <c r="AL58" i="3"/>
  <c r="AK58" i="3"/>
  <c r="AJ58" i="3"/>
  <c r="AI58" i="3"/>
  <c r="AH58" i="3"/>
  <c r="AF58" i="3"/>
  <c r="AE58" i="3"/>
  <c r="AD58" i="3"/>
  <c r="AC58" i="3"/>
  <c r="AB58" i="3"/>
  <c r="Z58" i="3"/>
  <c r="AA58" i="3" s="1"/>
  <c r="X58" i="3"/>
  <c r="W58" i="3"/>
  <c r="V58" i="3"/>
  <c r="T58" i="3"/>
  <c r="P58" i="3"/>
  <c r="O58" i="3"/>
  <c r="N58" i="3"/>
  <c r="M58" i="3"/>
  <c r="L58" i="3"/>
  <c r="K58" i="3"/>
  <c r="J58" i="3"/>
  <c r="I58" i="3"/>
  <c r="H58" i="3"/>
  <c r="G58" i="3"/>
  <c r="F58" i="3"/>
  <c r="E58" i="3"/>
  <c r="AM57" i="3"/>
  <c r="AL57" i="3"/>
  <c r="AK57" i="3"/>
  <c r="AJ57" i="3"/>
  <c r="AI57" i="3"/>
  <c r="AH57" i="3"/>
  <c r="AF57" i="3"/>
  <c r="AE57" i="3"/>
  <c r="AD57" i="3"/>
  <c r="AC57" i="3"/>
  <c r="AB57" i="3"/>
  <c r="Z57" i="3"/>
  <c r="X57" i="3"/>
  <c r="W57" i="3"/>
  <c r="V57" i="3"/>
  <c r="T57" i="3"/>
  <c r="F57" i="3" s="1"/>
  <c r="P57" i="3"/>
  <c r="O57" i="3"/>
  <c r="N57" i="3"/>
  <c r="M57" i="3"/>
  <c r="L57" i="3"/>
  <c r="K57" i="3"/>
  <c r="J57" i="3"/>
  <c r="I57" i="3"/>
  <c r="H57" i="3"/>
  <c r="G57" i="3"/>
  <c r="E57" i="3"/>
  <c r="AM56" i="3"/>
  <c r="AL56" i="3"/>
  <c r="AK56" i="3"/>
  <c r="AJ56" i="3"/>
  <c r="AI56" i="3"/>
  <c r="AH56" i="3"/>
  <c r="AF56" i="3"/>
  <c r="AE56" i="3"/>
  <c r="AD56" i="3"/>
  <c r="AC56" i="3"/>
  <c r="AB56" i="3"/>
  <c r="Z56" i="3"/>
  <c r="AA56" i="3" s="1"/>
  <c r="X56" i="3"/>
  <c r="W56" i="3"/>
  <c r="V56" i="3"/>
  <c r="T56" i="3"/>
  <c r="P56" i="3"/>
  <c r="O56" i="3"/>
  <c r="N56" i="3"/>
  <c r="M56" i="3"/>
  <c r="L56" i="3"/>
  <c r="K56" i="3"/>
  <c r="J56" i="3"/>
  <c r="I56" i="3"/>
  <c r="H56" i="3"/>
  <c r="G56" i="3"/>
  <c r="F56" i="3"/>
  <c r="E56" i="3"/>
  <c r="AM55" i="3"/>
  <c r="AL55" i="3"/>
  <c r="AK55" i="3"/>
  <c r="AJ55" i="3"/>
  <c r="AI55" i="3"/>
  <c r="AH55" i="3"/>
  <c r="AF55" i="3"/>
  <c r="AE55" i="3"/>
  <c r="AD55" i="3"/>
  <c r="AC55" i="3"/>
  <c r="AB55" i="3"/>
  <c r="Z55" i="3"/>
  <c r="X55" i="3"/>
  <c r="W55" i="3"/>
  <c r="V55" i="3"/>
  <c r="T55" i="3"/>
  <c r="F55" i="3" s="1"/>
  <c r="AA55" i="3" s="1"/>
  <c r="P55" i="3"/>
  <c r="O55" i="3"/>
  <c r="N55" i="3"/>
  <c r="M55" i="3"/>
  <c r="L55" i="3"/>
  <c r="K55" i="3"/>
  <c r="J55" i="3"/>
  <c r="I55" i="3"/>
  <c r="H55" i="3"/>
  <c r="G55" i="3"/>
  <c r="E55" i="3"/>
  <c r="AM54" i="3"/>
  <c r="AL54" i="3"/>
  <c r="AK54" i="3"/>
  <c r="AJ54" i="3"/>
  <c r="AI54" i="3"/>
  <c r="AH54" i="3"/>
  <c r="AF54" i="3"/>
  <c r="AE54" i="3"/>
  <c r="AD54" i="3"/>
  <c r="AC54" i="3"/>
  <c r="AB54" i="3"/>
  <c r="AA54" i="3"/>
  <c r="Z54" i="3"/>
  <c r="X54" i="3"/>
  <c r="W54" i="3"/>
  <c r="V54" i="3"/>
  <c r="T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E60" i="3" s="1"/>
  <c r="AM51" i="3"/>
  <c r="AL51" i="3"/>
  <c r="AK51" i="3"/>
  <c r="AJ51" i="3"/>
  <c r="AI51" i="3"/>
  <c r="AH51" i="3"/>
  <c r="AF51" i="3"/>
  <c r="AE51" i="3"/>
  <c r="AD51" i="3"/>
  <c r="AC51" i="3"/>
  <c r="AB51" i="3"/>
  <c r="Z51" i="3"/>
  <c r="X51" i="3"/>
  <c r="W51" i="3"/>
  <c r="V51" i="3"/>
  <c r="T51" i="3"/>
  <c r="F51" i="3" s="1"/>
  <c r="Q51" i="3"/>
  <c r="P51" i="3"/>
  <c r="O51" i="3"/>
  <c r="N51" i="3"/>
  <c r="M51" i="3"/>
  <c r="L51" i="3"/>
  <c r="K51" i="3"/>
  <c r="J51" i="3"/>
  <c r="I51" i="3"/>
  <c r="H51" i="3"/>
  <c r="G51" i="3"/>
  <c r="E51" i="3"/>
  <c r="AM50" i="3"/>
  <c r="AL50" i="3"/>
  <c r="AK50" i="3"/>
  <c r="AJ50" i="3"/>
  <c r="AI50" i="3"/>
  <c r="AH50" i="3"/>
  <c r="AF50" i="3"/>
  <c r="AE50" i="3"/>
  <c r="AD50" i="3"/>
  <c r="AC50" i="3"/>
  <c r="AB50" i="3"/>
  <c r="Z50" i="3"/>
  <c r="AA50" i="3" s="1"/>
  <c r="X50" i="3"/>
  <c r="W50" i="3"/>
  <c r="V50" i="3"/>
  <c r="T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AM49" i="3"/>
  <c r="AL49" i="3"/>
  <c r="AK49" i="3"/>
  <c r="AJ49" i="3"/>
  <c r="AI49" i="3"/>
  <c r="AH49" i="3"/>
  <c r="AF49" i="3"/>
  <c r="AE49" i="3"/>
  <c r="AD49" i="3"/>
  <c r="AC49" i="3"/>
  <c r="AB49" i="3"/>
  <c r="Z49" i="3"/>
  <c r="AA49" i="3" s="1"/>
  <c r="X49" i="3"/>
  <c r="W49" i="3"/>
  <c r="V49" i="3"/>
  <c r="T49" i="3"/>
  <c r="F49" i="3" s="1"/>
  <c r="Q49" i="3"/>
  <c r="P49" i="3"/>
  <c r="O49" i="3"/>
  <c r="N49" i="3"/>
  <c r="M49" i="3"/>
  <c r="L49" i="3"/>
  <c r="K49" i="3"/>
  <c r="J49" i="3"/>
  <c r="I49" i="3"/>
  <c r="H49" i="3"/>
  <c r="G49" i="3"/>
  <c r="E49" i="3"/>
  <c r="AM48" i="3"/>
  <c r="AL48" i="3"/>
  <c r="AK48" i="3"/>
  <c r="AJ48" i="3"/>
  <c r="AI48" i="3"/>
  <c r="AH48" i="3"/>
  <c r="AF48" i="3"/>
  <c r="AE48" i="3"/>
  <c r="AD48" i="3"/>
  <c r="AC48" i="3"/>
  <c r="AB48" i="3"/>
  <c r="Z48" i="3"/>
  <c r="AA48" i="3" s="1"/>
  <c r="X48" i="3"/>
  <c r="W48" i="3"/>
  <c r="V48" i="3"/>
  <c r="T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AM47" i="3"/>
  <c r="AL47" i="3"/>
  <c r="AK47" i="3"/>
  <c r="AJ47" i="3"/>
  <c r="AI47" i="3"/>
  <c r="AH47" i="3"/>
  <c r="AF47" i="3"/>
  <c r="AE47" i="3"/>
  <c r="AD47" i="3"/>
  <c r="AC47" i="3"/>
  <c r="AB47" i="3"/>
  <c r="Z47" i="3"/>
  <c r="AA47" i="3" s="1"/>
  <c r="X47" i="3"/>
  <c r="W47" i="3"/>
  <c r="V47" i="3"/>
  <c r="T47" i="3"/>
  <c r="F47" i="3" s="1"/>
  <c r="Q47" i="3"/>
  <c r="P47" i="3"/>
  <c r="O47" i="3"/>
  <c r="N47" i="3"/>
  <c r="M47" i="3"/>
  <c r="L47" i="3"/>
  <c r="K47" i="3"/>
  <c r="J47" i="3"/>
  <c r="I47" i="3"/>
  <c r="H47" i="3"/>
  <c r="G47" i="3"/>
  <c r="E47" i="3"/>
  <c r="AM46" i="3"/>
  <c r="AL46" i="3"/>
  <c r="AK46" i="3"/>
  <c r="AJ46" i="3"/>
  <c r="AI46" i="3"/>
  <c r="AH46" i="3"/>
  <c r="AF46" i="3"/>
  <c r="AE46" i="3"/>
  <c r="AD46" i="3"/>
  <c r="AC46" i="3"/>
  <c r="AB46" i="3"/>
  <c r="Z46" i="3"/>
  <c r="AA46" i="3" s="1"/>
  <c r="X46" i="3"/>
  <c r="W46" i="3"/>
  <c r="V46" i="3"/>
  <c r="T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AM45" i="3"/>
  <c r="AL45" i="3"/>
  <c r="AK45" i="3"/>
  <c r="AJ45" i="3"/>
  <c r="AI45" i="3"/>
  <c r="AH45" i="3"/>
  <c r="AF45" i="3"/>
  <c r="AE45" i="3"/>
  <c r="AD45" i="3"/>
  <c r="AC45" i="3"/>
  <c r="AB45" i="3"/>
  <c r="Z45" i="3"/>
  <c r="X45" i="3"/>
  <c r="W45" i="3"/>
  <c r="V45" i="3"/>
  <c r="T45" i="3"/>
  <c r="F45" i="3" s="1"/>
  <c r="Q45" i="3"/>
  <c r="P45" i="3"/>
  <c r="O45" i="3"/>
  <c r="N45" i="3"/>
  <c r="M45" i="3"/>
  <c r="L45" i="3"/>
  <c r="K45" i="3"/>
  <c r="J45" i="3"/>
  <c r="I45" i="3"/>
  <c r="H45" i="3"/>
  <c r="G45" i="3"/>
  <c r="E45" i="3"/>
  <c r="AM44" i="3"/>
  <c r="AL44" i="3"/>
  <c r="AK44" i="3"/>
  <c r="AJ44" i="3"/>
  <c r="AI44" i="3"/>
  <c r="AH44" i="3"/>
  <c r="AF44" i="3"/>
  <c r="AE44" i="3"/>
  <c r="AD44" i="3"/>
  <c r="AC44" i="3"/>
  <c r="AB44" i="3"/>
  <c r="Z44" i="3"/>
  <c r="AA44" i="3" s="1"/>
  <c r="X44" i="3"/>
  <c r="W44" i="3"/>
  <c r="V44" i="3"/>
  <c r="T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AM43" i="3"/>
  <c r="AL43" i="3"/>
  <c r="AK43" i="3"/>
  <c r="AJ43" i="3"/>
  <c r="AI43" i="3"/>
  <c r="AH43" i="3"/>
  <c r="AF43" i="3"/>
  <c r="AE43" i="3"/>
  <c r="AD43" i="3"/>
  <c r="AC43" i="3"/>
  <c r="AB43" i="3"/>
  <c r="Z43" i="3"/>
  <c r="X43" i="3"/>
  <c r="W43" i="3"/>
  <c r="V43" i="3"/>
  <c r="T43" i="3"/>
  <c r="F43" i="3" s="1"/>
  <c r="Q43" i="3"/>
  <c r="P43" i="3"/>
  <c r="O43" i="3"/>
  <c r="N43" i="3"/>
  <c r="M43" i="3"/>
  <c r="L43" i="3"/>
  <c r="K43" i="3"/>
  <c r="J43" i="3"/>
  <c r="I43" i="3"/>
  <c r="H43" i="3"/>
  <c r="G43" i="3"/>
  <c r="E43" i="3"/>
  <c r="AM42" i="3"/>
  <c r="AL42" i="3"/>
  <c r="AK42" i="3"/>
  <c r="AJ42" i="3"/>
  <c r="AI42" i="3"/>
  <c r="AH42" i="3"/>
  <c r="AF42" i="3"/>
  <c r="AE42" i="3"/>
  <c r="AD42" i="3"/>
  <c r="AC42" i="3"/>
  <c r="AB42" i="3"/>
  <c r="Z42" i="3"/>
  <c r="AA42" i="3" s="1"/>
  <c r="X42" i="3"/>
  <c r="W42" i="3"/>
  <c r="V42" i="3"/>
  <c r="T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AM41" i="3"/>
  <c r="AL41" i="3"/>
  <c r="AK41" i="3"/>
  <c r="AJ41" i="3"/>
  <c r="AI41" i="3"/>
  <c r="AH41" i="3"/>
  <c r="AF41" i="3"/>
  <c r="AE41" i="3"/>
  <c r="AD41" i="3"/>
  <c r="AC41" i="3"/>
  <c r="AB41" i="3"/>
  <c r="Z41" i="3"/>
  <c r="X41" i="3"/>
  <c r="W41" i="3"/>
  <c r="V41" i="3"/>
  <c r="T41" i="3"/>
  <c r="F41" i="3" s="1"/>
  <c r="Q41" i="3"/>
  <c r="P41" i="3"/>
  <c r="O41" i="3"/>
  <c r="N41" i="3"/>
  <c r="M41" i="3"/>
  <c r="L41" i="3"/>
  <c r="K41" i="3"/>
  <c r="J41" i="3"/>
  <c r="I41" i="3"/>
  <c r="H41" i="3"/>
  <c r="G41" i="3"/>
  <c r="E41" i="3"/>
  <c r="AM40" i="3"/>
  <c r="AL40" i="3"/>
  <c r="AK40" i="3"/>
  <c r="AJ40" i="3"/>
  <c r="AI40" i="3"/>
  <c r="AH40" i="3"/>
  <c r="AF40" i="3"/>
  <c r="AE40" i="3"/>
  <c r="AD40" i="3"/>
  <c r="AC40" i="3"/>
  <c r="AB40" i="3"/>
  <c r="Z40" i="3"/>
  <c r="AA40" i="3" s="1"/>
  <c r="X40" i="3"/>
  <c r="W40" i="3"/>
  <c r="V40" i="3"/>
  <c r="T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AM39" i="3"/>
  <c r="AL39" i="3"/>
  <c r="AK39" i="3"/>
  <c r="AJ39" i="3"/>
  <c r="AI39" i="3"/>
  <c r="AH39" i="3"/>
  <c r="AF39" i="3"/>
  <c r="AE39" i="3"/>
  <c r="AD39" i="3"/>
  <c r="AC39" i="3"/>
  <c r="AB39" i="3"/>
  <c r="Z39" i="3"/>
  <c r="X39" i="3"/>
  <c r="W39" i="3"/>
  <c r="V39" i="3"/>
  <c r="T39" i="3"/>
  <c r="F39" i="3" s="1"/>
  <c r="Q39" i="3"/>
  <c r="P39" i="3"/>
  <c r="O39" i="3"/>
  <c r="N39" i="3"/>
  <c r="M39" i="3"/>
  <c r="L39" i="3"/>
  <c r="K39" i="3"/>
  <c r="J39" i="3"/>
  <c r="I39" i="3"/>
  <c r="H39" i="3"/>
  <c r="G39" i="3"/>
  <c r="E39" i="3"/>
  <c r="AM38" i="3"/>
  <c r="AL38" i="3"/>
  <c r="AK38" i="3"/>
  <c r="AJ38" i="3"/>
  <c r="AI38" i="3"/>
  <c r="AH38" i="3"/>
  <c r="AF38" i="3"/>
  <c r="AE38" i="3"/>
  <c r="AD38" i="3"/>
  <c r="AC38" i="3"/>
  <c r="AB38" i="3"/>
  <c r="Z38" i="3"/>
  <c r="AA38" i="3" s="1"/>
  <c r="X38" i="3"/>
  <c r="W38" i="3"/>
  <c r="V38" i="3"/>
  <c r="V65" i="3" s="1"/>
  <c r="T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E52" i="3" s="1"/>
  <c r="AM37" i="3"/>
  <c r="AL37" i="3"/>
  <c r="AK37" i="3"/>
  <c r="AJ37" i="3"/>
  <c r="AI37" i="3"/>
  <c r="AH37" i="3"/>
  <c r="AF37" i="3"/>
  <c r="AE37" i="3"/>
  <c r="AD37" i="3"/>
  <c r="AC37" i="3"/>
  <c r="AB37" i="3"/>
  <c r="Z37" i="3"/>
  <c r="X37" i="3"/>
  <c r="W37" i="3"/>
  <c r="V37" i="3"/>
  <c r="T37" i="3"/>
  <c r="F37" i="3" s="1"/>
  <c r="Q37" i="3"/>
  <c r="P37" i="3"/>
  <c r="O37" i="3"/>
  <c r="N37" i="3"/>
  <c r="M37" i="3"/>
  <c r="L37" i="3"/>
  <c r="K37" i="3"/>
  <c r="J37" i="3"/>
  <c r="I37" i="3"/>
  <c r="H37" i="3"/>
  <c r="G37" i="3"/>
  <c r="E37" i="3"/>
  <c r="AM36" i="3"/>
  <c r="AL36" i="3"/>
  <c r="AK36" i="3"/>
  <c r="AJ36" i="3"/>
  <c r="AI36" i="3"/>
  <c r="AH36" i="3"/>
  <c r="AF36" i="3"/>
  <c r="AE36" i="3"/>
  <c r="AD36" i="3"/>
  <c r="AC36" i="3"/>
  <c r="AB36" i="3"/>
  <c r="Z36" i="3"/>
  <c r="AA36" i="3" s="1"/>
  <c r="X36" i="3"/>
  <c r="W36" i="3"/>
  <c r="V36" i="3"/>
  <c r="T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E33" i="3"/>
  <c r="AM32" i="3"/>
  <c r="AL32" i="3"/>
  <c r="AK32" i="3"/>
  <c r="AJ32" i="3"/>
  <c r="AI32" i="3"/>
  <c r="AH32" i="3"/>
  <c r="AF32" i="3"/>
  <c r="AE32" i="3"/>
  <c r="AD32" i="3"/>
  <c r="AC32" i="3"/>
  <c r="AB32" i="3"/>
  <c r="Z32" i="3"/>
  <c r="X32" i="3"/>
  <c r="W32" i="3"/>
  <c r="V32" i="3"/>
  <c r="T32" i="3"/>
  <c r="F32" i="3" s="1"/>
  <c r="P32" i="3"/>
  <c r="O32" i="3"/>
  <c r="N32" i="3"/>
  <c r="M32" i="3"/>
  <c r="L32" i="3"/>
  <c r="K32" i="3"/>
  <c r="J32" i="3"/>
  <c r="I32" i="3"/>
  <c r="H32" i="3"/>
  <c r="G32" i="3"/>
  <c r="E32" i="3"/>
  <c r="D32" i="3"/>
  <c r="AM31" i="3"/>
  <c r="AL31" i="3"/>
  <c r="AK31" i="3"/>
  <c r="AJ31" i="3"/>
  <c r="AI31" i="3"/>
  <c r="AH31" i="3"/>
  <c r="AF31" i="3"/>
  <c r="AE31" i="3"/>
  <c r="AD31" i="3"/>
  <c r="AC31" i="3"/>
  <c r="AB31" i="3"/>
  <c r="Z31" i="3"/>
  <c r="X31" i="3"/>
  <c r="W31" i="3"/>
  <c r="V31" i="3"/>
  <c r="T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AM30" i="3"/>
  <c r="AL30" i="3"/>
  <c r="AK30" i="3"/>
  <c r="AJ30" i="3"/>
  <c r="AI30" i="3"/>
  <c r="AH30" i="3"/>
  <c r="AF30" i="3"/>
  <c r="AE30" i="3"/>
  <c r="AD30" i="3"/>
  <c r="AC30" i="3"/>
  <c r="AB30" i="3"/>
  <c r="Z30" i="3"/>
  <c r="X30" i="3"/>
  <c r="W30" i="3"/>
  <c r="V30" i="3"/>
  <c r="T30" i="3"/>
  <c r="F30" i="3" s="1"/>
  <c r="P30" i="3"/>
  <c r="O30" i="3"/>
  <c r="N30" i="3"/>
  <c r="M30" i="3"/>
  <c r="L30" i="3"/>
  <c r="K30" i="3"/>
  <c r="J30" i="3"/>
  <c r="I30" i="3"/>
  <c r="H30" i="3"/>
  <c r="G30" i="3"/>
  <c r="E30" i="3"/>
  <c r="D30" i="3"/>
  <c r="AM29" i="3"/>
  <c r="AL29" i="3"/>
  <c r="AK29" i="3"/>
  <c r="AJ29" i="3"/>
  <c r="AI29" i="3"/>
  <c r="AH29" i="3"/>
  <c r="AF29" i="3"/>
  <c r="AE29" i="3"/>
  <c r="AD29" i="3"/>
  <c r="AC29" i="3"/>
  <c r="AB29" i="3"/>
  <c r="Z29" i="3"/>
  <c r="X29" i="3"/>
  <c r="W29" i="3"/>
  <c r="V29" i="3"/>
  <c r="T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AM28" i="3"/>
  <c r="AL28" i="3"/>
  <c r="AK28" i="3"/>
  <c r="AJ28" i="3"/>
  <c r="AI28" i="3"/>
  <c r="AH28" i="3"/>
  <c r="AF28" i="3"/>
  <c r="AE28" i="3"/>
  <c r="AD28" i="3"/>
  <c r="AC28" i="3"/>
  <c r="AB28" i="3"/>
  <c r="Z28" i="3"/>
  <c r="X28" i="3"/>
  <c r="W28" i="3"/>
  <c r="V28" i="3"/>
  <c r="T28" i="3"/>
  <c r="F28" i="3" s="1"/>
  <c r="P28" i="3"/>
  <c r="O28" i="3"/>
  <c r="N28" i="3"/>
  <c r="M28" i="3"/>
  <c r="L28" i="3"/>
  <c r="K28" i="3"/>
  <c r="J28" i="3"/>
  <c r="I28" i="3"/>
  <c r="H28" i="3"/>
  <c r="G28" i="3"/>
  <c r="E28" i="3"/>
  <c r="D28" i="3"/>
  <c r="AM27" i="3"/>
  <c r="AL27" i="3"/>
  <c r="AK27" i="3"/>
  <c r="AJ27" i="3"/>
  <c r="AI27" i="3"/>
  <c r="AH27" i="3"/>
  <c r="AF27" i="3"/>
  <c r="AE27" i="3"/>
  <c r="AD27" i="3"/>
  <c r="AC27" i="3"/>
  <c r="AB27" i="3"/>
  <c r="AA27" i="3"/>
  <c r="Z27" i="3"/>
  <c r="X27" i="3"/>
  <c r="W27" i="3"/>
  <c r="V27" i="3"/>
  <c r="T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AM26" i="3"/>
  <c r="AL26" i="3"/>
  <c r="AK26" i="3"/>
  <c r="AJ26" i="3"/>
  <c r="AI26" i="3"/>
  <c r="AH26" i="3"/>
  <c r="AF26" i="3"/>
  <c r="AE26" i="3"/>
  <c r="AD26" i="3"/>
  <c r="AC26" i="3"/>
  <c r="AB26" i="3"/>
  <c r="Z26" i="3"/>
  <c r="X26" i="3"/>
  <c r="W26" i="3"/>
  <c r="V26" i="3"/>
  <c r="T26" i="3"/>
  <c r="F26" i="3" s="1"/>
  <c r="P26" i="3"/>
  <c r="O26" i="3"/>
  <c r="N26" i="3"/>
  <c r="M26" i="3"/>
  <c r="L26" i="3"/>
  <c r="K26" i="3"/>
  <c r="J26" i="3"/>
  <c r="I26" i="3"/>
  <c r="H26" i="3"/>
  <c r="G26" i="3"/>
  <c r="E26" i="3"/>
  <c r="D26" i="3"/>
  <c r="AM25" i="3"/>
  <c r="AL25" i="3"/>
  <c r="AK25" i="3"/>
  <c r="AJ25" i="3"/>
  <c r="AI25" i="3"/>
  <c r="AH25" i="3"/>
  <c r="AF25" i="3"/>
  <c r="AE25" i="3"/>
  <c r="AD25" i="3"/>
  <c r="AC25" i="3"/>
  <c r="AB25" i="3"/>
  <c r="AA25" i="3"/>
  <c r="Z25" i="3"/>
  <c r="X25" i="3"/>
  <c r="W25" i="3"/>
  <c r="V25" i="3"/>
  <c r="T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AM24" i="3"/>
  <c r="AL24" i="3"/>
  <c r="AK24" i="3"/>
  <c r="AJ24" i="3"/>
  <c r="AI24" i="3"/>
  <c r="AH24" i="3"/>
  <c r="AF24" i="3"/>
  <c r="AE24" i="3"/>
  <c r="AD24" i="3"/>
  <c r="AC24" i="3"/>
  <c r="AB24" i="3"/>
  <c r="Z24" i="3"/>
  <c r="X24" i="3"/>
  <c r="W24" i="3"/>
  <c r="V24" i="3"/>
  <c r="T24" i="3"/>
  <c r="F24" i="3" s="1"/>
  <c r="P24" i="3"/>
  <c r="O24" i="3"/>
  <c r="N24" i="3"/>
  <c r="M24" i="3"/>
  <c r="L24" i="3"/>
  <c r="K24" i="3"/>
  <c r="J24" i="3"/>
  <c r="I24" i="3"/>
  <c r="H24" i="3"/>
  <c r="G24" i="3"/>
  <c r="E24" i="3"/>
  <c r="D24" i="3"/>
  <c r="AM23" i="3"/>
  <c r="AL23" i="3"/>
  <c r="AK23" i="3"/>
  <c r="AJ23" i="3"/>
  <c r="AI23" i="3"/>
  <c r="AH23" i="3"/>
  <c r="AF23" i="3"/>
  <c r="AE23" i="3"/>
  <c r="AD23" i="3"/>
  <c r="AC23" i="3"/>
  <c r="AB23" i="3"/>
  <c r="AA23" i="3"/>
  <c r="Z23" i="3"/>
  <c r="X23" i="3"/>
  <c r="W23" i="3"/>
  <c r="V23" i="3"/>
  <c r="T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AM22" i="3"/>
  <c r="AL22" i="3"/>
  <c r="AK22" i="3"/>
  <c r="AJ22" i="3"/>
  <c r="AI22" i="3"/>
  <c r="AH22" i="3"/>
  <c r="AF22" i="3"/>
  <c r="AE22" i="3"/>
  <c r="AD22" i="3"/>
  <c r="AC22" i="3"/>
  <c r="AB22" i="3"/>
  <c r="Z22" i="3"/>
  <c r="X22" i="3"/>
  <c r="W22" i="3"/>
  <c r="V22" i="3"/>
  <c r="T22" i="3"/>
  <c r="F22" i="3" s="1"/>
  <c r="P22" i="3"/>
  <c r="O22" i="3"/>
  <c r="N22" i="3"/>
  <c r="M22" i="3"/>
  <c r="L22" i="3"/>
  <c r="K22" i="3"/>
  <c r="J22" i="3"/>
  <c r="I22" i="3"/>
  <c r="H22" i="3"/>
  <c r="G22" i="3"/>
  <c r="E22" i="3"/>
  <c r="D22" i="3"/>
  <c r="AM21" i="3"/>
  <c r="AL21" i="3"/>
  <c r="AK21" i="3"/>
  <c r="AJ21" i="3"/>
  <c r="AI21" i="3"/>
  <c r="AH21" i="3"/>
  <c r="AF21" i="3"/>
  <c r="AE21" i="3"/>
  <c r="AD21" i="3"/>
  <c r="AC21" i="3"/>
  <c r="AB21" i="3"/>
  <c r="AA21" i="3"/>
  <c r="Z21" i="3"/>
  <c r="X21" i="3"/>
  <c r="W21" i="3"/>
  <c r="V21" i="3"/>
  <c r="T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AM20" i="3"/>
  <c r="AL20" i="3"/>
  <c r="AK20" i="3"/>
  <c r="AJ20" i="3"/>
  <c r="AI20" i="3"/>
  <c r="AH20" i="3"/>
  <c r="AF20" i="3"/>
  <c r="AE20" i="3"/>
  <c r="AD20" i="3"/>
  <c r="AC20" i="3"/>
  <c r="AB20" i="3"/>
  <c r="Z20" i="3"/>
  <c r="X20" i="3"/>
  <c r="W20" i="3"/>
  <c r="V20" i="3"/>
  <c r="T20" i="3"/>
  <c r="F20" i="3" s="1"/>
  <c r="P20" i="3"/>
  <c r="O20" i="3"/>
  <c r="N20" i="3"/>
  <c r="M20" i="3"/>
  <c r="L20" i="3"/>
  <c r="K20" i="3"/>
  <c r="J20" i="3"/>
  <c r="I20" i="3"/>
  <c r="H20" i="3"/>
  <c r="G20" i="3"/>
  <c r="E20" i="3"/>
  <c r="D20" i="3"/>
  <c r="AM19" i="3"/>
  <c r="AL19" i="3"/>
  <c r="AK19" i="3"/>
  <c r="AJ19" i="3"/>
  <c r="AI19" i="3"/>
  <c r="AH19" i="3"/>
  <c r="AF19" i="3"/>
  <c r="AE19" i="3"/>
  <c r="AD19" i="3"/>
  <c r="AC19" i="3"/>
  <c r="AB19" i="3"/>
  <c r="AA19" i="3"/>
  <c r="Z19" i="3"/>
  <c r="X19" i="3"/>
  <c r="W19" i="3"/>
  <c r="V19" i="3"/>
  <c r="T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AM18" i="3"/>
  <c r="AL18" i="3"/>
  <c r="AK18" i="3"/>
  <c r="AJ18" i="3"/>
  <c r="AI18" i="3"/>
  <c r="AH18" i="3"/>
  <c r="AF18" i="3"/>
  <c r="AE18" i="3"/>
  <c r="AD18" i="3"/>
  <c r="AC18" i="3"/>
  <c r="AB18" i="3"/>
  <c r="Z18" i="3"/>
  <c r="AA18" i="3" s="1"/>
  <c r="X18" i="3"/>
  <c r="W18" i="3"/>
  <c r="V18" i="3"/>
  <c r="T18" i="3"/>
  <c r="F18" i="3" s="1"/>
  <c r="P18" i="3"/>
  <c r="O18" i="3"/>
  <c r="N18" i="3"/>
  <c r="M18" i="3"/>
  <c r="L18" i="3"/>
  <c r="K18" i="3"/>
  <c r="J18" i="3"/>
  <c r="I18" i="3"/>
  <c r="H18" i="3"/>
  <c r="G18" i="3"/>
  <c r="E18" i="3"/>
  <c r="D18" i="3"/>
  <c r="AM17" i="3"/>
  <c r="AL17" i="3"/>
  <c r="AK17" i="3"/>
  <c r="AJ17" i="3"/>
  <c r="AI17" i="3"/>
  <c r="AH17" i="3"/>
  <c r="AF17" i="3"/>
  <c r="AE17" i="3"/>
  <c r="AD17" i="3"/>
  <c r="AC17" i="3"/>
  <c r="AB17" i="3"/>
  <c r="AA17" i="3"/>
  <c r="Z17" i="3"/>
  <c r="X17" i="3"/>
  <c r="W17" i="3"/>
  <c r="V17" i="3"/>
  <c r="T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AM16" i="3"/>
  <c r="AL16" i="3"/>
  <c r="AK16" i="3"/>
  <c r="AJ16" i="3"/>
  <c r="AI16" i="3"/>
  <c r="AH16" i="3"/>
  <c r="AF16" i="3"/>
  <c r="AE16" i="3"/>
  <c r="AD16" i="3"/>
  <c r="AC16" i="3"/>
  <c r="AB16" i="3"/>
  <c r="Z16" i="3"/>
  <c r="X16" i="3"/>
  <c r="W16" i="3"/>
  <c r="V16" i="3"/>
  <c r="T16" i="3"/>
  <c r="F16" i="3" s="1"/>
  <c r="P16" i="3"/>
  <c r="O16" i="3"/>
  <c r="N16" i="3"/>
  <c r="M16" i="3"/>
  <c r="L16" i="3"/>
  <c r="K16" i="3"/>
  <c r="J16" i="3"/>
  <c r="I16" i="3"/>
  <c r="H16" i="3"/>
  <c r="G16" i="3"/>
  <c r="E16" i="3"/>
  <c r="D16" i="3"/>
  <c r="AM15" i="3"/>
  <c r="AL15" i="3"/>
  <c r="AK15" i="3"/>
  <c r="AJ15" i="3"/>
  <c r="AI15" i="3"/>
  <c r="AH15" i="3"/>
  <c r="AF15" i="3"/>
  <c r="AE15" i="3"/>
  <c r="AD15" i="3"/>
  <c r="AC15" i="3"/>
  <c r="AB15" i="3"/>
  <c r="AA15" i="3"/>
  <c r="Z15" i="3"/>
  <c r="X15" i="3"/>
  <c r="X64" i="3" s="1"/>
  <c r="W15" i="3"/>
  <c r="V15" i="3"/>
  <c r="T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AM14" i="3"/>
  <c r="AL14" i="3"/>
  <c r="AK14" i="3"/>
  <c r="AJ14" i="3"/>
  <c r="AI14" i="3"/>
  <c r="AH14" i="3"/>
  <c r="AF14" i="3"/>
  <c r="AE14" i="3"/>
  <c r="AD14" i="3"/>
  <c r="AC14" i="3"/>
  <c r="AB14" i="3"/>
  <c r="Z14" i="3"/>
  <c r="AA14" i="3" s="1"/>
  <c r="X14" i="3"/>
  <c r="W14" i="3"/>
  <c r="W64" i="3" s="1"/>
  <c r="V14" i="3"/>
  <c r="V64" i="3" s="1"/>
  <c r="T14" i="3"/>
  <c r="F14" i="3" s="1"/>
  <c r="P14" i="3"/>
  <c r="O14" i="3"/>
  <c r="N14" i="3"/>
  <c r="M14" i="3"/>
  <c r="L14" i="3"/>
  <c r="K14" i="3"/>
  <c r="J14" i="3"/>
  <c r="I14" i="3"/>
  <c r="H14" i="3"/>
  <c r="G14" i="3"/>
  <c r="E14" i="3"/>
  <c r="D14" i="3"/>
  <c r="AM13" i="3"/>
  <c r="AL13" i="3"/>
  <c r="AK13" i="3"/>
  <c r="AJ13" i="3"/>
  <c r="AI13" i="3"/>
  <c r="AH13" i="3"/>
  <c r="AF13" i="3"/>
  <c r="AE13" i="3"/>
  <c r="AD13" i="3"/>
  <c r="AC13" i="3"/>
  <c r="AB13" i="3"/>
  <c r="Z13" i="3"/>
  <c r="X13" i="3"/>
  <c r="W13" i="3"/>
  <c r="V13" i="3"/>
  <c r="AM12" i="3"/>
  <c r="AL12" i="3"/>
  <c r="AK12" i="3"/>
  <c r="AJ12" i="3"/>
  <c r="AI12" i="3"/>
  <c r="AH12" i="3"/>
  <c r="AF12" i="3"/>
  <c r="AE12" i="3"/>
  <c r="AD12" i="3"/>
  <c r="AC12" i="3"/>
  <c r="AB12" i="3"/>
  <c r="Z12" i="3"/>
  <c r="X12" i="3"/>
  <c r="W12" i="3"/>
  <c r="V12" i="3"/>
  <c r="E12" i="3"/>
  <c r="AM11" i="3"/>
  <c r="AL11" i="3"/>
  <c r="AK11" i="3"/>
  <c r="AJ11" i="3"/>
  <c r="AI11" i="3"/>
  <c r="AH11" i="3"/>
  <c r="AF11" i="3"/>
  <c r="AE11" i="3"/>
  <c r="AD11" i="3"/>
  <c r="AC11" i="3"/>
  <c r="AB11" i="3"/>
  <c r="Z11" i="3"/>
  <c r="AA11" i="3" s="1"/>
  <c r="X11" i="3"/>
  <c r="W11" i="3"/>
  <c r="V11" i="3"/>
  <c r="T11" i="3"/>
  <c r="F11" i="3" s="1"/>
  <c r="P11" i="3"/>
  <c r="O11" i="3"/>
  <c r="L11" i="3"/>
  <c r="K11" i="3"/>
  <c r="J11" i="3"/>
  <c r="I11" i="3"/>
  <c r="H11" i="3"/>
  <c r="G11" i="3"/>
  <c r="E11" i="3"/>
  <c r="AM10" i="3"/>
  <c r="AL10" i="3"/>
  <c r="AK10" i="3"/>
  <c r="AJ10" i="3"/>
  <c r="AI10" i="3"/>
  <c r="AH10" i="3"/>
  <c r="AF10" i="3"/>
  <c r="AE10" i="3"/>
  <c r="AD10" i="3"/>
  <c r="AC10" i="3"/>
  <c r="AB10" i="3"/>
  <c r="Z10" i="3"/>
  <c r="AA10" i="3" s="1"/>
  <c r="X10" i="3"/>
  <c r="W10" i="3"/>
  <c r="V10" i="3"/>
  <c r="T10" i="3"/>
  <c r="P10" i="3"/>
  <c r="O10" i="3"/>
  <c r="L10" i="3"/>
  <c r="K10" i="3"/>
  <c r="J10" i="3"/>
  <c r="I10" i="3"/>
  <c r="H10" i="3"/>
  <c r="G10" i="3"/>
  <c r="F10" i="3"/>
  <c r="E10" i="3"/>
  <c r="AM9" i="3"/>
  <c r="AL9" i="3"/>
  <c r="AK9" i="3"/>
  <c r="AJ9" i="3"/>
  <c r="AI9" i="3"/>
  <c r="AH9" i="3"/>
  <c r="AF9" i="3"/>
  <c r="AE9" i="3"/>
  <c r="AD9" i="3"/>
  <c r="AC9" i="3"/>
  <c r="AB9" i="3"/>
  <c r="Z9" i="3"/>
  <c r="X9" i="3"/>
  <c r="W9" i="3"/>
  <c r="V9" i="3"/>
  <c r="T9" i="3"/>
  <c r="P9" i="3"/>
  <c r="O9" i="3"/>
  <c r="L9" i="3"/>
  <c r="K9" i="3"/>
  <c r="J9" i="3"/>
  <c r="I9" i="3"/>
  <c r="H9" i="3"/>
  <c r="G9" i="3"/>
  <c r="F9" i="3"/>
  <c r="AA9" i="3" s="1"/>
  <c r="E9" i="3"/>
  <c r="AM8" i="3"/>
  <c r="AL8" i="3"/>
  <c r="AK8" i="3"/>
  <c r="AJ8" i="3"/>
  <c r="AI8" i="3"/>
  <c r="AH8" i="3"/>
  <c r="AF8" i="3"/>
  <c r="AE8" i="3"/>
  <c r="AD8" i="3"/>
  <c r="AC8" i="3"/>
  <c r="AB8" i="3"/>
  <c r="Z8" i="3"/>
  <c r="X8" i="3"/>
  <c r="W8" i="3"/>
  <c r="V8" i="3"/>
  <c r="T8" i="3"/>
  <c r="F8" i="3" s="1"/>
  <c r="P8" i="3"/>
  <c r="O8" i="3"/>
  <c r="L8" i="3"/>
  <c r="K8" i="3"/>
  <c r="J8" i="3"/>
  <c r="I8" i="3"/>
  <c r="H8" i="3"/>
  <c r="G8" i="3"/>
  <c r="E8" i="3"/>
  <c r="AM7" i="3"/>
  <c r="AL7" i="3"/>
  <c r="AK7" i="3"/>
  <c r="AJ7" i="3"/>
  <c r="AI7" i="3"/>
  <c r="AH7" i="3"/>
  <c r="AF7" i="3"/>
  <c r="AE7" i="3"/>
  <c r="AD7" i="3"/>
  <c r="AC7" i="3"/>
  <c r="AB7" i="3"/>
  <c r="AA7" i="3"/>
  <c r="Z7" i="3"/>
  <c r="X7" i="3"/>
  <c r="W7" i="3"/>
  <c r="V7" i="3"/>
  <c r="T7" i="3"/>
  <c r="P7" i="3"/>
  <c r="O7" i="3"/>
  <c r="L7" i="3"/>
  <c r="K7" i="3"/>
  <c r="J7" i="3"/>
  <c r="I7" i="3"/>
  <c r="H7" i="3"/>
  <c r="G7" i="3"/>
  <c r="F7" i="3"/>
  <c r="E7" i="3"/>
  <c r="AM6" i="3"/>
  <c r="AL6" i="3"/>
  <c r="AK6" i="3"/>
  <c r="AJ6" i="3"/>
  <c r="AI6" i="3"/>
  <c r="AH6" i="3"/>
  <c r="AF6" i="3"/>
  <c r="AE6" i="3"/>
  <c r="AD6" i="3"/>
  <c r="AC6" i="3"/>
  <c r="AB6" i="3"/>
  <c r="Z6" i="3"/>
  <c r="AA6" i="3" s="1"/>
  <c r="X6" i="3"/>
  <c r="W6" i="3"/>
  <c r="V6" i="3"/>
  <c r="T6" i="3"/>
  <c r="P6" i="3"/>
  <c r="O6" i="3"/>
  <c r="L6" i="3"/>
  <c r="K6" i="3"/>
  <c r="J6" i="3"/>
  <c r="I6" i="3"/>
  <c r="H6" i="3"/>
  <c r="G6" i="3"/>
  <c r="F6" i="3"/>
  <c r="E6" i="3"/>
  <c r="AM5" i="3"/>
  <c r="AL5" i="3"/>
  <c r="AK5" i="3"/>
  <c r="AJ5" i="3"/>
  <c r="AI5" i="3"/>
  <c r="AH5" i="3"/>
  <c r="AF5" i="3"/>
  <c r="AE5" i="3"/>
  <c r="AD5" i="3"/>
  <c r="AC5" i="3"/>
  <c r="AB5" i="3"/>
  <c r="Z5" i="3"/>
  <c r="X5" i="3"/>
  <c r="W5" i="3"/>
  <c r="W63" i="3" s="1"/>
  <c r="V5" i="3"/>
  <c r="T5" i="3"/>
  <c r="F5" i="3" s="1"/>
  <c r="P5" i="3"/>
  <c r="O5" i="3"/>
  <c r="L5" i="3"/>
  <c r="K5" i="3"/>
  <c r="J5" i="3"/>
  <c r="I5" i="3"/>
  <c r="H5" i="3"/>
  <c r="G5" i="3"/>
  <c r="E5" i="3"/>
  <c r="AM4" i="3"/>
  <c r="AL4" i="3"/>
  <c r="AK4" i="3"/>
  <c r="AJ4" i="3"/>
  <c r="AI4" i="3"/>
  <c r="AH4" i="3"/>
  <c r="AF4" i="3"/>
  <c r="AE4" i="3"/>
  <c r="AD4" i="3"/>
  <c r="AC4" i="3"/>
  <c r="AB4" i="3"/>
  <c r="Z4" i="3"/>
  <c r="X4" i="3"/>
  <c r="X63" i="3" s="1"/>
  <c r="W4" i="3"/>
  <c r="V4" i="3"/>
  <c r="V63" i="3" s="1"/>
  <c r="T4" i="3"/>
  <c r="P4" i="3"/>
  <c r="O4" i="3"/>
  <c r="L4" i="3"/>
  <c r="K4" i="3"/>
  <c r="J4" i="3"/>
  <c r="I4" i="3"/>
  <c r="H4" i="3"/>
  <c r="G4" i="3"/>
  <c r="F4" i="3"/>
  <c r="AA4" i="3" s="1"/>
  <c r="E4" i="3"/>
  <c r="AA8" i="3" l="1"/>
  <c r="AA28" i="3"/>
  <c r="AA45" i="3"/>
  <c r="AA26" i="3"/>
  <c r="F12" i="3"/>
  <c r="AA5" i="3"/>
  <c r="AA24" i="3"/>
  <c r="F60" i="3"/>
  <c r="F52" i="3"/>
  <c r="AA22" i="3"/>
  <c r="AA41" i="3"/>
  <c r="AA43" i="3"/>
  <c r="AA57" i="3"/>
  <c r="E62" i="3"/>
  <c r="AA20" i="3"/>
  <c r="AA39" i="3"/>
  <c r="F33" i="3"/>
  <c r="AA51" i="3"/>
  <c r="AA16" i="3"/>
  <c r="AA37" i="3"/>
  <c r="W62" i="3"/>
  <c r="V62" i="3"/>
  <c r="X62" i="3"/>
  <c r="F62" i="3" l="1"/>
</calcChain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sz val="11"/>
            <color theme="1"/>
            <rFont val="맑은 고딕"/>
            <family val="2"/>
            <scheme val="minor"/>
          </rPr>
          <t>&lt;?xml version="1.0" encoding="utf-8"?&gt;&lt;Schema xmlns:xsd="http://www.w3.org/2001/XMLSchema" xmlns:xsi="http://www.w3.org/2001/XMLSchema-instance" Version="2" Timestamp="1706058121"&gt;&lt;FQL&gt;&lt;Q&gt;PMT-US^FG_PRICE(-3AY,0,W)&lt;/Q&gt;&lt;R&gt;157&lt;/R&gt;&lt;C&gt;1&lt;/C&gt;&lt;D xsi:type="xsd:double"&gt;17.98&lt;/D&gt;&lt;D xsi:type="xsd:double"&gt;17.25&lt;/D&gt;&lt;D xsi:type="xsd:double"&gt;18.59&lt;/D&gt;&lt;D xsi:type="xsd:double"&gt;18.68&lt;/D&gt;&lt;D xsi:type="xsd:double"&gt;18.95&lt;/D&gt;&lt;D xsi:type="xsd:double"&gt;18.97&lt;/D&gt;&lt;D xsi:type="xsd:double"&gt;18.67&lt;/D&gt;&lt;D xsi:type="xsd:double"&gt;19.63&lt;/D&gt;&lt;D xsi:type="xsd:double"&gt;19.53&lt;/D&gt;&lt;D xsi:type="xsd:double"&gt;19.74&lt;/D&gt;&lt;D xsi:type="xsd:double"&gt;19.99&lt;/D&gt;&lt;D xsi:type="xsd:double"&gt;20.29&lt;/D&gt;&lt;D xsi:type="xsd:double"&gt;19.69&lt;/D&gt;&lt;D xsi:type="xsd:double"&gt;19.78&lt;/D&gt;&lt;D xsi:type="xsd:double"&gt;20.05&lt;/D&gt;&lt;D xsi:type="xsd:double"&gt;19.82&lt;/D&gt;&lt;D xsi:type="xsd:double"&gt;19.12&lt;/D&gt;&lt;D xsi:type="xsd:double"&gt;19.25&lt;/D&gt;&lt;D xsi:type="xsd:double"&gt;19.6&lt;/D&gt;&lt;D xsi:type="xsd:double"&gt;19.94&lt;/D&gt;&lt;D xsi:type="xsd:double"&gt;20.67&lt;/D&gt;&lt;D xsi:type="xsd:double"&gt;20.85&lt;/D&gt;&lt;D xsi:type="xsd:double"&gt;21.25&lt;/D&gt;&lt;D xsi:type="xsd:double"&gt;21&lt;/D&gt;&lt;D xsi:type="xsd:double"&gt;21.01&lt;/D&gt;&lt;D xsi:type="xsd:double"&gt;19.59&lt;/D&gt;&lt;D xsi:type="xsd:double"&gt;19.43&lt;/D&gt;&lt;D xsi:type="xsd:double"&gt;19.72&lt;/D&gt;&lt;D xsi:type="xsd:double"&gt;19.25&lt;/D&gt;&lt;D xsi:type="xsd:double"&gt;18.91&lt;/D&gt;&lt;D xsi:type="xsd:double"&gt;18.77&lt;/D&gt;&lt;D xsi:type="xsd:double"&gt;19.44&lt;/D&gt;&lt;D xsi:type="xsd:double"&gt;19.53&lt;/D&gt;&lt;D xsi:type="xsd:double"&gt;19.49&lt;/D&gt;&lt;D xsi:type="xsd:double"&gt;19.77&lt;/D&gt;&lt;D xsi:type="xsd:double"&gt;19.64&lt;/D&gt;&lt;D xsi:type="xsd:double"&gt;19.92&lt;/D&gt;&lt;D xsi:type="xsd:double"&gt;20.27&lt;/D&gt;&lt;D xsi:type="xsd:double"&gt;19.95&lt;/D&gt;&lt;D xsi:type="xsd:double"&gt;20.33&lt;/D&gt;&lt;D xsi:type="xsd:double"&gt;20.15&lt;/D&gt;&lt;D xsi:type="xsd:double"&gt;19.26&lt;/D&gt;&lt;D xsi:type="xsd:double"&gt;18.77&lt;/D&gt;&lt;D xsi:type="xsd:double"&gt;18.27&lt;/D&gt;&lt;D xsi:type="xsd:double"&gt;18.38&lt;/D&gt;&lt;D xsi:type="xsd:double"&gt;17.86&lt;/D&gt;&lt;D xsi:type="xsd:double"&gt;18.14&lt;/D&gt;&lt;D xsi:type="xsd:double"&gt;17.43&lt;/D&gt;&lt;D xsi:type="xsd:double"&gt;17.83&lt;/D&gt;&lt;D xsi:type="xsd:double"&gt;17.33&lt;/D&gt;&lt;D xsi:type="xsd:double"&gt;18.04&lt;/D&gt;&lt;D xsi:type="xsd:double"&gt;18.31&lt;/D&gt;&lt;D xsi:type="xsd:double"&gt;17.2&lt;/D&gt;&lt;D xsi:type="xsd:double"&gt;17.35&lt;/D&gt;&lt;D xsi:type="xsd:double"&gt;16.32&lt;/D&gt;&lt;D xsi:type="xsd:double"&gt;16.05&lt;/D&gt;&lt;D xsi:type="xsd:double"&gt;15.82&lt;/D&gt;&lt;D xsi:type="xsd:double"&gt;15.66&lt;/D&gt;&lt;D xsi:type="xsd:double"&gt;15.78&lt;/D&gt;&lt;D xsi:type="xsd:double"&gt;16.29&lt;/D&gt;&lt;D xsi:type="xsd:double"&gt;16.59&lt;/D&gt;&lt;D xsi:type="xsd:double"&gt;16.97&lt;/D&gt;&lt;D xsi:type="xsd:double"&gt;16.95&lt;/D&gt;&lt;D xsi:type="xsd:double"&gt;16.18&lt;/D&gt;&lt;D xsi:type="xsd:double"&gt;15.44&lt;/D&gt;&lt;D xsi:type="xsd:double"&gt;15.06&lt;/D&gt;&lt;D xsi:type="xsd:double"&gt;15.34&lt;/D&gt;&lt;D xsi:type="xsd:double"&gt;15.67&lt;/D&gt;&lt;D xsi:type="xsd:double"&gt;15.36&lt;/D&gt;&lt;D xsi:type="xsd:double"&gt;15.57&lt;/D&gt;&lt;D xsi:type="xsd:double"&gt;16.17&lt;/D&gt;&lt;D xsi:type="xsd:double"&gt;16.27&lt;/D&gt;&lt;D xsi:type="xsd:double"&gt;15.78&lt;/D&gt;&lt;D xsi:type="xsd:double"&gt;12.4&lt;/D&gt;&lt;D xsi:type="xsd:double"&gt;14.06&lt;/D&gt;&lt;D xsi:type="xsd:double"&gt;14.34&lt;/D&gt;&lt;D xsi:type="xsd:double"&gt;14.96&lt;/D&gt;&lt;D xsi:type="xsd:double"&gt;13.98&lt;/D&gt;&lt;D xsi:type="xsd:double"&gt;14.49&lt;/D&gt;&lt;D xsi:type="xsd:double"&gt;15.36&lt;/D&gt;&lt;D xsi:type="xsd:double"&gt;15.48&lt;/D&gt;&lt;D xsi:type="xsd:double"&gt;15.48&lt;/D&gt;&lt;D xsi:type="xsd:double"&gt;15.23&lt;/D&gt;&lt;D xsi:type="xsd:double"&gt;15.25&lt;/D&gt;&lt;D xsi:type="xsd:double"&gt;14.33&lt;/D&gt;&lt;D xsi:type="xsd:double"&gt;14.86&lt;/D&gt;&lt;D xsi:type="xsd:double"&gt;14.86&lt;/D&gt;&lt;D xsi:type="xsd:double"&gt;13.74&lt;/D&gt;&lt;D xsi:type="xsd:double"&gt;11.78&lt;/D&gt;&lt;D xsi:type="xsd:double"&gt;11.64&lt;/D&gt;&lt;D xsi:type="xsd:double"&gt;11.38&lt;/D&gt;&lt;D xsi:type="xsd:double"&gt;12.04&lt;/D&gt;&lt;D xsi:type="xsd:double"&gt;13.93&lt;/D&gt;&lt;D xsi:type="xsd:double"&gt;13.85&lt;/D&gt;&lt;D xsi:type="xsd:double"&gt;15.43&lt;/D&gt;&lt;D xsi:type="xsd:double"&gt;15.04&lt;/D&gt;&lt;D xsi:type="xsd:double"&gt;15.26&lt;/D&gt;&lt;D xsi:type="xsd:double"&gt;15.18&lt;/D&gt;&lt;D xsi:type="xsd:double"&gt;14.71&lt;/D&gt;&lt;D xsi:type="xsd:double"&gt;13.4&lt;/D&gt;&lt;D xsi:type="xsd:double"&gt;13.2&lt;/D&gt;&lt;D xsi:type="xsd:double"&gt;12.39&lt;/D&gt;&lt;D xsi:type="xsd:double"&gt;13.44&lt;/D&gt;&lt;D xsi:type="xsd:double"&gt;14.42&lt;/D&gt;&lt;D xsi:type="xsd:double"&gt;14.83&lt;/D&gt;&lt;D xsi:type="xsd:double"&gt;15.12&lt;/D&gt;&lt;D xsi:type="xsd:double"&gt;14.93&lt;/D&gt;&lt;D xsi:type="xsd:double"&gt;14.45&lt;/D&gt;&lt;D xsi:type="xsd:double"&gt;14.09&lt;/D&gt;&lt;D xsi:type="xsd:double"&gt;13.15&lt;/D&gt;&lt;D xsi:type="xsd:double"&gt;13.13&lt;/D&gt;&lt;D xsi:type="xsd:double"&gt;12.08&lt;/D&gt;&lt;D xsi:type="xsd:double"&gt;11.36&lt;/D&gt;&lt;D xsi:type="xsd:double"&gt;11.57&lt;/D&gt;&lt;D xsi:type="xsd:double"&gt;12.33&lt;/D&gt;&lt;D xsi:type="xsd:double"&gt;12.27&lt;/D&gt;&lt;D xsi:type="xsd:double"&gt;11.85&lt;/D&gt;&lt;D xsi:type="xsd:double"&gt;11.95&lt;/D&gt;&lt;D xsi:type="xsd:double"&gt;12.43&lt;/D&gt;&lt;D xsi:type="xsd:double"&gt;11.75&lt;/D&gt;&lt;D xsi:type="xsd:double"&gt;11.7&lt;/D&gt;&lt;D xsi:type="xsd:double"&gt;11.83&lt;/D&gt;&lt;D xsi:type="xsd:double"&gt;11.44&lt;/D&gt;&lt;D xsi:type="xsd:double"&gt;12.44&lt;/D&gt;&lt;D xsi:type="xsd:double"&gt;12.69&lt;/D&gt;&lt;D xsi:type="xsd:double"&gt;13.29&lt;/D&gt;&lt;D xsi:type="xsd:double"&gt;12.78&lt;/D&gt;&lt;D xsi:type="xsd:double"&gt;13.48&lt;/D&gt;&lt;D xsi:type="xsd:double"&gt;13.29&lt;/D&gt;&lt;D xsi:type="xsd:double"&gt;13.53&lt;/D&gt;&lt;D xsi:type="xsd:double"&gt;13.99&lt;/D&gt;&lt;D xsi:type="xsd:double"&gt;12.93&lt;/D&gt;&lt;D xsi:type="xsd:double"&gt;12.6&lt;/D&gt;&lt;D xsi:type="xsd:double"&gt;12.89&lt;/D&gt;&lt;D xsi:type="xsd:double"&gt;12.62&lt;/D&gt;&lt;D xsi:type="xsd:double"&gt;12.93&lt;/D&gt;&lt;D xsi:type="xsd:double"&gt;13.46&lt;/D&gt;&lt;D xsi:type="xsd:double"&gt;12.88&lt;/D&gt;&lt;D xsi:type="xsd:double"&gt;12.93&lt;/D&gt;&lt;D xsi:type="xsd:double"&gt;12.43&lt;/D&gt;&lt;D xsi:type="xsd:double"&gt;12.4&lt;/D&gt;&lt;D xsi:type="xsd:double"&gt;11.92&lt;/D&gt;&lt;D xsi:type="xsd:double"&gt;11.47&lt;/D&gt;&lt;D xsi:type="xsd:double"&gt;11.02&lt;/D&gt;&lt;D xsi:type="xsd:double"&gt;12.28&lt;/D&gt;&lt;D xsi:type="xsd:double"&gt;13.72&lt;/D&gt;&lt;D xsi:type="xsd:double"&gt;13.55&lt;/D&gt;&lt;D xsi:type="xsd:double"&gt;13.87&lt;/D&gt;&lt;D xsi:type="xsd:double"&gt;13.77&lt;/D&gt;&lt;D xsi:type="xsd:double"&gt;14.4&lt;/D&gt;&lt;D xsi:type="xsd:double"&gt;14.37&lt;/D&gt;&lt;D xsi:type="xsd:double"&gt;15.17&lt;/D&gt;&lt;D xsi:type="xsd:double"&gt;15.71&lt;/D&gt;&lt;D xsi:type="xsd:double"&gt;14.95&lt;/D&gt;&lt;D xsi:type="xsd:double"&gt;14.83&lt;/D&gt;&lt;D xsi:type="xsd:double"&gt;14.62&lt;/D&gt;&lt;D xsi:type="xsd:double"&gt;14.69&lt;/D&gt;&lt;/FQL&gt;&lt;FQL&gt;&lt;Q&gt;NYMT-US^FG_PRICE(-3AY,0,W)&lt;/Q&gt;&lt;R&gt;157&lt;/R&gt;&lt;C&gt;1&lt;/C&gt;&lt;D xsi:type="xsd:double"&gt;15.76&lt;/D&gt;&lt;D xsi:type="xsd:double"&gt;14.92&lt;/D&gt;&lt;D xsi:type="xsd:double"&gt;15.96&lt;/D&gt;&lt;D xsi:type="xsd:double"&gt;15.92&lt;/D&gt;&lt;D xsi:type="xsd:double"&gt;16.36&lt;/D&gt;&lt;D xsi:type="xsd:double"&gt;16.68&lt;/D&gt;&lt;D xsi:type="xsd:double"&gt;16.96&lt;/D&gt;&lt;D xsi:type="xsd:double"&gt;18.74&lt;/D&gt;&lt;D xsi:type="xsd:double"&gt;18.7&lt;/D&gt;&lt;D xsi:type="xsd:double"&gt;17.96&lt;/D&gt;&lt;D xsi:type="xsd:double"&gt;18.28&lt;/D&gt;&lt;D xsi:type="xsd:double"&gt;17.96&lt;/D&gt;&lt;D xsi:type="xsd:double"&gt;17.94&lt;/D&gt;&lt;D xsi:type="xsd:double"&gt;18.36&lt;/D&gt;&lt;D xsi:type="xsd:double"&gt;18.36&lt;/D&gt;&lt;D xsi:type="xsd:double"&gt;18.04&lt;/D&gt;&lt;D xsi:type="xsd:double"&gt;17.96&lt;/D&gt;&lt;D xsi:type="xsd:double"&gt;18&lt;/D&gt;&lt;D xsi:type="xsd:double"&gt;18.08&lt;/D&gt;&lt;D xsi:type="xsd:double"&gt;18.32&lt;/D&gt;&lt;D xsi:type="xsd:double"&gt;18.96&lt;/D&gt;&lt;D xsi:type="xsd:double"&gt;18.48&lt;/D&gt;&lt;D xsi:type="xsd:double"&gt;18.16&lt;/D&gt;&lt;D xsi:type="xsd:double"&gt;17.84&lt;/D&gt;&lt;D xsi:type="xsd:double"&gt;18.12&lt;/D&gt;&lt;D xsi:type="xsd:double"&gt;17.36&lt;/D&gt;&lt;D xsi:type="xsd:double"&gt;17.32&lt;/D&gt;&lt;D xsi:type="xsd:double"&gt;17.48&lt;/D&gt;&lt;D xsi:type="xsd:double"&gt;17.28&lt;/D&gt;&lt;D xsi:type="xsd:double"&gt;17.28&lt;/D&gt;&lt;D xsi:type="xsd:double"&gt;17.12&lt;/D&gt;&lt;D xsi:type="xsd:double"&gt;17.6&lt;/D&gt;&lt;D xsi:type="xsd:double"&gt;17.52&lt;/D&gt;&lt;D xsi:type="xsd:double"&gt;17&lt;/D&gt;&lt;D xsi:type="xsd:double"&gt;17.48&lt;/D&gt;&lt;D xsi:type="xsd:double"&gt;17.16&lt;/D&gt;&lt;D xsi:type="xsd:double"&gt;17.24&lt;/D&gt;&lt;D xsi:type="xsd:double"&gt;17.24&lt;/D&gt;&lt;D xsi:type="xsd:double"&gt;17.32&lt;/D&gt;&lt;D xsi:type="xsd:double"&gt;17.72&lt;/D&gt;&lt;D xsi:type="xsd:double"&gt;17.56&lt;/D&gt;&lt;D xsi:type="xsd:double"&gt;17.52&lt;/D&gt;&lt;D xsi:type="xsd:double"&gt;17.08&lt;/D&gt;&lt;D xsi:type="xsd:double"&gt;15.56&lt;/D&gt;&lt;D xsi:type="xsd:double"&gt;15.36&lt;/D&gt;&lt;D xsi:type="xsd:double"&gt;14.92&lt;/D&gt;&lt;D xsi:type="xsd:double"&gt;15.4&lt;/D&gt;&lt;D xsi:type="xsd:double"&gt;14.96&lt;/D&gt;&lt;D xsi:type="xsd:double"&gt;15.24&lt;/D&gt;&lt;D xsi:type="xsd:double"&gt;14.88&lt;/D&gt;&lt;D xsi:type="xsd:double"&gt;15.24&lt;/D&gt;&lt;D xsi:type="xsd:double"&gt;15.12&lt;/D&gt;&lt;D xsi:type="xsd:double"&gt;14.36&lt;/D&gt;&lt;D xsi:type="xsd:double"&gt;14.56&lt;/D&gt;&lt;D xsi:type="xsd:double"&gt;14.52&lt;/D&gt;&lt;D xsi:type="xsd:double"&gt;14.36&lt;/D&gt;&lt;D xsi:type="xsd:double"&gt;14.4&lt;/D&gt;&lt;D xsi:type="xsd:double"&gt;14.04&lt;/D&gt;&lt;D xsi:type="xsd:double"&gt;14.32&lt;/D&gt;&lt;D xsi:type="xsd:double"&gt;14.72&lt;/D&gt;&lt;D xsi:type="xsd:double"&gt;14.8&lt;/D&gt;&lt;D xsi:type="xsd:double"&gt;14.48&lt;/D&gt;&lt;D xsi:type="xsd:double"&gt;14.6&lt;/D&gt;&lt;D xsi:type="xsd:double"&gt;13.76&lt;/D&gt;&lt;D xsi:type="xsd:double"&gt;14&lt;/D&gt;&lt;D xsi:type="xsd:double"&gt;12.96&lt;/D&gt;&lt;D xsi:type="xsd:double"&gt;12.88&lt;/D&gt;&lt;D xsi:type="xsd:double"&gt;12.6&lt;/D&gt;&lt;D xsi:type="xsd:double"&gt;12.16&lt;/D&gt;&lt;D xsi:type="xsd:double"&gt;11.56&lt;/D&gt;&lt;D xsi:type="xsd:double"&gt;12.24&lt;/D&gt;&lt;D xsi:type="xsd:double"&gt;12.44&lt;/D&gt;&lt;D xsi:type="xsd:double"&gt;11.88&lt;/D&gt;&lt;D xsi:type="xsd:double"&gt;9.44&lt;/D&gt;&lt;D xsi:type="xsd:double"&gt;11.08&lt;/D&gt;&lt;D xsi:type="xsd:double"&gt;11.36&lt;/D&gt;&lt;D xsi:type="xsd:double"&gt;11.4&lt;/D&gt;&lt;D xsi:type="xsd:double"&gt;11.28&lt;/D&gt;&lt;D xsi:type="xsd:double"&gt;11.6&lt;/D&gt;&lt;D xsi:type="xsd:double"&gt;12.56&lt;/D&gt;&lt;D xsi:type="xsd:double"&gt;11.84&lt;/D&gt;&lt;D xsi:type="xsd:double"&gt;12.24&lt;/D&gt;&lt;D xsi:type="xsd:double"&gt;11.76&lt;/D&gt;&lt;D xsi:type="xsd:double"&gt;11.6&lt;/D&gt;&lt;D xsi:type="xsd:double"&gt;11.04&lt;/D&gt;&lt;D xsi:type="xsd:double"&gt;11.4&lt;/D&gt;&lt;D xsi:type="xsd:double"&gt;11.28&lt;/D&gt;&lt;D xsi:type="xsd:double"&gt;9.48&lt;/D&gt;&lt;D xsi:type="xsd:double"&gt;9.36&lt;/D&gt;&lt;D xsi:type="xsd:double"&gt;9.12&lt;/D&gt;&lt;D xsi:type="xsd:double"&gt;9.64&lt;/D&gt;&lt;D xsi:type="xsd:double"&gt;9.72&lt;/D&gt;&lt;D xsi:type="xsd:double"&gt;10.92&lt;/D&gt;&lt;D xsi:type="xsd:double"&gt;10.6&lt;/D&gt;&lt;D xsi:type="xsd:double"&gt;11.12&lt;/D&gt;&lt;D xsi:type="xsd:double"&gt;11&lt;/D&gt;&lt;D xsi:type="xsd:double"&gt;11.08&lt;/D&gt;&lt;D xsi:type="xsd:double"&gt;11.6&lt;/D&gt;&lt;D xsi:type="xsd:double"&gt;11.44&lt;/D&gt;&lt;D xsi:type="xsd:double"&gt;11.32&lt;/D&gt;&lt;D xsi:type="xsd:double"&gt;10.88&lt;/D&gt;&lt;D xsi:type="xsd:double"&gt;10.24&lt;/D&gt;&lt;D xsi:type="xsd:double"&gt;10.72&lt;/D&gt;&lt;D xsi:type="xsd:double"&gt;11.72&lt;/D&gt;&lt;D xsi:type="xsd:double"&gt;11.88&lt;/D&gt;&lt;D xsi:type="xsd:double"&gt;12.36&lt;/D&gt;&lt;D xsi:type="xsd:double"&gt;12.64&lt;/D&gt;&lt;D xsi:type="xsd:double"&gt;11.84&lt;/D&gt;&lt;D xsi:type="xsd:double"&gt;12&lt;/D&gt;&lt;D xsi:type="xsd:double"&gt;10.52&lt;/D&gt;&lt;D xsi:type="xsd:double"&gt;10.16&lt;/D&gt;&lt;D xsi:type="xsd:double"&gt;8.83&lt;/D&gt;&lt;D xsi:type="xsd:double"&gt;8.94&lt;/D&gt;&lt;D xsi:type="xsd:double"&gt;9.18&lt;/D&gt;&lt;D xsi:type="xsd:double"&gt;9.96&lt;/D&gt;&lt;D xsi:type="xsd:double"&gt;10.17&lt;/D&gt;&lt;D xsi:type="xsd:double"&gt;9.98&lt;/D&gt;&lt;D xsi:type="xsd:double"&gt;10.21&lt;/D&gt;&lt;D xsi:type="xsd:double"&gt;10.28&lt;/D&gt;&lt;D xsi:type="xsd:double"&gt;9.76&lt;/D&gt;&lt;D xsi:type="xsd:double"&gt;9.72&lt;/D&gt;&lt;D xsi:type="xsd:double"&gt;9.81&lt;/D&gt;&lt;D xsi:type="xsd:double"&gt;9.61&lt;/D&gt;&lt;D xsi:type="xsd:double"&gt;10.27&lt;/D&gt;&lt;D xsi:type="xsd:double"&gt;9.96&lt;/D&gt;&lt;D xsi:type="xsd:double"&gt;9.94&lt;/D&gt;&lt;D xsi:type="xsd:double"&gt;9.65&lt;/D&gt;&lt;D xsi:type="xsd:double"&gt;9.92&lt;/D&gt;&lt;D xsi:type="xsd:double"&gt;9.68&lt;/D&gt;&lt;D xsi:type="xsd:double"&gt;10.19&lt;/D&gt;&lt;D xsi:type="xsd:double"&gt;10.34&lt;/D&gt;&lt;D xsi:type="xsd:double"&gt;10.34&lt;/D&gt;&lt;D xsi:type="xsd:double"&gt;9.17&lt;/D&gt;&lt;D xsi:type="xsd:double"&gt;9.05&lt;/D&gt;&lt;D xsi:type="xsd:double"&gt;8.85&lt;/D&gt;&lt;D xsi:type="xsd:double"&gt;9.15&lt;/D&gt;&lt;D xsi:type="xsd:double"&gt;9.57&lt;/D&gt;&lt;D xsi:type="xsd:double"&gt;9.21&lt;/D&gt;&lt;D xsi:type="xsd:double"&gt;9.61&lt;/D&gt;&lt;D xsi:type="xsd:double"&gt;8.72&lt;/D&gt;&lt;D xsi:type="xsd:double"&gt;8.49&lt;/D&gt;&lt;D xsi:type="xsd:double"&gt;8.32&lt;/D&gt;&lt;D xsi:type="xsd:double"&gt;8.43&lt;/D&gt;&lt;D xsi:type="xsd:double"&gt;7.81&lt;/D&gt;&lt;D xsi:type="xsd:double"&gt;7.58&lt;/D&gt;&lt;D xsi:type="xsd:double"&gt;8&lt;/D&gt;&lt;D xsi:type="xsd:double"&gt;7.93&lt;/D&gt;&lt;D xsi:type="xsd:double"&gt;8.57&lt;/D&gt;&lt;D xsi:type="xsd:double"&gt;8.6&lt;/D&gt;&lt;D xsi:type="xsd:double"&gt;9.16&lt;/D&gt;&lt;D xsi:type="xsd:double"&gt;8.94&lt;/D&gt;&lt;D xsi:type="xsd:double"&gt;8.53&lt;/D&gt;&lt;D xsi:type="xsd:double"&gt;8.63&lt;/D&gt;&lt;D xsi:type="xsd:double"&gt;8.53&lt;/D&gt;&lt;D xsi:type="xsd:double"&gt;8.25&lt;/D&gt;&lt;D xsi:type="xsd:double"&gt;8.45&lt;/D&gt;&lt;D xsi:type="xsd:double"&gt;8.31&lt;/D&gt;&lt;/FQL&gt;&lt;FQL&gt;&lt;Q&gt;117680-KR^FG_PRICE(-3AY,0,W)&lt;/Q&gt;&lt;R&gt;157&lt;/R&gt;&lt;C&gt;1&lt;/C&gt;&lt;D xsi:type="xsd:double"&gt;7610&lt;/D&gt;&lt;D xsi:type="xsd:double"&gt;6995&lt;/D&gt;&lt;D xsi:type="xsd:double"&gt;7335&lt;/D&gt;&lt;D xsi:type="xsd:double"&gt;7420&lt;/D&gt;&lt;D xsi:type="xsd:double"&gt;7460&lt;/D&gt;&lt;D xsi:type="xsd:double"&gt;7700&lt;/D&gt;&lt;D xsi:type="xsd:double"&gt;8230&lt;/D&gt;&lt;D xsi:type="xsd:double"&gt;8050&lt;/D&gt;&lt;D xsi:type="xsd:double"&gt;8055&lt;/D&gt;&lt;D xsi:type="xsd:double"&gt;8445&lt;/D&gt;&lt;D xsi:type="xsd:double"&gt;8600&lt;/D&gt;&lt;D xsi:type="xsd:double"&gt;9280&lt;/D&gt;&lt;D xsi:type="xsd:double"&gt;9580&lt;/D&gt;&lt;D xsi:type="xsd:double"&gt;10245&lt;/D&gt;&lt;D xsi:type="xsd:double"&gt;10585&lt;/D&gt;&lt;D xsi:type="xsd:double"&gt;11145&lt;/D&gt;&lt;D xsi:type="xsd:double"&gt;10910&lt;/D&gt;&lt;D xsi:type="xsd:double"&gt;10655&lt;/D&gt;&lt;D xsi:type="xsd:double"&gt;10515&lt;/D&gt;&lt;D xsi:type="xsd:double"&gt;10395&lt;/D&gt;&lt;D xsi:type="xsd:double"&gt;10370&lt;/D&gt;&lt;D xsi:type="xsd:double"&gt;10080&lt;/D&gt;&lt;D xsi:type="xsd:double"&gt;10445&lt;/D&gt;&lt;D xsi:type="xsd:double"&gt;10215&lt;/D&gt;&lt;D xsi:type="xsd:double"&gt;9900&lt;/D&gt;&lt;D xsi:type="xsd:double"&gt;10250&lt;/D&gt;&lt;D xsi:type="xsd:double"&gt;10480&lt;/D&gt;&lt;D xsi:type="xsd:double"&gt;10610&lt;/D&gt;&lt;D xsi:type="xsd:double"&gt;10155&lt;/D&gt;&lt;D xsi:type="xsd:double"&gt;9980&lt;/D&gt;&lt;D xsi:type="xsd:double"&gt;9060&lt;/D&gt;&lt;D xsi:type="xsd:double"&gt;9530&lt;/D&gt;&lt;D xsi:type="xsd:double"&gt;10070&lt;/D&gt;&lt;D xsi:type="xsd:double"&gt;10125&lt;/D&gt;&lt;D xsi:type="xsd:double"&gt;10150&lt;/D&gt;&lt;D xsi:type="xsd:double"&gt;9740&lt;/D&gt;&lt;D xsi:type="xsd:double"&gt;9210&lt;/D&gt;&lt;D xsi:type="xsd:double"&gt;9210&lt;/D&gt;&lt;D xsi:type="xsd:double"&gt;9725&lt;/D&gt;&lt;D xsi:type="xsd:double"&gt;9200&lt;/D&gt;&lt;D xsi:type="xsd:double"&gt;8945&lt;/D&gt;&lt;D xsi:type="xsd:double"&gt;8525&lt;/D&gt;&lt;D xsi:type="xsd:double"&gt;8640&lt;/D&gt;&lt;D xsi:type="xsd:double"&gt;8295&lt;/D&gt;&lt;D xsi:type="xsd:double"&gt;8185&lt;/D&gt;&lt;D xsi:type="xsd:double"&gt;8255&lt;/D&gt;&lt;D xsi:type="xsd:double"&gt;8485&lt;/D&gt;&lt;D xsi:type="xsd:double"&gt;8660&lt;/D&gt;&lt;D xsi:type="xsd:double"&gt;8540&lt;/D&gt;&lt;D xsi:type="xsd:double"&gt;8470&lt;/D&gt;&lt;D xsi:type="xsd:double"&gt;9080&lt;/D&gt;&lt;D xsi:type="xsd:double"&gt;9115&lt;/D&gt;&lt;D xsi:type="xsd:double"&gt;8670&lt;/D&gt;&lt;D xsi:type="xsd:double"&gt;8100&lt;/D&gt;&lt;D xsi:type="xsd:double"&gt;8405&lt;/D&gt;&lt;D xsi:type="xsd:double"&gt;8665&lt;/D&gt;&lt;D xsi:type="xsd:double"&gt;8580&lt;/D&gt;&lt;D xsi:type="xsd:double"&gt;8540&lt;/D&gt;&lt;D xsi:type="xsd:double"&gt;9190&lt;/D&gt;&lt;D xsi:type="xsd:double"&gt;8915&lt;/D&gt;&lt;D xsi:type="xsd:double"&gt;8965&lt;/D&gt;&lt;D xsi:type="xsd:double"&gt;9285&lt;/D&gt;&lt;D xsi:type="xsd:double"&gt;9205&lt;/D&gt;&lt;D xsi:type="xsd:double"&gt;9350&lt;/D&gt;&lt;D xsi:type="xsd:double"&gt;9610&lt;/D&gt;&lt;D xsi:type="xsd:double"&gt;10075&lt;/D&gt;&lt;D xsi:type="xsd:double"&gt;9505&lt;/D&gt;&lt;D xsi:type="xsd:double"&gt;9270&lt;/D&gt;&lt;D xsi:type="xsd:double"&gt;8825&lt;/D&gt;&lt;D xsi:type="xsd:double"&gt;8940&lt;/D&gt;&lt;D xsi:type="xsd:double"&gt;9055&lt;/D&gt;&lt;D xsi:type="xsd:double"&gt;9065&lt;/D&gt;&lt;D xsi:type="xsd:double"&gt;8815&lt;/D&gt;&lt;D xsi:type="xsd:double"&gt;8060&lt;/D&gt;&lt;D xsi:type="xsd:double"&gt;7410&lt;/D&gt;&lt;D xsi:type="xsd:double"&gt;7250&lt;/D&gt;&lt;D xsi:type="xsd:double"&gt;7150&lt;/D&gt;&lt;D xsi:type="xsd:double"&gt;6885&lt;/D&gt;&lt;D xsi:type="xsd:double"&gt;7170&lt;/D&gt;&lt;D xsi:type="xsd:double"&gt;7410&lt;/D&gt;&lt;D xsi:type="xsd:double"&gt;7520&lt;/D&gt;&lt;D xsi:type="xsd:double"&gt;8170&lt;/D&gt;&lt;D xsi:type="xsd:double"&gt;7945&lt;/D&gt;&lt;D xsi:type="xsd:double"&gt;8035&lt;/D&gt;&lt;D xsi:type="xsd:double"&gt;7915&lt;/D&gt;&lt;D xsi:type="xsd:double"&gt;7900&lt;/D&gt;&lt;D xsi:type="xsd:double"&gt;7950&lt;/D&gt;&lt;D xsi:type="xsd:double"&gt;7675&lt;/D&gt;&lt;D xsi:type="xsd:double"&gt;6980&lt;/D&gt;&lt;D xsi:type="xsd:double"&gt;7325&lt;/D&gt;&lt;D xsi:type="xsd:double"&gt;7460&lt;/D&gt;&lt;D xsi:type="xsd:double"&gt;7345&lt;/D&gt;&lt;D xsi:type="xsd:double"&gt;7405&lt;/D&gt;&lt;D xsi:type="xsd:double"&gt;7430&lt;/D&gt;&lt;D xsi:type="xsd:double"&gt;8000&lt;/D&gt;&lt;D xsi:type="xsd:double"&gt;8215&lt;/D&gt;&lt;D xsi:type="xsd:double"&gt;8410&lt;/D&gt;&lt;D xsi:type="xsd:double"&gt;8345&lt;/D&gt;&lt;D xsi:type="xsd:double"&gt;8165&lt;/D&gt;&lt;D xsi:type="xsd:double"&gt;7940&lt;/D&gt;&lt;D xsi:type="xsd:double"&gt;7890&lt;/D&gt;&lt;D xsi:type="xsd:double"&gt;7805&lt;/D&gt;&lt;D xsi:type="xsd:double"&gt;7815&lt;/D&gt;&lt;D xsi:type="xsd:double"&gt;8330&lt;/D&gt;&lt;D xsi:type="xsd:double"&gt;8420&lt;/D&gt;&lt;D xsi:type="xsd:double"&gt;8550&lt;/D&gt;&lt;D xsi:type="xsd:double"&gt;8275&lt;/D&gt;&lt;D xsi:type="xsd:double"&gt;8225&lt;/D&gt;&lt;D xsi:type="xsd:double"&gt;8760&lt;/D&gt;&lt;D xsi:type="xsd:double"&gt;8810&lt;/D&gt;&lt;D xsi:type="xsd:double"&gt;9115&lt;/D&gt;&lt;D xsi:type="xsd:double"&gt;8590&lt;/D&gt;&lt;D xsi:type="xsd:double"&gt;8390&lt;/D&gt;&lt;D xsi:type="xsd:double"&gt;8485&lt;/D&gt;&lt;D xsi:type="xsd:double"&gt;9135&lt;/D&gt;&lt;D xsi:type="xsd:double"&gt;9055&lt;/D&gt;&lt;D xsi:type="xsd:double"&gt;9800&lt;/D&gt;&lt;D xsi:type="xsd:double"&gt;9735&lt;/D&gt;&lt;D xsi:type="xsd:double"&gt;9025&lt;/D&gt;&lt;D xsi:type="xsd:double"&gt;9025&lt;/D&gt;&lt;D xsi:type="xsd:double"&gt;8725&lt;/D&gt;&lt;D xsi:type="xsd:double"&gt;8780&lt;/D&gt;&lt;D xsi:type="xsd:double"&gt;8700&lt;/D&gt;&lt;D xsi:type="xsd:double"&gt;8825&lt;/D&gt;&lt;D xsi:type="xsd:double"&gt;9015&lt;/D&gt;&lt;D xsi:type="xsd:double"&gt;9000&lt;/D&gt;&lt;D xsi:type="xsd:double"&gt;8645&lt;/D&gt;&lt;D xsi:type="xsd:double"&gt;8735&lt;/D&gt;&lt;D xsi:type="xsd:double"&gt;8440&lt;/D&gt;&lt;D xsi:type="xsd:double"&gt;9050&lt;/D&gt;&lt;D xsi:type="xsd:double"&gt;9525&lt;/D&gt;&lt;D xsi:type="xsd:double"&gt;10105&lt;/D&gt;&lt;D xsi:type="xsd:double"&gt;10020&lt;/D&gt;&lt;D xsi:type="xsd:double"&gt;9850&lt;/D&gt;&lt;D xsi:type="xsd:double"&gt;9280&lt;/D&gt;&lt;D xsi:type="xsd:double"&gt;9600&lt;/D&gt;&lt;D xsi:type="xsd:double"&gt;9860&lt;/D&gt;&lt;D xsi:type="xsd:double"&gt;10220&lt;/D&gt;&lt;D xsi:type="xsd:double"&gt;10355&lt;/D&gt;&lt;D xsi:type="xsd:double"&gt;10180&lt;/D&gt;&lt;D xsi:type="xsd:double"&gt;9700&lt;/D&gt;&lt;D xsi:type="xsd:double"&gt;9545&lt;/D&gt;&lt;D xsi:type="xsd:double"&gt;9710&lt;/D&gt;&lt;D xsi:type="xsd:double"&gt;9040&lt;/D&gt;&lt;D xsi:type="xsd:double"&gt;8705&lt;/D&gt;&lt;D xsi:type="xsd:double"&gt;8950&lt;/D&gt;&lt;D xsi:type="xsd:double"&gt;9155&lt;/D&gt;&lt;D xsi:type="xsd:double"&gt;9160&lt;/D&gt;&lt;D xsi:type="xsd:double"&gt;9460&lt;/D&gt;&lt;D xsi:type="xsd:double"&gt;9380&lt;/D&gt;&lt;D xsi:type="xsd:double"&gt;9360&lt;/D&gt;&lt;D xsi:type="xsd:double"&gt;9410&lt;/D&gt;&lt;D xsi:type="xsd:double"&gt;9495&lt;/D&gt;&lt;D xsi:type="xsd:double"&gt;9775&lt;/D&gt;&lt;D xsi:type="xsd:double"&gt;9440&lt;/D&gt;&lt;D xsi:type="xsd:double"&gt;9025&lt;/D&gt;&lt;D xsi:type="xsd:double"&gt;8665&lt;/D&gt;&lt;/FQL&gt;&lt;FQL&gt;&lt;Q&gt;102960-KR^FG_PRICE(-3AY,0,W)&lt;/Q&gt;&lt;R&gt;157&lt;/R&gt;&lt;C&gt;1&lt;/C&gt;&lt;D xsi:type="xsd:double"&gt;5055&lt;/D&gt;&lt;D xsi:type="xsd:double"&gt;4620&lt;/D&gt;&lt;D xsi:type="xsd:double"&gt;4875&lt;/D&gt;&lt;D xsi:type="xsd:double"&gt;4960&lt;/D&gt;&lt;D xsi:type="xsd:double"&gt;4900&lt;/D&gt;&lt;D xsi:type="xsd:double"&gt;4785&lt;/D&gt;&lt;D xsi:type="xsd:double"&gt;4700&lt;/D&gt;&lt;D xsi:type="xsd:double"&gt;4905&lt;/D&gt;&lt;D xsi:type="xsd:double"&gt;4915&lt;/D&gt;&lt;D xsi:type="xsd:double"&gt;5215&lt;/D&gt;&lt;D xsi:type="xsd:double"&gt;5255&lt;/D&gt;&lt;D xsi:type="xsd:double"&gt;5300&lt;/D&gt;&lt;D xsi:type="xsd:double"&gt;5430&lt;/D&gt;&lt;D xsi:type="xsd:double"&gt;5470&lt;/D&gt;&lt;D xsi:type="xsd:double"&gt;5730&lt;/D&gt;&lt;D xsi:type="xsd:double"&gt;5710&lt;/D&gt;&lt;D xsi:type="xsd:double"&gt;5550&lt;/D&gt;&lt;D xsi:type="xsd:double"&gt;5545&lt;/D&gt;&lt;D xsi:type="xsd:double"&gt;5750&lt;/D&gt;&lt;D xsi:type="xsd:double"&gt;6380&lt;/D&gt;&lt;D xsi:type="xsd:double"&gt;6270&lt;/D&gt;&lt;D xsi:type="xsd:double"&gt;6275&lt;/D&gt;&lt;D xsi:type="xsd:double"&gt;6240&lt;/D&gt;&lt;D xsi:type="xsd:double"&gt;6270&lt;/D&gt;&lt;D xsi:type="xsd:double"&gt;6080&lt;/D&gt;&lt;D xsi:type="xsd:double"&gt;6170&lt;/D&gt;&lt;D xsi:type="xsd:double"&gt;6225&lt;/D&gt;&lt;D xsi:type="xsd:double"&gt;6150&lt;/D&gt;&lt;D xsi:type="xsd:double"&gt;6200&lt;/D&gt;&lt;D xsi:type="xsd:double"&gt;5960&lt;/D&gt;&lt;D xsi:type="xsd:double"&gt;5515&lt;/D&gt;&lt;D xsi:type="xsd:double"&gt;5855&lt;/D&gt;&lt;D xsi:type="xsd:double"&gt;5895&lt;/D&gt;&lt;D xsi:type="xsd:double"&gt;5960&lt;/D&gt;&lt;D xsi:type="xsd:double"&gt;6070&lt;/D&gt;&lt;D xsi:type="xsd:double"&gt;5930&lt;/D&gt;&lt;D xsi:type="xsd:double"&gt;5790&lt;/D&gt;&lt;D xsi:type="xsd:double"&gt;5590&lt;/D&gt;&lt;D xsi:type="xsd:double"&gt;5930&lt;/D&gt;&lt;D xsi:type="xsd:double"&gt;5775&lt;/D&gt;&lt;D xsi:type="xsd:double"&gt;5955&lt;/D&gt;&lt;D xsi:type="xsd:double"&gt;6045&lt;/D&gt;&lt;D xsi:type="xsd:double"&gt;6130&lt;/D&gt;&lt;D xsi:type="xsd:double"&gt;5935&lt;/D&gt;&lt;D xsi:type="xsd:double"&gt;5695&lt;/D&gt;&lt;D xsi:type="xsd:double"&gt;5580&lt;/D&gt;&lt;D xsi:type="xsd:double"&gt;5710&lt;/D&gt;&lt;D xsi:type="xsd:double"&gt;5700&lt;/D&gt;&lt;D xsi:type="xsd:double"&gt;5530&lt;/D&gt;&lt;D xsi:type="xsd:double"&gt;5610&lt;/D&gt;&lt;D xsi:type="xsd:double"&gt;5675&lt;/D&gt;&lt;D xsi:type="xsd:double"&gt;5545&lt;/D&gt;&lt;D xsi:type="xsd:double"&gt;5285&lt;/D&gt;&lt;D xsi:type="xsd:double"&gt;4800&lt;/D&gt;&lt;D xsi:type="xsd:double"&gt;4955&lt;/D&gt;&lt;D xsi:type="xsd:double"&gt;4865&lt;/D&gt;&lt;D xsi:type="xsd:double"&gt;4975&lt;/D&gt;&lt;D xsi:type="xsd:double"&gt;5145&lt;/D&gt;&lt;D xsi:type="xsd:double"&gt;5475&lt;/D&gt;&lt;D xsi:type="xsd:double"&gt;5385&lt;/D&gt;&lt;D xsi:type="xsd:double"&gt;5300&lt;/D&gt;&lt;D xsi:type="xsd:double"&gt;5490&lt;/D&gt;&lt;D xsi:type="xsd:double"&gt;5390&lt;/D&gt;&lt;D xsi:type="xsd:double"&gt;5460&lt;/D&gt;&lt;D xsi:type="xsd:double"&gt;5690&lt;/D&gt;&lt;D xsi:type="xsd:double"&gt;5685&lt;/D&gt;&lt;D xsi:type="xsd:double"&gt;5525&lt;/D&gt;&lt;D xsi:type="xsd:double"&gt;5510&lt;/D&gt;&lt;D xsi:type="xsd:double"&gt;5345&lt;/D&gt;&lt;D xsi:type="xsd:double"&gt;5475&lt;/D&gt;&lt;D xsi:type="xsd:double"&gt;5480&lt;/D&gt;&lt;D xsi:type="xsd:double"&gt;5650&lt;/D&gt;&lt;D xsi:type="xsd:double"&gt;5610&lt;/D&gt;&lt;D xsi:type="xsd:double"&gt;5340&lt;/D&gt;&lt;D xsi:type="xsd:double"&gt;5175&lt;/D&gt;&lt;D xsi:type="xsd:double"&gt;5195&lt;/D&gt;&lt;D xsi:type="xsd:double"&gt;5065&lt;/D&gt;&lt;D xsi:type="xsd:double"&gt;4865&lt;/D&gt;&lt;D xsi:type="xsd:double"&gt;5025&lt;/D&gt;&lt;D xsi:type="xsd:double"&gt;5335&lt;/D&gt;&lt;D xsi:type="xsd:double"&gt;5475&lt;/D&gt;&lt;D xsi:type="xsd:double"&gt;5755&lt;/D&gt;&lt;D xsi:type="xsd:double"&gt;5690&lt;/D&gt;&lt;D xsi:type="xsd:double"&gt;5945&lt;/D&gt;&lt;D xsi:type="xsd:double"&gt;5590&lt;/D&gt;&lt;D xsi:type="xsd:double"&gt;5500&lt;/D&gt;&lt;D xsi:type="xsd:double"&gt;5410&lt;/D&gt;&lt;D xsi:type="xsd:double"&gt;5295&lt;/D&gt;&lt;D xsi:type="xsd:double"&gt;4790&lt;/D&gt;&lt;D xsi:type="xsd:double"&gt;5115&lt;/D&gt;&lt;D xsi:type="xsd:double"&gt;4965&lt;/D&gt;&lt;D xsi:type="xsd:double"&gt;4935&lt;/D&gt;&lt;D xsi:type="xsd:double"&gt;5175&lt;/D&gt;&lt;D xsi:type="xsd:double"&gt;5490&lt;/D&gt;&lt;D xsi:type="xsd:double"&gt;5765&lt;/D&gt;&lt;D xsi:type="xsd:double"&gt;5765&lt;/D&gt;&lt;D xsi:type="xsd:double"&gt;5785&lt;/D&gt;&lt;D xsi:type="xsd:double"&gt;5605&lt;/D&gt;&lt;D xsi:type="xsd:double"&gt;5335&lt;/D&gt;&lt;D xsi:type="xsd:double"&gt;5325&lt;/D&gt;&lt;D xsi:type="xsd:double"&gt;5145&lt;/D&gt;&lt;D xsi:type="xsd:double"&gt;5080&lt;/D&gt;&lt;D xsi:type="xsd:double"&gt;4970&lt;/D&gt;&lt;D xsi:type="xsd:double"&gt;5335&lt;/D&gt;&lt;D xsi:type="xsd:double"&gt;5200&lt;/D&gt;&lt;D xsi:type="xsd:double"&gt;5420&lt;/D&gt;&lt;D xsi:type="xsd:double"&gt;5580&lt;/D&gt;&lt;D xsi:type="xsd:double"&gt;5600&lt;/D&gt;&lt;D xsi:type="xsd:double"&gt;5685&lt;/D&gt;&lt;D xsi:type="xsd:double"&gt;5735&lt;/D&gt;&lt;D xsi:type="xsd:double"&gt;5885&lt;/D&gt;&lt;D xsi:type="xsd:double"&gt;5895&lt;/D&gt;&lt;D xsi:type="xsd:double"&gt;5850&lt;/D&gt;&lt;D xsi:type="xsd:double"&gt;6025&lt;/D&gt;&lt;D xsi:type="xsd:double"&gt;6175&lt;/D&gt;&lt;D xsi:type="xsd:double"&gt;6310&lt;/D&gt;&lt;D xsi:type="xsd:double"&gt;6750&lt;/D&gt;&lt;D xsi:type="xsd:double"&gt;6785&lt;/D&gt;&lt;D xsi:type="xsd:double"&gt;6680&lt;/D&gt;&lt;D xsi:type="xsd:double"&gt;6505&lt;/D&gt;&lt;D xsi:type="xsd:double"&gt;6300&lt;/D&gt;&lt;D xsi:type="xsd:double"&gt;6400&lt;/D&gt;&lt;D xsi:type="xsd:double"&gt;6610&lt;/D&gt;&lt;D xsi:type="xsd:double"&gt;6795&lt;/D&gt;&lt;D xsi:type="xsd:double"&gt;7180&lt;/D&gt;&lt;D xsi:type="xsd:double"&gt;7320&lt;/D&gt;&lt;D xsi:type="xsd:double"&gt;7165&lt;/D&gt;&lt;D xsi:type="xsd:double"&gt;7160&lt;/D&gt;&lt;D xsi:type="xsd:double"&gt;7360&lt;/D&gt;&lt;D xsi:type="xsd:double"&gt;7630&lt;/D&gt;&lt;D xsi:type="xsd:double"&gt;8085&lt;/D&gt;&lt;D xsi:type="xsd:double"&gt;8120&lt;/D&gt;&lt;D xsi:type="xsd:double"&gt;7980&lt;/D&gt;&lt;D xsi:type="xsd:double"&gt;7785&lt;/D&gt;&lt;D xsi:type="xsd:double"&gt;7305&lt;/D&gt;&lt;D xsi:type="xsd:double"&gt;7460&lt;/D&gt;&lt;D xsi:type="xsd:double"&gt;7415&lt;/D&gt;&lt;D xsi:type="xsd:double"&gt;7200&lt;/D&gt;&lt;D xsi:type="xsd:double"&gt;7265&lt;/D&gt;&lt;D xsi:type="xsd:double"&gt;7055&lt;/D&gt;&lt;D xsi:type="xsd:double"&gt;6715&lt;/D&gt;&lt;D xsi:type="xsd:double"&gt;6300&lt;/D&gt;&lt;D xsi:type="xsd:double"&gt;6435&lt;/D&gt;&lt;D xsi:type="xsd:double"&gt;5965&lt;/D&gt;&lt;D xsi:type="xsd:double"&gt;5550&lt;/D&gt;&lt;D xsi:type="xsd:double"&gt;5705&lt;/D&gt;&lt;D xsi:type="xsd:double"&gt;5805&lt;/D&gt;&lt;D xsi:type="xsd:double"&gt;5950&lt;/D&gt;&lt;D xsi:type="xsd:double"&gt;6155&lt;/D&gt;&lt;D xsi:type="xsd:double"&gt;6425&lt;/D&gt;&lt;D xsi:type="xsd:double"&gt;6565&lt;/D&gt;&lt;D xsi:type="xsd:double"&gt;6705&lt;/D&gt;&lt;D xsi:type="xsd:double"&gt;6555&lt;/D&gt;&lt;D xsi:type="xsd:double"&gt;6665&lt;/D&gt;&lt;D xsi:type="xsd:double"&gt;6590&lt;/D&gt;&lt;D xsi:type="xsd:double"&gt;6455&lt;/D&gt;&lt;D xsi:type="xsd:double"&gt;6150&lt;/D&gt;&lt;/FQL&gt;&lt;FQL&gt;&lt;Q&gt;091170-KR^FG_PRICE(-3AY,0,W)&lt;/Q&gt;&lt;R&gt;157&lt;/R&gt;&lt;C&gt;1&lt;/C&gt;&lt;D xsi:type="xsd:double"&gt;6370&lt;/D&gt;&lt;D xsi:type="xsd:double"&gt;5895&lt;/D&gt;&lt;D xsi:type="xsd:double"&gt;6275&lt;/D&gt;&lt;D xsi:type="xsd:double"&gt;6420&lt;/D&gt;&lt;D xsi:type="xsd:double"&gt;6345&lt;/D&gt;&lt;D xsi:type="xsd:double"&gt;6385&lt;/D&gt;&lt;D xsi:type="xsd:double"&gt;6610&lt;/D&gt;&lt;D xsi:type="xsd:double"&gt;6955&lt;/D&gt;&lt;D xsi:type="xsd:double"&gt;7025&lt;/D&gt;&lt;D xsi:type="xsd:double"&gt;7050&lt;/D&gt;&lt;D xsi:type="xsd:double"&gt;7090&lt;/D&gt;&lt;D xsi:type="xsd:double"&gt;7145&lt;/D&gt;&lt;D xsi:type="xsd:double"&gt;7110&lt;/D&gt;&lt;D xsi:type="xsd:double"&gt;7300&lt;/D&gt;&lt;D xsi:type="xsd:double"&gt;7365&lt;/D&gt;&lt;D xsi:type="xsd:double"&gt;7645&lt;/D&gt;&lt;D xsi:type="xsd:double"&gt;7645&lt;/D&gt;&lt;D xsi:type="xsd:double"&gt;7485&lt;/D&gt;&lt;D xsi:type="xsd:double"&gt;7645&lt;/D&gt;&lt;D xsi:type="xsd:double"&gt;7805&lt;/D&gt;&lt;D xsi:type="xsd:double"&gt;7670&lt;/D&gt;&lt;D xsi:type="xsd:double"&gt;7605&lt;/D&gt;&lt;D xsi:type="xsd:double"&gt;7755&lt;/D&gt;&lt;D xsi:type="xsd:double"&gt;7600&lt;/D&gt;&lt;D xsi:type="xsd:double"&gt;7195&lt;/D&gt;&lt;D xsi:type="xsd:double"&gt;7380&lt;/D&gt;&lt;D xsi:type="xsd:double"&gt;7360&lt;/D&gt;&lt;D xsi:type="xsd:double"&gt;7310&lt;/D&gt;&lt;D xsi:type="xsd:double"&gt;7330&lt;/D&gt;&lt;D xsi:type="xsd:double"&gt;7435&lt;/D&gt;&lt;D xsi:type="xsd:double"&gt;7050&lt;/D&gt;&lt;D xsi:type="xsd:double"&gt;7555&lt;/D&gt;&lt;D xsi:type="xsd:double"&gt;7450&lt;/D&gt;&lt;D xsi:type="xsd:double"&gt;7230&lt;/D&gt;&lt;D xsi:type="xsd:double"&gt;7315&lt;/D&gt;&lt;D xsi:type="xsd:double"&gt;7410&lt;/D&gt;&lt;D xsi:type="xsd:double"&gt;7555&lt;/D&gt;&lt;D xsi:type="xsd:double"&gt;7345&lt;/D&gt;&lt;D xsi:type="xsd:double"&gt;7440&lt;/D&gt;&lt;D xsi:type="xsd:double"&gt;7690&lt;/D&gt;&lt;D xsi:type="xsd:double"&gt;7625&lt;/D&gt;&lt;D xsi:type="xsd:double"&gt;7400&lt;/D&gt;&lt;D xsi:type="xsd:double"&gt;7505&lt;/D&gt;&lt;D xsi:type="xsd:double"&gt;7485&lt;/D&gt;&lt;D xsi:type="xsd:double"&gt;7435&lt;/D&gt;&lt;D xsi:type="xsd:double"&gt;7480&lt;/D&gt;&lt;D xsi:type="xsd:double"&gt;7500&lt;/D&gt;&lt;D xsi:type="xsd:double"&gt;7675&lt;/D&gt;&lt;D xsi:type="xsd:double"&gt;7565&lt;/D&gt;&lt;D xsi:type="xsd:double"&gt;7555&lt;/D&gt;&lt;D xsi:type="xsd:double"&gt;7590&lt;/D&gt;&lt;D xsi:type="xsd:double"&gt;7950&lt;/D&gt;&lt;D xsi:type="xsd:double"&gt;7775&lt;/D&gt;&lt;D xsi:type="xsd:double"&gt;7615&lt;/D&gt;&lt;D xsi:type="xsd:double"&gt;7820&lt;/D&gt;&lt;D xsi:type="xsd:double"&gt;8205&lt;/D&gt;&lt;D xsi:type="xsd:double"&gt;8275&lt;/D&gt;&lt;D xsi:type="xsd:double"&gt;7855&lt;/D&gt;&lt;D xsi:type="xsd:double"&gt;7710&lt;/D&gt;&lt;D xsi:type="xsd:double"&gt;7615&lt;/D&gt;&lt;D xsi:type="xsd:double"&gt;7865&lt;/D&gt;&lt;D xsi:type="xsd:double"&gt;8090&lt;/D&gt;&lt;D xsi:type="xsd:double"&gt;8160&lt;/D&gt;&lt;D xsi:type="xsd:double"&gt;7880&lt;/D&gt;&lt;D xsi:type="xsd:double"&gt;7950&lt;/D&gt;&lt;D xsi:type="xsd:double"&gt;8180&lt;/D&gt;&lt;D xsi:type="xsd:double"&gt;7545&lt;/D&gt;&lt;D xsi:type="xsd:double"&gt;7575&lt;/D&gt;&lt;D xsi:type="xsd:double"&gt;7485&lt;/D&gt;&lt;D xsi:type="xsd:double"&gt;7420&lt;/D&gt;&lt;D xsi:type="xsd:double"&gt;7635&lt;/D&gt;&lt;D xsi:type="xsd:double"&gt;7515&lt;/D&gt;&lt;D xsi:type="xsd:double"&gt;7290&lt;/D&gt;&lt;D xsi:type="xsd:double"&gt;6805&lt;/D&gt;&lt;D xsi:type="xsd:double"&gt;6500&lt;/D&gt;&lt;D xsi:type="xsd:double"&gt;6180&lt;/D&gt;&lt;D xsi:type="xsd:double"&gt;6080&lt;/D&gt;&lt;D xsi:type="xsd:double"&gt;5700&lt;/D&gt;&lt;D xsi:type="xsd:double"&gt;6065&lt;/D&gt;&lt;D xsi:type="xsd:double"&gt;6110&lt;/D&gt;&lt;D xsi:type="xsd:double"&gt;6245&lt;/D&gt;&lt;D xsi:type="xsd:double"&gt;6400&lt;/D&gt;&lt;D xsi:type="xsd:double"&gt;6185&lt;/D&gt;&lt;D xsi:type="xsd:double"&gt;6150&lt;/D&gt;&lt;D xsi:type="xsd:double"&gt;5840&lt;/D&gt;&lt;D xsi:type="xsd:double"&gt;5790&lt;/D&gt;&lt;D xsi:type="xsd:double"&gt;5965&lt;/D&gt;&lt;D xsi:type="xsd:double"&gt;5950&lt;/D&gt;&lt;D xsi:type="xsd:double"&gt;5390&lt;/D&gt;&lt;D xsi:type="xsd:double"&gt;5595&lt;/D&gt;&lt;D xsi:type="xsd:double"&gt;5650&lt;/D&gt;&lt;D xsi:type="xsd:double"&gt;5625&lt;/D&gt;&lt;D xsi:type="xsd:double"&gt;5720&lt;/D&gt;&lt;D xsi:type="xsd:double"&gt;5815&lt;/D&gt;&lt;D xsi:type="xsd:double"&gt;6200&lt;/D&gt;&lt;D xsi:type="xsd:double"&gt;6180&lt;/D&gt;&lt;D xsi:type="xsd:double"&gt;6320&lt;/D&gt;&lt;D xsi:type="xsd:double"&gt;6510&lt;/D&gt;&lt;D xsi:type="xsd:double"&gt;6580&lt;/D&gt;&lt;D xsi:type="xsd:double"&gt;6420&lt;/D&gt;&lt;D xsi:type="xsd:double"&gt;6390&lt;/D&gt;&lt;D xsi:type="xsd:double"&gt;6270&lt;/D&gt;&lt;D xsi:type="xsd:double"&gt;7005&lt;/D&gt;&lt;D xsi:type="xsd:double"&gt;7165&lt;/D&gt;&lt;D xsi:type="xsd:double"&gt;7290&lt;/D&gt;&lt;D xsi:type="xsd:double"&gt;7465&lt;/D&gt;&lt;D xsi:type="xsd:double"&gt;7125&lt;/D&gt;&lt;D xsi:type="xsd:double"&gt;7035&lt;/D&gt;&lt;D xsi:type="xsd:double"&gt;6645&lt;/D&gt;&lt;D xsi:type="xsd:double"&gt;6640&lt;/D&gt;&lt;D xsi:type="xsd:double"&gt;6525&lt;/D&gt;&lt;D xsi:type="xsd:double"&gt;6310&lt;/D&gt;&lt;D xsi:type="xsd:double"&gt;6180&lt;/D&gt;&lt;D xsi:type="xsd:double"&gt;6130&lt;/D&gt;&lt;D xsi:type="xsd:double"&gt;6225&lt;/D&gt;&lt;D xsi:type="xsd:double"&gt;6185&lt;/D&gt;&lt;D xsi:type="xsd:double"&gt;6325&lt;/D&gt;&lt;D xsi:type="xsd:double"&gt;6360&lt;/D&gt;&lt;D xsi:type="xsd:double"&gt;5900&lt;/D&gt;&lt;D xsi:type="xsd:double"&gt;5905&lt;/D&gt;&lt;D xsi:type="xsd:double"&gt;5930&lt;/D&gt;&lt;D xsi:type="xsd:double"&gt;6040&lt;/D&gt;&lt;D xsi:type="xsd:double"&gt;5960&lt;/D&gt;&lt;D xsi:type="xsd:double"&gt;6015&lt;/D&gt;&lt;D xsi:type="xsd:double"&gt;6115&lt;/D&gt;&lt;D xsi:type="xsd:double"&gt;6000&lt;/D&gt;&lt;D xsi:type="xsd:double"&gt;5860&lt;/D&gt;&lt;D xsi:type="xsd:double"&gt;5885&lt;/D&gt;&lt;D xsi:type="xsd:double"&gt;5695&lt;/D&gt;&lt;D xsi:type="xsd:double"&gt;5980&lt;/D&gt;&lt;D xsi:type="xsd:double"&gt;5960&lt;/D&gt;&lt;D xsi:type="xsd:double"&gt;6050&lt;/D&gt;&lt;D xsi:type="xsd:double"&gt;6185&lt;/D&gt;&lt;D xsi:type="xsd:double"&gt;6105&lt;/D&gt;&lt;D xsi:type="xsd:double"&gt;6015&lt;/D&gt;&lt;D xsi:type="xsd:double"&gt;6040&lt;/D&gt;&lt;D xsi:type="xsd:double"&gt;6210&lt;/D&gt;&lt;D xsi:type="xsd:double"&gt;6220&lt;/D&gt;&lt;D xsi:type="xsd:double"&gt;6570&lt;/D&gt;&lt;D xsi:type="xsd:double"&gt;6520&lt;/D&gt;&lt;D xsi:type="xsd:double"&gt;6355&lt;/D&gt;&lt;D xsi:type="xsd:double"&gt;6380&lt;/D&gt;&lt;D xsi:type="xsd:double"&gt;6455&lt;/D&gt;&lt;D xsi:type="xsd:double"&gt;6420&lt;/D&gt;&lt;D xsi:type="xsd:double"&gt;6080&lt;/D&gt;&lt;D xsi:type="xsd:double"&gt;6125&lt;/D&gt;&lt;D xsi:type="xsd:double"&gt;6250&lt;/D&gt;&lt;D xsi:type="xsd:double"&gt;6380&lt;/D&gt;&lt;D xsi:type="xsd:double"&gt;6470&lt;/D&gt;&lt;D xsi:type="xsd:double"&gt;6455&lt;/D&gt;&lt;D xsi:type="xsd:double"&gt;6445&lt;/D&gt;&lt;D xsi:type="xsd:double"&gt;6620&lt;/D&gt;&lt;D xsi:type="xsd:double"&gt;6645&lt;/D&gt;&lt;D xsi:type="xsd:double"&gt;6765&lt;/D&gt;&lt;D xsi:type="xsd:double"&gt;6410&lt;/D&gt;&lt;D xsi:type="xsd:double"&gt;6505&lt;/D&gt;&lt;D xsi:type="xsd:double"&gt;6470&lt;/D&gt;&lt;/FQL&gt;&lt;FQL&gt;&lt;Q&gt;139230-KR^FG_PRICE(-3AY,0,W)&lt;/Q&gt;&lt;R&gt;157&lt;/R&gt;&lt;C&gt;1&lt;/C&gt;&lt;D xsi:type="xsd:double"&gt;2905&lt;/D&gt;&lt;D xsi:type="xsd:double"&gt;2645&lt;/D&gt;&lt;D xsi:type="xsd:double"&gt;2775&lt;/D&gt;&lt;D xsi:type="xsd:double"&gt;2860&lt;/D&gt;&lt;D xsi:type="xsd:double"&gt;2830&lt;/D&gt;&lt;D xsi:type="xsd:double"&gt;2790&lt;/D&gt;&lt;D xsi:type="xsd:double"&gt;2755&lt;/D&gt;&lt;D xsi:type="xsd:double"&gt;2915&lt;/D&gt;&lt;D xsi:type="xsd:double"&gt;2895&lt;/D&gt;&lt;D xsi:type="xsd:double"&gt;3185&lt;/D&gt;&lt;D xsi:type="xsd:double"&gt;3200&lt;/D&gt;&lt;D xsi:type="xsd:double"&gt;3225&lt;/D&gt;&lt;D xsi:type="xsd:double"&gt;3315&lt;/D&gt;&lt;D xsi:type="xsd:double"&gt;3340&lt;/D&gt;&lt;D xsi:type="xsd:double"&gt;3580&lt;/D&gt;&lt;D xsi:type="xsd:double"&gt;3550&lt;/D&gt;&lt;D xsi:type="xsd:double"&gt;3465&lt;/D&gt;&lt;D xsi:type="xsd:double"&gt;3465&lt;/D&gt;&lt;D xsi:type="xsd:double"&gt;3610&lt;/D&gt;&lt;D xsi:type="xsd:double"&gt;4060&lt;/D&gt;&lt;D xsi:type="xsd:double"&gt;3970&lt;/D&gt;&lt;D xsi:type="xsd:double"&gt;3905&lt;/D&gt;&lt;D xsi:type="xsd:double"&gt;3900&lt;/D&gt;&lt;D xsi:type="xsd:double"&gt;3935&lt;/D&gt;&lt;D xsi:type="xsd:double"&gt;3800&lt;/D&gt;&lt;D xsi:type="xsd:double"&gt;3805&lt;/D&gt;&lt;D xsi:type="xsd:double"&gt;3810&lt;/D&gt;&lt;D xsi:type="xsd:double"&gt;3755&lt;/D&gt;&lt;D xsi:type="xsd:double"&gt;3760&lt;/D&gt;&lt;D xsi:type="xsd:double"&gt;3570&lt;/D&gt;&lt;D xsi:type="xsd:double"&gt;3275&lt;/D&gt;&lt;D xsi:type="xsd:double"&gt;3475&lt;/D&gt;&lt;D xsi:type="xsd:double"&gt;3505&lt;/D&gt;&lt;D xsi:type="xsd:double"&gt;3440&lt;/D&gt;&lt;D xsi:type="xsd:double"&gt;3435&lt;/D&gt;&lt;D xsi:type="xsd:double"&gt;3350&lt;/D&gt;&lt;D xsi:type="xsd:double"&gt;3255&lt;/D&gt;&lt;D xsi:type="xsd:double"&gt;3145&lt;/D&gt;&lt;D xsi:type="xsd:double"&gt;3395&lt;/D&gt;&lt;D xsi:type="xsd:double"&gt;3290&lt;/D&gt;&lt;D xsi:type="xsd:double"&gt;3470&lt;/D&gt;&lt;D xsi:type="xsd:double"&gt;3460&lt;/D&gt;&lt;D xsi:type="xsd:double"&gt;3475&lt;/D&gt;&lt;D xsi:type="xsd:double"&gt;3305&lt;/D&gt;&lt;D xsi:type="xsd:double"&gt;3165&lt;/D&gt;&lt;D xsi:type="xsd:double"&gt;3070&lt;/D&gt;&lt;D xsi:type="xsd:double"&gt;3215&lt;/D&gt;&lt;D xsi:type="xsd:double"&gt;3205&lt;/D&gt;&lt;D xsi:type="xsd:double"&gt;3090&lt;/D&gt;&lt;D xsi:type="xsd:double"&gt;3140&lt;/D&gt;&lt;D xsi:type="xsd:double"&gt;3235&lt;/D&gt;&lt;D xsi:type="xsd:double"&gt;3175&lt;/D&gt;&lt;D xsi:type="xsd:double"&gt;2975&lt;/D&gt;&lt;D xsi:type="xsd:double"&gt;2765&lt;/D&gt;&lt;D xsi:type="xsd:double"&gt;2855&lt;/D&gt;&lt;D xsi:type="xsd:double"&gt;2860&lt;/D&gt;&lt;D xsi:type="xsd:double"&gt;2910&lt;/D&gt;&lt;D xsi:type="xsd:double"&gt;3035&lt;/D&gt;&lt;D xsi:type="xsd:double"&gt;3260&lt;/D&gt;&lt;D xsi:type="xsd:double"&gt;3275&lt;/D&gt;&lt;D xsi:type="xsd:double"&gt;3160&lt;/D&gt;&lt;D xsi:type="xsd:double"&gt;3205&lt;/D&gt;&lt;D xsi:type="xsd:double"&gt;3095&lt;/D&gt;&lt;D xsi:type="xsd:double"&gt;3050&lt;/D&gt;&lt;D xsi:type="xsd:double"&gt;3335&lt;/D&gt;&lt;D xsi:type="xsd:double"&gt;3285&lt;/D&gt;&lt;D xsi:type="xsd:double"&gt;3205&lt;/D&gt;&lt;D xsi:type="xsd:double"&gt;3145&lt;/D&gt;&lt;D xsi:type="xsd:double"&gt;3055&lt;/D&gt;&lt;D xsi:type="xsd:double"&gt;3020&lt;/D&gt;&lt;D xsi:type="xsd:double"&gt;3060&lt;/D&gt;&lt;D xsi:type="xsd:double"&gt;3130&lt;/D&gt;&lt;D xsi:type="xsd:double"&gt;3140&lt;/D&gt;&lt;D xsi:type="xsd:double"&gt;2920&lt;/D&gt;&lt;D xsi:type="xsd:double"&gt;2875&lt;/D&gt;&lt;D xsi:type="xsd:double"&gt;3075&lt;/D&gt;&lt;D xsi:type="xsd:double"&gt;2840&lt;/D&gt;&lt;D xsi:type="xsd:double"&gt;2715&lt;/D&gt;&lt;D xsi:type="xsd:double"&gt;2870&lt;/D&gt;&lt;D xsi:type="xsd:double"&gt;2990&lt;/D&gt;&lt;D xsi:type="xsd:double"&gt;3075&lt;/D&gt;&lt;D xsi:type="xsd:double"&gt;3290&lt;/D&gt;&lt;D xsi:type="xsd:double"&gt;3270&lt;/D&gt;&lt;D xsi:type="xsd:double"&gt;3470&lt;/D&gt;&lt;D xsi:type="xsd:double"&gt;3185&lt;/D&gt;&lt;D xsi:type="xsd:double"&gt;3075&lt;/D&gt;&lt;D xsi:type="xsd:double"&gt;3000&lt;/D&gt;&lt;D xsi:type="xsd:double"&gt;3040&lt;/D&gt;&lt;D xsi:type="xsd:double"&gt;2730&lt;/D&gt;&lt;D xsi:type="xsd:double"&gt;2870&lt;/D&gt;&lt;D xsi:type="xsd:double"&gt;2705&lt;/D&gt;&lt;D xsi:type="xsd:double"&gt;2630&lt;/D&gt;&lt;D xsi:type="xsd:double"&gt;2685&lt;/D&gt;&lt;D xsi:type="xsd:double"&gt;2825&lt;/D&gt;&lt;D xsi:type="xsd:double"&gt;2975&lt;/D&gt;&lt;D xsi:type="xsd:double"&gt;3010&lt;/D&gt;&lt;D xsi:type="xsd:double"&gt;3060&lt;/D&gt;&lt;D xsi:type="xsd:double"&gt;2920&lt;/D&gt;&lt;D xsi:type="xsd:double"&gt;2880&lt;/D&gt;&lt;D xsi:type="xsd:double"&gt;2925&lt;/D&gt;&lt;D xsi:type="xsd:double"&gt;2845&lt;/D&gt;&lt;D xsi:type="xsd:double"&gt;2865&lt;/D&gt;&lt;D xsi:type="xsd:double"&gt;2750&lt;/D&gt;&lt;D xsi:type="xsd:double"&gt;2965&lt;/D&gt;&lt;D xsi:type="xsd:double"&gt;2880&lt;/D&gt;&lt;D xsi:type="xsd:double"&gt;2970&lt;/D&gt;&lt;D xsi:type="xsd:double"&gt;3030&lt;/D&gt;&lt;D xsi:type="xsd:double"&gt;2975&lt;/D&gt;&lt;D xsi:type="xsd:double"&gt;3000&lt;/D&gt;&lt;D xsi:type="xsd:double"&gt;3030&lt;/D&gt;&lt;D xsi:type="xsd:double"&gt;2985&lt;/D&gt;&lt;D xsi:type="xsd:double"&gt;2915&lt;/D&gt;&lt;D xsi:type="xsd:double"&gt;2860&lt;/D&gt;&lt;D xsi:type="xsd:double"&gt;2835&lt;/D&gt;&lt;D xsi:type="xsd:double"&gt;2965&lt;/D&gt;&lt;D xsi:type="xsd:double"&gt;2970&lt;/D&gt;&lt;D xsi:type="xsd:double"&gt;3195&lt;/D&gt;&lt;D xsi:type="xsd:double"&gt;3295&lt;/D&gt;&lt;D xsi:type="xsd:double"&gt;3235&lt;/D&gt;&lt;D xsi:type="xsd:double"&gt;3160&lt;/D&gt;&lt;D xsi:type="xsd:double"&gt;3175&lt;/D&gt;&lt;D xsi:type="xsd:double"&gt;3255&lt;/D&gt;&lt;D xsi:type="xsd:double"&gt;3360&lt;/D&gt;&lt;D xsi:type="xsd:double"&gt;3430&lt;/D&gt;&lt;D xsi:type="xsd:double"&gt;3655&lt;/D&gt;&lt;D xsi:type="xsd:double"&gt;3825&lt;/D&gt;&lt;D xsi:type="xsd:double"&gt;3790&lt;/D&gt;&lt;D xsi:type="xsd:double"&gt;3830&lt;/D&gt;&lt;D xsi:type="xsd:double"&gt;3885&lt;/D&gt;&lt;D xsi:type="xsd:double"&gt;4120&lt;/D&gt;&lt;D xsi:type="xsd:double"&gt;4020&lt;/D&gt;&lt;D xsi:type="xsd:double"&gt;3950&lt;/D&gt;&lt;D xsi:type="xsd:double"&gt;3960&lt;/D&gt;&lt;D xsi:type="xsd:double"&gt;3940&lt;/D&gt;&lt;D xsi:type="xsd:double"&gt;3665&lt;/D&gt;&lt;D xsi:type="xsd:double"&gt;3640&lt;/D&gt;&lt;D xsi:type="xsd:double"&gt;3825&lt;/D&gt;&lt;D xsi:type="xsd:double"&gt;3720&lt;/D&gt;&lt;D xsi:type="xsd:double"&gt;3845&lt;/D&gt;&lt;D xsi:type="xsd:double"&gt;3685&lt;/D&gt;&lt;D xsi:type="xsd:double"&gt;3570&lt;/D&gt;&lt;D xsi:type="xsd:double"&gt;3295&lt;/D&gt;&lt;D xsi:type="xsd:double"&gt;3330&lt;/D&gt;&lt;D xsi:type="xsd:double"&gt;3145&lt;/D&gt;&lt;D xsi:type="xsd:double"&gt;3040&lt;/D&gt;&lt;D xsi:type="xsd:double"&gt;3065&lt;/D&gt;&lt;D xsi:type="xsd:double"&gt;3090&lt;/D&gt;&lt;D xsi:type="xsd:double"&gt;3155&lt;/D&gt;&lt;D xsi:type="xsd:double"&gt;3275&lt;/D&gt;&lt;D xsi:type="xsd:double"&gt;3440&lt;/D&gt;&lt;D xsi:type="xsd:double"&gt;3405&lt;/D&gt;&lt;D xsi:type="xsd:double"&gt;3490&lt;/D&gt;&lt;D xsi:type="xsd:double"&gt;3430&lt;/D&gt;&lt;D xsi:type="xsd:double"&gt;3545&lt;/D&gt;&lt;D xsi:type="xsd:double"&gt;3415&lt;/D&gt;&lt;D xsi:type="xsd:double"&gt;3325&lt;/D&gt;&lt;D xsi:type="xsd:double"&gt;3340&lt;/D&gt;&lt;/FQL&gt;&lt;FQL&gt;&lt;Q&gt;385600-KR^FG_PRICE(-3AY,0,W)&lt;/Q&gt;&lt;R&gt;157&lt;/R&gt;&lt;C&gt;1&lt;/C&gt;&lt;D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xsi:type="xsd:string"&gt;@NA&lt;/D&gt;&lt;D xsi:type="xsd:double"&gt;10020&lt;/D&gt;&lt;D xsi:type="xsd:double"&gt;10215&lt;/D&gt;&lt;D xsi:type="xsd:double"&gt;10290&lt;/D&gt;&lt;D xsi:type="xsd:double"&gt;10570&lt;/D&gt;&lt;D xsi:type="xsd:double"&gt;10790&lt;/D&gt;&lt;D xsi:type="xsd:double"&gt;10750&lt;/D&gt;&lt;D xsi:type="xsd:double"&gt;10655&lt;/D&gt;</t>
        </r>
      </text>
    </comment>
    <comment ref="A2" authorId="0" shapeId="0">
      <text>
        <r>
          <rPr>
            <sz val="11"/>
            <color theme="1"/>
            <rFont val="맑은 고딕"/>
            <family val="2"/>
            <scheme val="minor"/>
          </rPr>
          <t>&lt;D xsi:type="xsd:double"&gt;11030&lt;/D&gt;&lt;D xsi:type="xsd:double"&gt;10980&lt;/D&gt;&lt;D xsi:type="xsd:double"&gt;10785&lt;/D&gt;&lt;D xsi:type="xsd:double"&gt;10845&lt;/D&gt;&lt;D xsi:type="xsd:double"&gt;10910&lt;/D&gt;&lt;D xsi:type="xsd:double"&gt;10165&lt;/D&gt;&lt;D xsi:type="xsd:double"&gt;10395&lt;/D&gt;&lt;D xsi:type="xsd:double"&gt;10600&lt;/D&gt;&lt;D xsi:type="xsd:double"&gt;10800&lt;/D&gt;&lt;D xsi:type="xsd:double"&gt;11010&lt;/D&gt;&lt;D xsi:type="xsd:double"&gt;11245&lt;/D&gt;&lt;D xsi:type="xsd:double"&gt;10800&lt;/D&gt;&lt;D xsi:type="xsd:double"&gt;10850&lt;/D&gt;&lt;D xsi:type="xsd:double"&gt;11305&lt;/D&gt;&lt;D xsi:type="xsd:double"&gt;11085&lt;/D&gt;&lt;D xsi:type="xsd:double"&gt;10965&lt;/D&gt;&lt;D xsi:type="xsd:double"&gt;11165&lt;/D&gt;&lt;D xsi:type="xsd:double"&gt;11690&lt;/D&gt;&lt;D xsi:type="xsd:double"&gt;11995&lt;/D&gt;&lt;D xsi:type="xsd:double"&gt;11600&lt;/D&gt;&lt;D xsi:type="xsd:double"&gt;11210&lt;/D&gt;&lt;D xsi:type="xsd:double"&gt;11275&lt;/D&gt;&lt;D xsi:type="xsd:double"&gt;11035&lt;/D&gt;&lt;D xsi:type="xsd:double"&gt;11155&lt;/D&gt;&lt;D xsi:type="xsd:double"&gt;11490&lt;/D&gt;&lt;D xsi:type="xsd:double"&gt;10965&lt;/D&gt;&lt;D xsi:type="xsd:double"&gt;11015&lt;/D&gt;&lt;D xsi:type="xsd:double"&gt;10810&lt;/D&gt;&lt;D xsi:type="xsd:double"&gt;9540&lt;/D&gt;&lt;D xsi:type="xsd:double"&gt;9860&lt;/D&gt;&lt;D xsi:type="xsd:double"&gt;9535&lt;/D&gt;&lt;D xsi:type="xsd:double"&gt;9615&lt;/D&gt;&lt;D xsi:type="xsd:double"&gt;9335&lt;/D&gt;&lt;D xsi:type="xsd:double"&gt;9655&lt;/D&gt;&lt;D xsi:type="xsd:double"&gt;9225&lt;/D&gt;&lt;D xsi:type="xsd:double"&gt;9450&lt;/D&gt;&lt;D xsi:type="xsd:double"&gt;9870&lt;/D&gt;&lt;D xsi:type="xsd:double"&gt;10160&lt;/D&gt;&lt;D xsi:type="xsd:double"&gt;10535&lt;/D&gt;&lt;D xsi:type="xsd:double"&gt;10340&lt;/D&gt;&lt;D xsi:type="xsd:double"&gt;10310&lt;/D&gt;&lt;D xsi:type="xsd:double"&gt;10045&lt;/D&gt;&lt;D xsi:type="xsd:double"&gt;9980&lt;/D&gt;&lt;D xsi:type="xsd:double"&gt;9695&lt;/D&gt;&lt;D xsi:type="xsd:double"&gt;10435&lt;/D&gt;&lt;D xsi:type="xsd:double"&gt;10055&lt;/D&gt;&lt;D xsi:type="xsd:double"&gt;10305&lt;/D&gt;&lt;D xsi:type="xsd:double"&gt;10050&lt;/D&gt;&lt;D xsi:type="xsd:double"&gt;9750&lt;/D&gt;&lt;D xsi:type="xsd:double"&gt;9295&lt;/D&gt;&lt;D xsi:type="xsd:double"&gt;8580&lt;/D&gt;&lt;D xsi:type="xsd:double"&gt;8795&lt;/D&gt;&lt;D xsi:type="xsd:double"&gt;8745&lt;/D&gt;&lt;D xsi:type="xsd:double"&gt;9170&lt;/D&gt;&lt;D xsi:type="xsd:double"&gt;9385&lt;/D&gt;&lt;D xsi:type="xsd:double"&gt;9845&lt;/D&gt;&lt;D xsi:type="xsd:double"&gt;10025&lt;/D&gt;&lt;D xsi:type="xsd:double"&gt;9725&lt;/D&gt;&lt;D xsi:type="xsd:double"&gt;9570&lt;/D&gt;&lt;D xsi:type="xsd:double"&gt;9440&lt;/D&gt;&lt;D xsi:type="xsd:double"&gt;9590&lt;/D&gt;&lt;D xsi:type="xsd:double"&gt;9575&lt;/D&gt;&lt;D xsi:type="xsd:double"&gt;9160&lt;/D&gt;&lt;D xsi:type="xsd:double"&gt;8135&lt;/D&gt;&lt;D xsi:type="xsd:double"&gt;8605&lt;/D&gt;&lt;D xsi:type="xsd:double"&gt;8475&lt;/D&gt;&lt;D xsi:type="xsd:double"&gt;8800&lt;/D&gt;&lt;D xsi:type="xsd:double"&gt;9215&lt;/D&gt;&lt;D xsi:type="xsd:double"&gt;9405&lt;/D&gt;&lt;D xsi:type="xsd:double"&gt;9685&lt;/D&gt;&lt;D xsi:type="xsd:double"&gt;9465&lt;/D&gt;&lt;D xsi:type="xsd:double"&gt;9435&lt;/D&gt;&lt;D xsi:type="xsd:double"&gt;9520&lt;/D&gt;&lt;D xsi:type="xsd:double"&gt;8725&lt;/D&gt;&lt;D xsi:type="xsd:double"&gt;8700&lt;/D&gt;&lt;D xsi:type="xsd:double"&gt;8305&lt;/D&gt;&lt;D xsi:type="xsd:double"&gt;8105&lt;/D&gt;&lt;D xsi:type="xsd:double"&gt;8240&lt;/D&gt;&lt;D xsi:type="xsd:double"&gt;8685&lt;/D&gt;&lt;D xsi:type="xsd:double"&gt;8535&lt;/D&gt;&lt;D xsi:type="xsd:double"&gt;9150&lt;/D&gt;&lt;D xsi:type="xsd:double"&gt;9470&lt;/D&gt;&lt;D xsi:type="xsd:double"&gt;9820&lt;/D&gt;&lt;D xsi:type="xsd:double"&gt;10035&lt;/D&gt;&lt;D xsi:type="xsd:double"&gt;9960&lt;/D&gt;&lt;D xsi:type="xsd:double"&gt;10515&lt;/D&gt;&lt;D xsi:type="xsd:double"&gt;10545&lt;/D&gt;&lt;D xsi:type="xsd:double"&gt;10590&lt;/D&gt;&lt;D xsi:type="xsd:double"&gt;10665&lt;/D&gt;&lt;D xsi:type="xsd:double"&gt;11100&lt;/D&gt;&lt;D xsi:type="xsd:double"&gt;11400&lt;/D&gt;&lt;D xsi:type="xsd:double"&gt;11950&lt;/D&gt;&lt;D xsi:type="xsd:double"&gt;11745&lt;/D&gt;&lt;D xsi:type="xsd:double"&gt;11300&lt;/D&gt;&lt;D xsi:type="xsd:double"&gt;11285&lt;/D&gt;&lt;D xsi:type="xsd:double"&gt;11045&lt;/D&gt;&lt;D xsi:type="xsd:double"&gt;11135&lt;/D&gt;&lt;D xsi:type="xsd:double"&gt;11240&lt;/D&gt;&lt;D xsi:type="xsd:double"&gt;11635&lt;/D&gt;&lt;D xsi:type="xsd:double"&gt;11835&lt;/D&gt;&lt;D xsi:type="xsd:double"&gt;11625&lt;/D&gt;&lt;D xsi:type="xsd:double"&gt;11435&lt;/D&gt;&lt;D xsi:type="xsd:double"&gt;11125&lt;/D&gt;&lt;D xsi:type="xsd:double"&gt;11810&lt;/D&gt;&lt;D xsi:type="xsd:double"&gt;12255&lt;/D&gt;&lt;D xsi:type="xsd:double"&gt;13945&lt;/D&gt;&lt;D xsi:type="xsd:double"&gt;14905&lt;/D&gt;&lt;D xsi:type="xsd:double"&gt;14470&lt;/D&gt;&lt;D xsi:type="xsd:double"&gt;13840&lt;/D&gt;&lt;D xsi:type="xsd:double"&gt;13420&lt;/D&gt;&lt;D xsi:type="xsd:double"&gt;14380&lt;/D&gt;&lt;D xsi:type="xsd:double"&gt;14285&lt;/D&gt;&lt;D xsi:type="xsd:double"&gt;14025&lt;/D&gt;&lt;D xsi:type="xsd:double"&gt;13655&lt;/D&gt;&lt;D xsi:type="xsd:double"&gt;13230&lt;/D&gt;&lt;D xsi:type="xsd:double"&gt;12560&lt;/D&gt;&lt;D xsi:type="xsd:double"&gt;12000&lt;/D&gt;&lt;D xsi:type="xsd:double"&gt;12360&lt;/D&gt;&lt;D xsi:type="xsd:double"&gt;11185&lt;/D&gt;&lt;D xsi:type="xsd:double"&gt;10120&lt;/D&gt;&lt;D xsi:type="xsd:double"&gt;10580&lt;/D&gt;&lt;D xsi:type="xsd:double"&gt;10845&lt;/D&gt;&lt;D xsi:type="xsd:double"&gt;11120&lt;/D&gt;&lt;D xsi:type="xsd:double"&gt;11690&lt;/D&gt;&lt;D xsi:type="xsd:double"&gt;11940&lt;/D&gt;&lt;D xsi:type="xsd:double"&gt;12070&lt;/D&gt;&lt;D xsi:type="xsd:double"&gt;12435&lt;/D&gt;&lt;D xsi:type="xsd:double"&gt;12565&lt;/D&gt;&lt;D xsi:type="xsd:double"&gt;12725&lt;/D&gt;&lt;D xsi:type="xsd:double"&gt;12470&lt;/D&gt;&lt;D xsi:type="xsd:double"&gt;12060&lt;/D&gt;&lt;D xsi:type="xsd:double"&gt;11120&lt;/D&gt;&lt;/FQL&gt;&lt;FQL&gt;&lt;Q&gt;117460-KR^FG_PRICE(-3AY,0,W)&lt;/Q&gt;&lt;R&gt;157&lt;/R&gt;&lt;C&gt;1&lt;/C&gt;&lt;D xsi:type="xsd:double"&gt;19970&lt;/D&gt;&lt;D xsi:type="xsd:double"&gt;19260&lt;/D&gt;&lt;D xsi:type="xsd:double"&gt;21000&lt;/D&gt;&lt;D xsi:type="xsd:double"&gt;20915&lt;/D&gt;&lt;D xsi:type="xsd:double"&gt;20670&lt;/D&gt;&lt;D xsi:type="xsd:double"&gt;19215&lt;/D&gt;&lt;D xsi:type="xsd:double"&gt;19450&lt;/D&gt;&lt;D xsi:type="xsd:double"&gt;19320&lt;/D&gt;&lt;D xsi:type="xsd:double"&gt;18350&lt;/D&gt;&lt;D xsi:type="xsd:double"&gt;18500&lt;/D&gt;&lt;D xsi:type="xsd:double"&gt;19275&lt;/D&gt;&lt;D xsi:type="xsd:double"&gt;19120&lt;/D&gt;&lt;D xsi:type="xsd:double"&gt;20370&lt;/D&gt;&lt;D xsi:type="xsd:double"&gt;20610&lt;/D&gt;&lt;D xsi:type="xsd:double"&gt;20430&lt;/D&gt;&lt;D xsi:type="xsd:double"&gt;20795&lt;/D&gt;&lt;D xsi:type="xsd:double"&gt;19755&lt;/D&gt;&lt;D xsi:type="xsd:double"&gt;20020&lt;/D&gt;&lt;D xsi:type="xsd:double"&gt;19715&lt;/D&gt;&lt;D xsi:type="xsd:double"&gt;19725&lt;/D&gt;&lt;D xsi:type="xsd:double"&gt;19720&lt;/D&gt;&lt;D xsi:type="xsd:double"&gt;19800&lt;/D&gt;&lt;D xsi:type="xsd:double"&gt;20150&lt;/D&gt;&lt;D xsi:type="xsd:double"&gt;19940&lt;/D&gt;&lt;D xsi:type="xsd:double"&gt;19735&lt;/D&gt;&lt;D xsi:type="xsd:double"&gt;20030&lt;/D&gt;&lt;D xsi:type="xsd:double"&gt;20225&lt;/D&gt;&lt;D xsi:type="xsd:double"&gt;19880&lt;/D&gt;&lt;D xsi:type="xsd:double"&gt;19715&lt;/D&gt;&lt;D xsi:type="xsd:double"&gt;20060&lt;/D&gt;&lt;D xsi:type="xsd:double"&gt;19160&lt;/D&gt;&lt;D xsi:type="xsd:double"&gt;19405&lt;/D&gt;&lt;D xsi:type="xsd:double"&gt;19425&lt;/D&gt;&lt;D xsi:type="xsd:double"&gt;20375&lt;/D&gt;&lt;D xsi:type="xsd:double"&gt;20485&lt;/D&gt;&lt;D xsi:type="xsd:double"&gt;20920&lt;/D&gt;&lt;D xsi:type="xsd:double"&gt;20825&lt;/D&gt;&lt;D xsi:type="xsd:double"&gt;20135&lt;/D&gt;&lt;D xsi:type="xsd:double"&gt;21125&lt;/D&gt;&lt;D xsi:type="xsd:double"&gt;20525&lt;/D&gt;&lt;D xsi:type="xsd:double"&gt;20015&lt;/D&gt;&lt;D xsi:type="xsd:double"&gt;19325&lt;/D&gt;&lt;D xsi:type="xsd:double"&gt;19300&lt;/D&gt;&lt;D xsi:type="xsd:double"&gt;18855&lt;/D&gt;&lt;D xsi:type="xsd:double"&gt;18290&lt;/D&gt;&lt;D xsi:type="xsd:double"&gt;18450&lt;/D&gt;&lt;D xsi:type="xsd:double"&gt;18870&lt;/D&gt;&lt;D xsi:type="xsd:double"&gt;18650&lt;/D&gt;&lt;D xsi:type="xsd:double"&gt;18235&lt;/D&gt;&lt;D xsi:type="xsd:double"&gt;18555&lt;/D&gt;&lt;D xsi:type="xsd:double"&gt;19075&lt;/D&gt;&lt;D xsi:type="xsd:double"&gt;19025&lt;/D&gt;&lt;D xsi:type="xsd:double"&gt;18285&lt;/D&gt;&lt;D xsi:type="xsd:double"&gt;16380&lt;/D&gt;&lt;D xsi:type="xsd:double"&gt;17100&lt;/D&gt;&lt;D xsi:type="xsd:double"&gt;16720&lt;/D&gt;&lt;D xsi:type="xsd:double"&gt;16660&lt;/D&gt;&lt;D xsi:type="xsd:double"&gt;16185&lt;/D&gt;&lt;D xsi:type="xsd:double"&gt;16470&lt;/D&gt;&lt;D xsi:type="xsd:double"&gt;15615&lt;/D&gt;&lt;D xsi:type="xsd:double"&gt;16000&lt;/D&gt;&lt;D xsi:type="xsd:double"&gt;16505&lt;/D&gt;&lt;D xsi:type="xsd:double"&gt;16830&lt;/D&gt;&lt;D xsi:type="xsd:double"&gt;16730&lt;/D&gt;&lt;D xsi:type="xsd:double"&gt;16490&lt;/D&gt;&lt;D xsi:type="xsd:double"&gt;16540&lt;/D&gt;&lt;D xsi:type="xsd:double"&gt;16245&lt;/D&gt;&lt;D xsi:type="xsd:double"&gt;16390&lt;/D&gt;&lt;D xsi:type="xsd:double"&gt;16025&lt;/D&gt;&lt;D xsi:type="xsd:double"&gt;16750&lt;/D&gt;&lt;D xsi:type="xsd:double"&gt;16845&lt;/D&gt;&lt;D xsi:type="xsd:double"&gt;17635&lt;/D&gt;&lt;D xsi:type="xsd:double"&gt;17765&lt;/D&gt;&lt;D xsi:type="xsd:double"&gt;16755&lt;/D&gt;&lt;D xsi:type="xsd:double"&gt;15560&lt;/D&gt;&lt;D xsi:type="xsd:double"&gt;14785&lt;/D&gt;&lt;D xsi:type="xsd:double"&gt;14620&lt;/D&gt;&lt;D xsi:type="xsd:double"&gt;14000&lt;/D&gt;&lt;D xsi:type="xsd:double"&gt;14695&lt;/D&gt;&lt;D xsi:type="xsd:double"&gt;15525&lt;/D&gt;&lt;D xsi:type="xsd:double"&gt;15860&lt;/D&gt;&lt;D xsi:type="xsd:double"&gt;16460&lt;/D&gt;&lt;D xsi:type="xsd:double"&gt;16265&lt;/D&gt;&lt;D xsi:type="xsd:double"&gt;16345&lt;/D&gt;&lt;D xsi:type="xsd:double"&gt;15590&lt;/D&gt;&lt;D xsi:type="xsd:double"&gt;15955&lt;/D&gt;&lt;D xsi:type="xsd:double"&gt;15625&lt;/D&gt;&lt;D xsi:type="xsd:double"&gt;14715&lt;/D&gt;&lt;D xsi:type="xsd:double"&gt;13205&lt;/D&gt;&lt;D xsi:type="xsd:double"&gt;14110&lt;/D&gt;&lt;D xsi:type="xsd:double"&gt;14070&lt;/D&gt;&lt;D xsi:type="xsd:double"&gt;14115&lt;/D&gt;&lt;D xsi:type="xsd:double"&gt;14570&lt;/D&gt;&lt;D xsi:type="xsd:double"&gt;15305&lt;/D&gt;&lt;D xsi:type="xsd:double"&gt;16075&lt;/D&gt;&lt;D xsi:type="xsd:double"&gt;15680&lt;/D&gt;&lt;D xsi:type="xsd:double"&gt;16020&lt;/D&gt;&lt;D xsi:type="xsd:double"&gt;15710&lt;/D&gt;&lt;D xsi:type="xsd:double"&gt;14890&lt;/D&gt;&lt;D xsi:type="xsd:double"&gt;14955&lt;/D&gt;&lt;D xsi:type="xsd:double"&gt;14465&lt;/D&gt;&lt;D xsi:type="xsd:double"&gt;14140&lt;/D&gt;&lt;D xsi:type="xsd:double"&gt;14040&lt;/D&gt;&lt;D xsi:type="xsd:double"&gt;15050&lt;/D&gt;&lt;D xsi:type="xsd:double"&gt;14945&lt;/D&gt;&lt;D xsi:type="xsd:double"&gt;15685&lt;/D&gt;&lt;D xsi:type="xsd:double"&gt;15715&lt;/D&gt;&lt;D xsi:type="xsd:double"&gt;15910&lt;/D&gt;&lt;D xsi:type="xsd:double"&gt;16140&lt;/D&gt;&lt;D xsi:type="xsd:double"&gt;15950&lt;/D&gt;&lt;D xsi:type="xsd:double"&gt;16740&lt;/D&gt;&lt;D xsi:type="xsd:double"&gt;16435&lt;/D&gt;&lt;D xsi:type="xsd:double"&gt;16445&lt;/D&gt;&lt;D xsi:type="xsd:double"&gt;16745&lt;/D&gt;&lt;D xsi:type="xsd:double"&gt;17865&lt;/D&gt;&lt;D xsi:type="xsd:double"&gt;18255&lt;/D&gt;&lt;D xsi:type="xsd:double"&gt;19010&lt;/D&gt;&lt;D xsi:type="xsd:double"&gt;18340&lt;/D&gt;&lt;D xsi:type="xsd:double"&gt;18105&lt;/D&gt;&lt;D xsi:type="xsd:double"&gt;17930&lt;/D&gt;&lt;D xsi:type="xsd:double"&gt;16955&lt;/D&gt;&lt;D xsi:type="xsd:double"&gt;17080&lt;/D&gt;&lt;D xsi:type="xsd:double"&gt;17255&lt;/D&gt;&lt;D xsi:type="xsd:double"&gt;17830&lt;/D&gt;&lt;D xsi:type="xsd:double"&gt;18745&lt;/D&gt;&lt;D xsi:type="xsd:double"&gt;18735&lt;/D&gt;&lt;D xsi:type="xsd:double"&gt;18430&lt;/D&gt;&lt;D xsi:type="xsd:double"&gt;17755&lt;/D&gt;&lt;D xsi:type="xsd:double"&gt;18450&lt;/D&gt;&lt;D xsi:type="xsd:double"&gt;18960&lt;/D&gt;&lt;D xsi:type="xsd:double"&gt;19845&lt;/D&gt;&lt;D xsi:type="xsd:double"&gt;19275&lt;/D&gt;&lt;D xsi:type="xsd:double"&gt;19960&lt;/D&gt;&lt;D xsi:type="xsd:double"&gt;19405&lt;/D&gt;&lt;D xsi:type="xsd:double"&gt;18125&lt;/D&gt;&lt;D xsi:type="xsd:double"&gt;18720&lt;/D&gt;&lt;D xsi:type="xsd:double"&gt;18670&lt;/D&gt;&lt;D xsi:type="xsd:double"&gt;17875&lt;/D&gt;&lt;D xsi:type="xsd:double"&gt;17425&lt;/D&gt;&lt;D xsi:type="xsd:double"&gt;16985&lt;/D&gt;&lt;D xsi:type="xsd:double"&gt;16500&lt;/D&gt;&lt;D xsi:type="xsd:double"&gt;15700&lt;/D&gt;&lt;D xsi:type="xsd:double"&gt;16115&lt;/D&gt;&lt;D xsi:type="xsd:double"&gt;15000&lt;/D&gt;&lt;D xsi:type="xsd:double"&gt;13955&lt;/D&gt;&lt;D xsi:type="xsd:double"&gt;14705&lt;/D&gt;&lt;D xsi:type="xsd:double"&gt;14840&lt;/D&gt;&lt;D xsi:type="xsd:double"&gt;15230&lt;/D&gt;&lt;D xsi:type="xsd:double"&gt;15680&lt;/D&gt;&lt;D xsi:type="xsd:double"&gt;15715&lt;/D&gt;&lt;D xsi:type="xsd:double"&gt;15540&lt;/D&gt;&lt;D xsi:type="xsd:double"&gt;15665&lt;/D&gt;&lt;D xsi:type="xsd:double"&gt;15835&lt;/D&gt;&lt;D xsi:type="xsd:double"&gt;15975&lt;/D&gt;&lt;D xsi:type="xsd:double"&gt;15630&lt;/D&gt;&lt;D xsi:type="xsd:double"&gt;15085&lt;/D&gt;&lt;D xsi:type="xsd:double"&gt;14000&lt;/D&gt;&lt;/FQL&gt;&lt;FQL&gt;&lt;Q&gt;091180-KR^FG_PRICE(-3AY,0,W)&lt;/Q&gt;&lt;R&gt;157&lt;/R&gt;&lt;C&gt;1&lt;/C&gt;&lt;D xsi:type="xsd:double"&gt;25800&lt;/D&gt;&lt;D xsi:type="xsd:double"&gt;23520&lt;/D&gt;&lt;D xsi:type="xsd:double"&gt;26395&lt;/D&gt;&lt;D xsi:type="xsd:double"&gt;25115&lt;/D&gt;&lt;D xsi:type="xsd:double"&gt;24390&lt;/D&gt;&lt;D xsi:type="xsd:double"&gt;23035&lt;/D&gt;&lt;D xsi:type="xsd:double"&gt;23380&lt;/D&gt;&lt;D xsi:type="xsd:double"&gt;23505&lt;/D&gt;&lt;D xsi:type="xsd:double"&gt;23740&lt;/D&gt;&lt;D xsi:type="xsd:double"&gt;22815&lt;/D&gt;&lt;D xsi:type="xsd:double"&gt;23990&lt;/D&gt;&lt;D xsi:type="xsd:double"&gt;23790&lt;/D&gt;&lt;D xsi:type="xsd:double"&gt;23980&lt;/D&gt;&lt;D xsi:type="xsd:double"&gt;23090&lt;/D&gt;&lt;D xsi:type="xsd:double"&gt;21665&lt;/D&gt;&lt;D xsi:type="xsd:double"&gt;22480&lt;/D&gt;&lt;D xsi:type="xsd:double"&gt;22860&lt;/D&gt;&lt;D xsi:type="xsd:double"&gt;22905&lt;/D&gt;&lt;D xsi:type="xsd:double"&gt;23305&lt;/D&gt;&lt;D xsi:type="xsd:double"&gt;24470&lt;/D&gt;&lt;D xsi:type="xsd:double"&gt;24695&lt;/D&gt;&lt;D xsi:type="xsd:double"&gt;24775&lt;/D&gt;&lt;D xsi:type="xsd:double"&gt;25035&lt;/D&gt;&lt;D xsi:type="xsd:double"&gt;24615&lt;/D&gt;&lt;D xsi:type="xsd:double"&gt;23470&lt;/D&gt;&lt;D xsi:type="xsd:double"&gt;23870&lt;/D&gt;&lt;D xsi:type="xsd:double"&gt;23555&lt;/D&gt;&lt;D xsi:type="xsd:double"&gt;22890&lt;/D&gt;&lt;D xsi:type="xsd:double"&gt;23405&lt;/D&gt;&lt;D xsi:type="xsd:double"&gt;22905&lt;/D&gt;&lt;D xsi:type="xsd:double"&gt;21215&lt;/D&gt;&lt;D xsi:type="xsd:double"&gt;22190&lt;/D&gt;&lt;D xsi:type="xsd:double"&gt;22820&lt;/D&gt;&lt;D xsi:type="xsd:double"&gt;22120&lt;/D&gt;&lt;D xsi:type="xsd:double"&gt;22195&lt;/D&gt;&lt;D xsi:type="xsd:double"&gt;21855&lt;/D&gt;&lt;D xsi:type="xsd:double"&gt;20580&lt;/D&gt;&lt;D xsi:type="xsd:double"&gt;21620&lt;/D&gt;&lt;D xsi:type="xsd:double"&gt;22205&lt;/D&gt;&lt;D xsi:type="xsd:double"&gt;21800&lt;/D&gt;&lt;D xsi:type="xsd:double"&gt;21525&lt;/D&gt;&lt;D xsi:type="xsd:double"&gt;21860&lt;/D&gt;&lt;D xsi:type="xsd:double"&gt;21345&lt;/D&gt;&lt;D xsi:type="xsd:double"&gt;20860&lt;/D&gt;&lt;D xsi:type="xsd:double"&gt;20260&lt;/D&gt;&lt;D xsi:type="xsd:double"&gt;20570&lt;/D&gt;&lt;D xsi:type="xsd:double"&gt;20965&lt;/D&gt;&lt;D xsi:type="xsd:double"&gt;20880&lt;/D&gt;&lt;D xsi:type="xsd:double"&gt;21585&lt;/D&gt;&lt;D xsi:type="xsd:double"&gt;21235&lt;/D&gt;&lt;D xsi:type="xsd:double"&gt;21875&lt;/D&gt;&lt;D xsi:type="xsd:double"&gt;20930&lt;/D&gt;&lt;D xsi:type="xsd:double"&gt;19720&lt;/D&gt;&lt;D xsi:type="xsd:double"&gt;19200&lt;/D&gt;&lt;D xsi:type="xsd:double"&gt;19230&lt;/D&gt;&lt;D xsi:type="xsd:double"&gt;19010&lt;/D&gt;&lt;D xsi:type="xsd:double"&gt;18920&lt;/D&gt;&lt;D xsi:type="xsd:double"&gt;18360&lt;/D&gt;&lt;D xsi:type="xsd:double"&gt;18315&lt;/D&gt;&lt;D xsi:type="xsd:double"&gt;17595&lt;/D&gt;&lt;D xsi:type="xsd:double"&gt;17785&lt;/D&gt;&lt;D xsi:type="xsd:double"&gt;17950&lt;/D&gt;&lt;D xsi:type="xsd:double"&gt;18480&lt;/D&gt;&lt;D xsi:type="xsd:double"&gt;18170&lt;/D&gt;&lt;D xsi:type="xsd:double"&gt;18370&lt;/D&gt;&lt;D xsi:type="xsd:double"&gt;18910&lt;/D&gt;&lt;D xsi:type="xsd:double"&gt;18720&lt;/D&gt;&lt;D xsi:type="xsd:double"&gt;18475&lt;/D&gt;&lt;D xsi:type="xsd:double"&gt;18690&lt;/D&gt;&lt;D xsi:type="xsd:double"&gt;18500&lt;/D&gt;&lt;D xsi:type="xsd:double"&gt;18395&lt;/D&gt;&lt;D xsi:type="xsd:double"&gt;18925&lt;/D&gt;&lt;D xsi:type="xsd:double"&gt;18750&lt;/D&gt;&lt;D xsi:type="xsd:double"&gt;17050&lt;/D&gt;&lt;D xsi:type="xsd:double"&gt;16995&lt;/D&gt;&lt;D xsi:type="xsd:double"&gt;17360&lt;/D&gt;&lt;D xsi:type="xsd:double"&gt;17300&lt;/D&gt;&lt;D xsi:type="xsd:double"&gt;17755&lt;/D&gt;&lt;D xsi:type="xsd:double"&gt;18245&lt;/D&gt;&lt;D xsi:type="xsd:double"&gt;18900&lt;/D&gt;&lt;D xsi:type="xsd:double"&gt;18970&lt;/D&gt;&lt;D xsi:type="xsd:double"&gt;19205&lt;/D&gt;&lt;D xsi:type="xsd:double"&gt;18490&lt;/D&gt;&lt;D xsi:type="xsd:double"&gt;18555&lt;/D&gt;&lt;D xsi:type="xsd:double"&gt;18835&lt;/D&gt;&lt;D xsi:type="xsd:double"&gt;19385&lt;/D&gt;&lt;D xsi:type="xsd:double"&gt;18760&lt;/D&gt;&lt;D xsi:type="xsd:double"&gt;17875&lt;/D&gt;&lt;D xsi:type="xsd:double"&gt;16405&lt;/D&gt;&lt;D xsi:type="xsd:double"&gt;16515&lt;/D&gt;&lt;D xsi:type="xsd:double"&gt;15805&lt;/D&gt;&lt;D xsi:type="xsd:double"&gt;16050&lt;/D&gt;&lt;D xsi:type="xsd:double"&gt;16450&lt;/D&gt;&lt;D xsi:type="xsd:double"&gt;16300&lt;/D&gt;&lt;D xsi:type="xsd:double"&gt;16780&lt;/D&gt;&lt;D xsi:type="xsd:double"&gt;16550&lt;/D&gt;&lt;D xsi:type="xsd:double"&gt;16290&lt;/D&gt;&lt;D xsi:type="xsd:double"&gt;16535&lt;/D&gt;&lt;D xsi:type="xsd:double"&gt;16090&lt;/D&gt;&lt;D xsi:type="xsd:double"&gt;15890&lt;/D&gt;&lt;D xsi:type="xsd:double"&gt;15550&lt;/D&gt;&lt;D xsi:type="xsd:double"&gt;15250&lt;/D&gt;&lt;D xsi:type="xsd:double"&gt;15950&lt;/D&gt;&lt;D xsi:type="xsd:double"&gt;16565&lt;/D&gt;&lt;D xsi:type="xsd:double"&gt;16240&lt;/D&gt;&lt;D xsi:type="xsd:double"&gt;17000&lt;/D&gt;&lt;D xsi:type="xsd:double"&gt;17280&lt;/D&gt;&lt;D xsi:type="xsd:double"&gt;17290&lt;/D&gt;&lt;D xsi:type="xsd:double"&gt;17835&lt;/D&gt;&lt;D xsi:type="xsd:double"&gt;17700&lt;/D&gt;&lt;D xsi:type="xsd:double"&gt;18105&lt;/D&gt;&lt;D xsi:type="xsd:double"&gt;17885&lt;/D&gt;&lt;D xsi:type="xsd:double"&gt;17650&lt;/D&gt;&lt;D xsi:type="xsd:double"&gt;17335&lt;/D&gt;&lt;D xsi:type="xsd:double"&gt;18115&lt;/D&gt;&lt;D xsi:type="xsd:double"&gt;17920&lt;/D&gt;&lt;D xsi:type="xsd:double"&gt;19130&lt;/D&gt;&lt;D xsi:type="xsd:double"&gt;18740&lt;/D&gt;&lt;D xsi:type="xsd:double"&gt;18240&lt;/D&gt;&lt;D xsi:type="xsd:double"&gt;18350&lt;/D&gt;&lt;D xsi:type="xsd:double"&gt;19100&lt;/D&gt;&lt;D xsi:type="xsd:double"&gt;19260&lt;/D&gt;&lt;D xsi:type="xsd:double"&gt;19000&lt;/D&gt;&lt;D xsi:type="xsd:double"&gt;18770&lt;/D&gt;&lt;D xsi:type="xsd:double"&gt;18600&lt;/D&gt;&lt;D xsi:type="xsd:double"&gt;18425&lt;/D&gt;&lt;D xsi:type="xsd:double"&gt;18495&lt;/D&gt;&lt;D xsi:type="xsd:double"&gt;19350&lt;/D&gt;&lt;D xsi:type="xsd:double"&gt;19510&lt;/D&gt;&lt;D xsi:type="xsd:double"&gt;19980&lt;/D&gt;&lt;D xsi:type="xsd:double"&gt;19335&lt;/D&gt;&lt;D xsi:type="xsd:double"&gt;18825&lt;/D&gt;&lt;D xsi:type="xsd:double"&gt;18460&lt;/D&gt;&lt;D xsi:type="xsd:double"&gt;18645&lt;/D&gt;&lt;D xsi:type="xsd:double"&gt;18305&lt;/D&gt;&lt;D xsi:type="xsd:double"&gt;18060&lt;/D&gt;&lt;D xsi:type="xsd:double"&gt;18480&lt;/D&gt;&lt;D xsi:type="xsd:double"&gt;18220&lt;/D&gt;&lt;D xsi:type="xsd:double"&gt;18640&lt;/D&gt;&lt;D xsi:type="xsd:double"&gt;18440&lt;/D&gt;&lt;D xsi:type="xsd:double"&gt;18640&lt;/D&gt;&lt;D xsi:type="xsd:double"&gt;18450&lt;/D&gt;&lt;D xsi:type="xsd:double"&gt;17945&lt;/D&gt;&lt;D xsi:type="xsd:double"&gt;17195&lt;/D&gt;&lt;D xsi:type="xsd:double"&gt;16970&lt;/D&gt;&lt;D xsi:type="xsd:double"&gt;16895&lt;/D&gt;&lt;D xsi:type="xsd:double"&gt;16980&lt;/D&gt;&lt;D xsi:type="xsd:double"&gt;18060&lt;/D&gt;&lt;D xsi:type="xsd:double"&gt;18150&lt;/D&gt;&lt;D xsi:type="xsd:double"&gt;18005&lt;/D&gt;&lt;D xsi:type="xsd:double"&gt;18110&lt;/D&gt;&lt;D xsi:type="xsd:double"&gt;18345&lt;/D&gt;&lt;D xsi:type="xsd:double"&gt;19095&lt;/D&gt;&lt;D xsi:type="xsd:double"&gt;19600&lt;/D&gt;&lt;D xsi:type="xsd:double"&gt;18420&lt;/D&gt;&lt;D xsi:type="xsd:double"&gt;18130&lt;/D&gt;&lt;D xsi:type="xsd:double"&gt;17560&lt;/D&gt;&lt;/FQL&gt;&lt;FQL&gt;&lt;Q&gt;140700-KR^FG_PRICE(-3AY,0,W)&lt;/Q&gt;&lt;R&gt;157&lt;/R&gt;&lt;C&gt;1&lt;/C&gt;&lt;D xsi:type="xsd:double"&gt;5725&lt;/D&gt;&lt;D xsi:type="xsd:double"&gt;5385&lt;/D&gt;&lt;D xsi:type="xsd:double"&gt;5450&lt;/D&gt;&lt;D xsi:type="xsd:double"&gt;5560&lt;/D&gt;&lt;D xsi:type="xsd:double"&gt;5680&lt;/D&gt;&lt;D xsi:type="xsd:double"&gt;5800&lt;/D&gt;&lt;D xsi:type="xsd:double"&gt;6105&lt;/D&gt;&lt;D xsi:type="xsd:double"&gt;6110&lt;/D&gt;&lt;D xsi:type="xsd:double"&gt;6140&lt;/D&gt;&lt;D xsi:type="xsd:double"&gt;6130&lt;/D&gt;&lt;D xsi:type="xsd:double"&gt;6190&lt;/D&gt;&lt;D xsi:type="xsd:double"&gt;6180&lt;/D&gt;&lt;D xsi:type="xsd:double"&gt;6260&lt;/D&gt;&lt;D xsi:type="xsd:double"&gt;6520&lt;/D&gt;&lt;D xsi:type="xsd:double"&gt;6330&lt;/D&gt;&lt;D xsi:type="xsd:double"&gt;6610&lt;/D&gt;&lt;D xsi:type="xsd:double"&gt;6715&lt;/D&gt;&lt;D xsi:type="xsd:double"&gt;6405&lt;/D&gt;&lt;D xsi:type="xsd:double"&gt;6525&lt;/D&gt;&lt;D xsi:type="xsd:double"&gt;6550&lt;/D&gt;&lt;D xsi:type="xsd:double"&gt;6395&lt;/D&gt;&lt;D xsi:type="xsd:double"&gt;6420&lt;/D&gt;&lt;D xsi:type="xsd:double"&gt;6665&lt;/D&gt;&lt;D xsi:type="xsd:double"&gt;6730&lt;/D&gt;&lt;D xsi:type="xsd:double"&gt;6405&lt;/D&gt;&lt;D xsi:type="xsd:double"&gt;6605&lt;/D&gt;&lt;D xsi:type="xsd:double"&gt;6575&lt;/D&gt;&lt;D xsi:type="xsd:double"&gt;6610&lt;/D&gt;&lt;D xsi:type="xsd:double"&gt;6725&lt;/D&gt;&lt;D xsi:type="xsd:double"&gt;6725&lt;/D&gt;&lt;D xsi:type="xsd:double"&gt;6415&lt;/D&gt;&lt;D xsi:type="xsd:double"&gt;6740&lt;/D&gt;&lt;D xsi:type="xsd:double"&gt;6830&lt;/D&gt;&lt;D xsi:type="xsd:double"&gt;6930&lt;/D&gt;&lt;D xsi:type="xsd:double"&gt;6775&lt;/D&gt;&lt;D xsi:type="xsd:double"&gt;6790&lt;/D&gt;&lt;D xsi:type="xsd:double"&gt;6970&lt;/D&gt;&lt;D xsi:type="xsd:double"&gt;7015&lt;/D&gt;&lt;D xsi:type="xsd:double"&gt;7055&lt;/D&gt;&lt;D xsi:type="xsd:double"&gt;7085&lt;/D&gt;&lt;D xsi:type="xsd:double"&gt;6730&lt;/D&gt;&lt;D xsi:type="xsd:double"&gt;6680&lt;/D&gt;&lt;D xsi:type="xsd:double"&gt;6650&lt;/D&gt;&lt;D xsi:type="xsd:double"&gt;6500&lt;/D&gt;&lt;D xsi:type="xsd:double"&gt;6380&lt;/D&gt;&lt;D xsi:type="xsd:double"&gt;6450&lt;/D&gt;&lt;D xsi:type="xsd:double"&gt;6465&lt;/D&gt;&lt;D xsi:type="xsd:double"&gt;6630&lt;/D&gt;&lt;D xsi:type="xsd:double"&gt;6565&lt;/D&gt;&lt;D xsi:type="xsd:double"&gt;6590&lt;/D&gt;&lt;D xsi:type="xsd:double"&gt;7090&lt;/D&gt;&lt;D xsi:type="xsd:double"&gt;7395&lt;/D&gt;&lt;D xsi:type="xsd:double"&gt;7450&lt;/D&gt;&lt;D xsi:type="xsd:double"&gt;6995&lt;/D&gt;&lt;D xsi:type="xsd:double"&gt;7375&lt;/D&gt;&lt;D xsi:type="xsd:double"&gt;7340&lt;/D&gt;&lt;D xsi:type="xsd:double"&gt;7230&lt;/D&gt;&lt;D xsi:type="xsd:double"&gt;6950&lt;/D&gt;&lt;D xsi:type="xsd:double"&gt;6795&lt;/D&gt;&lt;D xsi:type="xsd:double"&gt;6740&lt;/D&gt;&lt;D xsi:type="xsd:double"&gt;6985&lt;/D&gt;&lt;D xsi:type="xsd:double"&gt;7280&lt;/D&gt;&lt;D xsi:type="xsd:double"&gt;7670&lt;/D&gt;&lt;D xsi:type="xsd:double"&gt;7645&lt;/D&gt;&lt;D xsi:type="xsd:double"&gt;7550&lt;/D&gt;&lt;D xsi:type="xsd:double"&gt;7645&lt;/D&gt;&lt;D xsi:type="xsd:double"&gt;7150&lt;/D&gt;&lt;D xsi:type="xsd:double"&gt;7090&lt;/D&gt;&lt;D xsi:type="xsd:double"&gt;6700&lt;/D&gt;&lt;D xsi:type="xsd:double"&gt;6700&lt;/D&gt;&lt;D xsi:type="xsd:double"&gt;6900&lt;/D&gt;&lt;D xsi:type="xsd:double"&gt;6770&lt;/D&gt;&lt;D xsi:type="xsd:double"&gt;6690&lt;/D&gt;&lt;D xsi:type="xsd:double"&gt;6545&lt;/D&gt;&lt;D xsi:type="xsd:double"&gt;6385&lt;/D&gt;&lt;D xsi:type="xsd:double"&gt;6460&lt;/D&gt;&lt;D xsi:type="xsd:double"&gt;6250&lt;/D&gt;&lt;D xsi:type="xsd:double"&gt;6145&lt;/D&gt;&lt;D xsi:type="xsd:double"&gt;6330&lt;/D&gt;&lt;D xsi:type="xsd:double"&gt;6455&lt;/D&gt;&lt;D xsi:type="xsd:double"&gt;6640&lt;/D&gt;&lt;D xsi:type="xsd:double"&gt;6660&lt;/D&gt;&lt;D xsi:type="xsd:double"&gt;6740&lt;/D&gt;&lt;D xsi:type="xsd:double"&gt;6535&lt;/D&gt;&lt;D xsi:type="xsd:double"&gt;6465&lt;/D&gt;&lt;D xsi:type="xsd:double"&gt;6395&lt;/D&gt;&lt;D xsi:type="xsd:double"&gt;6220&lt;/D&gt;&lt;D xsi:type="xsd:double"&gt;6425&lt;/D&gt;&lt;D xsi:type="xsd:double"&gt;5960&lt;/D&gt;&lt;D xsi:type="xsd:double"&gt;6170&lt;/D&gt;&lt;D xsi:type="xsd:double"&gt;6130&lt;/D&gt;&lt;D xsi:type="xsd:double"&gt;6300&lt;/D&gt;&lt;D xsi:type="xsd:double"&gt;6350&lt;/D&gt;&lt;D xsi:type="xsd:double"&gt;6440&lt;/D&gt;&lt;D xsi:type="xsd:double"&gt;6350&lt;/D&gt;&lt;D xsi:type="xsd:double"&gt;6330&lt;/D&gt;&lt;D xsi:type="xsd:double"&gt;6750&lt;/D&gt;&lt;D xsi:type="xsd:double"&gt;6795&lt;/D&gt;&lt;D xsi:type="xsd:double"&gt;6950&lt;/D&gt;&lt;D xsi:type="xsd:double"&gt;7050&lt;/D&gt;&lt;D xsi:type="xsd:double"&gt;7205&lt;/D&gt;&lt;D xsi:type="xsd:double"&gt;7300&lt;/D&gt;&lt;D xsi:type="xsd:double"&gt;7395&lt;/D&gt;&lt;D xsi:type="xsd:double"&gt;7360&lt;/D&gt;&lt;D xsi:type="xsd:double"&gt;7660&lt;/D&gt;&lt;D xsi:type="xsd:double"&gt;7625&lt;/D&gt;&lt;D xsi:type="xsd:double"&gt;7245&lt;/D&gt;&lt;D xsi:type="xsd:double"&gt;7300&lt;/D&gt;&lt;D xsi:type="xsd:double"&gt;7370&lt;/D&gt;&lt;D xsi:type="xsd:double"&gt;7770&lt;/D&gt;&lt;D xsi:type="xsd:double"&gt;7750&lt;/D&gt;&lt;D xsi:type="xsd:double"&gt;7770&lt;/D&gt;&lt;D xsi:type="xsd:double"&gt;7555&lt;/D&gt;&lt;D xsi:type="xsd:double"&gt;7300&lt;/D&gt;&lt;D xsi:type="xsd:double"&gt;7460&lt;/D&gt;&lt;D xsi:type="xsd:double"&gt;7200&lt;/D&gt;&lt;D xsi:type="xsd:double"&gt;7600&lt;/D&gt;&lt;D xsi:type="xsd:double"&gt;7905&lt;/D&gt;&lt;D xsi:type="xsd:double"&gt;7730&lt;/D&gt;&lt;D xsi:type="xsd:double"&gt;7640&lt;/D&gt;&lt;D xsi:type="xsd:double"&gt;7580&lt;/D&gt;&lt;D xsi:type="xsd:double"&gt;7505&lt;/D&gt;&lt;D xsi:type="xsd:double"&gt;7575&lt;/D&gt;&lt;D xsi:type="xsd:double"&gt;7475&lt;/D&gt;&lt;D xsi:type="xsd:double"&gt;7590&lt;/D&gt;&lt;D xsi:type="xsd:double"&gt;7325&lt;/D&gt;&lt;D xsi:type="xsd:double"&gt;7205&lt;/D&gt;&lt;D xsi:type="xsd:double"&gt;7365&lt;/D&gt;&lt;D xsi:type="xsd:double"&gt;7095&lt;/D&gt;&lt;D xsi:type="xsd:double"&gt;7460&lt;/D&gt;&lt;D xsi:type="xsd:double"&gt;7275&lt;/D&gt;&lt;D xsi:type="xsd:double"&gt;7370&lt;/D&gt;&lt;D xsi:type="xsd:double"&gt;7540&lt;/D&gt;&lt;D xsi:type="xsd:double"&gt;7635&lt;/D&gt;&lt;D xsi:type="xsd:double"&gt;7500&lt;/D&gt;&lt;D xsi:type="xsd:double"&gt;7640&lt;/D&gt;&lt;D xsi:type="xsd:double"&gt;7690&lt;/D&gt;&lt;D xsi:type="xsd:double"&gt;7920&lt;/D&gt;&lt;D xsi:type="xsd:double"&gt;8495&lt;/D&gt;&lt;D xsi:type="xsd:double"&gt;8500&lt;/D&gt;&lt;D xsi:type="xsd:double"&gt;8240&lt;/D&gt;&lt;D xsi:type="xsd:double"&gt;8365&lt;/D&gt;&lt;D xsi:type="xsd:double"&gt;8395&lt;/D&gt;&lt;D xsi:type="xsd:double"&gt;8355&lt;/D&gt;&lt;D xsi:type="xsd:double"&gt;8075&lt;/D&gt;&lt;D xsi:type="xsd:double"&gt;7945&lt;/D&gt;&lt;D xsi:type="xsd:double"&gt;7930&lt;/D&gt;&lt;D xsi:type="xsd:double"&gt;7870&lt;/D&gt;&lt;D xsi:type="xsd:double"&gt;8100&lt;/D&gt;&lt;D xsi:type="xsd:double"&gt;8035&lt;/D&gt;&lt;D xsi:type="xsd:double"&gt;8055&lt;/D&gt;&lt;D xsi:type="xsd:double"&gt;8015&lt;/D&gt;&lt;D xsi:type="xsd:double"&gt;7980&lt;/D&gt;&lt;D xsi:type="xsd:double"&gt;8080&lt;/D&gt;&lt;D xsi:type="xsd:double"&gt;7730&lt;/D&gt;&lt;D xsi:type="xsd:double"&gt;7705&lt;/D&gt;&lt;D xsi:type="xsd:double"&gt;7370&lt;/D&gt;&lt;/FQL&gt;&lt;FQL&gt;&lt;Q&gt;229200-KR^FG_PRICE(-3AY,0,W)&lt;/Q&gt;&lt;R&gt;157&lt;/R&gt;&lt;C&gt;1&lt;/C&gt;&lt;D xsi:type="xsd:double"&gt;15050&lt;/D&gt;&lt;D xsi:type="xsd:double"&gt;14415&lt;/D&gt;&lt;D xsi:type="xsd:double"&gt;14945&lt;/D&gt;&lt;D xsi:type="xsd:double"&gt;14770&lt;/D&gt;&lt;D xsi:type="xsd:double"&gt;14525&lt;/D&gt;&lt;D xsi:type="xsd:double"&gt;13665&lt;/D&gt;&lt;D xsi:type="xsd:double"&gt;14025&lt;/D&gt;&lt;D xsi:type="xsd:double"&gt;14045&lt;/D&gt;&lt;D xsi:type="xsd:double"&gt;14355&lt;/D&gt;&lt;D xsi:type="xsd:double"&gt;14450&lt;/D&gt;&lt;D xsi:type="xsd:double"&gt;14445&lt;/D&gt;&lt;D xsi:type="xsd:double"&gt;14570&lt;/D&gt;&lt;D xsi:type="xsd:double"&gt;15090&lt;/D&gt;&lt;D xsi:type="xsd:double"&gt;15025&lt;/D&gt;&lt;D xsi:type="xsd:double"&gt;14010&lt;/D&gt;&lt;D xsi:type="xsd:double"&gt;13865&lt;/D&gt;&lt;D xsi:type="xsd:double"&gt;13765&lt;/D&gt;&lt;D xsi:type="xsd:double"&gt;13850&lt;/D&gt;&lt;D xsi:type="xsd:double"&gt;13950&lt;/D&gt;&lt;D xsi:type="xsd:double"&gt;13890&lt;/D&gt;&lt;D xsi:type="xsd:double"&gt;14010&lt;/D&gt;&lt;D xsi:type="xsd:double"&gt;14465&lt;/D&gt;&lt;D xsi:type="xsd:double"&gt;14300&lt;/D&gt;&lt;D xsi:type="xsd:double"&gt;14715&lt;/D&gt;&lt;D xsi:type="xsd:double"&gt;14570&lt;/D&gt;&lt;D xsi:type="xsd:double"&gt;14825&lt;/D&gt;&lt;D xsi:type="xsd:double"&gt;14975&lt;/D&gt;&lt;D xsi:type="xsd:double"&gt;14450&lt;/D&gt;&lt;D xsi:type="xsd:double"&gt;14955&lt;/D&gt;&lt;D xsi:type="xsd:double"&gt;14695&lt;/D&gt;&lt;D xsi:type="xsd:double"&gt;14015&lt;/D&gt;&lt;D xsi:type="xsd:double"&gt;14795&lt;/D&gt;&lt;D xsi:type="xsd:double"&gt;15175&lt;/D&gt;&lt;D xsi:type="xsd:double"&gt;14975&lt;/D&gt;&lt;D xsi:type="xsd:double"&gt;15220&lt;/D&gt;&lt;D xsi:type="xsd:double"&gt;15195&lt;/D&gt;&lt;D xsi:type="xsd:double"&gt;14330&lt;/D&gt;&lt;D xsi:type="xsd:double"&gt;13920&lt;/D&gt;&lt;D xsi:type="xsd:double"&gt;14380&lt;/D&gt;&lt;D xsi:type="xsd:double"&gt;14380&lt;/D&gt;&lt;D xsi:type="xsd:double"&gt;14345&lt;/D&gt;&lt;D xsi:type="xsd:double"&gt;14800&lt;/D&gt;&lt;D xsi:type="xsd:double"&gt;14870&lt;/D&gt;&lt;D xsi:type="xsd:double"&gt;15340&lt;/D&gt;&lt;D xsi:type="xsd:double"&gt;14720&lt;/D&gt;&lt;D xsi:type="xsd:double"&gt;14760&lt;/D&gt;&lt;D xsi:type="xsd:double"&gt;14830&lt;/D&gt;&lt;D xsi:type="xsd:double"&gt;14605&lt;/D&gt;&lt;D xsi:type="xsd:double"&gt;14760&lt;/D&gt;&lt;D xsi:type="xsd:double"&gt;15070&lt;/D&gt;&lt;D xsi:type="xsd:double"&gt;14150&lt;/D&gt;&lt;D xsi:type="xsd:double"&gt;13725&lt;/D&gt;&lt;D xsi:type="xsd:double"&gt;13410&lt;/D&gt;&lt;D xsi:type="xsd:double"&gt;12335&lt;/D&gt;&lt;D xsi:type="xsd:double"&gt;12745&lt;/D&gt;&lt;D xsi:type="xsd:double"&gt;12105&lt;/D&gt;&lt;D xsi:type="xsd:double"&gt;12290&lt;/D&gt;&lt;D xsi:type="xsd:double"&gt;12360&lt;/D&gt;&lt;D xsi:type="xsd:double"&gt;12600&lt;/D&gt;&lt;D xsi:type="xsd:double"&gt;12600&lt;/D&gt;&lt;D xsi:type="xsd:double"&gt;13100&lt;/D&gt;&lt;D xsi:type="xsd:double"&gt;12990&lt;/D&gt;&lt;D xsi:type="xsd:double"&gt;13030&lt;/D&gt;&lt;D xsi:type="xsd:double"&gt;12980&lt;/D&gt;&lt;D xsi:type="xsd:double"&gt;12690&lt;/D&gt;&lt;D xsi:type="xsd:double"&gt;12600&lt;/D&gt;&lt;D xsi:type="xsd:double"&gt;12445&lt;/D&gt;&lt;D xsi:type="xsd:double"&gt;12070&lt;/D&gt;&lt;D xsi:type="xsd:double"&gt;11880&lt;/D&gt;&lt;D xsi:type="xsd:double"&gt;12395&lt;/D&gt;&lt;D xsi:type="xsd:double"&gt;12235&lt;/D&gt;&lt;D xsi:type="xsd:double"&gt;12350&lt;/D&gt;&lt;D xsi:type="xsd:double"&gt;12035&lt;/D&gt;&lt;D xsi:type="xsd:double"&gt;11210&lt;/D&gt;&lt;D xsi:type="xsd:double"&gt;10865&lt;/D&gt;&lt;D xsi:type="xsd:double"&gt;10225&lt;/D&gt;&lt;D xsi:type="xsd:double"&gt;10855&lt;/D&gt;&lt;D xsi:type="xsd:double"&gt;10860&lt;/D&gt;&lt;D xsi:type="xsd:double"&gt;11130&lt;/D&gt;&lt;D xsi:type="xsd:double"&gt;11390&lt;/D&gt;&lt;D xsi:type="xsd:double"&gt;11920&lt;/D&gt;&lt;D xsi:type="xsd:double"&gt;11820&lt;/D&gt;&lt;D xsi:type="xsd:double"&gt;11520&lt;/D&gt;&lt;D xsi:type="xsd:double"&gt;11320&lt;/D&gt;&lt;D xsi:type="xsd:double"&gt;11085&lt;/D&gt;&lt;D xsi:type="xsd:double"&gt;11035&lt;/D&gt;&lt;D xsi:type="xsd:double"&gt;10740&lt;/D&gt;&lt;D xsi:type="xsd:double"&gt;10140&lt;/D&gt;&lt;D xsi:type="xsd:double"&gt;9535&lt;/D&gt;&lt;D xsi:type="xsd:double"&gt;9765&lt;/D&gt;&lt;D xsi:type="xsd:double"&gt;9730&lt;/D&gt;&lt;D xsi:type="xsd:double"&gt;9545&lt;/D&gt;&lt;D xsi:type="xsd:double"&gt;9900&lt;/D&gt;&lt;D xsi:type="xsd:double"&gt;9830&lt;/D&gt;&lt;D xsi:type="xsd:double"&gt;10560&lt;/D&gt;&lt;D xsi:type="xsd:double"&gt;10455&lt;/D&gt;&lt;D xsi:type="xsd:double"&gt;10395&lt;/D&gt;&lt;D xsi:type="xsd:double"&gt;10325&lt;/D&gt;&lt;D xsi:type="xsd:double"&gt;10260&lt;/D&gt;&lt;D xsi:type="xsd:double"&gt;10075&lt;/D&gt;&lt;D xsi:type="xsd:double"&gt;9780&lt;/D&gt;&lt;D xsi:type="xsd:double"&gt;9640&lt;/D&gt;&lt;D xsi:type="xsd:double"&gt;9755&lt;/D&gt;&lt;D xsi:type="xsd:double"&gt;9965&lt;/D&gt;&lt;D xsi:type="xsd:double"&gt;9945&lt;/D&gt;&lt;D xsi:type="xsd:double"&gt;10300&lt;/D&gt;&lt;D xsi:type="xsd:double"&gt;10735&lt;/D&gt;&lt;D xsi:type="xsd:double"&gt;10960&lt;/D&gt;&lt;D xsi:type="xsd:double"&gt;11110&lt;/D&gt;&lt;D xsi:type="xsd:double"&gt;11145&lt;/D&gt;&lt;D xsi:type="xsd:double"&gt;11595&lt;/D&gt;&lt;D xsi:type="xsd:double"&gt;11490&lt;/D&gt;&lt;D xsi:type="xsd:double"&gt;11745&lt;/D&gt;&lt;D xsi:type="xsd:double"&gt;12090&lt;/D&gt;&lt;D xsi:type="xsd:double"&gt;12590&lt;/D&gt;&lt;D xsi:type="xsd:double"&gt;13275&lt;/D&gt;&lt;D xsi:type="xsd:double"&gt;13790&lt;/D&gt;&lt;D xsi:type="xsd:double"&gt;13025&lt;/D&gt;&lt;D xsi:type="xsd:double"&gt;12975&lt;/D&gt;&lt;D xsi:type="xsd:double"&gt;12860&lt;/D&gt;&lt;D xsi:type="xsd:double"&gt;12275&lt;/D&gt;&lt;D xsi:type="xsd:double"&gt;12650&lt;/D&gt;&lt;D xsi:type="xsd:double"&gt;12735&lt;/D&gt;&lt;D xsi:type="xsd:double"&gt;13240&lt;/D&gt;&lt;D xsi:type="xsd:double"&gt;13525&lt;/D&gt;&lt;D xsi:type="xsd:double"&gt;13570&lt;/D&gt;&lt;D xsi:type="xsd:double"&gt;13290&lt;/D&gt;&lt;D xsi:type="xsd:double"&gt;13190&lt;/D&gt;&lt;D xsi:type="xsd:double"&gt;13390&lt;/D&gt;&lt;D xsi:type="xsd:double"&gt;13880&lt;/D&gt;&lt;D xsi:type="xsd:double"&gt;14985&lt;/D&gt;&lt;D xsi:type="xsd:double"&gt;14930&lt;/D&gt;&lt;D xsi:type="xsd:double"&gt;14930&lt;/D&gt;&lt;D xsi:type="xsd:double"&gt;14580&lt;/D&gt;&lt;D xsi:type="xsd:double"&gt;14060&lt;/D&gt;&lt;D xsi:type="xsd:double"&gt;14525&lt;/D&gt;&lt;D xsi:type="xsd:double"&gt;14555&lt;/D&gt;&lt;D xsi:type="xsd:double"&gt;14155&lt;/D&gt;&lt;D xsi:type="xsd:double"&gt;13935&lt;/D&gt;&lt;D xsi:type="xsd:double"&gt;13505&lt;/D&gt;&lt;D xsi:type="xsd:double"&gt;13210&lt;/D&gt;&lt;D xsi:type="xsd:double"&gt;12800&lt;/D&gt;&lt;D xsi:type="xsd:double"&gt;12945&lt;/D&gt;&lt;D xsi:type="xsd:double"&gt;12130&lt;/D&gt;&lt;D xsi:type="xsd:double"&gt;11740&lt;/D&gt;&lt;D xsi:type="xsd:double"&gt;12135&lt;/D&gt;&lt;D xsi:type="xsd:double"&gt;12485&lt;/D&gt;&lt;D xsi:type="xsd:double"&gt;12540&lt;/D&gt;&lt;D xsi:type="xsd:double"&gt;12730&lt;/D&gt;&lt;D xsi:type="xsd:double"&gt;13110&lt;/D&gt;&lt;D xsi:type="xsd:double"&gt;13230&lt;/D&gt;&lt;D xsi:type="xsd:double"&gt;13425&lt;/D&gt;&lt;D xsi:type="xsd:double"&gt;13670&lt;/D&gt;&lt;D xsi:type="xsd:double"&gt;13940&lt;/D&gt;&lt;D xsi:type="xsd:double"&gt;13935&lt;/D&gt;&lt;D xsi:type="xsd:double"&gt;13685&lt;/D&gt;&lt;D xsi:type="xsd:double"&gt;13075&lt;/D&gt;&lt;/FQL&gt;&lt;FQL&gt;&lt;Q&gt;244580-KR^FG_PRICE(-3AY,0,W)&lt;/Q&gt;&lt;R&gt;157&lt;/R&gt;&lt;C&gt;1&lt;/C&gt;&lt;D xsi:type="xsd:double"&gt;16525&lt;/D&gt;&lt;D xsi:type="xsd:double"&gt;15780&lt;/D&gt;&lt;D xsi:type="xsd:double"&gt;16070&lt;/D&gt;&lt;D xsi:type="xsd:double"&gt;15745&lt;/D&gt;&lt;D xsi:type="xsd:double"&gt;14955&lt;/D&gt;&lt;D xsi:type="xsd:double"&gt;14615&lt;/D&gt;&lt;D xsi:type="xsd:double"&gt;14470&lt;/D&gt;&lt;D xsi:type="xsd:double"&gt;14255&lt;/D&gt;&lt;D xsi:type="xsd:double"&gt;14745&lt;/D&gt;&lt;D xsi:type="xsd:double"&gt;14500&lt;/D&gt;&lt;D xsi:type="xsd:double"&gt;14410&lt;/D&gt;&lt;D xsi:type="xsd:double"&gt;14620&lt;/D&gt;&lt;D xsi:type="xsd:double"&gt;15540&lt;/D&gt;&lt;D xsi:type="xsd:double"&gt;15710&lt;/D&gt;&lt;D xsi:type="xsd:double"&gt;14680&lt;/D&gt;&lt;D xsi:type="xsd:double"&gt;14350&lt;/D&gt;&lt;D xsi:type="xsd:double"&gt;14365&lt;/D&gt;&lt;D xsi:type="xsd:double"&gt;14395&lt;/D&gt;&lt;D xsi:type="xsd:double"&gt;14245&lt;/D&gt;&lt;D xsi:type="xsd:double"&gt;14060&lt;/D&gt;&lt;D xsi:type="xsd:double"&gt;14150&lt;/D&gt;&lt;D xsi:type="xsd:double"&gt;14265&lt;/D&gt;&lt;D xsi:type="xsd:double"&gt;14690&lt;/D&gt;&lt;D xsi:type="xsd:double"&gt;15710&lt;/D&gt;&lt;D xsi:type="xsd:double"&gt;15620&lt;/D&gt;&lt;D xsi:type="xsd:double"&gt;15240&lt;/D&gt;&lt;D xsi:type="xsd:double"&gt;15080&lt;/D&gt;&lt;D xsi:type="xsd:double"&gt;14610&lt;/D&gt;&lt;D xsi:type="xsd:double"&gt;15455&lt;/D&gt;&lt;D xsi:type="xsd:double"&gt;15590&lt;/D&gt;&lt;D xsi:type="xsd:double"&gt;14840&lt;/D&gt;&lt;D xsi:type="xsd:double"&gt;15650&lt;/D&gt;&lt;D xsi:type="xsd:double"&gt;16400&lt;/D&gt;&lt;D xsi:type="xsd:double"&gt;15555&lt;/D&gt;&lt;D xsi:type="xsd:double"&gt;15450&lt;/D&gt;&lt;D xsi:type="xsd:double"&gt;15140&lt;/D&gt;&lt;D xsi:type="xsd:double"&gt;14005&lt;/D&gt;&lt;D xsi:type="xsd:double"&gt;13075&lt;/D&gt;&lt;D xsi:type="xsd:double"&gt;13330&lt;/D&gt;&lt;D xsi:type="xsd:double"&gt;13320&lt;/D&gt;&lt;D xsi:type="xsd:double"&gt;13075&lt;/D&gt;&lt;D xsi:type="xsd:double"&gt;13420&lt;/D&gt;&lt;D xsi:type="xsd:double"&gt;12545&lt;/D&gt;&lt;D xsi:type="xsd:double"&gt;12415&lt;/D&gt;&lt;D xsi:type="xsd:double"&gt;12430&lt;/D&gt;&lt;D xsi:type="xsd:double"&gt;12405&lt;/D&gt;&lt;D xsi:type="xsd:double"&gt;13030&lt;/D&gt;&lt;D xsi:type="xsd:double"&gt;12970&lt;/D&gt;&lt;D xsi:type="xsd:double"&gt;12200&lt;/D&gt;&lt;D xsi:type="xsd:double"&gt;12440&lt;/D&gt;&lt;D xsi:type="xsd:double"&gt;11905&lt;/D&gt;&lt;D xsi:type="xsd:double"&gt;11280&lt;/D&gt;&lt;D xsi:type="xsd:double"&gt;10665&lt;/D&gt;&lt;D xsi:type="xsd:double"&gt;10090&lt;/D&gt;&lt;D xsi:type="xsd:double"&gt;10410&lt;/D&gt;&lt;D xsi:type="xsd:double"&gt;9910&lt;/D&gt;&lt;D xsi:type="xsd:double"&gt;9790&lt;/D&gt;&lt;D xsi:type="xsd:double"&gt;9550&lt;/D&gt;&lt;D xsi:type="xsd:double"&gt;9935&lt;/D&gt;&lt;D xsi:type="xsd:double"&gt;10110&lt;/D&gt;&lt;D xsi:type="xsd:double"&gt;10470&lt;/D&gt;&lt;D xsi:type="xsd:double"&gt;10250&lt;/D&gt;&lt;D xsi:type="xsd:double"&gt;10060&lt;/D&gt;&lt;D xsi:type="xsd:double"&gt;9670&lt;/D&gt;&lt;D xsi:type="xsd:double"&gt;9410&lt;/D&gt;&lt;D xsi:type="xsd:double"&gt;9260&lt;/D&gt;&lt;D xsi:type="xsd:double"&gt;9385&lt;/D&gt;&lt;D xsi:type="xsd:double"&gt;8950&lt;/D&gt;&lt;D xsi:type="xsd:double"&gt;8855&lt;/D&gt;&lt;D xsi:type="xsd:double"&gt;9265&lt;/D&gt;&lt;D xsi:type="xsd:double"&gt;9370&lt;/D&gt;&lt;D xsi:type="xsd:double"&gt;9525&lt;/D&gt;&lt;D xsi:type="xsd:double"&gt;9150&lt;/D&gt;&lt;D xsi:type="xsd:double"&gt;8340&lt;/D&gt;&lt;D xsi:type="xsd:double"&gt;8245&lt;/D&gt;&lt;D xsi:type="xsd:double"&gt;8040&lt;/D&gt;&lt;D xsi:type="xsd:double"&gt;8940&lt;/D&gt;&lt;D xsi:type="xsd:double"&gt;9450&lt;/D&gt;&lt;D xsi:type="xsd:double"&gt;9365&lt;/D&gt;&lt;D xsi:type="xsd:double"&gt;9255&lt;/D&gt;&lt;D xsi:type="xsd:double"&gt;9635&lt;/D&gt;&lt;D xsi:type="xsd:double"&gt;9555&lt;/D&gt;&lt;D xsi:type="xsd:double"&gt;9165&lt;/D&gt;&lt;D xsi:type="xsd:double"&gt;8800&lt;/D&gt;&lt;D xsi:type="xsd:double"&gt;8575&lt;/D&gt;&lt;D xsi:type="xsd:double"&gt;8340&lt;/D&gt;&lt;D xsi:type="xsd:double"&gt;8060&lt;/D&gt;&lt;D xsi:type="xsd:double"&gt;7420&lt;/D&gt;&lt;D xsi:type="xsd:double"&gt;7300&lt;/D&gt;&lt;D xsi:type="xsd:double"&gt;7365&lt;/D&gt;&lt;D xsi:type="xsd:double"&gt;7360&lt;/D&gt;&lt;D xsi:type="xsd:double"&gt;7340&lt;/D&gt;&lt;D xsi:type="xsd:double"&gt;7610&lt;/D&gt;&lt;D xsi:type="xsd:double"&gt;7500&lt;/D&gt;&lt;D xsi:type="xsd:double"&gt;7980&lt;/D&gt;&lt;D xsi:type="xsd:double"&gt;8225&lt;/D&gt;&lt;D xsi:type="xsd:double"&gt;7950&lt;/D&gt;&lt;D xsi:type="xsd:double"&gt;7945&lt;/D&gt;&lt;D xsi:type="xsd:double"&gt;8080&lt;/D&gt;&lt;D xsi:type="xsd:double"&gt;8275&lt;/D&gt;&lt;D xsi:type="xsd:double"&gt;7900&lt;/D&gt;&lt;D xsi:type="xsd:double"&gt;7760&lt;/D&gt;&lt;D xsi:type="xsd:double"&gt;7685&lt;/D&gt;&lt;D xsi:type="xsd:double"&gt;7765&lt;/D&gt;&lt;D xsi:type="xsd:double"&gt;7650&lt;/D&gt;&lt;D xsi:type="xsd:double"&gt;7770&lt;/D&gt;&lt;D xsi:type="xsd:double"&gt;7975&lt;/D&gt;&lt;D xsi:type="xsd:double"&gt;7805&lt;/D&gt;&lt;D xsi:type="xsd:double"&gt;7670&lt;/D&gt;&lt;D xsi:type="xsd:double"&gt;7575&lt;/D&gt;&lt;D xsi:type="xsd:double"&gt;7690&lt;/D&gt;&lt;D xsi:type="xsd:double"&gt;7675&lt;/D&gt;&lt;D xsi:type="xsd:double"&gt;7665&lt;/D&gt;&lt;D xsi:type="xsd:double"&gt;7475&lt;/D&gt;&lt;D xsi:type="xsd:double"&gt;7685&lt;/D&gt;&lt;D xsi:type="xsd:double"&gt;8205&lt;/D&gt;&lt;D xsi:type="xsd:double"&gt;8790&lt;/D&gt;&lt;D xsi:type="xsd:double"&gt;8095&lt;/D&gt;&lt;D xsi:type="xsd:double"&gt;7940&lt;/D&gt;&lt;D xsi:type="xsd:double"&gt;8235&lt;/D&gt;&lt;D xsi:type="xsd:double"&gt;7915&lt;/D&gt;&lt;D xsi:type="xsd:double"&gt;8030&lt;/D&gt;&lt;D xsi:type="xsd:double"&gt;8100&lt;/D&gt;&lt;D xsi:type="xsd:double"&gt;8345&lt;/D&gt;&lt;D xsi:type="xsd:double"&gt;8205&lt;/D&gt;&lt;D xsi:type="xsd:double"&gt;7915&lt;/D&gt;&lt;D xsi:type="xsd:double"&gt;7795&lt;/D&gt;&lt;D xsi:type="xsd:double"&gt;7730&lt;/D&gt;&lt;D xsi:type="xsd:double"&gt;7430&lt;/D&gt;&lt;D xsi:type="xsd:double"&gt;7665&lt;/D&gt;&lt;D xsi:type="xsd:double"&gt;7955&lt;/D&gt;&lt;D xsi:type="xsd:double"&gt;7850&lt;/D&gt;&lt;D xsi:type="xsd:double"&gt;8245&lt;/D&gt;&lt;D xsi:type="xsd:double"&gt;8485&lt;/D&gt;&lt;D xsi:type="xsd:double"&gt;7880&lt;/D&gt;&lt;D xsi:type="xsd:double"&gt;8030&lt;/D&gt;&lt;D xsi:type="xsd:double"&gt;8185&lt;/D&gt;&lt;D xsi:type="xsd:double"&gt;8430&lt;/D&gt;&lt;D xsi:type="xsd:double"&gt;8315&lt;/D&gt;&lt;D xsi:type="xsd:double"&gt;7780&lt;/D&gt;&lt;D xsi:type="xsd:double"&gt;7890&lt;/D&gt;&lt;D xsi:type="xsd:double"&gt;7780&lt;/D&gt;&lt;D xsi:type="xsd:double"&gt;7620&lt;/D&gt;&lt;D xsi:type="xsd:double"&gt;6975&lt;/D&gt;&lt;D xsi:type="xsd:double"&gt;7075&lt;/D&gt;&lt;D xsi:type="xsd:double"&gt;7305&lt;/D&gt;&lt;D xsi:type="xsd:double"&gt;7475&lt;/D&gt;&lt;D xsi:type="xsd:double"&gt;7580&lt;/D&gt;&lt;D xsi:type="xsd:double"&gt;7770&lt;/D&gt;&lt;D xsi:type="xsd:double"&gt;7790&lt;/D&gt;&lt;D xsi:type="xsd:double"&gt;7775&lt;/D&gt;&lt;D xsi:type="xsd:double"&gt;7710&lt;/D&gt;&lt;D xsi:type="xsd:double"&gt;8120&lt;/D&gt;&lt;D xsi:type="xsd:double"&gt;8425&lt;/D&gt;&lt;D xsi:type="xsd:double"&gt;8315&lt;/D&gt;&lt;D xsi:type="xsd:double"&gt;8175&lt;/D&gt;&lt;D xsi:type="xsd:double"&gt;7630&lt;/D&gt;&lt;/FQL&gt;&lt;FQL&gt;&lt;Q&gt;091160-KR^FG_PRICE(-3AY,0,W)&lt;/Q&gt;&lt;R&gt;157&lt;/R&gt;&lt;C&gt;1&lt;/C&gt;&lt;D xsi:type="xsd:double"&gt;36935&lt;/D&gt;&lt;D xsi:type="xsd:double"&gt;34560&lt;/D&gt;&lt;D xsi:type="xsd:double"&gt;35585&lt;/D&gt;&lt;D xsi:type="xsd:double"&gt;35570&lt;/D&gt;&lt;D xsi:type="xsd:double"&gt;37080&lt;/D&gt;&lt;D xsi:type="xsd:double"&gt;35795&lt;/D&gt;&lt;D xsi:type="xsd:double"&gt;35580&lt;/D&gt;&lt;D xsi:type="xsd:double"&gt;35480&lt;/D&gt;&lt;D xsi:type="xsd:double"&gt;36685&lt;/D&gt;&lt;D xsi:type="xsd:double"&gt;36550&lt;/D&gt;&lt;D xsi:type="xsd:double"&gt;38100&lt;/D&gt;&lt;D xsi:type="xsd:double"&gt;38450&lt;/D&gt;&lt;D xsi:type="xsd:double"&gt;38915&lt;/D&gt;&lt;D xsi:type="xsd:double"&gt;40225&lt;/D&gt;&lt;D xsi:type="xsd:double"&gt;37630&lt;/D&gt;&lt;D xsi:type="xsd:double"&gt;37390&lt;/D&gt;&lt;D xsi:type="xsd:double"&gt;36275&lt;/D&gt;&lt;D xsi:type="xsd:double"&gt;36925&lt;/D&gt;&lt;D xsi:type="xsd:double"&gt;36795&lt;/D&gt;&lt;D xsi:type="xsd:double"&gt;37615&lt;/D&gt;&lt;D xsi:type="xsd:double"&gt;37000&lt;/D&gt;&lt;D xsi:type="xsd:double"&gt;37525&lt;/D&gt;&lt;D xsi:type="xsd:double"&gt;37830&lt;/D&gt;&lt;D xsi:type="xsd:double"&gt;37855&lt;/D&gt;&lt;D xsi:type="xsd:double"&gt;37200&lt;/D&gt;&lt;D xsi:type="xsd:double"&gt;37875&lt;/D&gt;&lt;D xsi:type="xsd:double"&gt;38455&lt;/D&gt;&lt;D xsi:type="xsd:double"&gt;37140&lt;/D&gt;&lt;D xsi:type="xsd:double"&gt;38850&lt;/D&gt;&lt;D xsi:type="xsd:double"&gt;35720&lt;/D&gt;&lt;D xsi:type="xsd:double"&gt;34400&lt;/D&gt;&lt;D xsi:type="xsd:double"&gt;35625&lt;/D&gt;&lt;D xsi:type="xsd:double"&gt;36175&lt;/D&gt;&lt;D xsi:type="xsd:double"&gt;35230&lt;/D&gt;&lt;D xsi:type="xsd:double"&gt;35295&lt;/D&gt;&lt;D xsi:type="xsd:double"&gt;34480&lt;/D&gt;&lt;D xsi:type="xsd:double"&gt;32200&lt;/D&gt;&lt;D xsi:type="xsd:double"&gt;31045&lt;/D&gt;&lt;D xsi:type="xsd:double"&gt;32360&lt;/D&gt;&lt;D xsi:type="xsd:double"&gt;32170&lt;/D&gt;&lt;D xsi:type="xsd:double"&gt;33535&lt;/D&gt;&lt;D xsi:type="xsd:double"&gt;33860&lt;/D&gt;&lt;D xsi:type="xsd:double"&gt;33820&lt;/D&gt;&lt;D xsi:type="xsd:double"&gt;36170&lt;/D&gt;&lt;D xsi:type="xsd:dou</t>
        </r>
      </text>
    </comment>
    <comment ref="A3" authorId="0" shapeId="0">
      <text>
        <r>
          <rPr>
            <sz val="11"/>
            <color theme="1"/>
            <rFont val="맑은 고딕"/>
            <family val="2"/>
            <scheme val="minor"/>
          </rPr>
          <t>ble"&gt;35795&lt;/D&gt;&lt;D xsi:type="xsd:double"&gt;36860&lt;/D&gt;&lt;D xsi:type="xsd:double"&gt;36910&lt;/D&gt;&lt;D xsi:type="xsd:double"&gt;37140&lt;/D&gt;&lt;D xsi:type="xsd:double"&gt;38700&lt;/D&gt;&lt;D xsi:type="xsd:double"&gt;39705&lt;/D&gt;&lt;D xsi:type="xsd:double"&gt;38500&lt;/D&gt;&lt;D xsi:type="xsd:double"&gt;38845&lt;/D&gt;&lt;D xsi:type="xsd:double"&gt;36910&lt;/D&gt;&lt;D xsi:type="xsd:double"&gt;36315&lt;/D&gt;&lt;D xsi:type="xsd:double"&gt;36690&lt;/D&gt;&lt;D xsi:type="xsd:double"&gt;35720&lt;/D&gt;&lt;D xsi:type="xsd:double"&gt;35920&lt;/D&gt;&lt;D xsi:type="xsd:double"&gt;35130&lt;/D&gt;&lt;D xsi:type="xsd:double"&gt;35855&lt;/D&gt;&lt;D xsi:type="xsd:double"&gt;34705&lt;/D&gt;&lt;D xsi:type="xsd:double"&gt;36055&lt;/D&gt;&lt;D xsi:type="xsd:double"&gt;36760&lt;/D&gt;&lt;D xsi:type="xsd:double"&gt;36370&lt;/D&gt;&lt;D xsi:type="xsd:double"&gt;35755&lt;/D&gt;&lt;D xsi:type="xsd:double"&gt;35450&lt;/D&gt;&lt;D xsi:type="xsd:double"&gt;36710&lt;/D&gt;&lt;D xsi:type="xsd:double"&gt;35520&lt;/D&gt;&lt;D xsi:type="xsd:double"&gt;34550&lt;/D&gt;&lt;D xsi:type="xsd:double"&gt;35025&lt;/D&gt;&lt;D xsi:type="xsd:double"&gt;35300&lt;/D&gt;&lt;D xsi:type="xsd:double"&gt;33935&lt;/D&gt;&lt;D xsi:type="xsd:double"&gt;34270&lt;/D&gt;&lt;D xsi:type="xsd:double"&gt;32830&lt;/D&gt;&lt;D xsi:type="xsd:double"&gt;29800&lt;/D&gt;&lt;D xsi:type="xsd:double"&gt;27760&lt;/D&gt;&lt;D xsi:type="xsd:double"&gt;26430&lt;/D&gt;&lt;D xsi:type="xsd:double"&gt;27385&lt;/D&gt;&lt;D xsi:type="xsd:double"&gt;27100&lt;/D&gt;&lt;D xsi:type="xsd:double"&gt;28070&lt;/D&gt;&lt;D xsi:type="xsd:double"&gt;28345&lt;/D&gt;&lt;D xsi:type="xsd:double"&gt;28180&lt;/D&gt;&lt;D xsi:type="xsd:double"&gt;27545&lt;/D&gt;&lt;D xsi:type="xsd:double"&gt;27825&lt;/D&gt;&lt;D xsi:type="xsd:double"&gt;27570&lt;/D&gt;&lt;D xsi:type="xsd:double"&gt;26480&lt;/D&gt;&lt;D xsi:type="xsd:double"&gt;25670&lt;/D&gt;&lt;D xsi:type="xsd:double"&gt;25570&lt;/D&gt;&lt;D xsi:type="xsd:double"&gt;23990&lt;/D&gt;&lt;D xsi:type="xsd:double"&gt;22170&lt;/D&gt;&lt;D xsi:type="xsd:double"&gt;24265&lt;/D&gt;&lt;D xsi:type="xsd:double"&gt;24305&lt;/D&gt;&lt;D xsi:type="xsd:double"&gt;23370&lt;/D&gt;&lt;D xsi:type="xsd:double"&gt;23110&lt;/D&gt;&lt;D xsi:type="xsd:double"&gt;23065&lt;/D&gt;&lt;D xsi:type="xsd:double"&gt;25720&lt;/D&gt;&lt;D xsi:type="xsd:double"&gt;25625&lt;/D&gt;&lt;D xsi:type="xsd:double"&gt;25020&lt;/D&gt;&lt;D xsi:type="xsd:double"&gt;24550&lt;/D&gt;&lt;D xsi:type="xsd:double"&gt;24060&lt;/D&gt;&lt;D xsi:type="xsd:double"&gt;23390&lt;/D&gt;&lt;D xsi:type="xsd:double"&gt;22750&lt;/D&gt;&lt;D xsi:type="xsd:double"&gt;22150&lt;/D&gt;&lt;D xsi:type="xsd:double"&gt;23655&lt;/D&gt;&lt;D xsi:type="xsd:double"&gt;24210&lt;/D&gt;&lt;D xsi:type="xsd:double"&gt;24410&lt;/D&gt;&lt;D xsi:type="xsd:double"&gt;25480&lt;/D&gt;&lt;D xsi:type="xsd:double"&gt;25630&lt;/D&gt;&lt;D xsi:type="xsd:double"&gt;26195&lt;/D&gt;&lt;D xsi:type="xsd:double"&gt;26265&lt;/D&gt;&lt;D xsi:type="xsd:double"&gt;26050&lt;/D&gt;&lt;D xsi:type="xsd:double"&gt;25740&lt;/D&gt;&lt;D xsi:type="xsd:double"&gt;24825&lt;/D&gt;&lt;D xsi:type="xsd:double"&gt;25660&lt;/D&gt;&lt;D xsi:type="xsd:double"&gt;27230&lt;/D&gt;&lt;D xsi:type="xsd:double"&gt;29130&lt;/D&gt;&lt;D xsi:type="xsd:double"&gt;28940&lt;/D&gt;&lt;D xsi:type="xsd:double"&gt;28740&lt;/D&gt;&lt;D xsi:type="xsd:double"&gt;28180&lt;/D&gt;&lt;D xsi:type="xsd:double"&gt;27510&lt;/D&gt;&lt;D xsi:type="xsd:double"&gt;27470&lt;/D&gt;&lt;D xsi:type="xsd:double"&gt;26985&lt;/D&gt;&lt;D xsi:type="xsd:double"&gt;29400&lt;/D&gt;&lt;D xsi:type="xsd:double"&gt;30165&lt;/D&gt;&lt;D xsi:type="xsd:double"&gt;30615&lt;/D&gt;&lt;D xsi:type="xsd:double"&gt;31530&lt;/D&gt;&lt;D xsi:type="xsd:double"&gt;32470&lt;/D&gt;&lt;D xsi:type="xsd:double"&gt;31650&lt;/D&gt;&lt;D xsi:type="xsd:double"&gt;32270&lt;/D&gt;&lt;D xsi:type="xsd:double"&gt;31100&lt;/D&gt;&lt;D xsi:type="xsd:double"&gt;33915&lt;/D&gt;&lt;D xsi:type="xsd:double"&gt;33525&lt;/D&gt;&lt;D xsi:type="xsd:double"&gt;35235&lt;/D&gt;&lt;D xsi:type="xsd:double"&gt;33950&lt;/D&gt;&lt;D xsi:type="xsd:double"&gt;32695&lt;/D&gt;&lt;D xsi:type="xsd:double"&gt;33280&lt;/D&gt;&lt;D xsi:type="xsd:double"&gt;32415&lt;/D&gt;&lt;D xsi:type="xsd:double"&gt;34510&lt;/D&gt;&lt;D xsi:type="xsd:double"&gt;32950&lt;/D&gt;&lt;D xsi:type="xsd:double"&gt;33595&lt;/D&gt;&lt;D xsi:type="xsd:double"&gt;31450&lt;/D&gt;&lt;D xsi:type="xsd:double"&gt;31195&lt;/D&gt;&lt;D xsi:type="xsd:double"&gt;31315&lt;/D&gt;&lt;D xsi:type="xsd:double"&gt;32425&lt;/D&gt;&lt;D xsi:type="xsd:double"&gt;31580&lt;/D&gt;&lt;D xsi:type="xsd:double"&gt;30700&lt;/D&gt;&lt;D xsi:type="xsd:double"&gt;32050&lt;/D&gt;&lt;D xsi:type="xsd:double"&gt;33500&lt;/D&gt;&lt;D xsi:type="xsd:double"&gt;34075&lt;/D&gt;&lt;D xsi:type="xsd:double"&gt;33705&lt;/D&gt;&lt;D xsi:type="xsd:double"&gt;34800&lt;/D&gt;&lt;D xsi:type="xsd:double"&gt;34045&lt;/D&gt;&lt;D xsi:type="xsd:double"&gt;35115&lt;/D&gt;&lt;D xsi:type="xsd:double"&gt;35670&lt;/D&gt;&lt;D xsi:type="xsd:double"&gt;36275&lt;/D&gt;&lt;D xsi:type="xsd:double"&gt;35755&lt;/D&gt;&lt;D xsi:type="xsd:double"&gt;34710&lt;/D&gt;&lt;D xsi:type="xsd:double"&gt;35635&lt;/D&gt;&lt;/FQL&gt;&lt;FQL&gt;&lt;Q&gt;XLC-US^FG_PRICE(-3AY,0,W)&lt;/Q&gt;&lt;R&gt;157&lt;/R&gt;&lt;C&gt;1&lt;/C&gt;&lt;D xsi:type="xsd:double"&gt;68.84&lt;/D&gt;&lt;D xsi:type="xsd:double"&gt;66.88&lt;/D&gt;&lt;D xsi:type="xsd:double"&gt;71.41&lt;/D&gt;&lt;D xsi:type="xsd:double"&gt;73&lt;/D&gt;&lt;D xsi:type="xsd:double"&gt;72.48&lt;/D&gt;&lt;D xsi:type="xsd:double"&gt;71.57&lt;/D&gt;&lt;D xsi:type="xsd:double"&gt;73.37&lt;/D&gt;&lt;D xsi:type="xsd:double"&gt;74.69&lt;/D&gt;&lt;D xsi:type="xsd:double"&gt;75.41&lt;/D&gt;&lt;D xsi:type="xsd:double"&gt;72.29&lt;/D&gt;&lt;D xsi:type="xsd:double"&gt;74.58&lt;/D&gt;&lt;D xsi:type="xsd:double"&gt;76.92&lt;/D&gt;&lt;D xsi:type="xsd:double"&gt;76.84&lt;/D&gt;&lt;D xsi:type="xsd:double"&gt;76.45&lt;/D&gt;&lt;D xsi:type="xsd:double"&gt;78.05&lt;/D&gt;&lt;D xsi:type="xsd:double"&gt;78.28&lt;/D&gt;&lt;D xsi:type="xsd:double"&gt;77.09&lt;/D&gt;&lt;D xsi:type="xsd:double"&gt;76.86&lt;/D&gt;&lt;D xsi:type="xsd:double"&gt;78.79&lt;/D&gt;&lt;D xsi:type="xsd:double"&gt;79.19&lt;/D&gt;&lt;D xsi:type="xsd:double"&gt;79.81&lt;/D&gt;&lt;D xsi:type="xsd:double"&gt;78.58&lt;/D&gt;&lt;D xsi:type="xsd:double"&gt;80.65&lt;/D&gt;&lt;D xsi:type="xsd:double"&gt;82.14&lt;/D&gt;&lt;D xsi:type="xsd:double"&gt;81.64&lt;/D&gt;&lt;D xsi:type="xsd:double"&gt;80.86&lt;/D&gt;&lt;D xsi:type="xsd:double"&gt;83.5&lt;/D&gt;&lt;D xsi:type="xsd:double"&gt;82.4&lt;/D&gt;&lt;D xsi:type="xsd:double"&gt;82.82&lt;/D&gt;&lt;D xsi:type="xsd:double"&gt;83.19&lt;/D&gt;&lt;D xsi:type="xsd:double"&gt;82.73&lt;/D&gt;&lt;D xsi:type="xsd:double"&gt;84.72&lt;/D&gt;&lt;D xsi:type="xsd:double"&gt;85.47&lt;/D&gt;&lt;D xsi:type="xsd:double"&gt;84.26&lt;/D&gt;&lt;D xsi:type="xsd:double"&gt;83.14&lt;/D&gt;&lt;D xsi:type="xsd:double"&gt;82.45&lt;/D&gt;&lt;D xsi:type="xsd:double"&gt;81.46&lt;/D&gt;&lt;D xsi:type="xsd:double"&gt;80.98&lt;/D&gt;&lt;D xsi:type="xsd:double"&gt;80.32&lt;/D&gt;&lt;D xsi:type="xsd:double"&gt;80.38&lt;/D&gt;&lt;D xsi:type="xsd:double"&gt;80.3&lt;/D&gt;&lt;D xsi:type="xsd:double"&gt;81.7&lt;/D&gt;&lt;D xsi:type="xsd:double"&gt;81.23&lt;/D&gt;&lt;D xsi:type="xsd:double"&gt;79.69&lt;/D&gt;&lt;D xsi:type="xsd:double"&gt;77.18&lt;/D&gt;&lt;D xsi:type="xsd:double"&gt;74.7&lt;/D&gt;&lt;D xsi:type="xsd:double"&gt;76.7&lt;/D&gt;&lt;D xsi:type="xsd:double"&gt;76.48&lt;/D&gt;&lt;D xsi:type="xsd:double"&gt;78.11&lt;/D&gt;&lt;D xsi:type="xsd:double"&gt;77.68&lt;/D&gt;&lt;D xsi:type="xsd:double"&gt;76.44&lt;/D&gt;&lt;D xsi:type="xsd:double"&gt;76.56&lt;/D&gt;&lt;D xsi:type="xsd:double"&gt;72.22&lt;/D&gt;&lt;D xsi:type="xsd:double"&gt;72.31&lt;/D&gt;&lt;D xsi:type="xsd:double"&gt;71.17&lt;/D&gt;&lt;D xsi:type="xsd:double"&gt;69.31&lt;/D&gt;&lt;D xsi:type="xsd:double"&gt;67.41&lt;/D&gt;&lt;D xsi:type="xsd:double"&gt;68.53&lt;/D&gt;&lt;D xsi:type="xsd:double"&gt;66.49&lt;/D&gt;&lt;D xsi:type="xsd:double"&gt;64.37&lt;/D&gt;&lt;D xsi:type="xsd:double"&gt;68.23&lt;/D&gt;&lt;D xsi:type="xsd:double"&gt;69.18&lt;/D&gt;&lt;D xsi:type="xsd:double"&gt;69.29&lt;/D&gt;&lt;D xsi:type="xsd:double"&gt;68.08&lt;/D&gt;&lt;D xsi:type="xsd:double"&gt;66.48&lt;/D&gt;&lt;D xsi:type="xsd:double"&gt;61.32&lt;/D&gt;&lt;D xsi:type="xsd:double"&gt;59.06&lt;/D&gt;&lt;D xsi:type="xsd:double"&gt;59.37&lt;/D&gt;&lt;D xsi:type="xsd:double"&gt;59.01&lt;/D&gt;&lt;D xsi:type="xsd:double"&gt;58.02&lt;/D&gt;&lt;D xsi:type="xsd:double"&gt;60.22&lt;/D&gt;&lt;D xsi:type="xsd:double"&gt;59.62&lt;/D&gt;&lt;D xsi:type="xsd:double"&gt;56.71&lt;/D&gt;&lt;D xsi:type="xsd:double"&gt;53.84&lt;/D&gt;&lt;D xsi:type="xsd:double"&gt;56.94&lt;/D&gt;&lt;D xsi:type="xsd:double"&gt;54.82&lt;/D&gt;&lt;D xsi:type="xsd:double"&gt;56.71&lt;/D&gt;&lt;D xsi:type="xsd:double"&gt;55.41&lt;/D&gt;&lt;D xsi:type="xsd:double"&gt;55.99&lt;/D&gt;&lt;D xsi:type="xsd:double"&gt;56.37&lt;/D&gt;&lt;D xsi:type="xsd:double"&gt;57.09&lt;/D&gt;&lt;D xsi:type="xsd:double"&gt;59.56&lt;/D&gt;&lt;D xsi:type="xsd:double"&gt;57.69&lt;/D&gt;&lt;D xsi:type="xsd:double"&gt;55.16&lt;/D&gt;&lt;D xsi:type="xsd:double"&gt;53.84&lt;/D&gt;&lt;D xsi:type="xsd:double"&gt;55.62&lt;/D&gt;&lt;D xsi:type="xsd:double"&gt;52.14&lt;/D&gt;&lt;D xsi:type="xsd:double"&gt;49.11&lt;/D&gt;&lt;D xsi:type="xsd:double"&gt;47.89&lt;/D&gt;&lt;D xsi:type="xsd:double"&gt;48.73&lt;/D&gt;&lt;D xsi:type="xsd:double"&gt;47.98&lt;/D&gt;&lt;D xsi:type="xsd:double"&gt;50.15&lt;/D&gt;&lt;D xsi:type="xsd:double"&gt;49.03&lt;/D&gt;&lt;D xsi:type="xsd:double"&gt;45.72&lt;/D&gt;&lt;D xsi:type="xsd:double"&gt;50.02&lt;/D&gt;&lt;D xsi:type="xsd:double"&gt;49.53&lt;/D&gt;&lt;D xsi:type="xsd:double"&gt;50.2&lt;/D&gt;&lt;D xsi:type="xsd:double"&gt;51.94&lt;/D&gt;&lt;D xsi:type="xsd:double"&gt;49.44&lt;/D&gt;&lt;D xsi:type="xsd:double"&gt;48.05&lt;/D&gt;&lt;D xsi:type="xsd:double"&gt;47.8&lt;/D&gt;&lt;D xsi:type="xsd:double"&gt;47.99&lt;/D&gt;&lt;D xsi:type="xsd:double"&gt;50.4&lt;/D&gt;&lt;D xsi:type="xsd:double"&gt;52.35&lt;/D&gt;&lt;D xsi:type="xsd:double"&gt;53.1&lt;/D&gt;&lt;D xsi:type="xsd:double"&gt;55.29&lt;/D&gt;&lt;D xsi:type="xsd:double"&gt;58.2&lt;/D&gt;&lt;D xsi:type="xsd:double"&gt;54.96&lt;/D&gt;&lt;D xsi:type="xsd:double"&gt;55.35&lt;/D&gt;&lt;D xsi:type="xsd:double"&gt;53.24&lt;/D&gt;&lt;D xsi:type="xsd:double"&gt;54.76&lt;/D&gt;&lt;D xsi:type="xsd:double"&gt;52.26&lt;/D&gt;&lt;D xsi:type="xsd:double"&gt;55.01&lt;/D&gt;&lt;D xsi:type="xsd:double"&gt;56.65&lt;/D&gt;&lt;D xsi:type="xsd:double"&gt;57.97&lt;/D&gt;&lt;D xsi:type="xsd:double"&gt;58.93&lt;/D&gt;&lt;D xsi:type="xsd:double"&gt;59.23&lt;/D&gt;&lt;D xsi:type="xsd:double"&gt;57.69&lt;/D&gt;&lt;D xsi:type="xsd:double"&gt;59.9&lt;/D&gt;&lt;D xsi:type="xsd:double"&gt;58.33&lt;/D&gt;&lt;D xsi:type="xsd:double"&gt;59.71&lt;/D&gt;&lt;D xsi:type="xsd:double"&gt;61.41&lt;/D&gt;&lt;D xsi:type="xsd:double"&gt;62.16&lt;/D&gt;&lt;D xsi:type="xsd:double"&gt;63.16&lt;/D&gt;&lt;D xsi:type="xsd:double"&gt;63.21&lt;/D&gt;&lt;D xsi:type="xsd:double"&gt;64.76&lt;/D&gt;&lt;D xsi:type="xsd:double"&gt;64.06&lt;/D&gt;&lt;D xsi:type="xsd:double"&gt;65.08&lt;/D&gt;&lt;D xsi:type="xsd:double"&gt;65.05&lt;/D&gt;&lt;D xsi:type="xsd:double"&gt;67.15&lt;/D&gt;&lt;D xsi:type="xsd:double"&gt;65.56&lt;/D&gt;&lt;D xsi:type="xsd:double"&gt;68.81&lt;/D&gt;&lt;D xsi:type="xsd:double"&gt;67.09&lt;/D&gt;&lt;D xsi:type="xsd:double"&gt;67.12&lt;/D&gt;&lt;D xsi:type="xsd:double"&gt;65.06&lt;/D&gt;&lt;D xsi:type="xsd:double"&gt;65.38&lt;/D&gt;&lt;D xsi:type="xsd:double"&gt;67.1&lt;/D&gt;&lt;D xsi:type="xsd:double"&gt;66.96&lt;/D&gt;&lt;D xsi:type="xsd:double"&gt;67.51&lt;/D&gt;&lt;D xsi:type="xsd:double"&gt;65.62&lt;/D&gt;&lt;D xsi:type="xsd:double"&gt;65.57&lt;/D&gt;&lt;D xsi:type="xsd:double"&gt;66.91&lt;/D&gt;&lt;D xsi:type="xsd:double"&gt;67.07&lt;/D&gt;&lt;D xsi:type="xsd:double"&gt;66.52&lt;/D&gt;&lt;D xsi:type="xsd:double"&gt;63.09&lt;/D&gt;&lt;D xsi:type="xsd:double"&gt;67.56&lt;/D&gt;&lt;D xsi:type="xsd:double"&gt;68.47&lt;/D&gt;&lt;D xsi:type="xsd:double"&gt;70.07&lt;/D&gt;&lt;D xsi:type="xsd:double"&gt;70.96&lt;/D&gt;&lt;D xsi:type="xsd:double"&gt;69.91&lt;/D&gt;&lt;D xsi:type="xsd:double"&gt;70.48&lt;/D&gt;&lt;D xsi:type="xsd:double"&gt;71.02&lt;/D&gt;&lt;D xsi:type="xsd:double"&gt;72.61&lt;/D&gt;&lt;D xsi:type="xsd:double"&gt;72.66&lt;/D&gt;&lt;D xsi:type="xsd:double"&gt;72.04&lt;/D&gt;&lt;D xsi:type="xsd:double"&gt;73.81&lt;/D&gt;&lt;D xsi:type="xsd:double"&gt;74.83&lt;/D&gt;&lt;/FQL&gt;&lt;FQL&gt;&lt;Q&gt;XLRE-US^FG_PRICE(-3AY,0,W)&lt;/Q&gt;&lt;R&gt;157&lt;/R&gt;&lt;C&gt;1&lt;/C&gt;&lt;D xsi:type="xsd:double"&gt;36.82&lt;/D&gt;&lt;D xsi:type="xsd:double"&gt;36.76&lt;/D&gt;&lt;D xsi:type="xsd:double"&gt;37.94&lt;/D&gt;&lt;D xsi:type="xsd:double"&gt;38.37&lt;/D&gt;&lt;D xsi:type="xsd:double"&gt;38.09&lt;/D&gt;&lt;D xsi:type="xsd:double"&gt;37.34&lt;/D&gt;&lt;D xsi:type="xsd:double"&gt;36.84&lt;/D&gt;&lt;D xsi:type="xsd:double"&gt;39.03&lt;/D&gt;&lt;D xsi:type="xsd:double"&gt;38.64&lt;/D&gt;&lt;D xsi:type="xsd:double"&gt;39.91&lt;/D&gt;&lt;D xsi:type="xsd:double"&gt;40.12&lt;/D&gt;&lt;D xsi:type="xsd:double"&gt;40.34&lt;/D&gt;&lt;D xsi:type="xsd:double"&gt;41.4&lt;/D&gt;&lt;D xsi:type="xsd:double"&gt;42.24&lt;/D&gt;&lt;D xsi:type="xsd:double"&gt;42.77&lt;/D&gt;&lt;D xsi:type="xsd:double"&gt;42.37&lt;/D&gt;&lt;D xsi:type="xsd:double"&gt;41.95&lt;/D&gt;&lt;D xsi:type="xsd:double"&gt;42.34&lt;/D&gt;&lt;D xsi:type="xsd:double"&gt;43.26&lt;/D&gt;&lt;D xsi:type="xsd:double"&gt;44.56&lt;/D&gt;&lt;D xsi:type="xsd:double"&gt;45.44&lt;/D&gt;&lt;D xsi:type="xsd:double"&gt;44.33&lt;/D&gt;&lt;D xsi:type="xsd:double"&gt;44.69&lt;/D&gt;&lt;D xsi:type="xsd:double"&gt;44.72&lt;/D&gt;&lt;D xsi:type="xsd:double"&gt;45.91&lt;/D&gt;&lt;D xsi:type="xsd:double"&gt;46.23&lt;/D&gt;&lt;D xsi:type="xsd:double"&gt;46.28&lt;/D&gt;&lt;D xsi:type="xsd:double"&gt;46.38&lt;/D&gt;&lt;D xsi:type="xsd:double"&gt;46.73&lt;/D&gt;&lt;D xsi:type="xsd:double"&gt;46.74&lt;/D&gt;&lt;D xsi:type="xsd:double"&gt;47&lt;/D&gt;&lt;D xsi:type="xsd:double"&gt;46.83&lt;/D&gt;&lt;D xsi:type="xsd:double"&gt;48.73&lt;/D&gt;&lt;D xsi:type="xsd:double"&gt;46.85&lt;/D&gt;&lt;D xsi:type="xsd:double"&gt;46.85&lt;/D&gt;&lt;D xsi:type="xsd:double"&gt;45.91&lt;/D&gt;&lt;D xsi:type="xsd:double"&gt;44.93&lt;/D&gt;&lt;D xsi:type="xsd:double"&gt;44.62&lt;/D&gt;&lt;D xsi:type="xsd:double"&gt;46.2&lt;/D&gt;&lt;D xsi:type="xsd:double"&gt;47.69&lt;/D&gt;&lt;D xsi:type="xsd:double"&gt;47.82&lt;/D&gt;&lt;D xsi:type="xsd:double"&gt;48.22&lt;/D&gt;&lt;D xsi:type="xsd:double"&gt;48.19&lt;/D&gt;&lt;D xsi:type="xsd:double"&gt;48.21&lt;/D&gt;&lt;D xsi:type="xsd:double"&gt;47.8&lt;/D&gt;&lt;D xsi:type="xsd:double"&gt;47.81&lt;/D&gt;&lt;D xsi:type="xsd:double"&gt;49.19&lt;/D&gt;&lt;D xsi:type="xsd:double"&gt;50.05&lt;/D&gt;&lt;D xsi:type="xsd:double"&gt;49.92&lt;/D&gt;&lt;D xsi:type="xsd:double"&gt;51.81&lt;/D&gt;&lt;D xsi:type="xsd:double"&gt;49.27&lt;/D&gt;&lt;D xsi:type="xsd:double"&gt;48.29&lt;/D&gt;&lt;D xsi:type="xsd:double"&gt;46.89&lt;/D&gt;&lt;D xsi:type="xsd:double"&gt;46.82&lt;/D&gt;&lt;D xsi:type="xsd:double"&gt;46.69&lt;/D&gt;&lt;D xsi:type="xsd:double"&gt;45.42&lt;/D&gt;&lt;D xsi:type="xsd:double"&gt;44.68&lt;/D&gt;&lt;D xsi:type="xsd:double"&gt;45.86&lt;/D&gt;&lt;D xsi:type="xsd:double"&gt;46.67&lt;/D&gt;&lt;D xsi:type="xsd:double"&gt;45.87&lt;/D&gt;&lt;D xsi:type="xsd:double"&gt;47.23&lt;/D&gt;&lt;D xsi:type="xsd:double"&gt;47.13&lt;/D&gt;&lt;D xsi:type="xsd:double"&gt;49.28&lt;/D&gt;&lt;D xsi:type="xsd:double"&gt;49.67&lt;/D&gt;&lt;D xsi:type="xsd:double"&gt;48.76&lt;/D&gt;&lt;D xsi:type="xsd:double"&gt;49.37&lt;/D&gt;&lt;D xsi:type="xsd:double"&gt;46.6&lt;/D&gt;&lt;D xsi:type="xsd:double"&gt;44.83&lt;/D&gt;&lt;D xsi:type="xsd:double"&gt;43.09&lt;/D&gt;&lt;D xsi:type="xsd:double"&gt;42.35&lt;/D&gt;&lt;D xsi:type="xsd:double"&gt;44.82&lt;/D&gt;&lt;D xsi:type="xsd:double"&gt;43.84&lt;/D&gt;&lt;D xsi:type="xsd:double"&gt;41.17&lt;/D&gt;&lt;D xsi:type="xsd:double"&gt;39.08&lt;/D&gt;&lt;D xsi:type="xsd:double"&gt;41.81&lt;/D&gt;&lt;D xsi:type="xsd:double"&gt;41.59&lt;/D&gt;&lt;D xsi:type="xsd:double"&gt;41.23&lt;/D&gt;&lt;D xsi:type="xsd:double"&gt;41&lt;/D&gt;&lt;D xsi:type="xsd:double"&gt;42.26&lt;/D&gt;&lt;D xsi:type="xsd:double"&gt;44.34&lt;/D&gt;&lt;D xsi:type="xsd:double"&gt;43.72&lt;/D&gt;&lt;D xsi:type="xsd:double"&gt;45.54&lt;/D&gt;&lt;D xsi:type="xsd:double"&gt;44.68&lt;/D&gt;&lt;D xsi:type="xsd:double"&gt;42.98&lt;/D&gt;&lt;D xsi:type="xsd:double"&gt;41.28&lt;/D&gt;&lt;D xsi:type="xsd:double"&gt;43.04&lt;/D&gt;&lt;D xsi:type="xsd:double"&gt;40.35&lt;/D&gt;&lt;D xsi:type="xsd:double"&gt;37.46&lt;/D&gt;&lt;D xsi:type="xsd:double"&gt;36.01&lt;/D&gt;&lt;D xsi:type="xsd:double"&gt;34.53&lt;/D&gt;&lt;D xsi:type="xsd:double"&gt;33.77&lt;/D&gt;&lt;D xsi:type="xsd:double"&gt;34.67&lt;/D&gt;&lt;D xsi:type="xsd:double"&gt;36.82&lt;/D&gt;&lt;D xsi:type="xsd:double"&gt;36.19&lt;/D&gt;&lt;D xsi:type="xsd:double"&gt;38.74&lt;/D&gt;&lt;D xsi:type="xsd:double"&gt;38.05&lt;/D&gt;&lt;D xsi:type="xsd:double"&gt;38.8&lt;/D&gt;&lt;D xsi:type="xsd:double"&gt;38.97&lt;/D&gt;&lt;D xsi:type="xsd:double"&gt;38.3&lt;/D&gt;&lt;D xsi:type="xsd:double"&gt;37.5&lt;/D&gt;&lt;D xsi:type="xsd:double"&gt;37.08&lt;/D&gt;&lt;D xsi:type="xsd:double"&gt;36.93&lt;/D&gt;&lt;D xsi:type="xsd:double"&gt;37.88&lt;/D&gt;&lt;D xsi:type="xsd:double"&gt;39.56&lt;/D&gt;&lt;D xsi:type="xsd:double"&gt;39.22&lt;/D&gt;&lt;D xsi:type="xsd:double"&gt;40.35&lt;/D&gt;&lt;D xsi:type="xsd:double"&gt;40.96&lt;/D&gt;&lt;D xsi:type="xsd:double"&gt;40.12&lt;/D&gt;&lt;D xsi:type="xsd:double"&gt;39.61&lt;/D&gt;&lt;D xsi:type="xsd:double"&gt;38.13&lt;/D&gt;&lt;D xsi:type="xsd:double"&gt;38.75&lt;/D&gt;&lt;D xsi:type="xsd:double"&gt;36.1&lt;/D&gt;&lt;D xsi:type="xsd:double"&gt;36.23&lt;/D&gt;&lt;D xsi:type="xsd:double"&gt;35.51&lt;/D&gt;&lt;D xsi:type="xsd:double"&gt;37.38&lt;/D&gt;&lt;D xsi:type="xsd:double"&gt;37.1&lt;/D&gt;&lt;D xsi:type="xsd:double"&gt;36.6&lt;/D&gt;&lt;D xsi:type="xsd:double"&gt;37.18&lt;/D&gt;&lt;D xsi:type="xsd:double"&gt;37.75&lt;/D&gt;&lt;D xsi:type="xsd:double"&gt;37.44&lt;/D&gt;&lt;D xsi:type="xsd:double"&gt;37.09&lt;/D&gt;&lt;D xsi:type="xsd:double"&gt;36.21&lt;/D&gt;&lt;D xsi:type="xsd:double"&gt;35.7&lt;/D&gt;&lt;D xsi:type="xsd:double"&gt;36.81&lt;/D&gt;&lt;D xsi:type="xsd:double"&gt;37.12&lt;/D&gt;&lt;D xsi:type="xsd:double"&gt;37.69&lt;/D&gt;&lt;D xsi:type="xsd:double"&gt;35.86&lt;/D&gt;&lt;D xsi:type="xsd:double"&gt;37.69&lt;/D&gt;&lt;D xsi:type="xsd:double"&gt;37.79&lt;/D&gt;&lt;D xsi:type="xsd:double"&gt;38.79&lt;/D&gt;&lt;D xsi:type="xsd:double"&gt;38.6&lt;/D&gt;&lt;D xsi:type="xsd:double"&gt;37.89&lt;/D&gt;&lt;D xsi:type="xsd:double"&gt;37.07&lt;/D&gt;&lt;D xsi:type="xsd:double"&gt;37.39&lt;/D&gt;&lt;D xsi:type="xsd:double"&gt;36.19&lt;/D&gt;&lt;D xsi:type="xsd:double"&gt;36.45&lt;/D&gt;&lt;D xsi:type="xsd:double"&gt;37&lt;/D&gt;&lt;D xsi:type="xsd:double"&gt;36.62&lt;/D&gt;&lt;D xsi:type="xsd:double"&gt;36.79&lt;/D&gt;&lt;D xsi:type="xsd:double"&gt;34.57&lt;/D&gt;&lt;D xsi:type="xsd:double"&gt;34.07&lt;/D&gt;&lt;D xsi:type="xsd:double"&gt;33.56&lt;/D&gt;&lt;D xsi:type="xsd:double"&gt;34.34&lt;/D&gt;&lt;D xsi:type="xsd:double"&gt;32.75&lt;/D&gt;&lt;D xsi:type="xsd:double"&gt;32.35&lt;/D&gt;&lt;D xsi:type="xsd:double"&gt;35.11&lt;/D&gt;&lt;D xsi:type="xsd:double"&gt;34.39&lt;/D&gt;&lt;D xsi:type="xsd:double"&gt;35.97&lt;/D&gt;&lt;D xsi:type="xsd:double"&gt;36.32&lt;/D&gt;&lt;D xsi:type="xsd:double"&gt;38.01&lt;/D&gt;&lt;D xsi:type="xsd:double"&gt;37.9&lt;/D&gt;&lt;D xsi:type="xsd:double"&gt;40&lt;/D&gt;&lt;D xsi:type="xsd:double"&gt;39.73&lt;/D&gt;&lt;D xsi:type="xsd:double"&gt;40.06&lt;/D&gt;&lt;D xsi:type="xsd:double"&gt;39.29&lt;/D&gt;&lt;D xsi:type="xsd:double"&gt;39.54&lt;/D&gt;&lt;D xsi:type="xsd:double"&gt;38.7&lt;/D&gt;&lt;/FQL&gt;&lt;FQL&gt;&lt;Q&gt;XLU-US^FG_PRICE(-3AY,0,W)&lt;/Q&gt;&lt;R&gt;157&lt;/R&gt;&lt;C&gt;1&lt;/C&gt;&lt;D xsi:type="xsd:double"&gt;62.84&lt;/D&gt;&lt;D xsi:type="xsd:double"&gt;62.15&lt;/D&gt;&lt;D xsi:type="xsd:double"&gt;63.59&lt;/D&gt;&lt;D xsi:type="xsd:double"&gt;62.62&lt;/D&gt;&lt;D xsi:type="xsd:double"&gt;61.41&lt;/D&gt;&lt;D xsi:type="xsd:double"&gt;58.36&lt;/D&gt;&lt;D xsi:type="xsd:double"&gt;59.68&lt;/D&gt;&lt;D xsi:type="xsd:double"&gt;62.41&lt;/D&gt;&lt;D xsi:type="xsd:double"&gt;62.2&lt;/D&gt;&lt;D xsi:type="xsd:double"&gt;63.47&lt;/D&gt;&lt;D xsi:type="xsd:double"&gt;63.98&lt;/D&gt;&lt;D xsi:type="xsd:double"&gt;64.82&lt;/D&gt;&lt;D xsi:type="xsd:double"&gt;67.21&lt;/D&gt;&lt;D xsi:type="xsd:double"&gt;66.58&lt;/D&gt;&lt;D xsi:type="xsd:double"&gt;66.72&lt;/D&gt;&lt;D xsi:type="xsd:double"&gt;66.04&lt;/D&gt;&lt;D xsi:type="xsd:double"&gt;65.91&lt;/D&gt;&lt;D xsi:type="xsd:double"&gt;66.16&lt;/D&gt;&lt;D xsi:type="xsd:double"&gt;65.16&lt;/D&gt;&lt;D xsi:type="xsd:double"&gt;65.39&lt;/D&gt;&lt;D xsi:type="xsd:double"&gt;66.11&lt;/D&gt;&lt;D xsi:type="xsd:double"&gt;64.1&lt;/D&gt;&lt;D xsi:type="xsd:double"&gt;63.98&lt;/D&gt;&lt;D xsi:type="xsd:double"&gt;64.02&lt;/D&gt;&lt;D xsi:type="xsd:double"&gt;64.6&lt;/D&gt;&lt;D xsi:type="xsd:double"&gt;66.27&lt;/D&gt;&lt;D xsi:type="xsd:double"&gt;65.71&lt;/D&gt;&lt;D xsi:type="xsd:double"&gt;65.97&lt;/D&gt;&lt;D xsi:type="xsd:double"&gt;67.45&lt;/D&gt;&lt;D xsi:type="xsd:double"&gt;68.68&lt;/D&gt;&lt;D xsi:type="xsd:double"&gt;69.93&lt;/D&gt;&lt;D xsi:type="xsd:double"&gt;68.52&lt;/D&gt;&lt;D xsi:type="xsd:double"&gt;69.49&lt;/D&gt;&lt;D xsi:type="xsd:double"&gt;68.45&lt;/D&gt;&lt;D xsi:type="xsd:double"&gt;66.4&lt;/D&gt;&lt;D xsi:type="xsd:double"&gt;65.14&lt;/D&gt;&lt;D xsi:type="xsd:double"&gt;63.88&lt;/D&gt;&lt;D xsi:type="xsd:double"&gt;64.77&lt;/D&gt;&lt;D xsi:type="xsd:double"&gt;65.68&lt;/D&gt;&lt;D xsi:type="xsd:double"&gt;67.25&lt;/D&gt;&lt;D xsi:type="xsd:double"&gt;66.91&lt;/D&gt;&lt;D xsi:type="xsd:double"&gt;67.22&lt;/D&gt;&lt;D xsi:type="xsd:double"&gt;66.65&lt;/D&gt;&lt;D xsi:type="xsd:double"&gt;67.3&lt;/D&gt;&lt;D xsi:type="xsd:double"&gt;66.76&lt;/D&gt;&lt;D xsi:type="xsd:double"&gt;67.4&lt;/D&gt;&lt;D xsi:type="xsd:double"&gt;69.15&lt;/D&gt;&lt;D xsi:type="xsd:double"&gt;70.01&lt;/D&gt;&lt;D xsi:type="xsd:double"&gt;69.72&lt;/D&gt;&lt;D xsi:type="xsd:double"&gt;71.58&lt;/D&gt;&lt;D xsi:type="xsd:double"&gt;70.41&lt;/D&gt;&lt;D xsi:type="xsd:double"&gt;69.4&lt;/D&gt;&lt;D xsi:type="xsd:double"&gt;68.84&lt;/D&gt;&lt;D xsi:type="xsd:double"&gt;67.96&lt;/D&gt;&lt;D xsi:type="xsd:double"&gt;68.48&lt;/D&gt;&lt;D xsi:type="xsd:double"&gt;67.03&lt;/D&gt;&lt;D xsi:type="xsd:double"&gt;66.22&lt;/D&gt;&lt;D xsi:type="xsd:double"&gt;67.58&lt;/D&gt;&lt;D xsi:type="xsd:double"&gt;70.89&lt;/D&gt;&lt;D xsi:type="xsd:double"&gt;70.43&lt;/D&gt;&lt;D xsi:type="xsd:double"&gt;70.81&lt;/D&gt;&lt;D xsi:type="xsd:double"&gt;72.78&lt;/D&gt;&lt;D xsi:type="xsd:double"&gt;75.5&lt;/D&gt;&lt;D xsi:type="xsd:double"&gt;76.96&lt;/D&gt;&lt;D xsi:type="xsd:double"&gt;76.09&lt;/D&gt;&lt;D xsi:type="xsd:double"&gt;74.25&lt;/D&gt;&lt;D xsi:type="xsd:double"&gt;71.26&lt;/D&gt;&lt;D xsi:type="xsd:double"&gt;72.21&lt;/D&gt;&lt;D xsi:type="xsd:double"&gt;71.43&lt;/D&gt;&lt;D xsi:type="xsd:double"&gt;71.74&lt;/D&gt;&lt;D xsi:type="xsd:double"&gt;75.37&lt;/D&gt;&lt;D xsi:type="xsd:double"&gt;74.35&lt;/D&gt;&lt;D xsi:type="xsd:double"&gt;71.34&lt;/D&gt;&lt;D xsi:type="xsd:double"&gt;64.87&lt;/D&gt;&lt;D xsi:type="xsd:double"&gt;69.01&lt;/D&gt;&lt;D xsi:type="xsd:double"&gt;71.85&lt;/D&gt;&lt;D xsi:type="xsd:double"&gt;69.82&lt;/D&gt;&lt;D xsi:type="xsd:double"&gt;69.76&lt;/D&gt;&lt;D xsi:type="xsd:double"&gt;69.43&lt;/D&gt;&lt;D xsi:type="xsd:double"&gt;73.95&lt;/D&gt;&lt;D xsi:type="xsd:double"&gt;74.23&lt;/D&gt;&lt;D xsi:type="xsd:double"&gt;76.72&lt;/D&gt;&lt;D xsi:type="xsd:double"&gt;77.7&lt;/D&gt;&lt;D xsi:type="xsd:double"&gt;75.71&lt;/D&gt;&lt;D xsi:type="xsd:double"&gt;74.6&lt;/D&gt;&lt;D xsi:type="xsd:double"&gt;77.38&lt;/D&gt;&lt;D xsi:type="xsd:double"&gt;74.47&lt;/D&gt;&lt;D xsi:type="xsd:double"&gt;71.76&lt;/D&gt;&lt;D xsi:type="xsd:double"&gt;65.51&lt;/D&gt;&lt;D xsi:type="xsd:double"&gt;63.76&lt;/D&gt;&lt;D xsi:type="xsd:double"&gt;62.15&lt;/D&gt;&lt;D xsi:type="xsd:double"&gt;63.31&lt;/D&gt;&lt;D xsi:type="xsd:double"&gt;67.41&lt;/D&gt;&lt;D xsi:type="xsd:double"&gt;67.09&lt;/D&gt;&lt;D xsi:type="xsd:double"&gt;68.08&lt;/D&gt;&lt;D xsi:type="xsd:double"&gt;68.85&lt;/D&gt;&lt;D xsi:type="xsd:double"&gt;70.94&lt;/D&gt;&lt;D xsi:type="xsd:double"&gt;71.03&lt;/D&gt;&lt;D xsi:type="xsd:double"&gt;70.83&lt;/D&gt;&lt;D xsi:type="xsd:double"&gt;70.48&lt;/D&gt;&lt;D xsi:type="xsd:double"&gt;70.91&lt;/D&gt;&lt;D xsi:type="xsd:double"&gt;70.5&lt;/D&gt;&lt;D xsi:type="xsd:double"&gt;71&lt;/D&gt;&lt;D xsi:type="xsd:double"&gt;71.33&lt;/D&gt;&lt;D xsi:type="xsd:double"&gt;69.23&lt;/D&gt;&lt;D xsi:type="xsd:double"&gt;68.89&lt;/D&gt;&lt;D xsi:type="xsd:double"&gt;67.91&lt;/D&gt;&lt;D xsi:type="xsd:double"&gt;67.71&lt;/D&gt;&lt;D xsi:type="xsd:double"&gt;68.48&lt;/D&gt;&lt;D xsi:type="xsd:double"&gt;66.61&lt;/D&gt;&lt;D xsi:type="xsd:double"&gt;66.25&lt;/D&gt;&lt;D xsi:type="xsd:double"&gt;64.42&lt;/D&gt;&lt;D xsi:type="xsd:double"&gt;66.97&lt;/D&gt;&lt;D xsi:type="xsd:double"&gt;65.69&lt;/D&gt;&lt;D xsi:type="xsd:double"&gt;67.69&lt;/D&gt;&lt;D xsi:type="xsd:double"&gt;69.81&lt;/D&gt;&lt;D xsi:type="xsd:double"&gt;68.89&lt;/D&gt;&lt;D xsi:type="xsd:double"&gt;69.62&lt;/D&gt;&lt;D xsi:type="xsd:double"&gt;68.98&lt;/D&gt;&lt;D xsi:type="xsd:double"&gt;69.03&lt;/D&gt;&lt;D xsi:type="xsd:double"&gt;69.03&lt;/D&gt;&lt;D xsi:type="xsd:double"&gt;66.11&lt;/D&gt;&lt;D xsi:type="xsd:double"&gt;64.59&lt;/D&gt;&lt;D xsi:type="xsd:double"&gt;65.12&lt;/D&gt;&lt;D xsi:type="xsd:double"&gt;66.39&lt;/D&gt;&lt;D xsi:type="xsd:double"&gt;67.3&lt;/D&gt;&lt;D xsi:type="xsd:double"&gt;65.03&lt;/D&gt;&lt;D xsi:type="xsd:double"&gt;65.44&lt;/D&gt;&lt;D xsi:type="xsd:double"&gt;65.39&lt;/D&gt;&lt;D xsi:type="xsd:double"&gt;66.85&lt;/D&gt;&lt;D xsi:type="xsd:double"&gt;68.46&lt;/D&gt;&lt;D xsi:type="xsd:double"&gt;67.04&lt;/D&gt;&lt;D xsi:type="xsd:double"&gt;63.99&lt;/D&gt;&lt;D xsi:type="xsd:double"&gt;64.57&lt;/D&gt;&lt;D xsi:type="xsd:double"&gt;63.49&lt;/D&gt;&lt;D xsi:type="xsd:double"&gt;63.63&lt;/D&gt;&lt;D xsi:type="xsd:double"&gt;62.64&lt;/D&gt;&lt;D xsi:type="xsd:double"&gt;63.18&lt;/D&gt;&lt;D xsi:type="xsd:double"&gt;64.94&lt;/D&gt;&lt;D xsi:type="xsd:double"&gt;63.29&lt;/D&gt;&lt;D xsi:type="xsd:double"&gt;58.93&lt;/D&gt;&lt;D xsi:type="xsd:double"&gt;57.25&lt;/D&gt;&lt;D xsi:type="xsd:double"&gt;59.3&lt;/D&gt;&lt;D xsi:type="xsd:double"&gt;58.03&lt;/D&gt;&lt;D xsi:type="xsd:double"&gt;58.73&lt;/D&gt;&lt;D xsi:type="xsd:double"&gt;61.86&lt;/D&gt;&lt;D xsi:type="xsd:double"&gt;60.32&lt;/D&gt;&lt;D xsi:type="xsd:double"&gt;62.29&lt;/D&gt;&lt;D xsi:type="xsd:double"&gt;62.69&lt;/D&gt;&lt;D xsi:type="xsd:double"&gt;63.53&lt;/D&gt;&lt;D xsi:type="xsd:double"&gt;63.41&lt;/D&gt;&lt;D xsi:type="xsd:double"&gt;63.97&lt;/D&gt;&lt;D xsi:type="xsd:double"&gt;62.62&lt;/D&gt;&lt;D xsi:type="xsd:double"&gt;63.33&lt;/D&gt;&lt;D xsi:type="xsd:double"&gt;64.53&lt;/D&gt;&lt;D xsi:type="xsd:double"&gt;63.32&lt;/D&gt;&lt;D xsi:type="xsd:double"&gt;60.98&lt;/D&gt;&lt;/FQL&gt;&lt;FQL&gt;&lt;Q&gt;XLK-US^FG_PRICE(-3AY,0,W)&lt;/Q&gt;&lt;R&gt;157&lt;/R&gt;&lt;C&gt;1&lt;/C&gt;&lt;D xsi:type="xsd:double"&gt;132.83&lt;/D&gt;&lt;D xsi:type="xsd:double"&gt;128.93&lt;/D&gt;&lt;D xsi:type="xsd:double"&gt;135.32&lt;/D&gt;&lt;D xsi:type="xsd:double"&gt;138.59&lt;/D&gt;&lt;D xsi:type="xsd:double"&gt;136.05&lt;/D&gt;&lt;D xsi:type="xsd:double"&gt;130.69&lt;/D&gt;&lt;D xsi:type="xsd:double"&gt;128.95&lt;/D&gt;&lt;D xsi:type="xsd:double"&gt;131.41&lt;/D&gt;&lt;D xsi:type="xsd:double"&gt;129.6&lt;/D&gt;&lt;D xsi:type="xsd:double"&gt;132.67&lt;/D&gt;&lt;D xsi:type="xsd:double"&gt;135.48&lt;/D&gt;&lt;D xsi:type="xsd:double"&gt;141.77&lt;/D&gt;&lt;D xsi:type="xsd:double"&gt;143.3&lt;/D&gt;&lt;D xsi:type="xsd:double"&gt;142.7&lt;/D&gt;&lt;D xsi:type="xsd:double"&gt;139.7&lt;/D&gt;&lt;D xsi:type="xsd:double"&gt;139.03&lt;/D&gt;&lt;D xsi:type="xsd:double"&gt;135.98&lt;/D&gt;&lt;D xsi:type="xsd:double"&gt;136.19&lt;/D&gt;&lt;D xsi:type="xsd:double"&gt;138.4&lt;/D&gt;&lt;D xsi:type="xsd:double"&gt;140.02&lt;/D&gt;&lt;D xsi:type="xsd:double"&gt;141.97&lt;/D&gt;&lt;D xsi:type="xsd:double"&gt;142.09&lt;/D&gt;&lt;D xsi:type="xsd:double"&gt;145.23&lt;/D&gt;&lt;D xsi:type="xsd:double"&gt;149.86&lt;/D&gt;&lt;D xsi:type="xsd:double"&gt;151.2&lt;/D&gt;&lt;D xsi:type="xsd:double"&gt;150.3&lt;/D&gt;&lt;D xsi:type="xsd:double"&gt;154.52&lt;/D&gt;&lt;D xsi:type="xsd:double"&gt;153.4&lt;/D&gt;&lt;D xsi:type="xsd:double"&gt;154.86&lt;/D&gt;&lt;D xsi:type="xsd:double"&gt;154.99&lt;/D&gt;&lt;D xsi:type="xsd:double"&gt;155.74&lt;/D&gt;&lt;D xsi:type="xsd:double"&gt;158&lt;/D&gt;&lt;D xsi:type="xsd:double"&gt;159.36&lt;/D&gt;&lt;D xsi:type="xsd:double"&gt;156.63&lt;/D&gt;&lt;D xsi:type="xsd:double"&gt;155.48&lt;/D&gt;&lt;D xsi:type="xsd:double"&gt;156.71&lt;/D&gt;&lt;D xsi:type="xsd:double"&gt;151.57&lt;/D&gt;&lt;D xsi:type="xsd:double"&gt;151.96&lt;/D&gt;&lt;D xsi:type="xsd:double"&gt;155.91&lt;/D&gt;&lt;D xsi:type="xsd:double"&gt;158.41&lt;/D&gt;&lt;D xsi:type="xsd:double"&gt;161.53&lt;/D&gt;&lt;D xsi:type="xsd:double"&gt;167.08&lt;/D&gt;&lt;D xsi:type="xsd:double"&gt;167.31&lt;/D&gt;&lt;D xsi:type="xsd:double"&gt;171.31&lt;/D&gt;&lt;D xsi:type="xsd:double"&gt;165.99&lt;/D&gt;&lt;D xsi:type="xsd:double"&gt;165.13&lt;/D&gt;&lt;D xsi:type="xsd:double"&gt;174.88&lt;/D&gt;&lt;D xsi:type="xsd:double"&gt;167.88&lt;/D&gt;&lt;D xsi:type="xsd:double"&gt;172.94&lt;/D&gt;&lt;D xsi:type="xsd:double"&gt;173.87&lt;/D&gt;&lt;D xsi:type="xsd:double"&gt;165.93&lt;/D&gt;&lt;D xsi:type="xsd:double"&gt;165.76&lt;/D&gt;&lt;D xsi:type="xsd:double"&gt;154.33&lt;/D&gt;&lt;D xsi:type="xsd:double"&gt;158&lt;/D&gt;&lt;D xsi:type="xsd:double"&gt;159.6&lt;/D&gt;&lt;D xsi:type="xsd:double"&gt;154.89&lt;/D&gt;&lt;D xsi:type="xsd:double"&gt;152.44&lt;/D&gt;&lt;D xsi:type="xsd:double"&gt;154.35&lt;/D&gt;&lt;D xsi:type="xsd:double"&gt;149.75&lt;/D&gt;&lt;D xsi:type="xsd:double"&gt;144.06&lt;/D&gt;&lt;D xsi:type="xsd:double"&gt;155.07&lt;/D&gt;&lt;D xsi:type="xsd:double"&gt;158.22&lt;/D&gt;&lt;D xsi:type="xsd:double"&gt;158.46&lt;/D&gt;&lt;D xsi:type="xsd:double"&gt;152.41&lt;/D&gt;&lt;D xsi:type="xsd:double"&gt;146.64&lt;/D&gt;&lt;D xsi:type="xsd:double"&gt;143.08&lt;/D&gt;&lt;D xsi:type="xsd:double"&gt;141.42&lt;/D&gt;&lt;D xsi:type="xsd:double"&gt;140.57&lt;/D&gt;&lt;D xsi:type="xsd:double"&gt;135.86&lt;/D&gt;&lt;D xsi:type="xsd:double"&gt;131.06&lt;/D&gt;&lt;D xsi:type="xsd:double"&gt;141.46&lt;/D&gt;&lt;D xsi:type="xsd:double"&gt;139.99&lt;/D&gt;&lt;D xsi:type="xsd:double"&gt;131.09&lt;/D&gt;&lt;D xsi:type="xsd:double"&gt;124.62&lt;/D&gt;&lt;D xsi:type="xsd:double"&gt;133.45&lt;/D&gt;&lt;D xsi:type="xsd:double"&gt;127.41&lt;/D&gt;&lt;D xsi:type="xsd:double"&gt;132.87&lt;/D&gt;&lt;D xsi:type="xsd:double"&gt;132.38&lt;/D&gt;&lt;D xsi:type="xsd:double"&gt;137.22&lt;/D&gt;&lt;D xsi:type="xsd:double"&gt;144.22&lt;/D&gt;&lt;D xsi:type="xsd:double"&gt;147.02&lt;/D&gt;&lt;D xsi:type="xsd:double"&gt;150.61&lt;/D&gt;&lt;D xsi:type="xsd:double"&gt;148.11&lt;/D&gt;&lt;D xsi:type="xsd:double"&gt;139.88&lt;/D&gt;&lt;D xsi:type="xsd:double"&gt;132.85&lt;/D&gt;&lt;D xsi:type="xsd:double"&gt;137.2&lt;/D&gt;&lt;D xsi:type="xsd:double"&gt;128.71&lt;/D&gt;&lt;D xsi:type="xsd:double"&gt;123.74&lt;/D&gt;&lt;D xsi:type="xsd:double"&gt;118.78&lt;/D&gt;&lt;D xsi:type="xsd:double"&gt;120.77&lt;/D&gt;&lt;D xsi:type="xsd:double"&gt;116.8&lt;/D&gt;&lt;D xsi:type="xsd:double"&gt;124.34&lt;/D&gt;&lt;D xsi:type="xsd:double"&gt;129.58&lt;/D&gt;&lt;D xsi:type="xsd:double"&gt;120.99&lt;/D&gt;&lt;D xsi:type="xsd:double"&gt;133.14&lt;/D&gt;&lt;D xsi:type="xsd:double"&gt;132.09&lt;/D&gt;&lt;D xsi:type="xsd:double"&gt;133.6&lt;/D&gt;&lt;D xsi:type="xsd:double"&gt;135.36&lt;/D&gt;&lt;D xsi:type="xsd:double"&gt;130.91&lt;/D&gt;&lt;D xsi:type="xsd:double"&gt;127.48&lt;/D&gt;&lt;D xsi:type="xsd:double"&gt;124.6&lt;/D&gt;&lt;D xsi:type="xsd:double"&gt;124.44&lt;/D&gt;&lt;D xsi:type="xsd:double"&gt;124.73&lt;/D&gt;&lt;D xsi:type="xsd:double"&gt;130.49&lt;/D&gt;&lt;D xsi:type="xsd:double"&gt;131.34&lt;/D&gt;&lt;D xsi:type="xsd:double"&gt;136.7&lt;/D&gt;&lt;D xsi:type="xsd:double"&gt;141.77&lt;/D&gt;&lt;D xsi:type="xsd:double"&gt;140.38&lt;/D&gt;&lt;D xsi:type="xsd:double"&gt;139.82&lt;/D&gt;&lt;D xsi:type="xsd:double"&gt;136.09&lt;/D&gt;&lt;D xsi:type="xsd:double"&gt;140.14&lt;/D&gt;&lt;D xsi:type="xsd:double"&gt;135.77&lt;/D&gt;&lt;D xsi:type="xsd:double"&gt;143.46&lt;/D&gt;&lt;D xsi:type="xsd:double"&gt;145.96&lt;/D&gt;&lt;D xsi:type="xsd:double"&gt;151.01&lt;/D&gt;&lt;D xsi:type="xsd:double"&gt;149.07&lt;/D&gt;&lt;D xsi:type="xsd:double"&gt;148.65&lt;/D&gt;&lt;D xsi:type="xsd:double"&gt;147.76&lt;/D&gt;&lt;D xsi:type="xsd:double"&gt;150.83&lt;/D&gt;&lt;D xsi:type="xsd:double"&gt;151.24&lt;/D&gt;&lt;D xsi:type="xsd:double"&gt;150.95&lt;/D&gt;&lt;D xsi:type="xsd:double"&gt;157.48&lt;/D&gt;&lt;D xsi:type="xsd:double"&gt;164.78&lt;/D&gt;&lt;D xsi:type="xsd:double"&gt;166.9&lt;/D&gt;&lt;D xsi:type="xsd:double"&gt;166.01&lt;/D&gt;&lt;D xsi:type="xsd:double"&gt;173.19&lt;/D&gt;&lt;D xsi:type="xsd:double"&gt;168.65&lt;/D&gt;&lt;D xsi:type="xsd:double"&gt;173.86&lt;/D&gt;&lt;D xsi:type="xsd:double"&gt;171.21&lt;/D&gt;&lt;D xsi:type="xsd:double"&gt;175.99&lt;/D&gt;&lt;D xsi:type="xsd:double"&gt;176.13&lt;/D&gt;&lt;D xsi:type="xsd:double"&gt;177.94&lt;/D&gt;&lt;D xsi:type="xsd:double"&gt;171.16&lt;/D&gt;&lt;D xsi:type="xsd:double"&gt;166.9&lt;/D&gt;&lt;D xsi:type="xsd:double"&gt;164.96&lt;/D&gt;&lt;D xsi:type="xsd:double"&gt;168.71&lt;/D&gt;&lt;D xsi:type="xsd:double"&gt;176.2&lt;/D&gt;&lt;D xsi:type="xsd:double"&gt;172.79&lt;/D&gt;&lt;D xsi:type="xsd:double"&gt;168.9&lt;/D&gt;&lt;D xsi:type="xsd:double"&gt;164.41&lt;/D&gt;&lt;D xsi:type="xsd:double"&gt;163.93&lt;/D&gt;&lt;D xsi:type="xsd:double"&gt;168.22&lt;/D&gt;&lt;D xsi:type="xsd:double"&gt;168.63&lt;/D&gt;&lt;D xsi:type="xsd:double"&gt;163.94&lt;/D&gt;&lt;D xsi:type="xsd:double"&gt;161.12&lt;/D&gt;&lt;D xsi:type="xsd:double"&gt;171.76&lt;/D&gt;&lt;D xsi:type="xsd:double"&gt;179.52&lt;/D&gt;&lt;D xsi:type="xsd:double"&gt;182.8&lt;/D&gt;&lt;D xsi:type="xsd:double"&gt;184.41&lt;/D&gt;&lt;D xsi:type="xsd:double"&gt;185.58&lt;/D&gt;&lt;D xsi:type="xsd:double"&gt;186.66&lt;/D&gt;&lt;D xsi:type="xsd:double"&gt;191.7&lt;/D&gt;&lt;D xsi:type="xsd:double"&gt;192.05&lt;/D&gt;&lt;D xsi:type="xsd:double"&gt;192.48&lt;/D&gt;&lt;D xsi:type="xsd:double"&gt;184.12&lt;/D&gt;&lt;D xsi:type="xsd:double"&gt;192.24&lt;/D&gt;&lt;D xsi:type="xsd:double"&gt;200.17&lt;/D&gt;&lt;/FQL&gt;&lt;FQL&gt;&lt;Q&gt;XLI-US^FG_PRICE(-3AY,0,W)&lt;/Q&gt;&lt;R&gt;157&lt;/R&gt;&lt;C&gt;1&lt;/C&gt;&lt;D xsi:type="xsd:double"&gt;88.51&lt;/D&gt;&lt;D xsi:type="xsd:double"&gt;84.77&lt;/D&gt;&lt;D xsi:type="xsd:double"&gt;88.99&lt;/D&gt;&lt;D xsi:type="xsd:double"&gt;90.3&lt;/D&gt;&lt;D xsi:type="xsd:double"&gt;90.98&lt;/D&gt;&lt;D xsi:type="xsd:double"&gt;90.61&lt;/D&gt;&lt;D xsi:type="xsd:double"&gt;93.44&lt;/D&gt;&lt;D xsi:type="xsd:double"&gt;96.77&lt;/D&gt;&lt;D xsi:type="xsd:double"&gt;96.47&lt;/D&gt;&lt;D xsi:type="xsd:double"&gt;98.32&lt;/D&gt;&lt;D xsi:type="xsd:double"&gt;98.78&lt;/D&gt;&lt;D xsi:type="xsd:double"&gt;100.51&lt;/D&gt;&lt;D xsi:type="xsd:double"&gt;101.14&lt;/D&gt;&lt;D xsi:type="xsd:double"&gt;101.56&lt;/D&gt;&lt;D xsi:type="xsd:double"&gt;101.93&lt;/D&gt;&lt;D xsi:type="xsd:double"&gt;105.35&lt;/D&gt;&lt;D xsi:type="xsd:double"&gt;104.73&lt;/D&gt;&lt;D xsi:type="xsd:double"&gt;103.04&lt;/D&gt;&lt;D xsi:type="xsd:double"&gt;105.12&lt;/D&gt;&lt;D xsi:type="xsd:double"&gt;105.34&lt;/D&gt;&lt;D xsi:type="xsd:double"&gt;103.51&lt;/D&gt;&lt;D xsi:type="xsd:double"&gt;99.61&lt;/D&gt;&lt;D xsi:type="xsd:double"&gt;102.35&lt;/D&gt;&lt;D xsi:type="xsd:double"&gt;103.29&lt;/D&gt;&lt;D xsi:type="xsd:double"&gt;103.49&lt;/D&gt;&lt;D xsi:type="xsd:double"&gt;101.91&lt;/D&gt;&lt;D xsi:type="xsd:double"&gt;103.61&lt;/D&gt;&lt;D xsi:type="xsd:double"&gt;103.36&lt;/D&gt;&lt;D xsi:type="xsd:double"&gt;103.54&lt;/D&gt;&lt;D xsi:type="xsd:double"&gt;105&lt;/D&gt;&lt;D xsi:type="xsd:double"&gt;102.63&lt;/D&gt;&lt;D xsi:type="xsd:double"&gt;104.92&lt;/D&gt;&lt;D xsi:type="xsd:double"&gt;104.59&lt;/D&gt;&lt;D xsi:type="xsd:double"&gt;101.96&lt;/D&gt;&lt;D xsi:type="xsd:double"&gt;100.33&lt;/D&gt;&lt;D xsi:type="xsd:double"&gt;100.85&lt;/D&gt;&lt;D xsi:type="xsd:double"&gt;99.18&lt;/D&gt;&lt;D xsi:type="xsd:double"&gt;100.95&lt;/D&gt;&lt;D xsi:type="xsd:double"&gt;102.89&lt;/D&gt;&lt;D xsi:type="xsd:double"&gt;104.8&lt;/D&gt;&lt;D xsi:type="xsd:double"&gt;104.49&lt;/D&gt;&lt;D xsi:type="xsd:double"&gt;106.39&lt;/D&gt;&lt;D xsi:type="xsd:double"&gt;106.9&lt;/D&gt;&lt;D xsi:type="xsd:double"&gt;105.73&lt;/D&gt;&lt;D xsi:type="xsd:double"&gt;103.21&lt;/D&gt;&lt;D xsi:type="xsd:double"&gt;102.2&lt;/D&gt;&lt;D xsi:type="xsd:double"&gt;105.35&lt;/D&gt;&lt;D xsi:type="xsd:double"&gt;102.44&lt;/D&gt;&lt;D xsi:type="xsd:double"&gt;103.92&lt;/D&gt;&lt;D xsi:type="xsd:double"&gt;105.81&lt;/D&gt;&lt;D xsi:type="xsd:double"&gt;106.49&lt;/D&gt;&lt;D xsi:type="xsd:double"&gt;105.85&lt;/D&gt;&lt;D xsi:type="xsd:double"&gt;101.2&lt;/D&gt;&lt;D xsi:type="xsd:double"&gt;99.7&lt;/D&gt;&lt;D xsi:type="xsd:double"&gt;100.11&lt;/D&gt;&lt;D xsi:type="xsd:double"&gt;99.36&lt;/D&gt;&lt;D xsi:type="xsd:double"&gt;98.34&lt;/D&gt;&lt;D xsi:type="xsd:double"&gt;99.13&lt;/D&gt;&lt;D xsi:type="xsd:double"&gt;100.39&lt;/D&gt;&lt;D xsi:type="xsd:double"&gt;97.94&lt;/D&gt;&lt;D xsi:type="xsd:double"&gt;102.84&lt;/D&gt;&lt;D xsi:type="xsd:double"&gt;103.72&lt;/D&gt;&lt;D xsi:type="xsd:double"&gt;102.18&lt;/D&gt;&lt;D xsi:type="xsd:double"&gt;99.6&lt;/D&gt;&lt;D xsi:type="xsd:double"&gt;99.94&lt;/D&gt;&lt;D xsi:type="xsd:double"&gt;98.43&lt;/D&gt;&lt;D xsi:type="xsd:double"&gt;95.14&lt;/D&gt;&lt;D xsi:type="xsd:double"&gt;95.52&lt;/D&gt;&lt;D xsi:type="xsd:double"&gt;93.1&lt;/D&gt;&lt;D xsi:type="xsd:double"&gt;89.74&lt;/D&gt;&lt;D xsi:type="xsd:double"&gt;95.47&lt;/D&gt;&lt;D xsi:type="xsd:double"&gt;95.55&lt;/D&gt;&lt;D xsi:type="xsd:double"&gt;90.84&lt;/D&gt;&lt;D xsi:type="xsd:double"&gt;85.56&lt;/D&gt;&lt;D xsi:type="xsd:double"&gt;88.82&lt;/D&gt;&lt;D xsi:type="xsd:double"&gt;88.1&lt;/D&gt;&lt;D xsi:type="xsd:double"&gt;87.91&lt;/D&gt;&lt;D xsi:type="xsd:double"&gt;86.84&lt;/D&gt;&lt;D xsi:type="xsd:double"&gt;90.45&lt;/D&gt;&lt;D xsi:type="xsd:double"&gt;95.64&lt;/D&gt;&lt;D xsi:type="xsd:double"&gt;96.12&lt;/D&gt;&lt;D xsi:type="xsd:double"&gt;99.84&lt;/D&gt;&lt;D xsi:type="xsd:double"&gt;98.84&lt;/D&gt;&lt;D xsi:type="xsd:double"&gt;95.52&lt;/D&gt;&lt;D xsi:type="xsd:double"&gt;92.16&lt;/D&gt;&lt;D xsi:type="xsd:double"&gt;95.29&lt;/D&gt;&lt;D xsi:type="xsd:double"&gt;89.21&lt;/D&gt;&lt;D xsi:type="xsd:double"&gt;84.75&lt;/D&gt;&lt;D xsi:type="xsd:double"&gt;82.84&lt;/D&gt;&lt;D xsi:type="xsd:double"&gt;85.16&lt;/D&gt;&lt;D xsi:type="xsd:double"&gt;84.74&lt;/D&gt;&lt;D xsi:type="xsd:double"&gt;88.69&lt;/D&gt;&lt;D xsi:type="xsd:double"&gt;94.62&lt;/D&gt;&lt;D xsi:type="xsd:double"&gt;95.07&lt;/D&gt;&lt;D xsi:type="xsd:double"&gt;99.53&lt;/D&gt;&lt;D xsi:type="xsd:double"&gt;99.44&lt;/D&gt;&lt;D xsi:type="xsd:double"&gt;101.3&lt;/D&gt;&lt;D xsi:type="xsd:double"&gt;102.33&lt;/D&gt;&lt;D xsi:type="xsd:double"&gt;99.07&lt;/D&gt;&lt;D xsi:type="xsd:double"&gt;98.1&lt;/D&gt;&lt;D xsi:type="xsd:double"&gt;98.39&lt;/D&gt;&lt;D xsi:type="xsd:double"&gt;98.21&lt;/D&gt;&lt;D xsi:type="xsd:double"&gt;100.91&lt;/D&gt;&lt;D xsi:type="xsd:double"&gt;102.46&lt;/D&gt;&lt;D xsi:type="xsd:double"&gt;98.99&lt;/D&gt;&lt;D xsi:type="xsd:double"&gt;101.14&lt;/D&gt;&lt;D xsi:type="xsd:double"&gt;102.85&lt;/D&gt;&lt;D xsi:type="xsd:double"&gt;102.14&lt;/D&gt;&lt;D xsi:type="xsd:double"&gt;103.03&lt;/D&gt;&lt;D xsi:type="xsd:double"&gt;100.31&lt;/D&gt;&lt;D xsi:type="xsd:double"&gt;103.67&lt;/D&gt;&lt;D xsi:type="xsd:double"&gt;99&lt;/D&gt;&lt;D xsi:type="xsd:double"&gt;96.67&lt;/D&gt;&lt;D xsi:type="xsd:double"&gt;96.91&lt;/D&gt;&lt;D xsi:type="xsd:double"&gt;101.18&lt;/D&gt;&lt;D xsi:type="xsd:double"&gt;97.77&lt;/D&gt;&lt;D xsi:type="xsd:double"&gt;99.83&lt;/D&gt;&lt;D xsi:type="xsd:double"&gt;100.61&lt;/D&gt;&lt;D xsi:type="xsd:double"&gt;100&lt;/D&gt;&lt;D xsi:type="xsd:double"&gt;99.51&lt;/D&gt;&lt;D xsi:type="xsd:double"&gt;98.48&lt;/D&gt;&lt;D xsi:type="xsd:double"&gt;99.78&lt;/D&gt;&lt;D xsi:type="xsd:double"&gt;98.34&lt;/D&gt;&lt;D xsi:type="xsd:double"&gt;100.94&lt;/D&gt;&lt;D xsi:type="xsd:double"&gt;102.4&lt;/D&gt;&lt;D xsi:type="xsd:double"&gt;105.45&lt;/D&gt;&lt;D xsi:type="xsd:double"&gt;103.28&lt;/D&gt;&lt;D xsi:type="xsd:double"&gt;107.32&lt;/D&gt;&lt;D xsi:type="xsd:double"&gt;106.2&lt;/D&gt;&lt;D xsi:type="xsd:double"&gt;108.61&lt;/D&gt;&lt;D xsi:type="xsd:double"&gt;109.55&lt;/D&gt;&lt;D xsi:type="xsd:double"&gt;110.16&lt;/D&gt;&lt;D xsi:type="xsd:double"&gt;108.24&lt;/D&gt;&lt;D xsi:type="xsd:double"&gt;108.89&lt;/D&gt;&lt;D xsi:type="xsd:double"&gt;106.24&lt;/D&gt;&lt;D xsi:type="xsd:double"&gt;106.54&lt;/D&gt;&lt;D xsi:type="xsd:double"&gt;108.8&lt;/D&gt;&lt;D xsi:type="xsd:double"&gt;105.63&lt;/D&gt;&lt;D xsi:type="xsd:double"&gt;105&lt;/D&gt;&lt;D xsi:type="xsd:double"&gt;101.79&lt;/D&gt;&lt;D xsi:type="xsd:double"&gt;101.38&lt;/D&gt;&lt;D xsi:type="xsd:double"&gt;100.78&lt;/D&gt;&lt;D xsi:type="xsd:double"&gt;101.75&lt;/D&gt;&lt;D xsi:type="xsd:double"&gt;98.7&lt;/D&gt;&lt;D xsi:type="xsd:double"&gt;96.44&lt;/D&gt;&lt;D xsi:type="xsd:double"&gt;101.6&lt;/D&gt;&lt;D xsi:type="xsd:double"&gt;102.55&lt;/D&gt;&lt;D xsi:type="xsd:double"&gt;105.61&lt;/D&gt;&lt;D xsi:type="xsd:double"&gt;106.34&lt;/D&gt;&lt;D xsi:type="xsd:double"&gt;108.74&lt;/D&gt;&lt;D xsi:type="xsd:double"&gt;108.96&lt;/D&gt;&lt;D xsi:type="xsd:double"&gt;113.02&lt;/D&gt;&lt;D xsi:type="xsd:double"&gt;113.13&lt;/D&gt;&lt;D xsi:type="xsd:double"&gt;113.99&lt;/D&gt;&lt;D xsi:type="xsd:double"&gt;111.43&lt;/D&gt;&lt;D xsi:type="xsd:double"&gt;112.11&lt;/D&gt;&lt;D xsi:type="xsd:double"&gt;112.45&lt;/D&gt;&lt;/FQL&gt;&lt;FQL&gt;&lt;Q&gt;XLF-US^FG_PRICE(-3AY,0,W)&lt;/Q&gt;&lt;R&gt;157&lt;/R&gt;&lt;C&gt;1&lt;/C&gt;&lt;D xsi:type="xsd:double"&gt;30.34&lt;/D&gt;&lt;D xsi:type="xsd:double"&gt;28.95&lt;/D&gt;&lt;D xsi:type="xsd:double"&gt;30.89&lt;/D&gt;&lt;D xsi:type="xsd:double"&gt;31.52&lt;/D&gt;&lt;D xsi:type="xsd:double"&gt;32.41&lt;/D&gt;&lt;D xsi:type="xsd:double"&gt;32.31&lt;/D&gt;&lt;D xsi:type="xsd:double"&gt;33.71&lt;/D&gt;&lt;D xsi:type="xsd:double"&gt;34.77&lt;/D&gt;&lt;D xsi:type="xsd:double"&gt;34.22&lt;/D&gt;&lt;D xsi:type="xsd:double"&gt;34.37&lt;/D&gt;&lt;D xsi:type="xsd:double"&gt;34.47&lt;/D&gt;&lt;D xsi:type="xsd:double"&gt;35.15&lt;/D&gt;&lt;D xsi:type="xsd:double"&gt;35.4&lt;/D&gt;&lt;D xsi:type="xsd:double"&gt;35.38&lt;/D&gt;&lt;D xsi:type="xsd:double"&gt;36.26&lt;/D&gt;&lt;D xsi:type="xsd:double"&gt;37.78&lt;/D&gt;&lt;D xsi:type="xsd:double"&gt;37.88&lt;/D&gt;&lt;D xsi:type="xsd:double"&gt;37.58&lt;/D&gt;&lt;D xsi:type="xsd:double"&gt;37.99&lt;/D&gt;&lt;D xsi:type="xsd:double"&gt;38.47&lt;/D&gt;&lt;D xsi:type="xsd:double"&gt;37.56&lt;/D&gt;&lt;D xsi:type="xsd:double"&gt;35.23&lt;/D&gt;&lt;D xsi:type="xsd:double"&gt;36.93&lt;/D&gt;&lt;D xsi:type="xsd:double"&gt;36.94&lt;/D&gt;&lt;D xsi:type="xsd:double"&gt;36.71&lt;/D&gt;&lt;D xsi:type="xsd:double"&gt;36.12&lt;/D&gt;&lt;D xsi:type="xsd:double"&gt;36.26&lt;/D&gt;&lt;D xsi:type="xsd:double"&gt;36.52&lt;/D&gt;&lt;D xsi:type="xsd:double"&gt;37.86&lt;/D&gt;&lt;D xsi:type="xsd:double"&gt;38.58&lt;/D&gt;&lt;D xsi:type="xsd:double"&gt;37.69&lt;/D&gt;&lt;D xsi:type="xsd:double"&gt;39&lt;/D&gt;&lt;D xsi:type="xsd:double"&gt;38.07&lt;/D&gt;&lt;D xsi:type="xsd:double"&gt;37.58&lt;/D&gt;&lt;D xsi:type="xsd:double"&gt;37.58&lt;/D&gt;&lt;D xsi:type="xsd:double"&gt;38.22&lt;/D&gt;&lt;D xsi:type="xsd:double"&gt;38.15&lt;/D&gt;&lt;D xsi:type="xsd:double"&gt;39.02&lt;/D&gt;&lt;D xsi:type="xsd:double"&gt;39.51&lt;/D&gt;&lt;D xsi:type="xsd:double"&gt;40.62&lt;/D&gt;&lt;D xsi:type="xsd:double"&gt;40.26&lt;/D&gt;&lt;D xsi:type="xsd:double"&gt;40.02&lt;/D&gt;&lt;D xsi:type="xsd:double"&gt;40.15&lt;/D&gt;&lt;D xsi:type="xsd:double"&gt;39.02&lt;/D&gt;&lt;D xsi:type="xsd:double"&gt;38.77&lt;/D&gt;&lt;D xsi:type="xsd:double"&gt;38.03&lt;/D&gt;&lt;D xsi:type="xsd:double"&gt;39.05&lt;/D&gt;&lt;D xsi:type="xsd:double"&gt;38.59&lt;/D&gt;&lt;D xsi:type="xsd:double"&gt;38.82&lt;/D&gt;&lt;D xsi:type="xsd:double"&gt;39.05&lt;/D&gt;&lt;D xsi:type="xsd:double"&gt;41.17&lt;/D&gt;&lt;D xsi:type="xsd:doubl</t>
        </r>
      </text>
    </comment>
    <comment ref="A4" authorId="0" shapeId="0">
      <text>
        <r>
          <rPr>
            <sz val="11"/>
            <color theme="1"/>
            <rFont val="맑은 고딕"/>
            <family val="2"/>
            <scheme val="minor"/>
          </rPr>
          <t>e"&gt;40.83&lt;/D&gt;&lt;D xsi:type="xsd:double"&gt;38.2&lt;/D&gt;&lt;D xsi:type="xsd:double"&gt;38.72&lt;/D&gt;&lt;D xsi:type="xsd:double"&gt;40.1&lt;/D&gt;&lt;D xsi:type="xsd:double"&gt;40.11&lt;/D&gt;&lt;D xsi:type="xsd:double"&gt;39.22&lt;/D&gt;&lt;D xsi:type="xsd:double"&gt;39.1&lt;/D&gt;&lt;D xsi:type="xsd:double"&gt;37.23&lt;/D&gt;&lt;D xsi:type="xsd:double"&gt;36.4&lt;/D&gt;&lt;D xsi:type="xsd:double"&gt;39&lt;/D&gt;&lt;D xsi:type="xsd:double"&gt;39.52&lt;/D&gt;&lt;D xsi:type="xsd:double"&gt;38.22&lt;/D&gt;&lt;D xsi:type="xsd:double"&gt;37.89&lt;/D&gt;&lt;D xsi:type="xsd:double"&gt;36.89&lt;/D&gt;&lt;D xsi:type="xsd:double"&gt;36.17&lt;/D&gt;&lt;D xsi:type="xsd:double"&gt;34.51&lt;/D&gt;&lt;D xsi:type="xsd:double"&gt;34.74&lt;/D&gt;&lt;D xsi:type="xsd:double"&gt;33.53&lt;/D&gt;&lt;D xsi:type="xsd:double"&gt;32.92&lt;/D&gt;&lt;D xsi:type="xsd:double"&gt;35.57&lt;/D&gt;&lt;D xsi:type="xsd:double"&gt;34.87&lt;/D&gt;&lt;D xsi:type="xsd:double"&gt;32.53&lt;/D&gt;&lt;D xsi:type="xsd:double"&gt;30.93&lt;/D&gt;&lt;D xsi:type="xsd:double"&gt;32.34&lt;/D&gt;&lt;D xsi:type="xsd:double"&gt;31.88&lt;/D&gt;&lt;D xsi:type="xsd:double"&gt;32.08&lt;/D&gt;&lt;D xsi:type="xsd:double"&gt;31.78&lt;/D&gt;&lt;D xsi:type="xsd:double"&gt;32.75&lt;/D&gt;&lt;D xsi:type="xsd:double"&gt;33.71&lt;/D&gt;&lt;D xsi:type="xsd:double"&gt;33.69&lt;/D&gt;&lt;D xsi:type="xsd:double"&gt;35.56&lt;/D&gt;&lt;D xsi:type="xsd:double"&gt;34.96&lt;/D&gt;&lt;D xsi:type="xsd:double"&gt;33.72&lt;/D&gt;&lt;D xsi:type="xsd:double"&gt;32.89&lt;/D&gt;&lt;D xsi:type="xsd:double"&gt;34.36&lt;/D&gt;&lt;D xsi:type="xsd:double"&gt;33.06&lt;/D&gt;&lt;D xsi:type="xsd:double"&gt;31.05&lt;/D&gt;&lt;D xsi:type="xsd:double"&gt;30.36&lt;/D&gt;&lt;D xsi:type="xsd:double"&gt;30.89&lt;/D&gt;&lt;D xsi:type="xsd:double"&gt;31.01&lt;/D&gt;&lt;D xsi:type="xsd:double"&gt;32.19&lt;/D&gt;&lt;D xsi:type="xsd:double"&gt;34.19&lt;/D&gt;&lt;D xsi:type="xsd:double"&gt;33.91&lt;/D&gt;&lt;D xsi:type="xsd:double"&gt;35.87&lt;/D&gt;&lt;D xsi:type="xsd:double"&gt;35.37&lt;/D&gt;&lt;D xsi:type="xsd:double"&gt;36.11&lt;/D&gt;&lt;D xsi:type="xsd:double"&gt;35.93&lt;/D&gt;&lt;D xsi:type="xsd:double"&gt;34.53&lt;/D&gt;&lt;D xsi:type="xsd:double"&gt;33.7&lt;/D&gt;&lt;D xsi:type="xsd:double"&gt;33.95&lt;/D&gt;&lt;D xsi:type="xsd:double"&gt;34.2&lt;/D&gt;&lt;D xsi:type="xsd:double"&gt;35.38&lt;/D&gt;&lt;D xsi:type="xsd:double"&gt;36.12&lt;/D&gt;&lt;D xsi:type="xsd:double"&gt;35.35&lt;/D&gt;&lt;D xsi:type="xsd:double"&gt;36.25&lt;/D&gt;&lt;D xsi:type="xsd:double"&gt;36.59&lt;/D&gt;&lt;D xsi:type="xsd:double"&gt;36.49&lt;/D&gt;&lt;D xsi:type="xsd:double"&gt;36.39&lt;/D&gt;&lt;D xsi:type="xsd:double"&gt;35.66&lt;/D&gt;&lt;D xsi:type="xsd:double"&gt;35.99&lt;/D&gt;&lt;D xsi:type="xsd:double"&gt;32.93&lt;/D&gt;&lt;D xsi:type="xsd:double"&gt;30.98&lt;/D&gt;&lt;D xsi:type="xsd:double"&gt;30.99&lt;/D&gt;&lt;D xsi:type="xsd:double"&gt;32.15&lt;/D&gt;&lt;D xsi:type="xsd:double"&gt;31.99&lt;/D&gt;&lt;D xsi:type="xsd:double"&gt;32.88&lt;/D&gt;&lt;D xsi:type="xsd:double"&gt;33.22&lt;/D&gt;&lt;D xsi:type="xsd:double"&gt;33.17&lt;/D&gt;&lt;D xsi:type="xsd:double"&gt;32.33&lt;/D&gt;&lt;D xsi:type="xsd:double"&gt;31.9&lt;/D&gt;&lt;D xsi:type="xsd:double"&gt;32.6&lt;/D&gt;&lt;D xsi:type="xsd:double"&gt;32.11&lt;/D&gt;&lt;D xsi:type="xsd:double"&gt;32.8&lt;/D&gt;&lt;D xsi:type="xsd:double"&gt;33.15&lt;/D&gt;&lt;D xsi:type="xsd:double"&gt;33.58&lt;/D&gt;&lt;D xsi:type="xsd:double"&gt;32.74&lt;/D&gt;&lt;D xsi:type="xsd:double"&gt;33.71&lt;/D&gt;&lt;D xsi:type="xsd:double"&gt;33.59&lt;/D&gt;&lt;D xsi:type="xsd:double"&gt;34.25&lt;/D&gt;&lt;D xsi:type="xsd:double"&gt;35.26&lt;/D&gt;&lt;D xsi:type="xsd:double"&gt;35.2&lt;/D&gt;&lt;D xsi:type="xsd:double"&gt;34.91&lt;/D&gt;&lt;D xsi:type="xsd:double"&gt;34.92&lt;/D&gt;&lt;D xsi:type="xsd:double"&gt;33.98&lt;/D&gt;&lt;D xsi:type="xsd:double"&gt;33.99&lt;/D&gt;&lt;D xsi:type="xsd:double"&gt;34.69&lt;/D&gt;&lt;D xsi:type="xsd:double"&gt;34.3&lt;/D&gt;&lt;D xsi:type="xsd:double"&gt;34.83&lt;/D&gt;&lt;D xsi:type="xsd:double"&gt;33.66&lt;/D&gt;&lt;D xsi:type="xsd:double"&gt;33.17&lt;/D&gt;&lt;D xsi:type="xsd:double"&gt;33.04&lt;/D&gt;&lt;D xsi:type="xsd:double"&gt;33.21&lt;/D&gt;&lt;D xsi:type="xsd:double"&gt;32.2&lt;/D&gt;&lt;D xsi:type="xsd:double"&gt;31.45&lt;/D&gt;&lt;D xsi:type="xsd:double"&gt;33.78&lt;/D&gt;&lt;D xsi:type="xsd:double"&gt;33.91&lt;/D&gt;&lt;D xsi:type="xsd:double"&gt;35.01&lt;/D&gt;&lt;D xsi:type="xsd:double"&gt;35.38&lt;/D&gt;&lt;D xsi:type="xsd:double"&gt;36.17&lt;/D&gt;&lt;D xsi:type="xsd:double"&gt;36.13&lt;/D&gt;&lt;D xsi:type="xsd:double"&gt;37.35&lt;/D&gt;&lt;D xsi:type="xsd:double"&gt;37.34&lt;/D&gt;&lt;D xsi:type="xsd:double"&gt;37.6&lt;/D&gt;&lt;D xsi:type="xsd:double"&gt;37.75&lt;/D&gt;&lt;D xsi:type="xsd:double"&gt;37.6&lt;/D&gt;&lt;D xsi:type="xsd:double"&gt;37.93&lt;/D&gt;&lt;/FQL&gt;&lt;FQL&gt;&lt;Q&gt;XLE-US^FG_PRICE(-3AY,0,W)&lt;/Q&gt;&lt;R&gt;157&lt;/R&gt;&lt;C&gt;1&lt;/C&gt;&lt;D xsi:type="xsd:double"&gt;42.07&lt;/D&gt;&lt;D xsi:type="xsd:double"&gt;39.32&lt;/D&gt;&lt;D xsi:type="xsd:double"&gt;42.56&lt;/D&gt;&lt;D xsi:type="xsd:double"&gt;44.67&lt;/D&gt;&lt;D xsi:type="xsd:double"&gt;46.18&lt;/D&gt;&lt;D xsi:type="xsd:double"&gt;48.15&lt;/D&gt;&lt;D xsi:type="xsd:double"&gt;52.95&lt;/D&gt;&lt;D xsi:type="xsd:double"&gt;53.57&lt;/D&gt;&lt;D xsi:type="xsd:double"&gt;49.53&lt;/D&gt;&lt;D xsi:type="xsd:double"&gt;50.43&lt;/D&gt;&lt;D xsi:type="xsd:double"&gt;50.31&lt;/D&gt;&lt;D xsi:type="xsd:double"&gt;48.19&lt;/D&gt;&lt;D xsi:type="xsd:double"&gt;48.4&lt;/D&gt;&lt;D xsi:type="xsd:double"&gt;47.54&lt;/D&gt;&lt;D xsi:type="xsd:double"&gt;49.39&lt;/D&gt;&lt;D xsi:type="xsd:double"&gt;53.63&lt;/D&gt;&lt;D xsi:type="xsd:double"&gt;53.49&lt;/D&gt;&lt;D xsi:type="xsd:double"&gt;52.16&lt;/D&gt;&lt;D xsi:type="xsd:double"&gt;52.21&lt;/D&gt;&lt;D xsi:type="xsd:double"&gt;55.75&lt;/D&gt;&lt;D xsi:type="xsd:double"&gt;55.38&lt;/D&gt;&lt;D xsi:type="xsd:double"&gt;52.39&lt;/D&gt;&lt;D xsi:type="xsd:double"&gt;55.34&lt;/D&gt;&lt;D xsi:type="xsd:double"&gt;54.69&lt;/D&gt;&lt;D xsi:type="xsd:double"&gt;52.85&lt;/D&gt;&lt;D xsi:type="xsd:double"&gt;48.68&lt;/D&gt;&lt;D xsi:type="xsd:double"&gt;48.52&lt;/D&gt;&lt;D xsi:type="xsd:double"&gt;49.39&lt;/D&gt;&lt;D xsi:type="xsd:double"&gt;49.51&lt;/D&gt;&lt;D xsi:type="xsd:double"&gt;49.42&lt;/D&gt;&lt;D xsi:type="xsd:double"&gt;45.89&lt;/D&gt;&lt;D xsi:type="xsd:double"&gt;49.31&lt;/D&gt;&lt;D xsi:type="xsd:double"&gt;48.62&lt;/D&gt;&lt;D xsi:type="xsd:double"&gt;47.79&lt;/D&gt;&lt;D xsi:type="xsd:double"&gt;49.32&lt;/D&gt;&lt;D xsi:type="xsd:double"&gt;50.9&lt;/D&gt;&lt;D xsi:type="xsd:double"&gt;53.84&lt;/D&gt;&lt;D xsi:type="xsd:double"&gt;56.57&lt;/D&gt;&lt;D xsi:type="xsd:double"&gt;57.33&lt;/D&gt;&lt;D xsi:type="xsd:double"&gt;57.95&lt;/D&gt;&lt;D xsi:type="xsd:double"&gt;57.47&lt;/D&gt;&lt;D xsi:type="xsd:double"&gt;58.26&lt;/D&gt;&lt;D xsi:type="xsd:double"&gt;57.55&lt;/D&gt;&lt;D xsi:type="xsd:double"&gt;54.67&lt;/D&gt;&lt;D xsi:type="xsd:double"&gt;55.58&lt;/D&gt;&lt;D xsi:type="xsd:double"&gt;55.14&lt;/D&gt;&lt;D xsi:type="xsd:double"&gt;57.24&lt;/D&gt;&lt;D xsi:type="xsd:double"&gt;54.37&lt;/D&gt;&lt;D xsi:type="xsd:double"&gt;54.9&lt;/D&gt;&lt;D xsi:type="xsd:double"&gt;55.5&lt;/D&gt;&lt;D xsi:type="xsd:double"&gt;61.34&lt;/D&gt;&lt;D xsi:type="xsd:double"&gt;64.51&lt;/D&gt;&lt;D xsi:type="xsd:double"&gt;62.45&lt;/D&gt;&lt;D xsi:type="xsd:double"&gt;65.63&lt;/D&gt;&lt;D xsi:type="xsd:double"&gt;68.9&lt;/D&gt;&lt;D xsi:type="xsd:double"&gt;70.41&lt;/D&gt;&lt;D xsi:type="xsd:double"&gt;68.05&lt;/D&gt;&lt;D xsi:type="xsd:double"&gt;68.88&lt;/D&gt;&lt;D xsi:type="xsd:double"&gt;75.23&lt;/D&gt;&lt;D xsi:type="xsd:double"&gt;76.85&lt;/D&gt;&lt;D xsi:type="xsd:double"&gt;73.88&lt;/D&gt;&lt;D xsi:type="xsd:double"&gt;78.75&lt;/D&gt;&lt;D xsi:type="xsd:double"&gt;77.06&lt;/D&gt;&lt;D xsi:type="xsd:double"&gt;79.53&lt;/D&gt;&lt;D xsi:type="xsd:double"&gt;79.85&lt;/D&gt;&lt;D xsi:type="xsd:double"&gt;76.2&lt;/D&gt;&lt;D xsi:type="xsd:double"&gt;75.15&lt;/D&gt;&lt;D xsi:type="xsd:double"&gt;82.92&lt;/D&gt;&lt;D xsi:type="xsd:double"&gt;80.78&lt;/D&gt;&lt;D xsi:type="xsd:double"&gt;81.77&lt;/D&gt;&lt;D xsi:type="xsd:double"&gt;88.53&lt;/D&gt;&lt;D xsi:type="xsd:double"&gt;89.51&lt;/D&gt;&lt;D xsi:type="xsd:double"&gt;88.71&lt;/D&gt;&lt;D xsi:type="xsd:double"&gt;73.49&lt;/D&gt;&lt;D xsi:type="xsd:double"&gt;71.59&lt;/D&gt;&lt;D xsi:type="xsd:double"&gt;72.58&lt;/D&gt;&lt;D xsi:type="xsd:double"&gt;70.95&lt;/D&gt;&lt;D xsi:type="xsd:double"&gt;68.59&lt;/D&gt;&lt;D xsi:type="xsd:double"&gt;71.15&lt;/D&gt;&lt;D xsi:type="xsd:double"&gt;78.42&lt;/D&gt;&lt;D xsi:type="xsd:double"&gt;73.08&lt;/D&gt;&lt;D xsi:type="xsd:double"&gt;78.47&lt;/D&gt;&lt;D xsi:type="xsd:double"&gt;79.46&lt;/D&gt;&lt;D xsi:type="xsd:double"&gt;82.84&lt;/D&gt;&lt;D xsi:type="xsd:double"&gt;79.96&lt;/D&gt;&lt;D xsi:type="xsd:double"&gt;80.6&lt;/D&gt;&lt;D xsi:type="xsd:double"&gt;78.44&lt;/D&gt;&lt;D xsi:type="xsd:double"&gt;70.48&lt;/D&gt;&lt;D xsi:type="xsd:double"&gt;72.02&lt;/D&gt;&lt;D xsi:type="xsd:double"&gt;81.8&lt;/D&gt;&lt;D xsi:type="xsd:double"&gt;80.28&lt;/D&gt;&lt;D xsi:type="xsd:double"&gt;86.93&lt;/D&gt;&lt;D xsi:type="xsd:double"&gt;89.25&lt;/D&gt;&lt;D xsi:type="xsd:double"&gt;91.42&lt;/D&gt;&lt;D xsi:type="xsd:double"&gt;93.13&lt;/D&gt;&lt;D xsi:type="xsd:double"&gt;91.63&lt;/D&gt;&lt;D xsi:type="xsd:double"&gt;91.87&lt;/D&gt;&lt;D xsi:type="xsd:double"&gt;90.31&lt;/D&gt;&lt;D xsi:type="xsd:double"&gt;82.68&lt;/D&gt;&lt;D xsi:type="xsd:double"&gt;84.36&lt;/D&gt;&lt;D xsi:type="xsd:double"&gt;87.06&lt;/D&gt;&lt;D xsi:type="xsd:double"&gt;87.47&lt;/D&gt;&lt;D xsi:type="xsd:double"&gt;87.56&lt;/D&gt;&lt;D xsi:type="xsd:double"&gt;89.95&lt;/D&gt;&lt;D xsi:type="xsd:double"&gt;90.48&lt;/D&gt;&lt;D xsi:type="xsd:double"&gt;91.23&lt;/D&gt;&lt;D xsi:type="xsd:double"&gt;85.96&lt;/D&gt;&lt;D xsi:type="xsd:double"&gt;90.21&lt;/D&gt;&lt;D xsi:type="xsd:double"&gt;84.49&lt;/D&gt;&lt;D xsi:type="xsd:double"&gt;84.66&lt;/D&gt;&lt;D xsi:type="xsd:double"&gt;87.26&lt;/D&gt;&lt;D xsi:type="xsd:double"&gt;82.63&lt;/D&gt;&lt;D xsi:type="xsd:double"&gt;76.97&lt;/D&gt;&lt;D xsi:type="xsd:double"&gt;77.89&lt;/D&gt;&lt;D xsi:type="xsd:double"&gt;82.83&lt;/D&gt;&lt;D xsi:type="xsd:double"&gt;84.98&lt;/D&gt;&lt;D xsi:type="xsd:double"&gt;87.23&lt;/D&gt;&lt;D xsi:type="xsd:double"&gt;84.98&lt;/D&gt;&lt;D xsi:type="xsd:double"&gt;85.13&lt;/D&gt;&lt;D xsi:type="xsd:double"&gt;80.23&lt;/D&gt;&lt;D xsi:type="xsd:double"&gt;78.52&lt;/D&gt;&lt;D xsi:type="xsd:double"&gt;79.64&lt;/D&gt;&lt;D xsi:type="xsd:double"&gt;78.77&lt;/D&gt;&lt;D xsi:type="xsd:double"&gt;79.9&lt;/D&gt;&lt;D xsi:type="xsd:double"&gt;81.33&lt;/D&gt;&lt;D xsi:type="xsd:double"&gt;80.86&lt;/D&gt;&lt;D xsi:type="xsd:double"&gt;77.36&lt;/D&gt;&lt;D xsi:type="xsd:double"&gt;81.17&lt;/D&gt;&lt;D xsi:type="xsd:double"&gt;80.79&lt;/D&gt;&lt;D xsi:type="xsd:double"&gt;81.45&lt;/D&gt;&lt;D xsi:type="xsd:double"&gt;84.3&lt;/D&gt;&lt;D xsi:type="xsd:double"&gt;85.85&lt;/D&gt;&lt;D xsi:type="xsd:double"&gt;86.92&lt;/D&gt;&lt;D xsi:type="xsd:double"&gt;89.9&lt;/D&gt;&lt;D xsi:type="xsd:double"&gt;88.81&lt;/D&gt;&lt;D xsi:type="xsd:double"&gt;87.59&lt;/D&gt;&lt;D xsi:type="xsd:double"&gt;90.74&lt;/D&gt;&lt;D xsi:type="xsd:double"&gt;92.05&lt;/D&gt;&lt;D xsi:type="xsd:double"&gt;92.01&lt;/D&gt;&lt;D xsi:type="xsd:double"&gt;89.31&lt;/D&gt;&lt;D xsi:type="xsd:double"&gt;90.39&lt;/D&gt;&lt;D xsi:type="xsd:double"&gt;85.73&lt;/D&gt;&lt;D xsi:type="xsd:double"&gt;89.59&lt;/D&gt;&lt;D xsi:type="xsd:double"&gt;90.26&lt;/D&gt;&lt;D xsi:type="xsd:double"&gt;84.63&lt;/D&gt;&lt;D xsi:type="xsd:double"&gt;86.68&lt;/D&gt;&lt;D xsi:type="xsd:double"&gt;83.41&lt;/D&gt;&lt;D xsi:type="xsd:double"&gt;84.69&lt;/D&gt;&lt;D xsi:type="xsd:double"&gt;84.93&lt;/D&gt;&lt;D xsi:type="xsd:double"&gt;85.02&lt;/D&gt;&lt;D xsi:type="xsd:double"&gt;82.23&lt;/D&gt;&lt;D xsi:type="xsd:double"&gt;84.3&lt;/D&gt;&lt;D xsi:type="xsd:double"&gt;84.98&lt;/D&gt;&lt;D xsi:type="xsd:double"&gt;83.84&lt;/D&gt;&lt;D xsi:type="xsd:double"&gt;84.68&lt;/D&gt;&lt;D xsi:type="xsd:double"&gt;82.68&lt;/D&gt;&lt;D xsi:type="xsd:double"&gt;80.17&lt;/D&gt;&lt;/FQL&gt;&lt;FQL&gt;&lt;Q&gt;XLY-US^FG_PRICE(-3AY,0,W)&lt;/Q&gt;&lt;R&gt;157&lt;/R&gt;&lt;C&gt;1&lt;/C&gt;&lt;D xsi:type="xsd:double"&gt;170.1&lt;/D&gt;&lt;D xsi:type="xsd:double"&gt;162.01&lt;/D&gt;&lt;D xsi:type="xsd:double"&gt;172.23&lt;/D&gt;&lt;D xsi:type="xsd:double"&gt;170.32&lt;/D&gt;&lt;D xsi:type="xsd:double"&gt;169.62&lt;/D&gt;&lt;D xsi:type="xsd:double"&gt;161.15&lt;/D&gt;&lt;D xsi:type="xsd:double"&gt;156.82&lt;/D&gt;&lt;D xsi:type="xsd:double"&gt;166.77&lt;/D&gt;&lt;D xsi:type="xsd:double"&gt;166.45&lt;/D&gt;&lt;D xsi:type="xsd:double"&gt;166.06&lt;/D&gt;&lt;D xsi:type="xsd:double"&gt;169.42&lt;/D&gt;&lt;D xsi:type="xsd:double"&gt;175.98&lt;/D&gt;&lt;D xsi:type="xsd:double"&gt;179.87&lt;/D&gt;&lt;D xsi:type="xsd:double"&gt;177.82&lt;/D&gt;&lt;D xsi:type="xsd:double"&gt;178.92&lt;/D&gt;&lt;D xsi:type="xsd:double"&gt;177.62&lt;/D&gt;&lt;D xsi:type="xsd:double"&gt;170.74&lt;/D&gt;&lt;D xsi:type="xsd:double"&gt;168.55&lt;/D&gt;&lt;D xsi:type="xsd:double"&gt;172.84&lt;/D&gt;&lt;D xsi:type="xsd:double"&gt;171.03&lt;/D&gt;&lt;D xsi:type="xsd:double"&gt;173.21&lt;/D&gt;&lt;D xsi:type="xsd:double"&gt;172.16&lt;/D&gt;&lt;D xsi:type="xsd:double"&gt;177.93&lt;/D&gt;&lt;D xsi:type="xsd:double"&gt;181.14&lt;/D&gt;&lt;D xsi:type="xsd:double"&gt;182.49&lt;/D&gt;&lt;D xsi:type="xsd:double"&gt;178.01&lt;/D&gt;&lt;D xsi:type="xsd:double"&gt;183.27&lt;/D&gt;&lt;D xsi:type="xsd:double"&gt;180.43&lt;/D&gt;&lt;D xsi:type="xsd:double"&gt;181.01&lt;/D&gt;&lt;D xsi:type="xsd:double"&gt;181.56&lt;/D&gt;&lt;D xsi:type="xsd:double"&gt;177.62&lt;/D&gt;&lt;D xsi:type="xsd:double"&gt;181.84&lt;/D&gt;&lt;D xsi:type="xsd:double"&gt;183.52&lt;/D&gt;&lt;D xsi:type="xsd:double"&gt;182.9&lt;/D&gt;&lt;D xsi:type="xsd:double"&gt;184.11&lt;/D&gt;&lt;D xsi:type="xsd:double"&gt;184.9&lt;/D&gt;&lt;D xsi:type="xsd:double"&gt;180.8&lt;/D&gt;&lt;D xsi:type="xsd:double"&gt;182.63&lt;/D&gt;&lt;D xsi:type="xsd:double"&gt;189.01&lt;/D&gt;&lt;D xsi:type="xsd:double"&gt;192.75&lt;/D&gt;&lt;D xsi:type="xsd:double"&gt;201.15&lt;/D&gt;&lt;D xsi:type="xsd:double"&gt;211.26&lt;/D&gt;&lt;D xsi:type="xsd:double"&gt;203.79&lt;/D&gt;&lt;D xsi:type="xsd:double"&gt;211.42&lt;/D&gt;&lt;D xsi:type="xsd:double"&gt;204.07&lt;/D&gt;&lt;D xsi:type="xsd:double"&gt;199.65&lt;/D&gt;&lt;D xsi:type="xsd:double"&gt;204.99&lt;/D&gt;&lt;D xsi:type="xsd:double"&gt;195.29&lt;/D&gt;&lt;D xsi:type="xsd:double"&gt;203.19&lt;/D&gt;&lt;D xsi:type="xsd:double"&gt;204.44&lt;/D&gt;&lt;D xsi:type="xsd:double"&gt;199.48&lt;/D&gt;&lt;D xsi:type="xsd:double"&gt;196.52&lt;/D&gt;&lt;D xsi:type="xsd:double"&gt;180.42&lt;/D&gt;&lt;D xsi:type="xsd:double"&gt;178.1&lt;/D&gt;&lt;D xsi:type="xsd:double"&gt;184.4&lt;/D&gt;&lt;D xsi:type="xsd:double"&gt;180.48&lt;/D&gt;&lt;D xsi:type="xsd:double"&gt;180&lt;/D&gt;&lt;D xsi:type="xsd:double"&gt;176.19&lt;/D&gt;&lt;D xsi:type="xsd:double"&gt;171.6&lt;/D&gt;&lt;D xsi:type="xsd:double"&gt;166.72&lt;/D&gt;&lt;D xsi:type="xsd:double"&gt;181.88&lt;/D&gt;&lt;D xsi:type="xsd:double"&gt;183.36&lt;/D&gt;&lt;D xsi:type="xsd:double"&gt;185.23&lt;/D&gt;&lt;D xsi:type="xsd:double"&gt;179.48&lt;/D&gt;&lt;D xsi:type="xsd:double"&gt;178.4&lt;/D&gt;&lt;D xsi:type="xsd:double"&gt;175.82&lt;/D&gt;&lt;D xsi:type="xsd:double"&gt;162.88&lt;/D&gt;&lt;D xsi:type="xsd:double"&gt;158.15&lt;/D&gt;&lt;D xsi:type="xsd:double"&gt;152.32&lt;/D&gt;&lt;D xsi:type="xsd:double"&gt;140.41&lt;/D&gt;&lt;D xsi:type="xsd:double"&gt;153.76&lt;/D&gt;&lt;D xsi:type="xsd:double"&gt;153&lt;/D&gt;&lt;D xsi:type="xsd:double"&gt;144.47&lt;/D&gt;&lt;D xsi:type="xsd:double"&gt;136.1&lt;/D&gt;&lt;D xsi:type="xsd:double"&gt;146.99&lt;/D&gt;&lt;D xsi:type="xsd:double"&gt;140.01&lt;/D&gt;&lt;D xsi:type="xsd:double"&gt;146.37&lt;/D&gt;&lt;D xsi:type="xsd:double"&gt;144.84&lt;/D&gt;&lt;D xsi:type="xsd:double"&gt;154.75&lt;/D&gt;&lt;D xsi:type="xsd:double"&gt;162.83&lt;/D&gt;&lt;D xsi:type="xsd:double"&gt;164.31&lt;/D&gt;&lt;D xsi:type="xsd:double"&gt;169.91&lt;/D&gt;&lt;D xsi:type="xsd:double"&gt;167.53&lt;/D&gt;&lt;D xsi:type="xsd:double"&gt;159.68&lt;/D&gt;&lt;D xsi:type="xsd:double"&gt;155.49&lt;/D&gt;&lt;D xsi:type="xsd:double"&gt;164.48&lt;/D&gt;&lt;D xsi:type="xsd:double"&gt;157.94&lt;/D&gt;&lt;D xsi:type="xsd:double"&gt;146.42&lt;/D&gt;&lt;D xsi:type="xsd:double"&gt;142.45&lt;/D&gt;&lt;D xsi:type="xsd:double"&gt;140.65&lt;/D&gt;&lt;D xsi:type="xsd:double"&gt;135.27&lt;/D&gt;&lt;D xsi:type="xsd:double"&gt;142.4&lt;/D&gt;&lt;D xsi:type="xsd:double"&gt;144.96&lt;/D&gt;&lt;D xsi:type="xsd:double"&gt;137.5&lt;/D&gt;&lt;D xsi:type="xsd:double"&gt;145.09&lt;/D&gt;&lt;D xsi:type="xsd:double"&gt;140.99&lt;/D&gt;&lt;D xsi:type="xsd:double"&gt;142.63&lt;/D&gt;&lt;D xsi:type="xsd:double"&gt;145.96&lt;/D&gt;&lt;D xsi:type="xsd:double"&gt;139.43&lt;/D&gt;&lt;D xsi:type="xsd:double"&gt;133.91&lt;/D&gt;&lt;D xsi:type="xsd:double"&gt;129.43&lt;/D&gt;&lt;D xsi:type="xsd:double"&gt;129.16&lt;/D&gt;&lt;D xsi:type="xsd:double"&gt;132.07&lt;/D&gt;&lt;D xsi:type="xsd:double"&gt;139.7&lt;/D&gt;&lt;D xsi:type="xsd:double"&gt;138.98&lt;/D&gt;&lt;D xsi:type="xsd:double"&gt;147.89&lt;/D&gt;&lt;D xsi:type="xsd:double"&gt;151.35&lt;/D&gt;&lt;D xsi:type="xsd:double"&gt;148.15&lt;/D&gt;&lt;D xsi:type="xsd:double"&gt;150.57&lt;/D&gt;&lt;D xsi:type="xsd:double"&gt;143.86&lt;/D&gt;&lt;D xsi:type="xsd:double"&gt;146.31&lt;/D&gt;&lt;D xsi:type="xsd:double"&gt;138.2&lt;/D&gt;&lt;D xsi:type="xsd:double"&gt;141.34&lt;/D&gt;&lt;D xsi:type="xsd:double"&gt;141.58&lt;/D&gt;&lt;D xsi:type="xsd:double"&gt;149.54&lt;/D&gt;&lt;D xsi:type="xsd:double"&gt;144.93&lt;/D&gt;&lt;D xsi:type="xsd:double"&gt;146.9&lt;/D&gt;&lt;D xsi:type="xsd:double"&gt;147.37&lt;/D&gt;&lt;D xsi:type="xsd:double"&gt;147.86&lt;/D&gt;&lt;D xsi:type="xsd:double"&gt;147.19&lt;/D&gt;&lt;D xsi:type="xsd:double"&gt;147.83&lt;/D&gt;&lt;D xsi:type="xsd:double"&gt;151.55&lt;/D&gt;&lt;D xsi:type="xsd:double"&gt;151.97&lt;/D&gt;&lt;D xsi:type="xsd:double"&gt;157&lt;/D&gt;&lt;D xsi:type="xsd:double"&gt;161.2&lt;/D&gt;&lt;D xsi:type="xsd:double"&gt;166.38&lt;/D&gt;&lt;D xsi:type="xsd:double"&gt;165.45&lt;/D&gt;&lt;D xsi:type="xsd:double"&gt;169.81&lt;/D&gt;&lt;D xsi:type="xsd:double"&gt;169.37&lt;/D&gt;&lt;D xsi:type="xsd:double"&gt;174.92&lt;/D&gt;&lt;D xsi:type="xsd:double"&gt;170.98&lt;/D&gt;&lt;D xsi:type="xsd:double"&gt;172.76&lt;/D&gt;&lt;D xsi:type="xsd:double"&gt;171.55&lt;/D&gt;&lt;D xsi:type="xsd:double"&gt;169.72&lt;/D&gt;&lt;D xsi:type="xsd:double"&gt;162.66&lt;/D&gt;&lt;D xsi:type="xsd:double"&gt;164.66&lt;/D&gt;&lt;D xsi:type="xsd:double"&gt;169.67&lt;/D&gt;&lt;D xsi:type="xsd:double"&gt;168.75&lt;/D&gt;&lt;D xsi:type="xsd:double"&gt;171.79&lt;/D&gt;&lt;D xsi:type="xsd:double"&gt;160.93&lt;/D&gt;&lt;D xsi:type="xsd:double"&gt;160.98&lt;/D&gt;&lt;D xsi:type="xsd:double"&gt;160.61&lt;/D&gt;&lt;D xsi:type="xsd:double"&gt;158.97&lt;/D&gt;&lt;D xsi:type="xsd:double"&gt;151.69&lt;/D&gt;&lt;D xsi:type="xsd:double"&gt;149.59&lt;/D&gt;&lt;D xsi:type="xsd:double"&gt;160.22&lt;/D&gt;&lt;D xsi:type="xsd:double"&gt;161.4&lt;/D&gt;&lt;D xsi:type="xsd:double"&gt;167.14&lt;/D&gt;&lt;D xsi:type="xsd:double"&gt;168.24&lt;/D&gt;&lt;D xsi:type="xsd:double"&gt;171.09&lt;/D&gt;&lt;D xsi:type="xsd:double"&gt;173.19&lt;/D&gt;&lt;D xsi:type="xsd:double"&gt;179.21&lt;/D&gt;&lt;D xsi:type="xsd:double"&gt;179.48&lt;/D&gt;&lt;D xsi:type="xsd:double"&gt;178.81&lt;/D&gt;&lt;D xsi:type="xsd:double"&gt;172.62&lt;/D&gt;&lt;D xsi:type="xsd:double"&gt;173.96&lt;/D&gt;&lt;D xsi:type="xsd:double"&gt;174.89&lt;/D&gt;&lt;/FQL&gt;&lt;FQL&gt;&lt;Q&gt;XLP-US^FG_PRICE(-3AY,0,W)&lt;/Q&gt;&lt;R&gt;157&lt;/R&gt;&lt;C&gt;1&lt;/C&gt;&lt;D xsi:type="xsd:double"&gt;65.07&lt;/D&gt;&lt;D xsi:type="xsd:double"&gt;64.09&lt;/D&gt;&lt;D xsi:type="xsd:double"&gt;65.76&lt;/D&gt;&lt;D xsi:type="xsd:double"&gt;65.69&lt;/D&gt;&lt;D xsi:type="xsd:double"&gt;64.94&lt;/D&gt;&lt;D xsi:type="xsd:double"&gt;63.3&lt;/D&gt;&lt;D xsi:type="xsd:double"&gt;64.7&lt;/D&gt;&lt;D xsi:type="xsd:double"&gt;66.15&lt;/D&gt;&lt;D xsi:type="xsd:double"&gt;66.38&lt;/D&gt;&lt;D xsi:type="xsd:double"&gt;68.58&lt;/D&gt;&lt;D xsi:type="xsd:double"&gt;67.98&lt;/D&gt;&lt;D xsi:type="xsd:double"&gt;68.92&lt;/D&gt;&lt;D xsi:type="xsd:double"&gt;69.81&lt;/D&gt;&lt;D xsi:type="xsd:double"&gt;69.57&lt;/D&gt;&lt;D xsi:type="xsd:double"&gt;69.58&lt;/D&gt;&lt;D xsi:type="xsd:double"&gt;70.64&lt;/D&gt;&lt;D xsi:type="xsd:double"&gt;70.91&lt;/D&gt;&lt;D xsi:type="xsd:double"&gt;71.02&lt;/D&gt;&lt;D xsi:type="xsd:double"&gt;70.81&lt;/D&gt;&lt;D xsi:type="xsd:double"&gt;71.52&lt;/D&gt;&lt;D xsi:type="xsd:double"&gt;70.94&lt;/D&gt;&lt;D xsi:type="xsd:double"&gt;68.8&lt;/D&gt;&lt;D xsi:type="xsd:double"&gt;69.68&lt;/D&gt;&lt;D xsi:type="xsd:double"&gt;69.93&lt;/D&gt;&lt;D xsi:type="xsd:double"&gt;70.15&lt;/D&gt;&lt;D xsi:type="xsd:double"&gt;71.04&lt;/D&gt;&lt;D xsi:type="xsd:double"&gt;71.4&lt;/D&gt;&lt;D xsi:type="xsd:double"&gt;71.51&lt;/D&gt;&lt;D xsi:type="xsd:double"&gt;70.94&lt;/D&gt;&lt;D xsi:type="xsd:double"&gt;72.51&lt;/D&gt;&lt;D xsi:type="xsd:double"&gt;72.76&lt;/D&gt;&lt;D xsi:type="xsd:double"&gt;71.78&lt;/D&gt;&lt;D xsi:type="xsd:double"&gt;72.83&lt;/D&gt;&lt;D xsi:type="xsd:double"&gt;71.88&lt;/D&gt;&lt;D xsi:type="xsd:double"&gt;71.36&lt;/D&gt;&lt;D xsi:type="xsd:double"&gt;70.62&lt;/D&gt;&lt;D xsi:type="xsd:double"&gt;69.02&lt;/D&gt;&lt;D xsi:type="xsd:double"&gt;70.05&lt;/D&gt;&lt;D xsi:type="xsd:double"&gt;70.81&lt;/D&gt;&lt;D xsi:type="xsd:double"&gt;71.29&lt;/D&gt;&lt;D xsi:type="xsd:double"&gt;71.25&lt;/D&gt;&lt;D xsi:type="xsd:double"&gt;73&lt;/D&gt;&lt;D xsi:type="xsd:double"&gt;72.84&lt;/D&gt;&lt;D xsi:type="xsd:double"&gt;72.05&lt;/D&gt;&lt;D xsi:type="xsd:double"&gt;71.96&lt;/D&gt;&lt;D xsi:type="xsd:double"&gt;71.57&lt;/D&gt;&lt;D xsi:type="xsd:double"&gt;74.19&lt;/D&gt;&lt;D xsi:type="xsd:double"&gt;75.2&lt;/D&gt;&lt;D xsi:type="xsd:double"&gt;75.25&lt;/D&gt;&lt;D xsi:type="xsd:double"&gt;77.11&lt;/D&gt;&lt;D xsi:type="xsd:double"&gt;77.42&lt;/D&gt;&lt;D xsi:type="xsd:double"&gt;77.03&lt;/D&gt;&lt;D xsi:type="xsd:double"&gt;75.96&lt;/D&gt;&lt;D xsi:type="xsd:double"&gt;75.68&lt;/D&gt;&lt;D xsi:type="xsd:double"&gt;75.89&lt;/D&gt;&lt;D xsi:type="xsd:double"&gt;75.25&lt;/D&gt;&lt;D xsi:type="xsd:double"&gt;76.03&lt;/D&gt;&lt;D xsi:type="xsd:double"&gt;75.91&lt;/D&gt;&lt;D xsi:type="xsd:double"&gt;75.87&lt;/D&gt;&lt;D xsi:type="xsd:double"&gt;71.44&lt;/D&gt;&lt;D xsi:type="xsd:double"&gt;74.19&lt;/D&gt;&lt;D xsi:type="xsd:double"&gt;75.04&lt;/D&gt;&lt;D xsi:type="xsd:double"&gt;76.65&lt;/D&gt;&lt;D xsi:type="xsd:double"&gt;78.72&lt;/D&gt;&lt;D xsi:type="xsd:double"&gt;78.84&lt;/D&gt;&lt;D xsi:type="xsd:double"&gt;79.24&lt;/D&gt;&lt;D xsi:type="xsd:double"&gt;77.64&lt;/D&gt;&lt;D xsi:type="xsd:double"&gt;76.72&lt;/D&gt;&lt;D xsi:type="xsd:double"&gt;76.95&lt;/D&gt;&lt;D xsi:type="xsd:double"&gt;70.7&lt;/D&gt;&lt;D xsi:type="xsd:double"&gt;75&lt;/D&gt;&lt;D xsi:type="xsd:double"&gt;73.82&lt;/D&gt;&lt;D xsi:type="xsd:double"&gt;71.92&lt;/D&gt;&lt;D xsi:type="xsd:double"&gt;68.83&lt;/D&gt;&lt;D xsi:type="xsd:double"&gt;72.85&lt;/D&gt;&lt;D xsi:type="xsd:double"&gt;73.22&lt;/D&gt;&lt;D xsi:type="xsd:double"&gt;72.9&lt;/D&gt;&lt;D xsi:type="xsd:double"&gt;72.94&lt;/D&gt;&lt;D xsi:type="xsd:double"&gt;73.2&lt;/D&gt;&lt;D xsi:type="xsd:double"&gt;74.49&lt;/D&gt;&lt;D xsi:type="xsd:double"&gt;74.64&lt;/D&gt;&lt;D xsi:type="xsd:double"&gt;75.51&lt;/D&gt;&lt;D xsi:type="xsd:double"&gt;76.91&lt;/D&gt;&lt;D xsi:type="xsd:double"&gt;74.45&lt;/D&gt;&lt;D xsi:type="xsd:double"&gt;72.56&lt;/D&gt;&lt;D xsi:type="xsd:double"&gt;73.98&lt;/D&gt;&lt;D xsi:type="xsd:double"&gt;71.33&lt;/D&gt;&lt;D xsi:type="xsd:double"&gt;69.38&lt;/D&gt;&lt;D xsi:type="xsd:double"&gt;66.73&lt;/D&gt;&lt;D xsi:type="xsd:double"&gt;66.5&lt;/D&gt;&lt;D xsi:type="xsd:double"&gt;67.53&lt;/D&gt;&lt;D xsi:type="xsd:double"&gt;68.91&lt;/D&gt;&lt;D xsi:type="xsd:double"&gt;73.17&lt;/D&gt;&lt;D xsi:type="xsd:double"&gt;71.85&lt;/D&gt;&lt;D xsi:type="xsd:double"&gt;73.52&lt;/D&gt;&lt;D xsi:type="xsd:double"&gt;74.68&lt;/D&gt;&lt;D xsi:type="xsd:double"&gt;76.25&lt;/D&gt;&lt;D xsi:type="xsd:double"&gt;77.19&lt;/D&gt;&lt;D xsi:type="xsd:double"&gt;75.89&lt;/D&gt;&lt;D xsi:type="xsd:double"&gt;74.86&lt;/D&gt;&lt;D xsi:type="xsd:double"&gt;75.18&lt;/D&gt;&lt;D xsi:type="xsd:double"&gt;74.55&lt;/D&gt;&lt;D xsi:type="xsd:double"&gt;75.78&lt;/D&gt;&lt;D xsi:type="xsd:double"&gt;74.74&lt;/D&gt;&lt;D xsi:type="xsd:double"&gt;72.62&lt;/D&gt;&lt;D xsi:type="xsd:double"&gt;72.86&lt;/D&gt;&lt;D xsi:type="xsd:double"&gt;73.4&lt;/D&gt;&lt;D xsi:type="xsd:double"&gt;72.97&lt;/D&gt;&lt;D xsi:type="xsd:double"&gt;73.68&lt;/D&gt;&lt;D xsi:type="xsd:double"&gt;72.71&lt;/D&gt;&lt;D xsi:type="xsd:double"&gt;72.54&lt;/D&gt;&lt;D xsi:type="xsd:double"&gt;71.11&lt;/D&gt;&lt;D xsi:type="xsd:double"&gt;72.11&lt;/D&gt;&lt;D xsi:type="xsd:double"&gt;72.97&lt;/D&gt;&lt;D xsi:type="xsd:double"&gt;74.71&lt;/D&gt;&lt;D xsi:type="xsd:double"&gt;75.36&lt;/D&gt;&lt;D xsi:type="xsd:double"&gt;75.18&lt;/D&gt;&lt;D xsi:type="xsd:double"&gt;76.57&lt;/D&gt;&lt;D xsi:type="xsd:double"&gt;77.44&lt;/D&gt;&lt;D xsi:type="xsd:double"&gt;77.18&lt;/D&gt;&lt;D xsi:type="xsd:double"&gt;77.12&lt;/D&gt;&lt;D xsi:type="xsd:double"&gt;75.92&lt;/D&gt;&lt;D xsi:type="xsd:double"&gt;73.43&lt;/D&gt;&lt;D xsi:type="xsd:double"&gt;73.61&lt;/D&gt;&lt;D xsi:type="xsd:double"&gt;73.11&lt;/D&gt;&lt;D xsi:type="xsd:double"&gt;74.67&lt;/D&gt;&lt;D xsi:type="xsd:double"&gt;73.78&lt;/D&gt;&lt;D xsi:type="xsd:double"&gt;74.17&lt;/D&gt;&lt;D xsi:type="xsd:double"&gt;73.46&lt;/D&gt;&lt;D xsi:type="xsd:double"&gt;74.28&lt;/D&gt;&lt;D xsi:type="xsd:double"&gt;75.63&lt;/D&gt;&lt;D xsi:type="xsd:double"&gt;76.1&lt;/D&gt;&lt;D xsi:type="xsd:double"&gt;74.65&lt;/D&gt;&lt;D xsi:type="xsd:double"&gt;74.8&lt;/D&gt;&lt;D xsi:type="xsd:double"&gt;73.02&lt;/D&gt;&lt;D xsi:type="xsd:double"&gt;72.42&lt;/D&gt;&lt;D xsi:type="xsd:double"&gt;72.14&lt;/D&gt;&lt;D xsi:type="xsd:double"&gt;71.7&lt;/D&gt;&lt;D xsi:type="xsd:double"&gt;72.05&lt;/D&gt;&lt;D xsi:type="xsd:double"&gt;70.14&lt;/D&gt;&lt;D xsi:type="xsd:double"&gt;68.81&lt;/D&gt;&lt;D xsi:type="xsd:double"&gt;66.67&lt;/D&gt;&lt;D xsi:type="xsd:double"&gt;66.8&lt;/D&gt;&lt;D xsi:type="xsd:double"&gt;67.27&lt;/D&gt;&lt;D xsi:type="xsd:double"&gt;66.58&lt;/D&gt;&lt;D xsi:type="xsd:double"&gt;68.75&lt;/D&gt;&lt;D xsi:type="xsd:double"&gt;68.96&lt;/D&gt;&lt;D xsi:type="xsd:double"&gt;69.49&lt;/D&gt;&lt;D xsi:type="xsd:double"&gt;70.41&lt;/D&gt;&lt;D xsi:type="xsd:double"&gt;70.95&lt;/D&gt;&lt;D xsi:type="xsd:double"&gt;70.11&lt;/D&gt;&lt;D xsi:type="xsd:double"&gt;71.24&lt;/D&gt;&lt;D xsi:type="xsd:double"&gt;71.22&lt;/D&gt;&lt;D xsi:type="xsd:double"&gt;72.03&lt;/D&gt;&lt;D xsi:type="xsd:double"&gt;72.01&lt;/D&gt;&lt;D xsi:type="xsd:double"&gt;72.8&lt;/D&gt;&lt;D xsi:type="xsd:double"&gt;72.05&lt;/D&gt;&lt;/FQL&gt;&lt;FQL&gt;&lt;Q&gt;XLV-US^FG_PRICE(-3AY,0,W)&lt;/Q&gt;&lt;R&gt;157&lt;/R&gt;&lt;C&gt;1&lt;/C&gt;&lt;D xsi:type="xsd:double"&gt;117.59&lt;/D&gt;&lt;D xsi:type="xsd:double"&gt;115.03&lt;/D&gt;&lt;D xsi:type="xsd:double"&gt;115.67&lt;/D&gt;&lt;D xsi:type="xsd:double"&gt;117.28&lt;/D&gt;&lt;D xsi:type="xsd:double"&gt;114.41&lt;/D&gt;&lt;D xsi:type="xsd:double"&gt;112.61&lt;/D&gt;&lt;D xsi:type="xsd:double"&gt;113.02&lt;/D&gt;&lt;D xsi:type="xsd:double"&gt;114.6&lt;/D&gt;&lt;D xsi:type="xsd:double"&gt;115.07&lt;/D&gt;&lt;D xsi:type="xsd:double"&gt;117.02&lt;/D&gt;&lt;D xsi:type="xsd:double"&gt;116.39&lt;/D&gt;&lt;D xsi:type="xsd:double"&gt;117.95&lt;/D&gt;&lt;D xsi:type="xsd:double"&gt;121.48&lt;/D&gt;&lt;D xsi:type="xsd:double"&gt;123.68&lt;/D&gt;&lt;D xsi:type="xsd:double"&gt;121.33&lt;/D&gt;&lt;D xsi:type="xsd:double"&gt;124.07&lt;/D&gt;&lt;D xsi:type="xsd:double"&gt;123.45&lt;/D&gt;&lt;D xsi:type="xsd:double"&gt;124.36&lt;/D&gt;&lt;D xsi:type="xsd:double"&gt;123.6&lt;/D&gt;&lt;D xsi:type="xsd:double"&gt;122.09&lt;/D&gt;&lt;D xsi:type="xsd:double"&gt;124.55&lt;/D&gt;&lt;D xsi:type="xsd:double"&gt;123.74&lt;/D&gt;&lt;D xsi:type="xsd:double"&gt;125.7&lt;/D&gt;&lt;D xsi:type="xsd:double"&gt;128.29&lt;/D&gt;&lt;D xsi:type="xsd:double"&gt;128.71&lt;/D&gt;&lt;D xsi:type="xsd:double"&gt;128.62&lt;/D&gt;&lt;D xsi:type="xsd:double"&gt;131.48&lt;/D&gt;&lt;D xsi:type="xsd:double"&gt;132.15&lt;/D&gt;&lt;D xsi:type="xsd:double"&gt;132.94&lt;/D&gt;&lt;D xsi:type="xsd:double"&gt;133.69&lt;/D&gt;&lt;D xsi:type="xsd:double"&gt;136.11&lt;/D&gt;&lt;D xsi:type="xsd:double"&gt;134.63&lt;/D&gt;&lt;D xsi:type="xsd:double"&gt;136.85&lt;/D&gt;&lt;D xsi:type="xsd:double"&gt;133.19&lt;/D&gt;&lt;D xsi:type="xsd:double"&gt;133&lt;/D&gt;&lt;D xsi:type="xsd:double"&gt;131.98&lt;/D&gt;&lt;D xsi:type="xsd:double"&gt;127.33&lt;/D&gt;&lt;D xsi:type="xsd:double"&gt;126.94&lt;/D&gt;&lt;D xsi:type="xsd:double"&gt;127.97&lt;/D&gt;&lt;D xsi:type="xsd:double"&gt;131.67&lt;/D&gt;&lt;D xsi:type="xsd:double"&gt;133.82&lt;/D&gt;&lt;D xsi:type="xsd:double"&gt;132.86&lt;/D&gt;&lt;D xsi:type="xsd:double"&gt;133.81&lt;/D&gt;&lt;D xsi:type="xsd:double"&gt;132.97&lt;/D&gt;&lt;D xsi:type="xsd:double"&gt;131.97&lt;/D&gt;&lt;D xsi:type="xsd:double"&gt;130.37&lt;/D&gt;&lt;D xsi:type="xsd:double"&gt;134.58&lt;/D&gt;&lt;D xsi:type="xsd:double"&gt;137.92&lt;/D&gt;&lt;D xsi:type="xsd:double"&gt;139.3&lt;/D&gt;&lt;D xsi:type="xsd:double"&gt;140.89&lt;/D&gt;&lt;D xsi:type="xsd:double"&gt;134.35&lt;/D&gt;&lt;D xsi:type="xsd:double"&gt;134.07&lt;/D&gt;&lt;D xsi:type="xsd:double"&gt;129.47&lt;/D&gt;&lt;D xsi:type="xsd:double"&gt;130.48&lt;/D&gt;&lt;D xsi:type="xsd:double"&gt;132.3&lt;/D&gt;&lt;D xsi:type="xsd:double"&gt;130.25&lt;/D&gt;&lt;D xsi:type="xsd:double"&gt;127.51&lt;/D&gt;&lt;D xsi:type="xsd:double"&gt;130.95&lt;/D&gt;&lt;D xsi:type="xsd:double"&gt;132.52&lt;/D&gt;&lt;D xsi:type="xsd:double"&gt;128.94&lt;/D&gt;&lt;D xsi:type="xsd:double"&gt;136.99&lt;/D&gt;&lt;D xsi:type="xsd:double"&gt;136.27&lt;/D&gt;&lt;D xsi:type="xsd:double"&gt;138.07&lt;/D&gt;&lt;D xsi:type="xsd:double"&gt;142.83&lt;/D&gt;&lt;D xsi:type="xsd:double"&gt;138.64&lt;/D&gt;&lt;D xsi:type="xsd:double"&gt;133.67&lt;/D&gt;&lt;D xsi:type="xsd:double"&gt;130.29&lt;/D&gt;&lt;D xsi:type="xsd:double"&gt;129.78&lt;/D&gt;&lt;D xsi:type="xsd:double"&gt;128.6&lt;/D&gt;&lt;D xsi:type="xsd:double"&gt;129.78&lt;/D&gt;&lt;D xsi:type="xsd:double"&gt;134.02&lt;/D&gt;&lt;D xsi:type="xsd:double"&gt;129.82&lt;/D&gt;&lt;D xsi:type="xsd:double"&gt;125.49&lt;/D&gt;&lt;D xsi:type="xsd:double"&gt;119.89&lt;/D&gt;&lt;D xsi:type="xsd:double"&gt;129.2&lt;/D&gt;&lt;D xsi:type="xsd:double"&gt;129.68&lt;/D&gt;&lt;D xsi:type="xsd:double"&gt;130.74&lt;/D&gt;&lt;D xsi:type="xsd:double"&gt;130.2&lt;/D&gt;&lt;D xsi:type="xsd:double"&gt;129.83&lt;/D&gt;&lt;D xsi:type="xsd:double"&gt;132.4&lt;/D&gt;&lt;D xsi:type="xsd:double"&gt;131.45&lt;/D&gt;&lt;D xsi:type="xsd:double"&gt;133.62&lt;/D&gt;&lt;D xsi:type="xsd:double"&gt;132.92&lt;/D&gt;&lt;D xsi:type="xsd:double"&gt;127.29&lt;/D&gt;&lt;D xsi:type="xsd:double"&gt;124.99&lt;/D&gt;&lt;D xsi:type="xsd:double"&gt;130.5&lt;/D&gt;&lt;D xsi:type="xsd:double"&gt;127.45&lt;/D&gt;&lt;D xsi:type="xsd:double"&gt;122.73&lt;/D&gt;&lt;D xsi:type="xsd:double"&gt;121.11&lt;/D&gt;&lt;D xsi:type="xsd:double"&gt;122.62&lt;/D&gt;&lt;D xsi:type="xsd:double"&gt;123.9&lt;/D&gt;&lt;D xsi:type="xsd:double"&gt;126.54&lt;/D&gt;&lt;D xsi:type="xsd:double"&gt;132.86&lt;/D&gt;&lt;D xsi:type="xsd:double"&gt;130.81&lt;/D&gt;&lt;D xsi:type="xsd:double"&gt;133.13&lt;/D&gt;&lt;D xsi:type="xsd:double"&gt;134.57&lt;/D&gt;&lt;D xsi:type="xsd:double"&gt;137.15&lt;/D&gt;&lt;D xsi:type="xsd:double"&gt;139.78&lt;/D&gt;&lt;D xsi:type="xsd:double"&gt;137.98&lt;/D&gt;&lt;D xsi:type="xsd:double"&gt;135.53&lt;/D&gt;&lt;D xsi:type="xsd:double"&gt;136.1&lt;/D&gt;&lt;D xsi:type="xsd:double"&gt;135.85&lt;/D&gt;&lt;D xsi:type="xsd:double"&gt;135.67&lt;/D&gt;&lt;D xsi:type="xsd:double"&gt;135.45&lt;/D&gt;&lt;D xsi:type="xsd:double"&gt;133.91&lt;/D&gt;&lt;D xsi:type="xsd:double"&gt;132.86&lt;/D&gt;&lt;D xsi:type="xsd:double"&gt;132.69&lt;/D&gt;&lt;D xsi:type="xsd:double"&gt;132.49&lt;/D&gt;&lt;D xsi:type="xsd:double"&gt;131.99&lt;/D&gt;&lt;D xsi:type="xsd:double"&gt;128.51&lt;/D&gt;&lt;D xsi:type="xsd:double"&gt;129.17&lt;/D&gt;&lt;D xsi:type="xsd:double"&gt;124.15&lt;/D&gt;&lt;D xsi:type="xsd:double"&gt;125.86&lt;/D&gt;&lt;D xsi:type="xsd:double"&gt;127.3&lt;/D&gt;&lt;D xsi:type="xsd:double"&gt;129.46&lt;/D&gt;&lt;D xsi:type="xsd:double"&gt;133.52&lt;/D&gt;&lt;D xsi:type="xsd:double"&gt;134.57&lt;/D&gt;&lt;D xsi:type="xsd:double"&gt;134.3&lt;/D&gt;&lt;D xsi:type="xsd:double"&gt;133.53&lt;/D&gt;&lt;D xsi:type="xsd:double"&gt;133.59&lt;/D&gt;&lt;D xsi:type="xsd:double"&gt;132.19&lt;/D&gt;&lt;D xsi:type="xsd:double"&gt;131.31&lt;/D&gt;&lt;D xsi:type="xsd:double"&gt;127.53&lt;/D&gt;&lt;D xsi:type="xsd:double"&gt;130.32&lt;/D&gt;&lt;D xsi:type="xsd:double"&gt;130.42&lt;/D&gt;&lt;D xsi:type="xsd:double"&gt;132.21&lt;/D&gt;&lt;D xsi:type="xsd:double"&gt;132&lt;/D&gt;&lt;D xsi:type="xsd:double"&gt;132.73&lt;/D&gt;&lt;D xsi:type="xsd:double"&gt;129&lt;/D&gt;&lt;D xsi:type="xsd:double"&gt;131.7&lt;/D&gt;&lt;D xsi:type="xsd:double"&gt;136.24&lt;/D&gt;&lt;D xsi:type="xsd:double"&gt;135.19&lt;/D&gt;&lt;D xsi:type="xsd:double"&gt;132.4&lt;/D&gt;&lt;D xsi:type="xsd:double"&gt;135.67&lt;/D&gt;&lt;D xsi:type="xsd:double"&gt;133.53&lt;/D&gt;&lt;D xsi:type="xsd:double"&gt;133.41&lt;/D&gt;&lt;D xsi:type="xsd:double"&gt;133.57&lt;/D&gt;&lt;D xsi:type="xsd:double"&gt;132.06&lt;/D&gt;&lt;D xsi:type="xsd:double"&gt;132.19&lt;/D&gt;&lt;D xsi:type="xsd:double"&gt;130.15&lt;/D&gt;&lt;D xsi:type="xsd:double"&gt;128.74&lt;/D&gt;&lt;D xsi:type="xsd:double"&gt;130.01&lt;/D&gt;&lt;D xsi:type="xsd:double"&gt;130.19&lt;/D&gt;&lt;D xsi:type="xsd:double"&gt;128.06&lt;/D&gt;&lt;D xsi:type="xsd:double"&gt;123.14&lt;/D&gt;&lt;D xsi:type="xsd:double"&gt;127.41&lt;/D&gt;&lt;D xsi:type="xsd:double"&gt;126.27&lt;/D&gt;&lt;D xsi:type="xsd:double"&gt;128.25&lt;/D&gt;&lt;D xsi:type="xsd:double"&gt;131.13&lt;/D&gt;&lt;D xsi:type="xsd:double"&gt;131.83&lt;/D&gt;&lt;D xsi:type="xsd:double"&gt;132.07&lt;/D&gt;&lt;D xsi:type="xsd:double"&gt;134.16&lt;/D&gt;&lt;D xsi:type="xsd:double"&gt;135.02&lt;/D&gt;&lt;D xsi:type="xsd:double"&gt;136.38&lt;/D&gt;&lt;D xsi:type="xsd:double"&gt;139.12&lt;/D&gt;&lt;D xsi:type="xsd:double"&gt;140.52&lt;/D&gt;&lt;D xsi:type="xsd:double"&gt;139.46&lt;/D&gt;&lt;/FQL&gt;&lt;FQL&gt;&lt;Q&gt;XLB-US^FG_PRICE(-3AY,0,W)&lt;/Q&gt;&lt;R&gt;157&lt;/R&gt;&lt;C&gt;1&lt;/C&gt;&lt;D xsi:type="xsd:double"&gt;74.38&lt;/D&gt;&lt;D xsi:type="xsd:double"&gt;70.64&lt;/D&gt;&lt;D xsi:type="xsd:double"&gt;73.53&lt;/D&gt;&lt;D xsi:type="xsd:double"&gt;74.34&lt;/D&gt;&lt;D xsi:type="xsd:double"&gt;75.05&lt;/D&gt;&lt;D xsi:type="xsd:double"&gt;73.55&lt;/D&gt;&lt;D xsi:type="xsd:double"&gt;75.31&lt;/D&gt;&lt;D xsi:type="xsd:double"&gt;78.69&lt;/D&gt;&lt;D xsi:type="xsd:double"&gt;78&lt;/D&gt;&lt;D xsi:type="xsd:double"&gt;79.69&lt;/D&gt;&lt;D xsi:type="xsd:double"&gt;79.49&lt;/D&gt;&lt;D xsi:type="xsd:double"&gt;80.05&lt;/D&gt;&lt;D xsi:type="xsd:double"&gt;82.66&lt;/D&gt;&lt;D xsi:type="xsd:double"&gt;82.91&lt;/D&gt;&lt;D xsi:type="xsd:double"&gt;83.04&lt;/D&gt;&lt;D xsi:type="xsd:double"&gt;87.87&lt;/D&gt;&lt;D xsi:type="xsd:double"&gt;87.91&lt;/D&gt;&lt;D xsi:type="xsd:double"&gt;86.6&lt;/D&gt;&lt;D xsi:type="xsd:double"&gt;87.26&lt;/D&gt;&lt;D xsi:type="xsd:double"&gt;87.91&lt;/D&gt;&lt;D xsi:type="xsd:double"&gt;86.12&lt;/D&gt;&lt;D xsi:type="xsd:double"&gt;80.74&lt;/D&gt;&lt;D xsi:type="xsd:double"&gt;82.13&lt;/D&gt;&lt;D xsi:type="xsd:double"&gt;82.88&lt;/D&gt;&lt;D xsi:type="xsd:double"&gt;82.98&lt;/D&gt;&lt;D xsi:type="xsd:double"&gt;81.09&lt;/D&gt;&lt;D xsi:type="xsd:double"&gt;81.73&lt;/D&gt;&lt;D xsi:type="xsd:double"&gt;84.02&lt;/D&gt;&lt;D xsi:type="xsd:double"&gt;84.14&lt;/D&gt;&lt;D xsi:type="xsd:double"&gt;86.45&lt;/D&gt;&lt;D xsi:type="xsd:double"&gt;83.78&lt;/D&gt;&lt;D xsi:type="xsd:double"&gt;85.95&lt;/D&gt;&lt;D xsi:type="xsd:double"&gt;85.37&lt;/D&gt;&lt;D xsi:type="xsd:double"&gt;84.01&lt;/D&gt;&lt;D xsi:type="xsd:double"&gt;81.33&lt;/D&gt;&lt;D xsi:type="xsd:double"&gt;81.07&lt;/D&gt;&lt;D xsi:type="xsd:double"&gt;80.37&lt;/D&gt;&lt;D xsi:type="xsd:double"&gt;81.18&lt;/D&gt;&lt;D xsi:type="xsd:double"&gt;84.15&lt;/D&gt;&lt;D xsi:type="xsd:double"&gt;84.83&lt;/D&gt;&lt;D xsi:type="xsd:double"&gt;85.12&lt;/D&gt;&lt;D xsi:type="xsd:double"&gt;87.82&lt;/D&gt;&lt;D xsi:type="xsd:double"&gt;90.1&lt;/D&gt;&lt;D xsi:type="xsd:double"&gt;88.31&lt;/D&gt;&lt;D xsi:type="xsd:double"&gt;86.4&lt;/D&gt;&lt;D xsi:type="xsd:double"&gt;85.31&lt;/D&gt;&lt;D xsi:type="xsd:double"&gt;88.3&lt;/D&gt;&lt;D xsi:type="xsd:double"&gt;87.66&lt;/D&gt;&lt;D xsi:type="xsd:double"&gt;88.31&lt;/D&gt;&lt;D xsi:type="xsd:double"&gt;90.61&lt;/D&gt;&lt;D xsi:type="xsd:double"&gt;89.3&lt;/D&gt;&lt;D xsi:type="xsd:double"&gt;88.8&lt;/D&gt;&lt;D xsi:type="xsd:double"&gt;84.04&lt;/D&gt;&lt;D xsi:type="xsd:double"&gt;83.22&lt;/D&gt;&lt;D xsi:type="xsd:double"&gt;83.12&lt;/D&gt;&lt;D xsi:type="xsd:double"&gt;84&lt;/D&gt;&lt;D xsi:type="xsd:double"&gt;83.86&lt;/D&gt;&lt;D xsi:type="xsd:double"&gt;84.34&lt;/D&gt;&lt;D xsi:type="xsd:double"&gt;83.06&lt;/D&gt;&lt;D xsi:type="xsd:double"&gt;81.85&lt;/D&gt;&lt;D xsi:type="xsd:double"&gt;86.1&lt;/D&gt;&lt;D xsi:type="xsd:double"&gt;89.29&lt;/D&gt;&lt;D xsi:type="xsd:double"&gt;89.08&lt;/D&gt;&lt;D xsi:type="xsd:double"&gt;88.48&lt;/D&gt;&lt;D xsi:type="xsd:double"&gt;89.06&lt;/D&gt;&lt;D xsi:type="xsd:double"&gt;85.74&lt;/D&gt;&lt;D xsi:type="xsd:double"&gt;85.03&lt;/D&gt;&lt;D xsi:type="xsd:double"&gt;84.53&lt;/D&gt;&lt;D xsi:type="xsd:double"&gt;82.49&lt;/D&gt;&lt;D xsi:type="xsd:double"&gt;82.42&lt;/D&gt;&lt;D xsi:type="xsd:double"&gt;87.36&lt;/D&gt;&lt;D xsi:type="xsd:double"&gt;86.67&lt;/D&gt;&lt;D xsi:type="xsd:double"&gt;81.67&lt;/D&gt;&lt;D xsi:type="xsd:double"&gt;74.92&lt;/D&gt;&lt;D xsi:type="xsd:double"&gt;76.46&lt;/D&gt;&lt;D xsi:type="xsd:double"&gt;74.12&lt;/D&gt;&lt;D xsi:type="xsd:double"&gt;73.02&lt;/D&gt;&lt;D xsi:type="xsd:double"&gt;72.04&lt;/D&gt;&lt;D xsi:type="xsd:double"&gt;75.06&lt;/D&gt;&lt;D xsi:type="xsd:double"&gt;78.13&lt;/D&gt;&lt;D xsi:type="xsd:double"&gt;77.11&lt;/D&gt;&lt;D xsi:type="xsd:double"&gt;81.12&lt;/D&gt;&lt;D xsi:type="xsd:double"&gt;79.17&lt;/D&gt;&lt;D xsi:type="xsd:double"&gt;78.17&lt;/D&gt;&lt;D xsi:type="xsd:double"&gt;74.35&lt;/D&gt;&lt;D xsi:type="xsd:double"&gt;78.07&lt;/D&gt;&lt;D xsi:type="xsd:double"&gt;72.9&lt;/D&gt;&lt;D xsi:type="xsd:double"&gt;68.43&lt;/D&gt;&lt;D xsi:type="xsd:double"&gt;68.01&lt;/D&gt;&lt;D xsi:type="xsd:double"&gt;69.46&lt;/D&gt;&lt;D xsi:type="xsd:double"&gt;68.18&lt;/D&gt;&lt;D xsi:type="xsd:double"&gt;72.32&lt;/D&gt;&lt;D xsi:type="xsd:double"&gt;74.75&lt;/D&gt;&lt;D xsi:type="xsd:double"&gt;75.42&lt;/D&gt;&lt;D xsi:type="xsd:double"&gt;81.25&lt;/D&gt;&lt;D xsi:type="xsd:double"&gt;79.99&lt;/D&gt;&lt;D xsi:type="xsd:double"&gt;82.37&lt;/D&gt;&lt;D xsi:type="xsd:double"&gt;83.76&lt;/D&gt;&lt;D xsi:type="xsd:double"&gt;80.98&lt;/D&gt;&lt;D xsi:type="xsd:double"&gt;79.08&lt;/D&gt;&lt;D xsi:type="xsd:double"&gt;78.52&lt;/D&gt;&lt;D xsi:type="xsd:double"&gt;77.68&lt;/D&gt;&lt;D xsi:type="xsd:double"&gt;80.37&lt;/D&gt;&lt;D xsi:type="xsd:double"&gt;83.79&lt;/D&gt;&lt;D xsi:type="xsd:double"&gt;82.78&lt;/D&gt;&lt;D xsi:type="xsd:double"&gt;83.4&lt;/D&gt;&lt;D xsi:type="xsd:double"&gt;83.41&lt;/D&gt;&lt;D xsi:type="xsd:double"&gt;82.03&lt;/D&gt;&lt;D xsi:type="xsd:double"&gt;81.3&lt;/D&gt;&lt;D xsi:type="xsd:double"&gt;81.19&lt;/D&gt;&lt;D xsi:type="xsd:double"&gt;84.6&lt;/D&gt;&lt;D xsi:type="xsd:double"&gt;78.18&lt;/D&gt;&lt;D xsi:type="xsd:double"&gt;75.51&lt;/D&gt;&lt;D xsi:type="xsd:double"&gt;76.81&lt;/D&gt;&lt;D xsi:type="xsd:double"&gt;80.66&lt;/D&gt;&lt;D xsi:type="xsd:double"&gt;79.63&lt;/D&gt;&lt;D xsi:type="xsd:double"&gt;80.93&lt;/D&gt;&lt;D xsi:type="xsd:double"&gt;80.7&lt;/D&gt;&lt;D xsi:type="xsd:double"&gt;80.55&lt;/D&gt;&lt;D xsi:type="xsd:double"&gt;79.66&lt;/D&gt;&lt;D xsi:type="xsd:double"&gt;78.1&lt;/D&gt;&lt;D xsi:type="xsd:double"&gt;78.63&lt;/D&gt;&lt;D xsi:type="xsd:double"&gt;76.24&lt;/D&gt;&lt;D xsi:type="xsd:double"&gt;78.57&lt;/D&gt;&lt;D xsi:type="xsd:double"&gt;79&lt;/D&gt;&lt;D xsi:type="xsd:double"&gt;81.75&lt;/D&gt;&lt;D xsi:type="xsd:double"&gt;79.67&lt;/D&gt;&lt;D xsi:type="xsd:double"&gt;82.87&lt;/D&gt;&lt;D xsi:type="xsd:double"&gt;81.24&lt;/D&gt;&lt;D xsi:type="xsd:double"&gt;83.26&lt;/D&gt;&lt;D xsi:type="xsd:double"&gt;83.75&lt;/D&gt;&lt;D xsi:type="xsd:double"&gt;85.27&lt;/D&gt;&lt;D xsi:type="xsd:double"&gt;83.57&lt;/D&gt;&lt;D xsi:type="xsd:double"&gt;82.72&lt;/D&gt;&lt;D xsi:type="xsd:double"&gt;80.83&lt;/D&gt;&lt;D xsi:type="xsd:double"&gt;80.8&lt;/D&gt;&lt;D xsi:type="xsd:double"&gt;83.82&lt;/D&gt;&lt;D xsi:type="xsd:double"&gt;81.8&lt;/D&gt;&lt;D xsi:type="xsd:double"&gt;81.71&lt;/D&gt;&lt;D xsi:type="xsd:double"&gt;78.37&lt;/D&gt;&lt;D xsi:type="xsd:double"&gt;78.55&lt;/D&gt;&lt;D xsi:type="xsd:double"&gt;77.99&lt;/D&gt;&lt;D xsi:type="xsd:double"&gt;77.64&lt;/D&gt;&lt;D xsi:type="xsd:double"&gt;75.3&lt;/D&gt;&lt;D xsi:type="xsd:double"&gt;74.95&lt;/D&gt;&lt;D xsi:type="xsd:double"&gt;78.79&lt;/D&gt;&lt;D xsi:type="xsd:double"&gt;77.36&lt;/D&gt;&lt;D xsi:type="xsd:double"&gt;80.27&lt;/D&gt;&lt;D xsi:type="xsd:double"&gt;81.12&lt;/D&gt;&lt;D xsi:type="xsd:double"&gt;83.35&lt;/D&gt;&lt;D xsi:type="xsd:double"&gt;81.93&lt;/D&gt;&lt;D xsi:type="xsd:double"&gt;85.17&lt;/D&gt;&lt;D xsi:type="xsd:double"&gt;85.6&lt;/D&gt;&lt;D xsi:type="xsd:double"&gt;85.54&lt;/D&gt;&lt;D xsi:type="xsd:double"&gt;84.34&lt;/D&gt;&lt;D xsi:type="xsd:double"&gt;83.45&lt;/D&gt;&lt;D xsi:type="xsd:double"&gt;82.23&lt;/D&gt;&lt;/FQL&gt;&lt;FQL&gt;&lt;Q&gt;LHMN28260^FG_PRICE(-3AY,0,W)&lt;/Q&gt;&lt;R&gt;157&lt;/R&gt;&lt;C&gt;1&lt;/C&gt;&lt;D xsi:type="xsd:double"&gt;111.51482&lt;/D&gt;&lt;D xsi:type="xsd:double"&gt;111.40596&lt;/D&gt;&lt;D xsi:type="xsd:double"&gt;111.3047&lt;/D&gt;&lt;D xsi:type="xsd:double"&gt;111.30826&lt;/D&gt;&lt;D xsi:type="xsd:double"&gt;110.56796&lt;/D&gt;&lt;D xsi:type="xsd:double"&gt;109.36143&lt;/D&gt;&lt;D xsi:type="xsd:double"&gt;108.30375&lt;/D&gt;&lt;D xsi:type="xsd:double"&gt;107.69526&lt;/D&gt;&lt;D xsi:type="xsd:double"&gt;107.53735&lt;/D&gt;&lt;D xsi:type="xsd:double"&gt;107.62004&lt;/D&gt;&lt;D xsi:type="xsd:double"&gt;107.63812&lt;/D&gt;&lt;D xsi:type="xsd:double"&gt;107.90268&lt;/D&gt;&lt;D xsi:type="xsd:double"&gt;108.19186&lt;/D&gt;&lt;D xsi:type="xsd:double"&gt;107.99571&lt;/D&gt;&lt;D xsi:type="xsd:double"&gt;108.01468&lt;/D&gt;&lt;D xsi:type="xsd:double"&gt;108.47147&lt;/D&gt;&lt;D xsi:type="xsd:double"&gt;108.19973&lt;/D&gt;&lt;D xsi:type="xsd:double"&gt;108.11787&lt;/D&gt;&lt;D xsi:type="xsd:double"&gt;108.50209&lt;/D&gt;&lt;D xsi:type="xsd:double"&gt;108.39494&lt;/D&gt;&lt;D xsi:type="xsd:double"&gt;108.43122&lt;/D&gt;&lt;D xsi:type="xsd:double"&gt;107.93538&lt;/D&gt;&lt;D xsi:type="xsd:double"&gt;107.86098&lt;/D&gt;&lt;D xsi:type="xsd:double"&gt;108.10798&lt;/D&gt;&lt;D xsi:type="xsd:double"&gt;108.20778&lt;/D&gt;&lt;D xsi:type="xsd:double"&gt;108.32981&lt;/D&gt;&lt;D xsi:type="xsd:double"&gt;109.13648&lt;/D&gt;&lt;D xsi:type="xsd:double"&gt;109.29902&lt;/D&gt;&lt;D xsi:type="xsd:double"&gt;108.70722&lt;/D&gt;&lt;D xsi:type="xsd:double"&gt;108.59285&lt;/D&gt;&lt;D xsi:type="xsd:double"&gt;108.78497&lt;/D&gt;&lt;D xsi:type="xsd:double"&gt;108.83843&lt;/D&gt;&lt;D xsi:type="xsd:double"&gt;109.09757&lt;/D&gt;&lt;D xsi:type="xsd:double"&gt;108.95748&lt;/D&gt;&lt;D xsi:type="xsd:double"&gt;109.14311&lt;/D&gt;&lt;D xsi:type="xsd:double"&gt;109.03926&lt;/D&gt;&lt;D xsi:type="xsd:double"&gt;109.24994&lt;/D&gt;&lt;D xsi:type="xsd:double"&gt;108.41749&lt;/D&gt;&lt;D xsi:type="xsd:double"&gt;108.24447&lt;/D&gt;&lt;D xsi:type="xsd:double"&gt;107.63061&lt;/D&gt;&lt;D xsi:type="xsd:double"&gt;107.68118&lt;/D&gt;&lt;D xsi:type="xsd:double"&gt;108.60069&lt;/D&gt;&lt;D xsi:type="xsd:double"&gt;107.53557&lt;/D&gt;&lt;D xsi:type="xsd:double"&gt;107.32784&lt;/D&gt;&lt;D xsi:type="xsd:double"&gt;107.17747&lt;/D&gt;&lt;D xsi:type="xsd:double"&gt;107.04535&lt;/D&gt;&lt;D xsi:type="xsd:double"&gt;106.67976&lt;/D&gt;&lt;D xsi:type="xsd:double"&gt;107.05751&lt;/D&gt;&lt;D xsi:type="xsd:double"&gt;106.82381&lt;/D&gt;&lt;D xsi:type="xsd:double"&gt;107.0163&lt;/D&gt;&lt;D xsi:type="xsd:double"&gt;105.50227&lt;/D&gt;&lt;</t>
        </r>
      </text>
    </comment>
    <comment ref="A5" authorId="0" shapeId="0">
      <text>
        <r>
          <rPr>
            <sz val="11"/>
            <color theme="1"/>
            <rFont val="맑은 고딕"/>
            <family val="2"/>
            <scheme val="minor"/>
          </rPr>
          <t>D xsi:type="xsd:double"&gt;105.12097&lt;/D&gt;&lt;D xsi:type="xsd:double"&gt;104.87054&lt;/D&gt;&lt;D xsi:type="xsd:double"&gt;104.33349&lt;/D&gt;&lt;D xsi:type="xsd:double"&gt;103.71327&lt;/D&gt;&lt;D xsi:type="xsd:double"&gt;103.38897&lt;/D&gt;&lt;D xsi:type="xsd:double"&gt;102.94115&lt;/D&gt;&lt;D xsi:type="xsd:double"&gt;102.48411&lt;/D&gt;&lt;D xsi:type="xsd:double"&gt;102.98793&lt;/D&gt;&lt;D xsi:type="xsd:double"&gt;100.87705&lt;/D&gt;&lt;D xsi:type="xsd:double"&gt;100.38997&lt;/D&gt;&lt;D xsi:type="xsd:double"&gt;98.62966&lt;/D&gt;&lt;D xsi:type="xsd:double"&gt;99.04993&lt;/D&gt;&lt;D xsi:type="xsd:double"&gt;98.03301&lt;/D&gt;&lt;D xsi:type="xsd:double"&gt;97.74562&lt;/D&gt;&lt;D xsi:type="xsd:double"&gt;96.44531&lt;/D&gt;&lt;D xsi:type="xsd:double"&gt;96.10605&lt;/D&gt;&lt;D xsi:type="xsd:double"&gt;95.55392&lt;/D&gt;&lt;D xsi:type="xsd:double"&gt;95.99996&lt;/D&gt;&lt;D xsi:type="xsd:double"&gt;95.990295&lt;/D&gt;&lt;D xsi:type="xsd:double"&gt;97.00125&lt;/D&gt;&lt;D xsi:type="xsd:double"&gt;96.41771&lt;/D&gt;&lt;D xsi:type="xsd:double"&gt;94.72433&lt;/D&gt;&lt;D xsi:type="xsd:double"&gt;93.648155&lt;/D&gt;&lt;D xsi:type="xsd:double"&gt;94.26315&lt;/D&gt;&lt;D xsi:type="xsd:double"&gt;95.0591&lt;/D&gt;&lt;D xsi:type="xsd:double"&gt;94.534256&lt;/D&gt;&lt;D xsi:type="xsd:double"&gt;94.831825&lt;/D&gt;&lt;D xsi:type="xsd:double"&gt;96.08153&lt;/D&gt;&lt;D xsi:type="xsd:double"&gt;96.735435&lt;/D&gt;&lt;D xsi:type="xsd:double"&gt;95.57681&lt;/D&gt;&lt;D xsi:type="xsd:double"&gt;96.17621&lt;/D&gt;&lt;D xsi:type="xsd:double"&gt;95.39108&lt;/D&gt;&lt;D xsi:type="xsd:double"&gt;94.840355&lt;/D&gt;&lt;D xsi:type="xsd:double"&gt;94.0853&lt;/D&gt;&lt;D xsi:type="xsd:double"&gt;94.00914&lt;/D&gt;&lt;D xsi:type="xsd:double"&gt;92.836716&lt;/D&gt;&lt;D xsi:type="xsd:double"&gt;91.20337&lt;/D&gt;&lt;D xsi:type="xsd:double"&gt;90.11161&lt;/D&gt;&lt;D xsi:type="xsd:double"&gt;89.93092&lt;/D&gt;&lt;D xsi:type="xsd:double"&gt;88.905136&lt;/D&gt;&lt;D xsi:type="xsd:double"&gt;88.66493&lt;/D&gt;&lt;D xsi:type="xsd:double"&gt;89.852425&lt;/D&gt;&lt;D xsi:type="xsd:double"&gt;89.47311&lt;/D&gt;&lt;D xsi:type="xsd:double"&gt;91.59432&lt;/D&gt;&lt;D xsi:type="xsd:double"&gt;91.771866&lt;/D&gt;&lt;D xsi:type="xsd:double"&gt;92.352165&lt;/D&gt;&lt;D xsi:type="xsd:double"&gt;93.562614&lt;/D&gt;&lt;D xsi:type="xsd:double"&gt;93.1023&lt;/D&gt;&lt;D xsi:type="xsd:double"&gt;93.2987&lt;/D&gt;&lt;D xsi:type="xsd:double"&gt;92.52157&lt;/D&gt;&lt;D xsi:type="xsd:double"&gt;92.12489&lt;/D&gt;&lt;D xsi:type="xsd:double"&gt;93.5962&lt;/D&gt;&lt;D xsi:type="xsd:double"&gt;94.4986&lt;/D&gt;&lt;D xsi:type="xsd:double"&gt;94.56952&lt;/D&gt;&lt;D xsi:type="xsd:double"&gt;94.64584&lt;/D&gt;&lt;D xsi:type="xsd:double"&gt;94.79775&lt;/D&gt;&lt;D xsi:type="xsd:double"&gt;93.597115&lt;/D&gt;&lt;D xsi:type="xsd:double"&gt;92.77799&lt;/D&gt;&lt;D xsi:type="xsd:double"&gt;91.91321&lt;/D&gt;&lt;D xsi:type="xsd:double"&gt;91.82419&lt;/D&gt;&lt;D xsi:type="xsd:double"&gt;92.366974&lt;/D&gt;&lt;D xsi:type="xsd:double"&gt;93.09975&lt;/D&gt;&lt;D xsi:type="xsd:double"&gt;94.34957&lt;/D&gt;&lt;D xsi:type="xsd:double"&gt;94.11013&lt;/D&gt;&lt;D xsi:type="xsd:double"&gt;95.07499&lt;/D&gt;&lt;D xsi:type="xsd:double"&gt;94.31137&lt;/D&gt;&lt;D xsi:type="xsd:double"&gt;94.11573&lt;/D&gt;&lt;D xsi:type="xsd:double"&gt;94.385956&lt;/D&gt;&lt;D xsi:type="xsd:double"&gt;94.430695&lt;/D&gt;&lt;D xsi:type="xsd:double"&gt;94.50069&lt;/D&gt;&lt;D xsi:type="xsd:double"&gt;93.50355&lt;/D&gt;&lt;D xsi:type="xsd:double"&gt;92.869354&lt;/D&gt;&lt;D xsi:type="xsd:double"&gt;93.54181&lt;/D&gt;&lt;D xsi:type="xsd:double"&gt;93.53554&lt;/D&gt;&lt;D xsi:type="xsd:double"&gt;93.67649&lt;/D&gt;&lt;D xsi:type="xsd:double"&gt;93.57699&lt;/D&gt;&lt;D xsi:type="xsd:double"&gt;93.55291&lt;/D&gt;&lt;D xsi:type="xsd:double"&gt;92.5794&lt;/D&gt;&lt;D xsi:type="xsd:double"&gt;94.00105&lt;/D&gt;&lt;D xsi:type="xsd:double"&gt;94.17727&lt;/D&gt;&lt;D xsi:type="xsd:double"&gt;93.982834&lt;/D&gt;&lt;D xsi:type="xsd:double"&gt;94.077965&lt;/D&gt;&lt;D xsi:type="xsd:double"&gt;93.554886&lt;/D&gt;&lt;D xsi:type="xsd:double"&gt;93.418655&lt;/D&gt;&lt;D xsi:type="xsd:double"&gt;93.298706&lt;/D&gt;&lt;D xsi:type="xsd:double"&gt;93.77673&lt;/D&gt;&lt;D xsi:type="xsd:double"&gt;93.4514&lt;/D&gt;&lt;D xsi:type="xsd:double"&gt;93.333305&lt;/D&gt;&lt;D xsi:type="xsd:double"&gt;93.077515&lt;/D&gt;&lt;D xsi:type="xsd:double"&gt;92.6227&lt;/D&gt;&lt;D xsi:type="xsd:double"&gt;91.67085&lt;/D&gt;&lt;D xsi:type="xsd:double"&gt;92.31513&lt;/D&gt;&lt;D xsi:type="xsd:double"&gt;91.56687&lt;/D&gt;&lt;D xsi:type="xsd:double"&gt;91.7196&lt;/D&gt;&lt;D xsi:type="xsd:double"&gt;93.24301&lt;/D&gt;&lt;D xsi:type="xsd:double"&gt;92.83852&lt;/D&gt;&lt;D xsi:type="xsd:double"&gt;93.74769&lt;/D&gt;&lt;D xsi:type="xsd:double"&gt;93.70183&lt;/D&gt;&lt;D xsi:type="xsd:double"&gt;95.15911&lt;/D&gt;&lt;D xsi:type="xsd:double"&gt;94.843544&lt;/D&gt;&lt;D xsi:type="xsd:double"&gt;96.6266&lt;/D&gt;&lt;D xsi:type="xsd:double"&gt;96.79403&lt;/D&gt;&lt;D xsi:type="xsd:double"&gt;97.17661&lt;/D&gt;&lt;D xsi:type="xsd:double"&gt;96.217606&lt;/D&gt;&lt;D xsi:type="xsd:double"&gt;97.22275&lt;/D&gt;&lt;D xsi:type="xsd:double"&gt;96.12852&lt;/D&gt;&lt;/FQL&gt;&lt;FQL&gt;&lt;Q&gt;LHMN0001^FG_PRICE(-3AY,0,W)&lt;/Q&gt;&lt;R&gt;157&lt;/R&gt;&lt;C&gt;1&lt;/C&gt;&lt;D xsi:type="xsd:double"&gt;108.832756&lt;/D&gt;&lt;D xsi:type="xsd:double"&gt;108.757286&lt;/D&gt;&lt;D xsi:type="xsd:double"&gt;108.3588&lt;/D&gt;&lt;D xsi:type="xsd:double"&gt;108.14839&lt;/D&gt;&lt;D xsi:type="xsd:double"&gt;107.3978&lt;/D&gt;&lt;D xsi:type="xsd:double"&gt;106.84612&lt;/D&gt;&lt;D xsi:type="xsd:double"&gt;106.01372&lt;/D&gt;&lt;D xsi:type="xsd:double"&gt;105.45855&lt;/D&gt;&lt;D xsi:type="xsd:double"&gt;105.04783&lt;/D&gt;&lt;D xsi:type="xsd:double"&gt;105.30597&lt;/D&gt;&lt;D xsi:type="xsd:double"&gt;105.5888&lt;/D&gt;&lt;D xsi:type="xsd:double"&gt;105.68429&lt;/D&gt;&lt;D xsi:type="xsd:double"&gt;105.967384&lt;/D&gt;&lt;D xsi:type="xsd:double"&gt;105.94375&lt;/D&gt;&lt;D xsi:type="xsd:double"&gt;105.69381&lt;/D&gt;&lt;D xsi:type="xsd:double"&gt;106.011734&lt;/D&gt;&lt;D xsi:type="xsd:double"&gt;105.55104&lt;/D&gt;&lt;D xsi:type="xsd:double"&gt;105.5304&lt;/D&gt;&lt;D xsi:type="xsd:double"&gt;105.76551&lt;/D&gt;&lt;D xsi:type="xsd:double"&gt;105.93739&lt;/D&gt;&lt;D xsi:type="xsd:double"&gt;106.36587&lt;/D&gt;&lt;D xsi:type="xsd:double"&gt;106.38695&lt;/D&gt;&lt;D xsi:type="xsd:double"&gt;105.84611&lt;/D&gt;&lt;D xsi:type="xsd:double"&gt;106.44529&lt;/D&gt;&lt;D xsi:type="xsd:double"&gt;106.70418&lt;/D&gt;&lt;D xsi:type="xsd:double"&gt;106.902725&lt;/D&gt;&lt;D xsi:type="xsd:double"&gt;106.98443&lt;/D&gt;&lt;D xsi:type="xsd:double"&gt;107.19561&lt;/D&gt;&lt;D xsi:type="xsd:double"&gt;106.7389&lt;/D&gt;&lt;D xsi:type="xsd:double"&gt;106.80601&lt;/D&gt;&lt;D xsi:type="xsd:double"&gt;106.8609&lt;/D&gt;&lt;D xsi:type="xsd:double"&gt;106.731735&lt;/D&gt;&lt;D xsi:type="xsd:double"&gt;106.69477&lt;/D&gt;&lt;D xsi:type="xsd:double"&gt;106.64057&lt;/D&gt;&lt;D xsi:type="xsd:double"&gt;106.55222&lt;/D&gt;&lt;D xsi:type="xsd:double"&gt;105.979546&lt;/D&gt;&lt;D xsi:type="xsd:double"&gt;105.862114&lt;/D&gt;&lt;D xsi:type="xsd:double"&gt;104.96452&lt;/D&gt;&lt;D xsi:type="xsd:double"&gt;105.24573&lt;/D&gt;&lt;D xsi:type="xsd:double"&gt;104.747986&lt;/D&gt;&lt;D xsi:type="xsd:double"&gt;105.19337&lt;/D&gt;&lt;D xsi:type="xsd:double"&gt;105.88462&lt;/D&gt;&lt;D xsi:type="xsd:double"&gt;105.0131&lt;/D&gt;&lt;D xsi:type="xsd:double"&gt;105.02317&lt;/D&gt;&lt;D xsi:type="xsd:double"&gt;105.08176&lt;/D&gt;&lt;D xsi:type="xsd:double"&gt;105.61717&lt;/D&gt;&lt;D xsi:type="xsd:double"&gt;104.78865&lt;/D&gt;&lt;D xsi:type="xsd:double"&gt;105.12005&lt;/D&gt;&lt;D xsi:type="xsd:double"&gt;104.64602&lt;/D&gt;&lt;D xsi:type="xsd:double"&gt;104.73057&lt;/D&gt;&lt;D xsi:type="xsd:double"&gt;103.10083&lt;/D&gt;&lt;D xsi:type="xsd:double"&gt;102.72689&lt;/D&gt;&lt;D xsi:type="xsd:double"&gt;102.70674&lt;/D&gt;&lt;D xsi:type="xsd:double"&gt;102.25971&lt;/D&gt;&lt;D xsi:type="xsd:double"&gt;101.24729&lt;/D&gt;&lt;D xsi:type="xsd:double"&gt;100.78417&lt;/D&gt;&lt;D xsi:type="xsd:double"&gt;100.49407&lt;/D&gt;&lt;D xsi:type="xsd:double"&gt;100.08392&lt;/D&gt;&lt;D xsi:type="xsd:double"&gt;101.00308&lt;/D&gt;&lt;D xsi:type="xsd:double"&gt;99.134865&lt;/D&gt;&lt;D xsi:type="xsd:double"&gt;98.700775&lt;/D&gt;&lt;D xsi:type="xsd:double"&gt;96.83892&lt;/D&gt;&lt;D xsi:type="xsd:double"&gt;97.53249&lt;/D&gt;&lt;D xsi:type="xsd:double"&gt;95.69266&lt;/D&gt;&lt;D xsi:type="xsd:double"&gt;94.95304&lt;/D&gt;&lt;D xsi:type="xsd:double"&gt;93.92972&lt;/D&gt;&lt;D xsi:type="xsd:double"&gt;93.86336&lt;/D&gt;&lt;D xsi:type="xsd:double"&gt;92.71543&lt;/D&gt;&lt;D xsi:type="xsd:double"&gt;93.52611&lt;/D&gt;&lt;D xsi:type="xsd:double"&gt;94.08523&lt;/D&gt;&lt;D xsi:type="xsd:double"&gt;94.786194&lt;/D&gt;&lt;D xsi:type="xsd:double"&gt;93.855&lt;/D&gt;&lt;D xsi:type="xsd:double"&gt;92.39029&lt;/D&gt;&lt;D xsi:type="xsd:double"&gt;91.47969&lt;/D&gt;&lt;D xsi:type="xsd:double"&gt;92.04606&lt;/D&gt;&lt;D xsi:type="xsd:double"&gt;93.132484&lt;/D&gt;&lt;D xsi:type="xsd:double"&gt;92.27036&lt;/D&gt;&lt;D xsi:type="xsd:double"&gt;93.09621&lt;/D&gt;&lt;D xsi:type="xsd:double"&gt;94.198814&lt;/D&gt;&lt;D xsi:type="xsd:double"&gt;94.75366&lt;/D&gt;&lt;D xsi:type="xsd:double"&gt;93.70452&lt;/D&gt;&lt;D xsi:type="xsd:double"&gt;93.92934&lt;/D&gt;&lt;D xsi:type="xsd:double"&gt;93.06802&lt;/D&gt;&lt;D xsi:type="xsd:double"&gt;92.685356&lt;/D&gt;&lt;D xsi:type="xsd:double"&gt;91.616554&lt;/D&gt;&lt;D xsi:type="xsd:double"&gt;90.94637&lt;/D&gt;&lt;D xsi:type="xsd:double"&gt;90.08196&lt;/D&gt;&lt;D xsi:type="xsd:double"&gt;88.655075&lt;/D&gt;&lt;D xsi:type="xsd:double"&gt;87.71281&lt;/D&gt;&lt;D xsi:type="xsd:double"&gt;87.35946&lt;/D&gt;&lt;D xsi:type="xsd:double"&gt;86.28847&lt;/D&gt;&lt;D xsi:type="xsd:double"&gt;85.374664&lt;/D&gt;&lt;D xsi:type="xsd:double"&gt;86.771736&lt;/D&gt;&lt;D xsi:type="xsd:double"&gt;85.95712&lt;/D&gt;&lt;D xsi:type="xsd:double"&gt;87.97263&lt;/D&gt;&lt;D xsi:type="xsd:double"&gt;88.4139&lt;/D&gt;&lt;D xsi:type="xsd:double"&gt;89.314865&lt;/D&gt;&lt;D xsi:type="xsd:double"&gt;90.59535&lt;/D&gt;&lt;D xsi:type="xsd:double"&gt;90.15215&lt;/D&gt;&lt;D xsi:type="xsd:double"&gt;90.88968&lt;/D&gt;&lt;D xsi:type="xsd:double"&gt;89.5273&lt;/D&gt;&lt;D xsi:type="xsd:double"&gt;88.88046&lt;/D&gt;&lt;D xsi:type="xsd:double"&gt;90.45317&lt;/D&gt;&lt;D xsi:type="xsd:double"&gt;91.27325&lt;/D&gt;&lt;D xsi:type="xsd:double"&gt;91.40753&lt;/D&gt;&lt;D xsi:type="xsd:double"&gt;91.44705&lt;/D&gt;&lt;D xsi:type="xsd:double"&gt;91.39389&lt;/D&gt;&lt;D xsi:type="xsd:double"&gt;90.05505&lt;/D&gt;&lt;D xsi:type="xsd:double"&gt;89.63862&lt;/D&gt;&lt;D xsi:type="xsd:double"&gt;88.77916&lt;/D&gt;&lt;D xsi:type="xsd:double"&gt;88.76672&lt;/D&gt;&lt;D xsi:type="xsd:double"&gt;89.81702&lt;/D&gt;&lt;D xsi:type="xsd:double"&gt;91.07223&lt;/D&gt;&lt;D xsi:type="xsd:double"&gt;91.547165&lt;/D&gt;&lt;D xsi:type="xsd:double"&gt;91.08541&lt;/D&gt;&lt;D xsi:type="xsd:double"&gt;92.01142&lt;/D&gt;&lt;D xsi:type="xsd:double"&gt;90.97559&lt;/D&gt;&lt;D xsi:type="xsd:double"&gt;90.767494&lt;/D&gt;&lt;D xsi:type="xsd:double"&gt;91.47038&lt;/D&gt;&lt;D xsi:type="xsd:double"&gt;91.34517&lt;/D&gt;&lt;D xsi:type="xsd:double"&gt;91.118805&lt;/D&gt;&lt;D xsi:type="xsd:double"&gt;89.85614&lt;/D&gt;&lt;D xsi:type="xsd:double"&gt;89.19851&lt;/D&gt;&lt;D xsi:type="xsd:double"&gt;89.95767&lt;/D&gt;&lt;D xsi:type="xsd:double"&gt;89.78735&lt;/D&gt;&lt;D xsi:type="xsd:double"&gt;89.954956&lt;/D&gt;&lt;D xsi:type="xsd:double"&gt;90.07661&lt;/D&gt;&lt;D xsi:type="xsd:double"&gt;89.7879&lt;/D&gt;&lt;D xsi:type="xsd:double"&gt;88.50339&lt;/D&gt;&lt;D xsi:type="xsd:double"&gt;89.85307&lt;/D&gt;&lt;D xsi:type="xsd:double"&gt;89.86194&lt;/D&gt;&lt;D xsi:type="xsd:double"&gt;89.447556&lt;/D&gt;&lt;D xsi:type="xsd:double"&gt;88.81212&lt;/D&gt;&lt;D xsi:type="xsd:double"&gt;88.21891&lt;/D&gt;&lt;D xsi:type="xsd:double"&gt;87.72018&lt;/D&gt;&lt;D xsi:type="xsd:double"&gt;87.97266&lt;/D&gt;&lt;D xsi:type="xsd:double"&gt;88.25936&lt;/D&gt;&lt;D xsi:type="xsd:double"&gt;87.965546&lt;/D&gt;&lt;D xsi:type="xsd:double"&gt;87.67798&lt;/D&gt;&lt;D xsi:type="xsd:double"&gt;87.23952&lt;/D&gt;&lt;D xsi:type="xsd:double"&gt;86.32576&lt;/D&gt;&lt;D xsi:type="xsd:double"&gt;85.16174&lt;/D&gt;&lt;D xsi:type="xsd:double"&gt;85.98988&lt;/D&gt;&lt;D xsi:type="xsd:double"&gt;84.5142&lt;/D&gt;&lt;D xsi:type="xsd:double"&gt;85.04199&lt;/D&gt;&lt;D xsi:type="xsd:double"&gt;86.6422&lt;/D&gt;&lt;D xsi:type="xsd:double"&gt;86.37283&lt;/D&gt;&lt;D xsi:type="xsd:double"&gt;87.53829&lt;/D&gt;&lt;D xsi:type="xsd:double"&gt;87.468124&lt;/D&gt;&lt;D xsi:type="xsd:double"&gt;89.14986&lt;/D&gt;&lt;D xsi:type="xsd:double"&gt;89.249435&lt;/D&gt;&lt;D xsi:type="xsd:double"&gt;91.20799&lt;/D&gt;&lt;D xsi:type="xsd:double"&gt;91.32925&lt;/D&gt;&lt;D xsi:type="xsd:double"&gt;91.69987&lt;/D&gt;&lt;D xsi:type="xsd:double"&gt;90.51235&lt;/D&gt;&lt;D xsi:type="xsd:double"&gt;91.36414&lt;/D&gt;&lt;D xsi:type="xsd:double"&gt;90.35965&lt;/D&gt;&lt;/FQL&gt;&lt;FQL&gt;&lt;Q&gt;LHMN0038^FG_PRICE(-3AY,0,W)&lt;/Q&gt;&lt;R&gt;157&lt;/R&gt;&lt;C&gt;1&lt;/C&gt;&lt;D xsi:type="xsd:double"&gt;110.30674&lt;/D&gt;&lt;D xsi:type="xsd:double"&gt;110.205315&lt;/D&gt;&lt;D xsi:type="xsd:double"&gt;109.81256&lt;/D&gt;&lt;D xsi:type="xsd:double"&gt;109.61962&lt;/D&gt;&lt;D xsi:type="xsd:double"&gt;108.82894&lt;/D&gt;&lt;D xsi:type="xsd:double"&gt;108.2093&lt;/D&gt;&lt;D xsi:type="xsd:double"&gt;108.01129&lt;/D&gt;&lt;D xsi:type="xsd:double"&gt;107.69619&lt;/D&gt;&lt;D xsi:type="xsd:double"&gt;107.41203&lt;/D&gt;&lt;D xsi:type="xsd:double"&gt;107.73614&lt;/D&gt;&lt;D xsi:type="xsd:double"&gt;107.75014&lt;/D&gt;&lt;D xsi:type="xsd:double"&gt;107.75495&lt;/D&gt;&lt;D xsi:type="xsd:double"&gt;107.85879&lt;/D&gt;&lt;D xsi:type="xsd:double"&gt;107.840675&lt;/D&gt;&lt;D xsi:type="xsd:double"&gt;107.48602&lt;/D&gt;&lt;D xsi:type="xsd:double"&gt;107.70909&lt;/D&gt;&lt;D xsi:type="xsd:double"&gt;107.20757&lt;/D&gt;&lt;D xsi:type="xsd:double"&gt;107.23534&lt;/D&gt;&lt;D xsi:type="xsd:double"&gt;107.47687&lt;/D&gt;&lt;D xsi:type="xsd:double"&gt;107.59536&lt;/D&gt;&lt;D xsi:type="xsd:double"&gt;107.993706&lt;/D&gt;&lt;D xsi:type="xsd:double"&gt;107.83676&lt;/D&gt;&lt;D xsi:type="xsd:double"&gt;107.45394&lt;/D&gt;&lt;D xsi:type="xsd:double"&gt;107.94298&lt;/D&gt;&lt;D xsi:type="xsd:double"&gt;108.19891&lt;/D&gt;&lt;D xsi:type="xsd:double"&gt;108.46639&lt;/D&gt;&lt;D xsi:type="xsd:double"&gt;108.68962&lt;/D&gt;&lt;D xsi:type="xsd:double"&gt;108.85605&lt;/D&gt;&lt;D xsi:type="xsd:double"&gt;108.684555&lt;/D&gt;&lt;D xsi:type="xsd:double"&gt;108.70674&lt;/D&gt;&lt;D xsi:type="xsd:double"&gt;108.80398&lt;/D&gt;&lt;D xsi:type="xsd:double"&gt;108.49209&lt;/D&gt;&lt;D xsi:type="xsd:double"&gt;108.41075&lt;/D&gt;&lt;D xsi:type="xsd:double"&gt;108.26974&lt;/D&gt;&lt;D xsi:type="xsd:double"&gt;107.99906&lt;/D&gt;&lt;D xsi:type="xsd:double"&gt;107.54268&lt;/D&gt;&lt;D xsi:type="xsd:double"&gt;107.347916&lt;/D&gt;&lt;D xsi:type="xsd:double"&gt;106.64302&lt;/D&gt;&lt;D xsi:type="xsd:double"&gt;106.83611&lt;/D&gt;&lt;D xsi:type="xsd:double"&gt;106.383316&lt;/D&gt;&lt;D xsi:type="xsd:double"&gt;106.56647&lt;/D&gt;&lt;D xsi:type="xsd:double"&gt;107.42275&lt;/D&gt;&lt;D xsi:type="xsd:double"&gt;106.84484&lt;/D&gt;&lt;D xsi:type="xsd:double"&gt;106.94241&lt;/D&gt;&lt;D xsi:type="xsd:double"&gt;106.94259&lt;/D&gt;&lt;D xsi:type="xsd:double"&gt;107.380325&lt;/D&gt;&lt;D xsi:type="xsd:double"&gt;107.02434&lt;/D&gt;&lt;D xsi:type="xsd:double"&gt;107.160835&lt;/D&gt;&lt;D xsi:type="xsd:double"&gt;106.53803&lt;/D&gt;&lt;D xsi:type="xsd:double"&gt;106.45005&lt;/D&gt;&lt;D xsi:type="xsd:double"&gt;105.32425&lt;/D&gt;&lt;D xsi:type="xsd:double"&gt;105.14482&lt;/D&gt;&lt;D xsi:type="xsd:double"&gt;105.10067&lt;/D&gt;&lt;D xsi:type="xsd:double"&gt;104.67347&lt;/D&gt;&lt;D xsi:type="xsd:double"&gt;103.597115&lt;/D&gt;&lt;D xsi:type="xsd:double"&gt;102.91721&lt;/D&gt;&lt;D xsi:type="xsd:double"&gt;102.874794&lt;/D&gt;&lt;D xsi:type="xsd:double"&gt;102.470894&lt;/D&gt;&lt;D xsi:type="xsd:double"&gt;103.49485&lt;/D&gt;&lt;D xsi:type="xsd:double"&gt;101.8098&lt;/D&gt;&lt;D xsi:type="xsd:double"&gt;101.4776&lt;/D&gt;&lt;D xsi:type="xsd:double"&gt;100.112686&lt;/D&gt;&lt;D xsi:type="xsd:double"&gt;100.451385&lt;/D&gt;&lt;D xsi:type="xsd:double"&gt;99.18057&lt;/D&gt;&lt;D xsi:type="xsd:double"&gt;98.551735&lt;/D&gt;&lt;D xsi:type="xsd:double"&gt;97.686584&lt;/D&gt;&lt;D xsi:type="xsd:double"&gt;97.55672&lt;/D&gt;&lt;D xsi:type="xsd:double"&gt;96.47536&lt;/D&gt;&lt;D xsi:type="xsd:double"&gt;97.27672&lt;/D&gt;&lt;D xsi:type="xsd:double"&gt;97.45301&lt;/D&gt;&lt;D xsi:type="xsd:double"&gt;97.79503&lt;/D&gt;&lt;D xsi:type="xsd:double"&gt;96.82919&lt;/D&gt;&lt;D xsi:type="xsd:double"&gt;95.355804&lt;/D&gt;&lt;D xsi:type="xsd:double"&gt;94.42308&lt;/D&gt;&lt;D xsi:type="xsd:double"&gt;95.09596&lt;/D&gt;&lt;D xsi:type="xsd:double"&gt;95.97044&lt;/D&gt;&lt;D xsi:type="xsd:double"&gt;95.370705&lt;/D&gt;&lt;D xsi:type="xsd:double"&gt;96.013695&lt;/D&gt;&lt;D xsi:type="xsd:double"&gt;96.796196&lt;/D&gt;&lt;D xsi:type="xsd:double"&gt;97.63371&lt;/D&gt;&lt;D xsi:type="xsd:double"&gt;97.01967&lt;/D&gt;&lt;D xsi:type="xsd:double"&gt;96.95786&lt;/D&gt;&lt;D xsi:type="xsd:double"&gt;96.08807&lt;/D&gt;&lt;D xsi:type="xsd:double"&gt;95.441666&lt;/D&gt;&lt;D xsi:type="xsd:double"&gt;94.51249&lt;/D&gt;&lt;D xsi:type="xsd:double"&gt;93.886795&lt;/D&gt;&lt;D xsi:type="xsd:double"&gt;93.33103&lt;/D&gt;&lt;D xsi:type="xsd:double"&gt;92.09474&lt;/D&gt;&lt;D xsi:type="xsd:double"&gt;91.281906&lt;/D&gt;&lt;D xsi:type="xsd:double"&gt;90.84142&lt;/D&gt;&lt;D xsi:type="xsd:double"&gt;89.93663&lt;/D&gt;&lt;D xsi:type="xsd:double"&gt;89.37466&lt;/D&gt;&lt;D xsi:type="xsd:double"&gt;90.93358&lt;/D&gt;&lt;D xsi:type="xsd:double"&gt;90.14094&lt;/D&gt;&lt;D xsi:type="xsd:double"&gt;91.644005&lt;/D&gt;&lt;D xsi:type="xsd:double"&gt;92.12341&lt;/D&gt;&lt;D xsi:type="xsd:double"&gt;92.71336&lt;/D&gt;&lt;D xsi:type="xsd:double"&gt;93.50355&lt;/D&gt;&lt;D xsi:type="xsd:double"&gt;93.26984&lt;/D&gt;&lt;D xsi:type="xsd:double"&gt;93.138596&lt;/D&gt;&lt;D xsi:type="xsd:double"&gt;92.03145&lt;/D&gt;&lt;D xsi:type="xsd:double"&gt;91.414&lt;/D&gt;&lt;D xsi:type="xsd:double"&gt;92.67265&lt;/D&gt;&lt;D xsi:type="xsd:double"&gt;93.282&lt;/D&gt;&lt;D xsi:type="xsd:double"&gt;93.48201&lt;/D&gt;&lt;D xsi:type="xsd:double"&gt;93.349754&lt;/D&gt;&lt;D xsi:type="xsd:double"&gt;93.58778&lt;/D&gt;&lt;D xsi:type="xsd:double"&gt;92.52906&lt;/D&gt;&lt;D xsi:type="xsd:double"&gt;92.08945&lt;/D&gt;&lt;D xsi:type="xsd:double"&gt;91.491585&lt;/D&gt;&lt;D xsi:type="xsd:double"&gt;91.209206&lt;/D&gt;&lt;D xsi:type="xsd:double"&gt;92.182335&lt;/D&gt;&lt;D xsi:type="xsd:double"&gt;93.4618&lt;/D&gt;&lt;D xsi:type="xsd:double"&gt;93.73112&lt;/D&gt;&lt;D xsi:type="xsd:double"&gt;93.23779&lt;/D&gt;&lt;D xsi:type="xsd:double"&gt;93.79927&lt;/D&gt;&lt;D xsi:type="xsd:double"&gt;92.958855&lt;/D&gt;&lt;D xsi:type="xsd:double"&gt;92.73644&lt;/D&gt;&lt;D xsi:type="xsd:double"&gt;93.39844&lt;/D&gt;&lt;D xsi:type="xsd:double"&gt;93.33479&lt;/D&gt;&lt;D xsi:type="xsd:double"&gt;93.34098&lt;/D&gt;&lt;D xsi:type="xsd:double"&gt;92.3942&lt;/D&gt;&lt;D xsi:type="xsd:double"&gt;91.7798&lt;/D&gt;&lt;D xsi:type="xsd:double"&gt;92.54179&lt;/D&gt;&lt;D xsi:type="xsd:double"&gt;92.35302&lt;/D&gt;&lt;D xsi:type="xsd:double"&gt;92.32157&lt;/D&gt;&lt;D xsi:type="xsd:double"&gt;92.49802&lt;/D&gt;&lt;D xsi:type="xsd:double"&gt;92.300446&lt;/D&gt;&lt;D xsi:type="xsd:double"&gt;91.30873&lt;/D&gt;&lt;D xsi:type="xsd:double"&gt;92.19341&lt;/D&gt;&lt;D xsi:type="xsd:double"&gt;92.349365&lt;/D&gt;&lt;D xsi:type="xsd:double"&gt;92.09104&lt;/D&gt;&lt;D xsi:type="xsd:double"&gt;91.52086&lt;/D&gt;&lt;D xsi:type="xsd:double"&gt;91.205086&lt;/D&gt;&lt;D xsi:type="xsd:double"&gt;90.81464&lt;/D&gt;&lt;D xsi:type="xsd:double"&gt;91.06813&lt;/D&gt;&lt;D xsi:type="xsd:double"&gt;91.28641&lt;/D&gt;&lt;D xsi:type="xsd:double"&gt;90.966995&lt;/D&gt;&lt;D xsi:type="xsd:double"&gt;90.72542&lt;/D&gt;&lt;D xsi:type="xsd:double"&gt;90.35384&lt;/D&gt;&lt;D xsi:type="xsd:double"&gt;89.72417&lt;/D&gt;&lt;D xsi:type="xsd:double"&gt;88.900116&lt;/D&gt;&lt;D xsi:type="xsd:double"&gt;89.59939&lt;/D&gt;&lt;D xsi:type="xsd:double"&gt;88.544365&lt;/D&gt;&lt;D xsi:type="xsd:double"&gt;88.91874&lt;/D&gt;&lt;D xsi:type="xsd:double"&gt;90.03067&lt;/D&gt;&lt;D xsi:type="xsd:double"&gt;89.96344&lt;/D&gt;&lt;D xsi:type="xsd:double"&gt;90.92076&lt;/D&gt;&lt;D xsi:type="xsd:double"&gt;90.75538&lt;/D&gt;&lt;D xsi:type="xsd:double"&gt;92.04071&lt;/D&gt;&lt;D xsi:type="xsd:double"&gt;92.28314&lt;/D&gt;&lt;D xsi:type="xsd:double"&gt;93.84856&lt;/D&gt;&lt;D xsi:type="xsd:double"&gt;94.14711&lt;/D&gt;&lt;D xsi:type="xsd:double"&gt;94.272705&lt;/D&gt;&lt;D xsi:type="xsd:double"&gt;93.41259&lt;/D&gt;&lt;D xsi:type="xsd:double"&gt;93.86513&lt;/D&gt;&lt;D xsi:type="xsd:double"&gt;93.04845&lt;/D&gt;&lt;/FQL&gt;&lt;FQL&gt;&lt;Q&gt;LHMN2833^FG_PRICE(-3AY,0,W)&lt;/Q&gt;&lt;R&gt;157&lt;/R&gt;&lt;C&gt;1&lt;/C&gt;&lt;D xsi:type="xsd:double"&gt;110.2&lt;/D&gt;&lt;D xsi:type="xsd:double"&gt;110.23&lt;/D&gt;&lt;D xsi:type="xsd:double"&gt;110.75&lt;/D&gt;&lt;D xsi:type="xsd:double"&gt;110.57&lt;/D&gt;&lt;D xsi:type="xsd:double"&gt;109.46&lt;/D&gt;&lt;D xsi:type="xsd:double"&gt;107.79&lt;/D&gt;&lt;D xsi:type="xsd:double"&gt;106.55&lt;/D&gt;&lt;D xsi:type="xsd:double"&gt;106.24&lt;/D&gt;&lt;D xsi:type="xsd:double"&gt;106.46&lt;/D&gt;&lt;D xsi:type="xsd:double"&gt;105.93&lt;/D&gt;&lt;D xsi:type="xsd:double"&gt;106.04&lt;/D&gt;&lt;D xsi:type="xsd:double"&gt;106.44&lt;/D&gt;&lt;D xsi:type="xsd:double"&gt;107.58&lt;/D&gt;&lt;D xsi:type="xsd:double"&gt;107.44&lt;/D&gt;&lt;D xsi:type="xsd:double"&gt;107.17&lt;/D&gt;&lt;D xsi:type="xsd:double"&gt;107.75&lt;/D&gt;&lt;D xsi:type="xsd:double"&gt;107.4&lt;/D&gt;&lt;D xsi:type="xsd:double"&gt;107.46&lt;/D&gt;&lt;D xsi:type="xsd:double"&gt;107.81&lt;/D&gt;&lt;D xsi:type="xsd:double"&gt;108.01&lt;/D&gt;&lt;D xsi:type="xsd:double"&gt;108.84&lt;/D&gt;&lt;D xsi:type="xsd:double"&gt;108.53&lt;/D&gt;&lt;D xsi:type="xsd:double"&gt;108.16&lt;/D&gt;&lt;D xsi:type="xsd:double"&gt;108.16&lt;/D&gt;&lt;D xsi:type="xsd:double"&gt;108.29&lt;/D&gt;&lt;D xsi:type="xsd:double"&gt;108.53&lt;/D&gt;&lt;D xsi:type="xsd:double"&gt;108.24&lt;/D&gt;&lt;D xsi:type="xsd:double"&gt;108.1&lt;/D&gt;&lt;D xsi:type="xsd:double"&gt;108.01&lt;/D&gt;&lt;D xsi:type="xsd:double"&gt;108.08&lt;/D&gt;&lt;D xsi:type="xsd:double"&gt;107.97&lt;/D&gt;&lt;D xsi:type="xsd:double"&gt;108.37&lt;/D&gt;&lt;D xsi:type="xsd:double"&gt;108.69&lt;/D&gt;&lt;D xsi:type="xsd:double"&gt;108.65&lt;/D&gt;&lt;D xsi:type="xsd:double"&gt;108.23&lt;/D&gt;&lt;D xsi:type="xsd:double"&gt;106.84&lt;/D&gt;&lt;D xsi:type="xsd:double"&gt;105.9&lt;/D&gt;&lt;D xsi:type="xsd:double"&gt;105.15&lt;/D&gt;&lt;D xsi:type="xsd:double"&gt;105.67&lt;/D&gt;&lt;D xsi:type="xsd:double"&gt;105.08&lt;/D&gt;&lt;D xsi:type="xsd:double"&gt;105.48&lt;/D&gt;&lt;D xsi:type="xsd:double"&gt;106.03&lt;/D&gt;&lt;D xsi:type="xsd:double"&gt;105.37&lt;/D&gt;&lt;D xsi:type="xsd:double"&gt;105.01&lt;/D&gt;&lt;D xsi:type="xsd:double"&gt;103.33&lt;/D&gt;&lt;D xsi:type="xsd:double"&gt;104.18&lt;/D&gt;&lt;D xsi:type="xsd:double"&gt;104.58&lt;/D&gt;&lt;D xsi:type="xsd:double"&gt;104.26&lt;/D&gt;&lt;D xsi:type="xsd:double"&gt;104.08&lt;/D&gt;&lt;D xsi:type="xsd:double"&gt;104.35&lt;/D&gt;&lt;D xsi:type="xsd:double"&gt;102.74&lt;/D&gt;&lt;D xsi:type="xsd:double"&gt;101.54&lt;/D&gt;&lt;D xsi:type="xsd:double"&gt;101.51&lt;/D&gt;&lt;D xsi:type="xsd:double"&gt;100.9&lt;/D&gt;&lt;D xsi:type="xsd:double"&gt;100.36&lt;/D&gt;&lt;D xsi:type="xsd:double"&gt;99.85&lt;/D&gt;&lt;D xsi:type="xsd:double"&gt;99.03&lt;/D&gt;&lt;D xsi:type="xsd:double"&gt;95.92&lt;/D&gt;&lt;D xsi:type="xsd:double"&gt;91.84&lt;/D&gt;&lt;D xsi:type="xsd:double"&gt;95.88&lt;/D&gt;&lt;D xsi:type="xsd:double"&gt;96.89&lt;/D&gt;&lt;D xsi:type="xsd:double"&gt;95.96&lt;/D&gt;&lt;D xsi:type="xsd:double"&gt;97.37&lt;/D&gt;&lt;D xsi:type="xsd:double"&gt;95.78&lt;/D&gt;&lt;D xsi:type="xsd:double"&gt;94.64&lt;/D&gt;&lt;D xsi:type="xsd:double"&gt;93.34&lt;/D&gt;&lt;D xsi:type="xsd:double"&gt;91.95&lt;/D&gt;&lt;D xsi:type="xsd:double"&gt;90.53&lt;/D&gt;&lt;D xsi:type="xsd:double"&gt;89.9&lt;/D&gt;&lt;D xsi:type="xsd:double"&gt;89.6&lt;/D&gt;&lt;D xsi:type="xsd:double"&gt;91.76&lt;/D&gt;&lt;D xsi:type="xsd:double"&gt;91.29&lt;/D&gt;&lt;D xsi:type="xsd:double"&gt;89.11&lt;/D&gt;&lt;D xsi:type="xsd:double"&gt;86.98&lt;/D&gt;&lt;D xsi:type="xsd:double"&gt;87.13&lt;/D&gt;&lt;D xsi:type="xsd:double"&gt;86.37&lt;/D&gt;&lt;D xsi:type="xsd:double"&gt;85.69&lt;/D&gt;&lt;D xsi:type="xsd:double"&gt;83.87&lt;/D&gt;&lt;D xsi:type="xsd:double"&gt;86.36&lt;/D&gt;&lt;D xsi:type="xsd:double"&gt;88.1&lt;/D&gt;&lt;D xsi:type="xsd:double"&gt;88.89&lt;/D&gt;&lt;D xsi:type="xsd:double"&gt;90.93&lt;/D&gt;&lt;D xsi:type="xsd:double"&gt;89.09&lt;/D&gt;&lt;D xsi:type="xsd:double"&gt;89.08&lt;/D&gt;&lt;D xsi:type="xsd:double"&gt;87.22&lt;/D&gt;&lt;D xsi:type="xsd:double"&gt;87.51&lt;/D&gt;&lt;D xsi:type="xsd:double"&gt;86.09&lt;/D&gt;&lt;D xsi:type="xsd:double"&gt;84.22&lt;/D&gt;&lt;D xsi:type="xsd:double"&gt;81.66&lt;/D&gt;&lt;D xsi:type="xsd:double"&gt;82.56&lt;/D&gt;&lt;D xsi:type="xsd:double"&gt;81&lt;/D&gt;&lt;D xsi:type="xsd:double"&gt;80.05&lt;/D&gt;&lt;D xsi:type="xsd:double"&gt;82.5&lt;/D&gt;&lt;D xsi:type="xsd:double"&gt;82.39&lt;/D&gt;&lt;D xsi:type="xsd:double"&gt;84.6&lt;/D&gt;&lt;D xsi:type="xsd:double"&gt;85.85&lt;/D&gt;&lt;D xsi:type="xsd:double"&gt;87.06&lt;/D&gt;&lt;D xsi:type="xsd:double"&gt;88.99&lt;/D&gt;&lt;D xsi:type="xsd:double"&gt;88.76&lt;/D&gt;&lt;D xsi:type="xsd:double"&gt;88.81&lt;/D&gt;&lt;D xsi:type="xsd:double"&gt;88.12&lt;/D&gt;&lt;D xsi:type="xsd:double"&gt;87.84&lt;/D&gt;&lt;D xsi:type="xsd:double"&gt;88.5&lt;/D&gt;&lt;D xsi:type="xsd:double"&gt;89.75&lt;/D&gt;&lt;D xsi:type="xsd:double"&gt;90.38&lt;/D&gt;&lt;D xsi:type="xsd:double"&gt;90.57&lt;/D&gt;&lt;D xsi:type="xsd:double"&gt;90.95&lt;/D&gt;&lt;D xsi:type="xsd:double"&gt;88.84&lt;/D&gt;&lt;D xsi:type="xsd:double"&gt;88.03&lt;/D&gt;&lt;D xsi:type="xsd:double"&gt;87.66&lt;/D&gt;&lt;D xsi:type="xsd:double"&gt;87.37&lt;/D&gt;&lt;D xsi:type="xsd:double"&gt;87.65&lt;/D&gt;&lt;D xsi:type="xsd:double"&gt;87.31&lt;/D&gt;&lt;D xsi:type="xsd:double"&gt;87.98&lt;/D&gt;&lt;D xsi:type="xsd:double"&gt;88.57&lt;/D&gt;&lt;D xsi:type="xsd:double"&gt;88.82&lt;/D&gt;&lt;D xsi:type="xsd:double"&gt;88.73&lt;/D&gt;&lt;D xsi:type="xsd:double"&gt;87.96&lt;/D&gt;&lt;D xsi:type="xsd:double"&gt;88.67&lt;/D&gt;&lt;D xsi:type="xsd:double"&gt;88.58&lt;/D&gt;&lt;D xsi:type="xsd:double"&gt;88.55&lt;/D&gt;&lt;D xsi:type="xsd:double"&gt;87.33&lt;/D&gt;&lt;D xsi:type="xsd:double"&gt;86.89&lt;/D&gt;&lt;D xsi:type="xsd:double"&gt;87.67&lt;/D&gt;&lt;D xsi:type="xsd:double"&gt;88.02&lt;/D&gt;&lt;D xsi:type="xsd:double"&gt;88.63&lt;/D&gt;&lt;D xsi:type="xsd:double"&gt;88.62&lt;/D&gt;&lt;D xsi:type="xsd:double"&gt;88.5&lt;/D&gt;&lt;D xsi:type="xsd:double"&gt;87.34&lt;/D&gt;&lt;D xsi:type="xsd:double"&gt;89.19&lt;/D&gt;&lt;D xsi:type="xsd:double"&gt;89.2&lt;/D&gt;&lt;D xsi:type="xsd:double"&gt;89.45&lt;/D&gt;&lt;D xsi:type="xsd:double"&gt;88.53&lt;/D&gt;&lt;D xsi:type="xsd:double"&gt;88.31&lt;/D&gt;&lt;D xsi:type="xsd:double"&gt;87.5&lt;/D&gt;&lt;D xsi:type="xsd:double"&gt;88&lt;/D&gt;&lt;D xsi:type="xsd:double"&gt;88.42&lt;/D&gt;&lt;D xsi:type="xsd:double"&gt;88&lt;/D&gt;&lt;D xsi:type="xsd:double"&gt;87.69&lt;/D&gt;&lt;D xsi:type="xsd:double"&gt;87.11&lt;/D&gt;&lt;D xsi:type="xsd:double"&gt;86.09&lt;/D&gt;&lt;D xsi:type="xsd:double"&gt;84.48&lt;/D&gt;&lt;D xsi:type="xsd:double"&gt;85.37&lt;/D&gt;&lt;D xsi:type="xsd:double"&gt;84&lt;/D&gt;&lt;D xsi:type="xsd:double"&gt;84.5&lt;/D&gt;&lt;D xsi:type="xsd:double"&gt;86.52&lt;/D&gt;&lt;D xsi:type="xsd:double"&gt;86.14&lt;/D&gt;&lt;D xsi:type="xsd:double"&gt;87.33&lt;/D&gt;&lt;D xsi:type="xsd:double"&gt;87.9&lt;/D&gt;&lt;D xsi:type="xsd:double"&gt;89.33&lt;/D&gt;&lt;D xsi:type="xsd:double"&gt;89.87&lt;/D&gt;&lt;D xsi:type="xsd:double"&gt;92.09&lt;/D&gt;&lt;D xsi:type="xsd:double"&gt;92.48&lt;/D&gt;&lt;D xsi:type="xsd:double"&gt;92.73&lt;/D&gt;&lt;D xsi:type="xsd:double"&gt;90.97&lt;/D&gt;&lt;D xsi:type="xsd:double"&gt;91.83&lt;/D&gt;&lt;D xsi:type="xsd:double"&gt;90.9&lt;/D&gt;&lt;/FQL&gt;&lt;FQL&gt;&lt;Q&gt;MS129864^FG_PRICE(-3AY,0,W)&lt;/Q&gt;&lt;R&gt;157&lt;/R&gt;&lt;C&gt;1&lt;/C&gt;&lt;D xsi:type="xsd:double"&gt;1068.759037&lt;/D&gt;&lt;D xsi:type="xsd:double"&gt;1043.913144&lt;/D&gt;&lt;D xsi:type="xsd:double"&gt;1071.109206&lt;/D&gt;&lt;D xsi:type="xsd:double"&gt;1066.392666&lt;/D&gt;&lt;D xsi:type="xsd:double"&gt;1061.359432&lt;/D&gt;&lt;D xsi:type="xsd:double"&gt;1028.27262&lt;/D&gt;&lt;D xsi:type="xsd:double"&gt;1046.703909&lt;/D&gt;&lt;D xsi:type="xsd:double"&gt;1079.628065&lt;/D&gt;&lt;D xsi:type="xsd:double"&gt;1077.189926&lt;/D&gt;&lt;D xsi:type="xsd:double"&gt;1089.058199&lt;/D&gt;&lt;D xsi:type="xsd:double"&gt;1092.460604&lt;/D&gt;&lt;D xsi:type="xsd:double"&gt;1100.500565&lt;/D&gt;&lt;D xsi:type="xsd:double"&gt;1114.349208&lt;/D&gt;&lt;D xsi:type="xsd:double"&gt;1113.420103&lt;/D&gt;&lt;D xsi:type="xsd:double"&gt;1111.684231&lt;/D&gt;&lt;D xsi:type="xsd:double"&gt;1123.378358&lt;/D&gt;&lt;D xsi:type="xsd:double"&gt;1113.731243&lt;/D&gt;&lt;D xsi:type="xsd:double"&gt;1106.661722&lt;/D&gt;&lt;D xsi:type="xsd:double"&gt;1100.359664&lt;/D&gt;&lt;D xsi:type="xsd:double"&gt;1101.528131&lt;/D&gt;&lt;D xsi:type="xsd:double"&gt;1112.293973&lt;/D&gt;&lt;D xsi:type="xsd:double"&gt;1089.297052&lt;/D&gt;&lt;D xsi:type="xsd:double"&gt;1092.514699&lt;/D&gt;&lt;D xsi:type="xsd:double"&gt;1090.187999&lt;/D&gt;&lt;D xsi:type="xsd:double"&gt;1089.07343&lt;/D&gt;&lt;D xsi:type="xsd:double"&gt;1097.051007&lt;/D&gt;&lt;D xsi:type="xsd:double"&gt;1089.134474&lt;/D&gt;&lt;D xsi:type="xsd:double"&gt;1084.247126&lt;/D&gt;&lt;D xsi:type="xsd:double"&gt;1095.921652&lt;/D&gt;&lt;D xsi:type="xsd:double"&gt;1107.90304&lt;/D&gt;&lt;D xsi:type="xsd:double"&gt;1113.164688&lt;/D&gt;&lt;D xsi:type="xsd:double"&gt;1103.371589&lt;/D&gt;&lt;D xsi:type="xsd:double"&gt;1112.492329&lt;/D&gt;&lt;D xsi:type="xsd:double"&gt;1102.556522&lt;/D&gt;&lt;D xsi:type="xsd:double"&gt;1091.22527&lt;/D&gt;&lt;D xsi:type="xsd:double"&gt;1086.538416&lt;/D&gt;&lt;D xsi:type="xsd:double"&gt;1071.105493&lt;/D&gt;&lt;D xsi:type="xsd:double"&gt;1072.535959&lt;/D&gt;&lt;D xsi:type="xsd:double"&gt;1079.726819&lt;/D&gt;&lt;D xsi:type="xsd:double"&gt;1088.661128&lt;/D&gt;&lt;D xsi:type="xsd:double"&gt;1079.675111&lt;/D&gt;&lt;D xsi:type="xsd:double"&gt;1089.77649&lt;/D&gt;&lt;D xsi:type="xsd:double"&gt;1087.566886&lt;/D&gt;&lt;D xsi:type="xsd:double"&gt;1080.025698&lt;/D&gt;&lt;D xsi:type="xsd:double"&gt;1075.211786&lt;/D&gt;&lt;D xsi:type="xsd:double"&gt;1064.926934&lt;/D&gt;&lt;D xsi:type="xsd:double"&gt;1079.267661&lt;/D&gt;&lt;D xsi:type="xsd:double"&gt;1092.359696&lt;/D&gt;&lt;D xsi:type="xsd:double"&gt;1097.836592&lt;/D&gt;&lt;D xsi:type="xsd:double"&gt;1107.038619&lt;/D&gt;&lt;D xsi:type="xsd:double"&gt;1106.464651&lt;/D&gt;&lt;D xsi:type="xsd:double"&gt;1107.764388&lt;/D&gt;&lt;D xsi:type="xsd:double"&gt;1096.693728&lt;/D&gt;&lt;D xsi:type="xsd:double"&gt;1090.369756&lt;/D&gt;&lt;D xsi:type="xsd:double"&gt;1099.403792&lt;/D&gt;&lt;D xsi:type="xsd:double"&gt;1099.754542&lt;/D&gt;&lt;D xsi:type="xsd:double"&gt;1088.725692&lt;/D&gt;&lt;D xsi:type="xsd:double"&gt;1095.904202&lt;/D&gt;&lt;D xsi:type="xsd:double"&gt;1105.061065&lt;/D&gt;&lt;D xsi:type="xsd:double"&gt;1099.470567&lt;/D&gt;&lt;D xsi:type="xsd:double"&gt;1108.897566&lt;/D&gt;&lt;D xsi:type="xsd:double"&gt;1130.523526&lt;/D&gt;&lt;D xsi:type="xsd:double"&gt;1153.598019&lt;/D&gt;&lt;D xsi:type="xsd:double"&gt;1175.534846&lt;/D&gt;&lt;D xsi:type="xsd:double"&gt;1174.851951&lt;/D&gt;&lt;D xsi:type="xsd:double"&gt;1152.89385&lt;/D&gt;&lt;D xsi:type="xsd:double"&gt;1124.617459&lt;/D&gt;&lt;D xsi:type="xsd:double"&gt;1132.524118&lt;/D&gt;&lt;D xsi:type="xsd:double"&gt;1119.975417&lt;/D&gt;&lt;D xsi:type="xsd:double"&gt;1134.161656&lt;/D&gt;&lt;D xsi:type="xsd:double"&gt;1165.2799&lt;/D&gt;&lt;D xsi:type="xsd:double"&gt;1152.938398&lt;/D&gt;&lt;D xsi:type="xsd:double"&gt;1119.976916&lt;/D&gt;&lt;D xsi:type="xsd:double"&gt;1051.195935&lt;/D&gt;&lt;D xsi:type="xsd:double"&gt;1092.541691&lt;/D&gt;&lt;D xsi:type="xsd:double"&gt;1109.930985&lt;/D&gt;&lt;D xsi:type="xsd:double"&gt;1098.586411&lt;/D&gt;&lt;D xsi:type="xsd:double"&gt;1096.236679&lt;/D&gt;&lt;D xsi:type="xsd:double"&gt;1087.19814&lt;/D&gt;&lt;D xsi:type="xsd:double"&gt;1123.800736&lt;/D&gt;&lt;D xsi:type="xsd:double"&gt;1118.02297&lt;/D&gt;&lt;D xsi:type="xsd:double"&gt;1138.802651&lt;/D&gt;&lt;D xsi:type="xsd:double"&gt;1145.10469&lt;/D&gt;&lt;D xsi:type="xsd:double"&gt;1124.283616&lt;/D&gt;&lt;D xsi:type="xsd:double"&gt;1099.345456&lt;/D&gt;&lt;D xsi:type="xsd:double"&gt;1117.016237&lt;/D&gt;&lt;D xsi:type="xsd:double"&gt;1089.594603&lt;/D&gt;&lt;D xsi:type="xsd:double"&gt;1051.887449&lt;/D&gt;&lt;D xsi:type="xsd:double"&gt;997.020698&lt;/D&gt;&lt;D xsi:type="xsd:double"&gt;990.555564&lt;/D&gt;&lt;D xsi:type="xsd:double"&gt;973.58119&lt;/D&gt;&lt;D xsi:type="xsd:double"&gt;992.203839&lt;/D&gt;&lt;D xsi:type="xsd:double"&gt;1042.735044&lt;/D&gt;&lt;D xsi:type="xsd:double"&gt;1045.533299&lt;/D&gt;&lt;D xsi:type="xsd:double"&gt;1064.826832&lt;/D&gt;&lt;D xsi:type="xsd:double"&gt;1065.852059&lt;/D&gt;&lt;D xsi:type="xsd:double"&gt;1085.819638&lt;/D&gt;&lt;D xsi:type="xsd:double"&gt;1080.357474&lt;/D&gt;&lt;D xsi:type="xsd:double"&gt;1068.018828&lt;/D&gt;&lt;D xsi:type="xsd:double"&gt;1054.884659&lt;/D&gt;&lt;D xsi:type="xsd:double"&gt;1064.242753&lt;/D&gt;&lt;D xsi:type="xsd:double"&gt;1060.303234&lt;/D&gt;&lt;D xsi:type="xsd:double"&gt;1085.087681&lt;/D&gt;&lt;D xsi:type="xsd:double"&gt;1096.480502&lt;/D&gt;&lt;D xsi:type="xsd:double"&gt;1084.133438&lt;/D&gt;&lt;D xsi:type="xsd:double"&gt;1083.401421&lt;/D&gt;&lt;D xsi:type="xsd:double"&gt;1075.473319&lt;/D&gt;&lt;D xsi:type="xsd:double"&gt;1067.184765&lt;/D&gt;&lt;D xsi:type="xsd:double"&gt;1076.619066&lt;/D&gt;&lt;D xsi:type="xsd:double"&gt;1059.642676&lt;/D&gt;&lt;D xsi:type="xsd:double"&gt;1055.468479&lt;/D&gt;&lt;D xsi:type="xsd:double"&gt;1037.725008&lt;/D&gt;&lt;D xsi:type="xsd:double"&gt;1038.927451&lt;/D&gt;&lt;D xsi:type="xsd:double"&gt;1040.67172&lt;/D&gt;&lt;D xsi:type="xsd:double"&gt;1069.399346&lt;/D&gt;&lt;D xsi:type="xsd:double"&gt;1092.044273&lt;/D&gt;&lt;D xsi:type="xsd:double"&gt;1090.474383&lt;/D&gt;&lt;D xsi:type="xsd:double"&gt;1089.441405&lt;/D&gt;&lt;D xsi:type="xsd:double"&gt;1092.515621&lt;/D&gt;&lt;D xsi:type="xsd:double"&gt;1086.136883&lt;/D&gt;&lt;D xsi:type="xsd:double"&gt;1082.627727&lt;/D&gt;&lt;D xsi:type="xsd:double"&gt;1053.568986&lt;/D&gt;&lt;D xsi:type="xsd:double"&gt;1031.075936&lt;/D&gt;&lt;D xsi:type="xsd:double"&gt;1035.799595&lt;/D&gt;&lt;D xsi:type="xsd:double"&gt;1046.9969&lt;/D&gt;&lt;D xsi:type="xsd:double"&gt;1056.656566&lt;/D&gt;&lt;D xsi:type="xsd:double"&gt;1037.034131&lt;/D&gt;&lt;D xsi:type="xsd:double"&gt;1054.253878&lt;/D&gt;&lt;D xsi:type="xsd:double"&gt;1039.206869&lt;/D&gt;&lt;D xsi:type="xsd:double"&gt;1047.734452&lt;/D&gt;&lt;D xsi:type="xsd:double"&gt;1061.140372&lt;/D&gt;&lt;D xsi:type="xsd:double"&gt;1052.885181&lt;/D&gt;&lt;D xsi:type="xsd:double"&gt;1017.46949&lt;/D&gt;&lt;D xsi:type="xsd:double"&gt;1026.127834&lt;/D&gt;&lt;D xsi:type="xsd:double"&gt;1007.334399&lt;/D&gt;&lt;D xsi:type="xsd:double"&gt;1010.448744&lt;/D&gt;&lt;D xsi:type="xsd:double"&gt;1015.594319&lt;/D&gt;&lt;D xsi:type="xsd:double"&gt;1012.020523&lt;/D&gt;&lt;D xsi:type="xsd:double"&gt;1035.842158&lt;/D&gt;&lt;D xsi:type="xsd:double"&gt;1021.073842&lt;/D&gt;&lt;D xsi:type="xsd:double"&gt;985.681813&lt;/D&gt;&lt;D xsi:type="xsd:double"&gt;961.452097&lt;/D&gt;&lt;D xsi:type="xsd:double"&gt;984.087001&lt;/D&gt;&lt;D xsi:type="xsd:double"&gt;970.639174&lt;/D&gt;&lt;D xsi:type="xsd:double"&gt;973.218865&lt;/D&gt;&lt;D xsi:type="xsd:double"&gt;1016.070345&lt;/D&gt;&lt;D xsi:type="xsd:double"&gt;1003.970466&lt;/D&gt;&lt;D xsi:type="xsd:double"&gt;1025.942174&lt;/D&gt;&lt;D xsi:type="xsd:double"&gt;1033.851683&lt;/D&gt;&lt;D xsi:type="xsd:double"&gt;1048.751706&lt;/D&gt;&lt;D xsi:type="xsd:double"&gt;1052.146723&lt;/D&gt;&lt;D xsi:type="xsd:double"&gt;1053.298378&lt;/D&gt;&lt;D xsi:type="xsd:double"&gt;1050.073501&lt;/D&gt;&lt;D xsi:type="xsd:double"&gt;1057.930474&lt;/D&gt;&lt;D xsi:type="xsd:double"&gt;1076.083817&lt;/D&gt;&lt;D xsi:type="xsd:double"&gt;1070.024483&lt;/D&gt;&lt;D xsi:type="xsd:double"&gt;1052.671785&lt;/D&gt;&lt;/FQL&gt;&lt;FQL&gt;&lt;Q&gt;000006SX^FG_PRICE(-3AY,0,W)&lt;/Q&gt;&lt;R&gt;157&lt;/R&gt;&lt;C&gt;1&lt;/C&gt;&lt;D xsi:type="xsd:double"&gt;1146.39&lt;/D&gt;&lt;D xsi:type="xsd:double"&gt;1137.01&lt;/D&gt;&lt;D xsi:type="xsd:double"&gt;1175.1&lt;/D&gt;&lt;D xsi:type="xsd:double"&gt;1198.79&lt;/D&gt;&lt;D xsi:type="xsd:double"&gt;1185.69&lt;/D&gt;&lt;D xsi:type="xsd:double"&gt;1180.6&lt;/D&gt;&lt;D xsi:type="xsd:double"&gt;1179.18&lt;/D&gt;&lt;D xsi:type="xsd:double"&gt;1238.11&lt;/D&gt;&lt;D xsi:type="xsd:double"&gt;1212.97&lt;/D&gt;&lt;D xsi:type="xsd:double"&gt;1245.87&lt;/D&gt;&lt;D xsi:type="xsd:double"&gt;1251.5&lt;/D&gt;&lt;D xsi:type="xsd:double"&gt;1254.09&lt;/D&gt;&lt;D xsi:type="xsd:double"&gt;1282.45&lt;/D&gt;&lt;D xsi:type="xsd:double"&gt;1305.18&lt;/D&gt;&lt;D xsi:type="xsd:double"&gt;1323.2&lt;/D&gt;&lt;D xsi:type="xsd:double"&gt;1316.36&lt;/D&gt;&lt;D xsi:type="xsd:double"&gt;1298.73&lt;/D&gt;&lt;D xsi:type="xsd:double"&gt;1307.78&lt;/D&gt;&lt;D xsi:type="xsd:double"&gt;1333.59&lt;/D&gt;&lt;D xsi:type="xsd:double"&gt;1371.66&lt;/D&gt;&lt;D xsi:type="xsd:double"&gt;1412.8&lt;/D&gt;&lt;D xsi:type="xsd:double"&gt;1360.91&lt;/D&gt;&lt;D xsi:type="xsd:double"&gt;1386.44&lt;/D&gt;&lt;D xsi:type="xsd:double"&gt;1374.12&lt;/D&gt;&lt;D xsi:type="xsd:double"&gt;1408.38&lt;/D&gt;&lt;D xsi:type="xsd:double"&gt;1417.02&lt;/D&gt;&lt;D xsi:type="xsd:double"&gt;1424.24&lt;/D&gt;&lt;D xsi:type="xsd:double"&gt;1427.39&lt;/D&gt;&lt;D xsi:type="xsd:double"&gt;1432.1&lt;/D&gt;&lt;D xsi:type="xsd:double"&gt;1427.98&lt;/D&gt;&lt;D xsi:type="xsd:double"&gt;1422.62&lt;/D&gt;&lt;D xsi:type="xsd:double"&gt;1431.56&lt;/D&gt;&lt;D xsi:type="xsd:double"&gt;1481.37&lt;/D&gt;&lt;D xsi:type="xsd:double"&gt;1419.59&lt;/D&gt;&lt;D xsi:type="xsd:double"&gt;1413.05&lt;/D&gt;&lt;D xsi:type="xsd:double"&gt;1402.9&lt;/D&gt;&lt;D xsi:type="xsd:double"&gt;1386.52&lt;/D&gt;&lt;D xsi:type="xsd:double"&gt;1384.75&lt;/D&gt;&lt;D xsi:type="xsd:double"&gt;1439.34&lt;/D&gt;&lt;D xsi:type="xsd:double"&gt;1466.74&lt;/D&gt;&lt;D xsi:type="xsd:double"&gt;1470.3&lt;/D&gt;&lt;D xsi:type="xsd:double"&gt;1494.48&lt;/D&gt;&lt;D xsi:type="xsd:double"&gt;1494.08&lt;/D&gt;&lt;D xsi:type="xsd:double"&gt;1497.34&lt;/D&gt;&lt;D xsi:type="xsd:double"&gt;1473.01&lt;/D&gt;&lt;D xsi:type="xsd:double"&gt;1467.82&lt;/D&gt;&lt;D xsi:type="xsd:double"&gt;1503.73&lt;/D&gt;&lt;D xsi:type="xsd:double"&gt;1512.03&lt;/D&gt;&lt;D xsi:type="xsd:double"&gt;1530.97&lt;/D&gt;&lt;D xsi:type="xsd:double"&gt;1577.23&lt;/D&gt;&lt;D xsi:type="xsd:double"&gt;1525.35&lt;/D&gt;&lt;D xsi:type="xsd:double"&gt;1513.51&lt;/D&gt;&lt;D xsi:type="xsd:double"&gt;1454.4&lt;/D&gt;&lt;D xsi:type="xsd:double"&gt;1449.57&lt;/D&gt;&lt;D xsi:type="xsd:double"&gt;1445.78&lt;/D&gt;&lt;D xsi:type="xsd:double"&gt;1424.13&lt;/D&gt;&lt;D xsi:type="xsd:double"&gt;1411.5&lt;/D&gt;&lt;D xsi:type="xsd:double"&gt;1441.72&lt;/D&gt;&lt;D xsi:type="xsd:double"&gt;1457.86&lt;/D&gt;&lt;D xsi:type="xsd:double"&gt;1434.93&lt;/D&gt;&lt;D xsi:type="xsd:double"&gt;1469.13&lt;/D&gt;&lt;D xsi:type="xsd:double"&gt;1476.35&lt;/D&gt;&lt;D xsi:type="xsd:double"&gt;1531.75&lt;/D&gt;&lt;D xsi:type="xsd:double"&gt;1513.21&lt;/D&gt;&lt;D xsi:type="xsd:double"&gt;1502.36&lt;/D&gt;&lt;D xsi:type="xsd:double"&gt;1516.54&lt;/D&gt;&lt;D xsi:type="xsd:double"&gt;1433.28&lt;/D&gt;&lt;D xsi:type="xsd:double"&gt;1368.92&lt;/D&gt;&lt;D xsi:type="xsd:double"&gt;1325.83&lt;/D&gt;&lt;D xsi:type="xsd:double"&gt;1285.52&lt;/D&gt;&lt;D xsi:type="xsd:double"&gt;1356.28&lt;/D&gt;&lt;D xsi:type="xsd:double"&gt;1330.92&lt;/D&gt;&lt;D xsi:type="xsd:double"&gt;1255.26&lt;/D&gt;&lt;D xsi:type="xsd:double"&gt;1193.89&lt;/D&gt;&lt;D xsi:type="xsd:double"&gt;1264.41&lt;/D&gt;&lt;D xsi:type="xsd:double"&gt;1258.46&lt;/D&gt;&lt;D xsi:type="xsd:double"&gt;1247.14&lt;/D&gt;&lt;D xsi:type="xsd:double"&gt;1241.37&lt;/D&gt;&lt;D xsi:type="xsd:double"&gt;1282.63&lt;/D&gt;&lt;D xsi:type="xsd:double"&gt;1343.53&lt;/D&gt;&lt;D xsi:type="xsd:double"&gt;1315.88&lt;/D&gt;&lt;D xsi:type="xsd:double"&gt;1381.08&lt;/D&gt;&lt;D xsi:type="xsd:double"&gt;1349.93&lt;/D&gt;&lt;D xsi:type="xsd:double"&gt;1298.79&lt;/D&gt;&lt;D xsi:type="xsd:double"&gt;1247.43&lt;/D&gt;&lt;D xsi:type="xsd:double"&gt;1298.75&lt;/D&gt;&lt;D xsi:type="xsd:double"&gt;1225.62&lt;/D&gt;&lt;D xsi:type="xsd:double"&gt;1145.78&lt;/D&gt;&lt;D xsi:type="xsd:double"&gt;1100.45&lt;/D&gt;&lt;D xsi:type="xsd:double"&gt;1067.06&lt;/D&gt;&lt;D xsi:type="xsd:double"&gt;1056.08&lt;/D&gt;&lt;D xsi:type="xsd:double"&gt;1088.95&lt;/D&gt;&lt;D xsi:type="xsd:double"&gt;1155.94&lt;/D&gt;&lt;D xsi:type="xsd:double"&gt;1135.08&lt;/D&gt;&lt;D xsi:type="xsd:double"&gt;1198&lt;/D&gt;&lt;D xsi:type="xsd:double"&gt;1182.41&lt;/D&gt;&lt;D xsi:type="xsd:double"&gt;1202.16&lt;/D&gt;&lt;D xsi:type="xsd:double"&gt;1210.6&lt;/D&gt;&lt;D xsi:type="xsd:double"&gt;1187.69&lt;/D&gt;&lt;D xsi:type="xsd:double"&gt;1157.03&lt;/D&gt;&lt;D xsi:type="xsd:double"&gt;1153.81&lt;/D&gt;&lt;D xsi:type="xsd:double"&gt;1146.11&lt;/D&gt;&lt;D xsi:type="xsd:double"&gt;1164.96&lt;/D&gt;&lt;D xsi:type="xsd:double"&gt;1212.97&lt;/D&gt;&lt;D xsi:type="xsd:double"&gt;1214.16&lt;/D&gt;&lt;D xsi:type="xsd:double"&gt;1258.1&lt;/D&gt;&lt;D xsi:type="xsd:double"&gt;1279.62&lt;/D&gt;&lt;D xsi:type="xsd:double"&gt;1255.36&lt;/D&gt;&lt;D xsi:type="xsd:double"&gt;1245.5&lt;/D&gt;&lt;D xsi:type="xsd:double"&gt;1207.22&lt;/D&gt;&lt;D xsi:type="xsd:double"&gt;1221.6&lt;/D&gt;&lt;D xsi:type="xsd:double"&gt;1130.26&lt;/D&gt;&lt;D xsi:type="xsd:double"&gt;1115.64&lt;/D&gt;&lt;D xsi:type="xsd:double"&gt;1102.03&lt;/D&gt;&lt;D xsi:type="xsd:double"&gt;1165.02&lt;/D&gt;&lt;D xsi:type="xsd:double"&gt;1153.83&lt;/D&gt;&lt;D xsi:type="xsd:double"&gt;1130.95&lt;/D&gt;&lt;D xsi:type="xsd:double"&gt;1156.31&lt;/D&gt;&lt;D xsi:type="xsd:double"&gt;1172.87&lt;/D&gt;&lt;D xsi:type="xsd:double"&gt;1177.92&lt;/D&gt;&lt;D xsi:type="xsd:double"&gt;1160.66&lt;/D&gt;&lt;D xsi:type="xsd:double"&gt;1135.19&lt;/D&gt;&lt;D xsi:type="xsd:double"&gt;1124.21&lt;/D&gt;&lt;D xsi:type="xsd:double"&gt;1161.52&lt;/D&gt;&lt;D xsi:type="xsd:double"&gt;1173.66&lt;/D&gt;&lt;D xsi:type="xsd:double"&gt;1184.91&lt;/D&gt;&lt;D xsi:type="xsd:double"&gt;1127.43&lt;/D&gt;&lt;D xsi:type="xsd:double"&gt;1183.5&lt;/D&gt;&lt;D xsi:type="xsd:double"&gt;1184.77&lt;/D&gt;&lt;D xsi:type="xsd:double"&gt;1221&lt;/D&gt;&lt;D xsi:type="xsd:double"&gt;1232.02&lt;/D&gt;&lt;D xsi:type="xsd:double"&gt;1208.44&lt;/D&gt;&lt;D xsi:type="xsd:double"&gt;1183.32&lt;/D&gt;&lt;D xsi:type="xsd:double"&gt;1187.09&lt;/D&gt;&lt;D xsi:type="xsd:double"&gt;1148.44&lt;/D&gt;&lt;D xsi:type="xsd:double"&gt;1156.73&lt;/D&gt;&lt;D xsi:type="xsd:double"&gt;1177.07&lt;/D&gt;&lt;D xsi:type="xsd:double"&gt;1162.69&lt;/D&gt;&lt;D xsi:type="xsd:double"&gt;1170.17&lt;/D&gt;&lt;D xsi:type="xsd:double"&gt;1108.96&lt;/D&gt;&lt;D xsi:type="xsd:double"&gt;1088.7&lt;/D&gt;&lt;D xsi:type="xsd:double"&gt;1069.25&lt;/D&gt;&lt;D xsi:type="xsd</t>
        </r>
      </text>
    </comment>
    <comment ref="A6" authorId="0" shapeId="0">
      <text>
        <r>
          <rPr>
            <sz val="11"/>
            <color theme="1"/>
            <rFont val="맑은 고딕"/>
            <family val="2"/>
            <scheme val="minor"/>
          </rPr>
          <t>:double"&gt;1085.42&lt;/D&gt;&lt;D xsi:type="xsd:double"&gt;1044.65&lt;/D&gt;&lt;D xsi:type="xsd:double"&gt;1016.87&lt;/D&gt;&lt;D xsi:type="xsd:double"&gt;1100.38&lt;/D&gt;&lt;D xsi:type="xsd:double"&gt;1073.41&lt;/D&gt;&lt;D xsi:type="xsd:double"&gt;1113.26&lt;/D&gt;&lt;D xsi:type="xsd:double"&gt;1124.03&lt;/D&gt;&lt;D xsi:type="xsd:double"&gt;1175.22&lt;/D&gt;&lt;D xsi:type="xsd:double"&gt;1176.78&lt;/D&gt;&lt;D xsi:type="xsd:double"&gt;1244.76&lt;/D&gt;&lt;D xsi:type="xsd:double"&gt;1244.33&lt;/D&gt;&lt;D xsi:type="xsd:double"&gt;1248.83&lt;/D&gt;&lt;D xsi:type="xsd:double"&gt;1228.78&lt;/D&gt;&lt;D xsi:type="xsd:double"&gt;1242.59&lt;/D&gt;&lt;D xsi:type="xsd:double"&gt;1219.2&lt;/D&gt;&lt;/FQL&gt;&lt;FQL&gt;&lt;Q&gt;BBGCIGLD^FG_PRICE(-3AY,0,W)&lt;/Q&gt;&lt;R&gt;157&lt;/R&gt;&lt;C&gt;1&lt;/C&gt;&lt;D xsi:type="xsd:double"&gt;206.0307&lt;/D&gt;&lt;D xsi:type="xsd:double"&gt;204.9673&lt;/D&gt;&lt;D xsi:type="xsd:double"&gt;200.8354&lt;/D&gt;&lt;D xsi:type="xsd:double"&gt;201.9653&lt;/D&gt;&lt;D xsi:type="xsd:double"&gt;196.8918&lt;/D&gt;&lt;D xsi:type="xsd:double"&gt;191.5081&lt;/D&gt;&lt;D xsi:type="xsd:double"&gt;188.1516&lt;/D&gt;&lt;D xsi:type="xsd:double"&gt;190.4866&lt;/D&gt;&lt;D xsi:type="xsd:double"&gt;192.8644&lt;/D&gt;&lt;D xsi:type="xsd:double"&gt;191.8469&lt;/D&gt;&lt;D xsi:type="xsd:double"&gt;191.1502&lt;/D&gt;&lt;D xsi:type="xsd:double"&gt;192.9639&lt;/D&gt;&lt;D xsi:type="xsd:double"&gt;196.8789&lt;/D&gt;&lt;D xsi:type="xsd:double"&gt;196.6135&lt;/D&gt;&lt;D xsi:type="xsd:double"&gt;195.4965&lt;/D&gt;&lt;D xsi:type="xsd:double"&gt;202.5303&lt;/D&gt;&lt;D xsi:type="xsd:double"&gt;203.2593&lt;/D&gt;&lt;D xsi:type="xsd:double"&gt;207.5564&lt;/D&gt;&lt;D xsi:type="xsd:double"&gt;210.4727&lt;/D&gt;&lt;D xsi:type="xsd:double"&gt;209.0035&lt;/D&gt;&lt;D xsi:type="xsd:double"&gt;207.6337&lt;/D&gt;&lt;D xsi:type="xsd:double"&gt;195.4161&lt;/D&gt;&lt;D xsi:type="xsd:double"&gt;196.3882&lt;/D&gt;&lt;D xsi:type="xsd:double"&gt;196.9958&lt;/D&gt;&lt;D xsi:type="xsd:double"&gt;200.011&lt;/D&gt;&lt;D xsi:type="xsd:double"&gt;200.5031&lt;/D&gt;&lt;D xsi:type="xsd:double"&gt;199.0481&lt;/D&gt;&lt;D xsi:type="xsd:double"&gt;200.2936&lt;/D&gt;&lt;D xsi:type="xsd:double"&gt;194.3307&lt;/D&gt;&lt;D xsi:type="xsd:double"&gt;195.995&lt;/D&gt;&lt;D xsi:type="xsd:double"&gt;196.6343&lt;/D&gt;&lt;D xsi:type="xsd:double"&gt;200.5471&lt;/D&gt;&lt;D xsi:type="xsd:double"&gt;202.1123&lt;/D&gt;&lt;D xsi:type="xsd:double"&gt;197.5271&lt;/D&gt;&lt;D xsi:type="xsd:double"&gt;193.0411&lt;/D&gt;&lt;D xsi:type="xsd:double"&gt;193.0742&lt;/D&gt;&lt;D xsi:type="xsd:double"&gt;193.8126&lt;/D&gt;&lt;D xsi:type="xsd:double"&gt;193.7024&lt;/D&gt;&lt;D xsi:type="xsd:double"&gt;194.9038&lt;/D&gt;&lt;D xsi:type="xsd:double"&gt;197.99&lt;/D&gt;&lt;D xsi:type="xsd:double"&gt;196.6233&lt;/D&gt;&lt;D xsi:type="xsd:double"&gt;200.2495&lt;/D&gt;&lt;D xsi:type="xsd:double"&gt;205.9505&lt;/D&gt;&lt;D xsi:type="xsd:double"&gt;204.1341&lt;/D&gt;&lt;D xsi:type="xsd:double"&gt;196.8463&lt;/D&gt;&lt;D xsi:type="xsd:double"&gt;196.3839&lt;/D&gt;&lt;D xsi:type="xsd:double"&gt;196.483&lt;/D&gt;&lt;D xsi:type="xsd:double"&gt;198.6958&lt;/D&gt;&lt;D xsi:type="xsd:double"&gt;199.4444&lt;/D&gt;&lt;D xsi:type="xsd:double"&gt;201.3048&lt;/D&gt;&lt;D xsi:type="xsd:double"&gt;197.8701&lt;/D&gt;&lt;D xsi:type="xsd:double"&gt;199.9719&lt;/D&gt;&lt;D xsi:type="xsd:double"&gt;201.6319&lt;/D&gt;&lt;D xsi:type="xsd:double"&gt;196.41&lt;/D&gt;&lt;D xsi:type="xsd:double"&gt;198.7406&lt;/D&gt;&lt;D xsi:type="xsd:double"&gt;202.5114&lt;/D&gt;&lt;D xsi:type="xsd:double"&gt;208.8546&lt;/D&gt;&lt;D xsi:type="xsd:double"&gt;207.5134&lt;/D&gt;&lt;D xsi:type="xsd:double"&gt;216.1983&lt;/D&gt;&lt;D xsi:type="xsd:double"&gt;218.2969&lt;/D&gt;&lt;D xsi:type="xsd:double"&gt;212.2069&lt;/D&gt;&lt;D xsi:type="xsd:double"&gt;215.0489&lt;/D&gt;&lt;D xsi:type="xsd:double"&gt;211.0877&lt;/D&gt;&lt;D xsi:type="xsd:double"&gt;213.4907&lt;/D&gt;&lt;D xsi:type="xsd:double"&gt;216.7058&lt;/D&gt;&lt;D xsi:type="xsd:double"&gt;212.2508&lt;/D&gt;&lt;D xsi:type="xsd:double"&gt;209.7709&lt;/D&gt;&lt;D xsi:type="xsd:double"&gt;206.5997&lt;/D&gt;&lt;D xsi:type="xsd:double"&gt;198.3584&lt;/D&gt;&lt;D xsi:type="xsd:double"&gt;202.0309&lt;/D&gt;&lt;D xsi:type="xsd:double"&gt;203.0037&lt;/D&gt;&lt;D xsi:type="xsd:double"&gt;202.2277&lt;/D&gt;&lt;D xsi:type="xsd:double"&gt;204.993&lt;/D&gt;&lt;D xsi:type="xsd:double"&gt;201.1784&lt;/D&gt;&lt;D xsi:type="xsd:double"&gt;200.0526&lt;/D&gt;&lt;D xsi:type="xsd:double"&gt;196.9047&lt;/D&gt;&lt;D xsi:type="xsd:double"&gt;190.4341&lt;/D&gt;&lt;D xsi:type="xsd:double"&gt;186.141&lt;/D&gt;&lt;D xsi:type="xsd:double"&gt;188.6377&lt;/D&gt;&lt;D xsi:type="xsd:double"&gt;192.5827&lt;/D&gt;&lt;D xsi:type="xsd:double"&gt;193.5987&lt;/D&gt;&lt;D xsi:type="xsd:double"&gt;196.2251&lt;/D&gt;&lt;D xsi:type="xsd:double"&gt;190.5399&lt;/D&gt;&lt;D xsi:type="xsd:double"&gt;189.124&lt;/D&gt;&lt;D xsi:type="xsd:double"&gt;186.1842&lt;/D&gt;&lt;D xsi:type="xsd:double"&gt;186.8327&lt;/D&gt;&lt;D xsi:type="xsd:double"&gt;181.9581&lt;/D&gt;&lt;D xsi:type="xsd:double"&gt;178.9426&lt;/D&gt;&lt;D xsi:type="xsd:double"&gt;180.7152&lt;/D&gt;&lt;D xsi:type="xsd:double"&gt;184.7467&lt;/D&gt;&lt;D xsi:type="xsd:double"&gt;178.2184&lt;/D&gt;&lt;D xsi:type="xsd:double"&gt;179.0183&lt;/D&gt;&lt;D xsi:type="xsd:double"&gt;177.7753&lt;/D&gt;&lt;D xsi:type="xsd:double"&gt;181.2124&lt;/D&gt;&lt;D xsi:type="xsd:double"&gt;191.2089&lt;/D&gt;&lt;D xsi:type="xsd:double"&gt;189.6544&lt;/D&gt;&lt;D xsi:type="xsd:double"&gt;189.6329&lt;/D&gt;&lt;D xsi:type="xsd:double"&gt;194.0071&lt;/D&gt;&lt;D xsi:type="xsd:double"&gt;194.125&lt;/D&gt;&lt;D xsi:type="xsd:double"&gt;192.9993&lt;/D&gt;&lt;D xsi:type="xsd:double"&gt;193.4282&lt;/D&gt;&lt;D xsi:type="xsd:double"&gt;195.7868&lt;/D&gt;&lt;D xsi:type="xsd:double"&gt;200.4504&lt;/D&gt;&lt;D xsi:type="xsd:double"&gt;206.0177&lt;/D&gt;&lt;D xsi:type="xsd:double"&gt;206.6978&lt;/D&gt;&lt;D xsi:type="xsd:double"&gt;206.7722&lt;/D&gt;&lt;D xsi:type="xsd:double"&gt;199.4391&lt;/D&gt;&lt;D xsi:type="xsd:double"&gt;199.2159&lt;/D&gt;&lt;D xsi:type="xsd:double"&gt;196.6334&lt;/D&gt;&lt;D xsi:type="xsd:double"&gt;193.1156&lt;/D&gt;&lt;D xsi:type="xsd:double"&gt;197.101&lt;/D&gt;&lt;D xsi:type="xsd:double"&gt;198.4086&lt;/D&gt;&lt;D xsi:type="xsd:double"&gt;209.6088&lt;/D&gt;&lt;D xsi:type="xsd:double"&gt;210.82&lt;/D&gt;&lt;D xsi:type="xsd:double"&gt;209.1875&lt;/D&gt;&lt;D xsi:type="xsd:double"&gt;213.4214&lt;/D&gt;&lt;D xsi:type="xsd:double"&gt;212.305&lt;/D&gt;&lt;D xsi:type="xsd:double"&gt;209.6404&lt;/D&gt;&lt;D xsi:type="xsd:double"&gt;210.5462&lt;/D&gt;&lt;D xsi:type="xsd:double"&gt;213.2529&lt;/D&gt;&lt;D xsi:type="xsd:double"&gt;212.7215&lt;/D&gt;&lt;D xsi:type="xsd:double"&gt;208.6738&lt;/D&gt;&lt;D xsi:type="xsd:double"&gt;204.793&lt;/D&gt;&lt;D xsi:type="xsd:double"&gt;205.4711&lt;/D&gt;&lt;D xsi:type="xsd:double"&gt;206.264&lt;/D&gt;&lt;D xsi:type="xsd:double"&gt;205.638&lt;/D&gt;&lt;D xsi:type="xsd:double"&gt;201.2983&lt;/D&gt;&lt;D xsi:type="xsd:double"&gt;201.2774&lt;/D&gt;&lt;D xsi:type="xsd:double"&gt;201.6008&lt;/D&gt;&lt;D xsi:type="xsd:double"&gt;204.894&lt;/D&gt;&lt;D xsi:type="xsd:double"&gt;205.1292&lt;/D&gt;&lt;D xsi:type="xsd:double"&gt;204.5768&lt;/D&gt;&lt;D xsi:type="xsd:double"&gt;202.1423&lt;/D&gt;&lt;D xsi:type="xsd:double"&gt;199.1246&lt;/D&gt;&lt;D xsi:type="xsd:double"&gt;196.0456&lt;/D&gt;&lt;D xsi:type="xsd:double"&gt;198.4392&lt;/D&gt;&lt;D xsi:type="xsd:double"&gt;201.2216&lt;/D&gt;&lt;D xsi:type="xsd:double"&gt;198.7257&lt;/D&gt;&lt;D xsi:type="xsd:double"&gt;199.0837&lt;/D&gt;&lt;D xsi:type="xsd:double"&gt;199.0223&lt;/D&gt;&lt;D xsi:type="xsd:double"&gt;190.89&lt;/D&gt;&lt;D xsi:type="xsd:double"&gt;188.752&lt;/D&gt;&lt;D xsi:type="xsd:double"&gt;198.6029&lt;/D&gt;&lt;D xsi:type="xsd:double"&gt;204.0142&lt;/D&gt;&lt;D xsi:type="xsd:double"&gt;204.4336&lt;/D&gt;&lt;D xsi:type="xsd:double"&gt;204.5052&lt;/D&gt;&lt;D xsi:type="xsd:double"&gt;198.2183&lt;/D&gt;&lt;D xsi:type="xsd:double"&gt;202.9899&lt;/D&gt;&lt;D xsi:type="xsd:double"&gt;204.8833&lt;/D&gt;&lt;D xsi:type="xsd:double"&gt;211.5862&lt;/D&gt;&lt;D xsi:type="xsd:double"&gt;203.972&lt;/D&gt;&lt;D xsi:type="xsd:double"&gt;206.1186&lt;/D&gt;&lt;D xsi:type="xsd:double"&gt;209.5004&lt;/D&gt;&lt;D xsi:type="xsd:double"&gt;209.7737&lt;/D&gt;&lt;D xsi:type="xsd:double"&gt;207.5462&lt;/D&gt;&lt;D xsi:type="xsd:double"&gt;207.7012&lt;/D&gt;&lt;D xsi:type="xsd:double"&gt;205.415&lt;/D&gt;&lt;/FQL&gt;&lt;FQL&gt;&lt;Q&gt;BBGCICMP^FG_PRICE(-3AY,0,W)&lt;/Q&gt;&lt;R&gt;157&lt;/R&gt;&lt;C&gt;1&lt;/C&gt;&lt;D xsi:type="xsd:double"&gt;79.1128&lt;/D&gt;&lt;D xsi:type="xsd:double"&gt;80.0981&lt;/D&gt;&lt;D xsi:type="xsd:double"&gt;82.4711&lt;/D&gt;&lt;D xsi:type="xsd:double"&gt;84.0621&lt;/D&gt;&lt;D xsi:type="xsd:double"&gt;85.3002&lt;/D&gt;&lt;D xsi:type="xsd:double"&gt;85.2778&lt;/D&gt;&lt;D xsi:type="xsd:double"&gt;85.8592&lt;/D&gt;&lt;D xsi:type="xsd:double"&gt;85.9584&lt;/D&gt;&lt;D xsi:type="xsd:double"&gt;84.5202&lt;/D&gt;&lt;D xsi:type="xsd:double"&gt;84.1319&lt;/D&gt;&lt;D xsi:type="xsd:double"&gt;83.8339&lt;/D&gt;&lt;D xsi:type="xsd:double"&gt;84.0279&lt;/D&gt;&lt;D xsi:type="xsd:double"&gt;86.5268&lt;/D&gt;&lt;D xsi:type="xsd:double"&gt;88.4025&lt;/D&gt;&lt;D xsi:type="xsd:double"&gt;90.361&lt;/D&gt;&lt;D xsi:type="xsd:double"&gt;93.7349&lt;/D&gt;&lt;D xsi:type="xsd:double"&gt;91.9824&lt;/D&gt;&lt;D xsi:type="xsd:double"&gt;90.8946&lt;/D&gt;&lt;D xsi:type="xsd:double"&gt;92.8252&lt;/D&gt;&lt;D xsi:type="xsd:double"&gt;94.6845&lt;/D&gt;&lt;D xsi:type="xsd:double"&gt;94.9903&lt;/D&gt;&lt;D xsi:type="xsd:double"&gt;90.933&lt;/D&gt;&lt;D xsi:type="xsd:double"&gt;92.437&lt;/D&gt;&lt;D xsi:type="xsd:double"&gt;94.9753&lt;/D&gt;&lt;D xsi:type="xsd:double"&gt;93.4966&lt;/D&gt;&lt;D xsi:type="xsd:double"&gt;94.4305&lt;/D&gt;&lt;D xsi:type="xsd:double"&gt;95.6888&lt;/D&gt;&lt;D xsi:type="xsd:double"&gt;96.2754&lt;/D&gt;&lt;D xsi:type="xsd:double"&gt;94.6853&lt;/D&gt;&lt;D xsi:type="xsd:double"&gt;95.17&lt;/D&gt;&lt;D xsi:type="xsd:double"&gt;91.1605&lt;/D&gt;&lt;D xsi:type="xsd:double"&gt;96.3507&lt;/D&gt;&lt;D xsi:type="xsd:double"&gt;97.1166&lt;/D&gt;&lt;D xsi:type="xsd:double"&gt;97.1053&lt;/D&gt;&lt;D xsi:type="xsd:double"&gt;97.5465&lt;/D&gt;&lt;D xsi:type="xsd:double"&gt;98.9774&lt;/D&gt;&lt;D xsi:type="xsd:double"&gt;100.927&lt;/D&gt;&lt;D xsi:type="xsd:double"&gt;102.6205&lt;/D&gt;&lt;D xsi:type="xsd:double"&gt;104.729&lt;/D&gt;&lt;D xsi:type="xsd:double"&gt;103.7541&lt;/D&gt;&lt;D xsi:type="xsd:double"&gt;103.3578&lt;/D&gt;&lt;D xsi:type="xsd:double"&gt;102.7359&lt;/D&gt;&lt;D xsi:type="xsd:double"&gt;102.7969&lt;/D&gt;&lt;D xsi:type="xsd:double"&gt;102.3109&lt;/D&gt;&lt;D xsi:type="xsd:double"&gt;100.103&lt;/D&gt;&lt;D xsi:type="xsd:double"&gt;95.7939&lt;/D&gt;&lt;D xsi:type="xsd:double"&gt;96.8966&lt;/D&gt;&lt;D xsi:type="xsd:double"&gt;96.4217&lt;/D&gt;&lt;D xsi:type="xsd:double"&gt;98.8989&lt;/D&gt;&lt;D xsi:type="xsd:double"&gt;99.1694&lt;/D&gt;&lt;D xsi:type="xsd:double"&gt;101.2864&lt;/D&gt;&lt;D xsi:type="xsd:double"&gt;103.5431&lt;/D&gt;&lt;D xsi:type="xsd:double"&gt;105.3587&lt;/D&gt;&lt;D xsi:type="xsd:double"&gt;107.1477&lt;/D&gt;&lt;D xsi:type="xsd:double"&gt;109.5738&lt;/D&gt;&lt;D xsi:type="xsd:double"&gt;109.8974&lt;/D&gt;&lt;D xsi:type="xsd:double"&gt;111.6303&lt;/D&gt;&lt;D xsi:type="xsd:double"&gt;112.3975&lt;/D&gt;&lt;D xsi:type="xsd:double"&gt;127.0295&lt;/D&gt;&lt;D xsi:type="xsd:double"&gt;126.392&lt;/D&gt;&lt;D xsi:type="xsd:double"&gt;123.361&lt;/D&gt;&lt;D xsi:type="xsd:double"&gt;129.848&lt;/D&gt;&lt;D xsi:type="xsd:double"&gt;123.8774&lt;/D&gt;&lt;D xsi:type="xsd:double"&gt;126.4148&lt;/D&gt;&lt;D xsi:type="xsd:double"&gt;132.4326&lt;/D&gt;&lt;D xsi:type="xsd:double"&gt;129.0307&lt;/D&gt;&lt;D xsi:type="xsd:double"&gt;129.4827&lt;/D&gt;&lt;D xsi:type="xsd:double"&gt;130.3436&lt;/D&gt;&lt;D xsi:type="xsd:double"&gt;128.3122&lt;/D&gt;&lt;D xsi:type="xsd:double"&gt;130.5458&lt;/D&gt;&lt;D xsi:type="xsd:double"&gt;133.8715&lt;/D&gt;&lt;D xsi:type="xsd:double"&gt;133.8178&lt;/D&gt;&lt;D xsi:type="xsd:double"&gt;135.4343&lt;/D&gt;&lt;D xsi:type="xsd:double"&gt;126.7754&lt;/D&gt;&lt;D xsi:type="xsd:double"&gt;121.3129&lt;/D&gt;&lt;D xsi:type="xsd:double"&gt;117.1284&lt;/D&gt;&lt;D xsi:type="xsd:double"&gt;115.9131&lt;/D&gt;&lt;D xsi:type="xsd:double"&gt;113.4684&lt;/D&gt;&lt;D xsi:type="xsd:double"&gt;116.5236&lt;/D&gt;&lt;D xsi:type="xsd:double"&gt;121.827&lt;/D&gt;&lt;D xsi:type="xsd:double"&gt;117.8512&lt;/D&gt;&lt;D xsi:type="xsd:double"&gt;123.2038&lt;/D&gt;&lt;D xsi:type="xsd:double"&gt;122.3162&lt;/D&gt;&lt;D xsi:type="xsd:double"&gt;124.5972&lt;/D&gt;&lt;D xsi:type="xsd:double"&gt;119.1003&lt;/D&gt;&lt;D xsi:type="xsd:double"&gt;118.5179&lt;/D&gt;&lt;D xsi:type="xsd:double"&gt;116.7431&lt;/D&gt;&lt;D xsi:type="xsd:double"&gt;112.4019&lt;/D&gt;&lt;D xsi:type="xsd:double"&gt;111.4887&lt;/D&gt;&lt;D xsi:type="xsd:double"&gt;117.1356&lt;/D&gt;&lt;D xsi:type="xsd:double"&gt;113.6662&lt;/D&gt;&lt;D xsi:type="xsd:double"&gt;111.271&lt;/D&gt;&lt;D xsi:type="xsd:double"&gt;111.7561&lt;/D&gt;&lt;D xsi:type="xsd:double"&gt;117.4946&lt;/D&gt;&lt;D xsi:type="xsd:double"&gt;116.8796&lt;/D&gt;&lt;D xsi:type="xsd:double"&gt;114.794&lt;/D&gt;&lt;D xsi:type="xsd:double"&gt;114.9175&lt;/D&gt;&lt;D xsi:type="xsd:double"&gt;114.4683&lt;/D&gt;&lt;D xsi:type="xsd:double"&gt;111.7327&lt;/D&gt;&lt;D xsi:type="xsd:double"&gt;112.7092&lt;/D&gt;&lt;D xsi:type="xsd:double"&gt;112.5557&lt;/D&gt;&lt;D xsi:type="xsd:double"&gt;112.8052&lt;/D&gt;&lt;D xsi:type="xsd:double"&gt;108.1114&lt;/D&gt;&lt;D xsi:type="xsd:double"&gt;111.5772&lt;/D&gt;&lt;D xsi:type="xsd:double"&gt;112.1277&lt;/D&gt;&lt;D xsi:type="xsd:double"&gt;111.611&lt;/D&gt;&lt;D xsi:type="xsd:double"&gt;107.0711&lt;/D&gt;&lt;D xsi:type="xsd:double"&gt;108.6756&lt;/D&gt;&lt;D xsi:type="xsd:double"&gt;106.5327&lt;/D&gt;&lt;D xsi:type="xsd:double"&gt;105.5489&lt;/D&gt;&lt;D xsi:type="xsd:double"&gt;108.3105&lt;/D&gt;&lt;D xsi:type="xsd:double"&gt;104.5533&lt;/D&gt;&lt;D xsi:type="xsd:double"&gt;102.5945&lt;/D&gt;&lt;D xsi:type="xsd:double"&gt;103.0238&lt;/D&gt;&lt;D xsi:type="xsd:double"&gt;105.5076&lt;/D&gt;&lt;D xsi:type="xsd:double"&gt;106.2398&lt;/D&gt;&lt;D xsi:type="xsd:double"&gt;107.8204&lt;/D&gt;&lt;D xsi:type="xsd:double"&gt;105.5753&lt;/D&gt;&lt;D xsi:type="xsd:double"&gt;104.3114&lt;/D&gt;&lt;D xsi:type="xsd:double"&gt;102.9563&lt;/D&gt;&lt;D xsi:type="xsd:double"&gt;101.1839&lt;/D&gt;&lt;D xsi:type="xsd:double"&gt;101.0741&lt;/D&gt;&lt;D xsi:type="xsd:double"&gt;100.0794&lt;/D&gt;&lt;D xsi:type="xsd:double"&gt;99.8213&lt;/D&gt;&lt;D xsi:type="xsd:double"&gt;100.9596&lt;/D&gt;&lt;D xsi:type="xsd:double"&gt;105.1417&lt;/D&gt;&lt;D xsi:type="xsd:double"&gt;102.3456&lt;/D&gt;&lt;D xsi:type="xsd:double"&gt;101.4785&lt;/D&gt;&lt;D xsi:type="xsd:double"&gt;101.9122&lt;/D&gt;&lt;D xsi:type="xsd:double"&gt;104.5971&lt;/D&gt;&lt;D xsi:type="xsd:double"&gt;106.1991&lt;/D&gt;&lt;D xsi:type="xsd:double"&gt;107.2298&lt;/D&gt;&lt;D xsi:type="xsd:double"&gt;105.932&lt;/D&gt;&lt;D xsi:type="xsd:double"&gt;105.5861&lt;/D&gt;&lt;D xsi:type="xsd:double"&gt;104.2442&lt;/D&gt;&lt;D xsi:type="xsd:double"&gt;105.4753&lt;/D&gt;&lt;D xsi:type="xsd:double"&gt;106.7234&lt;/D&gt;&lt;D xsi:type="xsd:double"&gt;106.0826&lt;/D&gt;&lt;D xsi:type="xsd:double"&gt;107.4702&lt;/D&gt;&lt;D xsi:type="xsd:double"&gt;106.2245&lt;/D&gt;&lt;D xsi:type="xsd:double"&gt;104.8391&lt;/D&gt;&lt;D xsi:type="xsd:double"&gt;102.5742&lt;/D&gt;&lt;D xsi:type="xsd:double"&gt;105.287&lt;/D&gt;&lt;D xsi:type="xsd:double"&gt;105.8155&lt;/D&gt;&lt;D xsi:type="xsd:double"&gt;105.63&lt;/D&gt;&lt;D xsi:type="xsd:double"&gt;105.2272&lt;/D&gt;&lt;D xsi:type="xsd:double"&gt;101.6086&lt;/D&gt;&lt;D xsi:type="xsd:double"&gt;101.9202&lt;/D&gt;&lt;D xsi:type="xsd:double"&gt;101.4189&lt;/D&gt;&lt;D xsi:type="xsd:double"&gt;101.4705&lt;/D&gt;&lt;D xsi:type="xsd:double"&gt;97.8635&lt;/D&gt;&lt;D xsi:type="xsd:double"&gt;98.8993&lt;/D&gt;&lt;D xsi:type="xsd:double"&gt;99.3544&lt;/D&gt;&lt;D xsi:type="xsd:double"&gt;98.646&lt;/D&gt;&lt;D xsi:type="xsd:double"&gt;98.6326&lt;/D&gt;&lt;D xsi:type="xsd:double"&gt;97.959&lt;/D&gt;&lt;D xsi:type="xsd:double"&gt;96.7989&lt;/D&gt;&lt;/FQL&gt;&lt;FQL&gt;&lt;Q&gt;MS600251^FG_PRICE(-3AY,0,W)&lt;/Q&gt;&lt;R&gt;157&lt;/R&gt;&lt;C&gt;1&lt;/C&gt;&lt;D xsi:type="xsd:double"&gt;6089.785135&lt;/D&gt;&lt;D xsi:type="xsd:double"&gt;5824.159546&lt;/D&gt;&lt;D xsi:type="xsd:double"&gt;6166.861787&lt;/D&gt;&lt;D xsi:type="xsd:double"&gt;6343.873425&lt;/D&gt;&lt;D xsi:type="xsd:double"&gt;6329.626095&lt;/D&gt;&lt;D xsi:type="xsd:double"&gt;6175.356268&lt;/D&gt;&lt;D xsi:type="xsd:double"&gt;6161.137606&lt;/D&gt;&lt;D xsi:type="xsd:double"&gt;6413.979211&lt;/D&gt;&lt;D xsi:type="xsd:double"&gt;6363.920996&lt;/D&gt;&lt;D xsi:type="xsd:double"&gt;6358.05041&lt;/D&gt;&lt;D xsi:type="xsd:double"&gt;6440.85066&lt;/D&gt;&lt;D xsi:type="xsd:double"&gt;6522.54734&lt;/D&gt;&lt;D xsi:type="xsd:double"&gt;6622.234909&lt;/D&gt;&lt;D xsi:type="xsd:double"&gt;6692.292731&lt;/D&gt;&lt;D xsi:type="xsd:double"&gt;6684.274216&lt;/D&gt;&lt;D xsi:type="xsd:double"&gt;6734.385947&lt;/D&gt;&lt;D xsi:type="xsd:double"&gt;6639.031178&lt;/D&gt;&lt;D xsi:type="xsd:double"&gt;6610.635975&lt;/D&gt;&lt;D xsi:type="xsd:double"&gt;6713.694681&lt;/D&gt;&lt;D xsi:type="xsd:double"&gt;6743.171146&lt;/D&gt;&lt;D xsi:type="xsd:double"&gt;6789.210092&lt;/D&gt;&lt;D xsi:type="xsd:double"&gt;6573.301613&lt;/D&gt;&lt;D xsi:type="xsd:double"&gt;6819.509916&lt;/D&gt;&lt;D xsi:type="xsd:double"&gt;6838.373329&lt;/D&gt;&lt;D xsi:type="xsd:double"&gt;6837.268217&lt;/D&gt;&lt;D xsi:type="xsd:double"&gt;6635.866936&lt;/D&gt;&lt;D xsi:type="xsd:double"&gt;6794.001673&lt;/D&gt;&lt;D xsi:type="xsd:double"&gt;6824.894288&lt;/D&gt;&lt;D xsi:type="xsd:double"&gt;6894.910075&lt;/D&gt;&lt;D xsi:type="xsd:double"&gt;6942.800651&lt;/D&gt;&lt;D xsi:type="xsd:double"&gt;6829.030398&lt;/D&gt;&lt;D xsi:type="xsd:double"&gt;7032.18319&lt;/D&gt;&lt;D xsi:type="xsd:double"&gt;7072.199887&lt;/D&gt;&lt;D xsi:type="xsd:double"&gt;6913.381557&lt;/D&gt;&lt;D xsi:type="xsd:double"&gt;6890.889535&lt;/D&gt;&lt;D xsi:type="xsd:double"&gt;6929.48119&lt;/D&gt;&lt;D xsi:type="xsd:double"&gt;6793.413652&lt;/D&gt;&lt;D xsi:type="xsd:double"&gt;6832.367946&lt;/D&gt;&lt;D xsi:type="xsd:double"&gt;6999.576016&lt;/D&gt;&lt;D xsi:type="xsd:double"&gt;7141.159408&lt;/D&gt;&lt;D xsi:type="xsd:double"&gt;7140.28898&lt;/D&gt;&lt;D xsi:type="xsd:double"&gt;7272.95878&lt;/D&gt;&lt;D xsi:type="xsd:double"&gt;7315.250091&lt;/D&gt;&lt;D xsi:type="xsd:double"&gt;7219.907187&lt;/D&gt;&lt;D xsi:type="xsd:double"&gt;7036.590713&lt;/D&gt;&lt;D xsi:type="xsd:double"&gt;6839.595307&lt;/D&gt;&lt;D xsi:type="xsd:double"&gt;7029.922206&lt;/D&gt;&lt;D xsi:type="xsd:double"&gt;6921.402641&lt;/D&gt;&lt;D xsi:type="xsd:double"&gt;7078.669526&lt;/D&gt;&lt;D xsi:type="xsd:double"&gt;7160.288759&lt;/D&gt;&lt;D xsi:type="xsd:double"&gt;6968.01696&lt;/D&gt;&lt;D xsi:type="xsd:double"&gt;6916.134396&lt;/D&gt;&lt;D xsi:type="xsd:double"&gt;6485.33305&lt;/D&gt;&lt;D xsi:type="xsd:double"&gt;6473.549731&lt;/D&gt;&lt;D xsi:type="xsd:double"&gt;6613.271759&lt;/D&gt;&lt;D xsi:type="xsd:double"&gt;6645.728&lt;/D&gt;&lt;D xsi:type="xsd:double"&gt;6541.481149&lt;/D&gt;&lt;D xsi:type="xsd:double"&gt;6618.599513&lt;/D&gt;&lt;D xsi:type="xsd:double"&gt;6495.44833&lt;/D&gt;&lt;D xsi:type="xsd:double"&gt;6310.479071&lt;/D&gt;&lt;D xsi:type="xsd:double"&gt;6684.686568&lt;/D&gt;&lt;D xsi:type="xsd:double"&gt;6749.065728&lt;/D&gt;&lt;D xsi:type="xsd:double"&gt;6758.820005&lt;/D&gt;&lt;D xsi:type="xsd:double"&gt;6637.241404&lt;/D&gt;&lt;D xsi:type="xsd:double"&gt;6607.286746&lt;/D&gt;&lt;D xsi:type="xsd:double"&gt;6436.267464&lt;/D&gt;&lt;D xsi:type="xsd:double"&gt;6205.247632&lt;/D&gt;&lt;D xsi:type="xsd:double"&gt;6161.494042&lt;/D&gt;&lt;D xsi:type="xsd:double"&gt;6025.219342&lt;/D&gt;&lt;D xsi:type="xsd:double"&gt;5902.081575&lt;/D&gt;&lt;D xsi:type="xsd:double"&gt;6293.653637&lt;/D&gt;&lt;D xsi:type="xsd:double"&gt;6203.461202&lt;/D&gt;&lt;D xsi:type="xsd:double"&gt;5874.464174&lt;/D&gt;&lt;D xsi:type="xsd:double"&gt;5437.827037&lt;/D&gt;&lt;D xsi:type="xsd:double"&gt;5770.094348&lt;/D&gt;&lt;D xsi:type="xsd:double"&gt;5664.305758&lt;/D&gt;&lt;D xsi:type="xsd:double"&gt;5745.54407&lt;/D&gt;&lt;D xsi:type="xsd:double"&gt;5673.663736&lt;/D&gt;&lt;D xsi:type="xsd:double"&gt;5872.041835&lt;/D&gt;&lt;D xsi:type="xsd:double"&gt;6128.115729&lt;/D&gt;&lt;D xsi:type="xsd:double"&gt;6154.870982&lt;/D&gt;&lt;D xsi:type="xsd:double"&gt;6438.185933&lt;/D&gt;&lt;D xsi:type="xsd:double"&gt;6302.416026&lt;/D&gt;&lt;D xsi:type="xsd:double"&gt;6116.938361&lt;/D&gt;&lt;D xsi:type="xsd:double"&gt;5899.059304&lt;/D&gt;&lt;D xsi:type="xsd:double"&gt;6171.99334&lt;/D&gt;&lt;D xsi:type="xsd:double"&gt;5862.478452&lt;/D&gt;&lt;D xsi:type="xsd:double"&gt;5491.125937&lt;/D&gt;&lt;D xsi:type="xsd:double"&gt;5372.752409&lt;/D&gt;&lt;D xsi:type="xsd:double"&gt;5516.169559&lt;/D&gt;&lt;D xsi:type="xsd:double"&gt;5364.492177&lt;/D&gt;&lt;D xsi:type="xsd:double"&gt;5541.821251&lt;/D&gt;&lt;D xsi:type="xsd:double"&gt;5843.392997&lt;/D&gt;&lt;D xsi:type="xsd:double"&gt;5736.398871&lt;/D&gt;&lt;D xsi:type="xsd:double"&gt;6070.389012&lt;/D&gt;&lt;D xsi:type="xsd:double"&gt;5970.87956&lt;/D&gt;&lt;D xsi:type="xsd:double"&gt;6087.613585&lt;/D&gt;&lt;D xsi:type="xsd:double"&gt;6174.358199&lt;/D&gt;&lt;D xsi:type="xsd:double"&gt;5949.77068&lt;/D&gt;&lt;D xsi:type="xsd:double"&gt;5850.129385&lt;/D&gt;&lt;D xsi:type="xsd:double"&gt;5858.012756&lt;/D&gt;&lt;D xsi:type="xsd:double"&gt;5849.788379&lt;/D&gt;&lt;D xsi:type="xsd:double"&gt;5976.310113&lt;/D&gt;&lt;D xsi:type="xsd:double"&gt;6180.614421&lt;/D&gt;&lt;D xsi:type="xsd:double"&gt;6137.830073&lt;/D&gt;&lt;D xsi:type="xsd:double"&gt;6295.758398&lt;/D&gt;&lt;D xsi:type="xsd:double"&gt;6425.201322&lt;/D&gt;&lt;D xsi:type="xsd:double"&gt;6311.113681&lt;/D&gt;&lt;D xsi:type="xsd:double"&gt;6335.435695&lt;/D&gt;&lt;D xsi:type="xsd:double"&gt;6149.361896&lt;/D&gt;&lt;D xsi:type="xsd:double"&gt;6260.152118&lt;/D&gt;&lt;D xsi:type="xsd:double"&gt;5804.473839&lt;/D&gt;&lt;D xsi:type="xsd:double"&gt;5657.101881&lt;/D&gt;&lt;D xsi:type="xsd:double"&gt;5698.565375&lt;/D&gt;&lt;D xsi:type="xsd:double"&gt;5963.548991&lt;/D&gt;&lt;D xsi:type="xsd:double"&gt;5847.240349&lt;/D&gt;&lt;D xsi:type="xsd:double"&gt;5916.514293&lt;/D&gt;&lt;D xsi:type="xsd:double"&gt;5921.949179&lt;/D&gt;&lt;D xsi:type="xsd:double"&gt;5906.897896&lt;/D&gt;&lt;D xsi:type="xsd:double"&gt;5836.962527&lt;/D&gt;&lt;D xsi:type="xsd:double"&gt;5802.90385&lt;/D&gt;&lt;D xsi:type="xsd:double"&gt;5863.280044&lt;/D&gt;&lt;D xsi:type="xsd:double"&gt;5808.771492&lt;/D&gt;&lt;D xsi:type="xsd:double"&gt;5939.239732&lt;/D&gt;&lt;D xsi:type="xsd:double"&gt;5997.131154&lt;/D&gt;&lt;D xsi:type="xsd:double"&gt;6147.051312&lt;/D&gt;&lt;D xsi:type="xsd:double"&gt;5990.163579&lt;/D&gt;&lt;D xsi:type="xsd:double"&gt;6226.636005&lt;/D&gt;&lt;D xsi:type="xsd:double"&gt;6193.114333&lt;/D&gt;&lt;D xsi:type="xsd:double"&gt;6358.901264&lt;/D&gt;&lt;D xsi:type="xsd:double"&gt;6427.697656&lt;/D&gt;&lt;D xsi:type="xsd:double"&gt;6424.810186&lt;/D&gt;&lt;D xsi:type="xsd:double"&gt;6306.517311&lt;/D&gt;&lt;D xsi:type="xsd:double"&gt;6269.80921&lt;/D&gt;&lt;D xsi:type="xsd:double"&gt;6082.117637&lt;/D&gt;&lt;D xsi:type="xsd:double"&gt;6077.95388&lt;/D&gt;&lt;D xsi:type="xsd:double"&gt;6260.893855&lt;/D&gt;&lt;D xsi:type="xsd:double"&gt;6110.700234&lt;/D&gt;&lt;D xsi:type="xsd:double"&gt;6080.473223&lt;/D&gt;&lt;D xsi:type="xsd:double"&gt;5886.684054&lt;/D&gt;&lt;D xsi:type="xsd:double"&gt;5886.212364&lt;/D&gt;&lt;D xsi:type="xsd:double"&gt;5805.123842&lt;/D&gt;&lt;D xsi:type="xsd:double"&gt;5797.568227&lt;/D&gt;&lt;D xsi:type="xsd:double"&gt;5634.261798&lt;/D&gt;&lt;D xsi:type="xsd:double"&gt;5481.82923&lt;/D&gt;&lt;D xsi:type="xsd:double"&gt;5821.553417&lt;/D&gt;&lt;D xsi:type="xsd:double"&gt;5775.133244&lt;/D&gt;&lt;D xsi:type="xsd:double"&gt;5987.263118&lt;/D&gt;&lt;D xsi:type="xsd:double"&gt;6041.53818&lt;/D&gt;&lt;D xsi:type="xsd:double"&gt;6233.589008&lt;/D&gt;&lt;D xsi:type="xsd:double"&gt;6232.314305&lt;/D&gt;&lt;D xsi:type="xsd:double"&gt;6506.035283&lt;/D&gt;&lt;D xsi:type="xsd:double"&gt;6566.631319&lt;/D&gt;&lt;D xsi:type="xsd:double"&gt;6583.517879&lt;/D&gt;&lt;D xsi:type="xsd:double"&gt;6433.713538&lt;/D&gt;&lt;D xsi:type="xsd:double"&gt;6465.437996&lt;/D&gt;&lt;D xsi:type="xsd:double"&gt;6471.06307&lt;/D&gt;&lt;/FQL&gt;&lt;FQL&gt;&lt;Q&gt;SVXK^FG_PRICE(-3AY,0,W)&lt;/Q&gt;&lt;R&gt;157&lt;/R&gt;&lt;C&gt;1&lt;/C&gt;&lt;D xsi:type="xsd:double"&gt;1288.033&lt;/D&gt;&lt;D xsi:type="xsd:double"&gt;1245.049&lt;/D&gt;&lt;D xsi:type="xsd:double"&gt;1301.023&lt;/D&gt;&lt;D xsi:type="xsd:double"&gt;1320.029&lt;/D&gt;&lt;D xsi:type="xsd:double"&gt;1325.263&lt;/D&gt;&lt;D xsi:type="xsd:double"&gt;1316.029&lt;/D&gt;&lt;D xsi:type="xsd:double"&gt;1354.852&lt;/D&gt;&lt;D xsi:type="xsd:double"&gt;1397.471&lt;/D&gt;&lt;D xsi:type="xsd:double"&gt;1385.058&lt;/D&gt;&lt;D xsi:type="xsd:double"&gt;1407.4&lt;/D&gt;&lt;D xsi:type="xsd:double"&gt;1406.694&lt;/D&gt;&lt;D xsi:type="xsd:double"&gt;1423.517&lt;/D&gt;&lt;D xsi:type="xsd:double"&gt;1438.841&lt;/D&gt;&lt;D xsi:type="xsd:double"&gt;1438.395&lt;/D&gt;&lt;D xsi:type="xsd:double"&gt;1445.708&lt;/D&gt;&lt;D xsi:type="xsd:double"&gt;1487.687&lt;/D&gt;&lt;D xsi:type="xsd:double"&gt;1478.104&lt;/D&gt;&lt;D xsi:type="xsd:double"&gt;1467.713&lt;/D&gt;&lt;D xsi:type="xsd:double"&gt;1477.498&lt;/D&gt;&lt;D xsi:type="xsd:double"&gt;1490.974&lt;/D&gt;&lt;D xsi:type="xsd:double"&gt;1481.527&lt;/D&gt;&lt;D xsi:type="xsd:double"&gt;1419.595&lt;/D&gt;&lt;D xsi:type="xsd:double"&gt;1464.947&lt;/D&gt;&lt;D xsi:type="xsd:double"&gt;1470.482&lt;/D&gt;&lt;D xsi:type="xsd:double"&gt;1466.325&lt;/D&gt;&lt;D xsi:type="xsd:double"&gt;1447.513&lt;/D&gt;&lt;D xsi:type="xsd:double"&gt;1459.348&lt;/D&gt;&lt;D xsi:type="xsd:double"&gt;1466.861&lt;/D&gt;&lt;D xsi:type="xsd:double"&gt;1479.949&lt;/D&gt;&lt;D xsi:type="xsd:double"&gt;1495.33&lt;/D&gt;&lt;D xsi:type="xsd:double"&gt;1473.773&lt;/D&gt;&lt;D xsi:type="xsd:double"&gt;1495.247&lt;/D&gt;&lt;D xsi:type="xsd:double"&gt;1489.875&lt;/D&gt;&lt;D xsi:type="xsd:double"&gt;1463.02&lt;/D&gt;&lt;D xsi:type="xsd:double"&gt;1457.099&lt;/D&gt;&lt;D xsi:type="xsd:double"&gt;1468.839&lt;/D&gt;&lt;D xsi:type="xsd:double"&gt;1456.62&lt;/D&gt;&lt;D xsi:type="xsd:double"&gt;1473.558&lt;/D&gt;&lt;D xsi:type="xsd:double"&gt;1490.961&lt;/D&gt;&lt;D xsi:type="xsd:double"&gt;1512.705&lt;/D&gt;&lt;D xsi:type="xsd:double"&gt;1501.388&lt;/D&gt;&lt;D xsi:type="xsd:double"&gt;1525.714&lt;/D&gt;&lt;D xsi:type="xsd:double"&gt;1521.967&lt;/D&gt;&lt;D xsi:type="xsd:double"&gt;1493.778&lt;/D&gt;&lt;D xsi:type="xsd:double"&gt;1477.952&lt;/D&gt;&lt;D xsi:type="xsd:double"&gt;1464.815&lt;/D&gt;&lt;D xsi:type="xsd:double"&gt;1511.317&lt;/D&gt;&lt;D xsi:type="xsd:double"&gt;1502.333&lt;/D&gt;&lt;D xsi:type="xsd:double"&gt;1526.915&lt;/D&gt;&lt;D xsi:type="xsd:double"&gt;1548.475&lt;/D&gt;&lt;D xsi:type="xsd:double"&gt;1564.52&lt;/D&gt;&lt;D xsi:type="xsd:double"&gt;1565.763&lt;/D&gt;&lt;D xsi:type="xsd:double"&gt;1499.583&lt;/D&gt;&lt;D xsi:type="xsd:double"&gt;1505.948&lt;/D&gt;&lt;D xsi:type="xsd:double"&gt;1522.53&lt;/D&gt;&lt;D xsi:type="xsd:double"&gt;1514.938&lt;/D&gt;&lt;D xsi:type="xsd:double"&gt;1495.484&lt;/D&gt;&lt;D xsi:type="xsd:double"&gt;1505.195&lt;/D&gt;&lt;D xsi:type="xsd:double"&gt;1498.197&lt;/D&gt;&lt;D xsi:type="xsd:double"&gt;1461.305&lt;/D&gt;&lt;D xsi:type="xsd:double"&gt;1522.653&lt;/D&gt;&lt;D xsi:type="xsd:double"&gt;1547.619&lt;/D&gt;&lt;D xsi:type="xsd:double"&gt;1545.626&lt;/D&gt;&lt;D xsi:type="xsd:double"&gt;1548.806&lt;/D&gt;&lt;D xsi:type="xsd:double"&gt;1537.294&lt;/D&gt;&lt;D xsi:type="xsd:double"&gt;1507.902&lt;/D&gt;&lt;D xsi:type="xsd:double"&gt;1461.215&lt;/D&gt;&lt;D xsi:type="xsd:double"&gt;1468.507&lt;/D&gt;&lt;D xsi:type="xsd:double"&gt;1441.815&lt;/D&gt;&lt;D xsi:type="xsd:double"&gt;1410.417&lt;/D&gt;&lt;D xsi:type="xsd:double"&gt;1494.047&lt;/D&gt;&lt;D xsi:type="xsd:double"&gt;1473.582&lt;/D&gt;&lt;D xsi:type="xsd:double"&gt;1409.174&lt;/D&gt;&lt;D xsi:type="xsd:double"&gt;1316.872&lt;/D&gt;&lt;D xsi:type="xsd:double"&gt;1384.578&lt;/D&gt;&lt;D xsi:type="xsd:double"&gt;1373.988&lt;/D&gt;&lt;D xsi:type="xsd:double"&gt;1371.829&lt;/D&gt;&lt;D xsi:type="xsd:double"&gt;1365.415&lt;/D&gt;&lt;D xsi:type="xsd:double"&gt;1388.745&lt;/D&gt;&lt;D xsi:type="xsd:double"&gt;1434.949&lt;/D&gt;&lt;D xsi:type="xsd:double"&gt;1427.919&lt;/D&gt;&lt;D xsi:type="xsd:double"&gt;1476.451&lt;/D&gt;&lt;D xsi:type="xsd:double"&gt;1469.533&lt;/D&gt;&lt;D xsi:type="xsd:double"&gt;1422.25&lt;/D&gt;&lt;D xsi:type="xsd:double"&gt;1383.821&lt;/D&gt;&lt;D xsi:type="xsd:double"&gt;1427.854&lt;/D&gt;&lt;D xsi:type="xsd:double"&gt;1372.68&lt;/D&gt;&lt;D xsi:type="xsd:double"&gt;1306.594&lt;/D&gt;&lt;D xsi:type="xsd:double"&gt;1270.362&lt;/D&gt;&lt;D xsi:type="xsd:double"&gt;1296.687&lt;/D&gt;&lt;D xsi:type="xsd:double"&gt;1292.723&lt;/D&gt;&lt;D xsi:type="xsd:double"&gt;1345.473&lt;/D&gt;&lt;D xsi:type="xsd:double"&gt;1420.883&lt;/D&gt;&lt;D xsi:type="xsd:double"&gt;1404.277&lt;/D&gt;&lt;D xsi:type="xsd:double"&gt;1457.389&lt;/D&gt;&lt;D xsi:type="xsd:double"&gt;1455.367&lt;/D&gt;&lt;D xsi:type="xsd:double"&gt;1483.993&lt;/D&gt;&lt;D xsi:type="xsd:double"&gt;1492.785&lt;/D&gt;&lt;D xsi:type="xsd:double"&gt;1448.338&lt;/D&gt;&lt;D xsi:type="xsd:double"&gt;1425.154&lt;/D&gt;&lt;D xsi:type="xsd:double"&gt;1431.314&lt;/D&gt;&lt;D xsi:type="xsd:double"&gt;1434.589&lt;/D&gt;&lt;D xsi:type="xsd:double"&gt;1476.916&lt;/D&gt;&lt;D xsi:type="xsd:double"&gt;1515.624&lt;/D&gt;&lt;D xsi:type="xsd:double"&gt;1492.57&lt;/D&gt;&lt;D xsi:type="xsd:double"&gt;1526.361&lt;/D&gt;&lt;D xsi:type="xsd:double"&gt;1553.232&lt;/D&gt;&lt;D xsi:type="xsd:double"&gt;1527.991&lt;/D&gt;&lt;D xsi:type="xsd:double"&gt;1528.784&lt;/D&gt;&lt;D xsi:type="xsd:double"&gt;1484.459&lt;/D&gt;&lt;D xsi:type="xsd:double"&gt;1511.536&lt;/D&gt;&lt;D xsi:type="xsd:double"&gt;1431.293&lt;/D&gt;&lt;D xsi:type="xsd:double"&gt;1431.278&lt;/D&gt;&lt;D xsi:type="xsd:double"&gt;1442.246&lt;/D&gt;&lt;D xsi:type="xsd:double"&gt;1500.86&lt;/D&gt;&lt;D xsi:type="xsd:double"&gt;1492.408&lt;/D&gt;&lt;D xsi:type="xsd:double"&gt;1506.259&lt;/D&gt;&lt;D xsi:type="xsd:double"&gt;1511.375&lt;/D&gt;&lt;D xsi:type="xsd:double"&gt;1524.529&lt;/D&gt;&lt;D xsi:type="xsd:double"&gt;1502.151&lt;/D&gt;&lt;D xsi:type="xsd:double"&gt;1488.84&lt;/D&gt;&lt;D xsi:type="xsd:double"&gt;1510.381&lt;/D&gt;&lt;D xsi:type="xsd:double"&gt;1501.789&lt;/D&gt;&lt;D xsi:type="xsd:double"&gt;1531.084&lt;/D&gt;&lt;D xsi:type="xsd:double"&gt;1541.743&lt;/D&gt;&lt;D xsi:type="xsd:double"&gt;1582.322&lt;/D&gt;&lt;D xsi:type="xsd:double"&gt;1550.938&lt;/D&gt;&lt;D xsi:type="xsd:double"&gt;1592.5&lt;/D&gt;&lt;D xsi:type="xsd:double"&gt;1577.492&lt;/D&gt;&lt;D xsi:type="xsd:double"&gt;1616.405&lt;/D&gt;&lt;D xsi:type="xsd:double"&gt;1633.151&lt;/D&gt;&lt;D xsi:type="xsd:double"&gt;1642.358&lt;/D&gt;&lt;D xsi:type="xsd:double"&gt;1613.089&lt;/D&gt;&lt;D xsi:type="xsd:double"&gt;1609.179&lt;/D&gt;&lt;D xsi:type="xsd:double"&gt;1564.798&lt;/D&gt;&lt;D xsi:type="xsd:double"&gt;1567.554&lt;/D&gt;&lt;D xsi:type="xsd:double"&gt;1600.099&lt;/D&gt;&lt;D xsi:type="xsd:double"&gt;1583.141&lt;/D&gt;&lt;D xsi:type="xsd:double"&gt;1585.828&lt;/D&gt;&lt;D xsi:type="xsd:double"&gt;1537.879&lt;/D&gt;&lt;D xsi:type="xsd:double"&gt;1519.947&lt;/D&gt;&lt;D xsi:type="xsd:double"&gt;1512.617&lt;/D&gt;&lt;D xsi:type="xsd:double"&gt;1515.333&lt;/D&gt;&lt;D xsi:type="xsd:double"&gt;1486.539&lt;/D&gt;&lt;D xsi:type="xsd:double"&gt;1458.048&lt;/D&gt;&lt;D xsi:type="xsd:double"&gt;1551.841&lt;/D&gt;&lt;D xsi:type="xsd:double"&gt;1560.1&lt;/D&gt;&lt;D xsi:type="xsd:double"&gt;1603.269&lt;/D&gt;&lt;D xsi:type="xsd:double"&gt;1620.912&lt;/D&gt;&lt;D xsi:type="xsd:double"&gt;1645.135&lt;/D&gt;&lt;D xsi:type="xsd:double"&gt;1646.096&lt;/D&gt;&lt;D xsi:type="xsd:double"&gt;1699.491&lt;/D&gt;&lt;D xsi:type="xsd:double"&gt;1708.058&lt;/D&gt;&lt;D xsi:type="xsd:double"&gt;1718.218&lt;/D&gt;&lt;D xsi:type="xsd:double"&gt;1717.681&lt;/D&gt;&lt;D xsi:type="xsd:double"&gt;1712.698&lt;/D&gt;&lt;D xsi:type="xsd:double"&gt;1707.193&lt;/D&gt;&lt;/FQL&gt;&lt;FQL&gt;&lt;Q&gt;SGX^FG_PRICE(-3AY,0,W)&lt;/Q&gt;&lt;R&gt;157&lt;/R&gt;&lt;C&gt;1&lt;/C&gt;&lt;D xsi:type="xsd:double"&gt;2650.039&lt;/D&gt;&lt;D xsi:type="xsd:double"&gt;2562.863&lt;/D&gt;&lt;D xsi:type="xsd:double"&gt;2685.328&lt;/D&gt;&lt;D xsi:type="xsd:double"&gt;2713.205&lt;/D&gt;&lt;D xsi:type="xsd:double"&gt;2667.452&lt;/D&gt;&lt;D xsi:type="xsd:double"&gt;2560.55&lt;/D&gt;&lt;D xsi:type="xsd:double"&gt;2530.549&lt;/D&gt;&lt;D xsi:type="xsd:double"&gt;2585.006&lt;/D&gt;&lt;D xsi:type="xsd:double"&gt;2568.229&lt;/D&gt;&lt;D xsi:type="xsd:double"&gt;2607.48&lt;/D&gt;&lt;D xsi:type="xsd:double"&gt;2667.376&lt;/D&gt;&lt;D xsi:type="xsd:double"&gt;2777.992&lt;/D&gt;&lt;D xsi:type="xsd:double"&gt;2823.703&lt;/D&gt;&lt;D xsi:type="xsd:double"&gt;2817.647&lt;/D&gt;&lt;D xsi:type="xsd:double"&gt;2805.796&lt;/D&gt;&lt;D xsi:type="xsd:double"&gt;2796.784&lt;/D&gt;&lt;D xsi:type="xsd:double"&gt;2738.052&lt;/D&gt;&lt;D xsi:type="xsd:double"&gt;2733.464&lt;/D&gt;&lt;D xsi:type="xsd:double"&gt;2778.236&lt;/D&gt;&lt;D xsi:type="xsd:double"&gt;2787.336&lt;/D&gt;&lt;D xsi:type="xsd:double"&gt;2826.982&lt;/D&gt;&lt;D xsi:type="xsd:double"&gt;2833.594&lt;/D&gt;&lt;D xsi:type="xsd:double"&gt;2899.748&lt;/D&gt;&lt;D xsi:type="xsd:double"&gt;2982.382&lt;/D&gt;&lt;D xsi:type="xsd:double"&gt;3012.094&lt;/D&gt;&lt;D xsi:type="xsd:double"&gt;2991.11&lt;/D&gt;&lt;D xsi:type="xsd:double"&gt;3079.209&lt;/D&gt;&lt;D xsi:type="xsd:double"&gt;3044.355&lt;/D&gt;&lt;D xsi:type="xsd:double"&gt;3074.15&lt;/D&gt;&lt;D xsi:type="xsd:double"&gt;3087.201&lt;/D&gt;&lt;D xsi:type="xsd:double"&gt;3091.897&lt;/D&gt;&lt;D xsi:type="xsd:double"&gt;3140.806&lt;/D&gt;&lt;D xsi:type="xsd:double"&gt;3184.129&lt;/D&gt;&lt;D xsi:type="xsd:double"&gt;3133.064&lt;/D&gt;&lt;D xsi:type="xsd:double"&gt;3110.632&lt;/D&gt;&lt;D xsi:type="xsd:double"&gt;3118.651&lt;/D&gt;&lt;D xsi:type="xsd:double"&gt;3013.617&lt;/D&gt;&lt;D xsi:type="xsd:double"&gt;3027.577&lt;/D&gt;&lt;D xsi:type="xsd:double"&gt;3099.641&lt;/D&gt;&lt;D xsi:type="xsd:double"&gt;3155.57&lt;/D&gt;&lt;D xsi:type="xsd:double"&gt;3253.741&lt;/D&gt;&lt;D xsi:type="xsd:double"&gt;3329.067&lt;/D&gt;&lt;D xsi:type="xsd:double"&gt;3316.839&lt;/D&gt;&lt;D xsi:type="xsd:double"&gt;3386.698&lt;/D&gt;&lt;D xsi:type="xsd:double"&gt;3281.762&lt;/D&gt;&lt;D xsi:type="xsd:double"&gt;3232.814&lt;/D&gt;&lt;D xsi:type="xsd:double"&gt;3373.493&lt;/D&gt;&lt;D xsi:type="xsd:double"&gt;3271.801&lt;/D&gt;&lt;D xsi:type="xsd:double"&gt;3365.101&lt;/D&gt;&lt;D xsi:type="xsd:double"&gt;3377.173&lt;/D&gt;&lt;D xsi:type="xsd:double"&gt;3225.697&lt;/D&gt;&lt;D xsi:type="xsd:double"&gt;3204.181&lt;/D&gt;&lt;D xsi:type="xsd:double"&gt;2977.453&lt;/D&gt;&lt;D xsi:type="xsd:double"&gt;3010.608&lt;/D&gt;&lt;D xsi:type="xsd:double"&gt;3070.523&lt;/D&gt;&lt;D xsi:type="xsd:double"&gt;2975.198&lt;/D&gt;&lt;D xsi:type="xsd:double"&gt;2919.489&lt;/D&gt;&lt;D xsi:type="xsd:double"&gt;2948.594&lt;/D&gt;&lt;D xsi:type="xsd:double"&gt;2887.305&lt;/D&gt;&lt;D xsi:type="xsd:double"&gt;2792.056&lt;/D&gt;&lt;D xsi:type="xsd:double"&gt;3019.924&lt;/D&gt;&lt;D xsi:type="xsd:double"&gt;3078.521&lt;/D&gt;&lt;D xsi:type="xsd:double"&gt;3086.178&lt;/D&gt;&lt;D xsi:type="xsd:double"&gt;3002.651&lt;/D&gt;&lt;D xsi:type="xsd:double"&gt;2896.621&lt;/D&gt;&lt;D xsi:type="xsd:double"&gt;2791.779&lt;/D&gt;&lt;D xsi:type="xsd:double"&gt;2695.15&lt;/D&gt;&lt;D xsi:type="xsd:double"&gt;2669.369&lt;/D&gt;&lt;D xsi:type="xsd:double"&gt;2587.951&lt;/D&gt;&lt;D xsi:type="xsd:double"&gt;2484.718&lt;/D&gt;&lt;D xsi:type="xsd:double"&gt;2666.358&lt;/D&gt;&lt;D xsi:type="xsd:double"&gt;2639.581&lt;/D&gt;&lt;D xsi:type="xsd:double"&gt;2486.483&lt;/D&gt;&lt;D xsi:type="xsd:double"&gt;2363.213&lt;/D&gt;&lt;D xsi:type="xsd:double"&gt;2549.112&lt;/D&gt;&lt;D xsi:type="xsd:double"&gt;2453.759&lt;/D&gt;&lt;D xsi:type="xsd:double"&gt;2557.397&lt;/D&gt;&lt;D xsi:type="xsd:double"&gt;2521.296&lt;/D&gt;&lt;D xsi:type="xsd:double"&gt;2607.964&lt;/D&gt;&lt;D xsi:type="xsd:double"&gt;2744.204&lt;/D&gt;&lt;D xsi:type="xsd:double"&gt;2777.939&lt;/D&gt;&lt;D xsi:type="xsd:double"&gt;2864.4&lt;/D&gt;&lt;D xsi:type="xsd:double"&gt;2808.526&lt;/D&gt;&lt;D xsi:type="xsd:double"&gt;2671.486&lt;/D&gt;&lt;D xsi:type="xsd:double"&gt;2567.393&lt;/D&gt;&lt;D xsi:type="xsd:double"&gt;2673.568&lt;/D&gt;&lt;D xsi:type="xsd:double"&gt;2520.769&lt;/D&gt;&lt;D xsi:type="xsd:double"&gt;2407.954&lt;/D&gt;&lt;D xsi:type="xsd:double"&gt;2334.219&lt;/D&gt;&lt;D xsi:type="xsd:double"&gt;2355.406&lt;/D&gt;&lt;D xsi:type="xsd:double"&gt;2287.25&lt;/D&gt;&lt;D xsi:type="xsd:double"&gt;2412.035&lt;/D&gt;&lt;D xsi:type="xsd:double"&gt;2464.117&lt;/D&gt;&lt;D xsi:type="xsd:double"&gt;2321.503&lt;/D&gt;&lt;D xsi:type="xsd:double"&gt;2516.217&lt;/D&gt;&lt;D xsi:type="xsd:double"&gt;2483.177&lt;/D&gt;&lt;D xsi:type="xsd:double"&gt;2508.942&lt;/D&gt;&lt;D xsi:type="xsd:double"&gt;2552.931&lt;/D&gt;&lt;D xsi:type="xsd:double"&gt;2455.355&lt;/D&gt;&lt;D xsi:type="xsd:double"&gt;2390.539&lt;/D&gt;&lt;D xsi:type="xsd:double"&gt;2372.284&lt;/D&gt;&lt;D xsi:type="xsd:double"&gt;2361.035&lt;/D&gt;&lt;D xsi:type="xsd:double"&gt;2362.528&lt;/D&gt;&lt;D xsi:type="xsd:double"&gt;2426.728&lt;/D&gt;&lt;D xsi:type="xsd:double"&gt;2430.389&lt;/D&gt;&lt;D xsi:type="xsd:double"&gt;2494.874&lt;/D&gt;&lt;D xsi:type="xsd:double"&gt;2532.018&lt;/D&gt;&lt;D xsi:type="xsd:double"&gt;2515.915&lt;/D&gt;&lt;D xsi:type="xsd:double"&gt;2501.285&lt;/D&gt;&lt;D xsi:type="xsd:double"&gt;2439.643&lt;/D&gt;&lt;D xsi:type="xsd:double"&gt;2487.906&lt;/D&gt;&lt;D xsi:type="xsd:double"&gt;2392.124&lt;/D&gt;&lt;D xsi:type="xsd:double"&gt;2457.154&lt;/D&gt;&lt;D xsi:type="xsd:double"&gt;2504.711&lt;/D&gt;&lt;D xsi:type="xsd:double"&gt;2579.285&lt;/D&gt;&lt;D xsi:type="xsd:double"&gt;2587.01&lt;/D&gt;&lt;D xsi:type="xsd:double"&gt;2604.551&lt;/D&gt;&lt;D xsi:type="xsd:double"&gt;2591.949&lt;/D&gt;&lt;D xsi:type="xsd:double"&gt;2614.489&lt;/D&gt;&lt;D xsi:type="xsd:double"&gt;2609.127&lt;/D&gt;&lt;D xsi:type="xsd:double"&gt;2614.892&lt;/D&gt;&lt;D xsi:type="xsd:double"&gt;2662.436&lt;/D&gt;&lt;D xsi:type="xsd:double"&gt;2691.326&lt;/D&gt;&lt;D xsi:type="xsd:double"&gt;2737.781&lt;/D&gt;&lt;D xsi:type="xsd:double"&gt;2741.12&lt;/D&gt;&lt;D xsi:type="xsd:double"&gt;2810.423&lt;/D&gt;&lt;D xsi:type="xsd:double"&gt;2785.553&lt;/D&gt;&lt;D xsi:type="xsd:double"&gt;2843.139&lt;/D&gt;&lt;D xsi:type="xsd:double"&gt;2805.164&lt;/D&gt;&lt;D xsi:type="xsd:double"&gt;2871.954&lt;/D&gt;&lt;D xsi:type="xsd:double"&gt;2883.138&lt;/D&gt;&lt;D xsi:type="xsd:double"&gt;2923.334&lt;/D&gt;&lt;D xsi:type="xsd:double"&gt;2844.682&lt;/D&gt;&lt;D xsi:type="xsd:double"&gt;2834.103&lt;/D&gt;&lt;D xsi:type="xsd:double"&gt;2789.843&lt;/D&gt;&lt;D xsi:type="xsd:double"&gt;2828.094&lt;/D&gt;&lt;D xsi:type="xsd:double"&gt;2908.696&lt;/D&gt;&lt;D xsi:type="xsd:double"&gt;2865.603&lt;/D&gt;&lt;D xsi:type="xsd:double"&gt;2853.116&lt;/D&gt;&lt;D xsi:type="xsd:double"&gt;2771.906&lt;/D&gt;&lt;D xsi:type="xsd:double"&gt;2761.183&lt;/D&gt;&lt;D xsi:type="xsd:double"&gt;2796.214&lt;/D&gt;&lt;D xsi:type="xsd:double"&gt;2814.805&lt;/D&gt;&lt;D xsi:type="xsd:double"&gt;2736.188&lt;/D&gt;&lt;D xsi:type="xsd:double"&gt;2653.431&lt;/D&gt;&lt;D xsi:type="xsd:double"&gt;2796.065&lt;/D&gt;&lt;D xsi:type="xsd:double"&gt;2850.522&lt;/D&gt;&lt;D xsi:type="xsd:double"&gt;2901.922&lt;/D&gt;&lt;D xsi:type="xsd:double"&gt;2928.739&lt;/D&gt;&lt;D xsi:type="xsd:double"&gt;2933.948&lt;/D&gt;&lt;D xsi:type="xsd:double"&gt;2943.948&lt;/D&gt;&lt;D xsi:type="xsd:double"&gt;2998.891&lt;/D&gt;&lt;D xsi:type="xsd:double"&gt;3027.898&lt;/D&gt;&lt;D xsi:type="xsd:double"&gt;3030.312&lt;/D&gt;&lt;D xsi:type="xsd:double"&gt;2944.613&lt;/D&gt;&lt;D xsi:type="xsd:double"&gt;3055.535&lt;/D&gt;&lt;D xsi:type="xsd:double"&gt;3130.78&lt;/D&gt;&lt;/FQL&gt;&lt;FQL&gt;&lt;Q&gt;PMT-US^FG_COMPANY_NAME()&lt;/Q&gt;&lt;R&gt;1&lt;/R&gt;&lt;C&gt;1&lt;/C&gt;&lt;D xsi:type="xsd:string"&gt;PennyMac Mortgage Investment Trust&lt;/D&gt;&lt;/FQL&gt;&lt;FQL&gt;&lt;Q&gt;NYMT-US^FG_COMPANY_NAME()&lt;/Q&gt;&lt;R&gt;1&lt;/R&gt;&lt;C&gt;1&lt;/C&gt;&lt;D xsi:type="xsd:string"&gt;New York Mortgage Trust, Inc.&lt;/D&gt;&lt;/FQL&gt;&lt;FQL&gt;&lt;Q&gt;117680-KR^FG_COMPANY_NAME()&lt;/Q&gt;&lt;R&gt;1&lt;/R&gt;&lt;C&gt;1&lt;/C&gt;&lt;D xsi:type="xsd:string"&gt;Samsung KODEX Steels ETF&lt;/D&gt;&lt;/FQL&gt;&lt;FQL&gt;&lt;Q&gt;102960-KR^FG_COMPANY_NAME()&lt;/Q&gt;&lt;R&gt;1&lt;/R&gt;&lt;C&gt;1&lt;/C&gt;&lt;D xsi:type="xsd:string"&gt;SAMSUNG KODEX MACHINARY &amp;amp; EQUIPMENT ETF&lt;/D&gt;&lt;/FQL&gt;&lt;FQL&gt;&lt;Q&gt;091170-KR^FG_COMPANY_NAME()&lt;/Q&gt;&lt;R&gt;1&lt;/R&gt;&lt;C&gt;1&lt;/C&gt;&lt;D xsi:type="xsd:string"&gt;Samsung KODEX Banks ETF&lt;/D&gt;&lt;/FQL&gt;&lt;FQL&gt;&lt;Q&gt;139230-KR^FG_COMPANY_NAME()&lt;/Q&gt;&lt;R&gt;1&lt;/R&gt;&lt;C&gt;1&lt;/C&gt;&lt;D xsi:type="xsd:string"&gt;Mirae Asset Tiger Shipbuilding &amp;amp; Transportation ETF&lt;/D&gt;&lt;/FQL&gt;&lt;FQL&gt;&lt;Q&gt;385600-KR^FG_COMPANY_NAME()&lt;/Q&gt;&lt;R&gt;1&lt;/R&gt;&lt;C&gt;1&lt;/C&gt;&lt;D xsi:type="xsd:string"&gt;KIM ACE Electric Vehicles Value Chain Active ETF&lt;/D&gt;&lt;/FQL&gt;&lt;FQL&gt;&lt;Q&gt;117460-KR^FG_COMPANY_NAME()&lt;/Q&gt;&lt;R&gt;1&lt;/R&gt;&lt;C&gt;1&lt;/C&gt;&lt;D xsi:type="xsd:string"&gt;Samsung KODEX Energy &amp;amp; Chemicals ETF&lt;/D&gt;&lt;/FQL&gt;&lt;FQL&gt;&lt;Q&gt;091180-KR^FG_COMPANY_NAME()&lt;/Q&gt;&lt;R&gt;1&lt;/R&gt;&lt;C&gt;1&lt;/C&gt;&lt;D xsi:type="xsd:string"&gt;Samsung KODEX Autos ETF&lt;/D&gt;&lt;/FQL&gt;&lt;FQL&gt;&lt;Q&gt;140700-KR^FG_COMPANY_NAME()&lt;/Q&gt;&lt;R&gt;1&lt;/R&gt;&lt;C&gt;1&lt;/C&gt;&lt;D xsi:type="xsd:string"&gt;Samsung KODEX Insurance ETF&lt;/D&gt;&lt;/FQL&gt;&lt;FQL&gt;&lt;Q&gt;229200-KR^FG_COMPANY_NAME()&lt;/Q&gt;&lt;R&gt;1&lt;/R&gt;&lt;C&gt;1&lt;/C&gt;&lt;D xsi:type="xsd:string"&gt;SAMSUNG KODEX KOSDAQ 150 ETF&lt;/D&gt;&lt;/FQL&gt;&lt;FQL&gt;&lt;Q&gt;244580-KR^FG_COMPANY_NAME()&lt;/Q&gt;&lt;R&gt;1&lt;/R&gt;&lt;C&gt;1&lt;/C&gt;&lt;D xsi:type="xsd:string"&gt;Samsung KODEX BIO ETF&lt;/D&gt;&lt;/FQL&gt;&lt;FQL&gt;&lt;Q&gt;091160-KR^FG_COMPANY_NAME()&lt;/Q&gt;&lt;R&gt;1&lt;/R&gt;&lt;C&gt;1&lt;/C&gt;&lt;D xsi:type="xsd:string"&gt;Samsung KODEX Semicon ETF&lt;/D&gt;&lt;/FQL&gt;&lt;FQL&gt;&lt;Q&gt;XLC-US^FG_COMPANY_NAME()&lt;/Q&gt;&lt;R&gt;1&lt;/R&gt;&lt;C&gt;1&lt;/C&gt;&lt;D xsi:type="xsd:string"&gt;Communication Services Select Sector SPDR Fund&lt;/D&gt;&lt;/FQL&gt;&lt;FQL&gt;&lt;Q&gt;XLRE-US^FG_COMPANY_NAME()&lt;/Q&gt;&lt;R&gt;1&lt;/R&gt;&lt;C&gt;1&lt;/C&gt;&lt;D xsi:type="xsd:string"&gt;Real Estate Select Sector SPDR Fund&lt;/D&gt;&lt;/FQL&gt;&lt;FQL&gt;&lt;Q&gt;XLU-US^FG_COMPANY_NAME()&lt;/Q&gt;&lt;R&gt;1&lt;/R&gt;&lt;C&gt;1&lt;/C&gt;&lt;D xsi:type="xsd:string"&gt;Utilities Select Sector SPDR Fund&lt;/D&gt;&lt;/FQL&gt;&lt;FQL&gt;&lt;Q&gt;XLK-US^FG_COMPANY_NAME()&lt;/Q&gt;&lt;R&gt;1&lt;/R&gt;&lt;C&gt;1&lt;/C&gt;&lt;D xsi:type="xsd:string"&gt;Technology Select Sector SPDR Fund&lt;/D&gt;&lt;/FQL&gt;&lt;FQL&gt;&lt;Q&gt;XLI-US^FG_COMPANY_NAME()&lt;/Q&gt;&lt;R&gt;1&lt;/R&gt;&lt;C&gt;1&lt;/C&gt;&lt;D xsi:type="xsd:string"&gt;Industrial Select Sector SPDR Fund&lt;/D&gt;&lt;/FQL&gt;&lt;FQL&gt;&lt;Q&gt;XLF-US^FG_COMPANY_NAME()&lt;/Q&gt;&lt;R&gt;1&lt;/R&gt;&lt;C&gt;1&lt;/C&gt;&lt;D xsi:type="xsd:string"&gt;Financial Select Sector SPDR Fund&lt;/D&gt;&lt;/FQL&gt;&lt;FQL&gt;&lt;Q&gt;XLE-US^FG_COMPANY_NAME()&lt;/Q&gt;&lt;R&gt;1&lt;/R&gt;&lt;C&gt;1&lt;/C&gt;&lt;D xsi:type="xsd:string"&gt;Energy Select Sector SPDR Fund&lt;/D&gt;&lt;/FQL&gt;&lt;FQL&gt;&lt;Q&gt;XLY-US^FG_COMPANY_NAME()&lt;/Q&gt;&lt;R&gt;1&lt;/R&gt;&lt;C&gt;1&lt;/C&gt;&lt;D xsi:type="xsd:string"&gt;Consumer Discretionary Select Sector SPDR F</t>
        </r>
      </text>
    </comment>
    <comment ref="A7" authorId="0" shapeId="0">
      <text>
        <r>
          <rPr>
            <sz val="11"/>
            <color theme="1"/>
            <rFont val="맑은 고딕"/>
            <family val="2"/>
            <scheme val="minor"/>
          </rPr>
          <t>und&lt;/D&gt;&lt;/FQL&gt;&lt;FQL&gt;&lt;Q&gt;XLP-US^FG_COMPANY_NAME()&lt;/Q&gt;&lt;R&gt;1&lt;/R&gt;&lt;C&gt;1&lt;/C&gt;&lt;D xsi:type="xsd:string"&gt;Consumer Staples Select Sector SPDR Fund&lt;/D&gt;&lt;/FQL&gt;&lt;FQL&gt;&lt;Q&gt;XLV-US^FG_COMPANY_NAME()&lt;/Q&gt;&lt;R&gt;1&lt;/R&gt;&lt;C&gt;1&lt;/C&gt;&lt;D xsi:type="xsd:string"&gt;Health Care Select Sector SPDR Fund&lt;/D&gt;&lt;/FQL&gt;&lt;FQL&gt;&lt;Q&gt;XLB-US^FG_COMPANY_NAME()&lt;/Q&gt;&lt;R&gt;1&lt;/R&gt;&lt;C&gt;1&lt;/C&gt;&lt;D xsi:type="xsd:string"&gt;Materials Select Sector SPDR Fund&lt;/D&gt;&lt;/FQL&gt;&lt;FQL&gt;&lt;Q&gt;LHMN28260^FG_COMPANY_NAME()&lt;/Q&gt;&lt;R&gt;1&lt;/R&gt;&lt;C&gt;1&lt;/C&gt;&lt;D xsi:type="xsd:string"&gt;Bloomberg US Corporate (5-5.5 Y) (A+) x HY Cap&lt;/D&gt;&lt;/FQL&gt;&lt;FQL&gt;&lt;Q&gt;LHMN0001^FG_COMPANY_NAME()&lt;/Q&gt;&lt;R&gt;1&lt;/R&gt;&lt;C&gt;1&lt;/C&gt;&lt;D xsi:type="xsd:string"&gt;Bloomberg US Aggregate&lt;/D&gt;&lt;/FQL&gt;&lt;FQL&gt;&lt;Q&gt;LHMN0038^FG_COMPANY_NAME()&lt;/Q&gt;&lt;R&gt;1&lt;/R&gt;&lt;C&gt;1&lt;/C&gt;&lt;D xsi:type="xsd:string"&gt;Bloomberg Global Aggregate&lt;/D&gt;&lt;/FQL&gt;&lt;FQL&gt;&lt;Q&gt;LHMN2833^FG_COMPANY_NAME()&lt;/Q&gt;&lt;R&gt;1&lt;/R&gt;&lt;C&gt;1&lt;/C&gt;&lt;D xsi:type="xsd:string"&gt;Bloomberg Emerging Markets (B or &amp;gt;)&lt;/D&gt;&lt;/FQL&gt;&lt;FQL&gt;&lt;Q&gt;MS129864^FG_COMPANY_NAME()&lt;/Q&gt;&lt;R&gt;1&lt;/R&gt;&lt;C&gt;1&lt;/C&gt;&lt;D xsi:type="xsd:string"&gt;MSCI AC World Infrastructure&lt;/D&gt;&lt;/FQL&gt;&lt;FQL&gt;&lt;Q&gt;000006SX^FG_COMPANY_NAME()&lt;/Q&gt;&lt;R&gt;1&lt;/R&gt;&lt;C&gt;1&lt;/C&gt;&lt;D xsi:type="xsd:string"&gt;MSCI US REIT INDEX&lt;/D&gt;&lt;/FQL&gt;&lt;FQL&gt;&lt;Q&gt;BBGCIGLD^FG_COMPANY_NAME()&lt;/Q&gt;&lt;R&gt;1&lt;/R&gt;&lt;C&gt;1&lt;/C&gt;&lt;D xsi:type="xsd:string"&gt;Bloomberg Gold&lt;/D&gt;&lt;/FQL&gt;&lt;FQL&gt;&lt;Q&gt;BBGCICMP^FG_COMPANY_NAME()&lt;/Q&gt;&lt;R&gt;1&lt;/R&gt;&lt;C&gt;1&lt;/C&gt;&lt;D xsi:type="xsd:string"&gt;Bloomberg Commodity Index&lt;/D&gt;&lt;/FQL&gt;&lt;FQL&gt;&lt;Q&gt;MS600251^FG_COMPANY_NAME()&lt;/Q&gt;&lt;R&gt;1&lt;/R&gt;&lt;C&gt;1&lt;/C&gt;&lt;D xsi:type="xsd:string"&gt;MSCI US Mid Cap (450)&lt;/D&gt;&lt;/FQL&gt;&lt;FQL&gt;&lt;Q&gt;SVXK^FG_COMPANY_NAME()&lt;/Q&gt;&lt;R&gt;1&lt;/R&gt;&lt;C&gt;1&lt;/C&gt;&lt;D xsi:type="xsd:string"&gt;S&amp;amp;P 500 Value&lt;/D&gt;&lt;/FQL&gt;&lt;FQL&gt;&lt;Q&gt;SGX^FG_COMPANY_NAME()&lt;/Q&gt;&lt;R&gt;1&lt;/R&gt;&lt;C&gt;1&lt;/C&gt;&lt;D xsi:type="xsd:string"&gt;S&amp;amp;P 500 Growth&lt;/D&gt;&lt;/FQL&gt;&lt;FQL&gt;&lt;Q&gt;SP50^FG_PRICE(-3AY,0,W)&lt;/Q&gt;&lt;R&gt;157&lt;/R&gt;&lt;C&gt;1&lt;/C&gt;&lt;D xsi:type="xsd:double"&gt;3841.47&lt;/D&gt;&lt;D xsi:type="xsd:double"&gt;3714.24&lt;/D&gt;&lt;D xsi:type="xsd:double"&gt;3886.83&lt;/D&gt;&lt;D xsi:type="xsd:double"&gt;3934.83&lt;/D&gt;&lt;D xsi:type="xsd:double"&gt;3906.71&lt;/D&gt;&lt;D xsi:type="xsd:double"&gt;3811.15&lt;/D&gt;&lt;D xsi:type="xsd:double"&gt;3841.94&lt;/D&gt;&lt;D xsi:type="xsd:double"&gt;3943.34&lt;/D&gt;&lt;D xsi:type="xsd:double"&gt;3913.1&lt;/D&gt;&lt;D xsi:type="xsd:double"&gt;3974.54&lt;/D&gt;&lt;D xsi:type="xsd:double"&gt;4019.87&lt;/D&gt;&lt;D xsi:type="xsd:double"&gt;4128.8&lt;/D&gt;&lt;D xsi:type="xsd:double"&gt;4185.47&lt;/D&gt;&lt;D xsi:type="xsd:double"&gt;4180.17&lt;/D&gt;&lt;D xsi:type="xsd:double"&gt;4181.17&lt;/D&gt;&lt;D xsi:type="xsd:double"&gt;4232.6&lt;/D&gt;&lt;D xsi:type="xsd:double"&gt;4173.85&lt;/D&gt;&lt;D xsi:type="xsd:double"&gt;4155.86&lt;/D&gt;&lt;D xsi:type="xsd:double"&gt;4204.11&lt;/D&gt;&lt;D xsi:type="xsd:double"&gt;4229.89&lt;/D&gt;&lt;D xsi:type="xsd:double"&gt;4247.44&lt;/D&gt;&lt;D xsi:type="xsd:double"&gt;4166.45&lt;/D&gt;&lt;D xsi:type="xsd:double"&gt;4280.7&lt;/D&gt;&lt;D xsi:type="xsd:double"&gt;4352.34&lt;/D&gt;&lt;D xsi:type="xsd:double"&gt;4369.55&lt;/D&gt;&lt;D xsi:type="xsd:double"&gt;4327.16&lt;/D&gt;&lt;D xsi:type="xsd:double"&gt;4411.79&lt;/D&gt;&lt;D xsi:type="xsd:double"&gt;4395.26&lt;/D&gt;&lt;D xsi:type="xsd:double"&gt;4436.52&lt;/D&gt;&lt;D xsi:type="xsd:double"&gt;4468&lt;/D&gt;&lt;D xsi:type="xsd:double"&gt;4441.67&lt;/D&gt;&lt;D xsi:type="xsd:double"&gt;4509.37&lt;/D&gt;&lt;D xsi:type="xsd:double"&gt;4535.43&lt;/D&gt;&lt;D xsi:type="xsd:double"&gt;4458.58&lt;/D&gt;&lt;D xsi:type="xsd:double"&gt;4432.99&lt;/D&gt;&lt;D xsi:type="xsd:double"&gt;4455.48&lt;/D&gt;&lt;D xsi:type="xsd:double"&gt;4357.04&lt;/D&gt;&lt;D xsi:type="xsd:double"&gt;4391.34&lt;/D&gt;&lt;D xsi:type="xsd:double"&gt;4471.37&lt;/D&gt;&lt;D xsi:type="xsd:double"&gt;4544.9&lt;/D&gt;&lt;D xsi:type="xsd:double"&gt;4605.38&lt;/D&gt;&lt;D xsi:type="xsd:double"&gt;4697.53&lt;/D&gt;&lt;D xsi:type="xsd:double"&gt;4682.85&lt;/D&gt;&lt;D xsi:type="xsd:double"&gt;4697.96&lt;/D&gt;&lt;D xsi:type="xsd:double"&gt;4594.62&lt;/D&gt;&lt;D xsi:type="xsd:double"&gt;4538.43&lt;/D&gt;&lt;D xsi:type="xsd:double"&gt;4712.02&lt;/D&gt;&lt;D xsi:type="xsd:double"&gt;4620.64&lt;/D&gt;&lt;D xsi:type="xsd:double"&gt;4725.79&lt;/D&gt;&lt;D xsi:type="xsd:double"&gt;4766.18&lt;/D&gt;&lt;D xsi:type="xsd:double"&gt;4677.03&lt;/D&gt;&lt;D xsi:type="xsd:double"&gt;4662.85&lt;/D&gt;&lt;D xsi:type="xsd:double"&gt;4397.94&lt;/D&gt;&lt;D xsi:type="xsd:double"&gt;4431.85&lt;/D&gt;&lt;D xsi:type="xsd:double"&gt;4500.53&lt;/D&gt;&lt;D xsi:type="xsd:double"&gt;4418.64&lt;/D&gt;&lt;D xsi:type="xsd:double"&gt;4348.87&lt;/D&gt;&lt;D xsi:type="xsd:double"&gt;4384.65&lt;/D&gt;&lt;D xsi:type="xsd:double"&gt;4328.87&lt;/D&gt;&lt;D xsi:type="xsd:double"&gt;4204.31&lt;/D&gt;&lt;D xsi:type="xsd:double"&gt;4463.12&lt;/D&gt;&lt;D xsi:type="xsd:double"&gt;4543.06&lt;/D&gt;&lt;D xsi:type="xsd:double"&gt;4545.86&lt;/D&gt;&lt;D xsi:type="xsd:double"&gt;4488.28&lt;/D&gt;&lt;D xsi:type="xsd:double"&gt;4392.59&lt;/D&gt;&lt;D xsi:type="xsd:double"&gt;4271.78&lt;/D&gt;&lt;D xsi:type="xsd:double"&gt;4131.93&lt;/D&gt;&lt;D xsi:type="xsd:double"&gt;4123.34&lt;/D&gt;&lt;D xsi:type="xsd:double"&gt;4023.89&lt;/D&gt;&lt;D xsi:type="xsd:double"&gt;3901.36&lt;/D&gt;&lt;D xsi:type="xsd:double"&gt;4158.24&lt;/D&gt;&lt;D xsi:type="xsd:double"&gt;4108.54&lt;/D&gt;&lt;D xsi:type="xsd:double"&gt;3900.86&lt;/D&gt;&lt;D xsi:type="xsd:double"&gt;3674.84&lt;/D&gt;&lt;D xsi:type="xsd:double"&gt;3911.74&lt;/D&gt;&lt;D xsi:type="xsd:double"&gt;3825.33&lt;/D&gt;&lt;D xsi:type="xsd:double"&gt;3899.38&lt;/D&gt;&lt;D xsi:type="xsd:double"&gt;3863.16&lt;/D&gt;&lt;D xsi:type="xsd:double"&gt;3961.63&lt;/D&gt;&lt;D xsi:type="xsd:double"&gt;4130.29&lt;/D&gt;&lt;D xsi:type="xsd:double"&gt;4145.19&lt;/D&gt;&lt;D xsi:type="xsd:double"&gt;4280.15&lt;/D&gt;&lt;D xsi:type="xsd:double"&gt;4228.48&lt;/D&gt;&lt;D xsi:type="xsd:double"&gt;4057.66&lt;/D&gt;&lt;D xsi:type="xsd:double"&gt;3924.26&lt;/D&gt;&lt;D xsi:type="xsd:double"&gt;4067.36&lt;/D&gt;&lt;D xsi:type="xsd:double"&gt;3873.33&lt;/D&gt;&lt;D xsi:type="xsd:double"&gt;3693.23&lt;/D&gt;&lt;D xsi:type="xsd:double"&gt;3585.62&lt;/D&gt;&lt;D xsi:type="xsd:double"&gt;3639.66&lt;/D&gt;&lt;D xsi:type="xsd:double"&gt;3583.07&lt;/D&gt;&lt;D xsi:type="xsd:double"&gt;3752.75&lt;/D&gt;&lt;D xsi:type="xsd:double"&gt;3901.06&lt;/D&gt;&lt;D xsi:type="xsd:double"&gt;3770.55&lt;/D&gt;&lt;D xsi:type="xsd:double"&gt;3992.93&lt;/D&gt;&lt;D xsi:type="xsd:double"&gt;3965.34&lt;/D&gt;&lt;D xsi:type="xsd:double"&gt;4026.12&lt;/D&gt;&lt;D xsi:type="xsd:double"&gt;4071.7&lt;/D&gt;&lt;D xsi:type="xsd:double"&gt;3934.38&lt;/D&gt;&lt;D xsi:type="xsd:double"&gt;3852.36&lt;/D&gt;&lt;D xsi:type="xsd:double"&gt;3844.82&lt;/D&gt;&lt;D xsi:type="xsd:double"&gt;3839.5&lt;/D&gt;&lt;D xsi:type="xsd:double"&gt;3895.08&lt;/D&gt;&lt;D xsi:type="xsd:double"&gt;3999.09&lt;/D&gt;&lt;D xsi:type="xsd:double"&gt;3972.61&lt;/D&gt;&lt;D xsi:type="xsd:double"&gt;4070.56&lt;/D&gt;&lt;D xsi:type="xsd:double"&gt;4136.48&lt;/D&gt;&lt;D xsi:type="xsd:double"&gt;4090.46&lt;/D&gt;&lt;D xsi:type="xsd:double"&gt;4079.09&lt;/D&gt;&lt;D xsi:type="xsd:double"&gt;3970.04&lt;/D&gt;&lt;D xsi:type="xsd:double"&gt;4045.64&lt;/D&gt;&lt;D xsi:type="xsd:double"&gt;3861.59&lt;/D&gt;&lt;D xsi:type="xsd:double"&gt;3916.64&lt;/D&gt;&lt;D xsi:type="xsd:double"&gt;3970.99&lt;/D&gt;&lt;D xsi:type="xsd:double"&gt;4109.31&lt;/D&gt;&lt;D xsi:type="xsd:double"&gt;4105.02&lt;/D&gt;&lt;D xsi:type="xsd:double"&gt;4137.64&lt;/D&gt;&lt;D xsi:type="xsd:double"&gt;4133.52&lt;/D&gt;&lt;D xsi:type="xsd:double"&gt;4169.48&lt;/D&gt;&lt;D xsi:type="xsd:double"&gt;4136.25&lt;/D&gt;&lt;D xsi:type="xsd:double"&gt;4124.08&lt;/D&gt;&lt;D xsi:type="xsd:double"&gt;4191.98&lt;/D&gt;&lt;D xsi:type="xsd:double"&gt;4205.45&lt;/D&gt;&lt;D xsi:type="xsd:double"&gt;4282.37&lt;/D&gt;&lt;D xsi:type="xsd:double"&gt;4298.86&lt;/D&gt;&lt;D xsi:type="xsd:double"&gt;4409.59&lt;/D&gt;&lt;D xsi:type="xsd:double"&gt;4348.33&lt;/D&gt;&lt;D xsi:type="xsd:double"&gt;4450.38&lt;/D&gt;&lt;D xsi:type="xsd:double"&gt;4398.95&lt;/D&gt;&lt;D xsi:type="xsd:double"&gt;4505.42&lt;/D&gt;&lt;D xsi:type="xsd:double"&gt;4536.34&lt;/D&gt;&lt;D xsi:type="xsd:double"&gt;4582.23&lt;/D&gt;&lt;D xsi:type="xsd:double"&gt;4478.03&lt;/D&gt;&lt;D xsi:type="xsd:double"&gt;4464.05&lt;/D&gt;&lt;D xsi:type="xsd:double"&gt;4369.71&lt;/D&gt;&lt;D xsi:type="xsd:double"&gt;4405.71&lt;/D&gt;&lt;D xsi:type="xsd:double"&gt;4515.77&lt;/D&gt;&lt;D xsi:type="xsd:double"&gt;4457.49&lt;/D&gt;&lt;D xsi:type="xsd:double"&gt;4450.32&lt;/D&gt;&lt;D xsi:type="xsd:double"&gt;4320.06&lt;/D&gt;&lt;D xsi:type="xsd:double"&gt;4288.05&lt;/D&gt;&lt;D xsi:type="xsd:double"&gt;4308.5&lt;/D&gt;&lt;D xsi:type="xsd:double"&gt;4327.78&lt;/D&gt;&lt;D xsi:type="xsd:double"&gt;4224.16&lt;/D&gt;&lt;D xsi:type="xsd:double"&gt;4117.37&lt;/D&gt;&lt;D xsi:type="xsd:double"&gt;4358.34&lt;/D&gt;&lt;D xsi:type="xsd:double"&gt;4415.24&lt;/D&gt;&lt;D xsi:type="xsd:double"&gt;4514.02&lt;/D&gt;&lt;D xsi:type="xsd:double"&gt;4559.34&lt;/D&gt;&lt;D xsi:type="xsd:double"&gt;4594.63&lt;/D&gt;&lt;D xsi:type="xsd:double"&gt;4604.37&lt;/D&gt;&lt;D xsi:type="xsd:double"&gt;4719.19&lt;/D&gt;&lt;D xsi:type="xsd:double"&gt;4754.63&lt;/D&gt;&lt;D xsi:type="xsd:double"&gt;4769.83&lt;/D&gt;&lt;D xsi:type="xsd:double"&gt;4697.24&lt;/D&gt;&lt;D xsi:type="xsd:double"&gt;4783.83&lt;/D&gt;&lt;D xsi:type="xsd:double"&gt;4839.81&lt;/D&gt;&lt;/FQL&gt;&lt;FQL&gt;&lt;Q&gt;892400^FG_PRICE(-3AY,0,W)&lt;/Q&gt;&lt;R&gt;157&lt;/R&gt;&lt;C&gt;1&lt;/C&gt;&lt;D xsi:type="xsd:double"&gt;763.923659&lt;/D&gt;&lt;D xsi:type="xsd:double"&gt;737.601774&lt;/D&gt;&lt;D xsi:type="xsd:double"&gt;770.654655&lt;/D&gt;&lt;D xsi:type="xsd:double"&gt;782.038781&lt;/D&gt;&lt;D xsi:type="xsd:double"&gt;778.827396&lt;/D&gt;&lt;D xsi:type="xsd:double"&gt;754.748127&lt;/D&gt;&lt;D xsi:type="xsd:double"&gt;758.779906&lt;/D&gt;&lt;D xsi:type="xsd:double"&gt;777.700171&lt;/D&gt;&lt;D xsi:type="xsd:double"&gt;774.358098&lt;/D&gt;&lt;D xsi:type="xsd:double"&gt;778.97151&lt;/D&gt;&lt;D xsi:type="xsd:double"&gt;788.025318&lt;/D&gt;&lt;D xsi:type="xsd:double"&gt;802.796312&lt;/D&gt;&lt;D xsi:type="xsd:double"&gt;812.456393&lt;/D&gt;&lt;D xsi:type="xsd:double"&gt;809.943238&lt;/D&gt;&lt;D xsi:type="xsd:double"&gt;807.680526&lt;/D&gt;&lt;D xsi:type="xsd:double"&gt;814.87695&lt;/D&gt;&lt;D xsi:type="xsd:double"&gt;802.51192&lt;/D&gt;&lt;D xsi:type="xsd:double"&gt;804.295599&lt;/D&gt;&lt;D xsi:type="xsd:double"&gt;815.378641&lt;/D&gt;&lt;D xsi:type="xsd:double"&gt;820.929726&lt;/D&gt;&lt;D xsi:type="xsd:double"&gt;825.336305&lt;/D&gt;&lt;D xsi:type="xsd:double"&gt;815.162549&lt;/D&gt;&lt;D xsi:type="xsd:double"&gt;831.769714&lt;/D&gt;&lt;D xsi:type="xsd:double"&gt;837.458013&lt;/D&gt;&lt;D xsi:type="xsd:double"&gt;836.013129&lt;/D&gt;&lt;D xsi:type="xsd:double"&gt;831.625064&lt;/D&gt;&lt;D xsi:type="xsd:double"&gt;841.934792&lt;/D&gt;&lt;D xsi:type="xsd:double"&gt;836.403959&lt;/D&gt;&lt;D xsi:type="xsd:double"&gt;845.915106&lt;/D&gt;&lt;D xsi:type="xsd:double"&gt;851.260229&lt;/D&gt;&lt;D xsi:type="xsd:double"&gt;839.130521&lt;/D&gt;&lt;D xsi:type="xsd:double"&gt;853.279876&lt;/D&gt;&lt;D xsi:type="xsd:double"&gt;861.441559&lt;/D&gt;&lt;D xsi:type="xsd:double"&gt;852.068176&lt;/D&gt;&lt;D xsi:type="xsd:double"&gt;845.851947&lt;/D&gt;&lt;D xsi:type="xsd:double"&gt;847.023593&lt;/D&gt;&lt;D xsi:type="xsd:double"&gt;827.829734&lt;/D&gt;&lt;D xsi:type="xsd:double"&gt;833.819195&lt;/D&gt;&lt;D xsi:type="xsd:double"&gt;851.139327&lt;/D&gt;&lt;D xsi:type="xsd:double"&gt;861.059617&lt;/D&gt;&lt;D xsi:type="xsd:double"&gt;865.349059&lt;/D&gt;&lt;D xsi:type="xsd:double"&gt;879.910032&lt;/D&gt;&lt;D xsi:type="xsd:double"&gt;881.601527&lt;/D&gt;&lt;D xsi:type="xsd:double"&gt;880.993476&lt;/D&gt;&lt;D xsi:type="xsd:double"&gt;857.334678&lt;/D&gt;&lt;D xsi:type="xsd:double"&gt;846.935573&lt;/D&gt;&lt;D xsi:type="xsd:double"&gt;872.038886&lt;/D&gt;&lt;D xsi:type="xsd:double"&gt;859.171219&lt;/D&gt;&lt;D xsi:type="xsd:double"&gt;874.827289&lt;/D&gt;&lt;D xsi:type="xsd:double"&gt;880.670175&lt;/D&gt;&lt;D xsi:type="xsd:double"&gt;868.115437&lt;/D&gt;&lt;D xsi:type="xsd:double"&gt;866.740032&lt;/D&gt;&lt;D xsi:type="xsd:double"&gt;831.035295&lt;/D&gt;&lt;D xsi:type="xsd:double"&gt;826.344785&lt;/D&gt;&lt;D xsi:type="xsd:double"&gt;839.374189&lt;/D&gt;&lt;D xsi:type="xsd:double"&gt;835.414541&lt;/D&gt;&lt;D xsi:type="xsd:double"&gt;821.294997&lt;/D&gt;&lt;D xsi:type="xsd:double"&gt;817.473625&lt;/D&gt;&lt;D xsi:type="xsd:double"&gt;798.010494&lt;/D&gt;&lt;D xsi:type="xsd:double"&gt;780.78085&lt;/D&gt;&lt;D xsi:type="xsd:double"&gt;824.525398&lt;/D&gt;&lt;D xsi:type="xsd:double"&gt;834.870365&lt;/D&gt;&lt;D xsi:type="xsd:double"&gt;838.420313&lt;/D&gt;&lt;D xsi:type="xsd:double"&gt;828.771517&lt;/D&gt;&lt;D xsi:type="xsd:double"&gt;816.793787&lt;/D&gt;&lt;D xsi:type="xsd:double"&gt;797.238809&lt;/D&gt;&lt;D xsi:type="xsd:double"&gt;779.922626&lt;/D&gt;&lt;D xsi:type="xsd:double"&gt;769.609698&lt;/D&gt;&lt;D xsi:type="xsd:double"&gt;754.923084&lt;/D&gt;&lt;D xsi:type="xsd:double"&gt;742.453449&lt;/D&gt;&lt;D xsi:type="xsd:double"&gt;776.361989&lt;/D&gt;&lt;D xsi:type="xsd:double"&gt;772.751592&lt;/D&gt;&lt;D xsi:type="xsd:double"&gt;743.290812&lt;/D&gt;&lt;D xsi:type="xsd:double"&gt;702.76183&lt;/D&gt;&lt;D xsi:type="xsd:double"&gt;735.097628&lt;/D&gt;&lt;D xsi:type="xsd:double"&gt;721.384069&lt;/D&gt;&lt;D xsi:type="xsd:double"&gt;734.652592&lt;/D&gt;&lt;D xsi:type="xsd:double"&gt;725.330394&lt;/D&gt;&lt;D xsi:type="xsd:double"&gt;744.772677&lt;/D&gt;&lt;D xsi:type="xsd:double"&gt;767.305375&lt;/D&gt;&lt;D xsi:type="xsd:double"&gt;770.987555&lt;/D&gt;&lt;D xsi:type="xsd:double"&gt;790.193291&lt;/D&gt;&lt;D xsi:type="xsd:double"&gt;782.516995&lt;/D&gt;&lt;D xsi:type="xsd:double"&gt;759.714685&lt;/D&gt;&lt;D xsi:type="xsd:double"&gt;736.956393&lt;/D&gt;&lt;D xsi:type="xsd:double"&gt;756.682779&lt;/D&gt;&lt;D xsi:type="xsd:double"&gt;727.881328&lt;/D&gt;&lt;D xsi:type="xsd:double"&gt;696.964772&lt;/D&gt;&lt;D xsi:type="xsd:double"&gt;679.345214&lt;/D&gt;&lt;D xsi:type="xsd:double"&gt;691.313396&lt;/D&gt;&lt;D xsi:type="xsd:double"&gt;679.86268&lt;/D&gt;&lt;D xsi:type="xsd:double"&gt;702.034682&lt;/D&gt;&lt;D xsi:type="xsd:double"&gt;721.992353&lt;/D&gt;&lt;D xsi:type="xsd:double"&gt;712.194194&lt;/D&gt;&lt;D xsi:type="xsd:double"&gt;748.594973&lt;/D&gt;&lt;D xsi:type="xsd:double"&gt;745.880446&lt;/D&gt;&lt;D xsi:type="xsd:double"&gt;755.381145&lt;/D&gt;&lt;D xsi:type="xsd:double"&gt;762.916781&lt;/D&gt;&lt;D xsi:type="xsd:double"&gt;745.752887&lt;/D&gt;&lt;D xsi:type="xsd:double"&gt;730.400695&lt;/D&gt;&lt;D xsi:type="xsd:double"&gt;728.514123&lt;/D&gt;&lt;D xsi:type="xsd:double"&gt;726.912242&lt;/D&gt;&lt;D xsi:type="xsd:double"&gt;741.818095&lt;/D&gt;&lt;D xsi:type="xsd:double"&gt;761.401064&lt;/D&gt;&lt;D xsi:type="xsd:double"&gt;759.842457&lt;/D&gt;&lt;D xsi:type="xsd:double"&gt;775.44858&lt;/D&gt;&lt;D xsi:type="xsd:double"&gt;784.180725&lt;/D&gt;&lt;D xsi:type="xsd:double"&gt;775.408768&lt;/D&gt;&lt;D xsi:type="xsd:double"&gt;775.452614&lt;/D&gt;&lt;D xsi:type="xsd:double"&gt;757.675937&lt;/D&gt;&lt;D xsi:type="xsd:double"&gt;771.032506&lt;/D&gt;&lt;D xsi:type="xsd:double"&gt;742.131774&lt;/D&gt;&lt;D xsi:type="xsd:double"&gt;740.842824&lt;/D&gt;&lt;D xsi:type="xsd:double"&gt;749.599756&lt;/D&gt;&lt;D xsi:type="xsd:double"&gt;774.518747&lt;/D&gt;&lt;D xsi:type="xsd:double"&gt;772.701214&lt;/D&gt;&lt;D xsi:type="xsd:double"&gt;781.853907&lt;/D&gt;&lt;D xsi:type="xsd:double"&gt;781.03062&lt;/D&gt;&lt;D xsi:type="xsd:double"&gt;783.724045&lt;/D&gt;&lt;D xsi:type="xsd:double"&gt;779.594918&lt;/D&gt;&lt;D xsi:type="xsd:double"&gt;778.138168&lt;/D&gt;&lt;D xsi:type="xsd:double"&gt;788.705312&lt;/D&gt;&lt;D xsi:type="xsd:double"&gt;787.130043&lt;/D&gt;&lt;D xsi:type="xsd:double"&gt;797.772485&lt;/D&gt;&lt;D xsi:type="xsd:double"&gt;800.977915&lt;/D&gt;&lt;D xsi:type="xsd:double"&gt;820.028354&lt;/D&gt;&lt;D xsi:type="xsd:double"&gt;804.436168&lt;/D&gt;&lt;D xsi:type="xsd:double"&gt;820.603138&lt;/D&gt;&lt;D xsi:type="xsd:double"&gt;808.105801&lt;/D&gt;&lt;D xsi:type="xsd:double"&gt;828.635306&lt;/D&gt;&lt;D xsi:type="xsd:double"&gt;833.620548&lt;/D&gt;&lt;D xsi:type="xsd:double"&gt;843.434265&lt;/D&gt;&lt;D xsi:type="xsd:double"&gt;826.009492&lt;/D&gt;&lt;D xsi:type="xsd:double"&gt;823.115628&lt;/D&gt;&lt;D xsi:type="xsd:double"&gt;803.54086&lt;/D&gt;&lt;D xsi:type="xsd:double"&gt;809.253443&lt;/D&gt;&lt;D xsi:type="xsd:double"&gt;828.881502&lt;/D&gt;&lt;D xsi:type="xsd:double"&gt;820.155168&lt;/D&gt;&lt;D xsi:type="xsd:double"&gt;824.363429&lt;/D&gt;&lt;D xsi:type="xsd:double"&gt;802.899339&lt;/D&gt;&lt;D xsi:type="xsd:double"&gt;796.727979&lt;/D&gt;&lt;D xsi:type="xsd:double"&gt;794.883888&lt;/D&gt;&lt;D xsi:type="xsd:double"&gt;800.452013&lt;/D&gt;&lt;D xsi:type="xsd:double"&gt;779.744006&lt;/D&gt;&lt;D xsi:type="xsd:double"&gt;764.846472&lt;/D&gt;&lt;D xsi:type="xsd:double"&gt;802.118948&lt;/D&gt;&lt;D xsi:type="xsd:double"&gt;808.658574&lt;/D&gt;&lt;D xsi:type="xsd:double"&gt;827.7002&lt;/D&gt;&lt;D xsi:type="xsd:double"&gt;834.10209&lt;/D&gt;&lt;D xsi:type="xsd:double"&gt;840.129507&lt;/D&gt;&lt;D xsi:type="xsd:double"&gt;841.2868&lt;/D&gt;&lt;D xsi:type="xsd:double"&gt;859.269179&lt;/D&gt;&lt;D xsi:type="xsd:double"&gt;863.546197&lt;/D&gt;&lt;D xsi:type="xsd:double"&gt;868.726736&lt;/D&gt;&lt;D xsi:type="xsd:double"&gt;857.608309&lt;/D&gt;&lt;D xsi:type="xsd:double"&gt;869.496289&lt;/D&gt;&lt;D xsi:type="xsd:double"&gt;872.55369&lt;/D&gt;&lt;/FQL&gt;&lt;FQL&gt;&lt;Q&gt;190620-KR^FG_PRICE(-3AY,0,W)&lt;/Q&gt;&lt;R&gt;157&lt;/R&gt;&lt;C&gt;1&lt;/C&gt;&lt;D xsi:type="xsd:double"&gt;100145&lt;/D&gt;&lt;D xsi:type="xsd:double"&gt;100155&lt;/D&gt;&lt;D xsi:type="xsd:double"&gt;100165&lt;/D&gt;&lt;D xsi:type="xsd:double"&gt;100175&lt;/D&gt;&lt;D xsi:type="xsd:double"&gt;100190&lt;/D&gt;&lt;D xsi:type="xsd:double"&gt;100195&lt;/D&gt;&lt;D xsi:type="xsd:double"&gt;100210&lt;/D&gt;&lt;D xsi:type="xsd:double"&gt;100210&lt;/D&gt;&lt;D xsi:type="xsd:double"&gt;100225&lt;/D&gt;&lt;D xsi:type="xsd:double"&gt;100235&lt;/D&gt;&lt;D xsi:type="xsd:double"&gt;100245&lt;/D&gt;&lt;D xsi:type="xsd:double"&gt;100260&lt;/D&gt;&lt;D xsi:type="xsd:double"&gt;100270&lt;/D&gt;&lt;D xsi:type="xsd:double"&gt;100280&lt;/D&gt;&lt;D xsi:type="xsd:double"&gt;100285&lt;/D&gt;&lt;D xsi:type="xsd:double"&gt;100300&lt;/D&gt;&lt;D xsi:type="xsd:double"&gt;100315&lt;/D&gt;&lt;D xsi:type="xsd:double"&gt;100325&lt;/D&gt;&lt;D xsi:type="xsd:double"&gt;100320&lt;/D&gt;&lt;D xsi:type="xsd:double"&gt;100340&lt;/D&gt;&lt;D xsi:type="xsd:double"&gt;100330&lt;/D&gt;&lt;D xsi:type="xsd:double"&gt;100325&lt;/D&gt;&lt;D xsi:type="xsd:double"&gt;100315&lt;/D&gt;&lt;D xsi:type="xsd:double"&gt;100315&lt;/D&gt;&lt;D xsi:type="xsd:double"&gt;100355&lt;/D&gt;&lt;D xsi:type="xsd:double"&gt;100350&lt;/D&gt;&lt;D xsi:type="xsd:double"&gt;100370&lt;/D&gt;&lt;D xsi:type="xsd:double"&gt;100380&lt;/D&gt;&lt;D xsi:type="xsd:double"&gt;100390&lt;/D&gt;&lt;D xsi:type="xsd:double"&gt;100395&lt;/D&gt;&lt;D xsi:type="xsd:double"&gt;100410&lt;/D&gt;&lt;D xsi:type="xsd:double"&gt;100405&lt;/D&gt;&lt;D xsi:type="xsd:double"&gt;100430&lt;/D&gt;&lt;D xsi:type="xsd:double"&gt;100450&lt;/D&gt;&lt;D xsi:type="xsd:double"&gt;100460&lt;/D&gt;&lt;D xsi:type="xsd:double"&gt;100465&lt;/D&gt;&lt;D xsi:type="xsd:double"&gt;100490&lt;/D&gt;&lt;D xsi:type="xsd:double"&gt;100505&lt;/D&gt;&lt;D xsi:type="xsd:double"&gt;100520&lt;/D&gt;&lt;D xsi:type="xsd:double"&gt;100530&lt;/D&gt;&lt;D xsi:type="xsd:double"&gt;100520&lt;/D&gt;&lt;D xsi:type="xsd:double"&gt;100545&lt;/D&gt;&lt;D xsi:type="xsd:double"&gt;100570&lt;/D&gt;&lt;D xsi:type="xsd:double"&gt;100590&lt;/D&gt;&lt;D xsi:type="xsd:double"&gt;100575&lt;/D&gt;&lt;D xsi:type="xsd:double"&gt;100590&lt;/D&gt;&lt;D xsi:type="xsd:double"&gt;100620&lt;/D&gt;&lt;D xsi:type="xsd:double"&gt;100640&lt;/D&gt;&lt;D xsi:type="xsd:double"&gt;100665&lt;/D&gt;&lt;D xsi:type="xsd:double"&gt;100110&lt;/D&gt;&lt;D xsi:type="xsd:double"&gt;100125&lt;/D&gt;&lt;D xsi:type="xsd:double"&gt;100095&lt;/D&gt;&lt;D xsi:type="xsd:double"&gt;100140&lt;/D&gt;&lt;D xsi:type="xsd:double"&gt;100165&lt;/D&gt;&lt;D xsi:type="xsd:double"&gt;100190&lt;/D&gt;&lt;D xsi:type="xsd:double"&gt;100210&lt;/D&gt;&lt;D xsi:type="xsd:double"&gt;100235&lt;/D&gt;&lt;D xsi:type="xsd:double"&gt;100260&lt;/D&gt;&lt;D xsi:type="xsd:double"&gt;100295&lt;/D&gt;&lt;D xsi:type="xsd:double"&gt;100320&lt;/D&gt;&lt;D xsi:type="xsd:double"&gt;100350&lt;/D&gt;&lt;D xsi:type="xsd:double"&gt;100355&lt;/D&gt;&lt;D xsi:type="xsd:double"&gt;100340&lt;/D&gt;&lt;D xsi:type="xsd:double"&gt;100355&lt;/D&gt;&lt;D xsi:type="xsd:double"&gt;100360&lt;/D&gt;&lt;D xsi:type="xsd:double"&gt;100395&lt;/D&gt;&lt;D xsi:type="xsd:double"&gt;100430&lt;/D&gt;&lt;D xsi:type="xsd:double"&gt;100470&lt;/D&gt;&lt;D xsi:type="xsd:double"&gt;100490&lt;/D&gt;&lt;D xsi:type="xsd:double"&gt;100505&lt;/D&gt;&lt;D xsi:type="xsd:double"&gt;100490&lt;/D&gt;&lt;D xsi:type="xsd:double"&gt;100525&lt;/D&gt;&lt;D xsi:type="xsd:double"&gt;100570&lt;/D&gt;&lt;D xsi:type="xsd:double"&gt;100550&lt;/D&gt;&lt;D xsi:type="xsd:double"&gt;100590&lt;/D&gt;&lt;D xsi:type="xsd:double"&gt;100605&lt;/D&gt;&lt;D xsi:type="xsd:double"&gt;100610&lt;/D&gt;&lt;D xsi:type="xsd:double"&gt;100595&lt;/D&gt;&lt;D xsi:type="xsd:double"&gt;100640&lt;/D&gt;&lt;D xsi:type="xsd:double"&gt;100675&lt;/D&gt;&lt;D xsi:type="xsd:double"&gt;100720&lt;/D&gt;&lt;D xsi:type="xsd:double"&gt;100765&lt;/D&gt;&lt;D xsi:type="xsd:double"&gt;100795&lt;/D&gt;&lt;D xsi:type="xsd:double"&gt;100785&lt;/D&gt;&lt;D xsi:type="xsd:double"&gt;100840&lt;/D&gt;&lt;D xsi:type="xsd:double"&gt;100905&lt;/D&gt;&lt;D xsi:type="xsd:double"&gt;100945&lt;/D&gt;&lt;D xsi:type="xsd:double"&gt;100960&lt;/D&gt;&lt;D xsi:type="xsd:double"&gt;101025&lt;/D&gt;&lt;D xsi:type="xsd:double"&gt;101080&lt;/D&gt;&lt;D xsi:type="xsd:double"&gt;101100&lt;/D&gt;&lt;D xsi:type="xsd:double"&gt;101140&lt;/D&gt;&lt;D xsi:type="xsd:double"&gt;101165&lt;/D&gt;&lt;D xsi:type="xsd:double"&gt;101205&lt;/D&gt;&lt;D xsi:type="xsd:double"&gt;101280&lt;/D&gt;&lt;D xsi:type="xsd:double"&gt;101325&lt;/D&gt;&lt;D xsi:type="xsd:double"&gt;101405&lt;/D&gt;&lt;D xsi:type="xsd:double"&gt;101480&lt;/D&gt;&lt;D xsi:type="xsd:double"&gt;101545&lt;/D&gt;&lt;D xsi:type="xsd:double"&gt;101600&lt;/D&gt;&lt;D xsi:type="xsd:double"&gt;101660&lt;/D&gt;&lt;D xsi:type="xsd:double"&gt;100145&lt;/D&gt;&lt;D xsi:type="xsd:double"&gt;100255&lt;/D&gt;&lt;D xsi:type="xsd:double"&gt;100315&lt;/D&gt;&lt;D xsi:type="xsd:double"&gt;100400&lt;/D&gt;&lt;D xsi:type="xsd:double"&gt;100455&lt;/D&gt;&lt;D xsi:type="xsd:double"&gt;100545&lt;/D&gt;&lt;D xsi:type="xsd:double"&gt;100605&lt;/D&gt;&lt;D xsi:type="xsd:double"&gt;100640&lt;/D&gt;&lt;D xsi:type="xsd:double"&gt;100700&lt;/D&gt;&lt;D xsi:type="xsd:double"&gt;100745&lt;/D&gt;&lt;D xsi:type="xsd:double"&gt;100835&lt;/D&gt;&lt;D xsi:type="xsd:double"&gt;100945&lt;/D&gt;&lt;D xsi:type="xsd:double"&gt;101030&lt;/D&gt;&lt;D xsi:type="xsd:double"&gt;101095&lt;/D&gt;&lt;D xsi:type="xsd:double"&gt;101175&lt;/D&gt;&lt;D xsi:type="xsd:double"&gt;101235&lt;/D&gt;&lt;D xsi:type="xsd:double"&gt;101290&lt;/D&gt;&lt;D xsi:type="xsd:double"&gt;101350&lt;/D&gt;&lt;D xsi:type="xsd:double"&gt;101400&lt;/D&gt;&lt;D xsi:type="xsd:double"&gt;101470&lt;/D&gt;&lt;D xsi:type="xsd:double"&gt;101500&lt;/D&gt;&lt;D xsi:type="xsd:double"&gt;101550&lt;/D&gt;&lt;D xsi:type="xsd:double"&gt;101625&lt;/D&gt;&lt;D xsi:type="xsd:double"&gt;101685&lt;/D&gt;&lt;D xsi:type="xsd:double"&gt;101755&lt;/D&gt;&lt;D xsi:type="xsd:double"&gt;101820&lt;/D&gt;&lt;D xsi:type="xsd:double"&gt;101870&lt;/D&gt;&lt;D xsi:type="xsd:double"&gt;101930&lt;/D&gt;&lt;D xsi:type="xsd:double"&gt;102005&lt;/D&gt;&lt;D xsi:type="xsd:double"&gt;102095&lt;/D&gt;&lt;D xsi:type="xsd:double"&gt;102165&lt;/D&gt;&lt;D xsi:type="xsd:double"&gt;102210&lt;/D&gt;&lt;D xsi:type="xsd:double"&gt;102310&lt;/D&gt;&lt;D xsi:type="xsd:double"&gt;102360&lt;/D&gt;&lt;D xsi:type="xsd:double"&gt;102420&lt;/D&gt;&lt;D xsi:type="xsd:double"&gt;102495&lt;/D&gt;&lt;D xsi:type="xsd:double"&gt;102550&lt;/D&gt;&lt;D xsi:type="xsd:double"&gt;102605&lt;/D&gt;&lt;D xsi:type="xsd:double"&gt;102670&lt;/D&gt;&lt;D xsi:type="xsd:double"&gt;102735&lt;/D&gt;&lt;D xsi:type="xsd:double"&gt;102800&lt;/D&gt;&lt;D xsi:type="xsd:double"&gt;102895&lt;/D&gt;&lt;D xsi:type="xsd:double"&gt;102935&lt;/D&gt;&lt;D xsi:type="xsd:double"&gt;103000&lt;/D&gt;&lt;D xsi:type="xsd:double"&gt;103090&lt;/D&gt;&lt;D xsi:type="xsd:double"&gt;103175&lt;/D&gt;&lt;D xsi:type="xsd:double"&gt;103255&lt;/D&gt;&lt;D xsi:type="xsd:double"&gt;103315&lt;/D&gt;&lt;D xsi:type="xsd:double"&gt;103405&lt;/D&gt;&lt;D xsi:type="xsd:double"&gt;103475&lt;/D&gt;&lt;D xsi:type="xsd:double"&gt;103600&lt;/D&gt;&lt;D xsi:type="xsd:double"&gt;103675&lt;/D&gt;&lt;D xsi:type="xsd:double"&gt;100330&lt;/D&gt;&lt;D xsi:type="xsd:double"&gt;100405&lt;/D&gt;&lt;D xsi:type="xsd:double"&gt;100495&lt;/D&gt;&lt;D xsi:type="xsd:double"&gt;100555&lt;/D&gt;&lt;/FQL&gt;&lt;FQL&gt;&lt;Q&gt;356540-KR^FG_PRICE(-3AY,0,W)&lt;/Q&gt;&lt;R&gt;157&lt;/R&gt;&lt;C&gt;1&lt;/C&gt;&lt;D xsi:type="xsd:double"&gt;99470&lt;/D&gt;&lt;D xsi:type="xsd:double"&gt;99240&lt;/D&gt;&lt;D xsi:type="xsd:double"&gt;99160&lt;/D&gt;&lt;D xsi:type="xsd:double"&gt;99055&lt;/D&gt;&lt;D xsi:type="xsd:double"&gt;98930&lt;/D&gt;&lt;D xsi:type="xsd:double"&gt;98750&lt;/D&gt;&lt;D xsi:type="xsd:double"&gt;98695&lt;/D&gt;&lt;D xsi:type="xsd:double"&gt;98145&lt;/D&gt;&lt;D xsi:type="xsd:double"&gt;98050&lt;/D&gt;&lt;D xsi:type="xsd:double"&gt;98620&lt;/D&gt;&lt;D xsi:type="xsd:double"&gt;98155&lt;/D&gt;&lt;D xsi:type="xsd:double"&gt;98330&lt;/D&gt;&lt;D xsi:type="xsd:double"&gt;98590&lt;/D&gt;&lt;D xsi:type="xsd:double"&gt;98590&lt;/D&gt;&lt;D xsi:type="xsd:double"&gt;98100&lt;/D&gt;&lt;D xsi:type="xsd:double"&gt;98105&lt;/D&gt;&lt;D xsi:type="xsd:double"&gt;98080&lt;/D&gt;&lt;D xsi:type="xsd:double"&gt;98165&lt;/D&gt;&lt;D xsi:type="xsd:double"&gt;97910&lt;/D&gt;&lt;D xsi:type="xsd:double"&gt;97900&lt;/D&gt;&lt;D xsi:type="xsd:double"&gt;98140&lt;/D&gt;&lt;D xsi:type="xsd:double"&gt;98385&lt;/D&gt;&lt;D xsi:type="xsd:double"&gt;98030&lt;/D&gt;&lt;D xsi:type="xsd:double"&gt;98150&lt;/D&gt;&lt;D xsi:type="xsd:double"&gt;98590&lt;/D&gt;&lt;D xsi:type="xsd:double"&gt;98645&lt;/D&gt;&lt;D xsi:type="xsd:double"&gt;99200&lt;/D&gt;&lt;D xsi:type="xsd:double"&gt;99210&lt;/D&gt;&lt;D xsi:type="xsd:double"&gt;99320&lt;/D&gt;&lt;D xsi:type="xsd:double"&gt;99225&lt;/D&gt;&lt;D xsi:type="xsd:double"&gt;99510&lt;/D&gt;&lt;D xsi:type="xsd:double"&gt;99150&lt;/D&gt;&lt;D xsi:type="xsd:double"&gt;99060&lt;/D&gt;&lt;D xsi:type="xsd:double"&gt;98870&lt;/D&gt;&lt;D xsi:type="xsd:double"&gt;98550&lt;/D&gt;&lt;D xsi:type="xsd:double"&gt;98320&lt;/D&gt;&lt;D xsi:type="xsd:double"&gt;97800&lt;/D&gt;&lt;D xsi:type="xsd:double"&gt;97440&lt;/D&gt;&lt;D xsi:type="xsd:double"&gt;97385&lt;/D&gt;&lt;D xsi:type="xsd:double"&gt;97225&lt;/D&gt;&lt;D xsi:type="xsd:double"&gt;96350&lt;/D&gt;&lt;D xsi:type="xsd:double"&gt;97120&lt;/D&gt;&lt;D xsi:type="xsd:double"&gt;97250&lt;/D&gt;&lt;D xsi:type="xsd:double"&gt;97340&lt;/D&gt;&lt;D xsi:type="xsd:double"&gt;97700&lt;/D&gt;&lt;D xsi:type="xsd:double"&gt;97990&lt;/D&gt;&lt;D xsi:type="xsd:double"&gt;98100&lt;/D&gt;&lt;D xsi:type="xsd:double"&gt;98220&lt;/D&gt;&lt;D xsi:type="xsd:double"&gt;98195&lt;/D&gt;&lt;D xsi:type="xsd:double"&gt;98000&lt;/D&gt;&lt;D xsi:type="xsd:double"&gt;97250&lt;/D&gt;&lt;D xsi:type="xsd:double"&gt;97400&lt;/D&gt;&lt;D xsi:type="xsd:double"&gt;96950&lt;/D&gt;&lt;D xsi:type="xsd:double"&gt;96550&lt;/D&gt;&lt;D xsi:type="xsd:double"&gt;96660&lt;/D&gt;&lt;D xsi:type="xsd:double"&gt;95900&lt;/D&gt;&lt;D xsi:type="xsd:double"&gt;96115&lt;/D&gt;&lt;D xsi:type="xsd:double"&gt;96380&lt;/D&gt;&lt;D xsi:type="xsd:double"&gt;96480&lt;/D&gt;&lt;D xsi:type="xsd:double"&gt;96405&lt;/D&gt;&lt;D xsi:type="xsd:double"&gt;96360&lt;/D&gt;&lt;D xsi:type="xsd:double"&gt;95565&lt;/D&gt;&lt;D xsi:type="xsd:double"&gt;94755&lt;/D&gt;&lt;D xsi:type="xsd:double"&gt;93815&lt;/D&gt;&lt;D xsi:type="xsd:double"&gt;93430&lt;/D&gt;&lt;D xsi:type="xsd:double"&gt;93190&lt;/D&gt;&lt;D xsi:type="xsd:double"&gt;93600&lt;/D&gt;&lt;D xsi:type="xsd:double"&gt;92775&lt;/D&gt;&lt;D xsi:type="xsd:double"&gt;93920&lt;/D&gt;&lt;D xsi:type="xsd:double"&gt;93695&lt;/D&gt;&lt;D xsi:type="xsd:double"&gt;93930&lt;/D&gt;&lt;D xsi:type="xsd:double"&gt;93380&lt;/D&gt;&lt;D xsi:type="xsd:double"&gt;92830&lt;/D&gt;&lt;D xsi:type="xsd:double"&gt;91165&lt;/D&gt;&lt;D xsi:type="xsd:double"&gt;91730&lt;/D&gt;&lt;D xsi:type="xsd:double"&gt;92345&lt;/D&gt;&lt;D xsi:type="xsd:double"&gt;93065&lt;/D&gt;&lt;D xsi:type="xsd:double"&gt;93480&lt;/D&gt;&lt;D xsi:type="xsd:double"&gt;93285&lt;/D&gt;&lt;D xsi:type="xsd:double"&gt;94180&lt;/D&gt;&lt;D xsi:type="xsd:double"&gt;93955&lt;/D&gt;&lt;D xsi:type="xsd:double"&gt;93350&lt;/D&gt;&lt;D xsi:type="xsd:double"&gt;93420&lt;/D&gt;&lt;D xsi:type="xsd:double"&gt;92125&lt;/D&gt;&lt;D xsi:type="xsd:double"&gt;91415&lt;/D&gt;&lt;D xsi:type="xsd:double"&gt;91980&lt;/D&gt;&lt;D xsi:type="xsd:double"&gt;91560&lt;/D&gt;&lt;D xsi:type="xsd:double"&gt;90085&lt;/D&gt;&lt;D xsi:type="xsd:double"&gt;89905&lt;/D&gt;&lt;D xsi:type="xsd:double"&gt;89945&lt;/D&gt;&lt;D xsi:type="xsd:double"&gt;89810&lt;/D&gt;&lt;D xsi:type="xsd:double"&gt;88165&lt;/D&gt;&lt;D xsi:type="xsd:double"&gt;89610&lt;/D&gt;&lt;D xsi:type="xsd:double"&gt;89655&lt;/D&gt;&lt;D xsi:type="xsd:double"&gt;90785&lt;/D&gt;&lt;D xsi:type="xsd:double"&gt;90865&lt;/D&gt;&lt;D xsi:type="xsd:double"&gt;91820&lt;/D&gt;&lt;D xsi:type="xsd:double"&gt;92135&lt;/D&gt;&lt;D xsi:type="xsd:double"&gt;92765&lt;/D&gt;&lt;D xsi:type="xsd:double"&gt;93420&lt;/D&gt;&lt;D xsi:type="xsd:double"&gt;93010&lt;/D&gt;&lt;D xsi:type="xsd:double"&gt;92665&lt;/D&gt;&lt;D xsi:type="xsd:double"&gt;93480&lt;/D&gt;&lt;D xsi:type="xsd:double"&gt;94780&lt;/D&gt;&lt;D xsi:type="xsd:double"&gt;95400&lt;/D&gt;&lt;D xsi:type="xsd:double"&gt;95280&lt;/D&gt;&lt;D xsi:type="xsd:double"&gt;96335&lt;/D&gt;&lt;D xsi:type="xsd:double"&gt;95615&lt;/D&gt;&lt;D xsi:type="xsd:double"&gt;94760&lt;/D&gt;&lt;D xsi:type="xsd:double"&gt;94925&lt;/D&gt;&lt;D xsi:type="xsd:double"&gt;94160&lt;/D&gt;&lt;D xsi:type="xsd:double"&gt;95100&lt;/D&gt;&lt;D xsi:type="xsd:double"&gt;95835&lt;/D&gt;&lt;D xsi:type="xsd:double"&gt;96920&lt;/D&gt;&lt;D xsi:type="xsd:double"&gt;96340&lt;/D&gt;&lt;D xsi:type="xsd:double"&gt;96755&lt;/D&gt;&lt;D xsi:type="xsd:double"&gt;96815&lt;/D&gt;&lt;D xsi:type="xsd:double"&gt;96705&lt;/D&gt;&lt;D xsi:type="xsd:double"&gt;96345&lt;/D&gt;&lt;D xsi:type="xsd:double"&gt;96835&lt;/D&gt;&lt;D xsi:type="xsd:double"&gt;96910&lt;/D&gt;&lt;D xsi:type="xsd:double"&gt;96185&lt;/D&gt;&lt;D xsi:type="xsd:double"&gt;95305&lt;/D&gt;&lt;D xsi:type="xsd:double"&gt;96090&lt;/D&gt;&lt;D xsi:type="xsd:double"&gt;95550&lt;/D&gt;&lt;D xsi:type="xsd:double"&gt;95460&lt;/D&gt;&lt;D xsi:type="xsd:double"&gt;95340&lt;/D&gt;&lt;D xsi:type="xsd:double"&gt;95290&lt;/D&gt;&lt;D xsi:type="xsd:double"&gt;95190&lt;/D&gt;&lt;D xsi:type="xsd:double"&gt;95965&lt;/D&gt;&lt;D xsi:type="xsd:double"&gt;95955&lt;/D&gt;&lt;D xsi:type="xsd:double"&gt;95670&lt;/D&gt;&lt;D xsi:type="xsd:double"&gt;95315&lt;/D&gt;&lt;D xsi:type="xsd:double"&gt;95640&lt;/D&gt;&lt;D xsi:type="xsd:double"&gt;95500&lt;/D&gt;&lt;D xsi:type="xsd:double"&gt;95250&lt;/D&gt;&lt;D xsi:type="xsd:double"&gt;96235&lt;/D&gt;&lt;D xsi:type="xsd:double"&gt;95750&lt;/D&gt;&lt;D xsi:type="xsd:double"&gt;95575&lt;/D&gt;&lt;D xsi:type="xsd:double"&gt;95215&lt;/D&gt;&lt;D xsi:type="xsd:double"&gt;95190&lt;/D&gt;&lt;D xsi:type="xsd:double"&gt;94405&lt;/D&gt;&lt;D xsi:type="xsd:double"&gt;94585&lt;/D&gt;&lt;D xsi:type="xsd:double"&gt;94085&lt;/D&gt;&lt;D xsi:type="xsd:double"&gt;94560&lt;/D&gt;&lt;D xsi:type="xsd:double"&gt;95215&lt;/D&gt;&lt;D xsi:type="xsd:double"&gt;95845&lt;/D&gt;&lt;D xsi:type="xsd:double"&gt;96935&lt;/D&gt;&lt;D xsi:type="xsd:double"&gt;96920&lt;/D&gt;&lt;D xsi:type="xsd:double"&gt;97685&lt;/D&gt;&lt;D xsi:type="xsd:double"&gt;98380&lt;/D&gt;&lt;D xsi:type="xsd:double"&gt;99335&lt;/D&gt;&lt;D xsi:type="xsd:double"&gt;99600&lt;/D&gt;&lt;D xsi:type="xsd:double"&gt;100480&lt;/D&gt;&lt;D xsi:type="xsd:double"&gt;99575&lt;/D&gt;&lt;D xsi:type="xsd:double"&gt;100030&lt;/D&gt;&lt;D xsi:type="xsd:double"&gt;99590&lt;/D&gt;&lt;/FQL&gt;&lt;FQL&gt;&lt;Q&gt;365780-KR^FG_PRICE(-3AY,0,W)&lt;/Q&gt;&lt;R&gt;157&lt;/R&gt;&lt;C&gt;1&lt;/C&gt;&lt;D xsi:type="xsd:double"&gt;98315&lt;/D&gt;&lt;D xsi:type="xsd:double"&gt;98345&lt;/D&gt;&lt;D xsi:type="xsd:double"&gt;98220&lt;/D&gt;&lt;D xsi:type="xsd:double"&gt;97945&lt;/D&gt;&lt;D xsi:type="xsd:double"&gt;97700&lt;/D&gt;&lt;D xsi:type="xsd:double"&gt;97050&lt;/D&gt;&lt;D xsi:type="xsd:double"&gt;96955&lt;/D&gt;&lt;D xsi:type="xsd:double"&gt;96185&lt;/D&gt;&lt;D xsi:type="xsd:double"&gt;96325&lt;/D&gt;&lt;D xsi:type="xsd:double"&gt;97020&lt;/D&gt;&lt;D xsi:type="xsd:double"&gt;96735&lt;/D&gt;&lt;D xsi:type="xsd:double"&gt;96885&lt;/D&gt;&lt;D xsi:type="xsd:double"&gt;97185&lt;/D&gt;&lt;D xsi:type="xsd:double"&gt;96840&lt;/D&gt;&lt;D xsi:type="xsd:double"&gt;96235&lt;/D&gt;&lt;D xsi:type="xsd:double"&gt;96330&lt;/D&gt;&lt;D xsi:type="xsd:double"&gt;96130&lt;/D&gt;&lt;D xsi:type="xsd:double"&gt;96410&lt;/D&gt;&lt;D xsi:type="xsd:double"&gt;96145&lt;/D&gt;&lt;D xsi:type="xsd:double"&gt;96120&lt;/D&gt;&lt;D xsi:type="xsd:double"&gt;96645&lt;/D&gt;&lt;D xsi:type="xsd:double"&gt;97190&lt;/D&gt;&lt;D xsi:type="xsd:double"&gt;96725&lt;/D&gt;&lt;D xsi:type="xsd:double"&gt;96890&lt;/D&gt;&lt;D xsi:type="xsd:double"&gt;97390&lt;/D&gt;&lt;D xsi:type="xsd:double"&gt;97485&lt;/D&gt;&lt;D xsi:type="xsd:double"&gt;98460&lt;/D&gt;&lt;D xsi:type="xsd:double"&gt;98595&lt;/D&gt;&lt;D xsi:type="xsd:double"&gt;98430&lt;/D&gt;&lt;D xsi:type="xsd:double"&gt;98245&lt;/D&gt;&lt;D xsi:type="xsd:double"&gt;98865&lt;/D&gt;&lt;D xsi:type="xsd:double"&gt;98140&lt;/D&gt;&lt;D xsi:type="xsd:double"&gt;98210&lt;/D&gt;&lt;D xsi:type="xsd:double"&gt;97510&lt;/D&gt;&lt;D xsi:type="xsd:double"&gt;97210&lt;/D&gt;&lt;D xsi:type="xsd:double"&gt;96630&lt;/D&gt;&lt;D xsi:type="xsd:double"&gt;95700&lt;/D&gt;&lt;D xsi:type="xsd:double"&gt;94905&lt;/D&gt;&lt;D xsi:type="xsd:double"&gt;95120&lt;/D&gt;&lt;D xsi:type="xsd:double"&gt;94700&lt;/D&gt;&lt;D xsi:type="xsd:double"&gt;93295&lt;/D&gt;&lt;D xsi:type="xsd:double"&gt;95240&lt;/D&gt;&lt;D xsi:type="xsd:double"&gt;95285&lt;/D&gt;&lt;D xsi:type="xsd:double"&gt;95210&lt;/D&gt;&lt;D xsi:type="xsd:double"&gt;96140&lt;/D&gt;&lt;D xsi:type="xsd:double"&gt;96345&lt;/D&gt;&lt;D xsi:type="xsd:double"&gt;96570&lt;/D&gt;&lt;D xsi:type="xsd:double"&gt;96820&lt;/D&gt;&lt;D xsi:type="xsd:double"&gt;96500&lt;/D&gt;&lt;D xsi:type="xsd:double"&gt;95015&lt;/D&gt;&lt;D xsi:type="xsd:double"&gt;93095&lt;/D&gt;&lt;D xsi:type="xsd:double"&gt;93290&lt;/D&gt;&lt;D xsi:type="xsd:double"&gt;92980&lt;/D&gt;&lt;D xsi:type="xsd:double"&gt;92500&lt;/D&gt;&lt;D xsi:type="xsd:double"&gt;92305&lt;/D&gt;&lt;D xsi:type="xsd:double"&gt;91370&lt;/D&gt;&lt;D xsi:type="xsd:double"&gt;91660&lt;/D&gt;&lt;D xsi:type="xsd:double"&gt;92130&lt;/D&gt;&lt;D xsi:type="xsd:double"&gt;92415&lt;/D&gt;&lt;D xsi:type="xsd:double"&gt;91995&lt;/D&gt;&lt;D xsi:type="xsd:double"&gt;91800&lt;/D&gt;&lt;D xsi:type="xsd:double"&gt;91000&lt;/D&gt;&lt;D xsi:type="xsd:double"&gt;90010&lt;/D&gt;&lt;D xsi:type="xsd:double"&gt;88760&lt;/D&gt;&lt;D xsi:type="xsd:double"&gt;87925&lt;/D&gt;&lt;D xsi:type="xsd:double"&gt;87585&lt;/D&gt;&lt;D xsi:type="xsd:double"&gt;88300&lt;/D&gt;&lt;D xsi:type="xsd:double"&gt;87045&lt;/D&gt;&lt;D xsi:type="xsd:double"&gt;88660&lt;/D&gt;&lt;D xsi:type="xsd:double"&gt;88525&lt;/D&gt;&lt;D xsi:type="xsd:double"&gt;88830&lt;/D&gt;&lt;D xsi:type="xsd:double"&gt;87415&lt;/D&gt;&lt;D xsi:type="xsd:double"&gt;86800&lt;/D&gt;&lt;D xsi:type="xsd:double"&gt;84740&lt;/D&gt;&lt;D xsi:type="xsd:double"&gt;86010&lt;/D&gt;&lt;D xsi:type="xsd:double"&gt;86925&lt;/D&gt;&lt;D xsi:type="xsd:double"&gt;87850&lt;/D&gt;&lt;D xsi:type="xsd:double"&gt;88675&lt;/D&gt;&lt;D xsi:type="xsd:double"&gt;88475&lt;/D&gt;&lt;D xsi:type="xsd:double"&gt;89705&lt;/D&gt;&lt;D xsi:type="xsd:double"&gt;89835&lt;/D&gt;&lt;D xsi:type="xsd:double"&gt;88605&lt;/D&gt;&lt;D xsi:type="xsd:double"&gt;88565&lt;/D&gt;&lt;D xsi:type="xsd:double"&gt;86475&lt;/D&gt;&lt;D xsi:type="xsd:double"&gt;85790&lt;/D&gt;&lt;D xsi:type="xsd:double"&gt;86730&lt;/D&gt;&lt;D xsi:type="xsd:double"&gt;85710&lt;/D&gt;&lt;D xsi:type="xsd:double"&gt;83480&lt;/D&gt;&lt;D xsi:type="xsd:double"&gt;83545&lt;/D&gt;&lt;D xsi:type="xsd:double"&gt;82975&lt;/D&gt;&lt;D xsi:type="xsd:double"&gt;83140&lt;/D&gt;&lt;D xsi:type="xsd:double"&gt;80195&lt;/D&gt;&lt;D xsi:type="xsd:double"&gt;83470&lt;/D&gt;&lt;D xsi:type="xsd:double"&gt;83500&lt;/D&gt;&lt;D xsi:type="xsd:double"&gt;85435&lt;/D&gt;&lt;D xsi:type="xsd:double"&gt;85970&lt;/D&gt;&lt;D xsi:type="xsd:double"&gt;87270&lt;/D&gt;&lt;D xsi:type="xsd:double"&gt;87575&lt;/D&gt;&lt;D xsi:type="xsd:double"&gt;88220&lt;/D&gt;&lt;D xsi:type="xsd:double"&gt;88930&lt;/D&gt;&lt;D xsi:type="xsd:double"&gt;87670&lt;/D&gt;&lt;D xsi:type="xsd:double"&gt;84545&lt;/D&gt;&lt;D xsi:type="xsd:double"&gt;85800&lt;/D&gt;&lt;D xsi:type="xsd:double"&gt;87765&lt;/D&gt;&lt;D xsi:type="xsd:double"&gt;87900&lt;/D&gt;&lt;D xsi:type="xsd:double"&gt;87855&lt;/D&gt;&lt;D xsi:type="xsd:double"&gt;89000&lt;/D&gt;&lt;D xsi:type="xsd:double"&gt;87505&lt;/D&gt;&lt;D xsi:type="xsd:double"&gt;85740&lt;/D&gt;&lt;D xsi:type="xsd:double"&gt;86410&lt;/D&gt;&lt;D xsi:type="xsd:double"&gt;84915&lt;/D&gt;&lt;D xsi:type="xsd:double"&gt;86320&lt;/D&gt;&lt;D xsi:type="xsd:double"&gt;87470&lt;/D&gt;&lt;D xsi:type="xsd:double"&gt;88835&lt;/D&gt;&lt;D xsi:type="xsd:double"&gt;88065&lt;/D&gt;&lt;D xsi:type="xsd:double"&gt;88535&lt;/D&gt;&lt;D xsi:type="xsd:double"&gt;88565&lt;/D&gt;&lt;D xsi:type="xsd:double"&gt;88210&lt;/D&gt;&lt;D xsi:type="xsd:double"&gt;88170&lt;/D&gt;&lt;D xsi:type="xsd:double"&gt;88820&lt;/D&gt;&lt;D xsi:type="xsd:double"&gt;88910&lt;/D&gt;&lt;D xsi:type="xsd:double"&gt;87940&lt;/D&gt;&lt;D xsi:type="xsd:double"&gt;86590&lt;/D&gt;&lt;D xsi:type="xsd:double"&gt;87700&lt;/D&gt;&lt;D xsi:type="xsd:double"&gt;86910&lt;/D&gt;&lt;D xsi:type="xsd:double"&gt;86515&lt;/D&gt;&lt;D xsi:type="xsd:double"&gt;86545&lt;/D&gt;&lt;D xsi:type="xsd:double"&gt;86365&lt;/D&gt;&lt;D xsi:type="xsd:double"&gt;86000&lt;/D&gt;&lt;D xsi:type="xsd:double"&gt;86665&lt;/D&gt;&lt;D xsi:type="xsd:double"&gt;87045&lt;/D&gt;&lt;D xsi:type="xsd:double"&gt;86435&lt;/D&gt;&lt;D xsi:type="xsd:double"&gt;85520&lt;/D&gt;&lt;D xsi:type="xsd:double"&gt;85915&lt;/D&gt;&lt;D xsi:type="xsd:double"&gt;85450&lt;/D&gt;&lt;D xsi:type="xsd:double"&gt;85380&lt;/D&gt;&lt;D xsi:type="xsd:double"&gt;86510&lt;/D&gt;&lt;D xsi:type="xsd:double"&gt;85820&lt;/D&gt;&lt;D xsi:type="xsd:double"&gt;85550&lt;/D&gt;&lt;D xsi:type="xsd:double"&gt;85155&lt;/D&gt;&lt;D xsi:type="xsd:double"&gt;85135&lt;/D&gt;&lt;D xsi:type="xsd:double"&gt;83780&lt;/D&gt;&lt;D xsi:type="xsd:double"&gt;84290&lt;/D&gt;&lt;D xsi:type="xsd:double"&gt;83450&lt;/D&gt;&lt;D xsi:type="xsd:double"&gt;83770&lt;/D&gt;&lt;D xsi:type="xsd:double"&gt;84935&lt;/D&gt;&lt;D xsi:type="xsd:double"&gt;85760&lt;/D&gt;&lt;D xsi:type="xsd:double"&gt;87055&lt;/D&gt;&lt;D xsi:type="xsd:double"&gt;87120&lt;/D&gt;&lt;D xsi:type="xsd:double"&gt;87830&lt;/D&gt;&lt;D xsi:type="xsd:double"&gt;88755&lt;/D&gt;&lt;D xsi:type="xsd:double"&gt;89950&lt;/D&gt;&lt;D xsi:type="xsd:double"&gt;90440&lt;/D&gt;&lt;D xsi:type="xsd:double"&gt;88505&lt;/D&gt;&lt;D xsi:type="xsd:double"&gt;87310&lt;/D&gt;&lt;D xsi:type="xsd:double"&gt;87750&lt;/D&gt;&lt;D xsi:type="xsd:double"&gt;87035&lt;/D&gt;&lt;/FQL&gt;&lt;FQL&gt;&lt;Q&gt;BND-US^FG_PRICE(-3AY,0,W)&lt;/Q&gt;&lt;R&gt;157&lt;/R&gt;&lt;C&gt;1&lt;/C&gt;&lt;D xsi:type="xsd:double"&gt;87.38&lt;/D&gt;&lt;D xsi:type="xsd:double"&gt;87.43&lt;/D&gt;&lt;D xsi:type="xsd:double"&gt;86.96&lt;/D&gt;&lt;D xsi:type="xsd:double"&gt;86.84&lt;/D&gt;&lt;D xsi:type="xsd:double"&gt;86.26&lt;/D&gt;&lt;D xsi:type="xsd:double"&gt;85.94&lt;/D&gt;&lt;D xsi:type="xsd:double"&gt;85.1&lt;/D&gt;&lt;D xsi:type="xsd:double"&gt;84.65&lt;/D&gt;&lt;D xsi:type="xsd:double"&gt;84.43&lt;/D&gt;&lt;D xsi:type="xsd:double"&gt;84.78&lt;/D&gt;&lt;D xsi:type="xsd:double"&gt;84.8&lt;/D&gt;&lt;D xsi:type="xsd:double"&gt;84.95&lt;/D&gt;&lt;D xsi:type="xsd:double"&gt;85.22&lt;/D&gt;&lt;D xsi:type="xsd:double"&gt;85.45&lt;/D&gt;&lt;D xsi:type="xsd:double"&gt;85.26&lt;/D&gt;&lt;D xsi:type="xsd:double"&gt;85.36&lt;/D&gt;&lt;D xsi:type="xsd:double"&gt;85.06&lt;/D&gt;&lt;D xsi:type="xsd:double"&gt;85.1&lt;/D&gt;&lt;D xsi:type="xsd:double"&gt;85.26&lt;/D&gt;&lt;D xsi:type="xsd:double"&gt;85.39&lt;/D&gt;&lt;D xsi:type="xsd:double"&gt;85.82&lt;/D&gt;&lt;D xsi:type="xsd:double"&gt;85.92&lt;/D&gt;&lt;D xsi:type="xsd:double"&gt;85.56&lt;/D&gt;&lt;D xsi:type="xsd:double"&gt;85.9&lt;/D&gt;&lt;D xsi:type="xsd:double"&gt;86.2&lt;/D&gt;&lt;D xsi:type="xsd:double"&gt;86.32&lt;/D&gt;&lt;D xsi:type="xsd:double"&gt;86.53&lt;/D&gt;&lt;D xsi:type="xsd:double"&gt;86.76&lt;/D&gt;&lt;D xsi:type="xsd:double"&gt;86.24&lt;/D&gt;&lt;D xsi:type="xsd:double"&gt;86.36&lt;/D&gt;&lt;D xsi:type="xsd:double"&gt;86.5&lt;/D&gt;&lt;D xsi:type="xsd:double"&gt;86.47&lt;/D&gt;&lt;D xsi:type="xsd:double"&gt;86.28&lt;/D&gt;&lt;D xsi:type="xsd:double"&gt;86.27&lt;/D&gt;&lt;D xsi:type="xsd:double"&gt;86.26&lt;/D&gt;&lt;D xsi:type="xsd:double"&gt;85.93&lt;/D&gt;&lt;D xsi:type="xsd:double"&gt;85.61&lt;/D&gt;&lt;D xsi:type="xsd:double"&gt;84.93&lt;/D&gt;&lt;D xsi:type="xsd:double"&gt;85.28&lt;/D&gt;&lt;D xsi:type="xsd:double"&gt;84.95&lt;/D&gt;&lt;D xsi:type="xsd:double"&gt;85.38&lt;/D&gt;&lt;D xsi:type="xsd:double"&gt;85.84&lt;/D&gt;&lt;D xsi:type="xsd:double"&gt;85.18&lt;/D&gt;&lt;D xsi:type="xsd:double"&gt;85.23&lt;/D&gt;&lt;D xsi:type="xsd:double"&gt;85.27&lt;/D&gt;&lt;D xsi:type="xsd:double"&gt;85.68&lt;/D&gt;&lt;D xsi:type="xsd:double"&gt;85.07&lt;/D&gt;&lt;D xsi:type="xsd:double"&gt;85.37&lt;/D&gt;&lt;D xsi:type="xsd:double"&gt;84.83&lt;/D&gt;&lt;D xsi:type="xsd:double"&gt;84.75&lt;/D&gt;&lt;D xsi:type="xsd:double"&gt;83.56&lt;/D&gt;&lt;D xsi:type="xsd:double"&gt;83.31&lt;/D&gt;&lt;D xsi:type="xsd:double"&gt;83.39&lt;/D&gt;&lt;D xsi:type="xsd:double"&gt;83.06&lt;/D&gt;&lt;D xsi:type="xsd:double"&gt;82.09&lt;/D&gt;&lt;D xsi:type="xsd:double"&gt;81.73&lt;/D&gt;&lt;D xsi:type="xsd:double"&gt;81.53&lt;/D&gt;&lt;D xsi:type="xsd:double"&gt;81.32&lt;/D&gt;&lt;D xsi:type="xsd:double"&gt;81.86&lt;/D&gt;&lt;D xsi:type="xsd:double"&gt;80.37&lt;/D&gt;&lt;D xsi:type="xsd:double"&gt;80.18&lt;/D&gt;&lt;D xsi:type="xsd:double"&gt;78.72&lt;/D&gt;&lt;D xsi:type="xsd:double"&gt;79.17&lt;/D&gt;&lt;D xsi:type="xsd:double"&gt;77.61&lt;/D&gt;&lt;D xsi:type="xsd:double"&gt;77.06&lt;/D&gt;&lt;D xsi:type="xsd:double"&gt;76.3&lt;/D&gt;&lt;D xsi:type="xsd:double"&gt;76.19&lt;/D&gt;&lt;D xsi:type="xsd:double"&gt;75.25&lt;/D&gt;&lt;D xsi:type="xsd:double"&gt;75.94&lt;/D&gt;&lt;D xsi:type="xsd:double"&gt;76.32&lt;/D&gt;&lt;D xsi:type="xsd:double"&gt;77.12&lt;/D&gt;&lt;D xsi:type="xsd:double"&gt;76.15&lt;/D&gt;&lt;D xsi:type="xsd:double"&gt;74.91&lt;/D&gt;&lt;D xsi:type="xsd:double"&gt;74.34&lt;/D&gt;&lt;D xsi:type="xsd:double"&gt;74.83&lt;/D&gt;&lt;D xsi:type="xsd:double"&gt;75.71&lt;/D&gt;&lt;D xsi:type="xsd:double"&gt;74.92&lt;/D&gt;&lt;D xsi:type="xsd:double"&gt;75.6&lt;/D&gt;&lt;D xsi:type="xsd:double"&gt;76.48&lt;/D&gt;&lt;D xsi:type="xsd:double"&gt;76.9&lt;/D&gt;&lt;D xsi:type="xsd:double"&gt;76&lt;/D&gt;&lt;D xsi:type="xsd:double"&gt;76.3&lt;/D&gt;&lt;D xsi:type="xsd:double"&gt;75.49&lt;/D&gt;&lt;D xsi:type="xsd:double"&gt;75.19&lt;/D&gt;&lt;D xsi:t</t>
        </r>
      </text>
    </comment>
    <comment ref="A8" authorId="0" shapeId="0">
      <text>
        <r>
          <rPr>
            <sz val="11"/>
            <color theme="1"/>
            <rFont val="맑은 고딕"/>
            <family val="2"/>
            <scheme val="minor"/>
          </rPr>
          <t>ype="xsd:double"&gt;74.23&lt;/D&gt;&lt;D xsi:type="xsd:double"&gt;73.83&lt;/D&gt;&lt;D xsi:type="xsd:double"&gt;73.16&lt;/D&gt;&lt;D xsi:type="xsd:double"&gt;72&lt;/D&gt;&lt;D xsi:type="xsd:double"&gt;71.33&lt;/D&gt;&lt;D xsi:type="xsd:double"&gt;70.93&lt;/D&gt;&lt;D xsi:type="xsd:double"&gt;70.12&lt;/D&gt;&lt;D xsi:type="xsd:double"&gt;69.5&lt;/D&gt;&lt;D xsi:type="xsd:double"&gt;70.57&lt;/D&gt;&lt;D xsi:type="xsd:double"&gt;69.9&lt;/D&gt;&lt;D xsi:type="xsd:double"&gt;71.49&lt;/D&gt;&lt;D xsi:type="xsd:double"&gt;71.75&lt;/D&gt;&lt;D xsi:type="xsd:double"&gt;72.56&lt;/D&gt;&lt;D xsi:type="xsd:double"&gt;73.5&lt;/D&gt;&lt;D xsi:type="xsd:double"&gt;73.16&lt;/D&gt;&lt;D xsi:type="xsd:double"&gt;73.69&lt;/D&gt;&lt;D xsi:type="xsd:double"&gt;72.53&lt;/D&gt;&lt;D xsi:type="xsd:double"&gt;71.84&lt;/D&gt;&lt;D xsi:type="xsd:double"&gt;73.35&lt;/D&gt;&lt;D xsi:type="xsd:double"&gt;73.97&lt;/D&gt;&lt;D xsi:type="xsd:double"&gt;74.07&lt;/D&gt;&lt;D xsi:type="xsd:double"&gt;74.09&lt;/D&gt;&lt;D xsi:type="xsd:double"&gt;73.91&lt;/D&gt;&lt;D xsi:type="xsd:double"&gt;72.87&lt;/D&gt;&lt;D xsi:type="xsd:double"&gt;72.54&lt;/D&gt;&lt;D xsi:type="xsd:double"&gt;71.93&lt;/D&gt;&lt;D xsi:type="xsd:double"&gt;71.88&lt;/D&gt;&lt;D xsi:type="xsd:double"&gt;72.67&lt;/D&gt;&lt;D xsi:type="xsd:double"&gt;73.72&lt;/D&gt;&lt;D xsi:type="xsd:double"&gt;74.17&lt;/D&gt;&lt;D xsi:type="xsd:double"&gt;73.83&lt;/D&gt;&lt;D xsi:type="xsd:double"&gt;74.44&lt;/D&gt;&lt;D xsi:type="xsd:double"&gt;73.68&lt;/D&gt;&lt;D xsi:type="xsd:double"&gt;73.48&lt;/D&gt;&lt;D xsi:type="xsd:double"&gt;74.08&lt;/D&gt;&lt;D xsi:type="xsd:double"&gt;73.8&lt;/D&gt;&lt;D xsi:type="xsd:double"&gt;73.67&lt;/D&gt;&lt;D xsi:type="xsd:double"&gt;72.67&lt;/D&gt;&lt;D xsi:type="xsd:double"&gt;72.32&lt;/D&gt;&lt;D xsi:type="xsd:double"&gt;72.64&lt;/D&gt;&lt;D xsi:type="xsd:double"&gt;72.55&lt;/D&gt;&lt;D xsi:type="xsd:double"&gt;72.73&lt;/D&gt;&lt;D xsi:type="xsd:double"&gt;72.81&lt;/D&gt;&lt;D xsi:type="xsd:double"&gt;72.69&lt;/D&gt;&lt;D xsi:type="xsd:double"&gt;71.5&lt;/D&gt;&lt;D xsi:type="xsd:double"&gt;72.57&lt;/D&gt;&lt;D xsi:type="xsd:double"&gt;72.62&lt;/D&gt;&lt;D xsi:type="xsd:double"&gt;72.29&lt;/D&gt;&lt;D xsi:type="xsd:double"&gt;71.7&lt;/D&gt;&lt;D xsi:type="xsd:double"&gt;71.24&lt;/D&gt;&lt;D xsi:type="xsd:double"&gt;70.87&lt;/D&gt;&lt;D xsi:type="xsd:double"&gt;71.09&lt;/D&gt;&lt;D xsi:type="xsd:double"&gt;71.21&lt;/D&gt;&lt;D xsi:type="xsd:double"&gt;71&lt;/D&gt;&lt;D xsi:type="xsd:double"&gt;70.79&lt;/D&gt;&lt;D xsi:type="xsd:double"&gt;70.47&lt;/D&gt;&lt;D xsi:type="xsd:double"&gt;69.78&lt;/D&gt;&lt;D xsi:type="xsd:double"&gt;68.78&lt;/D&gt;&lt;D xsi:type="xsd:double"&gt;69.45&lt;/D&gt;&lt;D xsi:type="xsd:double"&gt;68.285&lt;/D&gt;&lt;D xsi:type="xsd:double"&gt;68.715&lt;/D&gt;&lt;D xsi:type="xsd:double"&gt;69.8&lt;/D&gt;&lt;D xsi:type="xsd:double"&gt;69.68&lt;/D&gt;&lt;D xsi:type="xsd:double"&gt;70.64&lt;/D&gt;&lt;D xsi:type="xsd:double"&gt;70.56&lt;/D&gt;&lt;D xsi:type="xsd:double"&gt;71.81&lt;/D&gt;&lt;D xsi:type="xsd:double"&gt;71.82&lt;/D&gt;&lt;D xsi:type="xsd:double"&gt;73.4&lt;/D&gt;&lt;D xsi:type="xsd:double"&gt;73.36&lt;/D&gt;&lt;D xsi:type="xsd:double"&gt;73.55&lt;/D&gt;&lt;D xsi:type="xsd:double"&gt;72.75&lt;/D&gt;&lt;D xsi:type="xsd:double"&gt;73.455&lt;/D&gt;&lt;D xsi:type="xsd:double"&gt;72.67&lt;/D&gt;&lt;/FQL&gt;&lt;FQL&gt;&lt;Q&gt;SCHE-US^FG_PRICE(-3AY,0,W)&lt;/Q&gt;&lt;R&gt;157&lt;/R&gt;&lt;C&gt;1&lt;/C&gt;&lt;D xsi:type="xsd:double"&gt;33.03&lt;/D&gt;&lt;D xsi:type="xsd:double"&gt;31.64&lt;/D&gt;&lt;D xsi:type="xsd:double"&gt;33.43&lt;/D&gt;&lt;D xsi:type="xsd:double"&gt;34.47&lt;/D&gt;&lt;D xsi:type="xsd:double"&gt;34.32&lt;/D&gt;&lt;D xsi:type="xsd:double"&gt;32.1&lt;/D&gt;&lt;D xsi:type="xsd:double"&gt;32.14&lt;/D&gt;&lt;D xsi:type="xsd:double"&gt;32.24&lt;/D&gt;&lt;D xsi:type="xsd:double"&gt;32.22&lt;/D&gt;&lt;D xsi:type="xsd:double"&gt;31.67&lt;/D&gt;&lt;D xsi:type="xsd:double"&gt;32.04&lt;/D&gt;&lt;D xsi:type="xsd:double"&gt;31.83&lt;/D&gt;&lt;D xsi:type="xsd:double"&gt;32.24&lt;/D&gt;&lt;D xsi:type="xsd:double"&gt;32.46&lt;/D&gt;&lt;D xsi:type="xsd:double"&gt;32.23&lt;/D&gt;&lt;D xsi:type="xsd:double"&gt;32.59&lt;/D&gt;&lt;D xsi:type="xsd:double"&gt;31.59&lt;/D&gt;&lt;D xsi:type="xsd:double"&gt;31.72&lt;/D&gt;&lt;D xsi:type="xsd:double"&gt;32.82&lt;/D&gt;&lt;D xsi:type="xsd:double"&gt;33.52&lt;/D&gt;&lt;D xsi:type="xsd:double"&gt;33.29&lt;/D&gt;&lt;D xsi:type="xsd:double"&gt;32.59&lt;/D&gt;&lt;D xsi:type="xsd:double"&gt;33.11&lt;/D&gt;&lt;D xsi:type="xsd:double"&gt;32.66&lt;/D&gt;&lt;D xsi:type="xsd:double"&gt;32.02&lt;/D&gt;&lt;D xsi:type="xsd:double"&gt;32.03&lt;/D&gt;&lt;D xsi:type="xsd:double"&gt;31.38&lt;/D&gt;&lt;D xsi:type="xsd:double"&gt;30.86&lt;/D&gt;&lt;D xsi:type="xsd:double"&gt;30.96&lt;/D&gt;&lt;D xsi:type="xsd:double"&gt;31.08&lt;/D&gt;&lt;D xsi:type="xsd:double"&gt;29.82&lt;/D&gt;&lt;D xsi:type="xsd:double"&gt;31.03&lt;/D&gt;&lt;D xsi:type="xsd:double"&gt;31.93&lt;/D&gt;&lt;D xsi:type="xsd:double"&gt;31.77&lt;/D&gt;&lt;D xsi:type="xsd:double"&gt;31.01&lt;/D&gt;&lt;D xsi:type="xsd:double"&gt;30.64&lt;/D&gt;&lt;D xsi:type="xsd:double"&gt;30.47&lt;/D&gt;&lt;D xsi:type="xsd:double"&gt;30.99&lt;/D&gt;&lt;D xsi:type="xsd:double"&gt;31.65&lt;/D&gt;&lt;D xsi:type="xsd:double"&gt;31.6&lt;/D&gt;&lt;D xsi:type="xsd:double"&gt;30.91&lt;/D&gt;&lt;D xsi:type="xsd:double"&gt;30.99&lt;/D&gt;&lt;D xsi:type="xsd:double"&gt;31.72&lt;/D&gt;&lt;D xsi:type="xsd:double"&gt;31.03&lt;/D&gt;&lt;D xsi:type="xsd:double"&gt;29.74&lt;/D&gt;&lt;D xsi:type="xsd:double"&gt;29.76&lt;/D&gt;&lt;D xsi:type="xsd:double"&gt;29.84&lt;/D&gt;&lt;D xsi:type="xsd:double"&gt;29.1&lt;/D&gt;&lt;D xsi:type="xsd:double"&gt;29.46&lt;/D&gt;&lt;D xsi:type="xsd:double"&gt;29.62&lt;/D&gt;&lt;D xsi:type="xsd:double"&gt;29.63&lt;/D&gt;&lt;D xsi:type="xsd:double"&gt;30.45&lt;/D&gt;&lt;D xsi:type="xsd:double"&gt;29.86&lt;/D&gt;&lt;D xsi:type="xsd:double"&gt;29.05&lt;/D&gt;&lt;D xsi:type="xsd:double"&gt;29.83&lt;/D&gt;&lt;D xsi:type="xsd:double"&gt;29.91&lt;/D&gt;&lt;D xsi:type="xsd:double"&gt;29.95&lt;/D&gt;&lt;D xsi:type="xsd:double"&gt;29.07&lt;/D&gt;&lt;D xsi:type="xsd:double"&gt;27.57&lt;/D&gt;&lt;D xsi:type="xsd:double"&gt;26.3&lt;/D&gt;&lt;D xsi:type="xsd:double"&gt;27.96&lt;/D&gt;&lt;D xsi:type="xsd:double"&gt;27.78&lt;/D&gt;&lt;D xsi:type="xsd:double"&gt;28.33&lt;/D&gt;&lt;D xsi:type="xsd:double"&gt;27.86&lt;/D&gt;&lt;D xsi:type="xsd:double"&gt;27.42&lt;/D&gt;&lt;D xsi:type="xsd:double"&gt;26.25&lt;/D&gt;&lt;D xsi:type="xsd:double"&gt;26.29&lt;/D&gt;&lt;D xsi:type="xsd:double"&gt;25.4&lt;/D&gt;&lt;D xsi:type="xsd:double"&gt;25.11&lt;/D&gt;&lt;D xsi:type="xsd:double"&gt;25.52&lt;/D&gt;&lt;D xsi:type="xsd:double"&gt;26.06&lt;/D&gt;&lt;D xsi:type="xsd:double"&gt;26.28&lt;/D&gt;&lt;D xsi:type="xsd:double"&gt;25.91&lt;/D&gt;&lt;D xsi:type="xsd:double"&gt;25.13&lt;/D&gt;&lt;D xsi:type="xsd:double"&gt;25.72&lt;/D&gt;&lt;D xsi:type="xsd:double"&gt;25.25&lt;/D&gt;&lt;D xsi:type="xsd:double"&gt;25.32&lt;/D&gt;&lt;D xsi:type="xsd:double"&gt;24.38&lt;/D&gt;&lt;D xsi:type="xsd:double"&gt;24.81&lt;/D&gt;&lt;D xsi:type="xsd:double"&gt;25.12&lt;/D&gt;&lt;D xsi:type="xsd:double"&gt;25.16&lt;/D&gt;&lt;D xsi:type="xsd:double"&gt;25.83&lt;/D&gt;&lt;D xsi:type="xsd:double"&gt;25.24&lt;/D&gt;&lt;D xsi:type="xsd:double"&gt;25.4&lt;/D&gt;&lt;D xsi:type="xsd:double"&gt;24.64&lt;/D&gt;&lt;D xsi:type="xsd:double"&gt;24.88&lt;/D&gt;&lt;D xsi:type="xsd:double"&gt;24.06&lt;/D&gt;&lt;D xsi:type="xsd:double"&gt;23.02&lt;/D&gt;&lt;D xsi:type="xsd:double"&gt;22.4&lt;/D&gt;&lt;D xsi:type="xsd:double"&gt;22.78&lt;/D&gt;&lt;D xsi:type="xsd:double"&gt;21.84&lt;/D&gt;&lt;D xsi:type="xsd:double"&gt;22.54&lt;/D&gt;&lt;D xsi:type="xsd:double"&gt;21.74&lt;/D&gt;&lt;D xsi:type="xsd:double"&gt;22.94&lt;/D&gt;&lt;D xsi:type="xsd:double"&gt;23.86&lt;/D&gt;&lt;D xsi:type="xsd:double"&gt;23.94&lt;/D&gt;&lt;D xsi:type="xsd:double"&gt;23.84&lt;/D&gt;&lt;D xsi:type="xsd:double"&gt;24.95&lt;/D&gt;&lt;D xsi:type="xsd:double"&gt;24.06&lt;/D&gt;&lt;D xsi:type="xsd:double"&gt;23.66&lt;/D&gt;&lt;D xsi:type="xsd:double"&gt;23.66&lt;/D&gt;&lt;D xsi:type="xsd:double"&gt;23.67&lt;/D&gt;&lt;D xsi:type="xsd:double"&gt;24.97&lt;/D&gt;&lt;D xsi:type="xsd:double"&gt;25.73&lt;/D&gt;&lt;D xsi:type="xsd:double"&gt;25.98&lt;/D&gt;&lt;D xsi:type="xsd:double"&gt;26.21&lt;/D&gt;&lt;D xsi:type="xsd:double"&gt;25.3&lt;/D&gt;&lt;D xsi:type="xsd:double"&gt;24.93&lt;/D&gt;&lt;D xsi:type="xsd:double"&gt;24.74&lt;/D&gt;&lt;D xsi:type="xsd:double"&gt;23.9&lt;/D&gt;&lt;D xsi:type="xsd:double"&gt;24.72&lt;/D&gt;&lt;D xsi:type="xsd:double"&gt;23.75&lt;/D&gt;&lt;D xsi:type="xsd:double"&gt;23.5&lt;/D&gt;&lt;D xsi:type="xsd:double"&gt;24.12&lt;/D&gt;&lt;D xsi:type="xsd:double"&gt;24.52&lt;/D&gt;&lt;D xsi:type="xsd:double"&gt;24.59&lt;/D&gt;&lt;D xsi:type="xsd:double"&gt;24.62&lt;/D&gt;&lt;D xsi:type="xsd:double"&gt;24.22&lt;/D&gt;&lt;D xsi:type="xsd:double"&gt;24.34&lt;/D&gt;&lt;D xsi:type="xsd:double"&gt;24.49&lt;/D&gt;&lt;D xsi:type="xsd:double"&gt;24.07&lt;/D&gt;&lt;D xsi:type="xsd:double"&gt;24.17&lt;/D&gt;&lt;D xsi:type="xsd:double"&gt;24.13&lt;/D&gt;&lt;D xsi:type="xsd:double"&gt;24.44&lt;/D&gt;&lt;D xsi:type="xsd:double"&gt;24.76&lt;/D&gt;&lt;D xsi:type="xsd:double"&gt;25.45&lt;/D&gt;&lt;D xsi:type="xsd:double"&gt;24.33&lt;/D&gt;&lt;D xsi:type="xsd:double"&gt;24.63&lt;/D&gt;&lt;D xsi:type="xsd:double"&gt;24.57&lt;/D&gt;&lt;D xsi:type="xsd:double"&gt;25.42&lt;/D&gt;&lt;D xsi:type="xsd:double"&gt;25.06&lt;/D&gt;&lt;D xsi:type="xsd:double"&gt;26.09&lt;/D&gt;&lt;D xsi:type="xsd:double"&gt;25.31&lt;/D&gt;&lt;D xsi:type="xsd:double"&gt;24.76&lt;/D&gt;&lt;D xsi:type="xsd:double"&gt;24.13&lt;/D&gt;&lt;D xsi:type="xsd:double"&gt;24.38&lt;/D&gt;&lt;D xsi:type="xsd:double"&gt;24.83&lt;/D&gt;&lt;D xsi:type="xsd:double"&gt;24.33&lt;/D&gt;&lt;D xsi:type="xsd:double"&gt;24.55&lt;/D&gt;&lt;D xsi:type="xsd:double"&gt;24.22&lt;/D&gt;&lt;D xsi:type="xsd:double"&gt;23.94&lt;/D&gt;&lt;D xsi:type="xsd:double"&gt;23.86&lt;/D&gt;&lt;D xsi:type="xsd:double"&gt;23.84&lt;/D&gt;&lt;D xsi:type="xsd:double"&gt;23.15&lt;/D&gt;&lt;D xsi:type="xsd:double"&gt;23.08&lt;/D&gt;&lt;D xsi:type="xsd:double"&gt;24.16&lt;/D&gt;&lt;D xsi:type="xsd:double"&gt;24.03&lt;/D&gt;&lt;D xsi:type="xsd:double"&gt;24.62&lt;/D&gt;&lt;D xsi:type="xsd:double"&gt;24.73&lt;/D&gt;&lt;D xsi:type="xsd:double"&gt;24.83&lt;/D&gt;&lt;D xsi:type="xsd:double"&gt;23.63&lt;/D&gt;&lt;D xsi:type="xsd:double"&gt;24.22&lt;/D&gt;&lt;D xsi:type="xsd:double"&gt;24.22&lt;/D&gt;&lt;D xsi:type="xsd:double"&gt;24.79&lt;/D&gt;&lt;D xsi:type="xsd:double"&gt;24.41&lt;/D&gt;&lt;D xsi:type="xsd:double"&gt;24.31&lt;/D&gt;&lt;D xsi:type="xsd:double"&gt;23.83&lt;/D&gt;&lt;/FQL&gt;&lt;FQL&gt;&lt;Q&gt;VWO-US^FG_PRICE(-3AY,0,W)&lt;/Q&gt;&lt;R&gt;157&lt;/R&gt;&lt;C&gt;1&lt;/C&gt;&lt;D xsi:type="xsd:double"&gt;54&lt;/D&gt;&lt;D xsi:type="xsd:double"&gt;51.68&lt;/D&gt;&lt;D xsi:type="xsd:double"&gt;54.5&lt;/D&gt;&lt;D xsi:type="xsd:double"&gt;56.19&lt;/D&gt;&lt;D xsi:type="xsd:double"&gt;56.06&lt;/D&gt;&lt;D xsi:type="xsd:double"&gt;52.49&lt;/D&gt;&lt;D xsi:type="xsd:double"&gt;52.6&lt;/D&gt;&lt;D xsi:type="xsd:double"&gt;52.87&lt;/D&gt;&lt;D xsi:type="xsd:double"&gt;52.81&lt;/D&gt;&lt;D xsi:type="xsd:double"&gt;51.9&lt;/D&gt;&lt;D xsi:type="xsd:double"&gt;52.52&lt;/D&gt;&lt;D xsi:type="xsd:double"&gt;52.2&lt;/D&gt;&lt;D xsi:type="xsd:double"&gt;52.78&lt;/D&gt;&lt;D xsi:type="xsd:double"&gt;53.31&lt;/D&gt;&lt;D xsi:type="xsd:double"&gt;52.98&lt;/D&gt;&lt;D xsi:type="xsd:double"&gt;53.5&lt;/D&gt;&lt;D xsi:type="xsd:double"&gt;51.8&lt;/D&gt;&lt;D xsi:type="xsd:double"&gt;52.07&lt;/D&gt;&lt;D xsi:type="xsd:double"&gt;53.88&lt;/D&gt;&lt;D xsi:type="xsd:double"&gt;55.01&lt;/D&gt;&lt;D xsi:type="xsd:double"&gt;54.66&lt;/D&gt;&lt;D xsi:type="xsd:double"&gt;53.66&lt;/D&gt;&lt;D xsi:type="xsd:double"&gt;54.56&lt;/D&gt;&lt;D xsi:type="xsd:double"&gt;53.96&lt;/D&gt;&lt;D xsi:type="xsd:double"&gt;52.98&lt;/D&gt;&lt;D xsi:type="xsd:double"&gt;52.99&lt;/D&gt;&lt;D xsi:type="xsd:double"&gt;51.96&lt;/D&gt;&lt;D xsi:type="xsd:double"&gt;51.11&lt;/D&gt;&lt;D xsi:type="xsd:double"&gt;51.27&lt;/D&gt;&lt;D xsi:type="xsd:double"&gt;51.39&lt;/D&gt;&lt;D xsi:type="xsd:double"&gt;49.35&lt;/D&gt;&lt;D xsi:type="xsd:double"&gt;51.45&lt;/D&gt;&lt;D xsi:type="xsd:double"&gt;52.89&lt;/D&gt;&lt;D xsi:type="xsd:double"&gt;52.53&lt;/D&gt;&lt;D xsi:type="xsd:double"&gt;51.45&lt;/D&gt;&lt;D xsi:type="xsd:double"&gt;50.39&lt;/D&gt;&lt;D xsi:type="xsd:double"&gt;50.04&lt;/D&gt;&lt;D xsi:type="xsd:double"&gt;50.79&lt;/D&gt;&lt;D xsi:type="xsd:double"&gt;51.8&lt;/D&gt;&lt;D xsi:type="xsd:double"&gt;51.78&lt;/D&gt;&lt;D xsi:type="xsd:double"&gt;50.66&lt;/D&gt;&lt;D xsi:type="xsd:double"&gt;50.89&lt;/D&gt;&lt;D xsi:type="xsd:double"&gt;52.08&lt;/D&gt;&lt;D xsi:type="xsd:double"&gt;51.06&lt;/D&gt;&lt;D xsi:type="xsd:double"&gt;49.04&lt;/D&gt;&lt;D xsi:type="xsd:double"&gt;49.05&lt;/D&gt;&lt;D xsi:type="xsd:double"&gt;50.23&lt;/D&gt;&lt;D xsi:type="xsd:double"&gt;48.96&lt;/D&gt;&lt;D xsi:type="xsd:double"&gt;49.18&lt;/D&gt;&lt;D xsi:type="xsd:double"&gt;49.46&lt;/D&gt;&lt;D xsi:type="xsd:double"&gt;49.4&lt;/D&gt;&lt;D xsi:type="xsd:double"&gt;50.69&lt;/D&gt;&lt;D xsi:type="xsd:double"&gt;49.66&lt;/D&gt;&lt;D xsi:type="xsd:double"&gt;48.13&lt;/D&gt;&lt;D xsi:type="xsd:double"&gt;49.48&lt;/D&gt;&lt;D xsi:type="xsd:double"&gt;49.61&lt;/D&gt;&lt;D xsi:type="xsd:double"&gt;49.69&lt;/D&gt;&lt;D xsi:type="xsd:double"&gt;48.37&lt;/D&gt;&lt;D xsi:type="xsd:double"&gt;45.78&lt;/D&gt;&lt;D xsi:type="xsd:double"&gt;43.86&lt;/D&gt;&lt;D xsi:type="xsd:double"&gt;46.5&lt;/D&gt;&lt;D xsi:type="xsd:double"&gt;46.09&lt;/D&gt;&lt;D xsi:type="xsd:double"&gt;47.01&lt;/D&gt;&lt;D xsi:type="xsd:double"&gt;46.22&lt;/D&gt;&lt;D xsi:type="xsd:double"&gt;45.45&lt;/D&gt;&lt;D xsi:type="xsd:double"&gt;43.58&lt;/D&gt;&lt;D xsi:type="xsd:double"&gt;43.44&lt;/D&gt;&lt;D xsi:type="xsd:double"&gt;41.93&lt;/D&gt;&lt;D xsi:type="xsd:double"&gt;41.48&lt;/D&gt;&lt;D xsi:type="xsd:double"&gt;42.18&lt;/D&gt;&lt;D xsi:type="xsd:double"&gt;43.04&lt;/D&gt;&lt;D xsi:type="xsd:double"&gt;43.44&lt;/D&gt;&lt;D xsi:type="xsd:double"&gt;42.77&lt;/D&gt;&lt;D xsi:type="xsd:double"&gt;41.45&lt;/D&gt;&lt;D xsi:type="xsd:double"&gt;42.19&lt;/D&gt;&lt;D xsi:type="xsd:double"&gt;41.4&lt;/D&gt;&lt;D xsi:type="xsd:double"&gt;41.54&lt;/D&gt;&lt;D xsi:type="xsd:double"&gt;40.11&lt;/D&gt;&lt;D xsi:type="xsd:double"&gt;40.78&lt;/D&gt;&lt;D xsi:type="xsd:double"&gt;41.32&lt;/D&gt;&lt;D xsi:type="xsd:double"&gt;41.38&lt;/D&gt;&lt;D xsi:type="xsd:double"&gt;42.54&lt;/D&gt;&lt;D xsi:type="xsd:double"&gt;41.56&lt;/D&gt;&lt;D xsi:type="xsd:double"&gt;41.77&lt;/D&gt;&lt;D xsi:type="xsd:double"&gt;40.61&lt;/D&gt;&lt;D xsi:type="xsd:double"&gt;41.02&lt;/D&gt;&lt;D xsi:type="xsd:double"&gt;39.67&lt;/D&gt;&lt;D xsi:type="xsd:double"&gt;37.52&lt;/D&gt;&lt;D xsi:type="xsd:double"&gt;36.49&lt;/D&gt;&lt;D xsi:type="xsd:double"&gt;37.14&lt;/D&gt;&lt;D xsi:type="xsd:double"&gt;35.66&lt;/D&gt;&lt;D xsi:type="xsd:double"&gt;36.75&lt;/D&gt;&lt;D xsi:type="xsd:double"&gt;35.58&lt;/D&gt;&lt;D xsi:type="xsd:double"&gt;37.53&lt;/D&gt;&lt;D xsi:type="xsd:double"&gt;38.94&lt;/D&gt;&lt;D xsi:type="xsd:double"&gt;38.97&lt;/D&gt;&lt;D xsi:type="xsd:double"&gt;38.78&lt;/D&gt;&lt;D xsi:type="xsd:double"&gt;40.67&lt;/D&gt;&lt;D xsi:type="xsd:double"&gt;40.17&lt;/D&gt;&lt;D xsi:type="xsd:double"&gt;39.51&lt;/D&gt;&lt;D xsi:type="xsd:double"&gt;38.75&lt;/D&gt;&lt;D xsi:type="xsd:double"&gt;38.98&lt;/D&gt;&lt;D xsi:type="xsd:double"&gt;40.99&lt;/D&gt;&lt;D xsi:type="xsd:double"&gt;42.14&lt;/D&gt;&lt;D xsi:type="xsd:double"&gt;42.49&lt;/D&gt;&lt;D xsi:type="xsd:double"&gt;42.89&lt;/D&gt;&lt;D xsi:type="xsd:double"&gt;41.69&lt;/D&gt;&lt;D xsi:type="xsd:double"&gt;41.07&lt;/D&gt;&lt;D xsi:type="xsd:double"&gt;40.71&lt;/D&gt;&lt;D xsi:type="xsd:double"&gt;39.46&lt;/D&gt;&lt;D xsi:type="xsd:double"&gt;40.69&lt;/D&gt;&lt;D xsi:type="xsd:double"&gt;39.12&lt;/D&gt;&lt;D xsi:type="xsd:double"&gt;38.74&lt;/D&gt;&lt;D xsi:type="xsd:double"&gt;39.71&lt;/D&gt;&lt;D xsi:type="xsd:double"&gt;40.4&lt;/D&gt;&lt;D xsi:type="xsd:double"&gt;40.49&lt;/D&gt;&lt;D xsi:type="xsd:double"&gt;40.66&lt;/D&gt;&lt;D xsi:type="xsd:double"&gt;39.95&lt;/D&gt;&lt;D xsi:type="xsd:double"&gt;40.24&lt;/D&gt;&lt;D xsi:type="xsd:double"&gt;40.45&lt;/D&gt;&lt;D xsi:type="xsd:double"&gt;39.61&lt;/D&gt;&lt;D xsi:type="xsd:double"&gt;39.89&lt;/D&gt;&lt;D xsi:type="xsd:double"&gt;39.85&lt;/D&gt;&lt;D xsi:type="xsd:double"&gt;40.35&lt;/D&gt;&lt;D xsi:type="xsd:double"&gt;40.86&lt;/D&gt;&lt;D xsi:type="xsd:double"&gt;41.94&lt;/D&gt;&lt;D xsi:type="xsd:double"&gt;40.15&lt;/D&gt;&lt;D xsi:type="xsd:double"&gt;40.68&lt;/D&gt;&lt;D xsi:type="xsd:double"&gt;40.58&lt;/D&gt;&lt;D xsi:type="xsd:double"&gt;41.93&lt;/D&gt;&lt;D xsi:type="xsd:double"&gt;41.34&lt;/D&gt;&lt;D xsi:type="xsd:double"&gt;43.02&lt;/D&gt;&lt;D xsi:type="xsd:double"&gt;41.78&lt;/D&gt;&lt;D xsi:type="xsd:double"&gt;40.83&lt;/D&gt;&lt;D xsi:type="xsd:double"&gt;39.82&lt;/D&gt;&lt;D xsi:type="xsd:double"&gt;40.23&lt;/D&gt;&lt;D xsi:type="xsd:double"&gt;40.97&lt;/D&gt;&lt;D xsi:type="xsd:double"&gt;40.2&lt;/D&gt;&lt;D xsi:type="xsd:double"&gt;40.54&lt;/D&gt;&lt;D xsi:type="xsd:double"&gt;39.65&lt;/D&gt;&lt;D xsi:type="xsd:double"&gt;39.21&lt;/D&gt;&lt;D xsi:type="xsd:double"&gt;39.1&lt;/D&gt;&lt;D xsi:type="xsd:double"&gt;39.03&lt;/D&gt;&lt;D xsi:type="xsd:double"&gt;37.9&lt;/D&gt;&lt;D xsi:type="xsd:double"&gt;37.78&lt;/D&gt;&lt;D xsi:type="xsd:double"&gt;39.51&lt;/D&gt;&lt;D xsi:type="xsd:double"&gt;39.38&lt;/D&gt;&lt;D xsi:type="xsd:double"&gt;40.39&lt;/D&gt;&lt;D xsi:type="xsd:double"&gt;40.6&lt;/D&gt;&lt;D xsi:type="xsd:double"&gt;40.8&lt;/D&gt;&lt;D xsi:type="xsd:double"&gt;40.21&lt;/D&gt;&lt;D xsi:type="xsd:double"&gt;41.07&lt;/D&gt;&lt;D xsi:type="xsd:double"&gt;40.26&lt;/D&gt;&lt;D xsi:type="xsd:double"&gt;41.1&lt;/D&gt;&lt;D xsi:type="xsd:double"&gt;40.49&lt;/D&gt;&lt;D xsi:type="xsd:double"&gt;40.41&lt;/D&gt;&lt;D xsi:type="xsd:double"&gt;39.63&lt;/D&gt;&lt;/FQL&gt;&lt;FQL&gt;&lt;Q&gt;VEA-US^FG_PRICE(-3AY,0,W)&lt;/Q&gt;&lt;R&gt;157&lt;/R&gt;&lt;C&gt;1&lt;/C&gt;&lt;D xsi:type="xsd:double"&gt;48.7&lt;/D&gt;&lt;D xsi:type="xsd:double"&gt;46.87&lt;/D&gt;&lt;D xsi:type="xsd:double"&gt;48.57&lt;/D&gt;&lt;D xsi:type="xsd:double"&gt;49.6&lt;/D&gt;&lt;D xsi:type="xsd:double"&gt;49.5&lt;/D&gt;&lt;D xsi:type="xsd:double"&gt;48.01&lt;/D&gt;&lt;D xsi:type="xsd:double"&gt;48.52&lt;/D&gt;&lt;D xsi:type="xsd:double"&gt;49.59&lt;/D&gt;&lt;D xsi:type="xsd:double"&gt;49.74&lt;/D&gt;&lt;D xsi:type="xsd:double"&gt;49.55&lt;/D&gt;&lt;D xsi:type="xsd:double"&gt;49.75&lt;/D&gt;&lt;D xsi:type="xsd:double"&gt;50.56&lt;/D&gt;&lt;D xsi:type="xsd:double"&gt;51.37&lt;/D&gt;&lt;D xsi:type="xsd:double"&gt;51.2&lt;/D&gt;&lt;D xsi:type="xsd:double"&gt;50.61&lt;/D&gt;&lt;D xsi:type="xsd:double"&gt;52.14&lt;/D&gt;&lt;D xsi:type="xsd:double"&gt;51.51&lt;/D&gt;&lt;D xsi:type="xsd:double"&gt;51.85&lt;/D&gt;&lt;D xsi:type="xsd:double"&gt;52.42&lt;/D&gt;&lt;D xsi:type="xsd:double"&gt;53.07&lt;/D&gt;&lt;D xsi:type="xsd:double"&gt;53.21&lt;/D&gt;&lt;D xsi:type="xsd:double"&gt;51.56&lt;/D&gt;&lt;D xsi:type="xsd:double"&gt;52.22&lt;/D&gt;&lt;D xsi:type="xsd:double"&gt;51.86&lt;/D&gt;&lt;D xsi:type="xsd:double"&gt;51.86&lt;/D&gt;&lt;D xsi:type="xsd:double"&gt;51.07&lt;/D&gt;&lt;D xsi:type="xsd:double"&gt;51.63&lt;/D&gt;&lt;D xsi:type="xsd:double"&gt;51.78&lt;/D&gt;&lt;D xsi:type="xsd:double"&gt;52.31&lt;/D&gt;&lt;D xsi:type="xsd:double"&gt;52.84&lt;/D&gt;&lt;D xsi:type="xsd:double"&gt;51.43&lt;/D&gt;&lt;D xsi:type="xsd:double"&gt;52.47&lt;/D&gt;&lt;D xsi:type="xsd:double"&gt;53.43&lt;/D&gt;&lt;D xsi:type="xsd:double"&gt;52.7&lt;/D&gt;&lt;D xsi:type="xsd:double"&gt;52.27&lt;/D&gt;&lt;D xsi:type="xsd:double"&gt;51.95&lt;/D&gt;&lt;D xsi:type="xsd:double"&gt;50.64&lt;/D&gt;&lt;D xsi:type="xsd:double"&gt;50.52&lt;/D&gt;&lt;D xsi:type="xsd:double"&gt;51.87&lt;/D&gt;&lt;D xsi:type="xsd:double"&gt;52.2&lt;/D&gt;&lt;D xsi:type="xsd:double"&gt;52.12&lt;/D&gt;&lt;D xsi:type="xsd:double"&gt;52.92&lt;/D&gt;&lt;D xsi:type="xsd:double"&gt;52.69&lt;/D&gt;&lt;D xsi:type="xsd:double"&gt;51.99&lt;/D&gt;&lt;D xsi:type="xsd:double"&gt;49.95&lt;/D&gt;&lt;D xsi:type="xsd:double"&gt;49.88&lt;/D&gt;&lt;D xsi:type="xsd:double"&gt;51.13&lt;/D&gt;&lt;D xsi:type="xsd:double"&gt;50.39&lt;/D&gt;&lt;D xsi:type="xsd:double"&gt;50.82&lt;/D&gt;&lt;D xsi:type="xsd:double"&gt;51.06&lt;/D&gt;&lt;D xsi:type="xsd:double"&gt;51.04&lt;/D&gt;&lt;D xsi:type="xsd:double"&gt;51.23&lt;/D&gt;&lt;D xsi:type="xsd:double"&gt;49.46&lt;/D&gt;&lt;D xsi:type="xsd:double"&gt;48.32&lt;/D&gt;&lt;D xsi:type="xsd:double"&gt;49.31&lt;/D&gt;&lt;D xsi:type="xsd:double"&gt;49.15&lt;/D&gt;&lt;D xsi:type="xsd:double"&gt;48.86&lt;/D&gt;&lt;D xsi:type="xsd:double"&gt;48.47&lt;/D&gt;&lt;D xsi:type="xsd:double"&gt;45.47&lt;/D&gt;&lt;D xsi:type="xsd:double"&gt;45.15&lt;/D&gt;&lt;D xsi:type="xsd:double"&gt;48.23&lt;/D&gt;&lt;D xsi:type="xsd:double"&gt;48.17&lt;/D&gt;&lt;D xsi:type="xsd:double"&gt;48.45&lt;/D&gt;&lt;D xsi:type="xsd:double"&gt;47.5&lt;/D&gt;&lt;D xsi:type="xsd:double"&gt;47.01&lt;/D&gt;&lt;D xsi:type="xsd:double"&gt;45.95&lt;/D&gt;&lt;D xsi:type="xsd:double"&gt;44.77&lt;/D&gt;&lt;D xsi:type="xsd:double"&gt;43.89&lt;/D&gt;&lt;D xsi:type="xsd:double"&gt;43.55&lt;/D&gt;&lt;D xsi:type="xsd:double"&gt;44.09&lt;/D&gt;&lt;D xsi:type="xsd:double"&gt;45.72&lt;/D&gt;&lt;D xsi:type="xsd:double"&gt;45.34&lt;/D&gt;&lt;D xsi:type="xsd:double"&gt;43.09&lt;/D&gt;&lt;D xsi:type="xsd:double"&gt;40.82&lt;/D&gt;&lt;D xsi:type="xsd:double"&gt;41.58&lt;/D&gt;&lt;D xsi:type="xsd:double"&gt;40.89&lt;/D&gt;&lt;D xsi:type="xsd:double"&gt;40.76&lt;/D&gt;&lt;D xsi:type="xsd:double"&gt;40&lt;/D&gt;&lt;D xsi:type="xsd:double"&gt;41.41&lt;/D&gt;&lt;D xsi:type="xsd:double"&gt;42.96&lt;/D&gt;&lt;D xsi:type="xsd:double"&gt;42.5&lt;/D&gt;&lt;D xsi:type="xsd:double"&gt;43.74&lt;/D&gt;&lt;D xsi:type="xsd:double"&gt;42.32&lt;/D&gt;&lt;D xsi:type="xsd:double"&gt;41.14&lt;/D&gt;&lt;D xsi:type="xsd:double"&gt;39.67&lt;/D&gt;&lt;D xsi:type="xsd:double"&gt;40.93&lt;/D&gt;&lt;D xsi:type="xsd:double"&gt;39.56&lt;/D&gt;&lt;D xsi:type="xsd:double"&gt;37&lt;/D&gt;&lt;D xsi:type="xsd:double"&gt;36.36&lt;/D&gt;&lt;D xsi:type="xsd:double"&gt;36.96&lt;/D&gt;&lt;D xsi:type="xsd:double"&gt;36.31&lt;/D&gt;&lt;D xsi:type="xsd:double"&gt;37.68&lt;/D&gt;&lt;D xsi:type="xsd:double"&gt;38.89&lt;/D&gt;&lt;D xsi:type="xsd:double"&gt;39.45&lt;/D&gt;&lt;D xsi:type="xsd:double"&gt;42.52&lt;/D&gt;&lt;D xsi:type="xsd:double"&gt;42.15&lt;/D&gt;&lt;D xsi:type="xsd:double"&gt;43.1&lt;/D&gt;&lt;D xsi:type="xsd:double"&gt;43.74&lt;/D&gt;&lt;D xsi:type="xsd:double"&gt;43.06&lt;/D&gt;&lt;D xsi:type="xsd:double"&gt;42.24&lt;/D&gt;&lt;D xsi:type="xsd:double"&gt;42.12&lt;/D&gt;&lt;D xsi:type="xsd:double"&gt;41.97&lt;/D&gt;&lt;D xsi:type="xsd:double"&gt;43.52&lt;/D&gt;&lt;D xsi:type="xsd:double"&gt;45.02&lt;/D&gt;&lt;D xsi:type="xsd:double"&gt;45.36&lt;/D&gt;&lt;D xsi:type="xsd:double"&gt;45.86&lt;/D&gt;&lt;D xsi:type="xsd:double"&gt;45.64&lt;/D&gt;&lt;D xsi:type="xsd:double"&gt;45.21&lt;/D&gt;&lt;D xsi:type="xsd:double"&gt;45.27&lt;/D&gt;&lt;D xsi:type="xsd:double"&gt;44&lt;/D&gt;&lt;D xsi:type="xsd:double"&gt;45.17&lt;/D&gt;&lt;D xsi:type="xsd:double"&gt;43.6&lt;/D&gt;&lt;D xsi:type="xsd:double"&gt;42.71&lt;/D&gt;&lt;D xsi:type="xsd:double"&gt;43.47&lt;/D&gt;&lt;D xsi:type="xsd:double"&gt;45.17&lt;/D&gt;&lt;D xsi:type="xsd:double"&gt;45.33&lt;/D&gt;&lt;D xsi:type="xsd:double"&gt;46.27&lt;/D&gt;&lt;D xsi:type="xsd:double"&gt;46.4&lt;/D&gt;&lt;D xsi:type="xsd:double"&gt;46.36&lt;/D&gt;&lt;D xsi:type="xsd:double"&gt;46.59&lt;/D&gt;&lt;D xsi:type="xsd:double"&gt;46.05&lt;/D&gt;&lt;D xsi:type="xsd:double"&gt;46.4&lt;/D&gt;&lt;D xsi:type="xsd:double"&gt;45.46&lt;/D&gt;&lt;D xsi:type="xsd:double"&gt;45.99&lt;/D&gt;&lt;D xsi:type="xsd:double"&gt;46.11&lt;/D&gt;&lt;D xsi:type="xsd:double"&gt;47.19&lt;/D&gt;&lt;D xsi:type="xsd:double"&gt;45.18&lt;/D&gt;&lt;D xsi:type="xsd:double"&gt;46.18&lt;/D&gt;&lt;D xsi:type="xsd:double"&gt;45.33&lt;/D&gt;&lt;D xsi:type="xsd:double"&gt;47.2&lt;/D&gt;&lt;D xsi:type="xsd:double"&gt;47.29&lt;/D&gt;&lt;D xsi:type="xsd:double"&gt;47.63&lt;/D&gt;&lt;D xsi:type="xsd:double"&gt;46.18&lt;/D&gt;&lt;D xsi:type="xsd:double"&gt;46.12&lt;/D&gt;&lt;D xsi:type="xsd:double"&gt;44.63&lt;/D&gt;&lt;D xsi:type="xsd:double"&gt;44.86&lt;/D&gt;&lt;D xsi:type="xsd:double"&gt;45.82&lt;/D&gt;&lt;D xsi:type="xsd:double"&gt;44.99&lt;/D&gt;&lt;D xsi:type="xsd:double"&gt;45.72&lt;/D&gt;&lt;D xsi:type="xsd:double"&gt;44.4&lt;/D&gt;&lt;D xsi:type="xsd:double"&gt;43.72&lt;/D&gt;&lt;D xsi:type="xsd:double"&gt;43.36&lt;/D&gt;&lt;D xsi:type="xsd:double"&gt;43.3&lt;/D&gt;&lt;D xsi:type="xsd:double"&gt;42.16&lt;/D&gt;&lt;D xsi:type="xsd:double"&gt;41.58&lt;/D&gt;&lt;D xsi:type="xsd:double"&gt;44.19&lt;/D&gt;&lt;D xsi:type="xsd:double"&gt;43.83&lt;/D&gt;&lt;D xsi:type="xsd:double"&gt;45.5&lt;/D&gt;&lt;D xsi:type="xsd:double"&gt;45.91&lt;/D&gt;&lt;D xsi:type="xsd:double"&gt;46.43&lt;/D&gt;&lt;D xsi:type="xsd:double"&gt;46.29&lt;/D&gt;&lt;D xsi:type="xsd:double"&gt;47.1&lt;/D&gt;&lt;D xsi:type="xsd:double"&gt;47.51&lt;/D&gt;&lt;D xsi:type="xsd:double"&gt;47.9&lt;/D&gt;&lt;D xsi:type="xsd:double"&gt;47.13&lt;/D&gt;&lt;D xsi:type="xsd:double"&gt;47.57&lt;/D&gt;&lt;D xsi:type="xsd:double"&gt;46.78&lt;/D&gt;&lt;/FQL&gt;&lt;FQL&gt;&lt;Q&gt;IWD-US^FG_PRICE(-3AY,0,W)&lt;/Q&gt;&lt;R&gt;157&lt;/R&gt;&lt;C&gt;1&lt;/C&gt;&lt;D xsi:type="xsd:double"&gt;140.27&lt;/D&gt;&lt;D xsi:type="xsd:double"&gt;135.44&lt;/D&gt;&lt;D xsi:type="xsd:double"&gt;141.93&lt;/D&gt;&lt;D xsi:type="xsd:double"&gt;144.67&lt;/D&gt;&lt;D xsi:type="xsd:double"&gt;145&lt;/D&gt;&lt;D xsi:type="xsd:double"&gt;143.56&lt;/D&gt;&lt;D xsi:type="xsd:double"&gt;147.46&lt;/D&gt;&lt;D xsi:type="xsd:double"&gt;152.3&lt;/D&gt;&lt;D xsi:type="xsd:double"&gt;150.96&lt;/D&gt;&lt;D xsi:type="xsd:double"&gt;152.5&lt;/D&gt;&lt;D xsi:type="xsd:double"&gt;152.86&lt;/D&gt;&lt;D xsi:type="xsd:double"&gt;154.83&lt;/D&gt;&lt;D xsi:type="xsd:double"&gt;156.66&lt;/D&gt;&lt;D xsi:type="xsd:double"&gt;156.83&lt;/D&gt;&lt;D xsi:type="xsd:double"&gt;157.55&lt;/D&gt;&lt;D xsi:type="xsd:double"&gt;161.78&lt;/D&gt;&lt;D xsi:type="xsd:double"&gt;160.74&lt;/D&gt;&lt;D xsi:type="xsd:double"&gt;159.61&lt;/D&gt;&lt;D xsi:type="xsd:double"&gt;161.13&lt;/D&gt;&lt;D xsi:type="xsd:double"&gt;162.4&lt;/D&gt;&lt;D xsi:type="xsd:double"&gt;160.96&lt;/D&gt;&lt;D xsi:type="xsd:double"&gt;154.3&lt;/D&gt;&lt;D xsi:type="xsd:double"&gt;159.3&lt;/D&gt;&lt;D xsi:type="xsd:double"&gt;160.06&lt;/D&gt;&lt;D xsi:type="xsd:double"&gt;159.67&lt;/D&gt;&lt;D xsi:type="xsd:double"&gt;157.47&lt;/D&gt;&lt;D xsi:type="xsd:double"&gt;158.96&lt;/D&gt;&lt;D xsi:type="xsd:double"&gt;159.97&lt;/D&gt;&lt;D xsi:type="xsd:double"&gt;161.34&lt;/D&gt;&lt;D xsi:type="xsd:double"&gt;163.19&lt;/D&gt;&lt;D xsi:type="xsd:double"&gt;161.09&lt;/D&gt;&lt;D xsi:type="xsd:double"&gt;163.6&lt;/D&gt;&lt;D xsi:type="xsd:double"&gt;163.49&lt;/D&gt;&lt;D xsi:type="xsd:double"&gt;160.12&lt;/D&gt;&lt;D xsi:type="xsd:double"&gt;159.55&lt;/D&gt;&lt;D xsi:type="xsd:double"&gt;159.87&lt;/D&gt;&lt;D xsi:type="xsd:double"&gt;158.55&lt;/D&gt;&lt;D xsi:type="xsd:double"&gt;160.56&lt;/D&gt;&lt;D xsi:type="xsd:double"&gt;162.71&lt;/D&gt;&lt;D xsi:type="xsd:double"&gt;165.21&lt;/D&gt;&lt;D xsi:type="xsd:double"&gt;164.54&lt;/D&gt;&lt;D xsi:type="xsd:double"&gt;166.78&lt;/D&gt;&lt;D xsi:type="xsd:double"&gt;166.97&lt;/D&gt;&lt;D xsi:type="xsd:double"&gt;163.88&lt;/D&gt;&lt;D xsi:type="xsd:double"&gt;161.91&lt;/D&gt;&lt;D xsi:type="xsd:double"&gt;160.13&lt;/D&gt;&lt;D xsi:type="xsd:double"&gt;164.67&lt;/D&gt;&lt;D xsi:type="xsd:double"&gt;163.05&lt;/D&gt;&lt;D xsi:type="xsd:double"&gt;165.63&lt;/D&gt;&lt;D xsi:type="xsd:double"&gt;167.93&lt;/D&gt;&lt;D xsi:type="xsd:double"&gt;169.26&lt;/D&gt;&lt;D xsi:type="xsd:double"&gt;169.53&lt;/D&gt;&lt;D xsi:type="xsd:double"&gt;161.73&lt;/D&gt;&lt;D xsi:type="xsd:double"&gt;162.13&lt;/D&gt;&lt;D xsi:type="xsd:double"&gt;164.74&lt;/D&gt;&lt;D xsi:type="xsd:double"&gt;163.84&lt;/D&gt;&lt;D xsi:type="xsd:double"&gt;161.5&lt;/D&gt;&lt;D xsi:type="xsd:double"&gt;162.85&lt;/D&gt;&lt;D xsi:type="xsd:double"&gt;162.14&lt;/D&gt;&lt;D xsi:type="xsd:double"&gt;158.52&lt;/D&gt;&lt;D xsi:type="xsd:double"&gt;165.4&lt;/D&gt;&lt;D xsi:type="xsd:double"&gt;167.39&lt;/D&gt;&lt;D xsi:type="xsd:double"&gt;166.64&lt;/D&gt;&lt;D xsi:type="xsd:double"&gt;166.97&lt;/D&gt;&lt;D xsi:type="xsd:double"&gt;165.23&lt;/D&gt;&lt;D xsi:type="xsd:double"&gt;161.91&lt;/D&gt;&lt;D xsi:type="xsd:double"&gt;156.43&lt;/D&gt;&lt;D xsi:type="xsd:double"&gt;157.56&lt;/D&gt;&lt;D xsi:type="xsd:double"&gt;154.61&lt;/D&gt;&lt;D xsi:type="xsd:double"&gt;151.8&lt;/D&gt;&lt;D xsi:type="xsd:double"&gt;160.89&lt;/D&gt;&lt;D xsi:type="xsd:double"&gt;158.67&lt;/D&gt;&lt;D xsi:type="xsd:double"&gt;151.02&lt;/D&gt;&lt;D xsi:type="xsd:double"&gt;140.99&lt;/D&gt;&lt;D xsi:type="xsd:double"&gt;148.52&lt;/D&gt;&lt;D xsi:type="xsd:double"&gt;146.78&lt;/D&gt;&lt;D xsi:type="xsd:double"&gt;147.33&lt;/D&gt;&lt;D xsi:type="xsd:double"&gt;146.04&lt;/D&gt;&lt;D xsi:type="xsd:double"&gt;149.54&lt;/D&gt;&lt;D xsi:type="xsd:double"&gt;154.53&lt;/D&gt;&lt;D xsi:type="xsd:double"&gt;154.19&lt;/D&gt;&lt;D xsi:type="xsd:double"&gt;160.25&lt;/D&gt;&lt;D xsi:type="xsd:double"&gt;158.33&lt;/D&gt;&lt;D xsi:type="xsd:double"&gt;153.36&lt;/D&gt;&lt;D xsi:type="xsd:double"&gt;149.08&lt;/D&gt;&lt;D xsi:type="xsd:double"&gt;154.59&lt;/D&gt;&lt;D xsi:type="xsd:double"&gt;148.03&lt;/D&gt;&lt;D xsi:type="xsd:double"&gt;140.33&lt;/D&gt;&lt;D xsi:type="xsd:double"&gt;135.99&lt;/D&gt;&lt;D xsi:type="xsd:double"&gt;138.85&lt;/D&gt;&lt;D xsi:type="xsd:double"&gt;137.99&lt;/D&gt;&lt;D xsi:type="xsd:double"&gt;143.29&lt;/D&gt;&lt;D xsi:type="xsd:double"&gt;150.47&lt;/D&gt;&lt;D xsi:type="xsd:double"&gt;148.76&lt;/D&gt;&lt;D xsi:type="xsd:double"&gt;155.59&lt;/D&gt;&lt;D xsi:type="xsd:double"&gt;154.75&lt;/D&gt;&lt;D xsi:type="xsd:double"&gt;157.71&lt;/D&gt;&lt;D xsi:type="xsd:double"&gt;158.85&lt;/D&gt;&lt;D xsi:type="xsd:double"&gt;153.54&lt;/D&gt;&lt;D xsi:type="xsd:double"&gt;150.14&lt;/D&gt;&lt;D xsi:type="xsd:double"&gt;151.39&lt;/D&gt;&lt;D xsi:type="xsd:double"&gt;151.65&lt;/D&gt;&lt;D xsi:type="xsd:double"&gt;155.43&lt;/D&gt;&lt;D xsi:type="xsd:double"&gt;158.48&lt;/D&gt;&lt;D xsi:type="xsd:double"&gt;156.04&lt;/D&gt;&lt;D xsi:type="xsd:double"&gt;158.81&lt;/D&gt;&lt;D xsi:type="xsd:double"&gt;160.2&lt;/D&gt;&lt;D xsi:type="xsd:double"&gt;158.62&lt;/D&gt;&lt;D xsi:type="xsd:double"&gt;158.21&lt;/D&gt;&lt;D xsi:type="xsd:double"&gt;154.35&lt;/D&gt;&lt;D xsi:type="xsd:double"&gt;156.74&lt;/D&gt;&lt;D xsi:type="xsd:double"&gt;148.07&lt;/D&gt;&lt;D xsi:type="xsd:double"&gt;145.65&lt;/D&gt;&lt;D xsi:type="xsd:double"&gt;146.38&lt;/D&gt;&lt;D xsi:type="xsd:double"&gt;152.26&lt;/D&gt;&lt;D xsi:type="xsd:double"&gt;152.44&lt;/D&gt;&lt;D xsi:type="xsd:double"&gt;154.31&lt;/D&gt;&lt;D xsi:type="xsd:double"&gt;154.13&lt;/D&gt;&lt;D xsi:type="xsd:double"&gt;154.63&lt;/D&gt;&lt;D xsi:type="xsd:double"&gt;151.93&lt;/D&gt;&lt;D xsi:type="xsd:double"&gt;150.36&lt;/D&gt;&lt;D xsi:type="xsd:double"&gt;151.64&lt;/D&gt;&lt;D xsi:type="xsd:double"&gt;149.71&lt;/D&gt;&lt;D xsi:type="xsd:double"&gt;152.61&lt;/D&gt;&lt;D xsi:type="xsd:double"&gt;153.63&lt;/D&gt;&lt;D xsi:type="xsd:double"&gt;156.63&lt;/D&gt;&lt;D xsi:type="xsd:double"&gt;153.48&lt;/D&gt;&lt;D xsi:type="xsd:double"&gt;157.83&lt;/D&gt;&lt;D xsi:type="xsd:double"&gt;156.14&lt;/D&gt;&lt;D xsi:type="xsd:double"&gt;159.08&lt;/D&gt;&lt;D xsi:type="xsd:double"&gt;162.47&lt;/D&gt;&lt;D xsi:type="xsd:double"&gt;162.88&lt;/D&gt;&lt;D xsi:type="xsd:double"&gt;160.36&lt;/D&gt;&lt;D xsi:type="xsd:double"&gt;160.85&lt;/D&gt;&lt;D xsi:type="xsd:double"&gt;157.06&lt;/D&gt;&lt;D xsi:type="xsd:double"&gt;156.72&lt;/D&gt;&lt;D xsi:type="xsd:double"&gt;159.85&lt;/D&gt;&lt;D xsi:type="xsd:double"&gt;157.55&lt;/D&gt;&lt;D xsi:type="xsd:double"&gt;158.34&lt;/D&gt;&lt;D xsi:type="xsd:double"&gt;154.21&lt;/D&gt;&lt;D xsi:type="xsd:double"&gt;151.82&lt;/D&gt;&lt;D xsi:type="xsd:double"&gt;149.57&lt;/D&gt;&lt;D xsi:type="xsd:double"&gt;150.17&lt;/D&gt;&lt;D xsi:type="xsd:double"&gt;147.39&lt;/D&gt;&lt;D xsi:type="xsd:double"&gt;143.69&lt;/D&gt;&lt;D xsi:type="xsd:double"&gt;151.83&lt;/D&gt;&lt;D xsi:type="xsd:double"&gt;150.29&lt;/D&gt;&lt;D xsi:type="xsd:double"&gt;154.64&lt;/D&gt;&lt;D xsi:type="xsd:double"&gt;156.17&lt;/D&gt;&lt;D xsi:type="xsd:double"&gt;159.22&lt;/D&gt;&lt;D xsi:type="xsd:double"&gt;158.79&lt;/D&gt;&lt;D xsi:type="xsd:double"&gt;164.05&lt;/D&gt;&lt;D xsi:type="xsd:double"&gt;164.28&lt;/D&gt;&lt;D xsi:type="xsd:double"&gt;165.25&lt;/D&gt;&lt;D xsi:type="xsd:double"&gt;164.57&lt;/D&gt;&lt;D xsi:type="xsd:double"&gt;164.1&lt;/D&gt;&lt;D xsi:type="xsd:double"&gt;163.78&lt;/D&gt;&lt;/FQL&gt;&lt;FQL&gt;&lt;Q&gt;SPYV-US^FG_PRICE(-3AY,0,W)&lt;/Q&gt;&lt;R&gt;157&lt;/R&gt;&lt;C&gt;1&lt;/C&gt;&lt;D xsi:type="xsd:double"&gt;34.98&lt;/D&gt;&lt;D xsi:type="xsd:double"&gt;33.86&lt;/D&gt;&lt;D xsi:type="xsd:double"&gt;35.4&lt;/D&gt;&lt;D xsi:type="xsd:double"&gt;35.94&lt;/D&gt;&lt;D xsi:type="xsd:double"&gt;36.09&lt;/D&gt;&lt;D xsi:type="xsd:double"&gt;35.88&lt;/D&gt;&lt;D xsi:type="xsd:double"&gt;36.91&lt;/D&gt;&lt;D xsi:type="xsd:double"&gt;38.13&lt;/D&gt;&lt;D xsi:type="xsd:double"&gt;37.79&lt;/D&gt;&lt;D xsi:type="xsd:double"&gt;38.15&lt;/D&gt;&lt;D xsi:type="xsd:double"&gt;38.15&lt;/D&gt;&lt;D xsi:type="xsd:double"&gt;38.62&lt;/D&gt;&lt;D xsi:type="xsd:double"&gt;39.07&lt;/D&gt;&lt;D xsi:type="xsd:double"&gt;39.05&lt;/D&gt;&lt;D xsi:type="xsd:double"&gt;39.34&lt;/D&gt;&lt;D xsi:type="xsd:double"&gt;40.43&lt;/D&gt;&lt;D xsi:type="xsd:double"&gt;40.19&lt;/D&gt;&lt;D xsi:type="xsd:double"&gt;39.95&lt;/D&gt;&lt;D xsi:type="xsd:double"&gt;40.22&lt;/D&gt;&lt;D xsi:type="xsd:double"&gt;40.6&lt;/D&gt;&lt;D xsi:type="xsd:double"&gt;40.36&lt;/D&gt;&lt;D xsi:type="xsd:double"&gt;38.68&lt;/D&gt;&lt;D xsi:type="xsd:double"&gt;39.73&lt;/D&gt;&lt;D xsi:type="xsd:double"&gt;39.9&lt;/D&gt;&lt;D xsi:type="xsd:double"&gt;39.82&lt;/D&gt;&lt;D xsi:type="xsd:double"&gt;39.29&lt;/D&gt;&lt;D xsi:type="xsd:double"&gt;39.63&lt;/D&gt;&lt;D xsi:type="xsd:double"&gt;39.86&lt;/D&gt;&lt;D xsi:type="xsd:double"&gt;40.22&lt;/D&gt;&lt;D xsi:type="xsd:double"&gt;40.67&lt;/D&gt;&lt;D xsi:type="xsd:double"&gt;40.09&lt;/D&gt;&lt;D xsi:type="xsd:double"&gt;40.7&lt;/D&gt;&lt;D xsi:type="xsd:double"&gt;40.58&lt;/D&gt;&lt;D xsi:type="xsd:double"&gt;39.86&lt;/D&gt;&lt;D xsi:type="xsd:double"&gt;39.72&lt;/D&gt;&lt;D xsi:type="xsd:double"&gt;39.87&lt;/D&gt;&lt;D xsi:type="xsd:double"&gt;39.56&lt;/D&gt;&lt;D xsi:type="xsd:double"&gt;40.04&lt;/D&gt;&lt;D xsi:type="xsd:double"&gt;40.52&lt;/D&gt;&lt;D xsi:type="xsd:double"&gt;41.09&lt;/D&gt;&lt;D xsi:type="xsd:double"&gt;40.79&lt;/D&gt;&lt;D xsi:type="xsd:double"&gt;41.48&lt;/D&gt;&lt;D xsi:type="xsd:double"&gt;41.41&lt;/D&gt;&lt;D xsi:type="xsd:double"&gt;40.66&lt;/D&gt;&lt;D xsi:type="xsd:double"&gt;40.29&lt;/D&gt;&lt;D xsi:type="xsd:double"&gt;39.93&lt;/D&gt;&lt;D xsi:type="xsd:double"&gt;41.18&lt;/D&gt;&lt;D xsi:type="xsd:double"&gt;40.97&lt;/D&gt;&lt;D xsi:type="xsd:double"&gt;41.4&lt;/D&gt;&lt;D xsi:type="xsd:double"&gt;42&lt;/D&gt;&lt;D xsi:type="xsd:double"&gt;42.44&lt;/D&gt;&lt;D xsi:type="xsd:double"&gt;42.5&lt;/D&gt;&lt;D xsi:type="xsd:double"&gt;40.69&lt;/D&gt;&lt;D xsi:type="xsd:double"&gt;40.9&lt;/D&gt;&lt;D xsi:type="xsd:double"&gt;41.36&lt;/D&gt;&lt;D xsi:type="xsd:double"&gt;41.15&lt;/D&gt;&lt;D xsi:type="xsd:double"&gt;40.69&lt;/D&gt;&lt;D xsi:type="xsd:double"&gt;40.95&lt;/D&gt;&lt;D xsi:type="xsd:double"&gt;40.79&lt;/D&gt;&lt;D xsi:type="xsd:double"&gt;39.8&lt;/D&gt;&lt;D xsi:type="xsd:double"&gt;41.45&lt;/D&gt;&lt;D xsi:type="xsd:double"&gt;41.99&lt;/D&gt;&lt;D xsi:type="xsd:double"&gt;41.93&lt;/D&gt;&lt;D xsi:type="xsd:double"&gt;42.06&lt;/D&gt;&lt;D xsi:type="xsd:double"&gt;41.75&lt;/D&gt;&lt;D xsi:type="xsd:double"&gt;40.96&lt;/D&gt;&lt;D xsi:type="xsd:double"&gt;39.7&lt;/D&gt;&lt;D xsi:type="xsd:double"&gt;39.93&lt;/D&gt;&lt;D xsi:type="xsd:double"&gt;39.23&lt;/D&gt;&lt;D xsi:type="xsd:double"&gt;38.37&lt;/D&gt;&lt;D xsi:type="xsd:double"&gt;40.69&lt;/D&gt;&lt;D xsi:type="xsd:double"&gt;40.15&lt;/D&gt;&lt;D xsi:type="xsd:double"&gt;38.4&lt;/D&gt;&lt;D xsi:type="xsd:double"&gt;35.93&lt;/D&gt;&lt;D xsi:type="xsd:double"&gt;37.57&lt;/D&gt;&lt;D xsi:type="xsd:double"&gt;37.28&lt;/D&gt;&lt;D xsi:type="xsd:double"&gt;37.25&lt;/D&gt;&lt;D xsi:type="xsd:double"&gt;37.07&lt;/D&gt;&lt;D xsi:type="xsd:double"&gt;37.73&lt;/D&gt;&lt;D xsi:type="xsd:double"&gt;38.98&lt;/D&gt;&lt;D xsi:type="xsd:double"&gt;38.79&lt;/D&gt;&lt;D xsi:type="xsd:double"&gt;40.15&lt;/D&gt;&lt;D xsi:type="xsd:double"&gt;39.97&lt;/D&gt;&lt;D xsi:type="xsd:double"&gt;38.73&lt;/D&gt;&lt;D xsi:type="xsd:double"&gt;37.71&lt;/D&gt;&lt;D xsi:type="xsd:double"&gt;38.91&lt;/D&gt;&lt;D xsi:type="xsd:double"&gt;37.4&lt;/D&gt;&lt;D xsi:type="xsd:double"&gt;35.44&lt;/D&gt;&lt;D xsi:type="xsd:double"&gt;34.49&lt;/D&gt;&lt;D xsi:type="xsd:double"&gt;35.22&lt;/D&gt;&lt;D xsi:type="xsd:double"&gt;35.14&lt;/D&gt;&lt;D xsi:type="xsd:double"&gt;36.56&lt;/D&gt;&lt;D xsi:type="xsd:double"&gt;38.6&lt;/D&gt;&lt;D xsi:type="xsd:double"&gt;38.18&lt;/D&gt;&lt;D xsi:type="xsd:double"&gt;39.61&lt;/D&gt;&lt;D xsi:type="xsd:double"&gt;39.6&lt;/D&gt;&lt;D xsi:type="xsd:double"&gt;40.41&lt;/D&gt;&lt;D xsi:type="xsd:double"&gt;40.67&lt;/D&gt;&lt;D xsi:type="xsd:double"&gt;39.48&lt;/D&gt;&lt;D xsi:type="xsd:double"&gt;38.86&lt;/D&gt;&lt;D xsi:type="xsd:double"&gt;38.79&lt;/D&gt;&lt;D xsi:type="xsd:double"&gt;38.89&lt;/D&gt;&lt;D xsi:type="xsd:double"&gt;40.05&lt;/D&gt;&lt;D xsi:type="xsd:double"&gt;41.13&lt;/D&gt;&lt;D xsi:type="xsd:double"&gt;40.49&lt;/D&gt;&lt;D xsi:type="xsd:double"&gt;41.41&lt;/D&gt;&lt;D xsi:type="xsd:double"&gt;42.16&lt;/D&gt;&lt;D xsi:type="xsd:double"&gt;41.52&lt;/D&gt;&lt;D xsi:type="xsd:double"&gt;41.56&lt;/D&gt;&lt;D xsi:type="xsd:double"&gt;40.36&lt;/D&gt;&lt;D xsi:type="xsd:double"&gt;41.14&lt;/D&gt;&lt;D xsi:type="xsd:double"&gt;38.97&lt;/D&gt;&lt;D xsi:type="xsd:double"&gt;38.98&lt;/D&gt;&lt;D xsi:type="xsd:double"&gt;39.14&lt;/D&gt;&lt;D xsi:type="xsd:double"&gt;40.72&lt;/D&gt;&lt;D xsi:type="xsd:double"&gt;40.53&lt;/D&gt;&lt;D xsi:type="xsd:double"&gt;40.89&lt;/D&gt;&lt;D xsi:type="xsd:double"&gt;41.05&lt;/D&gt;&lt;D xsi:type="xsd:double"&gt;41.43&lt;/D&gt;&lt;D xsi:type="xsd:double"&gt;40.82&lt;/D&gt;&lt;D xsi:type="xsd:double"&gt;40.48&lt;/D&gt;&lt;D xsi:type="xsd:double"&gt;41.1&lt;/D&gt;&lt;D xsi:type="xsd:double"&gt;40.86&lt;/D&gt;&lt;D xsi:type="xsd:double"&gt;41.67&lt;/D&gt;&lt;D xsi:type="xsd:double"&gt;42.02&lt;/D&gt;&lt;D xsi:type="xsd:double"&gt;43.14&lt;/D&gt;&lt;D xsi:type="xsd:double"&gt;42.08&lt;/D&gt;&lt;D xsi:type="xsd:double"&gt;43.2&lt;/D&gt;&lt;D xsi:type="xsd:double"&gt;42.84&lt;/D&gt;&lt;D xsi:type="xsd:double"&gt;43.91&lt;/D&gt;&lt;D xsi:type="xsd:double"&gt;44.36&lt;/D&gt;&lt;D xsi:type="xsd:double"&gt;44.59&lt;/D&gt;&lt;D xsi:type="xsd:double"&gt;43.83&lt;/D&gt;&lt;D xsi:type="xsd:double"&gt;43.75&lt;/D&gt;&lt;D xsi:type="xsd:double"&gt;42.59&lt;/D&gt;&lt;D xsi:type="xsd:double"&gt;42.67&lt;/D&gt;&lt;D xsi:type="xsd:double"&gt;43.56&lt;/D&gt;&lt;D xsi:type="xsd:double"&gt;43.12&lt;/D&gt;&lt;D xsi:type="xsd:double"&gt;43.21&lt;/D&gt;&lt;D xsi:type="xsd:double"&gt;41.73&lt;/D&gt;&lt;D xsi:type="xsd:double"&gt;41.26&lt;/D&gt;&lt;D xsi:type="xsd:double"&gt;41.09&lt;/D&gt;&lt;D xsi:type="xsd:double"&gt;41.17&lt;/D&gt;&lt;D xsi:type="xsd:double"&gt;40.39&lt;/D&gt;&lt;D xsi:type="xsd:double"&gt;39.63&lt;/D&gt;&lt;D xsi:type="xsd:double"&gt;42.19&lt;/D&gt;&lt;D xsi:type="xsd:double"&gt;42.43&lt;/D&gt;&lt;D xsi:type="xsd:double"&gt;43.62&lt;/D&gt;&lt;D xsi:type="xsd:double"&gt;44.12&lt;/D&gt;&lt;D xsi:type="xsd:double"&gt;44.8&lt;/D&gt;&lt;D xsi:type="xsd:double"&gt;44.86&lt;/D&gt;&lt;D xsi:type="xsd:double"&gt;46.29&lt;/D&gt;&lt;D xsi:type="xsd:double"&gt;46.34&lt;/D&gt;&lt;D xsi:type="xsd:double"&gt;46.63&lt;/D&gt;&lt;D xsi:type="xsd:double"&gt;46.64&lt;/D&gt;&lt;D xsi:type="xsd:double"&gt;46.5&lt;/D&gt;&lt;D xsi:type="xsd:double"&gt;46.37&lt;/D&gt;&lt;/FQL&gt;&lt;FQL&gt;&lt;Q&gt;VTV-US^FG_PRICE(-3AY,0,W)&lt;/Q&gt;&lt;R&gt;157&lt;/R&gt;&lt;C&gt;1&lt;/C&gt;&lt;D xsi:type="xsd:double"&gt;121.82&lt;/D&gt;&lt;D xsi:type="xsd:double"&gt;118.02&lt;/D&gt;&lt;D xsi:type="xsd:double"&gt;122.78&lt;/D&gt;&lt;D xsi:type="xsd:double"&gt;124.47&lt;/D&gt;&lt;D xsi:type="xsd:double"&gt;124.84&lt;/D&gt;&lt;D xsi:type="xsd:double"&gt;123.92&lt;/D&gt;&lt;D xsi:type="xsd:double"&gt;127.91&lt;/D&gt;&lt;D xsi:type="xsd:double"&gt;131.79&lt;/D&gt;&lt;D xsi:type="xsd:double"&gt;130.74&lt;/D&gt;&lt;D xsi:type="xsd:double"&gt;132.31&lt;/D&gt;&lt;D xsi:type="xsd:double"&gt;132.12&lt;/D&gt;&lt;D xsi:type="xsd:double"&gt;133.62&lt;/D&gt;&lt;D xsi:type="xsd:double"&gt;135.35&lt;/D&gt;&lt;D xsi:type="xsd:double"&gt;135.3&lt;/D&gt;&lt;D xsi:type="xsd:double"&gt;135.98&lt;/D&gt;&lt;D xsi:type="xsd:double"&gt;140.61&lt;/D&gt;&lt;D xsi:type="xsd:double"&gt;140.16&lt;/D&gt;&lt;D xsi:type="xsd:double"&gt;139.31&lt;/D&gt;&lt;D xsi:type="xsd:double"&gt;139.95&lt;/D&gt;&lt;D xsi:type="xsd:double"&gt;141.17&lt;/D&gt;&lt;D xsi:type="xsd:double"&gt;140.37&lt;/D&gt;&lt;D xsi:type="xsd:double"&gt;134.52&lt;/D&gt;&lt;D xsi:type="xsd:double"&gt;137.86&lt;/D&gt;&lt;D xsi:type="xsd:double"&gt;138.82&lt;/D&gt;&lt;D xsi:type="xsd:double"&gt;138.51&lt;/D&gt;&lt;D xsi:type="xsd:double"&gt;136.99&lt;/D&gt;&lt;D xsi:type="xsd:double"&gt;138.19&lt;/D&gt;&lt;D xsi:type="xsd:double"&gt;138.85&lt;/D&gt;&lt;D xsi:type="xsd:double"&gt;140.18&lt;/D&gt;&lt;D xsi:type="xsd:double"&gt;142.18&lt;/D&gt;&lt;D xsi:type="xsd:double"&gt;140.45&lt;/D&gt;&lt;D xsi:type="xsd:double"&gt;142.24&lt;/D&gt;&lt;D xsi:type="xsd:double"&gt;141.88&lt;/D&gt;&lt;D xsi:type="xsd:double"&gt;138.8&lt;/D&gt;&lt;D xsi:type="xsd:double"&gt;138.03&lt;/D&gt;&lt;D xsi:type="xsd:double"&gt;137.99&lt;/D&gt;&lt;D xsi:type="xsd:double"&gt;136.96&lt;/D&gt;&lt;D xsi:type="xsd:double"&gt;139.04&lt;/D&gt;&lt;D xsi:type="xsd:double"&gt;140.88&lt;/D&gt;&lt;D xsi:type="xsd:double"&gt;143.28&lt;/D&gt;&lt;D xsi:type="xsd:double"&gt;142.74&lt;/D&gt;&lt;D xsi:type="xsd:double"&gt;144.88&lt;/D&gt;&lt;D xsi:type="xsd:double"&gt;145.32&lt;/D&gt;&lt;D xsi:type="xsd:double"&gt;142.59&lt;/D&gt;&lt;D xsi:type="xsd:double"&gt;141.57&lt;/D&gt;&lt;D xsi:type="xsd:double"&gt;140.18&lt;/D&gt;&lt;D xsi:type="xsd:double"&gt;144.38&lt;/D&gt;&lt;D xsi:type="xsd:double"&gt;144.03&lt;/D&gt;&lt;D xsi:type="xsd:double"&gt;145.97&lt;/D&gt;&lt;D xsi:type="xsd:double"&gt;147.11&lt;/D&gt;&lt;D xsi:type="xsd:double"&gt;149.42&lt;/D&gt;&lt;D xsi:type="xsd:double"&gt;149.81&lt;/D&gt;&lt;D xsi:type="xsd:double"&gt;143.51&lt;/D&gt;&lt;D xsi:type="xsd:double"&gt;144.29&lt;/D&gt;&lt;D xsi:type="xsd:double"&gt;146.37&lt;/D&gt;&lt;D xsi:type="xsd:double"&gt;145.48&lt;/D&gt;&lt;D xsi:type="xsd:double"&gt;143.55&lt;/D&gt;&lt;D xsi:type="xsd:double"&gt;144.65&lt;/D&gt;&lt;D xsi:type="xsd:double"&gt;144.93&lt;/D&gt;&lt;D xsi:type="xsd:double"&gt;141.71&lt;/D&gt;&lt;D xsi:type="xsd:double"&gt;147.32&lt;/D&gt;&lt;D xsi:type="xsd:double"&gt;149.45&lt;/D&gt;&lt;D xsi:type="xsd:double"&gt;148.36&lt;/D&gt;&lt;D xsi:type="xsd:double"&gt;149.57&lt;/D&gt;&lt;D xsi:type="xsd:double"&gt;148.05&lt;/D&gt;&lt;D xsi:type="xsd:double"&gt;145.3&lt;/D&gt;&lt;D xsi:type="xsd:double"&gt;140.7&lt;/D&gt;&lt;D xsi:type="xsd:double"&gt;142.5&lt;/D&gt;&lt;D xsi:type="xsd:double"&gt;140.09&lt;/D&gt;&lt;D xsi:type="xsd:double"&gt;137.08&lt;/D&gt;&lt;D xsi:type="xsd:double"&gt;145.25&lt;/D&gt;&lt;D xsi:type="xsd:double"&gt;142.98&lt;/D&gt;&lt;D xsi:type="xsd:double"&gt;136.94&lt;/D&gt;&lt;D xsi:type="xsd:double"&gt;128.01&lt;/D&gt;&lt;D xsi:type="xsd:double"&gt;133.73&lt;/D&gt;&lt;D xsi:type="xsd:double"&gt;133.21&lt;/D&gt;&lt;D xsi:type="xsd:double"&gt;133.09&lt;/D&gt;&lt;D xsi:type="xsd:double"&gt;132.26&lt;/D&gt;&lt;D xsi:type="xsd:double"&gt;134.26&lt;/D&gt;&lt;D xsi:type="xsd:double"&gt;138.55&lt;/D&gt;&lt;D xsi:type="xsd:double"&gt;137.5&lt;/D&gt;&lt;D xsi:type="xsd:double"&gt;142.59&lt;/D&gt;&lt;D xsi:type="xsd:double"&gt;142.2&lt;/D&gt;&lt;D xsi:type="xsd:double"&gt;137.93&lt;/D&gt;&lt;D xsi:type="xsd:double"&gt;134.32&lt;/D&gt;&lt;D xsi:type="xsd:double"&gt;138.53&lt;/D&gt;&lt;D xsi:type="xsd:double"&gt;133.51&lt;/D&gt;&lt;D xsi:type="xsd:double"&gt;126.75&lt;/D&gt;&lt;D xsi:type="xsd:double"&gt;123.48&lt;/D&gt;&lt;D xsi:type="xsd:double"&gt;125.96&lt;/D&gt;&lt;D xsi:type="xsd:double"&gt;126.31&lt;/D&gt;&lt;</t>
        </r>
      </text>
    </comment>
    <comment ref="A9" authorId="0" shapeId="0">
      <text>
        <r>
          <rPr>
            <sz val="11"/>
            <color theme="1"/>
            <rFont val="맑은 고딕"/>
            <family val="2"/>
            <scheme val="minor"/>
          </rPr>
          <t>D xsi:type="xsd:double"&gt;131.31&lt;/D&gt;&lt;D xsi:type="xsd:double"&gt;138.55&lt;/D&gt;&lt;D xsi:type="xsd:double"&gt;137.65&lt;/D&gt;&lt;D xsi:type="xsd:double"&gt;142.23&lt;/D&gt;&lt;D xsi:type="xsd:double"&gt;142.38&lt;/D&gt;&lt;D xsi:type="xsd:double"&gt;145.09&lt;/D&gt;&lt;D xsi:type="xsd:double"&gt;146&lt;/D&gt;&lt;D xsi:type="xsd:double"&gt;141.86&lt;/D&gt;&lt;D xsi:type="xsd:double"&gt;139.66&lt;/D&gt;&lt;D xsi:type="xsd:double"&gt;140.24&lt;/D&gt;&lt;D xsi:type="xsd:double"&gt;140.37&lt;/D&gt;&lt;D xsi:type="xsd:double"&gt;143.4&lt;/D&gt;&lt;D xsi:type="xsd:double"&gt;144.53&lt;/D&gt;&lt;D xsi:type="xsd:double"&gt;141.62&lt;/D&gt;&lt;D xsi:type="xsd:double"&gt;143.55&lt;/D&gt;&lt;D xsi:type="xsd:double"&gt;143.88&lt;/D&gt;&lt;D xsi:type="xsd:double"&gt;143.75&lt;/D&gt;&lt;D xsi:type="xsd:double"&gt;143.4&lt;/D&gt;&lt;D xsi:type="xsd:double"&gt;140.31&lt;/D&gt;&lt;D xsi:type="xsd:double"&gt;141.85&lt;/D&gt;&lt;D xsi:type="xsd:double"&gt;134.89&lt;/D&gt;&lt;D xsi:type="xsd:double"&gt;132.75&lt;/D&gt;&lt;D xsi:type="xsd:double"&gt;133.27&lt;/D&gt;&lt;D xsi:type="xsd:double"&gt;138.11&lt;/D&gt;&lt;D xsi:type="xsd:double"&gt;138.95&lt;/D&gt;&lt;D xsi:type="xsd:double"&gt;140.42&lt;/D&gt;&lt;D xsi:type="xsd:double"&gt;140.3&lt;/D&gt;&lt;D xsi:type="xsd:double"&gt;140.56&lt;/D&gt;&lt;D xsi:type="xsd:double"&gt;138.4&lt;/D&gt;&lt;D xsi:type="xsd:double"&gt;136.89&lt;/D&gt;&lt;D xsi:type="xsd:double"&gt;137.64&lt;/D&gt;&lt;D xsi:type="xsd:double"&gt;135.76&lt;/D&gt;&lt;D xsi:type="xsd:double"&gt;138.33&lt;/D&gt;&lt;D xsi:type="xsd:double"&gt;139.82&lt;/D&gt;&lt;D xsi:type="xsd:double"&gt;142.38&lt;/D&gt;&lt;D xsi:type="xsd:double"&gt;138.74&lt;/D&gt;&lt;D xsi:type="xsd:double"&gt;142.1&lt;/D&gt;&lt;D xsi:type="xsd:double"&gt;140.43&lt;/D&gt;&lt;D xsi:type="xsd:double"&gt;142.83&lt;/D&gt;&lt;D xsi:type="xsd:double"&gt;146.43&lt;/D&gt;&lt;D xsi:type="xsd:double"&gt;146.71&lt;/D&gt;&lt;D xsi:type="xsd:double"&gt;144.73&lt;/D&gt;&lt;D xsi:type="xsd:double"&gt;145.47&lt;/D&gt;&lt;D xsi:type="xsd:double"&gt;142.4&lt;/D&gt;&lt;D xsi:type="xsd:double"&gt;141.94&lt;/D&gt;&lt;D xsi:type="xsd:double"&gt;144.02&lt;/D&gt;&lt;D xsi:type="xsd:double"&gt;142.63&lt;/D&gt;&lt;D xsi:type="xsd:double"&gt;143.53&lt;/D&gt;&lt;D xsi:type="xsd:double"&gt;139.69&lt;/D&gt;&lt;D xsi:type="xsd:double"&gt;137.93&lt;/D&gt;&lt;D xsi:type="xsd:double"&gt;136.06&lt;/D&gt;&lt;D xsi:type="xsd:double"&gt;137.31&lt;/D&gt;&lt;D xsi:type="xsd:double"&gt;134.97&lt;/D&gt;&lt;D xsi:type="xsd:double"&gt;131.82&lt;/D&gt;&lt;D xsi:type="xsd:double"&gt;138.59&lt;/D&gt;&lt;D xsi:type="xsd:double"&gt;137.63&lt;/D&gt;&lt;D xsi:type="xsd:double"&gt;140.98&lt;/D&gt;&lt;D xsi:type="xsd:double"&gt;142.32&lt;/D&gt;&lt;D xsi:type="xsd:double"&gt;144.53&lt;/D&gt;&lt;D xsi:type="xsd:double"&gt;144.16&lt;/D&gt;&lt;D xsi:type="xsd:double"&gt;148.57&lt;/D&gt;&lt;D xsi:type="xsd:double"&gt;148.51&lt;/D&gt;&lt;D xsi:type="xsd:double"&gt;149.5&lt;/D&gt;&lt;D xsi:type="xsd:double"&gt;149.62&lt;/D&gt;&lt;D xsi:type="xsd:double"&gt;149.38&lt;/D&gt;&lt;D xsi:type="xsd:double"&gt;149.2&lt;/D&gt;&lt;/FQL&gt;&lt;FQL&gt;&lt;Q&gt;IWF-US^FG_PRICE(-3AY,0,W)&lt;/Q&gt;&lt;R&gt;157&lt;/R&gt;&lt;C&gt;1&lt;/C&gt;&lt;D xsi:type="xsd:double"&gt;247.58&lt;/D&gt;&lt;D xsi:type="xsd:double"&gt;239.24&lt;/D&gt;&lt;D xsi:type="xsd:double"&gt;251.45&lt;/D&gt;&lt;D xsi:type="xsd:double"&gt;254.69&lt;/D&gt;&lt;D xsi:type="xsd:double"&gt;250.4&lt;/D&gt;&lt;D xsi:type="xsd:double"&gt;239.17&lt;/D&gt;&lt;D xsi:type="xsd:double"&gt;235.09&lt;/D&gt;&lt;D xsi:type="xsd:double"&gt;240.99&lt;/D&gt;&lt;D xsi:type="xsd:double"&gt;238.68&lt;/D&gt;&lt;D xsi:type="xsd:double"&gt;241.33&lt;/D&gt;&lt;D xsi:type="xsd:double"&gt;246.88&lt;/D&gt;&lt;D xsi:type="xsd:double"&gt;256.79&lt;/D&gt;&lt;D xsi:type="xsd:double"&gt;261.41&lt;/D&gt;&lt;D xsi:type="xsd:double"&gt;260.93&lt;/D&gt;&lt;D xsi:type="xsd:double"&gt;259.74&lt;/D&gt;&lt;D xsi:type="xsd:double"&gt;256.94&lt;/D&gt;&lt;D xsi:type="xsd:double"&gt;251.44&lt;/D&gt;&lt;D xsi:type="xsd:double"&gt;251.87&lt;/D&gt;&lt;D xsi:type="xsd:double"&gt;256.14&lt;/D&gt;&lt;D xsi:type="xsd:double"&gt;256.75&lt;/D&gt;&lt;D xsi:type="xsd:double"&gt;261.09&lt;/D&gt;&lt;D xsi:type="xsd:double"&gt;262.47&lt;/D&gt;&lt;D xsi:type="xsd:double"&gt;269.07&lt;/D&gt;&lt;D xsi:type="xsd:double"&gt;275.36&lt;/D&gt;&lt;D xsi:type="xsd:double"&gt;278.08&lt;/D&gt;&lt;D xsi:type="xsd:double"&gt;275.03&lt;/D&gt;&lt;D xsi:type="xsd:double"&gt;284.12&lt;/D&gt;&lt;D xsi:type="xsd:double"&gt;280.66&lt;/D&gt;&lt;D xsi:type="xsd:double"&gt;283.2&lt;/D&gt;&lt;D xsi:type="xsd:double"&gt;283.64&lt;/D&gt;&lt;D xsi:type="xsd:double"&gt;282.88&lt;/D&gt;&lt;D xsi:type="xsd:double"&gt;288.73&lt;/D&gt;&lt;D xsi:type="xsd:double"&gt;292.68&lt;/D&gt;&lt;D xsi:type="xsd:double"&gt;288.27&lt;/D&gt;&lt;D xsi:type="xsd:double"&gt;286.42&lt;/D&gt;&lt;D xsi:type="xsd:double"&gt;287.05&lt;/D&gt;&lt;D xsi:type="xsd:double"&gt;276.97&lt;/D&gt;&lt;D xsi:type="xsd:double"&gt;277.96&lt;/D&gt;&lt;D xsi:type="xsd:double"&gt;285.21&lt;/D&gt;&lt;D xsi:type="xsd:double"&gt;290.26&lt;/D&gt;&lt;D xsi:type="xsd:double"&gt;298&lt;/D&gt;&lt;D xsi:type="xsd:double"&gt;305.13&lt;/D&gt;&lt;D xsi:type="xsd:double"&gt;303.52&lt;/D&gt;&lt;D xsi:type="xsd:double"&gt;309.06&lt;/D&gt;&lt;D xsi:type="xsd:double"&gt;298.91&lt;/D&gt;&lt;D xsi:type="xsd:double"&gt;292.61&lt;/D&gt;&lt;D xsi:type="xsd:double"&gt;305.26&lt;/D&gt;&lt;D xsi:type="xsd:double"&gt;295.65&lt;/D&gt;&lt;D xsi:type="xsd:double"&gt;304.95&lt;/D&gt;&lt;D xsi:type="xsd:double"&gt;305.59&lt;/D&gt;&lt;D xsi:type="xsd:double"&gt;290.81&lt;/D&gt;&lt;D xsi:type="xsd:double"&gt;288.3&lt;/D&gt;&lt;D xsi:type="xsd:double"&gt;267.95&lt;/D&gt;&lt;D xsi:type="xsd:double"&gt;271.11&lt;/D&gt;&lt;D xsi:type="xsd:double"&gt;276.1&lt;/D&gt;&lt;D xsi:type="xsd:double"&gt;268.72&lt;/D&gt;&lt;D xsi:type="xsd:double"&gt;264.05&lt;/D&gt;&lt;D xsi:type="xsd:double"&gt;266.83&lt;/D&gt;&lt;D xsi:type="xsd:double"&gt;260.08&lt;/D&gt;&lt;D xsi:type="xsd:double"&gt;250.81&lt;/D&gt;&lt;D xsi:type="xsd:double"&gt;271.76&lt;/D&gt;&lt;D xsi:type="xsd:double"&gt;275.9&lt;/D&gt;&lt;D xsi:type="xsd:double"&gt;278.25&lt;/D&gt;&lt;D xsi:type="xsd:double"&gt;269.62&lt;/D&gt;&lt;D xsi:type="xsd:double"&gt;261.88&lt;/D&gt;&lt;D xsi:type="xsd:double"&gt;252.04&lt;/D&gt;&lt;D xsi:type="xsd:double"&gt;243.75&lt;/D&gt;&lt;D xsi:type="xsd:double"&gt;239.94&lt;/D&gt;&lt;D xsi:type="xsd:double"&gt;232.91&lt;/D&gt;&lt;D xsi:type="xsd:double"&gt;223.29&lt;/D&gt;&lt;D xsi:type="xsd:double"&gt;239.47&lt;/D&gt;&lt;D xsi:type="xsd:double"&gt;237.3&lt;/D&gt;&lt;D xsi:type="xsd:double"&gt;223.27&lt;/D&gt;&lt;D xsi:type="xsd:double"&gt;211.88&lt;/D&gt;&lt;D xsi:type="xsd:double"&gt;229.15&lt;/D&gt;&lt;D xsi:type="xsd:double"&gt;221.02&lt;/D&gt;&lt;D xsi:type="xsd:double"&gt;229.35&lt;/D&gt;&lt;D xsi:type="xsd:double"&gt;226.33&lt;/D&gt;&lt;D xsi:type="xsd:double"&gt;233.49&lt;/D&gt;&lt;D xsi:type="xsd:double"&gt;245.17&lt;/D&gt;&lt;D xsi:type="xsd:double"&gt;248.77&lt;/D&gt;&lt;D xsi:type="xsd:double"&gt;255.95&lt;/D&gt;&lt;D xsi:type="xsd:double"&gt;251.83&lt;/D&gt;&lt;D xsi:type="xsd:double"&gt;240.42&lt;/D&gt;&lt;D xsi:type="xsd:double"&gt;230.96&lt;/D&gt;&lt;D xsi:type="xsd:double"&gt;240.41&lt;/D&gt;&lt;D xsi:type="xsd:double"&gt;227.36&lt;/D&gt;&lt;D xsi:type="xsd:double"&gt;217.22&lt;/D&gt;&lt;D xsi:type="xsd:double"&gt;210.4&lt;/D&gt;&lt;D xsi:type="xsd:double"&gt;212.79&lt;/D&gt;&lt;D xsi:type="xsd:double"&gt;207.03&lt;/D&gt;&lt;D xsi:type="xsd:double"&gt;218.16&lt;/D&gt;&lt;D xsi:type="xsd:double"&gt;224.54&lt;/D&gt;&lt;D xsi:type="xsd:double"&gt;212.04&lt;/D&gt;&lt;D xsi:type="xsd:double"&gt;228.39&lt;/D&gt;&lt;D xsi:type="xsd:double"&gt;225.66&lt;/D&gt;&lt;D xsi:type="xsd:double"&gt;228.55&lt;/D&gt;&lt;D xsi:type="xsd:double"&gt;232.34&lt;/D&gt;&lt;D xsi:type="xsd:double"&gt;224.01&lt;/D&gt;&lt;D xsi:type="xsd:double"&gt;217.89&lt;/D&gt;&lt;D xsi:type="xsd:double"&gt;215.13&lt;/D&gt;&lt;D xsi:type="xsd:double"&gt;214.24&lt;/D&gt;&lt;D xsi:type="xsd:double"&gt;214.9&lt;/D&gt;&lt;D xsi:type="xsd:double"&gt;223.64&lt;/D&gt;&lt;D xsi:type="xsd:double"&gt;224.41&lt;/D&gt;&lt;D xsi:type="xsd:double"&gt;232.2&lt;/D&gt;&lt;D xsi:type="xsd:double"&gt;238.55&lt;/D&gt;&lt;D xsi:type="xsd:double"&gt;234.87&lt;/D&gt;&lt;D xsi:type="xsd:double"&gt;235.31&lt;/D&gt;&lt;D xsi:type="xsd:double"&gt;228.43&lt;/D&gt;&lt;D xsi:type="xsd:double"&gt;234.03&lt;/D&gt;&lt;D xsi:type="xsd:double"&gt;224.14&lt;/D&gt;&lt;D xsi:type="xsd:double"&gt;233.31&lt;/D&gt;&lt;D xsi:type="xsd:double"&gt;236.72&lt;/D&gt;&lt;D xsi:type="xsd:double"&gt;244.33&lt;/D&gt;&lt;D xsi:type="xsd:double"&gt;242.94&lt;/D&gt;&lt;D xsi:type="xsd:double"&gt;244.25&lt;/D&gt;&lt;D xsi:type="xsd:double"&gt;244.06&lt;/D&gt;&lt;D xsi:type="xsd:double"&gt;246.83&lt;/D&gt;&lt;D xsi:type="xsd:double"&gt;247.13&lt;/D&gt;&lt;D xsi:type="xsd:double"&gt;248.42&lt;/D&gt;&lt;D xsi:type="xsd:double"&gt;254.7&lt;/D&gt;&lt;D xsi:type="xsd:double"&gt;259.07&lt;/D&gt;&lt;D xsi:type="xsd:double"&gt;264.56&lt;/D&gt;&lt;D xsi:type="xsd:double"&gt;263.98&lt;/D&gt;&lt;D xsi:type="xsd:double"&gt;272.28&lt;/D&gt;&lt;D xsi:type="xsd:double"&gt;269.25&lt;/D&gt;&lt;D xsi:type="xsd:double"&gt;275.18&lt;/D&gt;&lt;D xsi:type="xsd:double"&gt;272.24&lt;/D&gt;&lt;D xsi:type="xsd:double"&gt;280.92&lt;/D&gt;&lt;D xsi:type="xsd:double"&gt;279.33&lt;/D&gt;&lt;D xsi:type="xsd:double"&gt;284.07&lt;/D&gt;&lt;D xsi:type="xsd:double"&gt;276.22&lt;/D&gt;&lt;D xsi:type="xsd:double"&gt;273.26&lt;/D&gt;&lt;D xsi:type="xsd:double"&gt;268.02&lt;/D&gt;&lt;D xsi:type="xsd:double"&gt;272.54&lt;/D&gt;&lt;D xsi:type="xsd:double"&gt;281.99&lt;/D&gt;&lt;D xsi:type="xsd:double"&gt;278.42&lt;/D&gt;&lt;D xsi:type="xsd:double"&gt;276.58&lt;/D&gt;&lt;D xsi:type="xsd:double"&gt;267.18&lt;/D&gt;&lt;D xsi:type="xsd:double"&gt;265.99&lt;/D&gt;&lt;D xsi:type="xsd:double"&gt;271.48&lt;/D&gt;&lt;D xsi:type="xsd:double"&gt;272.27&lt;/D&gt;&lt;D xsi:type="xsd:double"&gt;264.5&lt;/D&gt;&lt;D xsi:type="xsd:double"&gt;257.47&lt;/D&gt;&lt;D xsi:type="xsd:double"&gt;273.64&lt;/D&gt;&lt;D xsi:type="xsd:double"&gt;281.87&lt;/D&gt;&lt;D xsi:type="xsd:double"&gt;287.84&lt;/D&gt;&lt;D xsi:type="xsd:double"&gt;290.98&lt;/D&gt;&lt;D xsi:type="xsd:double"&gt;291.97&lt;/D&gt;&lt;D xsi:type="xsd:double"&gt;294.1&lt;/D&gt;&lt;D xsi:type="xsd:double"&gt;300.64&lt;/D&gt;&lt;D xsi:type="xsd:double"&gt;302.79&lt;/D&gt;&lt;D xsi:type="xsd:double"&gt;303.17&lt;/D&gt;&lt;D xsi:type="xsd:double"&gt;294.77&lt;/D&gt;&lt;D xsi:type="xsd:double"&gt;305.56&lt;/D&gt;&lt;D xsi:type="xsd:double"&gt;312.23&lt;/D&gt;&lt;/FQL&gt;&lt;FQL&gt;&lt;Q&gt;VUG-US^FG_PRICE(-3AY,0,W)&lt;/Q&gt;&lt;R&gt;157&lt;/R&gt;&lt;C&gt;1&lt;/C&gt;&lt;D xsi:type="xsd:double"&gt;259.84&lt;/D&gt;&lt;D xsi:type="xsd:double"&gt;250.77&lt;/D&gt;&lt;D xsi:type="xsd:double"&gt;265&lt;/D&gt;&lt;D xsi:type="xsd:double"&gt;268.9&lt;/D&gt;&lt;D xsi:type="xsd:double"&gt;264.77&lt;/D&gt;&lt;D xsi:type="xsd:double"&gt;252.89&lt;/D&gt;&lt;D xsi:type="xsd:double"&gt;248.24&lt;/D&gt;&lt;D xsi:type="xsd:double"&gt;255.13&lt;/D&gt;&lt;D xsi:type="xsd:double"&gt;252.43&lt;/D&gt;&lt;D xsi:type="xsd:double"&gt;255.02&lt;/D&gt;&lt;D xsi:type="xsd:double"&gt;261.38&lt;/D&gt;&lt;D xsi:type="xsd:double"&gt;272.14&lt;/D&gt;&lt;D xsi:type="xsd:double"&gt;276.47&lt;/D&gt;&lt;D xsi:type="xsd:double"&gt;276.12&lt;/D&gt;&lt;D xsi:type="xsd:double"&gt;274.81&lt;/D&gt;&lt;D xsi:type="xsd:double"&gt;271.08&lt;/D&gt;&lt;D xsi:type="xsd:double"&gt;264.95&lt;/D&gt;&lt;D xsi:type="xsd:double"&gt;265.17&lt;/D&gt;&lt;D xsi:type="xsd:double"&gt;270.88&lt;/D&gt;&lt;D xsi:type="xsd:double"&gt;271.35&lt;/D&gt;&lt;D xsi:type="xsd:double"&gt;275.83&lt;/D&gt;&lt;D xsi:type="xsd:double"&gt;277.06&lt;/D&gt;&lt;D xsi:type="xsd:double"&gt;284.11&lt;/D&gt;&lt;D xsi:type="xsd:double"&gt;290.51&lt;/D&gt;&lt;D xsi:type="xsd:double"&gt;293.06&lt;/D&gt;&lt;D xsi:type="xsd:double"&gt;290.06&lt;/D&gt;&lt;D xsi:type="xsd:double"&gt;299.58&lt;/D&gt;&lt;D xsi:type="xsd:double"&gt;295.94&lt;/D&gt;&lt;D xsi:type="xsd:double"&gt;298.65&lt;/D&gt;&lt;D xsi:type="xsd:double"&gt;299.03&lt;/D&gt;&lt;D xsi:type="xsd:double"&gt;298.52&lt;/D&gt;&lt;D xsi:type="xsd:double"&gt;304.27&lt;/D&gt;&lt;D xsi:type="xsd:double"&gt;308.66&lt;/D&gt;&lt;D xsi:type="xsd:double"&gt;304.69&lt;/D&gt;&lt;D xsi:type="xsd:double"&gt;302.79&lt;/D&gt;&lt;D xsi:type="xsd:double"&gt;303.96&lt;/D&gt;&lt;D xsi:type="xsd:double"&gt;293.23&lt;/D&gt;&lt;D xsi:type="xsd:double"&gt;294.3&lt;/D&gt;&lt;D xsi:type="xsd:double"&gt;301.67&lt;/D&gt;&lt;D xsi:type="xsd:double"&gt;306.44&lt;/D&gt;&lt;D xsi:type="xsd:double"&gt;314.15&lt;/D&gt;&lt;D xsi:type="xsd:double"&gt;321.48&lt;/D&gt;&lt;D xsi:type="xsd:double"&gt;319.78&lt;/D&gt;&lt;D xsi:type="xsd:double"&gt;325.67&lt;/D&gt;&lt;D xsi:type="xsd:double"&gt;315.01&lt;/D&gt;&lt;D xsi:type="xsd:double"&gt;307.72&lt;/D&gt;&lt;D xsi:type="xsd:double"&gt;321.33&lt;/D&gt;&lt;D xsi:type="xsd:double"&gt;310.79&lt;/D&gt;&lt;D xsi:type="xsd:double"&gt;320.56&lt;/D&gt;&lt;D xsi:type="xsd:double"&gt;320.9&lt;/D&gt;&lt;D xsi:type="xsd:double"&gt;304.21&lt;/D&gt;&lt;D xsi:type="xsd:double"&gt;301.14&lt;/D&gt;&lt;D xsi:type="xsd:double"&gt;279.57&lt;/D&gt;&lt;D xsi:type="xsd:double"&gt;281.86&lt;/D&gt;&lt;D xsi:type="xsd:double"&gt;287.67&lt;/D&gt;&lt;D xsi:type="xsd:double"&gt;279.49&lt;/D&gt;&lt;D xsi:type="xsd:double"&gt;274.41&lt;/D&gt;&lt;D xsi:type="xsd:double"&gt;276.85&lt;/D&gt;&lt;D xsi:type="xsd:double"&gt;268.63&lt;/D&gt;&lt;D xsi:type="xsd:double"&gt;258.8&lt;/D&gt;&lt;D xsi:type="xsd:double"&gt;281.16&lt;/D&gt;&lt;D xsi:type="xsd:double"&gt;285.59&lt;/D&gt;&lt;D xsi:type="xsd:double"&gt;288.48&lt;/D&gt;&lt;D xsi:type="xsd:double"&gt;278.92&lt;/D&gt;&lt;D xsi:type="xsd:double"&gt;270.22&lt;/D&gt;&lt;D xsi:type="xsd:double"&gt;259.56&lt;/D&gt;&lt;D xsi:type="xsd:double"&gt;250.57&lt;/D&gt;&lt;D xsi:type="xsd:double"&gt;245.4&lt;/D&gt;&lt;D xsi:type="xsd:double"&gt;237.81&lt;/D&gt;&lt;D xsi:type="xsd:double"&gt;228.65&lt;/D&gt;&lt;D xsi:type="xsd:double"&gt;245&lt;/D&gt;&lt;D xsi:type="xsd:double"&gt;243.23&lt;/D&gt;&lt;D xsi:type="xsd:double"&gt;228.79&lt;/D&gt;&lt;D xsi:type="xsd:double"&gt;217.31&lt;/D&gt;&lt;D xsi:type="xsd:double"&gt;235.25&lt;/D&gt;&lt;D xsi:type="xsd:double"&gt;225.06&lt;/D&gt;&lt;D xsi:type="xsd:double"&gt;234.74&lt;/D&gt;&lt;D xsi:type="xsd:double"&gt;231.24&lt;/D&gt;&lt;D xsi:type="xsd:double"&gt;239.84&lt;/D&gt;&lt;D xsi:type="xsd:double"&gt;251.96&lt;/D&gt;&lt;D xsi:type="xsd:double"&gt;256.85&lt;/D&gt;&lt;D xsi:type="xsd:double"&gt;264.64&lt;/D&gt;&lt;D xsi:type="xsd:double"&gt;258.56&lt;/D&gt;&lt;D xsi:type="xsd:double"&gt;246.05&lt;/D&gt;&lt;D xsi:type="xsd:double"&gt;236.28&lt;/D&gt;&lt;D xsi:type="xsd:double"&gt;247.05&lt;/D&gt;&lt;D xsi:type="xsd:double"&gt;232.18&lt;/D&gt;&lt;D xsi:type="xsd:double"&gt;220.4&lt;/D&gt;&lt;D xsi:type="xsd:double"&gt;213.95&lt;/D&gt;&lt;D xsi:type="xsd:double"&gt;216.45&lt;/D&gt;&lt;D xsi:type="xsd:double"&gt;208.5&lt;/D&gt;&lt;D xsi:type="xsd:double"&gt;219.89&lt;/D&gt;&lt;D xsi:type="xsd:double"&gt;225.14&lt;/D&gt;&lt;D xsi:type="xsd:double"&gt;211.19&lt;/D&gt;&lt;D xsi:type="xsd:double"&gt;230.07&lt;/D&gt;&lt;D xsi:type="xsd:double"&gt;226.4&lt;/D&gt;&lt;D xsi:type="xsd:double"&gt;228.93&lt;/D&gt;&lt;D xsi:type="xsd:double"&gt;233.17&lt;/D&gt;&lt;D xsi:type="xsd:double"&gt;223.79&lt;/D&gt;&lt;D xsi:type="xsd:double"&gt;217.85&lt;/D&gt;&lt;D xsi:type="xsd:double"&gt;213.63&lt;/D&gt;&lt;D xsi:type="xsd:double"&gt;213.11&lt;/D&gt;&lt;D xsi:type="xsd:double"&gt;214.15&lt;/D&gt;&lt;D xsi:type="xsd:double"&gt;225.01&lt;/D&gt;&lt;D xsi:type="xsd:double"&gt;227.02&lt;/D&gt;&lt;D xsi:type="xsd:double"&gt;235.75&lt;/D&gt;&lt;D xsi:type="xsd:double"&gt;243.23&lt;/D&gt;&lt;D xsi:type="xsd:double"&gt;238.13&lt;/D&gt;&lt;D xsi:type="xsd:double"&gt;238.31&lt;/D&gt;&lt;D xsi:type="xsd:double"&gt;230.53&lt;/D&gt;&lt;D xsi:type="xsd:double"&gt;237.19&lt;/D&gt;&lt;D xsi:type="xsd:double"&gt;226.75&lt;/D&gt;&lt;D xsi:type="xsd:double"&gt;237.56&lt;/D&gt;&lt;D xsi:type="xsd:double"&gt;241.05&lt;/D&gt;&lt;D xsi:type="xsd:double"&gt;249.44&lt;/D&gt;&lt;D xsi:type="xsd:double"&gt;247.35&lt;/D&gt;&lt;D xsi:type="xsd:double"&gt;248.88&lt;/D&gt;&lt;D xsi:type="xsd:double"&gt;248.53&lt;/D&gt;&lt;D xsi:type="xsd:double"&gt;252.03&lt;/D&gt;&lt;D xsi:type="xsd:double"&gt;252.09&lt;/D&gt;&lt;D xsi:type="xsd:double"&gt;253.66&lt;/D&gt;&lt;D xsi:type="xsd:double"&gt;260.74&lt;/D&gt;&lt;D xsi:type="xsd:double"&gt;265.68&lt;/D&gt;&lt;D xsi:type="xsd:double"&gt;271.31&lt;/D&gt;&lt;D xsi:type="xsd:double"&gt;270.81&lt;/D&gt;&lt;D xsi:type="xsd:double"&gt;279.9&lt;/D&gt;&lt;D xsi:type="xsd:double"&gt;276.67&lt;/D&gt;&lt;D xsi:type="xsd:double"&gt;282.96&lt;/D&gt;&lt;D xsi:type="xsd:double"&gt;280.14&lt;/D&gt;&lt;D xsi:type="xsd:double"&gt;289.21&lt;/D&gt;&lt;D xsi:type="xsd:double"&gt;286.97&lt;/D&gt;&lt;D xsi:type="xsd:double"&gt;291.86&lt;/D&gt;&lt;D xsi:type="xsd:double"&gt;283.09&lt;/D&gt;&lt;D xsi:type="xsd:double"&gt;280.01&lt;/D&gt;&lt;D xsi:type="xsd:double"&gt;274.65&lt;/D&gt;&lt;D xsi:type="xsd:double"&gt;279.55&lt;/D&gt;&lt;D xsi:type="xsd:double"&gt;289.58&lt;/D&gt;&lt;D xsi:type="xsd:double"&gt;285.65&lt;/D&gt;&lt;D xsi:type="xsd:double"&gt;283.46&lt;/D&gt;&lt;D xsi:type="xsd:double"&gt;272.62&lt;/D&gt;&lt;D xsi:type="xsd:double"&gt;272.31&lt;/D&gt;&lt;D xsi:type="xsd:double"&gt;277.93&lt;/D&gt;&lt;D xsi:type="xsd:double"&gt;278.19&lt;/D&gt;&lt;D xsi:type="xsd:double"&gt;269.78&lt;/D&gt;&lt;D xsi:type="xsd:double"&gt;262.47&lt;/D&gt;&lt;D xsi:type="xsd:double"&gt;279.89&lt;/D&gt;&lt;D xsi:type="xsd:double"&gt;288.48&lt;/D&gt;&lt;D xsi:type="xsd:double"&gt;295.12&lt;/D&gt;&lt;D xsi:type="xsd:double"&gt;298.68&lt;/D&gt;&lt;D xsi:type="xsd:double"&gt;299.62&lt;/D&gt;&lt;D xsi:type="xsd:double"&gt;301.64&lt;/D&gt;&lt;D xsi:type="xsd:double"&gt;307.91&lt;/D&gt;&lt;D xsi:type="xsd:double"&gt;310.58&lt;/D&gt;&lt;D xsi:type="xsd:double"&gt;310.88&lt;/D&gt;&lt;D xsi:type="xsd:double"&gt;301.39&lt;/D&gt;&lt;D xsi:type="xsd:double"&gt;312.77&lt;/D&gt;&lt;D xsi:type="xsd:double"&gt;319.98&lt;/D&gt;&lt;/FQL&gt;&lt;FQL&gt;&lt;Q&gt;ACWI-US^FG_PRICE(-3AY,0,W)&lt;/Q&gt;&lt;R&gt;157&lt;/R&gt;&lt;C&gt;1&lt;/C&gt;&lt;D xsi:type="xsd:double"&gt;93.77&lt;/D&gt;&lt;D xsi:type="xsd:double"&gt;90.44&lt;/D&gt;&lt;D xsi:type="xsd:double"&gt;94.49&lt;/D&gt;&lt;D xsi:type="xsd:double"&gt;96.34&lt;/D&gt;&lt;D xsi:type="xsd:double"&gt;95.83&lt;/D&gt;&lt;D xsi:type="xsd:double"&gt;92.51&lt;/D&gt;&lt;D xsi:type="xsd:double"&gt;92.96&lt;/D&gt;&lt;D xsi:type="xsd:double"&gt;95.17&lt;/D&gt;&lt;D xsi:type="xsd:double"&gt;94.73&lt;/D&gt;&lt;D xsi:type="xsd:double"&gt;95.33&lt;/D&gt;&lt;D xsi:type="xsd:double"&gt;96.39&lt;/D&gt;&lt;D xsi:type="xsd:double"&gt;98.23&lt;/D&gt;&lt;D xsi:type="xsd:double"&gt;99.68&lt;/D&gt;&lt;D xsi:type="xsd:double"&gt;99.55&lt;/D&gt;&lt;D xsi:type="xsd:double"&gt;99.19&lt;/D&gt;&lt;D xsi:type="xsd:double"&gt;100.61&lt;/D&gt;&lt;D xsi:type="xsd:double"&gt;99.08&lt;/D&gt;&lt;D xsi:type="xsd:double"&gt;99.22&lt;/D&gt;&lt;D xsi:type="xsd:double"&gt;100.65&lt;/D&gt;&lt;D xsi:type="xsd:double"&gt;101.49&lt;/D&gt;&lt;D xsi:type="xsd:double"&gt;101.18&lt;/D&gt;&lt;D xsi:type="xsd:double"&gt;99.07&lt;/D&gt;&lt;D xsi:type="xsd:double"&gt;101.58&lt;/D&gt;&lt;D xsi:type="xsd:double"&gt;102.08&lt;/D&gt;&lt;D xsi:type="xsd:double"&gt;102.08&lt;/D&gt;&lt;D xsi:type="xsd:double"&gt;100.97&lt;/D&gt;&lt;D xsi:type="xsd:double"&gt;102.41&lt;/D&gt;&lt;D xsi:type="xsd:double"&gt;102.11&lt;/D&gt;&lt;D xsi:type="xsd:double"&gt;102.95&lt;/D&gt;&lt;D xsi:type="xsd:double"&gt;103.76&lt;/D&gt;&lt;D xsi:type="xsd:double"&gt;102.02&lt;/D&gt;&lt;D xsi:type="xsd:double"&gt;103.98&lt;/D&gt;&lt;D xsi:type="xsd:double"&gt;105.29&lt;/D&gt;&lt;D xsi:type="xsd:double"&gt;103.68&lt;/D&gt;&lt;D xsi:type="xsd:double"&gt;102.76&lt;/D&gt;&lt;D xsi:type="xsd:double"&gt;102.95&lt;/D&gt;&lt;D xsi:type="xsd:double"&gt;100.76&lt;/D&gt;&lt;D xsi:type="xsd:double"&gt;101.45&lt;/D&gt;&lt;D xsi:type="xsd:double"&gt;103.63&lt;/D&gt;&lt;D xsi:type="xsd:double"&gt;104.91&lt;/D&gt;&lt;D xsi:type="xsd:double"&gt;105.31&lt;/D&gt;&lt;D xsi:type="xsd:double"&gt;107.02&lt;/D&gt;&lt;D xsi:type="xsd:double"&gt;107.07&lt;/D&gt;&lt;D xsi:type="xsd:double"&gt;106.58&lt;/D&gt;&lt;D xsi:type="xsd:double"&gt;103.37&lt;/D&gt;&lt;D xsi:type="xsd:double"&gt;102.33&lt;/D&gt;&lt;D xsi:type="xsd:double"&gt;105.63&lt;/D&gt;&lt;D xsi:type="xsd:double"&gt;102.77&lt;/D&gt;&lt;D xsi:type="xsd:double"&gt;105.1&lt;/D&gt;&lt;D xsi:type="xsd:double"&gt;105.78&lt;/D&gt;&lt;D xsi:type="xsd:double"&gt;104.28&lt;/D&gt;&lt;D xsi:type="xsd:double"&gt;104.47&lt;/D&gt;&lt;D xsi:type="xsd:double"&gt;99.52&lt;/D&gt;&lt;D xsi:type="xsd:double"&gt;98.93&lt;/D&gt;&lt;D xsi:type="xsd:double"&gt;100.89&lt;/D&gt;&lt;D xsi:type="xsd:double"&gt;99.65&lt;/D&gt;&lt;D xsi:type="xsd:double"&gt;98.55&lt;/D&gt;&lt;D xsi:type="xsd:double"&gt;98.57&lt;/D&gt;&lt;D xsi:type="xsd:double"&gt;95.18&lt;/D&gt;&lt;D xsi:type="xsd:double"&gt;92.85&lt;/D&gt;&lt;D xsi:type="xsd:double"&gt;98.93&lt;/D&gt;&lt;D xsi:type="xsd:double"&gt;99.98&lt;/D&gt;&lt;D xsi:type="xsd:double"&gt;100.43&lt;/D&gt;&lt;D xsi:type="xsd:double"&gt;98.92&lt;/D&gt;&lt;D xsi:type="xsd:double"&gt;97.11&lt;/D&gt;&lt;D xsi:type="xsd:double"&gt;94.38&lt;/D&gt;&lt;D xsi:type="xsd:double"&gt;91.73&lt;/D&gt;&lt;D xsi:type="xsd:double"&gt;90.63&lt;/D&gt;&lt;D xsi:type="xsd:double"&gt;89.14&lt;/D&gt;&lt;D xsi:type="xsd:double"&gt;87.95&lt;/D&gt;&lt;D xsi:type="xsd:double"&gt;92.56&lt;/D&gt;&lt;D xsi:type="xsd:double"&gt;91.75&lt;/D&gt;&lt;D xsi:type="xsd:double"&gt;86.63&lt;/D&gt;&lt;D xsi:type="xsd:double"&gt;81.93&lt;/D&gt;&lt;D xsi:type="xsd:double"&gt;86.31&lt;/D&gt;&lt;D xsi:type="xsd:double"&gt;84.48&lt;/D&gt;&lt;D xsi:type="xsd:double"&gt;85.45&lt;/D&gt;&lt;D xsi:type="xsd:double"&gt;84.22&lt;/D&gt;&lt;D xsi:type="xsd:double"&gt;86.53&lt;/D&gt;&lt;D xsi:type="xsd:double"&gt;89.82&lt;/D&gt;&lt;D xsi:type="xsd:double"&gt;89.83&lt;/D&gt;&lt;D xsi:type="xsd:double"&gt;92.65&lt;/D&gt;&lt;D xsi:type="xsd:double"&gt;90.77&lt;/D&gt;&lt;D xsi:type="xsd:double"&gt;87.9&lt;/D&gt;&lt;D xsi:type="xsd:double"&gt;84.95&lt;/D&gt;&lt;D xsi:type="xsd:double"&gt;87.73&lt;/D&gt;&lt;D xsi:type="xsd:double"&gt;83.99&lt;/D&gt;&lt;D xsi:type="xsd:double"&gt;79.81&lt;/D&gt;&lt;D xsi:type="xsd:double"&gt;77.83&lt;/D&gt;&lt;D xsi:type="xsd:double"&gt;79.02&lt;/D&gt;&lt;D xsi:type="xsd:double"&gt;77.59&lt;/D&gt;&lt;D xsi:type="xsd:double"&gt;80.83&lt;/D&gt;&lt;D xsi:type="xsd:double"&gt;83.32&lt;/D&gt;&lt;D xsi:type="xsd:double"&gt;82.33&lt;/D&gt;&lt;D xsi:type="xsd:double"&gt;87.59&lt;/D&gt;&lt;D xsi:type="xsd:double"&gt;86.94&lt;/D&gt;&lt;D xsi:type="xsd:double"&gt;88.29&lt;/D&gt;&lt;D xsi:type="xsd:double"&gt;89.72&lt;/D&gt;&lt;D xsi:type="xsd:double"&gt;87.34&lt;/D&gt;&lt;D xsi:type="xsd:double"&gt;84.92&lt;/D&gt;&lt;D xsi:type="xsd:double"&gt;85.06&lt;/D&gt;&lt;D xsi:type="xsd:double"&gt;84.88&lt;/D&gt;&lt;D xsi:type="xsd:double"&gt;87.07&lt;/D&gt;&lt;D xsi:type="xsd:double"&gt;89.69&lt;/D&gt;&lt;D xsi:type="xsd:double"&gt;89.67&lt;/D&gt;&lt;D xsi:type="xsd:double"&gt;91.37&lt;/D&gt;&lt;D xsi:type="xsd:double"&gt;91.86&lt;/D&gt;&lt;D xsi:type="xsd:double"&gt;90.8&lt;/D&gt;&lt;D xsi:type="xsd:double"&gt;90.71&lt;/D&gt;&lt;D xsi:type="xsd:double"&gt;88.16&lt;/D&gt;&lt;D xsi:type="xsd:double"&gt;90.23&lt;/D&gt;&lt;D xsi:type="xsd:double"&gt;86.36&lt;/D&gt;&lt;D xsi:type="xsd:double"&gt;86.57&lt;/D&gt;&lt;D xsi:type="xsd:double"&gt;88.06&lt;/D&gt;&lt;D xsi:type="xsd:double"&gt;91.16&lt;/D&gt;&lt;D xsi:type="xsd:double"&gt;91.26&lt;/D&gt;&lt;D xsi:type="xsd:double"&gt;92.3&lt;/D&gt;&lt;D xsi:type="xsd:double"&gt;92.17&lt;/D&gt;&lt;D xsi:type="xsd:double"&gt;92.59&lt;/D&gt;&lt;D xsi:type="xsd:double"&gt;92.31&lt;/D&gt;&lt;D xsi:type="xsd:double"&gt;91.7&lt;/D&gt;&lt;D xsi:type="xsd:double"&gt;92.97&lt;/D&gt;&lt;D xsi:type="xsd:double"&gt;92.66&lt;/D&gt;&lt;D xsi:type="xsd:double"&gt;94.09&lt;/D&gt;&lt;D xsi:type="xsd:double"&gt;93.64&lt;/D&gt;&lt;D xsi:type="xsd:double"&gt;96.08&lt;/D&gt;&lt;D xsi:type="xsd:double"&gt;93.91&lt;/D&gt;&lt;D xsi:type="xsd:double"&gt;95.94&lt;/D&gt;&lt;D xsi:type="xsd:double"&gt;94.71&lt;/D&gt;&lt;D xsi:type="xsd:double"&gt;97.68&lt;/D&gt;&lt;D xsi:type="xsd:double"&gt;97.99&lt;/D&gt;&lt;D xsi:type="xsd:double"&gt;99.2&lt;/D&gt;&lt;D xsi:type="xsd:double"&gt;96.64&lt;/D&gt;&lt;D xsi:type="xsd:double"&gt;96.11&lt;/D&gt;&lt;D xsi:type="xsd:double"&gt;93.73&lt;/D&gt;&lt;D xsi:type="xsd:double"&gt;94.48&lt;/D&gt;&lt;D xsi:type="xsd:double"&gt;96.77&lt;/D&gt;&lt;D xsi:type="xsd:double"&gt;95.33&lt;/D&gt;&lt;D xsi:type="xsd:double"&gt;95.82&lt;/D&gt;&lt;D xsi:type="xsd:double"&gt;93.26&lt;/D&gt;&lt;D xsi:type="xsd:double"&gt;92.37&lt;/D&gt;&lt;D xsi:type="xsd:double"&gt;92.48&lt;/D&gt;&lt;D xsi:type="xsd:double"&gt;92.77&lt;/D&gt;&lt;D xsi:type="xsd:double"&gt;90.4&lt;/D&gt;&lt;D xsi:type="xsd:double"&gt;88.59&lt;/D&gt;&lt;D xsi:type="xsd:double"&gt;93.79&lt;/D&gt;&lt;D xsi:type="xsd:double"&gt;94.31&lt;/D&gt;&lt;D xsi:type="xsd:double"&gt;96.95&lt;/D&gt;&lt;D xsi:type="xsd:double"&gt;97.88&lt;/D&gt;&lt;D xsi:type="xsd:double"&gt;98.75&lt;/D&gt;&lt;D xsi:type="xsd:double"&gt;98.71&lt;/D&gt;&lt;D xsi:type="xsd:double"&gt;100.97&lt;/D&gt;&lt;D xsi:type="xsd:double"&gt;101.18&lt;/D&gt;&lt;D xsi:type="xsd:double"&gt;101.77&lt;/D&gt;&lt;D xsi:type="xsd:double"&gt;100.08&lt;/D&gt;&lt;D xsi:type="xsd:double"&gt;101.45&lt;/D&gt;&lt;D xsi:type="xsd:double"&gt;101.67&lt;/D&gt;&lt;/FQL&gt;&lt;FQL&gt;&lt;Q&gt;VUG-US^JULIAN(FG_PRICE(-3AY,0,W).DATES)&lt;/Q&gt;&lt;R&gt;157&lt;/R&gt;&lt;C&gt;1&lt;/C&gt;&lt;D xsi:type="xsd:long"&gt;44218&lt;/D&gt;&lt;D xsi:type="xsd:long"&gt;44225&lt;/D&gt;&lt;D xsi:type="xsd:long"&gt;44232&lt;/D&gt;&lt;D xsi:type="xsd:long"&gt;44239&lt;/D&gt;&lt;D xsi:type="xsd:long"&gt;44246&lt;/D&gt;&lt;D xsi:type="xsd:long"&gt;44253&lt;/D&gt;&lt;D xsi:type="xsd:long"&gt;44260&lt;/D&gt;&lt;D xsi:type="xsd:long"&gt;44267&lt;/D&gt;&lt;D xsi:type="xsd:long"&gt;44274&lt;/D&gt;&lt;D xsi:type="xsd:long"&gt;44281&lt;/D&gt;&lt;D xsi:type="xsd:long"&gt;44287&lt;/D&gt;&lt;D xsi:type="xsd:long"&gt;44295&lt;/D&gt;&lt;D xsi:type="xsd:long"&gt;44302&lt;/D&gt;&lt;D xsi:type="xsd:long"&gt;44309&lt;/D&gt;&lt;D xsi:type="xsd:long"&gt;44316&lt;/D&gt;&lt;D xsi:type="xsd:long"&gt;44323&lt;/D&gt;&lt;D xsi:type="xsd:long"&gt;44330&lt;/D&gt;&lt;D xsi:type="xsd:long"&gt;44337&lt;/D&gt;&lt;D xsi:type="xsd:long"&gt;44344&lt;/D&gt;&lt;D xsi:type="xsd:long"&gt;44351&lt;/D&gt;&lt;D xsi:type="xsd:long"&gt;44358&lt;/D&gt;&lt;D xsi:type="xsd:long"&gt;44365&lt;/D&gt;&lt;D xsi:type="xsd:long"&gt;44372&lt;/D&gt;&lt;D xsi:type="xsd:long"&gt;44379&lt;/D&gt;&lt;D xsi:type="xsd:long"&gt;44386&lt;/D&gt;&lt;D xsi:type="xsd:long"&gt;44393&lt;/D&gt;&lt;D xsi:type="xsd:long"&gt;44400&lt;/D&gt;&lt;D xsi:type="xsd:long"&gt;44407&lt;/D&gt;&lt;D xsi:type="xsd:long"&gt;44414&lt;/D&gt;&lt;D xsi:type="xsd:long"&gt;44421&lt;/D&gt;&lt;D xsi:type="xsd:long"&gt;44428&lt;/D&gt;&lt;D xsi:type="xsd:long"&gt;44435&lt;/D&gt;&lt;D xsi:type="xsd:long"&gt;44442&lt;/D&gt;&lt;D xsi:type="xsd:long"&gt;44449&lt;/D&gt;&lt;D xsi:type="xsd:long"&gt;44456&lt;/D&gt;&lt;D xsi:type="xsd:long"&gt;44463&lt;/D&gt;&lt;D xsi:type="xsd:long"&gt;44470&lt;/D&gt;&lt;D xsi:type="xsd:long"&gt;44477&lt;/D&gt;&lt;D xsi:type="xsd:long"&gt;44484&lt;/D&gt;&lt;D xsi:type="xsd:long"&gt;44491&lt;/D&gt;&lt;D xsi:type="xsd:long"&gt;44498&lt;/D&gt;&lt;D xsi:type="xsd:long"&gt;44505&lt;/D&gt;&lt;D xsi:type="xsd:long"&gt;44512&lt;/D&gt;&lt;D xsi:type="xsd:long"&gt;44519&lt;/D&gt;&lt;D xsi:type="xsd:long"&gt;44526&lt;/D&gt;&lt;D xsi:type="xsd:long"&gt;44533&lt;/D&gt;&lt;D xsi:type="xsd:long"&gt;44540&lt;/D&gt;&lt;D xsi:type="xsd:long"&gt;44547&lt;/D&gt;&lt;D xsi:type="xsd:long"&gt;44553&lt;/D&gt;&lt;D xsi:type="xsd:long"&gt;44561&lt;/D&gt;&lt;D xsi:type="xsd:long"&gt;44568&lt;/D&gt;&lt;D xsi:type="xsd:long"&gt;44575&lt;/D&gt;&lt;D xsi:type="xsd:long"&gt;44582&lt;/D&gt;&lt;D xsi:type="xsd:long"&gt;44589&lt;/D&gt;&lt;D xsi:type="xsd:long"&gt;44596&lt;/D&gt;&lt;D xsi:type="xsd:long"&gt;44603&lt;/D&gt;&lt;D xsi:type="xsd:long"&gt;44610&lt;/D&gt;&lt;D xsi:type="xsd:long"&gt;44617&lt;/D&gt;&lt;D xsi:type="xsd:long"&gt;44624&lt;/D&gt;&lt;D xsi:type="xsd:long"&gt;44631&lt;/D&gt;&lt;D xsi:type="xsd:long"&gt;44638&lt;/D&gt;&lt;D xsi:type="xsd:long"&gt;44645&lt;/D&gt;&lt;D xsi:type="xsd:long"&gt;44652&lt;/D&gt;&lt;D xsi:type="xsd:long"&gt;44659&lt;/D&gt;&lt;D xsi:type="xsd:long"&gt;44665&lt;/D&gt;&lt;D xsi:type="xsd:long"&gt;44673&lt;/D&gt;&lt;D xsi:type="xsd:long"&gt;44680&lt;/D&gt;&lt;D xsi:type="xsd:long"&gt;44687&lt;/D&gt;&lt;D xsi:type="xsd:long"&gt;44694&lt;/D&gt;&lt;D xsi:type="xsd:long"&gt;44701&lt;/D&gt;&lt;D xsi:type="xsd:long"&gt;44708&lt;/D&gt;&lt;D xsi:type="xsd:long"&gt;44715&lt;/D&gt;&lt;D xsi:type="xsd:long"&gt;44722&lt;/D&gt;&lt;D xsi:type="xsd:long"&gt;44729&lt;/D&gt;&lt;D xsi:type="xsd:long"&gt;44736&lt;/D&gt;&lt;D xsi:type="xsd:long"&gt;44743&lt;/D&gt;&lt;D xsi:type="xsd:long"&gt;44750&lt;/D&gt;&lt;D xsi:type="xsd:long"&gt;44757&lt;/D&gt;&lt;D xsi:type="xsd:long"&gt;44764&lt;/D&gt;&lt;D xsi:type="xsd:long"&gt;44771&lt;/D&gt;&lt;D xsi:type="xsd:long"&gt;44778&lt;/D&gt;&lt;D xsi:type="xsd:long"&gt;44785&lt;/D&gt;&lt;D xsi:type="xsd:long"&gt;44792&lt;/D&gt;&lt;D xsi:type="xsd:long"&gt;44799&lt;/D&gt;&lt;D xsi:type="xsd:long"&gt;44806&lt;/D&gt;&lt;D xsi:type="xsd:long"&gt;44813&lt;/D&gt;&lt;D xsi:type="xsd:long"&gt;44820&lt;/D&gt;&lt;D xsi:type="xsd:long"&gt;44827&lt;/D&gt;&lt;D xsi:type="xsd:long"&gt;44834&lt;/D&gt;&lt;D xsi:type="xsd:long"&gt;44841&lt;/D&gt;&lt;D xsi:type="xsd:long"&gt;44848&lt;/D&gt;&lt;D xsi:type="xsd:long"&gt;44855&lt;/D&gt;&lt;D xsi:type="xsd:long"&gt;44862&lt;/D&gt;&lt;D xsi:type="xsd:long"&gt;44869&lt;/D&gt;&lt;D xsi:type="xsd:long"&gt;44876&lt;/D&gt;&lt;D xsi:type="xsd:long"&gt;44883&lt;/D&gt;&lt;D xsi:type="xsd:long"&gt;44890&lt;/D&gt;&lt;D xsi:type="xsd:long"&gt;44897&lt;/D&gt;&lt;D xsi:type="xsd:long"&gt;44904&lt;/D&gt;&lt;D xsi:type="xsd:long"&gt;44911&lt;/D&gt;&lt;D xsi:type="xsd:long"&gt;44918&lt;/D&gt;&lt;D xsi:type="xsd:long"&gt;44925&lt;/D&gt;&lt;D xsi:type="xsd:long"&gt;44932&lt;/D&gt;&lt;D xsi:type="xsd:long"&gt;44939&lt;/D&gt;&lt;D xsi:type="xsd:long"&gt;44946&lt;/D&gt;&lt;D xsi:type="xsd:long"&gt;44953&lt;/D&gt;&lt;D xsi:type="xsd:long"&gt;44960&lt;/D&gt;&lt;D xsi:type="xsd:long"&gt;44967&lt;/D&gt;&lt;D xsi:type="xsd:long"&gt;44974&lt;/D&gt;&lt;D xsi:type="xsd:long"&gt;44981&lt;/D&gt;&lt;D xsi:type="xsd:long"&gt;44988&lt;/D&gt;&lt;D xsi:type="xsd:long"&gt;44995&lt;/D&gt;&lt;D xsi:type="xsd:long"&gt;45002&lt;/D&gt;&lt;D xsi:type="xsd:long"&gt;45009&lt;/D&gt;&lt;D xsi:type="xsd:long"&gt;45016&lt;/D&gt;&lt;D xsi:type="xsd:long"&gt;45022&lt;/D&gt;&lt;D xsi:type="xsd:long"&gt;45030&lt;/D&gt;&lt;D xsi:type="xsd:long"&gt;45037&lt;/D&gt;&lt;D xsi:type="xsd:long"&gt;45044&lt;/D&gt;&lt;D xsi:type="xsd:long"&gt;45051&lt;/D&gt;&lt;D xsi:type="xsd:long"&gt;45058&lt;/D&gt;&lt;D xsi:type="xsd:long"&gt;45065&lt;/D&gt;&lt;D xsi:type="xsd:long"&gt;45072&lt;/D&gt;&lt;D xsi:type="xsd:long"&gt;45079&lt;/D&gt;&lt;D xsi:type="xsd:long"&gt;45086&lt;/D&gt;&lt;D xsi:type="xsd:long"&gt;45093&lt;/D&gt;&lt;D xsi:type="xsd:long"&gt;45100&lt;/D&gt;&lt;D xsi:type="xsd:long"&gt;45107&lt;/D&gt;&lt;D xsi:type="xsd:long"&gt;45114&lt;/D&gt;&lt;D xsi:type="xsd:long"&gt;45121&lt;/D&gt;&lt;D xsi:type="xsd:long"&gt;45128&lt;/D&gt;&lt;D xsi:type="xsd:long"&gt;45135&lt;/D&gt;&lt;D xsi:type="xsd:long"&gt;45142&lt;/D&gt;&lt;D xsi:type="xsd:long"&gt;45149&lt;/D&gt;&lt;D xsi:type="xsd:long"&gt;45156&lt;/D&gt;&lt;D xsi:type="xsd:long"&gt;45163&lt;/D&gt;&lt;D xsi:type="xsd:long"&gt;45170&lt;/D&gt;&lt;D xsi:type="xsd:long"&gt;45177&lt;/D&gt;&lt;D xsi:type="xsd:long"&gt;45184&lt;/D&gt;&lt;D xsi:type="xsd:long"&gt;45191&lt;/D&gt;&lt;D xsi:type="xsd:long"&gt;45198&lt;/D&gt;&lt;D xsi:type="xsd:long"&gt;45205&lt;/D&gt;&lt;D xsi:type="xsd:long"&gt;45212&lt;/D&gt;&lt;D xsi:type="xsd:long"&gt;45219&lt;/D&gt;&lt;D xsi:type="xsd:long"&gt;45226&lt;/D&gt;&lt;D xsi:type="xsd:long"&gt;45233&lt;/D&gt;&lt;D xsi:type="xsd:long"&gt;45240&lt;/D&gt;&lt;D xsi:type="xsd:long"&gt;45247&lt;/D&gt;&lt;D xsi:type="xsd:long"&gt;45254&lt;/D&gt;&lt;D xsi:type="xsd:long"&gt;45261&lt;/D&gt;&lt;D xsi:type="xsd:long"&gt;45268&lt;/D&gt;&lt;D xsi:type="xsd:long"&gt;45275&lt;/D&gt;&lt;D xsi:type="xsd:long"&gt;45282&lt;/D&gt;&lt;D xsi:type="xsd:long"&gt;45289&lt;/D&gt;&lt;D xsi:type="xsd:long"&gt;45296&lt;/D&gt;&lt;D xsi:type="xsd:long"&gt;45303&lt;/D&gt;&lt;D xsi:type="xsd:long"&gt;45310&lt;/D&gt;&lt;/FQL&gt;&lt;FQL&gt;&lt;Q&gt;SP50^FG_COMPANY_NAME()&lt;/Q&gt;&lt;R&gt;1&lt;/R&gt;&lt;C&gt;1&lt;/C&gt;&lt;D xsi:type="xsd:string"&gt;S&amp;amp;P 500&lt;/D&gt;&lt;/FQL&gt;&lt;FQL&gt;&lt;Q&gt;892400^FG_COMPANY_NAME()&lt;/Q&gt;&lt;R&gt;1&lt;/R&gt;&lt;C&gt;1&lt;/C&gt;&lt;D xsi:type="xsd:string"&gt;MSCI AC World&lt;/D&gt;&lt;/FQL&gt;&lt;FQL&gt;&lt;Q&gt;190620-KR^FG_COMPANY_NAME()&lt;/Q&gt;&lt;R&gt;1&lt;/R&gt;&lt;C&gt;1&lt;/C&gt;&lt;D xsi:type="xsd:string"&gt;KIM ACE SHORT-TERM MSB MONEY MARKET ETF&lt;/D&gt;&lt;/FQL&gt;&lt;FQL&gt;&lt;Q&gt;356540-KR^FG_COMPANY_NAME()&lt;/Q&gt;&lt;R&gt;1&lt;/R&gt;&lt;C&gt;1&lt;/C&gt;&lt;D xsi:type="xsd:string"&gt;KIM ACE KIS Active Bond Composite ETF&lt;/D&gt;&lt;/FQL&gt;&lt;FQL&gt;&lt;Q&gt;365780-KR^FG_COMPANY_NAME()&lt;/Q&gt;&lt;R&gt;1&lt;/R&gt;&lt;C&gt;1&lt;/C&gt;&lt;D xsi:type="xsd:string"&gt;KIM ACE Korea 10Y Treasury Bond ETF&lt;/D&gt;&lt;/FQL&gt;&lt;FQL&gt;&lt;Q&gt;BND-US^FG_COMPANY_NAME()&lt;/Q&gt;&lt;R&gt;1&lt;/R&gt;&lt;C&gt;1&lt;/C&gt;&lt;D xsi:type="xsd:string"&gt;Vanguard Total Bond Market ETF&lt;/D&gt;&lt;/FQL&gt;&lt;FQL&gt;&lt;Q&gt;SCHE-US^FG_COMPANY_NAME()&lt;/Q&gt;&lt;R&gt;1&lt;/R&gt;&lt;C&gt;1&lt;/C&gt;&lt;D xsi:type="xsd:string"&gt;Schwab Emerging Markets Equity ETF&lt;/D&gt;&lt;/FQL&gt;&lt;FQL&gt;&lt;Q&gt;VWO-US^FG_COMPANY_NAME()&lt;/Q&gt;&lt;R&gt;1&lt;/R&gt;&lt;C&gt;1&lt;/C&gt;&lt;D xsi:type="xsd:string"&gt;Vanguard FTSE Emerging Markets ETF&lt;/D&gt;&lt;/FQL&gt;&lt;FQL&gt;&lt;Q&gt;VEA-US^FG_COMPANY_NAME()&lt;/Q&gt;&lt;R&gt;1&lt;/R&gt;&lt;C&gt;1&lt;/C&gt;&lt;D xsi:type="xsd:string"&gt;Vanguard FTSE Developed Markets ETF&lt;/D&gt;&lt;/FQL&gt;&lt;FQL&gt;&lt;Q&gt;IWD-US^FG_COMPANY_NAME()&lt;/Q&gt;&lt;R&gt;1&lt;/R&gt;&lt;C&gt;1&lt;/C&gt;&lt;D xsi:type="xsd:string"&gt;iShares Russell 1000 Value ETF&lt;/D&gt;&lt;/FQL&gt;&lt;FQL&gt;&lt;Q&gt;SPYV-US^FG_COMPANY_NAME()&lt;/Q&gt;&lt;R&gt;1&lt;/R&gt;&lt;C&gt;1&lt;/C&gt;&lt;D xsi:type="xsd:string"&gt;SPDR Portfolio S&amp;amp;P 500 Value ETF&lt;/D&gt;&lt;/FQL&gt;&lt;FQL&gt;&lt;Q&gt;VTV-US^FG_COMPANY_NAME()&lt;/Q&gt;&lt;R&gt;1&lt;/R&gt;&lt;C&gt;1&lt;/C&gt;&lt;D xsi:type="xsd:string"&gt;Vanguard Value ETF&lt;/D&gt;&lt;/FQL&gt;&lt;FQL&gt;&lt;Q&gt;IWF-US^FG_COMPANY_NAME()&lt;/Q&gt;&lt;R&gt;1&lt;/R&gt;&lt;C&gt;1&lt;/C&gt;&lt;D xsi:type="xsd:string"&gt;iShares Russell 1000 Growth ETF&lt;/D&gt;&lt;/FQL&gt;&lt;FQL&gt;&lt;Q&gt;VUG-US^FG_COMPANY_NAME()&lt;/Q&gt;&lt;R&gt;1&lt;/R&gt;&lt;C&gt;1&lt;/C&gt;&lt;D xsi:type="xsd:string"&gt;Vanguard Growth ETF&lt;/D&gt;&lt;/FQL&gt;&lt;FQL&gt;&lt;Q&gt;ACWI-US^FG_COMPANY_NAME()&lt;/Q&gt;&lt;R&gt;1&lt;/R&gt;&lt;C&gt;1&lt;/C&gt;&lt;D xsi:type="xsd:string"&gt;iShares MSCI ACWI ETF&lt;/D&gt;&lt;/FQL&gt;&lt;/Schema&gt;</t>
        </r>
      </text>
    </comment>
  </commentList>
</comments>
</file>

<file path=xl/sharedStrings.xml><?xml version="1.0" encoding="utf-8"?>
<sst xmlns="http://schemas.openxmlformats.org/spreadsheetml/2006/main" count="46827" uniqueCount="3987">
  <si>
    <t>This sheet contains FactSet XML data for use with this workbook's =FDS codes.  Modifying the worksheet's contents may damage the workbook's =FDS functionality.</t>
  </si>
  <si>
    <t>순번</t>
  </si>
  <si>
    <t>국내/해외</t>
  </si>
  <si>
    <t>기준일자</t>
  </si>
  <si>
    <t>자산구분</t>
  </si>
  <si>
    <t>운용역</t>
  </si>
  <si>
    <t>펀드</t>
  </si>
  <si>
    <t>펀드명</t>
  </si>
  <si>
    <t>구분</t>
  </si>
  <si>
    <t>발행기관명</t>
  </si>
  <si>
    <t>종목</t>
  </si>
  <si>
    <t>TICKER</t>
  </si>
  <si>
    <t>종목명</t>
  </si>
  <si>
    <t>주수/계약수/액면</t>
  </si>
  <si>
    <t>취득가</t>
  </si>
  <si>
    <t>가격/종가</t>
  </si>
  <si>
    <t>평가손익</t>
  </si>
  <si>
    <t>장부평가액</t>
  </si>
  <si>
    <t>시가평가액</t>
  </si>
  <si>
    <t>경과이자(선수)</t>
  </si>
  <si>
    <t>누적이자</t>
  </si>
  <si>
    <t>순자산</t>
  </si>
  <si>
    <t>기준가격</t>
  </si>
  <si>
    <t>발행일</t>
  </si>
  <si>
    <t>상환일</t>
  </si>
  <si>
    <t>이자구분</t>
  </si>
  <si>
    <t>이자지급일</t>
  </si>
  <si>
    <t>반영%</t>
  </si>
  <si>
    <t>표면%</t>
  </si>
  <si>
    <t>적용%</t>
  </si>
  <si>
    <t>매입%</t>
  </si>
  <si>
    <t>수익률</t>
  </si>
  <si>
    <t>수탁사</t>
  </si>
  <si>
    <t>듀레이션</t>
  </si>
  <si>
    <t>신용등급</t>
  </si>
  <si>
    <t>종목비중</t>
  </si>
  <si>
    <t>순자산비중</t>
  </si>
  <si>
    <t>Unnamed: 36</t>
  </si>
  <si>
    <t>1</t>
  </si>
  <si>
    <t>국내</t>
  </si>
  <si>
    <t>주식</t>
  </si>
  <si>
    <t>정지영</t>
  </si>
  <si>
    <t>03V94</t>
  </si>
  <si>
    <t>한국투자글로벌채권솔루션증권모투자신탁(채권-재간접형)</t>
  </si>
  <si>
    <t>ETF(거래소)(채권)</t>
  </si>
  <si>
    <t>KINDEX 단기자금 증권</t>
  </si>
  <si>
    <t>KR7190620005</t>
  </si>
  <si>
    <t>ACE 단기통안채</t>
  </si>
  <si>
    <t>신한은행</t>
  </si>
  <si>
    <t>2</t>
  </si>
  <si>
    <t>한국투자KINDEXKIS종합채권(AA-</t>
  </si>
  <si>
    <t>KR7356540005</t>
  </si>
  <si>
    <t>ACE 종합채권(AA-이상)KIS액티브</t>
  </si>
  <si>
    <t>3</t>
  </si>
  <si>
    <t>현금</t>
  </si>
  <si>
    <t>보통예금</t>
  </si>
  <si>
    <t>공통</t>
  </si>
  <si>
    <t>KR9999990000</t>
  </si>
  <si>
    <t>예금</t>
  </si>
  <si>
    <t>만기일시</t>
  </si>
  <si>
    <t>4</t>
  </si>
  <si>
    <t>기타자산</t>
  </si>
  <si>
    <t>03V95</t>
  </si>
  <si>
    <t>한국투자글로벌주식솔루션증권모투자신탁(주식-재간접형)</t>
  </si>
  <si>
    <t>계정코드</t>
  </si>
  <si>
    <t>1792100</t>
  </si>
  <si>
    <t>미수외국납부원천세환급액</t>
  </si>
  <si>
    <t>5</t>
  </si>
  <si>
    <t>6</t>
  </si>
  <si>
    <t>선물매도</t>
  </si>
  <si>
    <t>민상구</t>
  </si>
  <si>
    <t>05C02</t>
  </si>
  <si>
    <t>한국투자TDF알아서증권투자신탁(채권혼합-재간접형)(모)</t>
  </si>
  <si>
    <t>달러선물</t>
  </si>
  <si>
    <t>N/A</t>
  </si>
  <si>
    <t>KR4175V30009</t>
  </si>
  <si>
    <t>미국달러 F 202403</t>
  </si>
  <si>
    <t>0000-01-01</t>
  </si>
  <si>
    <t>우리은행</t>
  </si>
  <si>
    <t>7</t>
  </si>
  <si>
    <t>8</t>
  </si>
  <si>
    <t>9</t>
  </si>
  <si>
    <t>10</t>
  </si>
  <si>
    <t>콜론</t>
  </si>
  <si>
    <t>한국증권금융</t>
  </si>
  <si>
    <t>KR9E22680009</t>
  </si>
  <si>
    <t>증권금융(콜론)</t>
  </si>
  <si>
    <t>11</t>
  </si>
  <si>
    <t>삼성증권</t>
  </si>
  <si>
    <t>KR9E22680023</t>
  </si>
  <si>
    <t>삼성증권(콜론)</t>
  </si>
  <si>
    <t>12</t>
  </si>
  <si>
    <t>현금위탁증거금</t>
  </si>
  <si>
    <t>신한투자증권</t>
  </si>
  <si>
    <t>000002000000</t>
  </si>
  <si>
    <t>신한금융투자(증거금)</t>
  </si>
  <si>
    <t>13</t>
  </si>
  <si>
    <t>한국투자증권</t>
  </si>
  <si>
    <t>000003000000</t>
  </si>
  <si>
    <t>한국투자증권(증거금)</t>
  </si>
  <si>
    <t>14</t>
  </si>
  <si>
    <t>05C03</t>
  </si>
  <si>
    <t>한국투자TDF알아서증권투자신탁(채권혼합-재간접형)(A)</t>
  </si>
  <si>
    <t>1711700</t>
  </si>
  <si>
    <t>집합투자증권매도미수금</t>
  </si>
  <si>
    <t>15</t>
  </si>
  <si>
    <t>집합증권</t>
  </si>
  <si>
    <t>종류형모펀드</t>
  </si>
  <si>
    <t>한국투자신탁운용</t>
  </si>
  <si>
    <t>032280005C02</t>
  </si>
  <si>
    <t>16</t>
  </si>
  <si>
    <t>17</t>
  </si>
  <si>
    <t>05C04</t>
  </si>
  <si>
    <t>한국투자TDF알아서증권투자신탁(채권혼합-재간접형)(A-e)</t>
  </si>
  <si>
    <t>18</t>
  </si>
  <si>
    <t>19</t>
  </si>
  <si>
    <t>20</t>
  </si>
  <si>
    <t>05C05</t>
  </si>
  <si>
    <t>한국투자TDF알아서증권투자신탁(채권혼합-재간접형)(C)</t>
  </si>
  <si>
    <t>21</t>
  </si>
  <si>
    <t>22</t>
  </si>
  <si>
    <t>05C06</t>
  </si>
  <si>
    <t>한국투자TDF알아서증권투자신탁(채권혼합-재간접형)(C-e)</t>
  </si>
  <si>
    <t>23</t>
  </si>
  <si>
    <t>24</t>
  </si>
  <si>
    <t>05C08</t>
  </si>
  <si>
    <t>한국투자TDF알아서증권투자신탁(채권혼합-재간접형)(C-P)</t>
  </si>
  <si>
    <t>25</t>
  </si>
  <si>
    <t>26</t>
  </si>
  <si>
    <t>27</t>
  </si>
  <si>
    <t>05C09</t>
  </si>
  <si>
    <t>한국투자TDF알아서증권투자신탁(채권혼합-재간접형)(C-R)</t>
  </si>
  <si>
    <t>28</t>
  </si>
  <si>
    <t>29</t>
  </si>
  <si>
    <t>30</t>
  </si>
  <si>
    <t>05C11</t>
  </si>
  <si>
    <t>한국투자TDF알아서증권투자신탁(채권혼합-재간접형)(C-W)</t>
  </si>
  <si>
    <t>31</t>
  </si>
  <si>
    <t>32</t>
  </si>
  <si>
    <t>05C12</t>
  </si>
  <si>
    <t>한국투자TDF알아서증권투자신탁(채권혼합-재간접형)(S)</t>
  </si>
  <si>
    <t>33</t>
  </si>
  <si>
    <t>34</t>
  </si>
  <si>
    <t>05C13</t>
  </si>
  <si>
    <t>한국투자TDF알아서증권투자신탁(채권혼합-재간접형)(S-P)</t>
  </si>
  <si>
    <t>35</t>
  </si>
  <si>
    <t>36</t>
  </si>
  <si>
    <t>05C14</t>
  </si>
  <si>
    <t>한국투자TDF알아서2020증권모투자신탁(채권혼합-재간접형)</t>
  </si>
  <si>
    <t>37</t>
  </si>
  <si>
    <t>38</t>
  </si>
  <si>
    <t>39</t>
  </si>
  <si>
    <t>40</t>
  </si>
  <si>
    <t>05C16</t>
  </si>
  <si>
    <t>한국투자TDF알아서2020증권자투자신탁(채권혼합-재간접형)(모)</t>
  </si>
  <si>
    <t>41</t>
  </si>
  <si>
    <t>모펀드</t>
  </si>
  <si>
    <t>032280005C14</t>
  </si>
  <si>
    <t>42</t>
  </si>
  <si>
    <t>43</t>
  </si>
  <si>
    <t>44</t>
  </si>
  <si>
    <t>45</t>
  </si>
  <si>
    <t>05C17</t>
  </si>
  <si>
    <t>한국투자TDF알아서2020증권자투자신탁(채권혼합-재간접형)(A)</t>
  </si>
  <si>
    <t>032280005C16</t>
  </si>
  <si>
    <t>46</t>
  </si>
  <si>
    <t>47</t>
  </si>
  <si>
    <t>05C18</t>
  </si>
  <si>
    <t>한국투자TDF알아서2020증권자투자신탁(채권혼합-재간접형)(A-e)</t>
  </si>
  <si>
    <t>48</t>
  </si>
  <si>
    <t>49</t>
  </si>
  <si>
    <t>50</t>
  </si>
  <si>
    <t>05C19</t>
  </si>
  <si>
    <t>한국투자TDF알아서2020증권자투자신탁(채권혼합-재간접형)(C)</t>
  </si>
  <si>
    <t>51</t>
  </si>
  <si>
    <t>52</t>
  </si>
  <si>
    <t>05C20</t>
  </si>
  <si>
    <t>한국투자TDF알아서2020증권자투자신탁(채권혼합-재간접형)(C-e)</t>
  </si>
  <si>
    <t>53</t>
  </si>
  <si>
    <t>54</t>
  </si>
  <si>
    <t>55</t>
  </si>
  <si>
    <t>05C22</t>
  </si>
  <si>
    <t>한국투자TDF알아서2020증권자투자신탁(채권혼합-재간접형)(C-P)</t>
  </si>
  <si>
    <t>56</t>
  </si>
  <si>
    <t>57</t>
  </si>
  <si>
    <t>58</t>
  </si>
  <si>
    <t>05C23</t>
  </si>
  <si>
    <t>한국투자TDF알아서2020증권자투자신탁(채권혼합-재간접형)(C-R)</t>
  </si>
  <si>
    <t>59</t>
  </si>
  <si>
    <t>60</t>
  </si>
  <si>
    <t>61</t>
  </si>
  <si>
    <t>05C25</t>
  </si>
  <si>
    <t>한국투자TDF알아서2020증권자투자신탁(채권혼합-재간접형)(C-W)</t>
  </si>
  <si>
    <t>62</t>
  </si>
  <si>
    <t>63</t>
  </si>
  <si>
    <t>05C26</t>
  </si>
  <si>
    <t>한국투자TDF알아서2020증권자투자신탁(채권혼합-재간접형)(S)</t>
  </si>
  <si>
    <t>64</t>
  </si>
  <si>
    <t>65</t>
  </si>
  <si>
    <t>05C27</t>
  </si>
  <si>
    <t>한국투자TDF알아서2020증권자투자신탁(채권혼합-재간접형)(S-P)</t>
  </si>
  <si>
    <t>66</t>
  </si>
  <si>
    <t>67</t>
  </si>
  <si>
    <t>05C30</t>
  </si>
  <si>
    <t>한국투자TDF알아서2025증권투자신탁(주식혼합-재간접형)(모)</t>
  </si>
  <si>
    <t>68</t>
  </si>
  <si>
    <t>69</t>
  </si>
  <si>
    <t>70</t>
  </si>
  <si>
    <t>KINDEX 국고채10년</t>
  </si>
  <si>
    <t>KR7365780006</t>
  </si>
  <si>
    <t>ACE 국고채10년</t>
  </si>
  <si>
    <t>71</t>
  </si>
  <si>
    <t>72</t>
  </si>
  <si>
    <t>73</t>
  </si>
  <si>
    <t>74</t>
  </si>
  <si>
    <t>75</t>
  </si>
  <si>
    <t>76</t>
  </si>
  <si>
    <t>05C31</t>
  </si>
  <si>
    <t>한국투자TDF알아서2025증권투자신탁(주식혼합-재간접형)(A)</t>
  </si>
  <si>
    <t>032280005C30</t>
  </si>
  <si>
    <t>77</t>
  </si>
  <si>
    <t>78</t>
  </si>
  <si>
    <t>05C32</t>
  </si>
  <si>
    <t>한국투자TDF알아서2025증권투자신탁(주식혼합-재간접형)(A-e)</t>
  </si>
  <si>
    <t>79</t>
  </si>
  <si>
    <t>80</t>
  </si>
  <si>
    <t>81</t>
  </si>
  <si>
    <t>05C33</t>
  </si>
  <si>
    <t>한국투자TDF알아서2025증권투자신탁(주식혼합-재간접형)(C)</t>
  </si>
  <si>
    <t>82</t>
  </si>
  <si>
    <t>83</t>
  </si>
  <si>
    <t>05C34</t>
  </si>
  <si>
    <t>한국투자TDF알아서2025증권투자신탁(주식혼합-재간접형)(C-e)</t>
  </si>
  <si>
    <t>84</t>
  </si>
  <si>
    <t>85</t>
  </si>
  <si>
    <t>05C36</t>
  </si>
  <si>
    <t>한국투자TDF알아서2025증권투자신탁(주식혼합-재간접형)(C-P)</t>
  </si>
  <si>
    <t>86</t>
  </si>
  <si>
    <t>87</t>
  </si>
  <si>
    <t>88</t>
  </si>
  <si>
    <t>05C37</t>
  </si>
  <si>
    <t>한국투자TDF알아서2025증권투자신탁(주식혼합-재간접형)(C-R)</t>
  </si>
  <si>
    <t>89</t>
  </si>
  <si>
    <t>90</t>
  </si>
  <si>
    <t>91</t>
  </si>
  <si>
    <t>05C39</t>
  </si>
  <si>
    <t>한국투자TDF알아서2025증권투자신탁(주식혼합-재간접형)(C-W)</t>
  </si>
  <si>
    <t>92</t>
  </si>
  <si>
    <t>93</t>
  </si>
  <si>
    <t>05C40</t>
  </si>
  <si>
    <t>한국투자TDF알아서2025증권투자신탁(주식혼합-재간접형)(S)</t>
  </si>
  <si>
    <t>94</t>
  </si>
  <si>
    <t>95</t>
  </si>
  <si>
    <t>05C41</t>
  </si>
  <si>
    <t>한국투자TDF알아서2025증권투자신탁(주식혼합-재간접형)(S-P)</t>
  </si>
  <si>
    <t>96</t>
  </si>
  <si>
    <t>97</t>
  </si>
  <si>
    <t>05C42</t>
  </si>
  <si>
    <t>한국투자TDF알아서2025증권투자신탁(주식혼합-재간접형)(S-R)</t>
  </si>
  <si>
    <t>98</t>
  </si>
  <si>
    <t>99</t>
  </si>
  <si>
    <t>05C44</t>
  </si>
  <si>
    <t>한국투자TDF알아서2030증권투자신탁(주식혼합-재간접형)(모)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</si>
  <si>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</si>
  <si>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</si>
  <si>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</si>
  <si>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</si>
  <si>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</si>
  <si>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</si>
  <si>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</si>
  <si>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</si>
  <si>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</si>
  <si>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05C45</t>
  </si>
  <si>
    <t>한국투자TDF알아서2030증권투자신탁(주식혼합-재간접형)(A)</t>
  </si>
  <si>
    <t>109</t>
  </si>
  <si>
    <t>032280005C44</t>
  </si>
  <si>
    <t>110</t>
  </si>
  <si>
    <t>111</t>
  </si>
  <si>
    <t>05C46</t>
  </si>
  <si>
    <t>한국투자TDF알아서2030증권투자신탁(주식혼합-재간접형)(A-e)</t>
  </si>
  <si>
    <t>112</t>
  </si>
  <si>
    <t>113</t>
  </si>
  <si>
    <t>114</t>
  </si>
  <si>
    <t>05C47</t>
  </si>
  <si>
    <t>한국투자TDF알아서2030증권투자신탁(주식혼합-재간접형)(C)</t>
  </si>
  <si>
    <t>115</t>
  </si>
  <si>
    <t>116</t>
  </si>
  <si>
    <t>117</t>
  </si>
  <si>
    <t>05C48</t>
  </si>
  <si>
    <t>한국투자TDF알아서2030증권투자신탁(주식혼합-재간접형)(C-e)</t>
  </si>
  <si>
    <t>118</t>
  </si>
  <si>
    <t>119</t>
  </si>
  <si>
    <t>120</t>
  </si>
  <si>
    <t>05C50</t>
  </si>
  <si>
    <t>한국투자TDF알아서2030증권투자신탁(주식혼합-재간접형)(C-P)</t>
  </si>
  <si>
    <t>121</t>
  </si>
  <si>
    <t>122</t>
  </si>
  <si>
    <t>123</t>
  </si>
  <si>
    <t>05C51</t>
  </si>
  <si>
    <t>한국투자TDF알아서2030증권투자신탁(주식혼합-재간접형)(C-R)</t>
  </si>
  <si>
    <t>124</t>
  </si>
  <si>
    <t>125</t>
  </si>
  <si>
    <t>126</t>
  </si>
  <si>
    <t>05C53</t>
  </si>
  <si>
    <t>한국투자TDF알아서2030증권투자신탁(주식혼합-재간접형)(C-W)</t>
  </si>
  <si>
    <t>127</t>
  </si>
  <si>
    <t>128</t>
  </si>
  <si>
    <t>05C54</t>
  </si>
  <si>
    <t>한국투자TDF알아서2030증권투자신탁(주식혼합-재간접형)(S)</t>
  </si>
  <si>
    <t>129</t>
  </si>
  <si>
    <t>130</t>
  </si>
  <si>
    <t>05C55</t>
  </si>
  <si>
    <t>한국투자TDF알아서2030증권투자신탁(주식혼합-재간접형)(S-P)</t>
  </si>
  <si>
    <t>131</t>
  </si>
  <si>
    <t>132</t>
  </si>
  <si>
    <t>133</t>
  </si>
  <si>
    <t>05C56</t>
  </si>
  <si>
    <t>한국투자TDF알아서2030증권투자신탁(주식혼합-재간접형)(S-R)</t>
  </si>
  <si>
    <t>134</t>
  </si>
  <si>
    <t>135</t>
  </si>
  <si>
    <t>136</t>
  </si>
  <si>
    <t>05C58</t>
  </si>
  <si>
    <t>한국투자TDF알아서2035증권투자신탁(주식혼합-재간접형)(모)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</si>
  <si>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</si>
  <si>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</si>
  <si>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</si>
  <si>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</si>
  <si>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</si>
  <si>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</si>
  <si>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</si>
  <si>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</si>
  <si>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</si>
  <si>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05C59</t>
  </si>
  <si>
    <t>한국투자TDF알아서2035증권투자신탁(주식혼합-재간접형)(A)</t>
  </si>
  <si>
    <t>032280005C58</t>
  </si>
  <si>
    <t>146</t>
  </si>
  <si>
    <t>147</t>
  </si>
  <si>
    <t>05C60</t>
  </si>
  <si>
    <t>한국투자TDF알아서2035증권투자신탁(주식혼합-재간접형)(A-e)</t>
  </si>
  <si>
    <t>148</t>
  </si>
  <si>
    <t>149</t>
  </si>
  <si>
    <t>150</t>
  </si>
  <si>
    <t>05C61</t>
  </si>
  <si>
    <t>한국투자TDF알아서2035증권투자신탁(주식혼합-재간접형)(C)</t>
  </si>
  <si>
    <t>151</t>
  </si>
  <si>
    <t>152</t>
  </si>
  <si>
    <t>05C62</t>
  </si>
  <si>
    <t>한국투자TDF알아서2035증권투자신탁(주식혼합-재간접형)(C-e)</t>
  </si>
  <si>
    <t>153</t>
  </si>
  <si>
    <t>154</t>
  </si>
  <si>
    <t>155</t>
  </si>
  <si>
    <t>05C64</t>
  </si>
  <si>
    <t>한국투자TDF알아서2035증권투자신탁(주식혼합-재간접형)(C-P)</t>
  </si>
  <si>
    <t>156</t>
  </si>
  <si>
    <t>157</t>
  </si>
  <si>
    <t>158</t>
  </si>
  <si>
    <t>05C65</t>
  </si>
  <si>
    <t>한국투자TDF알아서2035증권투자신탁(주식혼합-재간접형)(C-R)</t>
  </si>
  <si>
    <t>159</t>
  </si>
  <si>
    <t>160</t>
  </si>
  <si>
    <t>161</t>
  </si>
  <si>
    <t>05C67</t>
  </si>
  <si>
    <t>한국투자TDF알아서2035증권투자신탁(주식혼합-재간접형)(C-W)</t>
  </si>
  <si>
    <t>162</t>
  </si>
  <si>
    <t>163</t>
  </si>
  <si>
    <t>05C68</t>
  </si>
  <si>
    <t>한국투자TDF알아서2035증권투자신탁(주식혼합-재간접형)(S)</t>
  </si>
  <si>
    <t>164</t>
  </si>
  <si>
    <t>165</t>
  </si>
  <si>
    <t>05C69</t>
  </si>
  <si>
    <t>한국투자TDF알아서2035증권투자신탁(주식혼합-재간접형)(S-P)</t>
  </si>
  <si>
    <t>166</t>
  </si>
  <si>
    <t>167</t>
  </si>
  <si>
    <t>168</t>
  </si>
  <si>
    <t>05C70</t>
  </si>
  <si>
    <t>한국투자TDF알아서2035증권투자신탁(주식혼합-재간접형)(S-R)</t>
  </si>
  <si>
    <t>169</t>
  </si>
  <si>
    <t>170</t>
  </si>
  <si>
    <t>171</t>
  </si>
  <si>
    <t>05C72</t>
  </si>
  <si>
    <t>한국투자TDF알아서2040증권투자신탁(주식혼합-재간접형)(모)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</si>
  <si>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</si>
  <si>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</si>
  <si>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</si>
  <si>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</si>
  <si>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</si>
  <si>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</si>
  <si>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</si>
  <si>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</si>
  <si>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</si>
  <si>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05C73</t>
  </si>
  <si>
    <t>한국투자TDF알아서2040증권투자신탁(주식혼합-재간접형)(A)</t>
  </si>
  <si>
    <t>032280005C72</t>
  </si>
  <si>
    <t>181</t>
  </si>
  <si>
    <t>182</t>
  </si>
  <si>
    <t>05C74</t>
  </si>
  <si>
    <t>한국투자TDF알아서2040증권투자신탁(주식혼합-재간접형)(A-e)</t>
  </si>
  <si>
    <t>183</t>
  </si>
  <si>
    <t>184</t>
  </si>
  <si>
    <t>185</t>
  </si>
  <si>
    <t>05C75</t>
  </si>
  <si>
    <t>한국투자TDF알아서2040증권투자신탁(주식혼합-재간접형)(C)</t>
  </si>
  <si>
    <t>186</t>
  </si>
  <si>
    <t>187</t>
  </si>
  <si>
    <t>05C76</t>
  </si>
  <si>
    <t>한국투자TDF알아서2040증권투자신탁(주식혼합-재간접형)(C-e)</t>
  </si>
  <si>
    <t>188</t>
  </si>
  <si>
    <t>189</t>
  </si>
  <si>
    <t>190</t>
  </si>
  <si>
    <t>05C78</t>
  </si>
  <si>
    <t>한국투자TDF알아서2040증권투자신탁(주식혼합-재간접형)(C-P)</t>
  </si>
  <si>
    <t>191</t>
  </si>
  <si>
    <t>192</t>
  </si>
  <si>
    <t>193</t>
  </si>
  <si>
    <t>05C79</t>
  </si>
  <si>
    <t>한국투자TDF알아서2040증권투자신탁(주식혼합-재간접형)(C-R)</t>
  </si>
  <si>
    <t>194</t>
  </si>
  <si>
    <t>195</t>
  </si>
  <si>
    <t>196</t>
  </si>
  <si>
    <t>05C81</t>
  </si>
  <si>
    <t>한국투자TDF알아서2040증권투자신탁(주식혼합-재간접형)(C-W)</t>
  </si>
  <si>
    <t>197</t>
  </si>
  <si>
    <t>198</t>
  </si>
  <si>
    <t>05C82</t>
  </si>
  <si>
    <t>한국투자TDF알아서2040증권투자신탁(주식혼합-재간접형)(S)</t>
  </si>
  <si>
    <t>199</t>
  </si>
  <si>
    <t>200</t>
  </si>
  <si>
    <t>05C83</t>
  </si>
  <si>
    <t>한국투자TDF알아서2040증권투자신탁(주식혼합-재간접형)(S-P)</t>
  </si>
  <si>
    <t>201</t>
  </si>
  <si>
    <t>202</t>
  </si>
  <si>
    <t>203</t>
  </si>
  <si>
    <t>05C84</t>
  </si>
  <si>
    <t>한국투자TDF알아서2040증권투자신탁(주식혼합-재간접형)(S-R)</t>
  </si>
  <si>
    <t>204</t>
  </si>
  <si>
    <t>205</t>
  </si>
  <si>
    <t>206</t>
  </si>
  <si>
    <t>05C86</t>
  </si>
  <si>
    <t>한국투자TDF알아서2045증권투자신탁(주식혼합-재간접형)(모)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</si>
  <si>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</si>
  <si>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</si>
  <si>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</si>
  <si>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</si>
  <si>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</si>
  <si>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</si>
  <si>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</si>
  <si>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</si>
  <si>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</si>
  <si>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05C87</t>
  </si>
  <si>
    <t>한국투자TDF알아서2045증권투자신탁(주식혼합-재간접형)(A)</t>
  </si>
  <si>
    <t>216</t>
  </si>
  <si>
    <t>032280005C86</t>
  </si>
  <si>
    <t>217</t>
  </si>
  <si>
    <t>218</t>
  </si>
  <si>
    <t>05C88</t>
  </si>
  <si>
    <t>한국투자TDF알아서2045증권투자신탁(주식혼합-재간접형)(A-e)</t>
  </si>
  <si>
    <t>219</t>
  </si>
  <si>
    <t>220</t>
  </si>
  <si>
    <t>221</t>
  </si>
  <si>
    <t>05C89</t>
  </si>
  <si>
    <t>한국투자TDF알아서2045증권투자신탁(주식혼합-재간접형)(C)</t>
  </si>
  <si>
    <t>222</t>
  </si>
  <si>
    <t>223</t>
  </si>
  <si>
    <t>224</t>
  </si>
  <si>
    <t>05C90</t>
  </si>
  <si>
    <t>한국투자TDF알아서2045증권투자신탁(주식혼합-재간접형)(C-e)</t>
  </si>
  <si>
    <t>225</t>
  </si>
  <si>
    <t>226</t>
  </si>
  <si>
    <t>227</t>
  </si>
  <si>
    <t>05C92</t>
  </si>
  <si>
    <t>한국투자TDF알아서2045증권투자신탁(주식혼합-재간접형)(C-P)</t>
  </si>
  <si>
    <t>228</t>
  </si>
  <si>
    <t>229</t>
  </si>
  <si>
    <t>230</t>
  </si>
  <si>
    <t>05C93</t>
  </si>
  <si>
    <t>한국투자TDF알아서2045증권투자신탁(주식혼합-재간접형)(C-R)</t>
  </si>
  <si>
    <t>231</t>
  </si>
  <si>
    <t>232</t>
  </si>
  <si>
    <t>233</t>
  </si>
  <si>
    <t>05C95</t>
  </si>
  <si>
    <t>한국투자TDF알아서2045증권투자신탁(주식혼합-재간접형)(C-W)</t>
  </si>
  <si>
    <t>234</t>
  </si>
  <si>
    <t>235</t>
  </si>
  <si>
    <t>05C96</t>
  </si>
  <si>
    <t>한국투자TDF알아서2045증권투자신탁(주식혼합-재간접형)(S)</t>
  </si>
  <si>
    <t>236</t>
  </si>
  <si>
    <t>237</t>
  </si>
  <si>
    <t>05C97</t>
  </si>
  <si>
    <t>한국투자TDF알아서2045증권투자신탁(주식혼합-재간접형)(S-P)</t>
  </si>
  <si>
    <t>238</t>
  </si>
  <si>
    <t>239</t>
  </si>
  <si>
    <t>240</t>
  </si>
  <si>
    <t>05C98</t>
  </si>
  <si>
    <t>한국투자TDF알아서2045증권투자신탁(주식혼합-재간접형)(S-R)</t>
  </si>
  <si>
    <t>241</t>
  </si>
  <si>
    <t>242</t>
  </si>
  <si>
    <t>243</t>
  </si>
  <si>
    <t>05C99</t>
  </si>
  <si>
    <t>한국투자TDF알아서증권투자신탁(채권혼합-재간접형)(S-R)</t>
  </si>
  <si>
    <t>244</t>
  </si>
  <si>
    <t>245</t>
  </si>
  <si>
    <t>05F76</t>
  </si>
  <si>
    <t>한국투자재형EMP글로벌자산배분증권자투자신탁(주식혼합-재간접형)</t>
  </si>
  <si>
    <t>032280003V94</t>
  </si>
  <si>
    <t>246</t>
  </si>
  <si>
    <t>032280003V95</t>
  </si>
  <si>
    <t>247</t>
  </si>
  <si>
    <t>248</t>
  </si>
  <si>
    <t>05G10</t>
  </si>
  <si>
    <t>한국투자EMP글로벌자산배분증권자투자신탁(주식혼합-재간접형)(C-R)</t>
  </si>
  <si>
    <t>249</t>
  </si>
  <si>
    <t>032280005H73</t>
  </si>
  <si>
    <t>한국투자EMP글로벌자산배분증권자투자신탁(주식혼합-재간접형)(모)</t>
  </si>
  <si>
    <t>250</t>
  </si>
  <si>
    <t>251</t>
  </si>
  <si>
    <t>05G11</t>
  </si>
  <si>
    <t>한국투자EMP글로벌자산배분증권자투자신탁(채권혼합-재간접형)(C-R)</t>
  </si>
  <si>
    <t>032280005H80</t>
  </si>
  <si>
    <t>한국투자EMP글로벌자산배분증권자투자신탁(채권혼합-재간접형)(모)</t>
  </si>
  <si>
    <t>252</t>
  </si>
  <si>
    <t>253</t>
  </si>
  <si>
    <t>05G91</t>
  </si>
  <si>
    <t>한국투자EMP글로벌자산배분성과보수증권자투자신탁(주식혼합-재간접형)(모)</t>
  </si>
  <si>
    <t>254</t>
  </si>
  <si>
    <t>255</t>
  </si>
  <si>
    <t>256</t>
  </si>
  <si>
    <t>05G97</t>
  </si>
  <si>
    <t>한국투자EMP글로벌자산배분성과보수증권자투자신탁(주식혼합-재간접형)(S)</t>
  </si>
  <si>
    <t>032280005G91</t>
  </si>
  <si>
    <t>257</t>
  </si>
  <si>
    <t>258</t>
  </si>
  <si>
    <t>05H73</t>
  </si>
  <si>
    <t>259</t>
  </si>
  <si>
    <t>260</t>
  </si>
  <si>
    <t>261</t>
  </si>
  <si>
    <t>262</t>
  </si>
  <si>
    <t>05H74</t>
  </si>
  <si>
    <t>한국투자EMP글로벌자산배분증권자투자신탁(주식혼합-재간접형)(A)</t>
  </si>
  <si>
    <t>263</t>
  </si>
  <si>
    <t>264</t>
  </si>
  <si>
    <t>265</t>
  </si>
  <si>
    <t>05H75</t>
  </si>
  <si>
    <t>한국투자EMP글로벌자산배분증권자투자신탁(주식혼합-재간접형)(A-e)</t>
  </si>
  <si>
    <t>266</t>
  </si>
  <si>
    <t>267</t>
  </si>
  <si>
    <t>268</t>
  </si>
  <si>
    <t>05H76</t>
  </si>
  <si>
    <t>한국투자EMP글로벌자산배분증권자투자신탁(주식혼합-재간접형)(C)</t>
  </si>
  <si>
    <t>269</t>
  </si>
  <si>
    <t>270</t>
  </si>
  <si>
    <t>05H77</t>
  </si>
  <si>
    <t>한국투자EMP글로벌자산배분증권자투자신탁(주식혼합-재간접형)(C-e)</t>
  </si>
  <si>
    <t>271</t>
  </si>
  <si>
    <t>272</t>
  </si>
  <si>
    <t>273</t>
  </si>
  <si>
    <t>05H80</t>
  </si>
  <si>
    <t>274</t>
  </si>
  <si>
    <t>275</t>
  </si>
  <si>
    <t>276</t>
  </si>
  <si>
    <t>277</t>
  </si>
  <si>
    <t>05H81</t>
  </si>
  <si>
    <t>한국투자EMP글로벌자산배분증권자투자신탁(채권혼합-재간접형)(A)</t>
  </si>
  <si>
    <t>278</t>
  </si>
  <si>
    <t>279</t>
  </si>
  <si>
    <t>280</t>
  </si>
  <si>
    <t>05H82</t>
  </si>
  <si>
    <t>한국투자EMP글로벌자산배분증권자투자신탁(채권혼합-재간접형)(A-e)</t>
  </si>
  <si>
    <t>281</t>
  </si>
  <si>
    <t>282</t>
  </si>
  <si>
    <t>283</t>
  </si>
  <si>
    <t>05H83</t>
  </si>
  <si>
    <t>한국투자EMP글로벌자산배분증권자투자신탁(채권혼합-재간접형)(C)</t>
  </si>
  <si>
    <t>284</t>
  </si>
  <si>
    <t>285</t>
  </si>
  <si>
    <t>05H84</t>
  </si>
  <si>
    <t>한국투자EMP글로벌자산배분증권자투자신탁(채권혼합-재간접형)(C-e)</t>
  </si>
  <si>
    <t>286</t>
  </si>
  <si>
    <t>287</t>
  </si>
  <si>
    <t>05H85</t>
  </si>
  <si>
    <t>한국투자EMP글로벌자산배분증권자투자신탁(채권혼합-재간접형)(C-P)</t>
  </si>
  <si>
    <t>288</t>
  </si>
  <si>
    <t>289</t>
  </si>
  <si>
    <t>290</t>
  </si>
  <si>
    <t>박은설</t>
  </si>
  <si>
    <t>05H98</t>
  </si>
  <si>
    <t>한국투자ELS지수연계솔루션증권투자신탁(주식혼합-파생형)(C-W)</t>
  </si>
  <si>
    <t>032280006F77</t>
  </si>
  <si>
    <t>한국투자ELS지수연계솔루션증권투자신탁(주식혼합-파생형)(모)</t>
  </si>
  <si>
    <t>291</t>
  </si>
  <si>
    <t>292</t>
  </si>
  <si>
    <t>05K20</t>
  </si>
  <si>
    <t>한국투자TDF알아서증권투자신탁(채권혼합-재간접형)(C-Pe)</t>
  </si>
  <si>
    <t>293</t>
  </si>
  <si>
    <t>294</t>
  </si>
  <si>
    <t>295</t>
  </si>
  <si>
    <t>05K21</t>
  </si>
  <si>
    <t>한국투자TDF알아서증권투자신탁(채권혼합-재간접형)(C-Re)</t>
  </si>
  <si>
    <t>296</t>
  </si>
  <si>
    <t>297</t>
  </si>
  <si>
    <t>298</t>
  </si>
  <si>
    <t>05K24</t>
  </si>
  <si>
    <t>한국투자TDF알아서2020증권자투자신탁(채권혼합-재간접형)(C-Pe)</t>
  </si>
  <si>
    <t>299</t>
  </si>
  <si>
    <t>300</t>
  </si>
  <si>
    <t>301</t>
  </si>
  <si>
    <t>05K25</t>
  </si>
  <si>
    <t>한국투자TDF알아서2020증권자투자신탁(채권혼합-재간접형)(C-Re)</t>
  </si>
  <si>
    <t>302</t>
  </si>
  <si>
    <t>303</t>
  </si>
  <si>
    <t>304</t>
  </si>
  <si>
    <t>05K28</t>
  </si>
  <si>
    <t>한국투자TDF알아서2025증권투자신탁(주식혼합-재간접형)(C-Pe)</t>
  </si>
  <si>
    <t>305</t>
  </si>
  <si>
    <t>306</t>
  </si>
  <si>
    <t>307</t>
  </si>
  <si>
    <t>05K29</t>
  </si>
  <si>
    <t>한국투자TDF알아서2025증권투자신탁(주식혼합-재간접형)(C-Re)</t>
  </si>
  <si>
    <t>308</t>
  </si>
  <si>
    <t>309</t>
  </si>
  <si>
    <t>310</t>
  </si>
  <si>
    <t>05K32</t>
  </si>
  <si>
    <t>한국투자TDF알아서2030증권투자신탁(주식혼합-재간접형)(C-Pe)</t>
  </si>
  <si>
    <t>311</t>
  </si>
  <si>
    <t>312</t>
  </si>
  <si>
    <t>313</t>
  </si>
  <si>
    <t>05K33</t>
  </si>
  <si>
    <t>한국투자TDF알아서2030증권투자신탁(주식혼합-재간접형)(C-Re)</t>
  </si>
  <si>
    <t>314</t>
  </si>
  <si>
    <t>315</t>
  </si>
  <si>
    <t>316</t>
  </si>
  <si>
    <t>05K36</t>
  </si>
  <si>
    <t>한국투자TDF알아서2035증권투자신탁(주식혼합-재간접형)(C-Pe)</t>
  </si>
  <si>
    <t>317</t>
  </si>
  <si>
    <t>318</t>
  </si>
  <si>
    <t>319</t>
  </si>
  <si>
    <t>05K37</t>
  </si>
  <si>
    <t>한국투자TDF알아서2035증권투자신탁(주식혼합-재간접형)(C-Re)</t>
  </si>
  <si>
    <t>320</t>
  </si>
  <si>
    <t>321</t>
  </si>
  <si>
    <t>322</t>
  </si>
  <si>
    <t>05K40</t>
  </si>
  <si>
    <t>한국투자TDF알아서2040증권투자신탁(주식혼합-재간접형)(C-Pe)</t>
  </si>
  <si>
    <t>323</t>
  </si>
  <si>
    <t>324</t>
  </si>
  <si>
    <t>325</t>
  </si>
  <si>
    <t>05K41</t>
  </si>
  <si>
    <t>한국투자TDF알아서2040증권투자신탁(주식혼합-재간접형)(C-Re)</t>
  </si>
  <si>
    <t>326</t>
  </si>
  <si>
    <t>327</t>
  </si>
  <si>
    <t>328</t>
  </si>
  <si>
    <t>05K44</t>
  </si>
  <si>
    <t>한국투자TDF알아서2045증권투자신탁(주식혼합-재간접형)(C-Pe)</t>
  </si>
  <si>
    <t>329</t>
  </si>
  <si>
    <t>330</t>
  </si>
  <si>
    <t>331</t>
  </si>
  <si>
    <t>05K45</t>
  </si>
  <si>
    <t>한국투자TDF알아서2045증권투자신탁(주식혼합-재간접형)(C-Re)</t>
  </si>
  <si>
    <t>332</t>
  </si>
  <si>
    <t>333</t>
  </si>
  <si>
    <t>334</t>
  </si>
  <si>
    <t>05K82</t>
  </si>
  <si>
    <t>한국투자신종개인연금TDF알아서2020증권전환형자투자신탁(채권혼합-재간접형)(모)</t>
  </si>
  <si>
    <t>335</t>
  </si>
  <si>
    <t>336</t>
  </si>
  <si>
    <t>337</t>
  </si>
  <si>
    <t>338</t>
  </si>
  <si>
    <t>339</t>
  </si>
  <si>
    <t>05K83</t>
  </si>
  <si>
    <t>한국투자신종개인연금TDF알아서2020증권전환형자투자신탁(채권혼합-재간접형)(C)</t>
  </si>
  <si>
    <t>340</t>
  </si>
  <si>
    <t>032280005K82</t>
  </si>
  <si>
    <t>341</t>
  </si>
  <si>
    <t>342</t>
  </si>
  <si>
    <t>05M43</t>
  </si>
  <si>
    <t>한국투자EMP글로벌자산배분증권자투자신탁(주식혼합-재간접형)(C-Re)</t>
  </si>
  <si>
    <t>343</t>
  </si>
  <si>
    <t>344</t>
  </si>
  <si>
    <t>345</t>
  </si>
  <si>
    <t>05N22</t>
  </si>
  <si>
    <t>한국투자글로벌자산배분증권모투자신탁(채권혼합-재간접형)</t>
  </si>
  <si>
    <t>346</t>
  </si>
  <si>
    <t>347</t>
  </si>
  <si>
    <t>348</t>
  </si>
  <si>
    <t>05N23</t>
  </si>
  <si>
    <t>한국투자글로벌채권증권모투자신탁(채권-재간접형)</t>
  </si>
  <si>
    <t>349</t>
  </si>
  <si>
    <t>350</t>
  </si>
  <si>
    <t>351</t>
  </si>
  <si>
    <t>05N25</t>
  </si>
  <si>
    <t>한국투자TIF알아서평생소득증권자투자신탁(채권혼합-재간접형)(모)</t>
  </si>
  <si>
    <t>352</t>
  </si>
  <si>
    <t>032280005N22</t>
  </si>
  <si>
    <t>353</t>
  </si>
  <si>
    <t>354</t>
  </si>
  <si>
    <t>355</t>
  </si>
  <si>
    <t>356</t>
  </si>
  <si>
    <t>05N26</t>
  </si>
  <si>
    <t>한국투자TIF알아서평생소득증권자투자신탁(채권혼합-재간접형)(A)</t>
  </si>
  <si>
    <t>032280005N25</t>
  </si>
  <si>
    <t>357</t>
  </si>
  <si>
    <t>358</t>
  </si>
  <si>
    <t>05N29</t>
  </si>
  <si>
    <t>한국투자TIF알아서평생소득증권자투자신탁(채권혼합-재간접형)(C)</t>
  </si>
  <si>
    <t>359</t>
  </si>
  <si>
    <t>360</t>
  </si>
  <si>
    <t>05N34</t>
  </si>
  <si>
    <t>한국투자TIF알아서평생소득증권자투자신탁(채권혼합-재간접형)(C-P)</t>
  </si>
  <si>
    <t>361</t>
  </si>
  <si>
    <t>362</t>
  </si>
  <si>
    <t>05N35</t>
  </si>
  <si>
    <t>한국투자TIF알아서평생소득증권자투자신탁(채권혼합-재간접형)(C-Pe)</t>
  </si>
  <si>
    <t>363</t>
  </si>
  <si>
    <t>364</t>
  </si>
  <si>
    <t>365</t>
  </si>
  <si>
    <t>05N36</t>
  </si>
  <si>
    <t>한국투자TIF알아서평생소득증권자투자신탁(채권혼합-재간접형)(C-R)</t>
  </si>
  <si>
    <t>366</t>
  </si>
  <si>
    <t>367</t>
  </si>
  <si>
    <t>368</t>
  </si>
  <si>
    <t>05N37</t>
  </si>
  <si>
    <t>한국투자TIF알아서평생소득증권자투자신탁(채권혼합-재간접형)(C-Re)</t>
  </si>
  <si>
    <t>369</t>
  </si>
  <si>
    <t>370</t>
  </si>
  <si>
    <t>371</t>
  </si>
  <si>
    <t>05N40</t>
  </si>
  <si>
    <t>한국투자TIF알아서평생소득증권자투자신탁(채권혼합-재간접형)(S)</t>
  </si>
  <si>
    <t>372</t>
  </si>
  <si>
    <t>373</t>
  </si>
  <si>
    <t>05N41</t>
  </si>
  <si>
    <t>한국투자TIF알아서평생소득증권자투자신탁(채권혼합-재간접형)(S-P)</t>
  </si>
  <si>
    <t>374</t>
  </si>
  <si>
    <t>375</t>
  </si>
  <si>
    <t>05N43</t>
  </si>
  <si>
    <t>한국투자TIF알아서평생소득월지급식증권자투자신탁(채권혼합-재간접형)(모)</t>
  </si>
  <si>
    <t>376</t>
  </si>
  <si>
    <t>377</t>
  </si>
  <si>
    <t>378</t>
  </si>
  <si>
    <t>379</t>
  </si>
  <si>
    <t>380</t>
  </si>
  <si>
    <t>05N44</t>
  </si>
  <si>
    <t>한국투자TIF알아서평생소득월지급식증권자투자신탁(채권혼합-재간접형)(A)</t>
  </si>
  <si>
    <t>032280005N43</t>
  </si>
  <si>
    <t>381</t>
  </si>
  <si>
    <t>382</t>
  </si>
  <si>
    <t>05N45</t>
  </si>
  <si>
    <t>한국투자TIF알아서평생소득월지급식증권자투자신탁(채권혼합-재간접형)(A-e)</t>
  </si>
  <si>
    <t>383</t>
  </si>
  <si>
    <t>384</t>
  </si>
  <si>
    <t>385</t>
  </si>
  <si>
    <t>05N48</t>
  </si>
  <si>
    <t>한국투자TIF알아서평생소득월지급식증권자투자신탁(채권혼합-재간접형)(C-e)</t>
  </si>
  <si>
    <t>386</t>
  </si>
  <si>
    <t>387</t>
  </si>
  <si>
    <t>388</t>
  </si>
  <si>
    <t>05N61</t>
  </si>
  <si>
    <t>한국투자TIF알아서평생소득증권자투자신탁(채권-재간접형)(모)</t>
  </si>
  <si>
    <t>389</t>
  </si>
  <si>
    <t>032280005N23</t>
  </si>
  <si>
    <t>390</t>
  </si>
  <si>
    <t>391</t>
  </si>
  <si>
    <t>392</t>
  </si>
  <si>
    <t>393</t>
  </si>
  <si>
    <t>05N65</t>
  </si>
  <si>
    <t>한국투자TIF알아서평생소득증권자투자신탁(채권-재간접형)(C)</t>
  </si>
  <si>
    <t>032280005N61</t>
  </si>
  <si>
    <t>394</t>
  </si>
  <si>
    <t>395</t>
  </si>
  <si>
    <t>05N66</t>
  </si>
  <si>
    <t>한국투자TIF알아서평생소득증권자투자신탁(채권-재간접형)(C-e)</t>
  </si>
  <si>
    <t>396</t>
  </si>
  <si>
    <t>397</t>
  </si>
  <si>
    <t>05N67</t>
  </si>
  <si>
    <t>한국투자TIF알아서평생소득증권자투자신탁(채권-재간접형)(C-F)</t>
  </si>
  <si>
    <t>398</t>
  </si>
  <si>
    <t>399</t>
  </si>
  <si>
    <t>05N70</t>
  </si>
  <si>
    <t>한국투자TIF알아서평생소득증권자투자신탁(채권-재간접형)(C-P)</t>
  </si>
  <si>
    <t>400</t>
  </si>
  <si>
    <t>401</t>
  </si>
  <si>
    <t>05N71</t>
  </si>
  <si>
    <t>한국투자TIF알아서평생소득증권자투자신탁(채권-재간접형)(C-Pe)</t>
  </si>
  <si>
    <t>402</t>
  </si>
  <si>
    <t>403</t>
  </si>
  <si>
    <t>404</t>
  </si>
  <si>
    <t>05N72</t>
  </si>
  <si>
    <t>한국투자TIF알아서평생소득증권자투자신탁(채권-재간접형)(C-R)</t>
  </si>
  <si>
    <t>405</t>
  </si>
  <si>
    <t>406</t>
  </si>
  <si>
    <t>407</t>
  </si>
  <si>
    <t>05N73</t>
  </si>
  <si>
    <t>한국투자TIF알아서평생소득증권자투자신탁(채권-재간접형)(C-Re)</t>
  </si>
  <si>
    <t>408</t>
  </si>
  <si>
    <t>409</t>
  </si>
  <si>
    <t>410</t>
  </si>
  <si>
    <t>05N76</t>
  </si>
  <si>
    <t>한국투자TIF알아서평생소득증권자투자신탁(채권-재간접형)(S)</t>
  </si>
  <si>
    <t>411</t>
  </si>
  <si>
    <t>412</t>
  </si>
  <si>
    <t>05N77</t>
  </si>
  <si>
    <t>한국투자TIF알아서평생소득증권자투자신탁(채권-재간접형)(S-P)</t>
  </si>
  <si>
    <t>413</t>
  </si>
  <si>
    <t>414</t>
  </si>
  <si>
    <t>05N79</t>
  </si>
  <si>
    <t>한국투자TIF알아서평생소득월지급식증권자투자신탁(채권-재간접형)(모)</t>
  </si>
  <si>
    <t>415</t>
  </si>
  <si>
    <t>416</t>
  </si>
  <si>
    <t>417</t>
  </si>
  <si>
    <t>418</t>
  </si>
  <si>
    <t>419</t>
  </si>
  <si>
    <t>05N80</t>
  </si>
  <si>
    <t>한국투자TIF알아서평생소득월지급식증권자투자신탁(채권-재간접형)(A)</t>
  </si>
  <si>
    <t>032280005N79</t>
  </si>
  <si>
    <t>420</t>
  </si>
  <si>
    <t>421</t>
  </si>
  <si>
    <t>05N81</t>
  </si>
  <si>
    <t>한국투자TIF알아서평생소득월지급식증권자투자신탁(채권-재간접형)(A-e)</t>
  </si>
  <si>
    <t>422</t>
  </si>
  <si>
    <t>423</t>
  </si>
  <si>
    <t>05N84</t>
  </si>
  <si>
    <t>한국투자TIF알아서평생소득월지급식증권자투자신탁(채권-재간접형)(C-e)</t>
  </si>
  <si>
    <t>424</t>
  </si>
  <si>
    <t>425</t>
  </si>
  <si>
    <t>426</t>
  </si>
  <si>
    <t>05N98</t>
  </si>
  <si>
    <t>한국투자EMP글로벌자산배분증권자투자신탁(채권혼합-재간접형)(C-Re)</t>
  </si>
  <si>
    <t>427</t>
  </si>
  <si>
    <t>428</t>
  </si>
  <si>
    <t>429</t>
  </si>
  <si>
    <t>05P21</t>
  </si>
  <si>
    <t>한국투자EMP글로벌자산배분증권자투자신탁(주식혼합-재간접형)(C-P)</t>
  </si>
  <si>
    <t>430</t>
  </si>
  <si>
    <t>431</t>
  </si>
  <si>
    <t>05P22</t>
  </si>
  <si>
    <t>한국투자EMP글로벌자산배분증권자투자신탁(주식혼합-재간접형)(C-Pe)</t>
  </si>
  <si>
    <t>432</t>
  </si>
  <si>
    <t>433</t>
  </si>
  <si>
    <t>434</t>
  </si>
  <si>
    <t>05P51</t>
  </si>
  <si>
    <t>한국투자EMP글로벌자산배분증권자투자신탁(주식혼합-재간접형)(S)</t>
  </si>
  <si>
    <t>435</t>
  </si>
  <si>
    <t>436</t>
  </si>
  <si>
    <t>05P52</t>
  </si>
  <si>
    <t>한국투자EMP글로벌자산배분증권자투자신탁(주식혼합-재간접형)(S-P)</t>
  </si>
  <si>
    <t>437</t>
  </si>
  <si>
    <t>438</t>
  </si>
  <si>
    <t>05Q62</t>
  </si>
  <si>
    <t>한국투자코스피솔루션증권투자신탁(채권혼합)(모)</t>
  </si>
  <si>
    <t>1710400</t>
  </si>
  <si>
    <t>ETF매도미수금</t>
  </si>
  <si>
    <t>439</t>
  </si>
  <si>
    <t>옵션매도</t>
  </si>
  <si>
    <t>지수콜옵션(KOSPI)</t>
  </si>
  <si>
    <t>KR4201V33528</t>
  </si>
  <si>
    <t>코스피200 C 202403 352.5</t>
  </si>
  <si>
    <t>440</t>
  </si>
  <si>
    <t>옵션매수</t>
  </si>
  <si>
    <t>KR4201V33502</t>
  </si>
  <si>
    <t>코스피200 C 202403 350.0</t>
  </si>
  <si>
    <t>441</t>
  </si>
  <si>
    <t>442</t>
  </si>
  <si>
    <t>단기금융</t>
  </si>
  <si>
    <t>KRZ501137144</t>
  </si>
  <si>
    <t>한국투자신종법인용MMF1호(C-J)</t>
  </si>
  <si>
    <t>443</t>
  </si>
  <si>
    <t>채권</t>
  </si>
  <si>
    <t>국고채권</t>
  </si>
  <si>
    <t>KR103503GD30</t>
  </si>
  <si>
    <t>국고채권03375-2503(23-3)</t>
  </si>
  <si>
    <t>이표채</t>
  </si>
  <si>
    <t>RF</t>
  </si>
  <si>
    <t>444</t>
  </si>
  <si>
    <t>445</t>
  </si>
  <si>
    <t>KR9E22680019</t>
  </si>
  <si>
    <t>446</t>
  </si>
  <si>
    <t>447</t>
  </si>
  <si>
    <t>05Q63</t>
  </si>
  <si>
    <t>한국투자코스피솔루션증권투자신탁(채권혼합)(A)</t>
  </si>
  <si>
    <t>448</t>
  </si>
  <si>
    <t>032280005Q62</t>
  </si>
  <si>
    <t>449</t>
  </si>
  <si>
    <t>450</t>
  </si>
  <si>
    <t>05Q64</t>
  </si>
  <si>
    <t>한국투자코스피솔루션증권투자신탁(채권혼합)(A-e)</t>
  </si>
  <si>
    <t>451</t>
  </si>
  <si>
    <t>452</t>
  </si>
  <si>
    <t>05Q66</t>
  </si>
  <si>
    <t>한국투자코스피솔루션증권투자신탁(채권혼합)(C)</t>
  </si>
  <si>
    <t>453</t>
  </si>
  <si>
    <t>454</t>
  </si>
  <si>
    <t>05Q67</t>
  </si>
  <si>
    <t>한국투자코스피솔루션증권투자신탁(채권혼합)(C-e)</t>
  </si>
  <si>
    <t>455</t>
  </si>
  <si>
    <t>456</t>
  </si>
  <si>
    <t>05Q68</t>
  </si>
  <si>
    <t>한국투자코스피솔루션증권투자신탁(채권혼합)(C-F)</t>
  </si>
  <si>
    <t>457</t>
  </si>
  <si>
    <t>458</t>
  </si>
  <si>
    <t>05Q70</t>
  </si>
  <si>
    <t>한국투자코스피솔루션증권투자신탁(채권혼합)(C-P)</t>
  </si>
  <si>
    <t>459</t>
  </si>
  <si>
    <t>460</t>
  </si>
  <si>
    <t>05Q71</t>
  </si>
  <si>
    <t>한국투자코스피솔루션증권투자신탁(채권혼합)(C-Pe)</t>
  </si>
  <si>
    <t>461</t>
  </si>
  <si>
    <t>462</t>
  </si>
  <si>
    <t>463</t>
  </si>
  <si>
    <t>05Q72</t>
  </si>
  <si>
    <t>한국투자코스피솔루션증권투자신탁(채권혼합)(C-R)</t>
  </si>
  <si>
    <t>464</t>
  </si>
  <si>
    <t>465</t>
  </si>
  <si>
    <t>05Q73</t>
  </si>
  <si>
    <t>한국투자코스피솔루션증권투자신탁(채권혼합)(C-Re)</t>
  </si>
  <si>
    <t>466</t>
  </si>
  <si>
    <t>467</t>
  </si>
  <si>
    <t>468</t>
  </si>
  <si>
    <t>05Q74</t>
  </si>
  <si>
    <t>한국투자코스피솔루션증권투자신탁(채권혼합)(C-W)</t>
  </si>
  <si>
    <t>469</t>
  </si>
  <si>
    <t>470</t>
  </si>
  <si>
    <t>05Q75</t>
  </si>
  <si>
    <t>한국투자코스피솔루션증권투자신탁(채권혼합)(S)</t>
  </si>
  <si>
    <t>471</t>
  </si>
  <si>
    <t>472</t>
  </si>
  <si>
    <t>05Q76</t>
  </si>
  <si>
    <t>한국투자코스피솔루션증권투자신탁(채권혼합)(S-P)</t>
  </si>
  <si>
    <t>473</t>
  </si>
  <si>
    <t>474</t>
  </si>
  <si>
    <t>05Q78</t>
  </si>
  <si>
    <t>한국투자EMP글로벌자산배분증권자투자신탁(채권혼합-재간접형)(S)</t>
  </si>
  <si>
    <t>475</t>
  </si>
  <si>
    <t>476</t>
  </si>
  <si>
    <t>05Q79</t>
  </si>
  <si>
    <t>한국투자EMP글로벌자산배분증권자투자신탁(채권혼합-재간접형)(S-P)</t>
  </si>
  <si>
    <t>477</t>
  </si>
  <si>
    <t>478</t>
  </si>
  <si>
    <t>05W22</t>
  </si>
  <si>
    <t>한국투자TDF알아서2050증권모투자신탁(주식혼합-재간접형)</t>
  </si>
  <si>
    <t>한국투자KINDEX 국고채</t>
  </si>
  <si>
    <t>KR7114460009</t>
  </si>
  <si>
    <t>ACE 국고채3년</t>
  </si>
  <si>
    <t>479</t>
  </si>
  <si>
    <t>480</t>
  </si>
  <si>
    <t>481</t>
  </si>
  <si>
    <t>482</t>
  </si>
  <si>
    <t>483</t>
  </si>
  <si>
    <t>484</t>
  </si>
  <si>
    <t>05W24</t>
  </si>
  <si>
    <t>한국투자TDF알아서2050증권자투자신탁H(주식혼합-재간접형)(모)</t>
  </si>
  <si>
    <t>485</t>
  </si>
  <si>
    <t>032280005W22</t>
  </si>
  <si>
    <t>486</t>
  </si>
  <si>
    <t>487</t>
  </si>
  <si>
    <t>488</t>
  </si>
  <si>
    <t>489</t>
  </si>
  <si>
    <t>05W25</t>
  </si>
  <si>
    <t>한국투자TDF알아서2050증권자투자신탁H(주식혼합-재간접형)(A)</t>
  </si>
  <si>
    <t>032280005W24</t>
  </si>
  <si>
    <t>490</t>
  </si>
  <si>
    <t>491</t>
  </si>
  <si>
    <t>05W26</t>
  </si>
  <si>
    <t>한국투자TDF알아서2050증권자투자신탁H(주식혼합-재간접형)(A-e)</t>
  </si>
  <si>
    <t>492</t>
  </si>
  <si>
    <t>493</t>
  </si>
  <si>
    <t>05W28</t>
  </si>
  <si>
    <t>한국투자TDF알아서2050증권자투자신탁H(주식혼합-재간접형)(C)</t>
  </si>
  <si>
    <t>494</t>
  </si>
  <si>
    <t>495</t>
  </si>
  <si>
    <t>496</t>
  </si>
  <si>
    <t>05W29</t>
  </si>
  <si>
    <t>한국투자TDF알아서2050증권자투자신탁H(주식혼합-재간접형)(C-e)</t>
  </si>
  <si>
    <t>497</t>
  </si>
  <si>
    <t>498</t>
  </si>
  <si>
    <t>05W30</t>
  </si>
  <si>
    <t>한국투자TDF알아서2050증권자투자신탁H(주식혼합-재간접형)(C-F)</t>
  </si>
  <si>
    <t>499</t>
  </si>
  <si>
    <t>500</t>
  </si>
  <si>
    <t>05W32</t>
  </si>
  <si>
    <t>한국투자TDF알아서2050증권자투자신탁H(주식혼합-재간접형)(C-P)</t>
  </si>
  <si>
    <t>501</t>
  </si>
  <si>
    <t>502</t>
  </si>
  <si>
    <t>503</t>
  </si>
  <si>
    <t>05W33</t>
  </si>
  <si>
    <t>한국투자TDF알아서2050증권자투자신탁H(주식혼합-재간접형)(C-Pe)</t>
  </si>
  <si>
    <t>504</t>
  </si>
  <si>
    <t>505</t>
  </si>
  <si>
    <t>05W34</t>
  </si>
  <si>
    <t>한국투자TDF알아서2050증권자투자신탁H(주식혼합-재간접형)(C-R)</t>
  </si>
  <si>
    <t>506</t>
  </si>
  <si>
    <t>507</t>
  </si>
  <si>
    <t>508</t>
  </si>
  <si>
    <t>05W35</t>
  </si>
  <si>
    <t>한국투자TDF알아서2050증권자투자신탁H(주식혼합-재간접형)(C-Re)</t>
  </si>
  <si>
    <t>509</t>
  </si>
  <si>
    <t>510</t>
  </si>
  <si>
    <t>511</t>
  </si>
  <si>
    <t>05W41</t>
  </si>
  <si>
    <t>한국투자TDF알아서2050증권자투자신탁UH(주식혼합-재간접형)(모)</t>
  </si>
  <si>
    <t>512</t>
  </si>
  <si>
    <t>513</t>
  </si>
  <si>
    <t>514</t>
  </si>
  <si>
    <t>515</t>
  </si>
  <si>
    <t>516</t>
  </si>
  <si>
    <t>05W42</t>
  </si>
  <si>
    <t>한국투자TDF알아서2050증권자투자신탁UH(주식혼합-재간접형)(A)</t>
  </si>
  <si>
    <t>032280005W41</t>
  </si>
  <si>
    <t>517</t>
  </si>
  <si>
    <t>518</t>
  </si>
  <si>
    <t>05W43</t>
  </si>
  <si>
    <t>한국투자TDF알아서2050증권자투자신탁UH(주식혼합-재간접형)(A-e)</t>
  </si>
  <si>
    <t>519</t>
  </si>
  <si>
    <t>520</t>
  </si>
  <si>
    <t>05W46</t>
  </si>
  <si>
    <t>한국투자TDF알아서2050증권자투자신탁UH(주식혼합-재간접형)(C-e)</t>
  </si>
  <si>
    <t>521</t>
  </si>
  <si>
    <t>522</t>
  </si>
  <si>
    <t>05W49</t>
  </si>
  <si>
    <t>한국투자TDF알아서2050증권자투자신탁UH(주식혼합-재간접형)(C-P)</t>
  </si>
  <si>
    <t>523</t>
  </si>
  <si>
    <t>524</t>
  </si>
  <si>
    <t>05W50</t>
  </si>
  <si>
    <t>한국투자TDF알아서2050증권자투자신탁UH(주식혼합-재간접형)(C-Pe)</t>
  </si>
  <si>
    <t>525</t>
  </si>
  <si>
    <t>526</t>
  </si>
  <si>
    <t>527</t>
  </si>
  <si>
    <t>05W51</t>
  </si>
  <si>
    <t>한국투자TDF알아서2050증권자투자신탁UH(주식혼합-재간접형)(C-R)</t>
  </si>
  <si>
    <t>528</t>
  </si>
  <si>
    <t>529</t>
  </si>
  <si>
    <t>530</t>
  </si>
  <si>
    <t>05W52</t>
  </si>
  <si>
    <t>한국투자TDF알아서2050증권자투자신탁UH(주식혼합-재간접형)(C-Re)</t>
  </si>
  <si>
    <t>531</t>
  </si>
  <si>
    <t>532</t>
  </si>
  <si>
    <t>533</t>
  </si>
  <si>
    <t>05W58</t>
  </si>
  <si>
    <t>한국투자다이나믹헤지인컴증권자투자신탁(채권-재간접형)(모)</t>
  </si>
  <si>
    <t>534</t>
  </si>
  <si>
    <t>535</t>
  </si>
  <si>
    <t>536</t>
  </si>
  <si>
    <t>05W59</t>
  </si>
  <si>
    <t>한국투자다이나믹헤지인컴증권자투자신탁(채권-재간접형)(A)</t>
  </si>
  <si>
    <t>032280005W58</t>
  </si>
  <si>
    <t>537</t>
  </si>
  <si>
    <t>538</t>
  </si>
  <si>
    <t>05W60</t>
  </si>
  <si>
    <t>한국투자다이나믹헤지인컴증권자투자신탁(채권-재간접형)(A-e)</t>
  </si>
  <si>
    <t>539</t>
  </si>
  <si>
    <t>540</t>
  </si>
  <si>
    <t>541</t>
  </si>
  <si>
    <t>05W61</t>
  </si>
  <si>
    <t>한국투자다이나믹헤지인컴증권자투자신탁(채권-재간접형)(C)</t>
  </si>
  <si>
    <t>542</t>
  </si>
  <si>
    <t>543</t>
  </si>
  <si>
    <t>544</t>
  </si>
  <si>
    <t>05W62</t>
  </si>
  <si>
    <t>한국투자다이나믹헤지인컴증권자투자신탁(채권-재간접형)(C-e)</t>
  </si>
  <si>
    <t>545</t>
  </si>
  <si>
    <t>546</t>
  </si>
  <si>
    <t>547</t>
  </si>
  <si>
    <t>05W66</t>
  </si>
  <si>
    <t>한국투자다이나믹헤지인컴증권자투자신탁(채권-재간접형)(C-P)</t>
  </si>
  <si>
    <t>548</t>
  </si>
  <si>
    <t>549</t>
  </si>
  <si>
    <t>05W67</t>
  </si>
  <si>
    <t>한국투자다이나믹헤지인컴증권자투자신탁(채권-재간접형)(C-Pe)</t>
  </si>
  <si>
    <t>550</t>
  </si>
  <si>
    <t>551</t>
  </si>
  <si>
    <t>552</t>
  </si>
  <si>
    <t>05W71</t>
  </si>
  <si>
    <t>한국투자다이나믹헤지인컴증권자투자신탁(채권-재간접형)(S)</t>
  </si>
  <si>
    <t>553</t>
  </si>
  <si>
    <t>554</t>
  </si>
  <si>
    <t>05W72</t>
  </si>
  <si>
    <t>한국투자다이나믹헤지인컴증권자투자신탁(채권-재간접형)(S-P)</t>
  </si>
  <si>
    <t>555</t>
  </si>
  <si>
    <t>556</t>
  </si>
  <si>
    <t>05Z04</t>
  </si>
  <si>
    <t>한국투자TDF알아서2050증권자투자신탁H(주식혼합-재간접형)(S-R)</t>
  </si>
  <si>
    <t>557</t>
  </si>
  <si>
    <t>558</t>
  </si>
  <si>
    <t>559</t>
  </si>
  <si>
    <t>05Z05</t>
  </si>
  <si>
    <t>한국투자TDF알아서2050증권자투자신탁UH(주식혼합-재간접형)(S-R)</t>
  </si>
  <si>
    <t>560</t>
  </si>
  <si>
    <t>561</t>
  </si>
  <si>
    <t>562</t>
  </si>
  <si>
    <t>05Z21</t>
  </si>
  <si>
    <t>한국투자TIF알아서평생소득증권자투자신탁(채권-재간접형)(S-R)</t>
  </si>
  <si>
    <t>563</t>
  </si>
  <si>
    <t>564</t>
  </si>
  <si>
    <t>05Z22</t>
  </si>
  <si>
    <t>한국투자TIF알아서평생소득증권자투자신탁(채권혼합-재간접형)(S-R)</t>
  </si>
  <si>
    <t>565</t>
  </si>
  <si>
    <t>566</t>
  </si>
  <si>
    <t>06F77</t>
  </si>
  <si>
    <t>567</t>
  </si>
  <si>
    <t>선물매수</t>
  </si>
  <si>
    <t>KOSPI선물</t>
  </si>
  <si>
    <t>KR4101V30005</t>
  </si>
  <si>
    <t>코스피200 F 202403</t>
  </si>
  <si>
    <t>568</t>
  </si>
  <si>
    <t>569</t>
  </si>
  <si>
    <t>ETF(거래소)(해외지수)</t>
  </si>
  <si>
    <t>미래에셋TIGER합성유로스탁스50</t>
  </si>
  <si>
    <t>KR7195930003</t>
  </si>
  <si>
    <t>TIGER 유로스탁스50(합성 H)</t>
  </si>
  <si>
    <t>570</t>
  </si>
  <si>
    <t>571</t>
  </si>
  <si>
    <t>혼합채권형</t>
  </si>
  <si>
    <t>KRZ502258126</t>
  </si>
  <si>
    <t>한국투자코스피솔루션증권투자신탁(채권혼합)C-F</t>
  </si>
  <si>
    <t>572</t>
  </si>
  <si>
    <t>573</t>
  </si>
  <si>
    <t>574</t>
  </si>
  <si>
    <t>575</t>
  </si>
  <si>
    <t>576</t>
  </si>
  <si>
    <t>06F78</t>
  </si>
  <si>
    <t>한국투자ELS지수연계솔루션증권투자신탁(주식혼합-파생형)(A)</t>
  </si>
  <si>
    <t>577</t>
  </si>
  <si>
    <t>578</t>
  </si>
  <si>
    <t>06F79</t>
  </si>
  <si>
    <t>한국투자ELS지수연계솔루션증권투자신탁(주식혼합-파생형)(C)</t>
  </si>
  <si>
    <t>579</t>
  </si>
  <si>
    <t>580</t>
  </si>
  <si>
    <t>06F80</t>
  </si>
  <si>
    <t>한국투자ELS지수연계솔루션증권투자신탁(주식혼합-파생형)(C-F)</t>
  </si>
  <si>
    <t>581</t>
  </si>
  <si>
    <t>582</t>
  </si>
  <si>
    <t>06F81</t>
  </si>
  <si>
    <t>한국투자ELS지수연계솔루션증권투자신탁(주식혼합-파생형)(A-e)</t>
  </si>
  <si>
    <t>583</t>
  </si>
  <si>
    <t>584</t>
  </si>
  <si>
    <t>06F82</t>
  </si>
  <si>
    <t>한국투자ELS지수연계솔루션증권투자신탁(주식혼합-파생형)(C-e)</t>
  </si>
  <si>
    <t>585</t>
  </si>
  <si>
    <t>586</t>
  </si>
  <si>
    <t>서재영</t>
  </si>
  <si>
    <t>06K04</t>
  </si>
  <si>
    <t>한국투자퇴직연금자산배분일반사모투자신탁</t>
  </si>
  <si>
    <t>587</t>
  </si>
  <si>
    <t>ETF(거래소)(주식)</t>
  </si>
  <si>
    <t>한국 KINDEX200</t>
  </si>
  <si>
    <t>KR7105190003</t>
  </si>
  <si>
    <t>ACE 200</t>
  </si>
  <si>
    <t>588</t>
  </si>
  <si>
    <t>589</t>
  </si>
  <si>
    <t>590</t>
  </si>
  <si>
    <t>591</t>
  </si>
  <si>
    <t>07A77</t>
  </si>
  <si>
    <t>한국투자신종개인연금TDF알아서2050증권전환형자투자신탁H(주식혼합-재간접형)(모)</t>
  </si>
  <si>
    <t>592</t>
  </si>
  <si>
    <t>593</t>
  </si>
  <si>
    <t>594</t>
  </si>
  <si>
    <t>595</t>
  </si>
  <si>
    <t>596</t>
  </si>
  <si>
    <t>07A78</t>
  </si>
  <si>
    <t>한국투자신종개인연금TDF알아서2050증권전환형자투자신탁H(주식혼합-재간접형)(C)</t>
  </si>
  <si>
    <t>597</t>
  </si>
  <si>
    <t>032280007A77</t>
  </si>
  <si>
    <t>598</t>
  </si>
  <si>
    <t>599</t>
  </si>
  <si>
    <t>07H32</t>
  </si>
  <si>
    <t>한국투자TDF알아서2055증권모투자신탁(주식혼합-재간접형)</t>
  </si>
  <si>
    <t>한국씨티은행</t>
  </si>
  <si>
    <t>600</t>
  </si>
  <si>
    <t>601</t>
  </si>
  <si>
    <t>602</t>
  </si>
  <si>
    <t>603</t>
  </si>
  <si>
    <t>07H33</t>
  </si>
  <si>
    <t>한국투자TDF알아서2055증권자투자신탁H(주식혼합-재간접형)(모)</t>
  </si>
  <si>
    <t>604</t>
  </si>
  <si>
    <t>032280007H32</t>
  </si>
  <si>
    <t>605</t>
  </si>
  <si>
    <t>606</t>
  </si>
  <si>
    <t>07H38</t>
  </si>
  <si>
    <t>한국투자TDF알아서2055증권자투자신탁H(주식혼합-재간접형)(C-F)</t>
  </si>
  <si>
    <t>032280007H33</t>
  </si>
  <si>
    <t>607</t>
  </si>
  <si>
    <t>608</t>
  </si>
  <si>
    <t>07H41</t>
  </si>
  <si>
    <t>한국투자TDF알아서2055증권자투자신탁H(주식혼합-재간접형)(C-Pe)</t>
  </si>
  <si>
    <t>609</t>
  </si>
  <si>
    <t>610</t>
  </si>
  <si>
    <t>07H42</t>
  </si>
  <si>
    <t>한국투자TDF알아서2055증권자투자신탁H(주식혼합-재간접형)(C-R)</t>
  </si>
  <si>
    <t>611</t>
  </si>
  <si>
    <t>612</t>
  </si>
  <si>
    <t>07H44</t>
  </si>
  <si>
    <t>한국투자TDF알아서2055증권자투자신탁H(주식혼합-재간접형)(C-Re)</t>
  </si>
  <si>
    <t>613</t>
  </si>
  <si>
    <t>614</t>
  </si>
  <si>
    <t>615</t>
  </si>
  <si>
    <t>07H50</t>
  </si>
  <si>
    <t>한국투자TDF알아서2055증권자투자신탁UH(주식혼합-재간접형)(모)</t>
  </si>
  <si>
    <t>616</t>
  </si>
  <si>
    <t>617</t>
  </si>
  <si>
    <t>618</t>
  </si>
  <si>
    <t>07H55</t>
  </si>
  <si>
    <t>한국투자TDF알아서2055증권자투자신탁UH(주식혼합-재간접형)(C-F)</t>
  </si>
  <si>
    <t>032280007H50</t>
  </si>
  <si>
    <t>619</t>
  </si>
  <si>
    <t>620</t>
  </si>
  <si>
    <t>07H58</t>
  </si>
  <si>
    <t>한국투자TDF알아서2055증권자투자신탁UH(주식혼합-재간접형)(C-Pe)</t>
  </si>
  <si>
    <t>621</t>
  </si>
  <si>
    <t>622</t>
  </si>
  <si>
    <t>07H59</t>
  </si>
  <si>
    <t>한국투자TDF알아서2055증권자투자신탁UH(주식혼합-재간접형)(C-R)</t>
  </si>
  <si>
    <t>623</t>
  </si>
  <si>
    <t>624</t>
  </si>
  <si>
    <t>07H61</t>
  </si>
  <si>
    <t>한국투자TDF알아서2055증권자투자신탁UH(주식혼합-재간접형)(C-Re)</t>
  </si>
  <si>
    <t>625</t>
  </si>
  <si>
    <t>626</t>
  </si>
  <si>
    <t>627</t>
  </si>
  <si>
    <t>07H67</t>
  </si>
  <si>
    <t>한국투자TDF알아서2060증권모투자신탁(주식혼합-재간접형)</t>
  </si>
  <si>
    <t>628</t>
  </si>
  <si>
    <t>629</t>
  </si>
  <si>
    <t>630</t>
  </si>
  <si>
    <t>631</t>
  </si>
  <si>
    <t>07H68</t>
  </si>
  <si>
    <t>한국투자TDF알아서2060증권자투자신탁H(주식혼합-재간접형)(모)</t>
  </si>
  <si>
    <t>632</t>
  </si>
  <si>
    <t>032280007H67</t>
  </si>
  <si>
    <t>633</t>
  </si>
  <si>
    <t>634</t>
  </si>
  <si>
    <t>07H73</t>
  </si>
  <si>
    <t>한국투자TDF알아서2060증권자투자신탁H(주식혼합-재간접형)(C-F)</t>
  </si>
  <si>
    <t>032280007H68</t>
  </si>
  <si>
    <t>635</t>
  </si>
  <si>
    <t>636</t>
  </si>
  <si>
    <t>07H75</t>
  </si>
  <si>
    <t>한국투자TDF알아서2060증권자투자신탁H(주식혼합-재간접형)(C-P)</t>
  </si>
  <si>
    <t>637</t>
  </si>
  <si>
    <t>638</t>
  </si>
  <si>
    <t>07H76</t>
  </si>
  <si>
    <t>한국투자TDF알아서2060증권자투자신탁H(주식혼합-재간접형)(C-Pe)</t>
  </si>
  <si>
    <t>639</t>
  </si>
  <si>
    <t>640</t>
  </si>
  <si>
    <t>07H77</t>
  </si>
  <si>
    <t>한국투자TDF알아서2060증권자투자신탁H(주식혼합-재간접형)(C-R)</t>
  </si>
  <si>
    <t>641</t>
  </si>
  <si>
    <t>642</t>
  </si>
  <si>
    <t>07H79</t>
  </si>
  <si>
    <t>한국투자TDF알아서2060증권자투자신탁H(주식혼합-재간접형)(C-Re)</t>
  </si>
  <si>
    <t>643</t>
  </si>
  <si>
    <t>644</t>
  </si>
  <si>
    <t>645</t>
  </si>
  <si>
    <t>07H85</t>
  </si>
  <si>
    <t>한국투자TDF알아서2060증권자투자신탁UH(주식혼합-재간접형)(모)</t>
  </si>
  <si>
    <t>646</t>
  </si>
  <si>
    <t>647</t>
  </si>
  <si>
    <t>648</t>
  </si>
  <si>
    <t>07H90</t>
  </si>
  <si>
    <t>한국투자TDF알아서2060증권자투자신탁UH(주식혼합-재간접형)(C-F)</t>
  </si>
  <si>
    <t>032280007H85</t>
  </si>
  <si>
    <t>649</t>
  </si>
  <si>
    <t>650</t>
  </si>
  <si>
    <t>07H92</t>
  </si>
  <si>
    <t>한국투자TDF알아서2060증권자투자신탁UH(주식혼합-재간접형)(C-P)</t>
  </si>
  <si>
    <t>651</t>
  </si>
  <si>
    <t>652</t>
  </si>
  <si>
    <t>07H93</t>
  </si>
  <si>
    <t>한국투자TDF알아서2060증권자투자신탁UH(주식혼합-재간접형)(C-Pe)</t>
  </si>
  <si>
    <t>653</t>
  </si>
  <si>
    <t>654</t>
  </si>
  <si>
    <t>07H94</t>
  </si>
  <si>
    <t>한국투자TDF알아서2060증권자투자신탁UH(주식혼합-재간접형)(C-R)</t>
  </si>
  <si>
    <t>655</t>
  </si>
  <si>
    <t>656</t>
  </si>
  <si>
    <t>07H96</t>
  </si>
  <si>
    <t>한국투자TDF알아서2060증권자투자신탁UH(주식혼합-재간접형)(C-Re)</t>
  </si>
  <si>
    <t>657</t>
  </si>
  <si>
    <t>658</t>
  </si>
  <si>
    <t>659</t>
  </si>
  <si>
    <t>07J54</t>
  </si>
  <si>
    <t>한국투자TDF알아서2055증권자투자신탁UH(주식혼합-재간접형)(O)</t>
  </si>
  <si>
    <t>660</t>
  </si>
  <si>
    <t>661</t>
  </si>
  <si>
    <t>662</t>
  </si>
  <si>
    <t>07J56</t>
  </si>
  <si>
    <t>한국투자TDF알아서2045증권투자신탁(주식혼합-재간접형)(O)</t>
  </si>
  <si>
    <t>663</t>
  </si>
  <si>
    <t>664</t>
  </si>
  <si>
    <t>665</t>
  </si>
  <si>
    <t>07J57</t>
  </si>
  <si>
    <t>한국투자TDF알아서2040증권투자신탁(주식혼합-재간접형)(O)</t>
  </si>
  <si>
    <t>666</t>
  </si>
  <si>
    <t>667</t>
  </si>
  <si>
    <t>668</t>
  </si>
  <si>
    <t>07J58</t>
  </si>
  <si>
    <t>한국투자TDF알아서2035증권투자신탁(주식혼합-재간접형)(O)</t>
  </si>
  <si>
    <t>669</t>
  </si>
  <si>
    <t>670</t>
  </si>
  <si>
    <t>671</t>
  </si>
  <si>
    <t>07J59</t>
  </si>
  <si>
    <t>한국투자TDF알아서2050증권자투자신탁UH(주식혼합-재간접형)(O)</t>
  </si>
  <si>
    <t>672</t>
  </si>
  <si>
    <t>673</t>
  </si>
  <si>
    <t>674</t>
  </si>
  <si>
    <t>07J61</t>
  </si>
  <si>
    <t>한국투자TDF알아서2030증권투자신탁(주식혼합-재간접형)(O)</t>
  </si>
  <si>
    <t>675</t>
  </si>
  <si>
    <t>676</t>
  </si>
  <si>
    <t>677</t>
  </si>
  <si>
    <t>07J66</t>
  </si>
  <si>
    <t>한국투자TDF알아서ETF포커스2030증권투자신탁(혼합-재간접형)(모)</t>
  </si>
  <si>
    <t>삼성 KODEX 종합채권(AA-이상)액</t>
  </si>
  <si>
    <t>KR7273130005</t>
  </si>
  <si>
    <t>KODEX 종합채권(AA-이상)액티브</t>
  </si>
  <si>
    <t>678</t>
  </si>
  <si>
    <t>679</t>
  </si>
  <si>
    <t>680</t>
  </si>
  <si>
    <t>KB KBSTAR KIS종합채권(A-이상)</t>
  </si>
  <si>
    <t>KR7385540000</t>
  </si>
  <si>
    <t>KBSTAR 종합채권(A-이상)액티브</t>
  </si>
  <si>
    <t>681</t>
  </si>
  <si>
    <t>682</t>
  </si>
  <si>
    <t>07J67</t>
  </si>
  <si>
    <t>한국투자TDF알아서ETF포커스2030증권투자신탁(혼합-재간접형)(C-R)</t>
  </si>
  <si>
    <t>032280007J66</t>
  </si>
  <si>
    <t>683</t>
  </si>
  <si>
    <t>684</t>
  </si>
  <si>
    <t>07J68</t>
  </si>
  <si>
    <t>한국투자TDF알아서ETF포커스2030증권투자신탁(혼합-재간접형)(C-Re)</t>
  </si>
  <si>
    <t>685</t>
  </si>
  <si>
    <t>686</t>
  </si>
  <si>
    <t>687</t>
  </si>
  <si>
    <t>07J69</t>
  </si>
  <si>
    <t>한국투자TDF알아서ETF포커스2030증권투자신탁(혼합-재간접형)(C-F)</t>
  </si>
  <si>
    <t>688</t>
  </si>
  <si>
    <t>689</t>
  </si>
  <si>
    <t>07J71</t>
  </si>
  <si>
    <t>한국투자TDF알아서ETF포커스2035증권투자신탁(혼합-재간접형)(모)</t>
  </si>
  <si>
    <t>690</t>
  </si>
  <si>
    <t>691</t>
  </si>
  <si>
    <t>692</t>
  </si>
  <si>
    <t>693</t>
  </si>
  <si>
    <t>694</t>
  </si>
  <si>
    <t>07J73</t>
  </si>
  <si>
    <t>한국투자TDF알아서ETF포커스2035증권투자신탁(혼합-재간접형)(C-Re)</t>
  </si>
  <si>
    <t>032280007J71</t>
  </si>
  <si>
    <t>695</t>
  </si>
  <si>
    <t>696</t>
  </si>
  <si>
    <t>07J74</t>
  </si>
  <si>
    <t>한국투자TDF알아서ETF포커스2035증권투자신탁(혼합-재간접형)(C-F)</t>
  </si>
  <si>
    <t>697</t>
  </si>
  <si>
    <t>698</t>
  </si>
  <si>
    <t>07J76</t>
  </si>
  <si>
    <t>한국투자TDF알아서ETF포커스2040증권투자신탁(혼합-재간접형)(모)</t>
  </si>
  <si>
    <t>699</t>
  </si>
  <si>
    <t>700</t>
  </si>
  <si>
    <t>701</t>
  </si>
  <si>
    <t>702</t>
  </si>
  <si>
    <t>07J77</t>
  </si>
  <si>
    <t>한국투자TDF알아서ETF포커스2040증권투자신탁(혼합-재간접형)(C-R)</t>
  </si>
  <si>
    <t>032280007J76</t>
  </si>
  <si>
    <t>703</t>
  </si>
  <si>
    <t>704</t>
  </si>
  <si>
    <t>07J78</t>
  </si>
  <si>
    <t>한국투자TDF알아서ETF포커스2040증권투자신탁(혼합-재간접형)(C-Re)</t>
  </si>
  <si>
    <t>705</t>
  </si>
  <si>
    <t>706</t>
  </si>
  <si>
    <t>707</t>
  </si>
  <si>
    <t>07J79</t>
  </si>
  <si>
    <t>한국투자TDF알아서ETF포커스2040증권투자신탁(혼합-재간접형)(C-F)</t>
  </si>
  <si>
    <t>708</t>
  </si>
  <si>
    <t>709</t>
  </si>
  <si>
    <t>07J81</t>
  </si>
  <si>
    <t>한국투자TDF알아서ETF포커스2045증권투자신탁(혼합-재간접형)(모)</t>
  </si>
  <si>
    <t>710</t>
  </si>
  <si>
    <t>711</t>
  </si>
  <si>
    <t>712</t>
  </si>
  <si>
    <t>713</t>
  </si>
  <si>
    <t>07J82</t>
  </si>
  <si>
    <t>한국투자TDF알아서ETF포커스2045증권투자신탁(혼합-재간접형)(C-R)</t>
  </si>
  <si>
    <t>032280007J81</t>
  </si>
  <si>
    <t>714</t>
  </si>
  <si>
    <t>715</t>
  </si>
  <si>
    <t>07J83</t>
  </si>
  <si>
    <t>한국투자TDF알아서ETF포커스2045증권투자신탁(혼합-재간접형)(C-Re)</t>
  </si>
  <si>
    <t>716</t>
  </si>
  <si>
    <t>717</t>
  </si>
  <si>
    <t>718</t>
  </si>
  <si>
    <t>07J84</t>
  </si>
  <si>
    <t>한국투자TDF알아서ETF포커스2045증권투자신탁(혼합-재간접형)(C-F)</t>
  </si>
  <si>
    <t>719</t>
  </si>
  <si>
    <t>720</t>
  </si>
  <si>
    <t>07J86</t>
  </si>
  <si>
    <t>한국투자TDF알아서ETF포커스2050증권투자신탁(혼합-재간접형)(모)</t>
  </si>
  <si>
    <t>721</t>
  </si>
  <si>
    <t>722</t>
  </si>
  <si>
    <t>723</t>
  </si>
  <si>
    <t>07J87</t>
  </si>
  <si>
    <t>한국투자TDF알아서ETF포커스2050증권투자신탁(혼합-재간접형)(C-R)</t>
  </si>
  <si>
    <t>032280007J86</t>
  </si>
  <si>
    <t>724</t>
  </si>
  <si>
    <t>725</t>
  </si>
  <si>
    <t>07J88</t>
  </si>
  <si>
    <t>한국투자TDF알아서ETF포커스2050증권투자신탁(혼합-재간접형)(C-Re)</t>
  </si>
  <si>
    <t>726</t>
  </si>
  <si>
    <t>727</t>
  </si>
  <si>
    <t>728</t>
  </si>
  <si>
    <t>07J89</t>
  </si>
  <si>
    <t>한국투자TDF알아서ETF포커스2050증권투자신탁(혼합-재간접형)(C-F)</t>
  </si>
  <si>
    <t>729</t>
  </si>
  <si>
    <t>730</t>
  </si>
  <si>
    <t>07J91</t>
  </si>
  <si>
    <t>한국투자TDF알아서ETF포커스2055증권투자신탁(혼합-재간접형)(모)</t>
  </si>
  <si>
    <t>731</t>
  </si>
  <si>
    <t>732</t>
  </si>
  <si>
    <t>733</t>
  </si>
  <si>
    <t>07J92</t>
  </si>
  <si>
    <t>한국투자TDF알아서ETF포커스2055증권투자신탁(혼합-재간접형)(C-R)</t>
  </si>
  <si>
    <t>032280007J91</t>
  </si>
  <si>
    <t>734</t>
  </si>
  <si>
    <t>735</t>
  </si>
  <si>
    <t>07J93</t>
  </si>
  <si>
    <t>한국투자TDF알아서ETF포커스2055증권투자신탁(혼합-재간접형)(C-Re)</t>
  </si>
  <si>
    <t>736</t>
  </si>
  <si>
    <t>737</t>
  </si>
  <si>
    <t>738</t>
  </si>
  <si>
    <t>07J94</t>
  </si>
  <si>
    <t>한국투자TDF알아서ETF포커스2055증권투자신탁(혼합-재간접형)(C-F)</t>
  </si>
  <si>
    <t>739</t>
  </si>
  <si>
    <t>740</t>
  </si>
  <si>
    <t>07J96</t>
  </si>
  <si>
    <t>한국투자TDF알아서ETF포커스2060증권투자신탁(혼합-재간접형)(모)</t>
  </si>
  <si>
    <t>741</t>
  </si>
  <si>
    <t>742</t>
  </si>
  <si>
    <t>743</t>
  </si>
  <si>
    <t>07J97</t>
  </si>
  <si>
    <t>한국투자TDF알아서ETF포커스2060증권투자신탁(혼합-재간접형)(C-R)</t>
  </si>
  <si>
    <t>032280007J96</t>
  </si>
  <si>
    <t>744</t>
  </si>
  <si>
    <t>745</t>
  </si>
  <si>
    <t>07J98</t>
  </si>
  <si>
    <t>한국투자TDF알아서ETF포커스2060증권투자신탁(혼합-재간접형)(C-Re)</t>
  </si>
  <si>
    <t>746</t>
  </si>
  <si>
    <t>747</t>
  </si>
  <si>
    <t>748</t>
  </si>
  <si>
    <t>07J99</t>
  </si>
  <si>
    <t>한국투자TDF알아서ETF포커스2060증권투자신탁(혼합-재간접형)(C-F)</t>
  </si>
  <si>
    <t>749</t>
  </si>
  <si>
    <t>750</t>
  </si>
  <si>
    <t>07M02</t>
  </si>
  <si>
    <t>한국투자TIF알아서평생소득ETF포커스증권투자신탁(채권혼합-재간접형)(모)</t>
  </si>
  <si>
    <t>한국투자 KINDEX 중장기국공채액</t>
  </si>
  <si>
    <t>KR7272910001</t>
  </si>
  <si>
    <t>ACE 중장기국공채액티브</t>
  </si>
  <si>
    <t>751</t>
  </si>
  <si>
    <t>752</t>
  </si>
  <si>
    <t>753</t>
  </si>
  <si>
    <t>754</t>
  </si>
  <si>
    <t>755</t>
  </si>
  <si>
    <t>756</t>
  </si>
  <si>
    <t>07M04</t>
  </si>
  <si>
    <t>한국투자TIF알아서평생소득ETF포커스증권투자신탁(채권혼합-재간접형)(C-Re)</t>
  </si>
  <si>
    <t>757</t>
  </si>
  <si>
    <t>032280007M02</t>
  </si>
  <si>
    <t>758</t>
  </si>
  <si>
    <t>759</t>
  </si>
  <si>
    <t>07M05</t>
  </si>
  <si>
    <t>한국투자TIF알아서평생소득ETF포커스증권투자신탁(채권혼합-재간접형)(C-F)</t>
  </si>
  <si>
    <t>760</t>
  </si>
  <si>
    <t>761</t>
  </si>
  <si>
    <t>07M07</t>
  </si>
  <si>
    <t>한국투자TDF알아서ETF포커스2030증권투자신탁(혼합-재간접형)(A)</t>
  </si>
  <si>
    <t>762</t>
  </si>
  <si>
    <t>763</t>
  </si>
  <si>
    <t>07M08</t>
  </si>
  <si>
    <t>한국투자TDF알아서ETF포커스2030증권투자신탁(혼합-재간접형)(A-e)</t>
  </si>
  <si>
    <t>764</t>
  </si>
  <si>
    <t>765</t>
  </si>
  <si>
    <t>07M10</t>
  </si>
  <si>
    <t>한국투자TDF알아서ETF포커스2030증권투자신탁(혼합-재간접형)(C-e)</t>
  </si>
  <si>
    <t>766</t>
  </si>
  <si>
    <t>767</t>
  </si>
  <si>
    <t>768</t>
  </si>
  <si>
    <t>07M11</t>
  </si>
  <si>
    <t>한국투자TDF알아서ETF포커스2030증권투자신탁(혼합-재간접형)(C-P)</t>
  </si>
  <si>
    <t>769</t>
  </si>
  <si>
    <t>770</t>
  </si>
  <si>
    <t>07M12</t>
  </si>
  <si>
    <t>한국투자TDF알아서ETF포커스2030증권투자신탁(혼합-재간접형)(C-Pe)</t>
  </si>
  <si>
    <t>771</t>
  </si>
  <si>
    <t>772</t>
  </si>
  <si>
    <t>773</t>
  </si>
  <si>
    <t>07M14</t>
  </si>
  <si>
    <t>한국투자TDF알아서ETF포커스2035증권투자신탁(혼합-재간접형)(A-e)</t>
  </si>
  <si>
    <t>774</t>
  </si>
  <si>
    <t>775</t>
  </si>
  <si>
    <t>07M16</t>
  </si>
  <si>
    <t>한국투자TDF알아서ETF포커스2035증권투자신탁(혼합-재간접형)(C-e)</t>
  </si>
  <si>
    <t>776</t>
  </si>
  <si>
    <t>777</t>
  </si>
  <si>
    <t>07M18</t>
  </si>
  <si>
    <t>한국투자TDF알아서ETF포커스2035증권투자신탁(혼합-재간접형)(C-Pe)</t>
  </si>
  <si>
    <t>778</t>
  </si>
  <si>
    <t>779</t>
  </si>
  <si>
    <t>07M20</t>
  </si>
  <si>
    <t>한국투자TDF알아서ETF포커스2040증권투자신탁(혼합-재간접형)(A-e)</t>
  </si>
  <si>
    <t>780</t>
  </si>
  <si>
    <t>781</t>
  </si>
  <si>
    <t>07M22</t>
  </si>
  <si>
    <t>한국투자TDF알아서ETF포커스2040증권투자신탁(혼합-재간접형)(C-e)</t>
  </si>
  <si>
    <t>782</t>
  </si>
  <si>
    <t>783</t>
  </si>
  <si>
    <t>07M24</t>
  </si>
  <si>
    <t>한국투자TDF알아서ETF포커스2040증권투자신탁(혼합-재간접형)(C-Pe)</t>
  </si>
  <si>
    <t>784</t>
  </si>
  <si>
    <t>785</t>
  </si>
  <si>
    <t>786</t>
  </si>
  <si>
    <t>07M26</t>
  </si>
  <si>
    <t>한국투자TDF알아서ETF포커스2045증권투자신탁(혼합-재간접형)(A-e)</t>
  </si>
  <si>
    <t>787</t>
  </si>
  <si>
    <t>788</t>
  </si>
  <si>
    <t>07M28</t>
  </si>
  <si>
    <t>한국투자TDF알아서ETF포커스2045증권투자신탁(혼합-재간접형)(C-e)</t>
  </si>
  <si>
    <t>789</t>
  </si>
  <si>
    <t>790</t>
  </si>
  <si>
    <t>07M30</t>
  </si>
  <si>
    <t>한국투자TDF알아서ETF포커스2045증권투자신탁(혼합-재간접형)(C-Pe)</t>
  </si>
  <si>
    <t>791</t>
  </si>
  <si>
    <t>792</t>
  </si>
  <si>
    <t>793</t>
  </si>
  <si>
    <t>07M31</t>
  </si>
  <si>
    <t>한국투자TDF알아서ETF포커스2050증권투자신탁(혼합-재간접형)(A)</t>
  </si>
  <si>
    <t>794</t>
  </si>
  <si>
    <t>795</t>
  </si>
  <si>
    <t>07M32</t>
  </si>
  <si>
    <t>한국투자TDF알아서ETF포커스2050증권투자신탁(혼합-재간접형)(A-e)</t>
  </si>
  <si>
    <t>796</t>
  </si>
  <si>
    <t>797</t>
  </si>
  <si>
    <t>07M34</t>
  </si>
  <si>
    <t>한국투자TDF알아서ETF포커스2050증권투자신탁(혼합-재간접형)(C-e)</t>
  </si>
  <si>
    <t>798</t>
  </si>
  <si>
    <t>799</t>
  </si>
  <si>
    <t>07M35</t>
  </si>
  <si>
    <t>한국투자TDF알아서ETF포커스2050증권투자신탁(혼합-재간접형)(C-P)</t>
  </si>
  <si>
    <t>800</t>
  </si>
  <si>
    <t>801</t>
  </si>
  <si>
    <t>07M36</t>
  </si>
  <si>
    <t>한국투자TDF알아서ETF포커스2050증권투자신탁(혼합-재간접형)(C-Pe)</t>
  </si>
  <si>
    <t>802</t>
  </si>
  <si>
    <t>803</t>
  </si>
  <si>
    <t>804</t>
  </si>
  <si>
    <t>07M38</t>
  </si>
  <si>
    <t>한국투자TDF알아서ETF포커스2055증권투자신탁(혼합-재간접형)(A-e)</t>
  </si>
  <si>
    <t>805</t>
  </si>
  <si>
    <t>806</t>
  </si>
  <si>
    <t>07M40</t>
  </si>
  <si>
    <t>한국투자TDF알아서ETF포커스2055증권투자신탁(혼합-재간접형)(C-e)</t>
  </si>
  <si>
    <t>807</t>
  </si>
  <si>
    <t>808</t>
  </si>
  <si>
    <t>07M42</t>
  </si>
  <si>
    <t>한국투자TDF알아서ETF포커스2055증권투자신탁(혼합-재간접형)(C-Pe)</t>
  </si>
  <si>
    <t>809</t>
  </si>
  <si>
    <t>810</t>
  </si>
  <si>
    <t>07M44</t>
  </si>
  <si>
    <t>한국투자TDF알아서ETF포커스2060증권투자신탁(혼합-재간접형)(A-e)</t>
  </si>
  <si>
    <t>811</t>
  </si>
  <si>
    <t>812</t>
  </si>
  <si>
    <t>813</t>
  </si>
  <si>
    <t>07M46</t>
  </si>
  <si>
    <t>한국투자TDF알아서ETF포커스2060증권투자신탁(혼합-재간접형)(C-e)</t>
  </si>
  <si>
    <t>814</t>
  </si>
  <si>
    <t>815</t>
  </si>
  <si>
    <t>816</t>
  </si>
  <si>
    <t>07M47</t>
  </si>
  <si>
    <t>한국투자TDF알아서ETF포커스2060증권투자신탁(혼합-재간접형)(C-P)</t>
  </si>
  <si>
    <t>817</t>
  </si>
  <si>
    <t>818</t>
  </si>
  <si>
    <t>07M48</t>
  </si>
  <si>
    <t>한국투자TDF알아서ETF포커스2060증권투자신탁(혼합-재간접형)(C-Pe)</t>
  </si>
  <si>
    <t>819</t>
  </si>
  <si>
    <t>820</t>
  </si>
  <si>
    <t>821</t>
  </si>
  <si>
    <t>07M50</t>
  </si>
  <si>
    <t>한국투자TIF알아서평생소득ETF포커스증권투자신탁(채권혼합-재간접형)(A-e)</t>
  </si>
  <si>
    <t>822</t>
  </si>
  <si>
    <t>823</t>
  </si>
  <si>
    <t>07M54</t>
  </si>
  <si>
    <t>한국투자TIF알아서평생소득ETF포커스증권투자신탁(채권혼합-재간접형)(C-Pe)</t>
  </si>
  <si>
    <t>824</t>
  </si>
  <si>
    <t>825</t>
  </si>
  <si>
    <t>826</t>
  </si>
  <si>
    <t>07P40</t>
  </si>
  <si>
    <t>한국투자TDF알아서ETF포커스2030증권투자신탁(혼합-재간접형)(S)</t>
  </si>
  <si>
    <t>827</t>
  </si>
  <si>
    <t>828</t>
  </si>
  <si>
    <t>07P41</t>
  </si>
  <si>
    <t>한국투자TDF알아서ETF포커스2030증권투자신탁(혼합-재간접형)(S-P)</t>
  </si>
  <si>
    <t>829</t>
  </si>
  <si>
    <t>830</t>
  </si>
  <si>
    <t>07P42</t>
  </si>
  <si>
    <t>한국투자TDF알아서ETF포커스2030증권투자신탁(혼합-재간접형)(S-R)</t>
  </si>
  <si>
    <t>831</t>
  </si>
  <si>
    <t>832</t>
  </si>
  <si>
    <t>833</t>
  </si>
  <si>
    <t>07P43</t>
  </si>
  <si>
    <t>한국투자TDF알아서ETF포커스2040증권투자신탁(혼합-재간접형)(S)</t>
  </si>
  <si>
    <t>834</t>
  </si>
  <si>
    <t>835</t>
  </si>
  <si>
    <t>07P44</t>
  </si>
  <si>
    <t>한국투자TDF알아서ETF포커스2040증권투자신탁(혼합-재간접형)(S-P)</t>
  </si>
  <si>
    <t>836</t>
  </si>
  <si>
    <t>837</t>
  </si>
  <si>
    <t>07P45</t>
  </si>
  <si>
    <t>한국투자TDF알아서ETF포커스2040증권투자신탁(혼합-재간접형)(S-R)</t>
  </si>
  <si>
    <t>838</t>
  </si>
  <si>
    <t>839</t>
  </si>
  <si>
    <t>840</t>
  </si>
  <si>
    <t>07P46</t>
  </si>
  <si>
    <t>한국투자TDF알아서ETF포커스2050증권투자신탁(혼합-재간접형)(S)</t>
  </si>
  <si>
    <t>841</t>
  </si>
  <si>
    <t>842</t>
  </si>
  <si>
    <t>07P47</t>
  </si>
  <si>
    <t>한국투자TDF알아서ETF포커스2050증권투자신탁(혼합-재간접형)(S-P)</t>
  </si>
  <si>
    <t>843</t>
  </si>
  <si>
    <t>844</t>
  </si>
  <si>
    <t>07P48</t>
  </si>
  <si>
    <t>한국투자TDF알아서ETF포커스2050증권투자신탁(혼합-재간접형)(S-R)</t>
  </si>
  <si>
    <t>845</t>
  </si>
  <si>
    <t>846</t>
  </si>
  <si>
    <t>847</t>
  </si>
  <si>
    <t>07P49</t>
  </si>
  <si>
    <t>한국투자TDF알아서ETF포커스2060증권투자신탁(혼합-재간접형)(S)</t>
  </si>
  <si>
    <t>848</t>
  </si>
  <si>
    <t>849</t>
  </si>
  <si>
    <t>07P50</t>
  </si>
  <si>
    <t>한국투자TDF알아서ETF포커스2060증권투자신탁(혼합-재간접형)(S-P)</t>
  </si>
  <si>
    <t>850</t>
  </si>
  <si>
    <t>851</t>
  </si>
  <si>
    <t>07P51</t>
  </si>
  <si>
    <t>한국투자TDF알아서ETF포커스2060증권투자신탁(혼합-재간접형)(S-R)</t>
  </si>
  <si>
    <t>852</t>
  </si>
  <si>
    <t>853</t>
  </si>
  <si>
    <t>854</t>
  </si>
  <si>
    <t>2JM08</t>
  </si>
  <si>
    <t>한국투자(처브라이프)ELS솔루션</t>
  </si>
  <si>
    <t>혼합주식파생형</t>
  </si>
  <si>
    <t>KRZ501925936</t>
  </si>
  <si>
    <t>한국투자ELS지수연계솔루션증권투자신탁(주식혼합-파생형)C-W</t>
  </si>
  <si>
    <t>국민은행</t>
  </si>
  <si>
    <t>855</t>
  </si>
  <si>
    <t>856</t>
  </si>
  <si>
    <t>수익증권매입증거금</t>
  </si>
  <si>
    <t>KR9422393923</t>
  </si>
  <si>
    <t>청약금(20240223 KRZ501925936)</t>
  </si>
  <si>
    <t>857</t>
  </si>
  <si>
    <t>2JM14</t>
  </si>
  <si>
    <t>한국투신퇴직연금SSelection주식형(주식)</t>
  </si>
  <si>
    <t>858</t>
  </si>
  <si>
    <t>1790100</t>
  </si>
  <si>
    <t>선납원천세</t>
  </si>
  <si>
    <t>859</t>
  </si>
  <si>
    <t>1790200</t>
  </si>
  <si>
    <t>선납원천세(지방)</t>
  </si>
  <si>
    <t>860</t>
  </si>
  <si>
    <t>KODEX 200 ETF</t>
  </si>
  <si>
    <t>KR7069500007</t>
  </si>
  <si>
    <t>KODEX 200</t>
  </si>
  <si>
    <t>861</t>
  </si>
  <si>
    <t>KODEX반도체</t>
  </si>
  <si>
    <t>KR7091160002</t>
  </si>
  <si>
    <t>KODEX 반도체</t>
  </si>
  <si>
    <t>862</t>
  </si>
  <si>
    <t>KODEX은행</t>
  </si>
  <si>
    <t>KR7091170001</t>
  </si>
  <si>
    <t>KODEX 은행</t>
  </si>
  <si>
    <t>863</t>
  </si>
  <si>
    <t>KODEX자동차</t>
  </si>
  <si>
    <t>KR7091180000</t>
  </si>
  <si>
    <t>KODEX 자동차</t>
  </si>
  <si>
    <t>864</t>
  </si>
  <si>
    <t>삼성KODEX에너지화학ETF</t>
  </si>
  <si>
    <t>KR7117460006</t>
  </si>
  <si>
    <t>KODEX 에너지화학</t>
  </si>
  <si>
    <t>865</t>
  </si>
  <si>
    <t>KODEX보험</t>
  </si>
  <si>
    <t>KR7140700006</t>
  </si>
  <si>
    <t>KODEX 보험</t>
  </si>
  <si>
    <t>866</t>
  </si>
  <si>
    <t>삼성KODEX코스닥150ETF</t>
  </si>
  <si>
    <t>KR7229200001</t>
  </si>
  <si>
    <t>KODEX 코스닥150</t>
  </si>
  <si>
    <t>867</t>
  </si>
  <si>
    <t>삼성 KODEX 바이오 ETF [주식]</t>
  </si>
  <si>
    <t>KR7244580007</t>
  </si>
  <si>
    <t>KODEX 바이오</t>
  </si>
  <si>
    <t>868</t>
  </si>
  <si>
    <t>한국투자 KINDEX 200TotalReturn</t>
  </si>
  <si>
    <t>KR7332500008</t>
  </si>
  <si>
    <t>ACE 200TR</t>
  </si>
  <si>
    <t>869</t>
  </si>
  <si>
    <t>870</t>
  </si>
  <si>
    <t>주식형</t>
  </si>
  <si>
    <t>KRZ500202755</t>
  </si>
  <si>
    <t>한국투자네비게이터증권투자신탁 1(주식)(C-F)</t>
  </si>
  <si>
    <t>871</t>
  </si>
  <si>
    <t>삼성자산운용</t>
  </si>
  <si>
    <t>KRZ501205013</t>
  </si>
  <si>
    <t>삼성퇴직연금액티브배당증권자 제1호[주식]_CF</t>
  </si>
  <si>
    <t>872</t>
  </si>
  <si>
    <t>IBK자산운용</t>
  </si>
  <si>
    <t>KRZ501750592</t>
  </si>
  <si>
    <t>IBK 퇴직연금 한국대표증권자투자신탁[주식] Cf</t>
  </si>
  <si>
    <t>873</t>
  </si>
  <si>
    <t>KRZ501779192</t>
  </si>
  <si>
    <t>삼성퇴직연금코리아중소형증권자투자신탁제1호[주식]_Cf</t>
  </si>
  <si>
    <t>874</t>
  </si>
  <si>
    <t>875</t>
  </si>
  <si>
    <t>2JM57</t>
  </si>
  <si>
    <t>Dream Big 글로벌자산배분형 70</t>
  </si>
  <si>
    <t>876</t>
  </si>
  <si>
    <t>877</t>
  </si>
  <si>
    <t>1912100</t>
  </si>
  <si>
    <t>878</t>
  </si>
  <si>
    <t>879</t>
  </si>
  <si>
    <t>880</t>
  </si>
  <si>
    <t>KR9999990014</t>
  </si>
  <si>
    <t>예금잔고(일임)</t>
  </si>
  <si>
    <t>881</t>
  </si>
  <si>
    <t>882</t>
  </si>
  <si>
    <t>2JM66</t>
  </si>
  <si>
    <t>ABL생명 ELS지수연계솔루션재간접형</t>
  </si>
  <si>
    <t>KRZ501925935</t>
  </si>
  <si>
    <t>한국투자ELS지수연계솔루션증권투자신탁(주식혼합-파생형)C-F</t>
  </si>
  <si>
    <t>883</t>
  </si>
  <si>
    <t>884</t>
  </si>
  <si>
    <t>KR9422393902</t>
  </si>
  <si>
    <t>청약금(20240223 KRZ501925935)</t>
  </si>
  <si>
    <t>885</t>
  </si>
  <si>
    <t>3JM08</t>
  </si>
  <si>
    <t>삼성생명한투VULS자산배분형30(채권)</t>
  </si>
  <si>
    <t>886</t>
  </si>
  <si>
    <t>887</t>
  </si>
  <si>
    <t>888</t>
  </si>
  <si>
    <t>KOSEF 10년국고채</t>
  </si>
  <si>
    <t>KR7148070006</t>
  </si>
  <si>
    <t>KOSEF 국고채10년</t>
  </si>
  <si>
    <t>889</t>
  </si>
  <si>
    <t>890</t>
  </si>
  <si>
    <t>891</t>
  </si>
  <si>
    <t>KODEX 국고채30년액티브</t>
  </si>
  <si>
    <t>KR7439870007</t>
  </si>
  <si>
    <t>892</t>
  </si>
  <si>
    <t>893</t>
  </si>
  <si>
    <t>3JM09</t>
  </si>
  <si>
    <t>삼성생명한투변액연금S자산배분형30(채권)</t>
  </si>
  <si>
    <t>894</t>
  </si>
  <si>
    <t>895</t>
  </si>
  <si>
    <t>896</t>
  </si>
  <si>
    <t>897</t>
  </si>
  <si>
    <t>898</t>
  </si>
  <si>
    <t>899</t>
  </si>
  <si>
    <t>900</t>
  </si>
  <si>
    <t>901</t>
  </si>
  <si>
    <t>3JM10</t>
  </si>
  <si>
    <t>삼성생명한투VUL종신newS자산배분형30(채권)</t>
  </si>
  <si>
    <t>902</t>
  </si>
  <si>
    <t>903</t>
  </si>
  <si>
    <t>904</t>
  </si>
  <si>
    <t>905</t>
  </si>
  <si>
    <t>906</t>
  </si>
  <si>
    <t>907</t>
  </si>
  <si>
    <t>908</t>
  </si>
  <si>
    <t>909</t>
  </si>
  <si>
    <t>3JM11</t>
  </si>
  <si>
    <t>삼성생명한투빅보너스VAS자산배분형50(채권)</t>
  </si>
  <si>
    <t>910</t>
  </si>
  <si>
    <t>911</t>
  </si>
  <si>
    <t>912</t>
  </si>
  <si>
    <t>913</t>
  </si>
  <si>
    <t>914</t>
  </si>
  <si>
    <t>915</t>
  </si>
  <si>
    <t>916</t>
  </si>
  <si>
    <t>917</t>
  </si>
  <si>
    <t>3JM12</t>
  </si>
  <si>
    <t>삼성생명한투빅보너스VAS자산배분형30(채권)</t>
  </si>
  <si>
    <t>918</t>
  </si>
  <si>
    <t>919</t>
  </si>
  <si>
    <t>920</t>
  </si>
  <si>
    <t>921</t>
  </si>
  <si>
    <t>922</t>
  </si>
  <si>
    <t>923</t>
  </si>
  <si>
    <t>924</t>
  </si>
  <si>
    <t>925</t>
  </si>
  <si>
    <t>3JM13</t>
  </si>
  <si>
    <t>삼성생명한투VUL종신S자산배분형50(채권)</t>
  </si>
  <si>
    <t>926</t>
  </si>
  <si>
    <t>927</t>
  </si>
  <si>
    <t>928</t>
  </si>
  <si>
    <t>929</t>
  </si>
  <si>
    <t>930</t>
  </si>
  <si>
    <t>931</t>
  </si>
  <si>
    <t>932</t>
  </si>
  <si>
    <t>933</t>
  </si>
  <si>
    <t>3JM97</t>
  </si>
  <si>
    <t>Dream Big 글로벌자산배분형 30</t>
  </si>
  <si>
    <t>934</t>
  </si>
  <si>
    <t>935</t>
  </si>
  <si>
    <t>936</t>
  </si>
  <si>
    <t>937</t>
  </si>
  <si>
    <t>938</t>
  </si>
  <si>
    <t>939</t>
  </si>
  <si>
    <t>940</t>
  </si>
  <si>
    <t>941</t>
  </si>
  <si>
    <t>4JM03</t>
  </si>
  <si>
    <t>한투 New인덱스변액연금 S자산배분형70(멀티에셋)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</si>
  <si>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</si>
  <si>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</si>
  <si>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</si>
  <si>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</si>
  <si>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</si>
  <si>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</si>
  <si>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</si>
  <si>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</si>
  <si>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</si>
  <si>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4JM04</t>
  </si>
  <si>
    <t>한투 퇴직연금 S자산배분형70(멀티에셋)</t>
  </si>
  <si>
    <t>951</t>
  </si>
  <si>
    <t>952</t>
  </si>
  <si>
    <t>953</t>
  </si>
  <si>
    <t>954</t>
  </si>
  <si>
    <t>955</t>
  </si>
  <si>
    <t>956</t>
  </si>
  <si>
    <t>957</t>
  </si>
  <si>
    <t>958</t>
  </si>
  <si>
    <t>해외</t>
  </si>
  <si>
    <t>외화선도</t>
  </si>
  <si>
    <t>통화선도</t>
  </si>
  <si>
    <t>신한은행(해외)</t>
  </si>
  <si>
    <t>FXW201E1W316</t>
  </si>
  <si>
    <t>KRW/USD 29-02-24E</t>
  </si>
  <si>
    <t>959</t>
  </si>
  <si>
    <t>외화집합증권</t>
  </si>
  <si>
    <t>수익증권 (ETF_채권)</t>
  </si>
  <si>
    <t>IE00B3F81409</t>
  </si>
  <si>
    <t>AGGG LN</t>
  </si>
  <si>
    <t>ISHARES CORE GLB AGG BOND</t>
  </si>
  <si>
    <t>960</t>
  </si>
  <si>
    <t>US46138E7849</t>
  </si>
  <si>
    <t>PCY US</t>
  </si>
  <si>
    <t>Invesco Emerging M</t>
  </si>
  <si>
    <t>961</t>
  </si>
  <si>
    <t>US4642872422</t>
  </si>
  <si>
    <t>LQD US</t>
  </si>
  <si>
    <t>ISHARES IBOXX INV GR CORP BD</t>
  </si>
  <si>
    <t>962</t>
  </si>
  <si>
    <t>US4642874402</t>
  </si>
  <si>
    <t>IEF US</t>
  </si>
  <si>
    <t>ISHARES 7-10 YEAR TREASURY BOND</t>
  </si>
  <si>
    <t>963</t>
  </si>
  <si>
    <t>US4642885887</t>
  </si>
  <si>
    <t>MBB US</t>
  </si>
  <si>
    <t>ISHARES MBS ETF</t>
  </si>
  <si>
    <t>964</t>
  </si>
  <si>
    <t>US4642886877</t>
  </si>
  <si>
    <t>PFF US</t>
  </si>
  <si>
    <t>ISHARES US PREFERRED STOCK ETF</t>
  </si>
  <si>
    <t>965</t>
  </si>
  <si>
    <t>US46434V4077</t>
  </si>
  <si>
    <t>SHYG US</t>
  </si>
  <si>
    <t>iShares 0-5 Year H</t>
  </si>
  <si>
    <t>966</t>
  </si>
  <si>
    <t>US46435G6724</t>
  </si>
  <si>
    <t>IAGG US</t>
  </si>
  <si>
    <t>iShares Core International Agg</t>
  </si>
  <si>
    <t>967</t>
  </si>
  <si>
    <t>US55273C1071</t>
  </si>
  <si>
    <t>MIN US</t>
  </si>
  <si>
    <t>MFS INTERMEDIATE INC TRUST</t>
  </si>
  <si>
    <t>968</t>
  </si>
  <si>
    <t>US78464A4904</t>
  </si>
  <si>
    <t>WIP US</t>
  </si>
  <si>
    <t>SPDR FTSE International Govern</t>
  </si>
  <si>
    <t>969</t>
  </si>
  <si>
    <t>US9219378356</t>
  </si>
  <si>
    <t>BND US</t>
  </si>
  <si>
    <t>VANGUARD TOTAL BOND MARKET</t>
  </si>
  <si>
    <t>970</t>
  </si>
  <si>
    <t>US92206C8139</t>
  </si>
  <si>
    <t>VCLT US</t>
  </si>
  <si>
    <t>VANGUARD LONG-TERM CORP BOND</t>
  </si>
  <si>
    <t>971</t>
  </si>
  <si>
    <t>US97717Y5270</t>
  </si>
  <si>
    <t>USFR US</t>
  </si>
  <si>
    <t>WISDOMTREE FLOATING RATE TRE</t>
  </si>
  <si>
    <t>972</t>
  </si>
  <si>
    <t>외화현금성</t>
  </si>
  <si>
    <t>보통예금(외화예치금)</t>
  </si>
  <si>
    <t>USMUSD022001</t>
  </si>
  <si>
    <t>USD DEPOSIT</t>
  </si>
  <si>
    <t>973</t>
  </si>
  <si>
    <t>FXW201E1W322</t>
  </si>
  <si>
    <t>974</t>
  </si>
  <si>
    <t>수익증권 (ETF_주식)</t>
  </si>
  <si>
    <t>US4642872349</t>
  </si>
  <si>
    <t>EEM US</t>
  </si>
  <si>
    <t>ISHARES MSCI EMERGING MKT IN</t>
  </si>
  <si>
    <t>975</t>
  </si>
  <si>
    <t>US4642875235</t>
  </si>
  <si>
    <t>SOXX US</t>
  </si>
  <si>
    <t>ISHARES PHLX SOX SEMICONDUCT</t>
  </si>
  <si>
    <t>976</t>
  </si>
  <si>
    <t>US4642876142</t>
  </si>
  <si>
    <t>IWF US</t>
  </si>
  <si>
    <t>ISHARES RUSSELL 1000 GROWTH</t>
  </si>
  <si>
    <t>977</t>
  </si>
  <si>
    <t>US4642882579</t>
  </si>
  <si>
    <t>ACWI US</t>
  </si>
  <si>
    <t>ISHARES MSCI ACWI ETF</t>
  </si>
  <si>
    <t>978</t>
  </si>
  <si>
    <t>US4642888105</t>
  </si>
  <si>
    <t>IHI US</t>
  </si>
  <si>
    <t>ISHARES U.S. MEDICAL DEVICES</t>
  </si>
  <si>
    <t>979</t>
  </si>
  <si>
    <t>US46432F3394</t>
  </si>
  <si>
    <t>QUAL US</t>
  </si>
  <si>
    <t>ISHARES EDGE MSCI USA QUALIT</t>
  </si>
  <si>
    <t>980</t>
  </si>
  <si>
    <t>US46434G8226</t>
  </si>
  <si>
    <t>EWJ US</t>
  </si>
  <si>
    <t>ISHARES MSCI JAPAN ETF</t>
  </si>
  <si>
    <t>981</t>
  </si>
  <si>
    <t>US78463X2027</t>
  </si>
  <si>
    <t>FEZ US</t>
  </si>
  <si>
    <t>SPDR EURO STOXX 50 ETF</t>
  </si>
  <si>
    <t>982</t>
  </si>
  <si>
    <t>US78464A4094</t>
  </si>
  <si>
    <t>SPYG US</t>
  </si>
  <si>
    <t>SPDR S&amp;P 500 Growth</t>
  </si>
  <si>
    <t>983</t>
  </si>
  <si>
    <t>US78467X1090</t>
  </si>
  <si>
    <t>DIA US</t>
  </si>
  <si>
    <t>SPDR DJIA TRUST</t>
  </si>
  <si>
    <t>984</t>
  </si>
  <si>
    <t>US8085247307</t>
  </si>
  <si>
    <t>FNDE US</t>
  </si>
  <si>
    <t>Schwab Fundamental EM L/C</t>
  </si>
  <si>
    <t>985</t>
  </si>
  <si>
    <t>US81369Y8030</t>
  </si>
  <si>
    <t>XLK US</t>
  </si>
  <si>
    <t>TECHNOLOGY SELECT SECT SPDR</t>
  </si>
  <si>
    <t>986</t>
  </si>
  <si>
    <t>US9219108407</t>
  </si>
  <si>
    <t>MGV US</t>
  </si>
  <si>
    <t>VANGUARD MEGA CAP VALUE ETF</t>
  </si>
  <si>
    <t>987</t>
  </si>
  <si>
    <t>US9220428745</t>
  </si>
  <si>
    <t>VGK US</t>
  </si>
  <si>
    <t>Vanguard FTSE Europe ETF</t>
  </si>
  <si>
    <t>988</t>
  </si>
  <si>
    <t>US9229087369</t>
  </si>
  <si>
    <t>VUG US</t>
  </si>
  <si>
    <t>VANGUARD GROWTH ETF</t>
  </si>
  <si>
    <t>989</t>
  </si>
  <si>
    <t>990</t>
  </si>
  <si>
    <t>FXW201E12030</t>
  </si>
  <si>
    <t>KRW/USD 07-03-24E</t>
  </si>
  <si>
    <t>991</t>
  </si>
  <si>
    <t>SSBT</t>
  </si>
  <si>
    <t>FXW201E1P267</t>
  </si>
  <si>
    <t>KRW/USD 21-03-24E</t>
  </si>
  <si>
    <t>992</t>
  </si>
  <si>
    <t>FXW201E2L216</t>
  </si>
  <si>
    <t>KRW/USD 28-03-24E</t>
  </si>
  <si>
    <t>993</t>
  </si>
  <si>
    <t>수익증권 (주식)</t>
  </si>
  <si>
    <t>LU0133084979</t>
  </si>
  <si>
    <t>TRPGEMI LX</t>
  </si>
  <si>
    <t>Emerging Markets Equity Fund</t>
  </si>
  <si>
    <t>994</t>
  </si>
  <si>
    <t>LU0133100338</t>
  </si>
  <si>
    <t>TRPULVI LX</t>
  </si>
  <si>
    <t>TRP SICAV LARGE-CAP VALUE EQ FUND CL I</t>
  </si>
  <si>
    <t>995</t>
  </si>
  <si>
    <t>LU0143563046</t>
  </si>
  <si>
    <t>TRPGEQI LX</t>
  </si>
  <si>
    <t>Global Focused Growth Equity Fund</t>
  </si>
  <si>
    <t>996</t>
  </si>
  <si>
    <t>LU0174119775</t>
  </si>
  <si>
    <t>TRPLGEI LX</t>
  </si>
  <si>
    <t>T Rowe Price Funds SICAV - US Large-Cap Growth Equity Fund</t>
  </si>
  <si>
    <t>997</t>
  </si>
  <si>
    <t>LU0207127753</t>
  </si>
  <si>
    <t>TRPGEBI LX</t>
  </si>
  <si>
    <t>Emerging Markets Bond Fund</t>
  </si>
  <si>
    <t>998</t>
  </si>
  <si>
    <t>LU0272423913</t>
  </si>
  <si>
    <t>TRPGNRI LX</t>
  </si>
  <si>
    <t>Global Natural Resources Equity Fund</t>
  </si>
  <si>
    <t>999</t>
  </si>
  <si>
    <t>LU0310189781</t>
  </si>
  <si>
    <t>TRPELMI LX</t>
  </si>
  <si>
    <t>Emerging Local Markets Bond Fund</t>
  </si>
  <si>
    <t>1000</t>
  </si>
  <si>
    <t>LU0382932225</t>
  </si>
  <si>
    <t>TRGRESI LX</t>
  </si>
  <si>
    <t>Global Real Estate Securities Fund</t>
  </si>
  <si>
    <t>1001</t>
  </si>
  <si>
    <t>LU0429319774</t>
  </si>
  <si>
    <t>TRUSLRI LX</t>
  </si>
  <si>
    <t>US Large Cap Equity Fund</t>
  </si>
  <si>
    <t>1002</t>
  </si>
  <si>
    <t>LU0859255472</t>
  </si>
  <si>
    <t>TRPGVEI LX</t>
  </si>
  <si>
    <t>Global Value Equity Fund</t>
  </si>
  <si>
    <t>1003</t>
  </si>
  <si>
    <t>LU1216622644</t>
  </si>
  <si>
    <t>TRPGHII LX</t>
  </si>
  <si>
    <t>Global High Income Bond Fund</t>
  </si>
  <si>
    <t>1004</t>
  </si>
  <si>
    <t>LU1244138340</t>
  </si>
  <si>
    <t>TREMVEI LX</t>
  </si>
  <si>
    <t>Emerging Markets Discovery Equity Fund</t>
  </si>
  <si>
    <t>1005</t>
  </si>
  <si>
    <t>LU1475745334</t>
  </si>
  <si>
    <t>TRPEEIU LX</t>
  </si>
  <si>
    <t>European Equity Fund</t>
  </si>
  <si>
    <t>1006</t>
  </si>
  <si>
    <t>LU1569987610</t>
  </si>
  <si>
    <t>TRPJEIU LX</t>
  </si>
  <si>
    <t>Japanese Equity Fund</t>
  </si>
  <si>
    <t>1007</t>
  </si>
  <si>
    <t>수익증권 (채권)</t>
  </si>
  <si>
    <t>LU2283062821</t>
  </si>
  <si>
    <t>TSABIUA LX</t>
  </si>
  <si>
    <t>T. Rowe Price Funds SICAV - Global Aggregate Bond Fund Ib USD</t>
  </si>
  <si>
    <t>1008</t>
  </si>
  <si>
    <t>일일계상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</si>
  <si>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</si>
  <si>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</si>
  <si>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</si>
  <si>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</si>
  <si>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</si>
  <si>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</si>
  <si>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</si>
  <si>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</si>
  <si>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</si>
  <si>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</si>
  <si>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</si>
  <si>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</si>
  <si>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</si>
  <si>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</si>
  <si>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</si>
  <si>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</si>
  <si>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FXW201E12027</t>
  </si>
  <si>
    <t>1025</t>
  </si>
  <si>
    <t>FXW201E1P270</t>
  </si>
  <si>
    <t>1026</t>
  </si>
  <si>
    <t>FXW201E1X329</t>
  </si>
  <si>
    <t>1027</t>
  </si>
  <si>
    <t>홍콩상하이은행 (HSBC은행)</t>
  </si>
  <si>
    <t>FXW201E26032</t>
  </si>
  <si>
    <t>KRW/USD 14-03-24E</t>
  </si>
  <si>
    <t>1028</t>
  </si>
  <si>
    <t>FXW201E2L219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</si>
  <si>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</si>
  <si>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</si>
  <si>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</si>
  <si>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</si>
  <si>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</si>
  <si>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</si>
  <si>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</si>
  <si>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</si>
  <si>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</si>
  <si>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</si>
  <si>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</si>
  <si>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</si>
  <si>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</si>
  <si>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</si>
  <si>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</si>
  <si>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</si>
  <si>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</si>
  <si>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</si>
  <si>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</si>
  <si>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</si>
  <si>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</si>
  <si>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</si>
  <si>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</si>
  <si>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</si>
  <si>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</si>
  <si>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</si>
  <si>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</si>
  <si>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</si>
  <si>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</si>
  <si>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</si>
  <si>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</si>
  <si>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</si>
  <si>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FXW201E12028</t>
  </si>
  <si>
    <t>1061</t>
  </si>
  <si>
    <t>FXW201E1P264</t>
  </si>
  <si>
    <t>1062</t>
  </si>
  <si>
    <t>FXW201E2L220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</si>
  <si>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</si>
  <si>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</si>
  <si>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</si>
  <si>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</si>
  <si>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</si>
  <si>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</si>
  <si>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</si>
  <si>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</si>
  <si>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</si>
  <si>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</si>
  <si>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</si>
  <si>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</si>
  <si>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</si>
  <si>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</si>
  <si>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</si>
  <si>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</si>
  <si>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</si>
  <si>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</si>
  <si>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</si>
  <si>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</si>
  <si>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</si>
  <si>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</si>
  <si>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</si>
  <si>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</si>
  <si>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</si>
  <si>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</si>
  <si>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</si>
  <si>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</si>
  <si>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</si>
  <si>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</si>
  <si>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</si>
  <si>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</si>
  <si>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FXW201E12029</t>
  </si>
  <si>
    <t>1095</t>
  </si>
  <si>
    <t>FXW201E1P268</t>
  </si>
  <si>
    <t>1096</t>
  </si>
  <si>
    <t>FXW201E2L221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</si>
  <si>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</si>
  <si>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</si>
  <si>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</si>
  <si>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</si>
  <si>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</si>
  <si>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</si>
  <si>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</si>
  <si>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</si>
  <si>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</si>
  <si>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</si>
  <si>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</si>
  <si>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</si>
  <si>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</si>
  <si>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</si>
  <si>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</si>
  <si>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</si>
  <si>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</si>
  <si>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</si>
  <si>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</si>
  <si>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</si>
  <si>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</si>
  <si>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</si>
  <si>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</si>
  <si>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</si>
  <si>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</si>
  <si>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</si>
  <si>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</si>
  <si>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</si>
  <si>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</si>
  <si>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</si>
  <si>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</si>
  <si>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</si>
  <si>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FXW201E12031</t>
  </si>
  <si>
    <t>1129</t>
  </si>
  <si>
    <t>FXW201E1P260</t>
  </si>
  <si>
    <t>1130</t>
  </si>
  <si>
    <t>FXW201E2L224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</si>
  <si>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</si>
  <si>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</si>
  <si>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</si>
  <si>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</si>
  <si>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</si>
  <si>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</si>
  <si>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</si>
  <si>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</si>
  <si>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</si>
  <si>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</si>
  <si>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</si>
  <si>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</si>
  <si>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</si>
  <si>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</si>
  <si>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</si>
  <si>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</si>
  <si>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</si>
  <si>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</si>
  <si>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</si>
  <si>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</si>
  <si>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</si>
  <si>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</si>
  <si>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</si>
  <si>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</si>
  <si>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</si>
  <si>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</si>
  <si>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</si>
  <si>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</si>
  <si>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</si>
  <si>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</si>
  <si>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</si>
  <si>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</si>
  <si>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FXW201E12026</t>
  </si>
  <si>
    <t>1163</t>
  </si>
  <si>
    <t>FXW201E1P262</t>
  </si>
  <si>
    <t>1164</t>
  </si>
  <si>
    <t>FXW201E2L217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</si>
  <si>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</si>
  <si>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</si>
  <si>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</si>
  <si>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</si>
  <si>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</si>
  <si>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</si>
  <si>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</si>
  <si>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</si>
  <si>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</si>
  <si>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</si>
  <si>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</si>
  <si>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</si>
  <si>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</si>
  <si>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</si>
  <si>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</si>
  <si>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</si>
  <si>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</si>
  <si>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</si>
  <si>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</si>
  <si>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</si>
  <si>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</si>
  <si>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</si>
  <si>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</si>
  <si>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</si>
  <si>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</si>
  <si>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</si>
  <si>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</si>
  <si>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</si>
  <si>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</si>
  <si>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</si>
  <si>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</si>
  <si>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</si>
  <si>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FXW201E12032</t>
  </si>
  <si>
    <t>1197</t>
  </si>
  <si>
    <t>FXW201E1P269</t>
  </si>
  <si>
    <t>1198</t>
  </si>
  <si>
    <t>FXW201E2L222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</si>
  <si>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</si>
  <si>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</si>
  <si>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</si>
  <si>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</si>
  <si>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</si>
  <si>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</si>
  <si>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</si>
  <si>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</si>
  <si>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</si>
  <si>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</si>
  <si>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</si>
  <si>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</si>
  <si>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</si>
  <si>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</si>
  <si>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</si>
  <si>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</si>
  <si>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</si>
  <si>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</si>
  <si>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</si>
  <si>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</si>
  <si>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</si>
  <si>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</si>
  <si>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</si>
  <si>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</si>
  <si>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</si>
  <si>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</si>
  <si>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</si>
  <si>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</si>
  <si>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</si>
  <si>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</si>
  <si>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</si>
  <si>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</si>
  <si>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FXW201E12036</t>
  </si>
  <si>
    <t>1231</t>
  </si>
  <si>
    <t>FXW201E1P258</t>
  </si>
  <si>
    <t>1232</t>
  </si>
  <si>
    <t>FXW201E1X330</t>
  </si>
  <si>
    <t>1233</t>
  </si>
  <si>
    <t>FXW201E26036</t>
  </si>
  <si>
    <t>1234</t>
  </si>
  <si>
    <t>FXW201E2L218</t>
  </si>
  <si>
    <t>1235</t>
  </si>
  <si>
    <t>1236</t>
  </si>
  <si>
    <t>1237</t>
  </si>
  <si>
    <t>1238</t>
  </si>
  <si>
    <t>LU0181329318</t>
  </si>
  <si>
    <t>TRUABIC LX</t>
  </si>
  <si>
    <t>T. ROWE PRICE-RES US AGGRE-I</t>
  </si>
  <si>
    <t>1239</t>
  </si>
  <si>
    <t>LU1216623295</t>
  </si>
  <si>
    <t>TRGIGBI LX</t>
  </si>
  <si>
    <t>T Rowe Price Funds SICAV - Glo</t>
  </si>
  <si>
    <t>1240</t>
  </si>
  <si>
    <t>LU1244139231</t>
  </si>
  <si>
    <t>TRPGMSI LX</t>
  </si>
  <si>
    <t>T Rowe Price Funds SICAV - Div</t>
  </si>
  <si>
    <t>1241</t>
  </si>
  <si>
    <t>1242</t>
  </si>
  <si>
    <t>1243</t>
  </si>
  <si>
    <t>1244</t>
  </si>
  <si>
    <t>1245</t>
  </si>
  <si>
    <t>1246</t>
  </si>
  <si>
    <t>1247</t>
  </si>
  <si>
    <t>1248</t>
  </si>
  <si>
    <t>FXW201E12033</t>
  </si>
  <si>
    <t>1249</t>
  </si>
  <si>
    <t>FXW201E1P265</t>
  </si>
  <si>
    <t>1250</t>
  </si>
  <si>
    <t>FXW201E1X332</t>
  </si>
  <si>
    <t>1251</t>
  </si>
  <si>
    <t>FXW201E26034</t>
  </si>
  <si>
    <t>1252</t>
  </si>
  <si>
    <t>FXW201E2L215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</si>
  <si>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</si>
  <si>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</si>
  <si>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</si>
  <si>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</si>
  <si>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</si>
  <si>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</si>
  <si>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</si>
  <si>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</si>
  <si>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</si>
  <si>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</si>
  <si>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</si>
  <si>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</si>
  <si>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</si>
  <si>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</si>
  <si>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</si>
  <si>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</si>
  <si>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</si>
  <si>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</si>
  <si>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</si>
  <si>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</si>
  <si>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</si>
  <si>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</si>
  <si>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</si>
  <si>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</si>
  <si>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</si>
  <si>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</si>
  <si>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</si>
  <si>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</si>
  <si>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</si>
  <si>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</si>
  <si>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</si>
  <si>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</si>
  <si>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</si>
  <si>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</si>
  <si>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</si>
  <si>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</si>
  <si>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</si>
  <si>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</si>
  <si>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</si>
  <si>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</si>
  <si>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</si>
  <si>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FXW201E12037</t>
  </si>
  <si>
    <t>1294</t>
  </si>
  <si>
    <t>FXW201E1P259</t>
  </si>
  <si>
    <t>1295</t>
  </si>
  <si>
    <t>FXW201E1X328</t>
  </si>
  <si>
    <t>1296</t>
  </si>
  <si>
    <t>FXW201E26033</t>
  </si>
  <si>
    <t>1297</t>
  </si>
  <si>
    <t>FXW201E2L223</t>
  </si>
  <si>
    <t>1298</t>
  </si>
  <si>
    <t>외화선물매수</t>
  </si>
  <si>
    <t>주가지수선물</t>
  </si>
  <si>
    <t>BBG01FNXSK20</t>
  </si>
  <si>
    <t>Hang Seng China Enterprises Mar24</t>
  </si>
  <si>
    <t>1299</t>
  </si>
  <si>
    <t>(외화)현금위탁증거금</t>
  </si>
  <si>
    <t>HKDK00701000</t>
  </si>
  <si>
    <t>HKD CME MARGIN [NH투자증권(해외)]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</si>
  <si>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</si>
  <si>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</si>
  <si>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</si>
  <si>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</si>
  <si>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</si>
  <si>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</si>
  <si>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</si>
  <si>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</si>
  <si>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</si>
  <si>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</si>
  <si>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</si>
  <si>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</si>
  <si>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</si>
  <si>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</si>
  <si>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</si>
  <si>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</si>
  <si>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</si>
  <si>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FXW201E12034</t>
  </si>
  <si>
    <t>1317</t>
  </si>
  <si>
    <t>FXW201E1P261</t>
  </si>
  <si>
    <t>1318</t>
  </si>
  <si>
    <t>FXW201E1X327</t>
  </si>
  <si>
    <t>1319</t>
  </si>
  <si>
    <t>FXW201E26031</t>
  </si>
  <si>
    <t>1320</t>
  </si>
  <si>
    <t>FXW201E2L212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</si>
  <si>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</si>
  <si>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</si>
  <si>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</si>
  <si>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</si>
  <si>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</si>
  <si>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</si>
  <si>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</si>
  <si>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</si>
  <si>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</si>
  <si>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</si>
  <si>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</si>
  <si>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</si>
  <si>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</si>
  <si>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</si>
  <si>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</si>
  <si>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</si>
  <si>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</si>
  <si>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</si>
  <si>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</si>
  <si>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</si>
  <si>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</si>
  <si>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</si>
  <si>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</si>
  <si>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</si>
  <si>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</si>
  <si>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</si>
  <si>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</si>
  <si>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</si>
  <si>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</si>
  <si>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</si>
  <si>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</si>
  <si>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EUM107001009</t>
  </si>
  <si>
    <t>EUR CALL</t>
  </si>
  <si>
    <t>1352</t>
  </si>
  <si>
    <t>1353</t>
  </si>
  <si>
    <t>FXW201E12038</t>
  </si>
  <si>
    <t>1354</t>
  </si>
  <si>
    <t>FXW201E1P263</t>
  </si>
  <si>
    <t>1355</t>
  </si>
  <si>
    <t>FXW201E1X333</t>
  </si>
  <si>
    <t>1356</t>
  </si>
  <si>
    <t>FXW201E26035</t>
  </si>
  <si>
    <t>1357</t>
  </si>
  <si>
    <t>FXW201E2L214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</si>
  <si>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</si>
  <si>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</si>
  <si>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</si>
  <si>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</si>
  <si>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</si>
  <si>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</si>
  <si>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</si>
  <si>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</si>
  <si>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</si>
  <si>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</si>
  <si>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</si>
  <si>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</si>
  <si>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</si>
  <si>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</si>
  <si>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</si>
  <si>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</si>
  <si>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</si>
  <si>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</si>
  <si>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</si>
  <si>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</si>
  <si>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</si>
  <si>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</si>
  <si>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</si>
  <si>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</si>
  <si>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</si>
  <si>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</si>
  <si>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</si>
  <si>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</si>
  <si>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</si>
  <si>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</si>
  <si>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</si>
  <si>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</si>
  <si>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</si>
  <si>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FXW201E1P266</t>
  </si>
  <si>
    <t>1391</t>
  </si>
  <si>
    <t>FXW201E1X331</t>
  </si>
  <si>
    <t>1392</t>
  </si>
  <si>
    <t>FXW201E26030</t>
  </si>
  <si>
    <t>1393</t>
  </si>
  <si>
    <t>FXW201E2L213</t>
  </si>
  <si>
    <t>1394</t>
  </si>
  <si>
    <t>US4642875987</t>
  </si>
  <si>
    <t>IWD US</t>
  </si>
  <si>
    <t>ISHARES RUSSELL 1000 VALUE E</t>
  </si>
  <si>
    <t>1395</t>
  </si>
  <si>
    <t>1396</t>
  </si>
  <si>
    <t>US46436F1030</t>
  </si>
  <si>
    <t>IAUM US</t>
  </si>
  <si>
    <t>ISHARES GOLD TRUST MICRO</t>
  </si>
  <si>
    <t>1397</t>
  </si>
  <si>
    <t>1398</t>
  </si>
  <si>
    <t>US78464A5083</t>
  </si>
  <si>
    <t>SPYV US</t>
  </si>
  <si>
    <t>SPDR S&amp;P 500 VALUE ETF</t>
  </si>
  <si>
    <t>1399</t>
  </si>
  <si>
    <t>US8085247067</t>
  </si>
  <si>
    <t>SCHE US</t>
  </si>
  <si>
    <t>Schwab Emerging Markets Equity ETF</t>
  </si>
  <si>
    <t>1400</t>
  </si>
  <si>
    <t>US9219438580</t>
  </si>
  <si>
    <t>VEA US</t>
  </si>
  <si>
    <t>VANGUARD FTSE DEVELOPED ETF</t>
  </si>
  <si>
    <t>1401</t>
  </si>
  <si>
    <t>US9220428588</t>
  </si>
  <si>
    <t>VWO US</t>
  </si>
  <si>
    <t>VANGUARD FTSE EMERGING MARKETS</t>
  </si>
  <si>
    <t>1402</t>
  </si>
  <si>
    <t>1403</t>
  </si>
  <si>
    <t>US9229087443</t>
  </si>
  <si>
    <t>VTV US</t>
  </si>
  <si>
    <t>VANGUARD VALUE ETF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</si>
  <si>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</si>
  <si>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</si>
  <si>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</si>
  <si>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</si>
  <si>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</si>
  <si>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</si>
  <si>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</si>
  <si>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</si>
  <si>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</si>
  <si>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</si>
  <si>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</si>
  <si>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</si>
  <si>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</si>
  <si>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</si>
  <si>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</si>
  <si>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</si>
  <si>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</si>
  <si>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</si>
  <si>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</si>
  <si>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</si>
  <si>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</si>
  <si>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</si>
  <si>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</si>
  <si>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</si>
  <si>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</si>
  <si>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</si>
  <si>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</si>
  <si>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</si>
  <si>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</si>
  <si>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</si>
  <si>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</si>
  <si>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</si>
  <si>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</si>
  <si>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</si>
  <si>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</si>
  <si>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</si>
  <si>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</si>
  <si>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</si>
  <si>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</si>
  <si>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</si>
  <si>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</si>
  <si>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</si>
  <si>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</si>
  <si>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</si>
  <si>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</si>
  <si>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</si>
  <si>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</si>
  <si>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</si>
  <si>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</si>
  <si>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</si>
  <si>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</si>
  <si>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</si>
  <si>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</si>
  <si>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</si>
  <si>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</si>
  <si>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</si>
  <si>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</si>
  <si>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</si>
  <si>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</si>
  <si>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</si>
  <si>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</si>
  <si>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</si>
  <si>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</si>
  <si>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</si>
  <si>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</si>
  <si>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</si>
  <si>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</si>
  <si>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</si>
  <si>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</si>
  <si>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</si>
  <si>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</si>
  <si>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</si>
  <si>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</si>
  <si>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</si>
  <si>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</si>
  <si>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</si>
  <si>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</si>
  <si>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</si>
  <si>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</si>
  <si>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US46090E1038</t>
  </si>
  <si>
    <t>QQQ US</t>
  </si>
  <si>
    <t>Invesco QQQ Trust Series 1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</si>
  <si>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</si>
  <si>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</si>
  <si>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</si>
  <si>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</si>
  <si>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</si>
  <si>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</si>
  <si>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</si>
  <si>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</si>
  <si>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</si>
  <si>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</si>
  <si>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</si>
  <si>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</si>
  <si>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</si>
  <si>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</si>
  <si>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</si>
  <si>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</si>
  <si>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US4642872265</t>
  </si>
  <si>
    <t>AGG US</t>
  </si>
  <si>
    <t>iShares Core U.S. Aggregate Bo</t>
  </si>
  <si>
    <t>1499</t>
  </si>
  <si>
    <t>1500</t>
  </si>
  <si>
    <t>1501</t>
  </si>
  <si>
    <t>US4642882819</t>
  </si>
  <si>
    <t>EMB US</t>
  </si>
  <si>
    <t>ISHARES JP MORGAN EM BOND FD</t>
  </si>
  <si>
    <t>1502</t>
  </si>
  <si>
    <t>1503</t>
  </si>
  <si>
    <t>1504</t>
  </si>
  <si>
    <t>1505</t>
  </si>
  <si>
    <t>US92203J4076</t>
  </si>
  <si>
    <t>BNDX US</t>
  </si>
  <si>
    <t>Vanguard Total International Bond ETF</t>
  </si>
  <si>
    <t>1506</t>
  </si>
  <si>
    <t>1507</t>
  </si>
  <si>
    <t>1508</t>
  </si>
  <si>
    <t>1509</t>
  </si>
  <si>
    <t>FXW201E1W314</t>
  </si>
  <si>
    <t>1510</t>
  </si>
  <si>
    <t>US37954Y6730</t>
  </si>
  <si>
    <t>PAVE US</t>
  </si>
  <si>
    <t>Global X U.S. Infrasturucture Devolopment ETF</t>
  </si>
  <si>
    <t>1511</t>
  </si>
  <si>
    <t>1512</t>
  </si>
  <si>
    <t>1513</t>
  </si>
  <si>
    <t>US46434G1031</t>
  </si>
  <si>
    <t>IEMG US</t>
  </si>
  <si>
    <t>ISHARES CORE MSCI EMERGING</t>
  </si>
  <si>
    <t>1514</t>
  </si>
  <si>
    <t>US78462F1030</t>
  </si>
  <si>
    <t>SPY US</t>
  </si>
  <si>
    <t>SPDR TRUST SERIES 1</t>
  </si>
  <si>
    <t>1515</t>
  </si>
  <si>
    <t>1516</t>
  </si>
  <si>
    <t>1517</t>
  </si>
  <si>
    <t>US9229087690</t>
  </si>
  <si>
    <t>VTI US</t>
  </si>
  <si>
    <t>Vanguard Total Stock Market ET</t>
  </si>
  <si>
    <t>1518</t>
  </si>
  <si>
    <t>1519</t>
  </si>
  <si>
    <t>FXW201E1W318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</si>
  <si>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</si>
  <si>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</si>
  <si>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</si>
  <si>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</si>
  <si>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</si>
  <si>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</si>
  <si>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</si>
  <si>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</si>
  <si>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</si>
  <si>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</si>
  <si>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FXW201E1W319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</si>
  <si>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</si>
  <si>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</si>
  <si>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</si>
  <si>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</si>
  <si>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</si>
  <si>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</si>
  <si>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</si>
  <si>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</si>
  <si>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</si>
  <si>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</si>
  <si>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FXW201E1W321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</si>
  <si>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</si>
  <si>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</si>
  <si>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</si>
  <si>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</si>
  <si>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</si>
  <si>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</si>
  <si>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</si>
  <si>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</si>
  <si>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</si>
  <si>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</si>
  <si>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FXW201E1W320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</si>
  <si>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</si>
  <si>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</si>
  <si>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</si>
  <si>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</si>
  <si>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</si>
  <si>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</si>
  <si>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</si>
  <si>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</si>
  <si>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</si>
  <si>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</si>
  <si>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FXW201E1W317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</si>
  <si>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</si>
  <si>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</si>
  <si>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</si>
  <si>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</si>
  <si>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</si>
  <si>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</si>
  <si>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</si>
  <si>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</si>
  <si>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</si>
  <si>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</si>
  <si>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</si>
  <si>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</si>
  <si>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</si>
  <si>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</si>
  <si>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</si>
  <si>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</si>
  <si>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</si>
  <si>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</si>
  <si>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</si>
  <si>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</si>
  <si>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</si>
  <si>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</si>
  <si>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</si>
  <si>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</si>
  <si>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</si>
  <si>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</si>
  <si>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</si>
  <si>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</si>
  <si>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</si>
  <si>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</si>
  <si>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</si>
  <si>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</si>
  <si>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</si>
  <si>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</si>
  <si>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</si>
  <si>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</si>
  <si>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</si>
  <si>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FXW201E1W315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</si>
  <si>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</si>
  <si>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</si>
  <si>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</si>
  <si>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</si>
  <si>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</si>
  <si>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</si>
  <si>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</si>
  <si>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</si>
  <si>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</si>
  <si>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</si>
  <si>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FXW201E1W323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</si>
  <si>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</si>
  <si>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</si>
  <si>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</si>
  <si>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</si>
  <si>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</si>
  <si>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</si>
  <si>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</si>
  <si>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</si>
  <si>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</si>
  <si>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</si>
  <si>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</si>
  <si>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US92206C8709</t>
  </si>
  <si>
    <t>VCIT US</t>
  </si>
  <si>
    <t>VANGUARD INT-TERM</t>
  </si>
  <si>
    <t>1618</t>
  </si>
  <si>
    <t>합 계</t>
  </si>
  <si>
    <t>멀티에셋운용부 주요펀드 수익률 현황</t>
  </si>
  <si>
    <t>자금 현황</t>
  </si>
  <si>
    <t>억원</t>
  </si>
  <si>
    <t>1만달러</t>
  </si>
  <si>
    <t>순설정액</t>
  </si>
  <si>
    <t>자금</t>
  </si>
  <si>
    <t>KRW</t>
  </si>
  <si>
    <t>USD</t>
  </si>
  <si>
    <t>펀드코드</t>
  </si>
  <si>
    <t>설정액</t>
  </si>
  <si>
    <t>최초설정일</t>
  </si>
  <si>
    <t>1개월</t>
  </si>
  <si>
    <t>3개월</t>
  </si>
  <si>
    <t>6개월</t>
  </si>
  <si>
    <t>1년</t>
  </si>
  <si>
    <t>2년</t>
  </si>
  <si>
    <t>3년</t>
  </si>
  <si>
    <t>YTD</t>
  </si>
  <si>
    <t>설정이후</t>
  </si>
  <si>
    <t>YTD 초과</t>
  </si>
  <si>
    <t>T0</t>
  </si>
  <si>
    <t>T1</t>
  </si>
  <si>
    <t>T2</t>
  </si>
  <si>
    <t>T3</t>
  </si>
  <si>
    <t>T4</t>
  </si>
  <si>
    <t>T5</t>
  </si>
  <si>
    <t>ETF
포커스</t>
  </si>
  <si>
    <t>TIF포커스</t>
  </si>
  <si>
    <t>TDF ETF포커스</t>
  </si>
  <si>
    <t>TDF포커스 2030</t>
  </si>
  <si>
    <t>TDF포커스 2035</t>
  </si>
  <si>
    <t>TDF포커스 2040</t>
  </si>
  <si>
    <t>TDF포커스 2045</t>
  </si>
  <si>
    <t>TDF포커스 2050</t>
  </si>
  <si>
    <t>TDF포커스 2055</t>
  </si>
  <si>
    <t>TDF포커스 2060</t>
  </si>
  <si>
    <t>TDF포커스 합계</t>
  </si>
  <si>
    <t>TRP
TDF</t>
  </si>
  <si>
    <t>TDF/TIF</t>
  </si>
  <si>
    <t>TRP
TIF</t>
  </si>
  <si>
    <t>TDF/TIF 합계</t>
  </si>
  <si>
    <t>자산배분</t>
  </si>
  <si>
    <t>한국투자글로벌채권솔루션(모 - 채권)</t>
  </si>
  <si>
    <t>한국투자글로벌주식솔루션(모 - 주식)</t>
  </si>
  <si>
    <t>EMP 글로벌자산배분 펀드 (채권혼합)</t>
  </si>
  <si>
    <t>EMP 글로벌자산배분 펀드 (주식혼합)</t>
  </si>
  <si>
    <t>Dream Big 글로벌 자산배분형70 (일임)</t>
  </si>
  <si>
    <t>Dream Big 글로벌 자산배분형30 (일임)</t>
  </si>
  <si>
    <t>한국투자퇴직연금자산배분전문투자형(사모)</t>
  </si>
  <si>
    <t>한투 VUL S자산배분형30(채권)</t>
  </si>
  <si>
    <t>한투 변액연금 S자산배분형30(채권)</t>
  </si>
  <si>
    <t>한투 VUL종신 new S자산배분형30(채권)</t>
  </si>
  <si>
    <t>한투 빅보너스VA S자산배분형50(채권)</t>
  </si>
  <si>
    <t>한투 빅보너스VA S자산배분형30(채권)</t>
  </si>
  <si>
    <t>한투 VUL종신 S자산배분형50(채권)</t>
  </si>
  <si>
    <t>자산배분 합계</t>
  </si>
  <si>
    <t>솔루션</t>
  </si>
  <si>
    <t>삼성생명 퇴직연금 변액 (일임)</t>
  </si>
  <si>
    <t>코스피솔루션 펀드(채권혼합)</t>
  </si>
  <si>
    <t>ELS지수연계 솔루션 펀드 (해외파생)</t>
  </si>
  <si>
    <t>처브라이프 변액보험 ELS솔루션 (일임)</t>
  </si>
  <si>
    <t>ABL생명 ELS 솔루션 (일임)</t>
  </si>
  <si>
    <t>솔루션 합계</t>
  </si>
  <si>
    <t>부서 전체 합계</t>
  </si>
  <si>
    <t>합계</t>
  </si>
  <si>
    <t>포커스</t>
  </si>
  <si>
    <t>TRP</t>
  </si>
  <si>
    <t>US_Growth</t>
  </si>
  <si>
    <t>US_Value</t>
  </si>
  <si>
    <t>R</t>
  </si>
  <si>
    <t>DM_ex US</t>
  </si>
  <si>
    <t>TIF</t>
  </si>
  <si>
    <t>EM</t>
  </si>
  <si>
    <t>VUG US Equity</t>
  </si>
  <si>
    <t>SPYG US Equity</t>
  </si>
  <si>
    <t>US</t>
  </si>
  <si>
    <t>IWF US Equity</t>
  </si>
  <si>
    <t>Global X N S&amp;P 500 COVE CALL ETF</t>
  </si>
  <si>
    <t>VTV US Equity</t>
  </si>
  <si>
    <t>SPYV US Equity</t>
  </si>
  <si>
    <t>VANGUARD FTSE PACIFIC ETF</t>
  </si>
  <si>
    <t>IWD US Equity</t>
  </si>
  <si>
    <t>VEA US Equity</t>
  </si>
  <si>
    <t>Global</t>
  </si>
  <si>
    <t>VWO US Equity</t>
  </si>
  <si>
    <t>SCHE US Equity</t>
  </si>
  <si>
    <t>iShares MSCI China ETF</t>
  </si>
  <si>
    <t>VANGUARD S&amp;P 500 ETF</t>
  </si>
  <si>
    <t>Consumer Discretionary Select Sector SPDR</t>
  </si>
  <si>
    <t>Bond_KR_Short</t>
  </si>
  <si>
    <t>190620 KS Equity</t>
  </si>
  <si>
    <t>Bond_KR_Mid</t>
  </si>
  <si>
    <t>385540 KS Equity</t>
  </si>
  <si>
    <t>272910 KS Equity</t>
  </si>
  <si>
    <t>Bond_KR_Total</t>
  </si>
  <si>
    <t>273130 Ks equity</t>
  </si>
  <si>
    <t>356540 KS Equity</t>
  </si>
  <si>
    <t>Bond_KR_Long</t>
  </si>
  <si>
    <t>365780 KS Equity</t>
  </si>
  <si>
    <t>SPDR Portfolio S&amp;P 500 High Di</t>
  </si>
  <si>
    <t>VANECK VECTORS GOLD MINERS ETF</t>
  </si>
  <si>
    <t>Unnamed: 0</t>
  </si>
  <si>
    <t>NAV</t>
  </si>
  <si>
    <t>Unnamed: 4</t>
  </si>
  <si>
    <t>통화</t>
  </si>
  <si>
    <t>T0 (02.28, 수)</t>
  </si>
  <si>
    <t>Unnamed: 7</t>
  </si>
  <si>
    <t>T1 (02.29, 목)</t>
  </si>
  <si>
    <t>Unnamed: 9</t>
  </si>
  <si>
    <t>T2 (03.04, 월)</t>
  </si>
  <si>
    <t>Unnamed: 11</t>
  </si>
  <si>
    <t>T3 (03.05, 화)</t>
  </si>
  <si>
    <t>Unnamed: 13</t>
  </si>
  <si>
    <t>T4 (03.06, 수)</t>
  </si>
  <si>
    <t>Unnamed: 15</t>
  </si>
  <si>
    <t>T5 (03.07, 목)</t>
  </si>
  <si>
    <t>Unnamed: 17</t>
  </si>
  <si>
    <t>T6 (03.08, 금)</t>
  </si>
  <si>
    <t>Unnamed: 19</t>
  </si>
  <si>
    <t>T7 (03.11, 월)</t>
  </si>
  <si>
    <t>Unnamed: 21</t>
  </si>
  <si>
    <t>T8 (03.12, 화)</t>
  </si>
  <si>
    <t>Unnamed: 23</t>
  </si>
  <si>
    <t>T9 (03.13, 수)</t>
  </si>
  <si>
    <t>Unnamed: 25</t>
  </si>
  <si>
    <t>T10 (03.14, 목)</t>
  </si>
  <si>
    <t>Unnamed: 27</t>
  </si>
  <si>
    <t>T11 (03.15, 금)</t>
  </si>
  <si>
    <t>Unnamed: 29</t>
  </si>
  <si>
    <t>T12 (03.18, 월)</t>
  </si>
  <si>
    <t>Unnamed: 31</t>
  </si>
  <si>
    <t>T13 (03.19, 화)</t>
  </si>
  <si>
    <t>Unnamed: 33</t>
  </si>
  <si>
    <t>T14 (03.20, 수)</t>
  </si>
  <si>
    <t>Unnamed: 35</t>
  </si>
  <si>
    <t>전일</t>
  </si>
  <si>
    <t>당일</t>
  </si>
  <si>
    <t>비중</t>
  </si>
  <si>
    <t>한국투자재형EMP글로벌자산배분증권자투자신탁(주식혼합-재간접</t>
  </si>
  <si>
    <t>한국투자EMP글로벌자산배분성과보수자(주혼-재)(모)</t>
  </si>
  <si>
    <t>한국투자EMP글로벌자산배분증권자(주식혼합-재간접형)(모)</t>
  </si>
  <si>
    <t>한국투자EMP글로벌자산배분증권자(채권혼합-재간접형)(모)</t>
  </si>
  <si>
    <t>한국투자신종개인연금TDF알아서2020증권자투자신탁(채권혼합-재</t>
  </si>
  <si>
    <t>한국투자글로벌자산배분증권모투자신탁(채혼-재)</t>
  </si>
  <si>
    <t>한국투자TIF알아서평생소득증권자투자신탁(채혼-재)(모)</t>
  </si>
  <si>
    <t>한국투자TIF알아서평생소득월지급식증권자(채혼-재)(모)</t>
  </si>
  <si>
    <t>한국투자TIF알아서평생소득월지급식증권자(채권-재)(모)</t>
  </si>
  <si>
    <t>한국투자ELS지수연계솔루션(주식혼합-파생형)(모)</t>
  </si>
  <si>
    <t>한국투자신종개인연금TDF알아서2050전환형자H(주혼-재간접)(모)</t>
  </si>
  <si>
    <t>EUR</t>
  </si>
  <si>
    <t>한국투자TDF알아서ETF포커스2030증권(혼합-재간접형)(모)</t>
  </si>
  <si>
    <t>한국투자TDF알아서ETF포커스2035증권(혼합-재간접형)(모)</t>
  </si>
  <si>
    <t>한국투자TDF알아서ETF포커스2040증권(혼합-재간접형)(모)</t>
  </si>
  <si>
    <t>한국투자TDF알아서ETF포커스2045증권(혼합-재간접형)(모)</t>
  </si>
  <si>
    <t>한국투자TDF알아서ETF포커스2050증권(혼합-재간접형)(모)</t>
  </si>
  <si>
    <t>한국투자TDF알아서ETF포커스2055증권투자신탁(혼합-재간접)(모)</t>
  </si>
  <si>
    <t>한국투자TDF알아서ETF포커스2060증권(혼합-재간접형)(모)</t>
  </si>
  <si>
    <t>한국투자TIF알아서평생소득ETF포커스(채권혼합-재간접형)(모)</t>
  </si>
  <si>
    <t>설정</t>
  </si>
  <si>
    <t>해지</t>
  </si>
  <si>
    <t>Time Series</t>
  </si>
  <si>
    <t>기간구분</t>
  </si>
  <si>
    <t>일</t>
  </si>
  <si>
    <t>비영업일 포함여부</t>
  </si>
  <si>
    <t>제외</t>
  </si>
  <si>
    <t>우선순위</t>
  </si>
  <si>
    <t>아이템</t>
  </si>
  <si>
    <t>UserGroup</t>
  </si>
  <si>
    <t>운용펀드</t>
  </si>
  <si>
    <t>UserItem</t>
  </si>
  <si>
    <t>수정기준가</t>
  </si>
  <si>
    <t>기간</t>
  </si>
  <si>
    <t>일자</t>
  </si>
  <si>
    <t>한국투자TDF알아서증권투자신탁(채권혼합-재간접형)</t>
  </si>
  <si>
    <t>한국투자TDF알아서2040증권투자신탁(주식혼합-재간접형)</t>
  </si>
  <si>
    <t>한국투자TDF알아서2045증권투자신탁(주식혼합-재간접형)</t>
  </si>
  <si>
    <t>한국투자TDF알아서2030증권투자신탁(주식혼합-재간접형)</t>
  </si>
  <si>
    <t>한국투자TDF알아서2035증권투자신탁(주식혼합-재간접형)</t>
  </si>
  <si>
    <t>한국투자TDF알아서2020증권자투자신탁(채권혼합-재간접형)</t>
  </si>
  <si>
    <t>한국투자TDF알아서2025증권투자신탁(주식혼합-재간접형)</t>
  </si>
  <si>
    <t>한국투자신종개인연금TDF알아서2020증권자투자신탁(채권혼합-재간접형)</t>
  </si>
  <si>
    <t>한국투자TDF알아서2050증권자투자신탁H(주식혼합-재간접형)</t>
  </si>
  <si>
    <t>한국투자TDF알아서2050증권자투자신탁UH(주식혼합-재간접형)</t>
  </si>
  <si>
    <t>한국투자신종개인연금TDF알아서2050증권전환형자투자신탁H(주식혼합-재간접형)</t>
  </si>
  <si>
    <t>하나행복한TDF2050증권자투자신탁[주식혼합-재간접형]</t>
  </si>
  <si>
    <t>삼성한국형TDF2045증권투자신탁H[주식혼합-재간접형]</t>
  </si>
  <si>
    <t>삼성한국형TDF2040증권투자신탁H[주식혼합-재간접형]</t>
  </si>
  <si>
    <t>삼성한국형TDF2035증권투자신탁H[주식혼합-재간접형]</t>
  </si>
  <si>
    <t>삼성한국형TDF2030증권투자신탁H[주식혼합-재간접형]</t>
  </si>
  <si>
    <t>삼성한국형TDF2025증권투자신탁H[주식혼합-재간접형]</t>
  </si>
  <si>
    <t>삼성한국형TDF2020증권투자신탁H[채권혼합-재간접형]</t>
  </si>
  <si>
    <t>삼성한국형TDF2015증권투자신탁H[채권혼합-재간접형]</t>
  </si>
  <si>
    <t>삼성한국형TDF2050증권투자신탁H[주식혼합-재간접형]</t>
  </si>
  <si>
    <t>삼성한국형TDF2050증권투자신탁UH[주식혼합-재간접형]</t>
  </si>
  <si>
    <t>삼성한국형TDF2055증권투자신탁H[주식혼합-재간접형]</t>
  </si>
  <si>
    <t>삼성ETF를담은TDF2050증권자투자신탁[혼합-재간접형]</t>
  </si>
  <si>
    <t>삼성ETF를담은TDF2050증권자투자신탁[혼합-파생재간접형]</t>
  </si>
  <si>
    <t>삼성ETF를담은TDF2035증권자투자신탁[혼합-재간접형]</t>
  </si>
  <si>
    <t>삼성ETF를담은TDF2035증권자투자신탁[혼합-파생재간접형]</t>
  </si>
  <si>
    <t>삼성ETF를담은TDF증권투자신탁[채권혼합-재간접형]</t>
  </si>
  <si>
    <t>삼성ETF를담은TDF2040증권자투자신탁[혼합-재간접형]</t>
  </si>
  <si>
    <t>삼성ETF를담은TDF2040 증권자투자신탁[혼합-파생재간접형]</t>
  </si>
  <si>
    <t>삼성ETF를담은TDF2030증권자투자신탁[혼합-재간접형]</t>
  </si>
  <si>
    <t>삼성ETF를담은TDF2030증권자투자신탁[혼합-파생재간접형]</t>
  </si>
  <si>
    <t>삼성ETF를담은TDF2055증권자투자신탁[혼합-재간접형]</t>
  </si>
  <si>
    <t>삼성ETF를담은TDF2055증권자투자신탁[혼합-파생재간접형]</t>
  </si>
  <si>
    <t>삼성ETF를담은TDF2045증권자투자신탁[혼합-재간접형]</t>
  </si>
  <si>
    <t>삼성ETF를담은TDF2045증권자투자신탁[혼합-파생재간접형]</t>
  </si>
  <si>
    <t>삼성개인연금ETF를담은TDF2050증권전환형자투자신탁[혼합-재간접형]</t>
  </si>
  <si>
    <t>삼성개인연금ETF를담은TDF2030증권전환형자투자신탁[혼합-재간접형]</t>
  </si>
  <si>
    <t>삼성KODEXTDF2030액티브증권상장지수투자신탁[혼합-재간접형]</t>
  </si>
  <si>
    <t>삼성KODEXTDF2040액티브증권상장지수투자신탁[혼합-재간접형]</t>
  </si>
  <si>
    <t>삼성KODEXTDF2050액티브증권상장지수투자신탁[혼합-재간접형]</t>
  </si>
  <si>
    <t>우리다같이TDF2050증권투자신탁(혼합-재간접형)</t>
  </si>
  <si>
    <t>우리다같이TDF2045증권투자신탁(혼합-재간접형)</t>
  </si>
  <si>
    <t>우리다같이TDF2040증권투자신탁(혼합-재간접형)</t>
  </si>
  <si>
    <t>우리다같이TDF2035증권투자신탁(혼합-재간접형)</t>
  </si>
  <si>
    <t>우리다같이TDF2030증권투자신탁(혼합-재간접형)</t>
  </si>
  <si>
    <t>우리다같이TDF2025증권투자신탁(혼합-재간접형)</t>
  </si>
  <si>
    <t>대신해드림로보TDF2030증권투자신탁[혼합-재간접형](운용)</t>
  </si>
  <si>
    <t>대신343TDF2055증권투자신탁[혼합-재간접형](운용)</t>
  </si>
  <si>
    <t>키움키워드림TDF2025증권투자신탁 1[혼합-재간접형]</t>
  </si>
  <si>
    <t>키움키워드림TDF2030증권투자신탁 1[혼합-재간접형]</t>
  </si>
  <si>
    <t>키움키워드림TDF2035증권투자신탁 1[혼합-재간접형]</t>
  </si>
  <si>
    <t>키움키워드림TDF2040증권투자신탁 1[혼합-재간접형]</t>
  </si>
  <si>
    <t>키움키워드림TDF2045증권투자신탁 1[혼합-재간접형]</t>
  </si>
  <si>
    <t>키움키워드림TDF2050증권투자신탁 1[혼합-재간접형]</t>
  </si>
  <si>
    <t>키움히어로즈TDF2030액티브증권상장지수투자신탁[혼합-재간접형]</t>
  </si>
  <si>
    <t>키움히어로즈TDF2040액티브증권상장지수투자신탁[혼합-재간접형]</t>
  </si>
  <si>
    <t>키움히어로즈TDF2050액티브증권상장지수투자신탁[혼합-재간접형]</t>
  </si>
  <si>
    <t>교보악사평생든든TDF2025증권자투자신탁(혼합-재간접형)(운용)</t>
  </si>
  <si>
    <t>교보악사평생든든TDF2030증권자투자신탁(혼합-재간접형)(운용)</t>
  </si>
  <si>
    <t>교보악사평생든든TDF2035증권자투자신탁(혼합-재간접형)(운용)</t>
  </si>
  <si>
    <t>교보악사평생든든TDF2040증권자투자신탁(혼합-재간접형)(운용)</t>
  </si>
  <si>
    <t>교보악사평생든든TDF2045증권자투자신탁(혼합-재간접형)(운용)</t>
  </si>
  <si>
    <t>교보악사평생든든TDF2050증권자투자신탁(혼합-재간접형)(운용)</t>
  </si>
  <si>
    <t>신영TDF증권투자신탁(채권혼합-재간접형)운용</t>
  </si>
  <si>
    <t>신영TDF2030증권투자신탁(혼합-재간접형)운용</t>
  </si>
  <si>
    <t>신영TDF2040증권투자신탁(혼합-재간접형)운용</t>
  </si>
  <si>
    <t>신영TDF2050증권투자신탁(혼합-재간접형)운용</t>
  </si>
  <si>
    <t>신한마음편한TDF2025증권투자신탁[주식혼합-재간접형](종류)</t>
  </si>
  <si>
    <t>신한마음편한TDF2030증권투자신탁[주식혼합-재간접형](종류)</t>
  </si>
  <si>
    <t>신한마음편한TDF2035증권투자신탁[주식혼합-재간접형](종류)</t>
  </si>
  <si>
    <t>신한마음편한TDF2040증권투자신탁[주식혼합-재간접형](종류)</t>
  </si>
  <si>
    <t>신한마음편한TDF2045증권투자신탁[주식혼합-재간접형](종류)</t>
  </si>
  <si>
    <t>신한마음편한TDF2050증권투자신탁[주식혼합-재간접형]</t>
  </si>
  <si>
    <t>신한장기성장TDF2030증권투자신탁(H)[주식혼합-재간접형](종류)</t>
  </si>
  <si>
    <t>신한장기성장TDF2040증권투자신탁(H)[주식혼합-재간접형](종류)</t>
  </si>
  <si>
    <t>신한장기성장TDF2035증권투자신탁(H)[주식혼합-재간접형](종류)</t>
  </si>
  <si>
    <t>신한마음편한TDF2055증권투자신탁[주식혼합-재간접형](종류)</t>
  </si>
  <si>
    <t>한화LifePlusTDF2020증권자투자신탁(혼합-재간접형)</t>
  </si>
  <si>
    <t>한화LifePlusTDF2045증권투자신탁(혼합-재간접형)</t>
  </si>
  <si>
    <t>한화LifeplusTDF2030증권자투자신탁(혼합-재간접형)</t>
  </si>
  <si>
    <t>한화LifePlusTDF2025증권자투자신탁(혼합-재간접형)</t>
  </si>
  <si>
    <t>한화LifePlusTDF2035증권투자신탁(혼합-재간접형)</t>
  </si>
  <si>
    <t>한화LifeplusTDF2040증권자투자신탁(혼합-재간접형)</t>
  </si>
  <si>
    <t>한화신종개인연금TDF2020증권전환형자투자신탁(혼합-재간접형)</t>
  </si>
  <si>
    <t>한화신종개인연금TDF2025증권전환형자투자신탁(혼합-재간접형)</t>
  </si>
  <si>
    <t>한화LifeplusTDF2050증권자투자신탁(혼합-재간접형)</t>
  </si>
  <si>
    <t>한화신종개인연금TDF2030증권전환형자투자신탁(혼합-재간접형)</t>
  </si>
  <si>
    <t>한화신종개인연금TDF2040증권전환형자투자신탁(혼합-재간접형)</t>
  </si>
  <si>
    <t>한화신종개인연금TDF2050증권전환형자투자신탁(혼합-재간접형)</t>
  </si>
  <si>
    <t>한화ARIRANGTDF2060액티브증권상장지수투자신탁(혼합-재간접형)</t>
  </si>
  <si>
    <t>한화ARIRANGTDF2050액티브증권상장지수투자신탁(혼합-재간접형)</t>
  </si>
  <si>
    <t>한화ARIRANGTDF2040액티브증권상장지수투자신탁(혼합-재간접형)</t>
  </si>
  <si>
    <t>한화ARIRANGTDF2030액티브증권상장지수투자신탁(혼합-재간접형)</t>
  </si>
  <si>
    <t>KB온국민TDF2020증권투자신탁(채권혼합-재간접형)(운용)</t>
  </si>
  <si>
    <t>KB온국민TDF2025증권투자신탁(채권혼합-재간접형)(운용)</t>
  </si>
  <si>
    <t>KB온국민TDF2030증권투자신탁(주식혼합-재간접형)(운용)</t>
  </si>
  <si>
    <t>KB온국민TDF2035증권투자신탁(주식혼합-재간접형)(운용)</t>
  </si>
  <si>
    <t>KB온국민TDF2040증권투자신탁(주식혼합-재간접형)(운용)</t>
  </si>
  <si>
    <t>KB온국민TDF2045증권투자신탁(주식혼합-재간접형)(운용)</t>
  </si>
  <si>
    <t>KB온국민TDF2050증권투자신탁(주식혼합-재간접형)(운용)</t>
  </si>
  <si>
    <t>KB온국민TDF2055증권자투자신탁(주식혼합-재간접형)(H)(운용)</t>
  </si>
  <si>
    <t>KB온국민TDF2055증권자투자신탁(주식혼합-재간접형)(UH)(운용)</t>
  </si>
  <si>
    <t>KB다이나믹TDF2030증권자투자신탁(주식혼합-재간접형)(운용)</t>
  </si>
  <si>
    <t>KB다이나믹TDF2040증권자투자신탁(주식혼합-재간접형)(운용)</t>
  </si>
  <si>
    <t>KB다이나믹TDF2050증권자투자신탁(주식혼합-재간접형)(운용)</t>
  </si>
  <si>
    <t>KB다이나믹TDF증권자투자신탁(채권혼합-재간접형)(운용)</t>
  </si>
  <si>
    <t>KBKBSTARTDF2030액티브증권상장지수투자신탁(혼합-재간접형)</t>
  </si>
  <si>
    <t>KBKBSTARTDF2040액티브증권상장지수투자신탁(혼합-재간접형)</t>
  </si>
  <si>
    <t>KBKBSTARTDF2050액티브증권상장지수투자신탁(혼합-재간접형)</t>
  </si>
  <si>
    <t>NH-Amundi하나로TDF2025증권투자신탁[주식혼합-재간접형]</t>
  </si>
  <si>
    <t>NH-Amundi하나로TDF2030증권투자신탁[주식혼합-재간접형]</t>
  </si>
  <si>
    <t>NH-Amundi하나로TDF2035증권투자신탁[주식혼합-재간접형]</t>
  </si>
  <si>
    <t>NH-Amundi하나로TDF2045증권투자신탁[주식혼합-재간접형]</t>
  </si>
  <si>
    <t>NH-Amundi하나로TDF2040증권투자신탁[주식혼합-재간접형]</t>
  </si>
  <si>
    <t>NH-Amundi하나로TDF2050증권투자신탁[주식혼합-재간접형]</t>
  </si>
  <si>
    <t>IBK로우코스트TDF2035증권자투자신탁[혼합-재간접형]</t>
  </si>
  <si>
    <t>IBK로우코스트TDF2030증권자투자신탁[혼합-재간접형]</t>
  </si>
  <si>
    <t>IBK로우코스트TDF2040증권자투자신탁[혼합-재간접형]</t>
  </si>
  <si>
    <t>IBK로우코스트TDF2045증권자투자신탁[혼합-재간접형]</t>
  </si>
  <si>
    <t>IBK로우코스트TDF2050증권자투자신탁[혼합-재간접형]</t>
  </si>
  <si>
    <t>IBK로우코스트TDF2055증권자투자신탁[혼합-재간접형]</t>
  </si>
  <si>
    <t>BNK든든한TDF2030증권투자신탁(혼합-재간접형)</t>
  </si>
  <si>
    <t>BNK든든한TDF2035증권투자신탁(혼합-재간접형)</t>
  </si>
  <si>
    <t>BNK든든한TDF2040증권투자신탁(혼합-재간접형)</t>
  </si>
  <si>
    <t>BNK든든한TDF2045증권투자신탁(혼합-재간접형)</t>
  </si>
  <si>
    <t>미래에셋자산배분TDF2045증권자투자신탁(주식혼합-재간접형)</t>
  </si>
  <si>
    <t>미래에셋자산배분TDF2035증권자투자신탁(주식혼합-재간접형)</t>
  </si>
  <si>
    <t>미래에셋자산배분TDF2025증권자투자신탁(채권혼합- 재간접형)</t>
  </si>
  <si>
    <t>미래에셋전략배분TDF2040혼합자산자투자신탁</t>
  </si>
  <si>
    <t>미래에셋전략배분TDF2045혼합자산자투자신탁</t>
  </si>
  <si>
    <t>미래에셋전략배분TDF2030혼합자산자투자신탁</t>
  </si>
  <si>
    <t>미래에셋전략배분TDF2035혼합자산자투자신탁</t>
  </si>
  <si>
    <t>미래에셋전략배분TDF2025혼합자산자투자신탁</t>
  </si>
  <si>
    <t>미래에셋전략배분TDF솔루션혼합자산자투자신탁</t>
  </si>
  <si>
    <t>미래에셋자산배분TDF2050증권자투자신탁(주식혼합-재간접형)</t>
  </si>
  <si>
    <t>미래에셋전략배분TDF2050혼합자산자투자신탁</t>
  </si>
  <si>
    <t>마이다스기본TDF2030혼합자산자투자신탁(운용)</t>
  </si>
  <si>
    <t>마이다스기본TDF2050혼합자산자투자신탁(운용)</t>
  </si>
  <si>
    <t>다올파운트1등TDF2040증권투자신탁[혼합-재간접형](공)(운)</t>
  </si>
  <si>
    <t>트러스톤TDF2030증권자투자신탁[혼합-재간접형](운용)</t>
  </si>
  <si>
    <t>트러스톤TDF2040증권자투자신탁[혼합-재간접형](운용)</t>
  </si>
  <si>
    <t>트러스톤TDF2050증권자투자신탁[혼합-재간접형](운용)</t>
  </si>
  <si>
    <t>KCGI프리덤TDF2050증권자투자신탁[주식혼합-재간접형]</t>
  </si>
  <si>
    <t>KCGI프리덤TDF2040증권자투자신탁[주식혼합-재간접형]</t>
  </si>
  <si>
    <t>KCGI프리덤TDF2045증권자투자신탁[주식혼합-재간접형]</t>
  </si>
  <si>
    <t>KCGI프리덤TDF2035증권자투자신탁[주식혼합-재간접형]</t>
  </si>
  <si>
    <t>KCGI프리덤TDF2030증권자투자신탁[주식혼합-재간접형]</t>
  </si>
  <si>
    <t>하나행복한TDF2025증권자투자신탁[채권혼합-재간접형]</t>
  </si>
  <si>
    <t>하나행복한TDF2030증권자투자신탁[채권혼합-재간접형]</t>
  </si>
  <si>
    <t>하나행복한TDF2035증권자투자신탁[주식혼합-재간접형]</t>
  </si>
  <si>
    <t>하나행복한TDF2040증권자투자신탁[주식혼합-재간접형]</t>
  </si>
  <si>
    <t>하나행복한TDF2045증권자투자신탁[주식혼합-재간접형]</t>
  </si>
  <si>
    <t>미래에셋자산배분TDF2040증권자투자신탁 1(주식혼합-재간접형)</t>
  </si>
  <si>
    <t>미래에셋자산배분TDF2040증권자투자신탁2(주식혼합-재간접형)</t>
  </si>
  <si>
    <t>미래에셋자산배분TDF2030증권자투자신탁(채권혼합-재간접형)</t>
  </si>
  <si>
    <t>한국투자TIF알아서평생소득증권자투자신탁(채권혼합-재간접형)</t>
  </si>
  <si>
    <t>한국투자TIF알아서평생소득월지급식증권자투자신탁(채권혼합-재간접형)</t>
  </si>
  <si>
    <t>한국투자TIF알아서평생소득증권자투자신탁(채권-재간접형)</t>
  </si>
  <si>
    <t>한국투자TIF알아서평생소득월지급식증권자투자신탁(채권-재간접형)</t>
  </si>
  <si>
    <t>삼성평생소득TIF20증권자투자신탁H[채권혼합-재간접형]</t>
  </si>
  <si>
    <t>삼성평생소득TIF20월지급식증권자투자신탁H[채권혼합-재간접형]</t>
  </si>
  <si>
    <t>삼성평생소득TIF40증권자투자신탁H[채권혼합-재간접형]</t>
  </si>
  <si>
    <t>삼성평생소득TIF60증권자투자신탁H[주식혼합-재간접형]</t>
  </si>
  <si>
    <t>삼성평생소득TIF60증권자투자신탁2H[주식혼합-재간접형]</t>
  </si>
  <si>
    <t>신한평생소득TIF혼합자산투자신탁[재간접형]</t>
  </si>
  <si>
    <t>한화LIFEPLUSTIF혼합자산자투자신탁(재간접형)</t>
  </si>
  <si>
    <t>KBTIF코어인프라일반사모특별자산투자신탁 1(인프라-재간접형)(전문)</t>
  </si>
  <si>
    <t>KB온국민평생소득TIF20증권자투자신탁(채권혼합-재간접형)(운용)</t>
  </si>
  <si>
    <t>KB온국민평생소득TIF40증권자투자신탁(채권혼합-재간접형)(운용)</t>
  </si>
  <si>
    <t>우리G행복한노후평생소득TIF혼합자산투자신탁[재간접형](운용)</t>
  </si>
  <si>
    <t>미래에셋평생소득TIF혼합자산자투자신탁</t>
  </si>
  <si>
    <t>미래에셋개인연금평생소득TIF혼합자산자투자신탁</t>
  </si>
  <si>
    <t>미래에셋자산관리TIF혼합자산자투자신탁</t>
  </si>
  <si>
    <t>미래에셋TIGER글로벌멀티에셋TIF액티브증권상장지수투자신탁(채권혼합)</t>
  </si>
  <si>
    <t>KCGI골든에이지평생소득TIF증권자투자신탁[채권혼합-재간접형]</t>
  </si>
  <si>
    <t>하나유비에스자산운용</t>
  </si>
  <si>
    <t>우리자산운용</t>
  </si>
  <si>
    <t>대신자산운용</t>
  </si>
  <si>
    <t>키움투자자산운용</t>
  </si>
  <si>
    <t>교보악사자산운용</t>
  </si>
  <si>
    <t>신영자산운용</t>
  </si>
  <si>
    <t>신한자산운용</t>
  </si>
  <si>
    <t>한화자산운용</t>
  </si>
  <si>
    <t>케이비자산운용</t>
  </si>
  <si>
    <t>엔에이치아문디자산운용</t>
  </si>
  <si>
    <t>아이비케이자산운용</t>
  </si>
  <si>
    <t>비엔케이자산운용</t>
  </si>
  <si>
    <t>미래에셋자산운용</t>
  </si>
  <si>
    <t>마이다스에셋자산운용</t>
  </si>
  <si>
    <t>다올자산운용</t>
  </si>
  <si>
    <t>트러스톤자산운용</t>
  </si>
  <si>
    <t>KCGI자산운용</t>
  </si>
  <si>
    <t>우리글로벌자산운용</t>
  </si>
  <si>
    <t>채권혼합/공모</t>
  </si>
  <si>
    <t>라이프사이클/공모</t>
  </si>
  <si>
    <t>글로벌주식/공모</t>
  </si>
  <si>
    <t>해외채권혼합/공모</t>
  </si>
  <si>
    <t>해외자산배분/공모</t>
  </si>
  <si>
    <t>글로벌채권/공모</t>
  </si>
  <si>
    <t>해외주식혼합/공모</t>
  </si>
  <si>
    <t>해외특별자산/사모</t>
  </si>
  <si>
    <t>펀드수익지수(수정기준가)</t>
  </si>
  <si>
    <t>K55101BK6760</t>
  </si>
  <si>
    <t>K55101BK6885</t>
  </si>
  <si>
    <t>K55101BK7016</t>
  </si>
  <si>
    <t>K55101BK7313</t>
  </si>
  <si>
    <t>K55101BK7438</t>
  </si>
  <si>
    <t>K55101BK8311</t>
  </si>
  <si>
    <t>K55101BK8527</t>
  </si>
  <si>
    <t>K55101BR9650</t>
  </si>
  <si>
    <t>K55101CU1537</t>
  </si>
  <si>
    <t>K55101CU1693</t>
  </si>
  <si>
    <t>K55101DE9984</t>
  </si>
  <si>
    <t>K55101DR6431</t>
  </si>
  <si>
    <t>K55101DR6688</t>
  </si>
  <si>
    <t>K55101DR6894</t>
  </si>
  <si>
    <t>K55101DR7074</t>
  </si>
  <si>
    <t>K55101DX4636</t>
  </si>
  <si>
    <t>K55101DX7571</t>
  </si>
  <si>
    <t>K55101DX7746</t>
  </si>
  <si>
    <t>K55101DX7910</t>
  </si>
  <si>
    <t>K55101DX8413</t>
  </si>
  <si>
    <t>K55101DX8595</t>
  </si>
  <si>
    <t>K55101DX8769</t>
  </si>
  <si>
    <t>K55102DA4574</t>
  </si>
  <si>
    <t>K55105BC7731</t>
  </si>
  <si>
    <t>K55105BC8044</t>
  </si>
  <si>
    <t>K55105BC8051</t>
  </si>
  <si>
    <t>K55105BC8077</t>
  </si>
  <si>
    <t>K55105BC8085</t>
  </si>
  <si>
    <t>K55105BC8093</t>
  </si>
  <si>
    <t>K55105BH6399</t>
  </si>
  <si>
    <t>K55105CK1485</t>
  </si>
  <si>
    <t>K55105CK1642</t>
  </si>
  <si>
    <t>K55105CX9343</t>
  </si>
  <si>
    <t>K55105D30643</t>
  </si>
  <si>
    <t>K55105D30650</t>
  </si>
  <si>
    <t>K55105D30676</t>
  </si>
  <si>
    <t>K55105D30684</t>
  </si>
  <si>
    <t>K55105D30692</t>
  </si>
  <si>
    <t>K55105D31542</t>
  </si>
  <si>
    <t>K55105D36400</t>
  </si>
  <si>
    <t>K55105D36426</t>
  </si>
  <si>
    <t>K55105D36434</t>
  </si>
  <si>
    <t>K55105D36459</t>
  </si>
  <si>
    <t>K55105D36467</t>
  </si>
  <si>
    <t>K55105D36483</t>
  </si>
  <si>
    <t>K55105D36491</t>
  </si>
  <si>
    <t>K55105DO8154</t>
  </si>
  <si>
    <t>K55105DO8162</t>
  </si>
  <si>
    <t>K55105DT5353</t>
  </si>
  <si>
    <t>K55105DT5361</t>
  </si>
  <si>
    <t>K55105DT5379</t>
  </si>
  <si>
    <t>K55107D39723</t>
  </si>
  <si>
    <t>K55107D40069</t>
  </si>
  <si>
    <t>K55107D40259</t>
  </si>
  <si>
    <t>K55107D40598</t>
  </si>
  <si>
    <t>K55107D40754</t>
  </si>
  <si>
    <t>K55107D40929</t>
  </si>
  <si>
    <t>K55203DN8636</t>
  </si>
  <si>
    <t>K55203DN8859</t>
  </si>
  <si>
    <t>K55206C95495</t>
  </si>
  <si>
    <t>K55206C95685</t>
  </si>
  <si>
    <t>K55206C95867</t>
  </si>
  <si>
    <t>K55206C96022</t>
  </si>
  <si>
    <t>K55206C96212</t>
  </si>
  <si>
    <t>K55206DK6788</t>
  </si>
  <si>
    <t>K55206DU2520</t>
  </si>
  <si>
    <t>K55206DU2538</t>
  </si>
  <si>
    <t>K55206DU2546</t>
  </si>
  <si>
    <t>K55207CP5413</t>
  </si>
  <si>
    <t>K55207CP5561</t>
  </si>
  <si>
    <t>K55207CP5744</t>
  </si>
  <si>
    <t>K55207CP5793</t>
  </si>
  <si>
    <t>K55207CP6080</t>
  </si>
  <si>
    <t>K55207CP6494</t>
  </si>
  <si>
    <t>K55209DE4325</t>
  </si>
  <si>
    <t>K55209DE4457</t>
  </si>
  <si>
    <t>K55209DE4580</t>
  </si>
  <si>
    <t>K55209DX1377</t>
  </si>
  <si>
    <t>K55210BR6209</t>
  </si>
  <si>
    <t>K55210BR6332</t>
  </si>
  <si>
    <t>K55210BR6464</t>
  </si>
  <si>
    <t>K55210BR6597</t>
  </si>
  <si>
    <t>K55210BR6720</t>
  </si>
  <si>
    <t>K55210CO3562</t>
  </si>
  <si>
    <t>K55210D55366</t>
  </si>
  <si>
    <t>K55210D57263</t>
  </si>
  <si>
    <t>K55210D58188</t>
  </si>
  <si>
    <t>K55210DT9647</t>
  </si>
  <si>
    <t>K55213C50322</t>
  </si>
  <si>
    <t>K55213C50595</t>
  </si>
  <si>
    <t>K55213C50959</t>
  </si>
  <si>
    <t>K55213C51155</t>
  </si>
  <si>
    <t>K55213C51510</t>
  </si>
  <si>
    <t>K55213C51767</t>
  </si>
  <si>
    <t>K55213CC7887</t>
  </si>
  <si>
    <t>K55213CC7895</t>
  </si>
  <si>
    <t>K55213D64826</t>
  </si>
  <si>
    <t>K55213DP9598</t>
  </si>
  <si>
    <t>K55213DP9606</t>
  </si>
  <si>
    <t>K55213DP9614</t>
  </si>
  <si>
    <t>K55213DU6050</t>
  </si>
  <si>
    <t>K55213DU6068</t>
  </si>
  <si>
    <t>K55213DU6076</t>
  </si>
  <si>
    <t>K55213DU6084</t>
  </si>
  <si>
    <t>K55223BT0619</t>
  </si>
  <si>
    <t>K55223BT0791</t>
  </si>
  <si>
    <t>K55223BT0957</t>
  </si>
  <si>
    <t>K55223BT1104</t>
  </si>
  <si>
    <t>K55223BT1286</t>
  </si>
  <si>
    <t>K55223BT1534</t>
  </si>
  <si>
    <t>K55223BT1765</t>
  </si>
  <si>
    <t>K55223D26659</t>
  </si>
  <si>
    <t>K55223D29596</t>
  </si>
  <si>
    <t>K55223DJ7010</t>
  </si>
  <si>
    <t>K55223DJ7176</t>
  </si>
  <si>
    <t>K55223DJ7408</t>
  </si>
  <si>
    <t>K55223DV8442</t>
  </si>
  <si>
    <t>K55223DX5230</t>
  </si>
  <si>
    <t>K55223DX5248</t>
  </si>
  <si>
    <t>K55223DX5255</t>
  </si>
  <si>
    <t>K55232CI3473</t>
  </si>
  <si>
    <t>K55232CI3630</t>
  </si>
  <si>
    <t>K55232CI3812</t>
  </si>
  <si>
    <t>K55232CI4117</t>
  </si>
  <si>
    <t>K55232CI4257</t>
  </si>
  <si>
    <t>K55232D42913</t>
  </si>
  <si>
    <t>K55234DF2335</t>
  </si>
  <si>
    <t>K55234DF2533</t>
  </si>
  <si>
    <t>K55234DF2665</t>
  </si>
  <si>
    <t>K55234DF2863</t>
  </si>
  <si>
    <t>K55234DF3036</t>
  </si>
  <si>
    <t>K55234DF3192</t>
  </si>
  <si>
    <t>K55240DO1171</t>
  </si>
  <si>
    <t>K55240DO1189</t>
  </si>
  <si>
    <t>K55240DO1197</t>
  </si>
  <si>
    <t>K55240DO1205</t>
  </si>
  <si>
    <t>K55301BM1536</t>
  </si>
  <si>
    <t>K55301BM2229</t>
  </si>
  <si>
    <t>K55301BM2328</t>
  </si>
  <si>
    <t>K55301BM7376</t>
  </si>
  <si>
    <t>K55301BM7475</t>
  </si>
  <si>
    <t>K55301BM7756</t>
  </si>
  <si>
    <t>K55301BM7764</t>
  </si>
  <si>
    <t>K55301BM8085</t>
  </si>
  <si>
    <t>K55301CB2593</t>
  </si>
  <si>
    <t>K55301D49572</t>
  </si>
  <si>
    <t>K55301D50976</t>
  </si>
  <si>
    <t>K55303DV7645</t>
  </si>
  <si>
    <t>K55303DV7959</t>
  </si>
  <si>
    <t>K55306DZ6269</t>
  </si>
  <si>
    <t>K55363DV2262</t>
  </si>
  <si>
    <t>K55363DV2395</t>
  </si>
  <si>
    <t>K55363DV2510</t>
  </si>
  <si>
    <t>K55365DA4840</t>
  </si>
  <si>
    <t>K55365DA4931</t>
  </si>
  <si>
    <t>K55365DA5086</t>
  </si>
  <si>
    <t>K55365DA5177</t>
  </si>
  <si>
    <t>K55365DA5292</t>
  </si>
  <si>
    <t>KR5102AU1548</t>
  </si>
  <si>
    <t>KR5102AU1589</t>
  </si>
  <si>
    <t>KR5102AU1621</t>
  </si>
  <si>
    <t>KR5102AU1654</t>
  </si>
  <si>
    <t>KR5102AU1688</t>
  </si>
  <si>
    <t>KR5225A40426</t>
  </si>
  <si>
    <t>KR5225A40442</t>
  </si>
  <si>
    <t>KR5301AS9825</t>
  </si>
  <si>
    <t>K55101BY3829</t>
  </si>
  <si>
    <t>K55101BY3993</t>
  </si>
  <si>
    <t>K55101BY4603</t>
  </si>
  <si>
    <t>K55101BY4868</t>
  </si>
  <si>
    <t>K55101DX6474</t>
  </si>
  <si>
    <t>K55105BQ3478</t>
  </si>
  <si>
    <t>K55105BQ3619</t>
  </si>
  <si>
    <t>K55105BQ3650</t>
  </si>
  <si>
    <t>K55105CA7476</t>
  </si>
  <si>
    <t>K55105CX9541</t>
  </si>
  <si>
    <t>K55210CY7819</t>
  </si>
  <si>
    <t>K55213DU6720</t>
  </si>
  <si>
    <t>K55223B42734</t>
  </si>
  <si>
    <t>K55223C44316</t>
  </si>
  <si>
    <t>K55223C44480</t>
  </si>
  <si>
    <t>K55228DV4669</t>
  </si>
  <si>
    <t>K55301BM7814</t>
  </si>
  <si>
    <t>K55301CH8024</t>
  </si>
  <si>
    <t>K55301DR7890</t>
  </si>
  <si>
    <t>K55301DW0591</t>
  </si>
  <si>
    <t>K55365DA5599</t>
  </si>
  <si>
    <t>Data: Daily</t>
  </si>
  <si>
    <t>기타</t>
  </si>
  <si>
    <t>하나UBS행복한TDF2050증권자투자신탁[주식혼합-재간접형]</t>
  </si>
  <si>
    <t>대신해드림로보TDF2050증권투자신탁[혼합-재간접형](운용)</t>
  </si>
  <si>
    <t>미래에셋자산배분TDF2045증권자투자신탁(주식혼합- 재간접형)</t>
  </si>
  <si>
    <t>메리츠프리덤TDF2050증권자투자신탁[주식혼합-재간접형]</t>
  </si>
  <si>
    <t>메리츠프리덤TDF2040증권자투자신탁[주식혼합-재간접형]</t>
  </si>
  <si>
    <t>메리츠프리덤TDF2045증권자투자신탁[주식혼합-재간접형]</t>
  </si>
  <si>
    <t>메리츠프리덤TDF2035증권자투자신탁[주식혼합-재간접형]</t>
  </si>
  <si>
    <t>메리츠프리덤TDF2030증권자투자신탁[주식혼합-재간접형]</t>
  </si>
  <si>
    <t>하나UBS행복한TDF2025증권자투자신탁[채권혼합-재간접형]</t>
  </si>
  <si>
    <t>하나UBS행복한TDF2030증권자투자신탁[채권혼합-재간접형]</t>
  </si>
  <si>
    <t>하나UBS행복한TDF2035증권자투자신탁[주식혼합-재간접형]</t>
  </si>
  <si>
    <t>하나UBS행복한TDF2040증권자투자신탁[주식혼합-재간접형]</t>
  </si>
  <si>
    <t>하나UBS행복한TDF2045증권자투자신탁[주식혼합-재간접형]</t>
  </si>
  <si>
    <t>미래에셋자산배분TDF2040증권자투자신탁1(주식혼합-재간접형)</t>
  </si>
  <si>
    <t>메리츠골든에이지평생소득TIF증권자투자신탁[채권혼합-재간접형]</t>
  </si>
  <si>
    <t>메리츠자산운용</t>
  </si>
  <si>
    <t>설정액 (원)</t>
  </si>
  <si>
    <t>조회기간</t>
  </si>
  <si>
    <t>1일</t>
  </si>
  <si>
    <t>1주</t>
  </si>
  <si>
    <t>9개월</t>
  </si>
  <si>
    <t>4년</t>
  </si>
  <si>
    <t>5년</t>
  </si>
  <si>
    <t>설정후</t>
  </si>
  <si>
    <t>결산후</t>
  </si>
  <si>
    <t>편입비</t>
  </si>
  <si>
    <t>펀드구분</t>
  </si>
  <si>
    <t>MTD</t>
  </si>
  <si>
    <t>QTD</t>
  </si>
  <si>
    <t>HTD</t>
  </si>
  <si>
    <t>벤치마크</t>
  </si>
  <si>
    <t>설정일</t>
  </si>
  <si>
    <t>운용개시일</t>
  </si>
  <si>
    <t>벤치마크구분</t>
  </si>
  <si>
    <t>운용역1</t>
  </si>
  <si>
    <t>운용역2</t>
  </si>
  <si>
    <t>BM</t>
  </si>
  <si>
    <t>초과</t>
  </si>
  <si>
    <t>재간접</t>
  </si>
  <si>
    <t>(0.9 * [Barclays Global Aggregate Bond Total Return Index_U(USD)(t-1)]) + (0.1 * [KAP_MMI종합 총수익지수])</t>
  </si>
  <si>
    <t>펀드벤치마크</t>
  </si>
  <si>
    <t>(0.9 * [MSCI ACWI Standard Index_U(USD)(t-1)]) + (0.1 * [KAP_MMI종합 총수익지수])</t>
  </si>
  <si>
    <t>BM없음</t>
  </si>
  <si>
    <t>(1 * [ZERO BM])</t>
  </si>
  <si>
    <t>(0.45 * [MSCI ACWI Standard Index_U(USD)(t-1)]) + (0.45 * [JP Morgan Global Aggregate Bond Total Return Index_U(USD)(t-1)]) + (0.1 * [KAP_MMI종합 총수익지수])</t>
  </si>
  <si>
    <t>한국투자EMP글로벌자산배분증권자(주식혼합-재간접형)(C-R)</t>
  </si>
  <si>
    <t>(0.45 * [MSCI ACWI Standard Index_U(USD)(t-1)]) + (0.45 * [Barclays Global Aggregate Bond Total Return Index_U(USD)(t-1)]) + (0.1 * [KAP_MMI종합 총수익지수])</t>
  </si>
  <si>
    <t>한국투자EMP글로벌자산배분증권자(채권혼합-재간접형)(C-R)</t>
  </si>
  <si>
    <t>(0.35 * [MSCI ACWI Standard Index_U(USD)(t-1)]) + (0.55 * [Barclays Global Aggregate Bond Total Return Index_U(USD)(t-1)]) + (0.1 * [KAP_MMI종합 총수익지수])</t>
  </si>
  <si>
    <t>한국투자EMP글로벌자산배분성과보수자(주혼-재)(S)</t>
  </si>
  <si>
    <t>한국투자EMP글로벌자산배분증권자(주식혼합-재간접형)(A)</t>
  </si>
  <si>
    <t>한국투자EMP글로벌자산배분증권자(주식혼합-재간접형)(A-e)</t>
  </si>
  <si>
    <t>한국투자EMP글로벌자산배분증권자(주식혼합-재간접형)(C)</t>
  </si>
  <si>
    <t>한국투자EMP글로벌자산배분증권자(주식혼합-재간접형)(C-e)</t>
  </si>
  <si>
    <t>한국투자EMP글로벌자산배분증권자(채권혼합-재간접형)(A)</t>
  </si>
  <si>
    <t>한국투자EMP글로벌자산배분증권자(채권혼합-재간접형)(A-e)</t>
  </si>
  <si>
    <t>한국투자EMP글로벌자산배분증권자(채권혼합-재간접형)(C)</t>
  </si>
  <si>
    <t>한국투자EMP글로벌자산배분증권자(채권혼합-재간접형)(C-e)</t>
  </si>
  <si>
    <t>한국투자EMP글로벌자산배분증권자(채권혼합-재간접형)(C-P)</t>
  </si>
  <si>
    <t>한국투자ELS지수연계솔루션(주식혼합-파생형)(C-W)</t>
  </si>
  <si>
    <t>파생</t>
  </si>
  <si>
    <t>한국투자신종개인연금TDF알아서2020증권자투자신탁(채혼-재)(C)</t>
  </si>
  <si>
    <t>한국투자EMP글로벌자산배분증권자(주식혼합-재간접형)(C-Re)</t>
  </si>
  <si>
    <t>한국투자TIF알아서평생소득증권자투자신탁(채혼-재)(A)</t>
  </si>
  <si>
    <t>한국투자TIF알아서평생소득증권자투자신탁(채혼-재)(C)</t>
  </si>
  <si>
    <t>한국투자TIF알아서평생소득증권자투자신탁(채혼-재)(C-P)</t>
  </si>
  <si>
    <t>한국투자TIF알아서평생소득증권자투자신탁(채혼-재)(C-Pe)</t>
  </si>
  <si>
    <t>한국투자TIF알아서평생소득증권자투자신탁(채혼-재)(C-R)</t>
  </si>
  <si>
    <t>한국투자TIF알아서평생소득증권자투자신탁(채혼-재)(C-Re)</t>
  </si>
  <si>
    <t>한국투자TIF알아서평생소득증권자투자신탁(채혼-재)(S)</t>
  </si>
  <si>
    <t>한국투자TIF알아서평생소득증권자투자신탁(채혼-재)(S-P)</t>
  </si>
  <si>
    <t>한국투자TIF알아서평생소득월지급식증권자(채혼-재)(A)</t>
  </si>
  <si>
    <t>한국투자TIF알아서평생소득월지급식증권자(채혼-재)(A-e)</t>
  </si>
  <si>
    <t>한국투자TIF알아서평생소득월지급식증권자(채혼-재)(C-e)</t>
  </si>
  <si>
    <t>한국투자TIF알아서평생소득월지급식증권자(채권-재)(A)</t>
  </si>
  <si>
    <t>한국투자TIF알아서평생소득월지급식증권자(채권-재)(A-e)</t>
  </si>
  <si>
    <t>한국투자TIF알아서평생소득월지급식증권자(채권-재)(C-e)</t>
  </si>
  <si>
    <t>한국투자EMP글로벌자산배분증권자(채권혼합-재간접형)(C-Re)</t>
  </si>
  <si>
    <t>한국투자EMP글로벌자산배분증권자(주식혼합-재간접형)(C-P)</t>
  </si>
  <si>
    <t>한국투자EMP글로벌자산배분증권자(주식혼합-재간접형)(C-Pe)</t>
  </si>
  <si>
    <t>한국투자EMP글로벌자산배분증권자(주식혼합-재간접형)(S)</t>
  </si>
  <si>
    <t>한국투자EMP글로벌자산배분증권자(주식혼합-재간접형)(S-P)</t>
  </si>
  <si>
    <t>채권혼합</t>
  </si>
  <si>
    <t>한국투자EMP글로벌자산배분증권자(채권혼합-재간접형)(S)</t>
  </si>
  <si>
    <t>한국투자EMP글로벌자산배분증권자(채권혼합-재간접형)(S-P)</t>
  </si>
  <si>
    <t>한국투자TDF알아서2050증권자투자신탁H(주식혼합-재간접형)(C-Pe</t>
  </si>
  <si>
    <t>한국투자TDF알아서2050증권자투자신탁H(주식혼합-재간접형)(C-Re</t>
  </si>
  <si>
    <t>한국투자TDF알아서2050증권자투자신탁UH(주식혼합-재간접형)(A-e</t>
  </si>
  <si>
    <t>한국투자TDF알아서2050증권자투자신탁UH(주식혼합-재간접형)(C-e</t>
  </si>
  <si>
    <t>한국투자TDF알아서2050증권자투자신탁UH(주식혼합-재간접형)(C-P</t>
  </si>
  <si>
    <t>한국투자TDF알아서2050증권자UH(주식혼합-재간접형)(C-Pe)</t>
  </si>
  <si>
    <t>한국투자TDF알아서2050증권자투자신탁UH(주식혼합-재간접형)(C-R</t>
  </si>
  <si>
    <t>한국투자TDF알아서2050증권자UH(주식혼합-재간접형)(C-Re)</t>
  </si>
  <si>
    <t>한국투자TDF알아서2050증권자투자신탁UH(주식혼합-재간접형)(S-R</t>
  </si>
  <si>
    <t>한국투자TIF알아서평생소득증권자투자신탁(채혼-재)(S-R)</t>
  </si>
  <si>
    <t>한국투자ELS지수연계솔루션(주식혼합-파생형)(A)</t>
  </si>
  <si>
    <t>한국투자ELS지수연계솔루션(주식혼합-파생형)(C)</t>
  </si>
  <si>
    <t>한국투자ELS지수연계솔루션(주식혼합-파생형)(C-F)</t>
  </si>
  <si>
    <t>한국투자ELS지수연계솔루션(주식혼합-파생형)(A-e)</t>
  </si>
  <si>
    <t>한국투자ELS지수연계솔루션(주식혼합-파생형)(C-e)</t>
  </si>
  <si>
    <t>주식혼합</t>
  </si>
  <si>
    <t>(0.5 * [MSCI ACWI Net Return Index_U(USDKRW)(t-1)]) + (0.5 * [KOSPI200 Price Index])</t>
  </si>
  <si>
    <t>한국투자신종개인연금TDF알아서2050전환형자H(주혼-재간접)(C)</t>
  </si>
  <si>
    <t>한국투자TDF알아서2055증권자H(주식혼합-재간접형)(C-Pe)</t>
  </si>
  <si>
    <t>한국투자TDF알아서2055증권자H(주식혼합-재간접형)(C-Re)</t>
  </si>
  <si>
    <t>한국투자TDF알아서2055증권자투자신탁UH(주식혼합-재간접형)(C-F</t>
  </si>
  <si>
    <t>한국투자TDF알아서2055증권자UH(주식혼합-재간접형)(C-Pe)</t>
  </si>
  <si>
    <t>한국투자TDF알아서2055증권자투자신탁UH(주식혼합-재간접형)(C-R</t>
  </si>
  <si>
    <t>한국투자TDF알아서2055증권자투자UH(주식혼합-재간접형)(C-Re)</t>
  </si>
  <si>
    <t>한국투자TDF알아서2060증권자H(주식혼합-재간접형)(C-F)</t>
  </si>
  <si>
    <t>한국투자TDF알아서2060증권자H(주식혼합-재간접형)(C-P)</t>
  </si>
  <si>
    <t>한국투자TDF알아서2060증권자H(주식혼합-재간접형)(C-Pe)</t>
  </si>
  <si>
    <t>한국투자TDF알아서2060증권자H(주식혼합-재간접형)(C-Re)</t>
  </si>
  <si>
    <t>한국투자TDF알아서2060증권자UH(주식혼합-재간접형)(C-F)</t>
  </si>
  <si>
    <t>한국투자TDF알아서2060증권자UH(주식혼합-재간접형)(C-P)</t>
  </si>
  <si>
    <t>한국투자TDF알아서2060증권자UH(주식혼합-재간접형)(C-Pe)</t>
  </si>
  <si>
    <t>한국투자TDF알아서2060증권자투자신탁UH(주식혼합-재간접형)(C-R</t>
  </si>
  <si>
    <t>한국투자TDF알아서2060증권자UH(주식혼합-재간접형)(C-Re)</t>
  </si>
  <si>
    <t>한국투자TDF알아서ETF포커스2030증권(혼합-재간접형)(C-R)</t>
  </si>
  <si>
    <t>한국투자TDF알아서ETF포커스2030증권(혼합-재간접형)(C-Re)</t>
  </si>
  <si>
    <t>한국투자TDF알아서ETF포커스2030증권(혼합-재간접형)(C-F)</t>
  </si>
  <si>
    <t>한국투자TDF알아서ETF포커스2035증권(혼합-재간접형)(C-Re)</t>
  </si>
  <si>
    <t>한국투자TDF알아서ETF포커스2035증권(혼합-재간접형)(C-F)</t>
  </si>
  <si>
    <t>한국투자TDF알아서ETF포커스2040증권(혼합-재간접형)(C-R)</t>
  </si>
  <si>
    <t>한국투자TDF알아서ETF포커스2040증권(혼합-재간접형)(C-Re)</t>
  </si>
  <si>
    <t>한국투자TDF알아서ETF포커스2040증권(혼합-재간접형)(C-F)</t>
  </si>
  <si>
    <t>한국투자TDF알아서ETF포커스2045증권(혼합-재간접형)(C-R)</t>
  </si>
  <si>
    <t>한국투자TDF알아서ETF포커스2045증권(혼합-재간접형)(C-Re)</t>
  </si>
  <si>
    <t>한국투자TDF알아서ETF포커스2045증권(혼합-재간접형)(C-F)</t>
  </si>
  <si>
    <t>한국투자TDF알아서ETF포커스2050증권(혼합-재간접형)(C-R)</t>
  </si>
  <si>
    <t>한국투자TDF알아서ETF포커스2050증권(혼합-재간접형)(C-Re)</t>
  </si>
  <si>
    <t>한국투자TDF알아서ETF포커스2050증권(혼합-재간접형)(C-F)</t>
  </si>
  <si>
    <t>한국투자TDF알아서ETF포커스2055증권투자신탁(혼합-재간접(C-R)</t>
  </si>
  <si>
    <t>한국투자TDF알아서ETF포커스2055증권투자신탁(혼합-재간접(C-Re)</t>
  </si>
  <si>
    <t>한국투자TDF알아서ETF포커스2055증권투자신탁(혼합-재간접(C-F)</t>
  </si>
  <si>
    <t>한국투자TDF알아서ETF포커스2060증권투자신탁(혼합-재간접(C-R)</t>
  </si>
  <si>
    <t>한국투자TDF알아서ETF포커스2060증권투자신탁(혼합-재간접(C-Re)</t>
  </si>
  <si>
    <t>한국투자TDF알아서ETF포커스2060증권투자신탁(혼합-재간접(C-F)</t>
  </si>
  <si>
    <t>한국투자TIF알아서평생소득ETF포커스(채권혼합-재간접형)(C-Re)</t>
  </si>
  <si>
    <t>한국투자TIF알아서평생소득ETF포커스(채권혼합-재간접형)(C-F)</t>
  </si>
  <si>
    <t>한국투자TDF알아서ETF포커스2030증권(혼합-재간접형)(A)</t>
  </si>
  <si>
    <t>한국투자TDF알아서ETF포커스2030증권(혼합-재간접형)(A-e)</t>
  </si>
  <si>
    <t>한국투자TDF알아서ETF포커스2030증권(혼합-재간접형)(C-e)</t>
  </si>
  <si>
    <t>한국투자TDF알아서ETF포커스2030증권(혼합-재간접형)(C-P)</t>
  </si>
  <si>
    <t>한국투자TDF알아서ETF포커스2030증권(혼합-재간접형)(C-Pe)</t>
  </si>
  <si>
    <t>한국투자TDF알아서ETF포커스2035증권(혼합-재간접형)(A-e)</t>
  </si>
  <si>
    <t>한국투자TDF알아서ETF포커스2035증권(혼합-재간접형)(C-e)</t>
  </si>
  <si>
    <t>한국투자TDF알아서ETF포커스2035증권(혼합-재간접형)(C-Pe)</t>
  </si>
  <si>
    <t>한국투자TDF알아서ETF포커스2040증권(혼합-재간접형)(A-e)</t>
  </si>
  <si>
    <t>한국투자TDF알아서ETF포커스2040증권(혼합-재간접형)(C-e)</t>
  </si>
  <si>
    <t>한국투자TDF알아서ETF포커스2040증권(혼합-재간접형)(C-Pe)</t>
  </si>
  <si>
    <t>한국투자TDF알아서ETF포커스2045증권(혼합-재간접형)(A-e)</t>
  </si>
  <si>
    <t>한국투자TDF알아서ETF포커스2045증권(혼합-재간접형)(C-e)</t>
  </si>
  <si>
    <t>한국투자TDF알아서ETF포커스2045증권(혼합-재간접형)(C-Pe)</t>
  </si>
  <si>
    <t>한국투자TDF알아서ETF포커스2050증권(혼합-재간접형)(A)</t>
  </si>
  <si>
    <t>한국투자TDF알아서ETF포커스2050증권(혼합-재간접형)(A-e)</t>
  </si>
  <si>
    <t>한국투자TDF알아서ETF포커스2050증권(혼합-재간접형)(C-e)</t>
  </si>
  <si>
    <t>한국투자TDF알아서ETF포커스2050증권(혼합-재간접형)(C-P)</t>
  </si>
  <si>
    <t>한국투자TDF알아서ETF포커스2050증권(혼합-재간접형)(C-Pe)</t>
  </si>
  <si>
    <t>한국투자TDF알아서ETF포커스2055증권(혼합-재간접형)(A-e)</t>
  </si>
  <si>
    <t>한국투자TDF알아서ETF포커스2055증권(혼합-재간접형)(C-e)</t>
  </si>
  <si>
    <t>한국투자TDF알아서ETF포커스2055증권(혼합-재간접형)(C-Pe)</t>
  </si>
  <si>
    <t>한국투자TDF알아서ETF포커스2060증권투자신탁(혼합-재간접)(A-e)</t>
  </si>
  <si>
    <t>한국투자TDF알아서ETF포커스2060증권투자신탁(혼합-재간접(C-e)</t>
  </si>
  <si>
    <t>한국투자TDF알아서ETF포커스2060증권투자신탁(혼합-재간접(C-P)</t>
  </si>
  <si>
    <t>한국투자TDF알아서ETF포커스2060증권투자신탁(혼합-재간(C-Pe)</t>
  </si>
  <si>
    <t>한국투자TIF알아서평생소득ETF포커스(채권혼합-재간접형)(A-e)</t>
  </si>
  <si>
    <t>한국투자TIF알아서평생소득ETF포커스(채권혼합-재간접형)(C-Pe)</t>
  </si>
  <si>
    <t>한국투자TDF알아서ETF포커스2030증권투자신탁(혼합-재간접형)(S-</t>
  </si>
  <si>
    <t>한국투자TDF알아서ETF포커스2030증권투자신탁(혼합-재간접(S-R)</t>
  </si>
  <si>
    <t>한국투자TDF알아서ETF포커스2040증권투자신탁(혼합-재간접형)(S-</t>
  </si>
  <si>
    <t>한국투자TDF알아서ETF포커스2040증권투자신탁(혼합-재간접(S-R)</t>
  </si>
  <si>
    <t>한국투자TDF알아서ETF포커스2050증권(혼합-재간접형)(S)</t>
  </si>
  <si>
    <t>한국투자TDF알아서ETF포커스2050증권(혼합-재간접형)(S-P)</t>
  </si>
  <si>
    <t>한국투자TDF알아서ETF포커스2050증권(혼합-재간접형)(S-R)</t>
  </si>
  <si>
    <t>한국투자TDF알아서ETF포커스2060증권투자신탁(혼합-재간접(S)</t>
  </si>
  <si>
    <t>한국투자TDF알아서ETF포커스2060증권투자신탁(혼합-재간접(S-P)</t>
  </si>
  <si>
    <t>한국투자TDF알아서ETF포커스2060증권투자신탁(혼합-재간접(S-R)</t>
  </si>
  <si>
    <t>변액</t>
  </si>
  <si>
    <t>(1 * [KOSPI Price Index])</t>
  </si>
  <si>
    <t>(0.325 * [MSCI ACWI Net Return Index_U(USD)(t-1)]) + (0.325 * [MSCI ACWI Net Return Index_U(USDKRW)(t-1)(당일환율)]) + (0.125 * [Barclays Global Aggregate Bond Total Return Index_U(USD)(t-1)]) + (0.125 * [Barclays Global Aggregate Bond Total Return Index_U(USDKRW)(t-1)(당일환율)]) + (0.1 * [KAP_MMI종합 총수익지수])</t>
  </si>
  <si>
    <t>(0.015 * [KOSPI200 Price Index]) + (0.083 * [S&amp;P 500 Price Index_U(USD)(t-1)]) + (0.007 * [MSCI Europe Standard Index_U(USD)(t-1)]) + (0.028 * [MSCI AC Asia Ex Japan Standard Index_U(USD)(t-1)]) + (0.057 * [MSCI ACWI Growth Standard Index_U(USD)(t-1)]) + (0.014 * [FactSet US Infrastructure Price Index_U(USD)(t-1)]) + (0.029 * [FTSE High Dividend Yield Price Index_U(USD)(t-1)]) + (0.033 * [NASDAQ 100 Price Index(t-1)]) + (0.01 * [Philadelphia Semiconductor Price Index_U(USD)(t-1)]) + (0.714 * [SLI_채권MP(자산배분) 총수익지수]) + (0.01 * [삼성생명 변액보험용 유동성])</t>
  </si>
  <si>
    <t>(0.025 * [KOSPI200 Price Index]) + (0.142 * [S&amp;P 500 Price Index_U(USD)(t-1)]) + (0.012 * [MSCI Europe Standard Index_U(USD)(t-1)]) + (0.049 * [MSCI AC Asia Ex Japan Standard Index_U(USD)(t-1)]) + (0.098 * [MSCI ACWI Growth Standard Index_U(USD)(t-1)]) + (0.024 * [FactSet US Infrastructure Price Index_U(USD)(t-1)]) + (0.049 * [FTSE High Dividend Yield Price Index_U(USD)(t-1)]) + (0.056 * [NASDAQ 100 Price Index(t-1)]) + (0.017 * [Philadelphia Semiconductor Price Index_U(USD)(t-1)]) + (0.51 * [SLI_채권MP(자산배분) 총수익지수]) + (0.018 * [삼성생명 변액보험용 유동성])</t>
  </si>
  <si>
    <t>(0.125 * [MSCI ACWI Net Return Index_U(USD)(t-1)]) + (0.125 * [MSCI ACWI Net Return Index_U(USDKRW)(t-1)(당일환율)]) + (0.325 * [Barclays Global Aggregate Bond Total Return Index_U(USD)(t-1)]) + (0.325 * [Barclays Global Aggregate Bond Total Return Index_U(USDKRW)(t-1)(당일환율)]) + (0.1 * [KAP_MMI종합 총수익지수])</t>
  </si>
  <si>
    <t>(0.034 * [KOSPI200 Price Index]) + (0.201 * [S&amp;P 500 Price Index_U(USD)(t-1)]) + (0.017 * [MSCI Europe Standard Index_U(USD)(t-1)]) + (0.069 * [MSCI AC Asia Ex Japan Standard Index_U(USD)(t-1)]) + (0.139 * [MSCI ACWI Growth Standard Index_U(USD)(t-1)]) + (0.036 * [FactSet US Infrastructure Price Index_U(USD)(t-1)]) + (0.069 * [FTSE High Dividend Yield Price Index_U(USD)(t-1)]) + (0.08 * [NASDAQ 100 Price Index(t-1)]) + (0.024 * [Philadelphia Semiconductor Price Index_U(USD)(t-1)]) + (0.306 * [SLI_채권MP(자산배분) 총수익지수]) + (0.025 * [삼성생명 변액보험용 유동성])</t>
  </si>
  <si>
    <t>(0.034 * [KOSPI200 Price Index]) + (0.201 * [S&amp;P 500 Price Index_U(USD)(t-1)]) + (0.017 * [MSCI Europe Standard Index_U(USD)(t-1)]) + (0.069 * [MSCI AC Asia Ex Japan Standard Index_U(USD)(t-1)]) + (0.139 * [MSCI ACWI Growth Standard Index_U(USD)(t-1)]) + (0.036 * [FactSet US Infrastructure Price Index_U(USD)(t-1)]) + (0.069 * [FTSE High Dividend Yield Price Index_U(USD)(t-1)]) + (0.08 * [NASDAQ 100 Price Index(t-1)]) + (0.024 * [Philadelphia Semiconductor Price Index_U(USD)(t-1)]) + (0.153 * [SLI_채권MP(자산배분) 총수익지수]) + (0.025 * [삼성생명 변액보험용 유동성]) + (0.015 * [US Treasury 3-5Y Total Return Index_U(USD)(t-1)]) + (0.015 * [Bloomberg US Corporate 1-5Y Total Return Index_U(USD)(t-1)]) + (0.031 * [Bloomberg US Credit Corp 5-10Y Total Return Index_U(USD)(t-1)]) + (0.077 * [Bloomberg US Corporate High Yield Total Return Index_U(USD)(t-1)]) + (0.015 * [Bloomberg US EM Govt RIC Capped Total Return Index_U(USD)(t-1)])</t>
  </si>
  <si>
    <t>종목코드</t>
  </si>
  <si>
    <t>VUG</t>
  </si>
  <si>
    <t>SPYG</t>
  </si>
  <si>
    <t>IWF</t>
  </si>
  <si>
    <t>VTV</t>
  </si>
  <si>
    <t>SPYV</t>
  </si>
  <si>
    <t>IWD</t>
  </si>
  <si>
    <t>VEA</t>
  </si>
  <si>
    <t>VWO</t>
  </si>
  <si>
    <t>GLD</t>
  </si>
  <si>
    <t>ACWI</t>
  </si>
  <si>
    <t>BND</t>
  </si>
  <si>
    <t>SPY</t>
  </si>
  <si>
    <t>QQQ</t>
  </si>
  <si>
    <t>SOXX</t>
  </si>
  <si>
    <t>URTH</t>
  </si>
  <si>
    <t>VTI</t>
  </si>
  <si>
    <t>PAVE</t>
  </si>
  <si>
    <t>IEMG</t>
  </si>
  <si>
    <t>Date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</si>
  <si>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</si>
  <si>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</si>
  <si>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</si>
  <si>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</si>
  <si>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</si>
  <si>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</si>
  <si>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</si>
  <si>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</si>
  <si>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</si>
  <si>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</si>
  <si>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</si>
  <si>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</si>
  <si>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</si>
  <si>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</si>
  <si>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</si>
  <si>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</si>
  <si>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</si>
  <si>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</si>
  <si>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</si>
  <si>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</si>
  <si>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</si>
  <si>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</si>
  <si>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</si>
  <si>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</si>
  <si>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</si>
  <si>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</si>
  <si>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</si>
  <si>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</si>
  <si>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</si>
  <si>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</si>
  <si>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</si>
  <si>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</si>
  <si>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</si>
  <si>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</si>
  <si>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</si>
  <si>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</si>
  <si>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</si>
  <si>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</si>
  <si>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</si>
  <si>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</si>
  <si>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</si>
  <si>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</si>
  <si>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</si>
  <si>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</si>
  <si>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</si>
  <si>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</si>
  <si>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</si>
  <si>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</si>
  <si>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</si>
  <si>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</si>
  <si>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</si>
  <si>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</si>
  <si>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</si>
  <si>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</si>
  <si>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</si>
  <si>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</si>
  <si>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</si>
  <si>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</si>
  <si>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</si>
  <si>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</si>
  <si>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</si>
  <si>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</si>
  <si>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</si>
  <si>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</si>
  <si>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</si>
  <si>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</si>
  <si>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</si>
  <si>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</si>
  <si>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</si>
  <si>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</si>
  <si>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</si>
  <si>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</si>
  <si>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</si>
  <si>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</si>
  <si>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</si>
  <si>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</si>
  <si>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</si>
  <si>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</si>
  <si>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</si>
  <si>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</si>
  <si>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</si>
  <si>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</si>
  <si>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</si>
  <si>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</si>
  <si>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</si>
  <si>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</si>
  <si>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</si>
  <si>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</si>
  <si>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</si>
  <si>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</si>
  <si>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</si>
  <si>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</si>
  <si>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</si>
  <si>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</si>
  <si>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</si>
  <si>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</si>
  <si>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</si>
  <si>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</si>
  <si>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</si>
  <si>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</si>
  <si>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</si>
  <si>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</si>
  <si>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</si>
  <si>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</si>
  <si>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</si>
  <si>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</si>
  <si>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</si>
  <si>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</si>
  <si>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</si>
  <si>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</si>
  <si>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</si>
  <si>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</si>
  <si>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</si>
  <si>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</si>
  <si>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</si>
  <si>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</si>
  <si>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</si>
  <si>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</si>
  <si>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</si>
  <si>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</si>
  <si>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</si>
  <si>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</si>
  <si>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</si>
  <si>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</si>
  <si>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</si>
  <si>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</si>
  <si>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</si>
  <si>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</si>
  <si>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</si>
  <si>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</si>
  <si>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</si>
  <si>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</si>
  <si>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</si>
  <si>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</si>
  <si>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</si>
  <si>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</si>
  <si>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</si>
  <si>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</si>
  <si>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</si>
  <si>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</si>
  <si>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</si>
  <si>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</si>
  <si>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</si>
  <si>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</si>
  <si>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</si>
  <si>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</si>
  <si>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</si>
  <si>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</si>
  <si>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</si>
  <si>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</si>
  <si>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</si>
  <si>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</si>
  <si>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</si>
  <si>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</si>
  <si>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</si>
  <si>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</si>
  <si>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</si>
  <si>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</si>
  <si>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</si>
  <si>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</si>
  <si>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</si>
  <si>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</si>
  <si>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</si>
  <si>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</si>
  <si>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</si>
  <si>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</si>
  <si>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</si>
  <si>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</si>
  <si>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</si>
  <si>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</si>
  <si>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</si>
  <si>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</si>
  <si>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</si>
  <si>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</si>
  <si>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</si>
  <si>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</si>
  <si>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</si>
  <si>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</si>
  <si>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</si>
  <si>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</si>
  <si>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</si>
  <si>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</si>
  <si>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</si>
  <si>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</si>
  <si>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</si>
  <si>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</si>
  <si>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</si>
  <si>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</si>
  <si>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</si>
  <si>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</si>
  <si>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</si>
  <si>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</si>
  <si>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</si>
  <si>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</si>
  <si>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</si>
  <si>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</si>
  <si>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</si>
  <si>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</si>
  <si>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</si>
  <si>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</si>
  <si>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</si>
  <si>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</si>
  <si>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</si>
  <si>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</si>
  <si>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</si>
  <si>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</si>
  <si>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</si>
  <si>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</si>
  <si>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</si>
  <si>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</si>
  <si>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</si>
  <si>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</si>
  <si>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</si>
  <si>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</si>
  <si>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</si>
  <si>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</si>
  <si>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</si>
  <si>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</si>
  <si>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</si>
  <si>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</si>
  <si>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</si>
  <si>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</si>
  <si>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</si>
  <si>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</si>
  <si>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</si>
  <si>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</si>
  <si>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</si>
  <si>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</si>
  <si>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</si>
  <si>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</si>
  <si>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</si>
  <si>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</si>
  <si>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</si>
  <si>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</si>
  <si>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</si>
  <si>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</si>
  <si>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</si>
  <si>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</si>
  <si>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</si>
  <si>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</si>
  <si>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</si>
  <si>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</si>
  <si>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</si>
  <si>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</si>
  <si>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</si>
  <si>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</si>
  <si>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</si>
  <si>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</si>
  <si>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</si>
  <si>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</si>
  <si>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펀드유형</t>
  </si>
  <si>
    <t>모자구분</t>
  </si>
  <si>
    <t>종류현구분</t>
  </si>
  <si>
    <t>판매사</t>
  </si>
  <si>
    <t>판매사명</t>
  </si>
  <si>
    <t>설정좌수</t>
  </si>
  <si>
    <t>좌당금액</t>
  </si>
  <si>
    <t>보수(천분율)</t>
  </si>
  <si>
    <t>미지급판매보수</t>
  </si>
  <si>
    <t>운용</t>
  </si>
  <si>
    <t>판매</t>
  </si>
  <si>
    <t>수탁</t>
  </si>
  <si>
    <t>사무수탁</t>
  </si>
  <si>
    <t>펀드평가</t>
  </si>
  <si>
    <t>총보수</t>
  </si>
  <si>
    <t>투자신탁</t>
  </si>
  <si>
    <t>재간</t>
  </si>
  <si>
    <t>일반펀드</t>
  </si>
  <si>
    <t>000000</t>
  </si>
  <si>
    <t>공  통</t>
  </si>
  <si>
    <t>클래스펀드</t>
  </si>
  <si>
    <t>000003</t>
  </si>
  <si>
    <t>001230</t>
  </si>
  <si>
    <t>기업은행</t>
  </si>
  <si>
    <t>000050</t>
  </si>
  <si>
    <t>키움증권</t>
  </si>
  <si>
    <t>001100</t>
  </si>
  <si>
    <t>BNK경남은행</t>
  </si>
  <si>
    <t>000005</t>
  </si>
  <si>
    <t>미래에셋증권</t>
  </si>
  <si>
    <t>000012</t>
  </si>
  <si>
    <t>NH투자증권</t>
  </si>
  <si>
    <t>000024</t>
  </si>
  <si>
    <t>유안타증권</t>
  </si>
  <si>
    <t>000025</t>
  </si>
  <si>
    <t>SK증권</t>
  </si>
  <si>
    <t>000030</t>
  </si>
  <si>
    <t>000046</t>
  </si>
  <si>
    <t>하이투자증권</t>
  </si>
  <si>
    <t>000056</t>
  </si>
  <si>
    <t>하나증권</t>
  </si>
  <si>
    <t>000950</t>
  </si>
  <si>
    <t>001000</t>
  </si>
  <si>
    <t>하나은행</t>
  </si>
  <si>
    <t>001120</t>
  </si>
  <si>
    <t>001640</t>
  </si>
  <si>
    <t>000002</t>
  </si>
  <si>
    <t>000004</t>
  </si>
  <si>
    <t>대신증권</t>
  </si>
  <si>
    <t>000017</t>
  </si>
  <si>
    <t>KB증권</t>
  </si>
  <si>
    <t>000021</t>
  </si>
  <si>
    <t>한화투자증권</t>
  </si>
  <si>
    <t>000022</t>
  </si>
  <si>
    <t>현대차증권</t>
  </si>
  <si>
    <t>001040</t>
  </si>
  <si>
    <t>대구은행</t>
  </si>
  <si>
    <t>001420</t>
  </si>
  <si>
    <t>부산은행</t>
  </si>
  <si>
    <t>002120</t>
  </si>
  <si>
    <t>한화생명</t>
  </si>
  <si>
    <t>002130</t>
  </si>
  <si>
    <t>삼성생명</t>
  </si>
  <si>
    <t>002930</t>
  </si>
  <si>
    <t>미래에셋생명</t>
  </si>
  <si>
    <t>004325</t>
  </si>
  <si>
    <t>한국포스증권</t>
  </si>
  <si>
    <t>자펀드</t>
  </si>
  <si>
    <t>001320</t>
  </si>
  <si>
    <t>한국산업은행</t>
  </si>
  <si>
    <t>002200</t>
  </si>
  <si>
    <t>교보생명</t>
  </si>
  <si>
    <t>000008</t>
  </si>
  <si>
    <t>유진투자증권</t>
  </si>
  <si>
    <t>001260</t>
  </si>
  <si>
    <t>삼성화재해상보험</t>
  </si>
  <si>
    <t>A01170</t>
  </si>
  <si>
    <t>농협은행(펀드판매)</t>
  </si>
  <si>
    <t>001940</t>
  </si>
  <si>
    <t>수협은행</t>
  </si>
  <si>
    <t>001880</t>
  </si>
  <si>
    <t>전북은행</t>
  </si>
  <si>
    <t>000086</t>
  </si>
  <si>
    <t>BNK투자증권</t>
  </si>
  <si>
    <t>001170</t>
  </si>
  <si>
    <t>농협은행</t>
  </si>
  <si>
    <t>채혼</t>
  </si>
  <si>
    <t>000006</t>
  </si>
  <si>
    <t>신영증권</t>
  </si>
  <si>
    <t>000031</t>
  </si>
  <si>
    <t>DB금융투자</t>
  </si>
  <si>
    <t>000072</t>
  </si>
  <si>
    <t>케이프투자증권 (LIG투자증권)</t>
  </si>
  <si>
    <t>주혼</t>
  </si>
  <si>
    <t>투자일임</t>
  </si>
  <si>
    <t>005134</t>
  </si>
  <si>
    <t>처브라이프</t>
  </si>
  <si>
    <t>002740</t>
  </si>
  <si>
    <t>DB생명</t>
  </si>
  <si>
    <t>002140</t>
  </si>
  <si>
    <t>ABL생명</t>
  </si>
  <si>
    <t>(O) 포함 여부</t>
  </si>
  <si>
    <t>(O) 미포함</t>
  </si>
  <si>
    <t>(O) 포함</t>
  </si>
  <si>
    <t>All</t>
  </si>
  <si>
    <t>82.0</t>
  </si>
  <si>
    <t>8.0</t>
  </si>
  <si>
    <t>0.0</t>
  </si>
  <si>
    <t>126.0</t>
  </si>
  <si>
    <t>719.0</t>
  </si>
  <si>
    <t>24.0</t>
  </si>
  <si>
    <t>2.0</t>
  </si>
  <si>
    <t>745.0</t>
  </si>
  <si>
    <t>7.0</t>
  </si>
  <si>
    <t>1.0</t>
  </si>
  <si>
    <t>9.0</t>
  </si>
  <si>
    <t>67.0</t>
  </si>
  <si>
    <t>69.0</t>
  </si>
  <si>
    <t>27.0</t>
  </si>
  <si>
    <t>6.0</t>
  </si>
  <si>
    <t>5.0</t>
  </si>
  <si>
    <t>45.0</t>
  </si>
  <si>
    <t>46.0</t>
  </si>
  <si>
    <t>43.0</t>
  </si>
  <si>
    <t>3.0</t>
  </si>
  <si>
    <t>50.0</t>
  </si>
  <si>
    <t>71.0</t>
  </si>
  <si>
    <t>32.0</t>
  </si>
  <si>
    <t>35.0</t>
  </si>
  <si>
    <t>30.0</t>
  </si>
  <si>
    <t>275.0</t>
  </si>
  <si>
    <t>25.0</t>
  </si>
  <si>
    <t>21.0</t>
  </si>
  <si>
    <t>18.0</t>
  </si>
  <si>
    <t>17.0</t>
  </si>
  <si>
    <t>150.0</t>
  </si>
  <si>
    <t>152.0</t>
  </si>
  <si>
    <t>134.0</t>
  </si>
  <si>
    <t>51.0</t>
  </si>
  <si>
    <t>185.0</t>
  </si>
  <si>
    <t>12.0</t>
  </si>
  <si>
    <t>15.0</t>
  </si>
  <si>
    <t>1143.0</t>
  </si>
  <si>
    <t>11.0</t>
  </si>
  <si>
    <t>13.0</t>
  </si>
  <si>
    <t>4.0</t>
  </si>
  <si>
    <t>2024-02-28</t>
  </si>
  <si>
    <t>81.0</t>
  </si>
  <si>
    <t>158.0</t>
  </si>
  <si>
    <t>239.0</t>
  </si>
  <si>
    <t>733.0</t>
  </si>
  <si>
    <t>23.0</t>
  </si>
  <si>
    <t>882.0</t>
  </si>
  <si>
    <t>68.0</t>
  </si>
  <si>
    <t>95.0</t>
  </si>
  <si>
    <t>3409.0</t>
  </si>
  <si>
    <t>593.0</t>
  </si>
  <si>
    <t>4073.0</t>
  </si>
  <si>
    <t>3050.0</t>
  </si>
  <si>
    <t>3095.0</t>
  </si>
  <si>
    <t>274.0</t>
  </si>
  <si>
    <t>36.0</t>
  </si>
  <si>
    <t>62.0</t>
  </si>
  <si>
    <t>116.0</t>
  </si>
  <si>
    <t>14.0</t>
  </si>
  <si>
    <t>1272.0</t>
  </si>
  <si>
    <t>2022-12-30</t>
  </si>
  <si>
    <t>2023-12-31</t>
  </si>
  <si>
    <t>83.0</t>
  </si>
  <si>
    <t>79.0</t>
  </si>
  <si>
    <t>100.0</t>
  </si>
  <si>
    <t>179.0</t>
  </si>
  <si>
    <t>739.0</t>
  </si>
  <si>
    <t>85.0</t>
  </si>
  <si>
    <t>831.0</t>
  </si>
  <si>
    <t>746.0</t>
  </si>
  <si>
    <t>66.0</t>
  </si>
  <si>
    <t>65.0</t>
  </si>
  <si>
    <t>86.0</t>
  </si>
  <si>
    <t>47.0</t>
  </si>
  <si>
    <t>49.0</t>
  </si>
  <si>
    <t>3511.0</t>
  </si>
  <si>
    <t>39.0</t>
  </si>
  <si>
    <t>550.0</t>
  </si>
  <si>
    <t>4101.0</t>
  </si>
  <si>
    <t>34.0</t>
  </si>
  <si>
    <t>3074.0</t>
  </si>
  <si>
    <t>28.0</t>
  </si>
  <si>
    <t>3101.0</t>
  </si>
  <si>
    <t>20.0</t>
  </si>
  <si>
    <t>19.0</t>
  </si>
  <si>
    <t>42.0</t>
  </si>
  <si>
    <t>154.0</t>
  </si>
  <si>
    <t>16.0</t>
  </si>
  <si>
    <t>157.0</t>
  </si>
  <si>
    <t>1145.0</t>
  </si>
  <si>
    <t>1210.0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</si>
</sst>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1" formatCode="_-* #,##0_-;\-* #,##0_-;_-* &quot;-&quot;_-;_-@_-"/>
    <numFmt numFmtId="176" formatCode="yyyy\-mm\-dd"/>
    <numFmt numFmtId="177" formatCode="#,##0_ "/>
    <numFmt numFmtId="178" formatCode="#,##0.00_ "/>
    <numFmt numFmtId="179" formatCode="#0.00"/>
    <numFmt numFmtId="180" formatCode="#,##0.00000_ "/>
    <numFmt numFmtId="181" formatCode="#,##0.0_ "/>
    <numFmt numFmtId="182" formatCode="#,##0.000_ "/>
    <numFmt numFmtId="183" formatCode="#,##0.0000000000000000_ "/>
    <numFmt numFmtId="184" formatCode="#,##0.0000_ "/>
    <numFmt numFmtId="185" formatCode="#,##0.000000_ "/>
    <numFmt numFmtId="186" formatCode="#,##0_ ;[Red]\-#,##0\ "/>
    <numFmt numFmtId="187" formatCode="0.0_ ;[Red]\-0.0\ "/>
    <numFmt numFmtId="188" formatCode="0.0"/>
    <numFmt numFmtId="189" formatCode="0.0%"/>
    <numFmt numFmtId="190" formatCode="#,##0.00000"/>
    <numFmt numFmtId="191" formatCode="#,##0.0000"/>
    <numFmt numFmtId="192" formatCode="yyyy\-mm\-dd\ hh:mm:ss"/>
  </numFmts>
  <fonts count="3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9"/>
      <color rgb="FF454545"/>
      <name val="Dotum"/>
      <family val="3"/>
    </font>
    <font>
      <sz val="9"/>
      <color rgb="FF111111"/>
      <name val="Dotum"/>
      <family val="3"/>
    </font>
    <font>
      <b/>
      <sz val="11"/>
      <color theme="1"/>
      <name val="맑은 고딕"/>
      <family val="2"/>
      <scheme val="minor"/>
    </font>
    <font>
      <sz val="8"/>
      <color theme="1"/>
      <name val="굴림"/>
      <family val="3"/>
      <charset val="129"/>
    </font>
    <font>
      <b/>
      <sz val="8"/>
      <color rgb="FFFFFFFF"/>
      <name val="굴림"/>
      <family val="3"/>
      <charset val="129"/>
    </font>
    <font>
      <sz val="8"/>
      <color rgb="FF333399"/>
      <name val="굴림"/>
      <family val="3"/>
      <charset val="129"/>
    </font>
    <font>
      <sz val="8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굴림"/>
      <family val="3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Arial"/>
      <family val="2"/>
    </font>
    <font>
      <sz val="11"/>
      <name val="돋움"/>
      <family val="3"/>
      <charset val="129"/>
    </font>
    <font>
      <b/>
      <sz val="11"/>
      <color indexed="9"/>
      <name val="Calibri"/>
      <family val="2"/>
    </font>
    <font>
      <sz val="10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8"/>
      <color theme="1"/>
      <name val="굴림"/>
      <family val="3"/>
      <charset val="129"/>
    </font>
    <font>
      <b/>
      <sz val="6"/>
      <color theme="1"/>
      <name val="굴림"/>
      <family val="3"/>
      <charset val="129"/>
    </font>
    <font>
      <b/>
      <sz val="11"/>
      <name val="맑은 고딕"/>
      <family val="3"/>
      <charset val="129"/>
    </font>
    <font>
      <sz val="9"/>
      <color rgb="FF0000FF"/>
      <name val="Dotum"/>
      <family val="3"/>
    </font>
    <font>
      <sz val="9"/>
      <color rgb="FFFF0000"/>
      <name val="Dotum"/>
      <family val="3"/>
    </font>
    <font>
      <sz val="9"/>
      <color rgb="FF000000"/>
      <name val="Dotum"/>
      <family val="3"/>
    </font>
    <font>
      <b/>
      <sz val="11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1185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ABC3D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AF7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6D3"/>
        <bgColor indexed="64"/>
      </patternFill>
    </fill>
    <fill>
      <patternFill patternType="solid">
        <fgColor rgb="FFFDE9D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46"/>
    <xf numFmtId="41" fontId="2" fillId="0" borderId="46">
      <alignment vertical="center"/>
    </xf>
    <xf numFmtId="9" fontId="2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4" fillId="0" borderId="46"/>
    <xf numFmtId="0" fontId="1" fillId="0" borderId="46">
      <alignment vertical="center"/>
    </xf>
    <xf numFmtId="0" fontId="1" fillId="0" borderId="46">
      <alignment vertical="center"/>
    </xf>
    <xf numFmtId="41" fontId="1" fillId="0" borderId="46">
      <alignment vertical="center"/>
    </xf>
    <xf numFmtId="9" fontId="1" fillId="0" borderId="46">
      <alignment vertical="center"/>
    </xf>
    <xf numFmtId="9" fontId="14" fillId="0" borderId="46">
      <alignment vertical="center"/>
    </xf>
    <xf numFmtId="0" fontId="17" fillId="0" borderId="46"/>
    <xf numFmtId="0" fontId="1" fillId="0" borderId="46">
      <alignment vertical="center"/>
    </xf>
    <xf numFmtId="0" fontId="18" fillId="0" borderId="46">
      <alignment vertical="center"/>
    </xf>
    <xf numFmtId="0" fontId="19" fillId="0" borderId="46"/>
    <xf numFmtId="0" fontId="20" fillId="0" borderId="46">
      <alignment vertical="center"/>
    </xf>
    <xf numFmtId="0" fontId="20" fillId="0" borderId="46"/>
    <xf numFmtId="0" fontId="14" fillId="0" borderId="46"/>
    <xf numFmtId="0" fontId="2" fillId="0" borderId="46"/>
    <xf numFmtId="9" fontId="2" fillId="0" borderId="46"/>
    <xf numFmtId="0" fontId="2" fillId="0" borderId="46"/>
    <xf numFmtId="0" fontId="2" fillId="0" borderId="46"/>
    <xf numFmtId="0" fontId="21" fillId="16" borderId="46"/>
    <xf numFmtId="0" fontId="1" fillId="0" borderId="46">
      <alignment vertical="center"/>
    </xf>
    <xf numFmtId="41" fontId="2" fillId="0" borderId="46">
      <alignment vertical="center"/>
    </xf>
    <xf numFmtId="0" fontId="2" fillId="0" borderId="46">
      <alignment vertical="center"/>
    </xf>
    <xf numFmtId="41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176" fontId="23" fillId="0" borderId="46"/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  <xf numFmtId="0" fontId="1" fillId="0" borderId="46">
      <alignment vertical="center"/>
    </xf>
  </cellStyleXfs>
  <cellXfs count="242">
    <xf numFmtId="0" fontId="0" fillId="0" borderId="0" xfId="0" applyBorder="1"/>
    <xf numFmtId="2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0" xfId="1" applyNumberFormat="1" applyFont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2" borderId="26" xfId="0" applyFont="1" applyFill="1" applyBorder="1" applyAlignment="1">
      <alignment horizontal="center" vertical="center"/>
    </xf>
    <xf numFmtId="14" fontId="4" fillId="0" borderId="18" xfId="1" applyNumberFormat="1" applyFont="1" applyBorder="1" applyAlignment="1">
      <alignment horizontal="center" vertical="center"/>
    </xf>
    <xf numFmtId="14" fontId="4" fillId="0" borderId="14" xfId="1" applyNumberFormat="1" applyFont="1" applyBorder="1" applyAlignment="1">
      <alignment horizontal="center" vertical="center"/>
    </xf>
    <xf numFmtId="14" fontId="4" fillId="0" borderId="17" xfId="1" applyNumberFormat="1" applyFont="1" applyBorder="1" applyAlignment="1">
      <alignment horizontal="center" vertical="center"/>
    </xf>
    <xf numFmtId="0" fontId="0" fillId="7" borderId="0" xfId="0" applyFill="1" applyBorder="1" applyAlignment="1">
      <alignment vertical="center"/>
    </xf>
    <xf numFmtId="14" fontId="9" fillId="0" borderId="0" xfId="0" applyNumberFormat="1" applyFont="1" applyBorder="1" applyAlignment="1">
      <alignment horizontal="center" vertical="center"/>
    </xf>
    <xf numFmtId="14" fontId="9" fillId="0" borderId="23" xfId="0" applyNumberFormat="1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0" fillId="8" borderId="0" xfId="0" applyFont="1" applyFill="1" applyBorder="1" applyAlignment="1">
      <alignment vertical="center"/>
    </xf>
    <xf numFmtId="0" fontId="11" fillId="9" borderId="0" xfId="0" applyFont="1" applyFill="1" applyBorder="1" applyAlignment="1">
      <alignment vertical="center"/>
    </xf>
    <xf numFmtId="14" fontId="11" fillId="9" borderId="0" xfId="0" applyNumberFormat="1" applyFont="1" applyFill="1" applyBorder="1" applyAlignment="1">
      <alignment vertical="center"/>
    </xf>
    <xf numFmtId="0" fontId="12" fillId="11" borderId="31" xfId="0" applyFont="1" applyFill="1" applyBorder="1" applyAlignment="1">
      <alignment horizontal="center" vertical="center"/>
    </xf>
    <xf numFmtId="0" fontId="12" fillId="11" borderId="0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0" fontId="4" fillId="12" borderId="0" xfId="1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13" fillId="0" borderId="0" xfId="0" applyFont="1" applyBorder="1"/>
    <xf numFmtId="0" fontId="13" fillId="0" borderId="29" xfId="0" applyFont="1" applyBorder="1" applyAlignment="1">
      <alignment horizontal="left" vertical="center"/>
    </xf>
    <xf numFmtId="0" fontId="13" fillId="0" borderId="0" xfId="0" applyFont="1" applyBorder="1" applyAlignment="1">
      <alignment horizontal="center"/>
    </xf>
    <xf numFmtId="0" fontId="13" fillId="0" borderId="1" xfId="23" applyFont="1" applyBorder="1" applyAlignment="1">
      <alignment vertical="center"/>
    </xf>
    <xf numFmtId="0" fontId="15" fillId="15" borderId="1" xfId="5" applyFont="1" applyFill="1" applyBorder="1" applyAlignment="1">
      <alignment horizontal="center" vertical="center"/>
    </xf>
    <xf numFmtId="0" fontId="16" fillId="15" borderId="1" xfId="5" applyFont="1" applyFill="1" applyBorder="1" applyAlignment="1">
      <alignment horizontal="center" vertical="center"/>
    </xf>
    <xf numFmtId="0" fontId="22" fillId="0" borderId="0" xfId="0" applyFont="1" applyBorder="1" applyAlignment="1">
      <alignment vertical="center"/>
    </xf>
    <xf numFmtId="0" fontId="22" fillId="14" borderId="0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4" fillId="4" borderId="39" xfId="0" applyFont="1" applyFill="1" applyBorder="1" applyAlignment="1">
      <alignment horizontal="right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4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0" fillId="17" borderId="0" xfId="0" applyFill="1" applyBorder="1"/>
    <xf numFmtId="0" fontId="4" fillId="0" borderId="14" xfId="0" applyFont="1" applyBorder="1" applyAlignment="1">
      <alignment horizontal="center" vertical="center"/>
    </xf>
    <xf numFmtId="0" fontId="0" fillId="0" borderId="0" xfId="0" applyBorder="1"/>
    <xf numFmtId="0" fontId="0" fillId="0" borderId="46" xfId="0"/>
    <xf numFmtId="1" fontId="24" fillId="0" borderId="46" xfId="1" applyNumberFormat="1" applyFont="1" applyAlignment="1">
      <alignment horizontal="center" vertical="center"/>
    </xf>
    <xf numFmtId="1" fontId="24" fillId="14" borderId="46" xfId="1" applyNumberFormat="1" applyFont="1" applyFill="1" applyAlignment="1">
      <alignment horizontal="center" vertical="center"/>
    </xf>
    <xf numFmtId="1" fontId="24" fillId="18" borderId="46" xfId="1" applyNumberFormat="1" applyFont="1" applyFill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14" borderId="31" xfId="0" applyFont="1" applyFill="1" applyBorder="1" applyAlignment="1">
      <alignment horizontal="center" vertical="center" wrapText="1"/>
    </xf>
    <xf numFmtId="0" fontId="0" fillId="0" borderId="46" xfId="0" applyAlignment="1">
      <alignment vertical="center"/>
    </xf>
    <xf numFmtId="0" fontId="25" fillId="0" borderId="46" xfId="0" applyFont="1" applyAlignment="1">
      <alignment horizontal="center" vertical="center" wrapText="1"/>
    </xf>
    <xf numFmtId="0" fontId="25" fillId="14" borderId="46" xfId="0" applyFont="1" applyFill="1" applyAlignment="1">
      <alignment horizontal="center" vertical="center" wrapText="1"/>
    </xf>
    <xf numFmtId="0" fontId="0" fillId="19" borderId="46" xfId="0" applyFill="1" applyAlignment="1">
      <alignment vertical="center"/>
    </xf>
    <xf numFmtId="3" fontId="9" fillId="0" borderId="46" xfId="0" applyNumberFormat="1" applyFont="1" applyAlignment="1">
      <alignment vertical="center"/>
    </xf>
    <xf numFmtId="3" fontId="9" fillId="14" borderId="46" xfId="0" applyNumberFormat="1" applyFont="1" applyFill="1" applyAlignment="1">
      <alignment vertical="center"/>
    </xf>
    <xf numFmtId="0" fontId="9" fillId="0" borderId="46" xfId="0" applyFont="1" applyAlignment="1">
      <alignment vertical="center"/>
    </xf>
    <xf numFmtId="3" fontId="9" fillId="0" borderId="23" xfId="0" applyNumberFormat="1" applyFont="1" applyBorder="1" applyAlignment="1">
      <alignment vertical="center"/>
    </xf>
    <xf numFmtId="3" fontId="9" fillId="14" borderId="23" xfId="0" applyNumberFormat="1" applyFont="1" applyFill="1" applyBorder="1" applyAlignment="1">
      <alignment vertical="center"/>
    </xf>
    <xf numFmtId="0" fontId="27" fillId="0" borderId="47" xfId="0" applyFont="1" applyBorder="1" applyAlignment="1">
      <alignment horizontal="center" vertical="top"/>
    </xf>
    <xf numFmtId="14" fontId="9" fillId="0" borderId="46" xfId="0" applyNumberFormat="1" applyFont="1" applyAlignment="1">
      <alignment horizontal="center" vertical="center"/>
    </xf>
    <xf numFmtId="0" fontId="8" fillId="0" borderId="48" xfId="0" applyFont="1" applyBorder="1" applyAlignment="1">
      <alignment horizontal="center" vertical="top"/>
    </xf>
    <xf numFmtId="0" fontId="6" fillId="13" borderId="22" xfId="49" applyFont="1" applyFill="1" applyBorder="1" applyAlignment="1">
      <alignment horizontal="center" vertical="center" wrapText="1"/>
    </xf>
    <xf numFmtId="49" fontId="7" fillId="5" borderId="22" xfId="49" applyNumberFormat="1" applyFont="1" applyFill="1" applyBorder="1" applyAlignment="1">
      <alignment horizontal="left" vertical="center" wrapText="1"/>
    </xf>
    <xf numFmtId="49" fontId="7" fillId="6" borderId="21" xfId="49" applyNumberFormat="1" applyFont="1" applyFill="1" applyBorder="1" applyAlignment="1">
      <alignment horizontal="left" vertical="center" wrapText="1"/>
    </xf>
    <xf numFmtId="49" fontId="7" fillId="5" borderId="21" xfId="49" applyNumberFormat="1" applyFont="1" applyFill="1" applyBorder="1" applyAlignment="1">
      <alignment horizontal="left" vertical="center" wrapText="1"/>
    </xf>
    <xf numFmtId="49" fontId="7" fillId="5" borderId="22" xfId="49" applyNumberFormat="1" applyFont="1" applyFill="1" applyBorder="1" applyAlignment="1">
      <alignment horizontal="center" vertical="center" wrapText="1"/>
    </xf>
    <xf numFmtId="0" fontId="7" fillId="5" borderId="22" xfId="49" applyFont="1" applyFill="1" applyBorder="1" applyAlignment="1">
      <alignment horizontal="left" vertical="center" wrapText="1"/>
    </xf>
    <xf numFmtId="0" fontId="7" fillId="5" borderId="22" xfId="49" applyFont="1" applyFill="1" applyBorder="1" applyAlignment="1">
      <alignment horizontal="center" vertical="center" wrapText="1"/>
    </xf>
    <xf numFmtId="49" fontId="7" fillId="6" borderId="21" xfId="49" applyNumberFormat="1" applyFont="1" applyFill="1" applyBorder="1" applyAlignment="1">
      <alignment horizontal="center" vertical="center" wrapText="1"/>
    </xf>
    <xf numFmtId="0" fontId="7" fillId="6" borderId="21" xfId="49" applyFont="1" applyFill="1" applyBorder="1" applyAlignment="1">
      <alignment horizontal="left" vertical="center" wrapText="1"/>
    </xf>
    <xf numFmtId="0" fontId="7" fillId="6" borderId="21" xfId="49" applyFont="1" applyFill="1" applyBorder="1" applyAlignment="1">
      <alignment horizontal="center" vertical="center" wrapText="1"/>
    </xf>
    <xf numFmtId="49" fontId="7" fillId="5" borderId="21" xfId="49" applyNumberFormat="1" applyFont="1" applyFill="1" applyBorder="1" applyAlignment="1">
      <alignment horizontal="center" vertical="center" wrapText="1"/>
    </xf>
    <xf numFmtId="0" fontId="7" fillId="5" borderId="21" xfId="49" applyFont="1" applyFill="1" applyBorder="1" applyAlignment="1">
      <alignment horizontal="left" vertical="center" wrapText="1"/>
    </xf>
    <xf numFmtId="0" fontId="30" fillId="5" borderId="21" xfId="49" applyFont="1" applyFill="1" applyBorder="1" applyAlignment="1">
      <alignment horizontal="right" vertical="center" wrapText="1"/>
    </xf>
    <xf numFmtId="0" fontId="28" fillId="5" borderId="21" xfId="49" applyFont="1" applyFill="1" applyBorder="1" applyAlignment="1">
      <alignment horizontal="right" vertical="center" wrapText="1"/>
    </xf>
    <xf numFmtId="0" fontId="7" fillId="5" borderId="21" xfId="49" applyFont="1" applyFill="1" applyBorder="1" applyAlignment="1">
      <alignment horizontal="center" vertical="center" wrapText="1"/>
    </xf>
    <xf numFmtId="0" fontId="30" fillId="6" borderId="21" xfId="49" applyFont="1" applyFill="1" applyBorder="1" applyAlignment="1">
      <alignment horizontal="right" vertical="center" wrapText="1"/>
    </xf>
    <xf numFmtId="0" fontId="28" fillId="6" borderId="21" xfId="49" applyFont="1" applyFill="1" applyBorder="1" applyAlignment="1">
      <alignment horizontal="right" vertical="center" wrapText="1"/>
    </xf>
    <xf numFmtId="3" fontId="30" fillId="6" borderId="21" xfId="49" applyNumberFormat="1" applyFont="1" applyFill="1" applyBorder="1" applyAlignment="1">
      <alignment horizontal="right" vertical="center" wrapText="1"/>
    </xf>
    <xf numFmtId="3" fontId="30" fillId="5" borderId="21" xfId="49" applyNumberFormat="1" applyFont="1" applyFill="1" applyBorder="1" applyAlignment="1">
      <alignment horizontal="right" vertical="center" wrapText="1"/>
    </xf>
    <xf numFmtId="0" fontId="6" fillId="21" borderId="21" xfId="49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7" fillId="20" borderId="22" xfId="49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8" fillId="0" borderId="49" xfId="0" applyFont="1" applyBorder="1" applyAlignment="1">
      <alignment horizontal="center" vertical="top"/>
    </xf>
    <xf numFmtId="49" fontId="7" fillId="5" borderId="22" xfId="52" applyNumberFormat="1" applyFont="1" applyFill="1" applyBorder="1" applyAlignment="1">
      <alignment horizontal="center" vertical="center" wrapText="1"/>
    </xf>
    <xf numFmtId="49" fontId="7" fillId="5" borderId="22" xfId="52" applyNumberFormat="1" applyFont="1" applyFill="1" applyBorder="1" applyAlignment="1">
      <alignment horizontal="left" vertical="center" wrapText="1"/>
    </xf>
    <xf numFmtId="49" fontId="7" fillId="6" borderId="21" xfId="52" applyNumberFormat="1" applyFont="1" applyFill="1" applyBorder="1" applyAlignment="1">
      <alignment horizontal="center" vertical="center" wrapText="1"/>
    </xf>
    <xf numFmtId="49" fontId="7" fillId="6" borderId="21" xfId="52" applyNumberFormat="1" applyFont="1" applyFill="1" applyBorder="1" applyAlignment="1">
      <alignment horizontal="left" vertical="center" wrapText="1"/>
    </xf>
    <xf numFmtId="49" fontId="7" fillId="5" borderId="21" xfId="52" applyNumberFormat="1" applyFont="1" applyFill="1" applyBorder="1" applyAlignment="1">
      <alignment horizontal="center" vertical="center" wrapText="1"/>
    </xf>
    <xf numFmtId="49" fontId="7" fillId="5" borderId="21" xfId="52" applyNumberFormat="1" applyFont="1" applyFill="1" applyBorder="1" applyAlignment="1">
      <alignment horizontal="left" vertical="center" wrapText="1"/>
    </xf>
    <xf numFmtId="0" fontId="6" fillId="13" borderId="21" xfId="52" applyFont="1" applyFill="1" applyBorder="1" applyAlignment="1">
      <alignment horizontal="center" vertical="center" wrapText="1"/>
    </xf>
    <xf numFmtId="176" fontId="7" fillId="5" borderId="22" xfId="49" applyNumberFormat="1" applyFont="1" applyFill="1" applyBorder="1" applyAlignment="1">
      <alignment horizontal="center" vertical="center" wrapText="1"/>
    </xf>
    <xf numFmtId="177" fontId="7" fillId="5" borderId="22" xfId="49" applyNumberFormat="1" applyFont="1" applyFill="1" applyBorder="1" applyAlignment="1">
      <alignment horizontal="right" vertical="center" wrapText="1"/>
    </xf>
    <xf numFmtId="178" fontId="7" fillId="5" borderId="22" xfId="49" applyNumberFormat="1" applyFont="1" applyFill="1" applyBorder="1" applyAlignment="1">
      <alignment horizontal="right" vertical="center" wrapText="1"/>
    </xf>
    <xf numFmtId="179" fontId="7" fillId="5" borderId="22" xfId="49" applyNumberFormat="1" applyFont="1" applyFill="1" applyBorder="1" applyAlignment="1">
      <alignment horizontal="right" vertical="center" wrapText="1"/>
    </xf>
    <xf numFmtId="176" fontId="7" fillId="6" borderId="21" xfId="49" applyNumberFormat="1" applyFont="1" applyFill="1" applyBorder="1" applyAlignment="1">
      <alignment horizontal="center" vertical="center" wrapText="1"/>
    </xf>
    <xf numFmtId="177" fontId="7" fillId="6" borderId="21" xfId="49" applyNumberFormat="1" applyFont="1" applyFill="1" applyBorder="1" applyAlignment="1">
      <alignment horizontal="right" vertical="center" wrapText="1"/>
    </xf>
    <xf numFmtId="178" fontId="7" fillId="6" borderId="21" xfId="49" applyNumberFormat="1" applyFont="1" applyFill="1" applyBorder="1" applyAlignment="1">
      <alignment horizontal="right" vertical="center" wrapText="1"/>
    </xf>
    <xf numFmtId="179" fontId="7" fillId="6" borderId="21" xfId="49" applyNumberFormat="1" applyFont="1" applyFill="1" applyBorder="1" applyAlignment="1">
      <alignment horizontal="right" vertical="center" wrapText="1"/>
    </xf>
    <xf numFmtId="176" fontId="7" fillId="5" borderId="21" xfId="49" applyNumberFormat="1" applyFont="1" applyFill="1" applyBorder="1" applyAlignment="1">
      <alignment horizontal="center" vertical="center" wrapText="1"/>
    </xf>
    <xf numFmtId="177" fontId="7" fillId="5" borderId="21" xfId="49" applyNumberFormat="1" applyFont="1" applyFill="1" applyBorder="1" applyAlignment="1">
      <alignment horizontal="right" vertical="center" wrapText="1"/>
    </xf>
    <xf numFmtId="178" fontId="7" fillId="5" borderId="21" xfId="49" applyNumberFormat="1" applyFont="1" applyFill="1" applyBorder="1" applyAlignment="1">
      <alignment horizontal="right" vertical="center" wrapText="1"/>
    </xf>
    <xf numFmtId="180" fontId="7" fillId="5" borderId="21" xfId="49" applyNumberFormat="1" applyFont="1" applyFill="1" applyBorder="1" applyAlignment="1">
      <alignment horizontal="right" vertical="center" wrapText="1"/>
    </xf>
    <xf numFmtId="179" fontId="7" fillId="5" borderId="21" xfId="49" applyNumberFormat="1" applyFont="1" applyFill="1" applyBorder="1" applyAlignment="1">
      <alignment horizontal="right" vertical="center" wrapText="1"/>
    </xf>
    <xf numFmtId="181" fontId="7" fillId="6" borderId="21" xfId="49" applyNumberFormat="1" applyFont="1" applyFill="1" applyBorder="1" applyAlignment="1">
      <alignment horizontal="right" vertical="center" wrapText="1"/>
    </xf>
    <xf numFmtId="181" fontId="7" fillId="5" borderId="21" xfId="49" applyNumberFormat="1" applyFont="1" applyFill="1" applyBorder="1" applyAlignment="1">
      <alignment horizontal="right" vertical="center" wrapText="1"/>
    </xf>
    <xf numFmtId="180" fontId="7" fillId="6" borderId="21" xfId="49" applyNumberFormat="1" applyFont="1" applyFill="1" applyBorder="1" applyAlignment="1">
      <alignment horizontal="right" vertical="center" wrapText="1"/>
    </xf>
    <xf numFmtId="182" fontId="7" fillId="5" borderId="21" xfId="49" applyNumberFormat="1" applyFont="1" applyFill="1" applyBorder="1" applyAlignment="1">
      <alignment horizontal="right" vertical="center" wrapText="1"/>
    </xf>
    <xf numFmtId="183" fontId="7" fillId="5" borderId="21" xfId="49" applyNumberFormat="1" applyFont="1" applyFill="1" applyBorder="1" applyAlignment="1">
      <alignment horizontal="right" vertical="center" wrapText="1"/>
    </xf>
    <xf numFmtId="184" fontId="7" fillId="6" borderId="21" xfId="49" applyNumberFormat="1" applyFont="1" applyFill="1" applyBorder="1" applyAlignment="1">
      <alignment horizontal="right" vertical="center" wrapText="1"/>
    </xf>
    <xf numFmtId="182" fontId="7" fillId="6" borderId="21" xfId="49" applyNumberFormat="1" applyFont="1" applyFill="1" applyBorder="1" applyAlignment="1">
      <alignment horizontal="right" vertical="center" wrapText="1"/>
    </xf>
    <xf numFmtId="183" fontId="7" fillId="6" borderId="21" xfId="49" applyNumberFormat="1" applyFont="1" applyFill="1" applyBorder="1" applyAlignment="1">
      <alignment horizontal="right" vertical="center" wrapText="1"/>
    </xf>
    <xf numFmtId="184" fontId="7" fillId="5" borderId="21" xfId="49" applyNumberFormat="1" applyFont="1" applyFill="1" applyBorder="1" applyAlignment="1">
      <alignment horizontal="right" vertical="center" wrapText="1"/>
    </xf>
    <xf numFmtId="185" fontId="7" fillId="6" borderId="21" xfId="49" applyNumberFormat="1" applyFont="1" applyFill="1" applyBorder="1" applyAlignment="1">
      <alignment horizontal="right" vertical="center" wrapText="1"/>
    </xf>
    <xf numFmtId="185" fontId="7" fillId="5" borderId="21" xfId="49" applyNumberFormat="1" applyFont="1" applyFill="1" applyBorder="1" applyAlignment="1">
      <alignment horizontal="right" vertical="center" wrapText="1"/>
    </xf>
    <xf numFmtId="182" fontId="7" fillId="20" borderId="22" xfId="49" applyNumberFormat="1" applyFont="1" applyFill="1" applyBorder="1" applyAlignment="1">
      <alignment horizontal="right" vertical="center" wrapText="1"/>
    </xf>
    <xf numFmtId="177" fontId="7" fillId="20" borderId="22" xfId="49" applyNumberFormat="1" applyFont="1" applyFill="1" applyBorder="1" applyAlignment="1">
      <alignment horizontal="right" vertical="center" wrapText="1"/>
    </xf>
    <xf numFmtId="41" fontId="4" fillId="0" borderId="18" xfId="1" applyFont="1" applyBorder="1" applyAlignment="1">
      <alignment horizontal="right" vertical="center"/>
    </xf>
    <xf numFmtId="41" fontId="4" fillId="0" borderId="23" xfId="1" applyFont="1" applyBorder="1" applyAlignment="1">
      <alignment horizontal="center" vertical="center"/>
    </xf>
    <xf numFmtId="186" fontId="4" fillId="0" borderId="32" xfId="1" applyNumberFormat="1" applyFont="1" applyBorder="1" applyAlignment="1">
      <alignment horizontal="center" vertical="center"/>
    </xf>
    <xf numFmtId="187" fontId="4" fillId="0" borderId="35" xfId="1" applyNumberFormat="1" applyFont="1" applyBorder="1" applyAlignment="1">
      <alignment horizontal="center" vertical="center"/>
    </xf>
    <xf numFmtId="187" fontId="4" fillId="0" borderId="1" xfId="1" applyNumberFormat="1" applyFont="1" applyBorder="1" applyAlignment="1">
      <alignment horizontal="center" vertical="center"/>
    </xf>
    <xf numFmtId="187" fontId="4" fillId="12" borderId="1" xfId="1" applyNumberFormat="1" applyFont="1" applyFill="1" applyBorder="1" applyAlignment="1">
      <alignment horizontal="center" vertical="center"/>
    </xf>
    <xf numFmtId="187" fontId="4" fillId="3" borderId="1" xfId="1" applyNumberFormat="1" applyFont="1" applyFill="1" applyBorder="1" applyAlignment="1">
      <alignment horizontal="center" vertical="center"/>
    </xf>
    <xf numFmtId="187" fontId="4" fillId="0" borderId="36" xfId="1" applyNumberFormat="1" applyFont="1" applyBorder="1" applyAlignment="1">
      <alignment horizontal="center" vertical="center"/>
    </xf>
    <xf numFmtId="188" fontId="4" fillId="0" borderId="0" xfId="0" applyNumberFormat="1" applyFont="1" applyBorder="1" applyAlignment="1">
      <alignment horizontal="center" vertical="center"/>
    </xf>
    <xf numFmtId="189" fontId="4" fillId="0" borderId="0" xfId="2" applyNumberFormat="1" applyFont="1" applyBorder="1" applyAlignment="1">
      <alignment horizontal="center" vertical="center"/>
    </xf>
    <xf numFmtId="41" fontId="4" fillId="0" borderId="24" xfId="1" applyFont="1" applyBorder="1" applyAlignment="1">
      <alignment horizontal="center" vertical="center"/>
    </xf>
    <xf numFmtId="186" fontId="4" fillId="0" borderId="33" xfId="1" applyNumberFormat="1" applyFont="1" applyBorder="1" applyAlignment="1">
      <alignment horizontal="center" vertical="center"/>
    </xf>
    <xf numFmtId="187" fontId="4" fillId="0" borderId="37" xfId="1" applyNumberFormat="1" applyFont="1" applyBorder="1" applyAlignment="1">
      <alignment horizontal="center" vertical="center"/>
    </xf>
    <xf numFmtId="187" fontId="4" fillId="0" borderId="11" xfId="1" applyNumberFormat="1" applyFont="1" applyBorder="1" applyAlignment="1">
      <alignment horizontal="center" vertical="center"/>
    </xf>
    <xf numFmtId="187" fontId="4" fillId="12" borderId="11" xfId="1" applyNumberFormat="1" applyFont="1" applyFill="1" applyBorder="1" applyAlignment="1">
      <alignment horizontal="center" vertical="center"/>
    </xf>
    <xf numFmtId="187" fontId="4" fillId="3" borderId="11" xfId="1" applyNumberFormat="1" applyFont="1" applyFill="1" applyBorder="1" applyAlignment="1">
      <alignment horizontal="center" vertical="center"/>
    </xf>
    <xf numFmtId="187" fontId="4" fillId="0" borderId="38" xfId="1" applyNumberFormat="1" applyFont="1" applyBorder="1" applyAlignment="1">
      <alignment horizontal="center" vertical="center"/>
    </xf>
    <xf numFmtId="41" fontId="4" fillId="3" borderId="0" xfId="1" applyFont="1" applyFill="1" applyBorder="1" applyAlignment="1">
      <alignment horizontal="center" vertical="center"/>
    </xf>
    <xf numFmtId="186" fontId="4" fillId="0" borderId="0" xfId="0" applyNumberFormat="1" applyFont="1" applyBorder="1" applyAlignment="1">
      <alignment vertical="center"/>
    </xf>
    <xf numFmtId="187" fontId="4" fillId="0" borderId="0" xfId="0" applyNumberFormat="1" applyFont="1" applyBorder="1" applyAlignment="1">
      <alignment vertical="center"/>
    </xf>
    <xf numFmtId="187" fontId="4" fillId="12" borderId="0" xfId="0" applyNumberFormat="1" applyFont="1" applyFill="1" applyBorder="1" applyAlignment="1">
      <alignment vertical="center"/>
    </xf>
    <xf numFmtId="188" fontId="4" fillId="0" borderId="0" xfId="0" applyNumberFormat="1" applyFont="1" applyBorder="1" applyAlignment="1">
      <alignment vertical="center"/>
    </xf>
    <xf numFmtId="41" fontId="4" fillId="0" borderId="0" xfId="1" applyFont="1" applyBorder="1" applyAlignment="1">
      <alignment horizontal="right" vertical="center"/>
    </xf>
    <xf numFmtId="41" fontId="4" fillId="0" borderId="0" xfId="1" applyFont="1" applyBorder="1" applyAlignment="1">
      <alignment horizontal="center" vertical="center"/>
    </xf>
    <xf numFmtId="186" fontId="4" fillId="0" borderId="0" xfId="0" applyNumberFormat="1" applyFont="1" applyBorder="1" applyAlignment="1">
      <alignment horizontal="center" vertical="center"/>
    </xf>
    <xf numFmtId="187" fontId="4" fillId="0" borderId="0" xfId="0" applyNumberFormat="1" applyFont="1" applyBorder="1" applyAlignment="1">
      <alignment horizontal="center" vertical="center"/>
    </xf>
    <xf numFmtId="187" fontId="4" fillId="12" borderId="0" xfId="0" applyNumberFormat="1" applyFont="1" applyFill="1" applyBorder="1" applyAlignment="1">
      <alignment horizontal="center" vertical="center"/>
    </xf>
    <xf numFmtId="41" fontId="4" fillId="0" borderId="17" xfId="1" applyFont="1" applyBorder="1" applyAlignment="1">
      <alignment horizontal="right" vertical="center"/>
    </xf>
    <xf numFmtId="41" fontId="4" fillId="0" borderId="26" xfId="1" applyFont="1" applyBorder="1" applyAlignment="1">
      <alignment horizontal="center" vertical="center"/>
    </xf>
    <xf numFmtId="186" fontId="4" fillId="0" borderId="4" xfId="1" applyNumberFormat="1" applyFont="1" applyBorder="1" applyAlignment="1">
      <alignment horizontal="center" vertical="center"/>
    </xf>
    <xf numFmtId="187" fontId="4" fillId="0" borderId="7" xfId="1" applyNumberFormat="1" applyFont="1" applyBorder="1" applyAlignment="1">
      <alignment horizontal="center" vertical="center"/>
    </xf>
    <xf numFmtId="187" fontId="4" fillId="0" borderId="16" xfId="1" applyNumberFormat="1" applyFont="1" applyBorder="1" applyAlignment="1">
      <alignment horizontal="center" vertical="center"/>
    </xf>
    <xf numFmtId="187" fontId="4" fillId="12" borderId="16" xfId="1" applyNumberFormat="1" applyFont="1" applyFill="1" applyBorder="1" applyAlignment="1">
      <alignment horizontal="center" vertical="center"/>
    </xf>
    <xf numFmtId="187" fontId="4" fillId="3" borderId="16" xfId="1" applyNumberFormat="1" applyFont="1" applyFill="1" applyBorder="1" applyAlignment="1">
      <alignment horizontal="center" vertical="center"/>
    </xf>
    <xf numFmtId="187" fontId="4" fillId="0" borderId="34" xfId="1" applyNumberFormat="1" applyFont="1" applyBorder="1" applyAlignment="1">
      <alignment horizontal="center" vertical="center"/>
    </xf>
    <xf numFmtId="41" fontId="4" fillId="0" borderId="14" xfId="1" applyFont="1" applyBorder="1" applyAlignment="1">
      <alignment horizontal="right" vertical="center"/>
    </xf>
    <xf numFmtId="41" fontId="4" fillId="0" borderId="12" xfId="1" applyFont="1" applyBorder="1" applyAlignment="1">
      <alignment horizontal="center" vertical="center"/>
    </xf>
    <xf numFmtId="186" fontId="4" fillId="0" borderId="0" xfId="0" applyNumberFormat="1" applyFont="1" applyBorder="1" applyAlignment="1">
      <alignment horizontal="right" vertical="center"/>
    </xf>
    <xf numFmtId="41" fontId="4" fillId="0" borderId="12" xfId="1" applyFont="1" applyBorder="1" applyAlignment="1">
      <alignment horizontal="right" vertical="center"/>
    </xf>
    <xf numFmtId="41" fontId="4" fillId="0" borderId="25" xfId="1" applyFont="1" applyBorder="1" applyAlignment="1">
      <alignment horizontal="center" vertical="center"/>
    </xf>
    <xf numFmtId="41" fontId="4" fillId="0" borderId="0" xfId="1" applyFont="1" applyBorder="1" applyAlignment="1">
      <alignment vertical="center"/>
    </xf>
    <xf numFmtId="181" fontId="4" fillId="0" borderId="26" xfId="1" applyNumberFormat="1" applyFont="1" applyBorder="1" applyAlignment="1">
      <alignment horizontal="center" vertical="center"/>
    </xf>
    <xf numFmtId="181" fontId="4" fillId="0" borderId="43" xfId="1" applyNumberFormat="1" applyFont="1" applyBorder="1" applyAlignment="1">
      <alignment horizontal="center" vertical="center"/>
    </xf>
    <xf numFmtId="181" fontId="4" fillId="0" borderId="0" xfId="1" applyNumberFormat="1" applyFont="1" applyBorder="1" applyAlignment="1">
      <alignment horizontal="center" vertical="center"/>
    </xf>
    <xf numFmtId="188" fontId="4" fillId="0" borderId="41" xfId="0" applyNumberFormat="1" applyFont="1" applyBorder="1" applyAlignment="1">
      <alignment horizontal="center" vertical="center"/>
    </xf>
    <xf numFmtId="189" fontId="4" fillId="0" borderId="0" xfId="2" applyNumberFormat="1" applyFont="1" applyBorder="1" applyAlignment="1">
      <alignment vertical="center"/>
    </xf>
    <xf numFmtId="188" fontId="4" fillId="0" borderId="12" xfId="0" applyNumberFormat="1" applyFont="1" applyBorder="1" applyAlignment="1">
      <alignment horizontal="center" vertical="center"/>
    </xf>
    <xf numFmtId="188" fontId="4" fillId="0" borderId="42" xfId="0" applyNumberFormat="1" applyFont="1" applyBorder="1" applyAlignment="1">
      <alignment horizontal="center" vertical="center"/>
    </xf>
    <xf numFmtId="189" fontId="13" fillId="0" borderId="1" xfId="2" applyNumberFormat="1" applyFont="1" applyBorder="1" applyAlignment="1">
      <alignment horizontal="center" vertical="center"/>
    </xf>
    <xf numFmtId="189" fontId="13" fillId="0" borderId="0" xfId="0" applyNumberFormat="1" applyFont="1" applyBorder="1" applyAlignment="1">
      <alignment horizontal="center" vertical="center"/>
    </xf>
    <xf numFmtId="190" fontId="9" fillId="0" borderId="0" xfId="0" applyNumberFormat="1" applyFont="1" applyBorder="1" applyAlignment="1">
      <alignment vertical="center"/>
    </xf>
    <xf numFmtId="190" fontId="9" fillId="0" borderId="23" xfId="0" applyNumberFormat="1" applyFont="1" applyBorder="1" applyAlignment="1">
      <alignment vertical="center"/>
    </xf>
    <xf numFmtId="190" fontId="9" fillId="0" borderId="46" xfId="0" applyNumberFormat="1" applyFont="1" applyAlignment="1">
      <alignment vertical="center"/>
    </xf>
    <xf numFmtId="188" fontId="24" fillId="0" borderId="46" xfId="0" applyNumberFormat="1" applyFont="1" applyAlignment="1">
      <alignment horizontal="center" vertical="center"/>
    </xf>
    <xf numFmtId="41" fontId="26" fillId="19" borderId="23" xfId="1" applyFont="1" applyFill="1" applyBorder="1" applyAlignment="1">
      <alignment horizontal="center" vertical="center" wrapText="1"/>
    </xf>
    <xf numFmtId="41" fontId="26" fillId="14" borderId="23" xfId="1" applyFont="1" applyFill="1" applyBorder="1" applyAlignment="1">
      <alignment horizontal="center" vertical="center" wrapText="1"/>
    </xf>
    <xf numFmtId="191" fontId="28" fillId="5" borderId="22" xfId="49" applyNumberFormat="1" applyFont="1" applyFill="1" applyBorder="1" applyAlignment="1">
      <alignment horizontal="right" vertical="center" wrapText="1"/>
    </xf>
    <xf numFmtId="191" fontId="29" fillId="5" borderId="22" xfId="49" applyNumberFormat="1" applyFont="1" applyFill="1" applyBorder="1" applyAlignment="1">
      <alignment horizontal="right" vertical="center" wrapText="1"/>
    </xf>
    <xf numFmtId="191" fontId="7" fillId="5" borderId="22" xfId="49" applyNumberFormat="1" applyFont="1" applyFill="1" applyBorder="1" applyAlignment="1">
      <alignment horizontal="right" vertical="center" wrapText="1"/>
    </xf>
    <xf numFmtId="191" fontId="29" fillId="6" borderId="21" xfId="49" applyNumberFormat="1" applyFont="1" applyFill="1" applyBorder="1" applyAlignment="1">
      <alignment horizontal="right" vertical="center" wrapText="1"/>
    </xf>
    <xf numFmtId="191" fontId="28" fillId="6" borderId="21" xfId="49" applyNumberFormat="1" applyFont="1" applyFill="1" applyBorder="1" applyAlignment="1">
      <alignment horizontal="right" vertical="center" wrapText="1"/>
    </xf>
    <xf numFmtId="191" fontId="7" fillId="6" borderId="21" xfId="49" applyNumberFormat="1" applyFont="1" applyFill="1" applyBorder="1" applyAlignment="1">
      <alignment horizontal="right" vertical="center" wrapText="1"/>
    </xf>
    <xf numFmtId="191" fontId="29" fillId="5" borderId="21" xfId="49" applyNumberFormat="1" applyFont="1" applyFill="1" applyBorder="1" applyAlignment="1">
      <alignment horizontal="right" vertical="center" wrapText="1"/>
    </xf>
    <xf numFmtId="191" fontId="28" fillId="5" borderId="21" xfId="49" applyNumberFormat="1" applyFont="1" applyFill="1" applyBorder="1" applyAlignment="1">
      <alignment horizontal="right" vertical="center" wrapText="1"/>
    </xf>
    <xf numFmtId="191" fontId="7" fillId="5" borderId="21" xfId="49" applyNumberFormat="1" applyFont="1" applyFill="1" applyBorder="1" applyAlignment="1">
      <alignment horizontal="right" vertical="center" wrapText="1"/>
    </xf>
    <xf numFmtId="176" fontId="7" fillId="5" borderId="22" xfId="52" applyNumberFormat="1" applyFont="1" applyFill="1" applyBorder="1" applyAlignment="1">
      <alignment horizontal="center" vertical="center" wrapText="1"/>
    </xf>
    <xf numFmtId="177" fontId="7" fillId="5" borderId="22" xfId="52" applyNumberFormat="1" applyFont="1" applyFill="1" applyBorder="1" applyAlignment="1">
      <alignment horizontal="right" vertical="center" wrapText="1"/>
    </xf>
    <xf numFmtId="176" fontId="7" fillId="6" borderId="21" xfId="52" applyNumberFormat="1" applyFont="1" applyFill="1" applyBorder="1" applyAlignment="1">
      <alignment horizontal="center" vertical="center" wrapText="1"/>
    </xf>
    <xf numFmtId="177" fontId="7" fillId="6" borderId="21" xfId="52" applyNumberFormat="1" applyFont="1" applyFill="1" applyBorder="1" applyAlignment="1">
      <alignment horizontal="right" vertical="center" wrapText="1"/>
    </xf>
    <xf numFmtId="176" fontId="7" fillId="5" borderId="21" xfId="52" applyNumberFormat="1" applyFont="1" applyFill="1" applyBorder="1" applyAlignment="1">
      <alignment horizontal="center" vertical="center" wrapText="1"/>
    </xf>
    <xf numFmtId="177" fontId="7" fillId="5" borderId="21" xfId="52" applyNumberFormat="1" applyFont="1" applyFill="1" applyBorder="1" applyAlignment="1">
      <alignment horizontal="right" vertical="center" wrapText="1"/>
    </xf>
    <xf numFmtId="178" fontId="7" fillId="6" borderId="21" xfId="52" applyNumberFormat="1" applyFont="1" applyFill="1" applyBorder="1" applyAlignment="1">
      <alignment horizontal="right" vertical="center" wrapText="1"/>
    </xf>
    <xf numFmtId="181" fontId="7" fillId="6" borderId="21" xfId="52" applyNumberFormat="1" applyFont="1" applyFill="1" applyBorder="1" applyAlignment="1">
      <alignment horizontal="right" vertical="center" wrapText="1"/>
    </xf>
    <xf numFmtId="178" fontId="7" fillId="5" borderId="21" xfId="52" applyNumberFormat="1" applyFont="1" applyFill="1" applyBorder="1" applyAlignment="1">
      <alignment horizontal="right" vertical="center" wrapText="1"/>
    </xf>
    <xf numFmtId="181" fontId="7" fillId="5" borderId="21" xfId="52" applyNumberFormat="1" applyFont="1" applyFill="1" applyBorder="1" applyAlignment="1">
      <alignment horizontal="right" vertical="center" wrapText="1"/>
    </xf>
    <xf numFmtId="182" fontId="7" fillId="6" borderId="21" xfId="52" applyNumberFormat="1" applyFont="1" applyFill="1" applyBorder="1" applyAlignment="1">
      <alignment horizontal="right" vertical="center" wrapText="1"/>
    </xf>
    <xf numFmtId="182" fontId="7" fillId="5" borderId="21" xfId="52" applyNumberFormat="1" applyFont="1" applyFill="1" applyBorder="1" applyAlignment="1">
      <alignment horizontal="right" vertical="center" wrapText="1"/>
    </xf>
    <xf numFmtId="0" fontId="31" fillId="0" borderId="50" xfId="0" applyFont="1" applyBorder="1" applyAlignment="1">
      <alignment horizontal="center" vertical="top"/>
    </xf>
    <xf numFmtId="192" fontId="0" fillId="0" borderId="0" xfId="0" applyNumberFormat="1" applyBorder="1"/>
    <xf numFmtId="0" fontId="7" fillId="20" borderId="22" xfId="49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4" fillId="0" borderId="39" xfId="0" applyFont="1" applyBorder="1" applyAlignment="1">
      <alignment horizontal="center" vertical="center"/>
    </xf>
    <xf numFmtId="0" fontId="0" fillId="0" borderId="8" xfId="0" applyBorder="1"/>
    <xf numFmtId="0" fontId="0" fillId="0" borderId="14" xfId="0" applyBorder="1"/>
    <xf numFmtId="0" fontId="4" fillId="0" borderId="3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2" fillId="10" borderId="45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3" xfId="0" applyBorder="1"/>
    <xf numFmtId="0" fontId="6" fillId="21" borderId="22" xfId="49" applyFont="1" applyFill="1" applyBorder="1" applyAlignment="1">
      <alignment horizontal="center" vertical="center" wrapText="1"/>
    </xf>
    <xf numFmtId="0" fontId="0" fillId="0" borderId="21" xfId="0" applyBorder="1"/>
    <xf numFmtId="0" fontId="6" fillId="13" borderId="22" xfId="52" applyFont="1" applyFill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top"/>
    </xf>
    <xf numFmtId="0" fontId="0" fillId="0" borderId="46" xfId="0" applyBorder="1"/>
    <xf numFmtId="0" fontId="0" fillId="0" borderId="46" xfId="0" applyBorder="1" applyAlignment="1">
      <alignment horizontal="center"/>
    </xf>
    <xf numFmtId="0" fontId="31" fillId="0" borderId="50" xfId="0" applyFont="1" applyBorder="1" applyAlignment="1">
      <alignment horizontal="left" vertical="top"/>
    </xf>
    <xf numFmtId="0" fontId="0" fillId="0" borderId="0" xfId="0" applyBorder="1" applyAlignment="1">
      <alignment horizontal="left"/>
    </xf>
  </cellXfs>
  <cellStyles count="53">
    <cellStyle name="blp_column_header" xfId="22"/>
    <cellStyle name="datetime" xfId="34"/>
    <cellStyle name="Normal 2" xfId="18"/>
    <cellStyle name="Normal 3" xfId="20"/>
    <cellStyle name="Percent 2" xfId="19"/>
    <cellStyle name="백분율" xfId="2" builtinId="5"/>
    <cellStyle name="백분율 2" xfId="10"/>
    <cellStyle name="백분율 3" xfId="25"/>
    <cellStyle name="백분율 4" xfId="9"/>
    <cellStyle name="쉼표 [0]" xfId="1" builtinId="6"/>
    <cellStyle name="쉼표 [0] 2" xfId="24"/>
    <cellStyle name="쉼표 [0] 2 2" xfId="26"/>
    <cellStyle name="쉼표 [0] 3" xfId="8"/>
    <cellStyle name="표준" xfId="0" builtinId="0"/>
    <cellStyle name="표준 10" xfId="31"/>
    <cellStyle name="표준 11" xfId="32"/>
    <cellStyle name="표준 12" xfId="23"/>
    <cellStyle name="표준 13" xfId="33"/>
    <cellStyle name="표준 14" xfId="35"/>
    <cellStyle name="표준 142" xfId="12"/>
    <cellStyle name="표준 15" xfId="36"/>
    <cellStyle name="표준 16" xfId="37"/>
    <cellStyle name="표준 17" xfId="38"/>
    <cellStyle name="표준 18" xfId="39"/>
    <cellStyle name="표준 19" xfId="40"/>
    <cellStyle name="표준 2" xfId="3"/>
    <cellStyle name="표준 2 2" xfId="5"/>
    <cellStyle name="표준 2 2 2" xfId="16"/>
    <cellStyle name="표준 2 3" xfId="17"/>
    <cellStyle name="표준 2 5" xfId="11"/>
    <cellStyle name="표준 20" xfId="41"/>
    <cellStyle name="표준 21" xfId="42"/>
    <cellStyle name="표준 22" xfId="43"/>
    <cellStyle name="표준 23" xfId="44"/>
    <cellStyle name="표준 24" xfId="45"/>
    <cellStyle name="표준 25" xfId="46"/>
    <cellStyle name="표준 256" xfId="15"/>
    <cellStyle name="표준 26" xfId="47"/>
    <cellStyle name="표준 27" xfId="48"/>
    <cellStyle name="표준 28" xfId="49"/>
    <cellStyle name="표준 29" xfId="50"/>
    <cellStyle name="표준 3" xfId="4"/>
    <cellStyle name="표준 3 2" xfId="13"/>
    <cellStyle name="표준 30" xfId="51"/>
    <cellStyle name="표준 31" xfId="52"/>
    <cellStyle name="표준 4" xfId="6"/>
    <cellStyle name="표준 4 2" xfId="21"/>
    <cellStyle name="표준 5" xfId="7"/>
    <cellStyle name="표준 6" xfId="27"/>
    <cellStyle name="표준 7" xfId="28"/>
    <cellStyle name="표준 8" xfId="29"/>
    <cellStyle name="표준 9" xfId="30"/>
    <cellStyle name="하이퍼링크 2" xfId="1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6.5"/>
  <sheetData>
    <row r="1" spans="1:2">
      <c r="B1" t="s">
        <v>0</v>
      </c>
    </row>
    <row r="2" spans="1:2"/>
    <row r="3" spans="1:2"/>
    <row r="4" spans="1:2"/>
    <row r="5" spans="1:2"/>
    <row r="6" spans="1:2"/>
    <row r="7" spans="1:2"/>
    <row r="8" spans="1:2"/>
    <row r="9" spans="1:2"/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AK1630"/>
  <sheetViews>
    <sheetView workbookViewId="0">
      <selection activeCell="C19" sqref="C19"/>
    </sheetView>
  </sheetViews>
  <sheetFormatPr defaultColWidth="8.75" defaultRowHeight="15.95" customHeight="1"/>
  <cols>
    <col min="1" max="9" width="8.75" style="68" customWidth="1"/>
    <col min="10" max="10" width="12.625" style="68" bestFit="1" customWidth="1"/>
    <col min="11" max="12" width="8.75" style="68" customWidth="1"/>
    <col min="13" max="13" width="17.25" style="68" bestFit="1" customWidth="1"/>
    <col min="14" max="14" width="14.125" style="68" bestFit="1" customWidth="1"/>
    <col min="15" max="15" width="8.75" style="68" customWidth="1"/>
    <col min="16" max="16" width="12.75" style="68" bestFit="1" customWidth="1"/>
    <col min="17" max="18" width="14.125" style="68" bestFit="1" customWidth="1"/>
    <col min="19" max="20" width="8.75" style="68" customWidth="1"/>
    <col min="21" max="21" width="12.75" style="68" bestFit="1" customWidth="1"/>
    <col min="22" max="26" width="8.75" style="68" customWidth="1"/>
    <col min="27" max="16384" width="8.75" style="68"/>
  </cols>
  <sheetData>
    <row r="1" spans="1:37" ht="17.45" customHeight="1">
      <c r="A1" s="86" t="s">
        <v>1</v>
      </c>
      <c r="B1" s="86" t="s">
        <v>2</v>
      </c>
      <c r="C1" s="86" t="s">
        <v>3</v>
      </c>
      <c r="D1" s="86" t="s">
        <v>4</v>
      </c>
      <c r="E1" s="86" t="s">
        <v>5</v>
      </c>
      <c r="F1" s="86" t="s">
        <v>6</v>
      </c>
      <c r="G1" s="86" t="s">
        <v>7</v>
      </c>
      <c r="H1" s="86" t="s">
        <v>8</v>
      </c>
      <c r="I1" s="86" t="s">
        <v>9</v>
      </c>
      <c r="J1" s="86" t="s">
        <v>10</v>
      </c>
      <c r="K1" s="86" t="s">
        <v>11</v>
      </c>
      <c r="L1" s="86" t="s">
        <v>12</v>
      </c>
      <c r="M1" s="86" t="s">
        <v>13</v>
      </c>
      <c r="N1" s="86" t="s">
        <v>14</v>
      </c>
      <c r="O1" s="86" t="s">
        <v>15</v>
      </c>
      <c r="P1" s="86" t="s">
        <v>16</v>
      </c>
      <c r="Q1" s="86" t="s">
        <v>17</v>
      </c>
      <c r="R1" s="86" t="s">
        <v>18</v>
      </c>
      <c r="S1" s="86" t="s">
        <v>19</v>
      </c>
      <c r="T1" s="86" t="s">
        <v>20</v>
      </c>
      <c r="U1" s="86" t="s">
        <v>21</v>
      </c>
      <c r="V1" s="86" t="s">
        <v>22</v>
      </c>
      <c r="W1" s="86" t="s">
        <v>23</v>
      </c>
      <c r="X1" s="86" t="s">
        <v>24</v>
      </c>
      <c r="Y1" s="86" t="s">
        <v>25</v>
      </c>
      <c r="Z1" s="86" t="s">
        <v>26</v>
      </c>
      <c r="AA1" s="86" t="s">
        <v>27</v>
      </c>
      <c r="AB1" s="86" t="s">
        <v>28</v>
      </c>
      <c r="AC1" s="86" t="s">
        <v>29</v>
      </c>
      <c r="AD1" s="86" t="s">
        <v>30</v>
      </c>
      <c r="AE1" s="86" t="s">
        <v>31</v>
      </c>
      <c r="AF1" s="86" t="s">
        <v>32</v>
      </c>
      <c r="AG1" s="86" t="s">
        <v>33</v>
      </c>
      <c r="AH1" s="86" t="s">
        <v>34</v>
      </c>
      <c r="AI1" s="86" t="s">
        <v>35</v>
      </c>
      <c r="AJ1" s="86" t="s">
        <v>36</v>
      </c>
      <c r="AK1" s="85" t="s">
        <v>37</v>
      </c>
    </row>
    <row r="2" spans="1:37" ht="17.45" customHeight="1">
      <c r="A2" s="87" t="s">
        <v>38</v>
      </c>
      <c r="B2" s="87" t="s">
        <v>39</v>
      </c>
      <c r="C2" s="117">
        <v>45348</v>
      </c>
      <c r="D2" s="87" t="s">
        <v>40</v>
      </c>
      <c r="E2" s="87" t="s">
        <v>41</v>
      </c>
      <c r="F2" s="90" t="s">
        <v>42</v>
      </c>
      <c r="G2" s="87" t="s">
        <v>43</v>
      </c>
      <c r="H2" s="87" t="s">
        <v>44</v>
      </c>
      <c r="I2" s="87" t="s">
        <v>45</v>
      </c>
      <c r="J2" s="87" t="s">
        <v>46</v>
      </c>
      <c r="K2" s="87"/>
      <c r="L2" s="87" t="s">
        <v>47</v>
      </c>
      <c r="M2" s="118">
        <v>4000</v>
      </c>
      <c r="N2" s="118">
        <v>404586533</v>
      </c>
      <c r="O2" s="118">
        <v>100860</v>
      </c>
      <c r="P2" s="118">
        <v>-1146533</v>
      </c>
      <c r="Q2" s="118">
        <v>404586533</v>
      </c>
      <c r="R2" s="118">
        <v>403440000</v>
      </c>
      <c r="S2" s="118">
        <v>0</v>
      </c>
      <c r="T2" s="118">
        <v>0</v>
      </c>
      <c r="U2" s="118">
        <v>14251350122</v>
      </c>
      <c r="V2" s="119">
        <v>906.66</v>
      </c>
      <c r="W2" s="90"/>
      <c r="X2" s="90"/>
      <c r="Y2" s="87"/>
      <c r="Z2" s="90"/>
      <c r="AA2" s="118">
        <v>0</v>
      </c>
      <c r="AB2" s="118">
        <v>0</v>
      </c>
      <c r="AC2" s="118">
        <v>0</v>
      </c>
      <c r="AD2" s="118">
        <v>0</v>
      </c>
      <c r="AE2" s="119">
        <v>-0.28000000000000003</v>
      </c>
      <c r="AF2" s="87" t="s">
        <v>48</v>
      </c>
      <c r="AG2" s="118">
        <v>0</v>
      </c>
      <c r="AH2" s="87"/>
      <c r="AI2" s="120">
        <v>2.82</v>
      </c>
      <c r="AJ2" s="120">
        <v>2.83</v>
      </c>
    </row>
    <row r="3" spans="1:37" ht="17.45" customHeight="1">
      <c r="A3" s="88" t="s">
        <v>49</v>
      </c>
      <c r="B3" s="88" t="s">
        <v>39</v>
      </c>
      <c r="C3" s="121">
        <v>45348</v>
      </c>
      <c r="D3" s="88" t="s">
        <v>40</v>
      </c>
      <c r="E3" s="88" t="s">
        <v>41</v>
      </c>
      <c r="F3" s="93" t="s">
        <v>42</v>
      </c>
      <c r="G3" s="88" t="s">
        <v>43</v>
      </c>
      <c r="H3" s="88" t="s">
        <v>44</v>
      </c>
      <c r="I3" s="88" t="s">
        <v>50</v>
      </c>
      <c r="J3" s="88" t="s">
        <v>51</v>
      </c>
      <c r="K3" s="88"/>
      <c r="L3" s="88" t="s">
        <v>52</v>
      </c>
      <c r="M3" s="122">
        <v>466</v>
      </c>
      <c r="N3" s="122">
        <v>45188853</v>
      </c>
      <c r="O3" s="122">
        <v>100030</v>
      </c>
      <c r="P3" s="122">
        <v>1425127</v>
      </c>
      <c r="Q3" s="122">
        <v>45188853</v>
      </c>
      <c r="R3" s="122">
        <v>46613980</v>
      </c>
      <c r="S3" s="122">
        <v>0</v>
      </c>
      <c r="T3" s="122">
        <v>0</v>
      </c>
      <c r="U3" s="122">
        <v>14251350122</v>
      </c>
      <c r="V3" s="123">
        <v>906.66</v>
      </c>
      <c r="W3" s="93"/>
      <c r="X3" s="93"/>
      <c r="Y3" s="88"/>
      <c r="Z3" s="93"/>
      <c r="AA3" s="122">
        <v>0</v>
      </c>
      <c r="AB3" s="122">
        <v>0</v>
      </c>
      <c r="AC3" s="122">
        <v>0</v>
      </c>
      <c r="AD3" s="122">
        <v>0</v>
      </c>
      <c r="AE3" s="123">
        <v>3.15</v>
      </c>
      <c r="AF3" s="88" t="s">
        <v>48</v>
      </c>
      <c r="AG3" s="122">
        <v>0</v>
      </c>
      <c r="AH3" s="88"/>
      <c r="AI3" s="124">
        <v>0.33</v>
      </c>
      <c r="AJ3" s="124">
        <v>0.33</v>
      </c>
    </row>
    <row r="4" spans="1:37" ht="17.45" customHeight="1">
      <c r="A4" s="89" t="s">
        <v>53</v>
      </c>
      <c r="B4" s="89" t="s">
        <v>39</v>
      </c>
      <c r="C4" s="125">
        <v>45348</v>
      </c>
      <c r="D4" s="89" t="s">
        <v>54</v>
      </c>
      <c r="E4" s="89" t="s">
        <v>41</v>
      </c>
      <c r="F4" s="96" t="s">
        <v>42</v>
      </c>
      <c r="G4" s="89" t="s">
        <v>43</v>
      </c>
      <c r="H4" s="89" t="s">
        <v>55</v>
      </c>
      <c r="I4" s="89" t="s">
        <v>56</v>
      </c>
      <c r="J4" s="89" t="s">
        <v>57</v>
      </c>
      <c r="K4" s="89"/>
      <c r="L4" s="89" t="s">
        <v>58</v>
      </c>
      <c r="M4" s="126">
        <v>115195321</v>
      </c>
      <c r="N4" s="126">
        <v>115195321</v>
      </c>
      <c r="O4" s="126">
        <v>0</v>
      </c>
      <c r="P4" s="126">
        <v>0</v>
      </c>
      <c r="Q4" s="126">
        <v>115606468</v>
      </c>
      <c r="R4" s="126">
        <v>115606468</v>
      </c>
      <c r="S4" s="126">
        <v>0</v>
      </c>
      <c r="T4" s="126">
        <v>411147</v>
      </c>
      <c r="U4" s="126">
        <v>14251350122</v>
      </c>
      <c r="V4" s="127">
        <v>906.66</v>
      </c>
      <c r="W4" s="96"/>
      <c r="X4" s="96"/>
      <c r="Y4" s="89" t="s">
        <v>59</v>
      </c>
      <c r="Z4" s="96"/>
      <c r="AA4" s="128">
        <v>2.97919</v>
      </c>
      <c r="AB4" s="127">
        <v>2.99</v>
      </c>
      <c r="AC4" s="126">
        <v>0</v>
      </c>
      <c r="AD4" s="127">
        <v>2.99</v>
      </c>
      <c r="AE4" s="126">
        <v>0</v>
      </c>
      <c r="AF4" s="89" t="s">
        <v>48</v>
      </c>
      <c r="AG4" s="126">
        <v>0</v>
      </c>
      <c r="AH4" s="89"/>
      <c r="AI4" s="129">
        <v>0.81</v>
      </c>
      <c r="AJ4" s="129">
        <v>0.81</v>
      </c>
    </row>
    <row r="5" spans="1:37" ht="17.45" customHeight="1">
      <c r="A5" s="88" t="s">
        <v>60</v>
      </c>
      <c r="B5" s="88" t="s">
        <v>39</v>
      </c>
      <c r="C5" s="121">
        <v>45348</v>
      </c>
      <c r="D5" s="88" t="s">
        <v>61</v>
      </c>
      <c r="E5" s="88" t="s">
        <v>41</v>
      </c>
      <c r="F5" s="93" t="s">
        <v>62</v>
      </c>
      <c r="G5" s="88" t="s">
        <v>63</v>
      </c>
      <c r="H5" s="88" t="s">
        <v>64</v>
      </c>
      <c r="I5" s="88"/>
      <c r="J5" s="88" t="s">
        <v>65</v>
      </c>
      <c r="K5" s="88"/>
      <c r="L5" s="88" t="s">
        <v>66</v>
      </c>
      <c r="M5" s="122">
        <v>0</v>
      </c>
      <c r="N5" s="122">
        <v>0</v>
      </c>
      <c r="O5" s="122">
        <v>0</v>
      </c>
      <c r="P5" s="122">
        <v>0</v>
      </c>
      <c r="Q5" s="122">
        <v>16165030</v>
      </c>
      <c r="R5" s="122">
        <v>16165030</v>
      </c>
      <c r="S5" s="122">
        <v>0</v>
      </c>
      <c r="T5" s="122">
        <v>0</v>
      </c>
      <c r="U5" s="122">
        <v>5396698880</v>
      </c>
      <c r="V5" s="123">
        <v>1293.33</v>
      </c>
      <c r="W5" s="93"/>
      <c r="X5" s="93"/>
      <c r="Y5" s="88"/>
      <c r="Z5" s="93"/>
      <c r="AA5" s="122">
        <v>0</v>
      </c>
      <c r="AB5" s="122">
        <v>0</v>
      </c>
      <c r="AC5" s="122">
        <v>0</v>
      </c>
      <c r="AD5" s="122">
        <v>0</v>
      </c>
      <c r="AE5" s="122">
        <v>0</v>
      </c>
      <c r="AF5" s="88" t="s">
        <v>48</v>
      </c>
      <c r="AG5" s="122">
        <v>0</v>
      </c>
      <c r="AH5" s="88"/>
      <c r="AI5" s="124">
        <v>0.3</v>
      </c>
      <c r="AJ5" s="124">
        <v>0.3</v>
      </c>
    </row>
    <row r="6" spans="1:37" ht="17.45" customHeight="1">
      <c r="A6" s="89" t="s">
        <v>67</v>
      </c>
      <c r="B6" s="89" t="s">
        <v>39</v>
      </c>
      <c r="C6" s="125">
        <v>45348</v>
      </c>
      <c r="D6" s="89" t="s">
        <v>54</v>
      </c>
      <c r="E6" s="89" t="s">
        <v>41</v>
      </c>
      <c r="F6" s="96" t="s">
        <v>62</v>
      </c>
      <c r="G6" s="89" t="s">
        <v>63</v>
      </c>
      <c r="H6" s="89" t="s">
        <v>55</v>
      </c>
      <c r="I6" s="89" t="s">
        <v>56</v>
      </c>
      <c r="J6" s="89" t="s">
        <v>57</v>
      </c>
      <c r="K6" s="89"/>
      <c r="L6" s="89" t="s">
        <v>58</v>
      </c>
      <c r="M6" s="126">
        <v>48609544</v>
      </c>
      <c r="N6" s="126">
        <v>48609544</v>
      </c>
      <c r="O6" s="126">
        <v>0</v>
      </c>
      <c r="P6" s="126">
        <v>0</v>
      </c>
      <c r="Q6" s="126">
        <v>48806859</v>
      </c>
      <c r="R6" s="126">
        <v>48806859</v>
      </c>
      <c r="S6" s="126">
        <v>0</v>
      </c>
      <c r="T6" s="126">
        <v>197315</v>
      </c>
      <c r="U6" s="126">
        <v>5396698880</v>
      </c>
      <c r="V6" s="127">
        <v>1293.33</v>
      </c>
      <c r="W6" s="96"/>
      <c r="X6" s="96"/>
      <c r="Y6" s="89" t="s">
        <v>59</v>
      </c>
      <c r="Z6" s="96"/>
      <c r="AA6" s="128">
        <v>2.9779200000000001</v>
      </c>
      <c r="AB6" s="127">
        <v>2.99</v>
      </c>
      <c r="AC6" s="126">
        <v>0</v>
      </c>
      <c r="AD6" s="127">
        <v>2.99</v>
      </c>
      <c r="AE6" s="126">
        <v>0</v>
      </c>
      <c r="AF6" s="89" t="s">
        <v>48</v>
      </c>
      <c r="AG6" s="126">
        <v>0</v>
      </c>
      <c r="AH6" s="89"/>
      <c r="AI6" s="129">
        <v>0.9</v>
      </c>
      <c r="AJ6" s="129">
        <v>0.9</v>
      </c>
    </row>
    <row r="7" spans="1:37" ht="17.45" customHeight="1">
      <c r="A7" s="88" t="s">
        <v>68</v>
      </c>
      <c r="B7" s="88" t="s">
        <v>39</v>
      </c>
      <c r="C7" s="121">
        <v>45348</v>
      </c>
      <c r="D7" s="88" t="s">
        <v>69</v>
      </c>
      <c r="E7" s="88" t="s">
        <v>70</v>
      </c>
      <c r="F7" s="93" t="s">
        <v>71</v>
      </c>
      <c r="G7" s="88" t="s">
        <v>72</v>
      </c>
      <c r="H7" s="88" t="s">
        <v>73</v>
      </c>
      <c r="I7" s="88" t="s">
        <v>74</v>
      </c>
      <c r="J7" s="88" t="s">
        <v>75</v>
      </c>
      <c r="K7" s="88"/>
      <c r="L7" s="88" t="s">
        <v>76</v>
      </c>
      <c r="M7" s="122">
        <v>760</v>
      </c>
      <c r="N7" s="122">
        <v>10098880000</v>
      </c>
      <c r="O7" s="130">
        <v>1330.5</v>
      </c>
      <c r="P7" s="122">
        <v>-12920000</v>
      </c>
      <c r="Q7" s="122">
        <v>0</v>
      </c>
      <c r="R7" s="122">
        <v>10111800000</v>
      </c>
      <c r="S7" s="122">
        <v>0</v>
      </c>
      <c r="T7" s="122">
        <v>0</v>
      </c>
      <c r="U7" s="122">
        <v>177518001444</v>
      </c>
      <c r="V7" s="123">
        <v>1267.23</v>
      </c>
      <c r="W7" s="121">
        <v>44271</v>
      </c>
      <c r="X7" s="121">
        <v>45369</v>
      </c>
      <c r="Y7" s="88" t="s">
        <v>74</v>
      </c>
      <c r="Z7" s="93" t="s">
        <v>77</v>
      </c>
      <c r="AA7" s="122">
        <v>0</v>
      </c>
      <c r="AB7" s="122">
        <v>0</v>
      </c>
      <c r="AC7" s="122">
        <v>0</v>
      </c>
      <c r="AD7" s="122">
        <v>0</v>
      </c>
      <c r="AE7" s="122">
        <v>0</v>
      </c>
      <c r="AF7" s="88" t="s">
        <v>78</v>
      </c>
      <c r="AG7" s="122">
        <v>0</v>
      </c>
      <c r="AH7" s="88" t="s">
        <v>74</v>
      </c>
      <c r="AI7" s="124">
        <v>5.26</v>
      </c>
      <c r="AJ7" s="124">
        <v>5.7</v>
      </c>
    </row>
    <row r="8" spans="1:37" ht="17.45" customHeight="1">
      <c r="A8" s="89" t="s">
        <v>79</v>
      </c>
      <c r="B8" s="89" t="s">
        <v>39</v>
      </c>
      <c r="C8" s="125">
        <v>45348</v>
      </c>
      <c r="D8" s="89" t="s">
        <v>69</v>
      </c>
      <c r="E8" s="89" t="s">
        <v>70</v>
      </c>
      <c r="F8" s="96" t="s">
        <v>71</v>
      </c>
      <c r="G8" s="89" t="s">
        <v>72</v>
      </c>
      <c r="H8" s="89" t="s">
        <v>73</v>
      </c>
      <c r="I8" s="89" t="s">
        <v>74</v>
      </c>
      <c r="J8" s="89" t="s">
        <v>75</v>
      </c>
      <c r="K8" s="89"/>
      <c r="L8" s="89" t="s">
        <v>76</v>
      </c>
      <c r="M8" s="126">
        <v>230</v>
      </c>
      <c r="N8" s="126">
        <v>3056240000</v>
      </c>
      <c r="O8" s="131">
        <v>1330.5</v>
      </c>
      <c r="P8" s="126">
        <v>-3910000</v>
      </c>
      <c r="Q8" s="126">
        <v>0</v>
      </c>
      <c r="R8" s="126">
        <v>3060150000</v>
      </c>
      <c r="S8" s="126">
        <v>0</v>
      </c>
      <c r="T8" s="126">
        <v>0</v>
      </c>
      <c r="U8" s="126">
        <v>177518001444</v>
      </c>
      <c r="V8" s="127">
        <v>1267.23</v>
      </c>
      <c r="W8" s="125">
        <v>44271</v>
      </c>
      <c r="X8" s="125">
        <v>45369</v>
      </c>
      <c r="Y8" s="89" t="s">
        <v>74</v>
      </c>
      <c r="Z8" s="96" t="s">
        <v>77</v>
      </c>
      <c r="AA8" s="126">
        <v>0</v>
      </c>
      <c r="AB8" s="126">
        <v>0</v>
      </c>
      <c r="AC8" s="126">
        <v>0</v>
      </c>
      <c r="AD8" s="126">
        <v>0</v>
      </c>
      <c r="AE8" s="126">
        <v>0</v>
      </c>
      <c r="AF8" s="89" t="s">
        <v>78</v>
      </c>
      <c r="AG8" s="126">
        <v>0</v>
      </c>
      <c r="AH8" s="89" t="s">
        <v>74</v>
      </c>
      <c r="AI8" s="129">
        <v>1.59</v>
      </c>
      <c r="AJ8" s="129">
        <v>1.72</v>
      </c>
    </row>
    <row r="9" spans="1:37" ht="17.45" customHeight="1">
      <c r="A9" s="88" t="s">
        <v>80</v>
      </c>
      <c r="B9" s="88" t="s">
        <v>39</v>
      </c>
      <c r="C9" s="121">
        <v>45348</v>
      </c>
      <c r="D9" s="88" t="s">
        <v>40</v>
      </c>
      <c r="E9" s="88" t="s">
        <v>70</v>
      </c>
      <c r="F9" s="93" t="s">
        <v>71</v>
      </c>
      <c r="G9" s="88" t="s">
        <v>72</v>
      </c>
      <c r="H9" s="88" t="s">
        <v>44</v>
      </c>
      <c r="I9" s="88" t="s">
        <v>50</v>
      </c>
      <c r="J9" s="88" t="s">
        <v>51</v>
      </c>
      <c r="K9" s="88"/>
      <c r="L9" s="88" t="s">
        <v>52</v>
      </c>
      <c r="M9" s="122">
        <v>112474</v>
      </c>
      <c r="N9" s="122">
        <v>10439078724</v>
      </c>
      <c r="O9" s="122">
        <v>100030</v>
      </c>
      <c r="P9" s="122">
        <v>811695496</v>
      </c>
      <c r="Q9" s="122">
        <v>10439078724</v>
      </c>
      <c r="R9" s="122">
        <v>11250774220</v>
      </c>
      <c r="S9" s="122">
        <v>0</v>
      </c>
      <c r="T9" s="122">
        <v>0</v>
      </c>
      <c r="U9" s="122">
        <v>177518001444</v>
      </c>
      <c r="V9" s="123">
        <v>1267.23</v>
      </c>
      <c r="W9" s="93"/>
      <c r="X9" s="93"/>
      <c r="Y9" s="88"/>
      <c r="Z9" s="93"/>
      <c r="AA9" s="122">
        <v>0</v>
      </c>
      <c r="AB9" s="122">
        <v>0</v>
      </c>
      <c r="AC9" s="122">
        <v>0</v>
      </c>
      <c r="AD9" s="122">
        <v>0</v>
      </c>
      <c r="AE9" s="123">
        <v>7.78</v>
      </c>
      <c r="AF9" s="88" t="s">
        <v>78</v>
      </c>
      <c r="AG9" s="122">
        <v>0</v>
      </c>
      <c r="AH9" s="88"/>
      <c r="AI9" s="124">
        <v>5.86</v>
      </c>
      <c r="AJ9" s="124">
        <v>6.34</v>
      </c>
    </row>
    <row r="10" spans="1:37" ht="17.45" customHeight="1">
      <c r="A10" s="89" t="s">
        <v>81</v>
      </c>
      <c r="B10" s="89" t="s">
        <v>39</v>
      </c>
      <c r="C10" s="125">
        <v>45348</v>
      </c>
      <c r="D10" s="89" t="s">
        <v>54</v>
      </c>
      <c r="E10" s="89" t="s">
        <v>70</v>
      </c>
      <c r="F10" s="96" t="s">
        <v>71</v>
      </c>
      <c r="G10" s="89" t="s">
        <v>72</v>
      </c>
      <c r="H10" s="89" t="s">
        <v>55</v>
      </c>
      <c r="I10" s="89" t="s">
        <v>56</v>
      </c>
      <c r="J10" s="89" t="s">
        <v>57</v>
      </c>
      <c r="K10" s="89"/>
      <c r="L10" s="89" t="s">
        <v>58</v>
      </c>
      <c r="M10" s="126">
        <v>2806116755</v>
      </c>
      <c r="N10" s="126">
        <v>2806116755</v>
      </c>
      <c r="O10" s="126">
        <v>0</v>
      </c>
      <c r="P10" s="126">
        <v>0</v>
      </c>
      <c r="Q10" s="126">
        <v>2810933720</v>
      </c>
      <c r="R10" s="126">
        <v>2810933720</v>
      </c>
      <c r="S10" s="126">
        <v>0</v>
      </c>
      <c r="T10" s="126">
        <v>4816965</v>
      </c>
      <c r="U10" s="126">
        <v>177518001444</v>
      </c>
      <c r="V10" s="127">
        <v>1267.23</v>
      </c>
      <c r="W10" s="96"/>
      <c r="X10" s="96"/>
      <c r="Y10" s="89" t="s">
        <v>59</v>
      </c>
      <c r="Z10" s="96"/>
      <c r="AA10" s="128">
        <v>2.98488</v>
      </c>
      <c r="AB10" s="127">
        <v>2.99</v>
      </c>
      <c r="AC10" s="126">
        <v>0</v>
      </c>
      <c r="AD10" s="127">
        <v>2.99</v>
      </c>
      <c r="AE10" s="126">
        <v>0</v>
      </c>
      <c r="AF10" s="89" t="s">
        <v>78</v>
      </c>
      <c r="AG10" s="126">
        <v>0</v>
      </c>
      <c r="AH10" s="89"/>
      <c r="AI10" s="129">
        <v>1.46</v>
      </c>
      <c r="AJ10" s="129">
        <v>1.58</v>
      </c>
    </row>
    <row r="11" spans="1:37" ht="17.45" customHeight="1">
      <c r="A11" s="88" t="s">
        <v>82</v>
      </c>
      <c r="B11" s="88" t="s">
        <v>39</v>
      </c>
      <c r="C11" s="121">
        <v>45348</v>
      </c>
      <c r="D11" s="88" t="s">
        <v>54</v>
      </c>
      <c r="E11" s="88" t="s">
        <v>70</v>
      </c>
      <c r="F11" s="93" t="s">
        <v>71</v>
      </c>
      <c r="G11" s="88" t="s">
        <v>72</v>
      </c>
      <c r="H11" s="88" t="s">
        <v>83</v>
      </c>
      <c r="I11" s="88" t="s">
        <v>84</v>
      </c>
      <c r="J11" s="88" t="s">
        <v>85</v>
      </c>
      <c r="K11" s="88"/>
      <c r="L11" s="88" t="s">
        <v>86</v>
      </c>
      <c r="M11" s="122">
        <v>1586980000</v>
      </c>
      <c r="N11" s="122">
        <v>1586980000</v>
      </c>
      <c r="O11" s="122">
        <v>0</v>
      </c>
      <c r="P11" s="122">
        <v>0</v>
      </c>
      <c r="Q11" s="122">
        <v>1587131307</v>
      </c>
      <c r="R11" s="122">
        <v>1587131307</v>
      </c>
      <c r="S11" s="122">
        <v>0</v>
      </c>
      <c r="T11" s="122">
        <v>151307</v>
      </c>
      <c r="U11" s="122">
        <v>177518001444</v>
      </c>
      <c r="V11" s="123">
        <v>1267.23</v>
      </c>
      <c r="W11" s="121">
        <v>45348</v>
      </c>
      <c r="X11" s="121">
        <v>45349</v>
      </c>
      <c r="Y11" s="88" t="s">
        <v>59</v>
      </c>
      <c r="Z11" s="93"/>
      <c r="AA11" s="132">
        <v>3.4796800000000001</v>
      </c>
      <c r="AB11" s="123">
        <v>3.48</v>
      </c>
      <c r="AC11" s="122">
        <v>0</v>
      </c>
      <c r="AD11" s="123">
        <v>3.48</v>
      </c>
      <c r="AE11" s="122">
        <v>0</v>
      </c>
      <c r="AF11" s="88" t="s">
        <v>78</v>
      </c>
      <c r="AG11" s="122">
        <v>0</v>
      </c>
      <c r="AH11" s="88"/>
      <c r="AI11" s="124">
        <v>0.83</v>
      </c>
      <c r="AJ11" s="124">
        <v>0.89</v>
      </c>
    </row>
    <row r="12" spans="1:37" ht="17.45" customHeight="1">
      <c r="A12" s="89" t="s">
        <v>87</v>
      </c>
      <c r="B12" s="89" t="s">
        <v>39</v>
      </c>
      <c r="C12" s="125">
        <v>45348</v>
      </c>
      <c r="D12" s="89" t="s">
        <v>54</v>
      </c>
      <c r="E12" s="89" t="s">
        <v>70</v>
      </c>
      <c r="F12" s="96" t="s">
        <v>71</v>
      </c>
      <c r="G12" s="89" t="s">
        <v>72</v>
      </c>
      <c r="H12" s="89" t="s">
        <v>83</v>
      </c>
      <c r="I12" s="89" t="s">
        <v>88</v>
      </c>
      <c r="J12" s="89" t="s">
        <v>89</v>
      </c>
      <c r="K12" s="89"/>
      <c r="L12" s="89" t="s">
        <v>90</v>
      </c>
      <c r="M12" s="126">
        <v>1102640000</v>
      </c>
      <c r="N12" s="126">
        <v>1102640000</v>
      </c>
      <c r="O12" s="126">
        <v>0</v>
      </c>
      <c r="P12" s="126">
        <v>0</v>
      </c>
      <c r="Q12" s="126">
        <v>1102750868</v>
      </c>
      <c r="R12" s="126">
        <v>1102750868</v>
      </c>
      <c r="S12" s="126">
        <v>0</v>
      </c>
      <c r="T12" s="126">
        <v>110868</v>
      </c>
      <c r="U12" s="126">
        <v>177518001444</v>
      </c>
      <c r="V12" s="127">
        <v>1267.23</v>
      </c>
      <c r="W12" s="125">
        <v>45348</v>
      </c>
      <c r="X12" s="125">
        <v>45349</v>
      </c>
      <c r="Y12" s="89" t="s">
        <v>59</v>
      </c>
      <c r="Z12" s="96"/>
      <c r="AA12" s="128">
        <v>3.6696200000000001</v>
      </c>
      <c r="AB12" s="127">
        <v>3.67</v>
      </c>
      <c r="AC12" s="126">
        <v>0</v>
      </c>
      <c r="AD12" s="127">
        <v>3.67</v>
      </c>
      <c r="AE12" s="126">
        <v>0</v>
      </c>
      <c r="AF12" s="89" t="s">
        <v>78</v>
      </c>
      <c r="AG12" s="126">
        <v>0</v>
      </c>
      <c r="AH12" s="89"/>
      <c r="AI12" s="129">
        <v>0.56999999999999995</v>
      </c>
      <c r="AJ12" s="129">
        <v>0.62</v>
      </c>
    </row>
    <row r="13" spans="1:37" ht="17.45" customHeight="1">
      <c r="A13" s="88" t="s">
        <v>91</v>
      </c>
      <c r="B13" s="88" t="s">
        <v>39</v>
      </c>
      <c r="C13" s="121">
        <v>45348</v>
      </c>
      <c r="D13" s="88" t="s">
        <v>54</v>
      </c>
      <c r="E13" s="88" t="s">
        <v>70</v>
      </c>
      <c r="F13" s="93" t="s">
        <v>71</v>
      </c>
      <c r="G13" s="88" t="s">
        <v>72</v>
      </c>
      <c r="H13" s="88" t="s">
        <v>92</v>
      </c>
      <c r="I13" s="88" t="s">
        <v>93</v>
      </c>
      <c r="J13" s="88" t="s">
        <v>94</v>
      </c>
      <c r="K13" s="88"/>
      <c r="L13" s="88" t="s">
        <v>95</v>
      </c>
      <c r="M13" s="122">
        <v>146271140</v>
      </c>
      <c r="N13" s="122">
        <v>146271140</v>
      </c>
      <c r="O13" s="122">
        <v>0</v>
      </c>
      <c r="P13" s="122">
        <v>0</v>
      </c>
      <c r="Q13" s="122">
        <v>146271140</v>
      </c>
      <c r="R13" s="122">
        <v>146271140</v>
      </c>
      <c r="S13" s="122">
        <v>0</v>
      </c>
      <c r="T13" s="122">
        <v>0</v>
      </c>
      <c r="U13" s="122">
        <v>177518001444</v>
      </c>
      <c r="V13" s="123">
        <v>1267.23</v>
      </c>
      <c r="W13" s="93"/>
      <c r="X13" s="93"/>
      <c r="Y13" s="88" t="s">
        <v>59</v>
      </c>
      <c r="Z13" s="93"/>
      <c r="AA13" s="122">
        <v>0</v>
      </c>
      <c r="AB13" s="122">
        <v>0</v>
      </c>
      <c r="AC13" s="122">
        <v>0</v>
      </c>
      <c r="AD13" s="122">
        <v>0</v>
      </c>
      <c r="AE13" s="122">
        <v>0</v>
      </c>
      <c r="AF13" s="88" t="s">
        <v>78</v>
      </c>
      <c r="AG13" s="122">
        <v>0</v>
      </c>
      <c r="AH13" s="88"/>
      <c r="AI13" s="124">
        <v>0.08</v>
      </c>
      <c r="AJ13" s="124">
        <v>0.08</v>
      </c>
    </row>
    <row r="14" spans="1:37" ht="17.45" customHeight="1">
      <c r="A14" s="89" t="s">
        <v>96</v>
      </c>
      <c r="B14" s="89" t="s">
        <v>39</v>
      </c>
      <c r="C14" s="125">
        <v>45348</v>
      </c>
      <c r="D14" s="89" t="s">
        <v>54</v>
      </c>
      <c r="E14" s="89" t="s">
        <v>70</v>
      </c>
      <c r="F14" s="96" t="s">
        <v>71</v>
      </c>
      <c r="G14" s="89" t="s">
        <v>72</v>
      </c>
      <c r="H14" s="89" t="s">
        <v>92</v>
      </c>
      <c r="I14" s="89" t="s">
        <v>97</v>
      </c>
      <c r="J14" s="89" t="s">
        <v>98</v>
      </c>
      <c r="K14" s="89"/>
      <c r="L14" s="89" t="s">
        <v>99</v>
      </c>
      <c r="M14" s="126">
        <v>470375400</v>
      </c>
      <c r="N14" s="126">
        <v>470375400</v>
      </c>
      <c r="O14" s="126">
        <v>0</v>
      </c>
      <c r="P14" s="126">
        <v>0</v>
      </c>
      <c r="Q14" s="126">
        <v>470375400</v>
      </c>
      <c r="R14" s="126">
        <v>470375400</v>
      </c>
      <c r="S14" s="126">
        <v>0</v>
      </c>
      <c r="T14" s="126">
        <v>0</v>
      </c>
      <c r="U14" s="126">
        <v>177518001444</v>
      </c>
      <c r="V14" s="127">
        <v>1267.23</v>
      </c>
      <c r="W14" s="96"/>
      <c r="X14" s="96"/>
      <c r="Y14" s="89" t="s">
        <v>59</v>
      </c>
      <c r="Z14" s="96"/>
      <c r="AA14" s="126">
        <v>0</v>
      </c>
      <c r="AB14" s="126">
        <v>0</v>
      </c>
      <c r="AC14" s="126">
        <v>0</v>
      </c>
      <c r="AD14" s="126">
        <v>0</v>
      </c>
      <c r="AE14" s="126">
        <v>0</v>
      </c>
      <c r="AF14" s="89" t="s">
        <v>78</v>
      </c>
      <c r="AG14" s="126">
        <v>0</v>
      </c>
      <c r="AH14" s="89"/>
      <c r="AI14" s="129">
        <v>0.25</v>
      </c>
      <c r="AJ14" s="129">
        <v>0.26</v>
      </c>
    </row>
    <row r="15" spans="1:37" ht="17.45" customHeight="1">
      <c r="A15" s="88" t="s">
        <v>100</v>
      </c>
      <c r="B15" s="88" t="s">
        <v>39</v>
      </c>
      <c r="C15" s="121">
        <v>45348</v>
      </c>
      <c r="D15" s="88" t="s">
        <v>61</v>
      </c>
      <c r="E15" s="88" t="s">
        <v>70</v>
      </c>
      <c r="F15" s="93" t="s">
        <v>101</v>
      </c>
      <c r="G15" s="88" t="s">
        <v>102</v>
      </c>
      <c r="H15" s="88" t="s">
        <v>64</v>
      </c>
      <c r="I15" s="88"/>
      <c r="J15" s="88" t="s">
        <v>103</v>
      </c>
      <c r="K15" s="88"/>
      <c r="L15" s="88" t="s">
        <v>104</v>
      </c>
      <c r="M15" s="122">
        <v>0</v>
      </c>
      <c r="N15" s="122">
        <v>0</v>
      </c>
      <c r="O15" s="122">
        <v>0</v>
      </c>
      <c r="P15" s="122">
        <v>0</v>
      </c>
      <c r="Q15" s="122">
        <v>0</v>
      </c>
      <c r="R15" s="122">
        <v>0</v>
      </c>
      <c r="S15" s="122">
        <v>0</v>
      </c>
      <c r="T15" s="122">
        <v>0</v>
      </c>
      <c r="U15" s="122">
        <v>1220059502</v>
      </c>
      <c r="V15" s="122">
        <v>1243</v>
      </c>
      <c r="W15" s="93"/>
      <c r="X15" s="93"/>
      <c r="Y15" s="88"/>
      <c r="Z15" s="93"/>
      <c r="AA15" s="122">
        <v>0</v>
      </c>
      <c r="AB15" s="122">
        <v>0</v>
      </c>
      <c r="AC15" s="122">
        <v>0</v>
      </c>
      <c r="AD15" s="122">
        <v>0</v>
      </c>
      <c r="AE15" s="122">
        <v>0</v>
      </c>
      <c r="AF15" s="88" t="s">
        <v>78</v>
      </c>
      <c r="AG15" s="122">
        <v>0</v>
      </c>
      <c r="AH15" s="88"/>
      <c r="AI15" s="124">
        <v>0</v>
      </c>
      <c r="AJ15" s="124">
        <v>0</v>
      </c>
    </row>
    <row r="16" spans="1:37" ht="17.45" customHeight="1">
      <c r="A16" s="89" t="s">
        <v>105</v>
      </c>
      <c r="B16" s="89" t="s">
        <v>39</v>
      </c>
      <c r="C16" s="125">
        <v>45348</v>
      </c>
      <c r="D16" s="89" t="s">
        <v>106</v>
      </c>
      <c r="E16" s="89" t="s">
        <v>70</v>
      </c>
      <c r="F16" s="96" t="s">
        <v>101</v>
      </c>
      <c r="G16" s="89" t="s">
        <v>102</v>
      </c>
      <c r="H16" s="89" t="s">
        <v>107</v>
      </c>
      <c r="I16" s="89" t="s">
        <v>108</v>
      </c>
      <c r="J16" s="89" t="s">
        <v>109</v>
      </c>
      <c r="K16" s="89"/>
      <c r="L16" s="89" t="s">
        <v>72</v>
      </c>
      <c r="M16" s="126">
        <v>962835843</v>
      </c>
      <c r="N16" s="126">
        <v>1234647262</v>
      </c>
      <c r="O16" s="127">
        <v>1267.23</v>
      </c>
      <c r="P16" s="126">
        <v>-14512053</v>
      </c>
      <c r="Q16" s="126">
        <v>1220135209</v>
      </c>
      <c r="R16" s="126">
        <v>1220135209</v>
      </c>
      <c r="S16" s="126">
        <v>0</v>
      </c>
      <c r="T16" s="126">
        <v>0</v>
      </c>
      <c r="U16" s="126">
        <v>1220059502</v>
      </c>
      <c r="V16" s="126">
        <v>1243</v>
      </c>
      <c r="W16" s="125">
        <v>42788</v>
      </c>
      <c r="X16" s="96" t="s">
        <v>77</v>
      </c>
      <c r="Y16" s="89" t="s">
        <v>74</v>
      </c>
      <c r="Z16" s="125">
        <v>45343</v>
      </c>
      <c r="AA16" s="126">
        <v>0</v>
      </c>
      <c r="AB16" s="126">
        <v>0</v>
      </c>
      <c r="AC16" s="126">
        <v>0</v>
      </c>
      <c r="AD16" s="126">
        <v>0</v>
      </c>
      <c r="AE16" s="126">
        <v>0</v>
      </c>
      <c r="AF16" s="89" t="s">
        <v>78</v>
      </c>
      <c r="AG16" s="126">
        <v>0</v>
      </c>
      <c r="AH16" s="89" t="s">
        <v>74</v>
      </c>
      <c r="AI16" s="129">
        <v>100</v>
      </c>
      <c r="AJ16" s="129">
        <v>100.01</v>
      </c>
    </row>
    <row r="17" spans="1:36" ht="17.45" customHeight="1">
      <c r="A17" s="88" t="s">
        <v>110</v>
      </c>
      <c r="B17" s="88" t="s">
        <v>39</v>
      </c>
      <c r="C17" s="121">
        <v>45348</v>
      </c>
      <c r="D17" s="88" t="s">
        <v>54</v>
      </c>
      <c r="E17" s="88" t="s">
        <v>70</v>
      </c>
      <c r="F17" s="93" t="s">
        <v>101</v>
      </c>
      <c r="G17" s="88" t="s">
        <v>102</v>
      </c>
      <c r="H17" s="88" t="s">
        <v>55</v>
      </c>
      <c r="I17" s="88" t="s">
        <v>56</v>
      </c>
      <c r="J17" s="88" t="s">
        <v>57</v>
      </c>
      <c r="K17" s="88"/>
      <c r="L17" s="88" t="s">
        <v>58</v>
      </c>
      <c r="M17" s="122">
        <v>0</v>
      </c>
      <c r="N17" s="122">
        <v>0</v>
      </c>
      <c r="O17" s="122">
        <v>0</v>
      </c>
      <c r="P17" s="122">
        <v>0</v>
      </c>
      <c r="Q17" s="122">
        <v>0</v>
      </c>
      <c r="R17" s="122">
        <v>0</v>
      </c>
      <c r="S17" s="122">
        <v>0</v>
      </c>
      <c r="T17" s="122">
        <v>0</v>
      </c>
      <c r="U17" s="122">
        <v>1220059502</v>
      </c>
      <c r="V17" s="122">
        <v>1243</v>
      </c>
      <c r="W17" s="93"/>
      <c r="X17" s="93"/>
      <c r="Y17" s="88" t="s">
        <v>59</v>
      </c>
      <c r="Z17" s="93"/>
      <c r="AA17" s="122">
        <v>0</v>
      </c>
      <c r="AB17" s="123">
        <v>2.99</v>
      </c>
      <c r="AC17" s="122">
        <v>0</v>
      </c>
      <c r="AD17" s="123">
        <v>2.99</v>
      </c>
      <c r="AE17" s="122">
        <v>0</v>
      </c>
      <c r="AF17" s="88" t="s">
        <v>78</v>
      </c>
      <c r="AG17" s="122">
        <v>0</v>
      </c>
      <c r="AH17" s="88"/>
      <c r="AI17" s="124">
        <v>0</v>
      </c>
      <c r="AJ17" s="124">
        <v>0</v>
      </c>
    </row>
    <row r="18" spans="1:36" ht="17.45" customHeight="1">
      <c r="A18" s="89" t="s">
        <v>111</v>
      </c>
      <c r="B18" s="89" t="s">
        <v>39</v>
      </c>
      <c r="C18" s="125">
        <v>45348</v>
      </c>
      <c r="D18" s="89" t="s">
        <v>61</v>
      </c>
      <c r="E18" s="89" t="s">
        <v>70</v>
      </c>
      <c r="F18" s="96" t="s">
        <v>112</v>
      </c>
      <c r="G18" s="89" t="s">
        <v>113</v>
      </c>
      <c r="H18" s="89" t="s">
        <v>64</v>
      </c>
      <c r="I18" s="89"/>
      <c r="J18" s="89" t="s">
        <v>103</v>
      </c>
      <c r="K18" s="89"/>
      <c r="L18" s="89" t="s">
        <v>104</v>
      </c>
      <c r="M18" s="126">
        <v>0</v>
      </c>
      <c r="N18" s="126">
        <v>0</v>
      </c>
      <c r="O18" s="126">
        <v>0</v>
      </c>
      <c r="P18" s="126">
        <v>0</v>
      </c>
      <c r="Q18" s="126">
        <v>5322875</v>
      </c>
      <c r="R18" s="126">
        <v>5322875</v>
      </c>
      <c r="S18" s="126">
        <v>0</v>
      </c>
      <c r="T18" s="126">
        <v>0</v>
      </c>
      <c r="U18" s="126">
        <v>540990684</v>
      </c>
      <c r="V18" s="127">
        <v>1200.74</v>
      </c>
      <c r="W18" s="96"/>
      <c r="X18" s="96"/>
      <c r="Y18" s="89"/>
      <c r="Z18" s="96"/>
      <c r="AA18" s="126">
        <v>0</v>
      </c>
      <c r="AB18" s="126">
        <v>0</v>
      </c>
      <c r="AC18" s="126">
        <v>0</v>
      </c>
      <c r="AD18" s="126">
        <v>0</v>
      </c>
      <c r="AE18" s="126">
        <v>0</v>
      </c>
      <c r="AF18" s="89" t="s">
        <v>78</v>
      </c>
      <c r="AG18" s="126">
        <v>0</v>
      </c>
      <c r="AH18" s="89"/>
      <c r="AI18" s="129">
        <v>0.97</v>
      </c>
      <c r="AJ18" s="129">
        <v>0.98</v>
      </c>
    </row>
    <row r="19" spans="1:36" ht="17.45" customHeight="1">
      <c r="A19" s="88" t="s">
        <v>114</v>
      </c>
      <c r="B19" s="88" t="s">
        <v>39</v>
      </c>
      <c r="C19" s="121">
        <v>45348</v>
      </c>
      <c r="D19" s="88" t="s">
        <v>106</v>
      </c>
      <c r="E19" s="88" t="s">
        <v>70</v>
      </c>
      <c r="F19" s="93" t="s">
        <v>112</v>
      </c>
      <c r="G19" s="88" t="s">
        <v>113</v>
      </c>
      <c r="H19" s="88" t="s">
        <v>107</v>
      </c>
      <c r="I19" s="88" t="s">
        <v>108</v>
      </c>
      <c r="J19" s="88" t="s">
        <v>109</v>
      </c>
      <c r="K19" s="88"/>
      <c r="L19" s="88" t="s">
        <v>72</v>
      </c>
      <c r="M19" s="122">
        <v>426928443</v>
      </c>
      <c r="N19" s="122">
        <v>534907748</v>
      </c>
      <c r="O19" s="123">
        <v>1267.23</v>
      </c>
      <c r="P19" s="122">
        <v>6109113</v>
      </c>
      <c r="Q19" s="122">
        <v>541016861</v>
      </c>
      <c r="R19" s="122">
        <v>541016861</v>
      </c>
      <c r="S19" s="122">
        <v>0</v>
      </c>
      <c r="T19" s="122">
        <v>0</v>
      </c>
      <c r="U19" s="122">
        <v>540990684</v>
      </c>
      <c r="V19" s="123">
        <v>1200.74</v>
      </c>
      <c r="W19" s="121">
        <v>42788</v>
      </c>
      <c r="X19" s="93" t="s">
        <v>77</v>
      </c>
      <c r="Y19" s="88" t="s">
        <v>74</v>
      </c>
      <c r="Z19" s="121">
        <v>45343</v>
      </c>
      <c r="AA19" s="122">
        <v>0</v>
      </c>
      <c r="AB19" s="122">
        <v>0</v>
      </c>
      <c r="AC19" s="122">
        <v>0</v>
      </c>
      <c r="AD19" s="122">
        <v>0</v>
      </c>
      <c r="AE19" s="122">
        <v>0</v>
      </c>
      <c r="AF19" s="88" t="s">
        <v>78</v>
      </c>
      <c r="AG19" s="122">
        <v>0</v>
      </c>
      <c r="AH19" s="88" t="s">
        <v>74</v>
      </c>
      <c r="AI19" s="124">
        <v>99.03</v>
      </c>
      <c r="AJ19" s="124">
        <v>100</v>
      </c>
    </row>
    <row r="20" spans="1:36" ht="17.45" customHeight="1">
      <c r="A20" s="89" t="s">
        <v>115</v>
      </c>
      <c r="B20" s="89" t="s">
        <v>39</v>
      </c>
      <c r="C20" s="125">
        <v>45348</v>
      </c>
      <c r="D20" s="89" t="s">
        <v>54</v>
      </c>
      <c r="E20" s="89" t="s">
        <v>70</v>
      </c>
      <c r="F20" s="96" t="s">
        <v>112</v>
      </c>
      <c r="G20" s="89" t="s">
        <v>113</v>
      </c>
      <c r="H20" s="89" t="s">
        <v>55</v>
      </c>
      <c r="I20" s="89" t="s">
        <v>56</v>
      </c>
      <c r="J20" s="89" t="s">
        <v>57</v>
      </c>
      <c r="K20" s="89"/>
      <c r="L20" s="89" t="s">
        <v>58</v>
      </c>
      <c r="M20" s="126">
        <v>0</v>
      </c>
      <c r="N20" s="126">
        <v>0</v>
      </c>
      <c r="O20" s="126">
        <v>0</v>
      </c>
      <c r="P20" s="126">
        <v>0</v>
      </c>
      <c r="Q20" s="126">
        <v>0</v>
      </c>
      <c r="R20" s="126">
        <v>0</v>
      </c>
      <c r="S20" s="126">
        <v>0</v>
      </c>
      <c r="T20" s="126">
        <v>0</v>
      </c>
      <c r="U20" s="126">
        <v>540990684</v>
      </c>
      <c r="V20" s="127">
        <v>1200.74</v>
      </c>
      <c r="W20" s="96"/>
      <c r="X20" s="96"/>
      <c r="Y20" s="89" t="s">
        <v>59</v>
      </c>
      <c r="Z20" s="96"/>
      <c r="AA20" s="126">
        <v>0</v>
      </c>
      <c r="AB20" s="127">
        <v>2.99</v>
      </c>
      <c r="AC20" s="126">
        <v>0</v>
      </c>
      <c r="AD20" s="127">
        <v>2.99</v>
      </c>
      <c r="AE20" s="126">
        <v>0</v>
      </c>
      <c r="AF20" s="89" t="s">
        <v>78</v>
      </c>
      <c r="AG20" s="126">
        <v>0</v>
      </c>
      <c r="AH20" s="89"/>
      <c r="AI20" s="129">
        <v>0</v>
      </c>
      <c r="AJ20" s="129">
        <v>0</v>
      </c>
    </row>
    <row r="21" spans="1:36" ht="17.45" customHeight="1">
      <c r="A21" s="88" t="s">
        <v>116</v>
      </c>
      <c r="B21" s="88" t="s">
        <v>39</v>
      </c>
      <c r="C21" s="121">
        <v>45348</v>
      </c>
      <c r="D21" s="88" t="s">
        <v>106</v>
      </c>
      <c r="E21" s="88" t="s">
        <v>70</v>
      </c>
      <c r="F21" s="93" t="s">
        <v>117</v>
      </c>
      <c r="G21" s="88" t="s">
        <v>118</v>
      </c>
      <c r="H21" s="88" t="s">
        <v>107</v>
      </c>
      <c r="I21" s="88" t="s">
        <v>108</v>
      </c>
      <c r="J21" s="88" t="s">
        <v>109</v>
      </c>
      <c r="K21" s="88"/>
      <c r="L21" s="88" t="s">
        <v>72</v>
      </c>
      <c r="M21" s="122">
        <v>395631498</v>
      </c>
      <c r="N21" s="122">
        <v>508674973</v>
      </c>
      <c r="O21" s="123">
        <v>1267.23</v>
      </c>
      <c r="P21" s="122">
        <v>-7318564</v>
      </c>
      <c r="Q21" s="122">
        <v>501356409</v>
      </c>
      <c r="R21" s="122">
        <v>501356409</v>
      </c>
      <c r="S21" s="122">
        <v>0</v>
      </c>
      <c r="T21" s="122">
        <v>0</v>
      </c>
      <c r="U21" s="122">
        <v>501302206</v>
      </c>
      <c r="V21" s="123">
        <v>1173.67</v>
      </c>
      <c r="W21" s="121">
        <v>42788</v>
      </c>
      <c r="X21" s="93" t="s">
        <v>77</v>
      </c>
      <c r="Y21" s="88" t="s">
        <v>74</v>
      </c>
      <c r="Z21" s="121">
        <v>45343</v>
      </c>
      <c r="AA21" s="122">
        <v>0</v>
      </c>
      <c r="AB21" s="122">
        <v>0</v>
      </c>
      <c r="AC21" s="122">
        <v>0</v>
      </c>
      <c r="AD21" s="122">
        <v>0</v>
      </c>
      <c r="AE21" s="122">
        <v>0</v>
      </c>
      <c r="AF21" s="88" t="s">
        <v>78</v>
      </c>
      <c r="AG21" s="122">
        <v>0</v>
      </c>
      <c r="AH21" s="88" t="s">
        <v>74</v>
      </c>
      <c r="AI21" s="124">
        <v>100</v>
      </c>
      <c r="AJ21" s="124">
        <v>100.01</v>
      </c>
    </row>
    <row r="22" spans="1:36" ht="17.45" customHeight="1">
      <c r="A22" s="89" t="s">
        <v>119</v>
      </c>
      <c r="B22" s="89" t="s">
        <v>39</v>
      </c>
      <c r="C22" s="125">
        <v>45348</v>
      </c>
      <c r="D22" s="89" t="s">
        <v>54</v>
      </c>
      <c r="E22" s="89" t="s">
        <v>70</v>
      </c>
      <c r="F22" s="96" t="s">
        <v>117</v>
      </c>
      <c r="G22" s="89" t="s">
        <v>118</v>
      </c>
      <c r="H22" s="89" t="s">
        <v>55</v>
      </c>
      <c r="I22" s="89" t="s">
        <v>56</v>
      </c>
      <c r="J22" s="89" t="s">
        <v>57</v>
      </c>
      <c r="K22" s="89"/>
      <c r="L22" s="89" t="s">
        <v>58</v>
      </c>
      <c r="M22" s="126">
        <v>0</v>
      </c>
      <c r="N22" s="126">
        <v>0</v>
      </c>
      <c r="O22" s="126">
        <v>0</v>
      </c>
      <c r="P22" s="126">
        <v>0</v>
      </c>
      <c r="Q22" s="126">
        <v>0</v>
      </c>
      <c r="R22" s="126">
        <v>0</v>
      </c>
      <c r="S22" s="126">
        <v>0</v>
      </c>
      <c r="T22" s="126">
        <v>0</v>
      </c>
      <c r="U22" s="126">
        <v>501302206</v>
      </c>
      <c r="V22" s="127">
        <v>1173.67</v>
      </c>
      <c r="W22" s="96"/>
      <c r="X22" s="96"/>
      <c r="Y22" s="89" t="s">
        <v>59</v>
      </c>
      <c r="Z22" s="96"/>
      <c r="AA22" s="126">
        <v>0</v>
      </c>
      <c r="AB22" s="127">
        <v>2.99</v>
      </c>
      <c r="AC22" s="126">
        <v>0</v>
      </c>
      <c r="AD22" s="127">
        <v>2.99</v>
      </c>
      <c r="AE22" s="126">
        <v>0</v>
      </c>
      <c r="AF22" s="89" t="s">
        <v>78</v>
      </c>
      <c r="AG22" s="126">
        <v>0</v>
      </c>
      <c r="AH22" s="89"/>
      <c r="AI22" s="129">
        <v>0</v>
      </c>
      <c r="AJ22" s="129">
        <v>0</v>
      </c>
    </row>
    <row r="23" spans="1:36" ht="17.45" customHeight="1">
      <c r="A23" s="88" t="s">
        <v>120</v>
      </c>
      <c r="B23" s="88" t="s">
        <v>39</v>
      </c>
      <c r="C23" s="121">
        <v>45348</v>
      </c>
      <c r="D23" s="88" t="s">
        <v>106</v>
      </c>
      <c r="E23" s="88" t="s">
        <v>70</v>
      </c>
      <c r="F23" s="93" t="s">
        <v>121</v>
      </c>
      <c r="G23" s="88" t="s">
        <v>122</v>
      </c>
      <c r="H23" s="88" t="s">
        <v>107</v>
      </c>
      <c r="I23" s="88" t="s">
        <v>108</v>
      </c>
      <c r="J23" s="88" t="s">
        <v>109</v>
      </c>
      <c r="K23" s="88"/>
      <c r="L23" s="88" t="s">
        <v>72</v>
      </c>
      <c r="M23" s="122">
        <v>310918297</v>
      </c>
      <c r="N23" s="122">
        <v>394318627</v>
      </c>
      <c r="O23" s="123">
        <v>1267.23</v>
      </c>
      <c r="P23" s="122">
        <v>-313393</v>
      </c>
      <c r="Q23" s="122">
        <v>394005234</v>
      </c>
      <c r="R23" s="122">
        <v>394005234</v>
      </c>
      <c r="S23" s="122">
        <v>0</v>
      </c>
      <c r="T23" s="122">
        <v>0</v>
      </c>
      <c r="U23" s="122">
        <v>393977063</v>
      </c>
      <c r="V23" s="123">
        <v>1202.75</v>
      </c>
      <c r="W23" s="121">
        <v>42788</v>
      </c>
      <c r="X23" s="93" t="s">
        <v>77</v>
      </c>
      <c r="Y23" s="88" t="s">
        <v>74</v>
      </c>
      <c r="Z23" s="121">
        <v>45343</v>
      </c>
      <c r="AA23" s="122">
        <v>0</v>
      </c>
      <c r="AB23" s="122">
        <v>0</v>
      </c>
      <c r="AC23" s="122">
        <v>0</v>
      </c>
      <c r="AD23" s="122">
        <v>0</v>
      </c>
      <c r="AE23" s="122">
        <v>0</v>
      </c>
      <c r="AF23" s="88" t="s">
        <v>78</v>
      </c>
      <c r="AG23" s="122">
        <v>0</v>
      </c>
      <c r="AH23" s="88" t="s">
        <v>74</v>
      </c>
      <c r="AI23" s="124">
        <v>100</v>
      </c>
      <c r="AJ23" s="124">
        <v>100.01</v>
      </c>
    </row>
    <row r="24" spans="1:36" ht="17.45" customHeight="1">
      <c r="A24" s="89" t="s">
        <v>123</v>
      </c>
      <c r="B24" s="89" t="s">
        <v>39</v>
      </c>
      <c r="C24" s="125">
        <v>45348</v>
      </c>
      <c r="D24" s="89" t="s">
        <v>54</v>
      </c>
      <c r="E24" s="89" t="s">
        <v>70</v>
      </c>
      <c r="F24" s="96" t="s">
        <v>121</v>
      </c>
      <c r="G24" s="89" t="s">
        <v>122</v>
      </c>
      <c r="H24" s="89" t="s">
        <v>55</v>
      </c>
      <c r="I24" s="89" t="s">
        <v>56</v>
      </c>
      <c r="J24" s="89" t="s">
        <v>57</v>
      </c>
      <c r="K24" s="89"/>
      <c r="L24" s="89" t="s">
        <v>58</v>
      </c>
      <c r="M24" s="126">
        <v>0</v>
      </c>
      <c r="N24" s="126">
        <v>0</v>
      </c>
      <c r="O24" s="126">
        <v>0</v>
      </c>
      <c r="P24" s="126">
        <v>0</v>
      </c>
      <c r="Q24" s="126">
        <v>0</v>
      </c>
      <c r="R24" s="126">
        <v>0</v>
      </c>
      <c r="S24" s="126">
        <v>0</v>
      </c>
      <c r="T24" s="126">
        <v>0</v>
      </c>
      <c r="U24" s="126">
        <v>393977063</v>
      </c>
      <c r="V24" s="127">
        <v>1202.75</v>
      </c>
      <c r="W24" s="96"/>
      <c r="X24" s="96"/>
      <c r="Y24" s="89" t="s">
        <v>59</v>
      </c>
      <c r="Z24" s="96"/>
      <c r="AA24" s="126">
        <v>0</v>
      </c>
      <c r="AB24" s="127">
        <v>2.99</v>
      </c>
      <c r="AC24" s="126">
        <v>0</v>
      </c>
      <c r="AD24" s="127">
        <v>2.99</v>
      </c>
      <c r="AE24" s="126">
        <v>0</v>
      </c>
      <c r="AF24" s="89" t="s">
        <v>78</v>
      </c>
      <c r="AG24" s="126">
        <v>0</v>
      </c>
      <c r="AH24" s="89"/>
      <c r="AI24" s="129">
        <v>0</v>
      </c>
      <c r="AJ24" s="129">
        <v>0</v>
      </c>
    </row>
    <row r="25" spans="1:36" ht="17.45" customHeight="1">
      <c r="A25" s="88" t="s">
        <v>124</v>
      </c>
      <c r="B25" s="88" t="s">
        <v>39</v>
      </c>
      <c r="C25" s="121">
        <v>45348</v>
      </c>
      <c r="D25" s="88" t="s">
        <v>61</v>
      </c>
      <c r="E25" s="88" t="s">
        <v>70</v>
      </c>
      <c r="F25" s="93" t="s">
        <v>125</v>
      </c>
      <c r="G25" s="88" t="s">
        <v>126</v>
      </c>
      <c r="H25" s="88" t="s">
        <v>64</v>
      </c>
      <c r="I25" s="88"/>
      <c r="J25" s="88" t="s">
        <v>103</v>
      </c>
      <c r="K25" s="88"/>
      <c r="L25" s="88" t="s">
        <v>104</v>
      </c>
      <c r="M25" s="122">
        <v>0</v>
      </c>
      <c r="N25" s="122">
        <v>0</v>
      </c>
      <c r="O25" s="122">
        <v>0</v>
      </c>
      <c r="P25" s="122">
        <v>0</v>
      </c>
      <c r="Q25" s="122">
        <v>193495923</v>
      </c>
      <c r="R25" s="122">
        <v>193495923</v>
      </c>
      <c r="S25" s="122">
        <v>0</v>
      </c>
      <c r="T25" s="122">
        <v>0</v>
      </c>
      <c r="U25" s="122">
        <v>25668361919</v>
      </c>
      <c r="V25" s="123">
        <v>1223.6199999999999</v>
      </c>
      <c r="W25" s="93"/>
      <c r="X25" s="93"/>
      <c r="Y25" s="88"/>
      <c r="Z25" s="93"/>
      <c r="AA25" s="122">
        <v>0</v>
      </c>
      <c r="AB25" s="122">
        <v>0</v>
      </c>
      <c r="AC25" s="122">
        <v>0</v>
      </c>
      <c r="AD25" s="122">
        <v>0</v>
      </c>
      <c r="AE25" s="122">
        <v>0</v>
      </c>
      <c r="AF25" s="88" t="s">
        <v>78</v>
      </c>
      <c r="AG25" s="122">
        <v>0</v>
      </c>
      <c r="AH25" s="88"/>
      <c r="AI25" s="124">
        <v>0.75</v>
      </c>
      <c r="AJ25" s="124">
        <v>0.75</v>
      </c>
    </row>
    <row r="26" spans="1:36" ht="17.45" customHeight="1">
      <c r="A26" s="89" t="s">
        <v>127</v>
      </c>
      <c r="B26" s="89" t="s">
        <v>39</v>
      </c>
      <c r="C26" s="125">
        <v>45348</v>
      </c>
      <c r="D26" s="89" t="s">
        <v>106</v>
      </c>
      <c r="E26" s="89" t="s">
        <v>70</v>
      </c>
      <c r="F26" s="96" t="s">
        <v>125</v>
      </c>
      <c r="G26" s="89" t="s">
        <v>126</v>
      </c>
      <c r="H26" s="89" t="s">
        <v>107</v>
      </c>
      <c r="I26" s="89" t="s">
        <v>108</v>
      </c>
      <c r="J26" s="89" t="s">
        <v>109</v>
      </c>
      <c r="K26" s="89"/>
      <c r="L26" s="89" t="s">
        <v>72</v>
      </c>
      <c r="M26" s="126">
        <v>20257535212</v>
      </c>
      <c r="N26" s="126">
        <v>24133405039</v>
      </c>
      <c r="O26" s="127">
        <v>1267.23</v>
      </c>
      <c r="P26" s="126">
        <v>1537566963</v>
      </c>
      <c r="Q26" s="126">
        <v>25670972002</v>
      </c>
      <c r="R26" s="126">
        <v>25670972002</v>
      </c>
      <c r="S26" s="126">
        <v>0</v>
      </c>
      <c r="T26" s="126">
        <v>0</v>
      </c>
      <c r="U26" s="126">
        <v>25668361919</v>
      </c>
      <c r="V26" s="127">
        <v>1223.6199999999999</v>
      </c>
      <c r="W26" s="125">
        <v>42788</v>
      </c>
      <c r="X26" s="96" t="s">
        <v>77</v>
      </c>
      <c r="Y26" s="89" t="s">
        <v>74</v>
      </c>
      <c r="Z26" s="125">
        <v>45343</v>
      </c>
      <c r="AA26" s="126">
        <v>0</v>
      </c>
      <c r="AB26" s="126">
        <v>0</v>
      </c>
      <c r="AC26" s="126">
        <v>0</v>
      </c>
      <c r="AD26" s="126">
        <v>0</v>
      </c>
      <c r="AE26" s="126">
        <v>0</v>
      </c>
      <c r="AF26" s="89" t="s">
        <v>78</v>
      </c>
      <c r="AG26" s="126">
        <v>0</v>
      </c>
      <c r="AH26" s="89" t="s">
        <v>74</v>
      </c>
      <c r="AI26" s="129">
        <v>99.25</v>
      </c>
      <c r="AJ26" s="129">
        <v>100.01</v>
      </c>
    </row>
    <row r="27" spans="1:36" ht="17.45" customHeight="1">
      <c r="A27" s="88" t="s">
        <v>128</v>
      </c>
      <c r="B27" s="88" t="s">
        <v>39</v>
      </c>
      <c r="C27" s="121">
        <v>45348</v>
      </c>
      <c r="D27" s="88" t="s">
        <v>54</v>
      </c>
      <c r="E27" s="88" t="s">
        <v>70</v>
      </c>
      <c r="F27" s="93" t="s">
        <v>125</v>
      </c>
      <c r="G27" s="88" t="s">
        <v>126</v>
      </c>
      <c r="H27" s="88" t="s">
        <v>55</v>
      </c>
      <c r="I27" s="88" t="s">
        <v>56</v>
      </c>
      <c r="J27" s="88" t="s">
        <v>57</v>
      </c>
      <c r="K27" s="88"/>
      <c r="L27" s="88" t="s">
        <v>58</v>
      </c>
      <c r="M27" s="122">
        <v>0</v>
      </c>
      <c r="N27" s="122">
        <v>0</v>
      </c>
      <c r="O27" s="122">
        <v>0</v>
      </c>
      <c r="P27" s="122">
        <v>0</v>
      </c>
      <c r="Q27" s="122">
        <v>0</v>
      </c>
      <c r="R27" s="122">
        <v>0</v>
      </c>
      <c r="S27" s="122">
        <v>0</v>
      </c>
      <c r="T27" s="122">
        <v>0</v>
      </c>
      <c r="U27" s="122">
        <v>25668361919</v>
      </c>
      <c r="V27" s="123">
        <v>1223.6199999999999</v>
      </c>
      <c r="W27" s="93"/>
      <c r="X27" s="93"/>
      <c r="Y27" s="88" t="s">
        <v>59</v>
      </c>
      <c r="Z27" s="93"/>
      <c r="AA27" s="122">
        <v>0</v>
      </c>
      <c r="AB27" s="123">
        <v>2.99</v>
      </c>
      <c r="AC27" s="122">
        <v>0</v>
      </c>
      <c r="AD27" s="123">
        <v>2.99</v>
      </c>
      <c r="AE27" s="122">
        <v>0</v>
      </c>
      <c r="AF27" s="88" t="s">
        <v>78</v>
      </c>
      <c r="AG27" s="122">
        <v>0</v>
      </c>
      <c r="AH27" s="88"/>
      <c r="AI27" s="124">
        <v>0</v>
      </c>
      <c r="AJ27" s="124">
        <v>0</v>
      </c>
    </row>
    <row r="28" spans="1:36" ht="17.45" customHeight="1">
      <c r="A28" s="89" t="s">
        <v>129</v>
      </c>
      <c r="B28" s="89" t="s">
        <v>39</v>
      </c>
      <c r="C28" s="125">
        <v>45348</v>
      </c>
      <c r="D28" s="89" t="s">
        <v>61</v>
      </c>
      <c r="E28" s="89" t="s">
        <v>70</v>
      </c>
      <c r="F28" s="96" t="s">
        <v>130</v>
      </c>
      <c r="G28" s="89" t="s">
        <v>131</v>
      </c>
      <c r="H28" s="89" t="s">
        <v>64</v>
      </c>
      <c r="I28" s="89"/>
      <c r="J28" s="89" t="s">
        <v>103</v>
      </c>
      <c r="K28" s="89"/>
      <c r="L28" s="89" t="s">
        <v>104</v>
      </c>
      <c r="M28" s="126">
        <v>0</v>
      </c>
      <c r="N28" s="126">
        <v>0</v>
      </c>
      <c r="O28" s="126">
        <v>0</v>
      </c>
      <c r="P28" s="126">
        <v>0</v>
      </c>
      <c r="Q28" s="126">
        <v>850735150</v>
      </c>
      <c r="R28" s="126">
        <v>850735150</v>
      </c>
      <c r="S28" s="126">
        <v>0</v>
      </c>
      <c r="T28" s="126">
        <v>0</v>
      </c>
      <c r="U28" s="126">
        <v>97314544246</v>
      </c>
      <c r="V28" s="127">
        <v>1230.8699999999999</v>
      </c>
      <c r="W28" s="96"/>
      <c r="X28" s="96"/>
      <c r="Y28" s="89"/>
      <c r="Z28" s="96"/>
      <c r="AA28" s="126">
        <v>0</v>
      </c>
      <c r="AB28" s="126">
        <v>0</v>
      </c>
      <c r="AC28" s="126">
        <v>0</v>
      </c>
      <c r="AD28" s="126">
        <v>0</v>
      </c>
      <c r="AE28" s="126">
        <v>0</v>
      </c>
      <c r="AF28" s="89" t="s">
        <v>78</v>
      </c>
      <c r="AG28" s="126">
        <v>0</v>
      </c>
      <c r="AH28" s="89"/>
      <c r="AI28" s="129">
        <v>0.87</v>
      </c>
      <c r="AJ28" s="129">
        <v>0.87</v>
      </c>
    </row>
    <row r="29" spans="1:36" ht="17.45" customHeight="1">
      <c r="A29" s="88" t="s">
        <v>132</v>
      </c>
      <c r="B29" s="88" t="s">
        <v>39</v>
      </c>
      <c r="C29" s="121">
        <v>45348</v>
      </c>
      <c r="D29" s="88" t="s">
        <v>106</v>
      </c>
      <c r="E29" s="88" t="s">
        <v>70</v>
      </c>
      <c r="F29" s="93" t="s">
        <v>130</v>
      </c>
      <c r="G29" s="88" t="s">
        <v>131</v>
      </c>
      <c r="H29" s="88" t="s">
        <v>107</v>
      </c>
      <c r="I29" s="88" t="s">
        <v>108</v>
      </c>
      <c r="J29" s="88" t="s">
        <v>109</v>
      </c>
      <c r="K29" s="88"/>
      <c r="L29" s="88" t="s">
        <v>72</v>
      </c>
      <c r="M29" s="122">
        <v>76799834342</v>
      </c>
      <c r="N29" s="122">
        <v>92673428957</v>
      </c>
      <c r="O29" s="123">
        <v>1267.23</v>
      </c>
      <c r="P29" s="122">
        <v>4649684467</v>
      </c>
      <c r="Q29" s="122">
        <v>97323113424</v>
      </c>
      <c r="R29" s="122">
        <v>97323113424</v>
      </c>
      <c r="S29" s="122">
        <v>0</v>
      </c>
      <c r="T29" s="122">
        <v>0</v>
      </c>
      <c r="U29" s="122">
        <v>97314544246</v>
      </c>
      <c r="V29" s="123">
        <v>1230.8699999999999</v>
      </c>
      <c r="W29" s="121">
        <v>42788</v>
      </c>
      <c r="X29" s="93" t="s">
        <v>77</v>
      </c>
      <c r="Y29" s="88" t="s">
        <v>74</v>
      </c>
      <c r="Z29" s="121">
        <v>45343</v>
      </c>
      <c r="AA29" s="122">
        <v>0</v>
      </c>
      <c r="AB29" s="122">
        <v>0</v>
      </c>
      <c r="AC29" s="122">
        <v>0</v>
      </c>
      <c r="AD29" s="122">
        <v>0</v>
      </c>
      <c r="AE29" s="122">
        <v>0</v>
      </c>
      <c r="AF29" s="88" t="s">
        <v>78</v>
      </c>
      <c r="AG29" s="122">
        <v>0</v>
      </c>
      <c r="AH29" s="88" t="s">
        <v>74</v>
      </c>
      <c r="AI29" s="124">
        <v>99.13</v>
      </c>
      <c r="AJ29" s="124">
        <v>100.01</v>
      </c>
    </row>
    <row r="30" spans="1:36" ht="17.45" customHeight="1">
      <c r="A30" s="89" t="s">
        <v>133</v>
      </c>
      <c r="B30" s="89" t="s">
        <v>39</v>
      </c>
      <c r="C30" s="125">
        <v>45348</v>
      </c>
      <c r="D30" s="89" t="s">
        <v>54</v>
      </c>
      <c r="E30" s="89" t="s">
        <v>70</v>
      </c>
      <c r="F30" s="96" t="s">
        <v>130</v>
      </c>
      <c r="G30" s="89" t="s">
        <v>131</v>
      </c>
      <c r="H30" s="89" t="s">
        <v>55</v>
      </c>
      <c r="I30" s="89" t="s">
        <v>56</v>
      </c>
      <c r="J30" s="89" t="s">
        <v>57</v>
      </c>
      <c r="K30" s="89"/>
      <c r="L30" s="89" t="s">
        <v>58</v>
      </c>
      <c r="M30" s="126">
        <v>0</v>
      </c>
      <c r="N30" s="126">
        <v>0</v>
      </c>
      <c r="O30" s="126">
        <v>0</v>
      </c>
      <c r="P30" s="126">
        <v>0</v>
      </c>
      <c r="Q30" s="126">
        <v>0</v>
      </c>
      <c r="R30" s="126">
        <v>0</v>
      </c>
      <c r="S30" s="126">
        <v>0</v>
      </c>
      <c r="T30" s="126">
        <v>0</v>
      </c>
      <c r="U30" s="126">
        <v>97314544246</v>
      </c>
      <c r="V30" s="127">
        <v>1230.8699999999999</v>
      </c>
      <c r="W30" s="96"/>
      <c r="X30" s="96"/>
      <c r="Y30" s="89" t="s">
        <v>59</v>
      </c>
      <c r="Z30" s="96"/>
      <c r="AA30" s="126">
        <v>0</v>
      </c>
      <c r="AB30" s="127">
        <v>2.99</v>
      </c>
      <c r="AC30" s="126">
        <v>0</v>
      </c>
      <c r="AD30" s="127">
        <v>2.99</v>
      </c>
      <c r="AE30" s="126">
        <v>0</v>
      </c>
      <c r="AF30" s="89" t="s">
        <v>78</v>
      </c>
      <c r="AG30" s="126">
        <v>0</v>
      </c>
      <c r="AH30" s="89"/>
      <c r="AI30" s="129">
        <v>0</v>
      </c>
      <c r="AJ30" s="129">
        <v>0</v>
      </c>
    </row>
    <row r="31" spans="1:36" ht="17.45" customHeight="1">
      <c r="A31" s="88" t="s">
        <v>134</v>
      </c>
      <c r="B31" s="88" t="s">
        <v>39</v>
      </c>
      <c r="C31" s="121">
        <v>45348</v>
      </c>
      <c r="D31" s="88" t="s">
        <v>106</v>
      </c>
      <c r="E31" s="88" t="s">
        <v>70</v>
      </c>
      <c r="F31" s="93" t="s">
        <v>135</v>
      </c>
      <c r="G31" s="88" t="s">
        <v>136</v>
      </c>
      <c r="H31" s="88" t="s">
        <v>107</v>
      </c>
      <c r="I31" s="88" t="s">
        <v>108</v>
      </c>
      <c r="J31" s="88" t="s">
        <v>109</v>
      </c>
      <c r="K31" s="88"/>
      <c r="L31" s="88" t="s">
        <v>72</v>
      </c>
      <c r="M31" s="122">
        <v>253446</v>
      </c>
      <c r="N31" s="122">
        <v>312697</v>
      </c>
      <c r="O31" s="123">
        <v>1267.23</v>
      </c>
      <c r="P31" s="122">
        <v>8478</v>
      </c>
      <c r="Q31" s="122">
        <v>321175</v>
      </c>
      <c r="R31" s="122">
        <v>321175</v>
      </c>
      <c r="S31" s="122">
        <v>0</v>
      </c>
      <c r="T31" s="122">
        <v>0</v>
      </c>
      <c r="U31" s="122">
        <v>321170</v>
      </c>
      <c r="V31" s="123">
        <v>1191.9100000000001</v>
      </c>
      <c r="W31" s="121">
        <v>42788</v>
      </c>
      <c r="X31" s="93" t="s">
        <v>77</v>
      </c>
      <c r="Y31" s="88" t="s">
        <v>74</v>
      </c>
      <c r="Z31" s="121">
        <v>45343</v>
      </c>
      <c r="AA31" s="122">
        <v>0</v>
      </c>
      <c r="AB31" s="122">
        <v>0</v>
      </c>
      <c r="AC31" s="122">
        <v>0</v>
      </c>
      <c r="AD31" s="122">
        <v>0</v>
      </c>
      <c r="AE31" s="122">
        <v>0</v>
      </c>
      <c r="AF31" s="88" t="s">
        <v>78</v>
      </c>
      <c r="AG31" s="122">
        <v>0</v>
      </c>
      <c r="AH31" s="88" t="s">
        <v>74</v>
      </c>
      <c r="AI31" s="124">
        <v>100</v>
      </c>
      <c r="AJ31" s="124">
        <v>100</v>
      </c>
    </row>
    <row r="32" spans="1:36" ht="17.45" customHeight="1">
      <c r="A32" s="89" t="s">
        <v>137</v>
      </c>
      <c r="B32" s="89" t="s">
        <v>39</v>
      </c>
      <c r="C32" s="125">
        <v>45348</v>
      </c>
      <c r="D32" s="89" t="s">
        <v>54</v>
      </c>
      <c r="E32" s="89" t="s">
        <v>70</v>
      </c>
      <c r="F32" s="96" t="s">
        <v>135</v>
      </c>
      <c r="G32" s="89" t="s">
        <v>136</v>
      </c>
      <c r="H32" s="89" t="s">
        <v>55</v>
      </c>
      <c r="I32" s="89" t="s">
        <v>56</v>
      </c>
      <c r="J32" s="89" t="s">
        <v>57</v>
      </c>
      <c r="K32" s="89"/>
      <c r="L32" s="89" t="s">
        <v>58</v>
      </c>
      <c r="M32" s="126">
        <v>0</v>
      </c>
      <c r="N32" s="126">
        <v>0</v>
      </c>
      <c r="O32" s="126">
        <v>0</v>
      </c>
      <c r="P32" s="126">
        <v>0</v>
      </c>
      <c r="Q32" s="126">
        <v>0</v>
      </c>
      <c r="R32" s="126">
        <v>0</v>
      </c>
      <c r="S32" s="126">
        <v>0</v>
      </c>
      <c r="T32" s="126">
        <v>0</v>
      </c>
      <c r="U32" s="126">
        <v>321170</v>
      </c>
      <c r="V32" s="127">
        <v>1191.9100000000001</v>
      </c>
      <c r="W32" s="96"/>
      <c r="X32" s="96"/>
      <c r="Y32" s="89" t="s">
        <v>59</v>
      </c>
      <c r="Z32" s="96"/>
      <c r="AA32" s="126">
        <v>0</v>
      </c>
      <c r="AB32" s="127">
        <v>2.99</v>
      </c>
      <c r="AC32" s="126">
        <v>0</v>
      </c>
      <c r="AD32" s="127">
        <v>2.99</v>
      </c>
      <c r="AE32" s="126">
        <v>0</v>
      </c>
      <c r="AF32" s="89" t="s">
        <v>78</v>
      </c>
      <c r="AG32" s="126">
        <v>0</v>
      </c>
      <c r="AH32" s="89"/>
      <c r="AI32" s="129">
        <v>0</v>
      </c>
      <c r="AJ32" s="129">
        <v>0</v>
      </c>
    </row>
    <row r="33" spans="1:36" ht="17.45" customHeight="1">
      <c r="A33" s="88" t="s">
        <v>138</v>
      </c>
      <c r="B33" s="88" t="s">
        <v>39</v>
      </c>
      <c r="C33" s="121">
        <v>45348</v>
      </c>
      <c r="D33" s="88" t="s">
        <v>106</v>
      </c>
      <c r="E33" s="88" t="s">
        <v>70</v>
      </c>
      <c r="F33" s="93" t="s">
        <v>139</v>
      </c>
      <c r="G33" s="88" t="s">
        <v>140</v>
      </c>
      <c r="H33" s="88" t="s">
        <v>107</v>
      </c>
      <c r="I33" s="88" t="s">
        <v>108</v>
      </c>
      <c r="J33" s="88" t="s">
        <v>109</v>
      </c>
      <c r="K33" s="88"/>
      <c r="L33" s="88" t="s">
        <v>72</v>
      </c>
      <c r="M33" s="122">
        <v>36487051</v>
      </c>
      <c r="N33" s="122">
        <v>47267485</v>
      </c>
      <c r="O33" s="123">
        <v>1267.23</v>
      </c>
      <c r="P33" s="122">
        <v>-1029971</v>
      </c>
      <c r="Q33" s="122">
        <v>46237514</v>
      </c>
      <c r="R33" s="122">
        <v>46237514</v>
      </c>
      <c r="S33" s="122">
        <v>0</v>
      </c>
      <c r="T33" s="122">
        <v>0</v>
      </c>
      <c r="U33" s="122">
        <v>46235417</v>
      </c>
      <c r="V33" s="123">
        <v>1167.6400000000001</v>
      </c>
      <c r="W33" s="121">
        <v>42788</v>
      </c>
      <c r="X33" s="93" t="s">
        <v>77</v>
      </c>
      <c r="Y33" s="88" t="s">
        <v>74</v>
      </c>
      <c r="Z33" s="121">
        <v>45343</v>
      </c>
      <c r="AA33" s="122">
        <v>0</v>
      </c>
      <c r="AB33" s="122">
        <v>0</v>
      </c>
      <c r="AC33" s="122">
        <v>0</v>
      </c>
      <c r="AD33" s="122">
        <v>0</v>
      </c>
      <c r="AE33" s="122">
        <v>0</v>
      </c>
      <c r="AF33" s="88" t="s">
        <v>78</v>
      </c>
      <c r="AG33" s="122">
        <v>0</v>
      </c>
      <c r="AH33" s="88" t="s">
        <v>74</v>
      </c>
      <c r="AI33" s="124">
        <v>100</v>
      </c>
      <c r="AJ33" s="124">
        <v>100</v>
      </c>
    </row>
    <row r="34" spans="1:36" ht="17.45" customHeight="1">
      <c r="A34" s="89" t="s">
        <v>141</v>
      </c>
      <c r="B34" s="89" t="s">
        <v>39</v>
      </c>
      <c r="C34" s="125">
        <v>45348</v>
      </c>
      <c r="D34" s="89" t="s">
        <v>54</v>
      </c>
      <c r="E34" s="89" t="s">
        <v>70</v>
      </c>
      <c r="F34" s="96" t="s">
        <v>139</v>
      </c>
      <c r="G34" s="89" t="s">
        <v>140</v>
      </c>
      <c r="H34" s="89" t="s">
        <v>55</v>
      </c>
      <c r="I34" s="89" t="s">
        <v>56</v>
      </c>
      <c r="J34" s="89" t="s">
        <v>57</v>
      </c>
      <c r="K34" s="89"/>
      <c r="L34" s="89" t="s">
        <v>58</v>
      </c>
      <c r="M34" s="126">
        <v>0</v>
      </c>
      <c r="N34" s="126">
        <v>0</v>
      </c>
      <c r="O34" s="126">
        <v>0</v>
      </c>
      <c r="P34" s="126">
        <v>0</v>
      </c>
      <c r="Q34" s="126">
        <v>0</v>
      </c>
      <c r="R34" s="126">
        <v>0</v>
      </c>
      <c r="S34" s="126">
        <v>0</v>
      </c>
      <c r="T34" s="126">
        <v>0</v>
      </c>
      <c r="U34" s="126">
        <v>46235417</v>
      </c>
      <c r="V34" s="127">
        <v>1167.6400000000001</v>
      </c>
      <c r="W34" s="96"/>
      <c r="X34" s="96"/>
      <c r="Y34" s="89" t="s">
        <v>59</v>
      </c>
      <c r="Z34" s="96"/>
      <c r="AA34" s="126">
        <v>0</v>
      </c>
      <c r="AB34" s="127">
        <v>2.99</v>
      </c>
      <c r="AC34" s="126">
        <v>0</v>
      </c>
      <c r="AD34" s="127">
        <v>2.99</v>
      </c>
      <c r="AE34" s="126">
        <v>0</v>
      </c>
      <c r="AF34" s="89" t="s">
        <v>78</v>
      </c>
      <c r="AG34" s="126">
        <v>0</v>
      </c>
      <c r="AH34" s="89"/>
      <c r="AI34" s="129">
        <v>0</v>
      </c>
      <c r="AJ34" s="129">
        <v>0</v>
      </c>
    </row>
    <row r="35" spans="1:36" ht="17.45" customHeight="1">
      <c r="A35" s="88" t="s">
        <v>142</v>
      </c>
      <c r="B35" s="88" t="s">
        <v>39</v>
      </c>
      <c r="C35" s="121">
        <v>45348</v>
      </c>
      <c r="D35" s="88" t="s">
        <v>106</v>
      </c>
      <c r="E35" s="88" t="s">
        <v>70</v>
      </c>
      <c r="F35" s="93" t="s">
        <v>143</v>
      </c>
      <c r="G35" s="88" t="s">
        <v>144</v>
      </c>
      <c r="H35" s="88" t="s">
        <v>107</v>
      </c>
      <c r="I35" s="88" t="s">
        <v>108</v>
      </c>
      <c r="J35" s="88" t="s">
        <v>109</v>
      </c>
      <c r="K35" s="88"/>
      <c r="L35" s="88" t="s">
        <v>72</v>
      </c>
      <c r="M35" s="122">
        <v>150612470</v>
      </c>
      <c r="N35" s="122">
        <v>190390489</v>
      </c>
      <c r="O35" s="123">
        <v>1267.23</v>
      </c>
      <c r="P35" s="122">
        <v>470268</v>
      </c>
      <c r="Q35" s="122">
        <v>190860757</v>
      </c>
      <c r="R35" s="122">
        <v>190860757</v>
      </c>
      <c r="S35" s="122">
        <v>0</v>
      </c>
      <c r="T35" s="122">
        <v>0</v>
      </c>
      <c r="U35" s="122">
        <v>190852061</v>
      </c>
      <c r="V35" s="130">
        <v>1190.0999999999999</v>
      </c>
      <c r="W35" s="121">
        <v>42788</v>
      </c>
      <c r="X35" s="93" t="s">
        <v>77</v>
      </c>
      <c r="Y35" s="88" t="s">
        <v>74</v>
      </c>
      <c r="Z35" s="121">
        <v>45343</v>
      </c>
      <c r="AA35" s="122">
        <v>0</v>
      </c>
      <c r="AB35" s="122">
        <v>0</v>
      </c>
      <c r="AC35" s="122">
        <v>0</v>
      </c>
      <c r="AD35" s="122">
        <v>0</v>
      </c>
      <c r="AE35" s="122">
        <v>0</v>
      </c>
      <c r="AF35" s="88" t="s">
        <v>78</v>
      </c>
      <c r="AG35" s="122">
        <v>0</v>
      </c>
      <c r="AH35" s="88" t="s">
        <v>74</v>
      </c>
      <c r="AI35" s="124">
        <v>100</v>
      </c>
      <c r="AJ35" s="124">
        <v>100</v>
      </c>
    </row>
    <row r="36" spans="1:36" ht="17.45" customHeight="1">
      <c r="A36" s="89" t="s">
        <v>145</v>
      </c>
      <c r="B36" s="89" t="s">
        <v>39</v>
      </c>
      <c r="C36" s="125">
        <v>45348</v>
      </c>
      <c r="D36" s="89" t="s">
        <v>54</v>
      </c>
      <c r="E36" s="89" t="s">
        <v>70</v>
      </c>
      <c r="F36" s="96" t="s">
        <v>143</v>
      </c>
      <c r="G36" s="89" t="s">
        <v>144</v>
      </c>
      <c r="H36" s="89" t="s">
        <v>55</v>
      </c>
      <c r="I36" s="89" t="s">
        <v>56</v>
      </c>
      <c r="J36" s="89" t="s">
        <v>57</v>
      </c>
      <c r="K36" s="89"/>
      <c r="L36" s="89" t="s">
        <v>58</v>
      </c>
      <c r="M36" s="126">
        <v>0</v>
      </c>
      <c r="N36" s="126">
        <v>0</v>
      </c>
      <c r="O36" s="126">
        <v>0</v>
      </c>
      <c r="P36" s="126">
        <v>0</v>
      </c>
      <c r="Q36" s="126">
        <v>0</v>
      </c>
      <c r="R36" s="126">
        <v>0</v>
      </c>
      <c r="S36" s="126">
        <v>0</v>
      </c>
      <c r="T36" s="126">
        <v>0</v>
      </c>
      <c r="U36" s="126">
        <v>190852061</v>
      </c>
      <c r="V36" s="131">
        <v>1190.0999999999999</v>
      </c>
      <c r="W36" s="96"/>
      <c r="X36" s="96"/>
      <c r="Y36" s="89" t="s">
        <v>59</v>
      </c>
      <c r="Z36" s="96"/>
      <c r="AA36" s="126">
        <v>0</v>
      </c>
      <c r="AB36" s="127">
        <v>2.99</v>
      </c>
      <c r="AC36" s="126">
        <v>0</v>
      </c>
      <c r="AD36" s="127">
        <v>2.99</v>
      </c>
      <c r="AE36" s="126">
        <v>0</v>
      </c>
      <c r="AF36" s="89" t="s">
        <v>78</v>
      </c>
      <c r="AG36" s="126">
        <v>0</v>
      </c>
      <c r="AH36" s="89"/>
      <c r="AI36" s="129">
        <v>0</v>
      </c>
      <c r="AJ36" s="129">
        <v>0</v>
      </c>
    </row>
    <row r="37" spans="1:36" ht="17.45" customHeight="1">
      <c r="A37" s="88" t="s">
        <v>146</v>
      </c>
      <c r="B37" s="88" t="s">
        <v>39</v>
      </c>
      <c r="C37" s="121">
        <v>45348</v>
      </c>
      <c r="D37" s="88" t="s">
        <v>40</v>
      </c>
      <c r="E37" s="88" t="s">
        <v>70</v>
      </c>
      <c r="F37" s="93" t="s">
        <v>147</v>
      </c>
      <c r="G37" s="88" t="s">
        <v>148</v>
      </c>
      <c r="H37" s="88" t="s">
        <v>44</v>
      </c>
      <c r="I37" s="88" t="s">
        <v>50</v>
      </c>
      <c r="J37" s="88" t="s">
        <v>51</v>
      </c>
      <c r="K37" s="88"/>
      <c r="L37" s="88" t="s">
        <v>52</v>
      </c>
      <c r="M37" s="122">
        <v>47190</v>
      </c>
      <c r="N37" s="122">
        <v>4386937817</v>
      </c>
      <c r="O37" s="122">
        <v>100030</v>
      </c>
      <c r="P37" s="122">
        <v>333477883</v>
      </c>
      <c r="Q37" s="122">
        <v>4386937817</v>
      </c>
      <c r="R37" s="122">
        <v>4720415700</v>
      </c>
      <c r="S37" s="122">
        <v>0</v>
      </c>
      <c r="T37" s="122">
        <v>0</v>
      </c>
      <c r="U37" s="122">
        <v>79799550687</v>
      </c>
      <c r="V37" s="123">
        <v>1254.3399999999999</v>
      </c>
      <c r="W37" s="93"/>
      <c r="X37" s="93"/>
      <c r="Y37" s="88"/>
      <c r="Z37" s="93"/>
      <c r="AA37" s="122">
        <v>0</v>
      </c>
      <c r="AB37" s="122">
        <v>0</v>
      </c>
      <c r="AC37" s="122">
        <v>0</v>
      </c>
      <c r="AD37" s="122">
        <v>0</v>
      </c>
      <c r="AE37" s="130">
        <v>7.6</v>
      </c>
      <c r="AF37" s="88" t="s">
        <v>78</v>
      </c>
      <c r="AG37" s="122">
        <v>0</v>
      </c>
      <c r="AH37" s="88"/>
      <c r="AI37" s="124">
        <v>5.88</v>
      </c>
      <c r="AJ37" s="124">
        <v>5.92</v>
      </c>
    </row>
    <row r="38" spans="1:36" ht="17.45" customHeight="1">
      <c r="A38" s="89" t="s">
        <v>149</v>
      </c>
      <c r="B38" s="89" t="s">
        <v>39</v>
      </c>
      <c r="C38" s="125">
        <v>45348</v>
      </c>
      <c r="D38" s="89" t="s">
        <v>54</v>
      </c>
      <c r="E38" s="89" t="s">
        <v>70</v>
      </c>
      <c r="F38" s="96" t="s">
        <v>147</v>
      </c>
      <c r="G38" s="89" t="s">
        <v>148</v>
      </c>
      <c r="H38" s="89" t="s">
        <v>55</v>
      </c>
      <c r="I38" s="89" t="s">
        <v>56</v>
      </c>
      <c r="J38" s="89" t="s">
        <v>57</v>
      </c>
      <c r="K38" s="89"/>
      <c r="L38" s="89" t="s">
        <v>58</v>
      </c>
      <c r="M38" s="126">
        <v>848972461</v>
      </c>
      <c r="N38" s="126">
        <v>848972461</v>
      </c>
      <c r="O38" s="126">
        <v>0</v>
      </c>
      <c r="P38" s="126">
        <v>0</v>
      </c>
      <c r="Q38" s="126">
        <v>850729617</v>
      </c>
      <c r="R38" s="126">
        <v>850729617</v>
      </c>
      <c r="S38" s="126">
        <v>0</v>
      </c>
      <c r="T38" s="126">
        <v>1757156</v>
      </c>
      <c r="U38" s="126">
        <v>79799550687</v>
      </c>
      <c r="V38" s="127">
        <v>1254.3399999999999</v>
      </c>
      <c r="W38" s="96"/>
      <c r="X38" s="96"/>
      <c r="Y38" s="89" t="s">
        <v>59</v>
      </c>
      <c r="Z38" s="96"/>
      <c r="AA38" s="128">
        <v>2.9838300000000002</v>
      </c>
      <c r="AB38" s="127">
        <v>2.99</v>
      </c>
      <c r="AC38" s="126">
        <v>0</v>
      </c>
      <c r="AD38" s="127">
        <v>2.99</v>
      </c>
      <c r="AE38" s="126">
        <v>0</v>
      </c>
      <c r="AF38" s="89" t="s">
        <v>78</v>
      </c>
      <c r="AG38" s="126">
        <v>0</v>
      </c>
      <c r="AH38" s="89"/>
      <c r="AI38" s="129">
        <v>1.06</v>
      </c>
      <c r="AJ38" s="129">
        <v>1.07</v>
      </c>
    </row>
    <row r="39" spans="1:36" ht="17.45" customHeight="1">
      <c r="A39" s="88" t="s">
        <v>150</v>
      </c>
      <c r="B39" s="88" t="s">
        <v>39</v>
      </c>
      <c r="C39" s="121">
        <v>45348</v>
      </c>
      <c r="D39" s="88" t="s">
        <v>54</v>
      </c>
      <c r="E39" s="88" t="s">
        <v>70</v>
      </c>
      <c r="F39" s="93" t="s">
        <v>147</v>
      </c>
      <c r="G39" s="88" t="s">
        <v>148</v>
      </c>
      <c r="H39" s="88" t="s">
        <v>83</v>
      </c>
      <c r="I39" s="88" t="s">
        <v>84</v>
      </c>
      <c r="J39" s="88" t="s">
        <v>85</v>
      </c>
      <c r="K39" s="88"/>
      <c r="L39" s="88" t="s">
        <v>86</v>
      </c>
      <c r="M39" s="122">
        <v>480140000</v>
      </c>
      <c r="N39" s="122">
        <v>480140000</v>
      </c>
      <c r="O39" s="122">
        <v>0</v>
      </c>
      <c r="P39" s="122">
        <v>0</v>
      </c>
      <c r="Q39" s="122">
        <v>480185778</v>
      </c>
      <c r="R39" s="122">
        <v>480185778</v>
      </c>
      <c r="S39" s="122">
        <v>0</v>
      </c>
      <c r="T39" s="122">
        <v>45778</v>
      </c>
      <c r="U39" s="122">
        <v>79799550687</v>
      </c>
      <c r="V39" s="123">
        <v>1254.3399999999999</v>
      </c>
      <c r="W39" s="121">
        <v>45348</v>
      </c>
      <c r="X39" s="121">
        <v>45349</v>
      </c>
      <c r="Y39" s="88" t="s">
        <v>59</v>
      </c>
      <c r="Z39" s="93"/>
      <c r="AA39" s="132">
        <v>3.4796900000000002</v>
      </c>
      <c r="AB39" s="123">
        <v>3.48</v>
      </c>
      <c r="AC39" s="122">
        <v>0</v>
      </c>
      <c r="AD39" s="123">
        <v>3.48</v>
      </c>
      <c r="AE39" s="122">
        <v>0</v>
      </c>
      <c r="AF39" s="88" t="s">
        <v>78</v>
      </c>
      <c r="AG39" s="122">
        <v>0</v>
      </c>
      <c r="AH39" s="88"/>
      <c r="AI39" s="124">
        <v>0.6</v>
      </c>
      <c r="AJ39" s="124">
        <v>0.6</v>
      </c>
    </row>
    <row r="40" spans="1:36" ht="17.45" customHeight="1">
      <c r="A40" s="89" t="s">
        <v>151</v>
      </c>
      <c r="B40" s="89" t="s">
        <v>39</v>
      </c>
      <c r="C40" s="125">
        <v>45348</v>
      </c>
      <c r="D40" s="89" t="s">
        <v>54</v>
      </c>
      <c r="E40" s="89" t="s">
        <v>70</v>
      </c>
      <c r="F40" s="96" t="s">
        <v>147</v>
      </c>
      <c r="G40" s="89" t="s">
        <v>148</v>
      </c>
      <c r="H40" s="89" t="s">
        <v>83</v>
      </c>
      <c r="I40" s="89" t="s">
        <v>88</v>
      </c>
      <c r="J40" s="89" t="s">
        <v>89</v>
      </c>
      <c r="K40" s="89"/>
      <c r="L40" s="89" t="s">
        <v>90</v>
      </c>
      <c r="M40" s="126">
        <v>333600000</v>
      </c>
      <c r="N40" s="126">
        <v>333600000</v>
      </c>
      <c r="O40" s="126">
        <v>0</v>
      </c>
      <c r="P40" s="126">
        <v>0</v>
      </c>
      <c r="Q40" s="126">
        <v>333633543</v>
      </c>
      <c r="R40" s="126">
        <v>333633543</v>
      </c>
      <c r="S40" s="126">
        <v>0</v>
      </c>
      <c r="T40" s="126">
        <v>33543</v>
      </c>
      <c r="U40" s="126">
        <v>79799550687</v>
      </c>
      <c r="V40" s="127">
        <v>1254.3399999999999</v>
      </c>
      <c r="W40" s="125">
        <v>45348</v>
      </c>
      <c r="X40" s="125">
        <v>45349</v>
      </c>
      <c r="Y40" s="89" t="s">
        <v>59</v>
      </c>
      <c r="Z40" s="96"/>
      <c r="AA40" s="128">
        <v>3.6696499999999999</v>
      </c>
      <c r="AB40" s="127">
        <v>3.67</v>
      </c>
      <c r="AC40" s="126">
        <v>0</v>
      </c>
      <c r="AD40" s="127">
        <v>3.67</v>
      </c>
      <c r="AE40" s="126">
        <v>0</v>
      </c>
      <c r="AF40" s="89" t="s">
        <v>78</v>
      </c>
      <c r="AG40" s="126">
        <v>0</v>
      </c>
      <c r="AH40" s="89"/>
      <c r="AI40" s="129">
        <v>0.42</v>
      </c>
      <c r="AJ40" s="129">
        <v>0.42</v>
      </c>
    </row>
    <row r="41" spans="1:36" ht="17.45" customHeight="1">
      <c r="A41" s="88" t="s">
        <v>152</v>
      </c>
      <c r="B41" s="88" t="s">
        <v>39</v>
      </c>
      <c r="C41" s="121">
        <v>45348</v>
      </c>
      <c r="D41" s="88" t="s">
        <v>61</v>
      </c>
      <c r="E41" s="88" t="s">
        <v>70</v>
      </c>
      <c r="F41" s="93" t="s">
        <v>153</v>
      </c>
      <c r="G41" s="88" t="s">
        <v>154</v>
      </c>
      <c r="H41" s="88" t="s">
        <v>64</v>
      </c>
      <c r="I41" s="88"/>
      <c r="J41" s="88" t="s">
        <v>103</v>
      </c>
      <c r="K41" s="88"/>
      <c r="L41" s="88" t="s">
        <v>104</v>
      </c>
      <c r="M41" s="122">
        <v>0</v>
      </c>
      <c r="N41" s="122">
        <v>0</v>
      </c>
      <c r="O41" s="122">
        <v>0</v>
      </c>
      <c r="P41" s="122">
        <v>0</v>
      </c>
      <c r="Q41" s="122">
        <v>319538526</v>
      </c>
      <c r="R41" s="122">
        <v>319538526</v>
      </c>
      <c r="S41" s="122">
        <v>0</v>
      </c>
      <c r="T41" s="122">
        <v>0</v>
      </c>
      <c r="U41" s="122">
        <v>63578570895</v>
      </c>
      <c r="V41" s="123">
        <v>1329.98</v>
      </c>
      <c r="W41" s="93"/>
      <c r="X41" s="93"/>
      <c r="Y41" s="88"/>
      <c r="Z41" s="93"/>
      <c r="AA41" s="122">
        <v>0</v>
      </c>
      <c r="AB41" s="122">
        <v>0</v>
      </c>
      <c r="AC41" s="122">
        <v>0</v>
      </c>
      <c r="AD41" s="122">
        <v>0</v>
      </c>
      <c r="AE41" s="122">
        <v>0</v>
      </c>
      <c r="AF41" s="88" t="s">
        <v>78</v>
      </c>
      <c r="AG41" s="122">
        <v>0</v>
      </c>
      <c r="AH41" s="88"/>
      <c r="AI41" s="124">
        <v>0.5</v>
      </c>
      <c r="AJ41" s="124">
        <v>0.5</v>
      </c>
    </row>
    <row r="42" spans="1:36" ht="17.45" customHeight="1">
      <c r="A42" s="89" t="s">
        <v>155</v>
      </c>
      <c r="B42" s="89" t="s">
        <v>39</v>
      </c>
      <c r="C42" s="125">
        <v>45348</v>
      </c>
      <c r="D42" s="89" t="s">
        <v>106</v>
      </c>
      <c r="E42" s="89" t="s">
        <v>70</v>
      </c>
      <c r="F42" s="96" t="s">
        <v>153</v>
      </c>
      <c r="G42" s="89" t="s">
        <v>154</v>
      </c>
      <c r="H42" s="89" t="s">
        <v>156</v>
      </c>
      <c r="I42" s="89" t="s">
        <v>108</v>
      </c>
      <c r="J42" s="89" t="s">
        <v>157</v>
      </c>
      <c r="K42" s="89"/>
      <c r="L42" s="89" t="s">
        <v>148</v>
      </c>
      <c r="M42" s="126">
        <v>50020742275</v>
      </c>
      <c r="N42" s="126">
        <v>59901510518</v>
      </c>
      <c r="O42" s="127">
        <v>1254.3399999999999</v>
      </c>
      <c r="P42" s="126">
        <v>2841718552</v>
      </c>
      <c r="Q42" s="126">
        <v>62743229070</v>
      </c>
      <c r="R42" s="126">
        <v>62743229070</v>
      </c>
      <c r="S42" s="126">
        <v>0</v>
      </c>
      <c r="T42" s="126">
        <v>0</v>
      </c>
      <c r="U42" s="126">
        <v>63578570895</v>
      </c>
      <c r="V42" s="127">
        <v>1329.98</v>
      </c>
      <c r="W42" s="125">
        <v>42954</v>
      </c>
      <c r="X42" s="96" t="s">
        <v>77</v>
      </c>
      <c r="Y42" s="89" t="s">
        <v>74</v>
      </c>
      <c r="Z42" s="125">
        <v>45352</v>
      </c>
      <c r="AA42" s="126">
        <v>0</v>
      </c>
      <c r="AB42" s="126">
        <v>0</v>
      </c>
      <c r="AC42" s="126">
        <v>0</v>
      </c>
      <c r="AD42" s="126">
        <v>0</v>
      </c>
      <c r="AE42" s="126">
        <v>0</v>
      </c>
      <c r="AF42" s="89" t="s">
        <v>78</v>
      </c>
      <c r="AG42" s="126">
        <v>0</v>
      </c>
      <c r="AH42" s="89" t="s">
        <v>74</v>
      </c>
      <c r="AI42" s="129">
        <v>98.21</v>
      </c>
      <c r="AJ42" s="129">
        <v>98.69</v>
      </c>
    </row>
    <row r="43" spans="1:36" ht="17.45" customHeight="1">
      <c r="A43" s="88" t="s">
        <v>158</v>
      </c>
      <c r="B43" s="88" t="s">
        <v>39</v>
      </c>
      <c r="C43" s="121">
        <v>45348</v>
      </c>
      <c r="D43" s="88" t="s">
        <v>54</v>
      </c>
      <c r="E43" s="88" t="s">
        <v>70</v>
      </c>
      <c r="F43" s="93" t="s">
        <v>153</v>
      </c>
      <c r="G43" s="88" t="s">
        <v>154</v>
      </c>
      <c r="H43" s="88" t="s">
        <v>55</v>
      </c>
      <c r="I43" s="88" t="s">
        <v>56</v>
      </c>
      <c r="J43" s="88" t="s">
        <v>57</v>
      </c>
      <c r="K43" s="88"/>
      <c r="L43" s="88" t="s">
        <v>58</v>
      </c>
      <c r="M43" s="122">
        <v>421396011</v>
      </c>
      <c r="N43" s="122">
        <v>421396011</v>
      </c>
      <c r="O43" s="122">
        <v>0</v>
      </c>
      <c r="P43" s="122">
        <v>0</v>
      </c>
      <c r="Q43" s="122">
        <v>422197448</v>
      </c>
      <c r="R43" s="122">
        <v>422197448</v>
      </c>
      <c r="S43" s="122">
        <v>0</v>
      </c>
      <c r="T43" s="122">
        <v>801437</v>
      </c>
      <c r="U43" s="122">
        <v>63578570895</v>
      </c>
      <c r="V43" s="123">
        <v>1329.98</v>
      </c>
      <c r="W43" s="93"/>
      <c r="X43" s="93"/>
      <c r="Y43" s="88" t="s">
        <v>59</v>
      </c>
      <c r="Z43" s="93"/>
      <c r="AA43" s="132">
        <v>2.98434</v>
      </c>
      <c r="AB43" s="123">
        <v>2.99</v>
      </c>
      <c r="AC43" s="122">
        <v>0</v>
      </c>
      <c r="AD43" s="123">
        <v>2.99</v>
      </c>
      <c r="AE43" s="122">
        <v>0</v>
      </c>
      <c r="AF43" s="88" t="s">
        <v>78</v>
      </c>
      <c r="AG43" s="122">
        <v>0</v>
      </c>
      <c r="AH43" s="88"/>
      <c r="AI43" s="124">
        <v>0.66</v>
      </c>
      <c r="AJ43" s="124">
        <v>0.66</v>
      </c>
    </row>
    <row r="44" spans="1:36" ht="17.45" customHeight="1">
      <c r="A44" s="89" t="s">
        <v>159</v>
      </c>
      <c r="B44" s="89" t="s">
        <v>39</v>
      </c>
      <c r="C44" s="125">
        <v>45348</v>
      </c>
      <c r="D44" s="89" t="s">
        <v>54</v>
      </c>
      <c r="E44" s="89" t="s">
        <v>70</v>
      </c>
      <c r="F44" s="96" t="s">
        <v>153</v>
      </c>
      <c r="G44" s="89" t="s">
        <v>154</v>
      </c>
      <c r="H44" s="89" t="s">
        <v>83</v>
      </c>
      <c r="I44" s="89" t="s">
        <v>84</v>
      </c>
      <c r="J44" s="89" t="s">
        <v>85</v>
      </c>
      <c r="K44" s="89"/>
      <c r="L44" s="89" t="s">
        <v>86</v>
      </c>
      <c r="M44" s="126">
        <v>238320000</v>
      </c>
      <c r="N44" s="126">
        <v>238320000</v>
      </c>
      <c r="O44" s="126">
        <v>0</v>
      </c>
      <c r="P44" s="126">
        <v>0</v>
      </c>
      <c r="Q44" s="126">
        <v>238342722</v>
      </c>
      <c r="R44" s="126">
        <v>238342722</v>
      </c>
      <c r="S44" s="126">
        <v>0</v>
      </c>
      <c r="T44" s="126">
        <v>22722</v>
      </c>
      <c r="U44" s="126">
        <v>63578570895</v>
      </c>
      <c r="V44" s="127">
        <v>1329.98</v>
      </c>
      <c r="W44" s="125">
        <v>45348</v>
      </c>
      <c r="X44" s="125">
        <v>45349</v>
      </c>
      <c r="Y44" s="89" t="s">
        <v>59</v>
      </c>
      <c r="Z44" s="96"/>
      <c r="AA44" s="128">
        <v>3.47967</v>
      </c>
      <c r="AB44" s="127">
        <v>3.48</v>
      </c>
      <c r="AC44" s="126">
        <v>0</v>
      </c>
      <c r="AD44" s="127">
        <v>3.48</v>
      </c>
      <c r="AE44" s="126">
        <v>0</v>
      </c>
      <c r="AF44" s="89" t="s">
        <v>78</v>
      </c>
      <c r="AG44" s="126">
        <v>0</v>
      </c>
      <c r="AH44" s="89"/>
      <c r="AI44" s="129">
        <v>0.37</v>
      </c>
      <c r="AJ44" s="129">
        <v>0.37</v>
      </c>
    </row>
    <row r="45" spans="1:36" ht="17.45" customHeight="1">
      <c r="A45" s="88" t="s">
        <v>160</v>
      </c>
      <c r="B45" s="88" t="s">
        <v>39</v>
      </c>
      <c r="C45" s="121">
        <v>45348</v>
      </c>
      <c r="D45" s="88" t="s">
        <v>54</v>
      </c>
      <c r="E45" s="88" t="s">
        <v>70</v>
      </c>
      <c r="F45" s="93" t="s">
        <v>153</v>
      </c>
      <c r="G45" s="88" t="s">
        <v>154</v>
      </c>
      <c r="H45" s="88" t="s">
        <v>83</v>
      </c>
      <c r="I45" s="88" t="s">
        <v>88</v>
      </c>
      <c r="J45" s="88" t="s">
        <v>89</v>
      </c>
      <c r="K45" s="88"/>
      <c r="L45" s="88" t="s">
        <v>90</v>
      </c>
      <c r="M45" s="122">
        <v>165590000</v>
      </c>
      <c r="N45" s="122">
        <v>165590000</v>
      </c>
      <c r="O45" s="122">
        <v>0</v>
      </c>
      <c r="P45" s="122">
        <v>0</v>
      </c>
      <c r="Q45" s="122">
        <v>165606650</v>
      </c>
      <c r="R45" s="122">
        <v>165606650</v>
      </c>
      <c r="S45" s="122">
        <v>0</v>
      </c>
      <c r="T45" s="122">
        <v>16650</v>
      </c>
      <c r="U45" s="122">
        <v>63578570895</v>
      </c>
      <c r="V45" s="123">
        <v>1329.98</v>
      </c>
      <c r="W45" s="121">
        <v>45348</v>
      </c>
      <c r="X45" s="121">
        <v>45349</v>
      </c>
      <c r="Y45" s="88" t="s">
        <v>59</v>
      </c>
      <c r="Z45" s="93"/>
      <c r="AA45" s="132">
        <v>3.6696900000000001</v>
      </c>
      <c r="AB45" s="123">
        <v>3.67</v>
      </c>
      <c r="AC45" s="122">
        <v>0</v>
      </c>
      <c r="AD45" s="123">
        <v>3.67</v>
      </c>
      <c r="AE45" s="122">
        <v>0</v>
      </c>
      <c r="AF45" s="88" t="s">
        <v>78</v>
      </c>
      <c r="AG45" s="122">
        <v>0</v>
      </c>
      <c r="AH45" s="88"/>
      <c r="AI45" s="124">
        <v>0.26</v>
      </c>
      <c r="AJ45" s="124">
        <v>0.26</v>
      </c>
    </row>
    <row r="46" spans="1:36" ht="17.45" customHeight="1">
      <c r="A46" s="89" t="s">
        <v>161</v>
      </c>
      <c r="B46" s="89" t="s">
        <v>39</v>
      </c>
      <c r="C46" s="125">
        <v>45348</v>
      </c>
      <c r="D46" s="89" t="s">
        <v>106</v>
      </c>
      <c r="E46" s="89" t="s">
        <v>70</v>
      </c>
      <c r="F46" s="96" t="s">
        <v>162</v>
      </c>
      <c r="G46" s="89" t="s">
        <v>163</v>
      </c>
      <c r="H46" s="89" t="s">
        <v>107</v>
      </c>
      <c r="I46" s="89" t="s">
        <v>108</v>
      </c>
      <c r="J46" s="89" t="s">
        <v>164</v>
      </c>
      <c r="K46" s="89"/>
      <c r="L46" s="89" t="s">
        <v>154</v>
      </c>
      <c r="M46" s="126">
        <v>74532283</v>
      </c>
      <c r="N46" s="126">
        <v>99198239</v>
      </c>
      <c r="O46" s="127">
        <v>1329.98</v>
      </c>
      <c r="P46" s="126">
        <v>-71902</v>
      </c>
      <c r="Q46" s="126">
        <v>99126337</v>
      </c>
      <c r="R46" s="126">
        <v>99126337</v>
      </c>
      <c r="S46" s="126">
        <v>0</v>
      </c>
      <c r="T46" s="126">
        <v>0</v>
      </c>
      <c r="U46" s="126">
        <v>99025790</v>
      </c>
      <c r="V46" s="127">
        <v>1303.52</v>
      </c>
      <c r="W46" s="125">
        <v>42796</v>
      </c>
      <c r="X46" s="96" t="s">
        <v>77</v>
      </c>
      <c r="Y46" s="89" t="s">
        <v>74</v>
      </c>
      <c r="Z46" s="125">
        <v>45352</v>
      </c>
      <c r="AA46" s="126">
        <v>0</v>
      </c>
      <c r="AB46" s="126">
        <v>0</v>
      </c>
      <c r="AC46" s="126">
        <v>0</v>
      </c>
      <c r="AD46" s="126">
        <v>0</v>
      </c>
      <c r="AE46" s="126">
        <v>0</v>
      </c>
      <c r="AF46" s="89" t="s">
        <v>78</v>
      </c>
      <c r="AG46" s="126">
        <v>0</v>
      </c>
      <c r="AH46" s="89" t="s">
        <v>74</v>
      </c>
      <c r="AI46" s="129">
        <v>100</v>
      </c>
      <c r="AJ46" s="129">
        <v>100.1</v>
      </c>
    </row>
    <row r="47" spans="1:36" ht="17.45" customHeight="1">
      <c r="A47" s="88" t="s">
        <v>165</v>
      </c>
      <c r="B47" s="88" t="s">
        <v>39</v>
      </c>
      <c r="C47" s="121">
        <v>45348</v>
      </c>
      <c r="D47" s="88" t="s">
        <v>54</v>
      </c>
      <c r="E47" s="88" t="s">
        <v>70</v>
      </c>
      <c r="F47" s="93" t="s">
        <v>162</v>
      </c>
      <c r="G47" s="88" t="s">
        <v>163</v>
      </c>
      <c r="H47" s="88" t="s">
        <v>55</v>
      </c>
      <c r="I47" s="88" t="s">
        <v>56</v>
      </c>
      <c r="J47" s="88" t="s">
        <v>57</v>
      </c>
      <c r="K47" s="88"/>
      <c r="L47" s="88" t="s">
        <v>58</v>
      </c>
      <c r="M47" s="122">
        <v>0</v>
      </c>
      <c r="N47" s="122">
        <v>0</v>
      </c>
      <c r="O47" s="122">
        <v>0</v>
      </c>
      <c r="P47" s="122">
        <v>0</v>
      </c>
      <c r="Q47" s="122">
        <v>0</v>
      </c>
      <c r="R47" s="122">
        <v>0</v>
      </c>
      <c r="S47" s="122">
        <v>0</v>
      </c>
      <c r="T47" s="122">
        <v>0</v>
      </c>
      <c r="U47" s="122">
        <v>99025790</v>
      </c>
      <c r="V47" s="123">
        <v>1303.52</v>
      </c>
      <c r="W47" s="93"/>
      <c r="X47" s="93"/>
      <c r="Y47" s="88" t="s">
        <v>59</v>
      </c>
      <c r="Z47" s="93"/>
      <c r="AA47" s="122">
        <v>0</v>
      </c>
      <c r="AB47" s="123">
        <v>2.99</v>
      </c>
      <c r="AC47" s="122">
        <v>0</v>
      </c>
      <c r="AD47" s="123">
        <v>2.99</v>
      </c>
      <c r="AE47" s="122">
        <v>0</v>
      </c>
      <c r="AF47" s="88" t="s">
        <v>78</v>
      </c>
      <c r="AG47" s="122">
        <v>0</v>
      </c>
      <c r="AH47" s="88"/>
      <c r="AI47" s="124">
        <v>0</v>
      </c>
      <c r="AJ47" s="124">
        <v>0</v>
      </c>
    </row>
    <row r="48" spans="1:36" ht="17.45" customHeight="1">
      <c r="A48" s="89" t="s">
        <v>166</v>
      </c>
      <c r="B48" s="89" t="s">
        <v>39</v>
      </c>
      <c r="C48" s="125">
        <v>45348</v>
      </c>
      <c r="D48" s="89" t="s">
        <v>61</v>
      </c>
      <c r="E48" s="89" t="s">
        <v>70</v>
      </c>
      <c r="F48" s="96" t="s">
        <v>167</v>
      </c>
      <c r="G48" s="89" t="s">
        <v>168</v>
      </c>
      <c r="H48" s="89" t="s">
        <v>64</v>
      </c>
      <c r="I48" s="89"/>
      <c r="J48" s="89" t="s">
        <v>103</v>
      </c>
      <c r="K48" s="89"/>
      <c r="L48" s="89" t="s">
        <v>104</v>
      </c>
      <c r="M48" s="126">
        <v>0</v>
      </c>
      <c r="N48" s="126">
        <v>0</v>
      </c>
      <c r="O48" s="126">
        <v>0</v>
      </c>
      <c r="P48" s="126">
        <v>0</v>
      </c>
      <c r="Q48" s="126">
        <v>954686</v>
      </c>
      <c r="R48" s="126">
        <v>954686</v>
      </c>
      <c r="S48" s="126">
        <v>0</v>
      </c>
      <c r="T48" s="126">
        <v>0</v>
      </c>
      <c r="U48" s="126">
        <v>66882770</v>
      </c>
      <c r="V48" s="127">
        <v>1244.06</v>
      </c>
      <c r="W48" s="96"/>
      <c r="X48" s="96"/>
      <c r="Y48" s="89"/>
      <c r="Z48" s="96"/>
      <c r="AA48" s="126">
        <v>0</v>
      </c>
      <c r="AB48" s="126">
        <v>0</v>
      </c>
      <c r="AC48" s="126">
        <v>0</v>
      </c>
      <c r="AD48" s="126">
        <v>0</v>
      </c>
      <c r="AE48" s="126">
        <v>0</v>
      </c>
      <c r="AF48" s="89" t="s">
        <v>78</v>
      </c>
      <c r="AG48" s="126">
        <v>0</v>
      </c>
      <c r="AH48" s="89"/>
      <c r="AI48" s="129">
        <v>1.41</v>
      </c>
      <c r="AJ48" s="129">
        <v>1.43</v>
      </c>
    </row>
    <row r="49" spans="1:36" ht="17.45" customHeight="1">
      <c r="A49" s="88" t="s">
        <v>169</v>
      </c>
      <c r="B49" s="88" t="s">
        <v>39</v>
      </c>
      <c r="C49" s="121">
        <v>45348</v>
      </c>
      <c r="D49" s="88" t="s">
        <v>106</v>
      </c>
      <c r="E49" s="88" t="s">
        <v>70</v>
      </c>
      <c r="F49" s="93" t="s">
        <v>167</v>
      </c>
      <c r="G49" s="88" t="s">
        <v>168</v>
      </c>
      <c r="H49" s="88" t="s">
        <v>107</v>
      </c>
      <c r="I49" s="88" t="s">
        <v>108</v>
      </c>
      <c r="J49" s="88" t="s">
        <v>164</v>
      </c>
      <c r="K49" s="88"/>
      <c r="L49" s="88" t="s">
        <v>154</v>
      </c>
      <c r="M49" s="122">
        <v>50328026</v>
      </c>
      <c r="N49" s="122">
        <v>66392558</v>
      </c>
      <c r="O49" s="123">
        <v>1329.98</v>
      </c>
      <c r="P49" s="122">
        <v>542636</v>
      </c>
      <c r="Q49" s="122">
        <v>66935194</v>
      </c>
      <c r="R49" s="122">
        <v>66935194</v>
      </c>
      <c r="S49" s="122">
        <v>0</v>
      </c>
      <c r="T49" s="122">
        <v>0</v>
      </c>
      <c r="U49" s="122">
        <v>66882770</v>
      </c>
      <c r="V49" s="123">
        <v>1244.06</v>
      </c>
      <c r="W49" s="121">
        <v>42796</v>
      </c>
      <c r="X49" s="93" t="s">
        <v>77</v>
      </c>
      <c r="Y49" s="88" t="s">
        <v>74</v>
      </c>
      <c r="Z49" s="121">
        <v>45352</v>
      </c>
      <c r="AA49" s="122">
        <v>0</v>
      </c>
      <c r="AB49" s="122">
        <v>0</v>
      </c>
      <c r="AC49" s="122">
        <v>0</v>
      </c>
      <c r="AD49" s="122">
        <v>0</v>
      </c>
      <c r="AE49" s="122">
        <v>0</v>
      </c>
      <c r="AF49" s="88" t="s">
        <v>78</v>
      </c>
      <c r="AG49" s="122">
        <v>0</v>
      </c>
      <c r="AH49" s="88" t="s">
        <v>74</v>
      </c>
      <c r="AI49" s="124">
        <v>98.59</v>
      </c>
      <c r="AJ49" s="124">
        <v>100.08</v>
      </c>
    </row>
    <row r="50" spans="1:36" ht="17.45" customHeight="1">
      <c r="A50" s="89" t="s">
        <v>170</v>
      </c>
      <c r="B50" s="89" t="s">
        <v>39</v>
      </c>
      <c r="C50" s="125">
        <v>45348</v>
      </c>
      <c r="D50" s="89" t="s">
        <v>54</v>
      </c>
      <c r="E50" s="89" t="s">
        <v>70</v>
      </c>
      <c r="F50" s="96" t="s">
        <v>167</v>
      </c>
      <c r="G50" s="89" t="s">
        <v>168</v>
      </c>
      <c r="H50" s="89" t="s">
        <v>55</v>
      </c>
      <c r="I50" s="89" t="s">
        <v>56</v>
      </c>
      <c r="J50" s="89" t="s">
        <v>57</v>
      </c>
      <c r="K50" s="89"/>
      <c r="L50" s="89" t="s">
        <v>58</v>
      </c>
      <c r="M50" s="126">
        <v>0</v>
      </c>
      <c r="N50" s="126">
        <v>0</v>
      </c>
      <c r="O50" s="126">
        <v>0</v>
      </c>
      <c r="P50" s="126">
        <v>0</v>
      </c>
      <c r="Q50" s="126">
        <v>0</v>
      </c>
      <c r="R50" s="126">
        <v>0</v>
      </c>
      <c r="S50" s="126">
        <v>0</v>
      </c>
      <c r="T50" s="126">
        <v>0</v>
      </c>
      <c r="U50" s="126">
        <v>66882770</v>
      </c>
      <c r="V50" s="127">
        <v>1244.06</v>
      </c>
      <c r="W50" s="96"/>
      <c r="X50" s="96"/>
      <c r="Y50" s="89" t="s">
        <v>59</v>
      </c>
      <c r="Z50" s="96"/>
      <c r="AA50" s="126">
        <v>0</v>
      </c>
      <c r="AB50" s="127">
        <v>2.99</v>
      </c>
      <c r="AC50" s="126">
        <v>0</v>
      </c>
      <c r="AD50" s="127">
        <v>2.99</v>
      </c>
      <c r="AE50" s="126">
        <v>0</v>
      </c>
      <c r="AF50" s="89" t="s">
        <v>78</v>
      </c>
      <c r="AG50" s="126">
        <v>0</v>
      </c>
      <c r="AH50" s="89"/>
      <c r="AI50" s="129">
        <v>0</v>
      </c>
      <c r="AJ50" s="129">
        <v>0</v>
      </c>
    </row>
    <row r="51" spans="1:36" ht="17.45" customHeight="1">
      <c r="A51" s="88" t="s">
        <v>171</v>
      </c>
      <c r="B51" s="88" t="s">
        <v>39</v>
      </c>
      <c r="C51" s="121">
        <v>45348</v>
      </c>
      <c r="D51" s="88" t="s">
        <v>106</v>
      </c>
      <c r="E51" s="88" t="s">
        <v>70</v>
      </c>
      <c r="F51" s="93" t="s">
        <v>172</v>
      </c>
      <c r="G51" s="88" t="s">
        <v>173</v>
      </c>
      <c r="H51" s="88" t="s">
        <v>107</v>
      </c>
      <c r="I51" s="88" t="s">
        <v>108</v>
      </c>
      <c r="J51" s="88" t="s">
        <v>164</v>
      </c>
      <c r="K51" s="88"/>
      <c r="L51" s="88" t="s">
        <v>154</v>
      </c>
      <c r="M51" s="122">
        <v>20491258</v>
      </c>
      <c r="N51" s="122">
        <v>27235430</v>
      </c>
      <c r="O51" s="123">
        <v>1329.98</v>
      </c>
      <c r="P51" s="122">
        <v>17503</v>
      </c>
      <c r="Q51" s="122">
        <v>27252933</v>
      </c>
      <c r="R51" s="122">
        <v>27252933</v>
      </c>
      <c r="S51" s="122">
        <v>0</v>
      </c>
      <c r="T51" s="122">
        <v>0</v>
      </c>
      <c r="U51" s="122">
        <v>27203187</v>
      </c>
      <c r="V51" s="123">
        <v>1231.29</v>
      </c>
      <c r="W51" s="121">
        <v>42796</v>
      </c>
      <c r="X51" s="93" t="s">
        <v>77</v>
      </c>
      <c r="Y51" s="88" t="s">
        <v>74</v>
      </c>
      <c r="Z51" s="121">
        <v>45352</v>
      </c>
      <c r="AA51" s="122">
        <v>0</v>
      </c>
      <c r="AB51" s="122">
        <v>0</v>
      </c>
      <c r="AC51" s="122">
        <v>0</v>
      </c>
      <c r="AD51" s="122">
        <v>0</v>
      </c>
      <c r="AE51" s="122">
        <v>0</v>
      </c>
      <c r="AF51" s="88" t="s">
        <v>78</v>
      </c>
      <c r="AG51" s="122">
        <v>0</v>
      </c>
      <c r="AH51" s="88" t="s">
        <v>74</v>
      </c>
      <c r="AI51" s="124">
        <v>100</v>
      </c>
      <c r="AJ51" s="124">
        <v>100.18</v>
      </c>
    </row>
    <row r="52" spans="1:36" ht="17.45" customHeight="1">
      <c r="A52" s="89" t="s">
        <v>174</v>
      </c>
      <c r="B52" s="89" t="s">
        <v>39</v>
      </c>
      <c r="C52" s="125">
        <v>45348</v>
      </c>
      <c r="D52" s="89" t="s">
        <v>54</v>
      </c>
      <c r="E52" s="89" t="s">
        <v>70</v>
      </c>
      <c r="F52" s="96" t="s">
        <v>172</v>
      </c>
      <c r="G52" s="89" t="s">
        <v>173</v>
      </c>
      <c r="H52" s="89" t="s">
        <v>55</v>
      </c>
      <c r="I52" s="89" t="s">
        <v>56</v>
      </c>
      <c r="J52" s="89" t="s">
        <v>57</v>
      </c>
      <c r="K52" s="89"/>
      <c r="L52" s="89" t="s">
        <v>58</v>
      </c>
      <c r="M52" s="126">
        <v>0</v>
      </c>
      <c r="N52" s="126">
        <v>0</v>
      </c>
      <c r="O52" s="126">
        <v>0</v>
      </c>
      <c r="P52" s="126">
        <v>0</v>
      </c>
      <c r="Q52" s="126">
        <v>0</v>
      </c>
      <c r="R52" s="126">
        <v>0</v>
      </c>
      <c r="S52" s="126">
        <v>0</v>
      </c>
      <c r="T52" s="126">
        <v>0</v>
      </c>
      <c r="U52" s="126">
        <v>27203187</v>
      </c>
      <c r="V52" s="127">
        <v>1231.29</v>
      </c>
      <c r="W52" s="96"/>
      <c r="X52" s="96"/>
      <c r="Y52" s="89" t="s">
        <v>59</v>
      </c>
      <c r="Z52" s="96"/>
      <c r="AA52" s="126">
        <v>0</v>
      </c>
      <c r="AB52" s="127">
        <v>2.99</v>
      </c>
      <c r="AC52" s="126">
        <v>0</v>
      </c>
      <c r="AD52" s="127">
        <v>2.99</v>
      </c>
      <c r="AE52" s="126">
        <v>0</v>
      </c>
      <c r="AF52" s="89" t="s">
        <v>78</v>
      </c>
      <c r="AG52" s="126">
        <v>0</v>
      </c>
      <c r="AH52" s="89"/>
      <c r="AI52" s="129">
        <v>0</v>
      </c>
      <c r="AJ52" s="129">
        <v>0</v>
      </c>
    </row>
    <row r="53" spans="1:36" ht="17.45" customHeight="1">
      <c r="A53" s="88" t="s">
        <v>175</v>
      </c>
      <c r="B53" s="88" t="s">
        <v>39</v>
      </c>
      <c r="C53" s="121">
        <v>45348</v>
      </c>
      <c r="D53" s="88" t="s">
        <v>61</v>
      </c>
      <c r="E53" s="88" t="s">
        <v>70</v>
      </c>
      <c r="F53" s="93" t="s">
        <v>176</v>
      </c>
      <c r="G53" s="88" t="s">
        <v>177</v>
      </c>
      <c r="H53" s="88" t="s">
        <v>64</v>
      </c>
      <c r="I53" s="88"/>
      <c r="J53" s="88" t="s">
        <v>103</v>
      </c>
      <c r="K53" s="88"/>
      <c r="L53" s="88" t="s">
        <v>104</v>
      </c>
      <c r="M53" s="122">
        <v>0</v>
      </c>
      <c r="N53" s="122">
        <v>0</v>
      </c>
      <c r="O53" s="122">
        <v>0</v>
      </c>
      <c r="P53" s="122">
        <v>0</v>
      </c>
      <c r="Q53" s="122">
        <v>0</v>
      </c>
      <c r="R53" s="122">
        <v>0</v>
      </c>
      <c r="S53" s="122">
        <v>0</v>
      </c>
      <c r="T53" s="122">
        <v>0</v>
      </c>
      <c r="U53" s="122">
        <v>107846403</v>
      </c>
      <c r="V53" s="130">
        <v>1231.0999999999999</v>
      </c>
      <c r="W53" s="93"/>
      <c r="X53" s="93"/>
      <c r="Y53" s="88"/>
      <c r="Z53" s="93"/>
      <c r="AA53" s="122">
        <v>0</v>
      </c>
      <c r="AB53" s="122">
        <v>0</v>
      </c>
      <c r="AC53" s="122">
        <v>0</v>
      </c>
      <c r="AD53" s="122">
        <v>0</v>
      </c>
      <c r="AE53" s="122">
        <v>0</v>
      </c>
      <c r="AF53" s="88" t="s">
        <v>78</v>
      </c>
      <c r="AG53" s="122">
        <v>0</v>
      </c>
      <c r="AH53" s="88"/>
      <c r="AI53" s="124">
        <v>0</v>
      </c>
      <c r="AJ53" s="124">
        <v>0</v>
      </c>
    </row>
    <row r="54" spans="1:36" ht="17.45" customHeight="1">
      <c r="A54" s="89" t="s">
        <v>178</v>
      </c>
      <c r="B54" s="89" t="s">
        <v>39</v>
      </c>
      <c r="C54" s="125">
        <v>45348</v>
      </c>
      <c r="D54" s="89" t="s">
        <v>106</v>
      </c>
      <c r="E54" s="89" t="s">
        <v>70</v>
      </c>
      <c r="F54" s="96" t="s">
        <v>176</v>
      </c>
      <c r="G54" s="89" t="s">
        <v>177</v>
      </c>
      <c r="H54" s="89" t="s">
        <v>107</v>
      </c>
      <c r="I54" s="89" t="s">
        <v>108</v>
      </c>
      <c r="J54" s="89" t="s">
        <v>164</v>
      </c>
      <c r="K54" s="89"/>
      <c r="L54" s="89" t="s">
        <v>154</v>
      </c>
      <c r="M54" s="126">
        <v>81183362</v>
      </c>
      <c r="N54" s="126">
        <v>103614149</v>
      </c>
      <c r="O54" s="127">
        <v>1329.98</v>
      </c>
      <c r="P54" s="126">
        <v>4357980</v>
      </c>
      <c r="Q54" s="126">
        <v>107972129</v>
      </c>
      <c r="R54" s="126">
        <v>107972129</v>
      </c>
      <c r="S54" s="126">
        <v>0</v>
      </c>
      <c r="T54" s="126">
        <v>0</v>
      </c>
      <c r="U54" s="126">
        <v>107846403</v>
      </c>
      <c r="V54" s="131">
        <v>1231.0999999999999</v>
      </c>
      <c r="W54" s="125">
        <v>42796</v>
      </c>
      <c r="X54" s="96" t="s">
        <v>77</v>
      </c>
      <c r="Y54" s="89" t="s">
        <v>74</v>
      </c>
      <c r="Z54" s="125">
        <v>45352</v>
      </c>
      <c r="AA54" s="126">
        <v>0</v>
      </c>
      <c r="AB54" s="126">
        <v>0</v>
      </c>
      <c r="AC54" s="126">
        <v>0</v>
      </c>
      <c r="AD54" s="126">
        <v>0</v>
      </c>
      <c r="AE54" s="126">
        <v>0</v>
      </c>
      <c r="AF54" s="89" t="s">
        <v>78</v>
      </c>
      <c r="AG54" s="126">
        <v>0</v>
      </c>
      <c r="AH54" s="89" t="s">
        <v>74</v>
      </c>
      <c r="AI54" s="129">
        <v>100</v>
      </c>
      <c r="AJ54" s="129">
        <v>100.12</v>
      </c>
    </row>
    <row r="55" spans="1:36" ht="17.45" customHeight="1">
      <c r="A55" s="88" t="s">
        <v>179</v>
      </c>
      <c r="B55" s="88" t="s">
        <v>39</v>
      </c>
      <c r="C55" s="121">
        <v>45348</v>
      </c>
      <c r="D55" s="88" t="s">
        <v>54</v>
      </c>
      <c r="E55" s="88" t="s">
        <v>70</v>
      </c>
      <c r="F55" s="93" t="s">
        <v>176</v>
      </c>
      <c r="G55" s="88" t="s">
        <v>177</v>
      </c>
      <c r="H55" s="88" t="s">
        <v>55</v>
      </c>
      <c r="I55" s="88" t="s">
        <v>56</v>
      </c>
      <c r="J55" s="88" t="s">
        <v>57</v>
      </c>
      <c r="K55" s="88"/>
      <c r="L55" s="88" t="s">
        <v>58</v>
      </c>
      <c r="M55" s="122">
        <v>0</v>
      </c>
      <c r="N55" s="122">
        <v>0</v>
      </c>
      <c r="O55" s="122">
        <v>0</v>
      </c>
      <c r="P55" s="122">
        <v>0</v>
      </c>
      <c r="Q55" s="122">
        <v>0</v>
      </c>
      <c r="R55" s="122">
        <v>0</v>
      </c>
      <c r="S55" s="122">
        <v>0</v>
      </c>
      <c r="T55" s="122">
        <v>0</v>
      </c>
      <c r="U55" s="122">
        <v>107846403</v>
      </c>
      <c r="V55" s="130">
        <v>1231.0999999999999</v>
      </c>
      <c r="W55" s="93"/>
      <c r="X55" s="93"/>
      <c r="Y55" s="88" t="s">
        <v>59</v>
      </c>
      <c r="Z55" s="93"/>
      <c r="AA55" s="122">
        <v>0</v>
      </c>
      <c r="AB55" s="123">
        <v>2.99</v>
      </c>
      <c r="AC55" s="122">
        <v>0</v>
      </c>
      <c r="AD55" s="123">
        <v>2.99</v>
      </c>
      <c r="AE55" s="122">
        <v>0</v>
      </c>
      <c r="AF55" s="88" t="s">
        <v>78</v>
      </c>
      <c r="AG55" s="122">
        <v>0</v>
      </c>
      <c r="AH55" s="88"/>
      <c r="AI55" s="124">
        <v>0</v>
      </c>
      <c r="AJ55" s="124">
        <v>0</v>
      </c>
    </row>
    <row r="56" spans="1:36" ht="17.45" customHeight="1">
      <c r="A56" s="89" t="s">
        <v>180</v>
      </c>
      <c r="B56" s="89" t="s">
        <v>39</v>
      </c>
      <c r="C56" s="125">
        <v>45348</v>
      </c>
      <c r="D56" s="89" t="s">
        <v>61</v>
      </c>
      <c r="E56" s="89" t="s">
        <v>70</v>
      </c>
      <c r="F56" s="96" t="s">
        <v>181</v>
      </c>
      <c r="G56" s="89" t="s">
        <v>182</v>
      </c>
      <c r="H56" s="89" t="s">
        <v>64</v>
      </c>
      <c r="I56" s="89"/>
      <c r="J56" s="89" t="s">
        <v>103</v>
      </c>
      <c r="K56" s="89"/>
      <c r="L56" s="89" t="s">
        <v>104</v>
      </c>
      <c r="M56" s="126">
        <v>0</v>
      </c>
      <c r="N56" s="126">
        <v>0</v>
      </c>
      <c r="O56" s="126">
        <v>0</v>
      </c>
      <c r="P56" s="126">
        <v>0</v>
      </c>
      <c r="Q56" s="126">
        <v>9854676</v>
      </c>
      <c r="R56" s="126">
        <v>9854676</v>
      </c>
      <c r="S56" s="126">
        <v>0</v>
      </c>
      <c r="T56" s="126">
        <v>0</v>
      </c>
      <c r="U56" s="126">
        <v>10242852876</v>
      </c>
      <c r="V56" s="127">
        <v>1282.71</v>
      </c>
      <c r="W56" s="96"/>
      <c r="X56" s="96"/>
      <c r="Y56" s="89"/>
      <c r="Z56" s="96"/>
      <c r="AA56" s="126">
        <v>0</v>
      </c>
      <c r="AB56" s="126">
        <v>0</v>
      </c>
      <c r="AC56" s="126">
        <v>0</v>
      </c>
      <c r="AD56" s="126">
        <v>0</v>
      </c>
      <c r="AE56" s="126">
        <v>0</v>
      </c>
      <c r="AF56" s="89" t="s">
        <v>78</v>
      </c>
      <c r="AG56" s="126">
        <v>0</v>
      </c>
      <c r="AH56" s="89"/>
      <c r="AI56" s="129">
        <v>0.1</v>
      </c>
      <c r="AJ56" s="129">
        <v>0.1</v>
      </c>
    </row>
    <row r="57" spans="1:36" ht="17.45" customHeight="1">
      <c r="A57" s="88" t="s">
        <v>183</v>
      </c>
      <c r="B57" s="88" t="s">
        <v>39</v>
      </c>
      <c r="C57" s="121">
        <v>45348</v>
      </c>
      <c r="D57" s="88" t="s">
        <v>106</v>
      </c>
      <c r="E57" s="88" t="s">
        <v>70</v>
      </c>
      <c r="F57" s="93" t="s">
        <v>181</v>
      </c>
      <c r="G57" s="88" t="s">
        <v>182</v>
      </c>
      <c r="H57" s="88" t="s">
        <v>107</v>
      </c>
      <c r="I57" s="88" t="s">
        <v>108</v>
      </c>
      <c r="J57" s="88" t="s">
        <v>164</v>
      </c>
      <c r="K57" s="88"/>
      <c r="L57" s="88" t="s">
        <v>154</v>
      </c>
      <c r="M57" s="122">
        <v>7714692853</v>
      </c>
      <c r="N57" s="122">
        <v>9125738181</v>
      </c>
      <c r="O57" s="123">
        <v>1329.98</v>
      </c>
      <c r="P57" s="122">
        <v>1134637742</v>
      </c>
      <c r="Q57" s="122">
        <v>10260375923</v>
      </c>
      <c r="R57" s="122">
        <v>10260375923</v>
      </c>
      <c r="S57" s="122">
        <v>0</v>
      </c>
      <c r="T57" s="122">
        <v>0</v>
      </c>
      <c r="U57" s="122">
        <v>10242852876</v>
      </c>
      <c r="V57" s="123">
        <v>1282.71</v>
      </c>
      <c r="W57" s="121">
        <v>42796</v>
      </c>
      <c r="X57" s="93" t="s">
        <v>77</v>
      </c>
      <c r="Y57" s="88" t="s">
        <v>74</v>
      </c>
      <c r="Z57" s="121">
        <v>45352</v>
      </c>
      <c r="AA57" s="122">
        <v>0</v>
      </c>
      <c r="AB57" s="122">
        <v>0</v>
      </c>
      <c r="AC57" s="122">
        <v>0</v>
      </c>
      <c r="AD57" s="122">
        <v>0</v>
      </c>
      <c r="AE57" s="122">
        <v>0</v>
      </c>
      <c r="AF57" s="88" t="s">
        <v>78</v>
      </c>
      <c r="AG57" s="122">
        <v>0</v>
      </c>
      <c r="AH57" s="88" t="s">
        <v>74</v>
      </c>
      <c r="AI57" s="124">
        <v>99.9</v>
      </c>
      <c r="AJ57" s="124">
        <v>100.17</v>
      </c>
    </row>
    <row r="58" spans="1:36" ht="17.45" customHeight="1">
      <c r="A58" s="89" t="s">
        <v>184</v>
      </c>
      <c r="B58" s="89" t="s">
        <v>39</v>
      </c>
      <c r="C58" s="125">
        <v>45348</v>
      </c>
      <c r="D58" s="89" t="s">
        <v>54</v>
      </c>
      <c r="E58" s="89" t="s">
        <v>70</v>
      </c>
      <c r="F58" s="96" t="s">
        <v>181</v>
      </c>
      <c r="G58" s="89" t="s">
        <v>182</v>
      </c>
      <c r="H58" s="89" t="s">
        <v>55</v>
      </c>
      <c r="I58" s="89" t="s">
        <v>56</v>
      </c>
      <c r="J58" s="89" t="s">
        <v>57</v>
      </c>
      <c r="K58" s="89"/>
      <c r="L58" s="89" t="s">
        <v>58</v>
      </c>
      <c r="M58" s="126">
        <v>0</v>
      </c>
      <c r="N58" s="126">
        <v>0</v>
      </c>
      <c r="O58" s="126">
        <v>0</v>
      </c>
      <c r="P58" s="126">
        <v>0</v>
      </c>
      <c r="Q58" s="126">
        <v>0</v>
      </c>
      <c r="R58" s="126">
        <v>0</v>
      </c>
      <c r="S58" s="126">
        <v>0</v>
      </c>
      <c r="T58" s="126">
        <v>0</v>
      </c>
      <c r="U58" s="126">
        <v>10242852876</v>
      </c>
      <c r="V58" s="127">
        <v>1282.71</v>
      </c>
      <c r="W58" s="96"/>
      <c r="X58" s="96"/>
      <c r="Y58" s="89" t="s">
        <v>59</v>
      </c>
      <c r="Z58" s="96"/>
      <c r="AA58" s="126">
        <v>0</v>
      </c>
      <c r="AB58" s="127">
        <v>2.99</v>
      </c>
      <c r="AC58" s="126">
        <v>0</v>
      </c>
      <c r="AD58" s="127">
        <v>2.99</v>
      </c>
      <c r="AE58" s="126">
        <v>0</v>
      </c>
      <c r="AF58" s="89" t="s">
        <v>78</v>
      </c>
      <c r="AG58" s="126">
        <v>0</v>
      </c>
      <c r="AH58" s="89"/>
      <c r="AI58" s="129">
        <v>0</v>
      </c>
      <c r="AJ58" s="129">
        <v>0</v>
      </c>
    </row>
    <row r="59" spans="1:36" ht="17.45" customHeight="1">
      <c r="A59" s="88" t="s">
        <v>185</v>
      </c>
      <c r="B59" s="88" t="s">
        <v>39</v>
      </c>
      <c r="C59" s="121">
        <v>45348</v>
      </c>
      <c r="D59" s="88" t="s">
        <v>61</v>
      </c>
      <c r="E59" s="88" t="s">
        <v>70</v>
      </c>
      <c r="F59" s="93" t="s">
        <v>186</v>
      </c>
      <c r="G59" s="88" t="s">
        <v>187</v>
      </c>
      <c r="H59" s="88" t="s">
        <v>64</v>
      </c>
      <c r="I59" s="88"/>
      <c r="J59" s="88" t="s">
        <v>103</v>
      </c>
      <c r="K59" s="88"/>
      <c r="L59" s="88" t="s">
        <v>104</v>
      </c>
      <c r="M59" s="122">
        <v>0</v>
      </c>
      <c r="N59" s="122">
        <v>0</v>
      </c>
      <c r="O59" s="122">
        <v>0</v>
      </c>
      <c r="P59" s="122">
        <v>0</v>
      </c>
      <c r="Q59" s="122">
        <v>88565922</v>
      </c>
      <c r="R59" s="122">
        <v>88565922</v>
      </c>
      <c r="S59" s="122">
        <v>0</v>
      </c>
      <c r="T59" s="122">
        <v>0</v>
      </c>
      <c r="U59" s="122">
        <v>25559697758</v>
      </c>
      <c r="V59" s="123">
        <v>1288.33</v>
      </c>
      <c r="W59" s="93"/>
      <c r="X59" s="93"/>
      <c r="Y59" s="88"/>
      <c r="Z59" s="93"/>
      <c r="AA59" s="122">
        <v>0</v>
      </c>
      <c r="AB59" s="122">
        <v>0</v>
      </c>
      <c r="AC59" s="122">
        <v>0</v>
      </c>
      <c r="AD59" s="122">
        <v>0</v>
      </c>
      <c r="AE59" s="122">
        <v>0</v>
      </c>
      <c r="AF59" s="88" t="s">
        <v>78</v>
      </c>
      <c r="AG59" s="122">
        <v>0</v>
      </c>
      <c r="AH59" s="88"/>
      <c r="AI59" s="124">
        <v>0.34</v>
      </c>
      <c r="AJ59" s="124">
        <v>0.35</v>
      </c>
    </row>
    <row r="60" spans="1:36" ht="17.45" customHeight="1">
      <c r="A60" s="89" t="s">
        <v>188</v>
      </c>
      <c r="B60" s="89" t="s">
        <v>39</v>
      </c>
      <c r="C60" s="125">
        <v>45348</v>
      </c>
      <c r="D60" s="89" t="s">
        <v>106</v>
      </c>
      <c r="E60" s="89" t="s">
        <v>70</v>
      </c>
      <c r="F60" s="96" t="s">
        <v>186</v>
      </c>
      <c r="G60" s="89" t="s">
        <v>187</v>
      </c>
      <c r="H60" s="89" t="s">
        <v>107</v>
      </c>
      <c r="I60" s="89" t="s">
        <v>108</v>
      </c>
      <c r="J60" s="89" t="s">
        <v>164</v>
      </c>
      <c r="K60" s="89"/>
      <c r="L60" s="89" t="s">
        <v>154</v>
      </c>
      <c r="M60" s="126">
        <v>19246171872</v>
      </c>
      <c r="N60" s="126">
        <v>23827859085</v>
      </c>
      <c r="O60" s="127">
        <v>1329.98</v>
      </c>
      <c r="P60" s="126">
        <v>1769136445</v>
      </c>
      <c r="Q60" s="126">
        <v>25596995530</v>
      </c>
      <c r="R60" s="126">
        <v>25596995530</v>
      </c>
      <c r="S60" s="126">
        <v>0</v>
      </c>
      <c r="T60" s="126">
        <v>0</v>
      </c>
      <c r="U60" s="126">
        <v>25559697758</v>
      </c>
      <c r="V60" s="127">
        <v>1288.33</v>
      </c>
      <c r="W60" s="125">
        <v>42796</v>
      </c>
      <c r="X60" s="96" t="s">
        <v>77</v>
      </c>
      <c r="Y60" s="89" t="s">
        <v>74</v>
      </c>
      <c r="Z60" s="125">
        <v>45352</v>
      </c>
      <c r="AA60" s="126">
        <v>0</v>
      </c>
      <c r="AB60" s="126">
        <v>0</v>
      </c>
      <c r="AC60" s="126">
        <v>0</v>
      </c>
      <c r="AD60" s="126">
        <v>0</v>
      </c>
      <c r="AE60" s="126">
        <v>0</v>
      </c>
      <c r="AF60" s="89" t="s">
        <v>78</v>
      </c>
      <c r="AG60" s="126">
        <v>0</v>
      </c>
      <c r="AH60" s="89" t="s">
        <v>74</v>
      </c>
      <c r="AI60" s="129">
        <v>99.66</v>
      </c>
      <c r="AJ60" s="129">
        <v>100.15</v>
      </c>
    </row>
    <row r="61" spans="1:36" ht="17.45" customHeight="1">
      <c r="A61" s="88" t="s">
        <v>189</v>
      </c>
      <c r="B61" s="88" t="s">
        <v>39</v>
      </c>
      <c r="C61" s="121">
        <v>45348</v>
      </c>
      <c r="D61" s="88" t="s">
        <v>54</v>
      </c>
      <c r="E61" s="88" t="s">
        <v>70</v>
      </c>
      <c r="F61" s="93" t="s">
        <v>186</v>
      </c>
      <c r="G61" s="88" t="s">
        <v>187</v>
      </c>
      <c r="H61" s="88" t="s">
        <v>55</v>
      </c>
      <c r="I61" s="88" t="s">
        <v>56</v>
      </c>
      <c r="J61" s="88" t="s">
        <v>57</v>
      </c>
      <c r="K61" s="88"/>
      <c r="L61" s="88" t="s">
        <v>58</v>
      </c>
      <c r="M61" s="122">
        <v>0</v>
      </c>
      <c r="N61" s="122">
        <v>0</v>
      </c>
      <c r="O61" s="122">
        <v>0</v>
      </c>
      <c r="P61" s="122">
        <v>0</v>
      </c>
      <c r="Q61" s="122">
        <v>0</v>
      </c>
      <c r="R61" s="122">
        <v>0</v>
      </c>
      <c r="S61" s="122">
        <v>0</v>
      </c>
      <c r="T61" s="122">
        <v>0</v>
      </c>
      <c r="U61" s="122">
        <v>25559697758</v>
      </c>
      <c r="V61" s="123">
        <v>1288.33</v>
      </c>
      <c r="W61" s="93"/>
      <c r="X61" s="93"/>
      <c r="Y61" s="88" t="s">
        <v>59</v>
      </c>
      <c r="Z61" s="93"/>
      <c r="AA61" s="122">
        <v>0</v>
      </c>
      <c r="AB61" s="123">
        <v>2.99</v>
      </c>
      <c r="AC61" s="122">
        <v>0</v>
      </c>
      <c r="AD61" s="123">
        <v>2.99</v>
      </c>
      <c r="AE61" s="122">
        <v>0</v>
      </c>
      <c r="AF61" s="88" t="s">
        <v>78</v>
      </c>
      <c r="AG61" s="122">
        <v>0</v>
      </c>
      <c r="AH61" s="88"/>
      <c r="AI61" s="124">
        <v>0</v>
      </c>
      <c r="AJ61" s="124">
        <v>0</v>
      </c>
    </row>
    <row r="62" spans="1:36" ht="17.45" customHeight="1">
      <c r="A62" s="89" t="s">
        <v>190</v>
      </c>
      <c r="B62" s="89" t="s">
        <v>39</v>
      </c>
      <c r="C62" s="125">
        <v>45348</v>
      </c>
      <c r="D62" s="89" t="s">
        <v>106</v>
      </c>
      <c r="E62" s="89" t="s">
        <v>70</v>
      </c>
      <c r="F62" s="96" t="s">
        <v>191</v>
      </c>
      <c r="G62" s="89" t="s">
        <v>192</v>
      </c>
      <c r="H62" s="89" t="s">
        <v>107</v>
      </c>
      <c r="I62" s="89" t="s">
        <v>108</v>
      </c>
      <c r="J62" s="89" t="s">
        <v>164</v>
      </c>
      <c r="K62" s="89"/>
      <c r="L62" s="89" t="s">
        <v>154</v>
      </c>
      <c r="M62" s="126">
        <v>4770831</v>
      </c>
      <c r="N62" s="126">
        <v>6197173</v>
      </c>
      <c r="O62" s="127">
        <v>1329.98</v>
      </c>
      <c r="P62" s="126">
        <v>147930</v>
      </c>
      <c r="Q62" s="126">
        <v>6345103</v>
      </c>
      <c r="R62" s="126">
        <v>6345103</v>
      </c>
      <c r="S62" s="126">
        <v>0</v>
      </c>
      <c r="T62" s="126">
        <v>0</v>
      </c>
      <c r="U62" s="126">
        <v>6343824</v>
      </c>
      <c r="V62" s="127">
        <v>1181.55</v>
      </c>
      <c r="W62" s="125">
        <v>42796</v>
      </c>
      <c r="X62" s="96" t="s">
        <v>77</v>
      </c>
      <c r="Y62" s="89" t="s">
        <v>74</v>
      </c>
      <c r="Z62" s="125">
        <v>45352</v>
      </c>
      <c r="AA62" s="126">
        <v>0</v>
      </c>
      <c r="AB62" s="126">
        <v>0</v>
      </c>
      <c r="AC62" s="126">
        <v>0</v>
      </c>
      <c r="AD62" s="126">
        <v>0</v>
      </c>
      <c r="AE62" s="126">
        <v>0</v>
      </c>
      <c r="AF62" s="89" t="s">
        <v>78</v>
      </c>
      <c r="AG62" s="126">
        <v>0</v>
      </c>
      <c r="AH62" s="89" t="s">
        <v>74</v>
      </c>
      <c r="AI62" s="129">
        <v>100</v>
      </c>
      <c r="AJ62" s="129">
        <v>100.02</v>
      </c>
    </row>
    <row r="63" spans="1:36" ht="17.45" customHeight="1">
      <c r="A63" s="88" t="s">
        <v>193</v>
      </c>
      <c r="B63" s="88" t="s">
        <v>39</v>
      </c>
      <c r="C63" s="121">
        <v>45348</v>
      </c>
      <c r="D63" s="88" t="s">
        <v>54</v>
      </c>
      <c r="E63" s="88" t="s">
        <v>70</v>
      </c>
      <c r="F63" s="93" t="s">
        <v>191</v>
      </c>
      <c r="G63" s="88" t="s">
        <v>192</v>
      </c>
      <c r="H63" s="88" t="s">
        <v>55</v>
      </c>
      <c r="I63" s="88" t="s">
        <v>56</v>
      </c>
      <c r="J63" s="88" t="s">
        <v>57</v>
      </c>
      <c r="K63" s="88"/>
      <c r="L63" s="88" t="s">
        <v>58</v>
      </c>
      <c r="M63" s="122">
        <v>0</v>
      </c>
      <c r="N63" s="122">
        <v>0</v>
      </c>
      <c r="O63" s="122">
        <v>0</v>
      </c>
      <c r="P63" s="122">
        <v>0</v>
      </c>
      <c r="Q63" s="122">
        <v>0</v>
      </c>
      <c r="R63" s="122">
        <v>0</v>
      </c>
      <c r="S63" s="122">
        <v>0</v>
      </c>
      <c r="T63" s="122">
        <v>0</v>
      </c>
      <c r="U63" s="122">
        <v>6343824</v>
      </c>
      <c r="V63" s="123">
        <v>1181.55</v>
      </c>
      <c r="W63" s="93"/>
      <c r="X63" s="93"/>
      <c r="Y63" s="88" t="s">
        <v>59</v>
      </c>
      <c r="Z63" s="93"/>
      <c r="AA63" s="122">
        <v>0</v>
      </c>
      <c r="AB63" s="123">
        <v>2.99</v>
      </c>
      <c r="AC63" s="122">
        <v>0</v>
      </c>
      <c r="AD63" s="123">
        <v>2.99</v>
      </c>
      <c r="AE63" s="122">
        <v>0</v>
      </c>
      <c r="AF63" s="88" t="s">
        <v>78</v>
      </c>
      <c r="AG63" s="122">
        <v>0</v>
      </c>
      <c r="AH63" s="88"/>
      <c r="AI63" s="124">
        <v>0</v>
      </c>
      <c r="AJ63" s="124">
        <v>0</v>
      </c>
    </row>
    <row r="64" spans="1:36" ht="17.45" customHeight="1">
      <c r="A64" s="89" t="s">
        <v>194</v>
      </c>
      <c r="B64" s="89" t="s">
        <v>39</v>
      </c>
      <c r="C64" s="125">
        <v>45348</v>
      </c>
      <c r="D64" s="89" t="s">
        <v>106</v>
      </c>
      <c r="E64" s="89" t="s">
        <v>70</v>
      </c>
      <c r="F64" s="96" t="s">
        <v>195</v>
      </c>
      <c r="G64" s="89" t="s">
        <v>196</v>
      </c>
      <c r="H64" s="89" t="s">
        <v>107</v>
      </c>
      <c r="I64" s="89" t="s">
        <v>108</v>
      </c>
      <c r="J64" s="89" t="s">
        <v>164</v>
      </c>
      <c r="K64" s="89"/>
      <c r="L64" s="89" t="s">
        <v>154</v>
      </c>
      <c r="M64" s="126">
        <v>8091</v>
      </c>
      <c r="N64" s="126">
        <v>10965</v>
      </c>
      <c r="O64" s="127">
        <v>1329.98</v>
      </c>
      <c r="P64" s="126">
        <v>-204</v>
      </c>
      <c r="Q64" s="126">
        <v>10761</v>
      </c>
      <c r="R64" s="126">
        <v>10761</v>
      </c>
      <c r="S64" s="126">
        <v>0</v>
      </c>
      <c r="T64" s="126">
        <v>0</v>
      </c>
      <c r="U64" s="126">
        <v>10761</v>
      </c>
      <c r="V64" s="127">
        <v>1000.65</v>
      </c>
      <c r="W64" s="125">
        <v>42796</v>
      </c>
      <c r="X64" s="96" t="s">
        <v>77</v>
      </c>
      <c r="Y64" s="89" t="s">
        <v>74</v>
      </c>
      <c r="Z64" s="125">
        <v>45352</v>
      </c>
      <c r="AA64" s="126">
        <v>0</v>
      </c>
      <c r="AB64" s="126">
        <v>0</v>
      </c>
      <c r="AC64" s="126">
        <v>0</v>
      </c>
      <c r="AD64" s="126">
        <v>0</v>
      </c>
      <c r="AE64" s="126">
        <v>0</v>
      </c>
      <c r="AF64" s="89" t="s">
        <v>78</v>
      </c>
      <c r="AG64" s="126">
        <v>0</v>
      </c>
      <c r="AH64" s="89" t="s">
        <v>74</v>
      </c>
      <c r="AI64" s="129">
        <v>100</v>
      </c>
      <c r="AJ64" s="129">
        <v>100</v>
      </c>
    </row>
    <row r="65" spans="1:36" ht="17.45" customHeight="1">
      <c r="A65" s="88" t="s">
        <v>197</v>
      </c>
      <c r="B65" s="88" t="s">
        <v>39</v>
      </c>
      <c r="C65" s="121">
        <v>45348</v>
      </c>
      <c r="D65" s="88" t="s">
        <v>54</v>
      </c>
      <c r="E65" s="88" t="s">
        <v>70</v>
      </c>
      <c r="F65" s="93" t="s">
        <v>195</v>
      </c>
      <c r="G65" s="88" t="s">
        <v>196</v>
      </c>
      <c r="H65" s="88" t="s">
        <v>55</v>
      </c>
      <c r="I65" s="88" t="s">
        <v>56</v>
      </c>
      <c r="J65" s="88" t="s">
        <v>57</v>
      </c>
      <c r="K65" s="88"/>
      <c r="L65" s="88" t="s">
        <v>58</v>
      </c>
      <c r="M65" s="122">
        <v>0</v>
      </c>
      <c r="N65" s="122">
        <v>0</v>
      </c>
      <c r="O65" s="122">
        <v>0</v>
      </c>
      <c r="P65" s="122">
        <v>0</v>
      </c>
      <c r="Q65" s="122">
        <v>0</v>
      </c>
      <c r="R65" s="122">
        <v>0</v>
      </c>
      <c r="S65" s="122">
        <v>0</v>
      </c>
      <c r="T65" s="122">
        <v>0</v>
      </c>
      <c r="U65" s="122">
        <v>10761</v>
      </c>
      <c r="V65" s="123">
        <v>1000.65</v>
      </c>
      <c r="W65" s="93"/>
      <c r="X65" s="93"/>
      <c r="Y65" s="88" t="s">
        <v>59</v>
      </c>
      <c r="Z65" s="93"/>
      <c r="AA65" s="122">
        <v>0</v>
      </c>
      <c r="AB65" s="123">
        <v>2.99</v>
      </c>
      <c r="AC65" s="122">
        <v>0</v>
      </c>
      <c r="AD65" s="123">
        <v>2.99</v>
      </c>
      <c r="AE65" s="122">
        <v>0</v>
      </c>
      <c r="AF65" s="88" t="s">
        <v>78</v>
      </c>
      <c r="AG65" s="122">
        <v>0</v>
      </c>
      <c r="AH65" s="88"/>
      <c r="AI65" s="124">
        <v>0</v>
      </c>
      <c r="AJ65" s="124">
        <v>0</v>
      </c>
    </row>
    <row r="66" spans="1:36" ht="17.45" customHeight="1">
      <c r="A66" s="89" t="s">
        <v>198</v>
      </c>
      <c r="B66" s="89" t="s">
        <v>39</v>
      </c>
      <c r="C66" s="125">
        <v>45348</v>
      </c>
      <c r="D66" s="89" t="s">
        <v>106</v>
      </c>
      <c r="E66" s="89" t="s">
        <v>70</v>
      </c>
      <c r="F66" s="96" t="s">
        <v>199</v>
      </c>
      <c r="G66" s="89" t="s">
        <v>200</v>
      </c>
      <c r="H66" s="89" t="s">
        <v>107</v>
      </c>
      <c r="I66" s="89" t="s">
        <v>108</v>
      </c>
      <c r="J66" s="89" t="s">
        <v>164</v>
      </c>
      <c r="K66" s="89"/>
      <c r="L66" s="89" t="s">
        <v>154</v>
      </c>
      <c r="M66" s="126">
        <v>28742259</v>
      </c>
      <c r="N66" s="126">
        <v>37470728</v>
      </c>
      <c r="O66" s="127">
        <v>1329.98</v>
      </c>
      <c r="P66" s="126">
        <v>755860</v>
      </c>
      <c r="Q66" s="126">
        <v>38226588</v>
      </c>
      <c r="R66" s="126">
        <v>38226588</v>
      </c>
      <c r="S66" s="126">
        <v>0</v>
      </c>
      <c r="T66" s="126">
        <v>0</v>
      </c>
      <c r="U66" s="126">
        <v>38197886</v>
      </c>
      <c r="V66" s="127">
        <v>1230.8900000000001</v>
      </c>
      <c r="W66" s="125">
        <v>42796</v>
      </c>
      <c r="X66" s="96" t="s">
        <v>77</v>
      </c>
      <c r="Y66" s="89" t="s">
        <v>74</v>
      </c>
      <c r="Z66" s="125">
        <v>45352</v>
      </c>
      <c r="AA66" s="126">
        <v>0</v>
      </c>
      <c r="AB66" s="126">
        <v>0</v>
      </c>
      <c r="AC66" s="126">
        <v>0</v>
      </c>
      <c r="AD66" s="126">
        <v>0</v>
      </c>
      <c r="AE66" s="126">
        <v>0</v>
      </c>
      <c r="AF66" s="89" t="s">
        <v>78</v>
      </c>
      <c r="AG66" s="126">
        <v>0</v>
      </c>
      <c r="AH66" s="89" t="s">
        <v>74</v>
      </c>
      <c r="AI66" s="129">
        <v>100</v>
      </c>
      <c r="AJ66" s="129">
        <v>100.08</v>
      </c>
    </row>
    <row r="67" spans="1:36" ht="17.45" customHeight="1">
      <c r="A67" s="88" t="s">
        <v>201</v>
      </c>
      <c r="B67" s="88" t="s">
        <v>39</v>
      </c>
      <c r="C67" s="121">
        <v>45348</v>
      </c>
      <c r="D67" s="88" t="s">
        <v>54</v>
      </c>
      <c r="E67" s="88" t="s">
        <v>70</v>
      </c>
      <c r="F67" s="93" t="s">
        <v>199</v>
      </c>
      <c r="G67" s="88" t="s">
        <v>200</v>
      </c>
      <c r="H67" s="88" t="s">
        <v>55</v>
      </c>
      <c r="I67" s="88" t="s">
        <v>56</v>
      </c>
      <c r="J67" s="88" t="s">
        <v>57</v>
      </c>
      <c r="K67" s="88"/>
      <c r="L67" s="88" t="s">
        <v>58</v>
      </c>
      <c r="M67" s="122">
        <v>0</v>
      </c>
      <c r="N67" s="122">
        <v>0</v>
      </c>
      <c r="O67" s="122">
        <v>0</v>
      </c>
      <c r="P67" s="122">
        <v>0</v>
      </c>
      <c r="Q67" s="122">
        <v>0</v>
      </c>
      <c r="R67" s="122">
        <v>0</v>
      </c>
      <c r="S67" s="122">
        <v>0</v>
      </c>
      <c r="T67" s="122">
        <v>0</v>
      </c>
      <c r="U67" s="122">
        <v>38197886</v>
      </c>
      <c r="V67" s="123">
        <v>1230.8900000000001</v>
      </c>
      <c r="W67" s="93"/>
      <c r="X67" s="93"/>
      <c r="Y67" s="88" t="s">
        <v>59</v>
      </c>
      <c r="Z67" s="93"/>
      <c r="AA67" s="122">
        <v>0</v>
      </c>
      <c r="AB67" s="123">
        <v>2.99</v>
      </c>
      <c r="AC67" s="122">
        <v>0</v>
      </c>
      <c r="AD67" s="123">
        <v>2.99</v>
      </c>
      <c r="AE67" s="122">
        <v>0</v>
      </c>
      <c r="AF67" s="88" t="s">
        <v>78</v>
      </c>
      <c r="AG67" s="122">
        <v>0</v>
      </c>
      <c r="AH67" s="88"/>
      <c r="AI67" s="124">
        <v>0</v>
      </c>
      <c r="AJ67" s="124">
        <v>0</v>
      </c>
    </row>
    <row r="68" spans="1:36" ht="17.45" customHeight="1">
      <c r="A68" s="89" t="s">
        <v>202</v>
      </c>
      <c r="B68" s="89" t="s">
        <v>39</v>
      </c>
      <c r="C68" s="125">
        <v>45348</v>
      </c>
      <c r="D68" s="89" t="s">
        <v>69</v>
      </c>
      <c r="E68" s="89" t="s">
        <v>70</v>
      </c>
      <c r="F68" s="96" t="s">
        <v>203</v>
      </c>
      <c r="G68" s="89" t="s">
        <v>204</v>
      </c>
      <c r="H68" s="89" t="s">
        <v>73</v>
      </c>
      <c r="I68" s="89" t="s">
        <v>74</v>
      </c>
      <c r="J68" s="89" t="s">
        <v>75</v>
      </c>
      <c r="K68" s="89"/>
      <c r="L68" s="89" t="s">
        <v>76</v>
      </c>
      <c r="M68" s="126">
        <v>180</v>
      </c>
      <c r="N68" s="126">
        <v>2391840000</v>
      </c>
      <c r="O68" s="131">
        <v>1330.5</v>
      </c>
      <c r="P68" s="126">
        <v>-3060000</v>
      </c>
      <c r="Q68" s="126">
        <v>0</v>
      </c>
      <c r="R68" s="126">
        <v>2394900000</v>
      </c>
      <c r="S68" s="126">
        <v>0</v>
      </c>
      <c r="T68" s="126">
        <v>0</v>
      </c>
      <c r="U68" s="126">
        <v>136924705845</v>
      </c>
      <c r="V68" s="127">
        <v>1363.72</v>
      </c>
      <c r="W68" s="125">
        <v>44271</v>
      </c>
      <c r="X68" s="125">
        <v>45369</v>
      </c>
      <c r="Y68" s="89" t="s">
        <v>74</v>
      </c>
      <c r="Z68" s="96" t="s">
        <v>77</v>
      </c>
      <c r="AA68" s="126">
        <v>0</v>
      </c>
      <c r="AB68" s="126">
        <v>0</v>
      </c>
      <c r="AC68" s="126">
        <v>0</v>
      </c>
      <c r="AD68" s="126">
        <v>0</v>
      </c>
      <c r="AE68" s="126">
        <v>0</v>
      </c>
      <c r="AF68" s="89" t="s">
        <v>78</v>
      </c>
      <c r="AG68" s="126">
        <v>0</v>
      </c>
      <c r="AH68" s="89" t="s">
        <v>74</v>
      </c>
      <c r="AI68" s="129">
        <v>1.59</v>
      </c>
      <c r="AJ68" s="129">
        <v>1.75</v>
      </c>
    </row>
    <row r="69" spans="1:36" ht="17.45" customHeight="1">
      <c r="A69" s="88" t="s">
        <v>205</v>
      </c>
      <c r="B69" s="88" t="s">
        <v>39</v>
      </c>
      <c r="C69" s="121">
        <v>45348</v>
      </c>
      <c r="D69" s="88" t="s">
        <v>69</v>
      </c>
      <c r="E69" s="88" t="s">
        <v>70</v>
      </c>
      <c r="F69" s="93" t="s">
        <v>203</v>
      </c>
      <c r="G69" s="88" t="s">
        <v>204</v>
      </c>
      <c r="H69" s="88" t="s">
        <v>73</v>
      </c>
      <c r="I69" s="88" t="s">
        <v>74</v>
      </c>
      <c r="J69" s="88" t="s">
        <v>75</v>
      </c>
      <c r="K69" s="88"/>
      <c r="L69" s="88" t="s">
        <v>76</v>
      </c>
      <c r="M69" s="122">
        <v>692</v>
      </c>
      <c r="N69" s="122">
        <v>9195296000</v>
      </c>
      <c r="O69" s="130">
        <v>1330.5</v>
      </c>
      <c r="P69" s="122">
        <v>-11764000</v>
      </c>
      <c r="Q69" s="122">
        <v>0</v>
      </c>
      <c r="R69" s="122">
        <v>9207060000</v>
      </c>
      <c r="S69" s="122">
        <v>0</v>
      </c>
      <c r="T69" s="122">
        <v>0</v>
      </c>
      <c r="U69" s="122">
        <v>136924705845</v>
      </c>
      <c r="V69" s="123">
        <v>1363.72</v>
      </c>
      <c r="W69" s="121">
        <v>44271</v>
      </c>
      <c r="X69" s="121">
        <v>45369</v>
      </c>
      <c r="Y69" s="88" t="s">
        <v>74</v>
      </c>
      <c r="Z69" s="93" t="s">
        <v>77</v>
      </c>
      <c r="AA69" s="122">
        <v>0</v>
      </c>
      <c r="AB69" s="122">
        <v>0</v>
      </c>
      <c r="AC69" s="122">
        <v>0</v>
      </c>
      <c r="AD69" s="122">
        <v>0</v>
      </c>
      <c r="AE69" s="122">
        <v>0</v>
      </c>
      <c r="AF69" s="88" t="s">
        <v>78</v>
      </c>
      <c r="AG69" s="122">
        <v>0</v>
      </c>
      <c r="AH69" s="88" t="s">
        <v>74</v>
      </c>
      <c r="AI69" s="124">
        <v>6.1</v>
      </c>
      <c r="AJ69" s="124">
        <v>6.72</v>
      </c>
    </row>
    <row r="70" spans="1:36" ht="17.45" customHeight="1">
      <c r="A70" s="89" t="s">
        <v>206</v>
      </c>
      <c r="B70" s="89" t="s">
        <v>39</v>
      </c>
      <c r="C70" s="125">
        <v>45348</v>
      </c>
      <c r="D70" s="89" t="s">
        <v>40</v>
      </c>
      <c r="E70" s="89" t="s">
        <v>70</v>
      </c>
      <c r="F70" s="96" t="s">
        <v>203</v>
      </c>
      <c r="G70" s="89" t="s">
        <v>204</v>
      </c>
      <c r="H70" s="89" t="s">
        <v>44</v>
      </c>
      <c r="I70" s="89" t="s">
        <v>50</v>
      </c>
      <c r="J70" s="89" t="s">
        <v>51</v>
      </c>
      <c r="K70" s="89"/>
      <c r="L70" s="89" t="s">
        <v>52</v>
      </c>
      <c r="M70" s="126">
        <v>75220</v>
      </c>
      <c r="N70" s="126">
        <v>7022608125</v>
      </c>
      <c r="O70" s="126">
        <v>100030</v>
      </c>
      <c r="P70" s="126">
        <v>501648475</v>
      </c>
      <c r="Q70" s="126">
        <v>7022608125</v>
      </c>
      <c r="R70" s="126">
        <v>7524256600</v>
      </c>
      <c r="S70" s="126">
        <v>0</v>
      </c>
      <c r="T70" s="126">
        <v>0</v>
      </c>
      <c r="U70" s="126">
        <v>136924705845</v>
      </c>
      <c r="V70" s="127">
        <v>1363.72</v>
      </c>
      <c r="W70" s="96"/>
      <c r="X70" s="96"/>
      <c r="Y70" s="89"/>
      <c r="Z70" s="96"/>
      <c r="AA70" s="126">
        <v>0</v>
      </c>
      <c r="AB70" s="126">
        <v>0</v>
      </c>
      <c r="AC70" s="126">
        <v>0</v>
      </c>
      <c r="AD70" s="126">
        <v>0</v>
      </c>
      <c r="AE70" s="127">
        <v>7.14</v>
      </c>
      <c r="AF70" s="89" t="s">
        <v>78</v>
      </c>
      <c r="AG70" s="126">
        <v>0</v>
      </c>
      <c r="AH70" s="89"/>
      <c r="AI70" s="129">
        <v>4.9800000000000004</v>
      </c>
      <c r="AJ70" s="129">
        <v>5.5</v>
      </c>
    </row>
    <row r="71" spans="1:36" ht="17.45" customHeight="1">
      <c r="A71" s="88" t="s">
        <v>207</v>
      </c>
      <c r="B71" s="88" t="s">
        <v>39</v>
      </c>
      <c r="C71" s="121">
        <v>45348</v>
      </c>
      <c r="D71" s="88" t="s">
        <v>40</v>
      </c>
      <c r="E71" s="88" t="s">
        <v>70</v>
      </c>
      <c r="F71" s="93" t="s">
        <v>203</v>
      </c>
      <c r="G71" s="88" t="s">
        <v>204</v>
      </c>
      <c r="H71" s="88" t="s">
        <v>44</v>
      </c>
      <c r="I71" s="88" t="s">
        <v>208</v>
      </c>
      <c r="J71" s="88" t="s">
        <v>209</v>
      </c>
      <c r="K71" s="88"/>
      <c r="L71" s="88" t="s">
        <v>210</v>
      </c>
      <c r="M71" s="122">
        <v>4560</v>
      </c>
      <c r="N71" s="122">
        <v>398484141</v>
      </c>
      <c r="O71" s="122">
        <v>87380</v>
      </c>
      <c r="P71" s="122">
        <v>-31341</v>
      </c>
      <c r="Q71" s="122">
        <v>398484141</v>
      </c>
      <c r="R71" s="122">
        <v>398452800</v>
      </c>
      <c r="S71" s="122">
        <v>0</v>
      </c>
      <c r="T71" s="122">
        <v>0</v>
      </c>
      <c r="U71" s="122">
        <v>136924705845</v>
      </c>
      <c r="V71" s="123">
        <v>1363.72</v>
      </c>
      <c r="W71" s="93"/>
      <c r="X71" s="93"/>
      <c r="Y71" s="88"/>
      <c r="Z71" s="93"/>
      <c r="AA71" s="122">
        <v>0</v>
      </c>
      <c r="AB71" s="122">
        <v>0</v>
      </c>
      <c r="AC71" s="122">
        <v>0</v>
      </c>
      <c r="AD71" s="122">
        <v>0</v>
      </c>
      <c r="AE71" s="123">
        <v>-0.01</v>
      </c>
      <c r="AF71" s="88" t="s">
        <v>78</v>
      </c>
      <c r="AG71" s="122">
        <v>0</v>
      </c>
      <c r="AH71" s="88"/>
      <c r="AI71" s="124">
        <v>0.26</v>
      </c>
      <c r="AJ71" s="124">
        <v>0.28999999999999998</v>
      </c>
    </row>
    <row r="72" spans="1:36" ht="17.45" customHeight="1">
      <c r="A72" s="89" t="s">
        <v>211</v>
      </c>
      <c r="B72" s="89" t="s">
        <v>39</v>
      </c>
      <c r="C72" s="125">
        <v>45348</v>
      </c>
      <c r="D72" s="89" t="s">
        <v>54</v>
      </c>
      <c r="E72" s="89" t="s">
        <v>70</v>
      </c>
      <c r="F72" s="96" t="s">
        <v>203</v>
      </c>
      <c r="G72" s="89" t="s">
        <v>204</v>
      </c>
      <c r="H72" s="89" t="s">
        <v>55</v>
      </c>
      <c r="I72" s="89" t="s">
        <v>56</v>
      </c>
      <c r="J72" s="89" t="s">
        <v>57</v>
      </c>
      <c r="K72" s="89"/>
      <c r="L72" s="89" t="s">
        <v>58</v>
      </c>
      <c r="M72" s="126">
        <v>3005747544</v>
      </c>
      <c r="N72" s="126">
        <v>3005747544</v>
      </c>
      <c r="O72" s="126">
        <v>0</v>
      </c>
      <c r="P72" s="126">
        <v>0</v>
      </c>
      <c r="Q72" s="126">
        <v>3009822158</v>
      </c>
      <c r="R72" s="126">
        <v>3009822158</v>
      </c>
      <c r="S72" s="126">
        <v>0</v>
      </c>
      <c r="T72" s="126">
        <v>4074614</v>
      </c>
      <c r="U72" s="126">
        <v>136924705845</v>
      </c>
      <c r="V72" s="127">
        <v>1363.72</v>
      </c>
      <c r="W72" s="96"/>
      <c r="X72" s="96"/>
      <c r="Y72" s="89" t="s">
        <v>59</v>
      </c>
      <c r="Z72" s="96"/>
      <c r="AA72" s="128">
        <v>2.9859499999999999</v>
      </c>
      <c r="AB72" s="127">
        <v>2.99</v>
      </c>
      <c r="AC72" s="126">
        <v>0</v>
      </c>
      <c r="AD72" s="127">
        <v>2.99</v>
      </c>
      <c r="AE72" s="126">
        <v>0</v>
      </c>
      <c r="AF72" s="89" t="s">
        <v>78</v>
      </c>
      <c r="AG72" s="126">
        <v>0</v>
      </c>
      <c r="AH72" s="89"/>
      <c r="AI72" s="129">
        <v>1.99</v>
      </c>
      <c r="AJ72" s="129">
        <v>2.2000000000000002</v>
      </c>
    </row>
    <row r="73" spans="1:36" ht="17.45" customHeight="1">
      <c r="A73" s="88" t="s">
        <v>212</v>
      </c>
      <c r="B73" s="88" t="s">
        <v>39</v>
      </c>
      <c r="C73" s="121">
        <v>45348</v>
      </c>
      <c r="D73" s="88" t="s">
        <v>54</v>
      </c>
      <c r="E73" s="88" t="s">
        <v>70</v>
      </c>
      <c r="F73" s="93" t="s">
        <v>203</v>
      </c>
      <c r="G73" s="88" t="s">
        <v>204</v>
      </c>
      <c r="H73" s="88" t="s">
        <v>83</v>
      </c>
      <c r="I73" s="88" t="s">
        <v>84</v>
      </c>
      <c r="J73" s="88" t="s">
        <v>85</v>
      </c>
      <c r="K73" s="88"/>
      <c r="L73" s="88" t="s">
        <v>86</v>
      </c>
      <c r="M73" s="122">
        <v>1699880000</v>
      </c>
      <c r="N73" s="122">
        <v>1699880000</v>
      </c>
      <c r="O73" s="122">
        <v>0</v>
      </c>
      <c r="P73" s="122">
        <v>0</v>
      </c>
      <c r="Q73" s="122">
        <v>1700042071</v>
      </c>
      <c r="R73" s="122">
        <v>1700042071</v>
      </c>
      <c r="S73" s="122">
        <v>0</v>
      </c>
      <c r="T73" s="122">
        <v>162071</v>
      </c>
      <c r="U73" s="122">
        <v>136924705845</v>
      </c>
      <c r="V73" s="123">
        <v>1363.72</v>
      </c>
      <c r="W73" s="121">
        <v>45348</v>
      </c>
      <c r="X73" s="121">
        <v>45349</v>
      </c>
      <c r="Y73" s="88" t="s">
        <v>59</v>
      </c>
      <c r="Z73" s="93"/>
      <c r="AA73" s="132">
        <v>3.47967</v>
      </c>
      <c r="AB73" s="123">
        <v>3.48</v>
      </c>
      <c r="AC73" s="122">
        <v>0</v>
      </c>
      <c r="AD73" s="123">
        <v>3.48</v>
      </c>
      <c r="AE73" s="122">
        <v>0</v>
      </c>
      <c r="AF73" s="88" t="s">
        <v>78</v>
      </c>
      <c r="AG73" s="122">
        <v>0</v>
      </c>
      <c r="AH73" s="88"/>
      <c r="AI73" s="124">
        <v>1.1299999999999999</v>
      </c>
      <c r="AJ73" s="124">
        <v>1.24</v>
      </c>
    </row>
    <row r="74" spans="1:36" ht="17.45" customHeight="1">
      <c r="A74" s="89" t="s">
        <v>213</v>
      </c>
      <c r="B74" s="89" t="s">
        <v>39</v>
      </c>
      <c r="C74" s="125">
        <v>45348</v>
      </c>
      <c r="D74" s="89" t="s">
        <v>54</v>
      </c>
      <c r="E74" s="89" t="s">
        <v>70</v>
      </c>
      <c r="F74" s="96" t="s">
        <v>203</v>
      </c>
      <c r="G74" s="89" t="s">
        <v>204</v>
      </c>
      <c r="H74" s="89" t="s">
        <v>83</v>
      </c>
      <c r="I74" s="89" t="s">
        <v>88</v>
      </c>
      <c r="J74" s="89" t="s">
        <v>89</v>
      </c>
      <c r="K74" s="89"/>
      <c r="L74" s="89" t="s">
        <v>90</v>
      </c>
      <c r="M74" s="126">
        <v>1181070000</v>
      </c>
      <c r="N74" s="126">
        <v>1181070000</v>
      </c>
      <c r="O74" s="126">
        <v>0</v>
      </c>
      <c r="P74" s="126">
        <v>0</v>
      </c>
      <c r="Q74" s="126">
        <v>1181188754</v>
      </c>
      <c r="R74" s="126">
        <v>1181188754</v>
      </c>
      <c r="S74" s="126">
        <v>0</v>
      </c>
      <c r="T74" s="126">
        <v>118754</v>
      </c>
      <c r="U74" s="126">
        <v>136924705845</v>
      </c>
      <c r="V74" s="127">
        <v>1363.72</v>
      </c>
      <c r="W74" s="125">
        <v>45348</v>
      </c>
      <c r="X74" s="125">
        <v>45349</v>
      </c>
      <c r="Y74" s="89" t="s">
        <v>59</v>
      </c>
      <c r="Z74" s="96"/>
      <c r="AA74" s="128">
        <v>3.6696300000000002</v>
      </c>
      <c r="AB74" s="127">
        <v>3.67</v>
      </c>
      <c r="AC74" s="126">
        <v>0</v>
      </c>
      <c r="AD74" s="127">
        <v>3.67</v>
      </c>
      <c r="AE74" s="126">
        <v>0</v>
      </c>
      <c r="AF74" s="89" t="s">
        <v>78</v>
      </c>
      <c r="AG74" s="126">
        <v>0</v>
      </c>
      <c r="AH74" s="89"/>
      <c r="AI74" s="129">
        <v>0.78</v>
      </c>
      <c r="AJ74" s="129">
        <v>0.86</v>
      </c>
    </row>
    <row r="75" spans="1:36" ht="17.45" customHeight="1">
      <c r="A75" s="88" t="s">
        <v>214</v>
      </c>
      <c r="B75" s="88" t="s">
        <v>39</v>
      </c>
      <c r="C75" s="121">
        <v>45348</v>
      </c>
      <c r="D75" s="88" t="s">
        <v>54</v>
      </c>
      <c r="E75" s="88" t="s">
        <v>70</v>
      </c>
      <c r="F75" s="93" t="s">
        <v>203</v>
      </c>
      <c r="G75" s="88" t="s">
        <v>204</v>
      </c>
      <c r="H75" s="88" t="s">
        <v>92</v>
      </c>
      <c r="I75" s="88" t="s">
        <v>93</v>
      </c>
      <c r="J75" s="88" t="s">
        <v>94</v>
      </c>
      <c r="K75" s="88"/>
      <c r="L75" s="88" t="s">
        <v>95</v>
      </c>
      <c r="M75" s="122">
        <v>114473070</v>
      </c>
      <c r="N75" s="122">
        <v>114473070</v>
      </c>
      <c r="O75" s="122">
        <v>0</v>
      </c>
      <c r="P75" s="122">
        <v>0</v>
      </c>
      <c r="Q75" s="122">
        <v>114473070</v>
      </c>
      <c r="R75" s="122">
        <v>114473070</v>
      </c>
      <c r="S75" s="122">
        <v>0</v>
      </c>
      <c r="T75" s="122">
        <v>0</v>
      </c>
      <c r="U75" s="122">
        <v>136924705845</v>
      </c>
      <c r="V75" s="123">
        <v>1363.72</v>
      </c>
      <c r="W75" s="93"/>
      <c r="X75" s="93"/>
      <c r="Y75" s="88" t="s">
        <v>59</v>
      </c>
      <c r="Z75" s="93"/>
      <c r="AA75" s="122">
        <v>0</v>
      </c>
      <c r="AB75" s="122">
        <v>0</v>
      </c>
      <c r="AC75" s="122">
        <v>0</v>
      </c>
      <c r="AD75" s="122">
        <v>0</v>
      </c>
      <c r="AE75" s="122">
        <v>0</v>
      </c>
      <c r="AF75" s="88" t="s">
        <v>78</v>
      </c>
      <c r="AG75" s="122">
        <v>0</v>
      </c>
      <c r="AH75" s="88"/>
      <c r="AI75" s="124">
        <v>0.08</v>
      </c>
      <c r="AJ75" s="124">
        <v>0.08</v>
      </c>
    </row>
    <row r="76" spans="1:36" ht="17.45" customHeight="1">
      <c r="A76" s="89" t="s">
        <v>215</v>
      </c>
      <c r="B76" s="89" t="s">
        <v>39</v>
      </c>
      <c r="C76" s="125">
        <v>45348</v>
      </c>
      <c r="D76" s="89" t="s">
        <v>54</v>
      </c>
      <c r="E76" s="89" t="s">
        <v>70</v>
      </c>
      <c r="F76" s="96" t="s">
        <v>203</v>
      </c>
      <c r="G76" s="89" t="s">
        <v>204</v>
      </c>
      <c r="H76" s="89" t="s">
        <v>92</v>
      </c>
      <c r="I76" s="89" t="s">
        <v>97</v>
      </c>
      <c r="J76" s="89" t="s">
        <v>98</v>
      </c>
      <c r="K76" s="89"/>
      <c r="L76" s="89" t="s">
        <v>99</v>
      </c>
      <c r="M76" s="126">
        <v>428289180</v>
      </c>
      <c r="N76" s="126">
        <v>428289180</v>
      </c>
      <c r="O76" s="126">
        <v>0</v>
      </c>
      <c r="P76" s="126">
        <v>0</v>
      </c>
      <c r="Q76" s="126">
        <v>428289180</v>
      </c>
      <c r="R76" s="126">
        <v>428289180</v>
      </c>
      <c r="S76" s="126">
        <v>0</v>
      </c>
      <c r="T76" s="126">
        <v>0</v>
      </c>
      <c r="U76" s="126">
        <v>136924705845</v>
      </c>
      <c r="V76" s="127">
        <v>1363.72</v>
      </c>
      <c r="W76" s="96"/>
      <c r="X76" s="96"/>
      <c r="Y76" s="89" t="s">
        <v>59</v>
      </c>
      <c r="Z76" s="96"/>
      <c r="AA76" s="126">
        <v>0</v>
      </c>
      <c r="AB76" s="126">
        <v>0</v>
      </c>
      <c r="AC76" s="126">
        <v>0</v>
      </c>
      <c r="AD76" s="126">
        <v>0</v>
      </c>
      <c r="AE76" s="126">
        <v>0</v>
      </c>
      <c r="AF76" s="89" t="s">
        <v>78</v>
      </c>
      <c r="AG76" s="126">
        <v>0</v>
      </c>
      <c r="AH76" s="89"/>
      <c r="AI76" s="129">
        <v>0.28000000000000003</v>
      </c>
      <c r="AJ76" s="129">
        <v>0.31</v>
      </c>
    </row>
    <row r="77" spans="1:36" ht="17.45" customHeight="1">
      <c r="A77" s="88" t="s">
        <v>216</v>
      </c>
      <c r="B77" s="88" t="s">
        <v>39</v>
      </c>
      <c r="C77" s="121">
        <v>45348</v>
      </c>
      <c r="D77" s="88" t="s">
        <v>106</v>
      </c>
      <c r="E77" s="88" t="s">
        <v>70</v>
      </c>
      <c r="F77" s="93" t="s">
        <v>217</v>
      </c>
      <c r="G77" s="88" t="s">
        <v>218</v>
      </c>
      <c r="H77" s="88" t="s">
        <v>107</v>
      </c>
      <c r="I77" s="88" t="s">
        <v>108</v>
      </c>
      <c r="J77" s="88" t="s">
        <v>219</v>
      </c>
      <c r="K77" s="88"/>
      <c r="L77" s="88" t="s">
        <v>204</v>
      </c>
      <c r="M77" s="122">
        <v>1276038858</v>
      </c>
      <c r="N77" s="122">
        <v>1789122316</v>
      </c>
      <c r="O77" s="123">
        <v>1363.72</v>
      </c>
      <c r="P77" s="122">
        <v>-48961929</v>
      </c>
      <c r="Q77" s="122">
        <v>1740160387</v>
      </c>
      <c r="R77" s="122">
        <v>1740160387</v>
      </c>
      <c r="S77" s="122">
        <v>0</v>
      </c>
      <c r="T77" s="122">
        <v>0</v>
      </c>
      <c r="U77" s="122">
        <v>1738356111</v>
      </c>
      <c r="V77" s="123">
        <v>1269.94</v>
      </c>
      <c r="W77" s="121">
        <v>42796</v>
      </c>
      <c r="X77" s="93" t="s">
        <v>77</v>
      </c>
      <c r="Y77" s="88" t="s">
        <v>74</v>
      </c>
      <c r="Z77" s="121">
        <v>44256</v>
      </c>
      <c r="AA77" s="122">
        <v>0</v>
      </c>
      <c r="AB77" s="122">
        <v>0</v>
      </c>
      <c r="AC77" s="122">
        <v>0</v>
      </c>
      <c r="AD77" s="122">
        <v>0</v>
      </c>
      <c r="AE77" s="122">
        <v>0</v>
      </c>
      <c r="AF77" s="88" t="s">
        <v>78</v>
      </c>
      <c r="AG77" s="122">
        <v>0</v>
      </c>
      <c r="AH77" s="88" t="s">
        <v>74</v>
      </c>
      <c r="AI77" s="124">
        <v>100</v>
      </c>
      <c r="AJ77" s="124">
        <v>100.1</v>
      </c>
    </row>
    <row r="78" spans="1:36" ht="17.45" customHeight="1">
      <c r="A78" s="89" t="s">
        <v>220</v>
      </c>
      <c r="B78" s="89" t="s">
        <v>39</v>
      </c>
      <c r="C78" s="125">
        <v>45348</v>
      </c>
      <c r="D78" s="89" t="s">
        <v>54</v>
      </c>
      <c r="E78" s="89" t="s">
        <v>70</v>
      </c>
      <c r="F78" s="96" t="s">
        <v>217</v>
      </c>
      <c r="G78" s="89" t="s">
        <v>218</v>
      </c>
      <c r="H78" s="89" t="s">
        <v>55</v>
      </c>
      <c r="I78" s="89" t="s">
        <v>56</v>
      </c>
      <c r="J78" s="89" t="s">
        <v>57</v>
      </c>
      <c r="K78" s="89"/>
      <c r="L78" s="89" t="s">
        <v>58</v>
      </c>
      <c r="M78" s="126">
        <v>0</v>
      </c>
      <c r="N78" s="126">
        <v>0</v>
      </c>
      <c r="O78" s="126">
        <v>0</v>
      </c>
      <c r="P78" s="126">
        <v>0</v>
      </c>
      <c r="Q78" s="126">
        <v>0</v>
      </c>
      <c r="R78" s="126">
        <v>0</v>
      </c>
      <c r="S78" s="126">
        <v>0</v>
      </c>
      <c r="T78" s="126">
        <v>0</v>
      </c>
      <c r="U78" s="126">
        <v>1738356111</v>
      </c>
      <c r="V78" s="127">
        <v>1269.94</v>
      </c>
      <c r="W78" s="96"/>
      <c r="X78" s="96"/>
      <c r="Y78" s="89" t="s">
        <v>59</v>
      </c>
      <c r="Z78" s="96"/>
      <c r="AA78" s="126">
        <v>0</v>
      </c>
      <c r="AB78" s="127">
        <v>2.99</v>
      </c>
      <c r="AC78" s="126">
        <v>0</v>
      </c>
      <c r="AD78" s="127">
        <v>2.99</v>
      </c>
      <c r="AE78" s="126">
        <v>0</v>
      </c>
      <c r="AF78" s="89" t="s">
        <v>78</v>
      </c>
      <c r="AG78" s="126">
        <v>0</v>
      </c>
      <c r="AH78" s="89"/>
      <c r="AI78" s="129">
        <v>0</v>
      </c>
      <c r="AJ78" s="129">
        <v>0</v>
      </c>
    </row>
    <row r="79" spans="1:36" ht="17.45" customHeight="1">
      <c r="A79" s="88" t="s">
        <v>221</v>
      </c>
      <c r="B79" s="88" t="s">
        <v>39</v>
      </c>
      <c r="C79" s="121">
        <v>45348</v>
      </c>
      <c r="D79" s="88" t="s">
        <v>61</v>
      </c>
      <c r="E79" s="88" t="s">
        <v>70</v>
      </c>
      <c r="F79" s="93" t="s">
        <v>222</v>
      </c>
      <c r="G79" s="88" t="s">
        <v>223</v>
      </c>
      <c r="H79" s="88" t="s">
        <v>64</v>
      </c>
      <c r="I79" s="88"/>
      <c r="J79" s="88" t="s">
        <v>103</v>
      </c>
      <c r="K79" s="88"/>
      <c r="L79" s="88" t="s">
        <v>104</v>
      </c>
      <c r="M79" s="122">
        <v>0</v>
      </c>
      <c r="N79" s="122">
        <v>0</v>
      </c>
      <c r="O79" s="122">
        <v>0</v>
      </c>
      <c r="P79" s="122">
        <v>0</v>
      </c>
      <c r="Q79" s="122">
        <v>640573</v>
      </c>
      <c r="R79" s="122">
        <v>640573</v>
      </c>
      <c r="S79" s="122">
        <v>0</v>
      </c>
      <c r="T79" s="122">
        <v>0</v>
      </c>
      <c r="U79" s="122">
        <v>230247612</v>
      </c>
      <c r="V79" s="123">
        <v>1271.71</v>
      </c>
      <c r="W79" s="93"/>
      <c r="X79" s="93"/>
      <c r="Y79" s="88"/>
      <c r="Z79" s="93"/>
      <c r="AA79" s="122">
        <v>0</v>
      </c>
      <c r="AB79" s="122">
        <v>0</v>
      </c>
      <c r="AC79" s="122">
        <v>0</v>
      </c>
      <c r="AD79" s="122">
        <v>0</v>
      </c>
      <c r="AE79" s="122">
        <v>0</v>
      </c>
      <c r="AF79" s="88" t="s">
        <v>78</v>
      </c>
      <c r="AG79" s="122">
        <v>0</v>
      </c>
      <c r="AH79" s="88"/>
      <c r="AI79" s="124">
        <v>0.28000000000000003</v>
      </c>
      <c r="AJ79" s="124">
        <v>0.28000000000000003</v>
      </c>
    </row>
    <row r="80" spans="1:36" ht="17.45" customHeight="1">
      <c r="A80" s="89" t="s">
        <v>224</v>
      </c>
      <c r="B80" s="89" t="s">
        <v>39</v>
      </c>
      <c r="C80" s="125">
        <v>45348</v>
      </c>
      <c r="D80" s="89" t="s">
        <v>106</v>
      </c>
      <c r="E80" s="89" t="s">
        <v>70</v>
      </c>
      <c r="F80" s="96" t="s">
        <v>222</v>
      </c>
      <c r="G80" s="89" t="s">
        <v>223</v>
      </c>
      <c r="H80" s="89" t="s">
        <v>107</v>
      </c>
      <c r="I80" s="89" t="s">
        <v>108</v>
      </c>
      <c r="J80" s="89" t="s">
        <v>219</v>
      </c>
      <c r="K80" s="89"/>
      <c r="L80" s="89" t="s">
        <v>204</v>
      </c>
      <c r="M80" s="126">
        <v>168971985</v>
      </c>
      <c r="N80" s="126">
        <v>231653382</v>
      </c>
      <c r="O80" s="127">
        <v>1363.72</v>
      </c>
      <c r="P80" s="126">
        <v>-1222817</v>
      </c>
      <c r="Q80" s="126">
        <v>230430565</v>
      </c>
      <c r="R80" s="126">
        <v>230430565</v>
      </c>
      <c r="S80" s="126">
        <v>0</v>
      </c>
      <c r="T80" s="126">
        <v>0</v>
      </c>
      <c r="U80" s="126">
        <v>230247612</v>
      </c>
      <c r="V80" s="127">
        <v>1271.71</v>
      </c>
      <c r="W80" s="125">
        <v>42796</v>
      </c>
      <c r="X80" s="96" t="s">
        <v>77</v>
      </c>
      <c r="Y80" s="89" t="s">
        <v>74</v>
      </c>
      <c r="Z80" s="125">
        <v>44256</v>
      </c>
      <c r="AA80" s="126">
        <v>0</v>
      </c>
      <c r="AB80" s="126">
        <v>0</v>
      </c>
      <c r="AC80" s="126">
        <v>0</v>
      </c>
      <c r="AD80" s="126">
        <v>0</v>
      </c>
      <c r="AE80" s="126">
        <v>0</v>
      </c>
      <c r="AF80" s="89" t="s">
        <v>78</v>
      </c>
      <c r="AG80" s="126">
        <v>0</v>
      </c>
      <c r="AH80" s="89" t="s">
        <v>74</v>
      </c>
      <c r="AI80" s="129">
        <v>99.72</v>
      </c>
      <c r="AJ80" s="129">
        <v>100.08</v>
      </c>
    </row>
    <row r="81" spans="1:36" ht="17.45" customHeight="1">
      <c r="A81" s="88" t="s">
        <v>225</v>
      </c>
      <c r="B81" s="88" t="s">
        <v>39</v>
      </c>
      <c r="C81" s="121">
        <v>45348</v>
      </c>
      <c r="D81" s="88" t="s">
        <v>54</v>
      </c>
      <c r="E81" s="88" t="s">
        <v>70</v>
      </c>
      <c r="F81" s="93" t="s">
        <v>222</v>
      </c>
      <c r="G81" s="88" t="s">
        <v>223</v>
      </c>
      <c r="H81" s="88" t="s">
        <v>55</v>
      </c>
      <c r="I81" s="88" t="s">
        <v>56</v>
      </c>
      <c r="J81" s="88" t="s">
        <v>57</v>
      </c>
      <c r="K81" s="88"/>
      <c r="L81" s="88" t="s">
        <v>58</v>
      </c>
      <c r="M81" s="122">
        <v>0</v>
      </c>
      <c r="N81" s="122">
        <v>0</v>
      </c>
      <c r="O81" s="122">
        <v>0</v>
      </c>
      <c r="P81" s="122">
        <v>0</v>
      </c>
      <c r="Q81" s="122">
        <v>0</v>
      </c>
      <c r="R81" s="122">
        <v>0</v>
      </c>
      <c r="S81" s="122">
        <v>0</v>
      </c>
      <c r="T81" s="122">
        <v>0</v>
      </c>
      <c r="U81" s="122">
        <v>230247612</v>
      </c>
      <c r="V81" s="123">
        <v>1271.71</v>
      </c>
      <c r="W81" s="93"/>
      <c r="X81" s="93"/>
      <c r="Y81" s="88" t="s">
        <v>59</v>
      </c>
      <c r="Z81" s="93"/>
      <c r="AA81" s="122">
        <v>0</v>
      </c>
      <c r="AB81" s="123">
        <v>2.99</v>
      </c>
      <c r="AC81" s="122">
        <v>0</v>
      </c>
      <c r="AD81" s="123">
        <v>2.99</v>
      </c>
      <c r="AE81" s="122">
        <v>0</v>
      </c>
      <c r="AF81" s="88" t="s">
        <v>78</v>
      </c>
      <c r="AG81" s="122">
        <v>0</v>
      </c>
      <c r="AH81" s="88"/>
      <c r="AI81" s="124">
        <v>0</v>
      </c>
      <c r="AJ81" s="124">
        <v>0</v>
      </c>
    </row>
    <row r="82" spans="1:36" ht="17.45" customHeight="1">
      <c r="A82" s="89" t="s">
        <v>226</v>
      </c>
      <c r="B82" s="89" t="s">
        <v>39</v>
      </c>
      <c r="C82" s="125">
        <v>45348</v>
      </c>
      <c r="D82" s="89" t="s">
        <v>106</v>
      </c>
      <c r="E82" s="89" t="s">
        <v>70</v>
      </c>
      <c r="F82" s="96" t="s">
        <v>227</v>
      </c>
      <c r="G82" s="89" t="s">
        <v>228</v>
      </c>
      <c r="H82" s="89" t="s">
        <v>107</v>
      </c>
      <c r="I82" s="89" t="s">
        <v>108</v>
      </c>
      <c r="J82" s="89" t="s">
        <v>219</v>
      </c>
      <c r="K82" s="89"/>
      <c r="L82" s="89" t="s">
        <v>204</v>
      </c>
      <c r="M82" s="126">
        <v>641634939</v>
      </c>
      <c r="N82" s="126">
        <v>881058297</v>
      </c>
      <c r="O82" s="127">
        <v>1363.72</v>
      </c>
      <c r="P82" s="126">
        <v>-6047558</v>
      </c>
      <c r="Q82" s="126">
        <v>875010739</v>
      </c>
      <c r="R82" s="126">
        <v>875010739</v>
      </c>
      <c r="S82" s="126">
        <v>0</v>
      </c>
      <c r="T82" s="126">
        <v>0</v>
      </c>
      <c r="U82" s="126">
        <v>873410501</v>
      </c>
      <c r="V82" s="127">
        <v>1295.42</v>
      </c>
      <c r="W82" s="125">
        <v>42796</v>
      </c>
      <c r="X82" s="96" t="s">
        <v>77</v>
      </c>
      <c r="Y82" s="89" t="s">
        <v>74</v>
      </c>
      <c r="Z82" s="125">
        <v>44256</v>
      </c>
      <c r="AA82" s="126">
        <v>0</v>
      </c>
      <c r="AB82" s="126">
        <v>0</v>
      </c>
      <c r="AC82" s="126">
        <v>0</v>
      </c>
      <c r="AD82" s="126">
        <v>0</v>
      </c>
      <c r="AE82" s="126">
        <v>0</v>
      </c>
      <c r="AF82" s="89" t="s">
        <v>78</v>
      </c>
      <c r="AG82" s="126">
        <v>0</v>
      </c>
      <c r="AH82" s="89" t="s">
        <v>74</v>
      </c>
      <c r="AI82" s="129">
        <v>100</v>
      </c>
      <c r="AJ82" s="129">
        <v>100.18</v>
      </c>
    </row>
    <row r="83" spans="1:36" ht="17.45" customHeight="1">
      <c r="A83" s="88" t="s">
        <v>229</v>
      </c>
      <c r="B83" s="88" t="s">
        <v>39</v>
      </c>
      <c r="C83" s="121">
        <v>45348</v>
      </c>
      <c r="D83" s="88" t="s">
        <v>54</v>
      </c>
      <c r="E83" s="88" t="s">
        <v>70</v>
      </c>
      <c r="F83" s="93" t="s">
        <v>227</v>
      </c>
      <c r="G83" s="88" t="s">
        <v>228</v>
      </c>
      <c r="H83" s="88" t="s">
        <v>55</v>
      </c>
      <c r="I83" s="88" t="s">
        <v>56</v>
      </c>
      <c r="J83" s="88" t="s">
        <v>57</v>
      </c>
      <c r="K83" s="88"/>
      <c r="L83" s="88" t="s">
        <v>58</v>
      </c>
      <c r="M83" s="122">
        <v>0</v>
      </c>
      <c r="N83" s="122">
        <v>0</v>
      </c>
      <c r="O83" s="122">
        <v>0</v>
      </c>
      <c r="P83" s="122">
        <v>0</v>
      </c>
      <c r="Q83" s="122">
        <v>0</v>
      </c>
      <c r="R83" s="122">
        <v>0</v>
      </c>
      <c r="S83" s="122">
        <v>0</v>
      </c>
      <c r="T83" s="122">
        <v>0</v>
      </c>
      <c r="U83" s="122">
        <v>873410501</v>
      </c>
      <c r="V83" s="123">
        <v>1295.42</v>
      </c>
      <c r="W83" s="93"/>
      <c r="X83" s="93"/>
      <c r="Y83" s="88" t="s">
        <v>59</v>
      </c>
      <c r="Z83" s="93"/>
      <c r="AA83" s="122">
        <v>0</v>
      </c>
      <c r="AB83" s="123">
        <v>2.99</v>
      </c>
      <c r="AC83" s="122">
        <v>0</v>
      </c>
      <c r="AD83" s="123">
        <v>2.99</v>
      </c>
      <c r="AE83" s="122">
        <v>0</v>
      </c>
      <c r="AF83" s="88" t="s">
        <v>78</v>
      </c>
      <c r="AG83" s="122">
        <v>0</v>
      </c>
      <c r="AH83" s="88"/>
      <c r="AI83" s="124">
        <v>0</v>
      </c>
      <c r="AJ83" s="124">
        <v>0</v>
      </c>
    </row>
    <row r="84" spans="1:36" ht="17.45" customHeight="1">
      <c r="A84" s="89" t="s">
        <v>230</v>
      </c>
      <c r="B84" s="89" t="s">
        <v>39</v>
      </c>
      <c r="C84" s="125">
        <v>45348</v>
      </c>
      <c r="D84" s="89" t="s">
        <v>106</v>
      </c>
      <c r="E84" s="89" t="s">
        <v>70</v>
      </c>
      <c r="F84" s="96" t="s">
        <v>231</v>
      </c>
      <c r="G84" s="89" t="s">
        <v>232</v>
      </c>
      <c r="H84" s="89" t="s">
        <v>107</v>
      </c>
      <c r="I84" s="89" t="s">
        <v>108</v>
      </c>
      <c r="J84" s="89" t="s">
        <v>219</v>
      </c>
      <c r="K84" s="89"/>
      <c r="L84" s="89" t="s">
        <v>204</v>
      </c>
      <c r="M84" s="126">
        <v>118004093</v>
      </c>
      <c r="N84" s="126">
        <v>159987582</v>
      </c>
      <c r="O84" s="127">
        <v>1363.72</v>
      </c>
      <c r="P84" s="126">
        <v>937022</v>
      </c>
      <c r="Q84" s="126">
        <v>160924604</v>
      </c>
      <c r="R84" s="126">
        <v>160924604</v>
      </c>
      <c r="S84" s="126">
        <v>0</v>
      </c>
      <c r="T84" s="126">
        <v>0</v>
      </c>
      <c r="U84" s="126">
        <v>160733586</v>
      </c>
      <c r="V84" s="127">
        <v>1270.95</v>
      </c>
      <c r="W84" s="125">
        <v>42796</v>
      </c>
      <c r="X84" s="96" t="s">
        <v>77</v>
      </c>
      <c r="Y84" s="89" t="s">
        <v>74</v>
      </c>
      <c r="Z84" s="125">
        <v>44256</v>
      </c>
      <c r="AA84" s="126">
        <v>0</v>
      </c>
      <c r="AB84" s="126">
        <v>0</v>
      </c>
      <c r="AC84" s="126">
        <v>0</v>
      </c>
      <c r="AD84" s="126">
        <v>0</v>
      </c>
      <c r="AE84" s="126">
        <v>0</v>
      </c>
      <c r="AF84" s="89" t="s">
        <v>78</v>
      </c>
      <c r="AG84" s="126">
        <v>0</v>
      </c>
      <c r="AH84" s="89" t="s">
        <v>74</v>
      </c>
      <c r="AI84" s="129">
        <v>100</v>
      </c>
      <c r="AJ84" s="129">
        <v>100.12</v>
      </c>
    </row>
    <row r="85" spans="1:36" ht="17.45" customHeight="1">
      <c r="A85" s="88" t="s">
        <v>233</v>
      </c>
      <c r="B85" s="88" t="s">
        <v>39</v>
      </c>
      <c r="C85" s="121">
        <v>45348</v>
      </c>
      <c r="D85" s="88" t="s">
        <v>54</v>
      </c>
      <c r="E85" s="88" t="s">
        <v>70</v>
      </c>
      <c r="F85" s="93" t="s">
        <v>231</v>
      </c>
      <c r="G85" s="88" t="s">
        <v>232</v>
      </c>
      <c r="H85" s="88" t="s">
        <v>55</v>
      </c>
      <c r="I85" s="88" t="s">
        <v>56</v>
      </c>
      <c r="J85" s="88" t="s">
        <v>57</v>
      </c>
      <c r="K85" s="88"/>
      <c r="L85" s="88" t="s">
        <v>58</v>
      </c>
      <c r="M85" s="122">
        <v>0</v>
      </c>
      <c r="N85" s="122">
        <v>0</v>
      </c>
      <c r="O85" s="122">
        <v>0</v>
      </c>
      <c r="P85" s="122">
        <v>0</v>
      </c>
      <c r="Q85" s="122">
        <v>0</v>
      </c>
      <c r="R85" s="122">
        <v>0</v>
      </c>
      <c r="S85" s="122">
        <v>0</v>
      </c>
      <c r="T85" s="122">
        <v>0</v>
      </c>
      <c r="U85" s="122">
        <v>160733586</v>
      </c>
      <c r="V85" s="123">
        <v>1270.95</v>
      </c>
      <c r="W85" s="93"/>
      <c r="X85" s="93"/>
      <c r="Y85" s="88" t="s">
        <v>59</v>
      </c>
      <c r="Z85" s="93"/>
      <c r="AA85" s="122">
        <v>0</v>
      </c>
      <c r="AB85" s="123">
        <v>2.99</v>
      </c>
      <c r="AC85" s="122">
        <v>0</v>
      </c>
      <c r="AD85" s="123">
        <v>2.99</v>
      </c>
      <c r="AE85" s="122">
        <v>0</v>
      </c>
      <c r="AF85" s="88" t="s">
        <v>78</v>
      </c>
      <c r="AG85" s="122">
        <v>0</v>
      </c>
      <c r="AH85" s="88"/>
      <c r="AI85" s="124">
        <v>0</v>
      </c>
      <c r="AJ85" s="124">
        <v>0</v>
      </c>
    </row>
    <row r="86" spans="1:36" ht="17.45" customHeight="1">
      <c r="A86" s="89" t="s">
        <v>234</v>
      </c>
      <c r="B86" s="89" t="s">
        <v>39</v>
      </c>
      <c r="C86" s="125">
        <v>45348</v>
      </c>
      <c r="D86" s="89" t="s">
        <v>61</v>
      </c>
      <c r="E86" s="89" t="s">
        <v>70</v>
      </c>
      <c r="F86" s="96" t="s">
        <v>235</v>
      </c>
      <c r="G86" s="89" t="s">
        <v>236</v>
      </c>
      <c r="H86" s="89" t="s">
        <v>64</v>
      </c>
      <c r="I86" s="89"/>
      <c r="J86" s="89" t="s">
        <v>103</v>
      </c>
      <c r="K86" s="89"/>
      <c r="L86" s="89" t="s">
        <v>104</v>
      </c>
      <c r="M86" s="126">
        <v>0</v>
      </c>
      <c r="N86" s="126">
        <v>0</v>
      </c>
      <c r="O86" s="126">
        <v>0</v>
      </c>
      <c r="P86" s="126">
        <v>0</v>
      </c>
      <c r="Q86" s="126">
        <v>138634927</v>
      </c>
      <c r="R86" s="126">
        <v>138634927</v>
      </c>
      <c r="S86" s="126">
        <v>0</v>
      </c>
      <c r="T86" s="126">
        <v>0</v>
      </c>
      <c r="U86" s="126">
        <v>14551187359</v>
      </c>
      <c r="V86" s="127">
        <v>1315.49</v>
      </c>
      <c r="W86" s="96"/>
      <c r="X86" s="96"/>
      <c r="Y86" s="89"/>
      <c r="Z86" s="96"/>
      <c r="AA86" s="126">
        <v>0</v>
      </c>
      <c r="AB86" s="126">
        <v>0</v>
      </c>
      <c r="AC86" s="126">
        <v>0</v>
      </c>
      <c r="AD86" s="126">
        <v>0</v>
      </c>
      <c r="AE86" s="126">
        <v>0</v>
      </c>
      <c r="AF86" s="89" t="s">
        <v>78</v>
      </c>
      <c r="AG86" s="126">
        <v>0</v>
      </c>
      <c r="AH86" s="89"/>
      <c r="AI86" s="129">
        <v>0.94</v>
      </c>
      <c r="AJ86" s="129">
        <v>0.95</v>
      </c>
    </row>
    <row r="87" spans="1:36" ht="17.45" customHeight="1">
      <c r="A87" s="88" t="s">
        <v>237</v>
      </c>
      <c r="B87" s="88" t="s">
        <v>39</v>
      </c>
      <c r="C87" s="121">
        <v>45348</v>
      </c>
      <c r="D87" s="88" t="s">
        <v>106</v>
      </c>
      <c r="E87" s="88" t="s">
        <v>70</v>
      </c>
      <c r="F87" s="93" t="s">
        <v>235</v>
      </c>
      <c r="G87" s="88" t="s">
        <v>236</v>
      </c>
      <c r="H87" s="88" t="s">
        <v>107</v>
      </c>
      <c r="I87" s="88" t="s">
        <v>108</v>
      </c>
      <c r="J87" s="88" t="s">
        <v>219</v>
      </c>
      <c r="K87" s="88"/>
      <c r="L87" s="88" t="s">
        <v>204</v>
      </c>
      <c r="M87" s="122">
        <v>10688434539</v>
      </c>
      <c r="N87" s="122">
        <v>12988658648</v>
      </c>
      <c r="O87" s="123">
        <v>1363.72</v>
      </c>
      <c r="P87" s="122">
        <v>1587378957</v>
      </c>
      <c r="Q87" s="122">
        <v>14576037605</v>
      </c>
      <c r="R87" s="122">
        <v>14576037605</v>
      </c>
      <c r="S87" s="122">
        <v>0</v>
      </c>
      <c r="T87" s="122">
        <v>0</v>
      </c>
      <c r="U87" s="122">
        <v>14551187359</v>
      </c>
      <c r="V87" s="123">
        <v>1315.49</v>
      </c>
      <c r="W87" s="121">
        <v>42796</v>
      </c>
      <c r="X87" s="93" t="s">
        <v>77</v>
      </c>
      <c r="Y87" s="88" t="s">
        <v>74</v>
      </c>
      <c r="Z87" s="121">
        <v>44256</v>
      </c>
      <c r="AA87" s="122">
        <v>0</v>
      </c>
      <c r="AB87" s="122">
        <v>0</v>
      </c>
      <c r="AC87" s="122">
        <v>0</v>
      </c>
      <c r="AD87" s="122">
        <v>0</v>
      </c>
      <c r="AE87" s="122">
        <v>0</v>
      </c>
      <c r="AF87" s="88" t="s">
        <v>78</v>
      </c>
      <c r="AG87" s="122">
        <v>0</v>
      </c>
      <c r="AH87" s="88" t="s">
        <v>74</v>
      </c>
      <c r="AI87" s="124">
        <v>99.06</v>
      </c>
      <c r="AJ87" s="124">
        <v>100.17</v>
      </c>
    </row>
    <row r="88" spans="1:36" ht="17.45" customHeight="1">
      <c r="A88" s="89" t="s">
        <v>238</v>
      </c>
      <c r="B88" s="89" t="s">
        <v>39</v>
      </c>
      <c r="C88" s="125">
        <v>45348</v>
      </c>
      <c r="D88" s="89" t="s">
        <v>54</v>
      </c>
      <c r="E88" s="89" t="s">
        <v>70</v>
      </c>
      <c r="F88" s="96" t="s">
        <v>235</v>
      </c>
      <c r="G88" s="89" t="s">
        <v>236</v>
      </c>
      <c r="H88" s="89" t="s">
        <v>55</v>
      </c>
      <c r="I88" s="89" t="s">
        <v>56</v>
      </c>
      <c r="J88" s="89" t="s">
        <v>57</v>
      </c>
      <c r="K88" s="89"/>
      <c r="L88" s="89" t="s">
        <v>58</v>
      </c>
      <c r="M88" s="126">
        <v>0</v>
      </c>
      <c r="N88" s="126">
        <v>0</v>
      </c>
      <c r="O88" s="126">
        <v>0</v>
      </c>
      <c r="P88" s="126">
        <v>0</v>
      </c>
      <c r="Q88" s="126">
        <v>0</v>
      </c>
      <c r="R88" s="126">
        <v>0</v>
      </c>
      <c r="S88" s="126">
        <v>0</v>
      </c>
      <c r="T88" s="126">
        <v>0</v>
      </c>
      <c r="U88" s="126">
        <v>14551187359</v>
      </c>
      <c r="V88" s="127">
        <v>1315.49</v>
      </c>
      <c r="W88" s="96"/>
      <c r="X88" s="96"/>
      <c r="Y88" s="89" t="s">
        <v>59</v>
      </c>
      <c r="Z88" s="96"/>
      <c r="AA88" s="126">
        <v>0</v>
      </c>
      <c r="AB88" s="127">
        <v>2.99</v>
      </c>
      <c r="AC88" s="126">
        <v>0</v>
      </c>
      <c r="AD88" s="127">
        <v>2.99</v>
      </c>
      <c r="AE88" s="126">
        <v>0</v>
      </c>
      <c r="AF88" s="89" t="s">
        <v>78</v>
      </c>
      <c r="AG88" s="126">
        <v>0</v>
      </c>
      <c r="AH88" s="89"/>
      <c r="AI88" s="129">
        <v>0</v>
      </c>
      <c r="AJ88" s="129">
        <v>0</v>
      </c>
    </row>
    <row r="89" spans="1:36" ht="17.45" customHeight="1">
      <c r="A89" s="88" t="s">
        <v>239</v>
      </c>
      <c r="B89" s="88" t="s">
        <v>39</v>
      </c>
      <c r="C89" s="121">
        <v>45348</v>
      </c>
      <c r="D89" s="88" t="s">
        <v>61</v>
      </c>
      <c r="E89" s="88" t="s">
        <v>70</v>
      </c>
      <c r="F89" s="93" t="s">
        <v>240</v>
      </c>
      <c r="G89" s="88" t="s">
        <v>241</v>
      </c>
      <c r="H89" s="88" t="s">
        <v>64</v>
      </c>
      <c r="I89" s="88"/>
      <c r="J89" s="88" t="s">
        <v>103</v>
      </c>
      <c r="K89" s="88"/>
      <c r="L89" s="88" t="s">
        <v>104</v>
      </c>
      <c r="M89" s="122">
        <v>0</v>
      </c>
      <c r="N89" s="122">
        <v>0</v>
      </c>
      <c r="O89" s="122">
        <v>0</v>
      </c>
      <c r="P89" s="122">
        <v>0</v>
      </c>
      <c r="Q89" s="122">
        <v>194599717</v>
      </c>
      <c r="R89" s="122">
        <v>194599717</v>
      </c>
      <c r="S89" s="122">
        <v>0</v>
      </c>
      <c r="T89" s="122">
        <v>0</v>
      </c>
      <c r="U89" s="122">
        <v>62062283164</v>
      </c>
      <c r="V89" s="123">
        <v>1321.37</v>
      </c>
      <c r="W89" s="93"/>
      <c r="X89" s="93"/>
      <c r="Y89" s="88"/>
      <c r="Z89" s="93"/>
      <c r="AA89" s="122">
        <v>0</v>
      </c>
      <c r="AB89" s="122">
        <v>0</v>
      </c>
      <c r="AC89" s="122">
        <v>0</v>
      </c>
      <c r="AD89" s="122">
        <v>0</v>
      </c>
      <c r="AE89" s="122">
        <v>0</v>
      </c>
      <c r="AF89" s="88" t="s">
        <v>78</v>
      </c>
      <c r="AG89" s="122">
        <v>0</v>
      </c>
      <c r="AH89" s="88"/>
      <c r="AI89" s="124">
        <v>0.31</v>
      </c>
      <c r="AJ89" s="124">
        <v>0.31</v>
      </c>
    </row>
    <row r="90" spans="1:36" ht="17.45" customHeight="1">
      <c r="A90" s="89" t="s">
        <v>242</v>
      </c>
      <c r="B90" s="89" t="s">
        <v>39</v>
      </c>
      <c r="C90" s="125">
        <v>45348</v>
      </c>
      <c r="D90" s="89" t="s">
        <v>106</v>
      </c>
      <c r="E90" s="89" t="s">
        <v>70</v>
      </c>
      <c r="F90" s="96" t="s">
        <v>240</v>
      </c>
      <c r="G90" s="89" t="s">
        <v>241</v>
      </c>
      <c r="H90" s="89" t="s">
        <v>107</v>
      </c>
      <c r="I90" s="89" t="s">
        <v>108</v>
      </c>
      <c r="J90" s="89" t="s">
        <v>219</v>
      </c>
      <c r="K90" s="89"/>
      <c r="L90" s="89" t="s">
        <v>204</v>
      </c>
      <c r="M90" s="126">
        <v>45576169550</v>
      </c>
      <c r="N90" s="126">
        <v>58383176944</v>
      </c>
      <c r="O90" s="127">
        <v>1363.72</v>
      </c>
      <c r="P90" s="126">
        <v>3769981110</v>
      </c>
      <c r="Q90" s="126">
        <v>62153158054</v>
      </c>
      <c r="R90" s="126">
        <v>62153158054</v>
      </c>
      <c r="S90" s="126">
        <v>0</v>
      </c>
      <c r="T90" s="126">
        <v>0</v>
      </c>
      <c r="U90" s="126">
        <v>62062283164</v>
      </c>
      <c r="V90" s="127">
        <v>1321.37</v>
      </c>
      <c r="W90" s="125">
        <v>42796</v>
      </c>
      <c r="X90" s="96" t="s">
        <v>77</v>
      </c>
      <c r="Y90" s="89" t="s">
        <v>74</v>
      </c>
      <c r="Z90" s="125">
        <v>44256</v>
      </c>
      <c r="AA90" s="126">
        <v>0</v>
      </c>
      <c r="AB90" s="126">
        <v>0</v>
      </c>
      <c r="AC90" s="126">
        <v>0</v>
      </c>
      <c r="AD90" s="126">
        <v>0</v>
      </c>
      <c r="AE90" s="126">
        <v>0</v>
      </c>
      <c r="AF90" s="89" t="s">
        <v>78</v>
      </c>
      <c r="AG90" s="126">
        <v>0</v>
      </c>
      <c r="AH90" s="89" t="s">
        <v>74</v>
      </c>
      <c r="AI90" s="129">
        <v>99.69</v>
      </c>
      <c r="AJ90" s="129">
        <v>100.15</v>
      </c>
    </row>
    <row r="91" spans="1:36" ht="17.45" customHeight="1">
      <c r="A91" s="88" t="s">
        <v>243</v>
      </c>
      <c r="B91" s="88" t="s">
        <v>39</v>
      </c>
      <c r="C91" s="121">
        <v>45348</v>
      </c>
      <c r="D91" s="88" t="s">
        <v>54</v>
      </c>
      <c r="E91" s="88" t="s">
        <v>70</v>
      </c>
      <c r="F91" s="93" t="s">
        <v>240</v>
      </c>
      <c r="G91" s="88" t="s">
        <v>241</v>
      </c>
      <c r="H91" s="88" t="s">
        <v>55</v>
      </c>
      <c r="I91" s="88" t="s">
        <v>56</v>
      </c>
      <c r="J91" s="88" t="s">
        <v>57</v>
      </c>
      <c r="K91" s="88"/>
      <c r="L91" s="88" t="s">
        <v>58</v>
      </c>
      <c r="M91" s="122">
        <v>0</v>
      </c>
      <c r="N91" s="122">
        <v>0</v>
      </c>
      <c r="O91" s="122">
        <v>0</v>
      </c>
      <c r="P91" s="122">
        <v>0</v>
      </c>
      <c r="Q91" s="122">
        <v>0</v>
      </c>
      <c r="R91" s="122">
        <v>0</v>
      </c>
      <c r="S91" s="122">
        <v>0</v>
      </c>
      <c r="T91" s="122">
        <v>0</v>
      </c>
      <c r="U91" s="122">
        <v>62062283164</v>
      </c>
      <c r="V91" s="123">
        <v>1321.37</v>
      </c>
      <c r="W91" s="93"/>
      <c r="X91" s="93"/>
      <c r="Y91" s="88" t="s">
        <v>59</v>
      </c>
      <c r="Z91" s="93"/>
      <c r="AA91" s="122">
        <v>0</v>
      </c>
      <c r="AB91" s="123">
        <v>2.99</v>
      </c>
      <c r="AC91" s="122">
        <v>0</v>
      </c>
      <c r="AD91" s="123">
        <v>2.99</v>
      </c>
      <c r="AE91" s="122">
        <v>0</v>
      </c>
      <c r="AF91" s="88" t="s">
        <v>78</v>
      </c>
      <c r="AG91" s="122">
        <v>0</v>
      </c>
      <c r="AH91" s="88"/>
      <c r="AI91" s="124">
        <v>0</v>
      </c>
      <c r="AJ91" s="124">
        <v>0</v>
      </c>
    </row>
    <row r="92" spans="1:36" ht="17.45" customHeight="1">
      <c r="A92" s="89" t="s">
        <v>244</v>
      </c>
      <c r="B92" s="89" t="s">
        <v>39</v>
      </c>
      <c r="C92" s="125">
        <v>45348</v>
      </c>
      <c r="D92" s="89" t="s">
        <v>106</v>
      </c>
      <c r="E92" s="89" t="s">
        <v>70</v>
      </c>
      <c r="F92" s="96" t="s">
        <v>245</v>
      </c>
      <c r="G92" s="89" t="s">
        <v>246</v>
      </c>
      <c r="H92" s="89" t="s">
        <v>107</v>
      </c>
      <c r="I92" s="89" t="s">
        <v>108</v>
      </c>
      <c r="J92" s="89" t="s">
        <v>219</v>
      </c>
      <c r="K92" s="89"/>
      <c r="L92" s="89" t="s">
        <v>204</v>
      </c>
      <c r="M92" s="126">
        <v>1858226</v>
      </c>
      <c r="N92" s="126">
        <v>2415242</v>
      </c>
      <c r="O92" s="127">
        <v>1363.72</v>
      </c>
      <c r="P92" s="126">
        <v>118859</v>
      </c>
      <c r="Q92" s="126">
        <v>2534101</v>
      </c>
      <c r="R92" s="126">
        <v>2534101</v>
      </c>
      <c r="S92" s="126">
        <v>0</v>
      </c>
      <c r="T92" s="126">
        <v>0</v>
      </c>
      <c r="U92" s="126">
        <v>2532843</v>
      </c>
      <c r="V92" s="127">
        <v>1272.79</v>
      </c>
      <c r="W92" s="125">
        <v>42796</v>
      </c>
      <c r="X92" s="96" t="s">
        <v>77</v>
      </c>
      <c r="Y92" s="89" t="s">
        <v>74</v>
      </c>
      <c r="Z92" s="125">
        <v>44256</v>
      </c>
      <c r="AA92" s="126">
        <v>0</v>
      </c>
      <c r="AB92" s="126">
        <v>0</v>
      </c>
      <c r="AC92" s="126">
        <v>0</v>
      </c>
      <c r="AD92" s="126">
        <v>0</v>
      </c>
      <c r="AE92" s="126">
        <v>0</v>
      </c>
      <c r="AF92" s="89" t="s">
        <v>78</v>
      </c>
      <c r="AG92" s="126">
        <v>0</v>
      </c>
      <c r="AH92" s="89" t="s">
        <v>74</v>
      </c>
      <c r="AI92" s="129">
        <v>100</v>
      </c>
      <c r="AJ92" s="129">
        <v>100.05</v>
      </c>
    </row>
    <row r="93" spans="1:36" ht="17.45" customHeight="1">
      <c r="A93" s="88" t="s">
        <v>247</v>
      </c>
      <c r="B93" s="88" t="s">
        <v>39</v>
      </c>
      <c r="C93" s="121">
        <v>45348</v>
      </c>
      <c r="D93" s="88" t="s">
        <v>54</v>
      </c>
      <c r="E93" s="88" t="s">
        <v>70</v>
      </c>
      <c r="F93" s="93" t="s">
        <v>245</v>
      </c>
      <c r="G93" s="88" t="s">
        <v>246</v>
      </c>
      <c r="H93" s="88" t="s">
        <v>55</v>
      </c>
      <c r="I93" s="88" t="s">
        <v>56</v>
      </c>
      <c r="J93" s="88" t="s">
        <v>57</v>
      </c>
      <c r="K93" s="88"/>
      <c r="L93" s="88" t="s">
        <v>58</v>
      </c>
      <c r="M93" s="122">
        <v>0</v>
      </c>
      <c r="N93" s="122">
        <v>0</v>
      </c>
      <c r="O93" s="122">
        <v>0</v>
      </c>
      <c r="P93" s="122">
        <v>0</v>
      </c>
      <c r="Q93" s="122">
        <v>0</v>
      </c>
      <c r="R93" s="122">
        <v>0</v>
      </c>
      <c r="S93" s="122">
        <v>0</v>
      </c>
      <c r="T93" s="122">
        <v>0</v>
      </c>
      <c r="U93" s="122">
        <v>2532843</v>
      </c>
      <c r="V93" s="123">
        <v>1272.79</v>
      </c>
      <c r="W93" s="93"/>
      <c r="X93" s="93"/>
      <c r="Y93" s="88" t="s">
        <v>59</v>
      </c>
      <c r="Z93" s="93"/>
      <c r="AA93" s="122">
        <v>0</v>
      </c>
      <c r="AB93" s="123">
        <v>2.99</v>
      </c>
      <c r="AC93" s="122">
        <v>0</v>
      </c>
      <c r="AD93" s="123">
        <v>2.99</v>
      </c>
      <c r="AE93" s="122">
        <v>0</v>
      </c>
      <c r="AF93" s="88" t="s">
        <v>78</v>
      </c>
      <c r="AG93" s="122">
        <v>0</v>
      </c>
      <c r="AH93" s="88"/>
      <c r="AI93" s="124">
        <v>0</v>
      </c>
      <c r="AJ93" s="124">
        <v>0</v>
      </c>
    </row>
    <row r="94" spans="1:36" ht="17.45" customHeight="1">
      <c r="A94" s="89" t="s">
        <v>248</v>
      </c>
      <c r="B94" s="89" t="s">
        <v>39</v>
      </c>
      <c r="C94" s="125">
        <v>45348</v>
      </c>
      <c r="D94" s="89" t="s">
        <v>106</v>
      </c>
      <c r="E94" s="89" t="s">
        <v>70</v>
      </c>
      <c r="F94" s="96" t="s">
        <v>249</v>
      </c>
      <c r="G94" s="89" t="s">
        <v>250</v>
      </c>
      <c r="H94" s="89" t="s">
        <v>107</v>
      </c>
      <c r="I94" s="89" t="s">
        <v>108</v>
      </c>
      <c r="J94" s="89" t="s">
        <v>219</v>
      </c>
      <c r="K94" s="89"/>
      <c r="L94" s="89" t="s">
        <v>204</v>
      </c>
      <c r="M94" s="126">
        <v>22495689</v>
      </c>
      <c r="N94" s="126">
        <v>30320284</v>
      </c>
      <c r="O94" s="127">
        <v>1363.72</v>
      </c>
      <c r="P94" s="126">
        <v>357549</v>
      </c>
      <c r="Q94" s="126">
        <v>30677833</v>
      </c>
      <c r="R94" s="126">
        <v>30677833</v>
      </c>
      <c r="S94" s="126">
        <v>0</v>
      </c>
      <c r="T94" s="126">
        <v>0</v>
      </c>
      <c r="U94" s="126">
        <v>30654236</v>
      </c>
      <c r="V94" s="127">
        <v>1229.1300000000001</v>
      </c>
      <c r="W94" s="125">
        <v>42796</v>
      </c>
      <c r="X94" s="96" t="s">
        <v>77</v>
      </c>
      <c r="Y94" s="89" t="s">
        <v>74</v>
      </c>
      <c r="Z94" s="125">
        <v>44256</v>
      </c>
      <c r="AA94" s="126">
        <v>0</v>
      </c>
      <c r="AB94" s="126">
        <v>0</v>
      </c>
      <c r="AC94" s="126">
        <v>0</v>
      </c>
      <c r="AD94" s="126">
        <v>0</v>
      </c>
      <c r="AE94" s="126">
        <v>0</v>
      </c>
      <c r="AF94" s="89" t="s">
        <v>78</v>
      </c>
      <c r="AG94" s="126">
        <v>0</v>
      </c>
      <c r="AH94" s="89" t="s">
        <v>74</v>
      </c>
      <c r="AI94" s="129">
        <v>100</v>
      </c>
      <c r="AJ94" s="129">
        <v>100.08</v>
      </c>
    </row>
    <row r="95" spans="1:36" ht="17.45" customHeight="1">
      <c r="A95" s="88" t="s">
        <v>251</v>
      </c>
      <c r="B95" s="88" t="s">
        <v>39</v>
      </c>
      <c r="C95" s="121">
        <v>45348</v>
      </c>
      <c r="D95" s="88" t="s">
        <v>54</v>
      </c>
      <c r="E95" s="88" t="s">
        <v>70</v>
      </c>
      <c r="F95" s="93" t="s">
        <v>249</v>
      </c>
      <c r="G95" s="88" t="s">
        <v>250</v>
      </c>
      <c r="H95" s="88" t="s">
        <v>55</v>
      </c>
      <c r="I95" s="88" t="s">
        <v>56</v>
      </c>
      <c r="J95" s="88" t="s">
        <v>57</v>
      </c>
      <c r="K95" s="88"/>
      <c r="L95" s="88" t="s">
        <v>58</v>
      </c>
      <c r="M95" s="122">
        <v>0</v>
      </c>
      <c r="N95" s="122">
        <v>0</v>
      </c>
      <c r="O95" s="122">
        <v>0</v>
      </c>
      <c r="P95" s="122">
        <v>0</v>
      </c>
      <c r="Q95" s="122">
        <v>0</v>
      </c>
      <c r="R95" s="122">
        <v>0</v>
      </c>
      <c r="S95" s="122">
        <v>0</v>
      </c>
      <c r="T95" s="122">
        <v>0</v>
      </c>
      <c r="U95" s="122">
        <v>30654236</v>
      </c>
      <c r="V95" s="123">
        <v>1229.1300000000001</v>
      </c>
      <c r="W95" s="93"/>
      <c r="X95" s="93"/>
      <c r="Y95" s="88" t="s">
        <v>59</v>
      </c>
      <c r="Z95" s="93"/>
      <c r="AA95" s="122">
        <v>0</v>
      </c>
      <c r="AB95" s="123">
        <v>2.99</v>
      </c>
      <c r="AC95" s="122">
        <v>0</v>
      </c>
      <c r="AD95" s="123">
        <v>2.99</v>
      </c>
      <c r="AE95" s="122">
        <v>0</v>
      </c>
      <c r="AF95" s="88" t="s">
        <v>78</v>
      </c>
      <c r="AG95" s="122">
        <v>0</v>
      </c>
      <c r="AH95" s="88"/>
      <c r="AI95" s="124">
        <v>0</v>
      </c>
      <c r="AJ95" s="124">
        <v>0</v>
      </c>
    </row>
    <row r="96" spans="1:36" ht="17.45" customHeight="1">
      <c r="A96" s="89" t="s">
        <v>252</v>
      </c>
      <c r="B96" s="89" t="s">
        <v>39</v>
      </c>
      <c r="C96" s="125">
        <v>45348</v>
      </c>
      <c r="D96" s="89" t="s">
        <v>106</v>
      </c>
      <c r="E96" s="89" t="s">
        <v>70</v>
      </c>
      <c r="F96" s="96" t="s">
        <v>253</v>
      </c>
      <c r="G96" s="89" t="s">
        <v>254</v>
      </c>
      <c r="H96" s="89" t="s">
        <v>107</v>
      </c>
      <c r="I96" s="89" t="s">
        <v>108</v>
      </c>
      <c r="J96" s="89" t="s">
        <v>219</v>
      </c>
      <c r="K96" s="89"/>
      <c r="L96" s="89" t="s">
        <v>204</v>
      </c>
      <c r="M96" s="126">
        <v>33128802</v>
      </c>
      <c r="N96" s="126">
        <v>43943384</v>
      </c>
      <c r="O96" s="127">
        <v>1363.72</v>
      </c>
      <c r="P96" s="126">
        <v>1235043</v>
      </c>
      <c r="Q96" s="126">
        <v>45178427</v>
      </c>
      <c r="R96" s="126">
        <v>45178427</v>
      </c>
      <c r="S96" s="126">
        <v>0</v>
      </c>
      <c r="T96" s="126">
        <v>0</v>
      </c>
      <c r="U96" s="126">
        <v>45144493</v>
      </c>
      <c r="V96" s="127">
        <v>1186.44</v>
      </c>
      <c r="W96" s="125">
        <v>42796</v>
      </c>
      <c r="X96" s="96" t="s">
        <v>77</v>
      </c>
      <c r="Y96" s="89" t="s">
        <v>74</v>
      </c>
      <c r="Z96" s="125">
        <v>44256</v>
      </c>
      <c r="AA96" s="126">
        <v>0</v>
      </c>
      <c r="AB96" s="126">
        <v>0</v>
      </c>
      <c r="AC96" s="126">
        <v>0</v>
      </c>
      <c r="AD96" s="126">
        <v>0</v>
      </c>
      <c r="AE96" s="126">
        <v>0</v>
      </c>
      <c r="AF96" s="89" t="s">
        <v>78</v>
      </c>
      <c r="AG96" s="126">
        <v>0</v>
      </c>
      <c r="AH96" s="89" t="s">
        <v>74</v>
      </c>
      <c r="AI96" s="129">
        <v>100</v>
      </c>
      <c r="AJ96" s="129">
        <v>100.08</v>
      </c>
    </row>
    <row r="97" spans="1:36" ht="17.45" customHeight="1">
      <c r="A97" s="88" t="s">
        <v>255</v>
      </c>
      <c r="B97" s="88" t="s">
        <v>39</v>
      </c>
      <c r="C97" s="121">
        <v>45348</v>
      </c>
      <c r="D97" s="88" t="s">
        <v>54</v>
      </c>
      <c r="E97" s="88" t="s">
        <v>70</v>
      </c>
      <c r="F97" s="93" t="s">
        <v>253</v>
      </c>
      <c r="G97" s="88" t="s">
        <v>254</v>
      </c>
      <c r="H97" s="88" t="s">
        <v>55</v>
      </c>
      <c r="I97" s="88" t="s">
        <v>56</v>
      </c>
      <c r="J97" s="88" t="s">
        <v>57</v>
      </c>
      <c r="K97" s="88"/>
      <c r="L97" s="88" t="s">
        <v>58</v>
      </c>
      <c r="M97" s="122">
        <v>0</v>
      </c>
      <c r="N97" s="122">
        <v>0</v>
      </c>
      <c r="O97" s="122">
        <v>0</v>
      </c>
      <c r="P97" s="122">
        <v>0</v>
      </c>
      <c r="Q97" s="122">
        <v>0</v>
      </c>
      <c r="R97" s="122">
        <v>0</v>
      </c>
      <c r="S97" s="122">
        <v>0</v>
      </c>
      <c r="T97" s="122">
        <v>0</v>
      </c>
      <c r="U97" s="122">
        <v>45144493</v>
      </c>
      <c r="V97" s="123">
        <v>1186.44</v>
      </c>
      <c r="W97" s="93"/>
      <c r="X97" s="93"/>
      <c r="Y97" s="88" t="s">
        <v>59</v>
      </c>
      <c r="Z97" s="93"/>
      <c r="AA97" s="122">
        <v>0</v>
      </c>
      <c r="AB97" s="123">
        <v>2.99</v>
      </c>
      <c r="AC97" s="122">
        <v>0</v>
      </c>
      <c r="AD97" s="123">
        <v>2.99</v>
      </c>
      <c r="AE97" s="122">
        <v>0</v>
      </c>
      <c r="AF97" s="88" t="s">
        <v>78</v>
      </c>
      <c r="AG97" s="122">
        <v>0</v>
      </c>
      <c r="AH97" s="88"/>
      <c r="AI97" s="124">
        <v>0</v>
      </c>
      <c r="AJ97" s="124">
        <v>0</v>
      </c>
    </row>
    <row r="98" spans="1:36" ht="17.45" customHeight="1">
      <c r="A98" s="89" t="s">
        <v>256</v>
      </c>
      <c r="B98" s="89" t="s">
        <v>39</v>
      </c>
      <c r="C98" s="125">
        <v>45348</v>
      </c>
      <c r="D98" s="89" t="s">
        <v>106</v>
      </c>
      <c r="E98" s="89" t="s">
        <v>70</v>
      </c>
      <c r="F98" s="96" t="s">
        <v>257</v>
      </c>
      <c r="G98" s="89" t="s">
        <v>258</v>
      </c>
      <c r="H98" s="89" t="s">
        <v>107</v>
      </c>
      <c r="I98" s="89" t="s">
        <v>108</v>
      </c>
      <c r="J98" s="89" t="s">
        <v>219</v>
      </c>
      <c r="K98" s="89"/>
      <c r="L98" s="89" t="s">
        <v>204</v>
      </c>
      <c r="M98" s="126">
        <v>34521723</v>
      </c>
      <c r="N98" s="126">
        <v>46394517</v>
      </c>
      <c r="O98" s="127">
        <v>1363.72</v>
      </c>
      <c r="P98" s="126">
        <v>683465</v>
      </c>
      <c r="Q98" s="126">
        <v>47077982</v>
      </c>
      <c r="R98" s="126">
        <v>47077982</v>
      </c>
      <c r="S98" s="126">
        <v>0</v>
      </c>
      <c r="T98" s="126">
        <v>0</v>
      </c>
      <c r="U98" s="126">
        <v>47043938</v>
      </c>
      <c r="V98" s="127">
        <v>1135.05</v>
      </c>
      <c r="W98" s="125">
        <v>42796</v>
      </c>
      <c r="X98" s="96" t="s">
        <v>77</v>
      </c>
      <c r="Y98" s="89" t="s">
        <v>74</v>
      </c>
      <c r="Z98" s="125">
        <v>44256</v>
      </c>
      <c r="AA98" s="126">
        <v>0</v>
      </c>
      <c r="AB98" s="126">
        <v>0</v>
      </c>
      <c r="AC98" s="126">
        <v>0</v>
      </c>
      <c r="AD98" s="126">
        <v>0</v>
      </c>
      <c r="AE98" s="126">
        <v>0</v>
      </c>
      <c r="AF98" s="89" t="s">
        <v>78</v>
      </c>
      <c r="AG98" s="126">
        <v>0</v>
      </c>
      <c r="AH98" s="89" t="s">
        <v>74</v>
      </c>
      <c r="AI98" s="129">
        <v>100</v>
      </c>
      <c r="AJ98" s="129">
        <v>100.07</v>
      </c>
    </row>
    <row r="99" spans="1:36" ht="17.45" customHeight="1">
      <c r="A99" s="88" t="s">
        <v>259</v>
      </c>
      <c r="B99" s="88" t="s">
        <v>39</v>
      </c>
      <c r="C99" s="121">
        <v>45348</v>
      </c>
      <c r="D99" s="88" t="s">
        <v>54</v>
      </c>
      <c r="E99" s="88" t="s">
        <v>70</v>
      </c>
      <c r="F99" s="93" t="s">
        <v>257</v>
      </c>
      <c r="G99" s="88" t="s">
        <v>258</v>
      </c>
      <c r="H99" s="88" t="s">
        <v>55</v>
      </c>
      <c r="I99" s="88" t="s">
        <v>56</v>
      </c>
      <c r="J99" s="88" t="s">
        <v>57</v>
      </c>
      <c r="K99" s="88"/>
      <c r="L99" s="88" t="s">
        <v>58</v>
      </c>
      <c r="M99" s="122">
        <v>0</v>
      </c>
      <c r="N99" s="122">
        <v>0</v>
      </c>
      <c r="O99" s="122">
        <v>0</v>
      </c>
      <c r="P99" s="122">
        <v>0</v>
      </c>
      <c r="Q99" s="122">
        <v>0</v>
      </c>
      <c r="R99" s="122">
        <v>0</v>
      </c>
      <c r="S99" s="122">
        <v>0</v>
      </c>
      <c r="T99" s="122">
        <v>0</v>
      </c>
      <c r="U99" s="122">
        <v>47043938</v>
      </c>
      <c r="V99" s="123">
        <v>1135.05</v>
      </c>
      <c r="W99" s="93"/>
      <c r="X99" s="93"/>
      <c r="Y99" s="88" t="s">
        <v>59</v>
      </c>
      <c r="Z99" s="93"/>
      <c r="AA99" s="122">
        <v>0</v>
      </c>
      <c r="AB99" s="123">
        <v>2.99</v>
      </c>
      <c r="AC99" s="122">
        <v>0</v>
      </c>
      <c r="AD99" s="123">
        <v>2.99</v>
      </c>
      <c r="AE99" s="122">
        <v>0</v>
      </c>
      <c r="AF99" s="88" t="s">
        <v>78</v>
      </c>
      <c r="AG99" s="122">
        <v>0</v>
      </c>
      <c r="AH99" s="88"/>
      <c r="AI99" s="124">
        <v>0</v>
      </c>
      <c r="AJ99" s="124">
        <v>0</v>
      </c>
    </row>
    <row r="100" spans="1:36" ht="17.45" customHeight="1">
      <c r="A100" s="89" t="s">
        <v>260</v>
      </c>
      <c r="B100" s="89" t="s">
        <v>39</v>
      </c>
      <c r="C100" s="125">
        <v>45348</v>
      </c>
      <c r="D100" s="89" t="s">
        <v>69</v>
      </c>
      <c r="E100" s="89" t="s">
        <v>70</v>
      </c>
      <c r="F100" s="96" t="s">
        <v>261</v>
      </c>
      <c r="G100" s="89" t="s">
        <v>262</v>
      </c>
      <c r="H100" s="89" t="s">
        <v>73</v>
      </c>
      <c r="I100" s="89" t="s">
        <v>74</v>
      </c>
      <c r="J100" s="89" t="s">
        <v>75</v>
      </c>
      <c r="K100" s="89"/>
      <c r="L100" s="89" t="s">
        <v>76</v>
      </c>
      <c r="M100" s="126">
        <v>1448</v>
      </c>
      <c r="N100" s="126">
        <v>19241024000</v>
      </c>
      <c r="O100" s="131">
        <v>1330.5</v>
      </c>
      <c r="P100" s="126">
        <v>-24616000</v>
      </c>
      <c r="Q100" s="126">
        <v>0</v>
      </c>
      <c r="R100" s="126">
        <v>19265640000</v>
      </c>
      <c r="S100" s="126">
        <v>0</v>
      </c>
      <c r="T100" s="126">
        <v>0</v>
      </c>
      <c r="U100" s="126">
        <v>278591157635</v>
      </c>
      <c r="V100" s="127">
        <v>1447.07</v>
      </c>
      <c r="W100" s="125">
        <v>44271</v>
      </c>
      <c r="X100" s="125">
        <v>45369</v>
      </c>
      <c r="Y100" s="89" t="s">
        <v>74</v>
      </c>
      <c r="Z100" s="96" t="s">
        <v>77</v>
      </c>
      <c r="AA100" s="126">
        <v>0</v>
      </c>
      <c r="AB100" s="126">
        <v>0</v>
      </c>
      <c r="AC100" s="126">
        <v>0</v>
      </c>
      <c r="AD100" s="126">
        <v>0</v>
      </c>
      <c r="AE100" s="126">
        <v>0</v>
      </c>
      <c r="AF100" s="89" t="s">
        <v>78</v>
      </c>
      <c r="AG100" s="126">
        <v>0</v>
      </c>
      <c r="AH100" s="89" t="s">
        <v>74</v>
      </c>
      <c r="AI100" s="129">
        <v>6.33</v>
      </c>
      <c r="AJ100" s="129">
        <v>6.92</v>
      </c>
    </row>
    <row r="101" spans="1:36" ht="17.45" customHeight="1">
      <c r="A101" s="88" t="s">
        <v>263</v>
      </c>
      <c r="B101" s="88" t="s">
        <v>39</v>
      </c>
      <c r="C101" s="121">
        <v>45348</v>
      </c>
      <c r="D101" s="88" t="s">
        <v>69</v>
      </c>
      <c r="E101" s="88" t="s">
        <v>70</v>
      </c>
      <c r="F101" s="93" t="s">
        <v>261</v>
      </c>
      <c r="G101" s="88" t="s">
        <v>262</v>
      </c>
      <c r="H101" s="88" t="s">
        <v>73</v>
      </c>
      <c r="I101" s="88" t="s">
        <v>74</v>
      </c>
      <c r="J101" s="88" t="s">
        <v>75</v>
      </c>
      <c r="K101" s="88"/>
      <c r="L101" s="88" t="s">
        <v>76</v>
      </c>
      <c r="M101" s="122">
        <v>350</v>
      </c>
      <c r="N101" s="122">
        <v>4650800000</v>
      </c>
      <c r="O101" s="130">
        <v>1330.5</v>
      </c>
      <c r="P101" s="122">
        <v>-5950000</v>
      </c>
      <c r="Q101" s="122">
        <v>0</v>
      </c>
      <c r="R101" s="122">
        <v>4656750000</v>
      </c>
      <c r="S101" s="122">
        <v>0</v>
      </c>
      <c r="T101" s="122">
        <v>0</v>
      </c>
      <c r="U101" s="122">
        <v>278591157635</v>
      </c>
      <c r="V101" s="123">
        <v>1447.07</v>
      </c>
      <c r="W101" s="121">
        <v>44271</v>
      </c>
      <c r="X101" s="121">
        <v>45369</v>
      </c>
      <c r="Y101" s="88" t="s">
        <v>74</v>
      </c>
      <c r="Z101" s="93" t="s">
        <v>77</v>
      </c>
      <c r="AA101" s="122">
        <v>0</v>
      </c>
      <c r="AB101" s="122">
        <v>0</v>
      </c>
      <c r="AC101" s="122">
        <v>0</v>
      </c>
      <c r="AD101" s="122">
        <v>0</v>
      </c>
      <c r="AE101" s="122">
        <v>0</v>
      </c>
      <c r="AF101" s="88" t="s">
        <v>78</v>
      </c>
      <c r="AG101" s="122">
        <v>0</v>
      </c>
      <c r="AH101" s="88" t="s">
        <v>74</v>
      </c>
      <c r="AI101" s="124">
        <v>1.53</v>
      </c>
      <c r="AJ101" s="124">
        <v>1.67</v>
      </c>
    </row>
    <row r="102" spans="1:36" ht="17.45" customHeight="1">
      <c r="A102" s="89" t="s">
        <v>264</v>
      </c>
      <c r="B102" s="89" t="s">
        <v>39</v>
      </c>
      <c r="C102" s="125">
        <v>45348</v>
      </c>
      <c r="D102" s="89" t="s">
        <v>40</v>
      </c>
      <c r="E102" s="89" t="s">
        <v>70</v>
      </c>
      <c r="F102" s="96" t="s">
        <v>261</v>
      </c>
      <c r="G102" s="89" t="s">
        <v>262</v>
      </c>
      <c r="H102" s="89" t="s">
        <v>44</v>
      </c>
      <c r="I102" s="89" t="s">
        <v>50</v>
      </c>
      <c r="J102" s="89" t="s">
        <v>51</v>
      </c>
      <c r="K102" s="89"/>
      <c r="L102" s="89" t="s">
        <v>52</v>
      </c>
      <c r="M102" s="126">
        <v>110070</v>
      </c>
      <c r="N102" s="126">
        <v>10208298362</v>
      </c>
      <c r="O102" s="126">
        <v>100030</v>
      </c>
      <c r="P102" s="126">
        <v>802003738</v>
      </c>
      <c r="Q102" s="126">
        <v>10208298362</v>
      </c>
      <c r="R102" s="126">
        <v>11010302100</v>
      </c>
      <c r="S102" s="126">
        <v>0</v>
      </c>
      <c r="T102" s="126">
        <v>0</v>
      </c>
      <c r="U102" s="126">
        <v>278591157635</v>
      </c>
      <c r="V102" s="127">
        <v>1447.07</v>
      </c>
      <c r="W102" s="96"/>
      <c r="X102" s="96"/>
      <c r="Y102" s="89"/>
      <c r="Z102" s="96"/>
      <c r="AA102" s="126">
        <v>0</v>
      </c>
      <c r="AB102" s="126">
        <v>0</v>
      </c>
      <c r="AC102" s="126">
        <v>0</v>
      </c>
      <c r="AD102" s="126">
        <v>0</v>
      </c>
      <c r="AE102" s="127">
        <v>7.86</v>
      </c>
      <c r="AF102" s="89" t="s">
        <v>78</v>
      </c>
      <c r="AG102" s="126">
        <v>0</v>
      </c>
      <c r="AH102" s="89"/>
      <c r="AI102" s="129">
        <v>3.62</v>
      </c>
      <c r="AJ102" s="129">
        <v>3.95</v>
      </c>
    </row>
    <row r="103" spans="1:36" ht="17.45" customHeight="1">
      <c r="A103" s="88" t="s">
        <v>265</v>
      </c>
      <c r="B103" s="88" t="s">
        <v>39</v>
      </c>
      <c r="C103" s="121">
        <v>45348</v>
      </c>
      <c r="D103" s="88" t="s">
        <v>40</v>
      </c>
      <c r="E103" s="88" t="s">
        <v>70</v>
      </c>
      <c r="F103" s="93" t="s">
        <v>261</v>
      </c>
      <c r="G103" s="88" t="s">
        <v>262</v>
      </c>
      <c r="H103" s="88" t="s">
        <v>44</v>
      </c>
      <c r="I103" s="88" t="s">
        <v>208</v>
      </c>
      <c r="J103" s="88" t="s">
        <v>209</v>
      </c>
      <c r="K103" s="88"/>
      <c r="L103" s="88" t="s">
        <v>210</v>
      </c>
      <c r="M103" s="122">
        <v>14834</v>
      </c>
      <c r="N103" s="122">
        <v>1295023966</v>
      </c>
      <c r="O103" s="122">
        <v>87380</v>
      </c>
      <c r="P103" s="122">
        <v>1170954</v>
      </c>
      <c r="Q103" s="122">
        <v>1295023966</v>
      </c>
      <c r="R103" s="122">
        <v>1296194920</v>
      </c>
      <c r="S103" s="122">
        <v>0</v>
      </c>
      <c r="T103" s="122">
        <v>0</v>
      </c>
      <c r="U103" s="122">
        <v>278591157635</v>
      </c>
      <c r="V103" s="123">
        <v>1447.07</v>
      </c>
      <c r="W103" s="93"/>
      <c r="X103" s="93"/>
      <c r="Y103" s="88"/>
      <c r="Z103" s="93"/>
      <c r="AA103" s="122">
        <v>0</v>
      </c>
      <c r="AB103" s="122">
        <v>0</v>
      </c>
      <c r="AC103" s="122">
        <v>0</v>
      </c>
      <c r="AD103" s="122">
        <v>0</v>
      </c>
      <c r="AE103" s="123">
        <v>0.09</v>
      </c>
      <c r="AF103" s="88" t="s">
        <v>78</v>
      </c>
      <c r="AG103" s="122">
        <v>0</v>
      </c>
      <c r="AH103" s="88"/>
      <c r="AI103" s="124">
        <v>0.43</v>
      </c>
      <c r="AJ103" s="124">
        <v>0.47</v>
      </c>
    </row>
    <row r="104" spans="1:36" ht="17.45" customHeight="1">
      <c r="A104" s="89" t="s">
        <v>266</v>
      </c>
      <c r="B104" s="89" t="s">
        <v>39</v>
      </c>
      <c r="C104" s="125">
        <v>45348</v>
      </c>
      <c r="D104" s="89" t="s">
        <v>54</v>
      </c>
      <c r="E104" s="89" t="s">
        <v>70</v>
      </c>
      <c r="F104" s="96" t="s">
        <v>261</v>
      </c>
      <c r="G104" s="89" t="s">
        <v>262</v>
      </c>
      <c r="H104" s="89" t="s">
        <v>55</v>
      </c>
      <c r="I104" s="89" t="s">
        <v>56</v>
      </c>
      <c r="J104" s="89" t="s">
        <v>57</v>
      </c>
      <c r="K104" s="89"/>
      <c r="L104" s="89" t="s">
        <v>58</v>
      </c>
      <c r="M104" s="126">
        <v>3895568241</v>
      </c>
      <c r="N104" s="126">
        <v>3895568241</v>
      </c>
      <c r="O104" s="126">
        <v>0</v>
      </c>
      <c r="P104" s="126">
        <v>0</v>
      </c>
      <c r="Q104" s="126">
        <v>3903764657</v>
      </c>
      <c r="R104" s="126">
        <v>3903764657</v>
      </c>
      <c r="S104" s="126">
        <v>0</v>
      </c>
      <c r="T104" s="126">
        <v>8196416</v>
      </c>
      <c r="U104" s="126">
        <v>278591157635</v>
      </c>
      <c r="V104" s="127">
        <v>1447.07</v>
      </c>
      <c r="W104" s="96"/>
      <c r="X104" s="96"/>
      <c r="Y104" s="89" t="s">
        <v>59</v>
      </c>
      <c r="Z104" s="96"/>
      <c r="AA104" s="128">
        <v>2.9837199999999999</v>
      </c>
      <c r="AB104" s="127">
        <v>2.99</v>
      </c>
      <c r="AC104" s="126">
        <v>0</v>
      </c>
      <c r="AD104" s="127">
        <v>2.99</v>
      </c>
      <c r="AE104" s="126">
        <v>0</v>
      </c>
      <c r="AF104" s="89" t="s">
        <v>78</v>
      </c>
      <c r="AG104" s="126">
        <v>0</v>
      </c>
      <c r="AH104" s="89"/>
      <c r="AI104" s="129">
        <v>1.28</v>
      </c>
      <c r="AJ104" s="129">
        <v>1.4</v>
      </c>
    </row>
    <row r="105" spans="1:36" ht="17.45" customHeight="1">
      <c r="A105" s="88" t="s">
        <v>267</v>
      </c>
      <c r="B105" s="88" t="s">
        <v>39</v>
      </c>
      <c r="C105" s="121">
        <v>45348</v>
      </c>
      <c r="D105" s="88" t="s">
        <v>54</v>
      </c>
      <c r="E105" s="88" t="s">
        <v>70</v>
      </c>
      <c r="F105" s="93" t="s">
        <v>261</v>
      </c>
      <c r="G105" s="88" t="s">
        <v>262</v>
      </c>
      <c r="H105" s="88" t="s">
        <v>83</v>
      </c>
      <c r="I105" s="88" t="s">
        <v>84</v>
      </c>
      <c r="J105" s="88" t="s">
        <v>85</v>
      </c>
      <c r="K105" s="88"/>
      <c r="L105" s="88" t="s">
        <v>86</v>
      </c>
      <c r="M105" s="122">
        <v>2203100000</v>
      </c>
      <c r="N105" s="122">
        <v>2203100000</v>
      </c>
      <c r="O105" s="122">
        <v>0</v>
      </c>
      <c r="P105" s="122">
        <v>0</v>
      </c>
      <c r="Q105" s="122">
        <v>2203310049</v>
      </c>
      <c r="R105" s="122">
        <v>2203310049</v>
      </c>
      <c r="S105" s="122">
        <v>0</v>
      </c>
      <c r="T105" s="122">
        <v>210049</v>
      </c>
      <c r="U105" s="122">
        <v>278591157635</v>
      </c>
      <c r="V105" s="123">
        <v>1447.07</v>
      </c>
      <c r="W105" s="121">
        <v>45348</v>
      </c>
      <c r="X105" s="121">
        <v>45349</v>
      </c>
      <c r="Y105" s="88" t="s">
        <v>59</v>
      </c>
      <c r="Z105" s="93"/>
      <c r="AA105" s="132">
        <v>3.47967</v>
      </c>
      <c r="AB105" s="123">
        <v>3.48</v>
      </c>
      <c r="AC105" s="122">
        <v>0</v>
      </c>
      <c r="AD105" s="123">
        <v>3.48</v>
      </c>
      <c r="AE105" s="122">
        <v>0</v>
      </c>
      <c r="AF105" s="88" t="s">
        <v>78</v>
      </c>
      <c r="AG105" s="122">
        <v>0</v>
      </c>
      <c r="AH105" s="88"/>
      <c r="AI105" s="124">
        <v>0.73</v>
      </c>
      <c r="AJ105" s="124">
        <v>0.79</v>
      </c>
    </row>
    <row r="106" spans="1:36" ht="17.45" customHeight="1">
      <c r="A106" s="89" t="s">
        <v>268</v>
      </c>
      <c r="B106" s="89" t="s">
        <v>39</v>
      </c>
      <c r="C106" s="125">
        <v>45348</v>
      </c>
      <c r="D106" s="89" t="s">
        <v>54</v>
      </c>
      <c r="E106" s="89" t="s">
        <v>70</v>
      </c>
      <c r="F106" s="96" t="s">
        <v>261</v>
      </c>
      <c r="G106" s="89" t="s">
        <v>262</v>
      </c>
      <c r="H106" s="89" t="s">
        <v>83</v>
      </c>
      <c r="I106" s="89" t="s">
        <v>88</v>
      </c>
      <c r="J106" s="89" t="s">
        <v>89</v>
      </c>
      <c r="K106" s="89"/>
      <c r="L106" s="89" t="s">
        <v>90</v>
      </c>
      <c r="M106" s="126">
        <v>1530720000</v>
      </c>
      <c r="N106" s="126">
        <v>1530720000</v>
      </c>
      <c r="O106" s="126">
        <v>0</v>
      </c>
      <c r="P106" s="126">
        <v>0</v>
      </c>
      <c r="Q106" s="126">
        <v>1530873911</v>
      </c>
      <c r="R106" s="126">
        <v>1530873911</v>
      </c>
      <c r="S106" s="126">
        <v>0</v>
      </c>
      <c r="T106" s="126">
        <v>153911</v>
      </c>
      <c r="U106" s="126">
        <v>278591157635</v>
      </c>
      <c r="V106" s="127">
        <v>1447.07</v>
      </c>
      <c r="W106" s="125">
        <v>45348</v>
      </c>
      <c r="X106" s="125">
        <v>45349</v>
      </c>
      <c r="Y106" s="89" t="s">
        <v>59</v>
      </c>
      <c r="Z106" s="96"/>
      <c r="AA106" s="128">
        <v>3.6696399999999998</v>
      </c>
      <c r="AB106" s="127">
        <v>3.67</v>
      </c>
      <c r="AC106" s="126">
        <v>0</v>
      </c>
      <c r="AD106" s="127">
        <v>3.67</v>
      </c>
      <c r="AE106" s="126">
        <v>0</v>
      </c>
      <c r="AF106" s="89" t="s">
        <v>78</v>
      </c>
      <c r="AG106" s="126">
        <v>0</v>
      </c>
      <c r="AH106" s="89"/>
      <c r="AI106" s="129">
        <v>0.5</v>
      </c>
      <c r="AJ106" s="129">
        <v>0.55000000000000004</v>
      </c>
    </row>
    <row r="107" spans="1:36" ht="17.45" customHeight="1">
      <c r="A107" s="88" t="s">
        <v>269</v>
      </c>
      <c r="B107" s="88" t="s">
        <v>39</v>
      </c>
      <c r="C107" s="121">
        <v>45348</v>
      </c>
      <c r="D107" s="88" t="s">
        <v>54</v>
      </c>
      <c r="E107" s="88" t="s">
        <v>70</v>
      </c>
      <c r="F107" s="93" t="s">
        <v>261</v>
      </c>
      <c r="G107" s="88" t="s">
        <v>262</v>
      </c>
      <c r="H107" s="88" t="s">
        <v>92</v>
      </c>
      <c r="I107" s="88" t="s">
        <v>93</v>
      </c>
      <c r="J107" s="88" t="s">
        <v>94</v>
      </c>
      <c r="K107" s="88"/>
      <c r="L107" s="88" t="s">
        <v>95</v>
      </c>
      <c r="M107" s="122">
        <v>222586520</v>
      </c>
      <c r="N107" s="122">
        <v>222586520</v>
      </c>
      <c r="O107" s="122">
        <v>0</v>
      </c>
      <c r="P107" s="122">
        <v>0</v>
      </c>
      <c r="Q107" s="122">
        <v>222586520</v>
      </c>
      <c r="R107" s="122">
        <v>222586520</v>
      </c>
      <c r="S107" s="122">
        <v>0</v>
      </c>
      <c r="T107" s="122">
        <v>0</v>
      </c>
      <c r="U107" s="122">
        <v>278591157635</v>
      </c>
      <c r="V107" s="123">
        <v>1447.07</v>
      </c>
      <c r="W107" s="93"/>
      <c r="X107" s="93"/>
      <c r="Y107" s="88" t="s">
        <v>59</v>
      </c>
      <c r="Z107" s="93"/>
      <c r="AA107" s="122">
        <v>0</v>
      </c>
      <c r="AB107" s="122">
        <v>0</v>
      </c>
      <c r="AC107" s="122">
        <v>0</v>
      </c>
      <c r="AD107" s="122">
        <v>0</v>
      </c>
      <c r="AE107" s="122">
        <v>0</v>
      </c>
      <c r="AF107" s="88" t="s">
        <v>78</v>
      </c>
      <c r="AG107" s="122">
        <v>0</v>
      </c>
      <c r="AH107" s="88"/>
      <c r="AI107" s="124">
        <v>7.0000000000000007E-2</v>
      </c>
      <c r="AJ107" s="124">
        <v>0.08</v>
      </c>
    </row>
    <row r="108" spans="1:36" ht="17.45" customHeight="1">
      <c r="A108" s="89" t="s">
        <v>270</v>
      </c>
      <c r="B108" s="89" t="s">
        <v>39</v>
      </c>
      <c r="C108" s="125">
        <v>45348</v>
      </c>
      <c r="D108" s="89" t="s">
        <v>54</v>
      </c>
      <c r="E108" s="89" t="s">
        <v>70</v>
      </c>
      <c r="F108" s="96" t="s">
        <v>261</v>
      </c>
      <c r="G108" s="89" t="s">
        <v>262</v>
      </c>
      <c r="H108" s="89" t="s">
        <v>92</v>
      </c>
      <c r="I108" s="89" t="s">
        <v>97</v>
      </c>
      <c r="J108" s="89" t="s">
        <v>98</v>
      </c>
      <c r="K108" s="89"/>
      <c r="L108" s="89" t="s">
        <v>99</v>
      </c>
      <c r="M108" s="126">
        <v>896188920</v>
      </c>
      <c r="N108" s="126">
        <v>896188920</v>
      </c>
      <c r="O108" s="126">
        <v>0</v>
      </c>
      <c r="P108" s="126">
        <v>0</v>
      </c>
      <c r="Q108" s="126">
        <v>896188920</v>
      </c>
      <c r="R108" s="126">
        <v>896188920</v>
      </c>
      <c r="S108" s="126">
        <v>0</v>
      </c>
      <c r="T108" s="126">
        <v>0</v>
      </c>
      <c r="U108" s="126">
        <v>278591157635</v>
      </c>
      <c r="V108" s="127">
        <v>1447.07</v>
      </c>
      <c r="W108" s="96"/>
      <c r="X108" s="96"/>
      <c r="Y108" s="89" t="s">
        <v>59</v>
      </c>
      <c r="Z108" s="96"/>
      <c r="AA108" s="126">
        <v>0</v>
      </c>
      <c r="AB108" s="126">
        <v>0</v>
      </c>
      <c r="AC108" s="126">
        <v>0</v>
      </c>
      <c r="AD108" s="126">
        <v>0</v>
      </c>
      <c r="AE108" s="126">
        <v>0</v>
      </c>
      <c r="AF108" s="89" t="s">
        <v>78</v>
      </c>
      <c r="AG108" s="126">
        <v>0</v>
      </c>
      <c r="AH108" s="89"/>
      <c r="AI108" s="129">
        <v>0.3</v>
      </c>
      <c r="AJ108" s="129">
        <v>0.32</v>
      </c>
    </row>
    <row r="109" spans="1:36" ht="17.45" customHeight="1">
      <c r="A109" s="88" t="s">
        <v>271</v>
      </c>
      <c r="B109" s="88" t="s">
        <v>39</v>
      </c>
      <c r="C109" s="121">
        <v>45348</v>
      </c>
      <c r="D109" s="88" t="s">
        <v>61</v>
      </c>
      <c r="E109" s="88" t="s">
        <v>70</v>
      </c>
      <c r="F109" s="93" t="s">
        <v>272</v>
      </c>
      <c r="G109" s="88" t="s">
        <v>273</v>
      </c>
      <c r="H109" s="88" t="s">
        <v>64</v>
      </c>
      <c r="I109" s="88"/>
      <c r="J109" s="88" t="s">
        <v>103</v>
      </c>
      <c r="K109" s="88"/>
      <c r="L109" s="88" t="s">
        <v>104</v>
      </c>
      <c r="M109" s="122">
        <v>0</v>
      </c>
      <c r="N109" s="122">
        <v>0</v>
      </c>
      <c r="O109" s="122">
        <v>0</v>
      </c>
      <c r="P109" s="122">
        <v>0</v>
      </c>
      <c r="Q109" s="122">
        <v>20148828</v>
      </c>
      <c r="R109" s="122">
        <v>20148828</v>
      </c>
      <c r="S109" s="122">
        <v>0</v>
      </c>
      <c r="T109" s="122">
        <v>0</v>
      </c>
      <c r="U109" s="122">
        <v>1876470618</v>
      </c>
      <c r="V109" s="130">
        <v>1392.7</v>
      </c>
      <c r="W109" s="93"/>
      <c r="X109" s="93"/>
      <c r="Y109" s="88"/>
      <c r="Z109" s="93"/>
      <c r="AA109" s="122">
        <v>0</v>
      </c>
      <c r="AB109" s="122">
        <v>0</v>
      </c>
      <c r="AC109" s="122">
        <v>0</v>
      </c>
      <c r="AD109" s="122">
        <v>0</v>
      </c>
      <c r="AE109" s="122">
        <v>0</v>
      </c>
      <c r="AF109" s="88" t="s">
        <v>78</v>
      </c>
      <c r="AG109" s="122">
        <v>0</v>
      </c>
      <c r="AH109" s="88"/>
      <c r="AI109" s="124">
        <v>1.06</v>
      </c>
      <c r="AJ109" s="124">
        <v>1.07</v>
      </c>
    </row>
    <row r="110" spans="1:36" ht="17.45" customHeight="1">
      <c r="A110" s="89" t="s">
        <v>274</v>
      </c>
      <c r="B110" s="89" t="s">
        <v>39</v>
      </c>
      <c r="C110" s="125">
        <v>45348</v>
      </c>
      <c r="D110" s="89" t="s">
        <v>106</v>
      </c>
      <c r="E110" s="89" t="s">
        <v>70</v>
      </c>
      <c r="F110" s="96" t="s">
        <v>272</v>
      </c>
      <c r="G110" s="89" t="s">
        <v>273</v>
      </c>
      <c r="H110" s="89" t="s">
        <v>107</v>
      </c>
      <c r="I110" s="89" t="s">
        <v>108</v>
      </c>
      <c r="J110" s="89" t="s">
        <v>275</v>
      </c>
      <c r="K110" s="89"/>
      <c r="L110" s="89" t="s">
        <v>262</v>
      </c>
      <c r="M110" s="126">
        <v>1298069082</v>
      </c>
      <c r="N110" s="126">
        <v>1799213696</v>
      </c>
      <c r="O110" s="127">
        <v>1447.07</v>
      </c>
      <c r="P110" s="126">
        <v>79179129</v>
      </c>
      <c r="Q110" s="126">
        <v>1878392825</v>
      </c>
      <c r="R110" s="126">
        <v>1878392825</v>
      </c>
      <c r="S110" s="126">
        <v>0</v>
      </c>
      <c r="T110" s="126">
        <v>0</v>
      </c>
      <c r="U110" s="126">
        <v>1876470618</v>
      </c>
      <c r="V110" s="131">
        <v>1392.7</v>
      </c>
      <c r="W110" s="125">
        <v>42796</v>
      </c>
      <c r="X110" s="96" t="s">
        <v>77</v>
      </c>
      <c r="Y110" s="89" t="s">
        <v>74</v>
      </c>
      <c r="Z110" s="125">
        <v>44256</v>
      </c>
      <c r="AA110" s="126">
        <v>0</v>
      </c>
      <c r="AB110" s="126">
        <v>0</v>
      </c>
      <c r="AC110" s="126">
        <v>0</v>
      </c>
      <c r="AD110" s="126">
        <v>0</v>
      </c>
      <c r="AE110" s="126">
        <v>0</v>
      </c>
      <c r="AF110" s="89" t="s">
        <v>78</v>
      </c>
      <c r="AG110" s="126">
        <v>0</v>
      </c>
      <c r="AH110" s="89" t="s">
        <v>74</v>
      </c>
      <c r="AI110" s="129">
        <v>98.94</v>
      </c>
      <c r="AJ110" s="129">
        <v>100.1</v>
      </c>
    </row>
    <row r="111" spans="1:36" ht="17.45" customHeight="1">
      <c r="A111" s="88" t="s">
        <v>276</v>
      </c>
      <c r="B111" s="88" t="s">
        <v>39</v>
      </c>
      <c r="C111" s="121">
        <v>45348</v>
      </c>
      <c r="D111" s="88" t="s">
        <v>54</v>
      </c>
      <c r="E111" s="88" t="s">
        <v>70</v>
      </c>
      <c r="F111" s="93" t="s">
        <v>272</v>
      </c>
      <c r="G111" s="88" t="s">
        <v>273</v>
      </c>
      <c r="H111" s="88" t="s">
        <v>55</v>
      </c>
      <c r="I111" s="88" t="s">
        <v>56</v>
      </c>
      <c r="J111" s="88" t="s">
        <v>57</v>
      </c>
      <c r="K111" s="88"/>
      <c r="L111" s="88" t="s">
        <v>58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1876470618</v>
      </c>
      <c r="V111" s="130">
        <v>1392.7</v>
      </c>
      <c r="W111" s="93"/>
      <c r="X111" s="93"/>
      <c r="Y111" s="88" t="s">
        <v>59</v>
      </c>
      <c r="Z111" s="93"/>
      <c r="AA111" s="122">
        <v>0</v>
      </c>
      <c r="AB111" s="123">
        <v>2.99</v>
      </c>
      <c r="AC111" s="122">
        <v>0</v>
      </c>
      <c r="AD111" s="123">
        <v>2.99</v>
      </c>
      <c r="AE111" s="122">
        <v>0</v>
      </c>
      <c r="AF111" s="88" t="s">
        <v>78</v>
      </c>
      <c r="AG111" s="122">
        <v>0</v>
      </c>
      <c r="AH111" s="88"/>
      <c r="AI111" s="124">
        <v>0</v>
      </c>
      <c r="AJ111" s="124">
        <v>0</v>
      </c>
    </row>
    <row r="112" spans="1:36" ht="17.45" customHeight="1">
      <c r="A112" s="89" t="s">
        <v>277</v>
      </c>
      <c r="B112" s="89" t="s">
        <v>39</v>
      </c>
      <c r="C112" s="125">
        <v>45348</v>
      </c>
      <c r="D112" s="89" t="s">
        <v>61</v>
      </c>
      <c r="E112" s="89" t="s">
        <v>70</v>
      </c>
      <c r="F112" s="96" t="s">
        <v>278</v>
      </c>
      <c r="G112" s="89" t="s">
        <v>279</v>
      </c>
      <c r="H112" s="89" t="s">
        <v>64</v>
      </c>
      <c r="I112" s="89"/>
      <c r="J112" s="89" t="s">
        <v>103</v>
      </c>
      <c r="K112" s="89"/>
      <c r="L112" s="89" t="s">
        <v>104</v>
      </c>
      <c r="M112" s="126">
        <v>0</v>
      </c>
      <c r="N112" s="126">
        <v>0</v>
      </c>
      <c r="O112" s="126">
        <v>0</v>
      </c>
      <c r="P112" s="126">
        <v>0</v>
      </c>
      <c r="Q112" s="126">
        <v>23658952</v>
      </c>
      <c r="R112" s="126">
        <v>23658952</v>
      </c>
      <c r="S112" s="126">
        <v>0</v>
      </c>
      <c r="T112" s="126">
        <v>0</v>
      </c>
      <c r="U112" s="126">
        <v>1758537580</v>
      </c>
      <c r="V112" s="127">
        <v>1290.18</v>
      </c>
      <c r="W112" s="96"/>
      <c r="X112" s="96"/>
      <c r="Y112" s="89"/>
      <c r="Z112" s="96"/>
      <c r="AA112" s="126">
        <v>0</v>
      </c>
      <c r="AB112" s="126">
        <v>0</v>
      </c>
      <c r="AC112" s="126">
        <v>0</v>
      </c>
      <c r="AD112" s="126">
        <v>0</v>
      </c>
      <c r="AE112" s="126">
        <v>0</v>
      </c>
      <c r="AF112" s="89" t="s">
        <v>78</v>
      </c>
      <c r="AG112" s="126">
        <v>0</v>
      </c>
      <c r="AH112" s="89"/>
      <c r="AI112" s="129">
        <v>1.33</v>
      </c>
      <c r="AJ112" s="129">
        <v>1.35</v>
      </c>
    </row>
    <row r="113" spans="1:36" ht="17.45" customHeight="1">
      <c r="A113" s="88" t="s">
        <v>280</v>
      </c>
      <c r="B113" s="88" t="s">
        <v>39</v>
      </c>
      <c r="C113" s="121">
        <v>45348</v>
      </c>
      <c r="D113" s="88" t="s">
        <v>106</v>
      </c>
      <c r="E113" s="88" t="s">
        <v>70</v>
      </c>
      <c r="F113" s="93" t="s">
        <v>278</v>
      </c>
      <c r="G113" s="88" t="s">
        <v>279</v>
      </c>
      <c r="H113" s="88" t="s">
        <v>107</v>
      </c>
      <c r="I113" s="88" t="s">
        <v>108</v>
      </c>
      <c r="J113" s="88" t="s">
        <v>275</v>
      </c>
      <c r="K113" s="88"/>
      <c r="L113" s="88" t="s">
        <v>262</v>
      </c>
      <c r="M113" s="122">
        <v>1216199690</v>
      </c>
      <c r="N113" s="122">
        <v>1741965443</v>
      </c>
      <c r="O113" s="123">
        <v>1447.07</v>
      </c>
      <c r="P113" s="122">
        <v>17956894</v>
      </c>
      <c r="Q113" s="122">
        <v>1759922337</v>
      </c>
      <c r="R113" s="122">
        <v>1759922337</v>
      </c>
      <c r="S113" s="122">
        <v>0</v>
      </c>
      <c r="T113" s="122">
        <v>0</v>
      </c>
      <c r="U113" s="122">
        <v>1758537580</v>
      </c>
      <c r="V113" s="123">
        <v>1290.18</v>
      </c>
      <c r="W113" s="121">
        <v>42796</v>
      </c>
      <c r="X113" s="93" t="s">
        <v>77</v>
      </c>
      <c r="Y113" s="88" t="s">
        <v>74</v>
      </c>
      <c r="Z113" s="121">
        <v>44256</v>
      </c>
      <c r="AA113" s="122">
        <v>0</v>
      </c>
      <c r="AB113" s="122">
        <v>0</v>
      </c>
      <c r="AC113" s="122">
        <v>0</v>
      </c>
      <c r="AD113" s="122">
        <v>0</v>
      </c>
      <c r="AE113" s="122">
        <v>0</v>
      </c>
      <c r="AF113" s="88" t="s">
        <v>78</v>
      </c>
      <c r="AG113" s="122">
        <v>0</v>
      </c>
      <c r="AH113" s="88" t="s">
        <v>74</v>
      </c>
      <c r="AI113" s="124">
        <v>98.67</v>
      </c>
      <c r="AJ113" s="124">
        <v>100.08</v>
      </c>
    </row>
    <row r="114" spans="1:36" ht="17.45" customHeight="1">
      <c r="A114" s="89" t="s">
        <v>281</v>
      </c>
      <c r="B114" s="89" t="s">
        <v>39</v>
      </c>
      <c r="C114" s="125">
        <v>45348</v>
      </c>
      <c r="D114" s="89" t="s">
        <v>54</v>
      </c>
      <c r="E114" s="89" t="s">
        <v>70</v>
      </c>
      <c r="F114" s="96" t="s">
        <v>278</v>
      </c>
      <c r="G114" s="89" t="s">
        <v>279</v>
      </c>
      <c r="H114" s="89" t="s">
        <v>55</v>
      </c>
      <c r="I114" s="89" t="s">
        <v>56</v>
      </c>
      <c r="J114" s="89" t="s">
        <v>57</v>
      </c>
      <c r="K114" s="89"/>
      <c r="L114" s="89" t="s">
        <v>58</v>
      </c>
      <c r="M114" s="126">
        <v>0</v>
      </c>
      <c r="N114" s="126">
        <v>0</v>
      </c>
      <c r="O114" s="126">
        <v>0</v>
      </c>
      <c r="P114" s="126">
        <v>0</v>
      </c>
      <c r="Q114" s="126">
        <v>0</v>
      </c>
      <c r="R114" s="126">
        <v>0</v>
      </c>
      <c r="S114" s="126">
        <v>0</v>
      </c>
      <c r="T114" s="126">
        <v>0</v>
      </c>
      <c r="U114" s="126">
        <v>1758537580</v>
      </c>
      <c r="V114" s="127">
        <v>1290.18</v>
      </c>
      <c r="W114" s="96"/>
      <c r="X114" s="96"/>
      <c r="Y114" s="89" t="s">
        <v>59</v>
      </c>
      <c r="Z114" s="96"/>
      <c r="AA114" s="126">
        <v>0</v>
      </c>
      <c r="AB114" s="127">
        <v>2.99</v>
      </c>
      <c r="AC114" s="126">
        <v>0</v>
      </c>
      <c r="AD114" s="127">
        <v>2.99</v>
      </c>
      <c r="AE114" s="126">
        <v>0</v>
      </c>
      <c r="AF114" s="89" t="s">
        <v>78</v>
      </c>
      <c r="AG114" s="126">
        <v>0</v>
      </c>
      <c r="AH114" s="89"/>
      <c r="AI114" s="129">
        <v>0</v>
      </c>
      <c r="AJ114" s="129">
        <v>0</v>
      </c>
    </row>
    <row r="115" spans="1:36" ht="17.45" customHeight="1">
      <c r="A115" s="88" t="s">
        <v>282</v>
      </c>
      <c r="B115" s="88" t="s">
        <v>39</v>
      </c>
      <c r="C115" s="121">
        <v>45348</v>
      </c>
      <c r="D115" s="88" t="s">
        <v>61</v>
      </c>
      <c r="E115" s="88" t="s">
        <v>70</v>
      </c>
      <c r="F115" s="93" t="s">
        <v>283</v>
      </c>
      <c r="G115" s="88" t="s">
        <v>284</v>
      </c>
      <c r="H115" s="88" t="s">
        <v>64</v>
      </c>
      <c r="I115" s="88"/>
      <c r="J115" s="88" t="s">
        <v>103</v>
      </c>
      <c r="K115" s="88"/>
      <c r="L115" s="88" t="s">
        <v>104</v>
      </c>
      <c r="M115" s="122">
        <v>0</v>
      </c>
      <c r="N115" s="122">
        <v>0</v>
      </c>
      <c r="O115" s="122">
        <v>0</v>
      </c>
      <c r="P115" s="122">
        <v>0</v>
      </c>
      <c r="Q115" s="122">
        <v>44784820</v>
      </c>
      <c r="R115" s="122">
        <v>44784820</v>
      </c>
      <c r="S115" s="122">
        <v>0</v>
      </c>
      <c r="T115" s="122">
        <v>0</v>
      </c>
      <c r="U115" s="122">
        <v>3016217584</v>
      </c>
      <c r="V115" s="123">
        <v>1376.45</v>
      </c>
      <c r="W115" s="93"/>
      <c r="X115" s="93"/>
      <c r="Y115" s="88"/>
      <c r="Z115" s="93"/>
      <c r="AA115" s="122">
        <v>0</v>
      </c>
      <c r="AB115" s="122">
        <v>0</v>
      </c>
      <c r="AC115" s="122">
        <v>0</v>
      </c>
      <c r="AD115" s="122">
        <v>0</v>
      </c>
      <c r="AE115" s="122">
        <v>0</v>
      </c>
      <c r="AF115" s="88" t="s">
        <v>78</v>
      </c>
      <c r="AG115" s="122">
        <v>0</v>
      </c>
      <c r="AH115" s="88"/>
      <c r="AI115" s="124">
        <v>1.46</v>
      </c>
      <c r="AJ115" s="124">
        <v>1.48</v>
      </c>
    </row>
    <row r="116" spans="1:36" ht="17.45" customHeight="1">
      <c r="A116" s="89" t="s">
        <v>285</v>
      </c>
      <c r="B116" s="89" t="s">
        <v>39</v>
      </c>
      <c r="C116" s="125">
        <v>45348</v>
      </c>
      <c r="D116" s="89" t="s">
        <v>106</v>
      </c>
      <c r="E116" s="89" t="s">
        <v>70</v>
      </c>
      <c r="F116" s="96" t="s">
        <v>283</v>
      </c>
      <c r="G116" s="89" t="s">
        <v>284</v>
      </c>
      <c r="H116" s="89" t="s">
        <v>107</v>
      </c>
      <c r="I116" s="89" t="s">
        <v>108</v>
      </c>
      <c r="J116" s="89" t="s">
        <v>275</v>
      </c>
      <c r="K116" s="89"/>
      <c r="L116" s="89" t="s">
        <v>262</v>
      </c>
      <c r="M116" s="126">
        <v>2088147253</v>
      </c>
      <c r="N116" s="126">
        <v>2957821386</v>
      </c>
      <c r="O116" s="127">
        <v>1447.07</v>
      </c>
      <c r="P116" s="126">
        <v>63867423</v>
      </c>
      <c r="Q116" s="126">
        <v>3021688809</v>
      </c>
      <c r="R116" s="126">
        <v>3021688809</v>
      </c>
      <c r="S116" s="126">
        <v>0</v>
      </c>
      <c r="T116" s="126">
        <v>0</v>
      </c>
      <c r="U116" s="126">
        <v>3016217584</v>
      </c>
      <c r="V116" s="127">
        <v>1376.45</v>
      </c>
      <c r="W116" s="125">
        <v>42796</v>
      </c>
      <c r="X116" s="96" t="s">
        <v>77</v>
      </c>
      <c r="Y116" s="89" t="s">
        <v>74</v>
      </c>
      <c r="Z116" s="125">
        <v>44256</v>
      </c>
      <c r="AA116" s="126">
        <v>0</v>
      </c>
      <c r="AB116" s="126">
        <v>0</v>
      </c>
      <c r="AC116" s="126">
        <v>0</v>
      </c>
      <c r="AD116" s="126">
        <v>0</v>
      </c>
      <c r="AE116" s="126">
        <v>0</v>
      </c>
      <c r="AF116" s="89" t="s">
        <v>78</v>
      </c>
      <c r="AG116" s="126">
        <v>0</v>
      </c>
      <c r="AH116" s="89" t="s">
        <v>74</v>
      </c>
      <c r="AI116" s="129">
        <v>98.54</v>
      </c>
      <c r="AJ116" s="129">
        <v>100.18</v>
      </c>
    </row>
    <row r="117" spans="1:36" ht="17.45" customHeight="1">
      <c r="A117" s="88" t="s">
        <v>286</v>
      </c>
      <c r="B117" s="88" t="s">
        <v>39</v>
      </c>
      <c r="C117" s="121">
        <v>45348</v>
      </c>
      <c r="D117" s="88" t="s">
        <v>54</v>
      </c>
      <c r="E117" s="88" t="s">
        <v>70</v>
      </c>
      <c r="F117" s="93" t="s">
        <v>283</v>
      </c>
      <c r="G117" s="88" t="s">
        <v>284</v>
      </c>
      <c r="H117" s="88" t="s">
        <v>55</v>
      </c>
      <c r="I117" s="88" t="s">
        <v>56</v>
      </c>
      <c r="J117" s="88" t="s">
        <v>57</v>
      </c>
      <c r="K117" s="88"/>
      <c r="L117" s="88" t="s">
        <v>58</v>
      </c>
      <c r="M117" s="122">
        <v>0</v>
      </c>
      <c r="N117" s="122">
        <v>0</v>
      </c>
      <c r="O117" s="122">
        <v>0</v>
      </c>
      <c r="P117" s="122">
        <v>0</v>
      </c>
      <c r="Q117" s="122">
        <v>0</v>
      </c>
      <c r="R117" s="122">
        <v>0</v>
      </c>
      <c r="S117" s="122">
        <v>0</v>
      </c>
      <c r="T117" s="122">
        <v>0</v>
      </c>
      <c r="U117" s="122">
        <v>3016217584</v>
      </c>
      <c r="V117" s="123">
        <v>1376.45</v>
      </c>
      <c r="W117" s="93"/>
      <c r="X117" s="93"/>
      <c r="Y117" s="88" t="s">
        <v>59</v>
      </c>
      <c r="Z117" s="93"/>
      <c r="AA117" s="122">
        <v>0</v>
      </c>
      <c r="AB117" s="123">
        <v>2.99</v>
      </c>
      <c r="AC117" s="122">
        <v>0</v>
      </c>
      <c r="AD117" s="123">
        <v>2.99</v>
      </c>
      <c r="AE117" s="122">
        <v>0</v>
      </c>
      <c r="AF117" s="88" t="s">
        <v>78</v>
      </c>
      <c r="AG117" s="122">
        <v>0</v>
      </c>
      <c r="AH117" s="88"/>
      <c r="AI117" s="124">
        <v>0</v>
      </c>
      <c r="AJ117" s="124">
        <v>0</v>
      </c>
    </row>
    <row r="118" spans="1:36" ht="17.45" customHeight="1">
      <c r="A118" s="89" t="s">
        <v>287</v>
      </c>
      <c r="B118" s="89" t="s">
        <v>39</v>
      </c>
      <c r="C118" s="125">
        <v>45348</v>
      </c>
      <c r="D118" s="89" t="s">
        <v>61</v>
      </c>
      <c r="E118" s="89" t="s">
        <v>70</v>
      </c>
      <c r="F118" s="96" t="s">
        <v>288</v>
      </c>
      <c r="G118" s="89" t="s">
        <v>289</v>
      </c>
      <c r="H118" s="89" t="s">
        <v>64</v>
      </c>
      <c r="I118" s="89"/>
      <c r="J118" s="89" t="s">
        <v>103</v>
      </c>
      <c r="K118" s="89"/>
      <c r="L118" s="89" t="s">
        <v>104</v>
      </c>
      <c r="M118" s="126">
        <v>0</v>
      </c>
      <c r="N118" s="126">
        <v>0</v>
      </c>
      <c r="O118" s="126">
        <v>0</v>
      </c>
      <c r="P118" s="126">
        <v>0</v>
      </c>
      <c r="Q118" s="126">
        <v>19152573</v>
      </c>
      <c r="R118" s="126">
        <v>19152573</v>
      </c>
      <c r="S118" s="126">
        <v>0</v>
      </c>
      <c r="T118" s="126">
        <v>0</v>
      </c>
      <c r="U118" s="126">
        <v>2389162431</v>
      </c>
      <c r="V118" s="127">
        <v>1321.49</v>
      </c>
      <c r="W118" s="96"/>
      <c r="X118" s="96"/>
      <c r="Y118" s="89"/>
      <c r="Z118" s="96"/>
      <c r="AA118" s="126">
        <v>0</v>
      </c>
      <c r="AB118" s="126">
        <v>0</v>
      </c>
      <c r="AC118" s="126">
        <v>0</v>
      </c>
      <c r="AD118" s="126">
        <v>0</v>
      </c>
      <c r="AE118" s="126">
        <v>0</v>
      </c>
      <c r="AF118" s="89" t="s">
        <v>78</v>
      </c>
      <c r="AG118" s="126">
        <v>0</v>
      </c>
      <c r="AH118" s="89"/>
      <c r="AI118" s="129">
        <v>0.79</v>
      </c>
      <c r="AJ118" s="129">
        <v>0.8</v>
      </c>
    </row>
    <row r="119" spans="1:36" ht="17.45" customHeight="1">
      <c r="A119" s="88" t="s">
        <v>290</v>
      </c>
      <c r="B119" s="88" t="s">
        <v>39</v>
      </c>
      <c r="C119" s="121">
        <v>45348</v>
      </c>
      <c r="D119" s="88" t="s">
        <v>106</v>
      </c>
      <c r="E119" s="88" t="s">
        <v>70</v>
      </c>
      <c r="F119" s="93" t="s">
        <v>288</v>
      </c>
      <c r="G119" s="88" t="s">
        <v>289</v>
      </c>
      <c r="H119" s="88" t="s">
        <v>107</v>
      </c>
      <c r="I119" s="88" t="s">
        <v>108</v>
      </c>
      <c r="J119" s="88" t="s">
        <v>275</v>
      </c>
      <c r="K119" s="88"/>
      <c r="L119" s="88" t="s">
        <v>262</v>
      </c>
      <c r="M119" s="122">
        <v>1652959888</v>
      </c>
      <c r="N119" s="122">
        <v>2305299037</v>
      </c>
      <c r="O119" s="123">
        <v>1447.07</v>
      </c>
      <c r="P119" s="122">
        <v>86644533</v>
      </c>
      <c r="Q119" s="122">
        <v>2391943570</v>
      </c>
      <c r="R119" s="122">
        <v>2391943570</v>
      </c>
      <c r="S119" s="122">
        <v>0</v>
      </c>
      <c r="T119" s="122">
        <v>0</v>
      </c>
      <c r="U119" s="122">
        <v>2389162431</v>
      </c>
      <c r="V119" s="123">
        <v>1321.49</v>
      </c>
      <c r="W119" s="121">
        <v>42796</v>
      </c>
      <c r="X119" s="93" t="s">
        <v>77</v>
      </c>
      <c r="Y119" s="88" t="s">
        <v>74</v>
      </c>
      <c r="Z119" s="121">
        <v>44256</v>
      </c>
      <c r="AA119" s="122">
        <v>0</v>
      </c>
      <c r="AB119" s="122">
        <v>0</v>
      </c>
      <c r="AC119" s="122">
        <v>0</v>
      </c>
      <c r="AD119" s="122">
        <v>0</v>
      </c>
      <c r="AE119" s="122">
        <v>0</v>
      </c>
      <c r="AF119" s="88" t="s">
        <v>78</v>
      </c>
      <c r="AG119" s="122">
        <v>0</v>
      </c>
      <c r="AH119" s="88" t="s">
        <v>74</v>
      </c>
      <c r="AI119" s="124">
        <v>99.21</v>
      </c>
      <c r="AJ119" s="124">
        <v>100.12</v>
      </c>
    </row>
    <row r="120" spans="1:36" ht="17.45" customHeight="1">
      <c r="A120" s="89" t="s">
        <v>291</v>
      </c>
      <c r="B120" s="89" t="s">
        <v>39</v>
      </c>
      <c r="C120" s="125">
        <v>45348</v>
      </c>
      <c r="D120" s="89" t="s">
        <v>54</v>
      </c>
      <c r="E120" s="89" t="s">
        <v>70</v>
      </c>
      <c r="F120" s="96" t="s">
        <v>288</v>
      </c>
      <c r="G120" s="89" t="s">
        <v>289</v>
      </c>
      <c r="H120" s="89" t="s">
        <v>55</v>
      </c>
      <c r="I120" s="89" t="s">
        <v>56</v>
      </c>
      <c r="J120" s="89" t="s">
        <v>57</v>
      </c>
      <c r="K120" s="89"/>
      <c r="L120" s="89" t="s">
        <v>58</v>
      </c>
      <c r="M120" s="126">
        <v>0</v>
      </c>
      <c r="N120" s="126">
        <v>0</v>
      </c>
      <c r="O120" s="126">
        <v>0</v>
      </c>
      <c r="P120" s="126">
        <v>0</v>
      </c>
      <c r="Q120" s="126">
        <v>0</v>
      </c>
      <c r="R120" s="126">
        <v>0</v>
      </c>
      <c r="S120" s="126">
        <v>0</v>
      </c>
      <c r="T120" s="126">
        <v>0</v>
      </c>
      <c r="U120" s="126">
        <v>2389162431</v>
      </c>
      <c r="V120" s="127">
        <v>1321.49</v>
      </c>
      <c r="W120" s="96"/>
      <c r="X120" s="96"/>
      <c r="Y120" s="89" t="s">
        <v>59</v>
      </c>
      <c r="Z120" s="96"/>
      <c r="AA120" s="126">
        <v>0</v>
      </c>
      <c r="AB120" s="127">
        <v>2.99</v>
      </c>
      <c r="AC120" s="126">
        <v>0</v>
      </c>
      <c r="AD120" s="127">
        <v>2.99</v>
      </c>
      <c r="AE120" s="126">
        <v>0</v>
      </c>
      <c r="AF120" s="89" t="s">
        <v>78</v>
      </c>
      <c r="AG120" s="126">
        <v>0</v>
      </c>
      <c r="AH120" s="89"/>
      <c r="AI120" s="129">
        <v>0</v>
      </c>
      <c r="AJ120" s="129">
        <v>0</v>
      </c>
    </row>
    <row r="121" spans="1:36" ht="17.45" customHeight="1">
      <c r="A121" s="88" t="s">
        <v>292</v>
      </c>
      <c r="B121" s="88" t="s">
        <v>39</v>
      </c>
      <c r="C121" s="121">
        <v>45348</v>
      </c>
      <c r="D121" s="88" t="s">
        <v>61</v>
      </c>
      <c r="E121" s="88" t="s">
        <v>70</v>
      </c>
      <c r="F121" s="93" t="s">
        <v>293</v>
      </c>
      <c r="G121" s="88" t="s">
        <v>294</v>
      </c>
      <c r="H121" s="88" t="s">
        <v>64</v>
      </c>
      <c r="I121" s="88"/>
      <c r="J121" s="88" t="s">
        <v>103</v>
      </c>
      <c r="K121" s="88"/>
      <c r="L121" s="88" t="s">
        <v>104</v>
      </c>
      <c r="M121" s="122">
        <v>0</v>
      </c>
      <c r="N121" s="122">
        <v>0</v>
      </c>
      <c r="O121" s="122">
        <v>0</v>
      </c>
      <c r="P121" s="122">
        <v>0</v>
      </c>
      <c r="Q121" s="122">
        <v>226321669</v>
      </c>
      <c r="R121" s="122">
        <v>226321669</v>
      </c>
      <c r="S121" s="122">
        <v>0</v>
      </c>
      <c r="T121" s="122">
        <v>0</v>
      </c>
      <c r="U121" s="122">
        <v>36176069135</v>
      </c>
      <c r="V121" s="123">
        <v>1383.55</v>
      </c>
      <c r="W121" s="93"/>
      <c r="X121" s="93"/>
      <c r="Y121" s="88"/>
      <c r="Z121" s="93"/>
      <c r="AA121" s="122">
        <v>0</v>
      </c>
      <c r="AB121" s="122">
        <v>0</v>
      </c>
      <c r="AC121" s="122">
        <v>0</v>
      </c>
      <c r="AD121" s="122">
        <v>0</v>
      </c>
      <c r="AE121" s="122">
        <v>0</v>
      </c>
      <c r="AF121" s="88" t="s">
        <v>78</v>
      </c>
      <c r="AG121" s="122">
        <v>0</v>
      </c>
      <c r="AH121" s="88"/>
      <c r="AI121" s="124">
        <v>0.62</v>
      </c>
      <c r="AJ121" s="124">
        <v>0.63</v>
      </c>
    </row>
    <row r="122" spans="1:36" ht="17.45" customHeight="1">
      <c r="A122" s="89" t="s">
        <v>295</v>
      </c>
      <c r="B122" s="89" t="s">
        <v>39</v>
      </c>
      <c r="C122" s="125">
        <v>45348</v>
      </c>
      <c r="D122" s="89" t="s">
        <v>106</v>
      </c>
      <c r="E122" s="89" t="s">
        <v>70</v>
      </c>
      <c r="F122" s="96" t="s">
        <v>293</v>
      </c>
      <c r="G122" s="89" t="s">
        <v>294</v>
      </c>
      <c r="H122" s="89" t="s">
        <v>107</v>
      </c>
      <c r="I122" s="89" t="s">
        <v>108</v>
      </c>
      <c r="J122" s="89" t="s">
        <v>275</v>
      </c>
      <c r="K122" s="89"/>
      <c r="L122" s="89" t="s">
        <v>262</v>
      </c>
      <c r="M122" s="126">
        <v>25041786237</v>
      </c>
      <c r="N122" s="126">
        <v>31261679192</v>
      </c>
      <c r="O122" s="127">
        <v>1447.07</v>
      </c>
      <c r="P122" s="126">
        <v>4975461232</v>
      </c>
      <c r="Q122" s="126">
        <v>36237140424</v>
      </c>
      <c r="R122" s="126">
        <v>36237140424</v>
      </c>
      <c r="S122" s="126">
        <v>0</v>
      </c>
      <c r="T122" s="126">
        <v>0</v>
      </c>
      <c r="U122" s="126">
        <v>36176069135</v>
      </c>
      <c r="V122" s="127">
        <v>1383.55</v>
      </c>
      <c r="W122" s="125">
        <v>42796</v>
      </c>
      <c r="X122" s="96" t="s">
        <v>77</v>
      </c>
      <c r="Y122" s="89" t="s">
        <v>74</v>
      </c>
      <c r="Z122" s="125">
        <v>44256</v>
      </c>
      <c r="AA122" s="126">
        <v>0</v>
      </c>
      <c r="AB122" s="126">
        <v>0</v>
      </c>
      <c r="AC122" s="126">
        <v>0</v>
      </c>
      <c r="AD122" s="126">
        <v>0</v>
      </c>
      <c r="AE122" s="126">
        <v>0</v>
      </c>
      <c r="AF122" s="89" t="s">
        <v>78</v>
      </c>
      <c r="AG122" s="126">
        <v>0</v>
      </c>
      <c r="AH122" s="89" t="s">
        <v>74</v>
      </c>
      <c r="AI122" s="129">
        <v>99.38</v>
      </c>
      <c r="AJ122" s="129">
        <v>100.17</v>
      </c>
    </row>
    <row r="123" spans="1:36" ht="17.45" customHeight="1">
      <c r="A123" s="88" t="s">
        <v>296</v>
      </c>
      <c r="B123" s="88" t="s">
        <v>39</v>
      </c>
      <c r="C123" s="121">
        <v>45348</v>
      </c>
      <c r="D123" s="88" t="s">
        <v>54</v>
      </c>
      <c r="E123" s="88" t="s">
        <v>70</v>
      </c>
      <c r="F123" s="93" t="s">
        <v>293</v>
      </c>
      <c r="G123" s="88" t="s">
        <v>294</v>
      </c>
      <c r="H123" s="88" t="s">
        <v>55</v>
      </c>
      <c r="I123" s="88" t="s">
        <v>56</v>
      </c>
      <c r="J123" s="88" t="s">
        <v>57</v>
      </c>
      <c r="K123" s="88"/>
      <c r="L123" s="88" t="s">
        <v>58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36176069135</v>
      </c>
      <c r="V123" s="123">
        <v>1383.55</v>
      </c>
      <c r="W123" s="93"/>
      <c r="X123" s="93"/>
      <c r="Y123" s="88" t="s">
        <v>59</v>
      </c>
      <c r="Z123" s="93"/>
      <c r="AA123" s="122">
        <v>0</v>
      </c>
      <c r="AB123" s="123">
        <v>2.99</v>
      </c>
      <c r="AC123" s="122">
        <v>0</v>
      </c>
      <c r="AD123" s="123">
        <v>2.99</v>
      </c>
      <c r="AE123" s="122">
        <v>0</v>
      </c>
      <c r="AF123" s="88" t="s">
        <v>78</v>
      </c>
      <c r="AG123" s="122">
        <v>0</v>
      </c>
      <c r="AH123" s="88"/>
      <c r="AI123" s="124">
        <v>0</v>
      </c>
      <c r="AJ123" s="124">
        <v>0</v>
      </c>
    </row>
    <row r="124" spans="1:36" ht="17.45" customHeight="1">
      <c r="A124" s="89" t="s">
        <v>297</v>
      </c>
      <c r="B124" s="89" t="s">
        <v>39</v>
      </c>
      <c r="C124" s="125">
        <v>45348</v>
      </c>
      <c r="D124" s="89" t="s">
        <v>61</v>
      </c>
      <c r="E124" s="89" t="s">
        <v>70</v>
      </c>
      <c r="F124" s="96" t="s">
        <v>298</v>
      </c>
      <c r="G124" s="89" t="s">
        <v>299</v>
      </c>
      <c r="H124" s="89" t="s">
        <v>64</v>
      </c>
      <c r="I124" s="89"/>
      <c r="J124" s="89" t="s">
        <v>103</v>
      </c>
      <c r="K124" s="89"/>
      <c r="L124" s="89" t="s">
        <v>104</v>
      </c>
      <c r="M124" s="126">
        <v>0</v>
      </c>
      <c r="N124" s="126">
        <v>0</v>
      </c>
      <c r="O124" s="126">
        <v>0</v>
      </c>
      <c r="P124" s="126">
        <v>0</v>
      </c>
      <c r="Q124" s="126">
        <v>529545317</v>
      </c>
      <c r="R124" s="126">
        <v>529545317</v>
      </c>
      <c r="S124" s="126">
        <v>0</v>
      </c>
      <c r="T124" s="126">
        <v>0</v>
      </c>
      <c r="U124" s="126">
        <v>108441181358</v>
      </c>
      <c r="V124" s="127">
        <v>1394.19</v>
      </c>
      <c r="W124" s="96"/>
      <c r="X124" s="96"/>
      <c r="Y124" s="89"/>
      <c r="Z124" s="96"/>
      <c r="AA124" s="126">
        <v>0</v>
      </c>
      <c r="AB124" s="126">
        <v>0</v>
      </c>
      <c r="AC124" s="126">
        <v>0</v>
      </c>
      <c r="AD124" s="126">
        <v>0</v>
      </c>
      <c r="AE124" s="126">
        <v>0</v>
      </c>
      <c r="AF124" s="89" t="s">
        <v>78</v>
      </c>
      <c r="AG124" s="126">
        <v>0</v>
      </c>
      <c r="AH124" s="89"/>
      <c r="AI124" s="129">
        <v>0.49</v>
      </c>
      <c r="AJ124" s="129">
        <v>0.49</v>
      </c>
    </row>
    <row r="125" spans="1:36" ht="17.45" customHeight="1">
      <c r="A125" s="88" t="s">
        <v>300</v>
      </c>
      <c r="B125" s="88" t="s">
        <v>39</v>
      </c>
      <c r="C125" s="121">
        <v>45348</v>
      </c>
      <c r="D125" s="88" t="s">
        <v>106</v>
      </c>
      <c r="E125" s="88" t="s">
        <v>70</v>
      </c>
      <c r="F125" s="93" t="s">
        <v>298</v>
      </c>
      <c r="G125" s="88" t="s">
        <v>299</v>
      </c>
      <c r="H125" s="88" t="s">
        <v>107</v>
      </c>
      <c r="I125" s="88" t="s">
        <v>108</v>
      </c>
      <c r="J125" s="88" t="s">
        <v>275</v>
      </c>
      <c r="K125" s="88"/>
      <c r="L125" s="88" t="s">
        <v>262</v>
      </c>
      <c r="M125" s="122">
        <v>75046824526</v>
      </c>
      <c r="N125" s="122">
        <v>99572269104</v>
      </c>
      <c r="O125" s="123">
        <v>1447.07</v>
      </c>
      <c r="P125" s="122">
        <v>9025507949</v>
      </c>
      <c r="Q125" s="122">
        <v>108597777053</v>
      </c>
      <c r="R125" s="122">
        <v>108597777053</v>
      </c>
      <c r="S125" s="122">
        <v>0</v>
      </c>
      <c r="T125" s="122">
        <v>0</v>
      </c>
      <c r="U125" s="122">
        <v>108441181358</v>
      </c>
      <c r="V125" s="123">
        <v>1394.19</v>
      </c>
      <c r="W125" s="121">
        <v>42796</v>
      </c>
      <c r="X125" s="93" t="s">
        <v>77</v>
      </c>
      <c r="Y125" s="88" t="s">
        <v>74</v>
      </c>
      <c r="Z125" s="121">
        <v>44256</v>
      </c>
      <c r="AA125" s="122">
        <v>0</v>
      </c>
      <c r="AB125" s="122">
        <v>0</v>
      </c>
      <c r="AC125" s="122">
        <v>0</v>
      </c>
      <c r="AD125" s="122">
        <v>0</v>
      </c>
      <c r="AE125" s="122">
        <v>0</v>
      </c>
      <c r="AF125" s="88" t="s">
        <v>78</v>
      </c>
      <c r="AG125" s="122">
        <v>0</v>
      </c>
      <c r="AH125" s="88" t="s">
        <v>74</v>
      </c>
      <c r="AI125" s="124">
        <v>99.51</v>
      </c>
      <c r="AJ125" s="124">
        <v>100.14</v>
      </c>
    </row>
    <row r="126" spans="1:36" ht="17.45" customHeight="1">
      <c r="A126" s="89" t="s">
        <v>301</v>
      </c>
      <c r="B126" s="89" t="s">
        <v>39</v>
      </c>
      <c r="C126" s="125">
        <v>45348</v>
      </c>
      <c r="D126" s="89" t="s">
        <v>54</v>
      </c>
      <c r="E126" s="89" t="s">
        <v>70</v>
      </c>
      <c r="F126" s="96" t="s">
        <v>298</v>
      </c>
      <c r="G126" s="89" t="s">
        <v>299</v>
      </c>
      <c r="H126" s="89" t="s">
        <v>55</v>
      </c>
      <c r="I126" s="89" t="s">
        <v>56</v>
      </c>
      <c r="J126" s="89" t="s">
        <v>57</v>
      </c>
      <c r="K126" s="89"/>
      <c r="L126" s="89" t="s">
        <v>58</v>
      </c>
      <c r="M126" s="126">
        <v>0</v>
      </c>
      <c r="N126" s="126">
        <v>0</v>
      </c>
      <c r="O126" s="126">
        <v>0</v>
      </c>
      <c r="P126" s="126">
        <v>0</v>
      </c>
      <c r="Q126" s="126">
        <v>0</v>
      </c>
      <c r="R126" s="126">
        <v>0</v>
      </c>
      <c r="S126" s="126">
        <v>0</v>
      </c>
      <c r="T126" s="126">
        <v>0</v>
      </c>
      <c r="U126" s="126">
        <v>108441181358</v>
      </c>
      <c r="V126" s="127">
        <v>1394.19</v>
      </c>
      <c r="W126" s="96"/>
      <c r="X126" s="96"/>
      <c r="Y126" s="89" t="s">
        <v>59</v>
      </c>
      <c r="Z126" s="96"/>
      <c r="AA126" s="126">
        <v>0</v>
      </c>
      <c r="AB126" s="127">
        <v>2.99</v>
      </c>
      <c r="AC126" s="126">
        <v>0</v>
      </c>
      <c r="AD126" s="127">
        <v>2.99</v>
      </c>
      <c r="AE126" s="126">
        <v>0</v>
      </c>
      <c r="AF126" s="89" t="s">
        <v>78</v>
      </c>
      <c r="AG126" s="126">
        <v>0</v>
      </c>
      <c r="AH126" s="89"/>
      <c r="AI126" s="129">
        <v>0</v>
      </c>
      <c r="AJ126" s="129">
        <v>0</v>
      </c>
    </row>
    <row r="127" spans="1:36" ht="17.45" customHeight="1">
      <c r="A127" s="88" t="s">
        <v>302</v>
      </c>
      <c r="B127" s="88" t="s">
        <v>39</v>
      </c>
      <c r="C127" s="121">
        <v>45348</v>
      </c>
      <c r="D127" s="88" t="s">
        <v>106</v>
      </c>
      <c r="E127" s="88" t="s">
        <v>70</v>
      </c>
      <c r="F127" s="93" t="s">
        <v>303</v>
      </c>
      <c r="G127" s="88" t="s">
        <v>304</v>
      </c>
      <c r="H127" s="88" t="s">
        <v>107</v>
      </c>
      <c r="I127" s="88" t="s">
        <v>108</v>
      </c>
      <c r="J127" s="88" t="s">
        <v>275</v>
      </c>
      <c r="K127" s="88"/>
      <c r="L127" s="88" t="s">
        <v>262</v>
      </c>
      <c r="M127" s="122">
        <v>4019699</v>
      </c>
      <c r="N127" s="122">
        <v>5492422</v>
      </c>
      <c r="O127" s="123">
        <v>1447.07</v>
      </c>
      <c r="P127" s="122">
        <v>324351</v>
      </c>
      <c r="Q127" s="122">
        <v>5816773</v>
      </c>
      <c r="R127" s="122">
        <v>5816773</v>
      </c>
      <c r="S127" s="122">
        <v>0</v>
      </c>
      <c r="T127" s="122">
        <v>0</v>
      </c>
      <c r="U127" s="122">
        <v>5813708</v>
      </c>
      <c r="V127" s="123">
        <v>1314.29</v>
      </c>
      <c r="W127" s="121">
        <v>42796</v>
      </c>
      <c r="X127" s="93" t="s">
        <v>77</v>
      </c>
      <c r="Y127" s="88" t="s">
        <v>74</v>
      </c>
      <c r="Z127" s="121">
        <v>44256</v>
      </c>
      <c r="AA127" s="122">
        <v>0</v>
      </c>
      <c r="AB127" s="122">
        <v>0</v>
      </c>
      <c r="AC127" s="122">
        <v>0</v>
      </c>
      <c r="AD127" s="122">
        <v>0</v>
      </c>
      <c r="AE127" s="122">
        <v>0</v>
      </c>
      <c r="AF127" s="88" t="s">
        <v>78</v>
      </c>
      <c r="AG127" s="122">
        <v>0</v>
      </c>
      <c r="AH127" s="88" t="s">
        <v>74</v>
      </c>
      <c r="AI127" s="124">
        <v>100</v>
      </c>
      <c r="AJ127" s="124">
        <v>100.05</v>
      </c>
    </row>
    <row r="128" spans="1:36" ht="17.45" customHeight="1">
      <c r="A128" s="89" t="s">
        <v>305</v>
      </c>
      <c r="B128" s="89" t="s">
        <v>39</v>
      </c>
      <c r="C128" s="125">
        <v>45348</v>
      </c>
      <c r="D128" s="89" t="s">
        <v>54</v>
      </c>
      <c r="E128" s="89" t="s">
        <v>70</v>
      </c>
      <c r="F128" s="96" t="s">
        <v>303</v>
      </c>
      <c r="G128" s="89" t="s">
        <v>304</v>
      </c>
      <c r="H128" s="89" t="s">
        <v>55</v>
      </c>
      <c r="I128" s="89" t="s">
        <v>56</v>
      </c>
      <c r="J128" s="89" t="s">
        <v>57</v>
      </c>
      <c r="K128" s="89"/>
      <c r="L128" s="89" t="s">
        <v>58</v>
      </c>
      <c r="M128" s="126">
        <v>0</v>
      </c>
      <c r="N128" s="126">
        <v>0</v>
      </c>
      <c r="O128" s="126">
        <v>0</v>
      </c>
      <c r="P128" s="126">
        <v>0</v>
      </c>
      <c r="Q128" s="126">
        <v>0</v>
      </c>
      <c r="R128" s="126">
        <v>0</v>
      </c>
      <c r="S128" s="126">
        <v>0</v>
      </c>
      <c r="T128" s="126">
        <v>0</v>
      </c>
      <c r="U128" s="126">
        <v>5813708</v>
      </c>
      <c r="V128" s="127">
        <v>1314.29</v>
      </c>
      <c r="W128" s="96"/>
      <c r="X128" s="96"/>
      <c r="Y128" s="89" t="s">
        <v>59</v>
      </c>
      <c r="Z128" s="96"/>
      <c r="AA128" s="126">
        <v>0</v>
      </c>
      <c r="AB128" s="127">
        <v>2.99</v>
      </c>
      <c r="AC128" s="126">
        <v>0</v>
      </c>
      <c r="AD128" s="127">
        <v>2.99</v>
      </c>
      <c r="AE128" s="126">
        <v>0</v>
      </c>
      <c r="AF128" s="89" t="s">
        <v>78</v>
      </c>
      <c r="AG128" s="126">
        <v>0</v>
      </c>
      <c r="AH128" s="89"/>
      <c r="AI128" s="129">
        <v>0</v>
      </c>
      <c r="AJ128" s="129">
        <v>0</v>
      </c>
    </row>
    <row r="129" spans="1:36" ht="17.45" customHeight="1">
      <c r="A129" s="88" t="s">
        <v>306</v>
      </c>
      <c r="B129" s="88" t="s">
        <v>39</v>
      </c>
      <c r="C129" s="121">
        <v>45348</v>
      </c>
      <c r="D129" s="88" t="s">
        <v>106</v>
      </c>
      <c r="E129" s="88" t="s">
        <v>70</v>
      </c>
      <c r="F129" s="93" t="s">
        <v>307</v>
      </c>
      <c r="G129" s="88" t="s">
        <v>308</v>
      </c>
      <c r="H129" s="88" t="s">
        <v>107</v>
      </c>
      <c r="I129" s="88" t="s">
        <v>108</v>
      </c>
      <c r="J129" s="88" t="s">
        <v>275</v>
      </c>
      <c r="K129" s="88"/>
      <c r="L129" s="88" t="s">
        <v>262</v>
      </c>
      <c r="M129" s="122">
        <v>17048397</v>
      </c>
      <c r="N129" s="122">
        <v>23544345</v>
      </c>
      <c r="O129" s="123">
        <v>1447.07</v>
      </c>
      <c r="P129" s="122">
        <v>1125826</v>
      </c>
      <c r="Q129" s="122">
        <v>24670171</v>
      </c>
      <c r="R129" s="122">
        <v>24670171</v>
      </c>
      <c r="S129" s="122">
        <v>0</v>
      </c>
      <c r="T129" s="122">
        <v>0</v>
      </c>
      <c r="U129" s="122">
        <v>24651223</v>
      </c>
      <c r="V129" s="123">
        <v>1220.3599999999999</v>
      </c>
      <c r="W129" s="121">
        <v>42796</v>
      </c>
      <c r="X129" s="93" t="s">
        <v>77</v>
      </c>
      <c r="Y129" s="88" t="s">
        <v>74</v>
      </c>
      <c r="Z129" s="121">
        <v>44256</v>
      </c>
      <c r="AA129" s="122">
        <v>0</v>
      </c>
      <c r="AB129" s="122">
        <v>0</v>
      </c>
      <c r="AC129" s="122">
        <v>0</v>
      </c>
      <c r="AD129" s="122">
        <v>0</v>
      </c>
      <c r="AE129" s="122">
        <v>0</v>
      </c>
      <c r="AF129" s="88" t="s">
        <v>78</v>
      </c>
      <c r="AG129" s="122">
        <v>0</v>
      </c>
      <c r="AH129" s="88" t="s">
        <v>74</v>
      </c>
      <c r="AI129" s="124">
        <v>100</v>
      </c>
      <c r="AJ129" s="124">
        <v>100.08</v>
      </c>
    </row>
    <row r="130" spans="1:36" ht="17.45" customHeight="1">
      <c r="A130" s="89" t="s">
        <v>309</v>
      </c>
      <c r="B130" s="89" t="s">
        <v>39</v>
      </c>
      <c r="C130" s="125">
        <v>45348</v>
      </c>
      <c r="D130" s="89" t="s">
        <v>54</v>
      </c>
      <c r="E130" s="89" t="s">
        <v>70</v>
      </c>
      <c r="F130" s="96" t="s">
        <v>307</v>
      </c>
      <c r="G130" s="89" t="s">
        <v>308</v>
      </c>
      <c r="H130" s="89" t="s">
        <v>55</v>
      </c>
      <c r="I130" s="89" t="s">
        <v>56</v>
      </c>
      <c r="J130" s="89" t="s">
        <v>57</v>
      </c>
      <c r="K130" s="89"/>
      <c r="L130" s="89" t="s">
        <v>58</v>
      </c>
      <c r="M130" s="126">
        <v>0</v>
      </c>
      <c r="N130" s="126">
        <v>0</v>
      </c>
      <c r="O130" s="126">
        <v>0</v>
      </c>
      <c r="P130" s="126">
        <v>0</v>
      </c>
      <c r="Q130" s="126">
        <v>0</v>
      </c>
      <c r="R130" s="126">
        <v>0</v>
      </c>
      <c r="S130" s="126">
        <v>0</v>
      </c>
      <c r="T130" s="126">
        <v>0</v>
      </c>
      <c r="U130" s="126">
        <v>24651223</v>
      </c>
      <c r="V130" s="127">
        <v>1220.3599999999999</v>
      </c>
      <c r="W130" s="96"/>
      <c r="X130" s="96"/>
      <c r="Y130" s="89" t="s">
        <v>59</v>
      </c>
      <c r="Z130" s="96"/>
      <c r="AA130" s="126">
        <v>0</v>
      </c>
      <c r="AB130" s="127">
        <v>2.99</v>
      </c>
      <c r="AC130" s="126">
        <v>0</v>
      </c>
      <c r="AD130" s="127">
        <v>2.99</v>
      </c>
      <c r="AE130" s="126">
        <v>0</v>
      </c>
      <c r="AF130" s="89" t="s">
        <v>78</v>
      </c>
      <c r="AG130" s="126">
        <v>0</v>
      </c>
      <c r="AH130" s="89"/>
      <c r="AI130" s="129">
        <v>0</v>
      </c>
      <c r="AJ130" s="129">
        <v>0</v>
      </c>
    </row>
    <row r="131" spans="1:36" ht="17.45" customHeight="1">
      <c r="A131" s="88" t="s">
        <v>310</v>
      </c>
      <c r="B131" s="88" t="s">
        <v>39</v>
      </c>
      <c r="C131" s="121">
        <v>45348</v>
      </c>
      <c r="D131" s="88" t="s">
        <v>61</v>
      </c>
      <c r="E131" s="88" t="s">
        <v>70</v>
      </c>
      <c r="F131" s="93" t="s">
        <v>311</v>
      </c>
      <c r="G131" s="88" t="s">
        <v>312</v>
      </c>
      <c r="H131" s="88" t="s">
        <v>64</v>
      </c>
      <c r="I131" s="88"/>
      <c r="J131" s="88" t="s">
        <v>103</v>
      </c>
      <c r="K131" s="88"/>
      <c r="L131" s="88" t="s">
        <v>104</v>
      </c>
      <c r="M131" s="122">
        <v>0</v>
      </c>
      <c r="N131" s="122">
        <v>0</v>
      </c>
      <c r="O131" s="122">
        <v>0</v>
      </c>
      <c r="P131" s="122">
        <v>0</v>
      </c>
      <c r="Q131" s="122">
        <v>11668039</v>
      </c>
      <c r="R131" s="122">
        <v>11668039</v>
      </c>
      <c r="S131" s="122">
        <v>0</v>
      </c>
      <c r="T131" s="122">
        <v>0</v>
      </c>
      <c r="U131" s="122">
        <v>297056332</v>
      </c>
      <c r="V131" s="123">
        <v>1302.06</v>
      </c>
      <c r="W131" s="93"/>
      <c r="X131" s="93"/>
      <c r="Y131" s="88"/>
      <c r="Z131" s="93"/>
      <c r="AA131" s="122">
        <v>0</v>
      </c>
      <c r="AB131" s="122">
        <v>0</v>
      </c>
      <c r="AC131" s="122">
        <v>0</v>
      </c>
      <c r="AD131" s="122">
        <v>0</v>
      </c>
      <c r="AE131" s="122">
        <v>0</v>
      </c>
      <c r="AF131" s="88" t="s">
        <v>78</v>
      </c>
      <c r="AG131" s="122">
        <v>0</v>
      </c>
      <c r="AH131" s="88"/>
      <c r="AI131" s="124">
        <v>3.78</v>
      </c>
      <c r="AJ131" s="124">
        <v>3.93</v>
      </c>
    </row>
    <row r="132" spans="1:36" ht="17.45" customHeight="1">
      <c r="A132" s="89" t="s">
        <v>313</v>
      </c>
      <c r="B132" s="89" t="s">
        <v>39</v>
      </c>
      <c r="C132" s="125">
        <v>45348</v>
      </c>
      <c r="D132" s="89" t="s">
        <v>106</v>
      </c>
      <c r="E132" s="89" t="s">
        <v>70</v>
      </c>
      <c r="F132" s="96" t="s">
        <v>311</v>
      </c>
      <c r="G132" s="89" t="s">
        <v>312</v>
      </c>
      <c r="H132" s="89" t="s">
        <v>107</v>
      </c>
      <c r="I132" s="89" t="s">
        <v>108</v>
      </c>
      <c r="J132" s="89" t="s">
        <v>275</v>
      </c>
      <c r="K132" s="89"/>
      <c r="L132" s="89" t="s">
        <v>262</v>
      </c>
      <c r="M132" s="126">
        <v>205432065</v>
      </c>
      <c r="N132" s="126">
        <v>282409993</v>
      </c>
      <c r="O132" s="127">
        <v>1447.07</v>
      </c>
      <c r="P132" s="126">
        <v>14863952</v>
      </c>
      <c r="Q132" s="126">
        <v>297273945</v>
      </c>
      <c r="R132" s="126">
        <v>297273945</v>
      </c>
      <c r="S132" s="126">
        <v>0</v>
      </c>
      <c r="T132" s="126">
        <v>0</v>
      </c>
      <c r="U132" s="126">
        <v>297056332</v>
      </c>
      <c r="V132" s="127">
        <v>1302.06</v>
      </c>
      <c r="W132" s="125">
        <v>42796</v>
      </c>
      <c r="X132" s="96" t="s">
        <v>77</v>
      </c>
      <c r="Y132" s="89" t="s">
        <v>74</v>
      </c>
      <c r="Z132" s="125">
        <v>44256</v>
      </c>
      <c r="AA132" s="126">
        <v>0</v>
      </c>
      <c r="AB132" s="126">
        <v>0</v>
      </c>
      <c r="AC132" s="126">
        <v>0</v>
      </c>
      <c r="AD132" s="126">
        <v>0</v>
      </c>
      <c r="AE132" s="126">
        <v>0</v>
      </c>
      <c r="AF132" s="89" t="s">
        <v>78</v>
      </c>
      <c r="AG132" s="126">
        <v>0</v>
      </c>
      <c r="AH132" s="89" t="s">
        <v>74</v>
      </c>
      <c r="AI132" s="129">
        <v>96.22</v>
      </c>
      <c r="AJ132" s="129">
        <v>100.07</v>
      </c>
    </row>
    <row r="133" spans="1:36" ht="17.45" customHeight="1">
      <c r="A133" s="88" t="s">
        <v>314</v>
      </c>
      <c r="B133" s="88" t="s">
        <v>39</v>
      </c>
      <c r="C133" s="121">
        <v>45348</v>
      </c>
      <c r="D133" s="88" t="s">
        <v>54</v>
      </c>
      <c r="E133" s="88" t="s">
        <v>70</v>
      </c>
      <c r="F133" s="93" t="s">
        <v>311</v>
      </c>
      <c r="G133" s="88" t="s">
        <v>312</v>
      </c>
      <c r="H133" s="88" t="s">
        <v>55</v>
      </c>
      <c r="I133" s="88" t="s">
        <v>56</v>
      </c>
      <c r="J133" s="88" t="s">
        <v>57</v>
      </c>
      <c r="K133" s="88"/>
      <c r="L133" s="88" t="s">
        <v>58</v>
      </c>
      <c r="M133" s="122">
        <v>0</v>
      </c>
      <c r="N133" s="122">
        <v>0</v>
      </c>
      <c r="O133" s="122">
        <v>0</v>
      </c>
      <c r="P133" s="122">
        <v>0</v>
      </c>
      <c r="Q133" s="122">
        <v>0</v>
      </c>
      <c r="R133" s="122">
        <v>0</v>
      </c>
      <c r="S133" s="122">
        <v>0</v>
      </c>
      <c r="T133" s="122">
        <v>0</v>
      </c>
      <c r="U133" s="122">
        <v>297056332</v>
      </c>
      <c r="V133" s="123">
        <v>1302.06</v>
      </c>
      <c r="W133" s="93"/>
      <c r="X133" s="93"/>
      <c r="Y133" s="88" t="s">
        <v>59</v>
      </c>
      <c r="Z133" s="93"/>
      <c r="AA133" s="122">
        <v>0</v>
      </c>
      <c r="AB133" s="123">
        <v>2.99</v>
      </c>
      <c r="AC133" s="122">
        <v>0</v>
      </c>
      <c r="AD133" s="123">
        <v>2.99</v>
      </c>
      <c r="AE133" s="122">
        <v>0</v>
      </c>
      <c r="AF133" s="88" t="s">
        <v>78</v>
      </c>
      <c r="AG133" s="122">
        <v>0</v>
      </c>
      <c r="AH133" s="88"/>
      <c r="AI133" s="124">
        <v>0</v>
      </c>
      <c r="AJ133" s="124">
        <v>0</v>
      </c>
    </row>
    <row r="134" spans="1:36" ht="17.45" customHeight="1">
      <c r="A134" s="89" t="s">
        <v>315</v>
      </c>
      <c r="B134" s="89" t="s">
        <v>39</v>
      </c>
      <c r="C134" s="125">
        <v>45348</v>
      </c>
      <c r="D134" s="89" t="s">
        <v>61</v>
      </c>
      <c r="E134" s="89" t="s">
        <v>70</v>
      </c>
      <c r="F134" s="96" t="s">
        <v>316</v>
      </c>
      <c r="G134" s="89" t="s">
        <v>317</v>
      </c>
      <c r="H134" s="89" t="s">
        <v>64</v>
      </c>
      <c r="I134" s="89"/>
      <c r="J134" s="89" t="s">
        <v>103</v>
      </c>
      <c r="K134" s="89"/>
      <c r="L134" s="89" t="s">
        <v>104</v>
      </c>
      <c r="M134" s="126">
        <v>0</v>
      </c>
      <c r="N134" s="126">
        <v>0</v>
      </c>
      <c r="O134" s="126">
        <v>0</v>
      </c>
      <c r="P134" s="126">
        <v>0</v>
      </c>
      <c r="Q134" s="126">
        <v>7254016</v>
      </c>
      <c r="R134" s="126">
        <v>7254016</v>
      </c>
      <c r="S134" s="126">
        <v>0</v>
      </c>
      <c r="T134" s="126">
        <v>0</v>
      </c>
      <c r="U134" s="126">
        <v>269689198</v>
      </c>
      <c r="V134" s="127">
        <v>1179.48</v>
      </c>
      <c r="W134" s="96"/>
      <c r="X134" s="96"/>
      <c r="Y134" s="89"/>
      <c r="Z134" s="96"/>
      <c r="AA134" s="126">
        <v>0</v>
      </c>
      <c r="AB134" s="126">
        <v>0</v>
      </c>
      <c r="AC134" s="126">
        <v>0</v>
      </c>
      <c r="AD134" s="126">
        <v>0</v>
      </c>
      <c r="AE134" s="126">
        <v>0</v>
      </c>
      <c r="AF134" s="89" t="s">
        <v>78</v>
      </c>
      <c r="AG134" s="126">
        <v>0</v>
      </c>
      <c r="AH134" s="89"/>
      <c r="AI134" s="129">
        <v>2.62</v>
      </c>
      <c r="AJ134" s="129">
        <v>2.69</v>
      </c>
    </row>
    <row r="135" spans="1:36" ht="17.45" customHeight="1">
      <c r="A135" s="88" t="s">
        <v>318</v>
      </c>
      <c r="B135" s="88" t="s">
        <v>39</v>
      </c>
      <c r="C135" s="121">
        <v>45348</v>
      </c>
      <c r="D135" s="88" t="s">
        <v>106</v>
      </c>
      <c r="E135" s="88" t="s">
        <v>70</v>
      </c>
      <c r="F135" s="93" t="s">
        <v>316</v>
      </c>
      <c r="G135" s="88" t="s">
        <v>317</v>
      </c>
      <c r="H135" s="88" t="s">
        <v>107</v>
      </c>
      <c r="I135" s="88" t="s">
        <v>108</v>
      </c>
      <c r="J135" s="88" t="s">
        <v>275</v>
      </c>
      <c r="K135" s="88"/>
      <c r="L135" s="88" t="s">
        <v>262</v>
      </c>
      <c r="M135" s="122">
        <v>186501263</v>
      </c>
      <c r="N135" s="122">
        <v>258147562</v>
      </c>
      <c r="O135" s="123">
        <v>1447.07</v>
      </c>
      <c r="P135" s="122">
        <v>11732246</v>
      </c>
      <c r="Q135" s="122">
        <v>269879808</v>
      </c>
      <c r="R135" s="122">
        <v>269879808</v>
      </c>
      <c r="S135" s="122">
        <v>0</v>
      </c>
      <c r="T135" s="122">
        <v>0</v>
      </c>
      <c r="U135" s="122">
        <v>269689198</v>
      </c>
      <c r="V135" s="123">
        <v>1179.48</v>
      </c>
      <c r="W135" s="121">
        <v>42796</v>
      </c>
      <c r="X135" s="93" t="s">
        <v>77</v>
      </c>
      <c r="Y135" s="88" t="s">
        <v>74</v>
      </c>
      <c r="Z135" s="121">
        <v>44256</v>
      </c>
      <c r="AA135" s="122">
        <v>0</v>
      </c>
      <c r="AB135" s="122">
        <v>0</v>
      </c>
      <c r="AC135" s="122">
        <v>0</v>
      </c>
      <c r="AD135" s="122">
        <v>0</v>
      </c>
      <c r="AE135" s="122">
        <v>0</v>
      </c>
      <c r="AF135" s="88" t="s">
        <v>78</v>
      </c>
      <c r="AG135" s="122">
        <v>0</v>
      </c>
      <c r="AH135" s="88" t="s">
        <v>74</v>
      </c>
      <c r="AI135" s="124">
        <v>97.38</v>
      </c>
      <c r="AJ135" s="124">
        <v>100.07</v>
      </c>
    </row>
    <row r="136" spans="1:36" ht="17.45" customHeight="1">
      <c r="A136" s="89" t="s">
        <v>319</v>
      </c>
      <c r="B136" s="89" t="s">
        <v>39</v>
      </c>
      <c r="C136" s="125">
        <v>45348</v>
      </c>
      <c r="D136" s="89" t="s">
        <v>54</v>
      </c>
      <c r="E136" s="89" t="s">
        <v>70</v>
      </c>
      <c r="F136" s="96" t="s">
        <v>316</v>
      </c>
      <c r="G136" s="89" t="s">
        <v>317</v>
      </c>
      <c r="H136" s="89" t="s">
        <v>55</v>
      </c>
      <c r="I136" s="89" t="s">
        <v>56</v>
      </c>
      <c r="J136" s="89" t="s">
        <v>57</v>
      </c>
      <c r="K136" s="89"/>
      <c r="L136" s="89" t="s">
        <v>58</v>
      </c>
      <c r="M136" s="126">
        <v>0</v>
      </c>
      <c r="N136" s="126">
        <v>0</v>
      </c>
      <c r="O136" s="126">
        <v>0</v>
      </c>
      <c r="P136" s="126">
        <v>0</v>
      </c>
      <c r="Q136" s="126">
        <v>0</v>
      </c>
      <c r="R136" s="126">
        <v>0</v>
      </c>
      <c r="S136" s="126">
        <v>0</v>
      </c>
      <c r="T136" s="126">
        <v>0</v>
      </c>
      <c r="U136" s="126">
        <v>269689198</v>
      </c>
      <c r="V136" s="127">
        <v>1179.48</v>
      </c>
      <c r="W136" s="96"/>
      <c r="X136" s="96"/>
      <c r="Y136" s="89" t="s">
        <v>59</v>
      </c>
      <c r="Z136" s="96"/>
      <c r="AA136" s="126">
        <v>0</v>
      </c>
      <c r="AB136" s="127">
        <v>2.99</v>
      </c>
      <c r="AC136" s="126">
        <v>0</v>
      </c>
      <c r="AD136" s="127">
        <v>2.99</v>
      </c>
      <c r="AE136" s="126">
        <v>0</v>
      </c>
      <c r="AF136" s="89" t="s">
        <v>78</v>
      </c>
      <c r="AG136" s="126">
        <v>0</v>
      </c>
      <c r="AH136" s="89"/>
      <c r="AI136" s="129">
        <v>0</v>
      </c>
      <c r="AJ136" s="129">
        <v>0</v>
      </c>
    </row>
    <row r="137" spans="1:36" ht="17.45" customHeight="1">
      <c r="A137" s="88" t="s">
        <v>320</v>
      </c>
      <c r="B137" s="88" t="s">
        <v>39</v>
      </c>
      <c r="C137" s="121">
        <v>45348</v>
      </c>
      <c r="D137" s="88" t="s">
        <v>69</v>
      </c>
      <c r="E137" s="88" t="s">
        <v>70</v>
      </c>
      <c r="F137" s="93" t="s">
        <v>321</v>
      </c>
      <c r="G137" s="88" t="s">
        <v>322</v>
      </c>
      <c r="H137" s="88" t="s">
        <v>73</v>
      </c>
      <c r="I137" s="88" t="s">
        <v>74</v>
      </c>
      <c r="J137" s="88" t="s">
        <v>75</v>
      </c>
      <c r="K137" s="88"/>
      <c r="L137" s="88" t="s">
        <v>76</v>
      </c>
      <c r="M137" s="122">
        <v>813</v>
      </c>
      <c r="N137" s="122">
        <v>10803144000</v>
      </c>
      <c r="O137" s="130">
        <v>1330.5</v>
      </c>
      <c r="P137" s="122">
        <v>-13821000</v>
      </c>
      <c r="Q137" s="122">
        <v>0</v>
      </c>
      <c r="R137" s="122">
        <v>10816965000</v>
      </c>
      <c r="S137" s="122">
        <v>0</v>
      </c>
      <c r="T137" s="122">
        <v>0</v>
      </c>
      <c r="U137" s="122">
        <v>148561191850</v>
      </c>
      <c r="V137" s="123">
        <v>1509.55</v>
      </c>
      <c r="W137" s="121">
        <v>44271</v>
      </c>
      <c r="X137" s="121">
        <v>45369</v>
      </c>
      <c r="Y137" s="88" t="s">
        <v>74</v>
      </c>
      <c r="Z137" s="93" t="s">
        <v>77</v>
      </c>
      <c r="AA137" s="122">
        <v>0</v>
      </c>
      <c r="AB137" s="122">
        <v>0</v>
      </c>
      <c r="AC137" s="122">
        <v>0</v>
      </c>
      <c r="AD137" s="122">
        <v>0</v>
      </c>
      <c r="AE137" s="122">
        <v>0</v>
      </c>
      <c r="AF137" s="88" t="s">
        <v>78</v>
      </c>
      <c r="AG137" s="122">
        <v>0</v>
      </c>
      <c r="AH137" s="88" t="s">
        <v>74</v>
      </c>
      <c r="AI137" s="124">
        <v>6.65</v>
      </c>
      <c r="AJ137" s="124">
        <v>7.28</v>
      </c>
    </row>
    <row r="138" spans="1:36" ht="17.45" customHeight="1">
      <c r="A138" s="89" t="s">
        <v>323</v>
      </c>
      <c r="B138" s="89" t="s">
        <v>39</v>
      </c>
      <c r="C138" s="125">
        <v>45348</v>
      </c>
      <c r="D138" s="89" t="s">
        <v>69</v>
      </c>
      <c r="E138" s="89" t="s">
        <v>70</v>
      </c>
      <c r="F138" s="96" t="s">
        <v>321</v>
      </c>
      <c r="G138" s="89" t="s">
        <v>322</v>
      </c>
      <c r="H138" s="89" t="s">
        <v>73</v>
      </c>
      <c r="I138" s="89" t="s">
        <v>74</v>
      </c>
      <c r="J138" s="89" t="s">
        <v>75</v>
      </c>
      <c r="K138" s="89"/>
      <c r="L138" s="89" t="s">
        <v>76</v>
      </c>
      <c r="M138" s="126">
        <v>200</v>
      </c>
      <c r="N138" s="126">
        <v>2657600000</v>
      </c>
      <c r="O138" s="131">
        <v>1330.5</v>
      </c>
      <c r="P138" s="126">
        <v>-3400000</v>
      </c>
      <c r="Q138" s="126">
        <v>0</v>
      </c>
      <c r="R138" s="126">
        <v>2661000000</v>
      </c>
      <c r="S138" s="126">
        <v>0</v>
      </c>
      <c r="T138" s="126">
        <v>0</v>
      </c>
      <c r="U138" s="126">
        <v>148561191850</v>
      </c>
      <c r="V138" s="127">
        <v>1509.55</v>
      </c>
      <c r="W138" s="125">
        <v>44271</v>
      </c>
      <c r="X138" s="125">
        <v>45369</v>
      </c>
      <c r="Y138" s="89" t="s">
        <v>74</v>
      </c>
      <c r="Z138" s="96" t="s">
        <v>77</v>
      </c>
      <c r="AA138" s="126">
        <v>0</v>
      </c>
      <c r="AB138" s="126">
        <v>0</v>
      </c>
      <c r="AC138" s="126">
        <v>0</v>
      </c>
      <c r="AD138" s="126">
        <v>0</v>
      </c>
      <c r="AE138" s="126">
        <v>0</v>
      </c>
      <c r="AF138" s="89" t="s">
        <v>78</v>
      </c>
      <c r="AG138" s="126">
        <v>0</v>
      </c>
      <c r="AH138" s="89" t="s">
        <v>74</v>
      </c>
      <c r="AI138" s="129">
        <v>1.64</v>
      </c>
      <c r="AJ138" s="129">
        <v>1.79</v>
      </c>
    </row>
    <row r="139" spans="1:36" ht="17.45" customHeight="1">
      <c r="A139" s="88" t="s">
        <v>324</v>
      </c>
      <c r="B139" s="88" t="s">
        <v>39</v>
      </c>
      <c r="C139" s="121">
        <v>45348</v>
      </c>
      <c r="D139" s="88" t="s">
        <v>40</v>
      </c>
      <c r="E139" s="88" t="s">
        <v>70</v>
      </c>
      <c r="F139" s="93" t="s">
        <v>321</v>
      </c>
      <c r="G139" s="88" t="s">
        <v>322</v>
      </c>
      <c r="H139" s="88" t="s">
        <v>44</v>
      </c>
      <c r="I139" s="88" t="s">
        <v>50</v>
      </c>
      <c r="J139" s="88" t="s">
        <v>51</v>
      </c>
      <c r="K139" s="88"/>
      <c r="L139" s="88" t="s">
        <v>52</v>
      </c>
      <c r="M139" s="122">
        <v>41000</v>
      </c>
      <c r="N139" s="122">
        <v>3809469293</v>
      </c>
      <c r="O139" s="122">
        <v>100030</v>
      </c>
      <c r="P139" s="122">
        <v>291760707</v>
      </c>
      <c r="Q139" s="122">
        <v>3809469293</v>
      </c>
      <c r="R139" s="122">
        <v>4101230000</v>
      </c>
      <c r="S139" s="122">
        <v>0</v>
      </c>
      <c r="T139" s="122">
        <v>0</v>
      </c>
      <c r="U139" s="122">
        <v>148561191850</v>
      </c>
      <c r="V139" s="123">
        <v>1509.55</v>
      </c>
      <c r="W139" s="93"/>
      <c r="X139" s="93"/>
      <c r="Y139" s="88"/>
      <c r="Z139" s="93"/>
      <c r="AA139" s="122">
        <v>0</v>
      </c>
      <c r="AB139" s="122">
        <v>0</v>
      </c>
      <c r="AC139" s="122">
        <v>0</v>
      </c>
      <c r="AD139" s="122">
        <v>0</v>
      </c>
      <c r="AE139" s="123">
        <v>7.66</v>
      </c>
      <c r="AF139" s="88" t="s">
        <v>78</v>
      </c>
      <c r="AG139" s="122">
        <v>0</v>
      </c>
      <c r="AH139" s="88"/>
      <c r="AI139" s="124">
        <v>2.52</v>
      </c>
      <c r="AJ139" s="124">
        <v>2.76</v>
      </c>
    </row>
    <row r="140" spans="1:36" ht="17.45" customHeight="1">
      <c r="A140" s="89" t="s">
        <v>325</v>
      </c>
      <c r="B140" s="89" t="s">
        <v>39</v>
      </c>
      <c r="C140" s="125">
        <v>45348</v>
      </c>
      <c r="D140" s="89" t="s">
        <v>40</v>
      </c>
      <c r="E140" s="89" t="s">
        <v>70</v>
      </c>
      <c r="F140" s="96" t="s">
        <v>321</v>
      </c>
      <c r="G140" s="89" t="s">
        <v>322</v>
      </c>
      <c r="H140" s="89" t="s">
        <v>44</v>
      </c>
      <c r="I140" s="89" t="s">
        <v>208</v>
      </c>
      <c r="J140" s="89" t="s">
        <v>209</v>
      </c>
      <c r="K140" s="89"/>
      <c r="L140" s="89" t="s">
        <v>210</v>
      </c>
      <c r="M140" s="126">
        <v>11203</v>
      </c>
      <c r="N140" s="126">
        <v>969590948</v>
      </c>
      <c r="O140" s="126">
        <v>87380</v>
      </c>
      <c r="P140" s="126">
        <v>9327192</v>
      </c>
      <c r="Q140" s="126">
        <v>969590948</v>
      </c>
      <c r="R140" s="126">
        <v>978918140</v>
      </c>
      <c r="S140" s="126">
        <v>0</v>
      </c>
      <c r="T140" s="126">
        <v>0</v>
      </c>
      <c r="U140" s="126">
        <v>148561191850</v>
      </c>
      <c r="V140" s="127">
        <v>1509.55</v>
      </c>
      <c r="W140" s="96"/>
      <c r="X140" s="96"/>
      <c r="Y140" s="89"/>
      <c r="Z140" s="96"/>
      <c r="AA140" s="126">
        <v>0</v>
      </c>
      <c r="AB140" s="126">
        <v>0</v>
      </c>
      <c r="AC140" s="126">
        <v>0</v>
      </c>
      <c r="AD140" s="126">
        <v>0</v>
      </c>
      <c r="AE140" s="127">
        <v>0.96</v>
      </c>
      <c r="AF140" s="89" t="s">
        <v>78</v>
      </c>
      <c r="AG140" s="126">
        <v>0</v>
      </c>
      <c r="AH140" s="89"/>
      <c r="AI140" s="129">
        <v>0.6</v>
      </c>
      <c r="AJ140" s="129">
        <v>0.66</v>
      </c>
    </row>
    <row r="141" spans="1:36" ht="17.45" customHeight="1">
      <c r="A141" s="88" t="s">
        <v>326</v>
      </c>
      <c r="B141" s="88" t="s">
        <v>39</v>
      </c>
      <c r="C141" s="121">
        <v>45348</v>
      </c>
      <c r="D141" s="88" t="s">
        <v>54</v>
      </c>
      <c r="E141" s="88" t="s">
        <v>70</v>
      </c>
      <c r="F141" s="93" t="s">
        <v>321</v>
      </c>
      <c r="G141" s="88" t="s">
        <v>322</v>
      </c>
      <c r="H141" s="88" t="s">
        <v>55</v>
      </c>
      <c r="I141" s="88" t="s">
        <v>56</v>
      </c>
      <c r="J141" s="88" t="s">
        <v>57</v>
      </c>
      <c r="K141" s="88"/>
      <c r="L141" s="88" t="s">
        <v>58</v>
      </c>
      <c r="M141" s="122">
        <v>2455067897</v>
      </c>
      <c r="N141" s="122">
        <v>2455067897</v>
      </c>
      <c r="O141" s="122">
        <v>0</v>
      </c>
      <c r="P141" s="122">
        <v>0</v>
      </c>
      <c r="Q141" s="122">
        <v>2460400145</v>
      </c>
      <c r="R141" s="122">
        <v>2460400145</v>
      </c>
      <c r="S141" s="122">
        <v>0</v>
      </c>
      <c r="T141" s="122">
        <v>5332248</v>
      </c>
      <c r="U141" s="122">
        <v>148561191850</v>
      </c>
      <c r="V141" s="123">
        <v>1509.55</v>
      </c>
      <c r="W141" s="93"/>
      <c r="X141" s="93"/>
      <c r="Y141" s="88" t="s">
        <v>59</v>
      </c>
      <c r="Z141" s="93"/>
      <c r="AA141" s="132">
        <v>2.9835199999999999</v>
      </c>
      <c r="AB141" s="123">
        <v>2.99</v>
      </c>
      <c r="AC141" s="122">
        <v>0</v>
      </c>
      <c r="AD141" s="123">
        <v>2.99</v>
      </c>
      <c r="AE141" s="122">
        <v>0</v>
      </c>
      <c r="AF141" s="88" t="s">
        <v>78</v>
      </c>
      <c r="AG141" s="122">
        <v>0</v>
      </c>
      <c r="AH141" s="88"/>
      <c r="AI141" s="124">
        <v>1.51</v>
      </c>
      <c r="AJ141" s="124">
        <v>1.66</v>
      </c>
    </row>
    <row r="142" spans="1:36" ht="17.45" customHeight="1">
      <c r="A142" s="89" t="s">
        <v>327</v>
      </c>
      <c r="B142" s="89" t="s">
        <v>39</v>
      </c>
      <c r="C142" s="125">
        <v>45348</v>
      </c>
      <c r="D142" s="89" t="s">
        <v>54</v>
      </c>
      <c r="E142" s="89" t="s">
        <v>70</v>
      </c>
      <c r="F142" s="96" t="s">
        <v>321</v>
      </c>
      <c r="G142" s="89" t="s">
        <v>322</v>
      </c>
      <c r="H142" s="89" t="s">
        <v>83</v>
      </c>
      <c r="I142" s="89" t="s">
        <v>84</v>
      </c>
      <c r="J142" s="89" t="s">
        <v>85</v>
      </c>
      <c r="K142" s="89"/>
      <c r="L142" s="89" t="s">
        <v>86</v>
      </c>
      <c r="M142" s="126">
        <v>1388450000</v>
      </c>
      <c r="N142" s="126">
        <v>1388450000</v>
      </c>
      <c r="O142" s="126">
        <v>0</v>
      </c>
      <c r="P142" s="126">
        <v>0</v>
      </c>
      <c r="Q142" s="126">
        <v>1388582378</v>
      </c>
      <c r="R142" s="126">
        <v>1388582378</v>
      </c>
      <c r="S142" s="126">
        <v>0</v>
      </c>
      <c r="T142" s="126">
        <v>132378</v>
      </c>
      <c r="U142" s="126">
        <v>148561191850</v>
      </c>
      <c r="V142" s="127">
        <v>1509.55</v>
      </c>
      <c r="W142" s="125">
        <v>45348</v>
      </c>
      <c r="X142" s="125">
        <v>45349</v>
      </c>
      <c r="Y142" s="89" t="s">
        <v>59</v>
      </c>
      <c r="Z142" s="96"/>
      <c r="AA142" s="128">
        <v>3.47966</v>
      </c>
      <c r="AB142" s="127">
        <v>3.48</v>
      </c>
      <c r="AC142" s="126">
        <v>0</v>
      </c>
      <c r="AD142" s="127">
        <v>3.48</v>
      </c>
      <c r="AE142" s="126">
        <v>0</v>
      </c>
      <c r="AF142" s="89" t="s">
        <v>78</v>
      </c>
      <c r="AG142" s="126">
        <v>0</v>
      </c>
      <c r="AH142" s="89"/>
      <c r="AI142" s="129">
        <v>0.86</v>
      </c>
      <c r="AJ142" s="129">
        <v>0.93</v>
      </c>
    </row>
    <row r="143" spans="1:36" ht="17.45" customHeight="1">
      <c r="A143" s="88" t="s">
        <v>328</v>
      </c>
      <c r="B143" s="88" t="s">
        <v>39</v>
      </c>
      <c r="C143" s="121">
        <v>45348</v>
      </c>
      <c r="D143" s="88" t="s">
        <v>54</v>
      </c>
      <c r="E143" s="88" t="s">
        <v>70</v>
      </c>
      <c r="F143" s="93" t="s">
        <v>321</v>
      </c>
      <c r="G143" s="88" t="s">
        <v>322</v>
      </c>
      <c r="H143" s="88" t="s">
        <v>83</v>
      </c>
      <c r="I143" s="88" t="s">
        <v>88</v>
      </c>
      <c r="J143" s="88" t="s">
        <v>89</v>
      </c>
      <c r="K143" s="88"/>
      <c r="L143" s="88" t="s">
        <v>90</v>
      </c>
      <c r="M143" s="122">
        <v>964690000</v>
      </c>
      <c r="N143" s="122">
        <v>964690000</v>
      </c>
      <c r="O143" s="122">
        <v>0</v>
      </c>
      <c r="P143" s="122">
        <v>0</v>
      </c>
      <c r="Q143" s="122">
        <v>964786998</v>
      </c>
      <c r="R143" s="122">
        <v>964786998</v>
      </c>
      <c r="S143" s="122">
        <v>0</v>
      </c>
      <c r="T143" s="122">
        <v>96998</v>
      </c>
      <c r="U143" s="122">
        <v>148561191850</v>
      </c>
      <c r="V143" s="123">
        <v>1509.55</v>
      </c>
      <c r="W143" s="121">
        <v>45348</v>
      </c>
      <c r="X143" s="121">
        <v>45349</v>
      </c>
      <c r="Y143" s="88" t="s">
        <v>59</v>
      </c>
      <c r="Z143" s="93"/>
      <c r="AA143" s="132">
        <v>3.6696499999999999</v>
      </c>
      <c r="AB143" s="123">
        <v>3.67</v>
      </c>
      <c r="AC143" s="122">
        <v>0</v>
      </c>
      <c r="AD143" s="123">
        <v>3.67</v>
      </c>
      <c r="AE143" s="122">
        <v>0</v>
      </c>
      <c r="AF143" s="88" t="s">
        <v>78</v>
      </c>
      <c r="AG143" s="122">
        <v>0</v>
      </c>
      <c r="AH143" s="88"/>
      <c r="AI143" s="124">
        <v>0.59</v>
      </c>
      <c r="AJ143" s="124">
        <v>0.65</v>
      </c>
    </row>
    <row r="144" spans="1:36" ht="17.45" customHeight="1">
      <c r="A144" s="89" t="s">
        <v>329</v>
      </c>
      <c r="B144" s="89" t="s">
        <v>39</v>
      </c>
      <c r="C144" s="125">
        <v>45348</v>
      </c>
      <c r="D144" s="89" t="s">
        <v>54</v>
      </c>
      <c r="E144" s="89" t="s">
        <v>70</v>
      </c>
      <c r="F144" s="96" t="s">
        <v>321</v>
      </c>
      <c r="G144" s="89" t="s">
        <v>322</v>
      </c>
      <c r="H144" s="89" t="s">
        <v>92</v>
      </c>
      <c r="I144" s="89" t="s">
        <v>93</v>
      </c>
      <c r="J144" s="89" t="s">
        <v>94</v>
      </c>
      <c r="K144" s="89"/>
      <c r="L144" s="89" t="s">
        <v>95</v>
      </c>
      <c r="M144" s="126">
        <v>127192300</v>
      </c>
      <c r="N144" s="126">
        <v>127192300</v>
      </c>
      <c r="O144" s="126">
        <v>0</v>
      </c>
      <c r="P144" s="126">
        <v>0</v>
      </c>
      <c r="Q144" s="126">
        <v>127192300</v>
      </c>
      <c r="R144" s="126">
        <v>127192300</v>
      </c>
      <c r="S144" s="126">
        <v>0</v>
      </c>
      <c r="T144" s="126">
        <v>0</v>
      </c>
      <c r="U144" s="126">
        <v>148561191850</v>
      </c>
      <c r="V144" s="127">
        <v>1509.55</v>
      </c>
      <c r="W144" s="96"/>
      <c r="X144" s="96"/>
      <c r="Y144" s="89" t="s">
        <v>59</v>
      </c>
      <c r="Z144" s="96"/>
      <c r="AA144" s="126">
        <v>0</v>
      </c>
      <c r="AB144" s="126">
        <v>0</v>
      </c>
      <c r="AC144" s="126">
        <v>0</v>
      </c>
      <c r="AD144" s="126">
        <v>0</v>
      </c>
      <c r="AE144" s="126">
        <v>0</v>
      </c>
      <c r="AF144" s="89" t="s">
        <v>78</v>
      </c>
      <c r="AG144" s="126">
        <v>0</v>
      </c>
      <c r="AH144" s="89"/>
      <c r="AI144" s="129">
        <v>0.08</v>
      </c>
      <c r="AJ144" s="129">
        <v>0.09</v>
      </c>
    </row>
    <row r="145" spans="1:36" ht="17.45" customHeight="1">
      <c r="A145" s="88" t="s">
        <v>330</v>
      </c>
      <c r="B145" s="88" t="s">
        <v>39</v>
      </c>
      <c r="C145" s="121">
        <v>45348</v>
      </c>
      <c r="D145" s="88" t="s">
        <v>54</v>
      </c>
      <c r="E145" s="88" t="s">
        <v>70</v>
      </c>
      <c r="F145" s="93" t="s">
        <v>321</v>
      </c>
      <c r="G145" s="88" t="s">
        <v>322</v>
      </c>
      <c r="H145" s="88" t="s">
        <v>92</v>
      </c>
      <c r="I145" s="88" t="s">
        <v>97</v>
      </c>
      <c r="J145" s="88" t="s">
        <v>98</v>
      </c>
      <c r="K145" s="88"/>
      <c r="L145" s="88" t="s">
        <v>99</v>
      </c>
      <c r="M145" s="122">
        <v>503177895</v>
      </c>
      <c r="N145" s="122">
        <v>503177895</v>
      </c>
      <c r="O145" s="122">
        <v>0</v>
      </c>
      <c r="P145" s="122">
        <v>0</v>
      </c>
      <c r="Q145" s="122">
        <v>503177895</v>
      </c>
      <c r="R145" s="122">
        <v>503177895</v>
      </c>
      <c r="S145" s="122">
        <v>0</v>
      </c>
      <c r="T145" s="122">
        <v>0</v>
      </c>
      <c r="U145" s="122">
        <v>148561191850</v>
      </c>
      <c r="V145" s="123">
        <v>1509.55</v>
      </c>
      <c r="W145" s="93"/>
      <c r="X145" s="93"/>
      <c r="Y145" s="88" t="s">
        <v>59</v>
      </c>
      <c r="Z145" s="93"/>
      <c r="AA145" s="122">
        <v>0</v>
      </c>
      <c r="AB145" s="122">
        <v>0</v>
      </c>
      <c r="AC145" s="122">
        <v>0</v>
      </c>
      <c r="AD145" s="122">
        <v>0</v>
      </c>
      <c r="AE145" s="122">
        <v>0</v>
      </c>
      <c r="AF145" s="88" t="s">
        <v>78</v>
      </c>
      <c r="AG145" s="122">
        <v>0</v>
      </c>
      <c r="AH145" s="88"/>
      <c r="AI145" s="124">
        <v>0.31</v>
      </c>
      <c r="AJ145" s="124">
        <v>0.34</v>
      </c>
    </row>
    <row r="146" spans="1:36" ht="17.45" customHeight="1">
      <c r="A146" s="89" t="s">
        <v>331</v>
      </c>
      <c r="B146" s="89" t="s">
        <v>39</v>
      </c>
      <c r="C146" s="125">
        <v>45348</v>
      </c>
      <c r="D146" s="89" t="s">
        <v>106</v>
      </c>
      <c r="E146" s="89" t="s">
        <v>70</v>
      </c>
      <c r="F146" s="96" t="s">
        <v>332</v>
      </c>
      <c r="G146" s="89" t="s">
        <v>333</v>
      </c>
      <c r="H146" s="89" t="s">
        <v>107</v>
      </c>
      <c r="I146" s="89" t="s">
        <v>108</v>
      </c>
      <c r="J146" s="89" t="s">
        <v>334</v>
      </c>
      <c r="K146" s="89"/>
      <c r="L146" s="89" t="s">
        <v>322</v>
      </c>
      <c r="M146" s="126">
        <v>359158293</v>
      </c>
      <c r="N146" s="126">
        <v>486427105</v>
      </c>
      <c r="O146" s="127">
        <v>1509.55</v>
      </c>
      <c r="P146" s="126">
        <v>55741458</v>
      </c>
      <c r="Q146" s="126">
        <v>542168563</v>
      </c>
      <c r="R146" s="126">
        <v>542168563</v>
      </c>
      <c r="S146" s="126">
        <v>0</v>
      </c>
      <c r="T146" s="126">
        <v>0</v>
      </c>
      <c r="U146" s="126">
        <v>541312845</v>
      </c>
      <c r="V146" s="127">
        <v>1428.99</v>
      </c>
      <c r="W146" s="125">
        <v>42796</v>
      </c>
      <c r="X146" s="96" t="s">
        <v>77</v>
      </c>
      <c r="Y146" s="89" t="s">
        <v>74</v>
      </c>
      <c r="Z146" s="125">
        <v>44256</v>
      </c>
      <c r="AA146" s="126">
        <v>0</v>
      </c>
      <c r="AB146" s="126">
        <v>0</v>
      </c>
      <c r="AC146" s="126">
        <v>0</v>
      </c>
      <c r="AD146" s="126">
        <v>0</v>
      </c>
      <c r="AE146" s="126">
        <v>0</v>
      </c>
      <c r="AF146" s="89" t="s">
        <v>78</v>
      </c>
      <c r="AG146" s="126">
        <v>0</v>
      </c>
      <c r="AH146" s="89" t="s">
        <v>74</v>
      </c>
      <c r="AI146" s="129">
        <v>100</v>
      </c>
      <c r="AJ146" s="129">
        <v>100.16</v>
      </c>
    </row>
    <row r="147" spans="1:36" ht="17.45" customHeight="1">
      <c r="A147" s="88" t="s">
        <v>335</v>
      </c>
      <c r="B147" s="88" t="s">
        <v>39</v>
      </c>
      <c r="C147" s="121">
        <v>45348</v>
      </c>
      <c r="D147" s="88" t="s">
        <v>54</v>
      </c>
      <c r="E147" s="88" t="s">
        <v>70</v>
      </c>
      <c r="F147" s="93" t="s">
        <v>332</v>
      </c>
      <c r="G147" s="88" t="s">
        <v>333</v>
      </c>
      <c r="H147" s="88" t="s">
        <v>55</v>
      </c>
      <c r="I147" s="88" t="s">
        <v>56</v>
      </c>
      <c r="J147" s="88" t="s">
        <v>57</v>
      </c>
      <c r="K147" s="88"/>
      <c r="L147" s="88" t="s">
        <v>58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541312845</v>
      </c>
      <c r="V147" s="123">
        <v>1428.99</v>
      </c>
      <c r="W147" s="93"/>
      <c r="X147" s="93"/>
      <c r="Y147" s="88" t="s">
        <v>59</v>
      </c>
      <c r="Z147" s="93"/>
      <c r="AA147" s="122">
        <v>0</v>
      </c>
      <c r="AB147" s="123">
        <v>2.99</v>
      </c>
      <c r="AC147" s="122">
        <v>0</v>
      </c>
      <c r="AD147" s="123">
        <v>2.99</v>
      </c>
      <c r="AE147" s="122">
        <v>0</v>
      </c>
      <c r="AF147" s="88" t="s">
        <v>78</v>
      </c>
      <c r="AG147" s="122">
        <v>0</v>
      </c>
      <c r="AH147" s="88"/>
      <c r="AI147" s="124">
        <v>0</v>
      </c>
      <c r="AJ147" s="124">
        <v>0</v>
      </c>
    </row>
    <row r="148" spans="1:36" ht="17.45" customHeight="1">
      <c r="A148" s="89" t="s">
        <v>336</v>
      </c>
      <c r="B148" s="89" t="s">
        <v>39</v>
      </c>
      <c r="C148" s="125">
        <v>45348</v>
      </c>
      <c r="D148" s="89" t="s">
        <v>61</v>
      </c>
      <c r="E148" s="89" t="s">
        <v>70</v>
      </c>
      <c r="F148" s="96" t="s">
        <v>337</v>
      </c>
      <c r="G148" s="89" t="s">
        <v>338</v>
      </c>
      <c r="H148" s="89" t="s">
        <v>64</v>
      </c>
      <c r="I148" s="89"/>
      <c r="J148" s="89" t="s">
        <v>103</v>
      </c>
      <c r="K148" s="89"/>
      <c r="L148" s="89" t="s">
        <v>104</v>
      </c>
      <c r="M148" s="126">
        <v>0</v>
      </c>
      <c r="N148" s="126">
        <v>0</v>
      </c>
      <c r="O148" s="126">
        <v>0</v>
      </c>
      <c r="P148" s="126">
        <v>0</v>
      </c>
      <c r="Q148" s="126">
        <v>55240</v>
      </c>
      <c r="R148" s="126">
        <v>55240</v>
      </c>
      <c r="S148" s="126">
        <v>0</v>
      </c>
      <c r="T148" s="126">
        <v>0</v>
      </c>
      <c r="U148" s="126">
        <v>441809926</v>
      </c>
      <c r="V148" s="127">
        <v>1392.89</v>
      </c>
      <c r="W148" s="96"/>
      <c r="X148" s="96"/>
      <c r="Y148" s="89"/>
      <c r="Z148" s="96"/>
      <c r="AA148" s="126">
        <v>0</v>
      </c>
      <c r="AB148" s="126">
        <v>0</v>
      </c>
      <c r="AC148" s="126">
        <v>0</v>
      </c>
      <c r="AD148" s="126">
        <v>0</v>
      </c>
      <c r="AE148" s="126">
        <v>0</v>
      </c>
      <c r="AF148" s="89" t="s">
        <v>78</v>
      </c>
      <c r="AG148" s="126">
        <v>0</v>
      </c>
      <c r="AH148" s="89"/>
      <c r="AI148" s="129">
        <v>0.01</v>
      </c>
      <c r="AJ148" s="129">
        <v>0.01</v>
      </c>
    </row>
    <row r="149" spans="1:36" ht="17.45" customHeight="1">
      <c r="A149" s="88" t="s">
        <v>339</v>
      </c>
      <c r="B149" s="88" t="s">
        <v>39</v>
      </c>
      <c r="C149" s="121">
        <v>45348</v>
      </c>
      <c r="D149" s="88" t="s">
        <v>106</v>
      </c>
      <c r="E149" s="88" t="s">
        <v>70</v>
      </c>
      <c r="F149" s="93" t="s">
        <v>337</v>
      </c>
      <c r="G149" s="88" t="s">
        <v>338</v>
      </c>
      <c r="H149" s="88" t="s">
        <v>107</v>
      </c>
      <c r="I149" s="88" t="s">
        <v>108</v>
      </c>
      <c r="J149" s="88" t="s">
        <v>334</v>
      </c>
      <c r="K149" s="88"/>
      <c r="L149" s="88" t="s">
        <v>322</v>
      </c>
      <c r="M149" s="122">
        <v>293000704</v>
      </c>
      <c r="N149" s="122">
        <v>412412896</v>
      </c>
      <c r="O149" s="123">
        <v>1509.55</v>
      </c>
      <c r="P149" s="122">
        <v>29887264</v>
      </c>
      <c r="Q149" s="122">
        <v>442300160</v>
      </c>
      <c r="R149" s="122">
        <v>442300160</v>
      </c>
      <c r="S149" s="122">
        <v>0</v>
      </c>
      <c r="T149" s="122">
        <v>0</v>
      </c>
      <c r="U149" s="122">
        <v>441809926</v>
      </c>
      <c r="V149" s="123">
        <v>1392.89</v>
      </c>
      <c r="W149" s="121">
        <v>42796</v>
      </c>
      <c r="X149" s="93" t="s">
        <v>77</v>
      </c>
      <c r="Y149" s="88" t="s">
        <v>74</v>
      </c>
      <c r="Z149" s="121">
        <v>44256</v>
      </c>
      <c r="AA149" s="122">
        <v>0</v>
      </c>
      <c r="AB149" s="122">
        <v>0</v>
      </c>
      <c r="AC149" s="122">
        <v>0</v>
      </c>
      <c r="AD149" s="122">
        <v>0</v>
      </c>
      <c r="AE149" s="122">
        <v>0</v>
      </c>
      <c r="AF149" s="88" t="s">
        <v>78</v>
      </c>
      <c r="AG149" s="122">
        <v>0</v>
      </c>
      <c r="AH149" s="88" t="s">
        <v>74</v>
      </c>
      <c r="AI149" s="124">
        <v>99.99</v>
      </c>
      <c r="AJ149" s="124">
        <v>100.11</v>
      </c>
    </row>
    <row r="150" spans="1:36" ht="17.45" customHeight="1">
      <c r="A150" s="89" t="s">
        <v>340</v>
      </c>
      <c r="B150" s="89" t="s">
        <v>39</v>
      </c>
      <c r="C150" s="125">
        <v>45348</v>
      </c>
      <c r="D150" s="89" t="s">
        <v>54</v>
      </c>
      <c r="E150" s="89" t="s">
        <v>70</v>
      </c>
      <c r="F150" s="96" t="s">
        <v>337</v>
      </c>
      <c r="G150" s="89" t="s">
        <v>338</v>
      </c>
      <c r="H150" s="89" t="s">
        <v>55</v>
      </c>
      <c r="I150" s="89" t="s">
        <v>56</v>
      </c>
      <c r="J150" s="89" t="s">
        <v>57</v>
      </c>
      <c r="K150" s="89"/>
      <c r="L150" s="89" t="s">
        <v>58</v>
      </c>
      <c r="M150" s="126">
        <v>0</v>
      </c>
      <c r="N150" s="126">
        <v>0</v>
      </c>
      <c r="O150" s="126">
        <v>0</v>
      </c>
      <c r="P150" s="126">
        <v>0</v>
      </c>
      <c r="Q150" s="126">
        <v>0</v>
      </c>
      <c r="R150" s="126">
        <v>0</v>
      </c>
      <c r="S150" s="126">
        <v>0</v>
      </c>
      <c r="T150" s="126">
        <v>0</v>
      </c>
      <c r="U150" s="126">
        <v>441809926</v>
      </c>
      <c r="V150" s="127">
        <v>1392.89</v>
      </c>
      <c r="W150" s="96"/>
      <c r="X150" s="96"/>
      <c r="Y150" s="89" t="s">
        <v>59</v>
      </c>
      <c r="Z150" s="96"/>
      <c r="AA150" s="126">
        <v>0</v>
      </c>
      <c r="AB150" s="127">
        <v>2.99</v>
      </c>
      <c r="AC150" s="126">
        <v>0</v>
      </c>
      <c r="AD150" s="127">
        <v>2.99</v>
      </c>
      <c r="AE150" s="126">
        <v>0</v>
      </c>
      <c r="AF150" s="89" t="s">
        <v>78</v>
      </c>
      <c r="AG150" s="126">
        <v>0</v>
      </c>
      <c r="AH150" s="89"/>
      <c r="AI150" s="129">
        <v>0</v>
      </c>
      <c r="AJ150" s="129">
        <v>0</v>
      </c>
    </row>
    <row r="151" spans="1:36" ht="17.45" customHeight="1">
      <c r="A151" s="88" t="s">
        <v>341</v>
      </c>
      <c r="B151" s="88" t="s">
        <v>39</v>
      </c>
      <c r="C151" s="121">
        <v>45348</v>
      </c>
      <c r="D151" s="88" t="s">
        <v>106</v>
      </c>
      <c r="E151" s="88" t="s">
        <v>70</v>
      </c>
      <c r="F151" s="93" t="s">
        <v>342</v>
      </c>
      <c r="G151" s="88" t="s">
        <v>343</v>
      </c>
      <c r="H151" s="88" t="s">
        <v>107</v>
      </c>
      <c r="I151" s="88" t="s">
        <v>108</v>
      </c>
      <c r="J151" s="88" t="s">
        <v>334</v>
      </c>
      <c r="K151" s="88"/>
      <c r="L151" s="88" t="s">
        <v>322</v>
      </c>
      <c r="M151" s="122">
        <v>159303709</v>
      </c>
      <c r="N151" s="122">
        <v>215589709</v>
      </c>
      <c r="O151" s="123">
        <v>1509.55</v>
      </c>
      <c r="P151" s="122">
        <v>24887720</v>
      </c>
      <c r="Q151" s="122">
        <v>240477429</v>
      </c>
      <c r="R151" s="122">
        <v>240477429</v>
      </c>
      <c r="S151" s="122">
        <v>0</v>
      </c>
      <c r="T151" s="122">
        <v>0</v>
      </c>
      <c r="U151" s="122">
        <v>239908577</v>
      </c>
      <c r="V151" s="123">
        <v>1396.93</v>
      </c>
      <c r="W151" s="121">
        <v>42796</v>
      </c>
      <c r="X151" s="93" t="s">
        <v>77</v>
      </c>
      <c r="Y151" s="88" t="s">
        <v>74</v>
      </c>
      <c r="Z151" s="121">
        <v>44256</v>
      </c>
      <c r="AA151" s="122">
        <v>0</v>
      </c>
      <c r="AB151" s="122">
        <v>0</v>
      </c>
      <c r="AC151" s="122">
        <v>0</v>
      </c>
      <c r="AD151" s="122">
        <v>0</v>
      </c>
      <c r="AE151" s="122">
        <v>0</v>
      </c>
      <c r="AF151" s="88" t="s">
        <v>78</v>
      </c>
      <c r="AG151" s="122">
        <v>0</v>
      </c>
      <c r="AH151" s="88" t="s">
        <v>74</v>
      </c>
      <c r="AI151" s="124">
        <v>100</v>
      </c>
      <c r="AJ151" s="124">
        <v>100.24</v>
      </c>
    </row>
    <row r="152" spans="1:36" ht="17.45" customHeight="1">
      <c r="A152" s="89" t="s">
        <v>344</v>
      </c>
      <c r="B152" s="89" t="s">
        <v>39</v>
      </c>
      <c r="C152" s="125">
        <v>45348</v>
      </c>
      <c r="D152" s="89" t="s">
        <v>54</v>
      </c>
      <c r="E152" s="89" t="s">
        <v>70</v>
      </c>
      <c r="F152" s="96" t="s">
        <v>342</v>
      </c>
      <c r="G152" s="89" t="s">
        <v>343</v>
      </c>
      <c r="H152" s="89" t="s">
        <v>55</v>
      </c>
      <c r="I152" s="89" t="s">
        <v>56</v>
      </c>
      <c r="J152" s="89" t="s">
        <v>57</v>
      </c>
      <c r="K152" s="89"/>
      <c r="L152" s="89" t="s">
        <v>58</v>
      </c>
      <c r="M152" s="126">
        <v>0</v>
      </c>
      <c r="N152" s="126">
        <v>0</v>
      </c>
      <c r="O152" s="126">
        <v>0</v>
      </c>
      <c r="P152" s="126">
        <v>0</v>
      </c>
      <c r="Q152" s="126">
        <v>0</v>
      </c>
      <c r="R152" s="126">
        <v>0</v>
      </c>
      <c r="S152" s="126">
        <v>0</v>
      </c>
      <c r="T152" s="126">
        <v>0</v>
      </c>
      <c r="U152" s="126">
        <v>239908577</v>
      </c>
      <c r="V152" s="127">
        <v>1396.93</v>
      </c>
      <c r="W152" s="96"/>
      <c r="X152" s="96"/>
      <c r="Y152" s="89" t="s">
        <v>59</v>
      </c>
      <c r="Z152" s="96"/>
      <c r="AA152" s="126">
        <v>0</v>
      </c>
      <c r="AB152" s="127">
        <v>2.99</v>
      </c>
      <c r="AC152" s="126">
        <v>0</v>
      </c>
      <c r="AD152" s="127">
        <v>2.99</v>
      </c>
      <c r="AE152" s="126">
        <v>0</v>
      </c>
      <c r="AF152" s="89" t="s">
        <v>78</v>
      </c>
      <c r="AG152" s="126">
        <v>0</v>
      </c>
      <c r="AH152" s="89"/>
      <c r="AI152" s="129">
        <v>0</v>
      </c>
      <c r="AJ152" s="129">
        <v>0</v>
      </c>
    </row>
    <row r="153" spans="1:36" ht="17.45" customHeight="1">
      <c r="A153" s="88" t="s">
        <v>345</v>
      </c>
      <c r="B153" s="88" t="s">
        <v>39</v>
      </c>
      <c r="C153" s="121">
        <v>45348</v>
      </c>
      <c r="D153" s="88" t="s">
        <v>61</v>
      </c>
      <c r="E153" s="88" t="s">
        <v>70</v>
      </c>
      <c r="F153" s="93" t="s">
        <v>346</v>
      </c>
      <c r="G153" s="88" t="s">
        <v>347</v>
      </c>
      <c r="H153" s="88" t="s">
        <v>64</v>
      </c>
      <c r="I153" s="88"/>
      <c r="J153" s="88" t="s">
        <v>103</v>
      </c>
      <c r="K153" s="88"/>
      <c r="L153" s="88" t="s">
        <v>104</v>
      </c>
      <c r="M153" s="122">
        <v>0</v>
      </c>
      <c r="N153" s="122">
        <v>0</v>
      </c>
      <c r="O153" s="122">
        <v>0</v>
      </c>
      <c r="P153" s="122">
        <v>0</v>
      </c>
      <c r="Q153" s="122">
        <v>127715354</v>
      </c>
      <c r="R153" s="122">
        <v>127715354</v>
      </c>
      <c r="S153" s="122">
        <v>0</v>
      </c>
      <c r="T153" s="122">
        <v>0</v>
      </c>
      <c r="U153" s="122">
        <v>127219274</v>
      </c>
      <c r="V153" s="123">
        <v>997.67</v>
      </c>
      <c r="W153" s="93"/>
      <c r="X153" s="93"/>
      <c r="Y153" s="88"/>
      <c r="Z153" s="93"/>
      <c r="AA153" s="122">
        <v>0</v>
      </c>
      <c r="AB153" s="122">
        <v>0</v>
      </c>
      <c r="AC153" s="122">
        <v>0</v>
      </c>
      <c r="AD153" s="122">
        <v>0</v>
      </c>
      <c r="AE153" s="122">
        <v>0</v>
      </c>
      <c r="AF153" s="88" t="s">
        <v>78</v>
      </c>
      <c r="AG153" s="122">
        <v>0</v>
      </c>
      <c r="AH153" s="88"/>
      <c r="AI153" s="124">
        <v>50.06</v>
      </c>
      <c r="AJ153" s="124">
        <v>100.39</v>
      </c>
    </row>
    <row r="154" spans="1:36" ht="17.45" customHeight="1">
      <c r="A154" s="89" t="s">
        <v>348</v>
      </c>
      <c r="B154" s="89" t="s">
        <v>39</v>
      </c>
      <c r="C154" s="125">
        <v>45348</v>
      </c>
      <c r="D154" s="89" t="s">
        <v>106</v>
      </c>
      <c r="E154" s="89" t="s">
        <v>70</v>
      </c>
      <c r="F154" s="96" t="s">
        <v>346</v>
      </c>
      <c r="G154" s="89" t="s">
        <v>347</v>
      </c>
      <c r="H154" s="89" t="s">
        <v>107</v>
      </c>
      <c r="I154" s="89" t="s">
        <v>108</v>
      </c>
      <c r="J154" s="89" t="s">
        <v>334</v>
      </c>
      <c r="K154" s="89"/>
      <c r="L154" s="89" t="s">
        <v>322</v>
      </c>
      <c r="M154" s="126">
        <v>84393686</v>
      </c>
      <c r="N154" s="126">
        <v>119208088</v>
      </c>
      <c r="O154" s="127">
        <v>1509.55</v>
      </c>
      <c r="P154" s="126">
        <v>8188674</v>
      </c>
      <c r="Q154" s="126">
        <v>127396762</v>
      </c>
      <c r="R154" s="126">
        <v>127396762</v>
      </c>
      <c r="S154" s="126">
        <v>0</v>
      </c>
      <c r="T154" s="126">
        <v>0</v>
      </c>
      <c r="U154" s="126">
        <v>127219274</v>
      </c>
      <c r="V154" s="127">
        <v>997.67</v>
      </c>
      <c r="W154" s="125">
        <v>42796</v>
      </c>
      <c r="X154" s="96" t="s">
        <v>77</v>
      </c>
      <c r="Y154" s="89" t="s">
        <v>74</v>
      </c>
      <c r="Z154" s="125">
        <v>44256</v>
      </c>
      <c r="AA154" s="126">
        <v>0</v>
      </c>
      <c r="AB154" s="126">
        <v>0</v>
      </c>
      <c r="AC154" s="126">
        <v>0</v>
      </c>
      <c r="AD154" s="126">
        <v>0</v>
      </c>
      <c r="AE154" s="126">
        <v>0</v>
      </c>
      <c r="AF154" s="89" t="s">
        <v>78</v>
      </c>
      <c r="AG154" s="126">
        <v>0</v>
      </c>
      <c r="AH154" s="89" t="s">
        <v>74</v>
      </c>
      <c r="AI154" s="129">
        <v>49.94</v>
      </c>
      <c r="AJ154" s="129">
        <v>100.14</v>
      </c>
    </row>
    <row r="155" spans="1:36" ht="17.45" customHeight="1">
      <c r="A155" s="88" t="s">
        <v>349</v>
      </c>
      <c r="B155" s="88" t="s">
        <v>39</v>
      </c>
      <c r="C155" s="121">
        <v>45348</v>
      </c>
      <c r="D155" s="88" t="s">
        <v>54</v>
      </c>
      <c r="E155" s="88" t="s">
        <v>70</v>
      </c>
      <c r="F155" s="93" t="s">
        <v>346</v>
      </c>
      <c r="G155" s="88" t="s">
        <v>347</v>
      </c>
      <c r="H155" s="88" t="s">
        <v>55</v>
      </c>
      <c r="I155" s="88" t="s">
        <v>56</v>
      </c>
      <c r="J155" s="88" t="s">
        <v>57</v>
      </c>
      <c r="K155" s="88"/>
      <c r="L155" s="88" t="s">
        <v>58</v>
      </c>
      <c r="M155" s="122">
        <v>0</v>
      </c>
      <c r="N155" s="122">
        <v>0</v>
      </c>
      <c r="O155" s="122">
        <v>0</v>
      </c>
      <c r="P155" s="122">
        <v>0</v>
      </c>
      <c r="Q155" s="122">
        <v>0</v>
      </c>
      <c r="R155" s="122">
        <v>0</v>
      </c>
      <c r="S155" s="122">
        <v>0</v>
      </c>
      <c r="T155" s="122">
        <v>0</v>
      </c>
      <c r="U155" s="122">
        <v>127219274</v>
      </c>
      <c r="V155" s="123">
        <v>997.67</v>
      </c>
      <c r="W155" s="93"/>
      <c r="X155" s="93"/>
      <c r="Y155" s="88" t="s">
        <v>59</v>
      </c>
      <c r="Z155" s="93"/>
      <c r="AA155" s="122">
        <v>0</v>
      </c>
      <c r="AB155" s="123">
        <v>2.99</v>
      </c>
      <c r="AC155" s="122">
        <v>0</v>
      </c>
      <c r="AD155" s="123">
        <v>2.99</v>
      </c>
      <c r="AE155" s="122">
        <v>0</v>
      </c>
      <c r="AF155" s="88" t="s">
        <v>78</v>
      </c>
      <c r="AG155" s="122">
        <v>0</v>
      </c>
      <c r="AH155" s="88"/>
      <c r="AI155" s="124">
        <v>0</v>
      </c>
      <c r="AJ155" s="124">
        <v>0</v>
      </c>
    </row>
    <row r="156" spans="1:36" ht="17.45" customHeight="1">
      <c r="A156" s="89" t="s">
        <v>350</v>
      </c>
      <c r="B156" s="89" t="s">
        <v>39</v>
      </c>
      <c r="C156" s="125">
        <v>45348</v>
      </c>
      <c r="D156" s="89" t="s">
        <v>61</v>
      </c>
      <c r="E156" s="89" t="s">
        <v>70</v>
      </c>
      <c r="F156" s="96" t="s">
        <v>351</v>
      </c>
      <c r="G156" s="89" t="s">
        <v>352</v>
      </c>
      <c r="H156" s="89" t="s">
        <v>64</v>
      </c>
      <c r="I156" s="89"/>
      <c r="J156" s="89" t="s">
        <v>103</v>
      </c>
      <c r="K156" s="89"/>
      <c r="L156" s="89" t="s">
        <v>104</v>
      </c>
      <c r="M156" s="126">
        <v>0</v>
      </c>
      <c r="N156" s="126">
        <v>0</v>
      </c>
      <c r="O156" s="126">
        <v>0</v>
      </c>
      <c r="P156" s="126">
        <v>0</v>
      </c>
      <c r="Q156" s="126">
        <v>44416687</v>
      </c>
      <c r="R156" s="126">
        <v>44416687</v>
      </c>
      <c r="S156" s="126">
        <v>0</v>
      </c>
      <c r="T156" s="126">
        <v>0</v>
      </c>
      <c r="U156" s="126">
        <v>19687610611</v>
      </c>
      <c r="V156" s="127">
        <v>1421.81</v>
      </c>
      <c r="W156" s="96"/>
      <c r="X156" s="96"/>
      <c r="Y156" s="89"/>
      <c r="Z156" s="96"/>
      <c r="AA156" s="126">
        <v>0</v>
      </c>
      <c r="AB156" s="126">
        <v>0</v>
      </c>
      <c r="AC156" s="126">
        <v>0</v>
      </c>
      <c r="AD156" s="126">
        <v>0</v>
      </c>
      <c r="AE156" s="126">
        <v>0</v>
      </c>
      <c r="AF156" s="89" t="s">
        <v>78</v>
      </c>
      <c r="AG156" s="126">
        <v>0</v>
      </c>
      <c r="AH156" s="89"/>
      <c r="AI156" s="129">
        <v>0.22</v>
      </c>
      <c r="AJ156" s="129">
        <v>0.23</v>
      </c>
    </row>
    <row r="157" spans="1:36" ht="17.45" customHeight="1">
      <c r="A157" s="88" t="s">
        <v>353</v>
      </c>
      <c r="B157" s="88" t="s">
        <v>39</v>
      </c>
      <c r="C157" s="121">
        <v>45348</v>
      </c>
      <c r="D157" s="88" t="s">
        <v>106</v>
      </c>
      <c r="E157" s="88" t="s">
        <v>70</v>
      </c>
      <c r="F157" s="93" t="s">
        <v>351</v>
      </c>
      <c r="G157" s="88" t="s">
        <v>352</v>
      </c>
      <c r="H157" s="88" t="s">
        <v>107</v>
      </c>
      <c r="I157" s="88" t="s">
        <v>108</v>
      </c>
      <c r="J157" s="88" t="s">
        <v>334</v>
      </c>
      <c r="K157" s="88"/>
      <c r="L157" s="88" t="s">
        <v>322</v>
      </c>
      <c r="M157" s="122">
        <v>13070537686</v>
      </c>
      <c r="N157" s="122">
        <v>16621363735</v>
      </c>
      <c r="O157" s="123">
        <v>1509.55</v>
      </c>
      <c r="P157" s="122">
        <v>3109308702</v>
      </c>
      <c r="Q157" s="122">
        <v>19730672437</v>
      </c>
      <c r="R157" s="122">
        <v>19730672437</v>
      </c>
      <c r="S157" s="122">
        <v>0</v>
      </c>
      <c r="T157" s="122">
        <v>0</v>
      </c>
      <c r="U157" s="122">
        <v>19687610611</v>
      </c>
      <c r="V157" s="123">
        <v>1421.81</v>
      </c>
      <c r="W157" s="121">
        <v>42796</v>
      </c>
      <c r="X157" s="93" t="s">
        <v>77</v>
      </c>
      <c r="Y157" s="88" t="s">
        <v>74</v>
      </c>
      <c r="Z157" s="121">
        <v>44256</v>
      </c>
      <c r="AA157" s="122">
        <v>0</v>
      </c>
      <c r="AB157" s="122">
        <v>0</v>
      </c>
      <c r="AC157" s="122">
        <v>0</v>
      </c>
      <c r="AD157" s="122">
        <v>0</v>
      </c>
      <c r="AE157" s="122">
        <v>0</v>
      </c>
      <c r="AF157" s="88" t="s">
        <v>78</v>
      </c>
      <c r="AG157" s="122">
        <v>0</v>
      </c>
      <c r="AH157" s="88" t="s">
        <v>74</v>
      </c>
      <c r="AI157" s="124">
        <v>99.78</v>
      </c>
      <c r="AJ157" s="124">
        <v>100.22</v>
      </c>
    </row>
    <row r="158" spans="1:36" ht="17.45" customHeight="1">
      <c r="A158" s="89" t="s">
        <v>354</v>
      </c>
      <c r="B158" s="89" t="s">
        <v>39</v>
      </c>
      <c r="C158" s="125">
        <v>45348</v>
      </c>
      <c r="D158" s="89" t="s">
        <v>54</v>
      </c>
      <c r="E158" s="89" t="s">
        <v>70</v>
      </c>
      <c r="F158" s="96" t="s">
        <v>351</v>
      </c>
      <c r="G158" s="89" t="s">
        <v>352</v>
      </c>
      <c r="H158" s="89" t="s">
        <v>55</v>
      </c>
      <c r="I158" s="89" t="s">
        <v>56</v>
      </c>
      <c r="J158" s="89" t="s">
        <v>57</v>
      </c>
      <c r="K158" s="89"/>
      <c r="L158" s="89" t="s">
        <v>58</v>
      </c>
      <c r="M158" s="126">
        <v>0</v>
      </c>
      <c r="N158" s="126">
        <v>0</v>
      </c>
      <c r="O158" s="126">
        <v>0</v>
      </c>
      <c r="P158" s="126">
        <v>0</v>
      </c>
      <c r="Q158" s="126">
        <v>0</v>
      </c>
      <c r="R158" s="126">
        <v>0</v>
      </c>
      <c r="S158" s="126">
        <v>0</v>
      </c>
      <c r="T158" s="126">
        <v>0</v>
      </c>
      <c r="U158" s="126">
        <v>19687610611</v>
      </c>
      <c r="V158" s="127">
        <v>1421.81</v>
      </c>
      <c r="W158" s="96"/>
      <c r="X158" s="96"/>
      <c r="Y158" s="89" t="s">
        <v>59</v>
      </c>
      <c r="Z158" s="96"/>
      <c r="AA158" s="126">
        <v>0</v>
      </c>
      <c r="AB158" s="127">
        <v>2.99</v>
      </c>
      <c r="AC158" s="126">
        <v>0</v>
      </c>
      <c r="AD158" s="127">
        <v>2.99</v>
      </c>
      <c r="AE158" s="126">
        <v>0</v>
      </c>
      <c r="AF158" s="89" t="s">
        <v>78</v>
      </c>
      <c r="AG158" s="126">
        <v>0</v>
      </c>
      <c r="AH158" s="89"/>
      <c r="AI158" s="129">
        <v>0</v>
      </c>
      <c r="AJ158" s="129">
        <v>0</v>
      </c>
    </row>
    <row r="159" spans="1:36" ht="17.45" customHeight="1">
      <c r="A159" s="88" t="s">
        <v>355</v>
      </c>
      <c r="B159" s="88" t="s">
        <v>39</v>
      </c>
      <c r="C159" s="121">
        <v>45348</v>
      </c>
      <c r="D159" s="88" t="s">
        <v>61</v>
      </c>
      <c r="E159" s="88" t="s">
        <v>70</v>
      </c>
      <c r="F159" s="93" t="s">
        <v>356</v>
      </c>
      <c r="G159" s="88" t="s">
        <v>357</v>
      </c>
      <c r="H159" s="88" t="s">
        <v>64</v>
      </c>
      <c r="I159" s="88"/>
      <c r="J159" s="88" t="s">
        <v>103</v>
      </c>
      <c r="K159" s="88"/>
      <c r="L159" s="88" t="s">
        <v>104</v>
      </c>
      <c r="M159" s="122">
        <v>0</v>
      </c>
      <c r="N159" s="122">
        <v>0</v>
      </c>
      <c r="O159" s="122">
        <v>0</v>
      </c>
      <c r="P159" s="122">
        <v>0</v>
      </c>
      <c r="Q159" s="122">
        <v>104515799</v>
      </c>
      <c r="R159" s="122">
        <v>104515799</v>
      </c>
      <c r="S159" s="122">
        <v>0</v>
      </c>
      <c r="T159" s="122">
        <v>0</v>
      </c>
      <c r="U159" s="122">
        <v>44573471062</v>
      </c>
      <c r="V159" s="123">
        <v>1434.51</v>
      </c>
      <c r="W159" s="93"/>
      <c r="X159" s="93"/>
      <c r="Y159" s="88"/>
      <c r="Z159" s="93"/>
      <c r="AA159" s="122">
        <v>0</v>
      </c>
      <c r="AB159" s="122">
        <v>0</v>
      </c>
      <c r="AC159" s="122">
        <v>0</v>
      </c>
      <c r="AD159" s="122">
        <v>0</v>
      </c>
      <c r="AE159" s="122">
        <v>0</v>
      </c>
      <c r="AF159" s="88" t="s">
        <v>78</v>
      </c>
      <c r="AG159" s="122">
        <v>0</v>
      </c>
      <c r="AH159" s="88"/>
      <c r="AI159" s="124">
        <v>0.23</v>
      </c>
      <c r="AJ159" s="124">
        <v>0.23</v>
      </c>
    </row>
    <row r="160" spans="1:36" ht="17.45" customHeight="1">
      <c r="A160" s="89" t="s">
        <v>358</v>
      </c>
      <c r="B160" s="89" t="s">
        <v>39</v>
      </c>
      <c r="C160" s="125">
        <v>45348</v>
      </c>
      <c r="D160" s="89" t="s">
        <v>106</v>
      </c>
      <c r="E160" s="89" t="s">
        <v>70</v>
      </c>
      <c r="F160" s="96" t="s">
        <v>356</v>
      </c>
      <c r="G160" s="89" t="s">
        <v>357</v>
      </c>
      <c r="H160" s="89" t="s">
        <v>107</v>
      </c>
      <c r="I160" s="89" t="s">
        <v>108</v>
      </c>
      <c r="J160" s="89" t="s">
        <v>334</v>
      </c>
      <c r="K160" s="89"/>
      <c r="L160" s="89" t="s">
        <v>322</v>
      </c>
      <c r="M160" s="126">
        <v>29581359095</v>
      </c>
      <c r="N160" s="126">
        <v>40492634659</v>
      </c>
      <c r="O160" s="127">
        <v>1509.55</v>
      </c>
      <c r="P160" s="126">
        <v>4162001636</v>
      </c>
      <c r="Q160" s="126">
        <v>44654636295</v>
      </c>
      <c r="R160" s="126">
        <v>44654636295</v>
      </c>
      <c r="S160" s="126">
        <v>0</v>
      </c>
      <c r="T160" s="126">
        <v>0</v>
      </c>
      <c r="U160" s="126">
        <v>44573471062</v>
      </c>
      <c r="V160" s="127">
        <v>1434.51</v>
      </c>
      <c r="W160" s="125">
        <v>42796</v>
      </c>
      <c r="X160" s="96" t="s">
        <v>77</v>
      </c>
      <c r="Y160" s="89" t="s">
        <v>74</v>
      </c>
      <c r="Z160" s="125">
        <v>44256</v>
      </c>
      <c r="AA160" s="126">
        <v>0</v>
      </c>
      <c r="AB160" s="126">
        <v>0</v>
      </c>
      <c r="AC160" s="126">
        <v>0</v>
      </c>
      <c r="AD160" s="126">
        <v>0</v>
      </c>
      <c r="AE160" s="126">
        <v>0</v>
      </c>
      <c r="AF160" s="89" t="s">
        <v>78</v>
      </c>
      <c r="AG160" s="126">
        <v>0</v>
      </c>
      <c r="AH160" s="89" t="s">
        <v>74</v>
      </c>
      <c r="AI160" s="129">
        <v>99.77</v>
      </c>
      <c r="AJ160" s="129">
        <v>100.18</v>
      </c>
    </row>
    <row r="161" spans="1:36" ht="17.45" customHeight="1">
      <c r="A161" s="88" t="s">
        <v>359</v>
      </c>
      <c r="B161" s="88" t="s">
        <v>39</v>
      </c>
      <c r="C161" s="121">
        <v>45348</v>
      </c>
      <c r="D161" s="88" t="s">
        <v>54</v>
      </c>
      <c r="E161" s="88" t="s">
        <v>70</v>
      </c>
      <c r="F161" s="93" t="s">
        <v>356</v>
      </c>
      <c r="G161" s="88" t="s">
        <v>357</v>
      </c>
      <c r="H161" s="88" t="s">
        <v>55</v>
      </c>
      <c r="I161" s="88" t="s">
        <v>56</v>
      </c>
      <c r="J161" s="88" t="s">
        <v>57</v>
      </c>
      <c r="K161" s="88"/>
      <c r="L161" s="88" t="s">
        <v>58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44573471062</v>
      </c>
      <c r="V161" s="123">
        <v>1434.51</v>
      </c>
      <c r="W161" s="93"/>
      <c r="X161" s="93"/>
      <c r="Y161" s="88" t="s">
        <v>59</v>
      </c>
      <c r="Z161" s="93"/>
      <c r="AA161" s="122">
        <v>0</v>
      </c>
      <c r="AB161" s="123">
        <v>2.99</v>
      </c>
      <c r="AC161" s="122">
        <v>0</v>
      </c>
      <c r="AD161" s="123">
        <v>2.99</v>
      </c>
      <c r="AE161" s="122">
        <v>0</v>
      </c>
      <c r="AF161" s="88" t="s">
        <v>78</v>
      </c>
      <c r="AG161" s="122">
        <v>0</v>
      </c>
      <c r="AH161" s="88"/>
      <c r="AI161" s="124">
        <v>0</v>
      </c>
      <c r="AJ161" s="124">
        <v>0</v>
      </c>
    </row>
    <row r="162" spans="1:36" ht="17.45" customHeight="1">
      <c r="A162" s="89" t="s">
        <v>360</v>
      </c>
      <c r="B162" s="89" t="s">
        <v>39</v>
      </c>
      <c r="C162" s="125">
        <v>45348</v>
      </c>
      <c r="D162" s="89" t="s">
        <v>106</v>
      </c>
      <c r="E162" s="89" t="s">
        <v>70</v>
      </c>
      <c r="F162" s="96" t="s">
        <v>361</v>
      </c>
      <c r="G162" s="89" t="s">
        <v>362</v>
      </c>
      <c r="H162" s="89" t="s">
        <v>107</v>
      </c>
      <c r="I162" s="89" t="s">
        <v>108</v>
      </c>
      <c r="J162" s="89" t="s">
        <v>334</v>
      </c>
      <c r="K162" s="89"/>
      <c r="L162" s="89" t="s">
        <v>322</v>
      </c>
      <c r="M162" s="126">
        <v>3355389</v>
      </c>
      <c r="N162" s="126">
        <v>4815697</v>
      </c>
      <c r="O162" s="127">
        <v>1509.55</v>
      </c>
      <c r="P162" s="126">
        <v>249441</v>
      </c>
      <c r="Q162" s="126">
        <v>5065138</v>
      </c>
      <c r="R162" s="126">
        <v>5065138</v>
      </c>
      <c r="S162" s="126">
        <v>0</v>
      </c>
      <c r="T162" s="126">
        <v>0</v>
      </c>
      <c r="U162" s="126">
        <v>5062090</v>
      </c>
      <c r="V162" s="127">
        <v>1241.8699999999999</v>
      </c>
      <c r="W162" s="125">
        <v>42796</v>
      </c>
      <c r="X162" s="96" t="s">
        <v>77</v>
      </c>
      <c r="Y162" s="89" t="s">
        <v>74</v>
      </c>
      <c r="Z162" s="125">
        <v>44256</v>
      </c>
      <c r="AA162" s="126">
        <v>0</v>
      </c>
      <c r="AB162" s="126">
        <v>0</v>
      </c>
      <c r="AC162" s="126">
        <v>0</v>
      </c>
      <c r="AD162" s="126">
        <v>0</v>
      </c>
      <c r="AE162" s="126">
        <v>0</v>
      </c>
      <c r="AF162" s="89" t="s">
        <v>78</v>
      </c>
      <c r="AG162" s="126">
        <v>0</v>
      </c>
      <c r="AH162" s="89" t="s">
        <v>74</v>
      </c>
      <c r="AI162" s="129">
        <v>100</v>
      </c>
      <c r="AJ162" s="129">
        <v>100.06</v>
      </c>
    </row>
    <row r="163" spans="1:36" ht="17.45" customHeight="1">
      <c r="A163" s="88" t="s">
        <v>363</v>
      </c>
      <c r="B163" s="88" t="s">
        <v>39</v>
      </c>
      <c r="C163" s="121">
        <v>45348</v>
      </c>
      <c r="D163" s="88" t="s">
        <v>54</v>
      </c>
      <c r="E163" s="88" t="s">
        <v>70</v>
      </c>
      <c r="F163" s="93" t="s">
        <v>361</v>
      </c>
      <c r="G163" s="88" t="s">
        <v>362</v>
      </c>
      <c r="H163" s="88" t="s">
        <v>55</v>
      </c>
      <c r="I163" s="88" t="s">
        <v>56</v>
      </c>
      <c r="J163" s="88" t="s">
        <v>57</v>
      </c>
      <c r="K163" s="88"/>
      <c r="L163" s="88" t="s">
        <v>58</v>
      </c>
      <c r="M163" s="122">
        <v>0</v>
      </c>
      <c r="N163" s="122">
        <v>0</v>
      </c>
      <c r="O163" s="122">
        <v>0</v>
      </c>
      <c r="P163" s="122">
        <v>0</v>
      </c>
      <c r="Q163" s="122">
        <v>0</v>
      </c>
      <c r="R163" s="122">
        <v>0</v>
      </c>
      <c r="S163" s="122">
        <v>0</v>
      </c>
      <c r="T163" s="122">
        <v>0</v>
      </c>
      <c r="U163" s="122">
        <v>5062090</v>
      </c>
      <c r="V163" s="123">
        <v>1241.8699999999999</v>
      </c>
      <c r="W163" s="93"/>
      <c r="X163" s="93"/>
      <c r="Y163" s="88" t="s">
        <v>59</v>
      </c>
      <c r="Z163" s="93"/>
      <c r="AA163" s="122">
        <v>0</v>
      </c>
      <c r="AB163" s="123">
        <v>2.99</v>
      </c>
      <c r="AC163" s="122">
        <v>0</v>
      </c>
      <c r="AD163" s="123">
        <v>2.99</v>
      </c>
      <c r="AE163" s="122">
        <v>0</v>
      </c>
      <c r="AF163" s="88" t="s">
        <v>78</v>
      </c>
      <c r="AG163" s="122">
        <v>0</v>
      </c>
      <c r="AH163" s="88"/>
      <c r="AI163" s="124">
        <v>0</v>
      </c>
      <c r="AJ163" s="124">
        <v>0</v>
      </c>
    </row>
    <row r="164" spans="1:36" ht="17.45" customHeight="1">
      <c r="A164" s="89" t="s">
        <v>364</v>
      </c>
      <c r="B164" s="89" t="s">
        <v>39</v>
      </c>
      <c r="C164" s="125">
        <v>45348</v>
      </c>
      <c r="D164" s="89" t="s">
        <v>106</v>
      </c>
      <c r="E164" s="89" t="s">
        <v>70</v>
      </c>
      <c r="F164" s="96" t="s">
        <v>365</v>
      </c>
      <c r="G164" s="89" t="s">
        <v>366</v>
      </c>
      <c r="H164" s="89" t="s">
        <v>107</v>
      </c>
      <c r="I164" s="89" t="s">
        <v>108</v>
      </c>
      <c r="J164" s="89" t="s">
        <v>334</v>
      </c>
      <c r="K164" s="89"/>
      <c r="L164" s="89" t="s">
        <v>322</v>
      </c>
      <c r="M164" s="126">
        <v>12464083</v>
      </c>
      <c r="N164" s="126">
        <v>17833878</v>
      </c>
      <c r="O164" s="127">
        <v>1509.55</v>
      </c>
      <c r="P164" s="126">
        <v>981319</v>
      </c>
      <c r="Q164" s="126">
        <v>18815197</v>
      </c>
      <c r="R164" s="126">
        <v>18815197</v>
      </c>
      <c r="S164" s="126">
        <v>0</v>
      </c>
      <c r="T164" s="126">
        <v>0</v>
      </c>
      <c r="U164" s="126">
        <v>18796503</v>
      </c>
      <c r="V164" s="127">
        <v>1481.86</v>
      </c>
      <c r="W164" s="125">
        <v>42796</v>
      </c>
      <c r="X164" s="96" t="s">
        <v>77</v>
      </c>
      <c r="Y164" s="89" t="s">
        <v>74</v>
      </c>
      <c r="Z164" s="125">
        <v>44256</v>
      </c>
      <c r="AA164" s="126">
        <v>0</v>
      </c>
      <c r="AB164" s="126">
        <v>0</v>
      </c>
      <c r="AC164" s="126">
        <v>0</v>
      </c>
      <c r="AD164" s="126">
        <v>0</v>
      </c>
      <c r="AE164" s="126">
        <v>0</v>
      </c>
      <c r="AF164" s="89" t="s">
        <v>78</v>
      </c>
      <c r="AG164" s="126">
        <v>0</v>
      </c>
      <c r="AH164" s="89" t="s">
        <v>74</v>
      </c>
      <c r="AI164" s="129">
        <v>100</v>
      </c>
      <c r="AJ164" s="129">
        <v>100.1</v>
      </c>
    </row>
    <row r="165" spans="1:36" ht="17.45" customHeight="1">
      <c r="A165" s="88" t="s">
        <v>367</v>
      </c>
      <c r="B165" s="88" t="s">
        <v>39</v>
      </c>
      <c r="C165" s="121">
        <v>45348</v>
      </c>
      <c r="D165" s="88" t="s">
        <v>54</v>
      </c>
      <c r="E165" s="88" t="s">
        <v>70</v>
      </c>
      <c r="F165" s="93" t="s">
        <v>365</v>
      </c>
      <c r="G165" s="88" t="s">
        <v>366</v>
      </c>
      <c r="H165" s="88" t="s">
        <v>55</v>
      </c>
      <c r="I165" s="88" t="s">
        <v>56</v>
      </c>
      <c r="J165" s="88" t="s">
        <v>57</v>
      </c>
      <c r="K165" s="88"/>
      <c r="L165" s="88" t="s">
        <v>58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18796503</v>
      </c>
      <c r="V165" s="123">
        <v>1481.86</v>
      </c>
      <c r="W165" s="93"/>
      <c r="X165" s="93"/>
      <c r="Y165" s="88" t="s">
        <v>59</v>
      </c>
      <c r="Z165" s="93"/>
      <c r="AA165" s="122">
        <v>0</v>
      </c>
      <c r="AB165" s="123">
        <v>2.99</v>
      </c>
      <c r="AC165" s="122">
        <v>0</v>
      </c>
      <c r="AD165" s="123">
        <v>2.99</v>
      </c>
      <c r="AE165" s="122">
        <v>0</v>
      </c>
      <c r="AF165" s="88" t="s">
        <v>78</v>
      </c>
      <c r="AG165" s="122">
        <v>0</v>
      </c>
      <c r="AH165" s="88"/>
      <c r="AI165" s="124">
        <v>0</v>
      </c>
      <c r="AJ165" s="124">
        <v>0</v>
      </c>
    </row>
    <row r="166" spans="1:36" ht="17.45" customHeight="1">
      <c r="A166" s="89" t="s">
        <v>368</v>
      </c>
      <c r="B166" s="89" t="s">
        <v>39</v>
      </c>
      <c r="C166" s="125">
        <v>45348</v>
      </c>
      <c r="D166" s="89" t="s">
        <v>61</v>
      </c>
      <c r="E166" s="89" t="s">
        <v>70</v>
      </c>
      <c r="F166" s="96" t="s">
        <v>369</v>
      </c>
      <c r="G166" s="89" t="s">
        <v>370</v>
      </c>
      <c r="H166" s="89" t="s">
        <v>64</v>
      </c>
      <c r="I166" s="89"/>
      <c r="J166" s="89" t="s">
        <v>103</v>
      </c>
      <c r="K166" s="89"/>
      <c r="L166" s="89" t="s">
        <v>104</v>
      </c>
      <c r="M166" s="126">
        <v>0</v>
      </c>
      <c r="N166" s="126">
        <v>0</v>
      </c>
      <c r="O166" s="126">
        <v>0</v>
      </c>
      <c r="P166" s="126">
        <v>0</v>
      </c>
      <c r="Q166" s="126">
        <v>500470</v>
      </c>
      <c r="R166" s="126">
        <v>500470</v>
      </c>
      <c r="S166" s="126">
        <v>0</v>
      </c>
      <c r="T166" s="126">
        <v>0</v>
      </c>
      <c r="U166" s="126">
        <v>376066277</v>
      </c>
      <c r="V166" s="127">
        <v>1483.32</v>
      </c>
      <c r="W166" s="96"/>
      <c r="X166" s="96"/>
      <c r="Y166" s="89"/>
      <c r="Z166" s="96"/>
      <c r="AA166" s="126">
        <v>0</v>
      </c>
      <c r="AB166" s="126">
        <v>0</v>
      </c>
      <c r="AC166" s="126">
        <v>0</v>
      </c>
      <c r="AD166" s="126">
        <v>0</v>
      </c>
      <c r="AE166" s="126">
        <v>0</v>
      </c>
      <c r="AF166" s="89" t="s">
        <v>78</v>
      </c>
      <c r="AG166" s="126">
        <v>0</v>
      </c>
      <c r="AH166" s="89"/>
      <c r="AI166" s="129">
        <v>0.13</v>
      </c>
      <c r="AJ166" s="129">
        <v>0.13</v>
      </c>
    </row>
    <row r="167" spans="1:36" ht="17.45" customHeight="1">
      <c r="A167" s="88" t="s">
        <v>371</v>
      </c>
      <c r="B167" s="88" t="s">
        <v>39</v>
      </c>
      <c r="C167" s="121">
        <v>45348</v>
      </c>
      <c r="D167" s="88" t="s">
        <v>106</v>
      </c>
      <c r="E167" s="88" t="s">
        <v>70</v>
      </c>
      <c r="F167" s="93" t="s">
        <v>369</v>
      </c>
      <c r="G167" s="88" t="s">
        <v>370</v>
      </c>
      <c r="H167" s="88" t="s">
        <v>107</v>
      </c>
      <c r="I167" s="88" t="s">
        <v>108</v>
      </c>
      <c r="J167" s="88" t="s">
        <v>334</v>
      </c>
      <c r="K167" s="88"/>
      <c r="L167" s="88" t="s">
        <v>322</v>
      </c>
      <c r="M167" s="122">
        <v>249367618</v>
      </c>
      <c r="N167" s="122">
        <v>347589298</v>
      </c>
      <c r="O167" s="123">
        <v>1509.55</v>
      </c>
      <c r="P167" s="122">
        <v>28844396</v>
      </c>
      <c r="Q167" s="122">
        <v>376433694</v>
      </c>
      <c r="R167" s="122">
        <v>376433694</v>
      </c>
      <c r="S167" s="122">
        <v>0</v>
      </c>
      <c r="T167" s="122">
        <v>0</v>
      </c>
      <c r="U167" s="122">
        <v>376066277</v>
      </c>
      <c r="V167" s="123">
        <v>1483.32</v>
      </c>
      <c r="W167" s="121">
        <v>42796</v>
      </c>
      <c r="X167" s="93" t="s">
        <v>77</v>
      </c>
      <c r="Y167" s="88" t="s">
        <v>74</v>
      </c>
      <c r="Z167" s="121">
        <v>44256</v>
      </c>
      <c r="AA167" s="122">
        <v>0</v>
      </c>
      <c r="AB167" s="122">
        <v>0</v>
      </c>
      <c r="AC167" s="122">
        <v>0</v>
      </c>
      <c r="AD167" s="122">
        <v>0</v>
      </c>
      <c r="AE167" s="122">
        <v>0</v>
      </c>
      <c r="AF167" s="88" t="s">
        <v>78</v>
      </c>
      <c r="AG167" s="122">
        <v>0</v>
      </c>
      <c r="AH167" s="88" t="s">
        <v>74</v>
      </c>
      <c r="AI167" s="124">
        <v>99.87</v>
      </c>
      <c r="AJ167" s="124">
        <v>100.1</v>
      </c>
    </row>
    <row r="168" spans="1:36" ht="17.45" customHeight="1">
      <c r="A168" s="89" t="s">
        <v>372</v>
      </c>
      <c r="B168" s="89" t="s">
        <v>39</v>
      </c>
      <c r="C168" s="125">
        <v>45348</v>
      </c>
      <c r="D168" s="89" t="s">
        <v>54</v>
      </c>
      <c r="E168" s="89" t="s">
        <v>70</v>
      </c>
      <c r="F168" s="96" t="s">
        <v>369</v>
      </c>
      <c r="G168" s="89" t="s">
        <v>370</v>
      </c>
      <c r="H168" s="89" t="s">
        <v>55</v>
      </c>
      <c r="I168" s="89" t="s">
        <v>56</v>
      </c>
      <c r="J168" s="89" t="s">
        <v>57</v>
      </c>
      <c r="K168" s="89"/>
      <c r="L168" s="89" t="s">
        <v>58</v>
      </c>
      <c r="M168" s="126">
        <v>0</v>
      </c>
      <c r="N168" s="126">
        <v>0</v>
      </c>
      <c r="O168" s="126">
        <v>0</v>
      </c>
      <c r="P168" s="126">
        <v>0</v>
      </c>
      <c r="Q168" s="126">
        <v>0</v>
      </c>
      <c r="R168" s="126">
        <v>0</v>
      </c>
      <c r="S168" s="126">
        <v>0</v>
      </c>
      <c r="T168" s="126">
        <v>0</v>
      </c>
      <c r="U168" s="126">
        <v>376066277</v>
      </c>
      <c r="V168" s="127">
        <v>1483.32</v>
      </c>
      <c r="W168" s="96"/>
      <c r="X168" s="96"/>
      <c r="Y168" s="89" t="s">
        <v>59</v>
      </c>
      <c r="Z168" s="96"/>
      <c r="AA168" s="126">
        <v>0</v>
      </c>
      <c r="AB168" s="127">
        <v>2.99</v>
      </c>
      <c r="AC168" s="126">
        <v>0</v>
      </c>
      <c r="AD168" s="127">
        <v>2.99</v>
      </c>
      <c r="AE168" s="126">
        <v>0</v>
      </c>
      <c r="AF168" s="89" t="s">
        <v>78</v>
      </c>
      <c r="AG168" s="126">
        <v>0</v>
      </c>
      <c r="AH168" s="89"/>
      <c r="AI168" s="129">
        <v>0</v>
      </c>
      <c r="AJ168" s="129">
        <v>0</v>
      </c>
    </row>
    <row r="169" spans="1:36" ht="17.45" customHeight="1">
      <c r="A169" s="88" t="s">
        <v>373</v>
      </c>
      <c r="B169" s="88" t="s">
        <v>39</v>
      </c>
      <c r="C169" s="121">
        <v>45348</v>
      </c>
      <c r="D169" s="88" t="s">
        <v>61</v>
      </c>
      <c r="E169" s="88" t="s">
        <v>70</v>
      </c>
      <c r="F169" s="93" t="s">
        <v>374</v>
      </c>
      <c r="G169" s="88" t="s">
        <v>375</v>
      </c>
      <c r="H169" s="88" t="s">
        <v>64</v>
      </c>
      <c r="I169" s="88"/>
      <c r="J169" s="88" t="s">
        <v>103</v>
      </c>
      <c r="K169" s="88"/>
      <c r="L169" s="88" t="s">
        <v>104</v>
      </c>
      <c r="M169" s="122">
        <v>0</v>
      </c>
      <c r="N169" s="122">
        <v>0</v>
      </c>
      <c r="O169" s="122">
        <v>0</v>
      </c>
      <c r="P169" s="122">
        <v>0</v>
      </c>
      <c r="Q169" s="122">
        <v>707262</v>
      </c>
      <c r="R169" s="122">
        <v>707262</v>
      </c>
      <c r="S169" s="122">
        <v>0</v>
      </c>
      <c r="T169" s="122">
        <v>0</v>
      </c>
      <c r="U169" s="122">
        <v>287943362</v>
      </c>
      <c r="V169" s="123">
        <v>1213.18</v>
      </c>
      <c r="W169" s="93"/>
      <c r="X169" s="93"/>
      <c r="Y169" s="88"/>
      <c r="Z169" s="93"/>
      <c r="AA169" s="122">
        <v>0</v>
      </c>
      <c r="AB169" s="122">
        <v>0</v>
      </c>
      <c r="AC169" s="122">
        <v>0</v>
      </c>
      <c r="AD169" s="122">
        <v>0</v>
      </c>
      <c r="AE169" s="122">
        <v>0</v>
      </c>
      <c r="AF169" s="88" t="s">
        <v>78</v>
      </c>
      <c r="AG169" s="122">
        <v>0</v>
      </c>
      <c r="AH169" s="88"/>
      <c r="AI169" s="124">
        <v>0.24</v>
      </c>
      <c r="AJ169" s="124">
        <v>0.25</v>
      </c>
    </row>
    <row r="170" spans="1:36" ht="17.45" customHeight="1">
      <c r="A170" s="89" t="s">
        <v>376</v>
      </c>
      <c r="B170" s="89" t="s">
        <v>39</v>
      </c>
      <c r="C170" s="125">
        <v>45348</v>
      </c>
      <c r="D170" s="89" t="s">
        <v>106</v>
      </c>
      <c r="E170" s="89" t="s">
        <v>70</v>
      </c>
      <c r="F170" s="96" t="s">
        <v>374</v>
      </c>
      <c r="G170" s="89" t="s">
        <v>375</v>
      </c>
      <c r="H170" s="89" t="s">
        <v>107</v>
      </c>
      <c r="I170" s="89" t="s">
        <v>108</v>
      </c>
      <c r="J170" s="89" t="s">
        <v>334</v>
      </c>
      <c r="K170" s="89"/>
      <c r="L170" s="89" t="s">
        <v>322</v>
      </c>
      <c r="M170" s="126">
        <v>190927443</v>
      </c>
      <c r="N170" s="126">
        <v>265701574</v>
      </c>
      <c r="O170" s="127">
        <v>1509.55</v>
      </c>
      <c r="P170" s="126">
        <v>22513565</v>
      </c>
      <c r="Q170" s="126">
        <v>288215139</v>
      </c>
      <c r="R170" s="126">
        <v>288215139</v>
      </c>
      <c r="S170" s="126">
        <v>0</v>
      </c>
      <c r="T170" s="126">
        <v>0</v>
      </c>
      <c r="U170" s="126">
        <v>287943362</v>
      </c>
      <c r="V170" s="127">
        <v>1213.18</v>
      </c>
      <c r="W170" s="125">
        <v>42796</v>
      </c>
      <c r="X170" s="96" t="s">
        <v>77</v>
      </c>
      <c r="Y170" s="89" t="s">
        <v>74</v>
      </c>
      <c r="Z170" s="125">
        <v>44256</v>
      </c>
      <c r="AA170" s="126">
        <v>0</v>
      </c>
      <c r="AB170" s="126">
        <v>0</v>
      </c>
      <c r="AC170" s="126">
        <v>0</v>
      </c>
      <c r="AD170" s="126">
        <v>0</v>
      </c>
      <c r="AE170" s="126">
        <v>0</v>
      </c>
      <c r="AF170" s="89" t="s">
        <v>78</v>
      </c>
      <c r="AG170" s="126">
        <v>0</v>
      </c>
      <c r="AH170" s="89" t="s">
        <v>74</v>
      </c>
      <c r="AI170" s="129">
        <v>99.76</v>
      </c>
      <c r="AJ170" s="129">
        <v>100.09</v>
      </c>
    </row>
    <row r="171" spans="1:36" ht="17.45" customHeight="1">
      <c r="A171" s="88" t="s">
        <v>377</v>
      </c>
      <c r="B171" s="88" t="s">
        <v>39</v>
      </c>
      <c r="C171" s="121">
        <v>45348</v>
      </c>
      <c r="D171" s="88" t="s">
        <v>54</v>
      </c>
      <c r="E171" s="88" t="s">
        <v>70</v>
      </c>
      <c r="F171" s="93" t="s">
        <v>374</v>
      </c>
      <c r="G171" s="88" t="s">
        <v>375</v>
      </c>
      <c r="H171" s="88" t="s">
        <v>55</v>
      </c>
      <c r="I171" s="88" t="s">
        <v>56</v>
      </c>
      <c r="J171" s="88" t="s">
        <v>57</v>
      </c>
      <c r="K171" s="88"/>
      <c r="L171" s="88" t="s">
        <v>58</v>
      </c>
      <c r="M171" s="122">
        <v>0</v>
      </c>
      <c r="N171" s="122">
        <v>0</v>
      </c>
      <c r="O171" s="122">
        <v>0</v>
      </c>
      <c r="P171" s="122">
        <v>0</v>
      </c>
      <c r="Q171" s="122">
        <v>0</v>
      </c>
      <c r="R171" s="122">
        <v>0</v>
      </c>
      <c r="S171" s="122">
        <v>0</v>
      </c>
      <c r="T171" s="122">
        <v>0</v>
      </c>
      <c r="U171" s="122">
        <v>287943362</v>
      </c>
      <c r="V171" s="123">
        <v>1213.18</v>
      </c>
      <c r="W171" s="93"/>
      <c r="X171" s="93"/>
      <c r="Y171" s="88" t="s">
        <v>59</v>
      </c>
      <c r="Z171" s="93"/>
      <c r="AA171" s="122">
        <v>0</v>
      </c>
      <c r="AB171" s="123">
        <v>2.99</v>
      </c>
      <c r="AC171" s="122">
        <v>0</v>
      </c>
      <c r="AD171" s="123">
        <v>2.99</v>
      </c>
      <c r="AE171" s="122">
        <v>0</v>
      </c>
      <c r="AF171" s="88" t="s">
        <v>78</v>
      </c>
      <c r="AG171" s="122">
        <v>0</v>
      </c>
      <c r="AH171" s="88"/>
      <c r="AI171" s="124">
        <v>0</v>
      </c>
      <c r="AJ171" s="124">
        <v>0</v>
      </c>
    </row>
    <row r="172" spans="1:36" ht="17.45" customHeight="1">
      <c r="A172" s="89" t="s">
        <v>378</v>
      </c>
      <c r="B172" s="89" t="s">
        <v>39</v>
      </c>
      <c r="C172" s="125">
        <v>45348</v>
      </c>
      <c r="D172" s="89" t="s">
        <v>69</v>
      </c>
      <c r="E172" s="89" t="s">
        <v>70</v>
      </c>
      <c r="F172" s="96" t="s">
        <v>379</v>
      </c>
      <c r="G172" s="89" t="s">
        <v>380</v>
      </c>
      <c r="H172" s="89" t="s">
        <v>73</v>
      </c>
      <c r="I172" s="89" t="s">
        <v>74</v>
      </c>
      <c r="J172" s="89" t="s">
        <v>75</v>
      </c>
      <c r="K172" s="89"/>
      <c r="L172" s="89" t="s">
        <v>76</v>
      </c>
      <c r="M172" s="126">
        <v>260</v>
      </c>
      <c r="N172" s="126">
        <v>3454880000</v>
      </c>
      <c r="O172" s="131">
        <v>1330.5</v>
      </c>
      <c r="P172" s="126">
        <v>-4420000</v>
      </c>
      <c r="Q172" s="126">
        <v>0</v>
      </c>
      <c r="R172" s="126">
        <v>3459300000</v>
      </c>
      <c r="S172" s="126">
        <v>0</v>
      </c>
      <c r="T172" s="126">
        <v>0</v>
      </c>
      <c r="U172" s="126">
        <v>204990806319</v>
      </c>
      <c r="V172" s="126">
        <v>1567</v>
      </c>
      <c r="W172" s="125">
        <v>44271</v>
      </c>
      <c r="X172" s="125">
        <v>45369</v>
      </c>
      <c r="Y172" s="89" t="s">
        <v>74</v>
      </c>
      <c r="Z172" s="96" t="s">
        <v>77</v>
      </c>
      <c r="AA172" s="126">
        <v>0</v>
      </c>
      <c r="AB172" s="126">
        <v>0</v>
      </c>
      <c r="AC172" s="126">
        <v>0</v>
      </c>
      <c r="AD172" s="126">
        <v>0</v>
      </c>
      <c r="AE172" s="126">
        <v>0</v>
      </c>
      <c r="AF172" s="89" t="s">
        <v>78</v>
      </c>
      <c r="AG172" s="126">
        <v>0</v>
      </c>
      <c r="AH172" s="89" t="s">
        <v>74</v>
      </c>
      <c r="AI172" s="129">
        <v>1.54</v>
      </c>
      <c r="AJ172" s="129">
        <v>1.69</v>
      </c>
    </row>
    <row r="173" spans="1:36" ht="17.45" customHeight="1">
      <c r="A173" s="88" t="s">
        <v>381</v>
      </c>
      <c r="B173" s="88" t="s">
        <v>39</v>
      </c>
      <c r="C173" s="121">
        <v>45348</v>
      </c>
      <c r="D173" s="88" t="s">
        <v>69</v>
      </c>
      <c r="E173" s="88" t="s">
        <v>70</v>
      </c>
      <c r="F173" s="93" t="s">
        <v>379</v>
      </c>
      <c r="G173" s="88" t="s">
        <v>380</v>
      </c>
      <c r="H173" s="88" t="s">
        <v>73</v>
      </c>
      <c r="I173" s="88" t="s">
        <v>74</v>
      </c>
      <c r="J173" s="88" t="s">
        <v>75</v>
      </c>
      <c r="K173" s="88"/>
      <c r="L173" s="88" t="s">
        <v>76</v>
      </c>
      <c r="M173" s="122">
        <v>1149</v>
      </c>
      <c r="N173" s="122">
        <v>15267912000</v>
      </c>
      <c r="O173" s="130">
        <v>1330.5</v>
      </c>
      <c r="P173" s="122">
        <v>-19533000</v>
      </c>
      <c r="Q173" s="122">
        <v>0</v>
      </c>
      <c r="R173" s="122">
        <v>15287445000</v>
      </c>
      <c r="S173" s="122">
        <v>0</v>
      </c>
      <c r="T173" s="122">
        <v>0</v>
      </c>
      <c r="U173" s="122">
        <v>204990806319</v>
      </c>
      <c r="V173" s="122">
        <v>1567</v>
      </c>
      <c r="W173" s="121">
        <v>44271</v>
      </c>
      <c r="X173" s="121">
        <v>45369</v>
      </c>
      <c r="Y173" s="88" t="s">
        <v>74</v>
      </c>
      <c r="Z173" s="93" t="s">
        <v>77</v>
      </c>
      <c r="AA173" s="122">
        <v>0</v>
      </c>
      <c r="AB173" s="122">
        <v>0</v>
      </c>
      <c r="AC173" s="122">
        <v>0</v>
      </c>
      <c r="AD173" s="122">
        <v>0</v>
      </c>
      <c r="AE173" s="122">
        <v>0</v>
      </c>
      <c r="AF173" s="88" t="s">
        <v>78</v>
      </c>
      <c r="AG173" s="122">
        <v>0</v>
      </c>
      <c r="AH173" s="88" t="s">
        <v>74</v>
      </c>
      <c r="AI173" s="124">
        <v>6.8</v>
      </c>
      <c r="AJ173" s="124">
        <v>7.46</v>
      </c>
    </row>
    <row r="174" spans="1:36" ht="17.45" customHeight="1">
      <c r="A174" s="89" t="s">
        <v>382</v>
      </c>
      <c r="B174" s="89" t="s">
        <v>39</v>
      </c>
      <c r="C174" s="125">
        <v>45348</v>
      </c>
      <c r="D174" s="89" t="s">
        <v>40</v>
      </c>
      <c r="E174" s="89" t="s">
        <v>70</v>
      </c>
      <c r="F174" s="96" t="s">
        <v>379</v>
      </c>
      <c r="G174" s="89" t="s">
        <v>380</v>
      </c>
      <c r="H174" s="89" t="s">
        <v>44</v>
      </c>
      <c r="I174" s="89" t="s">
        <v>50</v>
      </c>
      <c r="J174" s="89" t="s">
        <v>51</v>
      </c>
      <c r="K174" s="89"/>
      <c r="L174" s="89" t="s">
        <v>52</v>
      </c>
      <c r="M174" s="126">
        <v>38500</v>
      </c>
      <c r="N174" s="126">
        <v>3582316708</v>
      </c>
      <c r="O174" s="126">
        <v>100030</v>
      </c>
      <c r="P174" s="126">
        <v>268838292</v>
      </c>
      <c r="Q174" s="126">
        <v>3582316708</v>
      </c>
      <c r="R174" s="126">
        <v>3851155000</v>
      </c>
      <c r="S174" s="126">
        <v>0</v>
      </c>
      <c r="T174" s="126">
        <v>0</v>
      </c>
      <c r="U174" s="126">
        <v>204990806319</v>
      </c>
      <c r="V174" s="126">
        <v>1567</v>
      </c>
      <c r="W174" s="96"/>
      <c r="X174" s="96"/>
      <c r="Y174" s="89"/>
      <c r="Z174" s="96"/>
      <c r="AA174" s="126">
        <v>0</v>
      </c>
      <c r="AB174" s="126">
        <v>0</v>
      </c>
      <c r="AC174" s="126">
        <v>0</v>
      </c>
      <c r="AD174" s="126">
        <v>0</v>
      </c>
      <c r="AE174" s="131">
        <v>7.5</v>
      </c>
      <c r="AF174" s="89" t="s">
        <v>78</v>
      </c>
      <c r="AG174" s="126">
        <v>0</v>
      </c>
      <c r="AH174" s="89"/>
      <c r="AI174" s="129">
        <v>1.71</v>
      </c>
      <c r="AJ174" s="129">
        <v>1.88</v>
      </c>
    </row>
    <row r="175" spans="1:36" ht="17.45" customHeight="1">
      <c r="A175" s="88" t="s">
        <v>383</v>
      </c>
      <c r="B175" s="88" t="s">
        <v>39</v>
      </c>
      <c r="C175" s="121">
        <v>45348</v>
      </c>
      <c r="D175" s="88" t="s">
        <v>40</v>
      </c>
      <c r="E175" s="88" t="s">
        <v>70</v>
      </c>
      <c r="F175" s="93" t="s">
        <v>379</v>
      </c>
      <c r="G175" s="88" t="s">
        <v>380</v>
      </c>
      <c r="H175" s="88" t="s">
        <v>44</v>
      </c>
      <c r="I175" s="88" t="s">
        <v>208</v>
      </c>
      <c r="J175" s="88" t="s">
        <v>209</v>
      </c>
      <c r="K175" s="88"/>
      <c r="L175" s="88" t="s">
        <v>210</v>
      </c>
      <c r="M175" s="122">
        <v>16000</v>
      </c>
      <c r="N175" s="122">
        <v>1384068689</v>
      </c>
      <c r="O175" s="122">
        <v>87380</v>
      </c>
      <c r="P175" s="122">
        <v>14011311</v>
      </c>
      <c r="Q175" s="122">
        <v>1384068689</v>
      </c>
      <c r="R175" s="122">
        <v>1398080000</v>
      </c>
      <c r="S175" s="122">
        <v>0</v>
      </c>
      <c r="T175" s="122">
        <v>0</v>
      </c>
      <c r="U175" s="122">
        <v>204990806319</v>
      </c>
      <c r="V175" s="122">
        <v>1567</v>
      </c>
      <c r="W175" s="93"/>
      <c r="X175" s="93"/>
      <c r="Y175" s="88"/>
      <c r="Z175" s="93"/>
      <c r="AA175" s="122">
        <v>0</v>
      </c>
      <c r="AB175" s="122">
        <v>0</v>
      </c>
      <c r="AC175" s="122">
        <v>0</v>
      </c>
      <c r="AD175" s="122">
        <v>0</v>
      </c>
      <c r="AE175" s="123">
        <v>1.01</v>
      </c>
      <c r="AF175" s="88" t="s">
        <v>78</v>
      </c>
      <c r="AG175" s="122">
        <v>0</v>
      </c>
      <c r="AH175" s="88"/>
      <c r="AI175" s="124">
        <v>0.62</v>
      </c>
      <c r="AJ175" s="124">
        <v>0.68</v>
      </c>
    </row>
    <row r="176" spans="1:36" ht="17.45" customHeight="1">
      <c r="A176" s="89" t="s">
        <v>384</v>
      </c>
      <c r="B176" s="89" t="s">
        <v>39</v>
      </c>
      <c r="C176" s="125">
        <v>45348</v>
      </c>
      <c r="D176" s="89" t="s">
        <v>54</v>
      </c>
      <c r="E176" s="89" t="s">
        <v>70</v>
      </c>
      <c r="F176" s="96" t="s">
        <v>379</v>
      </c>
      <c r="G176" s="89" t="s">
        <v>380</v>
      </c>
      <c r="H176" s="89" t="s">
        <v>55</v>
      </c>
      <c r="I176" s="89" t="s">
        <v>56</v>
      </c>
      <c r="J176" s="89" t="s">
        <v>57</v>
      </c>
      <c r="K176" s="89"/>
      <c r="L176" s="89" t="s">
        <v>58</v>
      </c>
      <c r="M176" s="126">
        <v>3263371463</v>
      </c>
      <c r="N176" s="126">
        <v>3263371463</v>
      </c>
      <c r="O176" s="126">
        <v>0</v>
      </c>
      <c r="P176" s="126">
        <v>0</v>
      </c>
      <c r="Q176" s="126">
        <v>3269678920</v>
      </c>
      <c r="R176" s="126">
        <v>3269678920</v>
      </c>
      <c r="S176" s="126">
        <v>0</v>
      </c>
      <c r="T176" s="126">
        <v>6307457</v>
      </c>
      <c r="U176" s="126">
        <v>204990806319</v>
      </c>
      <c r="V176" s="126">
        <v>1567</v>
      </c>
      <c r="W176" s="96"/>
      <c r="X176" s="96"/>
      <c r="Y176" s="89" t="s">
        <v>59</v>
      </c>
      <c r="Z176" s="96"/>
      <c r="AA176" s="128">
        <v>2.9842300000000002</v>
      </c>
      <c r="AB176" s="127">
        <v>2.99</v>
      </c>
      <c r="AC176" s="126">
        <v>0</v>
      </c>
      <c r="AD176" s="127">
        <v>2.99</v>
      </c>
      <c r="AE176" s="126">
        <v>0</v>
      </c>
      <c r="AF176" s="89" t="s">
        <v>78</v>
      </c>
      <c r="AG176" s="126">
        <v>0</v>
      </c>
      <c r="AH176" s="89"/>
      <c r="AI176" s="129">
        <v>1.46</v>
      </c>
      <c r="AJ176" s="129">
        <v>1.6</v>
      </c>
    </row>
    <row r="177" spans="1:36" ht="17.45" customHeight="1">
      <c r="A177" s="88" t="s">
        <v>385</v>
      </c>
      <c r="B177" s="88" t="s">
        <v>39</v>
      </c>
      <c r="C177" s="121">
        <v>45348</v>
      </c>
      <c r="D177" s="88" t="s">
        <v>54</v>
      </c>
      <c r="E177" s="88" t="s">
        <v>70</v>
      </c>
      <c r="F177" s="93" t="s">
        <v>379</v>
      </c>
      <c r="G177" s="88" t="s">
        <v>380</v>
      </c>
      <c r="H177" s="88" t="s">
        <v>83</v>
      </c>
      <c r="I177" s="88" t="s">
        <v>84</v>
      </c>
      <c r="J177" s="88" t="s">
        <v>85</v>
      </c>
      <c r="K177" s="88"/>
      <c r="L177" s="88" t="s">
        <v>86</v>
      </c>
      <c r="M177" s="122">
        <v>1845570000</v>
      </c>
      <c r="N177" s="122">
        <v>1845570000</v>
      </c>
      <c r="O177" s="122">
        <v>0</v>
      </c>
      <c r="P177" s="122">
        <v>0</v>
      </c>
      <c r="Q177" s="122">
        <v>1845745961</v>
      </c>
      <c r="R177" s="122">
        <v>1845745961</v>
      </c>
      <c r="S177" s="122">
        <v>0</v>
      </c>
      <c r="T177" s="122">
        <v>175961</v>
      </c>
      <c r="U177" s="122">
        <v>204990806319</v>
      </c>
      <c r="V177" s="122">
        <v>1567</v>
      </c>
      <c r="W177" s="121">
        <v>45348</v>
      </c>
      <c r="X177" s="121">
        <v>45349</v>
      </c>
      <c r="Y177" s="88" t="s">
        <v>59</v>
      </c>
      <c r="Z177" s="93"/>
      <c r="AA177" s="132">
        <v>3.47966</v>
      </c>
      <c r="AB177" s="123">
        <v>3.48</v>
      </c>
      <c r="AC177" s="122">
        <v>0</v>
      </c>
      <c r="AD177" s="123">
        <v>3.48</v>
      </c>
      <c r="AE177" s="122">
        <v>0</v>
      </c>
      <c r="AF177" s="88" t="s">
        <v>78</v>
      </c>
      <c r="AG177" s="122">
        <v>0</v>
      </c>
      <c r="AH177" s="88"/>
      <c r="AI177" s="124">
        <v>0.82</v>
      </c>
      <c r="AJ177" s="124">
        <v>0.9</v>
      </c>
    </row>
    <row r="178" spans="1:36" ht="17.45" customHeight="1">
      <c r="A178" s="89" t="s">
        <v>386</v>
      </c>
      <c r="B178" s="89" t="s">
        <v>39</v>
      </c>
      <c r="C178" s="125">
        <v>45348</v>
      </c>
      <c r="D178" s="89" t="s">
        <v>54</v>
      </c>
      <c r="E178" s="89" t="s">
        <v>70</v>
      </c>
      <c r="F178" s="96" t="s">
        <v>379</v>
      </c>
      <c r="G178" s="89" t="s">
        <v>380</v>
      </c>
      <c r="H178" s="89" t="s">
        <v>83</v>
      </c>
      <c r="I178" s="89" t="s">
        <v>88</v>
      </c>
      <c r="J178" s="89" t="s">
        <v>89</v>
      </c>
      <c r="K178" s="89"/>
      <c r="L178" s="89" t="s">
        <v>90</v>
      </c>
      <c r="M178" s="126">
        <v>1282310000</v>
      </c>
      <c r="N178" s="126">
        <v>1282310000</v>
      </c>
      <c r="O178" s="126">
        <v>0</v>
      </c>
      <c r="P178" s="126">
        <v>0</v>
      </c>
      <c r="Q178" s="126">
        <v>1282438934</v>
      </c>
      <c r="R178" s="126">
        <v>1282438934</v>
      </c>
      <c r="S178" s="126">
        <v>0</v>
      </c>
      <c r="T178" s="126">
        <v>128934</v>
      </c>
      <c r="U178" s="126">
        <v>204990806319</v>
      </c>
      <c r="V178" s="126">
        <v>1567</v>
      </c>
      <c r="W178" s="125">
        <v>45348</v>
      </c>
      <c r="X178" s="125">
        <v>45349</v>
      </c>
      <c r="Y178" s="89" t="s">
        <v>59</v>
      </c>
      <c r="Z178" s="96"/>
      <c r="AA178" s="128">
        <v>3.6696399999999998</v>
      </c>
      <c r="AB178" s="127">
        <v>3.67</v>
      </c>
      <c r="AC178" s="126">
        <v>0</v>
      </c>
      <c r="AD178" s="127">
        <v>3.67</v>
      </c>
      <c r="AE178" s="126">
        <v>0</v>
      </c>
      <c r="AF178" s="89" t="s">
        <v>78</v>
      </c>
      <c r="AG178" s="126">
        <v>0</v>
      </c>
      <c r="AH178" s="89"/>
      <c r="AI178" s="129">
        <v>0.56999999999999995</v>
      </c>
      <c r="AJ178" s="129">
        <v>0.63</v>
      </c>
    </row>
    <row r="179" spans="1:36" ht="17.45" customHeight="1">
      <c r="A179" s="88" t="s">
        <v>387</v>
      </c>
      <c r="B179" s="88" t="s">
        <v>39</v>
      </c>
      <c r="C179" s="121">
        <v>45348</v>
      </c>
      <c r="D179" s="88" t="s">
        <v>54</v>
      </c>
      <c r="E179" s="88" t="s">
        <v>70</v>
      </c>
      <c r="F179" s="93" t="s">
        <v>379</v>
      </c>
      <c r="G179" s="88" t="s">
        <v>380</v>
      </c>
      <c r="H179" s="88" t="s">
        <v>92</v>
      </c>
      <c r="I179" s="88" t="s">
        <v>93</v>
      </c>
      <c r="J179" s="88" t="s">
        <v>94</v>
      </c>
      <c r="K179" s="88"/>
      <c r="L179" s="88" t="s">
        <v>95</v>
      </c>
      <c r="M179" s="122">
        <v>165349990</v>
      </c>
      <c r="N179" s="122">
        <v>165349990</v>
      </c>
      <c r="O179" s="122">
        <v>0</v>
      </c>
      <c r="P179" s="122">
        <v>0</v>
      </c>
      <c r="Q179" s="122">
        <v>165349990</v>
      </c>
      <c r="R179" s="122">
        <v>165349990</v>
      </c>
      <c r="S179" s="122">
        <v>0</v>
      </c>
      <c r="T179" s="122">
        <v>0</v>
      </c>
      <c r="U179" s="122">
        <v>204990806319</v>
      </c>
      <c r="V179" s="122">
        <v>1567</v>
      </c>
      <c r="W179" s="93"/>
      <c r="X179" s="93"/>
      <c r="Y179" s="88" t="s">
        <v>59</v>
      </c>
      <c r="Z179" s="93"/>
      <c r="AA179" s="122">
        <v>0</v>
      </c>
      <c r="AB179" s="122">
        <v>0</v>
      </c>
      <c r="AC179" s="122">
        <v>0</v>
      </c>
      <c r="AD179" s="122">
        <v>0</v>
      </c>
      <c r="AE179" s="122">
        <v>0</v>
      </c>
      <c r="AF179" s="88" t="s">
        <v>78</v>
      </c>
      <c r="AG179" s="122">
        <v>0</v>
      </c>
      <c r="AH179" s="88"/>
      <c r="AI179" s="124">
        <v>7.0000000000000007E-2</v>
      </c>
      <c r="AJ179" s="124">
        <v>0.08</v>
      </c>
    </row>
    <row r="180" spans="1:36" ht="17.45" customHeight="1">
      <c r="A180" s="89" t="s">
        <v>388</v>
      </c>
      <c r="B180" s="89" t="s">
        <v>39</v>
      </c>
      <c r="C180" s="125">
        <v>45348</v>
      </c>
      <c r="D180" s="89" t="s">
        <v>54</v>
      </c>
      <c r="E180" s="89" t="s">
        <v>70</v>
      </c>
      <c r="F180" s="96" t="s">
        <v>379</v>
      </c>
      <c r="G180" s="89" t="s">
        <v>380</v>
      </c>
      <c r="H180" s="89" t="s">
        <v>92</v>
      </c>
      <c r="I180" s="89" t="s">
        <v>97</v>
      </c>
      <c r="J180" s="89" t="s">
        <v>98</v>
      </c>
      <c r="K180" s="89"/>
      <c r="L180" s="89" t="s">
        <v>99</v>
      </c>
      <c r="M180" s="126">
        <v>711133335</v>
      </c>
      <c r="N180" s="126">
        <v>711133335</v>
      </c>
      <c r="O180" s="126">
        <v>0</v>
      </c>
      <c r="P180" s="126">
        <v>0</v>
      </c>
      <c r="Q180" s="126">
        <v>711133335</v>
      </c>
      <c r="R180" s="126">
        <v>711133335</v>
      </c>
      <c r="S180" s="126">
        <v>0</v>
      </c>
      <c r="T180" s="126">
        <v>0</v>
      </c>
      <c r="U180" s="126">
        <v>204990806319</v>
      </c>
      <c r="V180" s="126">
        <v>1567</v>
      </c>
      <c r="W180" s="96"/>
      <c r="X180" s="96"/>
      <c r="Y180" s="89" t="s">
        <v>59</v>
      </c>
      <c r="Z180" s="96"/>
      <c r="AA180" s="126">
        <v>0</v>
      </c>
      <c r="AB180" s="126">
        <v>0</v>
      </c>
      <c r="AC180" s="126">
        <v>0</v>
      </c>
      <c r="AD180" s="126">
        <v>0</v>
      </c>
      <c r="AE180" s="126">
        <v>0</v>
      </c>
      <c r="AF180" s="89" t="s">
        <v>78</v>
      </c>
      <c r="AG180" s="126">
        <v>0</v>
      </c>
      <c r="AH180" s="89"/>
      <c r="AI180" s="129">
        <v>0.32</v>
      </c>
      <c r="AJ180" s="129">
        <v>0.35</v>
      </c>
    </row>
    <row r="181" spans="1:36" ht="17.45" customHeight="1">
      <c r="A181" s="88" t="s">
        <v>389</v>
      </c>
      <c r="B181" s="88" t="s">
        <v>39</v>
      </c>
      <c r="C181" s="121">
        <v>45348</v>
      </c>
      <c r="D181" s="88" t="s">
        <v>106</v>
      </c>
      <c r="E181" s="88" t="s">
        <v>70</v>
      </c>
      <c r="F181" s="93" t="s">
        <v>390</v>
      </c>
      <c r="G181" s="88" t="s">
        <v>391</v>
      </c>
      <c r="H181" s="88" t="s">
        <v>107</v>
      </c>
      <c r="I181" s="88" t="s">
        <v>108</v>
      </c>
      <c r="J181" s="88" t="s">
        <v>392</v>
      </c>
      <c r="K181" s="88"/>
      <c r="L181" s="88" t="s">
        <v>380</v>
      </c>
      <c r="M181" s="122">
        <v>1477437033</v>
      </c>
      <c r="N181" s="122">
        <v>2148344259</v>
      </c>
      <c r="O181" s="122">
        <v>1567</v>
      </c>
      <c r="P181" s="122">
        <v>166801363</v>
      </c>
      <c r="Q181" s="122">
        <v>2315145622</v>
      </c>
      <c r="R181" s="122">
        <v>2315145622</v>
      </c>
      <c r="S181" s="122">
        <v>0</v>
      </c>
      <c r="T181" s="122">
        <v>0</v>
      </c>
      <c r="U181" s="122">
        <v>2310068582</v>
      </c>
      <c r="V181" s="130">
        <v>1465.4</v>
      </c>
      <c r="W181" s="121">
        <v>42796</v>
      </c>
      <c r="X181" s="93" t="s">
        <v>77</v>
      </c>
      <c r="Y181" s="88" t="s">
        <v>74</v>
      </c>
      <c r="Z181" s="121">
        <v>44621</v>
      </c>
      <c r="AA181" s="122">
        <v>0</v>
      </c>
      <c r="AB181" s="122">
        <v>0</v>
      </c>
      <c r="AC181" s="122">
        <v>0</v>
      </c>
      <c r="AD181" s="122">
        <v>0</v>
      </c>
      <c r="AE181" s="122">
        <v>0</v>
      </c>
      <c r="AF181" s="88" t="s">
        <v>78</v>
      </c>
      <c r="AG181" s="122">
        <v>0</v>
      </c>
      <c r="AH181" s="88" t="s">
        <v>74</v>
      </c>
      <c r="AI181" s="124">
        <v>100</v>
      </c>
      <c r="AJ181" s="124">
        <v>100.22</v>
      </c>
    </row>
    <row r="182" spans="1:36" ht="17.45" customHeight="1">
      <c r="A182" s="89" t="s">
        <v>393</v>
      </c>
      <c r="B182" s="89" t="s">
        <v>39</v>
      </c>
      <c r="C182" s="125">
        <v>45348</v>
      </c>
      <c r="D182" s="89" t="s">
        <v>54</v>
      </c>
      <c r="E182" s="89" t="s">
        <v>70</v>
      </c>
      <c r="F182" s="96" t="s">
        <v>390</v>
      </c>
      <c r="G182" s="89" t="s">
        <v>391</v>
      </c>
      <c r="H182" s="89" t="s">
        <v>55</v>
      </c>
      <c r="I182" s="89" t="s">
        <v>56</v>
      </c>
      <c r="J182" s="89" t="s">
        <v>57</v>
      </c>
      <c r="K182" s="89"/>
      <c r="L182" s="89" t="s">
        <v>58</v>
      </c>
      <c r="M182" s="126">
        <v>0</v>
      </c>
      <c r="N182" s="126">
        <v>0</v>
      </c>
      <c r="O182" s="126">
        <v>0</v>
      </c>
      <c r="P182" s="126">
        <v>0</v>
      </c>
      <c r="Q182" s="126">
        <v>0</v>
      </c>
      <c r="R182" s="126">
        <v>0</v>
      </c>
      <c r="S182" s="126">
        <v>0</v>
      </c>
      <c r="T182" s="126">
        <v>0</v>
      </c>
      <c r="U182" s="126">
        <v>2310068582</v>
      </c>
      <c r="V182" s="131">
        <v>1465.4</v>
      </c>
      <c r="W182" s="96"/>
      <c r="X182" s="96"/>
      <c r="Y182" s="89" t="s">
        <v>59</v>
      </c>
      <c r="Z182" s="96"/>
      <c r="AA182" s="126">
        <v>0</v>
      </c>
      <c r="AB182" s="127">
        <v>2.99</v>
      </c>
      <c r="AC182" s="126">
        <v>0</v>
      </c>
      <c r="AD182" s="127">
        <v>2.99</v>
      </c>
      <c r="AE182" s="126">
        <v>0</v>
      </c>
      <c r="AF182" s="89" t="s">
        <v>78</v>
      </c>
      <c r="AG182" s="126">
        <v>0</v>
      </c>
      <c r="AH182" s="89"/>
      <c r="AI182" s="129">
        <v>0</v>
      </c>
      <c r="AJ182" s="129">
        <v>0</v>
      </c>
    </row>
    <row r="183" spans="1:36" ht="17.45" customHeight="1">
      <c r="A183" s="88" t="s">
        <v>394</v>
      </c>
      <c r="B183" s="88" t="s">
        <v>39</v>
      </c>
      <c r="C183" s="121">
        <v>45348</v>
      </c>
      <c r="D183" s="88" t="s">
        <v>61</v>
      </c>
      <c r="E183" s="88" t="s">
        <v>70</v>
      </c>
      <c r="F183" s="93" t="s">
        <v>395</v>
      </c>
      <c r="G183" s="88" t="s">
        <v>396</v>
      </c>
      <c r="H183" s="88" t="s">
        <v>64</v>
      </c>
      <c r="I183" s="88"/>
      <c r="J183" s="88" t="s">
        <v>103</v>
      </c>
      <c r="K183" s="88"/>
      <c r="L183" s="88" t="s">
        <v>104</v>
      </c>
      <c r="M183" s="122">
        <v>0</v>
      </c>
      <c r="N183" s="122">
        <v>0</v>
      </c>
      <c r="O183" s="122">
        <v>0</v>
      </c>
      <c r="P183" s="122">
        <v>0</v>
      </c>
      <c r="Q183" s="122">
        <v>2625193</v>
      </c>
      <c r="R183" s="122">
        <v>2625193</v>
      </c>
      <c r="S183" s="122">
        <v>0</v>
      </c>
      <c r="T183" s="122">
        <v>0</v>
      </c>
      <c r="U183" s="122">
        <v>879989829</v>
      </c>
      <c r="V183" s="123">
        <v>1425.86</v>
      </c>
      <c r="W183" s="93"/>
      <c r="X183" s="93"/>
      <c r="Y183" s="88"/>
      <c r="Z183" s="93"/>
      <c r="AA183" s="122">
        <v>0</v>
      </c>
      <c r="AB183" s="122">
        <v>0</v>
      </c>
      <c r="AC183" s="122">
        <v>0</v>
      </c>
      <c r="AD183" s="122">
        <v>0</v>
      </c>
      <c r="AE183" s="122">
        <v>0</v>
      </c>
      <c r="AF183" s="88" t="s">
        <v>78</v>
      </c>
      <c r="AG183" s="122">
        <v>0</v>
      </c>
      <c r="AH183" s="88"/>
      <c r="AI183" s="124">
        <v>0.3</v>
      </c>
      <c r="AJ183" s="124">
        <v>0.3</v>
      </c>
    </row>
    <row r="184" spans="1:36" ht="17.45" customHeight="1">
      <c r="A184" s="89" t="s">
        <v>397</v>
      </c>
      <c r="B184" s="89" t="s">
        <v>39</v>
      </c>
      <c r="C184" s="125">
        <v>45348</v>
      </c>
      <c r="D184" s="89" t="s">
        <v>106</v>
      </c>
      <c r="E184" s="89" t="s">
        <v>70</v>
      </c>
      <c r="F184" s="96" t="s">
        <v>395</v>
      </c>
      <c r="G184" s="89" t="s">
        <v>396</v>
      </c>
      <c r="H184" s="89" t="s">
        <v>107</v>
      </c>
      <c r="I184" s="89" t="s">
        <v>108</v>
      </c>
      <c r="J184" s="89" t="s">
        <v>392</v>
      </c>
      <c r="K184" s="89"/>
      <c r="L184" s="89" t="s">
        <v>380</v>
      </c>
      <c r="M184" s="126">
        <v>562399069</v>
      </c>
      <c r="N184" s="126">
        <v>860409197</v>
      </c>
      <c r="O184" s="126">
        <v>1567</v>
      </c>
      <c r="P184" s="126">
        <v>20870826</v>
      </c>
      <c r="Q184" s="126">
        <v>881280023</v>
      </c>
      <c r="R184" s="126">
        <v>881280023</v>
      </c>
      <c r="S184" s="126">
        <v>0</v>
      </c>
      <c r="T184" s="126">
        <v>0</v>
      </c>
      <c r="U184" s="126">
        <v>879989829</v>
      </c>
      <c r="V184" s="127">
        <v>1425.86</v>
      </c>
      <c r="W184" s="125">
        <v>42796</v>
      </c>
      <c r="X184" s="96" t="s">
        <v>77</v>
      </c>
      <c r="Y184" s="89" t="s">
        <v>74</v>
      </c>
      <c r="Z184" s="125">
        <v>44621</v>
      </c>
      <c r="AA184" s="126">
        <v>0</v>
      </c>
      <c r="AB184" s="126">
        <v>0</v>
      </c>
      <c r="AC184" s="126">
        <v>0</v>
      </c>
      <c r="AD184" s="126">
        <v>0</v>
      </c>
      <c r="AE184" s="126">
        <v>0</v>
      </c>
      <c r="AF184" s="89" t="s">
        <v>78</v>
      </c>
      <c r="AG184" s="126">
        <v>0</v>
      </c>
      <c r="AH184" s="89" t="s">
        <v>74</v>
      </c>
      <c r="AI184" s="129">
        <v>99.7</v>
      </c>
      <c r="AJ184" s="129">
        <v>100.15</v>
      </c>
    </row>
    <row r="185" spans="1:36" ht="17.45" customHeight="1">
      <c r="A185" s="88" t="s">
        <v>398</v>
      </c>
      <c r="B185" s="88" t="s">
        <v>39</v>
      </c>
      <c r="C185" s="121">
        <v>45348</v>
      </c>
      <c r="D185" s="88" t="s">
        <v>54</v>
      </c>
      <c r="E185" s="88" t="s">
        <v>70</v>
      </c>
      <c r="F185" s="93" t="s">
        <v>395</v>
      </c>
      <c r="G185" s="88" t="s">
        <v>396</v>
      </c>
      <c r="H185" s="88" t="s">
        <v>55</v>
      </c>
      <c r="I185" s="88" t="s">
        <v>56</v>
      </c>
      <c r="J185" s="88" t="s">
        <v>57</v>
      </c>
      <c r="K185" s="88"/>
      <c r="L185" s="88" t="s">
        <v>58</v>
      </c>
      <c r="M185" s="122">
        <v>0</v>
      </c>
      <c r="N185" s="122">
        <v>0</v>
      </c>
      <c r="O185" s="122">
        <v>0</v>
      </c>
      <c r="P185" s="122">
        <v>0</v>
      </c>
      <c r="Q185" s="122">
        <v>0</v>
      </c>
      <c r="R185" s="122">
        <v>0</v>
      </c>
      <c r="S185" s="122">
        <v>0</v>
      </c>
      <c r="T185" s="122">
        <v>0</v>
      </c>
      <c r="U185" s="122">
        <v>879989829</v>
      </c>
      <c r="V185" s="123">
        <v>1425.86</v>
      </c>
      <c r="W185" s="93"/>
      <c r="X185" s="93"/>
      <c r="Y185" s="88" t="s">
        <v>59</v>
      </c>
      <c r="Z185" s="93"/>
      <c r="AA185" s="122">
        <v>0</v>
      </c>
      <c r="AB185" s="123">
        <v>2.99</v>
      </c>
      <c r="AC185" s="122">
        <v>0</v>
      </c>
      <c r="AD185" s="123">
        <v>2.99</v>
      </c>
      <c r="AE185" s="122">
        <v>0</v>
      </c>
      <c r="AF185" s="88" t="s">
        <v>78</v>
      </c>
      <c r="AG185" s="122">
        <v>0</v>
      </c>
      <c r="AH185" s="88"/>
      <c r="AI185" s="124">
        <v>0</v>
      </c>
      <c r="AJ185" s="124">
        <v>0</v>
      </c>
    </row>
    <row r="186" spans="1:36" ht="17.45" customHeight="1">
      <c r="A186" s="89" t="s">
        <v>399</v>
      </c>
      <c r="B186" s="89" t="s">
        <v>39</v>
      </c>
      <c r="C186" s="125">
        <v>45348</v>
      </c>
      <c r="D186" s="89" t="s">
        <v>106</v>
      </c>
      <c r="E186" s="89" t="s">
        <v>70</v>
      </c>
      <c r="F186" s="96" t="s">
        <v>400</v>
      </c>
      <c r="G186" s="89" t="s">
        <v>401</v>
      </c>
      <c r="H186" s="89" t="s">
        <v>107</v>
      </c>
      <c r="I186" s="89" t="s">
        <v>108</v>
      </c>
      <c r="J186" s="89" t="s">
        <v>392</v>
      </c>
      <c r="K186" s="89"/>
      <c r="L186" s="89" t="s">
        <v>380</v>
      </c>
      <c r="M186" s="126">
        <v>325894219</v>
      </c>
      <c r="N186" s="126">
        <v>444047967</v>
      </c>
      <c r="O186" s="126">
        <v>1567</v>
      </c>
      <c r="P186" s="126">
        <v>66628669</v>
      </c>
      <c r="Q186" s="126">
        <v>510676636</v>
      </c>
      <c r="R186" s="126">
        <v>510676636</v>
      </c>
      <c r="S186" s="126">
        <v>0</v>
      </c>
      <c r="T186" s="126">
        <v>0</v>
      </c>
      <c r="U186" s="126">
        <v>509191215</v>
      </c>
      <c r="V186" s="127">
        <v>1356.83</v>
      </c>
      <c r="W186" s="125">
        <v>42796</v>
      </c>
      <c r="X186" s="96" t="s">
        <v>77</v>
      </c>
      <c r="Y186" s="89" t="s">
        <v>74</v>
      </c>
      <c r="Z186" s="125">
        <v>44621</v>
      </c>
      <c r="AA186" s="126">
        <v>0</v>
      </c>
      <c r="AB186" s="126">
        <v>0</v>
      </c>
      <c r="AC186" s="126">
        <v>0</v>
      </c>
      <c r="AD186" s="126">
        <v>0</v>
      </c>
      <c r="AE186" s="126">
        <v>0</v>
      </c>
      <c r="AF186" s="89" t="s">
        <v>78</v>
      </c>
      <c r="AG186" s="126">
        <v>0</v>
      </c>
      <c r="AH186" s="89" t="s">
        <v>74</v>
      </c>
      <c r="AI186" s="129">
        <v>100</v>
      </c>
      <c r="AJ186" s="129">
        <v>100.29</v>
      </c>
    </row>
    <row r="187" spans="1:36" ht="17.45" customHeight="1">
      <c r="A187" s="88" t="s">
        <v>402</v>
      </c>
      <c r="B187" s="88" t="s">
        <v>39</v>
      </c>
      <c r="C187" s="121">
        <v>45348</v>
      </c>
      <c r="D187" s="88" t="s">
        <v>54</v>
      </c>
      <c r="E187" s="88" t="s">
        <v>70</v>
      </c>
      <c r="F187" s="93" t="s">
        <v>400</v>
      </c>
      <c r="G187" s="88" t="s">
        <v>401</v>
      </c>
      <c r="H187" s="88" t="s">
        <v>55</v>
      </c>
      <c r="I187" s="88" t="s">
        <v>56</v>
      </c>
      <c r="J187" s="88" t="s">
        <v>57</v>
      </c>
      <c r="K187" s="88"/>
      <c r="L187" s="88" t="s">
        <v>58</v>
      </c>
      <c r="M187" s="122">
        <v>0</v>
      </c>
      <c r="N187" s="122">
        <v>0</v>
      </c>
      <c r="O187" s="122">
        <v>0</v>
      </c>
      <c r="P187" s="122">
        <v>0</v>
      </c>
      <c r="Q187" s="122">
        <v>0</v>
      </c>
      <c r="R187" s="122">
        <v>0</v>
      </c>
      <c r="S187" s="122">
        <v>0</v>
      </c>
      <c r="T187" s="122">
        <v>0</v>
      </c>
      <c r="U187" s="122">
        <v>509191215</v>
      </c>
      <c r="V187" s="123">
        <v>1356.83</v>
      </c>
      <c r="W187" s="93"/>
      <c r="X187" s="93"/>
      <c r="Y187" s="88" t="s">
        <v>59</v>
      </c>
      <c r="Z187" s="93"/>
      <c r="AA187" s="122">
        <v>0</v>
      </c>
      <c r="AB187" s="123">
        <v>2.99</v>
      </c>
      <c r="AC187" s="122">
        <v>0</v>
      </c>
      <c r="AD187" s="123">
        <v>2.99</v>
      </c>
      <c r="AE187" s="122">
        <v>0</v>
      </c>
      <c r="AF187" s="88" t="s">
        <v>78</v>
      </c>
      <c r="AG187" s="122">
        <v>0</v>
      </c>
      <c r="AH187" s="88"/>
      <c r="AI187" s="124">
        <v>0</v>
      </c>
      <c r="AJ187" s="124">
        <v>0</v>
      </c>
    </row>
    <row r="188" spans="1:36" ht="17.45" customHeight="1">
      <c r="A188" s="89" t="s">
        <v>403</v>
      </c>
      <c r="B188" s="89" t="s">
        <v>39</v>
      </c>
      <c r="C188" s="125">
        <v>45348</v>
      </c>
      <c r="D188" s="89" t="s">
        <v>61</v>
      </c>
      <c r="E188" s="89" t="s">
        <v>70</v>
      </c>
      <c r="F188" s="96" t="s">
        <v>404</v>
      </c>
      <c r="G188" s="89" t="s">
        <v>405</v>
      </c>
      <c r="H188" s="89" t="s">
        <v>64</v>
      </c>
      <c r="I188" s="89"/>
      <c r="J188" s="89" t="s">
        <v>103</v>
      </c>
      <c r="K188" s="89"/>
      <c r="L188" s="89" t="s">
        <v>104</v>
      </c>
      <c r="M188" s="126">
        <v>0</v>
      </c>
      <c r="N188" s="126">
        <v>0</v>
      </c>
      <c r="O188" s="126">
        <v>0</v>
      </c>
      <c r="P188" s="126">
        <v>0</v>
      </c>
      <c r="Q188" s="126">
        <v>5839494</v>
      </c>
      <c r="R188" s="126">
        <v>5839494</v>
      </c>
      <c r="S188" s="126">
        <v>0</v>
      </c>
      <c r="T188" s="126">
        <v>0</v>
      </c>
      <c r="U188" s="126">
        <v>311868183</v>
      </c>
      <c r="V188" s="127">
        <v>1404.12</v>
      </c>
      <c r="W188" s="96"/>
      <c r="X188" s="96"/>
      <c r="Y188" s="89"/>
      <c r="Z188" s="96"/>
      <c r="AA188" s="126">
        <v>0</v>
      </c>
      <c r="AB188" s="126">
        <v>0</v>
      </c>
      <c r="AC188" s="126">
        <v>0</v>
      </c>
      <c r="AD188" s="126">
        <v>0</v>
      </c>
      <c r="AE188" s="126">
        <v>0</v>
      </c>
      <c r="AF188" s="89" t="s">
        <v>78</v>
      </c>
      <c r="AG188" s="126">
        <v>0</v>
      </c>
      <c r="AH188" s="89"/>
      <c r="AI188" s="129">
        <v>1.83</v>
      </c>
      <c r="AJ188" s="129">
        <v>1.87</v>
      </c>
    </row>
    <row r="189" spans="1:36" ht="17.45" customHeight="1">
      <c r="A189" s="88" t="s">
        <v>406</v>
      </c>
      <c r="B189" s="88" t="s">
        <v>39</v>
      </c>
      <c r="C189" s="121">
        <v>45348</v>
      </c>
      <c r="D189" s="88" t="s">
        <v>106</v>
      </c>
      <c r="E189" s="88" t="s">
        <v>70</v>
      </c>
      <c r="F189" s="93" t="s">
        <v>404</v>
      </c>
      <c r="G189" s="88" t="s">
        <v>405</v>
      </c>
      <c r="H189" s="88" t="s">
        <v>107</v>
      </c>
      <c r="I189" s="88" t="s">
        <v>108</v>
      </c>
      <c r="J189" s="88" t="s">
        <v>392</v>
      </c>
      <c r="K189" s="88"/>
      <c r="L189" s="88" t="s">
        <v>380</v>
      </c>
      <c r="M189" s="122">
        <v>199389201</v>
      </c>
      <c r="N189" s="122">
        <v>296985288</v>
      </c>
      <c r="O189" s="122">
        <v>1567</v>
      </c>
      <c r="P189" s="122">
        <v>15457832</v>
      </c>
      <c r="Q189" s="122">
        <v>312443120</v>
      </c>
      <c r="R189" s="122">
        <v>312443120</v>
      </c>
      <c r="S189" s="122">
        <v>0</v>
      </c>
      <c r="T189" s="122">
        <v>0</v>
      </c>
      <c r="U189" s="122">
        <v>311868183</v>
      </c>
      <c r="V189" s="123">
        <v>1404.12</v>
      </c>
      <c r="W189" s="121">
        <v>42796</v>
      </c>
      <c r="X189" s="93" t="s">
        <v>77</v>
      </c>
      <c r="Y189" s="88" t="s">
        <v>74</v>
      </c>
      <c r="Z189" s="121">
        <v>44621</v>
      </c>
      <c r="AA189" s="122">
        <v>0</v>
      </c>
      <c r="AB189" s="122">
        <v>0</v>
      </c>
      <c r="AC189" s="122">
        <v>0</v>
      </c>
      <c r="AD189" s="122">
        <v>0</v>
      </c>
      <c r="AE189" s="122">
        <v>0</v>
      </c>
      <c r="AF189" s="88" t="s">
        <v>78</v>
      </c>
      <c r="AG189" s="122">
        <v>0</v>
      </c>
      <c r="AH189" s="88" t="s">
        <v>74</v>
      </c>
      <c r="AI189" s="124">
        <v>98.17</v>
      </c>
      <c r="AJ189" s="124">
        <v>100.18</v>
      </c>
    </row>
    <row r="190" spans="1:36" ht="17.45" customHeight="1">
      <c r="A190" s="89" t="s">
        <v>407</v>
      </c>
      <c r="B190" s="89" t="s">
        <v>39</v>
      </c>
      <c r="C190" s="125">
        <v>45348</v>
      </c>
      <c r="D190" s="89" t="s">
        <v>54</v>
      </c>
      <c r="E190" s="89" t="s">
        <v>70</v>
      </c>
      <c r="F190" s="96" t="s">
        <v>404</v>
      </c>
      <c r="G190" s="89" t="s">
        <v>405</v>
      </c>
      <c r="H190" s="89" t="s">
        <v>55</v>
      </c>
      <c r="I190" s="89" t="s">
        <v>56</v>
      </c>
      <c r="J190" s="89" t="s">
        <v>57</v>
      </c>
      <c r="K190" s="89"/>
      <c r="L190" s="89" t="s">
        <v>58</v>
      </c>
      <c r="M190" s="126">
        <v>0</v>
      </c>
      <c r="N190" s="126">
        <v>0</v>
      </c>
      <c r="O190" s="126">
        <v>0</v>
      </c>
      <c r="P190" s="126">
        <v>0</v>
      </c>
      <c r="Q190" s="126">
        <v>0</v>
      </c>
      <c r="R190" s="126">
        <v>0</v>
      </c>
      <c r="S190" s="126">
        <v>0</v>
      </c>
      <c r="T190" s="126">
        <v>0</v>
      </c>
      <c r="U190" s="126">
        <v>311868183</v>
      </c>
      <c r="V190" s="127">
        <v>1404.12</v>
      </c>
      <c r="W190" s="96"/>
      <c r="X190" s="96"/>
      <c r="Y190" s="89" t="s">
        <v>59</v>
      </c>
      <c r="Z190" s="96"/>
      <c r="AA190" s="126">
        <v>0</v>
      </c>
      <c r="AB190" s="127">
        <v>2.99</v>
      </c>
      <c r="AC190" s="126">
        <v>0</v>
      </c>
      <c r="AD190" s="127">
        <v>2.99</v>
      </c>
      <c r="AE190" s="126">
        <v>0</v>
      </c>
      <c r="AF190" s="89" t="s">
        <v>78</v>
      </c>
      <c r="AG190" s="126">
        <v>0</v>
      </c>
      <c r="AH190" s="89"/>
      <c r="AI190" s="129">
        <v>0</v>
      </c>
      <c r="AJ190" s="129">
        <v>0</v>
      </c>
    </row>
    <row r="191" spans="1:36" ht="17.45" customHeight="1">
      <c r="A191" s="88" t="s">
        <v>408</v>
      </c>
      <c r="B191" s="88" t="s">
        <v>39</v>
      </c>
      <c r="C191" s="121">
        <v>45348</v>
      </c>
      <c r="D191" s="88" t="s">
        <v>61</v>
      </c>
      <c r="E191" s="88" t="s">
        <v>70</v>
      </c>
      <c r="F191" s="93" t="s">
        <v>409</v>
      </c>
      <c r="G191" s="88" t="s">
        <v>410</v>
      </c>
      <c r="H191" s="88" t="s">
        <v>64</v>
      </c>
      <c r="I191" s="88"/>
      <c r="J191" s="88" t="s">
        <v>103</v>
      </c>
      <c r="K191" s="88"/>
      <c r="L191" s="88" t="s">
        <v>104</v>
      </c>
      <c r="M191" s="122">
        <v>0</v>
      </c>
      <c r="N191" s="122">
        <v>0</v>
      </c>
      <c r="O191" s="122">
        <v>0</v>
      </c>
      <c r="P191" s="122">
        <v>0</v>
      </c>
      <c r="Q191" s="122">
        <v>16430452</v>
      </c>
      <c r="R191" s="122">
        <v>16430452</v>
      </c>
      <c r="S191" s="122">
        <v>0</v>
      </c>
      <c r="T191" s="122">
        <v>0</v>
      </c>
      <c r="U191" s="122">
        <v>24526856892</v>
      </c>
      <c r="V191" s="130">
        <v>1459.9</v>
      </c>
      <c r="W191" s="93"/>
      <c r="X191" s="93"/>
      <c r="Y191" s="88"/>
      <c r="Z191" s="93"/>
      <c r="AA191" s="122">
        <v>0</v>
      </c>
      <c r="AB191" s="122">
        <v>0</v>
      </c>
      <c r="AC191" s="122">
        <v>0</v>
      </c>
      <c r="AD191" s="122">
        <v>0</v>
      </c>
      <c r="AE191" s="122">
        <v>0</v>
      </c>
      <c r="AF191" s="88" t="s">
        <v>78</v>
      </c>
      <c r="AG191" s="122">
        <v>0</v>
      </c>
      <c r="AH191" s="88"/>
      <c r="AI191" s="124">
        <v>7.0000000000000007E-2</v>
      </c>
      <c r="AJ191" s="124">
        <v>7.0000000000000007E-2</v>
      </c>
    </row>
    <row r="192" spans="1:36" ht="17.45" customHeight="1">
      <c r="A192" s="89" t="s">
        <v>411</v>
      </c>
      <c r="B192" s="89" t="s">
        <v>39</v>
      </c>
      <c r="C192" s="125">
        <v>45348</v>
      </c>
      <c r="D192" s="89" t="s">
        <v>106</v>
      </c>
      <c r="E192" s="89" t="s">
        <v>70</v>
      </c>
      <c r="F192" s="96" t="s">
        <v>409</v>
      </c>
      <c r="G192" s="89" t="s">
        <v>410</v>
      </c>
      <c r="H192" s="89" t="s">
        <v>107</v>
      </c>
      <c r="I192" s="89" t="s">
        <v>108</v>
      </c>
      <c r="J192" s="89" t="s">
        <v>392</v>
      </c>
      <c r="K192" s="89"/>
      <c r="L192" s="89" t="s">
        <v>380</v>
      </c>
      <c r="M192" s="126">
        <v>15696429951</v>
      </c>
      <c r="N192" s="126">
        <v>20070895439</v>
      </c>
      <c r="O192" s="126">
        <v>1567</v>
      </c>
      <c r="P192" s="126">
        <v>4525429325</v>
      </c>
      <c r="Q192" s="126">
        <v>24596324764</v>
      </c>
      <c r="R192" s="126">
        <v>24596324764</v>
      </c>
      <c r="S192" s="126">
        <v>0</v>
      </c>
      <c r="T192" s="126">
        <v>0</v>
      </c>
      <c r="U192" s="126">
        <v>24526856892</v>
      </c>
      <c r="V192" s="131">
        <v>1459.9</v>
      </c>
      <c r="W192" s="125">
        <v>42796</v>
      </c>
      <c r="X192" s="96" t="s">
        <v>77</v>
      </c>
      <c r="Y192" s="89" t="s">
        <v>74</v>
      </c>
      <c r="Z192" s="125">
        <v>44621</v>
      </c>
      <c r="AA192" s="126">
        <v>0</v>
      </c>
      <c r="AB192" s="126">
        <v>0</v>
      </c>
      <c r="AC192" s="126">
        <v>0</v>
      </c>
      <c r="AD192" s="126">
        <v>0</v>
      </c>
      <c r="AE192" s="126">
        <v>0</v>
      </c>
      <c r="AF192" s="89" t="s">
        <v>78</v>
      </c>
      <c r="AG192" s="126">
        <v>0</v>
      </c>
      <c r="AH192" s="89" t="s">
        <v>74</v>
      </c>
      <c r="AI192" s="129">
        <v>99.93</v>
      </c>
      <c r="AJ192" s="129">
        <v>100.28</v>
      </c>
    </row>
    <row r="193" spans="1:36" ht="17.45" customHeight="1">
      <c r="A193" s="88" t="s">
        <v>412</v>
      </c>
      <c r="B193" s="88" t="s">
        <v>39</v>
      </c>
      <c r="C193" s="121">
        <v>45348</v>
      </c>
      <c r="D193" s="88" t="s">
        <v>54</v>
      </c>
      <c r="E193" s="88" t="s">
        <v>70</v>
      </c>
      <c r="F193" s="93" t="s">
        <v>409</v>
      </c>
      <c r="G193" s="88" t="s">
        <v>410</v>
      </c>
      <c r="H193" s="88" t="s">
        <v>55</v>
      </c>
      <c r="I193" s="88" t="s">
        <v>56</v>
      </c>
      <c r="J193" s="88" t="s">
        <v>57</v>
      </c>
      <c r="K193" s="88"/>
      <c r="L193" s="88" t="s">
        <v>58</v>
      </c>
      <c r="M193" s="122">
        <v>0</v>
      </c>
      <c r="N193" s="122">
        <v>0</v>
      </c>
      <c r="O193" s="122">
        <v>0</v>
      </c>
      <c r="P193" s="122">
        <v>0</v>
      </c>
      <c r="Q193" s="122">
        <v>0</v>
      </c>
      <c r="R193" s="122">
        <v>0</v>
      </c>
      <c r="S193" s="122">
        <v>0</v>
      </c>
      <c r="T193" s="122">
        <v>0</v>
      </c>
      <c r="U193" s="122">
        <v>24526856892</v>
      </c>
      <c r="V193" s="130">
        <v>1459.9</v>
      </c>
      <c r="W193" s="93"/>
      <c r="X193" s="93"/>
      <c r="Y193" s="88" t="s">
        <v>59</v>
      </c>
      <c r="Z193" s="93"/>
      <c r="AA193" s="122">
        <v>0</v>
      </c>
      <c r="AB193" s="123">
        <v>2.99</v>
      </c>
      <c r="AC193" s="122">
        <v>0</v>
      </c>
      <c r="AD193" s="123">
        <v>2.99</v>
      </c>
      <c r="AE193" s="122">
        <v>0</v>
      </c>
      <c r="AF193" s="88" t="s">
        <v>78</v>
      </c>
      <c r="AG193" s="122">
        <v>0</v>
      </c>
      <c r="AH193" s="88"/>
      <c r="AI193" s="124">
        <v>0</v>
      </c>
      <c r="AJ193" s="124">
        <v>0</v>
      </c>
    </row>
    <row r="194" spans="1:36" ht="17.45" customHeight="1">
      <c r="A194" s="89" t="s">
        <v>413</v>
      </c>
      <c r="B194" s="89" t="s">
        <v>39</v>
      </c>
      <c r="C194" s="125">
        <v>45348</v>
      </c>
      <c r="D194" s="89" t="s">
        <v>61</v>
      </c>
      <c r="E194" s="89" t="s">
        <v>70</v>
      </c>
      <c r="F194" s="96" t="s">
        <v>414</v>
      </c>
      <c r="G194" s="89" t="s">
        <v>415</v>
      </c>
      <c r="H194" s="89" t="s">
        <v>64</v>
      </c>
      <c r="I194" s="89"/>
      <c r="J194" s="89" t="s">
        <v>103</v>
      </c>
      <c r="K194" s="89"/>
      <c r="L194" s="89" t="s">
        <v>104</v>
      </c>
      <c r="M194" s="126">
        <v>0</v>
      </c>
      <c r="N194" s="126">
        <v>0</v>
      </c>
      <c r="O194" s="126">
        <v>0</v>
      </c>
      <c r="P194" s="126">
        <v>0</v>
      </c>
      <c r="Q194" s="126">
        <v>174788274</v>
      </c>
      <c r="R194" s="126">
        <v>174788274</v>
      </c>
      <c r="S194" s="126">
        <v>0</v>
      </c>
      <c r="T194" s="126">
        <v>0</v>
      </c>
      <c r="U194" s="126">
        <v>65071467407</v>
      </c>
      <c r="V194" s="127">
        <v>1475.71</v>
      </c>
      <c r="W194" s="96"/>
      <c r="X194" s="96"/>
      <c r="Y194" s="89"/>
      <c r="Z194" s="96"/>
      <c r="AA194" s="126">
        <v>0</v>
      </c>
      <c r="AB194" s="126">
        <v>0</v>
      </c>
      <c r="AC194" s="126">
        <v>0</v>
      </c>
      <c r="AD194" s="126">
        <v>0</v>
      </c>
      <c r="AE194" s="126">
        <v>0</v>
      </c>
      <c r="AF194" s="89" t="s">
        <v>78</v>
      </c>
      <c r="AG194" s="126">
        <v>0</v>
      </c>
      <c r="AH194" s="89"/>
      <c r="AI194" s="129">
        <v>0.27</v>
      </c>
      <c r="AJ194" s="129">
        <v>0.27</v>
      </c>
    </row>
    <row r="195" spans="1:36" ht="17.45" customHeight="1">
      <c r="A195" s="88" t="s">
        <v>416</v>
      </c>
      <c r="B195" s="88" t="s">
        <v>39</v>
      </c>
      <c r="C195" s="121">
        <v>45348</v>
      </c>
      <c r="D195" s="88" t="s">
        <v>106</v>
      </c>
      <c r="E195" s="88" t="s">
        <v>70</v>
      </c>
      <c r="F195" s="93" t="s">
        <v>414</v>
      </c>
      <c r="G195" s="88" t="s">
        <v>415</v>
      </c>
      <c r="H195" s="88" t="s">
        <v>107</v>
      </c>
      <c r="I195" s="88" t="s">
        <v>108</v>
      </c>
      <c r="J195" s="88" t="s">
        <v>392</v>
      </c>
      <c r="K195" s="88"/>
      <c r="L195" s="88" t="s">
        <v>380</v>
      </c>
      <c r="M195" s="122">
        <v>41623649722</v>
      </c>
      <c r="N195" s="122">
        <v>56742870465</v>
      </c>
      <c r="O195" s="122">
        <v>1567</v>
      </c>
      <c r="P195" s="122">
        <v>8481439114</v>
      </c>
      <c r="Q195" s="122">
        <v>65224309579</v>
      </c>
      <c r="R195" s="122">
        <v>65224309579</v>
      </c>
      <c r="S195" s="122">
        <v>0</v>
      </c>
      <c r="T195" s="122">
        <v>0</v>
      </c>
      <c r="U195" s="122">
        <v>65071467407</v>
      </c>
      <c r="V195" s="123">
        <v>1475.71</v>
      </c>
      <c r="W195" s="121">
        <v>42796</v>
      </c>
      <c r="X195" s="93" t="s">
        <v>77</v>
      </c>
      <c r="Y195" s="88" t="s">
        <v>74</v>
      </c>
      <c r="Z195" s="121">
        <v>44621</v>
      </c>
      <c r="AA195" s="122">
        <v>0</v>
      </c>
      <c r="AB195" s="122">
        <v>0</v>
      </c>
      <c r="AC195" s="122">
        <v>0</v>
      </c>
      <c r="AD195" s="122">
        <v>0</v>
      </c>
      <c r="AE195" s="122">
        <v>0</v>
      </c>
      <c r="AF195" s="88" t="s">
        <v>78</v>
      </c>
      <c r="AG195" s="122">
        <v>0</v>
      </c>
      <c r="AH195" s="88" t="s">
        <v>74</v>
      </c>
      <c r="AI195" s="124">
        <v>99.73</v>
      </c>
      <c r="AJ195" s="124">
        <v>100.23</v>
      </c>
    </row>
    <row r="196" spans="1:36" ht="17.45" customHeight="1">
      <c r="A196" s="89" t="s">
        <v>417</v>
      </c>
      <c r="B196" s="89" t="s">
        <v>39</v>
      </c>
      <c r="C196" s="125">
        <v>45348</v>
      </c>
      <c r="D196" s="89" t="s">
        <v>54</v>
      </c>
      <c r="E196" s="89" t="s">
        <v>70</v>
      </c>
      <c r="F196" s="96" t="s">
        <v>414</v>
      </c>
      <c r="G196" s="89" t="s">
        <v>415</v>
      </c>
      <c r="H196" s="89" t="s">
        <v>55</v>
      </c>
      <c r="I196" s="89" t="s">
        <v>56</v>
      </c>
      <c r="J196" s="89" t="s">
        <v>57</v>
      </c>
      <c r="K196" s="89"/>
      <c r="L196" s="89" t="s">
        <v>58</v>
      </c>
      <c r="M196" s="126">
        <v>0</v>
      </c>
      <c r="N196" s="126">
        <v>0</v>
      </c>
      <c r="O196" s="126">
        <v>0</v>
      </c>
      <c r="P196" s="126">
        <v>0</v>
      </c>
      <c r="Q196" s="126">
        <v>0</v>
      </c>
      <c r="R196" s="126">
        <v>0</v>
      </c>
      <c r="S196" s="126">
        <v>0</v>
      </c>
      <c r="T196" s="126">
        <v>0</v>
      </c>
      <c r="U196" s="126">
        <v>65071467407</v>
      </c>
      <c r="V196" s="127">
        <v>1475.71</v>
      </c>
      <c r="W196" s="96"/>
      <c r="X196" s="96"/>
      <c r="Y196" s="89" t="s">
        <v>59</v>
      </c>
      <c r="Z196" s="96"/>
      <c r="AA196" s="126">
        <v>0</v>
      </c>
      <c r="AB196" s="127">
        <v>2.99</v>
      </c>
      <c r="AC196" s="126">
        <v>0</v>
      </c>
      <c r="AD196" s="127">
        <v>2.99</v>
      </c>
      <c r="AE196" s="126">
        <v>0</v>
      </c>
      <c r="AF196" s="89" t="s">
        <v>78</v>
      </c>
      <c r="AG196" s="126">
        <v>0</v>
      </c>
      <c r="AH196" s="89"/>
      <c r="AI196" s="129">
        <v>0</v>
      </c>
      <c r="AJ196" s="129">
        <v>0</v>
      </c>
    </row>
    <row r="197" spans="1:36" ht="17.45" customHeight="1">
      <c r="A197" s="88" t="s">
        <v>418</v>
      </c>
      <c r="B197" s="88" t="s">
        <v>39</v>
      </c>
      <c r="C197" s="121">
        <v>45348</v>
      </c>
      <c r="D197" s="88" t="s">
        <v>106</v>
      </c>
      <c r="E197" s="88" t="s">
        <v>70</v>
      </c>
      <c r="F197" s="93" t="s">
        <v>419</v>
      </c>
      <c r="G197" s="88" t="s">
        <v>420</v>
      </c>
      <c r="H197" s="88" t="s">
        <v>107</v>
      </c>
      <c r="I197" s="88" t="s">
        <v>108</v>
      </c>
      <c r="J197" s="88" t="s">
        <v>392</v>
      </c>
      <c r="K197" s="88"/>
      <c r="L197" s="88" t="s">
        <v>380</v>
      </c>
      <c r="M197" s="122">
        <v>2991118</v>
      </c>
      <c r="N197" s="122">
        <v>4351621</v>
      </c>
      <c r="O197" s="122">
        <v>1567</v>
      </c>
      <c r="P197" s="122">
        <v>335465</v>
      </c>
      <c r="Q197" s="122">
        <v>4687086</v>
      </c>
      <c r="R197" s="122">
        <v>4687086</v>
      </c>
      <c r="S197" s="122">
        <v>0</v>
      </c>
      <c r="T197" s="122">
        <v>0</v>
      </c>
      <c r="U197" s="122">
        <v>4683926</v>
      </c>
      <c r="V197" s="123">
        <v>1049.6400000000001</v>
      </c>
      <c r="W197" s="121">
        <v>42796</v>
      </c>
      <c r="X197" s="93" t="s">
        <v>77</v>
      </c>
      <c r="Y197" s="88" t="s">
        <v>74</v>
      </c>
      <c r="Z197" s="121">
        <v>44621</v>
      </c>
      <c r="AA197" s="122">
        <v>0</v>
      </c>
      <c r="AB197" s="122">
        <v>0</v>
      </c>
      <c r="AC197" s="122">
        <v>0</v>
      </c>
      <c r="AD197" s="122">
        <v>0</v>
      </c>
      <c r="AE197" s="122">
        <v>0</v>
      </c>
      <c r="AF197" s="88" t="s">
        <v>78</v>
      </c>
      <c r="AG197" s="122">
        <v>0</v>
      </c>
      <c r="AH197" s="88" t="s">
        <v>74</v>
      </c>
      <c r="AI197" s="124">
        <v>100</v>
      </c>
      <c r="AJ197" s="124">
        <v>100.07</v>
      </c>
    </row>
    <row r="198" spans="1:36" ht="17.45" customHeight="1">
      <c r="A198" s="89" t="s">
        <v>421</v>
      </c>
      <c r="B198" s="89" t="s">
        <v>39</v>
      </c>
      <c r="C198" s="125">
        <v>45348</v>
      </c>
      <c r="D198" s="89" t="s">
        <v>54</v>
      </c>
      <c r="E198" s="89" t="s">
        <v>70</v>
      </c>
      <c r="F198" s="96" t="s">
        <v>419</v>
      </c>
      <c r="G198" s="89" t="s">
        <v>420</v>
      </c>
      <c r="H198" s="89" t="s">
        <v>55</v>
      </c>
      <c r="I198" s="89" t="s">
        <v>56</v>
      </c>
      <c r="J198" s="89" t="s">
        <v>57</v>
      </c>
      <c r="K198" s="89"/>
      <c r="L198" s="89" t="s">
        <v>58</v>
      </c>
      <c r="M198" s="126">
        <v>0</v>
      </c>
      <c r="N198" s="126">
        <v>0</v>
      </c>
      <c r="O198" s="126">
        <v>0</v>
      </c>
      <c r="P198" s="126">
        <v>0</v>
      </c>
      <c r="Q198" s="126">
        <v>0</v>
      </c>
      <c r="R198" s="126">
        <v>0</v>
      </c>
      <c r="S198" s="126">
        <v>0</v>
      </c>
      <c r="T198" s="126">
        <v>0</v>
      </c>
      <c r="U198" s="126">
        <v>4683926</v>
      </c>
      <c r="V198" s="127">
        <v>1049.6400000000001</v>
      </c>
      <c r="W198" s="96"/>
      <c r="X198" s="96"/>
      <c r="Y198" s="89" t="s">
        <v>59</v>
      </c>
      <c r="Z198" s="96"/>
      <c r="AA198" s="126">
        <v>0</v>
      </c>
      <c r="AB198" s="127">
        <v>2.99</v>
      </c>
      <c r="AC198" s="126">
        <v>0</v>
      </c>
      <c r="AD198" s="127">
        <v>2.99</v>
      </c>
      <c r="AE198" s="126">
        <v>0</v>
      </c>
      <c r="AF198" s="89" t="s">
        <v>78</v>
      </c>
      <c r="AG198" s="126">
        <v>0</v>
      </c>
      <c r="AH198" s="89"/>
      <c r="AI198" s="129">
        <v>0</v>
      </c>
      <c r="AJ198" s="129">
        <v>0</v>
      </c>
    </row>
    <row r="199" spans="1:36" ht="17.45" customHeight="1">
      <c r="A199" s="88" t="s">
        <v>422</v>
      </c>
      <c r="B199" s="88" t="s">
        <v>39</v>
      </c>
      <c r="C199" s="121">
        <v>45348</v>
      </c>
      <c r="D199" s="88" t="s">
        <v>106</v>
      </c>
      <c r="E199" s="88" t="s">
        <v>70</v>
      </c>
      <c r="F199" s="93" t="s">
        <v>423</v>
      </c>
      <c r="G199" s="88" t="s">
        <v>424</v>
      </c>
      <c r="H199" s="88" t="s">
        <v>107</v>
      </c>
      <c r="I199" s="88" t="s">
        <v>108</v>
      </c>
      <c r="J199" s="88" t="s">
        <v>392</v>
      </c>
      <c r="K199" s="88"/>
      <c r="L199" s="88" t="s">
        <v>380</v>
      </c>
      <c r="M199" s="122">
        <v>49646390</v>
      </c>
      <c r="N199" s="122">
        <v>69766289</v>
      </c>
      <c r="O199" s="122">
        <v>1567</v>
      </c>
      <c r="P199" s="122">
        <v>8029664</v>
      </c>
      <c r="Q199" s="122">
        <v>77795953</v>
      </c>
      <c r="R199" s="122">
        <v>77795953</v>
      </c>
      <c r="S199" s="122">
        <v>0</v>
      </c>
      <c r="T199" s="122">
        <v>0</v>
      </c>
      <c r="U199" s="122">
        <v>77694590</v>
      </c>
      <c r="V199" s="123">
        <v>1531.17</v>
      </c>
      <c r="W199" s="121">
        <v>42796</v>
      </c>
      <c r="X199" s="93" t="s">
        <v>77</v>
      </c>
      <c r="Y199" s="88" t="s">
        <v>74</v>
      </c>
      <c r="Z199" s="121">
        <v>44621</v>
      </c>
      <c r="AA199" s="122">
        <v>0</v>
      </c>
      <c r="AB199" s="122">
        <v>0</v>
      </c>
      <c r="AC199" s="122">
        <v>0</v>
      </c>
      <c r="AD199" s="122">
        <v>0</v>
      </c>
      <c r="AE199" s="122">
        <v>0</v>
      </c>
      <c r="AF199" s="88" t="s">
        <v>78</v>
      </c>
      <c r="AG199" s="122">
        <v>0</v>
      </c>
      <c r="AH199" s="88" t="s">
        <v>74</v>
      </c>
      <c r="AI199" s="124">
        <v>100</v>
      </c>
      <c r="AJ199" s="124">
        <v>100.13</v>
      </c>
    </row>
    <row r="200" spans="1:36" ht="17.45" customHeight="1">
      <c r="A200" s="89" t="s">
        <v>425</v>
      </c>
      <c r="B200" s="89" t="s">
        <v>39</v>
      </c>
      <c r="C200" s="125">
        <v>45348</v>
      </c>
      <c r="D200" s="89" t="s">
        <v>54</v>
      </c>
      <c r="E200" s="89" t="s">
        <v>70</v>
      </c>
      <c r="F200" s="96" t="s">
        <v>423</v>
      </c>
      <c r="G200" s="89" t="s">
        <v>424</v>
      </c>
      <c r="H200" s="89" t="s">
        <v>55</v>
      </c>
      <c r="I200" s="89" t="s">
        <v>56</v>
      </c>
      <c r="J200" s="89" t="s">
        <v>57</v>
      </c>
      <c r="K200" s="89"/>
      <c r="L200" s="89" t="s">
        <v>58</v>
      </c>
      <c r="M200" s="126">
        <v>0</v>
      </c>
      <c r="N200" s="126">
        <v>0</v>
      </c>
      <c r="O200" s="126">
        <v>0</v>
      </c>
      <c r="P200" s="126">
        <v>0</v>
      </c>
      <c r="Q200" s="126">
        <v>0</v>
      </c>
      <c r="R200" s="126">
        <v>0</v>
      </c>
      <c r="S200" s="126">
        <v>0</v>
      </c>
      <c r="T200" s="126">
        <v>0</v>
      </c>
      <c r="U200" s="126">
        <v>77694590</v>
      </c>
      <c r="V200" s="127">
        <v>1531.17</v>
      </c>
      <c r="W200" s="96"/>
      <c r="X200" s="96"/>
      <c r="Y200" s="89" t="s">
        <v>59</v>
      </c>
      <c r="Z200" s="96"/>
      <c r="AA200" s="126">
        <v>0</v>
      </c>
      <c r="AB200" s="127">
        <v>2.99</v>
      </c>
      <c r="AC200" s="126">
        <v>0</v>
      </c>
      <c r="AD200" s="127">
        <v>2.99</v>
      </c>
      <c r="AE200" s="126">
        <v>0</v>
      </c>
      <c r="AF200" s="89" t="s">
        <v>78</v>
      </c>
      <c r="AG200" s="126">
        <v>0</v>
      </c>
      <c r="AH200" s="89"/>
      <c r="AI200" s="129">
        <v>0</v>
      </c>
      <c r="AJ200" s="129">
        <v>0</v>
      </c>
    </row>
    <row r="201" spans="1:36" ht="17.45" customHeight="1">
      <c r="A201" s="88" t="s">
        <v>426</v>
      </c>
      <c r="B201" s="88" t="s">
        <v>39</v>
      </c>
      <c r="C201" s="121">
        <v>45348</v>
      </c>
      <c r="D201" s="88" t="s">
        <v>61</v>
      </c>
      <c r="E201" s="88" t="s">
        <v>70</v>
      </c>
      <c r="F201" s="93" t="s">
        <v>427</v>
      </c>
      <c r="G201" s="88" t="s">
        <v>428</v>
      </c>
      <c r="H201" s="88" t="s">
        <v>64</v>
      </c>
      <c r="I201" s="88"/>
      <c r="J201" s="88" t="s">
        <v>103</v>
      </c>
      <c r="K201" s="88"/>
      <c r="L201" s="88" t="s">
        <v>104</v>
      </c>
      <c r="M201" s="122">
        <v>0</v>
      </c>
      <c r="N201" s="122">
        <v>0</v>
      </c>
      <c r="O201" s="122">
        <v>0</v>
      </c>
      <c r="P201" s="122">
        <v>0</v>
      </c>
      <c r="Q201" s="122">
        <v>1677773</v>
      </c>
      <c r="R201" s="122">
        <v>1677773</v>
      </c>
      <c r="S201" s="122">
        <v>0</v>
      </c>
      <c r="T201" s="122">
        <v>0</v>
      </c>
      <c r="U201" s="122">
        <v>748899078</v>
      </c>
      <c r="V201" s="123">
        <v>1535.22</v>
      </c>
      <c r="W201" s="93"/>
      <c r="X201" s="93"/>
      <c r="Y201" s="88"/>
      <c r="Z201" s="93"/>
      <c r="AA201" s="122">
        <v>0</v>
      </c>
      <c r="AB201" s="122">
        <v>0</v>
      </c>
      <c r="AC201" s="122">
        <v>0</v>
      </c>
      <c r="AD201" s="122">
        <v>0</v>
      </c>
      <c r="AE201" s="122">
        <v>0</v>
      </c>
      <c r="AF201" s="88" t="s">
        <v>78</v>
      </c>
      <c r="AG201" s="122">
        <v>0</v>
      </c>
      <c r="AH201" s="88"/>
      <c r="AI201" s="124">
        <v>0.22</v>
      </c>
      <c r="AJ201" s="124">
        <v>0.22</v>
      </c>
    </row>
    <row r="202" spans="1:36" ht="17.45" customHeight="1">
      <c r="A202" s="89" t="s">
        <v>429</v>
      </c>
      <c r="B202" s="89" t="s">
        <v>39</v>
      </c>
      <c r="C202" s="125">
        <v>45348</v>
      </c>
      <c r="D202" s="89" t="s">
        <v>106</v>
      </c>
      <c r="E202" s="89" t="s">
        <v>70</v>
      </c>
      <c r="F202" s="96" t="s">
        <v>427</v>
      </c>
      <c r="G202" s="89" t="s">
        <v>428</v>
      </c>
      <c r="H202" s="89" t="s">
        <v>107</v>
      </c>
      <c r="I202" s="89" t="s">
        <v>108</v>
      </c>
      <c r="J202" s="89" t="s">
        <v>392</v>
      </c>
      <c r="K202" s="89"/>
      <c r="L202" s="89" t="s">
        <v>380</v>
      </c>
      <c r="M202" s="126">
        <v>478483291</v>
      </c>
      <c r="N202" s="126">
        <v>680674693</v>
      </c>
      <c r="O202" s="126">
        <v>1567</v>
      </c>
      <c r="P202" s="126">
        <v>69109204</v>
      </c>
      <c r="Q202" s="126">
        <v>749783897</v>
      </c>
      <c r="R202" s="126">
        <v>749783897</v>
      </c>
      <c r="S202" s="126">
        <v>0</v>
      </c>
      <c r="T202" s="126">
        <v>0</v>
      </c>
      <c r="U202" s="126">
        <v>748899078</v>
      </c>
      <c r="V202" s="127">
        <v>1535.22</v>
      </c>
      <c r="W202" s="125">
        <v>42796</v>
      </c>
      <c r="X202" s="96" t="s">
        <v>77</v>
      </c>
      <c r="Y202" s="89" t="s">
        <v>74</v>
      </c>
      <c r="Z202" s="125">
        <v>44621</v>
      </c>
      <c r="AA202" s="126">
        <v>0</v>
      </c>
      <c r="AB202" s="126">
        <v>0</v>
      </c>
      <c r="AC202" s="126">
        <v>0</v>
      </c>
      <c r="AD202" s="126">
        <v>0</v>
      </c>
      <c r="AE202" s="126">
        <v>0</v>
      </c>
      <c r="AF202" s="89" t="s">
        <v>78</v>
      </c>
      <c r="AG202" s="126">
        <v>0</v>
      </c>
      <c r="AH202" s="89" t="s">
        <v>74</v>
      </c>
      <c r="AI202" s="129">
        <v>99.78</v>
      </c>
      <c r="AJ202" s="129">
        <v>100.12</v>
      </c>
    </row>
    <row r="203" spans="1:36" ht="17.45" customHeight="1">
      <c r="A203" s="88" t="s">
        <v>430</v>
      </c>
      <c r="B203" s="88" t="s">
        <v>39</v>
      </c>
      <c r="C203" s="121">
        <v>45348</v>
      </c>
      <c r="D203" s="88" t="s">
        <v>54</v>
      </c>
      <c r="E203" s="88" t="s">
        <v>70</v>
      </c>
      <c r="F203" s="93" t="s">
        <v>427</v>
      </c>
      <c r="G203" s="88" t="s">
        <v>428</v>
      </c>
      <c r="H203" s="88" t="s">
        <v>55</v>
      </c>
      <c r="I203" s="88" t="s">
        <v>56</v>
      </c>
      <c r="J203" s="88" t="s">
        <v>57</v>
      </c>
      <c r="K203" s="88"/>
      <c r="L203" s="88" t="s">
        <v>58</v>
      </c>
      <c r="M203" s="122">
        <v>0</v>
      </c>
      <c r="N203" s="122">
        <v>0</v>
      </c>
      <c r="O203" s="122">
        <v>0</v>
      </c>
      <c r="P203" s="122">
        <v>0</v>
      </c>
      <c r="Q203" s="122">
        <v>0</v>
      </c>
      <c r="R203" s="122">
        <v>0</v>
      </c>
      <c r="S203" s="122">
        <v>0</v>
      </c>
      <c r="T203" s="122">
        <v>0</v>
      </c>
      <c r="U203" s="122">
        <v>748899078</v>
      </c>
      <c r="V203" s="123">
        <v>1535.22</v>
      </c>
      <c r="W203" s="93"/>
      <c r="X203" s="93"/>
      <c r="Y203" s="88" t="s">
        <v>59</v>
      </c>
      <c r="Z203" s="93"/>
      <c r="AA203" s="122">
        <v>0</v>
      </c>
      <c r="AB203" s="123">
        <v>2.99</v>
      </c>
      <c r="AC203" s="122">
        <v>0</v>
      </c>
      <c r="AD203" s="123">
        <v>2.99</v>
      </c>
      <c r="AE203" s="122">
        <v>0</v>
      </c>
      <c r="AF203" s="88" t="s">
        <v>78</v>
      </c>
      <c r="AG203" s="122">
        <v>0</v>
      </c>
      <c r="AH203" s="88"/>
      <c r="AI203" s="124">
        <v>0</v>
      </c>
      <c r="AJ203" s="124">
        <v>0</v>
      </c>
    </row>
    <row r="204" spans="1:36" ht="17.45" customHeight="1">
      <c r="A204" s="89" t="s">
        <v>431</v>
      </c>
      <c r="B204" s="89" t="s">
        <v>39</v>
      </c>
      <c r="C204" s="125">
        <v>45348</v>
      </c>
      <c r="D204" s="89" t="s">
        <v>61</v>
      </c>
      <c r="E204" s="89" t="s">
        <v>70</v>
      </c>
      <c r="F204" s="96" t="s">
        <v>432</v>
      </c>
      <c r="G204" s="89" t="s">
        <v>433</v>
      </c>
      <c r="H204" s="89" t="s">
        <v>64</v>
      </c>
      <c r="I204" s="89"/>
      <c r="J204" s="89" t="s">
        <v>103</v>
      </c>
      <c r="K204" s="89"/>
      <c r="L204" s="89" t="s">
        <v>104</v>
      </c>
      <c r="M204" s="126">
        <v>0</v>
      </c>
      <c r="N204" s="126">
        <v>0</v>
      </c>
      <c r="O204" s="126">
        <v>0</v>
      </c>
      <c r="P204" s="126">
        <v>0</v>
      </c>
      <c r="Q204" s="126">
        <v>2174100</v>
      </c>
      <c r="R204" s="126">
        <v>2174100</v>
      </c>
      <c r="S204" s="126">
        <v>0</v>
      </c>
      <c r="T204" s="126">
        <v>0</v>
      </c>
      <c r="U204" s="126">
        <v>1003903428</v>
      </c>
      <c r="V204" s="127">
        <v>1235.08</v>
      </c>
      <c r="W204" s="96"/>
      <c r="X204" s="96"/>
      <c r="Y204" s="89"/>
      <c r="Z204" s="96"/>
      <c r="AA204" s="126">
        <v>0</v>
      </c>
      <c r="AB204" s="126">
        <v>0</v>
      </c>
      <c r="AC204" s="126">
        <v>0</v>
      </c>
      <c r="AD204" s="126">
        <v>0</v>
      </c>
      <c r="AE204" s="126">
        <v>0</v>
      </c>
      <c r="AF204" s="89" t="s">
        <v>78</v>
      </c>
      <c r="AG204" s="126">
        <v>0</v>
      </c>
      <c r="AH204" s="89"/>
      <c r="AI204" s="129">
        <v>0.22</v>
      </c>
      <c r="AJ204" s="129">
        <v>0.22</v>
      </c>
    </row>
    <row r="205" spans="1:36" ht="17.45" customHeight="1">
      <c r="A205" s="88" t="s">
        <v>434</v>
      </c>
      <c r="B205" s="88" t="s">
        <v>39</v>
      </c>
      <c r="C205" s="121">
        <v>45348</v>
      </c>
      <c r="D205" s="88" t="s">
        <v>106</v>
      </c>
      <c r="E205" s="88" t="s">
        <v>70</v>
      </c>
      <c r="F205" s="93" t="s">
        <v>432</v>
      </c>
      <c r="G205" s="88" t="s">
        <v>433</v>
      </c>
      <c r="H205" s="88" t="s">
        <v>107</v>
      </c>
      <c r="I205" s="88" t="s">
        <v>108</v>
      </c>
      <c r="J205" s="88" t="s">
        <v>392</v>
      </c>
      <c r="K205" s="88"/>
      <c r="L205" s="88" t="s">
        <v>380</v>
      </c>
      <c r="M205" s="122">
        <v>641385993</v>
      </c>
      <c r="N205" s="122">
        <v>927871413</v>
      </c>
      <c r="O205" s="122">
        <v>1567</v>
      </c>
      <c r="P205" s="122">
        <v>77181216</v>
      </c>
      <c r="Q205" s="122">
        <v>1005052629</v>
      </c>
      <c r="R205" s="122">
        <v>1005052629</v>
      </c>
      <c r="S205" s="122">
        <v>0</v>
      </c>
      <c r="T205" s="122">
        <v>0</v>
      </c>
      <c r="U205" s="122">
        <v>1003903428</v>
      </c>
      <c r="V205" s="123">
        <v>1235.08</v>
      </c>
      <c r="W205" s="121">
        <v>42796</v>
      </c>
      <c r="X205" s="93" t="s">
        <v>77</v>
      </c>
      <c r="Y205" s="88" t="s">
        <v>74</v>
      </c>
      <c r="Z205" s="121">
        <v>44621</v>
      </c>
      <c r="AA205" s="122">
        <v>0</v>
      </c>
      <c r="AB205" s="122">
        <v>0</v>
      </c>
      <c r="AC205" s="122">
        <v>0</v>
      </c>
      <c r="AD205" s="122">
        <v>0</v>
      </c>
      <c r="AE205" s="122">
        <v>0</v>
      </c>
      <c r="AF205" s="88" t="s">
        <v>78</v>
      </c>
      <c r="AG205" s="122">
        <v>0</v>
      </c>
      <c r="AH205" s="88" t="s">
        <v>74</v>
      </c>
      <c r="AI205" s="124">
        <v>99.78</v>
      </c>
      <c r="AJ205" s="124">
        <v>100.11</v>
      </c>
    </row>
    <row r="206" spans="1:36" ht="17.45" customHeight="1">
      <c r="A206" s="89" t="s">
        <v>435</v>
      </c>
      <c r="B206" s="89" t="s">
        <v>39</v>
      </c>
      <c r="C206" s="125">
        <v>45348</v>
      </c>
      <c r="D206" s="89" t="s">
        <v>54</v>
      </c>
      <c r="E206" s="89" t="s">
        <v>70</v>
      </c>
      <c r="F206" s="96" t="s">
        <v>432</v>
      </c>
      <c r="G206" s="89" t="s">
        <v>433</v>
      </c>
      <c r="H206" s="89" t="s">
        <v>55</v>
      </c>
      <c r="I206" s="89" t="s">
        <v>56</v>
      </c>
      <c r="J206" s="89" t="s">
        <v>57</v>
      </c>
      <c r="K206" s="89"/>
      <c r="L206" s="89" t="s">
        <v>58</v>
      </c>
      <c r="M206" s="126">
        <v>0</v>
      </c>
      <c r="N206" s="126">
        <v>0</v>
      </c>
      <c r="O206" s="126">
        <v>0</v>
      </c>
      <c r="P206" s="126">
        <v>0</v>
      </c>
      <c r="Q206" s="126">
        <v>0</v>
      </c>
      <c r="R206" s="126">
        <v>0</v>
      </c>
      <c r="S206" s="126">
        <v>0</v>
      </c>
      <c r="T206" s="126">
        <v>0</v>
      </c>
      <c r="U206" s="126">
        <v>1003903428</v>
      </c>
      <c r="V206" s="127">
        <v>1235.08</v>
      </c>
      <c r="W206" s="96"/>
      <c r="X206" s="96"/>
      <c r="Y206" s="89" t="s">
        <v>59</v>
      </c>
      <c r="Z206" s="96"/>
      <c r="AA206" s="126">
        <v>0</v>
      </c>
      <c r="AB206" s="127">
        <v>2.99</v>
      </c>
      <c r="AC206" s="126">
        <v>0</v>
      </c>
      <c r="AD206" s="127">
        <v>2.99</v>
      </c>
      <c r="AE206" s="126">
        <v>0</v>
      </c>
      <c r="AF206" s="89" t="s">
        <v>78</v>
      </c>
      <c r="AG206" s="126">
        <v>0</v>
      </c>
      <c r="AH206" s="89"/>
      <c r="AI206" s="129">
        <v>0</v>
      </c>
      <c r="AJ206" s="129">
        <v>0</v>
      </c>
    </row>
    <row r="207" spans="1:36" ht="17.45" customHeight="1">
      <c r="A207" s="88" t="s">
        <v>436</v>
      </c>
      <c r="B207" s="88" t="s">
        <v>39</v>
      </c>
      <c r="C207" s="121">
        <v>45348</v>
      </c>
      <c r="D207" s="88" t="s">
        <v>69</v>
      </c>
      <c r="E207" s="88" t="s">
        <v>70</v>
      </c>
      <c r="F207" s="93" t="s">
        <v>437</v>
      </c>
      <c r="G207" s="88" t="s">
        <v>438</v>
      </c>
      <c r="H207" s="88" t="s">
        <v>73</v>
      </c>
      <c r="I207" s="88" t="s">
        <v>74</v>
      </c>
      <c r="J207" s="88" t="s">
        <v>75</v>
      </c>
      <c r="K207" s="88"/>
      <c r="L207" s="88" t="s">
        <v>76</v>
      </c>
      <c r="M207" s="122">
        <v>1410</v>
      </c>
      <c r="N207" s="122">
        <v>18736080000</v>
      </c>
      <c r="O207" s="130">
        <v>1330.5</v>
      </c>
      <c r="P207" s="122">
        <v>-23970000</v>
      </c>
      <c r="Q207" s="122">
        <v>0</v>
      </c>
      <c r="R207" s="122">
        <v>18760050000</v>
      </c>
      <c r="S207" s="122">
        <v>0</v>
      </c>
      <c r="T207" s="122">
        <v>0</v>
      </c>
      <c r="U207" s="122">
        <v>289634811066</v>
      </c>
      <c r="V207" s="123">
        <v>1582.38</v>
      </c>
      <c r="W207" s="121">
        <v>44271</v>
      </c>
      <c r="X207" s="121">
        <v>45369</v>
      </c>
      <c r="Y207" s="88" t="s">
        <v>74</v>
      </c>
      <c r="Z207" s="93" t="s">
        <v>77</v>
      </c>
      <c r="AA207" s="122">
        <v>0</v>
      </c>
      <c r="AB207" s="122">
        <v>0</v>
      </c>
      <c r="AC207" s="122">
        <v>0</v>
      </c>
      <c r="AD207" s="122">
        <v>0</v>
      </c>
      <c r="AE207" s="122">
        <v>0</v>
      </c>
      <c r="AF207" s="88" t="s">
        <v>78</v>
      </c>
      <c r="AG207" s="122">
        <v>0</v>
      </c>
      <c r="AH207" s="88" t="s">
        <v>74</v>
      </c>
      <c r="AI207" s="124">
        <v>5.94</v>
      </c>
      <c r="AJ207" s="124">
        <v>6.48</v>
      </c>
    </row>
    <row r="208" spans="1:36" ht="17.45" customHeight="1">
      <c r="A208" s="89" t="s">
        <v>439</v>
      </c>
      <c r="B208" s="89" t="s">
        <v>39</v>
      </c>
      <c r="C208" s="125">
        <v>45348</v>
      </c>
      <c r="D208" s="89" t="s">
        <v>69</v>
      </c>
      <c r="E208" s="89" t="s">
        <v>70</v>
      </c>
      <c r="F208" s="96" t="s">
        <v>437</v>
      </c>
      <c r="G208" s="89" t="s">
        <v>438</v>
      </c>
      <c r="H208" s="89" t="s">
        <v>73</v>
      </c>
      <c r="I208" s="89" t="s">
        <v>74</v>
      </c>
      <c r="J208" s="89" t="s">
        <v>75</v>
      </c>
      <c r="K208" s="89"/>
      <c r="L208" s="89" t="s">
        <v>76</v>
      </c>
      <c r="M208" s="126">
        <v>440</v>
      </c>
      <c r="N208" s="126">
        <v>5846720000</v>
      </c>
      <c r="O208" s="131">
        <v>1330.5</v>
      </c>
      <c r="P208" s="126">
        <v>-7480000</v>
      </c>
      <c r="Q208" s="126">
        <v>0</v>
      </c>
      <c r="R208" s="126">
        <v>5854200000</v>
      </c>
      <c r="S208" s="126">
        <v>0</v>
      </c>
      <c r="T208" s="126">
        <v>0</v>
      </c>
      <c r="U208" s="126">
        <v>289634811066</v>
      </c>
      <c r="V208" s="127">
        <v>1582.38</v>
      </c>
      <c r="W208" s="125">
        <v>44271</v>
      </c>
      <c r="X208" s="125">
        <v>45369</v>
      </c>
      <c r="Y208" s="89" t="s">
        <v>74</v>
      </c>
      <c r="Z208" s="96" t="s">
        <v>77</v>
      </c>
      <c r="AA208" s="126">
        <v>0</v>
      </c>
      <c r="AB208" s="126">
        <v>0</v>
      </c>
      <c r="AC208" s="126">
        <v>0</v>
      </c>
      <c r="AD208" s="126">
        <v>0</v>
      </c>
      <c r="AE208" s="126">
        <v>0</v>
      </c>
      <c r="AF208" s="89" t="s">
        <v>78</v>
      </c>
      <c r="AG208" s="126">
        <v>0</v>
      </c>
      <c r="AH208" s="89" t="s">
        <v>74</v>
      </c>
      <c r="AI208" s="129">
        <v>1.85</v>
      </c>
      <c r="AJ208" s="129">
        <v>2.02</v>
      </c>
    </row>
    <row r="209" spans="1:36" ht="17.45" customHeight="1">
      <c r="A209" s="88" t="s">
        <v>440</v>
      </c>
      <c r="B209" s="88" t="s">
        <v>39</v>
      </c>
      <c r="C209" s="121">
        <v>45348</v>
      </c>
      <c r="D209" s="88" t="s">
        <v>40</v>
      </c>
      <c r="E209" s="88" t="s">
        <v>70</v>
      </c>
      <c r="F209" s="93" t="s">
        <v>437</v>
      </c>
      <c r="G209" s="88" t="s">
        <v>438</v>
      </c>
      <c r="H209" s="88" t="s">
        <v>44</v>
      </c>
      <c r="I209" s="88" t="s">
        <v>50</v>
      </c>
      <c r="J209" s="88" t="s">
        <v>51</v>
      </c>
      <c r="K209" s="88"/>
      <c r="L209" s="88" t="s">
        <v>52</v>
      </c>
      <c r="M209" s="122">
        <v>39500</v>
      </c>
      <c r="N209" s="122">
        <v>3682109798</v>
      </c>
      <c r="O209" s="122">
        <v>100030</v>
      </c>
      <c r="P209" s="122">
        <v>269075202</v>
      </c>
      <c r="Q209" s="122">
        <v>3682109798</v>
      </c>
      <c r="R209" s="122">
        <v>3951185000</v>
      </c>
      <c r="S209" s="122">
        <v>0</v>
      </c>
      <c r="T209" s="122">
        <v>0</v>
      </c>
      <c r="U209" s="122">
        <v>289634811066</v>
      </c>
      <c r="V209" s="123">
        <v>1582.38</v>
      </c>
      <c r="W209" s="93"/>
      <c r="X209" s="93"/>
      <c r="Y209" s="88"/>
      <c r="Z209" s="93"/>
      <c r="AA209" s="122">
        <v>0</v>
      </c>
      <c r="AB209" s="122">
        <v>0</v>
      </c>
      <c r="AC209" s="122">
        <v>0</v>
      </c>
      <c r="AD209" s="122">
        <v>0</v>
      </c>
      <c r="AE209" s="123">
        <v>7.31</v>
      </c>
      <c r="AF209" s="88" t="s">
        <v>78</v>
      </c>
      <c r="AG209" s="122">
        <v>0</v>
      </c>
      <c r="AH209" s="88"/>
      <c r="AI209" s="124">
        <v>1.25</v>
      </c>
      <c r="AJ209" s="124">
        <v>1.36</v>
      </c>
    </row>
    <row r="210" spans="1:36" ht="17.45" customHeight="1">
      <c r="A210" s="89" t="s">
        <v>441</v>
      </c>
      <c r="B210" s="89" t="s">
        <v>39</v>
      </c>
      <c r="C210" s="125">
        <v>45348</v>
      </c>
      <c r="D210" s="89" t="s">
        <v>40</v>
      </c>
      <c r="E210" s="89" t="s">
        <v>70</v>
      </c>
      <c r="F210" s="96" t="s">
        <v>437</v>
      </c>
      <c r="G210" s="89" t="s">
        <v>438</v>
      </c>
      <c r="H210" s="89" t="s">
        <v>44</v>
      </c>
      <c r="I210" s="89" t="s">
        <v>208</v>
      </c>
      <c r="J210" s="89" t="s">
        <v>209</v>
      </c>
      <c r="K210" s="89"/>
      <c r="L210" s="89" t="s">
        <v>210</v>
      </c>
      <c r="M210" s="126">
        <v>18000</v>
      </c>
      <c r="N210" s="126">
        <v>1549217656</v>
      </c>
      <c r="O210" s="126">
        <v>87380</v>
      </c>
      <c r="P210" s="126">
        <v>23622344</v>
      </c>
      <c r="Q210" s="126">
        <v>1549217656</v>
      </c>
      <c r="R210" s="126">
        <v>1572840000</v>
      </c>
      <c r="S210" s="126">
        <v>0</v>
      </c>
      <c r="T210" s="126">
        <v>0</v>
      </c>
      <c r="U210" s="126">
        <v>289634811066</v>
      </c>
      <c r="V210" s="127">
        <v>1582.38</v>
      </c>
      <c r="W210" s="96"/>
      <c r="X210" s="96"/>
      <c r="Y210" s="89"/>
      <c r="Z210" s="96"/>
      <c r="AA210" s="126">
        <v>0</v>
      </c>
      <c r="AB210" s="126">
        <v>0</v>
      </c>
      <c r="AC210" s="126">
        <v>0</v>
      </c>
      <c r="AD210" s="126">
        <v>0</v>
      </c>
      <c r="AE210" s="127">
        <v>1.52</v>
      </c>
      <c r="AF210" s="89" t="s">
        <v>78</v>
      </c>
      <c r="AG210" s="126">
        <v>0</v>
      </c>
      <c r="AH210" s="89"/>
      <c r="AI210" s="129">
        <v>0.5</v>
      </c>
      <c r="AJ210" s="129">
        <v>0.54</v>
      </c>
    </row>
    <row r="211" spans="1:36" ht="17.45" customHeight="1">
      <c r="A211" s="88" t="s">
        <v>442</v>
      </c>
      <c r="B211" s="88" t="s">
        <v>39</v>
      </c>
      <c r="C211" s="121">
        <v>45348</v>
      </c>
      <c r="D211" s="88" t="s">
        <v>54</v>
      </c>
      <c r="E211" s="88" t="s">
        <v>70</v>
      </c>
      <c r="F211" s="93" t="s">
        <v>437</v>
      </c>
      <c r="G211" s="88" t="s">
        <v>438</v>
      </c>
      <c r="H211" s="88" t="s">
        <v>55</v>
      </c>
      <c r="I211" s="88" t="s">
        <v>56</v>
      </c>
      <c r="J211" s="88" t="s">
        <v>57</v>
      </c>
      <c r="K211" s="88"/>
      <c r="L211" s="88" t="s">
        <v>58</v>
      </c>
      <c r="M211" s="122">
        <v>7322955814</v>
      </c>
      <c r="N211" s="122">
        <v>7322955814</v>
      </c>
      <c r="O211" s="122">
        <v>0</v>
      </c>
      <c r="P211" s="122">
        <v>0</v>
      </c>
      <c r="Q211" s="122">
        <v>7336195612</v>
      </c>
      <c r="R211" s="122">
        <v>7336195612</v>
      </c>
      <c r="S211" s="122">
        <v>0</v>
      </c>
      <c r="T211" s="122">
        <v>13239798</v>
      </c>
      <c r="U211" s="122">
        <v>289634811066</v>
      </c>
      <c r="V211" s="123">
        <v>1582.38</v>
      </c>
      <c r="W211" s="93"/>
      <c r="X211" s="93"/>
      <c r="Y211" s="88" t="s">
        <v>59</v>
      </c>
      <c r="Z211" s="93"/>
      <c r="AA211" s="132">
        <v>2.98461</v>
      </c>
      <c r="AB211" s="123">
        <v>2.99</v>
      </c>
      <c r="AC211" s="122">
        <v>0</v>
      </c>
      <c r="AD211" s="123">
        <v>2.99</v>
      </c>
      <c r="AE211" s="122">
        <v>0</v>
      </c>
      <c r="AF211" s="88" t="s">
        <v>78</v>
      </c>
      <c r="AG211" s="122">
        <v>0</v>
      </c>
      <c r="AH211" s="88"/>
      <c r="AI211" s="124">
        <v>2.3199999999999998</v>
      </c>
      <c r="AJ211" s="124">
        <v>2.5299999999999998</v>
      </c>
    </row>
    <row r="212" spans="1:36" ht="17.45" customHeight="1">
      <c r="A212" s="89" t="s">
        <v>443</v>
      </c>
      <c r="B212" s="89" t="s">
        <v>39</v>
      </c>
      <c r="C212" s="125">
        <v>45348</v>
      </c>
      <c r="D212" s="89" t="s">
        <v>54</v>
      </c>
      <c r="E212" s="89" t="s">
        <v>70</v>
      </c>
      <c r="F212" s="96" t="s">
        <v>437</v>
      </c>
      <c r="G212" s="89" t="s">
        <v>438</v>
      </c>
      <c r="H212" s="89" t="s">
        <v>83</v>
      </c>
      <c r="I212" s="89" t="s">
        <v>84</v>
      </c>
      <c r="J212" s="89" t="s">
        <v>85</v>
      </c>
      <c r="K212" s="89"/>
      <c r="L212" s="89" t="s">
        <v>86</v>
      </c>
      <c r="M212" s="126">
        <v>4141420000</v>
      </c>
      <c r="N212" s="126">
        <v>4141420000</v>
      </c>
      <c r="O212" s="126">
        <v>0</v>
      </c>
      <c r="P212" s="126">
        <v>0</v>
      </c>
      <c r="Q212" s="126">
        <v>4141814853</v>
      </c>
      <c r="R212" s="126">
        <v>4141814853</v>
      </c>
      <c r="S212" s="126">
        <v>0</v>
      </c>
      <c r="T212" s="126">
        <v>394853</v>
      </c>
      <c r="U212" s="126">
        <v>289634811066</v>
      </c>
      <c r="V212" s="127">
        <v>1582.38</v>
      </c>
      <c r="W212" s="125">
        <v>45348</v>
      </c>
      <c r="X212" s="125">
        <v>45349</v>
      </c>
      <c r="Y212" s="89" t="s">
        <v>59</v>
      </c>
      <c r="Z212" s="96"/>
      <c r="AA212" s="128">
        <v>3.47967</v>
      </c>
      <c r="AB212" s="127">
        <v>3.48</v>
      </c>
      <c r="AC212" s="126">
        <v>0</v>
      </c>
      <c r="AD212" s="127">
        <v>3.48</v>
      </c>
      <c r="AE212" s="126">
        <v>0</v>
      </c>
      <c r="AF212" s="89" t="s">
        <v>78</v>
      </c>
      <c r="AG212" s="126">
        <v>0</v>
      </c>
      <c r="AH212" s="89"/>
      <c r="AI212" s="129">
        <v>1.31</v>
      </c>
      <c r="AJ212" s="129">
        <v>1.43</v>
      </c>
    </row>
    <row r="213" spans="1:36" ht="17.45" customHeight="1">
      <c r="A213" s="88" t="s">
        <v>444</v>
      </c>
      <c r="B213" s="88" t="s">
        <v>39</v>
      </c>
      <c r="C213" s="121">
        <v>45348</v>
      </c>
      <c r="D213" s="88" t="s">
        <v>54</v>
      </c>
      <c r="E213" s="88" t="s">
        <v>70</v>
      </c>
      <c r="F213" s="93" t="s">
        <v>437</v>
      </c>
      <c r="G213" s="88" t="s">
        <v>438</v>
      </c>
      <c r="H213" s="88" t="s">
        <v>83</v>
      </c>
      <c r="I213" s="88" t="s">
        <v>88</v>
      </c>
      <c r="J213" s="88" t="s">
        <v>89</v>
      </c>
      <c r="K213" s="88"/>
      <c r="L213" s="88" t="s">
        <v>90</v>
      </c>
      <c r="M213" s="122">
        <v>2877470000</v>
      </c>
      <c r="N213" s="122">
        <v>2877470000</v>
      </c>
      <c r="O213" s="122">
        <v>0</v>
      </c>
      <c r="P213" s="122">
        <v>0</v>
      </c>
      <c r="Q213" s="122">
        <v>2877759324</v>
      </c>
      <c r="R213" s="122">
        <v>2877759324</v>
      </c>
      <c r="S213" s="122">
        <v>0</v>
      </c>
      <c r="T213" s="122">
        <v>289324</v>
      </c>
      <c r="U213" s="122">
        <v>289634811066</v>
      </c>
      <c r="V213" s="123">
        <v>1582.38</v>
      </c>
      <c r="W213" s="121">
        <v>45348</v>
      </c>
      <c r="X213" s="121">
        <v>45349</v>
      </c>
      <c r="Y213" s="88" t="s">
        <v>59</v>
      </c>
      <c r="Z213" s="93"/>
      <c r="AA213" s="132">
        <v>3.6696300000000002</v>
      </c>
      <c r="AB213" s="123">
        <v>3.67</v>
      </c>
      <c r="AC213" s="122">
        <v>0</v>
      </c>
      <c r="AD213" s="123">
        <v>3.67</v>
      </c>
      <c r="AE213" s="122">
        <v>0</v>
      </c>
      <c r="AF213" s="88" t="s">
        <v>78</v>
      </c>
      <c r="AG213" s="122">
        <v>0</v>
      </c>
      <c r="AH213" s="88"/>
      <c r="AI213" s="124">
        <v>0.91</v>
      </c>
      <c r="AJ213" s="124">
        <v>0.99</v>
      </c>
    </row>
    <row r="214" spans="1:36" ht="17.45" customHeight="1">
      <c r="A214" s="89" t="s">
        <v>445</v>
      </c>
      <c r="B214" s="89" t="s">
        <v>39</v>
      </c>
      <c r="C214" s="125">
        <v>45348</v>
      </c>
      <c r="D214" s="89" t="s">
        <v>54</v>
      </c>
      <c r="E214" s="89" t="s">
        <v>70</v>
      </c>
      <c r="F214" s="96" t="s">
        <v>437</v>
      </c>
      <c r="G214" s="89" t="s">
        <v>438</v>
      </c>
      <c r="H214" s="89" t="s">
        <v>92</v>
      </c>
      <c r="I214" s="89" t="s">
        <v>93</v>
      </c>
      <c r="J214" s="89" t="s">
        <v>94</v>
      </c>
      <c r="K214" s="89"/>
      <c r="L214" s="89" t="s">
        <v>95</v>
      </c>
      <c r="M214" s="126">
        <v>279823060</v>
      </c>
      <c r="N214" s="126">
        <v>279823060</v>
      </c>
      <c r="O214" s="126">
        <v>0</v>
      </c>
      <c r="P214" s="126">
        <v>0</v>
      </c>
      <c r="Q214" s="126">
        <v>279823060</v>
      </c>
      <c r="R214" s="126">
        <v>279823060</v>
      </c>
      <c r="S214" s="126">
        <v>0</v>
      </c>
      <c r="T214" s="126">
        <v>0</v>
      </c>
      <c r="U214" s="126">
        <v>289634811066</v>
      </c>
      <c r="V214" s="127">
        <v>1582.38</v>
      </c>
      <c r="W214" s="96"/>
      <c r="X214" s="96"/>
      <c r="Y214" s="89" t="s">
        <v>59</v>
      </c>
      <c r="Z214" s="96"/>
      <c r="AA214" s="126">
        <v>0</v>
      </c>
      <c r="AB214" s="126">
        <v>0</v>
      </c>
      <c r="AC214" s="126">
        <v>0</v>
      </c>
      <c r="AD214" s="126">
        <v>0</v>
      </c>
      <c r="AE214" s="126">
        <v>0</v>
      </c>
      <c r="AF214" s="89" t="s">
        <v>78</v>
      </c>
      <c r="AG214" s="126">
        <v>0</v>
      </c>
      <c r="AH214" s="89"/>
      <c r="AI214" s="129">
        <v>0.09</v>
      </c>
      <c r="AJ214" s="129">
        <v>0.1</v>
      </c>
    </row>
    <row r="215" spans="1:36" ht="17.45" customHeight="1">
      <c r="A215" s="88" t="s">
        <v>446</v>
      </c>
      <c r="B215" s="88" t="s">
        <v>39</v>
      </c>
      <c r="C215" s="121">
        <v>45348</v>
      </c>
      <c r="D215" s="88" t="s">
        <v>54</v>
      </c>
      <c r="E215" s="88" t="s">
        <v>70</v>
      </c>
      <c r="F215" s="93" t="s">
        <v>437</v>
      </c>
      <c r="G215" s="88" t="s">
        <v>438</v>
      </c>
      <c r="H215" s="88" t="s">
        <v>92</v>
      </c>
      <c r="I215" s="88" t="s">
        <v>97</v>
      </c>
      <c r="J215" s="88" t="s">
        <v>98</v>
      </c>
      <c r="K215" s="88"/>
      <c r="L215" s="88" t="s">
        <v>99</v>
      </c>
      <c r="M215" s="122">
        <v>872670150</v>
      </c>
      <c r="N215" s="122">
        <v>872670150</v>
      </c>
      <c r="O215" s="122">
        <v>0</v>
      </c>
      <c r="P215" s="122">
        <v>0</v>
      </c>
      <c r="Q215" s="122">
        <v>872670150</v>
      </c>
      <c r="R215" s="122">
        <v>872670150</v>
      </c>
      <c r="S215" s="122">
        <v>0</v>
      </c>
      <c r="T215" s="122">
        <v>0</v>
      </c>
      <c r="U215" s="122">
        <v>289634811066</v>
      </c>
      <c r="V215" s="123">
        <v>1582.38</v>
      </c>
      <c r="W215" s="93"/>
      <c r="X215" s="93"/>
      <c r="Y215" s="88" t="s">
        <v>59</v>
      </c>
      <c r="Z215" s="93"/>
      <c r="AA215" s="122">
        <v>0</v>
      </c>
      <c r="AB215" s="122">
        <v>0</v>
      </c>
      <c r="AC215" s="122">
        <v>0</v>
      </c>
      <c r="AD215" s="122">
        <v>0</v>
      </c>
      <c r="AE215" s="122">
        <v>0</v>
      </c>
      <c r="AF215" s="88" t="s">
        <v>78</v>
      </c>
      <c r="AG215" s="122">
        <v>0</v>
      </c>
      <c r="AH215" s="88"/>
      <c r="AI215" s="124">
        <v>0.28000000000000003</v>
      </c>
      <c r="AJ215" s="124">
        <v>0.3</v>
      </c>
    </row>
    <row r="216" spans="1:36" ht="17.45" customHeight="1">
      <c r="A216" s="89" t="s">
        <v>447</v>
      </c>
      <c r="B216" s="89" t="s">
        <v>39</v>
      </c>
      <c r="C216" s="125">
        <v>45348</v>
      </c>
      <c r="D216" s="89" t="s">
        <v>61</v>
      </c>
      <c r="E216" s="89" t="s">
        <v>70</v>
      </c>
      <c r="F216" s="96" t="s">
        <v>448</v>
      </c>
      <c r="G216" s="89" t="s">
        <v>449</v>
      </c>
      <c r="H216" s="89" t="s">
        <v>64</v>
      </c>
      <c r="I216" s="89"/>
      <c r="J216" s="89" t="s">
        <v>103</v>
      </c>
      <c r="K216" s="89"/>
      <c r="L216" s="89" t="s">
        <v>104</v>
      </c>
      <c r="M216" s="126">
        <v>0</v>
      </c>
      <c r="N216" s="126">
        <v>0</v>
      </c>
      <c r="O216" s="126">
        <v>0</v>
      </c>
      <c r="P216" s="126">
        <v>0</v>
      </c>
      <c r="Q216" s="126">
        <v>0</v>
      </c>
      <c r="R216" s="126">
        <v>0</v>
      </c>
      <c r="S216" s="126">
        <v>0</v>
      </c>
      <c r="T216" s="126">
        <v>0</v>
      </c>
      <c r="U216" s="126">
        <v>2550426607</v>
      </c>
      <c r="V216" s="127">
        <v>1496.83</v>
      </c>
      <c r="W216" s="96"/>
      <c r="X216" s="96"/>
      <c r="Y216" s="89"/>
      <c r="Z216" s="96"/>
      <c r="AA216" s="126">
        <v>0</v>
      </c>
      <c r="AB216" s="126">
        <v>0</v>
      </c>
      <c r="AC216" s="126">
        <v>0</v>
      </c>
      <c r="AD216" s="126">
        <v>0</v>
      </c>
      <c r="AE216" s="126">
        <v>0</v>
      </c>
      <c r="AF216" s="89" t="s">
        <v>78</v>
      </c>
      <c r="AG216" s="126">
        <v>0</v>
      </c>
      <c r="AH216" s="89"/>
      <c r="AI216" s="129">
        <v>0</v>
      </c>
      <c r="AJ216" s="129">
        <v>0</v>
      </c>
    </row>
    <row r="217" spans="1:36" ht="17.45" customHeight="1">
      <c r="A217" s="88" t="s">
        <v>450</v>
      </c>
      <c r="B217" s="88" t="s">
        <v>39</v>
      </c>
      <c r="C217" s="121">
        <v>45348</v>
      </c>
      <c r="D217" s="88" t="s">
        <v>106</v>
      </c>
      <c r="E217" s="88" t="s">
        <v>70</v>
      </c>
      <c r="F217" s="93" t="s">
        <v>448</v>
      </c>
      <c r="G217" s="88" t="s">
        <v>449</v>
      </c>
      <c r="H217" s="88" t="s">
        <v>107</v>
      </c>
      <c r="I217" s="88" t="s">
        <v>108</v>
      </c>
      <c r="J217" s="88" t="s">
        <v>451</v>
      </c>
      <c r="K217" s="88"/>
      <c r="L217" s="88" t="s">
        <v>438</v>
      </c>
      <c r="M217" s="122">
        <v>1615285818</v>
      </c>
      <c r="N217" s="122">
        <v>2362304753</v>
      </c>
      <c r="O217" s="123">
        <v>1582.38</v>
      </c>
      <c r="P217" s="122">
        <v>193696346</v>
      </c>
      <c r="Q217" s="122">
        <v>2556001099</v>
      </c>
      <c r="R217" s="122">
        <v>2556001099</v>
      </c>
      <c r="S217" s="122">
        <v>0</v>
      </c>
      <c r="T217" s="122">
        <v>0</v>
      </c>
      <c r="U217" s="122">
        <v>2550426607</v>
      </c>
      <c r="V217" s="123">
        <v>1496.83</v>
      </c>
      <c r="W217" s="121">
        <v>42796</v>
      </c>
      <c r="X217" s="93" t="s">
        <v>77</v>
      </c>
      <c r="Y217" s="88" t="s">
        <v>74</v>
      </c>
      <c r="Z217" s="121">
        <v>44256</v>
      </c>
      <c r="AA217" s="122">
        <v>0</v>
      </c>
      <c r="AB217" s="122">
        <v>0</v>
      </c>
      <c r="AC217" s="122">
        <v>0</v>
      </c>
      <c r="AD217" s="122">
        <v>0</v>
      </c>
      <c r="AE217" s="122">
        <v>0</v>
      </c>
      <c r="AF217" s="88" t="s">
        <v>78</v>
      </c>
      <c r="AG217" s="122">
        <v>0</v>
      </c>
      <c r="AH217" s="88" t="s">
        <v>74</v>
      </c>
      <c r="AI217" s="124">
        <v>100</v>
      </c>
      <c r="AJ217" s="124">
        <v>100.22</v>
      </c>
    </row>
    <row r="218" spans="1:36" ht="17.45" customHeight="1">
      <c r="A218" s="89" t="s">
        <v>452</v>
      </c>
      <c r="B218" s="89" t="s">
        <v>39</v>
      </c>
      <c r="C218" s="125">
        <v>45348</v>
      </c>
      <c r="D218" s="89" t="s">
        <v>54</v>
      </c>
      <c r="E218" s="89" t="s">
        <v>70</v>
      </c>
      <c r="F218" s="96" t="s">
        <v>448</v>
      </c>
      <c r="G218" s="89" t="s">
        <v>449</v>
      </c>
      <c r="H218" s="89" t="s">
        <v>55</v>
      </c>
      <c r="I218" s="89" t="s">
        <v>56</v>
      </c>
      <c r="J218" s="89" t="s">
        <v>57</v>
      </c>
      <c r="K218" s="89"/>
      <c r="L218" s="89" t="s">
        <v>58</v>
      </c>
      <c r="M218" s="126">
        <v>0</v>
      </c>
      <c r="N218" s="126">
        <v>0</v>
      </c>
      <c r="O218" s="126">
        <v>0</v>
      </c>
      <c r="P218" s="126">
        <v>0</v>
      </c>
      <c r="Q218" s="126">
        <v>0</v>
      </c>
      <c r="R218" s="126">
        <v>0</v>
      </c>
      <c r="S218" s="126">
        <v>0</v>
      </c>
      <c r="T218" s="126">
        <v>0</v>
      </c>
      <c r="U218" s="126">
        <v>2550426607</v>
      </c>
      <c r="V218" s="127">
        <v>1496.83</v>
      </c>
      <c r="W218" s="96"/>
      <c r="X218" s="96"/>
      <c r="Y218" s="89" t="s">
        <v>59</v>
      </c>
      <c r="Z218" s="96"/>
      <c r="AA218" s="126">
        <v>0</v>
      </c>
      <c r="AB218" s="127">
        <v>2.99</v>
      </c>
      <c r="AC218" s="126">
        <v>0</v>
      </c>
      <c r="AD218" s="127">
        <v>2.99</v>
      </c>
      <c r="AE218" s="126">
        <v>0</v>
      </c>
      <c r="AF218" s="89" t="s">
        <v>78</v>
      </c>
      <c r="AG218" s="126">
        <v>0</v>
      </c>
      <c r="AH218" s="89"/>
      <c r="AI218" s="129">
        <v>0</v>
      </c>
      <c r="AJ218" s="129">
        <v>0</v>
      </c>
    </row>
    <row r="219" spans="1:36" ht="17.45" customHeight="1">
      <c r="A219" s="88" t="s">
        <v>453</v>
      </c>
      <c r="B219" s="88" t="s">
        <v>39</v>
      </c>
      <c r="C219" s="121">
        <v>45348</v>
      </c>
      <c r="D219" s="88" t="s">
        <v>61</v>
      </c>
      <c r="E219" s="88" t="s">
        <v>70</v>
      </c>
      <c r="F219" s="93" t="s">
        <v>454</v>
      </c>
      <c r="G219" s="88" t="s">
        <v>455</v>
      </c>
      <c r="H219" s="88" t="s">
        <v>64</v>
      </c>
      <c r="I219" s="88"/>
      <c r="J219" s="88" t="s">
        <v>103</v>
      </c>
      <c r="K219" s="88"/>
      <c r="L219" s="88" t="s">
        <v>104</v>
      </c>
      <c r="M219" s="122">
        <v>0</v>
      </c>
      <c r="N219" s="122">
        <v>0</v>
      </c>
      <c r="O219" s="122">
        <v>0</v>
      </c>
      <c r="P219" s="122">
        <v>0</v>
      </c>
      <c r="Q219" s="122">
        <v>9650196</v>
      </c>
      <c r="R219" s="122">
        <v>9650196</v>
      </c>
      <c r="S219" s="122">
        <v>0</v>
      </c>
      <c r="T219" s="122">
        <v>0</v>
      </c>
      <c r="U219" s="122">
        <v>1386279277</v>
      </c>
      <c r="V219" s="123">
        <v>1420.97</v>
      </c>
      <c r="W219" s="93"/>
      <c r="X219" s="93"/>
      <c r="Y219" s="88"/>
      <c r="Z219" s="93"/>
      <c r="AA219" s="122">
        <v>0</v>
      </c>
      <c r="AB219" s="122">
        <v>0</v>
      </c>
      <c r="AC219" s="122">
        <v>0</v>
      </c>
      <c r="AD219" s="122">
        <v>0</v>
      </c>
      <c r="AE219" s="122">
        <v>0</v>
      </c>
      <c r="AF219" s="88" t="s">
        <v>78</v>
      </c>
      <c r="AG219" s="122">
        <v>0</v>
      </c>
      <c r="AH219" s="88"/>
      <c r="AI219" s="124">
        <v>0.69</v>
      </c>
      <c r="AJ219" s="124">
        <v>0.7</v>
      </c>
    </row>
    <row r="220" spans="1:36" ht="17.45" customHeight="1">
      <c r="A220" s="89" t="s">
        <v>456</v>
      </c>
      <c r="B220" s="89" t="s">
        <v>39</v>
      </c>
      <c r="C220" s="125">
        <v>45348</v>
      </c>
      <c r="D220" s="89" t="s">
        <v>106</v>
      </c>
      <c r="E220" s="89" t="s">
        <v>70</v>
      </c>
      <c r="F220" s="96" t="s">
        <v>454</v>
      </c>
      <c r="G220" s="89" t="s">
        <v>455</v>
      </c>
      <c r="H220" s="89" t="s">
        <v>107</v>
      </c>
      <c r="I220" s="89" t="s">
        <v>108</v>
      </c>
      <c r="J220" s="89" t="s">
        <v>451</v>
      </c>
      <c r="K220" s="89"/>
      <c r="L220" s="89" t="s">
        <v>438</v>
      </c>
      <c r="M220" s="126">
        <v>877344989</v>
      </c>
      <c r="N220" s="126">
        <v>1341311286</v>
      </c>
      <c r="O220" s="127">
        <v>1582.38</v>
      </c>
      <c r="P220" s="126">
        <v>46984662</v>
      </c>
      <c r="Q220" s="126">
        <v>1388295948</v>
      </c>
      <c r="R220" s="126">
        <v>1388295948</v>
      </c>
      <c r="S220" s="126">
        <v>0</v>
      </c>
      <c r="T220" s="126">
        <v>0</v>
      </c>
      <c r="U220" s="126">
        <v>1386279277</v>
      </c>
      <c r="V220" s="127">
        <v>1420.97</v>
      </c>
      <c r="W220" s="125">
        <v>42796</v>
      </c>
      <c r="X220" s="96" t="s">
        <v>77</v>
      </c>
      <c r="Y220" s="89" t="s">
        <v>74</v>
      </c>
      <c r="Z220" s="125">
        <v>44256</v>
      </c>
      <c r="AA220" s="126">
        <v>0</v>
      </c>
      <c r="AB220" s="126">
        <v>0</v>
      </c>
      <c r="AC220" s="126">
        <v>0</v>
      </c>
      <c r="AD220" s="126">
        <v>0</v>
      </c>
      <c r="AE220" s="126">
        <v>0</v>
      </c>
      <c r="AF220" s="89" t="s">
        <v>78</v>
      </c>
      <c r="AG220" s="126">
        <v>0</v>
      </c>
      <c r="AH220" s="89" t="s">
        <v>74</v>
      </c>
      <c r="AI220" s="129">
        <v>99.31</v>
      </c>
      <c r="AJ220" s="129">
        <v>100.15</v>
      </c>
    </row>
    <row r="221" spans="1:36" ht="17.45" customHeight="1">
      <c r="A221" s="88" t="s">
        <v>457</v>
      </c>
      <c r="B221" s="88" t="s">
        <v>39</v>
      </c>
      <c r="C221" s="121">
        <v>45348</v>
      </c>
      <c r="D221" s="88" t="s">
        <v>54</v>
      </c>
      <c r="E221" s="88" t="s">
        <v>70</v>
      </c>
      <c r="F221" s="93" t="s">
        <v>454</v>
      </c>
      <c r="G221" s="88" t="s">
        <v>455</v>
      </c>
      <c r="H221" s="88" t="s">
        <v>55</v>
      </c>
      <c r="I221" s="88" t="s">
        <v>56</v>
      </c>
      <c r="J221" s="88" t="s">
        <v>57</v>
      </c>
      <c r="K221" s="88"/>
      <c r="L221" s="88" t="s">
        <v>58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1386279277</v>
      </c>
      <c r="V221" s="123">
        <v>1420.97</v>
      </c>
      <c r="W221" s="93"/>
      <c r="X221" s="93"/>
      <c r="Y221" s="88" t="s">
        <v>59</v>
      </c>
      <c r="Z221" s="93"/>
      <c r="AA221" s="122">
        <v>0</v>
      </c>
      <c r="AB221" s="123">
        <v>2.99</v>
      </c>
      <c r="AC221" s="122">
        <v>0</v>
      </c>
      <c r="AD221" s="123">
        <v>2.99</v>
      </c>
      <c r="AE221" s="122">
        <v>0</v>
      </c>
      <c r="AF221" s="88" t="s">
        <v>78</v>
      </c>
      <c r="AG221" s="122">
        <v>0</v>
      </c>
      <c r="AH221" s="88"/>
      <c r="AI221" s="124">
        <v>0</v>
      </c>
      <c r="AJ221" s="124">
        <v>0</v>
      </c>
    </row>
    <row r="222" spans="1:36" ht="17.45" customHeight="1">
      <c r="A222" s="89" t="s">
        <v>458</v>
      </c>
      <c r="B222" s="89" t="s">
        <v>39</v>
      </c>
      <c r="C222" s="125">
        <v>45348</v>
      </c>
      <c r="D222" s="89" t="s">
        <v>61</v>
      </c>
      <c r="E222" s="89" t="s">
        <v>70</v>
      </c>
      <c r="F222" s="96" t="s">
        <v>459</v>
      </c>
      <c r="G222" s="89" t="s">
        <v>460</v>
      </c>
      <c r="H222" s="89" t="s">
        <v>64</v>
      </c>
      <c r="I222" s="89"/>
      <c r="J222" s="89" t="s">
        <v>103</v>
      </c>
      <c r="K222" s="89"/>
      <c r="L222" s="89" t="s">
        <v>104</v>
      </c>
      <c r="M222" s="126">
        <v>0</v>
      </c>
      <c r="N222" s="126">
        <v>0</v>
      </c>
      <c r="O222" s="126">
        <v>0</v>
      </c>
      <c r="P222" s="126">
        <v>0</v>
      </c>
      <c r="Q222" s="126">
        <v>10041453</v>
      </c>
      <c r="R222" s="126">
        <v>10041453</v>
      </c>
      <c r="S222" s="126">
        <v>0</v>
      </c>
      <c r="T222" s="126">
        <v>0</v>
      </c>
      <c r="U222" s="126">
        <v>969425907</v>
      </c>
      <c r="V222" s="127">
        <v>1445.93</v>
      </c>
      <c r="W222" s="96"/>
      <c r="X222" s="96"/>
      <c r="Y222" s="89"/>
      <c r="Z222" s="96"/>
      <c r="AA222" s="126">
        <v>0</v>
      </c>
      <c r="AB222" s="126">
        <v>0</v>
      </c>
      <c r="AC222" s="126">
        <v>0</v>
      </c>
      <c r="AD222" s="126">
        <v>0</v>
      </c>
      <c r="AE222" s="126">
        <v>0</v>
      </c>
      <c r="AF222" s="89" t="s">
        <v>78</v>
      </c>
      <c r="AG222" s="126">
        <v>0</v>
      </c>
      <c r="AH222" s="89"/>
      <c r="AI222" s="129">
        <v>1.02</v>
      </c>
      <c r="AJ222" s="129">
        <v>1.04</v>
      </c>
    </row>
    <row r="223" spans="1:36" ht="17.45" customHeight="1">
      <c r="A223" s="88" t="s">
        <v>461</v>
      </c>
      <c r="B223" s="88" t="s">
        <v>39</v>
      </c>
      <c r="C223" s="121">
        <v>45348</v>
      </c>
      <c r="D223" s="88" t="s">
        <v>106</v>
      </c>
      <c r="E223" s="88" t="s">
        <v>70</v>
      </c>
      <c r="F223" s="93" t="s">
        <v>459</v>
      </c>
      <c r="G223" s="88" t="s">
        <v>460</v>
      </c>
      <c r="H223" s="88" t="s">
        <v>107</v>
      </c>
      <c r="I223" s="88" t="s">
        <v>108</v>
      </c>
      <c r="J223" s="88" t="s">
        <v>451</v>
      </c>
      <c r="K223" s="88"/>
      <c r="L223" s="88" t="s">
        <v>438</v>
      </c>
      <c r="M223" s="122">
        <v>614449709</v>
      </c>
      <c r="N223" s="122">
        <v>921617031</v>
      </c>
      <c r="O223" s="123">
        <v>1582.38</v>
      </c>
      <c r="P223" s="122">
        <v>50677849</v>
      </c>
      <c r="Q223" s="122">
        <v>972294880</v>
      </c>
      <c r="R223" s="122">
        <v>972294880</v>
      </c>
      <c r="S223" s="122">
        <v>0</v>
      </c>
      <c r="T223" s="122">
        <v>0</v>
      </c>
      <c r="U223" s="122">
        <v>969425907</v>
      </c>
      <c r="V223" s="123">
        <v>1445.93</v>
      </c>
      <c r="W223" s="121">
        <v>42796</v>
      </c>
      <c r="X223" s="93" t="s">
        <v>77</v>
      </c>
      <c r="Y223" s="88" t="s">
        <v>74</v>
      </c>
      <c r="Z223" s="121">
        <v>44256</v>
      </c>
      <c r="AA223" s="122">
        <v>0</v>
      </c>
      <c r="AB223" s="122">
        <v>0</v>
      </c>
      <c r="AC223" s="122">
        <v>0</v>
      </c>
      <c r="AD223" s="122">
        <v>0</v>
      </c>
      <c r="AE223" s="122">
        <v>0</v>
      </c>
      <c r="AF223" s="88" t="s">
        <v>78</v>
      </c>
      <c r="AG223" s="122">
        <v>0</v>
      </c>
      <c r="AH223" s="88" t="s">
        <v>74</v>
      </c>
      <c r="AI223" s="124">
        <v>98.98</v>
      </c>
      <c r="AJ223" s="124">
        <v>100.3</v>
      </c>
    </row>
    <row r="224" spans="1:36" ht="17.45" customHeight="1">
      <c r="A224" s="89" t="s">
        <v>462</v>
      </c>
      <c r="B224" s="89" t="s">
        <v>39</v>
      </c>
      <c r="C224" s="125">
        <v>45348</v>
      </c>
      <c r="D224" s="89" t="s">
        <v>54</v>
      </c>
      <c r="E224" s="89" t="s">
        <v>70</v>
      </c>
      <c r="F224" s="96" t="s">
        <v>459</v>
      </c>
      <c r="G224" s="89" t="s">
        <v>460</v>
      </c>
      <c r="H224" s="89" t="s">
        <v>55</v>
      </c>
      <c r="I224" s="89" t="s">
        <v>56</v>
      </c>
      <c r="J224" s="89" t="s">
        <v>57</v>
      </c>
      <c r="K224" s="89"/>
      <c r="L224" s="89" t="s">
        <v>58</v>
      </c>
      <c r="M224" s="126">
        <v>0</v>
      </c>
      <c r="N224" s="126">
        <v>0</v>
      </c>
      <c r="O224" s="126">
        <v>0</v>
      </c>
      <c r="P224" s="126">
        <v>0</v>
      </c>
      <c r="Q224" s="126">
        <v>0</v>
      </c>
      <c r="R224" s="126">
        <v>0</v>
      </c>
      <c r="S224" s="126">
        <v>0</v>
      </c>
      <c r="T224" s="126">
        <v>0</v>
      </c>
      <c r="U224" s="126">
        <v>969425907</v>
      </c>
      <c r="V224" s="127">
        <v>1445.93</v>
      </c>
      <c r="W224" s="96"/>
      <c r="X224" s="96"/>
      <c r="Y224" s="89" t="s">
        <v>59</v>
      </c>
      <c r="Z224" s="96"/>
      <c r="AA224" s="126">
        <v>0</v>
      </c>
      <c r="AB224" s="127">
        <v>2.99</v>
      </c>
      <c r="AC224" s="126">
        <v>0</v>
      </c>
      <c r="AD224" s="127">
        <v>2.99</v>
      </c>
      <c r="AE224" s="126">
        <v>0</v>
      </c>
      <c r="AF224" s="89" t="s">
        <v>78</v>
      </c>
      <c r="AG224" s="126">
        <v>0</v>
      </c>
      <c r="AH224" s="89"/>
      <c r="AI224" s="129">
        <v>0</v>
      </c>
      <c r="AJ224" s="129">
        <v>0</v>
      </c>
    </row>
    <row r="225" spans="1:36" ht="17.45" customHeight="1">
      <c r="A225" s="88" t="s">
        <v>463</v>
      </c>
      <c r="B225" s="88" t="s">
        <v>39</v>
      </c>
      <c r="C225" s="121">
        <v>45348</v>
      </c>
      <c r="D225" s="88" t="s">
        <v>61</v>
      </c>
      <c r="E225" s="88" t="s">
        <v>70</v>
      </c>
      <c r="F225" s="93" t="s">
        <v>464</v>
      </c>
      <c r="G225" s="88" t="s">
        <v>465</v>
      </c>
      <c r="H225" s="88" t="s">
        <v>64</v>
      </c>
      <c r="I225" s="88"/>
      <c r="J225" s="88" t="s">
        <v>103</v>
      </c>
      <c r="K225" s="88"/>
      <c r="L225" s="88" t="s">
        <v>104</v>
      </c>
      <c r="M225" s="122">
        <v>0</v>
      </c>
      <c r="N225" s="122">
        <v>0</v>
      </c>
      <c r="O225" s="122">
        <v>0</v>
      </c>
      <c r="P225" s="122">
        <v>0</v>
      </c>
      <c r="Q225" s="122">
        <v>99797711</v>
      </c>
      <c r="R225" s="122">
        <v>99797711</v>
      </c>
      <c r="S225" s="122">
        <v>0</v>
      </c>
      <c r="T225" s="122">
        <v>0</v>
      </c>
      <c r="U225" s="122">
        <v>2096764532</v>
      </c>
      <c r="V225" s="123">
        <v>1429.78</v>
      </c>
      <c r="W225" s="93"/>
      <c r="X225" s="93"/>
      <c r="Y225" s="88"/>
      <c r="Z225" s="93"/>
      <c r="AA225" s="122">
        <v>0</v>
      </c>
      <c r="AB225" s="122">
        <v>0</v>
      </c>
      <c r="AC225" s="122">
        <v>0</v>
      </c>
      <c r="AD225" s="122">
        <v>0</v>
      </c>
      <c r="AE225" s="122">
        <v>0</v>
      </c>
      <c r="AF225" s="88" t="s">
        <v>78</v>
      </c>
      <c r="AG225" s="122">
        <v>0</v>
      </c>
      <c r="AH225" s="88"/>
      <c r="AI225" s="124">
        <v>4.54</v>
      </c>
      <c r="AJ225" s="124">
        <v>4.76</v>
      </c>
    </row>
    <row r="226" spans="1:36" ht="17.45" customHeight="1">
      <c r="A226" s="89" t="s">
        <v>466</v>
      </c>
      <c r="B226" s="89" t="s">
        <v>39</v>
      </c>
      <c r="C226" s="125">
        <v>45348</v>
      </c>
      <c r="D226" s="89" t="s">
        <v>106</v>
      </c>
      <c r="E226" s="89" t="s">
        <v>70</v>
      </c>
      <c r="F226" s="96" t="s">
        <v>464</v>
      </c>
      <c r="G226" s="89" t="s">
        <v>465</v>
      </c>
      <c r="H226" s="89" t="s">
        <v>107</v>
      </c>
      <c r="I226" s="89" t="s">
        <v>108</v>
      </c>
      <c r="J226" s="89" t="s">
        <v>451</v>
      </c>
      <c r="K226" s="89"/>
      <c r="L226" s="89" t="s">
        <v>438</v>
      </c>
      <c r="M226" s="126">
        <v>1327516259</v>
      </c>
      <c r="N226" s="126">
        <v>2007417127</v>
      </c>
      <c r="O226" s="127">
        <v>1582.38</v>
      </c>
      <c r="P226" s="126">
        <v>93222264</v>
      </c>
      <c r="Q226" s="126">
        <v>2100639391</v>
      </c>
      <c r="R226" s="126">
        <v>2100639391</v>
      </c>
      <c r="S226" s="126">
        <v>0</v>
      </c>
      <c r="T226" s="126">
        <v>0</v>
      </c>
      <c r="U226" s="126">
        <v>2096764532</v>
      </c>
      <c r="V226" s="127">
        <v>1429.78</v>
      </c>
      <c r="W226" s="125">
        <v>42796</v>
      </c>
      <c r="X226" s="96" t="s">
        <v>77</v>
      </c>
      <c r="Y226" s="89" t="s">
        <v>74</v>
      </c>
      <c r="Z226" s="125">
        <v>44256</v>
      </c>
      <c r="AA226" s="126">
        <v>0</v>
      </c>
      <c r="AB226" s="126">
        <v>0</v>
      </c>
      <c r="AC226" s="126">
        <v>0</v>
      </c>
      <c r="AD226" s="126">
        <v>0</v>
      </c>
      <c r="AE226" s="126">
        <v>0</v>
      </c>
      <c r="AF226" s="89" t="s">
        <v>78</v>
      </c>
      <c r="AG226" s="126">
        <v>0</v>
      </c>
      <c r="AH226" s="89" t="s">
        <v>74</v>
      </c>
      <c r="AI226" s="129">
        <v>95.46</v>
      </c>
      <c r="AJ226" s="129">
        <v>100.18</v>
      </c>
    </row>
    <row r="227" spans="1:36" ht="17.45" customHeight="1">
      <c r="A227" s="88" t="s">
        <v>467</v>
      </c>
      <c r="B227" s="88" t="s">
        <v>39</v>
      </c>
      <c r="C227" s="121">
        <v>45348</v>
      </c>
      <c r="D227" s="88" t="s">
        <v>54</v>
      </c>
      <c r="E227" s="88" t="s">
        <v>70</v>
      </c>
      <c r="F227" s="93" t="s">
        <v>464</v>
      </c>
      <c r="G227" s="88" t="s">
        <v>465</v>
      </c>
      <c r="H227" s="88" t="s">
        <v>55</v>
      </c>
      <c r="I227" s="88" t="s">
        <v>56</v>
      </c>
      <c r="J227" s="88" t="s">
        <v>57</v>
      </c>
      <c r="K227" s="88"/>
      <c r="L227" s="88" t="s">
        <v>58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2096764532</v>
      </c>
      <c r="V227" s="123">
        <v>1429.78</v>
      </c>
      <c r="W227" s="93"/>
      <c r="X227" s="93"/>
      <c r="Y227" s="88" t="s">
        <v>59</v>
      </c>
      <c r="Z227" s="93"/>
      <c r="AA227" s="122">
        <v>0</v>
      </c>
      <c r="AB227" s="123">
        <v>2.99</v>
      </c>
      <c r="AC227" s="122">
        <v>0</v>
      </c>
      <c r="AD227" s="123">
        <v>2.99</v>
      </c>
      <c r="AE227" s="122">
        <v>0</v>
      </c>
      <c r="AF227" s="88" t="s">
        <v>78</v>
      </c>
      <c r="AG227" s="122">
        <v>0</v>
      </c>
      <c r="AH227" s="88"/>
      <c r="AI227" s="124">
        <v>0</v>
      </c>
      <c r="AJ227" s="124">
        <v>0</v>
      </c>
    </row>
    <row r="228" spans="1:36" ht="17.45" customHeight="1">
      <c r="A228" s="89" t="s">
        <v>468</v>
      </c>
      <c r="B228" s="89" t="s">
        <v>39</v>
      </c>
      <c r="C228" s="125">
        <v>45348</v>
      </c>
      <c r="D228" s="89" t="s">
        <v>61</v>
      </c>
      <c r="E228" s="89" t="s">
        <v>70</v>
      </c>
      <c r="F228" s="96" t="s">
        <v>469</v>
      </c>
      <c r="G228" s="89" t="s">
        <v>470</v>
      </c>
      <c r="H228" s="89" t="s">
        <v>64</v>
      </c>
      <c r="I228" s="89"/>
      <c r="J228" s="89" t="s">
        <v>103</v>
      </c>
      <c r="K228" s="89"/>
      <c r="L228" s="89" t="s">
        <v>104</v>
      </c>
      <c r="M228" s="126">
        <v>0</v>
      </c>
      <c r="N228" s="126">
        <v>0</v>
      </c>
      <c r="O228" s="126">
        <v>0</v>
      </c>
      <c r="P228" s="126">
        <v>0</v>
      </c>
      <c r="Q228" s="126">
        <v>90968832</v>
      </c>
      <c r="R228" s="126">
        <v>90968832</v>
      </c>
      <c r="S228" s="126">
        <v>0</v>
      </c>
      <c r="T228" s="126">
        <v>0</v>
      </c>
      <c r="U228" s="126">
        <v>31324137903</v>
      </c>
      <c r="V228" s="127">
        <v>1468.11</v>
      </c>
      <c r="W228" s="96"/>
      <c r="X228" s="96"/>
      <c r="Y228" s="89"/>
      <c r="Z228" s="96"/>
      <c r="AA228" s="126">
        <v>0</v>
      </c>
      <c r="AB228" s="126">
        <v>0</v>
      </c>
      <c r="AC228" s="126">
        <v>0</v>
      </c>
      <c r="AD228" s="126">
        <v>0</v>
      </c>
      <c r="AE228" s="126">
        <v>0</v>
      </c>
      <c r="AF228" s="89" t="s">
        <v>78</v>
      </c>
      <c r="AG228" s="126">
        <v>0</v>
      </c>
      <c r="AH228" s="89"/>
      <c r="AI228" s="129">
        <v>0.28999999999999998</v>
      </c>
      <c r="AJ228" s="129">
        <v>0.28999999999999998</v>
      </c>
    </row>
    <row r="229" spans="1:36" ht="17.45" customHeight="1">
      <c r="A229" s="88" t="s">
        <v>471</v>
      </c>
      <c r="B229" s="88" t="s">
        <v>39</v>
      </c>
      <c r="C229" s="121">
        <v>45348</v>
      </c>
      <c r="D229" s="88" t="s">
        <v>106</v>
      </c>
      <c r="E229" s="88" t="s">
        <v>70</v>
      </c>
      <c r="F229" s="93" t="s">
        <v>469</v>
      </c>
      <c r="G229" s="88" t="s">
        <v>470</v>
      </c>
      <c r="H229" s="88" t="s">
        <v>107</v>
      </c>
      <c r="I229" s="88" t="s">
        <v>108</v>
      </c>
      <c r="J229" s="88" t="s">
        <v>451</v>
      </c>
      <c r="K229" s="88"/>
      <c r="L229" s="88" t="s">
        <v>438</v>
      </c>
      <c r="M229" s="122">
        <v>19851246483</v>
      </c>
      <c r="N229" s="122">
        <v>26114153928</v>
      </c>
      <c r="O229" s="123">
        <v>1582.38</v>
      </c>
      <c r="P229" s="122">
        <v>5298124480</v>
      </c>
      <c r="Q229" s="122">
        <v>31412278408</v>
      </c>
      <c r="R229" s="122">
        <v>31412278408</v>
      </c>
      <c r="S229" s="122">
        <v>0</v>
      </c>
      <c r="T229" s="122">
        <v>0</v>
      </c>
      <c r="U229" s="122">
        <v>31324137903</v>
      </c>
      <c r="V229" s="123">
        <v>1468.11</v>
      </c>
      <c r="W229" s="121">
        <v>42796</v>
      </c>
      <c r="X229" s="93" t="s">
        <v>77</v>
      </c>
      <c r="Y229" s="88" t="s">
        <v>74</v>
      </c>
      <c r="Z229" s="121">
        <v>44256</v>
      </c>
      <c r="AA229" s="122">
        <v>0</v>
      </c>
      <c r="AB229" s="122">
        <v>0</v>
      </c>
      <c r="AC229" s="122">
        <v>0</v>
      </c>
      <c r="AD229" s="122">
        <v>0</v>
      </c>
      <c r="AE229" s="122">
        <v>0</v>
      </c>
      <c r="AF229" s="88" t="s">
        <v>78</v>
      </c>
      <c r="AG229" s="122">
        <v>0</v>
      </c>
      <c r="AH229" s="88" t="s">
        <v>74</v>
      </c>
      <c r="AI229" s="124">
        <v>99.71</v>
      </c>
      <c r="AJ229" s="124">
        <v>100.28</v>
      </c>
    </row>
    <row r="230" spans="1:36" ht="17.45" customHeight="1">
      <c r="A230" s="89" t="s">
        <v>472</v>
      </c>
      <c r="B230" s="89" t="s">
        <v>39</v>
      </c>
      <c r="C230" s="125">
        <v>45348</v>
      </c>
      <c r="D230" s="89" t="s">
        <v>54</v>
      </c>
      <c r="E230" s="89" t="s">
        <v>70</v>
      </c>
      <c r="F230" s="96" t="s">
        <v>469</v>
      </c>
      <c r="G230" s="89" t="s">
        <v>470</v>
      </c>
      <c r="H230" s="89" t="s">
        <v>55</v>
      </c>
      <c r="I230" s="89" t="s">
        <v>56</v>
      </c>
      <c r="J230" s="89" t="s">
        <v>57</v>
      </c>
      <c r="K230" s="89"/>
      <c r="L230" s="89" t="s">
        <v>58</v>
      </c>
      <c r="M230" s="126">
        <v>0</v>
      </c>
      <c r="N230" s="126">
        <v>0</v>
      </c>
      <c r="O230" s="126">
        <v>0</v>
      </c>
      <c r="P230" s="126">
        <v>0</v>
      </c>
      <c r="Q230" s="126">
        <v>0</v>
      </c>
      <c r="R230" s="126">
        <v>0</v>
      </c>
      <c r="S230" s="126">
        <v>0</v>
      </c>
      <c r="T230" s="126">
        <v>0</v>
      </c>
      <c r="U230" s="126">
        <v>31324137903</v>
      </c>
      <c r="V230" s="127">
        <v>1468.11</v>
      </c>
      <c r="W230" s="96"/>
      <c r="X230" s="96"/>
      <c r="Y230" s="89" t="s">
        <v>59</v>
      </c>
      <c r="Z230" s="96"/>
      <c r="AA230" s="126">
        <v>0</v>
      </c>
      <c r="AB230" s="127">
        <v>2.99</v>
      </c>
      <c r="AC230" s="126">
        <v>0</v>
      </c>
      <c r="AD230" s="127">
        <v>2.99</v>
      </c>
      <c r="AE230" s="126">
        <v>0</v>
      </c>
      <c r="AF230" s="89" t="s">
        <v>78</v>
      </c>
      <c r="AG230" s="126">
        <v>0</v>
      </c>
      <c r="AH230" s="89"/>
      <c r="AI230" s="129">
        <v>0</v>
      </c>
      <c r="AJ230" s="129">
        <v>0</v>
      </c>
    </row>
    <row r="231" spans="1:36" ht="17.45" customHeight="1">
      <c r="A231" s="88" t="s">
        <v>473</v>
      </c>
      <c r="B231" s="88" t="s">
        <v>39</v>
      </c>
      <c r="C231" s="121">
        <v>45348</v>
      </c>
      <c r="D231" s="88" t="s">
        <v>61</v>
      </c>
      <c r="E231" s="88" t="s">
        <v>70</v>
      </c>
      <c r="F231" s="93" t="s">
        <v>474</v>
      </c>
      <c r="G231" s="88" t="s">
        <v>475</v>
      </c>
      <c r="H231" s="88" t="s">
        <v>64</v>
      </c>
      <c r="I231" s="88"/>
      <c r="J231" s="88" t="s">
        <v>103</v>
      </c>
      <c r="K231" s="88"/>
      <c r="L231" s="88" t="s">
        <v>104</v>
      </c>
      <c r="M231" s="122">
        <v>0</v>
      </c>
      <c r="N231" s="122">
        <v>0</v>
      </c>
      <c r="O231" s="122">
        <v>0</v>
      </c>
      <c r="P231" s="122">
        <v>0</v>
      </c>
      <c r="Q231" s="122">
        <v>110608964</v>
      </c>
      <c r="R231" s="122">
        <v>110608964</v>
      </c>
      <c r="S231" s="122">
        <v>0</v>
      </c>
      <c r="T231" s="122">
        <v>0</v>
      </c>
      <c r="U231" s="122">
        <v>84845207315</v>
      </c>
      <c r="V231" s="123">
        <v>1489.91</v>
      </c>
      <c r="W231" s="93"/>
      <c r="X231" s="93"/>
      <c r="Y231" s="88"/>
      <c r="Z231" s="93"/>
      <c r="AA231" s="122">
        <v>0</v>
      </c>
      <c r="AB231" s="122">
        <v>0</v>
      </c>
      <c r="AC231" s="122">
        <v>0</v>
      </c>
      <c r="AD231" s="122">
        <v>0</v>
      </c>
      <c r="AE231" s="122">
        <v>0</v>
      </c>
      <c r="AF231" s="88" t="s">
        <v>78</v>
      </c>
      <c r="AG231" s="122">
        <v>0</v>
      </c>
      <c r="AH231" s="88"/>
      <c r="AI231" s="124">
        <v>0.13</v>
      </c>
      <c r="AJ231" s="124">
        <v>0.13</v>
      </c>
    </row>
    <row r="232" spans="1:36" ht="17.45" customHeight="1">
      <c r="A232" s="89" t="s">
        <v>476</v>
      </c>
      <c r="B232" s="89" t="s">
        <v>39</v>
      </c>
      <c r="C232" s="125">
        <v>45348</v>
      </c>
      <c r="D232" s="89" t="s">
        <v>106</v>
      </c>
      <c r="E232" s="89" t="s">
        <v>70</v>
      </c>
      <c r="F232" s="96" t="s">
        <v>474</v>
      </c>
      <c r="G232" s="89" t="s">
        <v>475</v>
      </c>
      <c r="H232" s="89" t="s">
        <v>107</v>
      </c>
      <c r="I232" s="89" t="s">
        <v>108</v>
      </c>
      <c r="J232" s="89" t="s">
        <v>451</v>
      </c>
      <c r="K232" s="89"/>
      <c r="L232" s="89" t="s">
        <v>438</v>
      </c>
      <c r="M232" s="126">
        <v>53744228037</v>
      </c>
      <c r="N232" s="126">
        <v>73721079571</v>
      </c>
      <c r="O232" s="127">
        <v>1582.38</v>
      </c>
      <c r="P232" s="126">
        <v>11322882548</v>
      </c>
      <c r="Q232" s="126">
        <v>85043962119</v>
      </c>
      <c r="R232" s="126">
        <v>85043962119</v>
      </c>
      <c r="S232" s="126">
        <v>0</v>
      </c>
      <c r="T232" s="126">
        <v>0</v>
      </c>
      <c r="U232" s="126">
        <v>84845207315</v>
      </c>
      <c r="V232" s="127">
        <v>1489.91</v>
      </c>
      <c r="W232" s="125">
        <v>42796</v>
      </c>
      <c r="X232" s="96" t="s">
        <v>77</v>
      </c>
      <c r="Y232" s="89" t="s">
        <v>74</v>
      </c>
      <c r="Z232" s="125">
        <v>44256</v>
      </c>
      <c r="AA232" s="126">
        <v>0</v>
      </c>
      <c r="AB232" s="126">
        <v>0</v>
      </c>
      <c r="AC232" s="126">
        <v>0</v>
      </c>
      <c r="AD232" s="126">
        <v>0</v>
      </c>
      <c r="AE232" s="126">
        <v>0</v>
      </c>
      <c r="AF232" s="89" t="s">
        <v>78</v>
      </c>
      <c r="AG232" s="126">
        <v>0</v>
      </c>
      <c r="AH232" s="89" t="s">
        <v>74</v>
      </c>
      <c r="AI232" s="129">
        <v>99.87</v>
      </c>
      <c r="AJ232" s="129">
        <v>100.23</v>
      </c>
    </row>
    <row r="233" spans="1:36" ht="17.45" customHeight="1">
      <c r="A233" s="88" t="s">
        <v>477</v>
      </c>
      <c r="B233" s="88" t="s">
        <v>39</v>
      </c>
      <c r="C233" s="121">
        <v>45348</v>
      </c>
      <c r="D233" s="88" t="s">
        <v>54</v>
      </c>
      <c r="E233" s="88" t="s">
        <v>70</v>
      </c>
      <c r="F233" s="93" t="s">
        <v>474</v>
      </c>
      <c r="G233" s="88" t="s">
        <v>475</v>
      </c>
      <c r="H233" s="88" t="s">
        <v>55</v>
      </c>
      <c r="I233" s="88" t="s">
        <v>56</v>
      </c>
      <c r="J233" s="88" t="s">
        <v>57</v>
      </c>
      <c r="K233" s="88"/>
      <c r="L233" s="88" t="s">
        <v>58</v>
      </c>
      <c r="M233" s="122">
        <v>0</v>
      </c>
      <c r="N233" s="122">
        <v>0</v>
      </c>
      <c r="O233" s="122">
        <v>0</v>
      </c>
      <c r="P233" s="122">
        <v>0</v>
      </c>
      <c r="Q233" s="122">
        <v>0</v>
      </c>
      <c r="R233" s="122">
        <v>0</v>
      </c>
      <c r="S233" s="122">
        <v>0</v>
      </c>
      <c r="T233" s="122">
        <v>0</v>
      </c>
      <c r="U233" s="122">
        <v>84845207315</v>
      </c>
      <c r="V233" s="123">
        <v>1489.91</v>
      </c>
      <c r="W233" s="93"/>
      <c r="X233" s="93"/>
      <c r="Y233" s="88" t="s">
        <v>59</v>
      </c>
      <c r="Z233" s="93"/>
      <c r="AA233" s="122">
        <v>0</v>
      </c>
      <c r="AB233" s="123">
        <v>2.99</v>
      </c>
      <c r="AC233" s="122">
        <v>0</v>
      </c>
      <c r="AD233" s="123">
        <v>2.99</v>
      </c>
      <c r="AE233" s="122">
        <v>0</v>
      </c>
      <c r="AF233" s="88" t="s">
        <v>78</v>
      </c>
      <c r="AG233" s="122">
        <v>0</v>
      </c>
      <c r="AH233" s="88"/>
      <c r="AI233" s="124">
        <v>0</v>
      </c>
      <c r="AJ233" s="124">
        <v>0</v>
      </c>
    </row>
    <row r="234" spans="1:36" ht="17.45" customHeight="1">
      <c r="A234" s="89" t="s">
        <v>478</v>
      </c>
      <c r="B234" s="89" t="s">
        <v>39</v>
      </c>
      <c r="C234" s="125">
        <v>45348</v>
      </c>
      <c r="D234" s="89" t="s">
        <v>106</v>
      </c>
      <c r="E234" s="89" t="s">
        <v>70</v>
      </c>
      <c r="F234" s="96" t="s">
        <v>479</v>
      </c>
      <c r="G234" s="89" t="s">
        <v>480</v>
      </c>
      <c r="H234" s="89" t="s">
        <v>107</v>
      </c>
      <c r="I234" s="89" t="s">
        <v>108</v>
      </c>
      <c r="J234" s="89" t="s">
        <v>451</v>
      </c>
      <c r="K234" s="89"/>
      <c r="L234" s="89" t="s">
        <v>438</v>
      </c>
      <c r="M234" s="126">
        <v>4622188</v>
      </c>
      <c r="N234" s="126">
        <v>6601033</v>
      </c>
      <c r="O234" s="127">
        <v>1582.38</v>
      </c>
      <c r="P234" s="126">
        <v>713040</v>
      </c>
      <c r="Q234" s="126">
        <v>7314073</v>
      </c>
      <c r="R234" s="126">
        <v>7314073</v>
      </c>
      <c r="S234" s="126">
        <v>0</v>
      </c>
      <c r="T234" s="126">
        <v>0</v>
      </c>
      <c r="U234" s="126">
        <v>7308926</v>
      </c>
      <c r="V234" s="127">
        <v>1405.46</v>
      </c>
      <c r="W234" s="125">
        <v>42796</v>
      </c>
      <c r="X234" s="96" t="s">
        <v>77</v>
      </c>
      <c r="Y234" s="89" t="s">
        <v>74</v>
      </c>
      <c r="Z234" s="125">
        <v>44256</v>
      </c>
      <c r="AA234" s="126">
        <v>0</v>
      </c>
      <c r="AB234" s="126">
        <v>0</v>
      </c>
      <c r="AC234" s="126">
        <v>0</v>
      </c>
      <c r="AD234" s="126">
        <v>0</v>
      </c>
      <c r="AE234" s="126">
        <v>0</v>
      </c>
      <c r="AF234" s="89" t="s">
        <v>78</v>
      </c>
      <c r="AG234" s="126">
        <v>0</v>
      </c>
      <c r="AH234" s="89" t="s">
        <v>74</v>
      </c>
      <c r="AI234" s="129">
        <v>100</v>
      </c>
      <c r="AJ234" s="129">
        <v>100.07</v>
      </c>
    </row>
    <row r="235" spans="1:36" ht="17.45" customHeight="1">
      <c r="A235" s="88" t="s">
        <v>481</v>
      </c>
      <c r="B235" s="88" t="s">
        <v>39</v>
      </c>
      <c r="C235" s="121">
        <v>45348</v>
      </c>
      <c r="D235" s="88" t="s">
        <v>54</v>
      </c>
      <c r="E235" s="88" t="s">
        <v>70</v>
      </c>
      <c r="F235" s="93" t="s">
        <v>479</v>
      </c>
      <c r="G235" s="88" t="s">
        <v>480</v>
      </c>
      <c r="H235" s="88" t="s">
        <v>55</v>
      </c>
      <c r="I235" s="88" t="s">
        <v>56</v>
      </c>
      <c r="J235" s="88" t="s">
        <v>57</v>
      </c>
      <c r="K235" s="88"/>
      <c r="L235" s="88" t="s">
        <v>58</v>
      </c>
      <c r="M235" s="122">
        <v>0</v>
      </c>
      <c r="N235" s="122">
        <v>0</v>
      </c>
      <c r="O235" s="122">
        <v>0</v>
      </c>
      <c r="P235" s="122">
        <v>0</v>
      </c>
      <c r="Q235" s="122">
        <v>0</v>
      </c>
      <c r="R235" s="122">
        <v>0</v>
      </c>
      <c r="S235" s="122">
        <v>0</v>
      </c>
      <c r="T235" s="122">
        <v>0</v>
      </c>
      <c r="U235" s="122">
        <v>7308926</v>
      </c>
      <c r="V235" s="123">
        <v>1405.46</v>
      </c>
      <c r="W235" s="93"/>
      <c r="X235" s="93"/>
      <c r="Y235" s="88" t="s">
        <v>59</v>
      </c>
      <c r="Z235" s="93"/>
      <c r="AA235" s="122">
        <v>0</v>
      </c>
      <c r="AB235" s="123">
        <v>2.99</v>
      </c>
      <c r="AC235" s="122">
        <v>0</v>
      </c>
      <c r="AD235" s="123">
        <v>2.99</v>
      </c>
      <c r="AE235" s="122">
        <v>0</v>
      </c>
      <c r="AF235" s="88" t="s">
        <v>78</v>
      </c>
      <c r="AG235" s="122">
        <v>0</v>
      </c>
      <c r="AH235" s="88"/>
      <c r="AI235" s="124">
        <v>0</v>
      </c>
      <c r="AJ235" s="124">
        <v>0</v>
      </c>
    </row>
    <row r="236" spans="1:36" ht="17.45" customHeight="1">
      <c r="A236" s="89" t="s">
        <v>482</v>
      </c>
      <c r="B236" s="89" t="s">
        <v>39</v>
      </c>
      <c r="C236" s="125">
        <v>45348</v>
      </c>
      <c r="D236" s="89" t="s">
        <v>106</v>
      </c>
      <c r="E236" s="89" t="s">
        <v>70</v>
      </c>
      <c r="F236" s="96" t="s">
        <v>483</v>
      </c>
      <c r="G236" s="89" t="s">
        <v>484</v>
      </c>
      <c r="H236" s="89" t="s">
        <v>107</v>
      </c>
      <c r="I236" s="89" t="s">
        <v>108</v>
      </c>
      <c r="J236" s="89" t="s">
        <v>451</v>
      </c>
      <c r="K236" s="89"/>
      <c r="L236" s="89" t="s">
        <v>438</v>
      </c>
      <c r="M236" s="126">
        <v>62622672</v>
      </c>
      <c r="N236" s="126">
        <v>89658195</v>
      </c>
      <c r="O236" s="127">
        <v>1582.38</v>
      </c>
      <c r="P236" s="126">
        <v>9434867</v>
      </c>
      <c r="Q236" s="126">
        <v>99093062</v>
      </c>
      <c r="R236" s="126">
        <v>99093062</v>
      </c>
      <c r="S236" s="126">
        <v>0</v>
      </c>
      <c r="T236" s="126">
        <v>0</v>
      </c>
      <c r="U236" s="126">
        <v>98965620</v>
      </c>
      <c r="V236" s="127">
        <v>1376.31</v>
      </c>
      <c r="W236" s="125">
        <v>42796</v>
      </c>
      <c r="X236" s="96" t="s">
        <v>77</v>
      </c>
      <c r="Y236" s="89" t="s">
        <v>74</v>
      </c>
      <c r="Z236" s="125">
        <v>44256</v>
      </c>
      <c r="AA236" s="126">
        <v>0</v>
      </c>
      <c r="AB236" s="126">
        <v>0</v>
      </c>
      <c r="AC236" s="126">
        <v>0</v>
      </c>
      <c r="AD236" s="126">
        <v>0</v>
      </c>
      <c r="AE236" s="126">
        <v>0</v>
      </c>
      <c r="AF236" s="89" t="s">
        <v>78</v>
      </c>
      <c r="AG236" s="126">
        <v>0</v>
      </c>
      <c r="AH236" s="89" t="s">
        <v>74</v>
      </c>
      <c r="AI236" s="129">
        <v>100</v>
      </c>
      <c r="AJ236" s="129">
        <v>100.13</v>
      </c>
    </row>
    <row r="237" spans="1:36" ht="17.45" customHeight="1">
      <c r="A237" s="88" t="s">
        <v>485</v>
      </c>
      <c r="B237" s="88" t="s">
        <v>39</v>
      </c>
      <c r="C237" s="121">
        <v>45348</v>
      </c>
      <c r="D237" s="88" t="s">
        <v>54</v>
      </c>
      <c r="E237" s="88" t="s">
        <v>70</v>
      </c>
      <c r="F237" s="93" t="s">
        <v>483</v>
      </c>
      <c r="G237" s="88" t="s">
        <v>484</v>
      </c>
      <c r="H237" s="88" t="s">
        <v>55</v>
      </c>
      <c r="I237" s="88" t="s">
        <v>56</v>
      </c>
      <c r="J237" s="88" t="s">
        <v>57</v>
      </c>
      <c r="K237" s="88"/>
      <c r="L237" s="88" t="s">
        <v>58</v>
      </c>
      <c r="M237" s="122">
        <v>0</v>
      </c>
      <c r="N237" s="122">
        <v>0</v>
      </c>
      <c r="O237" s="122">
        <v>0</v>
      </c>
      <c r="P237" s="122">
        <v>0</v>
      </c>
      <c r="Q237" s="122">
        <v>0</v>
      </c>
      <c r="R237" s="122">
        <v>0</v>
      </c>
      <c r="S237" s="122">
        <v>0</v>
      </c>
      <c r="T237" s="122">
        <v>0</v>
      </c>
      <c r="U237" s="122">
        <v>98965620</v>
      </c>
      <c r="V237" s="123">
        <v>1376.31</v>
      </c>
      <c r="W237" s="93"/>
      <c r="X237" s="93"/>
      <c r="Y237" s="88" t="s">
        <v>59</v>
      </c>
      <c r="Z237" s="93"/>
      <c r="AA237" s="122">
        <v>0</v>
      </c>
      <c r="AB237" s="123">
        <v>2.99</v>
      </c>
      <c r="AC237" s="122">
        <v>0</v>
      </c>
      <c r="AD237" s="123">
        <v>2.99</v>
      </c>
      <c r="AE237" s="122">
        <v>0</v>
      </c>
      <c r="AF237" s="88" t="s">
        <v>78</v>
      </c>
      <c r="AG237" s="122">
        <v>0</v>
      </c>
      <c r="AH237" s="88"/>
      <c r="AI237" s="124">
        <v>0</v>
      </c>
      <c r="AJ237" s="124">
        <v>0</v>
      </c>
    </row>
    <row r="238" spans="1:36" ht="17.45" customHeight="1">
      <c r="A238" s="89" t="s">
        <v>486</v>
      </c>
      <c r="B238" s="89" t="s">
        <v>39</v>
      </c>
      <c r="C238" s="125">
        <v>45348</v>
      </c>
      <c r="D238" s="89" t="s">
        <v>61</v>
      </c>
      <c r="E238" s="89" t="s">
        <v>70</v>
      </c>
      <c r="F238" s="96" t="s">
        <v>487</v>
      </c>
      <c r="G238" s="89" t="s">
        <v>488</v>
      </c>
      <c r="H238" s="89" t="s">
        <v>64</v>
      </c>
      <c r="I238" s="89"/>
      <c r="J238" s="89" t="s">
        <v>103</v>
      </c>
      <c r="K238" s="89"/>
      <c r="L238" s="89" t="s">
        <v>104</v>
      </c>
      <c r="M238" s="126">
        <v>0</v>
      </c>
      <c r="N238" s="126">
        <v>0</v>
      </c>
      <c r="O238" s="126">
        <v>0</v>
      </c>
      <c r="P238" s="126">
        <v>0</v>
      </c>
      <c r="Q238" s="126">
        <v>8013313</v>
      </c>
      <c r="R238" s="126">
        <v>8013313</v>
      </c>
      <c r="S238" s="126">
        <v>0</v>
      </c>
      <c r="T238" s="126">
        <v>0</v>
      </c>
      <c r="U238" s="126">
        <v>750038259</v>
      </c>
      <c r="V238" s="127">
        <v>1549.97</v>
      </c>
      <c r="W238" s="96"/>
      <c r="X238" s="96"/>
      <c r="Y238" s="89"/>
      <c r="Z238" s="96"/>
      <c r="AA238" s="126">
        <v>0</v>
      </c>
      <c r="AB238" s="126">
        <v>0</v>
      </c>
      <c r="AC238" s="126">
        <v>0</v>
      </c>
      <c r="AD238" s="126">
        <v>0</v>
      </c>
      <c r="AE238" s="126">
        <v>0</v>
      </c>
      <c r="AF238" s="89" t="s">
        <v>78</v>
      </c>
      <c r="AG238" s="126">
        <v>0</v>
      </c>
      <c r="AH238" s="89"/>
      <c r="AI238" s="129">
        <v>1.06</v>
      </c>
      <c r="AJ238" s="129">
        <v>1.07</v>
      </c>
    </row>
    <row r="239" spans="1:36" ht="17.45" customHeight="1">
      <c r="A239" s="88" t="s">
        <v>489</v>
      </c>
      <c r="B239" s="88" t="s">
        <v>39</v>
      </c>
      <c r="C239" s="121">
        <v>45348</v>
      </c>
      <c r="D239" s="88" t="s">
        <v>106</v>
      </c>
      <c r="E239" s="88" t="s">
        <v>70</v>
      </c>
      <c r="F239" s="93" t="s">
        <v>487</v>
      </c>
      <c r="G239" s="88" t="s">
        <v>488</v>
      </c>
      <c r="H239" s="88" t="s">
        <v>107</v>
      </c>
      <c r="I239" s="88" t="s">
        <v>108</v>
      </c>
      <c r="J239" s="88" t="s">
        <v>451</v>
      </c>
      <c r="K239" s="88"/>
      <c r="L239" s="88" t="s">
        <v>438</v>
      </c>
      <c r="M239" s="122">
        <v>474547049</v>
      </c>
      <c r="N239" s="122">
        <v>686615809</v>
      </c>
      <c r="O239" s="123">
        <v>1582.38</v>
      </c>
      <c r="P239" s="122">
        <v>64299456</v>
      </c>
      <c r="Q239" s="122">
        <v>750915265</v>
      </c>
      <c r="R239" s="122">
        <v>750915265</v>
      </c>
      <c r="S239" s="122">
        <v>0</v>
      </c>
      <c r="T239" s="122">
        <v>0</v>
      </c>
      <c r="U239" s="122">
        <v>750038259</v>
      </c>
      <c r="V239" s="123">
        <v>1549.97</v>
      </c>
      <c r="W239" s="121">
        <v>42796</v>
      </c>
      <c r="X239" s="93" t="s">
        <v>77</v>
      </c>
      <c r="Y239" s="88" t="s">
        <v>74</v>
      </c>
      <c r="Z239" s="121">
        <v>44256</v>
      </c>
      <c r="AA239" s="122">
        <v>0</v>
      </c>
      <c r="AB239" s="122">
        <v>0</v>
      </c>
      <c r="AC239" s="122">
        <v>0</v>
      </c>
      <c r="AD239" s="122">
        <v>0</v>
      </c>
      <c r="AE239" s="122">
        <v>0</v>
      </c>
      <c r="AF239" s="88" t="s">
        <v>78</v>
      </c>
      <c r="AG239" s="122">
        <v>0</v>
      </c>
      <c r="AH239" s="88" t="s">
        <v>74</v>
      </c>
      <c r="AI239" s="124">
        <v>98.94</v>
      </c>
      <c r="AJ239" s="124">
        <v>100.12</v>
      </c>
    </row>
    <row r="240" spans="1:36" ht="17.45" customHeight="1">
      <c r="A240" s="89" t="s">
        <v>490</v>
      </c>
      <c r="B240" s="89" t="s">
        <v>39</v>
      </c>
      <c r="C240" s="125">
        <v>45348</v>
      </c>
      <c r="D240" s="89" t="s">
        <v>54</v>
      </c>
      <c r="E240" s="89" t="s">
        <v>70</v>
      </c>
      <c r="F240" s="96" t="s">
        <v>487</v>
      </c>
      <c r="G240" s="89" t="s">
        <v>488</v>
      </c>
      <c r="H240" s="89" t="s">
        <v>55</v>
      </c>
      <c r="I240" s="89" t="s">
        <v>56</v>
      </c>
      <c r="J240" s="89" t="s">
        <v>57</v>
      </c>
      <c r="K240" s="89"/>
      <c r="L240" s="89" t="s">
        <v>58</v>
      </c>
      <c r="M240" s="126">
        <v>0</v>
      </c>
      <c r="N240" s="126">
        <v>0</v>
      </c>
      <c r="O240" s="126">
        <v>0</v>
      </c>
      <c r="P240" s="126">
        <v>0</v>
      </c>
      <c r="Q240" s="126">
        <v>0</v>
      </c>
      <c r="R240" s="126">
        <v>0</v>
      </c>
      <c r="S240" s="126">
        <v>0</v>
      </c>
      <c r="T240" s="126">
        <v>0</v>
      </c>
      <c r="U240" s="126">
        <v>750038259</v>
      </c>
      <c r="V240" s="127">
        <v>1549.97</v>
      </c>
      <c r="W240" s="96"/>
      <c r="X240" s="96"/>
      <c r="Y240" s="89" t="s">
        <v>59</v>
      </c>
      <c r="Z240" s="96"/>
      <c r="AA240" s="126">
        <v>0</v>
      </c>
      <c r="AB240" s="127">
        <v>2.99</v>
      </c>
      <c r="AC240" s="126">
        <v>0</v>
      </c>
      <c r="AD240" s="127">
        <v>2.99</v>
      </c>
      <c r="AE240" s="126">
        <v>0</v>
      </c>
      <c r="AF240" s="89" t="s">
        <v>78</v>
      </c>
      <c r="AG240" s="126">
        <v>0</v>
      </c>
      <c r="AH240" s="89"/>
      <c r="AI240" s="129">
        <v>0</v>
      </c>
      <c r="AJ240" s="129">
        <v>0</v>
      </c>
    </row>
    <row r="241" spans="1:36" ht="17.45" customHeight="1">
      <c r="A241" s="88" t="s">
        <v>491</v>
      </c>
      <c r="B241" s="88" t="s">
        <v>39</v>
      </c>
      <c r="C241" s="121">
        <v>45348</v>
      </c>
      <c r="D241" s="88" t="s">
        <v>61</v>
      </c>
      <c r="E241" s="88" t="s">
        <v>70</v>
      </c>
      <c r="F241" s="93" t="s">
        <v>492</v>
      </c>
      <c r="G241" s="88" t="s">
        <v>493</v>
      </c>
      <c r="H241" s="88" t="s">
        <v>64</v>
      </c>
      <c r="I241" s="88"/>
      <c r="J241" s="88" t="s">
        <v>103</v>
      </c>
      <c r="K241" s="88"/>
      <c r="L241" s="88" t="s">
        <v>104</v>
      </c>
      <c r="M241" s="122">
        <v>0</v>
      </c>
      <c r="N241" s="122">
        <v>0</v>
      </c>
      <c r="O241" s="122">
        <v>0</v>
      </c>
      <c r="P241" s="122">
        <v>0</v>
      </c>
      <c r="Q241" s="122">
        <v>7230447</v>
      </c>
      <c r="R241" s="122">
        <v>7230447</v>
      </c>
      <c r="S241" s="122">
        <v>0</v>
      </c>
      <c r="T241" s="122">
        <v>0</v>
      </c>
      <c r="U241" s="122">
        <v>950290467</v>
      </c>
      <c r="V241" s="123">
        <v>1242.68</v>
      </c>
      <c r="W241" s="93"/>
      <c r="X241" s="93"/>
      <c r="Y241" s="88"/>
      <c r="Z241" s="93"/>
      <c r="AA241" s="122">
        <v>0</v>
      </c>
      <c r="AB241" s="122">
        <v>0</v>
      </c>
      <c r="AC241" s="122">
        <v>0</v>
      </c>
      <c r="AD241" s="122">
        <v>0</v>
      </c>
      <c r="AE241" s="122">
        <v>0</v>
      </c>
      <c r="AF241" s="88" t="s">
        <v>78</v>
      </c>
      <c r="AG241" s="122">
        <v>0</v>
      </c>
      <c r="AH241" s="88"/>
      <c r="AI241" s="124">
        <v>0.75</v>
      </c>
      <c r="AJ241" s="124">
        <v>0.76</v>
      </c>
    </row>
    <row r="242" spans="1:36" ht="17.45" customHeight="1">
      <c r="A242" s="89" t="s">
        <v>494</v>
      </c>
      <c r="B242" s="89" t="s">
        <v>39</v>
      </c>
      <c r="C242" s="125">
        <v>45348</v>
      </c>
      <c r="D242" s="89" t="s">
        <v>106</v>
      </c>
      <c r="E242" s="89" t="s">
        <v>70</v>
      </c>
      <c r="F242" s="96" t="s">
        <v>492</v>
      </c>
      <c r="G242" s="89" t="s">
        <v>493</v>
      </c>
      <c r="H242" s="89" t="s">
        <v>107</v>
      </c>
      <c r="I242" s="89" t="s">
        <v>108</v>
      </c>
      <c r="J242" s="89" t="s">
        <v>451</v>
      </c>
      <c r="K242" s="89"/>
      <c r="L242" s="89" t="s">
        <v>438</v>
      </c>
      <c r="M242" s="126">
        <v>601230787</v>
      </c>
      <c r="N242" s="126">
        <v>878908224</v>
      </c>
      <c r="O242" s="127">
        <v>1582.38</v>
      </c>
      <c r="P242" s="126">
        <v>72469257</v>
      </c>
      <c r="Q242" s="126">
        <v>951377481</v>
      </c>
      <c r="R242" s="126">
        <v>951377481</v>
      </c>
      <c r="S242" s="126">
        <v>0</v>
      </c>
      <c r="T242" s="126">
        <v>0</v>
      </c>
      <c r="U242" s="126">
        <v>950290467</v>
      </c>
      <c r="V242" s="127">
        <v>1242.68</v>
      </c>
      <c r="W242" s="125">
        <v>42796</v>
      </c>
      <c r="X242" s="96" t="s">
        <v>77</v>
      </c>
      <c r="Y242" s="89" t="s">
        <v>74</v>
      </c>
      <c r="Z242" s="125">
        <v>44256</v>
      </c>
      <c r="AA242" s="126">
        <v>0</v>
      </c>
      <c r="AB242" s="126">
        <v>0</v>
      </c>
      <c r="AC242" s="126">
        <v>0</v>
      </c>
      <c r="AD242" s="126">
        <v>0</v>
      </c>
      <c r="AE242" s="126">
        <v>0</v>
      </c>
      <c r="AF242" s="89" t="s">
        <v>78</v>
      </c>
      <c r="AG242" s="126">
        <v>0</v>
      </c>
      <c r="AH242" s="89" t="s">
        <v>74</v>
      </c>
      <c r="AI242" s="129">
        <v>99.25</v>
      </c>
      <c r="AJ242" s="129">
        <v>100.11</v>
      </c>
    </row>
    <row r="243" spans="1:36" ht="17.45" customHeight="1">
      <c r="A243" s="88" t="s">
        <v>495</v>
      </c>
      <c r="B243" s="88" t="s">
        <v>39</v>
      </c>
      <c r="C243" s="121">
        <v>45348</v>
      </c>
      <c r="D243" s="88" t="s">
        <v>54</v>
      </c>
      <c r="E243" s="88" t="s">
        <v>70</v>
      </c>
      <c r="F243" s="93" t="s">
        <v>492</v>
      </c>
      <c r="G243" s="88" t="s">
        <v>493</v>
      </c>
      <c r="H243" s="88" t="s">
        <v>55</v>
      </c>
      <c r="I243" s="88" t="s">
        <v>56</v>
      </c>
      <c r="J243" s="88" t="s">
        <v>57</v>
      </c>
      <c r="K243" s="88"/>
      <c r="L243" s="88" t="s">
        <v>58</v>
      </c>
      <c r="M243" s="122">
        <v>0</v>
      </c>
      <c r="N243" s="122">
        <v>0</v>
      </c>
      <c r="O243" s="122">
        <v>0</v>
      </c>
      <c r="P243" s="122">
        <v>0</v>
      </c>
      <c r="Q243" s="122">
        <v>0</v>
      </c>
      <c r="R243" s="122">
        <v>0</v>
      </c>
      <c r="S243" s="122">
        <v>0</v>
      </c>
      <c r="T243" s="122">
        <v>0</v>
      </c>
      <c r="U243" s="122">
        <v>950290467</v>
      </c>
      <c r="V243" s="123">
        <v>1242.68</v>
      </c>
      <c r="W243" s="93"/>
      <c r="X243" s="93"/>
      <c r="Y243" s="88" t="s">
        <v>59</v>
      </c>
      <c r="Z243" s="93"/>
      <c r="AA243" s="122">
        <v>0</v>
      </c>
      <c r="AB243" s="123">
        <v>2.99</v>
      </c>
      <c r="AC243" s="122">
        <v>0</v>
      </c>
      <c r="AD243" s="123">
        <v>2.99</v>
      </c>
      <c r="AE243" s="122">
        <v>0</v>
      </c>
      <c r="AF243" s="88" t="s">
        <v>78</v>
      </c>
      <c r="AG243" s="122">
        <v>0</v>
      </c>
      <c r="AH243" s="88"/>
      <c r="AI243" s="124">
        <v>0</v>
      </c>
      <c r="AJ243" s="124">
        <v>0</v>
      </c>
    </row>
    <row r="244" spans="1:36" ht="17.45" customHeight="1">
      <c r="A244" s="89" t="s">
        <v>496</v>
      </c>
      <c r="B244" s="89" t="s">
        <v>39</v>
      </c>
      <c r="C244" s="125">
        <v>45348</v>
      </c>
      <c r="D244" s="89" t="s">
        <v>106</v>
      </c>
      <c r="E244" s="89" t="s">
        <v>70</v>
      </c>
      <c r="F244" s="96" t="s">
        <v>497</v>
      </c>
      <c r="G244" s="89" t="s">
        <v>498</v>
      </c>
      <c r="H244" s="89" t="s">
        <v>107</v>
      </c>
      <c r="I244" s="89" t="s">
        <v>108</v>
      </c>
      <c r="J244" s="89" t="s">
        <v>109</v>
      </c>
      <c r="K244" s="89"/>
      <c r="L244" s="89" t="s">
        <v>72</v>
      </c>
      <c r="M244" s="126">
        <v>54041885</v>
      </c>
      <c r="N244" s="126">
        <v>68085983</v>
      </c>
      <c r="O244" s="127">
        <v>1267.23</v>
      </c>
      <c r="P244" s="126">
        <v>397557</v>
      </c>
      <c r="Q244" s="126">
        <v>68483540</v>
      </c>
      <c r="R244" s="126">
        <v>68483540</v>
      </c>
      <c r="S244" s="126">
        <v>0</v>
      </c>
      <c r="T244" s="126">
        <v>0</v>
      </c>
      <c r="U244" s="126">
        <v>68480613</v>
      </c>
      <c r="V244" s="127">
        <v>1095.55</v>
      </c>
      <c r="W244" s="125">
        <v>42788</v>
      </c>
      <c r="X244" s="96" t="s">
        <v>77</v>
      </c>
      <c r="Y244" s="89" t="s">
        <v>74</v>
      </c>
      <c r="Z244" s="125">
        <v>45343</v>
      </c>
      <c r="AA244" s="126">
        <v>0</v>
      </c>
      <c r="AB244" s="126">
        <v>0</v>
      </c>
      <c r="AC244" s="126">
        <v>0</v>
      </c>
      <c r="AD244" s="126">
        <v>0</v>
      </c>
      <c r="AE244" s="126">
        <v>0</v>
      </c>
      <c r="AF244" s="89" t="s">
        <v>78</v>
      </c>
      <c r="AG244" s="126">
        <v>0</v>
      </c>
      <c r="AH244" s="89" t="s">
        <v>74</v>
      </c>
      <c r="AI244" s="129">
        <v>100</v>
      </c>
      <c r="AJ244" s="129">
        <v>100</v>
      </c>
    </row>
    <row r="245" spans="1:36" ht="17.45" customHeight="1">
      <c r="A245" s="88" t="s">
        <v>499</v>
      </c>
      <c r="B245" s="88" t="s">
        <v>39</v>
      </c>
      <c r="C245" s="121">
        <v>45348</v>
      </c>
      <c r="D245" s="88" t="s">
        <v>54</v>
      </c>
      <c r="E245" s="88" t="s">
        <v>70</v>
      </c>
      <c r="F245" s="93" t="s">
        <v>497</v>
      </c>
      <c r="G245" s="88" t="s">
        <v>498</v>
      </c>
      <c r="H245" s="88" t="s">
        <v>55</v>
      </c>
      <c r="I245" s="88" t="s">
        <v>56</v>
      </c>
      <c r="J245" s="88" t="s">
        <v>57</v>
      </c>
      <c r="K245" s="88"/>
      <c r="L245" s="88" t="s">
        <v>58</v>
      </c>
      <c r="M245" s="122">
        <v>0</v>
      </c>
      <c r="N245" s="122">
        <v>0</v>
      </c>
      <c r="O245" s="122">
        <v>0</v>
      </c>
      <c r="P245" s="122">
        <v>0</v>
      </c>
      <c r="Q245" s="122">
        <v>0</v>
      </c>
      <c r="R245" s="122">
        <v>0</v>
      </c>
      <c r="S245" s="122">
        <v>0</v>
      </c>
      <c r="T245" s="122">
        <v>0</v>
      </c>
      <c r="U245" s="122">
        <v>68480613</v>
      </c>
      <c r="V245" s="123">
        <v>1095.55</v>
      </c>
      <c r="W245" s="93"/>
      <c r="X245" s="93"/>
      <c r="Y245" s="88" t="s">
        <v>59</v>
      </c>
      <c r="Z245" s="93"/>
      <c r="AA245" s="122">
        <v>0</v>
      </c>
      <c r="AB245" s="123">
        <v>2.99</v>
      </c>
      <c r="AC245" s="122">
        <v>0</v>
      </c>
      <c r="AD245" s="123">
        <v>2.99</v>
      </c>
      <c r="AE245" s="122">
        <v>0</v>
      </c>
      <c r="AF245" s="88" t="s">
        <v>78</v>
      </c>
      <c r="AG245" s="122">
        <v>0</v>
      </c>
      <c r="AH245" s="88"/>
      <c r="AI245" s="124">
        <v>0</v>
      </c>
      <c r="AJ245" s="124">
        <v>0</v>
      </c>
    </row>
    <row r="246" spans="1:36" ht="17.45" customHeight="1">
      <c r="A246" s="89" t="s">
        <v>500</v>
      </c>
      <c r="B246" s="89" t="s">
        <v>39</v>
      </c>
      <c r="C246" s="125">
        <v>45348</v>
      </c>
      <c r="D246" s="89" t="s">
        <v>106</v>
      </c>
      <c r="E246" s="89" t="s">
        <v>41</v>
      </c>
      <c r="F246" s="96" t="s">
        <v>501</v>
      </c>
      <c r="G246" s="89" t="s">
        <v>502</v>
      </c>
      <c r="H246" s="89" t="s">
        <v>156</v>
      </c>
      <c r="I246" s="89" t="s">
        <v>108</v>
      </c>
      <c r="J246" s="89" t="s">
        <v>503</v>
      </c>
      <c r="K246" s="89"/>
      <c r="L246" s="89" t="s">
        <v>43</v>
      </c>
      <c r="M246" s="126">
        <v>18337393</v>
      </c>
      <c r="N246" s="126">
        <v>18194246</v>
      </c>
      <c r="O246" s="127">
        <v>906.66</v>
      </c>
      <c r="P246" s="126">
        <v>-1568522</v>
      </c>
      <c r="Q246" s="126">
        <v>16625724</v>
      </c>
      <c r="R246" s="126">
        <v>16625724</v>
      </c>
      <c r="S246" s="126">
        <v>0</v>
      </c>
      <c r="T246" s="126">
        <v>0</v>
      </c>
      <c r="U246" s="126">
        <v>43143189</v>
      </c>
      <c r="V246" s="127">
        <v>1135.07</v>
      </c>
      <c r="W246" s="125">
        <v>43475</v>
      </c>
      <c r="X246" s="96" t="s">
        <v>77</v>
      </c>
      <c r="Y246" s="89" t="s">
        <v>74</v>
      </c>
      <c r="Z246" s="125">
        <v>45300</v>
      </c>
      <c r="AA246" s="126">
        <v>0</v>
      </c>
      <c r="AB246" s="126">
        <v>0</v>
      </c>
      <c r="AC246" s="126">
        <v>0</v>
      </c>
      <c r="AD246" s="126">
        <v>0</v>
      </c>
      <c r="AE246" s="126">
        <v>0</v>
      </c>
      <c r="AF246" s="89" t="s">
        <v>48</v>
      </c>
      <c r="AG246" s="126">
        <v>0</v>
      </c>
      <c r="AH246" s="89" t="s">
        <v>74</v>
      </c>
      <c r="AI246" s="129">
        <v>38.450000000000003</v>
      </c>
      <c r="AJ246" s="129">
        <v>38.54</v>
      </c>
    </row>
    <row r="247" spans="1:36" ht="17.45" customHeight="1">
      <c r="A247" s="88" t="s">
        <v>504</v>
      </c>
      <c r="B247" s="88" t="s">
        <v>39</v>
      </c>
      <c r="C247" s="121">
        <v>45348</v>
      </c>
      <c r="D247" s="88" t="s">
        <v>106</v>
      </c>
      <c r="E247" s="88" t="s">
        <v>41</v>
      </c>
      <c r="F247" s="93" t="s">
        <v>501</v>
      </c>
      <c r="G247" s="88" t="s">
        <v>502</v>
      </c>
      <c r="H247" s="88" t="s">
        <v>156</v>
      </c>
      <c r="I247" s="88" t="s">
        <v>108</v>
      </c>
      <c r="J247" s="88" t="s">
        <v>505</v>
      </c>
      <c r="K247" s="88"/>
      <c r="L247" s="88" t="s">
        <v>63</v>
      </c>
      <c r="M247" s="122">
        <v>19614861</v>
      </c>
      <c r="N247" s="122">
        <v>20940123</v>
      </c>
      <c r="O247" s="123">
        <v>1293.33</v>
      </c>
      <c r="P247" s="122">
        <v>4428349</v>
      </c>
      <c r="Q247" s="122">
        <v>25368472</v>
      </c>
      <c r="R247" s="122">
        <v>25368472</v>
      </c>
      <c r="S247" s="122">
        <v>0</v>
      </c>
      <c r="T247" s="122">
        <v>0</v>
      </c>
      <c r="U247" s="122">
        <v>43143189</v>
      </c>
      <c r="V247" s="123">
        <v>1135.07</v>
      </c>
      <c r="W247" s="121">
        <v>43475</v>
      </c>
      <c r="X247" s="93" t="s">
        <v>77</v>
      </c>
      <c r="Y247" s="88" t="s">
        <v>74</v>
      </c>
      <c r="Z247" s="121">
        <v>44205</v>
      </c>
      <c r="AA247" s="122">
        <v>0</v>
      </c>
      <c r="AB247" s="122">
        <v>0</v>
      </c>
      <c r="AC247" s="122">
        <v>0</v>
      </c>
      <c r="AD247" s="122">
        <v>0</v>
      </c>
      <c r="AE247" s="122">
        <v>0</v>
      </c>
      <c r="AF247" s="88" t="s">
        <v>48</v>
      </c>
      <c r="AG247" s="122">
        <v>0</v>
      </c>
      <c r="AH247" s="88" t="s">
        <v>74</v>
      </c>
      <c r="AI247" s="124">
        <v>58.67</v>
      </c>
      <c r="AJ247" s="124">
        <v>58.8</v>
      </c>
    </row>
    <row r="248" spans="1:36" ht="17.45" customHeight="1">
      <c r="A248" s="89" t="s">
        <v>506</v>
      </c>
      <c r="B248" s="89" t="s">
        <v>39</v>
      </c>
      <c r="C248" s="125">
        <v>45348</v>
      </c>
      <c r="D248" s="89" t="s">
        <v>54</v>
      </c>
      <c r="E248" s="89" t="s">
        <v>41</v>
      </c>
      <c r="F248" s="96" t="s">
        <v>501</v>
      </c>
      <c r="G248" s="89" t="s">
        <v>502</v>
      </c>
      <c r="H248" s="89" t="s">
        <v>55</v>
      </c>
      <c r="I248" s="89" t="s">
        <v>56</v>
      </c>
      <c r="J248" s="89" t="s">
        <v>57</v>
      </c>
      <c r="K248" s="89"/>
      <c r="L248" s="89" t="s">
        <v>58</v>
      </c>
      <c r="M248" s="126">
        <v>1242312</v>
      </c>
      <c r="N248" s="126">
        <v>1242312</v>
      </c>
      <c r="O248" s="126">
        <v>0</v>
      </c>
      <c r="P248" s="126">
        <v>0</v>
      </c>
      <c r="Q248" s="126">
        <v>1244957</v>
      </c>
      <c r="R248" s="126">
        <v>1244957</v>
      </c>
      <c r="S248" s="126">
        <v>0</v>
      </c>
      <c r="T248" s="126">
        <v>2645</v>
      </c>
      <c r="U248" s="126">
        <v>43143189</v>
      </c>
      <c r="V248" s="127">
        <v>1135.07</v>
      </c>
      <c r="W248" s="96"/>
      <c r="X248" s="96"/>
      <c r="Y248" s="89" t="s">
        <v>59</v>
      </c>
      <c r="Z248" s="96"/>
      <c r="AA248" s="128">
        <v>2.9611499999999999</v>
      </c>
      <c r="AB248" s="127">
        <v>2.99</v>
      </c>
      <c r="AC248" s="126">
        <v>0</v>
      </c>
      <c r="AD248" s="127">
        <v>2.99</v>
      </c>
      <c r="AE248" s="126">
        <v>0</v>
      </c>
      <c r="AF248" s="89" t="s">
        <v>48</v>
      </c>
      <c r="AG248" s="126">
        <v>0</v>
      </c>
      <c r="AH248" s="89"/>
      <c r="AI248" s="129">
        <v>2.88</v>
      </c>
      <c r="AJ248" s="129">
        <v>2.89</v>
      </c>
    </row>
    <row r="249" spans="1:36" ht="17.45" customHeight="1">
      <c r="A249" s="88" t="s">
        <v>507</v>
      </c>
      <c r="B249" s="88" t="s">
        <v>39</v>
      </c>
      <c r="C249" s="121">
        <v>45348</v>
      </c>
      <c r="D249" s="88" t="s">
        <v>61</v>
      </c>
      <c r="E249" s="88" t="s">
        <v>41</v>
      </c>
      <c r="F249" s="93" t="s">
        <v>508</v>
      </c>
      <c r="G249" s="88" t="s">
        <v>509</v>
      </c>
      <c r="H249" s="88" t="s">
        <v>64</v>
      </c>
      <c r="I249" s="88"/>
      <c r="J249" s="88" t="s">
        <v>103</v>
      </c>
      <c r="K249" s="88"/>
      <c r="L249" s="88" t="s">
        <v>104</v>
      </c>
      <c r="M249" s="122">
        <v>0</v>
      </c>
      <c r="N249" s="122">
        <v>0</v>
      </c>
      <c r="O249" s="122">
        <v>0</v>
      </c>
      <c r="P249" s="122">
        <v>0</v>
      </c>
      <c r="Q249" s="122">
        <v>380664</v>
      </c>
      <c r="R249" s="122">
        <v>380664</v>
      </c>
      <c r="S249" s="122">
        <v>0</v>
      </c>
      <c r="T249" s="122">
        <v>0</v>
      </c>
      <c r="U249" s="122">
        <v>599357903</v>
      </c>
      <c r="V249" s="123">
        <v>1085.3800000000001</v>
      </c>
      <c r="W249" s="93"/>
      <c r="X249" s="93"/>
      <c r="Y249" s="88"/>
      <c r="Z249" s="93"/>
      <c r="AA249" s="122">
        <v>0</v>
      </c>
      <c r="AB249" s="122">
        <v>0</v>
      </c>
      <c r="AC249" s="122">
        <v>0</v>
      </c>
      <c r="AD249" s="122">
        <v>0</v>
      </c>
      <c r="AE249" s="122">
        <v>0</v>
      </c>
      <c r="AF249" s="88" t="s">
        <v>48</v>
      </c>
      <c r="AG249" s="122">
        <v>0</v>
      </c>
      <c r="AH249" s="88"/>
      <c r="AI249" s="124">
        <v>0.06</v>
      </c>
      <c r="AJ249" s="124">
        <v>0.06</v>
      </c>
    </row>
    <row r="250" spans="1:36" ht="17.45" customHeight="1">
      <c r="A250" s="89" t="s">
        <v>510</v>
      </c>
      <c r="B250" s="89" t="s">
        <v>39</v>
      </c>
      <c r="C250" s="125">
        <v>45348</v>
      </c>
      <c r="D250" s="89" t="s">
        <v>106</v>
      </c>
      <c r="E250" s="89" t="s">
        <v>41</v>
      </c>
      <c r="F250" s="96" t="s">
        <v>508</v>
      </c>
      <c r="G250" s="89" t="s">
        <v>509</v>
      </c>
      <c r="H250" s="89" t="s">
        <v>107</v>
      </c>
      <c r="I250" s="89" t="s">
        <v>108</v>
      </c>
      <c r="J250" s="89" t="s">
        <v>511</v>
      </c>
      <c r="K250" s="89"/>
      <c r="L250" s="89" t="s">
        <v>512</v>
      </c>
      <c r="M250" s="126">
        <v>487387295</v>
      </c>
      <c r="N250" s="126">
        <v>581273400</v>
      </c>
      <c r="O250" s="127">
        <v>1230.95</v>
      </c>
      <c r="P250" s="126">
        <v>18675349</v>
      </c>
      <c r="Q250" s="126">
        <v>599948749</v>
      </c>
      <c r="R250" s="126">
        <v>599948749</v>
      </c>
      <c r="S250" s="126">
        <v>0</v>
      </c>
      <c r="T250" s="126">
        <v>0</v>
      </c>
      <c r="U250" s="126">
        <v>599357903</v>
      </c>
      <c r="V250" s="127">
        <v>1085.3800000000001</v>
      </c>
      <c r="W250" s="125">
        <v>42215</v>
      </c>
      <c r="X250" s="96" t="s">
        <v>77</v>
      </c>
      <c r="Y250" s="89" t="s">
        <v>74</v>
      </c>
      <c r="Z250" s="125">
        <v>45502</v>
      </c>
      <c r="AA250" s="126">
        <v>0</v>
      </c>
      <c r="AB250" s="126">
        <v>0</v>
      </c>
      <c r="AC250" s="126">
        <v>0</v>
      </c>
      <c r="AD250" s="126">
        <v>0</v>
      </c>
      <c r="AE250" s="126">
        <v>0</v>
      </c>
      <c r="AF250" s="89" t="s">
        <v>48</v>
      </c>
      <c r="AG250" s="126">
        <v>0</v>
      </c>
      <c r="AH250" s="89" t="s">
        <v>74</v>
      </c>
      <c r="AI250" s="129">
        <v>99.94</v>
      </c>
      <c r="AJ250" s="129">
        <v>100.1</v>
      </c>
    </row>
    <row r="251" spans="1:36" ht="17.45" customHeight="1">
      <c r="A251" s="88" t="s">
        <v>513</v>
      </c>
      <c r="B251" s="88" t="s">
        <v>39</v>
      </c>
      <c r="C251" s="121">
        <v>45348</v>
      </c>
      <c r="D251" s="88" t="s">
        <v>54</v>
      </c>
      <c r="E251" s="88" t="s">
        <v>41</v>
      </c>
      <c r="F251" s="93" t="s">
        <v>508</v>
      </c>
      <c r="G251" s="88" t="s">
        <v>509</v>
      </c>
      <c r="H251" s="88" t="s">
        <v>55</v>
      </c>
      <c r="I251" s="88" t="s">
        <v>56</v>
      </c>
      <c r="J251" s="88" t="s">
        <v>57</v>
      </c>
      <c r="K251" s="88"/>
      <c r="L251" s="88" t="s">
        <v>58</v>
      </c>
      <c r="M251" s="122">
        <v>0</v>
      </c>
      <c r="N251" s="122">
        <v>0</v>
      </c>
      <c r="O251" s="122">
        <v>0</v>
      </c>
      <c r="P251" s="122">
        <v>0</v>
      </c>
      <c r="Q251" s="122">
        <v>0</v>
      </c>
      <c r="R251" s="122">
        <v>0</v>
      </c>
      <c r="S251" s="122">
        <v>0</v>
      </c>
      <c r="T251" s="122">
        <v>0</v>
      </c>
      <c r="U251" s="122">
        <v>599357903</v>
      </c>
      <c r="V251" s="123">
        <v>1085.3800000000001</v>
      </c>
      <c r="W251" s="93"/>
      <c r="X251" s="93"/>
      <c r="Y251" s="88" t="s">
        <v>59</v>
      </c>
      <c r="Z251" s="93"/>
      <c r="AA251" s="122">
        <v>0</v>
      </c>
      <c r="AB251" s="123">
        <v>2.99</v>
      </c>
      <c r="AC251" s="122">
        <v>0</v>
      </c>
      <c r="AD251" s="123">
        <v>2.99</v>
      </c>
      <c r="AE251" s="122">
        <v>0</v>
      </c>
      <c r="AF251" s="88" t="s">
        <v>48</v>
      </c>
      <c r="AG251" s="122">
        <v>0</v>
      </c>
      <c r="AH251" s="88"/>
      <c r="AI251" s="124">
        <v>0</v>
      </c>
      <c r="AJ251" s="124">
        <v>0</v>
      </c>
    </row>
    <row r="252" spans="1:36" ht="17.45" customHeight="1">
      <c r="A252" s="89" t="s">
        <v>514</v>
      </c>
      <c r="B252" s="89" t="s">
        <v>39</v>
      </c>
      <c r="C252" s="125">
        <v>45348</v>
      </c>
      <c r="D252" s="89" t="s">
        <v>106</v>
      </c>
      <c r="E252" s="89" t="s">
        <v>41</v>
      </c>
      <c r="F252" s="96" t="s">
        <v>515</v>
      </c>
      <c r="G252" s="89" t="s">
        <v>516</v>
      </c>
      <c r="H252" s="89" t="s">
        <v>107</v>
      </c>
      <c r="I252" s="89" t="s">
        <v>108</v>
      </c>
      <c r="J252" s="89" t="s">
        <v>517</v>
      </c>
      <c r="K252" s="89"/>
      <c r="L252" s="89" t="s">
        <v>518</v>
      </c>
      <c r="M252" s="126">
        <v>290508008</v>
      </c>
      <c r="N252" s="126">
        <v>345644755</v>
      </c>
      <c r="O252" s="127">
        <v>1123.98</v>
      </c>
      <c r="P252" s="126">
        <v>-19119492</v>
      </c>
      <c r="Q252" s="126">
        <v>326525263</v>
      </c>
      <c r="R252" s="126">
        <v>326525263</v>
      </c>
      <c r="S252" s="126">
        <v>0</v>
      </c>
      <c r="T252" s="126">
        <v>0</v>
      </c>
      <c r="U252" s="126">
        <v>326299178</v>
      </c>
      <c r="V252" s="127">
        <v>1012.94</v>
      </c>
      <c r="W252" s="125">
        <v>42215</v>
      </c>
      <c r="X252" s="96" t="s">
        <v>77</v>
      </c>
      <c r="Y252" s="89" t="s">
        <v>74</v>
      </c>
      <c r="Z252" s="125">
        <v>44771</v>
      </c>
      <c r="AA252" s="126">
        <v>0</v>
      </c>
      <c r="AB252" s="126">
        <v>0</v>
      </c>
      <c r="AC252" s="126">
        <v>0</v>
      </c>
      <c r="AD252" s="126">
        <v>0</v>
      </c>
      <c r="AE252" s="126">
        <v>0</v>
      </c>
      <c r="AF252" s="89" t="s">
        <v>48</v>
      </c>
      <c r="AG252" s="126">
        <v>0</v>
      </c>
      <c r="AH252" s="89" t="s">
        <v>74</v>
      </c>
      <c r="AI252" s="129">
        <v>100</v>
      </c>
      <c r="AJ252" s="129">
        <v>100.07</v>
      </c>
    </row>
    <row r="253" spans="1:36" ht="17.45" customHeight="1">
      <c r="A253" s="88" t="s">
        <v>519</v>
      </c>
      <c r="B253" s="88" t="s">
        <v>39</v>
      </c>
      <c r="C253" s="121">
        <v>45348</v>
      </c>
      <c r="D253" s="88" t="s">
        <v>54</v>
      </c>
      <c r="E253" s="88" t="s">
        <v>41</v>
      </c>
      <c r="F253" s="93" t="s">
        <v>515</v>
      </c>
      <c r="G253" s="88" t="s">
        <v>516</v>
      </c>
      <c r="H253" s="88" t="s">
        <v>55</v>
      </c>
      <c r="I253" s="88" t="s">
        <v>56</v>
      </c>
      <c r="J253" s="88" t="s">
        <v>57</v>
      </c>
      <c r="K253" s="88"/>
      <c r="L253" s="88" t="s">
        <v>58</v>
      </c>
      <c r="M253" s="122">
        <v>0</v>
      </c>
      <c r="N253" s="122">
        <v>0</v>
      </c>
      <c r="O253" s="122">
        <v>0</v>
      </c>
      <c r="P253" s="122">
        <v>0</v>
      </c>
      <c r="Q253" s="122">
        <v>0</v>
      </c>
      <c r="R253" s="122">
        <v>0</v>
      </c>
      <c r="S253" s="122">
        <v>0</v>
      </c>
      <c r="T253" s="122">
        <v>0</v>
      </c>
      <c r="U253" s="122">
        <v>326299178</v>
      </c>
      <c r="V253" s="123">
        <v>1012.94</v>
      </c>
      <c r="W253" s="93"/>
      <c r="X253" s="93"/>
      <c r="Y253" s="88" t="s">
        <v>59</v>
      </c>
      <c r="Z253" s="93"/>
      <c r="AA253" s="122">
        <v>0</v>
      </c>
      <c r="AB253" s="123">
        <v>2.99</v>
      </c>
      <c r="AC253" s="122">
        <v>0</v>
      </c>
      <c r="AD253" s="123">
        <v>2.99</v>
      </c>
      <c r="AE253" s="122">
        <v>0</v>
      </c>
      <c r="AF253" s="88" t="s">
        <v>48</v>
      </c>
      <c r="AG253" s="122">
        <v>0</v>
      </c>
      <c r="AH253" s="88"/>
      <c r="AI253" s="124">
        <v>0</v>
      </c>
      <c r="AJ253" s="124">
        <v>0</v>
      </c>
    </row>
    <row r="254" spans="1:36" ht="17.45" customHeight="1">
      <c r="A254" s="89" t="s">
        <v>520</v>
      </c>
      <c r="B254" s="89" t="s">
        <v>39</v>
      </c>
      <c r="C254" s="125">
        <v>45348</v>
      </c>
      <c r="D254" s="89" t="s">
        <v>106</v>
      </c>
      <c r="E254" s="89" t="s">
        <v>41</v>
      </c>
      <c r="F254" s="96" t="s">
        <v>521</v>
      </c>
      <c r="G254" s="89" t="s">
        <v>522</v>
      </c>
      <c r="H254" s="89" t="s">
        <v>156</v>
      </c>
      <c r="I254" s="89" t="s">
        <v>108</v>
      </c>
      <c r="J254" s="89" t="s">
        <v>503</v>
      </c>
      <c r="K254" s="89"/>
      <c r="L254" s="89" t="s">
        <v>43</v>
      </c>
      <c r="M254" s="126">
        <v>2348858</v>
      </c>
      <c r="N254" s="126">
        <v>2257661</v>
      </c>
      <c r="O254" s="127">
        <v>906.66</v>
      </c>
      <c r="P254" s="126">
        <v>-128053</v>
      </c>
      <c r="Q254" s="126">
        <v>2129608</v>
      </c>
      <c r="R254" s="126">
        <v>2129608</v>
      </c>
      <c r="S254" s="126">
        <v>0</v>
      </c>
      <c r="T254" s="126">
        <v>0</v>
      </c>
      <c r="U254" s="126">
        <v>5634167</v>
      </c>
      <c r="V254" s="131">
        <v>1077.8</v>
      </c>
      <c r="W254" s="125">
        <v>43475</v>
      </c>
      <c r="X254" s="96" t="s">
        <v>77</v>
      </c>
      <c r="Y254" s="89" t="s">
        <v>74</v>
      </c>
      <c r="Z254" s="125">
        <v>45300</v>
      </c>
      <c r="AA254" s="126">
        <v>0</v>
      </c>
      <c r="AB254" s="126">
        <v>0</v>
      </c>
      <c r="AC254" s="126">
        <v>0</v>
      </c>
      <c r="AD254" s="126">
        <v>0</v>
      </c>
      <c r="AE254" s="126">
        <v>0</v>
      </c>
      <c r="AF254" s="89" t="s">
        <v>48</v>
      </c>
      <c r="AG254" s="126">
        <v>0</v>
      </c>
      <c r="AH254" s="89" t="s">
        <v>74</v>
      </c>
      <c r="AI254" s="129">
        <v>37.799999999999997</v>
      </c>
      <c r="AJ254" s="129">
        <v>37.799999999999997</v>
      </c>
    </row>
    <row r="255" spans="1:36" ht="17.45" customHeight="1">
      <c r="A255" s="88" t="s">
        <v>523</v>
      </c>
      <c r="B255" s="88" t="s">
        <v>39</v>
      </c>
      <c r="C255" s="121">
        <v>45348</v>
      </c>
      <c r="D255" s="88" t="s">
        <v>106</v>
      </c>
      <c r="E255" s="88" t="s">
        <v>41</v>
      </c>
      <c r="F255" s="93" t="s">
        <v>521</v>
      </c>
      <c r="G255" s="88" t="s">
        <v>522</v>
      </c>
      <c r="H255" s="88" t="s">
        <v>156</v>
      </c>
      <c r="I255" s="88" t="s">
        <v>108</v>
      </c>
      <c r="J255" s="88" t="s">
        <v>505</v>
      </c>
      <c r="K255" s="88"/>
      <c r="L255" s="88" t="s">
        <v>63</v>
      </c>
      <c r="M255" s="122">
        <v>2607733</v>
      </c>
      <c r="N255" s="122">
        <v>3399279</v>
      </c>
      <c r="O255" s="123">
        <v>1293.33</v>
      </c>
      <c r="P255" s="122">
        <v>-26622</v>
      </c>
      <c r="Q255" s="122">
        <v>3372657</v>
      </c>
      <c r="R255" s="122">
        <v>3372657</v>
      </c>
      <c r="S255" s="122">
        <v>0</v>
      </c>
      <c r="T255" s="122">
        <v>0</v>
      </c>
      <c r="U255" s="122">
        <v>5634167</v>
      </c>
      <c r="V255" s="130">
        <v>1077.8</v>
      </c>
      <c r="W255" s="121">
        <v>43475</v>
      </c>
      <c r="X255" s="93" t="s">
        <v>77</v>
      </c>
      <c r="Y255" s="88" t="s">
        <v>74</v>
      </c>
      <c r="Z255" s="121">
        <v>44205</v>
      </c>
      <c r="AA255" s="122">
        <v>0</v>
      </c>
      <c r="AB255" s="122">
        <v>0</v>
      </c>
      <c r="AC255" s="122">
        <v>0</v>
      </c>
      <c r="AD255" s="122">
        <v>0</v>
      </c>
      <c r="AE255" s="122">
        <v>0</v>
      </c>
      <c r="AF255" s="88" t="s">
        <v>48</v>
      </c>
      <c r="AG255" s="122">
        <v>0</v>
      </c>
      <c r="AH255" s="88" t="s">
        <v>74</v>
      </c>
      <c r="AI255" s="124">
        <v>59.86</v>
      </c>
      <c r="AJ255" s="124">
        <v>59.86</v>
      </c>
    </row>
    <row r="256" spans="1:36" ht="17.45" customHeight="1">
      <c r="A256" s="89" t="s">
        <v>524</v>
      </c>
      <c r="B256" s="89" t="s">
        <v>39</v>
      </c>
      <c r="C256" s="125">
        <v>45348</v>
      </c>
      <c r="D256" s="89" t="s">
        <v>54</v>
      </c>
      <c r="E256" s="89" t="s">
        <v>41</v>
      </c>
      <c r="F256" s="96" t="s">
        <v>521</v>
      </c>
      <c r="G256" s="89" t="s">
        <v>522</v>
      </c>
      <c r="H256" s="89" t="s">
        <v>55</v>
      </c>
      <c r="I256" s="89" t="s">
        <v>56</v>
      </c>
      <c r="J256" s="89" t="s">
        <v>57</v>
      </c>
      <c r="K256" s="89"/>
      <c r="L256" s="89" t="s">
        <v>58</v>
      </c>
      <c r="M256" s="126">
        <v>131624</v>
      </c>
      <c r="N256" s="126">
        <v>131624</v>
      </c>
      <c r="O256" s="126">
        <v>0</v>
      </c>
      <c r="P256" s="126">
        <v>0</v>
      </c>
      <c r="Q256" s="126">
        <v>131902</v>
      </c>
      <c r="R256" s="126">
        <v>131902</v>
      </c>
      <c r="S256" s="126">
        <v>0</v>
      </c>
      <c r="T256" s="126">
        <v>278</v>
      </c>
      <c r="U256" s="126">
        <v>5634167</v>
      </c>
      <c r="V256" s="131">
        <v>1077.8</v>
      </c>
      <c r="W256" s="96"/>
      <c r="X256" s="96"/>
      <c r="Y256" s="89" t="s">
        <v>59</v>
      </c>
      <c r="Z256" s="96"/>
      <c r="AA256" s="128">
        <v>2.7672099999999999</v>
      </c>
      <c r="AB256" s="127">
        <v>2.99</v>
      </c>
      <c r="AC256" s="126">
        <v>0</v>
      </c>
      <c r="AD256" s="127">
        <v>2.99</v>
      </c>
      <c r="AE256" s="126">
        <v>0</v>
      </c>
      <c r="AF256" s="89" t="s">
        <v>48</v>
      </c>
      <c r="AG256" s="126">
        <v>0</v>
      </c>
      <c r="AH256" s="89"/>
      <c r="AI256" s="129">
        <v>2.34</v>
      </c>
      <c r="AJ256" s="129">
        <v>2.34</v>
      </c>
    </row>
    <row r="257" spans="1:36" ht="17.45" customHeight="1">
      <c r="A257" s="88" t="s">
        <v>525</v>
      </c>
      <c r="B257" s="88" t="s">
        <v>39</v>
      </c>
      <c r="C257" s="121">
        <v>45348</v>
      </c>
      <c r="D257" s="88" t="s">
        <v>106</v>
      </c>
      <c r="E257" s="88" t="s">
        <v>41</v>
      </c>
      <c r="F257" s="93" t="s">
        <v>526</v>
      </c>
      <c r="G257" s="88" t="s">
        <v>527</v>
      </c>
      <c r="H257" s="88" t="s">
        <v>107</v>
      </c>
      <c r="I257" s="88" t="s">
        <v>108</v>
      </c>
      <c r="J257" s="88" t="s">
        <v>528</v>
      </c>
      <c r="K257" s="88"/>
      <c r="L257" s="88" t="s">
        <v>522</v>
      </c>
      <c r="M257" s="122">
        <v>5227478</v>
      </c>
      <c r="N257" s="122">
        <v>5484828</v>
      </c>
      <c r="O257" s="130">
        <v>1077.8</v>
      </c>
      <c r="P257" s="122">
        <v>149339</v>
      </c>
      <c r="Q257" s="122">
        <v>5634167</v>
      </c>
      <c r="R257" s="122">
        <v>5634167</v>
      </c>
      <c r="S257" s="122">
        <v>0</v>
      </c>
      <c r="T257" s="122">
        <v>0</v>
      </c>
      <c r="U257" s="122">
        <v>5632140</v>
      </c>
      <c r="V257" s="123">
        <v>1072.8900000000001</v>
      </c>
      <c r="W257" s="121">
        <v>42943</v>
      </c>
      <c r="X257" s="93" t="s">
        <v>77</v>
      </c>
      <c r="Y257" s="88" t="s">
        <v>74</v>
      </c>
      <c r="Z257" s="121">
        <v>45499</v>
      </c>
      <c r="AA257" s="122">
        <v>0</v>
      </c>
      <c r="AB257" s="122">
        <v>0</v>
      </c>
      <c r="AC257" s="122">
        <v>0</v>
      </c>
      <c r="AD257" s="122">
        <v>0</v>
      </c>
      <c r="AE257" s="122">
        <v>0</v>
      </c>
      <c r="AF257" s="88" t="s">
        <v>48</v>
      </c>
      <c r="AG257" s="122">
        <v>0</v>
      </c>
      <c r="AH257" s="88" t="s">
        <v>74</v>
      </c>
      <c r="AI257" s="124">
        <v>100</v>
      </c>
      <c r="AJ257" s="124">
        <v>100.04</v>
      </c>
    </row>
    <row r="258" spans="1:36" ht="17.45" customHeight="1">
      <c r="A258" s="89" t="s">
        <v>529</v>
      </c>
      <c r="B258" s="89" t="s">
        <v>39</v>
      </c>
      <c r="C258" s="125">
        <v>45348</v>
      </c>
      <c r="D258" s="89" t="s">
        <v>54</v>
      </c>
      <c r="E258" s="89" t="s">
        <v>41</v>
      </c>
      <c r="F258" s="96" t="s">
        <v>526</v>
      </c>
      <c r="G258" s="89" t="s">
        <v>527</v>
      </c>
      <c r="H258" s="89" t="s">
        <v>55</v>
      </c>
      <c r="I258" s="89" t="s">
        <v>56</v>
      </c>
      <c r="J258" s="89" t="s">
        <v>57</v>
      </c>
      <c r="K258" s="89"/>
      <c r="L258" s="89" t="s">
        <v>58</v>
      </c>
      <c r="M258" s="126">
        <v>0</v>
      </c>
      <c r="N258" s="126">
        <v>0</v>
      </c>
      <c r="O258" s="126">
        <v>0</v>
      </c>
      <c r="P258" s="126">
        <v>0</v>
      </c>
      <c r="Q258" s="126">
        <v>0</v>
      </c>
      <c r="R258" s="126">
        <v>0</v>
      </c>
      <c r="S258" s="126">
        <v>0</v>
      </c>
      <c r="T258" s="126">
        <v>0</v>
      </c>
      <c r="U258" s="126">
        <v>5632140</v>
      </c>
      <c r="V258" s="127">
        <v>1072.8900000000001</v>
      </c>
      <c r="W258" s="96"/>
      <c r="X258" s="96"/>
      <c r="Y258" s="89" t="s">
        <v>59</v>
      </c>
      <c r="Z258" s="96"/>
      <c r="AA258" s="126">
        <v>0</v>
      </c>
      <c r="AB258" s="127">
        <v>2.99</v>
      </c>
      <c r="AC258" s="126">
        <v>0</v>
      </c>
      <c r="AD258" s="127">
        <v>2.99</v>
      </c>
      <c r="AE258" s="126">
        <v>0</v>
      </c>
      <c r="AF258" s="89" t="s">
        <v>48</v>
      </c>
      <c r="AG258" s="126">
        <v>0</v>
      </c>
      <c r="AH258" s="89"/>
      <c r="AI258" s="129">
        <v>0</v>
      </c>
      <c r="AJ258" s="129">
        <v>0</v>
      </c>
    </row>
    <row r="259" spans="1:36" ht="17.45" customHeight="1">
      <c r="A259" s="88" t="s">
        <v>530</v>
      </c>
      <c r="B259" s="88" t="s">
        <v>39</v>
      </c>
      <c r="C259" s="121">
        <v>45348</v>
      </c>
      <c r="D259" s="88" t="s">
        <v>61</v>
      </c>
      <c r="E259" s="88" t="s">
        <v>41</v>
      </c>
      <c r="F259" s="93" t="s">
        <v>531</v>
      </c>
      <c r="G259" s="88" t="s">
        <v>512</v>
      </c>
      <c r="H259" s="88" t="s">
        <v>64</v>
      </c>
      <c r="I259" s="88"/>
      <c r="J259" s="88" t="s">
        <v>103</v>
      </c>
      <c r="K259" s="88"/>
      <c r="L259" s="88" t="s">
        <v>104</v>
      </c>
      <c r="M259" s="122">
        <v>0</v>
      </c>
      <c r="N259" s="122">
        <v>0</v>
      </c>
      <c r="O259" s="122">
        <v>0</v>
      </c>
      <c r="P259" s="122">
        <v>0</v>
      </c>
      <c r="Q259" s="122">
        <v>51945802</v>
      </c>
      <c r="R259" s="122">
        <v>51945802</v>
      </c>
      <c r="S259" s="122">
        <v>0</v>
      </c>
      <c r="T259" s="122">
        <v>0</v>
      </c>
      <c r="U259" s="122">
        <v>6705438520</v>
      </c>
      <c r="V259" s="123">
        <v>1230.95</v>
      </c>
      <c r="W259" s="93"/>
      <c r="X259" s="93"/>
      <c r="Y259" s="88"/>
      <c r="Z259" s="93"/>
      <c r="AA259" s="122">
        <v>0</v>
      </c>
      <c r="AB259" s="122">
        <v>0</v>
      </c>
      <c r="AC259" s="122">
        <v>0</v>
      </c>
      <c r="AD259" s="122">
        <v>0</v>
      </c>
      <c r="AE259" s="122">
        <v>0</v>
      </c>
      <c r="AF259" s="88" t="s">
        <v>48</v>
      </c>
      <c r="AG259" s="122">
        <v>0</v>
      </c>
      <c r="AH259" s="88"/>
      <c r="AI259" s="124">
        <v>0.77</v>
      </c>
      <c r="AJ259" s="124">
        <v>0.77</v>
      </c>
    </row>
    <row r="260" spans="1:36" ht="17.45" customHeight="1">
      <c r="A260" s="89" t="s">
        <v>532</v>
      </c>
      <c r="B260" s="89" t="s">
        <v>39</v>
      </c>
      <c r="C260" s="125">
        <v>45348</v>
      </c>
      <c r="D260" s="89" t="s">
        <v>106</v>
      </c>
      <c r="E260" s="89" t="s">
        <v>41</v>
      </c>
      <c r="F260" s="96" t="s">
        <v>531</v>
      </c>
      <c r="G260" s="89" t="s">
        <v>512</v>
      </c>
      <c r="H260" s="89" t="s">
        <v>156</v>
      </c>
      <c r="I260" s="89" t="s">
        <v>108</v>
      </c>
      <c r="J260" s="89" t="s">
        <v>503</v>
      </c>
      <c r="K260" s="89"/>
      <c r="L260" s="89" t="s">
        <v>43</v>
      </c>
      <c r="M260" s="126">
        <v>2841138154</v>
      </c>
      <c r="N260" s="126">
        <v>2775992602</v>
      </c>
      <c r="O260" s="127">
        <v>906.66</v>
      </c>
      <c r="P260" s="126">
        <v>-200055024</v>
      </c>
      <c r="Q260" s="126">
        <v>2575937578</v>
      </c>
      <c r="R260" s="126">
        <v>2575937578</v>
      </c>
      <c r="S260" s="126">
        <v>0</v>
      </c>
      <c r="T260" s="126">
        <v>0</v>
      </c>
      <c r="U260" s="126">
        <v>6705438520</v>
      </c>
      <c r="V260" s="127">
        <v>1230.95</v>
      </c>
      <c r="W260" s="125">
        <v>43475</v>
      </c>
      <c r="X260" s="96" t="s">
        <v>77</v>
      </c>
      <c r="Y260" s="89" t="s">
        <v>74</v>
      </c>
      <c r="Z260" s="125">
        <v>45300</v>
      </c>
      <c r="AA260" s="126">
        <v>0</v>
      </c>
      <c r="AB260" s="126">
        <v>0</v>
      </c>
      <c r="AC260" s="126">
        <v>0</v>
      </c>
      <c r="AD260" s="126">
        <v>0</v>
      </c>
      <c r="AE260" s="126">
        <v>0</v>
      </c>
      <c r="AF260" s="89" t="s">
        <v>48</v>
      </c>
      <c r="AG260" s="126">
        <v>0</v>
      </c>
      <c r="AH260" s="89" t="s">
        <v>74</v>
      </c>
      <c r="AI260" s="129">
        <v>38.119999999999997</v>
      </c>
      <c r="AJ260" s="129">
        <v>38.42</v>
      </c>
    </row>
    <row r="261" spans="1:36" ht="17.45" customHeight="1">
      <c r="A261" s="88" t="s">
        <v>533</v>
      </c>
      <c r="B261" s="88" t="s">
        <v>39</v>
      </c>
      <c r="C261" s="121">
        <v>45348</v>
      </c>
      <c r="D261" s="88" t="s">
        <v>106</v>
      </c>
      <c r="E261" s="88" t="s">
        <v>41</v>
      </c>
      <c r="F261" s="93" t="s">
        <v>531</v>
      </c>
      <c r="G261" s="88" t="s">
        <v>512</v>
      </c>
      <c r="H261" s="88" t="s">
        <v>156</v>
      </c>
      <c r="I261" s="88" t="s">
        <v>108</v>
      </c>
      <c r="J261" s="88" t="s">
        <v>505</v>
      </c>
      <c r="K261" s="88"/>
      <c r="L261" s="88" t="s">
        <v>63</v>
      </c>
      <c r="M261" s="122">
        <v>3059518700</v>
      </c>
      <c r="N261" s="122">
        <v>3950971865</v>
      </c>
      <c r="O261" s="123">
        <v>1293.33</v>
      </c>
      <c r="P261" s="122">
        <v>5992977</v>
      </c>
      <c r="Q261" s="122">
        <v>3956964842</v>
      </c>
      <c r="R261" s="122">
        <v>3956964842</v>
      </c>
      <c r="S261" s="122">
        <v>0</v>
      </c>
      <c r="T261" s="122">
        <v>0</v>
      </c>
      <c r="U261" s="122">
        <v>6705438520</v>
      </c>
      <c r="V261" s="123">
        <v>1230.95</v>
      </c>
      <c r="W261" s="121">
        <v>43475</v>
      </c>
      <c r="X261" s="93" t="s">
        <v>77</v>
      </c>
      <c r="Y261" s="88" t="s">
        <v>74</v>
      </c>
      <c r="Z261" s="121">
        <v>44205</v>
      </c>
      <c r="AA261" s="122">
        <v>0</v>
      </c>
      <c r="AB261" s="122">
        <v>0</v>
      </c>
      <c r="AC261" s="122">
        <v>0</v>
      </c>
      <c r="AD261" s="122">
        <v>0</v>
      </c>
      <c r="AE261" s="122">
        <v>0</v>
      </c>
      <c r="AF261" s="88" t="s">
        <v>48</v>
      </c>
      <c r="AG261" s="122">
        <v>0</v>
      </c>
      <c r="AH261" s="88" t="s">
        <v>74</v>
      </c>
      <c r="AI261" s="124">
        <v>58.57</v>
      </c>
      <c r="AJ261" s="124">
        <v>59.01</v>
      </c>
    </row>
    <row r="262" spans="1:36" ht="17.45" customHeight="1">
      <c r="A262" s="89" t="s">
        <v>534</v>
      </c>
      <c r="B262" s="89" t="s">
        <v>39</v>
      </c>
      <c r="C262" s="125">
        <v>45348</v>
      </c>
      <c r="D262" s="89" t="s">
        <v>54</v>
      </c>
      <c r="E262" s="89" t="s">
        <v>41</v>
      </c>
      <c r="F262" s="96" t="s">
        <v>531</v>
      </c>
      <c r="G262" s="89" t="s">
        <v>512</v>
      </c>
      <c r="H262" s="89" t="s">
        <v>55</v>
      </c>
      <c r="I262" s="89" t="s">
        <v>56</v>
      </c>
      <c r="J262" s="89" t="s">
        <v>57</v>
      </c>
      <c r="K262" s="89"/>
      <c r="L262" s="89" t="s">
        <v>58</v>
      </c>
      <c r="M262" s="126">
        <v>171157780</v>
      </c>
      <c r="N262" s="126">
        <v>171157780</v>
      </c>
      <c r="O262" s="126">
        <v>0</v>
      </c>
      <c r="P262" s="126">
        <v>0</v>
      </c>
      <c r="Q262" s="126">
        <v>171517555</v>
      </c>
      <c r="R262" s="126">
        <v>171517555</v>
      </c>
      <c r="S262" s="126">
        <v>0</v>
      </c>
      <c r="T262" s="126">
        <v>359775</v>
      </c>
      <c r="U262" s="126">
        <v>6705438520</v>
      </c>
      <c r="V262" s="127">
        <v>1230.95</v>
      </c>
      <c r="W262" s="96"/>
      <c r="X262" s="96"/>
      <c r="Y262" s="89" t="s">
        <v>59</v>
      </c>
      <c r="Z262" s="96"/>
      <c r="AA262" s="128">
        <v>2.9837600000000002</v>
      </c>
      <c r="AB262" s="127">
        <v>2.99</v>
      </c>
      <c r="AC262" s="126">
        <v>0</v>
      </c>
      <c r="AD262" s="127">
        <v>2.99</v>
      </c>
      <c r="AE262" s="126">
        <v>0</v>
      </c>
      <c r="AF262" s="89" t="s">
        <v>48</v>
      </c>
      <c r="AG262" s="126">
        <v>0</v>
      </c>
      <c r="AH262" s="89"/>
      <c r="AI262" s="129">
        <v>2.54</v>
      </c>
      <c r="AJ262" s="129">
        <v>2.56</v>
      </c>
    </row>
    <row r="263" spans="1:36" ht="17.45" customHeight="1">
      <c r="A263" s="88" t="s">
        <v>535</v>
      </c>
      <c r="B263" s="88" t="s">
        <v>39</v>
      </c>
      <c r="C263" s="121">
        <v>45348</v>
      </c>
      <c r="D263" s="88" t="s">
        <v>61</v>
      </c>
      <c r="E263" s="88" t="s">
        <v>41</v>
      </c>
      <c r="F263" s="93" t="s">
        <v>536</v>
      </c>
      <c r="G263" s="88" t="s">
        <v>537</v>
      </c>
      <c r="H263" s="88" t="s">
        <v>64</v>
      </c>
      <c r="I263" s="88"/>
      <c r="J263" s="88" t="s">
        <v>103</v>
      </c>
      <c r="K263" s="88"/>
      <c r="L263" s="88" t="s">
        <v>104</v>
      </c>
      <c r="M263" s="122">
        <v>0</v>
      </c>
      <c r="N263" s="122">
        <v>0</v>
      </c>
      <c r="O263" s="122">
        <v>0</v>
      </c>
      <c r="P263" s="122">
        <v>0</v>
      </c>
      <c r="Q263" s="122">
        <v>20367715</v>
      </c>
      <c r="R263" s="122">
        <v>20367715</v>
      </c>
      <c r="S263" s="122">
        <v>0</v>
      </c>
      <c r="T263" s="122">
        <v>0</v>
      </c>
      <c r="U263" s="122">
        <v>1529300920</v>
      </c>
      <c r="V263" s="123">
        <v>1207.4100000000001</v>
      </c>
      <c r="W263" s="93"/>
      <c r="X263" s="93"/>
      <c r="Y263" s="88"/>
      <c r="Z263" s="93"/>
      <c r="AA263" s="122">
        <v>0</v>
      </c>
      <c r="AB263" s="122">
        <v>0</v>
      </c>
      <c r="AC263" s="122">
        <v>0</v>
      </c>
      <c r="AD263" s="122">
        <v>0</v>
      </c>
      <c r="AE263" s="122">
        <v>0</v>
      </c>
      <c r="AF263" s="88" t="s">
        <v>48</v>
      </c>
      <c r="AG263" s="122">
        <v>0</v>
      </c>
      <c r="AH263" s="88"/>
      <c r="AI263" s="124">
        <v>1.31</v>
      </c>
      <c r="AJ263" s="124">
        <v>1.33</v>
      </c>
    </row>
    <row r="264" spans="1:36" ht="17.45" customHeight="1">
      <c r="A264" s="89" t="s">
        <v>538</v>
      </c>
      <c r="B264" s="89" t="s">
        <v>39</v>
      </c>
      <c r="C264" s="125">
        <v>45348</v>
      </c>
      <c r="D264" s="89" t="s">
        <v>106</v>
      </c>
      <c r="E264" s="89" t="s">
        <v>41</v>
      </c>
      <c r="F264" s="96" t="s">
        <v>536</v>
      </c>
      <c r="G264" s="89" t="s">
        <v>537</v>
      </c>
      <c r="H264" s="89" t="s">
        <v>107</v>
      </c>
      <c r="I264" s="89" t="s">
        <v>108</v>
      </c>
      <c r="J264" s="89" t="s">
        <v>511</v>
      </c>
      <c r="K264" s="89"/>
      <c r="L264" s="89" t="s">
        <v>512</v>
      </c>
      <c r="M264" s="126">
        <v>1243552677</v>
      </c>
      <c r="N264" s="126">
        <v>1517007387</v>
      </c>
      <c r="O264" s="127">
        <v>1230.95</v>
      </c>
      <c r="P264" s="126">
        <v>13742144</v>
      </c>
      <c r="Q264" s="126">
        <v>1530749531</v>
      </c>
      <c r="R264" s="126">
        <v>1530749531</v>
      </c>
      <c r="S264" s="126">
        <v>0</v>
      </c>
      <c r="T264" s="126">
        <v>0</v>
      </c>
      <c r="U264" s="126">
        <v>1529300920</v>
      </c>
      <c r="V264" s="127">
        <v>1207.4100000000001</v>
      </c>
      <c r="W264" s="125">
        <v>42215</v>
      </c>
      <c r="X264" s="96" t="s">
        <v>77</v>
      </c>
      <c r="Y264" s="89" t="s">
        <v>74</v>
      </c>
      <c r="Z264" s="125">
        <v>45502</v>
      </c>
      <c r="AA264" s="126">
        <v>0</v>
      </c>
      <c r="AB264" s="126">
        <v>0</v>
      </c>
      <c r="AC264" s="126">
        <v>0</v>
      </c>
      <c r="AD264" s="126">
        <v>0</v>
      </c>
      <c r="AE264" s="126">
        <v>0</v>
      </c>
      <c r="AF264" s="89" t="s">
        <v>48</v>
      </c>
      <c r="AG264" s="126">
        <v>0</v>
      </c>
      <c r="AH264" s="89" t="s">
        <v>74</v>
      </c>
      <c r="AI264" s="129">
        <v>98.69</v>
      </c>
      <c r="AJ264" s="129">
        <v>100.09</v>
      </c>
    </row>
    <row r="265" spans="1:36" ht="17.45" customHeight="1">
      <c r="A265" s="88" t="s">
        <v>539</v>
      </c>
      <c r="B265" s="88" t="s">
        <v>39</v>
      </c>
      <c r="C265" s="121">
        <v>45348</v>
      </c>
      <c r="D265" s="88" t="s">
        <v>54</v>
      </c>
      <c r="E265" s="88" t="s">
        <v>41</v>
      </c>
      <c r="F265" s="93" t="s">
        <v>536</v>
      </c>
      <c r="G265" s="88" t="s">
        <v>537</v>
      </c>
      <c r="H265" s="88" t="s">
        <v>55</v>
      </c>
      <c r="I265" s="88" t="s">
        <v>56</v>
      </c>
      <c r="J265" s="88" t="s">
        <v>57</v>
      </c>
      <c r="K265" s="88"/>
      <c r="L265" s="88" t="s">
        <v>58</v>
      </c>
      <c r="M265" s="122">
        <v>0</v>
      </c>
      <c r="N265" s="122">
        <v>0</v>
      </c>
      <c r="O265" s="122">
        <v>0</v>
      </c>
      <c r="P265" s="122">
        <v>0</v>
      </c>
      <c r="Q265" s="122">
        <v>0</v>
      </c>
      <c r="R265" s="122">
        <v>0</v>
      </c>
      <c r="S265" s="122">
        <v>0</v>
      </c>
      <c r="T265" s="122">
        <v>0</v>
      </c>
      <c r="U265" s="122">
        <v>1529300920</v>
      </c>
      <c r="V265" s="123">
        <v>1207.4100000000001</v>
      </c>
      <c r="W265" s="93"/>
      <c r="X265" s="93"/>
      <c r="Y265" s="88" t="s">
        <v>59</v>
      </c>
      <c r="Z265" s="93"/>
      <c r="AA265" s="122">
        <v>0</v>
      </c>
      <c r="AB265" s="123">
        <v>2.99</v>
      </c>
      <c r="AC265" s="122">
        <v>0</v>
      </c>
      <c r="AD265" s="123">
        <v>2.99</v>
      </c>
      <c r="AE265" s="122">
        <v>0</v>
      </c>
      <c r="AF265" s="88" t="s">
        <v>48</v>
      </c>
      <c r="AG265" s="122">
        <v>0</v>
      </c>
      <c r="AH265" s="88"/>
      <c r="AI265" s="124">
        <v>0</v>
      </c>
      <c r="AJ265" s="124">
        <v>0</v>
      </c>
    </row>
    <row r="266" spans="1:36" ht="17.45" customHeight="1">
      <c r="A266" s="89" t="s">
        <v>540</v>
      </c>
      <c r="B266" s="89" t="s">
        <v>39</v>
      </c>
      <c r="C266" s="125">
        <v>45348</v>
      </c>
      <c r="D266" s="89" t="s">
        <v>61</v>
      </c>
      <c r="E266" s="89" t="s">
        <v>41</v>
      </c>
      <c r="F266" s="96" t="s">
        <v>541</v>
      </c>
      <c r="G266" s="89" t="s">
        <v>542</v>
      </c>
      <c r="H266" s="89" t="s">
        <v>64</v>
      </c>
      <c r="I266" s="89"/>
      <c r="J266" s="89" t="s">
        <v>103</v>
      </c>
      <c r="K266" s="89"/>
      <c r="L266" s="89" t="s">
        <v>104</v>
      </c>
      <c r="M266" s="126">
        <v>0</v>
      </c>
      <c r="N266" s="126">
        <v>0</v>
      </c>
      <c r="O266" s="126">
        <v>0</v>
      </c>
      <c r="P266" s="126">
        <v>0</v>
      </c>
      <c r="Q266" s="126">
        <v>991286</v>
      </c>
      <c r="R266" s="126">
        <v>991286</v>
      </c>
      <c r="S266" s="126">
        <v>0</v>
      </c>
      <c r="T266" s="126">
        <v>0</v>
      </c>
      <c r="U266" s="126">
        <v>396004239</v>
      </c>
      <c r="V266" s="127">
        <v>1207.58</v>
      </c>
      <c r="W266" s="96"/>
      <c r="X266" s="96"/>
      <c r="Y266" s="89"/>
      <c r="Z266" s="96"/>
      <c r="AA266" s="126">
        <v>0</v>
      </c>
      <c r="AB266" s="126">
        <v>0</v>
      </c>
      <c r="AC266" s="126">
        <v>0</v>
      </c>
      <c r="AD266" s="126">
        <v>0</v>
      </c>
      <c r="AE266" s="126">
        <v>0</v>
      </c>
      <c r="AF266" s="89" t="s">
        <v>48</v>
      </c>
      <c r="AG266" s="126">
        <v>0</v>
      </c>
      <c r="AH266" s="89"/>
      <c r="AI266" s="129">
        <v>0.25</v>
      </c>
      <c r="AJ266" s="129">
        <v>0.25</v>
      </c>
    </row>
    <row r="267" spans="1:36" ht="17.45" customHeight="1">
      <c r="A267" s="88" t="s">
        <v>543</v>
      </c>
      <c r="B267" s="88" t="s">
        <v>39</v>
      </c>
      <c r="C267" s="121">
        <v>45348</v>
      </c>
      <c r="D267" s="88" t="s">
        <v>106</v>
      </c>
      <c r="E267" s="88" t="s">
        <v>41</v>
      </c>
      <c r="F267" s="93" t="s">
        <v>541</v>
      </c>
      <c r="G267" s="88" t="s">
        <v>542</v>
      </c>
      <c r="H267" s="88" t="s">
        <v>107</v>
      </c>
      <c r="I267" s="88" t="s">
        <v>108</v>
      </c>
      <c r="J267" s="88" t="s">
        <v>511</v>
      </c>
      <c r="K267" s="88"/>
      <c r="L267" s="88" t="s">
        <v>512</v>
      </c>
      <c r="M267" s="122">
        <v>321930422</v>
      </c>
      <c r="N267" s="122">
        <v>400018564</v>
      </c>
      <c r="O267" s="123">
        <v>1230.95</v>
      </c>
      <c r="P267" s="122">
        <v>-3738735</v>
      </c>
      <c r="Q267" s="122">
        <v>396279829</v>
      </c>
      <c r="R267" s="122">
        <v>396279829</v>
      </c>
      <c r="S267" s="122">
        <v>0</v>
      </c>
      <c r="T267" s="122">
        <v>0</v>
      </c>
      <c r="U267" s="122">
        <v>396004239</v>
      </c>
      <c r="V267" s="123">
        <v>1207.58</v>
      </c>
      <c r="W267" s="121">
        <v>42215</v>
      </c>
      <c r="X267" s="93" t="s">
        <v>77</v>
      </c>
      <c r="Y267" s="88" t="s">
        <v>74</v>
      </c>
      <c r="Z267" s="121">
        <v>45502</v>
      </c>
      <c r="AA267" s="122">
        <v>0</v>
      </c>
      <c r="AB267" s="122">
        <v>0</v>
      </c>
      <c r="AC267" s="122">
        <v>0</v>
      </c>
      <c r="AD267" s="122">
        <v>0</v>
      </c>
      <c r="AE267" s="122">
        <v>0</v>
      </c>
      <c r="AF267" s="88" t="s">
        <v>48</v>
      </c>
      <c r="AG267" s="122">
        <v>0</v>
      </c>
      <c r="AH267" s="88" t="s">
        <v>74</v>
      </c>
      <c r="AI267" s="124">
        <v>99.75</v>
      </c>
      <c r="AJ267" s="124">
        <v>100.07</v>
      </c>
    </row>
    <row r="268" spans="1:36" ht="17.45" customHeight="1">
      <c r="A268" s="89" t="s">
        <v>544</v>
      </c>
      <c r="B268" s="89" t="s">
        <v>39</v>
      </c>
      <c r="C268" s="125">
        <v>45348</v>
      </c>
      <c r="D268" s="89" t="s">
        <v>54</v>
      </c>
      <c r="E268" s="89" t="s">
        <v>41</v>
      </c>
      <c r="F268" s="96" t="s">
        <v>541</v>
      </c>
      <c r="G268" s="89" t="s">
        <v>542</v>
      </c>
      <c r="H268" s="89" t="s">
        <v>55</v>
      </c>
      <c r="I268" s="89" t="s">
        <v>56</v>
      </c>
      <c r="J268" s="89" t="s">
        <v>57</v>
      </c>
      <c r="K268" s="89"/>
      <c r="L268" s="89" t="s">
        <v>58</v>
      </c>
      <c r="M268" s="126">
        <v>0</v>
      </c>
      <c r="N268" s="126">
        <v>0</v>
      </c>
      <c r="O268" s="126">
        <v>0</v>
      </c>
      <c r="P268" s="126">
        <v>0</v>
      </c>
      <c r="Q268" s="126">
        <v>0</v>
      </c>
      <c r="R268" s="126">
        <v>0</v>
      </c>
      <c r="S268" s="126">
        <v>0</v>
      </c>
      <c r="T268" s="126">
        <v>0</v>
      </c>
      <c r="U268" s="126">
        <v>396004239</v>
      </c>
      <c r="V268" s="127">
        <v>1207.58</v>
      </c>
      <c r="W268" s="96"/>
      <c r="X268" s="96"/>
      <c r="Y268" s="89" t="s">
        <v>59</v>
      </c>
      <c r="Z268" s="96"/>
      <c r="AA268" s="126">
        <v>0</v>
      </c>
      <c r="AB268" s="127">
        <v>2.99</v>
      </c>
      <c r="AC268" s="126">
        <v>0</v>
      </c>
      <c r="AD268" s="127">
        <v>2.99</v>
      </c>
      <c r="AE268" s="126">
        <v>0</v>
      </c>
      <c r="AF268" s="89" t="s">
        <v>48</v>
      </c>
      <c r="AG268" s="126">
        <v>0</v>
      </c>
      <c r="AH268" s="89"/>
      <c r="AI268" s="129">
        <v>0</v>
      </c>
      <c r="AJ268" s="129">
        <v>0</v>
      </c>
    </row>
    <row r="269" spans="1:36" ht="17.45" customHeight="1">
      <c r="A269" s="88" t="s">
        <v>545</v>
      </c>
      <c r="B269" s="88" t="s">
        <v>39</v>
      </c>
      <c r="C269" s="121">
        <v>45348</v>
      </c>
      <c r="D269" s="88" t="s">
        <v>106</v>
      </c>
      <c r="E269" s="88" t="s">
        <v>41</v>
      </c>
      <c r="F269" s="93" t="s">
        <v>546</v>
      </c>
      <c r="G269" s="88" t="s">
        <v>547</v>
      </c>
      <c r="H269" s="88" t="s">
        <v>107</v>
      </c>
      <c r="I269" s="88" t="s">
        <v>108</v>
      </c>
      <c r="J269" s="88" t="s">
        <v>511</v>
      </c>
      <c r="K269" s="88"/>
      <c r="L269" s="88" t="s">
        <v>512</v>
      </c>
      <c r="M269" s="122">
        <v>350365687</v>
      </c>
      <c r="N269" s="122">
        <v>463932484</v>
      </c>
      <c r="O269" s="123">
        <v>1230.95</v>
      </c>
      <c r="P269" s="122">
        <v>-32650303</v>
      </c>
      <c r="Q269" s="122">
        <v>431282181</v>
      </c>
      <c r="R269" s="122">
        <v>431282181</v>
      </c>
      <c r="S269" s="122">
        <v>0</v>
      </c>
      <c r="T269" s="122">
        <v>0</v>
      </c>
      <c r="U269" s="122">
        <v>430749723</v>
      </c>
      <c r="V269" s="123">
        <v>1176.83</v>
      </c>
      <c r="W269" s="121">
        <v>42215</v>
      </c>
      <c r="X269" s="93" t="s">
        <v>77</v>
      </c>
      <c r="Y269" s="88" t="s">
        <v>74</v>
      </c>
      <c r="Z269" s="121">
        <v>45502</v>
      </c>
      <c r="AA269" s="122">
        <v>0</v>
      </c>
      <c r="AB269" s="122">
        <v>0</v>
      </c>
      <c r="AC269" s="122">
        <v>0</v>
      </c>
      <c r="AD269" s="122">
        <v>0</v>
      </c>
      <c r="AE269" s="122">
        <v>0</v>
      </c>
      <c r="AF269" s="88" t="s">
        <v>48</v>
      </c>
      <c r="AG269" s="122">
        <v>0</v>
      </c>
      <c r="AH269" s="88" t="s">
        <v>74</v>
      </c>
      <c r="AI269" s="124">
        <v>100</v>
      </c>
      <c r="AJ269" s="124">
        <v>100.12</v>
      </c>
    </row>
    <row r="270" spans="1:36" ht="17.45" customHeight="1">
      <c r="A270" s="89" t="s">
        <v>548</v>
      </c>
      <c r="B270" s="89" t="s">
        <v>39</v>
      </c>
      <c r="C270" s="125">
        <v>45348</v>
      </c>
      <c r="D270" s="89" t="s">
        <v>54</v>
      </c>
      <c r="E270" s="89" t="s">
        <v>41</v>
      </c>
      <c r="F270" s="96" t="s">
        <v>546</v>
      </c>
      <c r="G270" s="89" t="s">
        <v>547</v>
      </c>
      <c r="H270" s="89" t="s">
        <v>55</v>
      </c>
      <c r="I270" s="89" t="s">
        <v>56</v>
      </c>
      <c r="J270" s="89" t="s">
        <v>57</v>
      </c>
      <c r="K270" s="89"/>
      <c r="L270" s="89" t="s">
        <v>58</v>
      </c>
      <c r="M270" s="126">
        <v>0</v>
      </c>
      <c r="N270" s="126">
        <v>0</v>
      </c>
      <c r="O270" s="126">
        <v>0</v>
      </c>
      <c r="P270" s="126">
        <v>0</v>
      </c>
      <c r="Q270" s="126">
        <v>0</v>
      </c>
      <c r="R270" s="126">
        <v>0</v>
      </c>
      <c r="S270" s="126">
        <v>0</v>
      </c>
      <c r="T270" s="126">
        <v>0</v>
      </c>
      <c r="U270" s="126">
        <v>430749723</v>
      </c>
      <c r="V270" s="127">
        <v>1176.83</v>
      </c>
      <c r="W270" s="96"/>
      <c r="X270" s="96"/>
      <c r="Y270" s="89" t="s">
        <v>59</v>
      </c>
      <c r="Z270" s="96"/>
      <c r="AA270" s="126">
        <v>0</v>
      </c>
      <c r="AB270" s="127">
        <v>2.99</v>
      </c>
      <c r="AC270" s="126">
        <v>0</v>
      </c>
      <c r="AD270" s="127">
        <v>2.99</v>
      </c>
      <c r="AE270" s="126">
        <v>0</v>
      </c>
      <c r="AF270" s="89" t="s">
        <v>48</v>
      </c>
      <c r="AG270" s="126">
        <v>0</v>
      </c>
      <c r="AH270" s="89"/>
      <c r="AI270" s="129">
        <v>0</v>
      </c>
      <c r="AJ270" s="129">
        <v>0</v>
      </c>
    </row>
    <row r="271" spans="1:36" ht="17.45" customHeight="1">
      <c r="A271" s="88" t="s">
        <v>549</v>
      </c>
      <c r="B271" s="88" t="s">
        <v>39</v>
      </c>
      <c r="C271" s="121">
        <v>45348</v>
      </c>
      <c r="D271" s="88" t="s">
        <v>61</v>
      </c>
      <c r="E271" s="88" t="s">
        <v>41</v>
      </c>
      <c r="F271" s="93" t="s">
        <v>550</v>
      </c>
      <c r="G271" s="88" t="s">
        <v>551</v>
      </c>
      <c r="H271" s="88" t="s">
        <v>64</v>
      </c>
      <c r="I271" s="88"/>
      <c r="J271" s="88" t="s">
        <v>103</v>
      </c>
      <c r="K271" s="88"/>
      <c r="L271" s="88" t="s">
        <v>104</v>
      </c>
      <c r="M271" s="122">
        <v>0</v>
      </c>
      <c r="N271" s="122">
        <v>0</v>
      </c>
      <c r="O271" s="122">
        <v>0</v>
      </c>
      <c r="P271" s="122">
        <v>0</v>
      </c>
      <c r="Q271" s="122">
        <v>4603438</v>
      </c>
      <c r="R271" s="122">
        <v>4603438</v>
      </c>
      <c r="S271" s="122">
        <v>0</v>
      </c>
      <c r="T271" s="122">
        <v>0</v>
      </c>
      <c r="U271" s="122">
        <v>939858337</v>
      </c>
      <c r="V271" s="123">
        <v>1203.3499999999999</v>
      </c>
      <c r="W271" s="93"/>
      <c r="X271" s="93"/>
      <c r="Y271" s="88"/>
      <c r="Z271" s="93"/>
      <c r="AA271" s="122">
        <v>0</v>
      </c>
      <c r="AB271" s="122">
        <v>0</v>
      </c>
      <c r="AC271" s="122">
        <v>0</v>
      </c>
      <c r="AD271" s="122">
        <v>0</v>
      </c>
      <c r="AE271" s="122">
        <v>0</v>
      </c>
      <c r="AF271" s="88" t="s">
        <v>48</v>
      </c>
      <c r="AG271" s="122">
        <v>0</v>
      </c>
      <c r="AH271" s="88"/>
      <c r="AI271" s="124">
        <v>0.49</v>
      </c>
      <c r="AJ271" s="124">
        <v>0.49</v>
      </c>
    </row>
    <row r="272" spans="1:36" ht="17.45" customHeight="1">
      <c r="A272" s="89" t="s">
        <v>552</v>
      </c>
      <c r="B272" s="89" t="s">
        <v>39</v>
      </c>
      <c r="C272" s="125">
        <v>45348</v>
      </c>
      <c r="D272" s="89" t="s">
        <v>106</v>
      </c>
      <c r="E272" s="89" t="s">
        <v>41</v>
      </c>
      <c r="F272" s="96" t="s">
        <v>550</v>
      </c>
      <c r="G272" s="89" t="s">
        <v>551</v>
      </c>
      <c r="H272" s="89" t="s">
        <v>107</v>
      </c>
      <c r="I272" s="89" t="s">
        <v>108</v>
      </c>
      <c r="J272" s="89" t="s">
        <v>511</v>
      </c>
      <c r="K272" s="89"/>
      <c r="L272" s="89" t="s">
        <v>512</v>
      </c>
      <c r="M272" s="126">
        <v>764183452</v>
      </c>
      <c r="N272" s="126">
        <v>981460316</v>
      </c>
      <c r="O272" s="127">
        <v>1230.95</v>
      </c>
      <c r="P272" s="126">
        <v>-40789702</v>
      </c>
      <c r="Q272" s="126">
        <v>940670614</v>
      </c>
      <c r="R272" s="126">
        <v>940670614</v>
      </c>
      <c r="S272" s="126">
        <v>0</v>
      </c>
      <c r="T272" s="126">
        <v>0</v>
      </c>
      <c r="U272" s="126">
        <v>939858337</v>
      </c>
      <c r="V272" s="127">
        <v>1203.3499999999999</v>
      </c>
      <c r="W272" s="125">
        <v>42215</v>
      </c>
      <c r="X272" s="96" t="s">
        <v>77</v>
      </c>
      <c r="Y272" s="89" t="s">
        <v>74</v>
      </c>
      <c r="Z272" s="125">
        <v>45502</v>
      </c>
      <c r="AA272" s="126">
        <v>0</v>
      </c>
      <c r="AB272" s="126">
        <v>0</v>
      </c>
      <c r="AC272" s="126">
        <v>0</v>
      </c>
      <c r="AD272" s="126">
        <v>0</v>
      </c>
      <c r="AE272" s="126">
        <v>0</v>
      </c>
      <c r="AF272" s="89" t="s">
        <v>48</v>
      </c>
      <c r="AG272" s="126">
        <v>0</v>
      </c>
      <c r="AH272" s="89" t="s">
        <v>74</v>
      </c>
      <c r="AI272" s="129">
        <v>99.51</v>
      </c>
      <c r="AJ272" s="129">
        <v>100.09</v>
      </c>
    </row>
    <row r="273" spans="1:36" ht="17.45" customHeight="1">
      <c r="A273" s="88" t="s">
        <v>553</v>
      </c>
      <c r="B273" s="88" t="s">
        <v>39</v>
      </c>
      <c r="C273" s="121">
        <v>45348</v>
      </c>
      <c r="D273" s="88" t="s">
        <v>54</v>
      </c>
      <c r="E273" s="88" t="s">
        <v>41</v>
      </c>
      <c r="F273" s="93" t="s">
        <v>550</v>
      </c>
      <c r="G273" s="88" t="s">
        <v>551</v>
      </c>
      <c r="H273" s="88" t="s">
        <v>55</v>
      </c>
      <c r="I273" s="88" t="s">
        <v>56</v>
      </c>
      <c r="J273" s="88" t="s">
        <v>57</v>
      </c>
      <c r="K273" s="88"/>
      <c r="L273" s="88" t="s">
        <v>58</v>
      </c>
      <c r="M273" s="122">
        <v>0</v>
      </c>
      <c r="N273" s="122">
        <v>0</v>
      </c>
      <c r="O273" s="122">
        <v>0</v>
      </c>
      <c r="P273" s="122">
        <v>0</v>
      </c>
      <c r="Q273" s="122">
        <v>0</v>
      </c>
      <c r="R273" s="122">
        <v>0</v>
      </c>
      <c r="S273" s="122">
        <v>0</v>
      </c>
      <c r="T273" s="122">
        <v>0</v>
      </c>
      <c r="U273" s="122">
        <v>939858337</v>
      </c>
      <c r="V273" s="123">
        <v>1203.3499999999999</v>
      </c>
      <c r="W273" s="93"/>
      <c r="X273" s="93"/>
      <c r="Y273" s="88" t="s">
        <v>59</v>
      </c>
      <c r="Z273" s="93"/>
      <c r="AA273" s="122">
        <v>0</v>
      </c>
      <c r="AB273" s="123">
        <v>2.99</v>
      </c>
      <c r="AC273" s="122">
        <v>0</v>
      </c>
      <c r="AD273" s="123">
        <v>2.99</v>
      </c>
      <c r="AE273" s="122">
        <v>0</v>
      </c>
      <c r="AF273" s="88" t="s">
        <v>48</v>
      </c>
      <c r="AG273" s="122">
        <v>0</v>
      </c>
      <c r="AH273" s="88"/>
      <c r="AI273" s="124">
        <v>0</v>
      </c>
      <c r="AJ273" s="124">
        <v>0</v>
      </c>
    </row>
    <row r="274" spans="1:36" ht="17.45" customHeight="1">
      <c r="A274" s="89" t="s">
        <v>554</v>
      </c>
      <c r="B274" s="89" t="s">
        <v>39</v>
      </c>
      <c r="C274" s="125">
        <v>45348</v>
      </c>
      <c r="D274" s="89" t="s">
        <v>61</v>
      </c>
      <c r="E274" s="89" t="s">
        <v>41</v>
      </c>
      <c r="F274" s="96" t="s">
        <v>555</v>
      </c>
      <c r="G274" s="89" t="s">
        <v>518</v>
      </c>
      <c r="H274" s="89" t="s">
        <v>64</v>
      </c>
      <c r="I274" s="89"/>
      <c r="J274" s="89" t="s">
        <v>103</v>
      </c>
      <c r="K274" s="89"/>
      <c r="L274" s="89" t="s">
        <v>104</v>
      </c>
      <c r="M274" s="126">
        <v>0</v>
      </c>
      <c r="N274" s="126">
        <v>0</v>
      </c>
      <c r="O274" s="126">
        <v>0</v>
      </c>
      <c r="P274" s="126">
        <v>0</v>
      </c>
      <c r="Q274" s="126">
        <v>24401676</v>
      </c>
      <c r="R274" s="126">
        <v>24401676</v>
      </c>
      <c r="S274" s="126">
        <v>0</v>
      </c>
      <c r="T274" s="126">
        <v>0</v>
      </c>
      <c r="U274" s="126">
        <v>3583055284</v>
      </c>
      <c r="V274" s="127">
        <v>1123.98</v>
      </c>
      <c r="W274" s="96"/>
      <c r="X274" s="96"/>
      <c r="Y274" s="89"/>
      <c r="Z274" s="96"/>
      <c r="AA274" s="126">
        <v>0</v>
      </c>
      <c r="AB274" s="126">
        <v>0</v>
      </c>
      <c r="AC274" s="126">
        <v>0</v>
      </c>
      <c r="AD274" s="126">
        <v>0</v>
      </c>
      <c r="AE274" s="126">
        <v>0</v>
      </c>
      <c r="AF274" s="89" t="s">
        <v>48</v>
      </c>
      <c r="AG274" s="126">
        <v>0</v>
      </c>
      <c r="AH274" s="89"/>
      <c r="AI274" s="129">
        <v>0.67</v>
      </c>
      <c r="AJ274" s="129">
        <v>0.68</v>
      </c>
    </row>
    <row r="275" spans="1:36" ht="17.45" customHeight="1">
      <c r="A275" s="88" t="s">
        <v>556</v>
      </c>
      <c r="B275" s="88" t="s">
        <v>39</v>
      </c>
      <c r="C275" s="121">
        <v>45348</v>
      </c>
      <c r="D275" s="88" t="s">
        <v>106</v>
      </c>
      <c r="E275" s="88" t="s">
        <v>41</v>
      </c>
      <c r="F275" s="93" t="s">
        <v>555</v>
      </c>
      <c r="G275" s="88" t="s">
        <v>518</v>
      </c>
      <c r="H275" s="88" t="s">
        <v>156</v>
      </c>
      <c r="I275" s="88" t="s">
        <v>108</v>
      </c>
      <c r="J275" s="88" t="s">
        <v>503</v>
      </c>
      <c r="K275" s="88"/>
      <c r="L275" s="88" t="s">
        <v>43</v>
      </c>
      <c r="M275" s="122">
        <v>2307296481</v>
      </c>
      <c r="N275" s="122">
        <v>2275987277</v>
      </c>
      <c r="O275" s="123">
        <v>906.66</v>
      </c>
      <c r="P275" s="122">
        <v>-184060948</v>
      </c>
      <c r="Q275" s="122">
        <v>2091926329</v>
      </c>
      <c r="R275" s="122">
        <v>2091926329</v>
      </c>
      <c r="S275" s="122">
        <v>0</v>
      </c>
      <c r="T275" s="122">
        <v>0</v>
      </c>
      <c r="U275" s="122">
        <v>3583055284</v>
      </c>
      <c r="V275" s="123">
        <v>1123.98</v>
      </c>
      <c r="W275" s="121">
        <v>43475</v>
      </c>
      <c r="X275" s="93" t="s">
        <v>77</v>
      </c>
      <c r="Y275" s="88" t="s">
        <v>74</v>
      </c>
      <c r="Z275" s="121">
        <v>45300</v>
      </c>
      <c r="AA275" s="122">
        <v>0</v>
      </c>
      <c r="AB275" s="122">
        <v>0</v>
      </c>
      <c r="AC275" s="122">
        <v>0</v>
      </c>
      <c r="AD275" s="122">
        <v>0</v>
      </c>
      <c r="AE275" s="122">
        <v>0</v>
      </c>
      <c r="AF275" s="88" t="s">
        <v>48</v>
      </c>
      <c r="AG275" s="122">
        <v>0</v>
      </c>
      <c r="AH275" s="88" t="s">
        <v>74</v>
      </c>
      <c r="AI275" s="124">
        <v>58</v>
      </c>
      <c r="AJ275" s="124">
        <v>58.38</v>
      </c>
    </row>
    <row r="276" spans="1:36" ht="17.45" customHeight="1">
      <c r="A276" s="89" t="s">
        <v>557</v>
      </c>
      <c r="B276" s="89" t="s">
        <v>39</v>
      </c>
      <c r="C276" s="125">
        <v>45348</v>
      </c>
      <c r="D276" s="89" t="s">
        <v>106</v>
      </c>
      <c r="E276" s="89" t="s">
        <v>41</v>
      </c>
      <c r="F276" s="96" t="s">
        <v>555</v>
      </c>
      <c r="G276" s="89" t="s">
        <v>518</v>
      </c>
      <c r="H276" s="89" t="s">
        <v>156</v>
      </c>
      <c r="I276" s="89" t="s">
        <v>108</v>
      </c>
      <c r="J276" s="89" t="s">
        <v>505</v>
      </c>
      <c r="K276" s="89"/>
      <c r="L276" s="89" t="s">
        <v>63</v>
      </c>
      <c r="M276" s="126">
        <v>1090977394</v>
      </c>
      <c r="N276" s="126">
        <v>1376251874</v>
      </c>
      <c r="O276" s="127">
        <v>1293.33</v>
      </c>
      <c r="P276" s="126">
        <v>34741035</v>
      </c>
      <c r="Q276" s="126">
        <v>1410992909</v>
      </c>
      <c r="R276" s="126">
        <v>1410992909</v>
      </c>
      <c r="S276" s="126">
        <v>0</v>
      </c>
      <c r="T276" s="126">
        <v>0</v>
      </c>
      <c r="U276" s="126">
        <v>3583055284</v>
      </c>
      <c r="V276" s="127">
        <v>1123.98</v>
      </c>
      <c r="W276" s="125">
        <v>43475</v>
      </c>
      <c r="X276" s="96" t="s">
        <v>77</v>
      </c>
      <c r="Y276" s="89" t="s">
        <v>74</v>
      </c>
      <c r="Z276" s="125">
        <v>44205</v>
      </c>
      <c r="AA276" s="126">
        <v>0</v>
      </c>
      <c r="AB276" s="126">
        <v>0</v>
      </c>
      <c r="AC276" s="126">
        <v>0</v>
      </c>
      <c r="AD276" s="126">
        <v>0</v>
      </c>
      <c r="AE276" s="126">
        <v>0</v>
      </c>
      <c r="AF276" s="89" t="s">
        <v>48</v>
      </c>
      <c r="AG276" s="126">
        <v>0</v>
      </c>
      <c r="AH276" s="89" t="s">
        <v>74</v>
      </c>
      <c r="AI276" s="129">
        <v>39.119999999999997</v>
      </c>
      <c r="AJ276" s="129">
        <v>39.380000000000003</v>
      </c>
    </row>
    <row r="277" spans="1:36" ht="17.45" customHeight="1">
      <c r="A277" s="88" t="s">
        <v>558</v>
      </c>
      <c r="B277" s="88" t="s">
        <v>39</v>
      </c>
      <c r="C277" s="121">
        <v>45348</v>
      </c>
      <c r="D277" s="88" t="s">
        <v>54</v>
      </c>
      <c r="E277" s="88" t="s">
        <v>41</v>
      </c>
      <c r="F277" s="93" t="s">
        <v>555</v>
      </c>
      <c r="G277" s="88" t="s">
        <v>518</v>
      </c>
      <c r="H277" s="88" t="s">
        <v>55</v>
      </c>
      <c r="I277" s="88" t="s">
        <v>56</v>
      </c>
      <c r="J277" s="88" t="s">
        <v>57</v>
      </c>
      <c r="K277" s="88"/>
      <c r="L277" s="88" t="s">
        <v>58</v>
      </c>
      <c r="M277" s="122">
        <v>79490685</v>
      </c>
      <c r="N277" s="122">
        <v>79490685</v>
      </c>
      <c r="O277" s="122">
        <v>0</v>
      </c>
      <c r="P277" s="122">
        <v>0</v>
      </c>
      <c r="Q277" s="122">
        <v>79657582</v>
      </c>
      <c r="R277" s="122">
        <v>79657582</v>
      </c>
      <c r="S277" s="122">
        <v>0</v>
      </c>
      <c r="T277" s="122">
        <v>166897</v>
      </c>
      <c r="U277" s="122">
        <v>3583055284</v>
      </c>
      <c r="V277" s="123">
        <v>1123.98</v>
      </c>
      <c r="W277" s="93"/>
      <c r="X277" s="93"/>
      <c r="Y277" s="88" t="s">
        <v>59</v>
      </c>
      <c r="Z277" s="93"/>
      <c r="AA277" s="132">
        <v>2.98387</v>
      </c>
      <c r="AB277" s="123">
        <v>2.99</v>
      </c>
      <c r="AC277" s="122">
        <v>0</v>
      </c>
      <c r="AD277" s="123">
        <v>2.99</v>
      </c>
      <c r="AE277" s="122">
        <v>0</v>
      </c>
      <c r="AF277" s="88" t="s">
        <v>48</v>
      </c>
      <c r="AG277" s="122">
        <v>0</v>
      </c>
      <c r="AH277" s="88"/>
      <c r="AI277" s="124">
        <v>2.21</v>
      </c>
      <c r="AJ277" s="124">
        <v>2.2200000000000002</v>
      </c>
    </row>
    <row r="278" spans="1:36" ht="17.45" customHeight="1">
      <c r="A278" s="89" t="s">
        <v>559</v>
      </c>
      <c r="B278" s="89" t="s">
        <v>39</v>
      </c>
      <c r="C278" s="125">
        <v>45348</v>
      </c>
      <c r="D278" s="89" t="s">
        <v>61</v>
      </c>
      <c r="E278" s="89" t="s">
        <v>41</v>
      </c>
      <c r="F278" s="96" t="s">
        <v>560</v>
      </c>
      <c r="G278" s="89" t="s">
        <v>561</v>
      </c>
      <c r="H278" s="89" t="s">
        <v>64</v>
      </c>
      <c r="I278" s="89"/>
      <c r="J278" s="89" t="s">
        <v>103</v>
      </c>
      <c r="K278" s="89"/>
      <c r="L278" s="89" t="s">
        <v>104</v>
      </c>
      <c r="M278" s="126">
        <v>0</v>
      </c>
      <c r="N278" s="126">
        <v>0</v>
      </c>
      <c r="O278" s="126">
        <v>0</v>
      </c>
      <c r="P278" s="126">
        <v>0</v>
      </c>
      <c r="Q278" s="126">
        <v>1615172</v>
      </c>
      <c r="R278" s="126">
        <v>1615172</v>
      </c>
      <c r="S278" s="126">
        <v>0</v>
      </c>
      <c r="T278" s="126">
        <v>0</v>
      </c>
      <c r="U278" s="126">
        <v>580459999</v>
      </c>
      <c r="V278" s="127">
        <v>1115.72</v>
      </c>
      <c r="W278" s="96"/>
      <c r="X278" s="96"/>
      <c r="Y278" s="89"/>
      <c r="Z278" s="96"/>
      <c r="AA278" s="126">
        <v>0</v>
      </c>
      <c r="AB278" s="126">
        <v>0</v>
      </c>
      <c r="AC278" s="126">
        <v>0</v>
      </c>
      <c r="AD278" s="126">
        <v>0</v>
      </c>
      <c r="AE278" s="126">
        <v>0</v>
      </c>
      <c r="AF278" s="89" t="s">
        <v>48</v>
      </c>
      <c r="AG278" s="126">
        <v>0</v>
      </c>
      <c r="AH278" s="89"/>
      <c r="AI278" s="129">
        <v>0.28000000000000003</v>
      </c>
      <c r="AJ278" s="129">
        <v>0.28000000000000003</v>
      </c>
    </row>
    <row r="279" spans="1:36" ht="17.45" customHeight="1">
      <c r="A279" s="88" t="s">
        <v>562</v>
      </c>
      <c r="B279" s="88" t="s">
        <v>39</v>
      </c>
      <c r="C279" s="121">
        <v>45348</v>
      </c>
      <c r="D279" s="88" t="s">
        <v>106</v>
      </c>
      <c r="E279" s="88" t="s">
        <v>41</v>
      </c>
      <c r="F279" s="93" t="s">
        <v>560</v>
      </c>
      <c r="G279" s="88" t="s">
        <v>561</v>
      </c>
      <c r="H279" s="88" t="s">
        <v>107</v>
      </c>
      <c r="I279" s="88" t="s">
        <v>108</v>
      </c>
      <c r="J279" s="88" t="s">
        <v>517</v>
      </c>
      <c r="K279" s="88"/>
      <c r="L279" s="88" t="s">
        <v>518</v>
      </c>
      <c r="M279" s="122">
        <v>516806059</v>
      </c>
      <c r="N279" s="122">
        <v>588178597</v>
      </c>
      <c r="O279" s="123">
        <v>1123.98</v>
      </c>
      <c r="P279" s="122">
        <v>-7298794</v>
      </c>
      <c r="Q279" s="122">
        <v>580879803</v>
      </c>
      <c r="R279" s="122">
        <v>580879803</v>
      </c>
      <c r="S279" s="122">
        <v>0</v>
      </c>
      <c r="T279" s="122">
        <v>0</v>
      </c>
      <c r="U279" s="122">
        <v>580459999</v>
      </c>
      <c r="V279" s="123">
        <v>1115.72</v>
      </c>
      <c r="W279" s="121">
        <v>42215</v>
      </c>
      <c r="X279" s="93" t="s">
        <v>77</v>
      </c>
      <c r="Y279" s="88" t="s">
        <v>74</v>
      </c>
      <c r="Z279" s="121">
        <v>44771</v>
      </c>
      <c r="AA279" s="122">
        <v>0</v>
      </c>
      <c r="AB279" s="122">
        <v>0</v>
      </c>
      <c r="AC279" s="122">
        <v>0</v>
      </c>
      <c r="AD279" s="122">
        <v>0</v>
      </c>
      <c r="AE279" s="122">
        <v>0</v>
      </c>
      <c r="AF279" s="88" t="s">
        <v>48</v>
      </c>
      <c r="AG279" s="122">
        <v>0</v>
      </c>
      <c r="AH279" s="88" t="s">
        <v>74</v>
      </c>
      <c r="AI279" s="124">
        <v>99.72</v>
      </c>
      <c r="AJ279" s="124">
        <v>100.07</v>
      </c>
    </row>
    <row r="280" spans="1:36" ht="17.45" customHeight="1">
      <c r="A280" s="89" t="s">
        <v>563</v>
      </c>
      <c r="B280" s="89" t="s">
        <v>39</v>
      </c>
      <c r="C280" s="125">
        <v>45348</v>
      </c>
      <c r="D280" s="89" t="s">
        <v>54</v>
      </c>
      <c r="E280" s="89" t="s">
        <v>41</v>
      </c>
      <c r="F280" s="96" t="s">
        <v>560</v>
      </c>
      <c r="G280" s="89" t="s">
        <v>561</v>
      </c>
      <c r="H280" s="89" t="s">
        <v>55</v>
      </c>
      <c r="I280" s="89" t="s">
        <v>56</v>
      </c>
      <c r="J280" s="89" t="s">
        <v>57</v>
      </c>
      <c r="K280" s="89"/>
      <c r="L280" s="89" t="s">
        <v>58</v>
      </c>
      <c r="M280" s="126">
        <v>0</v>
      </c>
      <c r="N280" s="126">
        <v>0</v>
      </c>
      <c r="O280" s="126">
        <v>0</v>
      </c>
      <c r="P280" s="126">
        <v>0</v>
      </c>
      <c r="Q280" s="126">
        <v>0</v>
      </c>
      <c r="R280" s="126">
        <v>0</v>
      </c>
      <c r="S280" s="126">
        <v>0</v>
      </c>
      <c r="T280" s="126">
        <v>0</v>
      </c>
      <c r="U280" s="126">
        <v>580459999</v>
      </c>
      <c r="V280" s="127">
        <v>1115.72</v>
      </c>
      <c r="W280" s="96"/>
      <c r="X280" s="96"/>
      <c r="Y280" s="89" t="s">
        <v>59</v>
      </c>
      <c r="Z280" s="96"/>
      <c r="AA280" s="126">
        <v>0</v>
      </c>
      <c r="AB280" s="127">
        <v>2.99</v>
      </c>
      <c r="AC280" s="126">
        <v>0</v>
      </c>
      <c r="AD280" s="127">
        <v>2.99</v>
      </c>
      <c r="AE280" s="126">
        <v>0</v>
      </c>
      <c r="AF280" s="89" t="s">
        <v>48</v>
      </c>
      <c r="AG280" s="126">
        <v>0</v>
      </c>
      <c r="AH280" s="89"/>
      <c r="AI280" s="129">
        <v>0</v>
      </c>
      <c r="AJ280" s="129">
        <v>0</v>
      </c>
    </row>
    <row r="281" spans="1:36" ht="17.45" customHeight="1">
      <c r="A281" s="88" t="s">
        <v>564</v>
      </c>
      <c r="B281" s="88" t="s">
        <v>39</v>
      </c>
      <c r="C281" s="121">
        <v>45348</v>
      </c>
      <c r="D281" s="88" t="s">
        <v>61</v>
      </c>
      <c r="E281" s="88" t="s">
        <v>41</v>
      </c>
      <c r="F281" s="93" t="s">
        <v>565</v>
      </c>
      <c r="G281" s="88" t="s">
        <v>566</v>
      </c>
      <c r="H281" s="88" t="s">
        <v>64</v>
      </c>
      <c r="I281" s="88"/>
      <c r="J281" s="88" t="s">
        <v>103</v>
      </c>
      <c r="K281" s="88"/>
      <c r="L281" s="88" t="s">
        <v>104</v>
      </c>
      <c r="M281" s="122">
        <v>0</v>
      </c>
      <c r="N281" s="122">
        <v>0</v>
      </c>
      <c r="O281" s="122">
        <v>0</v>
      </c>
      <c r="P281" s="122">
        <v>0</v>
      </c>
      <c r="Q281" s="122">
        <v>15280499</v>
      </c>
      <c r="R281" s="122">
        <v>15280499</v>
      </c>
      <c r="S281" s="122">
        <v>0</v>
      </c>
      <c r="T281" s="122">
        <v>0</v>
      </c>
      <c r="U281" s="122">
        <v>271991299</v>
      </c>
      <c r="V281" s="123">
        <v>1114.3499999999999</v>
      </c>
      <c r="W281" s="93"/>
      <c r="X281" s="93"/>
      <c r="Y281" s="88"/>
      <c r="Z281" s="93"/>
      <c r="AA281" s="122">
        <v>0</v>
      </c>
      <c r="AB281" s="122">
        <v>0</v>
      </c>
      <c r="AC281" s="122">
        <v>0</v>
      </c>
      <c r="AD281" s="122">
        <v>0</v>
      </c>
      <c r="AE281" s="122">
        <v>0</v>
      </c>
      <c r="AF281" s="88" t="s">
        <v>48</v>
      </c>
      <c r="AG281" s="122">
        <v>0</v>
      </c>
      <c r="AH281" s="88"/>
      <c r="AI281" s="124">
        <v>5.32</v>
      </c>
      <c r="AJ281" s="124">
        <v>5.62</v>
      </c>
    </row>
    <row r="282" spans="1:36" ht="17.45" customHeight="1">
      <c r="A282" s="89" t="s">
        <v>567</v>
      </c>
      <c r="B282" s="89" t="s">
        <v>39</v>
      </c>
      <c r="C282" s="125">
        <v>45348</v>
      </c>
      <c r="D282" s="89" t="s">
        <v>106</v>
      </c>
      <c r="E282" s="89" t="s">
        <v>41</v>
      </c>
      <c r="F282" s="96" t="s">
        <v>565</v>
      </c>
      <c r="G282" s="89" t="s">
        <v>566</v>
      </c>
      <c r="H282" s="89" t="s">
        <v>107</v>
      </c>
      <c r="I282" s="89" t="s">
        <v>108</v>
      </c>
      <c r="J282" s="89" t="s">
        <v>517</v>
      </c>
      <c r="K282" s="89"/>
      <c r="L282" s="89" t="s">
        <v>518</v>
      </c>
      <c r="M282" s="126">
        <v>242118071</v>
      </c>
      <c r="N282" s="126">
        <v>277035638</v>
      </c>
      <c r="O282" s="127">
        <v>1123.98</v>
      </c>
      <c r="P282" s="126">
        <v>-4899708</v>
      </c>
      <c r="Q282" s="126">
        <v>272135930</v>
      </c>
      <c r="R282" s="126">
        <v>272135930</v>
      </c>
      <c r="S282" s="126">
        <v>0</v>
      </c>
      <c r="T282" s="126">
        <v>0</v>
      </c>
      <c r="U282" s="126">
        <v>271991299</v>
      </c>
      <c r="V282" s="127">
        <v>1114.3499999999999</v>
      </c>
      <c r="W282" s="125">
        <v>42215</v>
      </c>
      <c r="X282" s="96" t="s">
        <v>77</v>
      </c>
      <c r="Y282" s="89" t="s">
        <v>74</v>
      </c>
      <c r="Z282" s="125">
        <v>44771</v>
      </c>
      <c r="AA282" s="126">
        <v>0</v>
      </c>
      <c r="AB282" s="126">
        <v>0</v>
      </c>
      <c r="AC282" s="126">
        <v>0</v>
      </c>
      <c r="AD282" s="126">
        <v>0</v>
      </c>
      <c r="AE282" s="126">
        <v>0</v>
      </c>
      <c r="AF282" s="89" t="s">
        <v>48</v>
      </c>
      <c r="AG282" s="126">
        <v>0</v>
      </c>
      <c r="AH282" s="89" t="s">
        <v>74</v>
      </c>
      <c r="AI282" s="129">
        <v>94.68</v>
      </c>
      <c r="AJ282" s="129">
        <v>100.05</v>
      </c>
    </row>
    <row r="283" spans="1:36" ht="17.45" customHeight="1">
      <c r="A283" s="88" t="s">
        <v>568</v>
      </c>
      <c r="B283" s="88" t="s">
        <v>39</v>
      </c>
      <c r="C283" s="121">
        <v>45348</v>
      </c>
      <c r="D283" s="88" t="s">
        <v>54</v>
      </c>
      <c r="E283" s="88" t="s">
        <v>41</v>
      </c>
      <c r="F283" s="93" t="s">
        <v>565</v>
      </c>
      <c r="G283" s="88" t="s">
        <v>566</v>
      </c>
      <c r="H283" s="88" t="s">
        <v>55</v>
      </c>
      <c r="I283" s="88" t="s">
        <v>56</v>
      </c>
      <c r="J283" s="88" t="s">
        <v>57</v>
      </c>
      <c r="K283" s="88"/>
      <c r="L283" s="88" t="s">
        <v>58</v>
      </c>
      <c r="M283" s="122">
        <v>0</v>
      </c>
      <c r="N283" s="122">
        <v>0</v>
      </c>
      <c r="O283" s="122">
        <v>0</v>
      </c>
      <c r="P283" s="122">
        <v>0</v>
      </c>
      <c r="Q283" s="122">
        <v>0</v>
      </c>
      <c r="R283" s="122">
        <v>0</v>
      </c>
      <c r="S283" s="122">
        <v>0</v>
      </c>
      <c r="T283" s="122">
        <v>0</v>
      </c>
      <c r="U283" s="122">
        <v>271991299</v>
      </c>
      <c r="V283" s="123">
        <v>1114.3499999999999</v>
      </c>
      <c r="W283" s="93"/>
      <c r="X283" s="93"/>
      <c r="Y283" s="88" t="s">
        <v>59</v>
      </c>
      <c r="Z283" s="93"/>
      <c r="AA283" s="122">
        <v>0</v>
      </c>
      <c r="AB283" s="123">
        <v>2.99</v>
      </c>
      <c r="AC283" s="122">
        <v>0</v>
      </c>
      <c r="AD283" s="123">
        <v>2.99</v>
      </c>
      <c r="AE283" s="122">
        <v>0</v>
      </c>
      <c r="AF283" s="88" t="s">
        <v>48</v>
      </c>
      <c r="AG283" s="122">
        <v>0</v>
      </c>
      <c r="AH283" s="88"/>
      <c r="AI283" s="124">
        <v>0</v>
      </c>
      <c r="AJ283" s="124">
        <v>0</v>
      </c>
    </row>
    <row r="284" spans="1:36" ht="17.45" customHeight="1">
      <c r="A284" s="89" t="s">
        <v>569</v>
      </c>
      <c r="B284" s="89" t="s">
        <v>39</v>
      </c>
      <c r="C284" s="125">
        <v>45348</v>
      </c>
      <c r="D284" s="89" t="s">
        <v>106</v>
      </c>
      <c r="E284" s="89" t="s">
        <v>41</v>
      </c>
      <c r="F284" s="96" t="s">
        <v>570</v>
      </c>
      <c r="G284" s="89" t="s">
        <v>571</v>
      </c>
      <c r="H284" s="89" t="s">
        <v>107</v>
      </c>
      <c r="I284" s="89" t="s">
        <v>108</v>
      </c>
      <c r="J284" s="89" t="s">
        <v>517</v>
      </c>
      <c r="K284" s="89"/>
      <c r="L284" s="89" t="s">
        <v>518</v>
      </c>
      <c r="M284" s="126">
        <v>176444458</v>
      </c>
      <c r="N284" s="126">
        <v>200778264</v>
      </c>
      <c r="O284" s="127">
        <v>1123.98</v>
      </c>
      <c r="P284" s="126">
        <v>-2458178</v>
      </c>
      <c r="Q284" s="126">
        <v>198320086</v>
      </c>
      <c r="R284" s="126">
        <v>198320086</v>
      </c>
      <c r="S284" s="126">
        <v>0</v>
      </c>
      <c r="T284" s="126">
        <v>0</v>
      </c>
      <c r="U284" s="126">
        <v>198108828</v>
      </c>
      <c r="V284" s="127">
        <v>1081.32</v>
      </c>
      <c r="W284" s="125">
        <v>42215</v>
      </c>
      <c r="X284" s="96" t="s">
        <v>77</v>
      </c>
      <c r="Y284" s="89" t="s">
        <v>74</v>
      </c>
      <c r="Z284" s="125">
        <v>44771</v>
      </c>
      <c r="AA284" s="126">
        <v>0</v>
      </c>
      <c r="AB284" s="126">
        <v>0</v>
      </c>
      <c r="AC284" s="126">
        <v>0</v>
      </c>
      <c r="AD284" s="126">
        <v>0</v>
      </c>
      <c r="AE284" s="126">
        <v>0</v>
      </c>
      <c r="AF284" s="89" t="s">
        <v>48</v>
      </c>
      <c r="AG284" s="126">
        <v>0</v>
      </c>
      <c r="AH284" s="89" t="s">
        <v>74</v>
      </c>
      <c r="AI284" s="129">
        <v>100</v>
      </c>
      <c r="AJ284" s="129">
        <v>100.11</v>
      </c>
    </row>
    <row r="285" spans="1:36" ht="17.45" customHeight="1">
      <c r="A285" s="88" t="s">
        <v>572</v>
      </c>
      <c r="B285" s="88" t="s">
        <v>39</v>
      </c>
      <c r="C285" s="121">
        <v>45348</v>
      </c>
      <c r="D285" s="88" t="s">
        <v>54</v>
      </c>
      <c r="E285" s="88" t="s">
        <v>41</v>
      </c>
      <c r="F285" s="93" t="s">
        <v>570</v>
      </c>
      <c r="G285" s="88" t="s">
        <v>571</v>
      </c>
      <c r="H285" s="88" t="s">
        <v>55</v>
      </c>
      <c r="I285" s="88" t="s">
        <v>56</v>
      </c>
      <c r="J285" s="88" t="s">
        <v>57</v>
      </c>
      <c r="K285" s="88"/>
      <c r="L285" s="88" t="s">
        <v>58</v>
      </c>
      <c r="M285" s="122">
        <v>0</v>
      </c>
      <c r="N285" s="122">
        <v>0</v>
      </c>
      <c r="O285" s="122">
        <v>0</v>
      </c>
      <c r="P285" s="122">
        <v>0</v>
      </c>
      <c r="Q285" s="122">
        <v>0</v>
      </c>
      <c r="R285" s="122">
        <v>0</v>
      </c>
      <c r="S285" s="122">
        <v>0</v>
      </c>
      <c r="T285" s="122">
        <v>0</v>
      </c>
      <c r="U285" s="122">
        <v>198108828</v>
      </c>
      <c r="V285" s="123">
        <v>1081.32</v>
      </c>
      <c r="W285" s="93"/>
      <c r="X285" s="93"/>
      <c r="Y285" s="88" t="s">
        <v>59</v>
      </c>
      <c r="Z285" s="93"/>
      <c r="AA285" s="122">
        <v>0</v>
      </c>
      <c r="AB285" s="123">
        <v>2.99</v>
      </c>
      <c r="AC285" s="122">
        <v>0</v>
      </c>
      <c r="AD285" s="123">
        <v>2.99</v>
      </c>
      <c r="AE285" s="122">
        <v>0</v>
      </c>
      <c r="AF285" s="88" t="s">
        <v>48</v>
      </c>
      <c r="AG285" s="122">
        <v>0</v>
      </c>
      <c r="AH285" s="88"/>
      <c r="AI285" s="124">
        <v>0</v>
      </c>
      <c r="AJ285" s="124">
        <v>0</v>
      </c>
    </row>
    <row r="286" spans="1:36" ht="17.45" customHeight="1">
      <c r="A286" s="89" t="s">
        <v>573</v>
      </c>
      <c r="B286" s="89" t="s">
        <v>39</v>
      </c>
      <c r="C286" s="125">
        <v>45348</v>
      </c>
      <c r="D286" s="89" t="s">
        <v>106</v>
      </c>
      <c r="E286" s="89" t="s">
        <v>41</v>
      </c>
      <c r="F286" s="96" t="s">
        <v>574</v>
      </c>
      <c r="G286" s="89" t="s">
        <v>575</v>
      </c>
      <c r="H286" s="89" t="s">
        <v>107</v>
      </c>
      <c r="I286" s="89" t="s">
        <v>108</v>
      </c>
      <c r="J286" s="89" t="s">
        <v>517</v>
      </c>
      <c r="K286" s="89"/>
      <c r="L286" s="89" t="s">
        <v>518</v>
      </c>
      <c r="M286" s="126">
        <v>158288591</v>
      </c>
      <c r="N286" s="126">
        <v>181693098</v>
      </c>
      <c r="O286" s="127">
        <v>1123.98</v>
      </c>
      <c r="P286" s="126">
        <v>-3779848</v>
      </c>
      <c r="Q286" s="126">
        <v>177913250</v>
      </c>
      <c r="R286" s="126">
        <v>177913250</v>
      </c>
      <c r="S286" s="126">
        <v>0</v>
      </c>
      <c r="T286" s="126">
        <v>0</v>
      </c>
      <c r="U286" s="126">
        <v>177788274</v>
      </c>
      <c r="V286" s="127">
        <v>1108.51</v>
      </c>
      <c r="W286" s="125">
        <v>42215</v>
      </c>
      <c r="X286" s="96" t="s">
        <v>77</v>
      </c>
      <c r="Y286" s="89" t="s">
        <v>74</v>
      </c>
      <c r="Z286" s="125">
        <v>44771</v>
      </c>
      <c r="AA286" s="126">
        <v>0</v>
      </c>
      <c r="AB286" s="126">
        <v>0</v>
      </c>
      <c r="AC286" s="126">
        <v>0</v>
      </c>
      <c r="AD286" s="126">
        <v>0</v>
      </c>
      <c r="AE286" s="126">
        <v>0</v>
      </c>
      <c r="AF286" s="89" t="s">
        <v>48</v>
      </c>
      <c r="AG286" s="126">
        <v>0</v>
      </c>
      <c r="AH286" s="89" t="s">
        <v>74</v>
      </c>
      <c r="AI286" s="129">
        <v>100</v>
      </c>
      <c r="AJ286" s="129">
        <v>100.07</v>
      </c>
    </row>
    <row r="287" spans="1:36" ht="17.45" customHeight="1">
      <c r="A287" s="88" t="s">
        <v>576</v>
      </c>
      <c r="B287" s="88" t="s">
        <v>39</v>
      </c>
      <c r="C287" s="121">
        <v>45348</v>
      </c>
      <c r="D287" s="88" t="s">
        <v>54</v>
      </c>
      <c r="E287" s="88" t="s">
        <v>41</v>
      </c>
      <c r="F287" s="93" t="s">
        <v>574</v>
      </c>
      <c r="G287" s="88" t="s">
        <v>575</v>
      </c>
      <c r="H287" s="88" t="s">
        <v>55</v>
      </c>
      <c r="I287" s="88" t="s">
        <v>56</v>
      </c>
      <c r="J287" s="88" t="s">
        <v>57</v>
      </c>
      <c r="K287" s="88"/>
      <c r="L287" s="88" t="s">
        <v>58</v>
      </c>
      <c r="M287" s="122">
        <v>0</v>
      </c>
      <c r="N287" s="122">
        <v>0</v>
      </c>
      <c r="O287" s="122">
        <v>0</v>
      </c>
      <c r="P287" s="122">
        <v>0</v>
      </c>
      <c r="Q287" s="122">
        <v>0</v>
      </c>
      <c r="R287" s="122">
        <v>0</v>
      </c>
      <c r="S287" s="122">
        <v>0</v>
      </c>
      <c r="T287" s="122">
        <v>0</v>
      </c>
      <c r="U287" s="122">
        <v>177788274</v>
      </c>
      <c r="V287" s="123">
        <v>1108.51</v>
      </c>
      <c r="W287" s="93"/>
      <c r="X287" s="93"/>
      <c r="Y287" s="88" t="s">
        <v>59</v>
      </c>
      <c r="Z287" s="93"/>
      <c r="AA287" s="122">
        <v>0</v>
      </c>
      <c r="AB287" s="123">
        <v>2.99</v>
      </c>
      <c r="AC287" s="122">
        <v>0</v>
      </c>
      <c r="AD287" s="123">
        <v>2.99</v>
      </c>
      <c r="AE287" s="122">
        <v>0</v>
      </c>
      <c r="AF287" s="88" t="s">
        <v>48</v>
      </c>
      <c r="AG287" s="122">
        <v>0</v>
      </c>
      <c r="AH287" s="88"/>
      <c r="AI287" s="124">
        <v>0</v>
      </c>
      <c r="AJ287" s="124">
        <v>0</v>
      </c>
    </row>
    <row r="288" spans="1:36" ht="17.45" customHeight="1">
      <c r="A288" s="89" t="s">
        <v>577</v>
      </c>
      <c r="B288" s="89" t="s">
        <v>39</v>
      </c>
      <c r="C288" s="125">
        <v>45348</v>
      </c>
      <c r="D288" s="89" t="s">
        <v>61</v>
      </c>
      <c r="E288" s="89" t="s">
        <v>41</v>
      </c>
      <c r="F288" s="96" t="s">
        <v>578</v>
      </c>
      <c r="G288" s="89" t="s">
        <v>579</v>
      </c>
      <c r="H288" s="89" t="s">
        <v>64</v>
      </c>
      <c r="I288" s="89"/>
      <c r="J288" s="89" t="s">
        <v>103</v>
      </c>
      <c r="K288" s="89"/>
      <c r="L288" s="89" t="s">
        <v>104</v>
      </c>
      <c r="M288" s="126">
        <v>0</v>
      </c>
      <c r="N288" s="126">
        <v>0</v>
      </c>
      <c r="O288" s="126">
        <v>0</v>
      </c>
      <c r="P288" s="126">
        <v>0</v>
      </c>
      <c r="Q288" s="126">
        <v>755666</v>
      </c>
      <c r="R288" s="126">
        <v>755666</v>
      </c>
      <c r="S288" s="126">
        <v>0</v>
      </c>
      <c r="T288" s="126">
        <v>0</v>
      </c>
      <c r="U288" s="126">
        <v>806192510</v>
      </c>
      <c r="V288" s="127">
        <v>1081.98</v>
      </c>
      <c r="W288" s="96"/>
      <c r="X288" s="96"/>
      <c r="Y288" s="89"/>
      <c r="Z288" s="96"/>
      <c r="AA288" s="126">
        <v>0</v>
      </c>
      <c r="AB288" s="126">
        <v>0</v>
      </c>
      <c r="AC288" s="126">
        <v>0</v>
      </c>
      <c r="AD288" s="126">
        <v>0</v>
      </c>
      <c r="AE288" s="126">
        <v>0</v>
      </c>
      <c r="AF288" s="89" t="s">
        <v>48</v>
      </c>
      <c r="AG288" s="126">
        <v>0</v>
      </c>
      <c r="AH288" s="89"/>
      <c r="AI288" s="129">
        <v>0.09</v>
      </c>
      <c r="AJ288" s="129">
        <v>0.09</v>
      </c>
    </row>
    <row r="289" spans="1:36" ht="17.45" customHeight="1">
      <c r="A289" s="88" t="s">
        <v>580</v>
      </c>
      <c r="B289" s="88" t="s">
        <v>39</v>
      </c>
      <c r="C289" s="121">
        <v>45348</v>
      </c>
      <c r="D289" s="88" t="s">
        <v>106</v>
      </c>
      <c r="E289" s="88" t="s">
        <v>41</v>
      </c>
      <c r="F289" s="93" t="s">
        <v>578</v>
      </c>
      <c r="G289" s="88" t="s">
        <v>579</v>
      </c>
      <c r="H289" s="88" t="s">
        <v>107</v>
      </c>
      <c r="I289" s="88" t="s">
        <v>108</v>
      </c>
      <c r="J289" s="88" t="s">
        <v>517</v>
      </c>
      <c r="K289" s="88"/>
      <c r="L289" s="88" t="s">
        <v>518</v>
      </c>
      <c r="M289" s="122">
        <v>718002728</v>
      </c>
      <c r="N289" s="122">
        <v>800395264</v>
      </c>
      <c r="O289" s="123">
        <v>1123.98</v>
      </c>
      <c r="P289" s="122">
        <v>6625621</v>
      </c>
      <c r="Q289" s="122">
        <v>807020885</v>
      </c>
      <c r="R289" s="122">
        <v>807020885</v>
      </c>
      <c r="S289" s="122">
        <v>0</v>
      </c>
      <c r="T289" s="122">
        <v>0</v>
      </c>
      <c r="U289" s="122">
        <v>806192510</v>
      </c>
      <c r="V289" s="123">
        <v>1081.98</v>
      </c>
      <c r="W289" s="121">
        <v>42215</v>
      </c>
      <c r="X289" s="93" t="s">
        <v>77</v>
      </c>
      <c r="Y289" s="88" t="s">
        <v>74</v>
      </c>
      <c r="Z289" s="121">
        <v>44771</v>
      </c>
      <c r="AA289" s="122">
        <v>0</v>
      </c>
      <c r="AB289" s="122">
        <v>0</v>
      </c>
      <c r="AC289" s="122">
        <v>0</v>
      </c>
      <c r="AD289" s="122">
        <v>0</v>
      </c>
      <c r="AE289" s="122">
        <v>0</v>
      </c>
      <c r="AF289" s="88" t="s">
        <v>48</v>
      </c>
      <c r="AG289" s="122">
        <v>0</v>
      </c>
      <c r="AH289" s="88" t="s">
        <v>74</v>
      </c>
      <c r="AI289" s="124">
        <v>99.91</v>
      </c>
      <c r="AJ289" s="124">
        <v>100.1</v>
      </c>
    </row>
    <row r="290" spans="1:36" ht="17.45" customHeight="1">
      <c r="A290" s="89" t="s">
        <v>581</v>
      </c>
      <c r="B290" s="89" t="s">
        <v>39</v>
      </c>
      <c r="C290" s="125">
        <v>45348</v>
      </c>
      <c r="D290" s="89" t="s">
        <v>54</v>
      </c>
      <c r="E290" s="89" t="s">
        <v>41</v>
      </c>
      <c r="F290" s="96" t="s">
        <v>578</v>
      </c>
      <c r="G290" s="89" t="s">
        <v>579</v>
      </c>
      <c r="H290" s="89" t="s">
        <v>55</v>
      </c>
      <c r="I290" s="89" t="s">
        <v>56</v>
      </c>
      <c r="J290" s="89" t="s">
        <v>57</v>
      </c>
      <c r="K290" s="89"/>
      <c r="L290" s="89" t="s">
        <v>58</v>
      </c>
      <c r="M290" s="126">
        <v>0</v>
      </c>
      <c r="N290" s="126">
        <v>0</v>
      </c>
      <c r="O290" s="126">
        <v>0</v>
      </c>
      <c r="P290" s="126">
        <v>0</v>
      </c>
      <c r="Q290" s="126">
        <v>0</v>
      </c>
      <c r="R290" s="126">
        <v>0</v>
      </c>
      <c r="S290" s="126">
        <v>0</v>
      </c>
      <c r="T290" s="126">
        <v>0</v>
      </c>
      <c r="U290" s="126">
        <v>806192510</v>
      </c>
      <c r="V290" s="127">
        <v>1081.98</v>
      </c>
      <c r="W290" s="96"/>
      <c r="X290" s="96"/>
      <c r="Y290" s="89" t="s">
        <v>59</v>
      </c>
      <c r="Z290" s="96"/>
      <c r="AA290" s="126">
        <v>0</v>
      </c>
      <c r="AB290" s="127">
        <v>2.99</v>
      </c>
      <c r="AC290" s="126">
        <v>0</v>
      </c>
      <c r="AD290" s="127">
        <v>2.99</v>
      </c>
      <c r="AE290" s="126">
        <v>0</v>
      </c>
      <c r="AF290" s="89" t="s">
        <v>48</v>
      </c>
      <c r="AG290" s="126">
        <v>0</v>
      </c>
      <c r="AH290" s="89"/>
      <c r="AI290" s="129">
        <v>0</v>
      </c>
      <c r="AJ290" s="129">
        <v>0</v>
      </c>
    </row>
    <row r="291" spans="1:36" ht="17.45" customHeight="1">
      <c r="A291" s="88" t="s">
        <v>582</v>
      </c>
      <c r="B291" s="88" t="s">
        <v>39</v>
      </c>
      <c r="C291" s="121">
        <v>45348</v>
      </c>
      <c r="D291" s="88" t="s">
        <v>106</v>
      </c>
      <c r="E291" s="88" t="s">
        <v>583</v>
      </c>
      <c r="F291" s="93" t="s">
        <v>584</v>
      </c>
      <c r="G291" s="88" t="s">
        <v>585</v>
      </c>
      <c r="H291" s="88" t="s">
        <v>107</v>
      </c>
      <c r="I291" s="88" t="s">
        <v>108</v>
      </c>
      <c r="J291" s="88" t="s">
        <v>586</v>
      </c>
      <c r="K291" s="88"/>
      <c r="L291" s="88" t="s">
        <v>587</v>
      </c>
      <c r="M291" s="122">
        <v>3739515628</v>
      </c>
      <c r="N291" s="122">
        <v>3393419011</v>
      </c>
      <c r="O291" s="123">
        <v>901.72</v>
      </c>
      <c r="P291" s="122">
        <v>-21434299</v>
      </c>
      <c r="Q291" s="122">
        <v>3371984712</v>
      </c>
      <c r="R291" s="122">
        <v>3371984712</v>
      </c>
      <c r="S291" s="122">
        <v>0</v>
      </c>
      <c r="T291" s="122">
        <v>0</v>
      </c>
      <c r="U291" s="122">
        <v>3370059028</v>
      </c>
      <c r="V291" s="123">
        <v>956.63</v>
      </c>
      <c r="W291" s="121">
        <v>41906</v>
      </c>
      <c r="X291" s="93" t="s">
        <v>77</v>
      </c>
      <c r="Y291" s="88" t="s">
        <v>74</v>
      </c>
      <c r="Z291" s="121">
        <v>44462</v>
      </c>
      <c r="AA291" s="122">
        <v>0</v>
      </c>
      <c r="AB291" s="122">
        <v>0</v>
      </c>
      <c r="AC291" s="122">
        <v>0</v>
      </c>
      <c r="AD291" s="122">
        <v>0</v>
      </c>
      <c r="AE291" s="122">
        <v>0</v>
      </c>
      <c r="AF291" s="88" t="s">
        <v>48</v>
      </c>
      <c r="AG291" s="122">
        <v>0</v>
      </c>
      <c r="AH291" s="88" t="s">
        <v>74</v>
      </c>
      <c r="AI291" s="124">
        <v>100</v>
      </c>
      <c r="AJ291" s="124">
        <v>100.06</v>
      </c>
    </row>
    <row r="292" spans="1:36" ht="17.45" customHeight="1">
      <c r="A292" s="89" t="s">
        <v>588</v>
      </c>
      <c r="B292" s="89" t="s">
        <v>39</v>
      </c>
      <c r="C292" s="125">
        <v>45348</v>
      </c>
      <c r="D292" s="89" t="s">
        <v>54</v>
      </c>
      <c r="E292" s="89" t="s">
        <v>583</v>
      </c>
      <c r="F292" s="96" t="s">
        <v>584</v>
      </c>
      <c r="G292" s="89" t="s">
        <v>585</v>
      </c>
      <c r="H292" s="89" t="s">
        <v>55</v>
      </c>
      <c r="I292" s="89" t="s">
        <v>56</v>
      </c>
      <c r="J292" s="89" t="s">
        <v>57</v>
      </c>
      <c r="K292" s="89"/>
      <c r="L292" s="89" t="s">
        <v>58</v>
      </c>
      <c r="M292" s="126">
        <v>0</v>
      </c>
      <c r="N292" s="126">
        <v>0</v>
      </c>
      <c r="O292" s="126">
        <v>0</v>
      </c>
      <c r="P292" s="126">
        <v>0</v>
      </c>
      <c r="Q292" s="126">
        <v>0</v>
      </c>
      <c r="R292" s="126">
        <v>0</v>
      </c>
      <c r="S292" s="126">
        <v>0</v>
      </c>
      <c r="T292" s="126">
        <v>0</v>
      </c>
      <c r="U292" s="126">
        <v>3370059028</v>
      </c>
      <c r="V292" s="127">
        <v>956.63</v>
      </c>
      <c r="W292" s="96"/>
      <c r="X292" s="96"/>
      <c r="Y292" s="89" t="s">
        <v>59</v>
      </c>
      <c r="Z292" s="96"/>
      <c r="AA292" s="126">
        <v>0</v>
      </c>
      <c r="AB292" s="127">
        <v>2.99</v>
      </c>
      <c r="AC292" s="126">
        <v>0</v>
      </c>
      <c r="AD292" s="127">
        <v>2.99</v>
      </c>
      <c r="AE292" s="126">
        <v>0</v>
      </c>
      <c r="AF292" s="89" t="s">
        <v>48</v>
      </c>
      <c r="AG292" s="126">
        <v>0</v>
      </c>
      <c r="AH292" s="89"/>
      <c r="AI292" s="129">
        <v>0</v>
      </c>
      <c r="AJ292" s="129">
        <v>0</v>
      </c>
    </row>
    <row r="293" spans="1:36" ht="17.45" customHeight="1">
      <c r="A293" s="88" t="s">
        <v>589</v>
      </c>
      <c r="B293" s="88" t="s">
        <v>39</v>
      </c>
      <c r="C293" s="121">
        <v>45348</v>
      </c>
      <c r="D293" s="88" t="s">
        <v>61</v>
      </c>
      <c r="E293" s="88" t="s">
        <v>70</v>
      </c>
      <c r="F293" s="93" t="s">
        <v>590</v>
      </c>
      <c r="G293" s="88" t="s">
        <v>591</v>
      </c>
      <c r="H293" s="88" t="s">
        <v>64</v>
      </c>
      <c r="I293" s="88"/>
      <c r="J293" s="88" t="s">
        <v>103</v>
      </c>
      <c r="K293" s="88"/>
      <c r="L293" s="88" t="s">
        <v>104</v>
      </c>
      <c r="M293" s="122">
        <v>0</v>
      </c>
      <c r="N293" s="122">
        <v>0</v>
      </c>
      <c r="O293" s="122">
        <v>0</v>
      </c>
      <c r="P293" s="122">
        <v>0</v>
      </c>
      <c r="Q293" s="122">
        <v>26344783</v>
      </c>
      <c r="R293" s="122">
        <v>26344783</v>
      </c>
      <c r="S293" s="122">
        <v>0</v>
      </c>
      <c r="T293" s="122">
        <v>0</v>
      </c>
      <c r="U293" s="122">
        <v>5437721264</v>
      </c>
      <c r="V293" s="123">
        <v>1187.71</v>
      </c>
      <c r="W293" s="93"/>
      <c r="X293" s="93"/>
      <c r="Y293" s="88"/>
      <c r="Z293" s="93"/>
      <c r="AA293" s="122">
        <v>0</v>
      </c>
      <c r="AB293" s="122">
        <v>0</v>
      </c>
      <c r="AC293" s="122">
        <v>0</v>
      </c>
      <c r="AD293" s="122">
        <v>0</v>
      </c>
      <c r="AE293" s="122">
        <v>0</v>
      </c>
      <c r="AF293" s="88" t="s">
        <v>78</v>
      </c>
      <c r="AG293" s="122">
        <v>0</v>
      </c>
      <c r="AH293" s="88"/>
      <c r="AI293" s="124">
        <v>0.48</v>
      </c>
      <c r="AJ293" s="124">
        <v>0.48</v>
      </c>
    </row>
    <row r="294" spans="1:36" ht="17.45" customHeight="1">
      <c r="A294" s="89" t="s">
        <v>592</v>
      </c>
      <c r="B294" s="89" t="s">
        <v>39</v>
      </c>
      <c r="C294" s="125">
        <v>45348</v>
      </c>
      <c r="D294" s="89" t="s">
        <v>106</v>
      </c>
      <c r="E294" s="89" t="s">
        <v>70</v>
      </c>
      <c r="F294" s="96" t="s">
        <v>590</v>
      </c>
      <c r="G294" s="89" t="s">
        <v>591</v>
      </c>
      <c r="H294" s="89" t="s">
        <v>107</v>
      </c>
      <c r="I294" s="89" t="s">
        <v>108</v>
      </c>
      <c r="J294" s="89" t="s">
        <v>109</v>
      </c>
      <c r="K294" s="89"/>
      <c r="L294" s="89" t="s">
        <v>72</v>
      </c>
      <c r="M294" s="126">
        <v>4291319736</v>
      </c>
      <c r="N294" s="126">
        <v>5411919142</v>
      </c>
      <c r="O294" s="127">
        <v>1267.23</v>
      </c>
      <c r="P294" s="126">
        <v>26173283</v>
      </c>
      <c r="Q294" s="126">
        <v>5438092425</v>
      </c>
      <c r="R294" s="126">
        <v>5438092425</v>
      </c>
      <c r="S294" s="126">
        <v>0</v>
      </c>
      <c r="T294" s="126">
        <v>0</v>
      </c>
      <c r="U294" s="126">
        <v>5437721264</v>
      </c>
      <c r="V294" s="127">
        <v>1187.71</v>
      </c>
      <c r="W294" s="125">
        <v>42788</v>
      </c>
      <c r="X294" s="96" t="s">
        <v>77</v>
      </c>
      <c r="Y294" s="89" t="s">
        <v>74</v>
      </c>
      <c r="Z294" s="125">
        <v>45343</v>
      </c>
      <c r="AA294" s="126">
        <v>0</v>
      </c>
      <c r="AB294" s="126">
        <v>0</v>
      </c>
      <c r="AC294" s="126">
        <v>0</v>
      </c>
      <c r="AD294" s="126">
        <v>0</v>
      </c>
      <c r="AE294" s="126">
        <v>0</v>
      </c>
      <c r="AF294" s="89" t="s">
        <v>78</v>
      </c>
      <c r="AG294" s="126">
        <v>0</v>
      </c>
      <c r="AH294" s="89" t="s">
        <v>74</v>
      </c>
      <c r="AI294" s="129">
        <v>99.52</v>
      </c>
      <c r="AJ294" s="129">
        <v>100.01</v>
      </c>
    </row>
    <row r="295" spans="1:36" ht="17.45" customHeight="1">
      <c r="A295" s="88" t="s">
        <v>593</v>
      </c>
      <c r="B295" s="88" t="s">
        <v>39</v>
      </c>
      <c r="C295" s="121">
        <v>45348</v>
      </c>
      <c r="D295" s="88" t="s">
        <v>54</v>
      </c>
      <c r="E295" s="88" t="s">
        <v>70</v>
      </c>
      <c r="F295" s="93" t="s">
        <v>590</v>
      </c>
      <c r="G295" s="88" t="s">
        <v>591</v>
      </c>
      <c r="H295" s="88" t="s">
        <v>55</v>
      </c>
      <c r="I295" s="88" t="s">
        <v>56</v>
      </c>
      <c r="J295" s="88" t="s">
        <v>57</v>
      </c>
      <c r="K295" s="88"/>
      <c r="L295" s="88" t="s">
        <v>58</v>
      </c>
      <c r="M295" s="122">
        <v>0</v>
      </c>
      <c r="N295" s="122">
        <v>0</v>
      </c>
      <c r="O295" s="122">
        <v>0</v>
      </c>
      <c r="P295" s="122">
        <v>0</v>
      </c>
      <c r="Q295" s="122">
        <v>0</v>
      </c>
      <c r="R295" s="122">
        <v>0</v>
      </c>
      <c r="S295" s="122">
        <v>0</v>
      </c>
      <c r="T295" s="122">
        <v>0</v>
      </c>
      <c r="U295" s="122">
        <v>5437721264</v>
      </c>
      <c r="V295" s="123">
        <v>1187.71</v>
      </c>
      <c r="W295" s="93"/>
      <c r="X295" s="93"/>
      <c r="Y295" s="88" t="s">
        <v>59</v>
      </c>
      <c r="Z295" s="93"/>
      <c r="AA295" s="122">
        <v>0</v>
      </c>
      <c r="AB295" s="123">
        <v>2.99</v>
      </c>
      <c r="AC295" s="122">
        <v>0</v>
      </c>
      <c r="AD295" s="123">
        <v>2.99</v>
      </c>
      <c r="AE295" s="122">
        <v>0</v>
      </c>
      <c r="AF295" s="88" t="s">
        <v>78</v>
      </c>
      <c r="AG295" s="122">
        <v>0</v>
      </c>
      <c r="AH295" s="88"/>
      <c r="AI295" s="124">
        <v>0</v>
      </c>
      <c r="AJ295" s="124">
        <v>0</v>
      </c>
    </row>
    <row r="296" spans="1:36" ht="17.45" customHeight="1">
      <c r="A296" s="89" t="s">
        <v>594</v>
      </c>
      <c r="B296" s="89" t="s">
        <v>39</v>
      </c>
      <c r="C296" s="125">
        <v>45348</v>
      </c>
      <c r="D296" s="89" t="s">
        <v>61</v>
      </c>
      <c r="E296" s="89" t="s">
        <v>70</v>
      </c>
      <c r="F296" s="96" t="s">
        <v>595</v>
      </c>
      <c r="G296" s="89" t="s">
        <v>596</v>
      </c>
      <c r="H296" s="89" t="s">
        <v>64</v>
      </c>
      <c r="I296" s="89"/>
      <c r="J296" s="89" t="s">
        <v>103</v>
      </c>
      <c r="K296" s="89"/>
      <c r="L296" s="89" t="s">
        <v>104</v>
      </c>
      <c r="M296" s="126">
        <v>0</v>
      </c>
      <c r="N296" s="126">
        <v>0</v>
      </c>
      <c r="O296" s="126">
        <v>0</v>
      </c>
      <c r="P296" s="126">
        <v>0</v>
      </c>
      <c r="Q296" s="126">
        <v>322607727</v>
      </c>
      <c r="R296" s="126">
        <v>322607727</v>
      </c>
      <c r="S296" s="126">
        <v>0</v>
      </c>
      <c r="T296" s="126">
        <v>0</v>
      </c>
      <c r="U296" s="126">
        <v>46120572894</v>
      </c>
      <c r="V296" s="127">
        <v>1190.1300000000001</v>
      </c>
      <c r="W296" s="96"/>
      <c r="X296" s="96"/>
      <c r="Y296" s="89"/>
      <c r="Z296" s="96"/>
      <c r="AA296" s="126">
        <v>0</v>
      </c>
      <c r="AB296" s="126">
        <v>0</v>
      </c>
      <c r="AC296" s="126">
        <v>0</v>
      </c>
      <c r="AD296" s="126">
        <v>0</v>
      </c>
      <c r="AE296" s="126">
        <v>0</v>
      </c>
      <c r="AF296" s="89" t="s">
        <v>78</v>
      </c>
      <c r="AG296" s="126">
        <v>0</v>
      </c>
      <c r="AH296" s="89"/>
      <c r="AI296" s="129">
        <v>0.69</v>
      </c>
      <c r="AJ296" s="129">
        <v>0.7</v>
      </c>
    </row>
    <row r="297" spans="1:36" ht="17.45" customHeight="1">
      <c r="A297" s="88" t="s">
        <v>597</v>
      </c>
      <c r="B297" s="88" t="s">
        <v>39</v>
      </c>
      <c r="C297" s="121">
        <v>45348</v>
      </c>
      <c r="D297" s="88" t="s">
        <v>106</v>
      </c>
      <c r="E297" s="88" t="s">
        <v>70</v>
      </c>
      <c r="F297" s="93" t="s">
        <v>595</v>
      </c>
      <c r="G297" s="88" t="s">
        <v>596</v>
      </c>
      <c r="H297" s="88" t="s">
        <v>107</v>
      </c>
      <c r="I297" s="88" t="s">
        <v>108</v>
      </c>
      <c r="J297" s="88" t="s">
        <v>109</v>
      </c>
      <c r="K297" s="88"/>
      <c r="L297" s="88" t="s">
        <v>72</v>
      </c>
      <c r="M297" s="122">
        <v>36397006673</v>
      </c>
      <c r="N297" s="122">
        <v>45716274545</v>
      </c>
      <c r="O297" s="123">
        <v>1267.23</v>
      </c>
      <c r="P297" s="122">
        <v>407132349</v>
      </c>
      <c r="Q297" s="122">
        <v>46123406894</v>
      </c>
      <c r="R297" s="122">
        <v>46123406894</v>
      </c>
      <c r="S297" s="122">
        <v>0</v>
      </c>
      <c r="T297" s="122">
        <v>0</v>
      </c>
      <c r="U297" s="122">
        <v>46120572894</v>
      </c>
      <c r="V297" s="123">
        <v>1190.1300000000001</v>
      </c>
      <c r="W297" s="121">
        <v>42788</v>
      </c>
      <c r="X297" s="93" t="s">
        <v>77</v>
      </c>
      <c r="Y297" s="88" t="s">
        <v>74</v>
      </c>
      <c r="Z297" s="121">
        <v>45343</v>
      </c>
      <c r="AA297" s="122">
        <v>0</v>
      </c>
      <c r="AB297" s="122">
        <v>0</v>
      </c>
      <c r="AC297" s="122">
        <v>0</v>
      </c>
      <c r="AD297" s="122">
        <v>0</v>
      </c>
      <c r="AE297" s="122">
        <v>0</v>
      </c>
      <c r="AF297" s="88" t="s">
        <v>78</v>
      </c>
      <c r="AG297" s="122">
        <v>0</v>
      </c>
      <c r="AH297" s="88" t="s">
        <v>74</v>
      </c>
      <c r="AI297" s="124">
        <v>99.31</v>
      </c>
      <c r="AJ297" s="124">
        <v>100.01</v>
      </c>
    </row>
    <row r="298" spans="1:36" ht="17.45" customHeight="1">
      <c r="A298" s="89" t="s">
        <v>598</v>
      </c>
      <c r="B298" s="89" t="s">
        <v>39</v>
      </c>
      <c r="C298" s="125">
        <v>45348</v>
      </c>
      <c r="D298" s="89" t="s">
        <v>54</v>
      </c>
      <c r="E298" s="89" t="s">
        <v>70</v>
      </c>
      <c r="F298" s="96" t="s">
        <v>595</v>
      </c>
      <c r="G298" s="89" t="s">
        <v>596</v>
      </c>
      <c r="H298" s="89" t="s">
        <v>55</v>
      </c>
      <c r="I298" s="89" t="s">
        <v>56</v>
      </c>
      <c r="J298" s="89" t="s">
        <v>57</v>
      </c>
      <c r="K298" s="89"/>
      <c r="L298" s="89" t="s">
        <v>58</v>
      </c>
      <c r="M298" s="126">
        <v>0</v>
      </c>
      <c r="N298" s="126">
        <v>0</v>
      </c>
      <c r="O298" s="126">
        <v>0</v>
      </c>
      <c r="P298" s="126">
        <v>0</v>
      </c>
      <c r="Q298" s="126">
        <v>0</v>
      </c>
      <c r="R298" s="126">
        <v>0</v>
      </c>
      <c r="S298" s="126">
        <v>0</v>
      </c>
      <c r="T298" s="126">
        <v>0</v>
      </c>
      <c r="U298" s="126">
        <v>46120572894</v>
      </c>
      <c r="V298" s="127">
        <v>1190.1300000000001</v>
      </c>
      <c r="W298" s="96"/>
      <c r="X298" s="96"/>
      <c r="Y298" s="89" t="s">
        <v>59</v>
      </c>
      <c r="Z298" s="96"/>
      <c r="AA298" s="126">
        <v>0</v>
      </c>
      <c r="AB298" s="127">
        <v>2.99</v>
      </c>
      <c r="AC298" s="126">
        <v>0</v>
      </c>
      <c r="AD298" s="127">
        <v>2.99</v>
      </c>
      <c r="AE298" s="126">
        <v>0</v>
      </c>
      <c r="AF298" s="89" t="s">
        <v>78</v>
      </c>
      <c r="AG298" s="126">
        <v>0</v>
      </c>
      <c r="AH298" s="89"/>
      <c r="AI298" s="129">
        <v>0</v>
      </c>
      <c r="AJ298" s="129">
        <v>0</v>
      </c>
    </row>
    <row r="299" spans="1:36" ht="17.45" customHeight="1">
      <c r="A299" s="88" t="s">
        <v>599</v>
      </c>
      <c r="B299" s="88" t="s">
        <v>39</v>
      </c>
      <c r="C299" s="121">
        <v>45348</v>
      </c>
      <c r="D299" s="88" t="s">
        <v>61</v>
      </c>
      <c r="E299" s="88" t="s">
        <v>70</v>
      </c>
      <c r="F299" s="93" t="s">
        <v>600</v>
      </c>
      <c r="G299" s="88" t="s">
        <v>601</v>
      </c>
      <c r="H299" s="88" t="s">
        <v>64</v>
      </c>
      <c r="I299" s="88"/>
      <c r="J299" s="88" t="s">
        <v>103</v>
      </c>
      <c r="K299" s="88"/>
      <c r="L299" s="88" t="s">
        <v>104</v>
      </c>
      <c r="M299" s="122">
        <v>0</v>
      </c>
      <c r="N299" s="122">
        <v>0</v>
      </c>
      <c r="O299" s="122">
        <v>0</v>
      </c>
      <c r="P299" s="122">
        <v>0</v>
      </c>
      <c r="Q299" s="122">
        <v>17123764</v>
      </c>
      <c r="R299" s="122">
        <v>17123764</v>
      </c>
      <c r="S299" s="122">
        <v>0</v>
      </c>
      <c r="T299" s="122">
        <v>0</v>
      </c>
      <c r="U299" s="122">
        <v>1804817027</v>
      </c>
      <c r="V299" s="123">
        <v>1184.3499999999999</v>
      </c>
      <c r="W299" s="93"/>
      <c r="X299" s="93"/>
      <c r="Y299" s="88"/>
      <c r="Z299" s="93"/>
      <c r="AA299" s="122">
        <v>0</v>
      </c>
      <c r="AB299" s="122">
        <v>0</v>
      </c>
      <c r="AC299" s="122">
        <v>0</v>
      </c>
      <c r="AD299" s="122">
        <v>0</v>
      </c>
      <c r="AE299" s="122">
        <v>0</v>
      </c>
      <c r="AF299" s="88" t="s">
        <v>78</v>
      </c>
      <c r="AG299" s="122">
        <v>0</v>
      </c>
      <c r="AH299" s="88"/>
      <c r="AI299" s="124">
        <v>0.94</v>
      </c>
      <c r="AJ299" s="124">
        <v>0.95</v>
      </c>
    </row>
    <row r="300" spans="1:36" ht="17.45" customHeight="1">
      <c r="A300" s="89" t="s">
        <v>602</v>
      </c>
      <c r="B300" s="89" t="s">
        <v>39</v>
      </c>
      <c r="C300" s="125">
        <v>45348</v>
      </c>
      <c r="D300" s="89" t="s">
        <v>106</v>
      </c>
      <c r="E300" s="89" t="s">
        <v>70</v>
      </c>
      <c r="F300" s="96" t="s">
        <v>600</v>
      </c>
      <c r="G300" s="89" t="s">
        <v>601</v>
      </c>
      <c r="H300" s="89" t="s">
        <v>107</v>
      </c>
      <c r="I300" s="89" t="s">
        <v>108</v>
      </c>
      <c r="J300" s="89" t="s">
        <v>164</v>
      </c>
      <c r="K300" s="89"/>
      <c r="L300" s="89" t="s">
        <v>154</v>
      </c>
      <c r="M300" s="126">
        <v>1358548564</v>
      </c>
      <c r="N300" s="126">
        <v>1777042265</v>
      </c>
      <c r="O300" s="127">
        <v>1329.98</v>
      </c>
      <c r="P300" s="126">
        <v>29798168</v>
      </c>
      <c r="Q300" s="126">
        <v>1806840433</v>
      </c>
      <c r="R300" s="126">
        <v>1806840433</v>
      </c>
      <c r="S300" s="126">
        <v>0</v>
      </c>
      <c r="T300" s="126">
        <v>0</v>
      </c>
      <c r="U300" s="126">
        <v>1804817027</v>
      </c>
      <c r="V300" s="127">
        <v>1184.3499999999999</v>
      </c>
      <c r="W300" s="125">
        <v>42796</v>
      </c>
      <c r="X300" s="96" t="s">
        <v>77</v>
      </c>
      <c r="Y300" s="89" t="s">
        <v>74</v>
      </c>
      <c r="Z300" s="125">
        <v>45352</v>
      </c>
      <c r="AA300" s="126">
        <v>0</v>
      </c>
      <c r="AB300" s="126">
        <v>0</v>
      </c>
      <c r="AC300" s="126">
        <v>0</v>
      </c>
      <c r="AD300" s="126">
        <v>0</v>
      </c>
      <c r="AE300" s="126">
        <v>0</v>
      </c>
      <c r="AF300" s="89" t="s">
        <v>78</v>
      </c>
      <c r="AG300" s="126">
        <v>0</v>
      </c>
      <c r="AH300" s="89" t="s">
        <v>74</v>
      </c>
      <c r="AI300" s="129">
        <v>99.06</v>
      </c>
      <c r="AJ300" s="129">
        <v>100.11</v>
      </c>
    </row>
    <row r="301" spans="1:36" ht="17.45" customHeight="1">
      <c r="A301" s="88" t="s">
        <v>603</v>
      </c>
      <c r="B301" s="88" t="s">
        <v>39</v>
      </c>
      <c r="C301" s="121">
        <v>45348</v>
      </c>
      <c r="D301" s="88" t="s">
        <v>54</v>
      </c>
      <c r="E301" s="88" t="s">
        <v>70</v>
      </c>
      <c r="F301" s="93" t="s">
        <v>600</v>
      </c>
      <c r="G301" s="88" t="s">
        <v>601</v>
      </c>
      <c r="H301" s="88" t="s">
        <v>55</v>
      </c>
      <c r="I301" s="88" t="s">
        <v>56</v>
      </c>
      <c r="J301" s="88" t="s">
        <v>57</v>
      </c>
      <c r="K301" s="88"/>
      <c r="L301" s="88" t="s">
        <v>58</v>
      </c>
      <c r="M301" s="122">
        <v>0</v>
      </c>
      <c r="N301" s="122">
        <v>0</v>
      </c>
      <c r="O301" s="122">
        <v>0</v>
      </c>
      <c r="P301" s="122">
        <v>0</v>
      </c>
      <c r="Q301" s="122">
        <v>0</v>
      </c>
      <c r="R301" s="122">
        <v>0</v>
      </c>
      <c r="S301" s="122">
        <v>0</v>
      </c>
      <c r="T301" s="122">
        <v>0</v>
      </c>
      <c r="U301" s="122">
        <v>1804817027</v>
      </c>
      <c r="V301" s="123">
        <v>1184.3499999999999</v>
      </c>
      <c r="W301" s="93"/>
      <c r="X301" s="93"/>
      <c r="Y301" s="88" t="s">
        <v>59</v>
      </c>
      <c r="Z301" s="93"/>
      <c r="AA301" s="122">
        <v>0</v>
      </c>
      <c r="AB301" s="123">
        <v>2.99</v>
      </c>
      <c r="AC301" s="122">
        <v>0</v>
      </c>
      <c r="AD301" s="123">
        <v>2.99</v>
      </c>
      <c r="AE301" s="122">
        <v>0</v>
      </c>
      <c r="AF301" s="88" t="s">
        <v>78</v>
      </c>
      <c r="AG301" s="122">
        <v>0</v>
      </c>
      <c r="AH301" s="88"/>
      <c r="AI301" s="124">
        <v>0</v>
      </c>
      <c r="AJ301" s="124">
        <v>0</v>
      </c>
    </row>
    <row r="302" spans="1:36" ht="17.45" customHeight="1">
      <c r="A302" s="89" t="s">
        <v>604</v>
      </c>
      <c r="B302" s="89" t="s">
        <v>39</v>
      </c>
      <c r="C302" s="125">
        <v>45348</v>
      </c>
      <c r="D302" s="89" t="s">
        <v>61</v>
      </c>
      <c r="E302" s="89" t="s">
        <v>70</v>
      </c>
      <c r="F302" s="96" t="s">
        <v>605</v>
      </c>
      <c r="G302" s="89" t="s">
        <v>606</v>
      </c>
      <c r="H302" s="89" t="s">
        <v>64</v>
      </c>
      <c r="I302" s="89"/>
      <c r="J302" s="89" t="s">
        <v>103</v>
      </c>
      <c r="K302" s="89"/>
      <c r="L302" s="89" t="s">
        <v>104</v>
      </c>
      <c r="M302" s="126">
        <v>0</v>
      </c>
      <c r="N302" s="126">
        <v>0</v>
      </c>
      <c r="O302" s="126">
        <v>0</v>
      </c>
      <c r="P302" s="126">
        <v>0</v>
      </c>
      <c r="Q302" s="126">
        <v>193732530</v>
      </c>
      <c r="R302" s="126">
        <v>193732530</v>
      </c>
      <c r="S302" s="126">
        <v>0</v>
      </c>
      <c r="T302" s="126">
        <v>0</v>
      </c>
      <c r="U302" s="126">
        <v>25542859447</v>
      </c>
      <c r="V302" s="127">
        <v>1224.6600000000001</v>
      </c>
      <c r="W302" s="96"/>
      <c r="X302" s="96"/>
      <c r="Y302" s="89"/>
      <c r="Z302" s="96"/>
      <c r="AA302" s="126">
        <v>0</v>
      </c>
      <c r="AB302" s="126">
        <v>0</v>
      </c>
      <c r="AC302" s="126">
        <v>0</v>
      </c>
      <c r="AD302" s="126">
        <v>0</v>
      </c>
      <c r="AE302" s="126">
        <v>0</v>
      </c>
      <c r="AF302" s="89" t="s">
        <v>78</v>
      </c>
      <c r="AG302" s="126">
        <v>0</v>
      </c>
      <c r="AH302" s="89"/>
      <c r="AI302" s="129">
        <v>0.75</v>
      </c>
      <c r="AJ302" s="129">
        <v>0.76</v>
      </c>
    </row>
    <row r="303" spans="1:36" ht="17.45" customHeight="1">
      <c r="A303" s="88" t="s">
        <v>607</v>
      </c>
      <c r="B303" s="88" t="s">
        <v>39</v>
      </c>
      <c r="C303" s="121">
        <v>45348</v>
      </c>
      <c r="D303" s="88" t="s">
        <v>106</v>
      </c>
      <c r="E303" s="88" t="s">
        <v>70</v>
      </c>
      <c r="F303" s="93" t="s">
        <v>605</v>
      </c>
      <c r="G303" s="88" t="s">
        <v>606</v>
      </c>
      <c r="H303" s="88" t="s">
        <v>107</v>
      </c>
      <c r="I303" s="88" t="s">
        <v>108</v>
      </c>
      <c r="J303" s="88" t="s">
        <v>164</v>
      </c>
      <c r="K303" s="88"/>
      <c r="L303" s="88" t="s">
        <v>154</v>
      </c>
      <c r="M303" s="122">
        <v>19224738769</v>
      </c>
      <c r="N303" s="122">
        <v>25223873187</v>
      </c>
      <c r="O303" s="123">
        <v>1329.98</v>
      </c>
      <c r="P303" s="122">
        <v>344616777</v>
      </c>
      <c r="Q303" s="122">
        <v>25568489964</v>
      </c>
      <c r="R303" s="122">
        <v>25568489964</v>
      </c>
      <c r="S303" s="122">
        <v>0</v>
      </c>
      <c r="T303" s="122">
        <v>0</v>
      </c>
      <c r="U303" s="122">
        <v>25542859447</v>
      </c>
      <c r="V303" s="123">
        <v>1224.6600000000001</v>
      </c>
      <c r="W303" s="121">
        <v>42796</v>
      </c>
      <c r="X303" s="93" t="s">
        <v>77</v>
      </c>
      <c r="Y303" s="88" t="s">
        <v>74</v>
      </c>
      <c r="Z303" s="121">
        <v>45352</v>
      </c>
      <c r="AA303" s="122">
        <v>0</v>
      </c>
      <c r="AB303" s="122">
        <v>0</v>
      </c>
      <c r="AC303" s="122">
        <v>0</v>
      </c>
      <c r="AD303" s="122">
        <v>0</v>
      </c>
      <c r="AE303" s="122">
        <v>0</v>
      </c>
      <c r="AF303" s="88" t="s">
        <v>78</v>
      </c>
      <c r="AG303" s="122">
        <v>0</v>
      </c>
      <c r="AH303" s="88" t="s">
        <v>74</v>
      </c>
      <c r="AI303" s="124">
        <v>99.25</v>
      </c>
      <c r="AJ303" s="124">
        <v>100.1</v>
      </c>
    </row>
    <row r="304" spans="1:36" ht="17.45" customHeight="1">
      <c r="A304" s="89" t="s">
        <v>608</v>
      </c>
      <c r="B304" s="89" t="s">
        <v>39</v>
      </c>
      <c r="C304" s="125">
        <v>45348</v>
      </c>
      <c r="D304" s="89" t="s">
        <v>54</v>
      </c>
      <c r="E304" s="89" t="s">
        <v>70</v>
      </c>
      <c r="F304" s="96" t="s">
        <v>605</v>
      </c>
      <c r="G304" s="89" t="s">
        <v>606</v>
      </c>
      <c r="H304" s="89" t="s">
        <v>55</v>
      </c>
      <c r="I304" s="89" t="s">
        <v>56</v>
      </c>
      <c r="J304" s="89" t="s">
        <v>57</v>
      </c>
      <c r="K304" s="89"/>
      <c r="L304" s="89" t="s">
        <v>58</v>
      </c>
      <c r="M304" s="126">
        <v>0</v>
      </c>
      <c r="N304" s="126">
        <v>0</v>
      </c>
      <c r="O304" s="126">
        <v>0</v>
      </c>
      <c r="P304" s="126">
        <v>0</v>
      </c>
      <c r="Q304" s="126">
        <v>0</v>
      </c>
      <c r="R304" s="126">
        <v>0</v>
      </c>
      <c r="S304" s="126">
        <v>0</v>
      </c>
      <c r="T304" s="126">
        <v>0</v>
      </c>
      <c r="U304" s="126">
        <v>25542859447</v>
      </c>
      <c r="V304" s="127">
        <v>1224.6600000000001</v>
      </c>
      <c r="W304" s="96"/>
      <c r="X304" s="96"/>
      <c r="Y304" s="89" t="s">
        <v>59</v>
      </c>
      <c r="Z304" s="96"/>
      <c r="AA304" s="126">
        <v>0</v>
      </c>
      <c r="AB304" s="127">
        <v>2.99</v>
      </c>
      <c r="AC304" s="126">
        <v>0</v>
      </c>
      <c r="AD304" s="127">
        <v>2.99</v>
      </c>
      <c r="AE304" s="126">
        <v>0</v>
      </c>
      <c r="AF304" s="89" t="s">
        <v>78</v>
      </c>
      <c r="AG304" s="126">
        <v>0</v>
      </c>
      <c r="AH304" s="89"/>
      <c r="AI304" s="129">
        <v>0</v>
      </c>
      <c r="AJ304" s="129">
        <v>0</v>
      </c>
    </row>
    <row r="305" spans="1:36" ht="17.45" customHeight="1">
      <c r="A305" s="88" t="s">
        <v>609</v>
      </c>
      <c r="B305" s="88" t="s">
        <v>39</v>
      </c>
      <c r="C305" s="121">
        <v>45348</v>
      </c>
      <c r="D305" s="88" t="s">
        <v>61</v>
      </c>
      <c r="E305" s="88" t="s">
        <v>70</v>
      </c>
      <c r="F305" s="93" t="s">
        <v>610</v>
      </c>
      <c r="G305" s="88" t="s">
        <v>611</v>
      </c>
      <c r="H305" s="88" t="s">
        <v>64</v>
      </c>
      <c r="I305" s="88"/>
      <c r="J305" s="88" t="s">
        <v>103</v>
      </c>
      <c r="K305" s="88"/>
      <c r="L305" s="88" t="s">
        <v>104</v>
      </c>
      <c r="M305" s="122">
        <v>0</v>
      </c>
      <c r="N305" s="122">
        <v>0</v>
      </c>
      <c r="O305" s="122">
        <v>0</v>
      </c>
      <c r="P305" s="122">
        <v>0</v>
      </c>
      <c r="Q305" s="122">
        <v>2160971</v>
      </c>
      <c r="R305" s="122">
        <v>2160971</v>
      </c>
      <c r="S305" s="122">
        <v>0</v>
      </c>
      <c r="T305" s="122">
        <v>0</v>
      </c>
      <c r="U305" s="122">
        <v>3469674893</v>
      </c>
      <c r="V305" s="130">
        <v>1264.4000000000001</v>
      </c>
      <c r="W305" s="93"/>
      <c r="X305" s="93"/>
      <c r="Y305" s="88"/>
      <c r="Z305" s="93"/>
      <c r="AA305" s="122">
        <v>0</v>
      </c>
      <c r="AB305" s="122">
        <v>0</v>
      </c>
      <c r="AC305" s="122">
        <v>0</v>
      </c>
      <c r="AD305" s="122">
        <v>0</v>
      </c>
      <c r="AE305" s="122">
        <v>0</v>
      </c>
      <c r="AF305" s="88" t="s">
        <v>78</v>
      </c>
      <c r="AG305" s="122">
        <v>0</v>
      </c>
      <c r="AH305" s="88"/>
      <c r="AI305" s="124">
        <v>0.06</v>
      </c>
      <c r="AJ305" s="124">
        <v>0.06</v>
      </c>
    </row>
    <row r="306" spans="1:36" ht="17.45" customHeight="1">
      <c r="A306" s="89" t="s">
        <v>612</v>
      </c>
      <c r="B306" s="89" t="s">
        <v>39</v>
      </c>
      <c r="C306" s="125">
        <v>45348</v>
      </c>
      <c r="D306" s="89" t="s">
        <v>106</v>
      </c>
      <c r="E306" s="89" t="s">
        <v>70</v>
      </c>
      <c r="F306" s="96" t="s">
        <v>610</v>
      </c>
      <c r="G306" s="89" t="s">
        <v>611</v>
      </c>
      <c r="H306" s="89" t="s">
        <v>107</v>
      </c>
      <c r="I306" s="89" t="s">
        <v>108</v>
      </c>
      <c r="J306" s="89" t="s">
        <v>219</v>
      </c>
      <c r="K306" s="89"/>
      <c r="L306" s="89" t="s">
        <v>204</v>
      </c>
      <c r="M306" s="126">
        <v>2547123390</v>
      </c>
      <c r="N306" s="126">
        <v>3370192960</v>
      </c>
      <c r="O306" s="127">
        <v>1363.72</v>
      </c>
      <c r="P306" s="126">
        <v>103371497</v>
      </c>
      <c r="Q306" s="126">
        <v>3473564457</v>
      </c>
      <c r="R306" s="126">
        <v>3473564457</v>
      </c>
      <c r="S306" s="126">
        <v>0</v>
      </c>
      <c r="T306" s="126">
        <v>0</v>
      </c>
      <c r="U306" s="126">
        <v>3469674893</v>
      </c>
      <c r="V306" s="131">
        <v>1264.4000000000001</v>
      </c>
      <c r="W306" s="125">
        <v>42796</v>
      </c>
      <c r="X306" s="96" t="s">
        <v>77</v>
      </c>
      <c r="Y306" s="89" t="s">
        <v>74</v>
      </c>
      <c r="Z306" s="125">
        <v>44256</v>
      </c>
      <c r="AA306" s="126">
        <v>0</v>
      </c>
      <c r="AB306" s="126">
        <v>0</v>
      </c>
      <c r="AC306" s="126">
        <v>0</v>
      </c>
      <c r="AD306" s="126">
        <v>0</v>
      </c>
      <c r="AE306" s="126">
        <v>0</v>
      </c>
      <c r="AF306" s="89" t="s">
        <v>78</v>
      </c>
      <c r="AG306" s="126">
        <v>0</v>
      </c>
      <c r="AH306" s="89" t="s">
        <v>74</v>
      </c>
      <c r="AI306" s="129">
        <v>99.94</v>
      </c>
      <c r="AJ306" s="129">
        <v>100.11</v>
      </c>
    </row>
    <row r="307" spans="1:36" ht="17.45" customHeight="1">
      <c r="A307" s="88" t="s">
        <v>613</v>
      </c>
      <c r="B307" s="88" t="s">
        <v>39</v>
      </c>
      <c r="C307" s="121">
        <v>45348</v>
      </c>
      <c r="D307" s="88" t="s">
        <v>54</v>
      </c>
      <c r="E307" s="88" t="s">
        <v>70</v>
      </c>
      <c r="F307" s="93" t="s">
        <v>610</v>
      </c>
      <c r="G307" s="88" t="s">
        <v>611</v>
      </c>
      <c r="H307" s="88" t="s">
        <v>55</v>
      </c>
      <c r="I307" s="88" t="s">
        <v>56</v>
      </c>
      <c r="J307" s="88" t="s">
        <v>57</v>
      </c>
      <c r="K307" s="88"/>
      <c r="L307" s="88" t="s">
        <v>58</v>
      </c>
      <c r="M307" s="122">
        <v>0</v>
      </c>
      <c r="N307" s="122">
        <v>0</v>
      </c>
      <c r="O307" s="122">
        <v>0</v>
      </c>
      <c r="P307" s="122">
        <v>0</v>
      </c>
      <c r="Q307" s="122">
        <v>0</v>
      </c>
      <c r="R307" s="122">
        <v>0</v>
      </c>
      <c r="S307" s="122">
        <v>0</v>
      </c>
      <c r="T307" s="122">
        <v>0</v>
      </c>
      <c r="U307" s="122">
        <v>3469674893</v>
      </c>
      <c r="V307" s="130">
        <v>1264.4000000000001</v>
      </c>
      <c r="W307" s="93"/>
      <c r="X307" s="93"/>
      <c r="Y307" s="88" t="s">
        <v>59</v>
      </c>
      <c r="Z307" s="93"/>
      <c r="AA307" s="122">
        <v>0</v>
      </c>
      <c r="AB307" s="123">
        <v>2.99</v>
      </c>
      <c r="AC307" s="122">
        <v>0</v>
      </c>
      <c r="AD307" s="123">
        <v>2.99</v>
      </c>
      <c r="AE307" s="122">
        <v>0</v>
      </c>
      <c r="AF307" s="88" t="s">
        <v>78</v>
      </c>
      <c r="AG307" s="122">
        <v>0</v>
      </c>
      <c r="AH307" s="88"/>
      <c r="AI307" s="124">
        <v>0</v>
      </c>
      <c r="AJ307" s="124">
        <v>0</v>
      </c>
    </row>
    <row r="308" spans="1:36" ht="17.45" customHeight="1">
      <c r="A308" s="89" t="s">
        <v>614</v>
      </c>
      <c r="B308" s="89" t="s">
        <v>39</v>
      </c>
      <c r="C308" s="125">
        <v>45348</v>
      </c>
      <c r="D308" s="89" t="s">
        <v>61</v>
      </c>
      <c r="E308" s="89" t="s">
        <v>70</v>
      </c>
      <c r="F308" s="96" t="s">
        <v>615</v>
      </c>
      <c r="G308" s="89" t="s">
        <v>616</v>
      </c>
      <c r="H308" s="89" t="s">
        <v>64</v>
      </c>
      <c r="I308" s="89"/>
      <c r="J308" s="89" t="s">
        <v>103</v>
      </c>
      <c r="K308" s="89"/>
      <c r="L308" s="89" t="s">
        <v>104</v>
      </c>
      <c r="M308" s="126">
        <v>0</v>
      </c>
      <c r="N308" s="126">
        <v>0</v>
      </c>
      <c r="O308" s="126">
        <v>0</v>
      </c>
      <c r="P308" s="126">
        <v>0</v>
      </c>
      <c r="Q308" s="126">
        <v>2116834745</v>
      </c>
      <c r="R308" s="126">
        <v>2116834745</v>
      </c>
      <c r="S308" s="126">
        <v>0</v>
      </c>
      <c r="T308" s="126">
        <v>0</v>
      </c>
      <c r="U308" s="126">
        <v>53536306361</v>
      </c>
      <c r="V308" s="127">
        <v>1249.04</v>
      </c>
      <c r="W308" s="96"/>
      <c r="X308" s="96"/>
      <c r="Y308" s="89"/>
      <c r="Z308" s="96"/>
      <c r="AA308" s="126">
        <v>0</v>
      </c>
      <c r="AB308" s="126">
        <v>0</v>
      </c>
      <c r="AC308" s="126">
        <v>0</v>
      </c>
      <c r="AD308" s="126">
        <v>0</v>
      </c>
      <c r="AE308" s="126">
        <v>0</v>
      </c>
      <c r="AF308" s="89" t="s">
        <v>78</v>
      </c>
      <c r="AG308" s="126">
        <v>0</v>
      </c>
      <c r="AH308" s="89"/>
      <c r="AI308" s="129">
        <v>3.8</v>
      </c>
      <c r="AJ308" s="129">
        <v>3.95</v>
      </c>
    </row>
    <row r="309" spans="1:36" ht="17.45" customHeight="1">
      <c r="A309" s="88" t="s">
        <v>617</v>
      </c>
      <c r="B309" s="88" t="s">
        <v>39</v>
      </c>
      <c r="C309" s="121">
        <v>45348</v>
      </c>
      <c r="D309" s="88" t="s">
        <v>106</v>
      </c>
      <c r="E309" s="88" t="s">
        <v>70</v>
      </c>
      <c r="F309" s="93" t="s">
        <v>615</v>
      </c>
      <c r="G309" s="88" t="s">
        <v>616</v>
      </c>
      <c r="H309" s="88" t="s">
        <v>107</v>
      </c>
      <c r="I309" s="88" t="s">
        <v>108</v>
      </c>
      <c r="J309" s="88" t="s">
        <v>219</v>
      </c>
      <c r="K309" s="88"/>
      <c r="L309" s="88" t="s">
        <v>204</v>
      </c>
      <c r="M309" s="122">
        <v>39296872011</v>
      </c>
      <c r="N309" s="122">
        <v>52602892027</v>
      </c>
      <c r="O309" s="123">
        <v>1363.72</v>
      </c>
      <c r="P309" s="122">
        <v>987059064</v>
      </c>
      <c r="Q309" s="122">
        <v>53589951091</v>
      </c>
      <c r="R309" s="122">
        <v>53589951091</v>
      </c>
      <c r="S309" s="122">
        <v>0</v>
      </c>
      <c r="T309" s="122">
        <v>0</v>
      </c>
      <c r="U309" s="122">
        <v>53536306361</v>
      </c>
      <c r="V309" s="123">
        <v>1249.04</v>
      </c>
      <c r="W309" s="121">
        <v>42796</v>
      </c>
      <c r="X309" s="93" t="s">
        <v>77</v>
      </c>
      <c r="Y309" s="88" t="s">
        <v>74</v>
      </c>
      <c r="Z309" s="121">
        <v>44256</v>
      </c>
      <c r="AA309" s="122">
        <v>0</v>
      </c>
      <c r="AB309" s="122">
        <v>0</v>
      </c>
      <c r="AC309" s="122">
        <v>0</v>
      </c>
      <c r="AD309" s="122">
        <v>0</v>
      </c>
      <c r="AE309" s="122">
        <v>0</v>
      </c>
      <c r="AF309" s="88" t="s">
        <v>78</v>
      </c>
      <c r="AG309" s="122">
        <v>0</v>
      </c>
      <c r="AH309" s="88" t="s">
        <v>74</v>
      </c>
      <c r="AI309" s="124">
        <v>96.2</v>
      </c>
      <c r="AJ309" s="124">
        <v>100.1</v>
      </c>
    </row>
    <row r="310" spans="1:36" ht="17.45" customHeight="1">
      <c r="A310" s="89" t="s">
        <v>618</v>
      </c>
      <c r="B310" s="89" t="s">
        <v>39</v>
      </c>
      <c r="C310" s="125">
        <v>45348</v>
      </c>
      <c r="D310" s="89" t="s">
        <v>54</v>
      </c>
      <c r="E310" s="89" t="s">
        <v>70</v>
      </c>
      <c r="F310" s="96" t="s">
        <v>615</v>
      </c>
      <c r="G310" s="89" t="s">
        <v>616</v>
      </c>
      <c r="H310" s="89" t="s">
        <v>55</v>
      </c>
      <c r="I310" s="89" t="s">
        <v>56</v>
      </c>
      <c r="J310" s="89" t="s">
        <v>57</v>
      </c>
      <c r="K310" s="89"/>
      <c r="L310" s="89" t="s">
        <v>58</v>
      </c>
      <c r="M310" s="126">
        <v>0</v>
      </c>
      <c r="N310" s="126">
        <v>0</v>
      </c>
      <c r="O310" s="126">
        <v>0</v>
      </c>
      <c r="P310" s="126">
        <v>0</v>
      </c>
      <c r="Q310" s="126">
        <v>0</v>
      </c>
      <c r="R310" s="126">
        <v>0</v>
      </c>
      <c r="S310" s="126">
        <v>0</v>
      </c>
      <c r="T310" s="126">
        <v>0</v>
      </c>
      <c r="U310" s="126">
        <v>53536306361</v>
      </c>
      <c r="V310" s="127">
        <v>1249.04</v>
      </c>
      <c r="W310" s="96"/>
      <c r="X310" s="96"/>
      <c r="Y310" s="89" t="s">
        <v>59</v>
      </c>
      <c r="Z310" s="96"/>
      <c r="AA310" s="126">
        <v>0</v>
      </c>
      <c r="AB310" s="127">
        <v>2.99</v>
      </c>
      <c r="AC310" s="126">
        <v>0</v>
      </c>
      <c r="AD310" s="127">
        <v>2.99</v>
      </c>
      <c r="AE310" s="126">
        <v>0</v>
      </c>
      <c r="AF310" s="89" t="s">
        <v>78</v>
      </c>
      <c r="AG310" s="126">
        <v>0</v>
      </c>
      <c r="AH310" s="89"/>
      <c r="AI310" s="129">
        <v>0</v>
      </c>
      <c r="AJ310" s="129">
        <v>0</v>
      </c>
    </row>
    <row r="311" spans="1:36" ht="17.45" customHeight="1">
      <c r="A311" s="88" t="s">
        <v>619</v>
      </c>
      <c r="B311" s="88" t="s">
        <v>39</v>
      </c>
      <c r="C311" s="121">
        <v>45348</v>
      </c>
      <c r="D311" s="88" t="s">
        <v>61</v>
      </c>
      <c r="E311" s="88" t="s">
        <v>70</v>
      </c>
      <c r="F311" s="93" t="s">
        <v>620</v>
      </c>
      <c r="G311" s="88" t="s">
        <v>621</v>
      </c>
      <c r="H311" s="88" t="s">
        <v>64</v>
      </c>
      <c r="I311" s="88"/>
      <c r="J311" s="88" t="s">
        <v>103</v>
      </c>
      <c r="K311" s="88"/>
      <c r="L311" s="88" t="s">
        <v>104</v>
      </c>
      <c r="M311" s="122">
        <v>0</v>
      </c>
      <c r="N311" s="122">
        <v>0</v>
      </c>
      <c r="O311" s="122">
        <v>0</v>
      </c>
      <c r="P311" s="122">
        <v>0</v>
      </c>
      <c r="Q311" s="122">
        <v>133850827</v>
      </c>
      <c r="R311" s="122">
        <v>133850827</v>
      </c>
      <c r="S311" s="122">
        <v>0</v>
      </c>
      <c r="T311" s="122">
        <v>0</v>
      </c>
      <c r="U311" s="122">
        <v>10926267564</v>
      </c>
      <c r="V311" s="123">
        <v>1314.39</v>
      </c>
      <c r="W311" s="93"/>
      <c r="X311" s="93"/>
      <c r="Y311" s="88"/>
      <c r="Z311" s="93"/>
      <c r="AA311" s="122">
        <v>0</v>
      </c>
      <c r="AB311" s="122">
        <v>0</v>
      </c>
      <c r="AC311" s="122">
        <v>0</v>
      </c>
      <c r="AD311" s="122">
        <v>0</v>
      </c>
      <c r="AE311" s="122">
        <v>0</v>
      </c>
      <c r="AF311" s="88" t="s">
        <v>78</v>
      </c>
      <c r="AG311" s="122">
        <v>0</v>
      </c>
      <c r="AH311" s="88"/>
      <c r="AI311" s="124">
        <v>1.21</v>
      </c>
      <c r="AJ311" s="124">
        <v>1.23</v>
      </c>
    </row>
    <row r="312" spans="1:36" ht="17.45" customHeight="1">
      <c r="A312" s="89" t="s">
        <v>622</v>
      </c>
      <c r="B312" s="89" t="s">
        <v>39</v>
      </c>
      <c r="C312" s="125">
        <v>45348</v>
      </c>
      <c r="D312" s="89" t="s">
        <v>106</v>
      </c>
      <c r="E312" s="89" t="s">
        <v>70</v>
      </c>
      <c r="F312" s="96" t="s">
        <v>620</v>
      </c>
      <c r="G312" s="89" t="s">
        <v>621</v>
      </c>
      <c r="H312" s="89" t="s">
        <v>107</v>
      </c>
      <c r="I312" s="89" t="s">
        <v>108</v>
      </c>
      <c r="J312" s="89" t="s">
        <v>275</v>
      </c>
      <c r="K312" s="89"/>
      <c r="L312" s="89" t="s">
        <v>262</v>
      </c>
      <c r="M312" s="126">
        <v>7559050679</v>
      </c>
      <c r="N312" s="126">
        <v>10519681808</v>
      </c>
      <c r="O312" s="127">
        <v>1447.07</v>
      </c>
      <c r="P312" s="126">
        <v>418770359</v>
      </c>
      <c r="Q312" s="126">
        <v>10938452167</v>
      </c>
      <c r="R312" s="126">
        <v>10938452167</v>
      </c>
      <c r="S312" s="126">
        <v>0</v>
      </c>
      <c r="T312" s="126">
        <v>0</v>
      </c>
      <c r="U312" s="126">
        <v>10926267564</v>
      </c>
      <c r="V312" s="127">
        <v>1314.39</v>
      </c>
      <c r="W312" s="125">
        <v>42796</v>
      </c>
      <c r="X312" s="96" t="s">
        <v>77</v>
      </c>
      <c r="Y312" s="89" t="s">
        <v>74</v>
      </c>
      <c r="Z312" s="125">
        <v>44256</v>
      </c>
      <c r="AA312" s="126">
        <v>0</v>
      </c>
      <c r="AB312" s="126">
        <v>0</v>
      </c>
      <c r="AC312" s="126">
        <v>0</v>
      </c>
      <c r="AD312" s="126">
        <v>0</v>
      </c>
      <c r="AE312" s="126">
        <v>0</v>
      </c>
      <c r="AF312" s="89" t="s">
        <v>78</v>
      </c>
      <c r="AG312" s="126">
        <v>0</v>
      </c>
      <c r="AH312" s="89" t="s">
        <v>74</v>
      </c>
      <c r="AI312" s="129">
        <v>98.79</v>
      </c>
      <c r="AJ312" s="129">
        <v>100.11</v>
      </c>
    </row>
    <row r="313" spans="1:36" ht="17.45" customHeight="1">
      <c r="A313" s="88" t="s">
        <v>623</v>
      </c>
      <c r="B313" s="88" t="s">
        <v>39</v>
      </c>
      <c r="C313" s="121">
        <v>45348</v>
      </c>
      <c r="D313" s="88" t="s">
        <v>54</v>
      </c>
      <c r="E313" s="88" t="s">
        <v>70</v>
      </c>
      <c r="F313" s="93" t="s">
        <v>620</v>
      </c>
      <c r="G313" s="88" t="s">
        <v>621</v>
      </c>
      <c r="H313" s="88" t="s">
        <v>55</v>
      </c>
      <c r="I313" s="88" t="s">
        <v>56</v>
      </c>
      <c r="J313" s="88" t="s">
        <v>57</v>
      </c>
      <c r="K313" s="88"/>
      <c r="L313" s="88" t="s">
        <v>58</v>
      </c>
      <c r="M313" s="122">
        <v>0</v>
      </c>
      <c r="N313" s="122">
        <v>0</v>
      </c>
      <c r="O313" s="122">
        <v>0</v>
      </c>
      <c r="P313" s="122">
        <v>0</v>
      </c>
      <c r="Q313" s="122">
        <v>0</v>
      </c>
      <c r="R313" s="122">
        <v>0</v>
      </c>
      <c r="S313" s="122">
        <v>0</v>
      </c>
      <c r="T313" s="122">
        <v>0</v>
      </c>
      <c r="U313" s="122">
        <v>10926267564</v>
      </c>
      <c r="V313" s="123">
        <v>1314.39</v>
      </c>
      <c r="W313" s="93"/>
      <c r="X313" s="93"/>
      <c r="Y313" s="88" t="s">
        <v>59</v>
      </c>
      <c r="Z313" s="93"/>
      <c r="AA313" s="122">
        <v>0</v>
      </c>
      <c r="AB313" s="123">
        <v>2.99</v>
      </c>
      <c r="AC313" s="122">
        <v>0</v>
      </c>
      <c r="AD313" s="123">
        <v>2.99</v>
      </c>
      <c r="AE313" s="122">
        <v>0</v>
      </c>
      <c r="AF313" s="88" t="s">
        <v>78</v>
      </c>
      <c r="AG313" s="122">
        <v>0</v>
      </c>
      <c r="AH313" s="88"/>
      <c r="AI313" s="124">
        <v>0</v>
      </c>
      <c r="AJ313" s="124">
        <v>0</v>
      </c>
    </row>
    <row r="314" spans="1:36" ht="17.45" customHeight="1">
      <c r="A314" s="89" t="s">
        <v>624</v>
      </c>
      <c r="B314" s="89" t="s">
        <v>39</v>
      </c>
      <c r="C314" s="125">
        <v>45348</v>
      </c>
      <c r="D314" s="89" t="s">
        <v>61</v>
      </c>
      <c r="E314" s="89" t="s">
        <v>70</v>
      </c>
      <c r="F314" s="96" t="s">
        <v>625</v>
      </c>
      <c r="G314" s="89" t="s">
        <v>626</v>
      </c>
      <c r="H314" s="89" t="s">
        <v>64</v>
      </c>
      <c r="I314" s="89"/>
      <c r="J314" s="89" t="s">
        <v>103</v>
      </c>
      <c r="K314" s="89"/>
      <c r="L314" s="89" t="s">
        <v>104</v>
      </c>
      <c r="M314" s="126">
        <v>0</v>
      </c>
      <c r="N314" s="126">
        <v>0</v>
      </c>
      <c r="O314" s="126">
        <v>0</v>
      </c>
      <c r="P314" s="126">
        <v>0</v>
      </c>
      <c r="Q314" s="126">
        <v>850650384</v>
      </c>
      <c r="R314" s="126">
        <v>850650384</v>
      </c>
      <c r="S314" s="126">
        <v>0</v>
      </c>
      <c r="T314" s="126">
        <v>0</v>
      </c>
      <c r="U314" s="126">
        <v>103872133774</v>
      </c>
      <c r="V314" s="127">
        <v>1316.19</v>
      </c>
      <c r="W314" s="96"/>
      <c r="X314" s="96"/>
      <c r="Y314" s="89"/>
      <c r="Z314" s="96"/>
      <c r="AA314" s="126">
        <v>0</v>
      </c>
      <c r="AB314" s="126">
        <v>0</v>
      </c>
      <c r="AC314" s="126">
        <v>0</v>
      </c>
      <c r="AD314" s="126">
        <v>0</v>
      </c>
      <c r="AE314" s="126">
        <v>0</v>
      </c>
      <c r="AF314" s="89" t="s">
        <v>78</v>
      </c>
      <c r="AG314" s="126">
        <v>0</v>
      </c>
      <c r="AH314" s="89"/>
      <c r="AI314" s="129">
        <v>0.81</v>
      </c>
      <c r="AJ314" s="129">
        <v>0.82</v>
      </c>
    </row>
    <row r="315" spans="1:36" ht="17.45" customHeight="1">
      <c r="A315" s="88" t="s">
        <v>627</v>
      </c>
      <c r="B315" s="88" t="s">
        <v>39</v>
      </c>
      <c r="C315" s="121">
        <v>45348</v>
      </c>
      <c r="D315" s="88" t="s">
        <v>106</v>
      </c>
      <c r="E315" s="88" t="s">
        <v>70</v>
      </c>
      <c r="F315" s="93" t="s">
        <v>625</v>
      </c>
      <c r="G315" s="88" t="s">
        <v>626</v>
      </c>
      <c r="H315" s="88" t="s">
        <v>107</v>
      </c>
      <c r="I315" s="88" t="s">
        <v>108</v>
      </c>
      <c r="J315" s="88" t="s">
        <v>275</v>
      </c>
      <c r="K315" s="88"/>
      <c r="L315" s="88" t="s">
        <v>262</v>
      </c>
      <c r="M315" s="122">
        <v>71852762487</v>
      </c>
      <c r="N315" s="122">
        <v>99823821968</v>
      </c>
      <c r="O315" s="123">
        <v>1447.07</v>
      </c>
      <c r="P315" s="122">
        <v>4151933574</v>
      </c>
      <c r="Q315" s="122">
        <v>103975755542</v>
      </c>
      <c r="R315" s="122">
        <v>103975755542</v>
      </c>
      <c r="S315" s="122">
        <v>0</v>
      </c>
      <c r="T315" s="122">
        <v>0</v>
      </c>
      <c r="U315" s="122">
        <v>103872133774</v>
      </c>
      <c r="V315" s="123">
        <v>1316.19</v>
      </c>
      <c r="W315" s="121">
        <v>42796</v>
      </c>
      <c r="X315" s="93" t="s">
        <v>77</v>
      </c>
      <c r="Y315" s="88" t="s">
        <v>74</v>
      </c>
      <c r="Z315" s="121">
        <v>44256</v>
      </c>
      <c r="AA315" s="122">
        <v>0</v>
      </c>
      <c r="AB315" s="122">
        <v>0</v>
      </c>
      <c r="AC315" s="122">
        <v>0</v>
      </c>
      <c r="AD315" s="122">
        <v>0</v>
      </c>
      <c r="AE315" s="122">
        <v>0</v>
      </c>
      <c r="AF315" s="88" t="s">
        <v>78</v>
      </c>
      <c r="AG315" s="122">
        <v>0</v>
      </c>
      <c r="AH315" s="88" t="s">
        <v>74</v>
      </c>
      <c r="AI315" s="124">
        <v>99.19</v>
      </c>
      <c r="AJ315" s="124">
        <v>100.1</v>
      </c>
    </row>
    <row r="316" spans="1:36" ht="17.45" customHeight="1">
      <c r="A316" s="89" t="s">
        <v>628</v>
      </c>
      <c r="B316" s="89" t="s">
        <v>39</v>
      </c>
      <c r="C316" s="125">
        <v>45348</v>
      </c>
      <c r="D316" s="89" t="s">
        <v>54</v>
      </c>
      <c r="E316" s="89" t="s">
        <v>70</v>
      </c>
      <c r="F316" s="96" t="s">
        <v>625</v>
      </c>
      <c r="G316" s="89" t="s">
        <v>626</v>
      </c>
      <c r="H316" s="89" t="s">
        <v>55</v>
      </c>
      <c r="I316" s="89" t="s">
        <v>56</v>
      </c>
      <c r="J316" s="89" t="s">
        <v>57</v>
      </c>
      <c r="K316" s="89"/>
      <c r="L316" s="89" t="s">
        <v>58</v>
      </c>
      <c r="M316" s="126">
        <v>0</v>
      </c>
      <c r="N316" s="126">
        <v>0</v>
      </c>
      <c r="O316" s="126">
        <v>0</v>
      </c>
      <c r="P316" s="126">
        <v>0</v>
      </c>
      <c r="Q316" s="126">
        <v>0</v>
      </c>
      <c r="R316" s="126">
        <v>0</v>
      </c>
      <c r="S316" s="126">
        <v>0</v>
      </c>
      <c r="T316" s="126">
        <v>0</v>
      </c>
      <c r="U316" s="126">
        <v>103872133774</v>
      </c>
      <c r="V316" s="127">
        <v>1316.19</v>
      </c>
      <c r="W316" s="96"/>
      <c r="X316" s="96"/>
      <c r="Y316" s="89" t="s">
        <v>59</v>
      </c>
      <c r="Z316" s="96"/>
      <c r="AA316" s="126">
        <v>0</v>
      </c>
      <c r="AB316" s="127">
        <v>2.99</v>
      </c>
      <c r="AC316" s="126">
        <v>0</v>
      </c>
      <c r="AD316" s="127">
        <v>2.99</v>
      </c>
      <c r="AE316" s="126">
        <v>0</v>
      </c>
      <c r="AF316" s="89" t="s">
        <v>78</v>
      </c>
      <c r="AG316" s="126">
        <v>0</v>
      </c>
      <c r="AH316" s="89"/>
      <c r="AI316" s="129">
        <v>0</v>
      </c>
      <c r="AJ316" s="129">
        <v>0</v>
      </c>
    </row>
    <row r="317" spans="1:36" ht="17.45" customHeight="1">
      <c r="A317" s="88" t="s">
        <v>629</v>
      </c>
      <c r="B317" s="88" t="s">
        <v>39</v>
      </c>
      <c r="C317" s="121">
        <v>45348</v>
      </c>
      <c r="D317" s="88" t="s">
        <v>61</v>
      </c>
      <c r="E317" s="88" t="s">
        <v>70</v>
      </c>
      <c r="F317" s="93" t="s">
        <v>630</v>
      </c>
      <c r="G317" s="88" t="s">
        <v>631</v>
      </c>
      <c r="H317" s="88" t="s">
        <v>64</v>
      </c>
      <c r="I317" s="88"/>
      <c r="J317" s="88" t="s">
        <v>103</v>
      </c>
      <c r="K317" s="88"/>
      <c r="L317" s="88" t="s">
        <v>104</v>
      </c>
      <c r="M317" s="122">
        <v>0</v>
      </c>
      <c r="N317" s="122">
        <v>0</v>
      </c>
      <c r="O317" s="122">
        <v>0</v>
      </c>
      <c r="P317" s="122">
        <v>0</v>
      </c>
      <c r="Q317" s="122">
        <v>4007007</v>
      </c>
      <c r="R317" s="122">
        <v>4007007</v>
      </c>
      <c r="S317" s="122">
        <v>0</v>
      </c>
      <c r="T317" s="122">
        <v>0</v>
      </c>
      <c r="U317" s="122">
        <v>4922178457</v>
      </c>
      <c r="V317" s="123">
        <v>1358.78</v>
      </c>
      <c r="W317" s="93"/>
      <c r="X317" s="93"/>
      <c r="Y317" s="88"/>
      <c r="Z317" s="93"/>
      <c r="AA317" s="122">
        <v>0</v>
      </c>
      <c r="AB317" s="122">
        <v>0</v>
      </c>
      <c r="AC317" s="122">
        <v>0</v>
      </c>
      <c r="AD317" s="122">
        <v>0</v>
      </c>
      <c r="AE317" s="122">
        <v>0</v>
      </c>
      <c r="AF317" s="88" t="s">
        <v>78</v>
      </c>
      <c r="AG317" s="122">
        <v>0</v>
      </c>
      <c r="AH317" s="88"/>
      <c r="AI317" s="124">
        <v>0.08</v>
      </c>
      <c r="AJ317" s="124">
        <v>0.08</v>
      </c>
    </row>
    <row r="318" spans="1:36" ht="17.45" customHeight="1">
      <c r="A318" s="89" t="s">
        <v>632</v>
      </c>
      <c r="B318" s="89" t="s">
        <v>39</v>
      </c>
      <c r="C318" s="125">
        <v>45348</v>
      </c>
      <c r="D318" s="89" t="s">
        <v>106</v>
      </c>
      <c r="E318" s="89" t="s">
        <v>70</v>
      </c>
      <c r="F318" s="96" t="s">
        <v>630</v>
      </c>
      <c r="G318" s="89" t="s">
        <v>631</v>
      </c>
      <c r="H318" s="89" t="s">
        <v>107</v>
      </c>
      <c r="I318" s="89" t="s">
        <v>108</v>
      </c>
      <c r="J318" s="89" t="s">
        <v>334</v>
      </c>
      <c r="K318" s="89"/>
      <c r="L318" s="89" t="s">
        <v>322</v>
      </c>
      <c r="M318" s="126">
        <v>3265255889</v>
      </c>
      <c r="N318" s="126">
        <v>4610210241</v>
      </c>
      <c r="O318" s="127">
        <v>1509.55</v>
      </c>
      <c r="P318" s="126">
        <v>318867347</v>
      </c>
      <c r="Q318" s="126">
        <v>4929077588</v>
      </c>
      <c r="R318" s="126">
        <v>4929077588</v>
      </c>
      <c r="S318" s="126">
        <v>0</v>
      </c>
      <c r="T318" s="126">
        <v>0</v>
      </c>
      <c r="U318" s="126">
        <v>4922178457</v>
      </c>
      <c r="V318" s="127">
        <v>1358.78</v>
      </c>
      <c r="W318" s="125">
        <v>42796</v>
      </c>
      <c r="X318" s="96" t="s">
        <v>77</v>
      </c>
      <c r="Y318" s="89" t="s">
        <v>74</v>
      </c>
      <c r="Z318" s="125">
        <v>44256</v>
      </c>
      <c r="AA318" s="126">
        <v>0</v>
      </c>
      <c r="AB318" s="126">
        <v>0</v>
      </c>
      <c r="AC318" s="126">
        <v>0</v>
      </c>
      <c r="AD318" s="126">
        <v>0</v>
      </c>
      <c r="AE318" s="126">
        <v>0</v>
      </c>
      <c r="AF318" s="89" t="s">
        <v>78</v>
      </c>
      <c r="AG318" s="126">
        <v>0</v>
      </c>
      <c r="AH318" s="89" t="s">
        <v>74</v>
      </c>
      <c r="AI318" s="129">
        <v>99.92</v>
      </c>
      <c r="AJ318" s="129">
        <v>100.14</v>
      </c>
    </row>
    <row r="319" spans="1:36" ht="17.45" customHeight="1">
      <c r="A319" s="88" t="s">
        <v>633</v>
      </c>
      <c r="B319" s="88" t="s">
        <v>39</v>
      </c>
      <c r="C319" s="121">
        <v>45348</v>
      </c>
      <c r="D319" s="88" t="s">
        <v>54</v>
      </c>
      <c r="E319" s="88" t="s">
        <v>70</v>
      </c>
      <c r="F319" s="93" t="s">
        <v>630</v>
      </c>
      <c r="G319" s="88" t="s">
        <v>631</v>
      </c>
      <c r="H319" s="88" t="s">
        <v>55</v>
      </c>
      <c r="I319" s="88" t="s">
        <v>56</v>
      </c>
      <c r="J319" s="88" t="s">
        <v>57</v>
      </c>
      <c r="K319" s="88"/>
      <c r="L319" s="88" t="s">
        <v>58</v>
      </c>
      <c r="M319" s="122">
        <v>0</v>
      </c>
      <c r="N319" s="122">
        <v>0</v>
      </c>
      <c r="O319" s="122">
        <v>0</v>
      </c>
      <c r="P319" s="122">
        <v>0</v>
      </c>
      <c r="Q319" s="122">
        <v>0</v>
      </c>
      <c r="R319" s="122">
        <v>0</v>
      </c>
      <c r="S319" s="122">
        <v>0</v>
      </c>
      <c r="T319" s="122">
        <v>0</v>
      </c>
      <c r="U319" s="122">
        <v>4922178457</v>
      </c>
      <c r="V319" s="123">
        <v>1358.78</v>
      </c>
      <c r="W319" s="93"/>
      <c r="X319" s="93"/>
      <c r="Y319" s="88" t="s">
        <v>59</v>
      </c>
      <c r="Z319" s="93"/>
      <c r="AA319" s="122">
        <v>0</v>
      </c>
      <c r="AB319" s="123">
        <v>2.99</v>
      </c>
      <c r="AC319" s="122">
        <v>0</v>
      </c>
      <c r="AD319" s="123">
        <v>2.99</v>
      </c>
      <c r="AE319" s="122">
        <v>0</v>
      </c>
      <c r="AF319" s="88" t="s">
        <v>78</v>
      </c>
      <c r="AG319" s="122">
        <v>0</v>
      </c>
      <c r="AH319" s="88"/>
      <c r="AI319" s="124">
        <v>0</v>
      </c>
      <c r="AJ319" s="124">
        <v>0</v>
      </c>
    </row>
    <row r="320" spans="1:36" ht="17.45" customHeight="1">
      <c r="A320" s="89" t="s">
        <v>634</v>
      </c>
      <c r="B320" s="89" t="s">
        <v>39</v>
      </c>
      <c r="C320" s="125">
        <v>45348</v>
      </c>
      <c r="D320" s="89" t="s">
        <v>61</v>
      </c>
      <c r="E320" s="89" t="s">
        <v>70</v>
      </c>
      <c r="F320" s="96" t="s">
        <v>635</v>
      </c>
      <c r="G320" s="89" t="s">
        <v>636</v>
      </c>
      <c r="H320" s="89" t="s">
        <v>64</v>
      </c>
      <c r="I320" s="89"/>
      <c r="J320" s="89" t="s">
        <v>103</v>
      </c>
      <c r="K320" s="89"/>
      <c r="L320" s="89" t="s">
        <v>104</v>
      </c>
      <c r="M320" s="126">
        <v>0</v>
      </c>
      <c r="N320" s="126">
        <v>0</v>
      </c>
      <c r="O320" s="126">
        <v>0</v>
      </c>
      <c r="P320" s="126">
        <v>0</v>
      </c>
      <c r="Q320" s="126">
        <v>267476572</v>
      </c>
      <c r="R320" s="126">
        <v>267476572</v>
      </c>
      <c r="S320" s="126">
        <v>0</v>
      </c>
      <c r="T320" s="126">
        <v>0</v>
      </c>
      <c r="U320" s="126">
        <v>72192153228</v>
      </c>
      <c r="V320" s="127">
        <v>1359.15</v>
      </c>
      <c r="W320" s="96"/>
      <c r="X320" s="96"/>
      <c r="Y320" s="89"/>
      <c r="Z320" s="96"/>
      <c r="AA320" s="126">
        <v>0</v>
      </c>
      <c r="AB320" s="126">
        <v>0</v>
      </c>
      <c r="AC320" s="126">
        <v>0</v>
      </c>
      <c r="AD320" s="126">
        <v>0</v>
      </c>
      <c r="AE320" s="126">
        <v>0</v>
      </c>
      <c r="AF320" s="89" t="s">
        <v>78</v>
      </c>
      <c r="AG320" s="126">
        <v>0</v>
      </c>
      <c r="AH320" s="89"/>
      <c r="AI320" s="129">
        <v>0.37</v>
      </c>
      <c r="AJ320" s="129">
        <v>0.37</v>
      </c>
    </row>
    <row r="321" spans="1:36" ht="17.45" customHeight="1">
      <c r="A321" s="88" t="s">
        <v>637</v>
      </c>
      <c r="B321" s="88" t="s">
        <v>39</v>
      </c>
      <c r="C321" s="121">
        <v>45348</v>
      </c>
      <c r="D321" s="88" t="s">
        <v>106</v>
      </c>
      <c r="E321" s="88" t="s">
        <v>70</v>
      </c>
      <c r="F321" s="93" t="s">
        <v>635</v>
      </c>
      <c r="G321" s="88" t="s">
        <v>636</v>
      </c>
      <c r="H321" s="88" t="s">
        <v>107</v>
      </c>
      <c r="I321" s="88" t="s">
        <v>108</v>
      </c>
      <c r="J321" s="88" t="s">
        <v>334</v>
      </c>
      <c r="K321" s="88"/>
      <c r="L321" s="88" t="s">
        <v>322</v>
      </c>
      <c r="M321" s="122">
        <v>47881512354</v>
      </c>
      <c r="N321" s="122">
        <v>68364259304</v>
      </c>
      <c r="O321" s="123">
        <v>1509.55</v>
      </c>
      <c r="P321" s="122">
        <v>3915432531</v>
      </c>
      <c r="Q321" s="122">
        <v>72279691835</v>
      </c>
      <c r="R321" s="122">
        <v>72279691835</v>
      </c>
      <c r="S321" s="122">
        <v>0</v>
      </c>
      <c r="T321" s="122">
        <v>0</v>
      </c>
      <c r="U321" s="122">
        <v>72192153228</v>
      </c>
      <c r="V321" s="123">
        <v>1359.15</v>
      </c>
      <c r="W321" s="121">
        <v>42796</v>
      </c>
      <c r="X321" s="93" t="s">
        <v>77</v>
      </c>
      <c r="Y321" s="88" t="s">
        <v>74</v>
      </c>
      <c r="Z321" s="121">
        <v>44256</v>
      </c>
      <c r="AA321" s="122">
        <v>0</v>
      </c>
      <c r="AB321" s="122">
        <v>0</v>
      </c>
      <c r="AC321" s="122">
        <v>0</v>
      </c>
      <c r="AD321" s="122">
        <v>0</v>
      </c>
      <c r="AE321" s="122">
        <v>0</v>
      </c>
      <c r="AF321" s="88" t="s">
        <v>78</v>
      </c>
      <c r="AG321" s="122">
        <v>0</v>
      </c>
      <c r="AH321" s="88" t="s">
        <v>74</v>
      </c>
      <c r="AI321" s="124">
        <v>99.63</v>
      </c>
      <c r="AJ321" s="124">
        <v>100.12</v>
      </c>
    </row>
    <row r="322" spans="1:36" ht="17.45" customHeight="1">
      <c r="A322" s="89" t="s">
        <v>638</v>
      </c>
      <c r="B322" s="89" t="s">
        <v>39</v>
      </c>
      <c r="C322" s="125">
        <v>45348</v>
      </c>
      <c r="D322" s="89" t="s">
        <v>54</v>
      </c>
      <c r="E322" s="89" t="s">
        <v>70</v>
      </c>
      <c r="F322" s="96" t="s">
        <v>635</v>
      </c>
      <c r="G322" s="89" t="s">
        <v>636</v>
      </c>
      <c r="H322" s="89" t="s">
        <v>55</v>
      </c>
      <c r="I322" s="89" t="s">
        <v>56</v>
      </c>
      <c r="J322" s="89" t="s">
        <v>57</v>
      </c>
      <c r="K322" s="89"/>
      <c r="L322" s="89" t="s">
        <v>58</v>
      </c>
      <c r="M322" s="126">
        <v>0</v>
      </c>
      <c r="N322" s="126">
        <v>0</v>
      </c>
      <c r="O322" s="126">
        <v>0</v>
      </c>
      <c r="P322" s="126">
        <v>0</v>
      </c>
      <c r="Q322" s="126">
        <v>0</v>
      </c>
      <c r="R322" s="126">
        <v>0</v>
      </c>
      <c r="S322" s="126">
        <v>0</v>
      </c>
      <c r="T322" s="126">
        <v>0</v>
      </c>
      <c r="U322" s="126">
        <v>72192153228</v>
      </c>
      <c r="V322" s="127">
        <v>1359.15</v>
      </c>
      <c r="W322" s="96"/>
      <c r="X322" s="96"/>
      <c r="Y322" s="89" t="s">
        <v>59</v>
      </c>
      <c r="Z322" s="96"/>
      <c r="AA322" s="126">
        <v>0</v>
      </c>
      <c r="AB322" s="127">
        <v>2.99</v>
      </c>
      <c r="AC322" s="126">
        <v>0</v>
      </c>
      <c r="AD322" s="127">
        <v>2.99</v>
      </c>
      <c r="AE322" s="126">
        <v>0</v>
      </c>
      <c r="AF322" s="89" t="s">
        <v>78</v>
      </c>
      <c r="AG322" s="126">
        <v>0</v>
      </c>
      <c r="AH322" s="89"/>
      <c r="AI322" s="129">
        <v>0</v>
      </c>
      <c r="AJ322" s="129">
        <v>0</v>
      </c>
    </row>
    <row r="323" spans="1:36" ht="17.45" customHeight="1">
      <c r="A323" s="88" t="s">
        <v>639</v>
      </c>
      <c r="B323" s="88" t="s">
        <v>39</v>
      </c>
      <c r="C323" s="121">
        <v>45348</v>
      </c>
      <c r="D323" s="88" t="s">
        <v>61</v>
      </c>
      <c r="E323" s="88" t="s">
        <v>70</v>
      </c>
      <c r="F323" s="93" t="s">
        <v>640</v>
      </c>
      <c r="G323" s="88" t="s">
        <v>641</v>
      </c>
      <c r="H323" s="88" t="s">
        <v>64</v>
      </c>
      <c r="I323" s="88"/>
      <c r="J323" s="88" t="s">
        <v>103</v>
      </c>
      <c r="K323" s="88"/>
      <c r="L323" s="88" t="s">
        <v>104</v>
      </c>
      <c r="M323" s="122">
        <v>0</v>
      </c>
      <c r="N323" s="122">
        <v>0</v>
      </c>
      <c r="O323" s="122">
        <v>0</v>
      </c>
      <c r="P323" s="122">
        <v>0</v>
      </c>
      <c r="Q323" s="122">
        <v>66256103</v>
      </c>
      <c r="R323" s="122">
        <v>66256103</v>
      </c>
      <c r="S323" s="122">
        <v>0</v>
      </c>
      <c r="T323" s="122">
        <v>0</v>
      </c>
      <c r="U323" s="122">
        <v>9888664323</v>
      </c>
      <c r="V323" s="123">
        <v>1366.18</v>
      </c>
      <c r="W323" s="93"/>
      <c r="X323" s="93"/>
      <c r="Y323" s="88"/>
      <c r="Z323" s="93"/>
      <c r="AA323" s="122">
        <v>0</v>
      </c>
      <c r="AB323" s="122">
        <v>0</v>
      </c>
      <c r="AC323" s="122">
        <v>0</v>
      </c>
      <c r="AD323" s="122">
        <v>0</v>
      </c>
      <c r="AE323" s="122">
        <v>0</v>
      </c>
      <c r="AF323" s="88" t="s">
        <v>78</v>
      </c>
      <c r="AG323" s="122">
        <v>0</v>
      </c>
      <c r="AH323" s="88"/>
      <c r="AI323" s="124">
        <v>0.66</v>
      </c>
      <c r="AJ323" s="124">
        <v>0.67</v>
      </c>
    </row>
    <row r="324" spans="1:36" ht="17.45" customHeight="1">
      <c r="A324" s="89" t="s">
        <v>642</v>
      </c>
      <c r="B324" s="89" t="s">
        <v>39</v>
      </c>
      <c r="C324" s="125">
        <v>45348</v>
      </c>
      <c r="D324" s="89" t="s">
        <v>106</v>
      </c>
      <c r="E324" s="89" t="s">
        <v>70</v>
      </c>
      <c r="F324" s="96" t="s">
        <v>640</v>
      </c>
      <c r="G324" s="89" t="s">
        <v>641</v>
      </c>
      <c r="H324" s="89" t="s">
        <v>107</v>
      </c>
      <c r="I324" s="89" t="s">
        <v>108</v>
      </c>
      <c r="J324" s="89" t="s">
        <v>392</v>
      </c>
      <c r="K324" s="89"/>
      <c r="L324" s="89" t="s">
        <v>380</v>
      </c>
      <c r="M324" s="126">
        <v>6321723853</v>
      </c>
      <c r="N324" s="126">
        <v>9189346461</v>
      </c>
      <c r="O324" s="126">
        <v>1567</v>
      </c>
      <c r="P324" s="126">
        <v>716802481</v>
      </c>
      <c r="Q324" s="126">
        <v>9906148942</v>
      </c>
      <c r="R324" s="126">
        <v>9906148942</v>
      </c>
      <c r="S324" s="126">
        <v>0</v>
      </c>
      <c r="T324" s="126">
        <v>0</v>
      </c>
      <c r="U324" s="126">
        <v>9888664323</v>
      </c>
      <c r="V324" s="127">
        <v>1366.18</v>
      </c>
      <c r="W324" s="125">
        <v>42796</v>
      </c>
      <c r="X324" s="96" t="s">
        <v>77</v>
      </c>
      <c r="Y324" s="89" t="s">
        <v>74</v>
      </c>
      <c r="Z324" s="125">
        <v>44621</v>
      </c>
      <c r="AA324" s="126">
        <v>0</v>
      </c>
      <c r="AB324" s="126">
        <v>0</v>
      </c>
      <c r="AC324" s="126">
        <v>0</v>
      </c>
      <c r="AD324" s="126">
        <v>0</v>
      </c>
      <c r="AE324" s="126">
        <v>0</v>
      </c>
      <c r="AF324" s="89" t="s">
        <v>78</v>
      </c>
      <c r="AG324" s="126">
        <v>0</v>
      </c>
      <c r="AH324" s="89" t="s">
        <v>74</v>
      </c>
      <c r="AI324" s="129">
        <v>99.34</v>
      </c>
      <c r="AJ324" s="129">
        <v>100.18</v>
      </c>
    </row>
    <row r="325" spans="1:36" ht="17.45" customHeight="1">
      <c r="A325" s="88" t="s">
        <v>643</v>
      </c>
      <c r="B325" s="88" t="s">
        <v>39</v>
      </c>
      <c r="C325" s="121">
        <v>45348</v>
      </c>
      <c r="D325" s="88" t="s">
        <v>54</v>
      </c>
      <c r="E325" s="88" t="s">
        <v>70</v>
      </c>
      <c r="F325" s="93" t="s">
        <v>640</v>
      </c>
      <c r="G325" s="88" t="s">
        <v>641</v>
      </c>
      <c r="H325" s="88" t="s">
        <v>55</v>
      </c>
      <c r="I325" s="88" t="s">
        <v>56</v>
      </c>
      <c r="J325" s="88" t="s">
        <v>57</v>
      </c>
      <c r="K325" s="88"/>
      <c r="L325" s="88" t="s">
        <v>58</v>
      </c>
      <c r="M325" s="122">
        <v>0</v>
      </c>
      <c r="N325" s="122">
        <v>0</v>
      </c>
      <c r="O325" s="122">
        <v>0</v>
      </c>
      <c r="P325" s="122">
        <v>0</v>
      </c>
      <c r="Q325" s="122">
        <v>0</v>
      </c>
      <c r="R325" s="122">
        <v>0</v>
      </c>
      <c r="S325" s="122">
        <v>0</v>
      </c>
      <c r="T325" s="122">
        <v>0</v>
      </c>
      <c r="U325" s="122">
        <v>9888664323</v>
      </c>
      <c r="V325" s="123">
        <v>1366.18</v>
      </c>
      <c r="W325" s="93"/>
      <c r="X325" s="93"/>
      <c r="Y325" s="88" t="s">
        <v>59</v>
      </c>
      <c r="Z325" s="93"/>
      <c r="AA325" s="122">
        <v>0</v>
      </c>
      <c r="AB325" s="123">
        <v>2.99</v>
      </c>
      <c r="AC325" s="122">
        <v>0</v>
      </c>
      <c r="AD325" s="123">
        <v>2.99</v>
      </c>
      <c r="AE325" s="122">
        <v>0</v>
      </c>
      <c r="AF325" s="88" t="s">
        <v>78</v>
      </c>
      <c r="AG325" s="122">
        <v>0</v>
      </c>
      <c r="AH325" s="88"/>
      <c r="AI325" s="124">
        <v>0</v>
      </c>
      <c r="AJ325" s="124">
        <v>0</v>
      </c>
    </row>
    <row r="326" spans="1:36" ht="17.45" customHeight="1">
      <c r="A326" s="89" t="s">
        <v>644</v>
      </c>
      <c r="B326" s="89" t="s">
        <v>39</v>
      </c>
      <c r="C326" s="125">
        <v>45348</v>
      </c>
      <c r="D326" s="89" t="s">
        <v>61</v>
      </c>
      <c r="E326" s="89" t="s">
        <v>70</v>
      </c>
      <c r="F326" s="96" t="s">
        <v>645</v>
      </c>
      <c r="G326" s="89" t="s">
        <v>646</v>
      </c>
      <c r="H326" s="89" t="s">
        <v>64</v>
      </c>
      <c r="I326" s="89"/>
      <c r="J326" s="89" t="s">
        <v>103</v>
      </c>
      <c r="K326" s="89"/>
      <c r="L326" s="89" t="s">
        <v>104</v>
      </c>
      <c r="M326" s="126">
        <v>0</v>
      </c>
      <c r="N326" s="126">
        <v>0</v>
      </c>
      <c r="O326" s="126">
        <v>0</v>
      </c>
      <c r="P326" s="126">
        <v>0</v>
      </c>
      <c r="Q326" s="126">
        <v>666724606</v>
      </c>
      <c r="R326" s="126">
        <v>666724606</v>
      </c>
      <c r="S326" s="126">
        <v>0</v>
      </c>
      <c r="T326" s="126">
        <v>0</v>
      </c>
      <c r="U326" s="126">
        <v>93069876808</v>
      </c>
      <c r="V326" s="127">
        <v>1397.46</v>
      </c>
      <c r="W326" s="96"/>
      <c r="X326" s="96"/>
      <c r="Y326" s="89"/>
      <c r="Z326" s="96"/>
      <c r="AA326" s="126">
        <v>0</v>
      </c>
      <c r="AB326" s="126">
        <v>0</v>
      </c>
      <c r="AC326" s="126">
        <v>0</v>
      </c>
      <c r="AD326" s="126">
        <v>0</v>
      </c>
      <c r="AE326" s="126">
        <v>0</v>
      </c>
      <c r="AF326" s="89" t="s">
        <v>78</v>
      </c>
      <c r="AG326" s="126">
        <v>0</v>
      </c>
      <c r="AH326" s="89"/>
      <c r="AI326" s="129">
        <v>0.71</v>
      </c>
      <c r="AJ326" s="129">
        <v>0.72</v>
      </c>
    </row>
    <row r="327" spans="1:36" ht="17.45" customHeight="1">
      <c r="A327" s="88" t="s">
        <v>647</v>
      </c>
      <c r="B327" s="88" t="s">
        <v>39</v>
      </c>
      <c r="C327" s="121">
        <v>45348</v>
      </c>
      <c r="D327" s="88" t="s">
        <v>106</v>
      </c>
      <c r="E327" s="88" t="s">
        <v>70</v>
      </c>
      <c r="F327" s="93" t="s">
        <v>645</v>
      </c>
      <c r="G327" s="88" t="s">
        <v>646</v>
      </c>
      <c r="H327" s="88" t="s">
        <v>107</v>
      </c>
      <c r="I327" s="88" t="s">
        <v>108</v>
      </c>
      <c r="J327" s="88" t="s">
        <v>392</v>
      </c>
      <c r="K327" s="88"/>
      <c r="L327" s="88" t="s">
        <v>380</v>
      </c>
      <c r="M327" s="122">
        <v>59484338093</v>
      </c>
      <c r="N327" s="122">
        <v>87004630854</v>
      </c>
      <c r="O327" s="122">
        <v>1567</v>
      </c>
      <c r="P327" s="122">
        <v>6207399057</v>
      </c>
      <c r="Q327" s="122">
        <v>93212029911</v>
      </c>
      <c r="R327" s="122">
        <v>93212029911</v>
      </c>
      <c r="S327" s="122">
        <v>0</v>
      </c>
      <c r="T327" s="122">
        <v>0</v>
      </c>
      <c r="U327" s="122">
        <v>93069876808</v>
      </c>
      <c r="V327" s="123">
        <v>1397.46</v>
      </c>
      <c r="W327" s="121">
        <v>42796</v>
      </c>
      <c r="X327" s="93" t="s">
        <v>77</v>
      </c>
      <c r="Y327" s="88" t="s">
        <v>74</v>
      </c>
      <c r="Z327" s="121">
        <v>44621</v>
      </c>
      <c r="AA327" s="122">
        <v>0</v>
      </c>
      <c r="AB327" s="122">
        <v>0</v>
      </c>
      <c r="AC327" s="122">
        <v>0</v>
      </c>
      <c r="AD327" s="122">
        <v>0</v>
      </c>
      <c r="AE327" s="122">
        <v>0</v>
      </c>
      <c r="AF327" s="88" t="s">
        <v>78</v>
      </c>
      <c r="AG327" s="122">
        <v>0</v>
      </c>
      <c r="AH327" s="88" t="s">
        <v>74</v>
      </c>
      <c r="AI327" s="124">
        <v>99.29</v>
      </c>
      <c r="AJ327" s="124">
        <v>100.15</v>
      </c>
    </row>
    <row r="328" spans="1:36" ht="17.45" customHeight="1">
      <c r="A328" s="89" t="s">
        <v>648</v>
      </c>
      <c r="B328" s="89" t="s">
        <v>39</v>
      </c>
      <c r="C328" s="125">
        <v>45348</v>
      </c>
      <c r="D328" s="89" t="s">
        <v>54</v>
      </c>
      <c r="E328" s="89" t="s">
        <v>70</v>
      </c>
      <c r="F328" s="96" t="s">
        <v>645</v>
      </c>
      <c r="G328" s="89" t="s">
        <v>646</v>
      </c>
      <c r="H328" s="89" t="s">
        <v>55</v>
      </c>
      <c r="I328" s="89" t="s">
        <v>56</v>
      </c>
      <c r="J328" s="89" t="s">
        <v>57</v>
      </c>
      <c r="K328" s="89"/>
      <c r="L328" s="89" t="s">
        <v>58</v>
      </c>
      <c r="M328" s="126">
        <v>0</v>
      </c>
      <c r="N328" s="126">
        <v>0</v>
      </c>
      <c r="O328" s="126">
        <v>0</v>
      </c>
      <c r="P328" s="126">
        <v>0</v>
      </c>
      <c r="Q328" s="126">
        <v>0</v>
      </c>
      <c r="R328" s="126">
        <v>0</v>
      </c>
      <c r="S328" s="126">
        <v>0</v>
      </c>
      <c r="T328" s="126">
        <v>0</v>
      </c>
      <c r="U328" s="126">
        <v>93069876808</v>
      </c>
      <c r="V328" s="127">
        <v>1397.46</v>
      </c>
      <c r="W328" s="96"/>
      <c r="X328" s="96"/>
      <c r="Y328" s="89" t="s">
        <v>59</v>
      </c>
      <c r="Z328" s="96"/>
      <c r="AA328" s="126">
        <v>0</v>
      </c>
      <c r="AB328" s="127">
        <v>2.99</v>
      </c>
      <c r="AC328" s="126">
        <v>0</v>
      </c>
      <c r="AD328" s="127">
        <v>2.99</v>
      </c>
      <c r="AE328" s="126">
        <v>0</v>
      </c>
      <c r="AF328" s="89" t="s">
        <v>78</v>
      </c>
      <c r="AG328" s="126">
        <v>0</v>
      </c>
      <c r="AH328" s="89"/>
      <c r="AI328" s="129">
        <v>0</v>
      </c>
      <c r="AJ328" s="129">
        <v>0</v>
      </c>
    </row>
    <row r="329" spans="1:36" ht="17.45" customHeight="1">
      <c r="A329" s="88" t="s">
        <v>649</v>
      </c>
      <c r="B329" s="88" t="s">
        <v>39</v>
      </c>
      <c r="C329" s="121">
        <v>45348</v>
      </c>
      <c r="D329" s="88" t="s">
        <v>61</v>
      </c>
      <c r="E329" s="88" t="s">
        <v>70</v>
      </c>
      <c r="F329" s="93" t="s">
        <v>650</v>
      </c>
      <c r="G329" s="88" t="s">
        <v>651</v>
      </c>
      <c r="H329" s="88" t="s">
        <v>64</v>
      </c>
      <c r="I329" s="88"/>
      <c r="J329" s="88" t="s">
        <v>103</v>
      </c>
      <c r="K329" s="88"/>
      <c r="L329" s="88" t="s">
        <v>104</v>
      </c>
      <c r="M329" s="122">
        <v>0</v>
      </c>
      <c r="N329" s="122">
        <v>0</v>
      </c>
      <c r="O329" s="122">
        <v>0</v>
      </c>
      <c r="P329" s="122">
        <v>0</v>
      </c>
      <c r="Q329" s="122">
        <v>83727727</v>
      </c>
      <c r="R329" s="122">
        <v>83727727</v>
      </c>
      <c r="S329" s="122">
        <v>0</v>
      </c>
      <c r="T329" s="122">
        <v>0</v>
      </c>
      <c r="U329" s="122">
        <v>15212074072</v>
      </c>
      <c r="V329" s="123">
        <v>1401.06</v>
      </c>
      <c r="W329" s="93"/>
      <c r="X329" s="93"/>
      <c r="Y329" s="88"/>
      <c r="Z329" s="93"/>
      <c r="AA329" s="122">
        <v>0</v>
      </c>
      <c r="AB329" s="122">
        <v>0</v>
      </c>
      <c r="AC329" s="122">
        <v>0</v>
      </c>
      <c r="AD329" s="122">
        <v>0</v>
      </c>
      <c r="AE329" s="122">
        <v>0</v>
      </c>
      <c r="AF329" s="88" t="s">
        <v>78</v>
      </c>
      <c r="AG329" s="122">
        <v>0</v>
      </c>
      <c r="AH329" s="88"/>
      <c r="AI329" s="124">
        <v>0.55000000000000004</v>
      </c>
      <c r="AJ329" s="124">
        <v>0.55000000000000004</v>
      </c>
    </row>
    <row r="330" spans="1:36" ht="17.45" customHeight="1">
      <c r="A330" s="89" t="s">
        <v>652</v>
      </c>
      <c r="B330" s="89" t="s">
        <v>39</v>
      </c>
      <c r="C330" s="125">
        <v>45348</v>
      </c>
      <c r="D330" s="89" t="s">
        <v>106</v>
      </c>
      <c r="E330" s="89" t="s">
        <v>70</v>
      </c>
      <c r="F330" s="96" t="s">
        <v>650</v>
      </c>
      <c r="G330" s="89" t="s">
        <v>651</v>
      </c>
      <c r="H330" s="89" t="s">
        <v>107</v>
      </c>
      <c r="I330" s="89" t="s">
        <v>108</v>
      </c>
      <c r="J330" s="89" t="s">
        <v>451</v>
      </c>
      <c r="K330" s="89"/>
      <c r="L330" s="89" t="s">
        <v>438</v>
      </c>
      <c r="M330" s="126">
        <v>9630304139</v>
      </c>
      <c r="N330" s="126">
        <v>14192248638</v>
      </c>
      <c r="O330" s="127">
        <v>1582.38</v>
      </c>
      <c r="P330" s="126">
        <v>1046582587</v>
      </c>
      <c r="Q330" s="126">
        <v>15238831225</v>
      </c>
      <c r="R330" s="126">
        <v>15238831225</v>
      </c>
      <c r="S330" s="126">
        <v>0</v>
      </c>
      <c r="T330" s="126">
        <v>0</v>
      </c>
      <c r="U330" s="126">
        <v>15212074072</v>
      </c>
      <c r="V330" s="127">
        <v>1401.06</v>
      </c>
      <c r="W330" s="125">
        <v>42796</v>
      </c>
      <c r="X330" s="96" t="s">
        <v>77</v>
      </c>
      <c r="Y330" s="89" t="s">
        <v>74</v>
      </c>
      <c r="Z330" s="125">
        <v>44256</v>
      </c>
      <c r="AA330" s="126">
        <v>0</v>
      </c>
      <c r="AB330" s="126">
        <v>0</v>
      </c>
      <c r="AC330" s="126">
        <v>0</v>
      </c>
      <c r="AD330" s="126">
        <v>0</v>
      </c>
      <c r="AE330" s="126">
        <v>0</v>
      </c>
      <c r="AF330" s="89" t="s">
        <v>78</v>
      </c>
      <c r="AG330" s="126">
        <v>0</v>
      </c>
      <c r="AH330" s="89" t="s">
        <v>74</v>
      </c>
      <c r="AI330" s="129">
        <v>99.45</v>
      </c>
      <c r="AJ330" s="129">
        <v>100.18</v>
      </c>
    </row>
    <row r="331" spans="1:36" ht="17.45" customHeight="1">
      <c r="A331" s="88" t="s">
        <v>653</v>
      </c>
      <c r="B331" s="88" t="s">
        <v>39</v>
      </c>
      <c r="C331" s="121">
        <v>45348</v>
      </c>
      <c r="D331" s="88" t="s">
        <v>54</v>
      </c>
      <c r="E331" s="88" t="s">
        <v>70</v>
      </c>
      <c r="F331" s="93" t="s">
        <v>650</v>
      </c>
      <c r="G331" s="88" t="s">
        <v>651</v>
      </c>
      <c r="H331" s="88" t="s">
        <v>55</v>
      </c>
      <c r="I331" s="88" t="s">
        <v>56</v>
      </c>
      <c r="J331" s="88" t="s">
        <v>57</v>
      </c>
      <c r="K331" s="88"/>
      <c r="L331" s="88" t="s">
        <v>58</v>
      </c>
      <c r="M331" s="122">
        <v>0</v>
      </c>
      <c r="N331" s="122">
        <v>0</v>
      </c>
      <c r="O331" s="122">
        <v>0</v>
      </c>
      <c r="P331" s="122">
        <v>0</v>
      </c>
      <c r="Q331" s="122">
        <v>0</v>
      </c>
      <c r="R331" s="122">
        <v>0</v>
      </c>
      <c r="S331" s="122">
        <v>0</v>
      </c>
      <c r="T331" s="122">
        <v>0</v>
      </c>
      <c r="U331" s="122">
        <v>15212074072</v>
      </c>
      <c r="V331" s="123">
        <v>1401.06</v>
      </c>
      <c r="W331" s="93"/>
      <c r="X331" s="93"/>
      <c r="Y331" s="88" t="s">
        <v>59</v>
      </c>
      <c r="Z331" s="93"/>
      <c r="AA331" s="122">
        <v>0</v>
      </c>
      <c r="AB331" s="123">
        <v>2.99</v>
      </c>
      <c r="AC331" s="122">
        <v>0</v>
      </c>
      <c r="AD331" s="123">
        <v>2.99</v>
      </c>
      <c r="AE331" s="122">
        <v>0</v>
      </c>
      <c r="AF331" s="88" t="s">
        <v>78</v>
      </c>
      <c r="AG331" s="122">
        <v>0</v>
      </c>
      <c r="AH331" s="88"/>
      <c r="AI331" s="124">
        <v>0</v>
      </c>
      <c r="AJ331" s="124">
        <v>0</v>
      </c>
    </row>
    <row r="332" spans="1:36" ht="17.45" customHeight="1">
      <c r="A332" s="89" t="s">
        <v>654</v>
      </c>
      <c r="B332" s="89" t="s">
        <v>39</v>
      </c>
      <c r="C332" s="125">
        <v>45348</v>
      </c>
      <c r="D332" s="89" t="s">
        <v>61</v>
      </c>
      <c r="E332" s="89" t="s">
        <v>70</v>
      </c>
      <c r="F332" s="96" t="s">
        <v>655</v>
      </c>
      <c r="G332" s="89" t="s">
        <v>656</v>
      </c>
      <c r="H332" s="89" t="s">
        <v>64</v>
      </c>
      <c r="I332" s="89"/>
      <c r="J332" s="89" t="s">
        <v>103</v>
      </c>
      <c r="K332" s="89"/>
      <c r="L332" s="89" t="s">
        <v>104</v>
      </c>
      <c r="M332" s="126">
        <v>0</v>
      </c>
      <c r="N332" s="126">
        <v>0</v>
      </c>
      <c r="O332" s="126">
        <v>0</v>
      </c>
      <c r="P332" s="126">
        <v>0</v>
      </c>
      <c r="Q332" s="126">
        <v>1011673785</v>
      </c>
      <c r="R332" s="126">
        <v>1011673785</v>
      </c>
      <c r="S332" s="126">
        <v>0</v>
      </c>
      <c r="T332" s="126">
        <v>0</v>
      </c>
      <c r="U332" s="126">
        <v>110871496402</v>
      </c>
      <c r="V332" s="127">
        <v>1411.11</v>
      </c>
      <c r="W332" s="96"/>
      <c r="X332" s="96"/>
      <c r="Y332" s="89"/>
      <c r="Z332" s="96"/>
      <c r="AA332" s="126">
        <v>0</v>
      </c>
      <c r="AB332" s="126">
        <v>0</v>
      </c>
      <c r="AC332" s="126">
        <v>0</v>
      </c>
      <c r="AD332" s="126">
        <v>0</v>
      </c>
      <c r="AE332" s="126">
        <v>0</v>
      </c>
      <c r="AF332" s="89" t="s">
        <v>78</v>
      </c>
      <c r="AG332" s="126">
        <v>0</v>
      </c>
      <c r="AH332" s="89"/>
      <c r="AI332" s="129">
        <v>0.9</v>
      </c>
      <c r="AJ332" s="129">
        <v>0.91</v>
      </c>
    </row>
    <row r="333" spans="1:36" ht="17.45" customHeight="1">
      <c r="A333" s="88" t="s">
        <v>657</v>
      </c>
      <c r="B333" s="88" t="s">
        <v>39</v>
      </c>
      <c r="C333" s="121">
        <v>45348</v>
      </c>
      <c r="D333" s="88" t="s">
        <v>106</v>
      </c>
      <c r="E333" s="88" t="s">
        <v>70</v>
      </c>
      <c r="F333" s="93" t="s">
        <v>655</v>
      </c>
      <c r="G333" s="88" t="s">
        <v>656</v>
      </c>
      <c r="H333" s="88" t="s">
        <v>107</v>
      </c>
      <c r="I333" s="88" t="s">
        <v>108</v>
      </c>
      <c r="J333" s="88" t="s">
        <v>451</v>
      </c>
      <c r="K333" s="88"/>
      <c r="L333" s="88" t="s">
        <v>438</v>
      </c>
      <c r="M333" s="122">
        <v>70172406210</v>
      </c>
      <c r="N333" s="122">
        <v>103081172794</v>
      </c>
      <c r="O333" s="123">
        <v>1582.38</v>
      </c>
      <c r="P333" s="122">
        <v>7958462038</v>
      </c>
      <c r="Q333" s="122">
        <v>111039634832</v>
      </c>
      <c r="R333" s="122">
        <v>111039634832</v>
      </c>
      <c r="S333" s="122">
        <v>0</v>
      </c>
      <c r="T333" s="122">
        <v>0</v>
      </c>
      <c r="U333" s="122">
        <v>110871496402</v>
      </c>
      <c r="V333" s="123">
        <v>1411.11</v>
      </c>
      <c r="W333" s="121">
        <v>42796</v>
      </c>
      <c r="X333" s="93" t="s">
        <v>77</v>
      </c>
      <c r="Y333" s="88" t="s">
        <v>74</v>
      </c>
      <c r="Z333" s="121">
        <v>44256</v>
      </c>
      <c r="AA333" s="122">
        <v>0</v>
      </c>
      <c r="AB333" s="122">
        <v>0</v>
      </c>
      <c r="AC333" s="122">
        <v>0</v>
      </c>
      <c r="AD333" s="122">
        <v>0</v>
      </c>
      <c r="AE333" s="122">
        <v>0</v>
      </c>
      <c r="AF333" s="88" t="s">
        <v>78</v>
      </c>
      <c r="AG333" s="122">
        <v>0</v>
      </c>
      <c r="AH333" s="88" t="s">
        <v>74</v>
      </c>
      <c r="AI333" s="124">
        <v>99.1</v>
      </c>
      <c r="AJ333" s="124">
        <v>100.15</v>
      </c>
    </row>
    <row r="334" spans="1:36" ht="17.45" customHeight="1">
      <c r="A334" s="89" t="s">
        <v>658</v>
      </c>
      <c r="B334" s="89" t="s">
        <v>39</v>
      </c>
      <c r="C334" s="125">
        <v>45348</v>
      </c>
      <c r="D334" s="89" t="s">
        <v>54</v>
      </c>
      <c r="E334" s="89" t="s">
        <v>70</v>
      </c>
      <c r="F334" s="96" t="s">
        <v>655</v>
      </c>
      <c r="G334" s="89" t="s">
        <v>656</v>
      </c>
      <c r="H334" s="89" t="s">
        <v>55</v>
      </c>
      <c r="I334" s="89" t="s">
        <v>56</v>
      </c>
      <c r="J334" s="89" t="s">
        <v>57</v>
      </c>
      <c r="K334" s="89"/>
      <c r="L334" s="89" t="s">
        <v>58</v>
      </c>
      <c r="M334" s="126">
        <v>0</v>
      </c>
      <c r="N334" s="126">
        <v>0</v>
      </c>
      <c r="O334" s="126">
        <v>0</v>
      </c>
      <c r="P334" s="126">
        <v>0</v>
      </c>
      <c r="Q334" s="126">
        <v>0</v>
      </c>
      <c r="R334" s="126">
        <v>0</v>
      </c>
      <c r="S334" s="126">
        <v>0</v>
      </c>
      <c r="T334" s="126">
        <v>0</v>
      </c>
      <c r="U334" s="126">
        <v>110871496402</v>
      </c>
      <c r="V334" s="127">
        <v>1411.11</v>
      </c>
      <c r="W334" s="96"/>
      <c r="X334" s="96"/>
      <c r="Y334" s="89" t="s">
        <v>59</v>
      </c>
      <c r="Z334" s="96"/>
      <c r="AA334" s="126">
        <v>0</v>
      </c>
      <c r="AB334" s="127">
        <v>2.99</v>
      </c>
      <c r="AC334" s="126">
        <v>0</v>
      </c>
      <c r="AD334" s="127">
        <v>2.99</v>
      </c>
      <c r="AE334" s="126">
        <v>0</v>
      </c>
      <c r="AF334" s="89" t="s">
        <v>78</v>
      </c>
      <c r="AG334" s="126">
        <v>0</v>
      </c>
      <c r="AH334" s="89"/>
      <c r="AI334" s="129">
        <v>0</v>
      </c>
      <c r="AJ334" s="129">
        <v>0</v>
      </c>
    </row>
    <row r="335" spans="1:36" ht="17.45" customHeight="1">
      <c r="A335" s="88" t="s">
        <v>659</v>
      </c>
      <c r="B335" s="88" t="s">
        <v>39</v>
      </c>
      <c r="C335" s="121">
        <v>45348</v>
      </c>
      <c r="D335" s="88" t="s">
        <v>61</v>
      </c>
      <c r="E335" s="88" t="s">
        <v>70</v>
      </c>
      <c r="F335" s="93" t="s">
        <v>660</v>
      </c>
      <c r="G335" s="88" t="s">
        <v>661</v>
      </c>
      <c r="H335" s="88" t="s">
        <v>64</v>
      </c>
      <c r="I335" s="88"/>
      <c r="J335" s="88" t="s">
        <v>103</v>
      </c>
      <c r="K335" s="88"/>
      <c r="L335" s="88" t="s">
        <v>104</v>
      </c>
      <c r="M335" s="122">
        <v>0</v>
      </c>
      <c r="N335" s="122">
        <v>0</v>
      </c>
      <c r="O335" s="122">
        <v>0</v>
      </c>
      <c r="P335" s="122">
        <v>0</v>
      </c>
      <c r="Q335" s="122">
        <v>92201687</v>
      </c>
      <c r="R335" s="122">
        <v>92201687</v>
      </c>
      <c r="S335" s="122">
        <v>0</v>
      </c>
      <c r="T335" s="122">
        <v>0</v>
      </c>
      <c r="U335" s="122">
        <v>17280720888</v>
      </c>
      <c r="V335" s="123">
        <v>973.21</v>
      </c>
      <c r="W335" s="93"/>
      <c r="X335" s="93"/>
      <c r="Y335" s="88"/>
      <c r="Z335" s="93"/>
      <c r="AA335" s="122">
        <v>0</v>
      </c>
      <c r="AB335" s="122">
        <v>0</v>
      </c>
      <c r="AC335" s="122">
        <v>0</v>
      </c>
      <c r="AD335" s="122">
        <v>0</v>
      </c>
      <c r="AE335" s="122">
        <v>0</v>
      </c>
      <c r="AF335" s="88" t="s">
        <v>78</v>
      </c>
      <c r="AG335" s="122">
        <v>0</v>
      </c>
      <c r="AH335" s="88"/>
      <c r="AI335" s="124">
        <v>0.53</v>
      </c>
      <c r="AJ335" s="124">
        <v>0.53</v>
      </c>
    </row>
    <row r="336" spans="1:36" ht="17.45" customHeight="1">
      <c r="A336" s="89" t="s">
        <v>662</v>
      </c>
      <c r="B336" s="89" t="s">
        <v>39</v>
      </c>
      <c r="C336" s="125">
        <v>45348</v>
      </c>
      <c r="D336" s="89" t="s">
        <v>106</v>
      </c>
      <c r="E336" s="89" t="s">
        <v>70</v>
      </c>
      <c r="F336" s="96" t="s">
        <v>660</v>
      </c>
      <c r="G336" s="89" t="s">
        <v>661</v>
      </c>
      <c r="H336" s="89" t="s">
        <v>156</v>
      </c>
      <c r="I336" s="89" t="s">
        <v>108</v>
      </c>
      <c r="J336" s="89" t="s">
        <v>157</v>
      </c>
      <c r="K336" s="89"/>
      <c r="L336" s="89" t="s">
        <v>148</v>
      </c>
      <c r="M336" s="126">
        <v>13597799801</v>
      </c>
      <c r="N336" s="126">
        <v>15952417803</v>
      </c>
      <c r="O336" s="127">
        <v>1254.3399999999999</v>
      </c>
      <c r="P336" s="126">
        <v>1103903814</v>
      </c>
      <c r="Q336" s="126">
        <v>17056321617</v>
      </c>
      <c r="R336" s="126">
        <v>17056321617</v>
      </c>
      <c r="S336" s="126">
        <v>0</v>
      </c>
      <c r="T336" s="126">
        <v>0</v>
      </c>
      <c r="U336" s="126">
        <v>17280720888</v>
      </c>
      <c r="V336" s="127">
        <v>973.21</v>
      </c>
      <c r="W336" s="125">
        <v>42954</v>
      </c>
      <c r="X336" s="96" t="s">
        <v>77</v>
      </c>
      <c r="Y336" s="89" t="s">
        <v>74</v>
      </c>
      <c r="Z336" s="125">
        <v>45352</v>
      </c>
      <c r="AA336" s="126">
        <v>0</v>
      </c>
      <c r="AB336" s="126">
        <v>0</v>
      </c>
      <c r="AC336" s="126">
        <v>0</v>
      </c>
      <c r="AD336" s="126">
        <v>0</v>
      </c>
      <c r="AE336" s="126">
        <v>0</v>
      </c>
      <c r="AF336" s="89" t="s">
        <v>78</v>
      </c>
      <c r="AG336" s="126">
        <v>0</v>
      </c>
      <c r="AH336" s="89" t="s">
        <v>74</v>
      </c>
      <c r="AI336" s="129">
        <v>98.19</v>
      </c>
      <c r="AJ336" s="129">
        <v>98.7</v>
      </c>
    </row>
    <row r="337" spans="1:36" ht="17.45" customHeight="1">
      <c r="A337" s="88" t="s">
        <v>663</v>
      </c>
      <c r="B337" s="88" t="s">
        <v>39</v>
      </c>
      <c r="C337" s="121">
        <v>45348</v>
      </c>
      <c r="D337" s="88" t="s">
        <v>54</v>
      </c>
      <c r="E337" s="88" t="s">
        <v>70</v>
      </c>
      <c r="F337" s="93" t="s">
        <v>660</v>
      </c>
      <c r="G337" s="88" t="s">
        <v>661</v>
      </c>
      <c r="H337" s="88" t="s">
        <v>55</v>
      </c>
      <c r="I337" s="88" t="s">
        <v>56</v>
      </c>
      <c r="J337" s="88" t="s">
        <v>57</v>
      </c>
      <c r="K337" s="88"/>
      <c r="L337" s="88" t="s">
        <v>58</v>
      </c>
      <c r="M337" s="122">
        <v>113100171</v>
      </c>
      <c r="N337" s="122">
        <v>113100171</v>
      </c>
      <c r="O337" s="122">
        <v>0</v>
      </c>
      <c r="P337" s="122">
        <v>0</v>
      </c>
      <c r="Q337" s="122">
        <v>113315552</v>
      </c>
      <c r="R337" s="122">
        <v>113315552</v>
      </c>
      <c r="S337" s="122">
        <v>0</v>
      </c>
      <c r="T337" s="122">
        <v>215381</v>
      </c>
      <c r="U337" s="122">
        <v>17280720888</v>
      </c>
      <c r="V337" s="123">
        <v>973.21</v>
      </c>
      <c r="W337" s="93"/>
      <c r="X337" s="93"/>
      <c r="Y337" s="88" t="s">
        <v>59</v>
      </c>
      <c r="Z337" s="93"/>
      <c r="AA337" s="132">
        <v>2.98434</v>
      </c>
      <c r="AB337" s="123">
        <v>2.99</v>
      </c>
      <c r="AC337" s="122">
        <v>0</v>
      </c>
      <c r="AD337" s="123">
        <v>2.99</v>
      </c>
      <c r="AE337" s="122">
        <v>0</v>
      </c>
      <c r="AF337" s="88" t="s">
        <v>78</v>
      </c>
      <c r="AG337" s="122">
        <v>0</v>
      </c>
      <c r="AH337" s="88"/>
      <c r="AI337" s="124">
        <v>0.65</v>
      </c>
      <c r="AJ337" s="124">
        <v>0.66</v>
      </c>
    </row>
    <row r="338" spans="1:36" ht="17.45" customHeight="1">
      <c r="A338" s="89" t="s">
        <v>664</v>
      </c>
      <c r="B338" s="89" t="s">
        <v>39</v>
      </c>
      <c r="C338" s="125">
        <v>45348</v>
      </c>
      <c r="D338" s="89" t="s">
        <v>54</v>
      </c>
      <c r="E338" s="89" t="s">
        <v>70</v>
      </c>
      <c r="F338" s="96" t="s">
        <v>660</v>
      </c>
      <c r="G338" s="89" t="s">
        <v>661</v>
      </c>
      <c r="H338" s="89" t="s">
        <v>83</v>
      </c>
      <c r="I338" s="89" t="s">
        <v>84</v>
      </c>
      <c r="J338" s="89" t="s">
        <v>85</v>
      </c>
      <c r="K338" s="89"/>
      <c r="L338" s="89" t="s">
        <v>86</v>
      </c>
      <c r="M338" s="126">
        <v>63950000</v>
      </c>
      <c r="N338" s="126">
        <v>63950000</v>
      </c>
      <c r="O338" s="126">
        <v>0</v>
      </c>
      <c r="P338" s="126">
        <v>0</v>
      </c>
      <c r="Q338" s="126">
        <v>63956097</v>
      </c>
      <c r="R338" s="126">
        <v>63956097</v>
      </c>
      <c r="S338" s="126">
        <v>0</v>
      </c>
      <c r="T338" s="126">
        <v>6097</v>
      </c>
      <c r="U338" s="126">
        <v>17280720888</v>
      </c>
      <c r="V338" s="127">
        <v>973.21</v>
      </c>
      <c r="W338" s="125">
        <v>45348</v>
      </c>
      <c r="X338" s="125">
        <v>45349</v>
      </c>
      <c r="Y338" s="89" t="s">
        <v>59</v>
      </c>
      <c r="Z338" s="96"/>
      <c r="AA338" s="128">
        <v>3.4795799999999999</v>
      </c>
      <c r="AB338" s="127">
        <v>3.48</v>
      </c>
      <c r="AC338" s="126">
        <v>0</v>
      </c>
      <c r="AD338" s="127">
        <v>3.48</v>
      </c>
      <c r="AE338" s="126">
        <v>0</v>
      </c>
      <c r="AF338" s="89" t="s">
        <v>78</v>
      </c>
      <c r="AG338" s="126">
        <v>0</v>
      </c>
      <c r="AH338" s="89"/>
      <c r="AI338" s="129">
        <v>0.37</v>
      </c>
      <c r="AJ338" s="129">
        <v>0.37</v>
      </c>
    </row>
    <row r="339" spans="1:36" ht="17.45" customHeight="1">
      <c r="A339" s="88" t="s">
        <v>665</v>
      </c>
      <c r="B339" s="88" t="s">
        <v>39</v>
      </c>
      <c r="C339" s="121">
        <v>45348</v>
      </c>
      <c r="D339" s="88" t="s">
        <v>54</v>
      </c>
      <c r="E339" s="88" t="s">
        <v>70</v>
      </c>
      <c r="F339" s="93" t="s">
        <v>660</v>
      </c>
      <c r="G339" s="88" t="s">
        <v>661</v>
      </c>
      <c r="H339" s="88" t="s">
        <v>83</v>
      </c>
      <c r="I339" s="88" t="s">
        <v>88</v>
      </c>
      <c r="J339" s="88" t="s">
        <v>89</v>
      </c>
      <c r="K339" s="88"/>
      <c r="L339" s="88" t="s">
        <v>90</v>
      </c>
      <c r="M339" s="122">
        <v>44440000</v>
      </c>
      <c r="N339" s="122">
        <v>44440000</v>
      </c>
      <c r="O339" s="122">
        <v>0</v>
      </c>
      <c r="P339" s="122">
        <v>0</v>
      </c>
      <c r="Q339" s="122">
        <v>44444468</v>
      </c>
      <c r="R339" s="122">
        <v>44444468</v>
      </c>
      <c r="S339" s="122">
        <v>0</v>
      </c>
      <c r="T339" s="122">
        <v>4468</v>
      </c>
      <c r="U339" s="122">
        <v>17280720888</v>
      </c>
      <c r="V339" s="123">
        <v>973.21</v>
      </c>
      <c r="W339" s="121">
        <v>45348</v>
      </c>
      <c r="X339" s="121">
        <v>45349</v>
      </c>
      <c r="Y339" s="88" t="s">
        <v>59</v>
      </c>
      <c r="Z339" s="93"/>
      <c r="AA339" s="132">
        <v>3.66934</v>
      </c>
      <c r="AB339" s="123">
        <v>3.67</v>
      </c>
      <c r="AC339" s="122">
        <v>0</v>
      </c>
      <c r="AD339" s="123">
        <v>3.67</v>
      </c>
      <c r="AE339" s="122">
        <v>0</v>
      </c>
      <c r="AF339" s="88" t="s">
        <v>78</v>
      </c>
      <c r="AG339" s="122">
        <v>0</v>
      </c>
      <c r="AH339" s="88"/>
      <c r="AI339" s="124">
        <v>0.26</v>
      </c>
      <c r="AJ339" s="124">
        <v>0.26</v>
      </c>
    </row>
    <row r="340" spans="1:36" ht="17.45" customHeight="1">
      <c r="A340" s="89" t="s">
        <v>666</v>
      </c>
      <c r="B340" s="89" t="s">
        <v>39</v>
      </c>
      <c r="C340" s="125">
        <v>45348</v>
      </c>
      <c r="D340" s="89" t="s">
        <v>61</v>
      </c>
      <c r="E340" s="89" t="s">
        <v>70</v>
      </c>
      <c r="F340" s="96" t="s">
        <v>667</v>
      </c>
      <c r="G340" s="89" t="s">
        <v>668</v>
      </c>
      <c r="H340" s="89" t="s">
        <v>64</v>
      </c>
      <c r="I340" s="89"/>
      <c r="J340" s="89" t="s">
        <v>103</v>
      </c>
      <c r="K340" s="89"/>
      <c r="L340" s="89" t="s">
        <v>104</v>
      </c>
      <c r="M340" s="126">
        <v>0</v>
      </c>
      <c r="N340" s="126">
        <v>0</v>
      </c>
      <c r="O340" s="126">
        <v>0</v>
      </c>
      <c r="P340" s="126">
        <v>0</v>
      </c>
      <c r="Q340" s="126">
        <v>89516201</v>
      </c>
      <c r="R340" s="126">
        <v>89516201</v>
      </c>
      <c r="S340" s="126">
        <v>0</v>
      </c>
      <c r="T340" s="126">
        <v>0</v>
      </c>
      <c r="U340" s="126">
        <v>17279301667</v>
      </c>
      <c r="V340" s="127">
        <v>955.02</v>
      </c>
      <c r="W340" s="96"/>
      <c r="X340" s="96"/>
      <c r="Y340" s="89"/>
      <c r="Z340" s="96"/>
      <c r="AA340" s="126">
        <v>0</v>
      </c>
      <c r="AB340" s="126">
        <v>0</v>
      </c>
      <c r="AC340" s="126">
        <v>0</v>
      </c>
      <c r="AD340" s="126">
        <v>0</v>
      </c>
      <c r="AE340" s="126">
        <v>0</v>
      </c>
      <c r="AF340" s="89" t="s">
        <v>78</v>
      </c>
      <c r="AG340" s="126">
        <v>0</v>
      </c>
      <c r="AH340" s="89"/>
      <c r="AI340" s="129">
        <v>0.52</v>
      </c>
      <c r="AJ340" s="129">
        <v>0.52</v>
      </c>
    </row>
    <row r="341" spans="1:36" ht="17.45" customHeight="1">
      <c r="A341" s="88" t="s">
        <v>669</v>
      </c>
      <c r="B341" s="88" t="s">
        <v>39</v>
      </c>
      <c r="C341" s="121">
        <v>45348</v>
      </c>
      <c r="D341" s="88" t="s">
        <v>106</v>
      </c>
      <c r="E341" s="88" t="s">
        <v>70</v>
      </c>
      <c r="F341" s="93" t="s">
        <v>667</v>
      </c>
      <c r="G341" s="88" t="s">
        <v>668</v>
      </c>
      <c r="H341" s="88" t="s">
        <v>107</v>
      </c>
      <c r="I341" s="88" t="s">
        <v>108</v>
      </c>
      <c r="J341" s="88" t="s">
        <v>670</v>
      </c>
      <c r="K341" s="88"/>
      <c r="L341" s="88" t="s">
        <v>661</v>
      </c>
      <c r="M341" s="122">
        <v>17756369297</v>
      </c>
      <c r="N341" s="122">
        <v>16171536210</v>
      </c>
      <c r="O341" s="123">
        <v>973.21</v>
      </c>
      <c r="P341" s="122">
        <v>1109184678</v>
      </c>
      <c r="Q341" s="122">
        <v>17280720888</v>
      </c>
      <c r="R341" s="122">
        <v>17280720888</v>
      </c>
      <c r="S341" s="122">
        <v>0</v>
      </c>
      <c r="T341" s="122">
        <v>0</v>
      </c>
      <c r="U341" s="122">
        <v>17279301667</v>
      </c>
      <c r="V341" s="123">
        <v>955.02</v>
      </c>
      <c r="W341" s="121">
        <v>42970</v>
      </c>
      <c r="X341" s="93" t="s">
        <v>77</v>
      </c>
      <c r="Y341" s="88" t="s">
        <v>74</v>
      </c>
      <c r="Z341" s="121">
        <v>45526</v>
      </c>
      <c r="AA341" s="122">
        <v>0</v>
      </c>
      <c r="AB341" s="122">
        <v>0</v>
      </c>
      <c r="AC341" s="122">
        <v>0</v>
      </c>
      <c r="AD341" s="122">
        <v>0</v>
      </c>
      <c r="AE341" s="122">
        <v>0</v>
      </c>
      <c r="AF341" s="88" t="s">
        <v>78</v>
      </c>
      <c r="AG341" s="122">
        <v>0</v>
      </c>
      <c r="AH341" s="88" t="s">
        <v>74</v>
      </c>
      <c r="AI341" s="124">
        <v>99.48</v>
      </c>
      <c r="AJ341" s="124">
        <v>100.01</v>
      </c>
    </row>
    <row r="342" spans="1:36" ht="17.45" customHeight="1">
      <c r="A342" s="89" t="s">
        <v>671</v>
      </c>
      <c r="B342" s="89" t="s">
        <v>39</v>
      </c>
      <c r="C342" s="125">
        <v>45348</v>
      </c>
      <c r="D342" s="89" t="s">
        <v>54</v>
      </c>
      <c r="E342" s="89" t="s">
        <v>70</v>
      </c>
      <c r="F342" s="96" t="s">
        <v>667</v>
      </c>
      <c r="G342" s="89" t="s">
        <v>668</v>
      </c>
      <c r="H342" s="89" t="s">
        <v>55</v>
      </c>
      <c r="I342" s="89" t="s">
        <v>56</v>
      </c>
      <c r="J342" s="89" t="s">
        <v>57</v>
      </c>
      <c r="K342" s="89"/>
      <c r="L342" s="89" t="s">
        <v>58</v>
      </c>
      <c r="M342" s="126">
        <v>0</v>
      </c>
      <c r="N342" s="126">
        <v>0</v>
      </c>
      <c r="O342" s="126">
        <v>0</v>
      </c>
      <c r="P342" s="126">
        <v>0</v>
      </c>
      <c r="Q342" s="126">
        <v>0</v>
      </c>
      <c r="R342" s="126">
        <v>0</v>
      </c>
      <c r="S342" s="126">
        <v>0</v>
      </c>
      <c r="T342" s="126">
        <v>0</v>
      </c>
      <c r="U342" s="126">
        <v>17279301667</v>
      </c>
      <c r="V342" s="127">
        <v>955.02</v>
      </c>
      <c r="W342" s="96"/>
      <c r="X342" s="96"/>
      <c r="Y342" s="89" t="s">
        <v>59</v>
      </c>
      <c r="Z342" s="96"/>
      <c r="AA342" s="126">
        <v>0</v>
      </c>
      <c r="AB342" s="127">
        <v>2.99</v>
      </c>
      <c r="AC342" s="126">
        <v>0</v>
      </c>
      <c r="AD342" s="127">
        <v>2.99</v>
      </c>
      <c r="AE342" s="126">
        <v>0</v>
      </c>
      <c r="AF342" s="89" t="s">
        <v>78</v>
      </c>
      <c r="AG342" s="126">
        <v>0</v>
      </c>
      <c r="AH342" s="89"/>
      <c r="AI342" s="129">
        <v>0</v>
      </c>
      <c r="AJ342" s="129">
        <v>0</v>
      </c>
    </row>
    <row r="343" spans="1:36" ht="17.45" customHeight="1">
      <c r="A343" s="88" t="s">
        <v>672</v>
      </c>
      <c r="B343" s="88" t="s">
        <v>39</v>
      </c>
      <c r="C343" s="121">
        <v>45348</v>
      </c>
      <c r="D343" s="88" t="s">
        <v>61</v>
      </c>
      <c r="E343" s="88" t="s">
        <v>41</v>
      </c>
      <c r="F343" s="93" t="s">
        <v>673</v>
      </c>
      <c r="G343" s="88" t="s">
        <v>674</v>
      </c>
      <c r="H343" s="88" t="s">
        <v>64</v>
      </c>
      <c r="I343" s="88"/>
      <c r="J343" s="88" t="s">
        <v>103</v>
      </c>
      <c r="K343" s="88"/>
      <c r="L343" s="88" t="s">
        <v>104</v>
      </c>
      <c r="M343" s="122">
        <v>0</v>
      </c>
      <c r="N343" s="122">
        <v>0</v>
      </c>
      <c r="O343" s="122">
        <v>0</v>
      </c>
      <c r="P343" s="122">
        <v>0</v>
      </c>
      <c r="Q343" s="122">
        <v>24584154</v>
      </c>
      <c r="R343" s="122">
        <v>24584154</v>
      </c>
      <c r="S343" s="122">
        <v>0</v>
      </c>
      <c r="T343" s="122">
        <v>0</v>
      </c>
      <c r="U343" s="122">
        <v>2636153927</v>
      </c>
      <c r="V343" s="123">
        <v>1049.44</v>
      </c>
      <c r="W343" s="93"/>
      <c r="X343" s="93"/>
      <c r="Y343" s="88"/>
      <c r="Z343" s="93"/>
      <c r="AA343" s="122">
        <v>0</v>
      </c>
      <c r="AB343" s="122">
        <v>0</v>
      </c>
      <c r="AC343" s="122">
        <v>0</v>
      </c>
      <c r="AD343" s="122">
        <v>0</v>
      </c>
      <c r="AE343" s="122">
        <v>0</v>
      </c>
      <c r="AF343" s="88" t="s">
        <v>48</v>
      </c>
      <c r="AG343" s="122">
        <v>0</v>
      </c>
      <c r="AH343" s="88"/>
      <c r="AI343" s="124">
        <v>0.92</v>
      </c>
      <c r="AJ343" s="124">
        <v>0.93</v>
      </c>
    </row>
    <row r="344" spans="1:36" ht="17.45" customHeight="1">
      <c r="A344" s="89" t="s">
        <v>675</v>
      </c>
      <c r="B344" s="89" t="s">
        <v>39</v>
      </c>
      <c r="C344" s="125">
        <v>45348</v>
      </c>
      <c r="D344" s="89" t="s">
        <v>106</v>
      </c>
      <c r="E344" s="89" t="s">
        <v>41</v>
      </c>
      <c r="F344" s="96" t="s">
        <v>673</v>
      </c>
      <c r="G344" s="89" t="s">
        <v>674</v>
      </c>
      <c r="H344" s="89" t="s">
        <v>107</v>
      </c>
      <c r="I344" s="89" t="s">
        <v>108</v>
      </c>
      <c r="J344" s="89" t="s">
        <v>511</v>
      </c>
      <c r="K344" s="89"/>
      <c r="L344" s="89" t="s">
        <v>512</v>
      </c>
      <c r="M344" s="126">
        <v>2143139517</v>
      </c>
      <c r="N344" s="126">
        <v>2749344603</v>
      </c>
      <c r="O344" s="127">
        <v>1230.95</v>
      </c>
      <c r="P344" s="126">
        <v>-111249834</v>
      </c>
      <c r="Q344" s="126">
        <v>2638094769</v>
      </c>
      <c r="R344" s="126">
        <v>2638094769</v>
      </c>
      <c r="S344" s="126">
        <v>0</v>
      </c>
      <c r="T344" s="126">
        <v>0</v>
      </c>
      <c r="U344" s="126">
        <v>2636153927</v>
      </c>
      <c r="V344" s="127">
        <v>1049.44</v>
      </c>
      <c r="W344" s="125">
        <v>42215</v>
      </c>
      <c r="X344" s="96" t="s">
        <v>77</v>
      </c>
      <c r="Y344" s="89" t="s">
        <v>74</v>
      </c>
      <c r="Z344" s="125">
        <v>45502</v>
      </c>
      <c r="AA344" s="126">
        <v>0</v>
      </c>
      <c r="AB344" s="126">
        <v>0</v>
      </c>
      <c r="AC344" s="126">
        <v>0</v>
      </c>
      <c r="AD344" s="126">
        <v>0</v>
      </c>
      <c r="AE344" s="126">
        <v>0</v>
      </c>
      <c r="AF344" s="89" t="s">
        <v>48</v>
      </c>
      <c r="AG344" s="126">
        <v>0</v>
      </c>
      <c r="AH344" s="89" t="s">
        <v>74</v>
      </c>
      <c r="AI344" s="129">
        <v>99.08</v>
      </c>
      <c r="AJ344" s="129">
        <v>100.07</v>
      </c>
    </row>
    <row r="345" spans="1:36" ht="17.45" customHeight="1">
      <c r="A345" s="88" t="s">
        <v>676</v>
      </c>
      <c r="B345" s="88" t="s">
        <v>39</v>
      </c>
      <c r="C345" s="121">
        <v>45348</v>
      </c>
      <c r="D345" s="88" t="s">
        <v>54</v>
      </c>
      <c r="E345" s="88" t="s">
        <v>41</v>
      </c>
      <c r="F345" s="93" t="s">
        <v>673</v>
      </c>
      <c r="G345" s="88" t="s">
        <v>674</v>
      </c>
      <c r="H345" s="88" t="s">
        <v>55</v>
      </c>
      <c r="I345" s="88" t="s">
        <v>56</v>
      </c>
      <c r="J345" s="88" t="s">
        <v>57</v>
      </c>
      <c r="K345" s="88"/>
      <c r="L345" s="88" t="s">
        <v>58</v>
      </c>
      <c r="M345" s="122">
        <v>0</v>
      </c>
      <c r="N345" s="122">
        <v>0</v>
      </c>
      <c r="O345" s="122">
        <v>0</v>
      </c>
      <c r="P345" s="122">
        <v>0</v>
      </c>
      <c r="Q345" s="122">
        <v>0</v>
      </c>
      <c r="R345" s="122">
        <v>0</v>
      </c>
      <c r="S345" s="122">
        <v>0</v>
      </c>
      <c r="T345" s="122">
        <v>0</v>
      </c>
      <c r="U345" s="122">
        <v>2636153927</v>
      </c>
      <c r="V345" s="123">
        <v>1049.44</v>
      </c>
      <c r="W345" s="93"/>
      <c r="X345" s="93"/>
      <c r="Y345" s="88" t="s">
        <v>59</v>
      </c>
      <c r="Z345" s="93"/>
      <c r="AA345" s="122">
        <v>0</v>
      </c>
      <c r="AB345" s="123">
        <v>2.99</v>
      </c>
      <c r="AC345" s="122">
        <v>0</v>
      </c>
      <c r="AD345" s="123">
        <v>2.99</v>
      </c>
      <c r="AE345" s="122">
        <v>0</v>
      </c>
      <c r="AF345" s="88" t="s">
        <v>48</v>
      </c>
      <c r="AG345" s="122">
        <v>0</v>
      </c>
      <c r="AH345" s="88"/>
      <c r="AI345" s="124">
        <v>0</v>
      </c>
      <c r="AJ345" s="124">
        <v>0</v>
      </c>
    </row>
    <row r="346" spans="1:36" ht="17.45" customHeight="1">
      <c r="A346" s="89" t="s">
        <v>677</v>
      </c>
      <c r="B346" s="89" t="s">
        <v>39</v>
      </c>
      <c r="C346" s="125">
        <v>45348</v>
      </c>
      <c r="D346" s="89" t="s">
        <v>54</v>
      </c>
      <c r="E346" s="89" t="s">
        <v>70</v>
      </c>
      <c r="F346" s="96" t="s">
        <v>678</v>
      </c>
      <c r="G346" s="89" t="s">
        <v>679</v>
      </c>
      <c r="H346" s="89" t="s">
        <v>55</v>
      </c>
      <c r="I346" s="89" t="s">
        <v>56</v>
      </c>
      <c r="J346" s="89" t="s">
        <v>57</v>
      </c>
      <c r="K346" s="89"/>
      <c r="L346" s="89" t="s">
        <v>58</v>
      </c>
      <c r="M346" s="126">
        <v>156447616</v>
      </c>
      <c r="N346" s="126">
        <v>156447616</v>
      </c>
      <c r="O346" s="126">
        <v>0</v>
      </c>
      <c r="P346" s="126">
        <v>0</v>
      </c>
      <c r="Q346" s="126">
        <v>156755955</v>
      </c>
      <c r="R346" s="126">
        <v>156755955</v>
      </c>
      <c r="S346" s="126">
        <v>0</v>
      </c>
      <c r="T346" s="126">
        <v>308339</v>
      </c>
      <c r="U346" s="126">
        <v>9879659390</v>
      </c>
      <c r="V346" s="127">
        <v>1252.28</v>
      </c>
      <c r="W346" s="96"/>
      <c r="X346" s="96"/>
      <c r="Y346" s="89" t="s">
        <v>59</v>
      </c>
      <c r="Z346" s="96"/>
      <c r="AA346" s="128">
        <v>2.9841500000000001</v>
      </c>
      <c r="AB346" s="127">
        <v>2.99</v>
      </c>
      <c r="AC346" s="126">
        <v>0</v>
      </c>
      <c r="AD346" s="127">
        <v>2.99</v>
      </c>
      <c r="AE346" s="126">
        <v>0</v>
      </c>
      <c r="AF346" s="89" t="s">
        <v>78</v>
      </c>
      <c r="AG346" s="126">
        <v>0</v>
      </c>
      <c r="AH346" s="89"/>
      <c r="AI346" s="129">
        <v>1.58</v>
      </c>
      <c r="AJ346" s="129">
        <v>1.59</v>
      </c>
    </row>
    <row r="347" spans="1:36" ht="17.45" customHeight="1">
      <c r="A347" s="88" t="s">
        <v>680</v>
      </c>
      <c r="B347" s="88" t="s">
        <v>39</v>
      </c>
      <c r="C347" s="121">
        <v>45348</v>
      </c>
      <c r="D347" s="88" t="s">
        <v>54</v>
      </c>
      <c r="E347" s="88" t="s">
        <v>70</v>
      </c>
      <c r="F347" s="93" t="s">
        <v>678</v>
      </c>
      <c r="G347" s="88" t="s">
        <v>679</v>
      </c>
      <c r="H347" s="88" t="s">
        <v>83</v>
      </c>
      <c r="I347" s="88" t="s">
        <v>84</v>
      </c>
      <c r="J347" s="88" t="s">
        <v>85</v>
      </c>
      <c r="K347" s="88"/>
      <c r="L347" s="88" t="s">
        <v>86</v>
      </c>
      <c r="M347" s="122">
        <v>88470000</v>
      </c>
      <c r="N347" s="122">
        <v>88470000</v>
      </c>
      <c r="O347" s="122">
        <v>0</v>
      </c>
      <c r="P347" s="122">
        <v>0</v>
      </c>
      <c r="Q347" s="122">
        <v>88478435</v>
      </c>
      <c r="R347" s="122">
        <v>88478435</v>
      </c>
      <c r="S347" s="122">
        <v>0</v>
      </c>
      <c r="T347" s="122">
        <v>8435</v>
      </c>
      <c r="U347" s="122">
        <v>9879659390</v>
      </c>
      <c r="V347" s="123">
        <v>1252.28</v>
      </c>
      <c r="W347" s="121">
        <v>45348</v>
      </c>
      <c r="X347" s="121">
        <v>45349</v>
      </c>
      <c r="Y347" s="88" t="s">
        <v>59</v>
      </c>
      <c r="Z347" s="93"/>
      <c r="AA347" s="132">
        <v>3.4796900000000002</v>
      </c>
      <c r="AB347" s="123">
        <v>3.48</v>
      </c>
      <c r="AC347" s="122">
        <v>0</v>
      </c>
      <c r="AD347" s="123">
        <v>3.48</v>
      </c>
      <c r="AE347" s="122">
        <v>0</v>
      </c>
      <c r="AF347" s="88" t="s">
        <v>78</v>
      </c>
      <c r="AG347" s="122">
        <v>0</v>
      </c>
      <c r="AH347" s="88"/>
      <c r="AI347" s="124">
        <v>0.89</v>
      </c>
      <c r="AJ347" s="124">
        <v>0.9</v>
      </c>
    </row>
    <row r="348" spans="1:36" ht="17.45" customHeight="1">
      <c r="A348" s="89" t="s">
        <v>681</v>
      </c>
      <c r="B348" s="89" t="s">
        <v>39</v>
      </c>
      <c r="C348" s="125">
        <v>45348</v>
      </c>
      <c r="D348" s="89" t="s">
        <v>54</v>
      </c>
      <c r="E348" s="89" t="s">
        <v>70</v>
      </c>
      <c r="F348" s="96" t="s">
        <v>678</v>
      </c>
      <c r="G348" s="89" t="s">
        <v>679</v>
      </c>
      <c r="H348" s="89" t="s">
        <v>83</v>
      </c>
      <c r="I348" s="89" t="s">
        <v>88</v>
      </c>
      <c r="J348" s="89" t="s">
        <v>89</v>
      </c>
      <c r="K348" s="89"/>
      <c r="L348" s="89" t="s">
        <v>90</v>
      </c>
      <c r="M348" s="126">
        <v>61470000</v>
      </c>
      <c r="N348" s="126">
        <v>61470000</v>
      </c>
      <c r="O348" s="126">
        <v>0</v>
      </c>
      <c r="P348" s="126">
        <v>0</v>
      </c>
      <c r="Q348" s="126">
        <v>61476181</v>
      </c>
      <c r="R348" s="126">
        <v>61476181</v>
      </c>
      <c r="S348" s="126">
        <v>0</v>
      </c>
      <c r="T348" s="126">
        <v>6181</v>
      </c>
      <c r="U348" s="126">
        <v>9879659390</v>
      </c>
      <c r="V348" s="127">
        <v>1252.28</v>
      </c>
      <c r="W348" s="125">
        <v>45348</v>
      </c>
      <c r="X348" s="125">
        <v>45349</v>
      </c>
      <c r="Y348" s="89" t="s">
        <v>59</v>
      </c>
      <c r="Z348" s="96"/>
      <c r="AA348" s="128">
        <v>3.6698200000000001</v>
      </c>
      <c r="AB348" s="127">
        <v>3.67</v>
      </c>
      <c r="AC348" s="126">
        <v>0</v>
      </c>
      <c r="AD348" s="127">
        <v>3.67</v>
      </c>
      <c r="AE348" s="126">
        <v>0</v>
      </c>
      <c r="AF348" s="89" t="s">
        <v>78</v>
      </c>
      <c r="AG348" s="126">
        <v>0</v>
      </c>
      <c r="AH348" s="89"/>
      <c r="AI348" s="129">
        <v>0.62</v>
      </c>
      <c r="AJ348" s="129">
        <v>0.62</v>
      </c>
    </row>
    <row r="349" spans="1:36" ht="17.45" customHeight="1">
      <c r="A349" s="88" t="s">
        <v>682</v>
      </c>
      <c r="B349" s="88" t="s">
        <v>39</v>
      </c>
      <c r="C349" s="121">
        <v>45348</v>
      </c>
      <c r="D349" s="88" t="s">
        <v>54</v>
      </c>
      <c r="E349" s="88" t="s">
        <v>70</v>
      </c>
      <c r="F349" s="93" t="s">
        <v>683</v>
      </c>
      <c r="G349" s="88" t="s">
        <v>684</v>
      </c>
      <c r="H349" s="88" t="s">
        <v>55</v>
      </c>
      <c r="I349" s="88" t="s">
        <v>56</v>
      </c>
      <c r="J349" s="88" t="s">
        <v>57</v>
      </c>
      <c r="K349" s="88"/>
      <c r="L349" s="88" t="s">
        <v>58</v>
      </c>
      <c r="M349" s="122">
        <v>219165066</v>
      </c>
      <c r="N349" s="122">
        <v>219165066</v>
      </c>
      <c r="O349" s="122">
        <v>0</v>
      </c>
      <c r="P349" s="122">
        <v>0</v>
      </c>
      <c r="Q349" s="122">
        <v>219600238</v>
      </c>
      <c r="R349" s="122">
        <v>219600238</v>
      </c>
      <c r="S349" s="122">
        <v>0</v>
      </c>
      <c r="T349" s="122">
        <v>435172</v>
      </c>
      <c r="U349" s="122">
        <v>9337004663</v>
      </c>
      <c r="V349" s="123">
        <v>1080.46</v>
      </c>
      <c r="W349" s="93"/>
      <c r="X349" s="93"/>
      <c r="Y349" s="88" t="s">
        <v>59</v>
      </c>
      <c r="Z349" s="93"/>
      <c r="AA349" s="132">
        <v>2.9841500000000001</v>
      </c>
      <c r="AB349" s="123">
        <v>2.99</v>
      </c>
      <c r="AC349" s="122">
        <v>0</v>
      </c>
      <c r="AD349" s="123">
        <v>2.99</v>
      </c>
      <c r="AE349" s="122">
        <v>0</v>
      </c>
      <c r="AF349" s="88" t="s">
        <v>78</v>
      </c>
      <c r="AG349" s="122">
        <v>0</v>
      </c>
      <c r="AH349" s="88"/>
      <c r="AI349" s="124">
        <v>2.33</v>
      </c>
      <c r="AJ349" s="124">
        <v>2.35</v>
      </c>
    </row>
    <row r="350" spans="1:36" ht="17.45" customHeight="1">
      <c r="A350" s="89" t="s">
        <v>685</v>
      </c>
      <c r="B350" s="89" t="s">
        <v>39</v>
      </c>
      <c r="C350" s="125">
        <v>45348</v>
      </c>
      <c r="D350" s="89" t="s">
        <v>54</v>
      </c>
      <c r="E350" s="89" t="s">
        <v>70</v>
      </c>
      <c r="F350" s="96" t="s">
        <v>683</v>
      </c>
      <c r="G350" s="89" t="s">
        <v>684</v>
      </c>
      <c r="H350" s="89" t="s">
        <v>83</v>
      </c>
      <c r="I350" s="89" t="s">
        <v>84</v>
      </c>
      <c r="J350" s="89" t="s">
        <v>85</v>
      </c>
      <c r="K350" s="89"/>
      <c r="L350" s="89" t="s">
        <v>86</v>
      </c>
      <c r="M350" s="126">
        <v>123950000</v>
      </c>
      <c r="N350" s="126">
        <v>123950000</v>
      </c>
      <c r="O350" s="126">
        <v>0</v>
      </c>
      <c r="P350" s="126">
        <v>0</v>
      </c>
      <c r="Q350" s="126">
        <v>123961812</v>
      </c>
      <c r="R350" s="126">
        <v>123961812</v>
      </c>
      <c r="S350" s="126">
        <v>0</v>
      </c>
      <c r="T350" s="126">
        <v>11812</v>
      </c>
      <c r="U350" s="126">
        <v>9337004663</v>
      </c>
      <c r="V350" s="127">
        <v>1080.46</v>
      </c>
      <c r="W350" s="125">
        <v>45348</v>
      </c>
      <c r="X350" s="125">
        <v>45349</v>
      </c>
      <c r="Y350" s="89" t="s">
        <v>59</v>
      </c>
      <c r="Z350" s="96"/>
      <c r="AA350" s="128">
        <v>3.4779900000000001</v>
      </c>
      <c r="AB350" s="127">
        <v>3.48</v>
      </c>
      <c r="AC350" s="126">
        <v>0</v>
      </c>
      <c r="AD350" s="127">
        <v>3.48</v>
      </c>
      <c r="AE350" s="126">
        <v>0</v>
      </c>
      <c r="AF350" s="89" t="s">
        <v>78</v>
      </c>
      <c r="AG350" s="126">
        <v>0</v>
      </c>
      <c r="AH350" s="89"/>
      <c r="AI350" s="129">
        <v>1.31</v>
      </c>
      <c r="AJ350" s="129">
        <v>1.33</v>
      </c>
    </row>
    <row r="351" spans="1:36" ht="17.45" customHeight="1">
      <c r="A351" s="88" t="s">
        <v>686</v>
      </c>
      <c r="B351" s="88" t="s">
        <v>39</v>
      </c>
      <c r="C351" s="121">
        <v>45348</v>
      </c>
      <c r="D351" s="88" t="s">
        <v>54</v>
      </c>
      <c r="E351" s="88" t="s">
        <v>70</v>
      </c>
      <c r="F351" s="93" t="s">
        <v>683</v>
      </c>
      <c r="G351" s="88" t="s">
        <v>684</v>
      </c>
      <c r="H351" s="88" t="s">
        <v>83</v>
      </c>
      <c r="I351" s="88" t="s">
        <v>88</v>
      </c>
      <c r="J351" s="88" t="s">
        <v>89</v>
      </c>
      <c r="K351" s="88"/>
      <c r="L351" s="88" t="s">
        <v>90</v>
      </c>
      <c r="M351" s="122">
        <v>86110000</v>
      </c>
      <c r="N351" s="122">
        <v>86110000</v>
      </c>
      <c r="O351" s="122">
        <v>0</v>
      </c>
      <c r="P351" s="122">
        <v>0</v>
      </c>
      <c r="Q351" s="122">
        <v>86118658</v>
      </c>
      <c r="R351" s="122">
        <v>86118658</v>
      </c>
      <c r="S351" s="122">
        <v>0</v>
      </c>
      <c r="T351" s="122">
        <v>8658</v>
      </c>
      <c r="U351" s="122">
        <v>9337004663</v>
      </c>
      <c r="V351" s="123">
        <v>1080.46</v>
      </c>
      <c r="W351" s="121">
        <v>45348</v>
      </c>
      <c r="X351" s="121">
        <v>45349</v>
      </c>
      <c r="Y351" s="88" t="s">
        <v>59</v>
      </c>
      <c r="Z351" s="93"/>
      <c r="AA351" s="132">
        <v>3.6695500000000001</v>
      </c>
      <c r="AB351" s="123">
        <v>3.67</v>
      </c>
      <c r="AC351" s="122">
        <v>0</v>
      </c>
      <c r="AD351" s="123">
        <v>3.67</v>
      </c>
      <c r="AE351" s="122">
        <v>0</v>
      </c>
      <c r="AF351" s="88" t="s">
        <v>78</v>
      </c>
      <c r="AG351" s="122">
        <v>0</v>
      </c>
      <c r="AH351" s="88"/>
      <c r="AI351" s="124">
        <v>0.91</v>
      </c>
      <c r="AJ351" s="124">
        <v>0.92</v>
      </c>
    </row>
    <row r="352" spans="1:36" ht="17.45" customHeight="1">
      <c r="A352" s="89" t="s">
        <v>687</v>
      </c>
      <c r="B352" s="89" t="s">
        <v>39</v>
      </c>
      <c r="C352" s="125">
        <v>45348</v>
      </c>
      <c r="D352" s="89" t="s">
        <v>61</v>
      </c>
      <c r="E352" s="89" t="s">
        <v>70</v>
      </c>
      <c r="F352" s="96" t="s">
        <v>688</v>
      </c>
      <c r="G352" s="89" t="s">
        <v>689</v>
      </c>
      <c r="H352" s="89" t="s">
        <v>64</v>
      </c>
      <c r="I352" s="89"/>
      <c r="J352" s="89" t="s">
        <v>103</v>
      </c>
      <c r="K352" s="89"/>
      <c r="L352" s="89" t="s">
        <v>104</v>
      </c>
      <c r="M352" s="126">
        <v>0</v>
      </c>
      <c r="N352" s="126">
        <v>0</v>
      </c>
      <c r="O352" s="126">
        <v>0</v>
      </c>
      <c r="P352" s="126">
        <v>0</v>
      </c>
      <c r="Q352" s="126">
        <v>35120921</v>
      </c>
      <c r="R352" s="126">
        <v>35120921</v>
      </c>
      <c r="S352" s="126">
        <v>0</v>
      </c>
      <c r="T352" s="126">
        <v>0</v>
      </c>
      <c r="U352" s="126">
        <v>7384134830</v>
      </c>
      <c r="V352" s="127">
        <v>1244.72</v>
      </c>
      <c r="W352" s="96"/>
      <c r="X352" s="96"/>
      <c r="Y352" s="89"/>
      <c r="Z352" s="96"/>
      <c r="AA352" s="126">
        <v>0</v>
      </c>
      <c r="AB352" s="126">
        <v>0</v>
      </c>
      <c r="AC352" s="126">
        <v>0</v>
      </c>
      <c r="AD352" s="126">
        <v>0</v>
      </c>
      <c r="AE352" s="126">
        <v>0</v>
      </c>
      <c r="AF352" s="89" t="s">
        <v>78</v>
      </c>
      <c r="AG352" s="126">
        <v>0</v>
      </c>
      <c r="AH352" s="89"/>
      <c r="AI352" s="129">
        <v>0.47</v>
      </c>
      <c r="AJ352" s="129">
        <v>0.48</v>
      </c>
    </row>
    <row r="353" spans="1:36" ht="17.45" customHeight="1">
      <c r="A353" s="88" t="s">
        <v>690</v>
      </c>
      <c r="B353" s="88" t="s">
        <v>39</v>
      </c>
      <c r="C353" s="121">
        <v>45348</v>
      </c>
      <c r="D353" s="88" t="s">
        <v>106</v>
      </c>
      <c r="E353" s="88" t="s">
        <v>70</v>
      </c>
      <c r="F353" s="93" t="s">
        <v>688</v>
      </c>
      <c r="G353" s="88" t="s">
        <v>689</v>
      </c>
      <c r="H353" s="88" t="s">
        <v>156</v>
      </c>
      <c r="I353" s="88" t="s">
        <v>108</v>
      </c>
      <c r="J353" s="88" t="s">
        <v>691</v>
      </c>
      <c r="K353" s="88"/>
      <c r="L353" s="88" t="s">
        <v>679</v>
      </c>
      <c r="M353" s="122">
        <v>5771340194</v>
      </c>
      <c r="N353" s="122">
        <v>6959376153</v>
      </c>
      <c r="O353" s="123">
        <v>1252.28</v>
      </c>
      <c r="P353" s="122">
        <v>267966911</v>
      </c>
      <c r="Q353" s="122">
        <v>7227343064</v>
      </c>
      <c r="R353" s="122">
        <v>7227343064</v>
      </c>
      <c r="S353" s="122">
        <v>0</v>
      </c>
      <c r="T353" s="122">
        <v>0</v>
      </c>
      <c r="U353" s="122">
        <v>7384134830</v>
      </c>
      <c r="V353" s="123">
        <v>1244.72</v>
      </c>
      <c r="W353" s="121">
        <v>43056</v>
      </c>
      <c r="X353" s="93" t="s">
        <v>77</v>
      </c>
      <c r="Y353" s="88" t="s">
        <v>74</v>
      </c>
      <c r="Z353" s="121">
        <v>45575</v>
      </c>
      <c r="AA353" s="122">
        <v>0</v>
      </c>
      <c r="AB353" s="122">
        <v>0</v>
      </c>
      <c r="AC353" s="122">
        <v>0</v>
      </c>
      <c r="AD353" s="122">
        <v>0</v>
      </c>
      <c r="AE353" s="122">
        <v>0</v>
      </c>
      <c r="AF353" s="88" t="s">
        <v>78</v>
      </c>
      <c r="AG353" s="122">
        <v>0</v>
      </c>
      <c r="AH353" s="88" t="s">
        <v>74</v>
      </c>
      <c r="AI353" s="124">
        <v>97.42</v>
      </c>
      <c r="AJ353" s="124">
        <v>97.88</v>
      </c>
    </row>
    <row r="354" spans="1:36" ht="17.45" customHeight="1">
      <c r="A354" s="89" t="s">
        <v>692</v>
      </c>
      <c r="B354" s="89" t="s">
        <v>39</v>
      </c>
      <c r="C354" s="125">
        <v>45348</v>
      </c>
      <c r="D354" s="89" t="s">
        <v>54</v>
      </c>
      <c r="E354" s="89" t="s">
        <v>70</v>
      </c>
      <c r="F354" s="96" t="s">
        <v>688</v>
      </c>
      <c r="G354" s="89" t="s">
        <v>689</v>
      </c>
      <c r="H354" s="89" t="s">
        <v>55</v>
      </c>
      <c r="I354" s="89" t="s">
        <v>56</v>
      </c>
      <c r="J354" s="89" t="s">
        <v>57</v>
      </c>
      <c r="K354" s="89"/>
      <c r="L354" s="89" t="s">
        <v>58</v>
      </c>
      <c r="M354" s="126">
        <v>79814216</v>
      </c>
      <c r="N354" s="126">
        <v>79814216</v>
      </c>
      <c r="O354" s="126">
        <v>0</v>
      </c>
      <c r="P354" s="126">
        <v>0</v>
      </c>
      <c r="Q354" s="126">
        <v>79968252</v>
      </c>
      <c r="R354" s="126">
        <v>79968252</v>
      </c>
      <c r="S354" s="126">
        <v>0</v>
      </c>
      <c r="T354" s="126">
        <v>154036</v>
      </c>
      <c r="U354" s="126">
        <v>7384134830</v>
      </c>
      <c r="V354" s="127">
        <v>1244.72</v>
      </c>
      <c r="W354" s="96"/>
      <c r="X354" s="96"/>
      <c r="Y354" s="89" t="s">
        <v>59</v>
      </c>
      <c r="Z354" s="96"/>
      <c r="AA354" s="128">
        <v>2.9841500000000001</v>
      </c>
      <c r="AB354" s="127">
        <v>2.99</v>
      </c>
      <c r="AC354" s="126">
        <v>0</v>
      </c>
      <c r="AD354" s="127">
        <v>2.99</v>
      </c>
      <c r="AE354" s="126">
        <v>0</v>
      </c>
      <c r="AF354" s="89" t="s">
        <v>78</v>
      </c>
      <c r="AG354" s="126">
        <v>0</v>
      </c>
      <c r="AH354" s="89"/>
      <c r="AI354" s="129">
        <v>1.08</v>
      </c>
      <c r="AJ354" s="129">
        <v>1.08</v>
      </c>
    </row>
    <row r="355" spans="1:36" ht="17.45" customHeight="1">
      <c r="A355" s="88" t="s">
        <v>693</v>
      </c>
      <c r="B355" s="88" t="s">
        <v>39</v>
      </c>
      <c r="C355" s="121">
        <v>45348</v>
      </c>
      <c r="D355" s="88" t="s">
        <v>54</v>
      </c>
      <c r="E355" s="88" t="s">
        <v>70</v>
      </c>
      <c r="F355" s="93" t="s">
        <v>688</v>
      </c>
      <c r="G355" s="88" t="s">
        <v>689</v>
      </c>
      <c r="H355" s="88" t="s">
        <v>83</v>
      </c>
      <c r="I355" s="88" t="s">
        <v>84</v>
      </c>
      <c r="J355" s="88" t="s">
        <v>85</v>
      </c>
      <c r="K355" s="88"/>
      <c r="L355" s="88" t="s">
        <v>86</v>
      </c>
      <c r="M355" s="122">
        <v>45120000</v>
      </c>
      <c r="N355" s="122">
        <v>45120000</v>
      </c>
      <c r="O355" s="122">
        <v>0</v>
      </c>
      <c r="P355" s="122">
        <v>0</v>
      </c>
      <c r="Q355" s="122">
        <v>45124302</v>
      </c>
      <c r="R355" s="122">
        <v>45124302</v>
      </c>
      <c r="S355" s="122">
        <v>0</v>
      </c>
      <c r="T355" s="122">
        <v>4302</v>
      </c>
      <c r="U355" s="122">
        <v>7384134830</v>
      </c>
      <c r="V355" s="123">
        <v>1244.72</v>
      </c>
      <c r="W355" s="121">
        <v>45348</v>
      </c>
      <c r="X355" s="121">
        <v>45349</v>
      </c>
      <c r="Y355" s="88" t="s">
        <v>59</v>
      </c>
      <c r="Z355" s="93"/>
      <c r="AA355" s="132">
        <v>3.4797899999999999</v>
      </c>
      <c r="AB355" s="123">
        <v>3.48</v>
      </c>
      <c r="AC355" s="122">
        <v>0</v>
      </c>
      <c r="AD355" s="123">
        <v>3.48</v>
      </c>
      <c r="AE355" s="122">
        <v>0</v>
      </c>
      <c r="AF355" s="88" t="s">
        <v>78</v>
      </c>
      <c r="AG355" s="122">
        <v>0</v>
      </c>
      <c r="AH355" s="88"/>
      <c r="AI355" s="124">
        <v>0.61</v>
      </c>
      <c r="AJ355" s="124">
        <v>0.61</v>
      </c>
    </row>
    <row r="356" spans="1:36" ht="17.45" customHeight="1">
      <c r="A356" s="89" t="s">
        <v>694</v>
      </c>
      <c r="B356" s="89" t="s">
        <v>39</v>
      </c>
      <c r="C356" s="125">
        <v>45348</v>
      </c>
      <c r="D356" s="89" t="s">
        <v>54</v>
      </c>
      <c r="E356" s="89" t="s">
        <v>70</v>
      </c>
      <c r="F356" s="96" t="s">
        <v>688</v>
      </c>
      <c r="G356" s="89" t="s">
        <v>689</v>
      </c>
      <c r="H356" s="89" t="s">
        <v>83</v>
      </c>
      <c r="I356" s="89" t="s">
        <v>88</v>
      </c>
      <c r="J356" s="89" t="s">
        <v>89</v>
      </c>
      <c r="K356" s="89"/>
      <c r="L356" s="89" t="s">
        <v>90</v>
      </c>
      <c r="M356" s="126">
        <v>31350000</v>
      </c>
      <c r="N356" s="126">
        <v>31350000</v>
      </c>
      <c r="O356" s="126">
        <v>0</v>
      </c>
      <c r="P356" s="126">
        <v>0</v>
      </c>
      <c r="Q356" s="126">
        <v>31353152</v>
      </c>
      <c r="R356" s="126">
        <v>31353152</v>
      </c>
      <c r="S356" s="126">
        <v>0</v>
      </c>
      <c r="T356" s="126">
        <v>3152</v>
      </c>
      <c r="U356" s="126">
        <v>7384134830</v>
      </c>
      <c r="V356" s="127">
        <v>1244.72</v>
      </c>
      <c r="W356" s="125">
        <v>45348</v>
      </c>
      <c r="X356" s="125">
        <v>45349</v>
      </c>
      <c r="Y356" s="89" t="s">
        <v>59</v>
      </c>
      <c r="Z356" s="96"/>
      <c r="AA356" s="128">
        <v>3.6694200000000001</v>
      </c>
      <c r="AB356" s="127">
        <v>3.67</v>
      </c>
      <c r="AC356" s="126">
        <v>0</v>
      </c>
      <c r="AD356" s="127">
        <v>3.67</v>
      </c>
      <c r="AE356" s="126">
        <v>0</v>
      </c>
      <c r="AF356" s="89" t="s">
        <v>78</v>
      </c>
      <c r="AG356" s="126">
        <v>0</v>
      </c>
      <c r="AH356" s="89"/>
      <c r="AI356" s="129">
        <v>0.42</v>
      </c>
      <c r="AJ356" s="129">
        <v>0.42</v>
      </c>
    </row>
    <row r="357" spans="1:36" ht="17.45" customHeight="1">
      <c r="A357" s="88" t="s">
        <v>695</v>
      </c>
      <c r="B357" s="88" t="s">
        <v>39</v>
      </c>
      <c r="C357" s="121">
        <v>45348</v>
      </c>
      <c r="D357" s="88" t="s">
        <v>106</v>
      </c>
      <c r="E357" s="88" t="s">
        <v>70</v>
      </c>
      <c r="F357" s="93" t="s">
        <v>696</v>
      </c>
      <c r="G357" s="88" t="s">
        <v>697</v>
      </c>
      <c r="H357" s="88" t="s">
        <v>107</v>
      </c>
      <c r="I357" s="88" t="s">
        <v>108</v>
      </c>
      <c r="J357" s="88" t="s">
        <v>698</v>
      </c>
      <c r="K357" s="88"/>
      <c r="L357" s="88" t="s">
        <v>689</v>
      </c>
      <c r="M357" s="122">
        <v>16353202</v>
      </c>
      <c r="N357" s="122">
        <v>20436124</v>
      </c>
      <c r="O357" s="123">
        <v>1244.72</v>
      </c>
      <c r="P357" s="122">
        <v>-81026</v>
      </c>
      <c r="Q357" s="122">
        <v>20355098</v>
      </c>
      <c r="R357" s="122">
        <v>20355098</v>
      </c>
      <c r="S357" s="122">
        <v>0</v>
      </c>
      <c r="T357" s="122">
        <v>0</v>
      </c>
      <c r="U357" s="122">
        <v>20352464</v>
      </c>
      <c r="V357" s="123">
        <v>995.98</v>
      </c>
      <c r="W357" s="121">
        <v>43056</v>
      </c>
      <c r="X357" s="93" t="s">
        <v>77</v>
      </c>
      <c r="Y357" s="88" t="s">
        <v>74</v>
      </c>
      <c r="Z357" s="121">
        <v>45575</v>
      </c>
      <c r="AA357" s="122">
        <v>0</v>
      </c>
      <c r="AB357" s="122">
        <v>0</v>
      </c>
      <c r="AC357" s="122">
        <v>0</v>
      </c>
      <c r="AD357" s="122">
        <v>0</v>
      </c>
      <c r="AE357" s="122">
        <v>0</v>
      </c>
      <c r="AF357" s="88" t="s">
        <v>78</v>
      </c>
      <c r="AG357" s="122">
        <v>0</v>
      </c>
      <c r="AH357" s="88" t="s">
        <v>74</v>
      </c>
      <c r="AI357" s="124">
        <v>100</v>
      </c>
      <c r="AJ357" s="124">
        <v>100.01</v>
      </c>
    </row>
    <row r="358" spans="1:36" ht="17.45" customHeight="1">
      <c r="A358" s="89" t="s">
        <v>699</v>
      </c>
      <c r="B358" s="89" t="s">
        <v>39</v>
      </c>
      <c r="C358" s="125">
        <v>45348</v>
      </c>
      <c r="D358" s="89" t="s">
        <v>54</v>
      </c>
      <c r="E358" s="89" t="s">
        <v>70</v>
      </c>
      <c r="F358" s="96" t="s">
        <v>696</v>
      </c>
      <c r="G358" s="89" t="s">
        <v>697</v>
      </c>
      <c r="H358" s="89" t="s">
        <v>55</v>
      </c>
      <c r="I358" s="89" t="s">
        <v>56</v>
      </c>
      <c r="J358" s="89" t="s">
        <v>57</v>
      </c>
      <c r="K358" s="89"/>
      <c r="L358" s="89" t="s">
        <v>58</v>
      </c>
      <c r="M358" s="126">
        <v>0</v>
      </c>
      <c r="N358" s="126">
        <v>0</v>
      </c>
      <c r="O358" s="126">
        <v>0</v>
      </c>
      <c r="P358" s="126">
        <v>0</v>
      </c>
      <c r="Q358" s="126">
        <v>0</v>
      </c>
      <c r="R358" s="126">
        <v>0</v>
      </c>
      <c r="S358" s="126">
        <v>0</v>
      </c>
      <c r="T358" s="126">
        <v>0</v>
      </c>
      <c r="U358" s="126">
        <v>20352464</v>
      </c>
      <c r="V358" s="127">
        <v>995.98</v>
      </c>
      <c r="W358" s="96"/>
      <c r="X358" s="96"/>
      <c r="Y358" s="89" t="s">
        <v>59</v>
      </c>
      <c r="Z358" s="96"/>
      <c r="AA358" s="126">
        <v>0</v>
      </c>
      <c r="AB358" s="127">
        <v>2.99</v>
      </c>
      <c r="AC358" s="126">
        <v>0</v>
      </c>
      <c r="AD358" s="127">
        <v>2.99</v>
      </c>
      <c r="AE358" s="126">
        <v>0</v>
      </c>
      <c r="AF358" s="89" t="s">
        <v>78</v>
      </c>
      <c r="AG358" s="126">
        <v>0</v>
      </c>
      <c r="AH358" s="89"/>
      <c r="AI358" s="129">
        <v>0</v>
      </c>
      <c r="AJ358" s="129">
        <v>0</v>
      </c>
    </row>
    <row r="359" spans="1:36" ht="17.45" customHeight="1">
      <c r="A359" s="88" t="s">
        <v>700</v>
      </c>
      <c r="B359" s="88" t="s">
        <v>39</v>
      </c>
      <c r="C359" s="121">
        <v>45348</v>
      </c>
      <c r="D359" s="88" t="s">
        <v>106</v>
      </c>
      <c r="E359" s="88" t="s">
        <v>70</v>
      </c>
      <c r="F359" s="93" t="s">
        <v>701</v>
      </c>
      <c r="G359" s="88" t="s">
        <v>702</v>
      </c>
      <c r="H359" s="88" t="s">
        <v>107</v>
      </c>
      <c r="I359" s="88" t="s">
        <v>108</v>
      </c>
      <c r="J359" s="88" t="s">
        <v>698</v>
      </c>
      <c r="K359" s="88"/>
      <c r="L359" s="88" t="s">
        <v>689</v>
      </c>
      <c r="M359" s="122">
        <v>122071162</v>
      </c>
      <c r="N359" s="122">
        <v>154058745</v>
      </c>
      <c r="O359" s="123">
        <v>1244.72</v>
      </c>
      <c r="P359" s="122">
        <v>-2114770</v>
      </c>
      <c r="Q359" s="122">
        <v>151943975</v>
      </c>
      <c r="R359" s="122">
        <v>151943975</v>
      </c>
      <c r="S359" s="122">
        <v>0</v>
      </c>
      <c r="T359" s="122">
        <v>0</v>
      </c>
      <c r="U359" s="122">
        <v>151910066</v>
      </c>
      <c r="V359" s="123">
        <v>1064.02</v>
      </c>
      <c r="W359" s="121">
        <v>43056</v>
      </c>
      <c r="X359" s="93" t="s">
        <v>77</v>
      </c>
      <c r="Y359" s="88" t="s">
        <v>74</v>
      </c>
      <c r="Z359" s="121">
        <v>45575</v>
      </c>
      <c r="AA359" s="122">
        <v>0</v>
      </c>
      <c r="AB359" s="122">
        <v>0</v>
      </c>
      <c r="AC359" s="122">
        <v>0</v>
      </c>
      <c r="AD359" s="122">
        <v>0</v>
      </c>
      <c r="AE359" s="122">
        <v>0</v>
      </c>
      <c r="AF359" s="88" t="s">
        <v>78</v>
      </c>
      <c r="AG359" s="122">
        <v>0</v>
      </c>
      <c r="AH359" s="88" t="s">
        <v>74</v>
      </c>
      <c r="AI359" s="124">
        <v>100</v>
      </c>
      <c r="AJ359" s="124">
        <v>100.02</v>
      </c>
    </row>
    <row r="360" spans="1:36" ht="17.45" customHeight="1">
      <c r="A360" s="89" t="s">
        <v>703</v>
      </c>
      <c r="B360" s="89" t="s">
        <v>39</v>
      </c>
      <c r="C360" s="125">
        <v>45348</v>
      </c>
      <c r="D360" s="89" t="s">
        <v>54</v>
      </c>
      <c r="E360" s="89" t="s">
        <v>70</v>
      </c>
      <c r="F360" s="96" t="s">
        <v>701</v>
      </c>
      <c r="G360" s="89" t="s">
        <v>702</v>
      </c>
      <c r="H360" s="89" t="s">
        <v>55</v>
      </c>
      <c r="I360" s="89" t="s">
        <v>56</v>
      </c>
      <c r="J360" s="89" t="s">
        <v>57</v>
      </c>
      <c r="K360" s="89"/>
      <c r="L360" s="89" t="s">
        <v>58</v>
      </c>
      <c r="M360" s="126">
        <v>0</v>
      </c>
      <c r="N360" s="126">
        <v>0</v>
      </c>
      <c r="O360" s="126">
        <v>0</v>
      </c>
      <c r="P360" s="126">
        <v>0</v>
      </c>
      <c r="Q360" s="126">
        <v>0</v>
      </c>
      <c r="R360" s="126">
        <v>0</v>
      </c>
      <c r="S360" s="126">
        <v>0</v>
      </c>
      <c r="T360" s="126">
        <v>0</v>
      </c>
      <c r="U360" s="126">
        <v>151910066</v>
      </c>
      <c r="V360" s="127">
        <v>1064.02</v>
      </c>
      <c r="W360" s="96"/>
      <c r="X360" s="96"/>
      <c r="Y360" s="89" t="s">
        <v>59</v>
      </c>
      <c r="Z360" s="96"/>
      <c r="AA360" s="126">
        <v>0</v>
      </c>
      <c r="AB360" s="127">
        <v>2.99</v>
      </c>
      <c r="AC360" s="126">
        <v>0</v>
      </c>
      <c r="AD360" s="127">
        <v>2.99</v>
      </c>
      <c r="AE360" s="126">
        <v>0</v>
      </c>
      <c r="AF360" s="89" t="s">
        <v>78</v>
      </c>
      <c r="AG360" s="126">
        <v>0</v>
      </c>
      <c r="AH360" s="89"/>
      <c r="AI360" s="129">
        <v>0</v>
      </c>
      <c r="AJ360" s="129">
        <v>0</v>
      </c>
    </row>
    <row r="361" spans="1:36" ht="17.45" customHeight="1">
      <c r="A361" s="88" t="s">
        <v>704</v>
      </c>
      <c r="B361" s="88" t="s">
        <v>39</v>
      </c>
      <c r="C361" s="121">
        <v>45348</v>
      </c>
      <c r="D361" s="88" t="s">
        <v>106</v>
      </c>
      <c r="E361" s="88" t="s">
        <v>70</v>
      </c>
      <c r="F361" s="93" t="s">
        <v>705</v>
      </c>
      <c r="G361" s="88" t="s">
        <v>706</v>
      </c>
      <c r="H361" s="88" t="s">
        <v>107</v>
      </c>
      <c r="I361" s="88" t="s">
        <v>108</v>
      </c>
      <c r="J361" s="88" t="s">
        <v>698</v>
      </c>
      <c r="K361" s="88"/>
      <c r="L361" s="88" t="s">
        <v>689</v>
      </c>
      <c r="M361" s="122">
        <v>198352778</v>
      </c>
      <c r="N361" s="122">
        <v>238815855</v>
      </c>
      <c r="O361" s="123">
        <v>1244.72</v>
      </c>
      <c r="P361" s="122">
        <v>8077096</v>
      </c>
      <c r="Q361" s="122">
        <v>246892951</v>
      </c>
      <c r="R361" s="122">
        <v>246892951</v>
      </c>
      <c r="S361" s="122">
        <v>0</v>
      </c>
      <c r="T361" s="122">
        <v>0</v>
      </c>
      <c r="U361" s="122">
        <v>246840956</v>
      </c>
      <c r="V361" s="123">
        <v>1194.27</v>
      </c>
      <c r="W361" s="121">
        <v>43056</v>
      </c>
      <c r="X361" s="93" t="s">
        <v>77</v>
      </c>
      <c r="Y361" s="88" t="s">
        <v>74</v>
      </c>
      <c r="Z361" s="121">
        <v>45575</v>
      </c>
      <c r="AA361" s="122">
        <v>0</v>
      </c>
      <c r="AB361" s="122">
        <v>0</v>
      </c>
      <c r="AC361" s="122">
        <v>0</v>
      </c>
      <c r="AD361" s="122">
        <v>0</v>
      </c>
      <c r="AE361" s="122">
        <v>0</v>
      </c>
      <c r="AF361" s="88" t="s">
        <v>78</v>
      </c>
      <c r="AG361" s="122">
        <v>0</v>
      </c>
      <c r="AH361" s="88" t="s">
        <v>74</v>
      </c>
      <c r="AI361" s="124">
        <v>100</v>
      </c>
      <c r="AJ361" s="124">
        <v>100.02</v>
      </c>
    </row>
    <row r="362" spans="1:36" ht="17.45" customHeight="1">
      <c r="A362" s="89" t="s">
        <v>707</v>
      </c>
      <c r="B362" s="89" t="s">
        <v>39</v>
      </c>
      <c r="C362" s="125">
        <v>45348</v>
      </c>
      <c r="D362" s="89" t="s">
        <v>54</v>
      </c>
      <c r="E362" s="89" t="s">
        <v>70</v>
      </c>
      <c r="F362" s="96" t="s">
        <v>705</v>
      </c>
      <c r="G362" s="89" t="s">
        <v>706</v>
      </c>
      <c r="H362" s="89" t="s">
        <v>55</v>
      </c>
      <c r="I362" s="89" t="s">
        <v>56</v>
      </c>
      <c r="J362" s="89" t="s">
        <v>57</v>
      </c>
      <c r="K362" s="89"/>
      <c r="L362" s="89" t="s">
        <v>58</v>
      </c>
      <c r="M362" s="126">
        <v>0</v>
      </c>
      <c r="N362" s="126">
        <v>0</v>
      </c>
      <c r="O362" s="126">
        <v>0</v>
      </c>
      <c r="P362" s="126">
        <v>0</v>
      </c>
      <c r="Q362" s="126">
        <v>0</v>
      </c>
      <c r="R362" s="126">
        <v>0</v>
      </c>
      <c r="S362" s="126">
        <v>0</v>
      </c>
      <c r="T362" s="126">
        <v>0</v>
      </c>
      <c r="U362" s="126">
        <v>246840956</v>
      </c>
      <c r="V362" s="127">
        <v>1194.27</v>
      </c>
      <c r="W362" s="96"/>
      <c r="X362" s="96"/>
      <c r="Y362" s="89" t="s">
        <v>59</v>
      </c>
      <c r="Z362" s="96"/>
      <c r="AA362" s="126">
        <v>0</v>
      </c>
      <c r="AB362" s="127">
        <v>2.99</v>
      </c>
      <c r="AC362" s="126">
        <v>0</v>
      </c>
      <c r="AD362" s="127">
        <v>2.99</v>
      </c>
      <c r="AE362" s="126">
        <v>0</v>
      </c>
      <c r="AF362" s="89" t="s">
        <v>78</v>
      </c>
      <c r="AG362" s="126">
        <v>0</v>
      </c>
      <c r="AH362" s="89"/>
      <c r="AI362" s="129">
        <v>0</v>
      </c>
      <c r="AJ362" s="129">
        <v>0</v>
      </c>
    </row>
    <row r="363" spans="1:36" ht="17.45" customHeight="1">
      <c r="A363" s="88" t="s">
        <v>708</v>
      </c>
      <c r="B363" s="88" t="s">
        <v>39</v>
      </c>
      <c r="C363" s="121">
        <v>45348</v>
      </c>
      <c r="D363" s="88" t="s">
        <v>61</v>
      </c>
      <c r="E363" s="88" t="s">
        <v>70</v>
      </c>
      <c r="F363" s="93" t="s">
        <v>709</v>
      </c>
      <c r="G363" s="88" t="s">
        <v>710</v>
      </c>
      <c r="H363" s="88" t="s">
        <v>64</v>
      </c>
      <c r="I363" s="88"/>
      <c r="J363" s="88" t="s">
        <v>103</v>
      </c>
      <c r="K363" s="88"/>
      <c r="L363" s="88" t="s">
        <v>104</v>
      </c>
      <c r="M363" s="122">
        <v>0</v>
      </c>
      <c r="N363" s="122">
        <v>0</v>
      </c>
      <c r="O363" s="122">
        <v>0</v>
      </c>
      <c r="P363" s="122">
        <v>0</v>
      </c>
      <c r="Q363" s="122">
        <v>1098106</v>
      </c>
      <c r="R363" s="122">
        <v>1098106</v>
      </c>
      <c r="S363" s="122">
        <v>0</v>
      </c>
      <c r="T363" s="122">
        <v>0</v>
      </c>
      <c r="U363" s="122">
        <v>180512806</v>
      </c>
      <c r="V363" s="123">
        <v>1132.8800000000001</v>
      </c>
      <c r="W363" s="93"/>
      <c r="X363" s="93"/>
      <c r="Y363" s="88"/>
      <c r="Z363" s="93"/>
      <c r="AA363" s="122">
        <v>0</v>
      </c>
      <c r="AB363" s="122">
        <v>0</v>
      </c>
      <c r="AC363" s="122">
        <v>0</v>
      </c>
      <c r="AD363" s="122">
        <v>0</v>
      </c>
      <c r="AE363" s="122">
        <v>0</v>
      </c>
      <c r="AF363" s="88" t="s">
        <v>78</v>
      </c>
      <c r="AG363" s="122">
        <v>0</v>
      </c>
      <c r="AH363" s="88"/>
      <c r="AI363" s="124">
        <v>0.6</v>
      </c>
      <c r="AJ363" s="124">
        <v>0.61</v>
      </c>
    </row>
    <row r="364" spans="1:36" ht="17.45" customHeight="1">
      <c r="A364" s="89" t="s">
        <v>711</v>
      </c>
      <c r="B364" s="89" t="s">
        <v>39</v>
      </c>
      <c r="C364" s="125">
        <v>45348</v>
      </c>
      <c r="D364" s="89" t="s">
        <v>106</v>
      </c>
      <c r="E364" s="89" t="s">
        <v>70</v>
      </c>
      <c r="F364" s="96" t="s">
        <v>709</v>
      </c>
      <c r="G364" s="89" t="s">
        <v>710</v>
      </c>
      <c r="H364" s="89" t="s">
        <v>107</v>
      </c>
      <c r="I364" s="89" t="s">
        <v>108</v>
      </c>
      <c r="J364" s="89" t="s">
        <v>698</v>
      </c>
      <c r="K364" s="89"/>
      <c r="L364" s="89" t="s">
        <v>689</v>
      </c>
      <c r="M364" s="126">
        <v>145044094</v>
      </c>
      <c r="N364" s="126">
        <v>179487014</v>
      </c>
      <c r="O364" s="127">
        <v>1244.72</v>
      </c>
      <c r="P364" s="126">
        <v>1051745</v>
      </c>
      <c r="Q364" s="126">
        <v>180538759</v>
      </c>
      <c r="R364" s="126">
        <v>180538759</v>
      </c>
      <c r="S364" s="126">
        <v>0</v>
      </c>
      <c r="T364" s="126">
        <v>0</v>
      </c>
      <c r="U364" s="126">
        <v>180512806</v>
      </c>
      <c r="V364" s="127">
        <v>1132.8800000000001</v>
      </c>
      <c r="W364" s="125">
        <v>43056</v>
      </c>
      <c r="X364" s="96" t="s">
        <v>77</v>
      </c>
      <c r="Y364" s="89" t="s">
        <v>74</v>
      </c>
      <c r="Z364" s="125">
        <v>45575</v>
      </c>
      <c r="AA364" s="126">
        <v>0</v>
      </c>
      <c r="AB364" s="126">
        <v>0</v>
      </c>
      <c r="AC364" s="126">
        <v>0</v>
      </c>
      <c r="AD364" s="126">
        <v>0</v>
      </c>
      <c r="AE364" s="126">
        <v>0</v>
      </c>
      <c r="AF364" s="89" t="s">
        <v>78</v>
      </c>
      <c r="AG364" s="126">
        <v>0</v>
      </c>
      <c r="AH364" s="89" t="s">
        <v>74</v>
      </c>
      <c r="AI364" s="129">
        <v>99.4</v>
      </c>
      <c r="AJ364" s="129">
        <v>100.01</v>
      </c>
    </row>
    <row r="365" spans="1:36" ht="17.45" customHeight="1">
      <c r="A365" s="88" t="s">
        <v>712</v>
      </c>
      <c r="B365" s="88" t="s">
        <v>39</v>
      </c>
      <c r="C365" s="121">
        <v>45348</v>
      </c>
      <c r="D365" s="88" t="s">
        <v>54</v>
      </c>
      <c r="E365" s="88" t="s">
        <v>70</v>
      </c>
      <c r="F365" s="93" t="s">
        <v>709</v>
      </c>
      <c r="G365" s="88" t="s">
        <v>710</v>
      </c>
      <c r="H365" s="88" t="s">
        <v>55</v>
      </c>
      <c r="I365" s="88" t="s">
        <v>56</v>
      </c>
      <c r="J365" s="88" t="s">
        <v>57</v>
      </c>
      <c r="K365" s="88"/>
      <c r="L365" s="88" t="s">
        <v>58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180512806</v>
      </c>
      <c r="V365" s="123">
        <v>1132.8800000000001</v>
      </c>
      <c r="W365" s="93"/>
      <c r="X365" s="93"/>
      <c r="Y365" s="88" t="s">
        <v>59</v>
      </c>
      <c r="Z365" s="93"/>
      <c r="AA365" s="122">
        <v>0</v>
      </c>
      <c r="AB365" s="123">
        <v>2.99</v>
      </c>
      <c r="AC365" s="122">
        <v>0</v>
      </c>
      <c r="AD365" s="123">
        <v>2.99</v>
      </c>
      <c r="AE365" s="122">
        <v>0</v>
      </c>
      <c r="AF365" s="88" t="s">
        <v>78</v>
      </c>
      <c r="AG365" s="122">
        <v>0</v>
      </c>
      <c r="AH365" s="88"/>
      <c r="AI365" s="124">
        <v>0</v>
      </c>
      <c r="AJ365" s="124">
        <v>0</v>
      </c>
    </row>
    <row r="366" spans="1:36" ht="17.45" customHeight="1">
      <c r="A366" s="89" t="s">
        <v>713</v>
      </c>
      <c r="B366" s="89" t="s">
        <v>39</v>
      </c>
      <c r="C366" s="125">
        <v>45348</v>
      </c>
      <c r="D366" s="89" t="s">
        <v>61</v>
      </c>
      <c r="E366" s="89" t="s">
        <v>70</v>
      </c>
      <c r="F366" s="96" t="s">
        <v>714</v>
      </c>
      <c r="G366" s="89" t="s">
        <v>715</v>
      </c>
      <c r="H366" s="89" t="s">
        <v>64</v>
      </c>
      <c r="I366" s="89"/>
      <c r="J366" s="89" t="s">
        <v>103</v>
      </c>
      <c r="K366" s="89"/>
      <c r="L366" s="89" t="s">
        <v>104</v>
      </c>
      <c r="M366" s="126">
        <v>0</v>
      </c>
      <c r="N366" s="126">
        <v>0</v>
      </c>
      <c r="O366" s="126">
        <v>0</v>
      </c>
      <c r="P366" s="126">
        <v>0</v>
      </c>
      <c r="Q366" s="126">
        <v>32983842</v>
      </c>
      <c r="R366" s="126">
        <v>32983842</v>
      </c>
      <c r="S366" s="126">
        <v>0</v>
      </c>
      <c r="T366" s="126">
        <v>0</v>
      </c>
      <c r="U366" s="126">
        <v>2832955122</v>
      </c>
      <c r="V366" s="127">
        <v>1123.83</v>
      </c>
      <c r="W366" s="96"/>
      <c r="X366" s="96"/>
      <c r="Y366" s="89"/>
      <c r="Z366" s="96"/>
      <c r="AA366" s="126">
        <v>0</v>
      </c>
      <c r="AB366" s="126">
        <v>0</v>
      </c>
      <c r="AC366" s="126">
        <v>0</v>
      </c>
      <c r="AD366" s="126">
        <v>0</v>
      </c>
      <c r="AE366" s="126">
        <v>0</v>
      </c>
      <c r="AF366" s="89" t="s">
        <v>78</v>
      </c>
      <c r="AG366" s="126">
        <v>0</v>
      </c>
      <c r="AH366" s="89"/>
      <c r="AI366" s="129">
        <v>1.1499999999999999</v>
      </c>
      <c r="AJ366" s="129">
        <v>1.1599999999999999</v>
      </c>
    </row>
    <row r="367" spans="1:36" ht="17.45" customHeight="1">
      <c r="A367" s="88" t="s">
        <v>716</v>
      </c>
      <c r="B367" s="88" t="s">
        <v>39</v>
      </c>
      <c r="C367" s="121">
        <v>45348</v>
      </c>
      <c r="D367" s="88" t="s">
        <v>106</v>
      </c>
      <c r="E367" s="88" t="s">
        <v>70</v>
      </c>
      <c r="F367" s="93" t="s">
        <v>714</v>
      </c>
      <c r="G367" s="88" t="s">
        <v>715</v>
      </c>
      <c r="H367" s="88" t="s">
        <v>107</v>
      </c>
      <c r="I367" s="88" t="s">
        <v>108</v>
      </c>
      <c r="J367" s="88" t="s">
        <v>698</v>
      </c>
      <c r="K367" s="88"/>
      <c r="L367" s="88" t="s">
        <v>689</v>
      </c>
      <c r="M367" s="122">
        <v>2276403066</v>
      </c>
      <c r="N367" s="122">
        <v>2708808877</v>
      </c>
      <c r="O367" s="123">
        <v>1244.72</v>
      </c>
      <c r="P367" s="122">
        <v>124667300</v>
      </c>
      <c r="Q367" s="122">
        <v>2833476177</v>
      </c>
      <c r="R367" s="122">
        <v>2833476177</v>
      </c>
      <c r="S367" s="122">
        <v>0</v>
      </c>
      <c r="T367" s="122">
        <v>0</v>
      </c>
      <c r="U367" s="122">
        <v>2832955122</v>
      </c>
      <c r="V367" s="123">
        <v>1123.83</v>
      </c>
      <c r="W367" s="121">
        <v>43056</v>
      </c>
      <c r="X367" s="93" t="s">
        <v>77</v>
      </c>
      <c r="Y367" s="88" t="s">
        <v>74</v>
      </c>
      <c r="Z367" s="121">
        <v>45575</v>
      </c>
      <c r="AA367" s="122">
        <v>0</v>
      </c>
      <c r="AB367" s="122">
        <v>0</v>
      </c>
      <c r="AC367" s="122">
        <v>0</v>
      </c>
      <c r="AD367" s="122">
        <v>0</v>
      </c>
      <c r="AE367" s="122">
        <v>0</v>
      </c>
      <c r="AF367" s="88" t="s">
        <v>78</v>
      </c>
      <c r="AG367" s="122">
        <v>0</v>
      </c>
      <c r="AH367" s="88" t="s">
        <v>74</v>
      </c>
      <c r="AI367" s="124">
        <v>98.85</v>
      </c>
      <c r="AJ367" s="124">
        <v>100.02</v>
      </c>
    </row>
    <row r="368" spans="1:36" ht="17.45" customHeight="1">
      <c r="A368" s="89" t="s">
        <v>717</v>
      </c>
      <c r="B368" s="89" t="s">
        <v>39</v>
      </c>
      <c r="C368" s="125">
        <v>45348</v>
      </c>
      <c r="D368" s="89" t="s">
        <v>54</v>
      </c>
      <c r="E368" s="89" t="s">
        <v>70</v>
      </c>
      <c r="F368" s="96" t="s">
        <v>714</v>
      </c>
      <c r="G368" s="89" t="s">
        <v>715</v>
      </c>
      <c r="H368" s="89" t="s">
        <v>55</v>
      </c>
      <c r="I368" s="89" t="s">
        <v>56</v>
      </c>
      <c r="J368" s="89" t="s">
        <v>57</v>
      </c>
      <c r="K368" s="89"/>
      <c r="L368" s="89" t="s">
        <v>58</v>
      </c>
      <c r="M368" s="126">
        <v>0</v>
      </c>
      <c r="N368" s="126">
        <v>0</v>
      </c>
      <c r="O368" s="126">
        <v>0</v>
      </c>
      <c r="P368" s="126">
        <v>0</v>
      </c>
      <c r="Q368" s="126">
        <v>0</v>
      </c>
      <c r="R368" s="126">
        <v>0</v>
      </c>
      <c r="S368" s="126">
        <v>0</v>
      </c>
      <c r="T368" s="126">
        <v>0</v>
      </c>
      <c r="U368" s="126">
        <v>2832955122</v>
      </c>
      <c r="V368" s="127">
        <v>1123.83</v>
      </c>
      <c r="W368" s="96"/>
      <c r="X368" s="96"/>
      <c r="Y368" s="89" t="s">
        <v>59</v>
      </c>
      <c r="Z368" s="96"/>
      <c r="AA368" s="126">
        <v>0</v>
      </c>
      <c r="AB368" s="127">
        <v>2.99</v>
      </c>
      <c r="AC368" s="126">
        <v>0</v>
      </c>
      <c r="AD368" s="127">
        <v>2.99</v>
      </c>
      <c r="AE368" s="126">
        <v>0</v>
      </c>
      <c r="AF368" s="89" t="s">
        <v>78</v>
      </c>
      <c r="AG368" s="126">
        <v>0</v>
      </c>
      <c r="AH368" s="89"/>
      <c r="AI368" s="129">
        <v>0</v>
      </c>
      <c r="AJ368" s="129">
        <v>0</v>
      </c>
    </row>
    <row r="369" spans="1:36" ht="17.45" customHeight="1">
      <c r="A369" s="88" t="s">
        <v>718</v>
      </c>
      <c r="B369" s="88" t="s">
        <v>39</v>
      </c>
      <c r="C369" s="121">
        <v>45348</v>
      </c>
      <c r="D369" s="88" t="s">
        <v>61</v>
      </c>
      <c r="E369" s="88" t="s">
        <v>70</v>
      </c>
      <c r="F369" s="93" t="s">
        <v>719</v>
      </c>
      <c r="G369" s="88" t="s">
        <v>720</v>
      </c>
      <c r="H369" s="88" t="s">
        <v>64</v>
      </c>
      <c r="I369" s="88"/>
      <c r="J369" s="88" t="s">
        <v>103</v>
      </c>
      <c r="K369" s="88"/>
      <c r="L369" s="88" t="s">
        <v>104</v>
      </c>
      <c r="M369" s="122">
        <v>0</v>
      </c>
      <c r="N369" s="122">
        <v>0</v>
      </c>
      <c r="O369" s="122">
        <v>0</v>
      </c>
      <c r="P369" s="122">
        <v>0</v>
      </c>
      <c r="Q369" s="122">
        <v>691241</v>
      </c>
      <c r="R369" s="122">
        <v>691241</v>
      </c>
      <c r="S369" s="122">
        <v>0</v>
      </c>
      <c r="T369" s="122">
        <v>0</v>
      </c>
      <c r="U369" s="122">
        <v>3900809867</v>
      </c>
      <c r="V369" s="123">
        <v>1141.33</v>
      </c>
      <c r="W369" s="93"/>
      <c r="X369" s="93"/>
      <c r="Y369" s="88"/>
      <c r="Z369" s="93"/>
      <c r="AA369" s="122">
        <v>0</v>
      </c>
      <c r="AB369" s="122">
        <v>0</v>
      </c>
      <c r="AC369" s="122">
        <v>0</v>
      </c>
      <c r="AD369" s="122">
        <v>0</v>
      </c>
      <c r="AE369" s="122">
        <v>0</v>
      </c>
      <c r="AF369" s="88" t="s">
        <v>78</v>
      </c>
      <c r="AG369" s="122">
        <v>0</v>
      </c>
      <c r="AH369" s="88"/>
      <c r="AI369" s="124">
        <v>0.02</v>
      </c>
      <c r="AJ369" s="124">
        <v>0.02</v>
      </c>
    </row>
    <row r="370" spans="1:36" ht="17.45" customHeight="1">
      <c r="A370" s="89" t="s">
        <v>721</v>
      </c>
      <c r="B370" s="89" t="s">
        <v>39</v>
      </c>
      <c r="C370" s="125">
        <v>45348</v>
      </c>
      <c r="D370" s="89" t="s">
        <v>106</v>
      </c>
      <c r="E370" s="89" t="s">
        <v>70</v>
      </c>
      <c r="F370" s="96" t="s">
        <v>719</v>
      </c>
      <c r="G370" s="89" t="s">
        <v>720</v>
      </c>
      <c r="H370" s="89" t="s">
        <v>107</v>
      </c>
      <c r="I370" s="89" t="s">
        <v>108</v>
      </c>
      <c r="J370" s="89" t="s">
        <v>698</v>
      </c>
      <c r="K370" s="89"/>
      <c r="L370" s="89" t="s">
        <v>689</v>
      </c>
      <c r="M370" s="126">
        <v>3134302859</v>
      </c>
      <c r="N370" s="126">
        <v>3874944205</v>
      </c>
      <c r="O370" s="127">
        <v>1244.72</v>
      </c>
      <c r="P370" s="126">
        <v>26373895</v>
      </c>
      <c r="Q370" s="126">
        <v>3901318100</v>
      </c>
      <c r="R370" s="126">
        <v>3901318100</v>
      </c>
      <c r="S370" s="126">
        <v>0</v>
      </c>
      <c r="T370" s="126">
        <v>0</v>
      </c>
      <c r="U370" s="126">
        <v>3900809867</v>
      </c>
      <c r="V370" s="127">
        <v>1141.33</v>
      </c>
      <c r="W370" s="125">
        <v>43056</v>
      </c>
      <c r="X370" s="96" t="s">
        <v>77</v>
      </c>
      <c r="Y370" s="89" t="s">
        <v>74</v>
      </c>
      <c r="Z370" s="125">
        <v>45575</v>
      </c>
      <c r="AA370" s="126">
        <v>0</v>
      </c>
      <c r="AB370" s="126">
        <v>0</v>
      </c>
      <c r="AC370" s="126">
        <v>0</v>
      </c>
      <c r="AD370" s="126">
        <v>0</v>
      </c>
      <c r="AE370" s="126">
        <v>0</v>
      </c>
      <c r="AF370" s="89" t="s">
        <v>78</v>
      </c>
      <c r="AG370" s="126">
        <v>0</v>
      </c>
      <c r="AH370" s="89" t="s">
        <v>74</v>
      </c>
      <c r="AI370" s="129">
        <v>99.98</v>
      </c>
      <c r="AJ370" s="129">
        <v>100.01</v>
      </c>
    </row>
    <row r="371" spans="1:36" ht="17.45" customHeight="1">
      <c r="A371" s="88" t="s">
        <v>722</v>
      </c>
      <c r="B371" s="88" t="s">
        <v>39</v>
      </c>
      <c r="C371" s="121">
        <v>45348</v>
      </c>
      <c r="D371" s="88" t="s">
        <v>54</v>
      </c>
      <c r="E371" s="88" t="s">
        <v>70</v>
      </c>
      <c r="F371" s="93" t="s">
        <v>719</v>
      </c>
      <c r="G371" s="88" t="s">
        <v>720</v>
      </c>
      <c r="H371" s="88" t="s">
        <v>55</v>
      </c>
      <c r="I371" s="88" t="s">
        <v>56</v>
      </c>
      <c r="J371" s="88" t="s">
        <v>57</v>
      </c>
      <c r="K371" s="88"/>
      <c r="L371" s="88" t="s">
        <v>58</v>
      </c>
      <c r="M371" s="122">
        <v>0</v>
      </c>
      <c r="N371" s="122">
        <v>0</v>
      </c>
      <c r="O371" s="122">
        <v>0</v>
      </c>
      <c r="P371" s="122">
        <v>0</v>
      </c>
      <c r="Q371" s="122">
        <v>0</v>
      </c>
      <c r="R371" s="122">
        <v>0</v>
      </c>
      <c r="S371" s="122">
        <v>0</v>
      </c>
      <c r="T371" s="122">
        <v>0</v>
      </c>
      <c r="U371" s="122">
        <v>3900809867</v>
      </c>
      <c r="V371" s="123">
        <v>1141.33</v>
      </c>
      <c r="W371" s="93"/>
      <c r="X371" s="93"/>
      <c r="Y371" s="88" t="s">
        <v>59</v>
      </c>
      <c r="Z371" s="93"/>
      <c r="AA371" s="122">
        <v>0</v>
      </c>
      <c r="AB371" s="123">
        <v>2.99</v>
      </c>
      <c r="AC371" s="122">
        <v>0</v>
      </c>
      <c r="AD371" s="123">
        <v>2.99</v>
      </c>
      <c r="AE371" s="122">
        <v>0</v>
      </c>
      <c r="AF371" s="88" t="s">
        <v>78</v>
      </c>
      <c r="AG371" s="122">
        <v>0</v>
      </c>
      <c r="AH371" s="88"/>
      <c r="AI371" s="124">
        <v>0</v>
      </c>
      <c r="AJ371" s="124">
        <v>0</v>
      </c>
    </row>
    <row r="372" spans="1:36" ht="17.45" customHeight="1">
      <c r="A372" s="89" t="s">
        <v>723</v>
      </c>
      <c r="B372" s="89" t="s">
        <v>39</v>
      </c>
      <c r="C372" s="125">
        <v>45348</v>
      </c>
      <c r="D372" s="89" t="s">
        <v>106</v>
      </c>
      <c r="E372" s="89" t="s">
        <v>70</v>
      </c>
      <c r="F372" s="96" t="s">
        <v>724</v>
      </c>
      <c r="G372" s="89" t="s">
        <v>725</v>
      </c>
      <c r="H372" s="89" t="s">
        <v>107</v>
      </c>
      <c r="I372" s="89" t="s">
        <v>108</v>
      </c>
      <c r="J372" s="89" t="s">
        <v>698</v>
      </c>
      <c r="K372" s="89"/>
      <c r="L372" s="89" t="s">
        <v>689</v>
      </c>
      <c r="M372" s="126">
        <v>8017486</v>
      </c>
      <c r="N372" s="126">
        <v>9759433</v>
      </c>
      <c r="O372" s="127">
        <v>1244.72</v>
      </c>
      <c r="P372" s="126">
        <v>220063</v>
      </c>
      <c r="Q372" s="126">
        <v>9979496</v>
      </c>
      <c r="R372" s="126">
        <v>9979496</v>
      </c>
      <c r="S372" s="126">
        <v>0</v>
      </c>
      <c r="T372" s="126">
        <v>0</v>
      </c>
      <c r="U372" s="126">
        <v>9978516</v>
      </c>
      <c r="V372" s="127">
        <v>1104.6400000000001</v>
      </c>
      <c r="W372" s="125">
        <v>43056</v>
      </c>
      <c r="X372" s="96" t="s">
        <v>77</v>
      </c>
      <c r="Y372" s="89" t="s">
        <v>74</v>
      </c>
      <c r="Z372" s="125">
        <v>45575</v>
      </c>
      <c r="AA372" s="126">
        <v>0</v>
      </c>
      <c r="AB372" s="126">
        <v>0</v>
      </c>
      <c r="AC372" s="126">
        <v>0</v>
      </c>
      <c r="AD372" s="126">
        <v>0</v>
      </c>
      <c r="AE372" s="126">
        <v>0</v>
      </c>
      <c r="AF372" s="89" t="s">
        <v>78</v>
      </c>
      <c r="AG372" s="126">
        <v>0</v>
      </c>
      <c r="AH372" s="89" t="s">
        <v>74</v>
      </c>
      <c r="AI372" s="129">
        <v>100</v>
      </c>
      <c r="AJ372" s="129">
        <v>100.01</v>
      </c>
    </row>
    <row r="373" spans="1:36" ht="17.45" customHeight="1">
      <c r="A373" s="88" t="s">
        <v>726</v>
      </c>
      <c r="B373" s="88" t="s">
        <v>39</v>
      </c>
      <c r="C373" s="121">
        <v>45348</v>
      </c>
      <c r="D373" s="88" t="s">
        <v>54</v>
      </c>
      <c r="E373" s="88" t="s">
        <v>70</v>
      </c>
      <c r="F373" s="93" t="s">
        <v>724</v>
      </c>
      <c r="G373" s="88" t="s">
        <v>725</v>
      </c>
      <c r="H373" s="88" t="s">
        <v>55</v>
      </c>
      <c r="I373" s="88" t="s">
        <v>56</v>
      </c>
      <c r="J373" s="88" t="s">
        <v>57</v>
      </c>
      <c r="K373" s="88"/>
      <c r="L373" s="88" t="s">
        <v>58</v>
      </c>
      <c r="M373" s="122">
        <v>0</v>
      </c>
      <c r="N373" s="122">
        <v>0</v>
      </c>
      <c r="O373" s="122">
        <v>0</v>
      </c>
      <c r="P373" s="122">
        <v>0</v>
      </c>
      <c r="Q373" s="122">
        <v>0</v>
      </c>
      <c r="R373" s="122">
        <v>0</v>
      </c>
      <c r="S373" s="122">
        <v>0</v>
      </c>
      <c r="T373" s="122">
        <v>0</v>
      </c>
      <c r="U373" s="122">
        <v>9978516</v>
      </c>
      <c r="V373" s="123">
        <v>1104.6400000000001</v>
      </c>
      <c r="W373" s="93"/>
      <c r="X373" s="93"/>
      <c r="Y373" s="88" t="s">
        <v>59</v>
      </c>
      <c r="Z373" s="93"/>
      <c r="AA373" s="122">
        <v>0</v>
      </c>
      <c r="AB373" s="123">
        <v>2.99</v>
      </c>
      <c r="AC373" s="122">
        <v>0</v>
      </c>
      <c r="AD373" s="123">
        <v>2.99</v>
      </c>
      <c r="AE373" s="122">
        <v>0</v>
      </c>
      <c r="AF373" s="88" t="s">
        <v>78</v>
      </c>
      <c r="AG373" s="122">
        <v>0</v>
      </c>
      <c r="AH373" s="88"/>
      <c r="AI373" s="124">
        <v>0</v>
      </c>
      <c r="AJ373" s="124">
        <v>0</v>
      </c>
    </row>
    <row r="374" spans="1:36" ht="17.45" customHeight="1">
      <c r="A374" s="89" t="s">
        <v>727</v>
      </c>
      <c r="B374" s="89" t="s">
        <v>39</v>
      </c>
      <c r="C374" s="125">
        <v>45348</v>
      </c>
      <c r="D374" s="89" t="s">
        <v>106</v>
      </c>
      <c r="E374" s="89" t="s">
        <v>70</v>
      </c>
      <c r="F374" s="96" t="s">
        <v>728</v>
      </c>
      <c r="G374" s="89" t="s">
        <v>729</v>
      </c>
      <c r="H374" s="89" t="s">
        <v>107</v>
      </c>
      <c r="I374" s="89" t="s">
        <v>108</v>
      </c>
      <c r="J374" s="89" t="s">
        <v>698</v>
      </c>
      <c r="K374" s="89"/>
      <c r="L374" s="89" t="s">
        <v>689</v>
      </c>
      <c r="M374" s="126">
        <v>15069867</v>
      </c>
      <c r="N374" s="126">
        <v>19230221</v>
      </c>
      <c r="O374" s="127">
        <v>1244.72</v>
      </c>
      <c r="P374" s="126">
        <v>-472511</v>
      </c>
      <c r="Q374" s="126">
        <v>18757710</v>
      </c>
      <c r="R374" s="126">
        <v>18757710</v>
      </c>
      <c r="S374" s="126">
        <v>0</v>
      </c>
      <c r="T374" s="126">
        <v>0</v>
      </c>
      <c r="U374" s="126">
        <v>18755895</v>
      </c>
      <c r="V374" s="127">
        <v>1225.06</v>
      </c>
      <c r="W374" s="125">
        <v>43056</v>
      </c>
      <c r="X374" s="96" t="s">
        <v>77</v>
      </c>
      <c r="Y374" s="89" t="s">
        <v>74</v>
      </c>
      <c r="Z374" s="125">
        <v>45575</v>
      </c>
      <c r="AA374" s="126">
        <v>0</v>
      </c>
      <c r="AB374" s="126">
        <v>0</v>
      </c>
      <c r="AC374" s="126">
        <v>0</v>
      </c>
      <c r="AD374" s="126">
        <v>0</v>
      </c>
      <c r="AE374" s="126">
        <v>0</v>
      </c>
      <c r="AF374" s="89" t="s">
        <v>78</v>
      </c>
      <c r="AG374" s="126">
        <v>0</v>
      </c>
      <c r="AH374" s="89" t="s">
        <v>74</v>
      </c>
      <c r="AI374" s="129">
        <v>100</v>
      </c>
      <c r="AJ374" s="129">
        <v>100.01</v>
      </c>
    </row>
    <row r="375" spans="1:36" ht="17.45" customHeight="1">
      <c r="A375" s="88" t="s">
        <v>730</v>
      </c>
      <c r="B375" s="88" t="s">
        <v>39</v>
      </c>
      <c r="C375" s="121">
        <v>45348</v>
      </c>
      <c r="D375" s="88" t="s">
        <v>54</v>
      </c>
      <c r="E375" s="88" t="s">
        <v>70</v>
      </c>
      <c r="F375" s="93" t="s">
        <v>728</v>
      </c>
      <c r="G375" s="88" t="s">
        <v>729</v>
      </c>
      <c r="H375" s="88" t="s">
        <v>55</v>
      </c>
      <c r="I375" s="88" t="s">
        <v>56</v>
      </c>
      <c r="J375" s="88" t="s">
        <v>57</v>
      </c>
      <c r="K375" s="88"/>
      <c r="L375" s="88" t="s">
        <v>58</v>
      </c>
      <c r="M375" s="122">
        <v>0</v>
      </c>
      <c r="N375" s="122">
        <v>0</v>
      </c>
      <c r="O375" s="122">
        <v>0</v>
      </c>
      <c r="P375" s="122">
        <v>0</v>
      </c>
      <c r="Q375" s="122">
        <v>0</v>
      </c>
      <c r="R375" s="122">
        <v>0</v>
      </c>
      <c r="S375" s="122">
        <v>0</v>
      </c>
      <c r="T375" s="122">
        <v>0</v>
      </c>
      <c r="U375" s="122">
        <v>18755895</v>
      </c>
      <c r="V375" s="123">
        <v>1225.06</v>
      </c>
      <c r="W375" s="93"/>
      <c r="X375" s="93"/>
      <c r="Y375" s="88" t="s">
        <v>59</v>
      </c>
      <c r="Z375" s="93"/>
      <c r="AA375" s="122">
        <v>0</v>
      </c>
      <c r="AB375" s="123">
        <v>2.99</v>
      </c>
      <c r="AC375" s="122">
        <v>0</v>
      </c>
      <c r="AD375" s="123">
        <v>2.99</v>
      </c>
      <c r="AE375" s="122">
        <v>0</v>
      </c>
      <c r="AF375" s="88" t="s">
        <v>78</v>
      </c>
      <c r="AG375" s="122">
        <v>0</v>
      </c>
      <c r="AH375" s="88"/>
      <c r="AI375" s="124">
        <v>0</v>
      </c>
      <c r="AJ375" s="124">
        <v>0</v>
      </c>
    </row>
    <row r="376" spans="1:36" ht="17.45" customHeight="1">
      <c r="A376" s="89" t="s">
        <v>731</v>
      </c>
      <c r="B376" s="89" t="s">
        <v>39</v>
      </c>
      <c r="C376" s="125">
        <v>45348</v>
      </c>
      <c r="D376" s="89" t="s">
        <v>61</v>
      </c>
      <c r="E376" s="89" t="s">
        <v>70</v>
      </c>
      <c r="F376" s="96" t="s">
        <v>732</v>
      </c>
      <c r="G376" s="89" t="s">
        <v>733</v>
      </c>
      <c r="H376" s="89" t="s">
        <v>64</v>
      </c>
      <c r="I376" s="89"/>
      <c r="J376" s="89" t="s">
        <v>103</v>
      </c>
      <c r="K376" s="89"/>
      <c r="L376" s="89" t="s">
        <v>104</v>
      </c>
      <c r="M376" s="126">
        <v>0</v>
      </c>
      <c r="N376" s="126">
        <v>0</v>
      </c>
      <c r="O376" s="126">
        <v>0</v>
      </c>
      <c r="P376" s="126">
        <v>0</v>
      </c>
      <c r="Q376" s="126">
        <v>572969</v>
      </c>
      <c r="R376" s="126">
        <v>572969</v>
      </c>
      <c r="S376" s="126">
        <v>0</v>
      </c>
      <c r="T376" s="126">
        <v>0</v>
      </c>
      <c r="U376" s="126">
        <v>2693990838</v>
      </c>
      <c r="V376" s="127">
        <v>867.93</v>
      </c>
      <c r="W376" s="96"/>
      <c r="X376" s="96"/>
      <c r="Y376" s="89"/>
      <c r="Z376" s="96"/>
      <c r="AA376" s="126">
        <v>0</v>
      </c>
      <c r="AB376" s="126">
        <v>0</v>
      </c>
      <c r="AC376" s="126">
        <v>0</v>
      </c>
      <c r="AD376" s="126">
        <v>0</v>
      </c>
      <c r="AE376" s="126">
        <v>0</v>
      </c>
      <c r="AF376" s="89" t="s">
        <v>78</v>
      </c>
      <c r="AG376" s="126">
        <v>0</v>
      </c>
      <c r="AH376" s="89"/>
      <c r="AI376" s="129">
        <v>0.02</v>
      </c>
      <c r="AJ376" s="129">
        <v>0.02</v>
      </c>
    </row>
    <row r="377" spans="1:36" ht="17.45" customHeight="1">
      <c r="A377" s="88" t="s">
        <v>734</v>
      </c>
      <c r="B377" s="88" t="s">
        <v>39</v>
      </c>
      <c r="C377" s="121">
        <v>45348</v>
      </c>
      <c r="D377" s="88" t="s">
        <v>106</v>
      </c>
      <c r="E377" s="88" t="s">
        <v>70</v>
      </c>
      <c r="F377" s="93" t="s">
        <v>732</v>
      </c>
      <c r="G377" s="88" t="s">
        <v>733</v>
      </c>
      <c r="H377" s="88" t="s">
        <v>156</v>
      </c>
      <c r="I377" s="88" t="s">
        <v>108</v>
      </c>
      <c r="J377" s="88" t="s">
        <v>691</v>
      </c>
      <c r="K377" s="88"/>
      <c r="L377" s="88" t="s">
        <v>679</v>
      </c>
      <c r="M377" s="122">
        <v>2117987161</v>
      </c>
      <c r="N377" s="122">
        <v>2435003920</v>
      </c>
      <c r="O377" s="123">
        <v>1252.28</v>
      </c>
      <c r="P377" s="122">
        <v>217312406</v>
      </c>
      <c r="Q377" s="122">
        <v>2652316326</v>
      </c>
      <c r="R377" s="122">
        <v>2652316326</v>
      </c>
      <c r="S377" s="122">
        <v>0</v>
      </c>
      <c r="T377" s="122">
        <v>0</v>
      </c>
      <c r="U377" s="122">
        <v>2693990838</v>
      </c>
      <c r="V377" s="123">
        <v>867.93</v>
      </c>
      <c r="W377" s="121">
        <v>43056</v>
      </c>
      <c r="X377" s="93" t="s">
        <v>77</v>
      </c>
      <c r="Y377" s="88" t="s">
        <v>74</v>
      </c>
      <c r="Z377" s="121">
        <v>45575</v>
      </c>
      <c r="AA377" s="122">
        <v>0</v>
      </c>
      <c r="AB377" s="122">
        <v>0</v>
      </c>
      <c r="AC377" s="122">
        <v>0</v>
      </c>
      <c r="AD377" s="122">
        <v>0</v>
      </c>
      <c r="AE377" s="122">
        <v>0</v>
      </c>
      <c r="AF377" s="88" t="s">
        <v>78</v>
      </c>
      <c r="AG377" s="122">
        <v>0</v>
      </c>
      <c r="AH377" s="88" t="s">
        <v>74</v>
      </c>
      <c r="AI377" s="124">
        <v>98.43</v>
      </c>
      <c r="AJ377" s="124">
        <v>98.45</v>
      </c>
    </row>
    <row r="378" spans="1:36" ht="17.45" customHeight="1">
      <c r="A378" s="89" t="s">
        <v>735</v>
      </c>
      <c r="B378" s="89" t="s">
        <v>39</v>
      </c>
      <c r="C378" s="125">
        <v>45348</v>
      </c>
      <c r="D378" s="89" t="s">
        <v>54</v>
      </c>
      <c r="E378" s="89" t="s">
        <v>70</v>
      </c>
      <c r="F378" s="96" t="s">
        <v>732</v>
      </c>
      <c r="G378" s="89" t="s">
        <v>733</v>
      </c>
      <c r="H378" s="89" t="s">
        <v>55</v>
      </c>
      <c r="I378" s="89" t="s">
        <v>56</v>
      </c>
      <c r="J378" s="89" t="s">
        <v>57</v>
      </c>
      <c r="K378" s="89"/>
      <c r="L378" s="89" t="s">
        <v>58</v>
      </c>
      <c r="M378" s="126">
        <v>21261623</v>
      </c>
      <c r="N378" s="126">
        <v>21261623</v>
      </c>
      <c r="O378" s="126">
        <v>0</v>
      </c>
      <c r="P378" s="126">
        <v>0</v>
      </c>
      <c r="Q378" s="126">
        <v>21307345</v>
      </c>
      <c r="R378" s="126">
        <v>21307345</v>
      </c>
      <c r="S378" s="126">
        <v>0</v>
      </c>
      <c r="T378" s="126">
        <v>45722</v>
      </c>
      <c r="U378" s="126">
        <v>2693990838</v>
      </c>
      <c r="V378" s="127">
        <v>867.93</v>
      </c>
      <c r="W378" s="96"/>
      <c r="X378" s="96"/>
      <c r="Y378" s="89" t="s">
        <v>59</v>
      </c>
      <c r="Z378" s="96"/>
      <c r="AA378" s="128">
        <v>2.9840900000000001</v>
      </c>
      <c r="AB378" s="127">
        <v>2.99</v>
      </c>
      <c r="AC378" s="126">
        <v>0</v>
      </c>
      <c r="AD378" s="127">
        <v>2.99</v>
      </c>
      <c r="AE378" s="126">
        <v>0</v>
      </c>
      <c r="AF378" s="89" t="s">
        <v>78</v>
      </c>
      <c r="AG378" s="126">
        <v>0</v>
      </c>
      <c r="AH378" s="89"/>
      <c r="AI378" s="129">
        <v>0.79</v>
      </c>
      <c r="AJ378" s="129">
        <v>0.79</v>
      </c>
    </row>
    <row r="379" spans="1:36" ht="17.45" customHeight="1">
      <c r="A379" s="88" t="s">
        <v>736</v>
      </c>
      <c r="B379" s="88" t="s">
        <v>39</v>
      </c>
      <c r="C379" s="121">
        <v>45348</v>
      </c>
      <c r="D379" s="88" t="s">
        <v>54</v>
      </c>
      <c r="E379" s="88" t="s">
        <v>70</v>
      </c>
      <c r="F379" s="93" t="s">
        <v>732</v>
      </c>
      <c r="G379" s="88" t="s">
        <v>733</v>
      </c>
      <c r="H379" s="88" t="s">
        <v>83</v>
      </c>
      <c r="I379" s="88" t="s">
        <v>84</v>
      </c>
      <c r="J379" s="88" t="s">
        <v>85</v>
      </c>
      <c r="K379" s="88"/>
      <c r="L379" s="88" t="s">
        <v>86</v>
      </c>
      <c r="M379" s="122">
        <v>12010000</v>
      </c>
      <c r="N379" s="122">
        <v>12010000</v>
      </c>
      <c r="O379" s="122">
        <v>0</v>
      </c>
      <c r="P379" s="122">
        <v>0</v>
      </c>
      <c r="Q379" s="122">
        <v>12011145</v>
      </c>
      <c r="R379" s="122">
        <v>12011145</v>
      </c>
      <c r="S379" s="122">
        <v>0</v>
      </c>
      <c r="T379" s="122">
        <v>1145</v>
      </c>
      <c r="U379" s="122">
        <v>2693990838</v>
      </c>
      <c r="V379" s="123">
        <v>867.93</v>
      </c>
      <c r="W379" s="121">
        <v>45348</v>
      </c>
      <c r="X379" s="121">
        <v>45349</v>
      </c>
      <c r="Y379" s="88" t="s">
        <v>59</v>
      </c>
      <c r="Z379" s="93"/>
      <c r="AA379" s="132">
        <v>3.4794800000000001</v>
      </c>
      <c r="AB379" s="123">
        <v>3.48</v>
      </c>
      <c r="AC379" s="122">
        <v>0</v>
      </c>
      <c r="AD379" s="123">
        <v>3.48</v>
      </c>
      <c r="AE379" s="122">
        <v>0</v>
      </c>
      <c r="AF379" s="88" t="s">
        <v>78</v>
      </c>
      <c r="AG379" s="122">
        <v>0</v>
      </c>
      <c r="AH379" s="88"/>
      <c r="AI379" s="124">
        <v>0.45</v>
      </c>
      <c r="AJ379" s="124">
        <v>0.45</v>
      </c>
    </row>
    <row r="380" spans="1:36" ht="17.45" customHeight="1">
      <c r="A380" s="89" t="s">
        <v>737</v>
      </c>
      <c r="B380" s="89" t="s">
        <v>39</v>
      </c>
      <c r="C380" s="125">
        <v>45348</v>
      </c>
      <c r="D380" s="89" t="s">
        <v>54</v>
      </c>
      <c r="E380" s="89" t="s">
        <v>70</v>
      </c>
      <c r="F380" s="96" t="s">
        <v>732</v>
      </c>
      <c r="G380" s="89" t="s">
        <v>733</v>
      </c>
      <c r="H380" s="89" t="s">
        <v>83</v>
      </c>
      <c r="I380" s="89" t="s">
        <v>88</v>
      </c>
      <c r="J380" s="89" t="s">
        <v>89</v>
      </c>
      <c r="K380" s="89"/>
      <c r="L380" s="89" t="s">
        <v>90</v>
      </c>
      <c r="M380" s="126">
        <v>8350000</v>
      </c>
      <c r="N380" s="126">
        <v>8350000</v>
      </c>
      <c r="O380" s="126">
        <v>0</v>
      </c>
      <c r="P380" s="126">
        <v>0</v>
      </c>
      <c r="Q380" s="126">
        <v>8350840</v>
      </c>
      <c r="R380" s="126">
        <v>8350840</v>
      </c>
      <c r="S380" s="126">
        <v>0</v>
      </c>
      <c r="T380" s="126">
        <v>840</v>
      </c>
      <c r="U380" s="126">
        <v>2693990838</v>
      </c>
      <c r="V380" s="127">
        <v>867.93</v>
      </c>
      <c r="W380" s="125">
        <v>45348</v>
      </c>
      <c r="X380" s="125">
        <v>45349</v>
      </c>
      <c r="Y380" s="89" t="s">
        <v>59</v>
      </c>
      <c r="Z380" s="96"/>
      <c r="AA380" s="128">
        <v>3.6714899999999999</v>
      </c>
      <c r="AB380" s="127">
        <v>3.67</v>
      </c>
      <c r="AC380" s="126">
        <v>0</v>
      </c>
      <c r="AD380" s="127">
        <v>3.67</v>
      </c>
      <c r="AE380" s="126">
        <v>0</v>
      </c>
      <c r="AF380" s="89" t="s">
        <v>78</v>
      </c>
      <c r="AG380" s="126">
        <v>0</v>
      </c>
      <c r="AH380" s="89"/>
      <c r="AI380" s="129">
        <v>0.31</v>
      </c>
      <c r="AJ380" s="129">
        <v>0.31</v>
      </c>
    </row>
    <row r="381" spans="1:36" ht="17.45" customHeight="1">
      <c r="A381" s="88" t="s">
        <v>738</v>
      </c>
      <c r="B381" s="88" t="s">
        <v>39</v>
      </c>
      <c r="C381" s="121">
        <v>45348</v>
      </c>
      <c r="D381" s="88" t="s">
        <v>106</v>
      </c>
      <c r="E381" s="88" t="s">
        <v>70</v>
      </c>
      <c r="F381" s="93" t="s">
        <v>739</v>
      </c>
      <c r="G381" s="88" t="s">
        <v>740</v>
      </c>
      <c r="H381" s="88" t="s">
        <v>107</v>
      </c>
      <c r="I381" s="88" t="s">
        <v>108</v>
      </c>
      <c r="J381" s="88" t="s">
        <v>741</v>
      </c>
      <c r="K381" s="88"/>
      <c r="L381" s="88" t="s">
        <v>733</v>
      </c>
      <c r="M381" s="122">
        <v>1287946651</v>
      </c>
      <c r="N381" s="122">
        <v>1050660947</v>
      </c>
      <c r="O381" s="123">
        <v>867.93</v>
      </c>
      <c r="P381" s="122">
        <v>67180404</v>
      </c>
      <c r="Q381" s="122">
        <v>1117841351</v>
      </c>
      <c r="R381" s="122">
        <v>1117841351</v>
      </c>
      <c r="S381" s="122">
        <v>0</v>
      </c>
      <c r="T381" s="122">
        <v>0</v>
      </c>
      <c r="U381" s="122">
        <v>1117692983</v>
      </c>
      <c r="V381" s="123">
        <v>858.07</v>
      </c>
      <c r="W381" s="121">
        <v>43056</v>
      </c>
      <c r="X381" s="93" t="s">
        <v>77</v>
      </c>
      <c r="Y381" s="88" t="s">
        <v>74</v>
      </c>
      <c r="Z381" s="121">
        <v>45575</v>
      </c>
      <c r="AA381" s="122">
        <v>0</v>
      </c>
      <c r="AB381" s="122">
        <v>0</v>
      </c>
      <c r="AC381" s="122">
        <v>0</v>
      </c>
      <c r="AD381" s="122">
        <v>0</v>
      </c>
      <c r="AE381" s="122">
        <v>0</v>
      </c>
      <c r="AF381" s="88" t="s">
        <v>78</v>
      </c>
      <c r="AG381" s="122">
        <v>0</v>
      </c>
      <c r="AH381" s="88" t="s">
        <v>74</v>
      </c>
      <c r="AI381" s="124">
        <v>100</v>
      </c>
      <c r="AJ381" s="124">
        <v>100.01</v>
      </c>
    </row>
    <row r="382" spans="1:36" ht="17.45" customHeight="1">
      <c r="A382" s="89" t="s">
        <v>742</v>
      </c>
      <c r="B382" s="89" t="s">
        <v>39</v>
      </c>
      <c r="C382" s="125">
        <v>45348</v>
      </c>
      <c r="D382" s="89" t="s">
        <v>54</v>
      </c>
      <c r="E382" s="89" t="s">
        <v>70</v>
      </c>
      <c r="F382" s="96" t="s">
        <v>739</v>
      </c>
      <c r="G382" s="89" t="s">
        <v>740</v>
      </c>
      <c r="H382" s="89" t="s">
        <v>55</v>
      </c>
      <c r="I382" s="89" t="s">
        <v>56</v>
      </c>
      <c r="J382" s="89" t="s">
        <v>57</v>
      </c>
      <c r="K382" s="89"/>
      <c r="L382" s="89" t="s">
        <v>58</v>
      </c>
      <c r="M382" s="126">
        <v>0</v>
      </c>
      <c r="N382" s="126">
        <v>0</v>
      </c>
      <c r="O382" s="126">
        <v>0</v>
      </c>
      <c r="P382" s="126">
        <v>0</v>
      </c>
      <c r="Q382" s="126">
        <v>0</v>
      </c>
      <c r="R382" s="126">
        <v>0</v>
      </c>
      <c r="S382" s="126">
        <v>0</v>
      </c>
      <c r="T382" s="126">
        <v>0</v>
      </c>
      <c r="U382" s="126">
        <v>1117692983</v>
      </c>
      <c r="V382" s="127">
        <v>858.07</v>
      </c>
      <c r="W382" s="96"/>
      <c r="X382" s="96"/>
      <c r="Y382" s="89" t="s">
        <v>59</v>
      </c>
      <c r="Z382" s="96"/>
      <c r="AA382" s="126">
        <v>0</v>
      </c>
      <c r="AB382" s="127">
        <v>2.99</v>
      </c>
      <c r="AC382" s="126">
        <v>0</v>
      </c>
      <c r="AD382" s="127">
        <v>2.99</v>
      </c>
      <c r="AE382" s="126">
        <v>0</v>
      </c>
      <c r="AF382" s="89" t="s">
        <v>78</v>
      </c>
      <c r="AG382" s="126">
        <v>0</v>
      </c>
      <c r="AH382" s="89"/>
      <c r="AI382" s="129">
        <v>0</v>
      </c>
      <c r="AJ382" s="129">
        <v>0</v>
      </c>
    </row>
    <row r="383" spans="1:36" ht="17.45" customHeight="1">
      <c r="A383" s="88" t="s">
        <v>743</v>
      </c>
      <c r="B383" s="88" t="s">
        <v>39</v>
      </c>
      <c r="C383" s="121">
        <v>45348</v>
      </c>
      <c r="D383" s="88" t="s">
        <v>61</v>
      </c>
      <c r="E383" s="88" t="s">
        <v>70</v>
      </c>
      <c r="F383" s="93" t="s">
        <v>744</v>
      </c>
      <c r="G383" s="88" t="s">
        <v>745</v>
      </c>
      <c r="H383" s="88" t="s">
        <v>64</v>
      </c>
      <c r="I383" s="88"/>
      <c r="J383" s="88" t="s">
        <v>103</v>
      </c>
      <c r="K383" s="88"/>
      <c r="L383" s="88" t="s">
        <v>104</v>
      </c>
      <c r="M383" s="122">
        <v>0</v>
      </c>
      <c r="N383" s="122">
        <v>0</v>
      </c>
      <c r="O383" s="122">
        <v>0</v>
      </c>
      <c r="P383" s="122">
        <v>0</v>
      </c>
      <c r="Q383" s="122">
        <v>467150</v>
      </c>
      <c r="R383" s="122">
        <v>467150</v>
      </c>
      <c r="S383" s="122">
        <v>0</v>
      </c>
      <c r="T383" s="122">
        <v>0</v>
      </c>
      <c r="U383" s="122">
        <v>1374888852</v>
      </c>
      <c r="V383" s="123">
        <v>860.08</v>
      </c>
      <c r="W383" s="93"/>
      <c r="X383" s="93"/>
      <c r="Y383" s="88"/>
      <c r="Z383" s="93"/>
      <c r="AA383" s="122">
        <v>0</v>
      </c>
      <c r="AB383" s="122">
        <v>0</v>
      </c>
      <c r="AC383" s="122">
        <v>0</v>
      </c>
      <c r="AD383" s="122">
        <v>0</v>
      </c>
      <c r="AE383" s="122">
        <v>0</v>
      </c>
      <c r="AF383" s="88" t="s">
        <v>78</v>
      </c>
      <c r="AG383" s="122">
        <v>0</v>
      </c>
      <c r="AH383" s="88"/>
      <c r="AI383" s="124">
        <v>0.03</v>
      </c>
      <c r="AJ383" s="124">
        <v>0.03</v>
      </c>
    </row>
    <row r="384" spans="1:36" ht="17.45" customHeight="1">
      <c r="A384" s="89" t="s">
        <v>746</v>
      </c>
      <c r="B384" s="89" t="s">
        <v>39</v>
      </c>
      <c r="C384" s="125">
        <v>45348</v>
      </c>
      <c r="D384" s="89" t="s">
        <v>106</v>
      </c>
      <c r="E384" s="89" t="s">
        <v>70</v>
      </c>
      <c r="F384" s="96" t="s">
        <v>744</v>
      </c>
      <c r="G384" s="89" t="s">
        <v>745</v>
      </c>
      <c r="H384" s="89" t="s">
        <v>107</v>
      </c>
      <c r="I384" s="89" t="s">
        <v>108</v>
      </c>
      <c r="J384" s="89" t="s">
        <v>741</v>
      </c>
      <c r="K384" s="89"/>
      <c r="L384" s="89" t="s">
        <v>733</v>
      </c>
      <c r="M384" s="126">
        <v>1584274958</v>
      </c>
      <c r="N384" s="126">
        <v>1296193033</v>
      </c>
      <c r="O384" s="127">
        <v>867.93</v>
      </c>
      <c r="P384" s="126">
        <v>78839122</v>
      </c>
      <c r="Q384" s="126">
        <v>1375032155</v>
      </c>
      <c r="R384" s="126">
        <v>1375032155</v>
      </c>
      <c r="S384" s="126">
        <v>0</v>
      </c>
      <c r="T384" s="126">
        <v>0</v>
      </c>
      <c r="U384" s="126">
        <v>1374888852</v>
      </c>
      <c r="V384" s="127">
        <v>860.08</v>
      </c>
      <c r="W384" s="125">
        <v>43056</v>
      </c>
      <c r="X384" s="96" t="s">
        <v>77</v>
      </c>
      <c r="Y384" s="89" t="s">
        <v>74</v>
      </c>
      <c r="Z384" s="125">
        <v>45575</v>
      </c>
      <c r="AA384" s="126">
        <v>0</v>
      </c>
      <c r="AB384" s="126">
        <v>0</v>
      </c>
      <c r="AC384" s="126">
        <v>0</v>
      </c>
      <c r="AD384" s="126">
        <v>0</v>
      </c>
      <c r="AE384" s="126">
        <v>0</v>
      </c>
      <c r="AF384" s="89" t="s">
        <v>78</v>
      </c>
      <c r="AG384" s="126">
        <v>0</v>
      </c>
      <c r="AH384" s="89" t="s">
        <v>74</v>
      </c>
      <c r="AI384" s="129">
        <v>99.97</v>
      </c>
      <c r="AJ384" s="129">
        <v>100.01</v>
      </c>
    </row>
    <row r="385" spans="1:36" ht="17.45" customHeight="1">
      <c r="A385" s="88" t="s">
        <v>747</v>
      </c>
      <c r="B385" s="88" t="s">
        <v>39</v>
      </c>
      <c r="C385" s="121">
        <v>45348</v>
      </c>
      <c r="D385" s="88" t="s">
        <v>54</v>
      </c>
      <c r="E385" s="88" t="s">
        <v>70</v>
      </c>
      <c r="F385" s="93" t="s">
        <v>744</v>
      </c>
      <c r="G385" s="88" t="s">
        <v>745</v>
      </c>
      <c r="H385" s="88" t="s">
        <v>55</v>
      </c>
      <c r="I385" s="88" t="s">
        <v>56</v>
      </c>
      <c r="J385" s="88" t="s">
        <v>57</v>
      </c>
      <c r="K385" s="88"/>
      <c r="L385" s="88" t="s">
        <v>58</v>
      </c>
      <c r="M385" s="122">
        <v>0</v>
      </c>
      <c r="N385" s="122">
        <v>0</v>
      </c>
      <c r="O385" s="122">
        <v>0</v>
      </c>
      <c r="P385" s="122">
        <v>0</v>
      </c>
      <c r="Q385" s="122">
        <v>0</v>
      </c>
      <c r="R385" s="122">
        <v>0</v>
      </c>
      <c r="S385" s="122">
        <v>0</v>
      </c>
      <c r="T385" s="122">
        <v>0</v>
      </c>
      <c r="U385" s="122">
        <v>1374888852</v>
      </c>
      <c r="V385" s="123">
        <v>860.08</v>
      </c>
      <c r="W385" s="93"/>
      <c r="X385" s="93"/>
      <c r="Y385" s="88" t="s">
        <v>59</v>
      </c>
      <c r="Z385" s="93"/>
      <c r="AA385" s="122">
        <v>0</v>
      </c>
      <c r="AB385" s="123">
        <v>2.99</v>
      </c>
      <c r="AC385" s="122">
        <v>0</v>
      </c>
      <c r="AD385" s="123">
        <v>2.99</v>
      </c>
      <c r="AE385" s="122">
        <v>0</v>
      </c>
      <c r="AF385" s="88" t="s">
        <v>78</v>
      </c>
      <c r="AG385" s="122">
        <v>0</v>
      </c>
      <c r="AH385" s="88"/>
      <c r="AI385" s="124">
        <v>0</v>
      </c>
      <c r="AJ385" s="124">
        <v>0</v>
      </c>
    </row>
    <row r="386" spans="1:36" ht="17.45" customHeight="1">
      <c r="A386" s="89" t="s">
        <v>748</v>
      </c>
      <c r="B386" s="89" t="s">
        <v>39</v>
      </c>
      <c r="C386" s="125">
        <v>45348</v>
      </c>
      <c r="D386" s="89" t="s">
        <v>61</v>
      </c>
      <c r="E386" s="89" t="s">
        <v>70</v>
      </c>
      <c r="F386" s="96" t="s">
        <v>749</v>
      </c>
      <c r="G386" s="89" t="s">
        <v>750</v>
      </c>
      <c r="H386" s="89" t="s">
        <v>64</v>
      </c>
      <c r="I386" s="89"/>
      <c r="J386" s="89" t="s">
        <v>103</v>
      </c>
      <c r="K386" s="89"/>
      <c r="L386" s="89" t="s">
        <v>104</v>
      </c>
      <c r="M386" s="126">
        <v>0</v>
      </c>
      <c r="N386" s="126">
        <v>0</v>
      </c>
      <c r="O386" s="126">
        <v>0</v>
      </c>
      <c r="P386" s="126">
        <v>0</v>
      </c>
      <c r="Q386" s="126">
        <v>100147</v>
      </c>
      <c r="R386" s="126">
        <v>100147</v>
      </c>
      <c r="S386" s="126">
        <v>0</v>
      </c>
      <c r="T386" s="126">
        <v>0</v>
      </c>
      <c r="U386" s="126">
        <v>201087004</v>
      </c>
      <c r="V386" s="127">
        <v>856.63</v>
      </c>
      <c r="W386" s="96"/>
      <c r="X386" s="96"/>
      <c r="Y386" s="89"/>
      <c r="Z386" s="96"/>
      <c r="AA386" s="126">
        <v>0</v>
      </c>
      <c r="AB386" s="126">
        <v>0</v>
      </c>
      <c r="AC386" s="126">
        <v>0</v>
      </c>
      <c r="AD386" s="126">
        <v>0</v>
      </c>
      <c r="AE386" s="126">
        <v>0</v>
      </c>
      <c r="AF386" s="89" t="s">
        <v>78</v>
      </c>
      <c r="AG386" s="126">
        <v>0</v>
      </c>
      <c r="AH386" s="89"/>
      <c r="AI386" s="129">
        <v>0.05</v>
      </c>
      <c r="AJ386" s="129">
        <v>0.05</v>
      </c>
    </row>
    <row r="387" spans="1:36" ht="17.45" customHeight="1">
      <c r="A387" s="88" t="s">
        <v>751</v>
      </c>
      <c r="B387" s="88" t="s">
        <v>39</v>
      </c>
      <c r="C387" s="121">
        <v>45348</v>
      </c>
      <c r="D387" s="88" t="s">
        <v>106</v>
      </c>
      <c r="E387" s="88" t="s">
        <v>70</v>
      </c>
      <c r="F387" s="93" t="s">
        <v>749</v>
      </c>
      <c r="G387" s="88" t="s">
        <v>750</v>
      </c>
      <c r="H387" s="88" t="s">
        <v>107</v>
      </c>
      <c r="I387" s="88" t="s">
        <v>108</v>
      </c>
      <c r="J387" s="88" t="s">
        <v>741</v>
      </c>
      <c r="K387" s="88"/>
      <c r="L387" s="88" t="s">
        <v>733</v>
      </c>
      <c r="M387" s="122">
        <v>231721965</v>
      </c>
      <c r="N387" s="122">
        <v>190435879</v>
      </c>
      <c r="O387" s="123">
        <v>867.93</v>
      </c>
      <c r="P387" s="122">
        <v>10681453</v>
      </c>
      <c r="Q387" s="122">
        <v>201117332</v>
      </c>
      <c r="R387" s="122">
        <v>201117332</v>
      </c>
      <c r="S387" s="122">
        <v>0</v>
      </c>
      <c r="T387" s="122">
        <v>0</v>
      </c>
      <c r="U387" s="122">
        <v>201087004</v>
      </c>
      <c r="V387" s="123">
        <v>856.63</v>
      </c>
      <c r="W387" s="121">
        <v>43056</v>
      </c>
      <c r="X387" s="93" t="s">
        <v>77</v>
      </c>
      <c r="Y387" s="88" t="s">
        <v>74</v>
      </c>
      <c r="Z387" s="121">
        <v>45575</v>
      </c>
      <c r="AA387" s="122">
        <v>0</v>
      </c>
      <c r="AB387" s="122">
        <v>0</v>
      </c>
      <c r="AC387" s="122">
        <v>0</v>
      </c>
      <c r="AD387" s="122">
        <v>0</v>
      </c>
      <c r="AE387" s="122">
        <v>0</v>
      </c>
      <c r="AF387" s="88" t="s">
        <v>78</v>
      </c>
      <c r="AG387" s="122">
        <v>0</v>
      </c>
      <c r="AH387" s="88" t="s">
        <v>74</v>
      </c>
      <c r="AI387" s="124">
        <v>99.95</v>
      </c>
      <c r="AJ387" s="124">
        <v>100.02</v>
      </c>
    </row>
    <row r="388" spans="1:36" ht="17.45" customHeight="1">
      <c r="A388" s="89" t="s">
        <v>752</v>
      </c>
      <c r="B388" s="89" t="s">
        <v>39</v>
      </c>
      <c r="C388" s="125">
        <v>45348</v>
      </c>
      <c r="D388" s="89" t="s">
        <v>54</v>
      </c>
      <c r="E388" s="89" t="s">
        <v>70</v>
      </c>
      <c r="F388" s="96" t="s">
        <v>749</v>
      </c>
      <c r="G388" s="89" t="s">
        <v>750</v>
      </c>
      <c r="H388" s="89" t="s">
        <v>55</v>
      </c>
      <c r="I388" s="89" t="s">
        <v>56</v>
      </c>
      <c r="J388" s="89" t="s">
        <v>57</v>
      </c>
      <c r="K388" s="89"/>
      <c r="L388" s="89" t="s">
        <v>58</v>
      </c>
      <c r="M388" s="126">
        <v>0</v>
      </c>
      <c r="N388" s="126">
        <v>0</v>
      </c>
      <c r="O388" s="126">
        <v>0</v>
      </c>
      <c r="P388" s="126">
        <v>0</v>
      </c>
      <c r="Q388" s="126">
        <v>0</v>
      </c>
      <c r="R388" s="126">
        <v>0</v>
      </c>
      <c r="S388" s="126">
        <v>0</v>
      </c>
      <c r="T388" s="126">
        <v>0</v>
      </c>
      <c r="U388" s="126">
        <v>201087004</v>
      </c>
      <c r="V388" s="127">
        <v>856.63</v>
      </c>
      <c r="W388" s="96"/>
      <c r="X388" s="96"/>
      <c r="Y388" s="89" t="s">
        <v>59</v>
      </c>
      <c r="Z388" s="96"/>
      <c r="AA388" s="126">
        <v>0</v>
      </c>
      <c r="AB388" s="127">
        <v>2.99</v>
      </c>
      <c r="AC388" s="126">
        <v>0</v>
      </c>
      <c r="AD388" s="127">
        <v>2.99</v>
      </c>
      <c r="AE388" s="126">
        <v>0</v>
      </c>
      <c r="AF388" s="89" t="s">
        <v>78</v>
      </c>
      <c r="AG388" s="126">
        <v>0</v>
      </c>
      <c r="AH388" s="89"/>
      <c r="AI388" s="129">
        <v>0</v>
      </c>
      <c r="AJ388" s="129">
        <v>0</v>
      </c>
    </row>
    <row r="389" spans="1:36" ht="17.45" customHeight="1">
      <c r="A389" s="88" t="s">
        <v>753</v>
      </c>
      <c r="B389" s="88" t="s">
        <v>39</v>
      </c>
      <c r="C389" s="121">
        <v>45348</v>
      </c>
      <c r="D389" s="88" t="s">
        <v>61</v>
      </c>
      <c r="E389" s="88" t="s">
        <v>70</v>
      </c>
      <c r="F389" s="93" t="s">
        <v>754</v>
      </c>
      <c r="G389" s="88" t="s">
        <v>755</v>
      </c>
      <c r="H389" s="88" t="s">
        <v>64</v>
      </c>
      <c r="I389" s="88"/>
      <c r="J389" s="88" t="s">
        <v>103</v>
      </c>
      <c r="K389" s="88"/>
      <c r="L389" s="88" t="s">
        <v>104</v>
      </c>
      <c r="M389" s="122">
        <v>0</v>
      </c>
      <c r="N389" s="122">
        <v>0</v>
      </c>
      <c r="O389" s="122">
        <v>0</v>
      </c>
      <c r="P389" s="122">
        <v>0</v>
      </c>
      <c r="Q389" s="122">
        <v>91560365</v>
      </c>
      <c r="R389" s="122">
        <v>91560365</v>
      </c>
      <c r="S389" s="122">
        <v>0</v>
      </c>
      <c r="T389" s="122">
        <v>0</v>
      </c>
      <c r="U389" s="122">
        <v>9309325559</v>
      </c>
      <c r="V389" s="123">
        <v>1080.54</v>
      </c>
      <c r="W389" s="93"/>
      <c r="X389" s="93"/>
      <c r="Y389" s="88"/>
      <c r="Z389" s="93"/>
      <c r="AA389" s="122">
        <v>0</v>
      </c>
      <c r="AB389" s="122">
        <v>0</v>
      </c>
      <c r="AC389" s="122">
        <v>0</v>
      </c>
      <c r="AD389" s="122">
        <v>0</v>
      </c>
      <c r="AE389" s="122">
        <v>0</v>
      </c>
      <c r="AF389" s="88" t="s">
        <v>78</v>
      </c>
      <c r="AG389" s="122">
        <v>0</v>
      </c>
      <c r="AH389" s="88"/>
      <c r="AI389" s="124">
        <v>0.97</v>
      </c>
      <c r="AJ389" s="124">
        <v>0.98</v>
      </c>
    </row>
    <row r="390" spans="1:36" ht="17.45" customHeight="1">
      <c r="A390" s="89" t="s">
        <v>756</v>
      </c>
      <c r="B390" s="89" t="s">
        <v>39</v>
      </c>
      <c r="C390" s="125">
        <v>45348</v>
      </c>
      <c r="D390" s="89" t="s">
        <v>106</v>
      </c>
      <c r="E390" s="89" t="s">
        <v>70</v>
      </c>
      <c r="F390" s="96" t="s">
        <v>754</v>
      </c>
      <c r="G390" s="89" t="s">
        <v>755</v>
      </c>
      <c r="H390" s="89" t="s">
        <v>156</v>
      </c>
      <c r="I390" s="89" t="s">
        <v>108</v>
      </c>
      <c r="J390" s="89" t="s">
        <v>757</v>
      </c>
      <c r="K390" s="89"/>
      <c r="L390" s="89" t="s">
        <v>684</v>
      </c>
      <c r="M390" s="126">
        <v>8433387274</v>
      </c>
      <c r="N390" s="126">
        <v>9171538880</v>
      </c>
      <c r="O390" s="127">
        <v>1080.46</v>
      </c>
      <c r="P390" s="126">
        <v>-59632916</v>
      </c>
      <c r="Q390" s="126">
        <v>9111905964</v>
      </c>
      <c r="R390" s="126">
        <v>9111905964</v>
      </c>
      <c r="S390" s="126">
        <v>0</v>
      </c>
      <c r="T390" s="126">
        <v>0</v>
      </c>
      <c r="U390" s="126">
        <v>9309325559</v>
      </c>
      <c r="V390" s="127">
        <v>1080.54</v>
      </c>
      <c r="W390" s="125">
        <v>43056</v>
      </c>
      <c r="X390" s="96" t="s">
        <v>77</v>
      </c>
      <c r="Y390" s="89" t="s">
        <v>74</v>
      </c>
      <c r="Z390" s="125">
        <v>45575</v>
      </c>
      <c r="AA390" s="126">
        <v>0</v>
      </c>
      <c r="AB390" s="126">
        <v>0</v>
      </c>
      <c r="AC390" s="126">
        <v>0</v>
      </c>
      <c r="AD390" s="126">
        <v>0</v>
      </c>
      <c r="AE390" s="126">
        <v>0</v>
      </c>
      <c r="AF390" s="89" t="s">
        <v>78</v>
      </c>
      <c r="AG390" s="126">
        <v>0</v>
      </c>
      <c r="AH390" s="89" t="s">
        <v>74</v>
      </c>
      <c r="AI390" s="129">
        <v>96.94</v>
      </c>
      <c r="AJ390" s="129">
        <v>97.88</v>
      </c>
    </row>
    <row r="391" spans="1:36" ht="17.45" customHeight="1">
      <c r="A391" s="88" t="s">
        <v>758</v>
      </c>
      <c r="B391" s="88" t="s">
        <v>39</v>
      </c>
      <c r="C391" s="121">
        <v>45348</v>
      </c>
      <c r="D391" s="88" t="s">
        <v>54</v>
      </c>
      <c r="E391" s="88" t="s">
        <v>70</v>
      </c>
      <c r="F391" s="93" t="s">
        <v>754</v>
      </c>
      <c r="G391" s="88" t="s">
        <v>755</v>
      </c>
      <c r="H391" s="88" t="s">
        <v>55</v>
      </c>
      <c r="I391" s="88" t="s">
        <v>56</v>
      </c>
      <c r="J391" s="88" t="s">
        <v>57</v>
      </c>
      <c r="K391" s="88"/>
      <c r="L391" s="88" t="s">
        <v>58</v>
      </c>
      <c r="M391" s="122">
        <v>100248547</v>
      </c>
      <c r="N391" s="122">
        <v>100248547</v>
      </c>
      <c r="O391" s="122">
        <v>0</v>
      </c>
      <c r="P391" s="122">
        <v>0</v>
      </c>
      <c r="Q391" s="122">
        <v>100435729</v>
      </c>
      <c r="R391" s="122">
        <v>100435729</v>
      </c>
      <c r="S391" s="122">
        <v>0</v>
      </c>
      <c r="T391" s="122">
        <v>187182</v>
      </c>
      <c r="U391" s="122">
        <v>9309325559</v>
      </c>
      <c r="V391" s="123">
        <v>1080.54</v>
      </c>
      <c r="W391" s="93"/>
      <c r="X391" s="93"/>
      <c r="Y391" s="88" t="s">
        <v>59</v>
      </c>
      <c r="Z391" s="93"/>
      <c r="AA391" s="132">
        <v>2.9843799999999998</v>
      </c>
      <c r="AB391" s="123">
        <v>2.99</v>
      </c>
      <c r="AC391" s="122">
        <v>0</v>
      </c>
      <c r="AD391" s="123">
        <v>2.99</v>
      </c>
      <c r="AE391" s="122">
        <v>0</v>
      </c>
      <c r="AF391" s="88" t="s">
        <v>78</v>
      </c>
      <c r="AG391" s="122">
        <v>0</v>
      </c>
      <c r="AH391" s="88"/>
      <c r="AI391" s="124">
        <v>1.07</v>
      </c>
      <c r="AJ391" s="124">
        <v>1.08</v>
      </c>
    </row>
    <row r="392" spans="1:36" ht="17.45" customHeight="1">
      <c r="A392" s="89" t="s">
        <v>759</v>
      </c>
      <c r="B392" s="89" t="s">
        <v>39</v>
      </c>
      <c r="C392" s="125">
        <v>45348</v>
      </c>
      <c r="D392" s="89" t="s">
        <v>54</v>
      </c>
      <c r="E392" s="89" t="s">
        <v>70</v>
      </c>
      <c r="F392" s="96" t="s">
        <v>754</v>
      </c>
      <c r="G392" s="89" t="s">
        <v>755</v>
      </c>
      <c r="H392" s="89" t="s">
        <v>83</v>
      </c>
      <c r="I392" s="89" t="s">
        <v>84</v>
      </c>
      <c r="J392" s="89" t="s">
        <v>85</v>
      </c>
      <c r="K392" s="89"/>
      <c r="L392" s="89" t="s">
        <v>86</v>
      </c>
      <c r="M392" s="126">
        <v>56680000</v>
      </c>
      <c r="N392" s="126">
        <v>56680000</v>
      </c>
      <c r="O392" s="126">
        <v>0</v>
      </c>
      <c r="P392" s="126">
        <v>0</v>
      </c>
      <c r="Q392" s="126">
        <v>56685404</v>
      </c>
      <c r="R392" s="126">
        <v>56685404</v>
      </c>
      <c r="S392" s="126">
        <v>0</v>
      </c>
      <c r="T392" s="126">
        <v>5404</v>
      </c>
      <c r="U392" s="126">
        <v>9309325559</v>
      </c>
      <c r="V392" s="127">
        <v>1080.54</v>
      </c>
      <c r="W392" s="125">
        <v>45348</v>
      </c>
      <c r="X392" s="125">
        <v>45349</v>
      </c>
      <c r="Y392" s="89" t="s">
        <v>59</v>
      </c>
      <c r="Z392" s="96"/>
      <c r="AA392" s="128">
        <v>3.47966</v>
      </c>
      <c r="AB392" s="127">
        <v>3.48</v>
      </c>
      <c r="AC392" s="126">
        <v>0</v>
      </c>
      <c r="AD392" s="127">
        <v>3.48</v>
      </c>
      <c r="AE392" s="126">
        <v>0</v>
      </c>
      <c r="AF392" s="89" t="s">
        <v>78</v>
      </c>
      <c r="AG392" s="126">
        <v>0</v>
      </c>
      <c r="AH392" s="89"/>
      <c r="AI392" s="129">
        <v>0.6</v>
      </c>
      <c r="AJ392" s="129">
        <v>0.61</v>
      </c>
    </row>
    <row r="393" spans="1:36" ht="17.45" customHeight="1">
      <c r="A393" s="88" t="s">
        <v>760</v>
      </c>
      <c r="B393" s="88" t="s">
        <v>39</v>
      </c>
      <c r="C393" s="121">
        <v>45348</v>
      </c>
      <c r="D393" s="88" t="s">
        <v>54</v>
      </c>
      <c r="E393" s="88" t="s">
        <v>70</v>
      </c>
      <c r="F393" s="93" t="s">
        <v>754</v>
      </c>
      <c r="G393" s="88" t="s">
        <v>755</v>
      </c>
      <c r="H393" s="88" t="s">
        <v>83</v>
      </c>
      <c r="I393" s="88" t="s">
        <v>88</v>
      </c>
      <c r="J393" s="88" t="s">
        <v>89</v>
      </c>
      <c r="K393" s="88"/>
      <c r="L393" s="88" t="s">
        <v>90</v>
      </c>
      <c r="M393" s="122">
        <v>39390000</v>
      </c>
      <c r="N393" s="122">
        <v>39390000</v>
      </c>
      <c r="O393" s="122">
        <v>0</v>
      </c>
      <c r="P393" s="122">
        <v>0</v>
      </c>
      <c r="Q393" s="122">
        <v>39393961</v>
      </c>
      <c r="R393" s="122">
        <v>39393961</v>
      </c>
      <c r="S393" s="122">
        <v>0</v>
      </c>
      <c r="T393" s="122">
        <v>3961</v>
      </c>
      <c r="U393" s="122">
        <v>9309325559</v>
      </c>
      <c r="V393" s="123">
        <v>1080.54</v>
      </c>
      <c r="W393" s="121">
        <v>45348</v>
      </c>
      <c r="X393" s="121">
        <v>45349</v>
      </c>
      <c r="Y393" s="88" t="s">
        <v>59</v>
      </c>
      <c r="Z393" s="93"/>
      <c r="AA393" s="132">
        <v>3.6700200000000001</v>
      </c>
      <c r="AB393" s="123">
        <v>3.67</v>
      </c>
      <c r="AC393" s="122">
        <v>0</v>
      </c>
      <c r="AD393" s="123">
        <v>3.67</v>
      </c>
      <c r="AE393" s="122">
        <v>0</v>
      </c>
      <c r="AF393" s="88" t="s">
        <v>78</v>
      </c>
      <c r="AG393" s="122">
        <v>0</v>
      </c>
      <c r="AH393" s="88"/>
      <c r="AI393" s="124">
        <v>0.42</v>
      </c>
      <c r="AJ393" s="124">
        <v>0.42</v>
      </c>
    </row>
    <row r="394" spans="1:36" ht="17.45" customHeight="1">
      <c r="A394" s="89" t="s">
        <v>761</v>
      </c>
      <c r="B394" s="89" t="s">
        <v>39</v>
      </c>
      <c r="C394" s="125">
        <v>45348</v>
      </c>
      <c r="D394" s="89" t="s">
        <v>106</v>
      </c>
      <c r="E394" s="89" t="s">
        <v>70</v>
      </c>
      <c r="F394" s="96" t="s">
        <v>762</v>
      </c>
      <c r="G394" s="89" t="s">
        <v>763</v>
      </c>
      <c r="H394" s="89" t="s">
        <v>107</v>
      </c>
      <c r="I394" s="89" t="s">
        <v>108</v>
      </c>
      <c r="J394" s="89" t="s">
        <v>764</v>
      </c>
      <c r="K394" s="89"/>
      <c r="L394" s="89" t="s">
        <v>755</v>
      </c>
      <c r="M394" s="126">
        <v>135311213</v>
      </c>
      <c r="N394" s="126">
        <v>149477311</v>
      </c>
      <c r="O394" s="127">
        <v>1080.54</v>
      </c>
      <c r="P394" s="126">
        <v>-3267897</v>
      </c>
      <c r="Q394" s="126">
        <v>146209414</v>
      </c>
      <c r="R394" s="126">
        <v>146209414</v>
      </c>
      <c r="S394" s="126">
        <v>0</v>
      </c>
      <c r="T394" s="126">
        <v>0</v>
      </c>
      <c r="U394" s="126">
        <v>146176413</v>
      </c>
      <c r="V394" s="127">
        <v>964.67</v>
      </c>
      <c r="W394" s="125">
        <v>43056</v>
      </c>
      <c r="X394" s="96" t="s">
        <v>77</v>
      </c>
      <c r="Y394" s="89" t="s">
        <v>74</v>
      </c>
      <c r="Z394" s="125">
        <v>45575</v>
      </c>
      <c r="AA394" s="126">
        <v>0</v>
      </c>
      <c r="AB394" s="126">
        <v>0</v>
      </c>
      <c r="AC394" s="126">
        <v>0</v>
      </c>
      <c r="AD394" s="126">
        <v>0</v>
      </c>
      <c r="AE394" s="126">
        <v>0</v>
      </c>
      <c r="AF394" s="89" t="s">
        <v>78</v>
      </c>
      <c r="AG394" s="126">
        <v>0</v>
      </c>
      <c r="AH394" s="89" t="s">
        <v>74</v>
      </c>
      <c r="AI394" s="129">
        <v>100</v>
      </c>
      <c r="AJ394" s="129">
        <v>100.02</v>
      </c>
    </row>
    <row r="395" spans="1:36" ht="17.45" customHeight="1">
      <c r="A395" s="88" t="s">
        <v>765</v>
      </c>
      <c r="B395" s="88" t="s">
        <v>39</v>
      </c>
      <c r="C395" s="121">
        <v>45348</v>
      </c>
      <c r="D395" s="88" t="s">
        <v>54</v>
      </c>
      <c r="E395" s="88" t="s">
        <v>70</v>
      </c>
      <c r="F395" s="93" t="s">
        <v>762</v>
      </c>
      <c r="G395" s="88" t="s">
        <v>763</v>
      </c>
      <c r="H395" s="88" t="s">
        <v>55</v>
      </c>
      <c r="I395" s="88" t="s">
        <v>56</v>
      </c>
      <c r="J395" s="88" t="s">
        <v>57</v>
      </c>
      <c r="K395" s="88"/>
      <c r="L395" s="88" t="s">
        <v>58</v>
      </c>
      <c r="M395" s="122">
        <v>0</v>
      </c>
      <c r="N395" s="122">
        <v>0</v>
      </c>
      <c r="O395" s="122">
        <v>0</v>
      </c>
      <c r="P395" s="122">
        <v>0</v>
      </c>
      <c r="Q395" s="122">
        <v>0</v>
      </c>
      <c r="R395" s="122">
        <v>0</v>
      </c>
      <c r="S395" s="122">
        <v>0</v>
      </c>
      <c r="T395" s="122">
        <v>0</v>
      </c>
      <c r="U395" s="122">
        <v>146176413</v>
      </c>
      <c r="V395" s="123">
        <v>964.67</v>
      </c>
      <c r="W395" s="93"/>
      <c r="X395" s="93"/>
      <c r="Y395" s="88" t="s">
        <v>59</v>
      </c>
      <c r="Z395" s="93"/>
      <c r="AA395" s="122">
        <v>0</v>
      </c>
      <c r="AB395" s="123">
        <v>2.99</v>
      </c>
      <c r="AC395" s="122">
        <v>0</v>
      </c>
      <c r="AD395" s="123">
        <v>2.99</v>
      </c>
      <c r="AE395" s="122">
        <v>0</v>
      </c>
      <c r="AF395" s="88" t="s">
        <v>78</v>
      </c>
      <c r="AG395" s="122">
        <v>0</v>
      </c>
      <c r="AH395" s="88"/>
      <c r="AI395" s="124">
        <v>0</v>
      </c>
      <c r="AJ395" s="124">
        <v>0</v>
      </c>
    </row>
    <row r="396" spans="1:36" ht="17.45" customHeight="1">
      <c r="A396" s="89" t="s">
        <v>766</v>
      </c>
      <c r="B396" s="89" t="s">
        <v>39</v>
      </c>
      <c r="C396" s="125">
        <v>45348</v>
      </c>
      <c r="D396" s="89" t="s">
        <v>106</v>
      </c>
      <c r="E396" s="89" t="s">
        <v>70</v>
      </c>
      <c r="F396" s="96" t="s">
        <v>767</v>
      </c>
      <c r="G396" s="89" t="s">
        <v>768</v>
      </c>
      <c r="H396" s="89" t="s">
        <v>107</v>
      </c>
      <c r="I396" s="89" t="s">
        <v>108</v>
      </c>
      <c r="J396" s="89" t="s">
        <v>764</v>
      </c>
      <c r="K396" s="89"/>
      <c r="L396" s="89" t="s">
        <v>755</v>
      </c>
      <c r="M396" s="126">
        <v>186903</v>
      </c>
      <c r="N396" s="126">
        <v>199900</v>
      </c>
      <c r="O396" s="127">
        <v>1080.54</v>
      </c>
      <c r="P396" s="126">
        <v>2056</v>
      </c>
      <c r="Q396" s="126">
        <v>201956</v>
      </c>
      <c r="R396" s="126">
        <v>201956</v>
      </c>
      <c r="S396" s="126">
        <v>0</v>
      </c>
      <c r="T396" s="126">
        <v>0</v>
      </c>
      <c r="U396" s="126">
        <v>201936</v>
      </c>
      <c r="V396" s="131">
        <v>940.8</v>
      </c>
      <c r="W396" s="125">
        <v>43056</v>
      </c>
      <c r="X396" s="96" t="s">
        <v>77</v>
      </c>
      <c r="Y396" s="89" t="s">
        <v>74</v>
      </c>
      <c r="Z396" s="125">
        <v>45575</v>
      </c>
      <c r="AA396" s="126">
        <v>0</v>
      </c>
      <c r="AB396" s="126">
        <v>0</v>
      </c>
      <c r="AC396" s="126">
        <v>0</v>
      </c>
      <c r="AD396" s="126">
        <v>0</v>
      </c>
      <c r="AE396" s="126">
        <v>0</v>
      </c>
      <c r="AF396" s="89" t="s">
        <v>78</v>
      </c>
      <c r="AG396" s="126">
        <v>0</v>
      </c>
      <c r="AH396" s="89" t="s">
        <v>74</v>
      </c>
      <c r="AI396" s="129">
        <v>100</v>
      </c>
      <c r="AJ396" s="129">
        <v>100.01</v>
      </c>
    </row>
    <row r="397" spans="1:36" ht="17.45" customHeight="1">
      <c r="A397" s="88" t="s">
        <v>769</v>
      </c>
      <c r="B397" s="88" t="s">
        <v>39</v>
      </c>
      <c r="C397" s="121">
        <v>45348</v>
      </c>
      <c r="D397" s="88" t="s">
        <v>54</v>
      </c>
      <c r="E397" s="88" t="s">
        <v>70</v>
      </c>
      <c r="F397" s="93" t="s">
        <v>767</v>
      </c>
      <c r="G397" s="88" t="s">
        <v>768</v>
      </c>
      <c r="H397" s="88" t="s">
        <v>55</v>
      </c>
      <c r="I397" s="88" t="s">
        <v>56</v>
      </c>
      <c r="J397" s="88" t="s">
        <v>57</v>
      </c>
      <c r="K397" s="88"/>
      <c r="L397" s="88" t="s">
        <v>58</v>
      </c>
      <c r="M397" s="122">
        <v>0</v>
      </c>
      <c r="N397" s="122">
        <v>0</v>
      </c>
      <c r="O397" s="122">
        <v>0</v>
      </c>
      <c r="P397" s="122">
        <v>0</v>
      </c>
      <c r="Q397" s="122">
        <v>0</v>
      </c>
      <c r="R397" s="122">
        <v>0</v>
      </c>
      <c r="S397" s="122">
        <v>0</v>
      </c>
      <c r="T397" s="122">
        <v>0</v>
      </c>
      <c r="U397" s="122">
        <v>201936</v>
      </c>
      <c r="V397" s="130">
        <v>940.8</v>
      </c>
      <c r="W397" s="93"/>
      <c r="X397" s="93"/>
      <c r="Y397" s="88" t="s">
        <v>59</v>
      </c>
      <c r="Z397" s="93"/>
      <c r="AA397" s="122">
        <v>0</v>
      </c>
      <c r="AB397" s="123">
        <v>2.99</v>
      </c>
      <c r="AC397" s="122">
        <v>0</v>
      </c>
      <c r="AD397" s="123">
        <v>2.99</v>
      </c>
      <c r="AE397" s="122">
        <v>0</v>
      </c>
      <c r="AF397" s="88" t="s">
        <v>78</v>
      </c>
      <c r="AG397" s="122">
        <v>0</v>
      </c>
      <c r="AH397" s="88"/>
      <c r="AI397" s="124">
        <v>0</v>
      </c>
      <c r="AJ397" s="124">
        <v>0</v>
      </c>
    </row>
    <row r="398" spans="1:36" ht="17.45" customHeight="1">
      <c r="A398" s="89" t="s">
        <v>770</v>
      </c>
      <c r="B398" s="89" t="s">
        <v>39</v>
      </c>
      <c r="C398" s="125">
        <v>45348</v>
      </c>
      <c r="D398" s="89" t="s">
        <v>106</v>
      </c>
      <c r="E398" s="89" t="s">
        <v>70</v>
      </c>
      <c r="F398" s="96" t="s">
        <v>771</v>
      </c>
      <c r="G398" s="89" t="s">
        <v>772</v>
      </c>
      <c r="H398" s="89" t="s">
        <v>107</v>
      </c>
      <c r="I398" s="89" t="s">
        <v>108</v>
      </c>
      <c r="J398" s="89" t="s">
        <v>764</v>
      </c>
      <c r="K398" s="89"/>
      <c r="L398" s="89" t="s">
        <v>755</v>
      </c>
      <c r="M398" s="126">
        <v>35279292</v>
      </c>
      <c r="N398" s="126">
        <v>35315835</v>
      </c>
      <c r="O398" s="127">
        <v>1080.54</v>
      </c>
      <c r="P398" s="126">
        <v>2804913</v>
      </c>
      <c r="Q398" s="126">
        <v>38120748</v>
      </c>
      <c r="R398" s="126">
        <v>38120748</v>
      </c>
      <c r="S398" s="126">
        <v>0</v>
      </c>
      <c r="T398" s="126">
        <v>0</v>
      </c>
      <c r="U398" s="126">
        <v>38117551</v>
      </c>
      <c r="V398" s="127">
        <v>1066.22</v>
      </c>
      <c r="W398" s="125">
        <v>43056</v>
      </c>
      <c r="X398" s="96" t="s">
        <v>77</v>
      </c>
      <c r="Y398" s="89" t="s">
        <v>74</v>
      </c>
      <c r="Z398" s="125">
        <v>45575</v>
      </c>
      <c r="AA398" s="126">
        <v>0</v>
      </c>
      <c r="AB398" s="126">
        <v>0</v>
      </c>
      <c r="AC398" s="126">
        <v>0</v>
      </c>
      <c r="AD398" s="126">
        <v>0</v>
      </c>
      <c r="AE398" s="126">
        <v>0</v>
      </c>
      <c r="AF398" s="89" t="s">
        <v>78</v>
      </c>
      <c r="AG398" s="126">
        <v>0</v>
      </c>
      <c r="AH398" s="89" t="s">
        <v>74</v>
      </c>
      <c r="AI398" s="129">
        <v>100</v>
      </c>
      <c r="AJ398" s="129">
        <v>100.01</v>
      </c>
    </row>
    <row r="399" spans="1:36" ht="17.45" customHeight="1">
      <c r="A399" s="88" t="s">
        <v>773</v>
      </c>
      <c r="B399" s="88" t="s">
        <v>39</v>
      </c>
      <c r="C399" s="121">
        <v>45348</v>
      </c>
      <c r="D399" s="88" t="s">
        <v>54</v>
      </c>
      <c r="E399" s="88" t="s">
        <v>70</v>
      </c>
      <c r="F399" s="93" t="s">
        <v>771</v>
      </c>
      <c r="G399" s="88" t="s">
        <v>772</v>
      </c>
      <c r="H399" s="88" t="s">
        <v>55</v>
      </c>
      <c r="I399" s="88" t="s">
        <v>56</v>
      </c>
      <c r="J399" s="88" t="s">
        <v>57</v>
      </c>
      <c r="K399" s="88"/>
      <c r="L399" s="88" t="s">
        <v>58</v>
      </c>
      <c r="M399" s="122">
        <v>0</v>
      </c>
      <c r="N399" s="122">
        <v>0</v>
      </c>
      <c r="O399" s="122">
        <v>0</v>
      </c>
      <c r="P399" s="122">
        <v>0</v>
      </c>
      <c r="Q399" s="122">
        <v>0</v>
      </c>
      <c r="R399" s="122">
        <v>0</v>
      </c>
      <c r="S399" s="122">
        <v>0</v>
      </c>
      <c r="T399" s="122">
        <v>0</v>
      </c>
      <c r="U399" s="122">
        <v>38117551</v>
      </c>
      <c r="V399" s="123">
        <v>1066.22</v>
      </c>
      <c r="W399" s="93"/>
      <c r="X399" s="93"/>
      <c r="Y399" s="88" t="s">
        <v>59</v>
      </c>
      <c r="Z399" s="93"/>
      <c r="AA399" s="122">
        <v>0</v>
      </c>
      <c r="AB399" s="123">
        <v>2.99</v>
      </c>
      <c r="AC399" s="122">
        <v>0</v>
      </c>
      <c r="AD399" s="123">
        <v>2.99</v>
      </c>
      <c r="AE399" s="122">
        <v>0</v>
      </c>
      <c r="AF399" s="88" t="s">
        <v>78</v>
      </c>
      <c r="AG399" s="122">
        <v>0</v>
      </c>
      <c r="AH399" s="88"/>
      <c r="AI399" s="124">
        <v>0</v>
      </c>
      <c r="AJ399" s="124">
        <v>0</v>
      </c>
    </row>
    <row r="400" spans="1:36" ht="17.45" customHeight="1">
      <c r="A400" s="89" t="s">
        <v>774</v>
      </c>
      <c r="B400" s="89" t="s">
        <v>39</v>
      </c>
      <c r="C400" s="125">
        <v>45348</v>
      </c>
      <c r="D400" s="89" t="s">
        <v>106</v>
      </c>
      <c r="E400" s="89" t="s">
        <v>70</v>
      </c>
      <c r="F400" s="96" t="s">
        <v>775</v>
      </c>
      <c r="G400" s="89" t="s">
        <v>776</v>
      </c>
      <c r="H400" s="89" t="s">
        <v>107</v>
      </c>
      <c r="I400" s="89" t="s">
        <v>108</v>
      </c>
      <c r="J400" s="89" t="s">
        <v>764</v>
      </c>
      <c r="K400" s="89"/>
      <c r="L400" s="89" t="s">
        <v>755</v>
      </c>
      <c r="M400" s="126">
        <v>357320958</v>
      </c>
      <c r="N400" s="126">
        <v>385231406</v>
      </c>
      <c r="O400" s="127">
        <v>1080.54</v>
      </c>
      <c r="P400" s="126">
        <v>868804</v>
      </c>
      <c r="Q400" s="126">
        <v>386100210</v>
      </c>
      <c r="R400" s="126">
        <v>386100210</v>
      </c>
      <c r="S400" s="126">
        <v>0</v>
      </c>
      <c r="T400" s="126">
        <v>0</v>
      </c>
      <c r="U400" s="126">
        <v>386018511</v>
      </c>
      <c r="V400" s="127">
        <v>975.23</v>
      </c>
      <c r="W400" s="125">
        <v>43056</v>
      </c>
      <c r="X400" s="96" t="s">
        <v>77</v>
      </c>
      <c r="Y400" s="89" t="s">
        <v>74</v>
      </c>
      <c r="Z400" s="125">
        <v>45575</v>
      </c>
      <c r="AA400" s="126">
        <v>0</v>
      </c>
      <c r="AB400" s="126">
        <v>0</v>
      </c>
      <c r="AC400" s="126">
        <v>0</v>
      </c>
      <c r="AD400" s="126">
        <v>0</v>
      </c>
      <c r="AE400" s="126">
        <v>0</v>
      </c>
      <c r="AF400" s="89" t="s">
        <v>78</v>
      </c>
      <c r="AG400" s="126">
        <v>0</v>
      </c>
      <c r="AH400" s="89" t="s">
        <v>74</v>
      </c>
      <c r="AI400" s="129">
        <v>100</v>
      </c>
      <c r="AJ400" s="129">
        <v>100.02</v>
      </c>
    </row>
    <row r="401" spans="1:36" ht="17.45" customHeight="1">
      <c r="A401" s="88" t="s">
        <v>777</v>
      </c>
      <c r="B401" s="88" t="s">
        <v>39</v>
      </c>
      <c r="C401" s="121">
        <v>45348</v>
      </c>
      <c r="D401" s="88" t="s">
        <v>54</v>
      </c>
      <c r="E401" s="88" t="s">
        <v>70</v>
      </c>
      <c r="F401" s="93" t="s">
        <v>775</v>
      </c>
      <c r="G401" s="88" t="s">
        <v>776</v>
      </c>
      <c r="H401" s="88" t="s">
        <v>55</v>
      </c>
      <c r="I401" s="88" t="s">
        <v>56</v>
      </c>
      <c r="J401" s="88" t="s">
        <v>57</v>
      </c>
      <c r="K401" s="88"/>
      <c r="L401" s="88" t="s">
        <v>58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386018511</v>
      </c>
      <c r="V401" s="123">
        <v>975.23</v>
      </c>
      <c r="W401" s="93"/>
      <c r="X401" s="93"/>
      <c r="Y401" s="88" t="s">
        <v>59</v>
      </c>
      <c r="Z401" s="93"/>
      <c r="AA401" s="122">
        <v>0</v>
      </c>
      <c r="AB401" s="123">
        <v>2.99</v>
      </c>
      <c r="AC401" s="122">
        <v>0</v>
      </c>
      <c r="AD401" s="123">
        <v>2.99</v>
      </c>
      <c r="AE401" s="122">
        <v>0</v>
      </c>
      <c r="AF401" s="88" t="s">
        <v>78</v>
      </c>
      <c r="AG401" s="122">
        <v>0</v>
      </c>
      <c r="AH401" s="88"/>
      <c r="AI401" s="124">
        <v>0</v>
      </c>
      <c r="AJ401" s="124">
        <v>0</v>
      </c>
    </row>
    <row r="402" spans="1:36" ht="17.45" customHeight="1">
      <c r="A402" s="89" t="s">
        <v>778</v>
      </c>
      <c r="B402" s="89" t="s">
        <v>39</v>
      </c>
      <c r="C402" s="125">
        <v>45348</v>
      </c>
      <c r="D402" s="89" t="s">
        <v>61</v>
      </c>
      <c r="E402" s="89" t="s">
        <v>70</v>
      </c>
      <c r="F402" s="96" t="s">
        <v>779</v>
      </c>
      <c r="G402" s="89" t="s">
        <v>780</v>
      </c>
      <c r="H402" s="89" t="s">
        <v>64</v>
      </c>
      <c r="I402" s="89"/>
      <c r="J402" s="89" t="s">
        <v>103</v>
      </c>
      <c r="K402" s="89"/>
      <c r="L402" s="89" t="s">
        <v>104</v>
      </c>
      <c r="M402" s="126">
        <v>0</v>
      </c>
      <c r="N402" s="126">
        <v>0</v>
      </c>
      <c r="O402" s="126">
        <v>0</v>
      </c>
      <c r="P402" s="126">
        <v>0</v>
      </c>
      <c r="Q402" s="126">
        <v>9577562</v>
      </c>
      <c r="R402" s="126">
        <v>9577562</v>
      </c>
      <c r="S402" s="126">
        <v>0</v>
      </c>
      <c r="T402" s="126">
        <v>0</v>
      </c>
      <c r="U402" s="126">
        <v>554050756</v>
      </c>
      <c r="V402" s="127">
        <v>982.14</v>
      </c>
      <c r="W402" s="96"/>
      <c r="X402" s="96"/>
      <c r="Y402" s="89"/>
      <c r="Z402" s="96"/>
      <c r="AA402" s="126">
        <v>0</v>
      </c>
      <c r="AB402" s="126">
        <v>0</v>
      </c>
      <c r="AC402" s="126">
        <v>0</v>
      </c>
      <c r="AD402" s="126">
        <v>0</v>
      </c>
      <c r="AE402" s="126">
        <v>0</v>
      </c>
      <c r="AF402" s="89" t="s">
        <v>78</v>
      </c>
      <c r="AG402" s="126">
        <v>0</v>
      </c>
      <c r="AH402" s="89"/>
      <c r="AI402" s="129">
        <v>1.7</v>
      </c>
      <c r="AJ402" s="129">
        <v>1.73</v>
      </c>
    </row>
    <row r="403" spans="1:36" ht="17.45" customHeight="1">
      <c r="A403" s="88" t="s">
        <v>781</v>
      </c>
      <c r="B403" s="88" t="s">
        <v>39</v>
      </c>
      <c r="C403" s="121">
        <v>45348</v>
      </c>
      <c r="D403" s="88" t="s">
        <v>106</v>
      </c>
      <c r="E403" s="88" t="s">
        <v>70</v>
      </c>
      <c r="F403" s="93" t="s">
        <v>779</v>
      </c>
      <c r="G403" s="88" t="s">
        <v>780</v>
      </c>
      <c r="H403" s="88" t="s">
        <v>107</v>
      </c>
      <c r="I403" s="88" t="s">
        <v>108</v>
      </c>
      <c r="J403" s="88" t="s">
        <v>764</v>
      </c>
      <c r="K403" s="88"/>
      <c r="L403" s="88" t="s">
        <v>755</v>
      </c>
      <c r="M403" s="122">
        <v>512826894</v>
      </c>
      <c r="N403" s="122">
        <v>540713752</v>
      </c>
      <c r="O403" s="123">
        <v>1080.54</v>
      </c>
      <c r="P403" s="122">
        <v>13417113</v>
      </c>
      <c r="Q403" s="122">
        <v>554130865</v>
      </c>
      <c r="R403" s="122">
        <v>554130865</v>
      </c>
      <c r="S403" s="122">
        <v>0</v>
      </c>
      <c r="T403" s="122">
        <v>0</v>
      </c>
      <c r="U403" s="122">
        <v>554050756</v>
      </c>
      <c r="V403" s="123">
        <v>982.14</v>
      </c>
      <c r="W403" s="121">
        <v>43056</v>
      </c>
      <c r="X403" s="93" t="s">
        <v>77</v>
      </c>
      <c r="Y403" s="88" t="s">
        <v>74</v>
      </c>
      <c r="Z403" s="121">
        <v>45575</v>
      </c>
      <c r="AA403" s="122">
        <v>0</v>
      </c>
      <c r="AB403" s="122">
        <v>0</v>
      </c>
      <c r="AC403" s="122">
        <v>0</v>
      </c>
      <c r="AD403" s="122">
        <v>0</v>
      </c>
      <c r="AE403" s="122">
        <v>0</v>
      </c>
      <c r="AF403" s="88" t="s">
        <v>78</v>
      </c>
      <c r="AG403" s="122">
        <v>0</v>
      </c>
      <c r="AH403" s="88" t="s">
        <v>74</v>
      </c>
      <c r="AI403" s="124">
        <v>98.3</v>
      </c>
      <c r="AJ403" s="124">
        <v>100.01</v>
      </c>
    </row>
    <row r="404" spans="1:36" ht="17.45" customHeight="1">
      <c r="A404" s="89" t="s">
        <v>782</v>
      </c>
      <c r="B404" s="89" t="s">
        <v>39</v>
      </c>
      <c r="C404" s="125">
        <v>45348</v>
      </c>
      <c r="D404" s="89" t="s">
        <v>54</v>
      </c>
      <c r="E404" s="89" t="s">
        <v>70</v>
      </c>
      <c r="F404" s="96" t="s">
        <v>779</v>
      </c>
      <c r="G404" s="89" t="s">
        <v>780</v>
      </c>
      <c r="H404" s="89" t="s">
        <v>55</v>
      </c>
      <c r="I404" s="89" t="s">
        <v>56</v>
      </c>
      <c r="J404" s="89" t="s">
        <v>57</v>
      </c>
      <c r="K404" s="89"/>
      <c r="L404" s="89" t="s">
        <v>58</v>
      </c>
      <c r="M404" s="126">
        <v>0</v>
      </c>
      <c r="N404" s="126">
        <v>0</v>
      </c>
      <c r="O404" s="126">
        <v>0</v>
      </c>
      <c r="P404" s="126">
        <v>0</v>
      </c>
      <c r="Q404" s="126">
        <v>0</v>
      </c>
      <c r="R404" s="126">
        <v>0</v>
      </c>
      <c r="S404" s="126">
        <v>0</v>
      </c>
      <c r="T404" s="126">
        <v>0</v>
      </c>
      <c r="U404" s="126">
        <v>554050756</v>
      </c>
      <c r="V404" s="127">
        <v>982.14</v>
      </c>
      <c r="W404" s="96"/>
      <c r="X404" s="96"/>
      <c r="Y404" s="89" t="s">
        <v>59</v>
      </c>
      <c r="Z404" s="96"/>
      <c r="AA404" s="126">
        <v>0</v>
      </c>
      <c r="AB404" s="127">
        <v>2.99</v>
      </c>
      <c r="AC404" s="126">
        <v>0</v>
      </c>
      <c r="AD404" s="127">
        <v>2.99</v>
      </c>
      <c r="AE404" s="126">
        <v>0</v>
      </c>
      <c r="AF404" s="89" t="s">
        <v>78</v>
      </c>
      <c r="AG404" s="126">
        <v>0</v>
      </c>
      <c r="AH404" s="89"/>
      <c r="AI404" s="129">
        <v>0</v>
      </c>
      <c r="AJ404" s="129">
        <v>0</v>
      </c>
    </row>
    <row r="405" spans="1:36" ht="17.45" customHeight="1">
      <c r="A405" s="88" t="s">
        <v>783</v>
      </c>
      <c r="B405" s="88" t="s">
        <v>39</v>
      </c>
      <c r="C405" s="121">
        <v>45348</v>
      </c>
      <c r="D405" s="88" t="s">
        <v>61</v>
      </c>
      <c r="E405" s="88" t="s">
        <v>70</v>
      </c>
      <c r="F405" s="93" t="s">
        <v>784</v>
      </c>
      <c r="G405" s="88" t="s">
        <v>785</v>
      </c>
      <c r="H405" s="88" t="s">
        <v>64</v>
      </c>
      <c r="I405" s="88"/>
      <c r="J405" s="88" t="s">
        <v>103</v>
      </c>
      <c r="K405" s="88"/>
      <c r="L405" s="88" t="s">
        <v>104</v>
      </c>
      <c r="M405" s="122">
        <v>0</v>
      </c>
      <c r="N405" s="122">
        <v>0</v>
      </c>
      <c r="O405" s="122">
        <v>0</v>
      </c>
      <c r="P405" s="122">
        <v>0</v>
      </c>
      <c r="Q405" s="122">
        <v>38624609</v>
      </c>
      <c r="R405" s="122">
        <v>38624609</v>
      </c>
      <c r="S405" s="122">
        <v>0</v>
      </c>
      <c r="T405" s="122">
        <v>0</v>
      </c>
      <c r="U405" s="122">
        <v>4124717049</v>
      </c>
      <c r="V405" s="130">
        <v>1061.4000000000001</v>
      </c>
      <c r="W405" s="93"/>
      <c r="X405" s="93"/>
      <c r="Y405" s="88"/>
      <c r="Z405" s="93"/>
      <c r="AA405" s="122">
        <v>0</v>
      </c>
      <c r="AB405" s="122">
        <v>0</v>
      </c>
      <c r="AC405" s="122">
        <v>0</v>
      </c>
      <c r="AD405" s="122">
        <v>0</v>
      </c>
      <c r="AE405" s="122">
        <v>0</v>
      </c>
      <c r="AF405" s="88" t="s">
        <v>78</v>
      </c>
      <c r="AG405" s="122">
        <v>0</v>
      </c>
      <c r="AH405" s="88"/>
      <c r="AI405" s="124">
        <v>0.93</v>
      </c>
      <c r="AJ405" s="124">
        <v>0.94</v>
      </c>
    </row>
    <row r="406" spans="1:36" ht="17.45" customHeight="1">
      <c r="A406" s="89" t="s">
        <v>786</v>
      </c>
      <c r="B406" s="89" t="s">
        <v>39</v>
      </c>
      <c r="C406" s="125">
        <v>45348</v>
      </c>
      <c r="D406" s="89" t="s">
        <v>106</v>
      </c>
      <c r="E406" s="89" t="s">
        <v>70</v>
      </c>
      <c r="F406" s="96" t="s">
        <v>784</v>
      </c>
      <c r="G406" s="89" t="s">
        <v>785</v>
      </c>
      <c r="H406" s="89" t="s">
        <v>107</v>
      </c>
      <c r="I406" s="89" t="s">
        <v>108</v>
      </c>
      <c r="J406" s="89" t="s">
        <v>764</v>
      </c>
      <c r="K406" s="89"/>
      <c r="L406" s="89" t="s">
        <v>755</v>
      </c>
      <c r="M406" s="126">
        <v>3817972082</v>
      </c>
      <c r="N406" s="126">
        <v>4210067886</v>
      </c>
      <c r="O406" s="127">
        <v>1080.54</v>
      </c>
      <c r="P406" s="126">
        <v>-84589683</v>
      </c>
      <c r="Q406" s="126">
        <v>4125478203</v>
      </c>
      <c r="R406" s="126">
        <v>4125478203</v>
      </c>
      <c r="S406" s="126">
        <v>0</v>
      </c>
      <c r="T406" s="126">
        <v>0</v>
      </c>
      <c r="U406" s="126">
        <v>4124717049</v>
      </c>
      <c r="V406" s="131">
        <v>1061.4000000000001</v>
      </c>
      <c r="W406" s="125">
        <v>43056</v>
      </c>
      <c r="X406" s="96" t="s">
        <v>77</v>
      </c>
      <c r="Y406" s="89" t="s">
        <v>74</v>
      </c>
      <c r="Z406" s="125">
        <v>45575</v>
      </c>
      <c r="AA406" s="126">
        <v>0</v>
      </c>
      <c r="AB406" s="126">
        <v>0</v>
      </c>
      <c r="AC406" s="126">
        <v>0</v>
      </c>
      <c r="AD406" s="126">
        <v>0</v>
      </c>
      <c r="AE406" s="126">
        <v>0</v>
      </c>
      <c r="AF406" s="89" t="s">
        <v>78</v>
      </c>
      <c r="AG406" s="126">
        <v>0</v>
      </c>
      <c r="AH406" s="89" t="s">
        <v>74</v>
      </c>
      <c r="AI406" s="129">
        <v>99.07</v>
      </c>
      <c r="AJ406" s="129">
        <v>100.02</v>
      </c>
    </row>
    <row r="407" spans="1:36" ht="17.45" customHeight="1">
      <c r="A407" s="88" t="s">
        <v>787</v>
      </c>
      <c r="B407" s="88" t="s">
        <v>39</v>
      </c>
      <c r="C407" s="121">
        <v>45348</v>
      </c>
      <c r="D407" s="88" t="s">
        <v>54</v>
      </c>
      <c r="E407" s="88" t="s">
        <v>70</v>
      </c>
      <c r="F407" s="93" t="s">
        <v>784</v>
      </c>
      <c r="G407" s="88" t="s">
        <v>785</v>
      </c>
      <c r="H407" s="88" t="s">
        <v>55</v>
      </c>
      <c r="I407" s="88" t="s">
        <v>56</v>
      </c>
      <c r="J407" s="88" t="s">
        <v>57</v>
      </c>
      <c r="K407" s="88"/>
      <c r="L407" s="88" t="s">
        <v>58</v>
      </c>
      <c r="M407" s="122">
        <v>0</v>
      </c>
      <c r="N407" s="122">
        <v>0</v>
      </c>
      <c r="O407" s="122">
        <v>0</v>
      </c>
      <c r="P407" s="122">
        <v>0</v>
      </c>
      <c r="Q407" s="122">
        <v>0</v>
      </c>
      <c r="R407" s="122">
        <v>0</v>
      </c>
      <c r="S407" s="122">
        <v>0</v>
      </c>
      <c r="T407" s="122">
        <v>0</v>
      </c>
      <c r="U407" s="122">
        <v>4124717049</v>
      </c>
      <c r="V407" s="130">
        <v>1061.4000000000001</v>
      </c>
      <c r="W407" s="93"/>
      <c r="X407" s="93"/>
      <c r="Y407" s="88" t="s">
        <v>59</v>
      </c>
      <c r="Z407" s="93"/>
      <c r="AA407" s="122">
        <v>0</v>
      </c>
      <c r="AB407" s="123">
        <v>2.99</v>
      </c>
      <c r="AC407" s="122">
        <v>0</v>
      </c>
      <c r="AD407" s="123">
        <v>2.99</v>
      </c>
      <c r="AE407" s="122">
        <v>0</v>
      </c>
      <c r="AF407" s="88" t="s">
        <v>78</v>
      </c>
      <c r="AG407" s="122">
        <v>0</v>
      </c>
      <c r="AH407" s="88"/>
      <c r="AI407" s="124">
        <v>0</v>
      </c>
      <c r="AJ407" s="124">
        <v>0</v>
      </c>
    </row>
    <row r="408" spans="1:36" ht="17.45" customHeight="1">
      <c r="A408" s="89" t="s">
        <v>788</v>
      </c>
      <c r="B408" s="89" t="s">
        <v>39</v>
      </c>
      <c r="C408" s="125">
        <v>45348</v>
      </c>
      <c r="D408" s="89" t="s">
        <v>61</v>
      </c>
      <c r="E408" s="89" t="s">
        <v>70</v>
      </c>
      <c r="F408" s="96" t="s">
        <v>789</v>
      </c>
      <c r="G408" s="89" t="s">
        <v>790</v>
      </c>
      <c r="H408" s="89" t="s">
        <v>64</v>
      </c>
      <c r="I408" s="89"/>
      <c r="J408" s="89" t="s">
        <v>103</v>
      </c>
      <c r="K408" s="89"/>
      <c r="L408" s="89" t="s">
        <v>104</v>
      </c>
      <c r="M408" s="126">
        <v>0</v>
      </c>
      <c r="N408" s="126">
        <v>0</v>
      </c>
      <c r="O408" s="126">
        <v>0</v>
      </c>
      <c r="P408" s="126">
        <v>0</v>
      </c>
      <c r="Q408" s="126">
        <v>42451655</v>
      </c>
      <c r="R408" s="126">
        <v>42451655</v>
      </c>
      <c r="S408" s="126">
        <v>0</v>
      </c>
      <c r="T408" s="126">
        <v>0</v>
      </c>
      <c r="U408" s="126">
        <v>4054093039</v>
      </c>
      <c r="V408" s="127">
        <v>1075.99</v>
      </c>
      <c r="W408" s="96"/>
      <c r="X408" s="96"/>
      <c r="Y408" s="89"/>
      <c r="Z408" s="96"/>
      <c r="AA408" s="126">
        <v>0</v>
      </c>
      <c r="AB408" s="126">
        <v>0</v>
      </c>
      <c r="AC408" s="126">
        <v>0</v>
      </c>
      <c r="AD408" s="126">
        <v>0</v>
      </c>
      <c r="AE408" s="126">
        <v>0</v>
      </c>
      <c r="AF408" s="89" t="s">
        <v>78</v>
      </c>
      <c r="AG408" s="126">
        <v>0</v>
      </c>
      <c r="AH408" s="89"/>
      <c r="AI408" s="129">
        <v>1.04</v>
      </c>
      <c r="AJ408" s="129">
        <v>1.05</v>
      </c>
    </row>
    <row r="409" spans="1:36" ht="17.45" customHeight="1">
      <c r="A409" s="88" t="s">
        <v>791</v>
      </c>
      <c r="B409" s="88" t="s">
        <v>39</v>
      </c>
      <c r="C409" s="121">
        <v>45348</v>
      </c>
      <c r="D409" s="88" t="s">
        <v>106</v>
      </c>
      <c r="E409" s="88" t="s">
        <v>70</v>
      </c>
      <c r="F409" s="93" t="s">
        <v>789</v>
      </c>
      <c r="G409" s="88" t="s">
        <v>790</v>
      </c>
      <c r="H409" s="88" t="s">
        <v>107</v>
      </c>
      <c r="I409" s="88" t="s">
        <v>108</v>
      </c>
      <c r="J409" s="88" t="s">
        <v>764</v>
      </c>
      <c r="K409" s="88"/>
      <c r="L409" s="88" t="s">
        <v>755</v>
      </c>
      <c r="M409" s="122">
        <v>3752393255</v>
      </c>
      <c r="N409" s="122">
        <v>4109695302</v>
      </c>
      <c r="O409" s="123">
        <v>1080.54</v>
      </c>
      <c r="P409" s="122">
        <v>-55077758</v>
      </c>
      <c r="Q409" s="122">
        <v>4054617544</v>
      </c>
      <c r="R409" s="122">
        <v>4054617544</v>
      </c>
      <c r="S409" s="122">
        <v>0</v>
      </c>
      <c r="T409" s="122">
        <v>0</v>
      </c>
      <c r="U409" s="122">
        <v>4054093039</v>
      </c>
      <c r="V409" s="123">
        <v>1075.99</v>
      </c>
      <c r="W409" s="121">
        <v>43056</v>
      </c>
      <c r="X409" s="93" t="s">
        <v>77</v>
      </c>
      <c r="Y409" s="88" t="s">
        <v>74</v>
      </c>
      <c r="Z409" s="121">
        <v>45575</v>
      </c>
      <c r="AA409" s="122">
        <v>0</v>
      </c>
      <c r="AB409" s="122">
        <v>0</v>
      </c>
      <c r="AC409" s="122">
        <v>0</v>
      </c>
      <c r="AD409" s="122">
        <v>0</v>
      </c>
      <c r="AE409" s="122">
        <v>0</v>
      </c>
      <c r="AF409" s="88" t="s">
        <v>78</v>
      </c>
      <c r="AG409" s="122">
        <v>0</v>
      </c>
      <c r="AH409" s="88" t="s">
        <v>74</v>
      </c>
      <c r="AI409" s="124">
        <v>98.96</v>
      </c>
      <c r="AJ409" s="124">
        <v>100.01</v>
      </c>
    </row>
    <row r="410" spans="1:36" ht="17.45" customHeight="1">
      <c r="A410" s="89" t="s">
        <v>792</v>
      </c>
      <c r="B410" s="89" t="s">
        <v>39</v>
      </c>
      <c r="C410" s="125">
        <v>45348</v>
      </c>
      <c r="D410" s="89" t="s">
        <v>54</v>
      </c>
      <c r="E410" s="89" t="s">
        <v>70</v>
      </c>
      <c r="F410" s="96" t="s">
        <v>789</v>
      </c>
      <c r="G410" s="89" t="s">
        <v>790</v>
      </c>
      <c r="H410" s="89" t="s">
        <v>55</v>
      </c>
      <c r="I410" s="89" t="s">
        <v>56</v>
      </c>
      <c r="J410" s="89" t="s">
        <v>57</v>
      </c>
      <c r="K410" s="89"/>
      <c r="L410" s="89" t="s">
        <v>58</v>
      </c>
      <c r="M410" s="126">
        <v>0</v>
      </c>
      <c r="N410" s="126">
        <v>0</v>
      </c>
      <c r="O410" s="126">
        <v>0</v>
      </c>
      <c r="P410" s="126">
        <v>0</v>
      </c>
      <c r="Q410" s="126">
        <v>0</v>
      </c>
      <c r="R410" s="126">
        <v>0</v>
      </c>
      <c r="S410" s="126">
        <v>0</v>
      </c>
      <c r="T410" s="126">
        <v>0</v>
      </c>
      <c r="U410" s="126">
        <v>4054093039</v>
      </c>
      <c r="V410" s="127">
        <v>1075.99</v>
      </c>
      <c r="W410" s="96"/>
      <c r="X410" s="96"/>
      <c r="Y410" s="89" t="s">
        <v>59</v>
      </c>
      <c r="Z410" s="96"/>
      <c r="AA410" s="126">
        <v>0</v>
      </c>
      <c r="AB410" s="127">
        <v>2.99</v>
      </c>
      <c r="AC410" s="126">
        <v>0</v>
      </c>
      <c r="AD410" s="127">
        <v>2.99</v>
      </c>
      <c r="AE410" s="126">
        <v>0</v>
      </c>
      <c r="AF410" s="89" t="s">
        <v>78</v>
      </c>
      <c r="AG410" s="126">
        <v>0</v>
      </c>
      <c r="AH410" s="89"/>
      <c r="AI410" s="129">
        <v>0</v>
      </c>
      <c r="AJ410" s="129">
        <v>0</v>
      </c>
    </row>
    <row r="411" spans="1:36" ht="17.45" customHeight="1">
      <c r="A411" s="88" t="s">
        <v>793</v>
      </c>
      <c r="B411" s="88" t="s">
        <v>39</v>
      </c>
      <c r="C411" s="121">
        <v>45348</v>
      </c>
      <c r="D411" s="88" t="s">
        <v>106</v>
      </c>
      <c r="E411" s="88" t="s">
        <v>70</v>
      </c>
      <c r="F411" s="93" t="s">
        <v>794</v>
      </c>
      <c r="G411" s="88" t="s">
        <v>795</v>
      </c>
      <c r="H411" s="88" t="s">
        <v>107</v>
      </c>
      <c r="I411" s="88" t="s">
        <v>108</v>
      </c>
      <c r="J411" s="88" t="s">
        <v>764</v>
      </c>
      <c r="K411" s="88"/>
      <c r="L411" s="88" t="s">
        <v>755</v>
      </c>
      <c r="M411" s="122">
        <v>1431451</v>
      </c>
      <c r="N411" s="122">
        <v>1557509</v>
      </c>
      <c r="O411" s="123">
        <v>1080.54</v>
      </c>
      <c r="P411" s="122">
        <v>-10766</v>
      </c>
      <c r="Q411" s="122">
        <v>1546743</v>
      </c>
      <c r="R411" s="122">
        <v>1546743</v>
      </c>
      <c r="S411" s="122">
        <v>0</v>
      </c>
      <c r="T411" s="122">
        <v>0</v>
      </c>
      <c r="U411" s="122">
        <v>1546613</v>
      </c>
      <c r="V411" s="123">
        <v>984.37</v>
      </c>
      <c r="W411" s="121">
        <v>43056</v>
      </c>
      <c r="X411" s="93" t="s">
        <v>77</v>
      </c>
      <c r="Y411" s="88" t="s">
        <v>74</v>
      </c>
      <c r="Z411" s="121">
        <v>45575</v>
      </c>
      <c r="AA411" s="122">
        <v>0</v>
      </c>
      <c r="AB411" s="122">
        <v>0</v>
      </c>
      <c r="AC411" s="122">
        <v>0</v>
      </c>
      <c r="AD411" s="122">
        <v>0</v>
      </c>
      <c r="AE411" s="122">
        <v>0</v>
      </c>
      <c r="AF411" s="88" t="s">
        <v>78</v>
      </c>
      <c r="AG411" s="122">
        <v>0</v>
      </c>
      <c r="AH411" s="88" t="s">
        <v>74</v>
      </c>
      <c r="AI411" s="124">
        <v>100</v>
      </c>
      <c r="AJ411" s="124">
        <v>100.01</v>
      </c>
    </row>
    <row r="412" spans="1:36" ht="17.45" customHeight="1">
      <c r="A412" s="89" t="s">
        <v>796</v>
      </c>
      <c r="B412" s="89" t="s">
        <v>39</v>
      </c>
      <c r="C412" s="125">
        <v>45348</v>
      </c>
      <c r="D412" s="89" t="s">
        <v>54</v>
      </c>
      <c r="E412" s="89" t="s">
        <v>70</v>
      </c>
      <c r="F412" s="96" t="s">
        <v>794</v>
      </c>
      <c r="G412" s="89" t="s">
        <v>795</v>
      </c>
      <c r="H412" s="89" t="s">
        <v>55</v>
      </c>
      <c r="I412" s="89" t="s">
        <v>56</v>
      </c>
      <c r="J412" s="89" t="s">
        <v>57</v>
      </c>
      <c r="K412" s="89"/>
      <c r="L412" s="89" t="s">
        <v>58</v>
      </c>
      <c r="M412" s="126">
        <v>0</v>
      </c>
      <c r="N412" s="126">
        <v>0</v>
      </c>
      <c r="O412" s="126">
        <v>0</v>
      </c>
      <c r="P412" s="126">
        <v>0</v>
      </c>
      <c r="Q412" s="126">
        <v>0</v>
      </c>
      <c r="R412" s="126">
        <v>0</v>
      </c>
      <c r="S412" s="126">
        <v>0</v>
      </c>
      <c r="T412" s="126">
        <v>0</v>
      </c>
      <c r="U412" s="126">
        <v>1546613</v>
      </c>
      <c r="V412" s="127">
        <v>984.37</v>
      </c>
      <c r="W412" s="96"/>
      <c r="X412" s="96"/>
      <c r="Y412" s="89" t="s">
        <v>59</v>
      </c>
      <c r="Z412" s="96"/>
      <c r="AA412" s="126">
        <v>0</v>
      </c>
      <c r="AB412" s="127">
        <v>2.99</v>
      </c>
      <c r="AC412" s="126">
        <v>0</v>
      </c>
      <c r="AD412" s="127">
        <v>2.99</v>
      </c>
      <c r="AE412" s="126">
        <v>0</v>
      </c>
      <c r="AF412" s="89" t="s">
        <v>78</v>
      </c>
      <c r="AG412" s="126">
        <v>0</v>
      </c>
      <c r="AH412" s="89"/>
      <c r="AI412" s="129">
        <v>0</v>
      </c>
      <c r="AJ412" s="129">
        <v>0</v>
      </c>
    </row>
    <row r="413" spans="1:36" ht="17.45" customHeight="1">
      <c r="A413" s="88" t="s">
        <v>797</v>
      </c>
      <c r="B413" s="88" t="s">
        <v>39</v>
      </c>
      <c r="C413" s="121">
        <v>45348</v>
      </c>
      <c r="D413" s="88" t="s">
        <v>106</v>
      </c>
      <c r="E413" s="88" t="s">
        <v>70</v>
      </c>
      <c r="F413" s="93" t="s">
        <v>798</v>
      </c>
      <c r="G413" s="88" t="s">
        <v>799</v>
      </c>
      <c r="H413" s="88" t="s">
        <v>107</v>
      </c>
      <c r="I413" s="88" t="s">
        <v>108</v>
      </c>
      <c r="J413" s="88" t="s">
        <v>764</v>
      </c>
      <c r="K413" s="88"/>
      <c r="L413" s="88" t="s">
        <v>755</v>
      </c>
      <c r="M413" s="122">
        <v>774575</v>
      </c>
      <c r="N413" s="122">
        <v>807732</v>
      </c>
      <c r="O413" s="123">
        <v>1080.54</v>
      </c>
      <c r="P413" s="122">
        <v>29229</v>
      </c>
      <c r="Q413" s="122">
        <v>836961</v>
      </c>
      <c r="R413" s="122">
        <v>836961</v>
      </c>
      <c r="S413" s="122">
        <v>0</v>
      </c>
      <c r="T413" s="122">
        <v>0</v>
      </c>
      <c r="U413" s="122">
        <v>836901</v>
      </c>
      <c r="V413" s="123">
        <v>1081.67</v>
      </c>
      <c r="W413" s="121">
        <v>43056</v>
      </c>
      <c r="X413" s="93" t="s">
        <v>77</v>
      </c>
      <c r="Y413" s="88" t="s">
        <v>74</v>
      </c>
      <c r="Z413" s="121">
        <v>45575</v>
      </c>
      <c r="AA413" s="122">
        <v>0</v>
      </c>
      <c r="AB413" s="122">
        <v>0</v>
      </c>
      <c r="AC413" s="122">
        <v>0</v>
      </c>
      <c r="AD413" s="122">
        <v>0</v>
      </c>
      <c r="AE413" s="122">
        <v>0</v>
      </c>
      <c r="AF413" s="88" t="s">
        <v>78</v>
      </c>
      <c r="AG413" s="122">
        <v>0</v>
      </c>
      <c r="AH413" s="88" t="s">
        <v>74</v>
      </c>
      <c r="AI413" s="124">
        <v>100</v>
      </c>
      <c r="AJ413" s="124">
        <v>100.01</v>
      </c>
    </row>
    <row r="414" spans="1:36" ht="17.45" customHeight="1">
      <c r="A414" s="89" t="s">
        <v>800</v>
      </c>
      <c r="B414" s="89" t="s">
        <v>39</v>
      </c>
      <c r="C414" s="125">
        <v>45348</v>
      </c>
      <c r="D414" s="89" t="s">
        <v>54</v>
      </c>
      <c r="E414" s="89" t="s">
        <v>70</v>
      </c>
      <c r="F414" s="96" t="s">
        <v>798</v>
      </c>
      <c r="G414" s="89" t="s">
        <v>799</v>
      </c>
      <c r="H414" s="89" t="s">
        <v>55</v>
      </c>
      <c r="I414" s="89" t="s">
        <v>56</v>
      </c>
      <c r="J414" s="89" t="s">
        <v>57</v>
      </c>
      <c r="K414" s="89"/>
      <c r="L414" s="89" t="s">
        <v>58</v>
      </c>
      <c r="M414" s="126">
        <v>0</v>
      </c>
      <c r="N414" s="126">
        <v>0</v>
      </c>
      <c r="O414" s="126">
        <v>0</v>
      </c>
      <c r="P414" s="126">
        <v>0</v>
      </c>
      <c r="Q414" s="126">
        <v>0</v>
      </c>
      <c r="R414" s="126">
        <v>0</v>
      </c>
      <c r="S414" s="126">
        <v>0</v>
      </c>
      <c r="T414" s="126">
        <v>0</v>
      </c>
      <c r="U414" s="126">
        <v>836901</v>
      </c>
      <c r="V414" s="127">
        <v>1081.67</v>
      </c>
      <c r="W414" s="96"/>
      <c r="X414" s="96"/>
      <c r="Y414" s="89" t="s">
        <v>59</v>
      </c>
      <c r="Z414" s="96"/>
      <c r="AA414" s="126">
        <v>0</v>
      </c>
      <c r="AB414" s="127">
        <v>2.99</v>
      </c>
      <c r="AC414" s="126">
        <v>0</v>
      </c>
      <c r="AD414" s="127">
        <v>2.99</v>
      </c>
      <c r="AE414" s="126">
        <v>0</v>
      </c>
      <c r="AF414" s="89" t="s">
        <v>78</v>
      </c>
      <c r="AG414" s="126">
        <v>0</v>
      </c>
      <c r="AH414" s="89"/>
      <c r="AI414" s="129">
        <v>0</v>
      </c>
      <c r="AJ414" s="129">
        <v>0</v>
      </c>
    </row>
    <row r="415" spans="1:36" ht="17.45" customHeight="1">
      <c r="A415" s="88" t="s">
        <v>801</v>
      </c>
      <c r="B415" s="88" t="s">
        <v>39</v>
      </c>
      <c r="C415" s="121">
        <v>45348</v>
      </c>
      <c r="D415" s="88" t="s">
        <v>61</v>
      </c>
      <c r="E415" s="88" t="s">
        <v>70</v>
      </c>
      <c r="F415" s="93" t="s">
        <v>802</v>
      </c>
      <c r="G415" s="88" t="s">
        <v>803</v>
      </c>
      <c r="H415" s="88" t="s">
        <v>64</v>
      </c>
      <c r="I415" s="88"/>
      <c r="J415" s="88" t="s">
        <v>103</v>
      </c>
      <c r="K415" s="88"/>
      <c r="L415" s="88" t="s">
        <v>104</v>
      </c>
      <c r="M415" s="122">
        <v>0</v>
      </c>
      <c r="N415" s="122">
        <v>0</v>
      </c>
      <c r="O415" s="122">
        <v>0</v>
      </c>
      <c r="P415" s="122">
        <v>0</v>
      </c>
      <c r="Q415" s="122">
        <v>8069793</v>
      </c>
      <c r="R415" s="122">
        <v>8069793</v>
      </c>
      <c r="S415" s="122">
        <v>0</v>
      </c>
      <c r="T415" s="122">
        <v>0</v>
      </c>
      <c r="U415" s="122">
        <v>228850488</v>
      </c>
      <c r="V415" s="123">
        <v>828.68</v>
      </c>
      <c r="W415" s="93"/>
      <c r="X415" s="93"/>
      <c r="Y415" s="88"/>
      <c r="Z415" s="93"/>
      <c r="AA415" s="122">
        <v>0</v>
      </c>
      <c r="AB415" s="122">
        <v>0</v>
      </c>
      <c r="AC415" s="122">
        <v>0</v>
      </c>
      <c r="AD415" s="122">
        <v>0</v>
      </c>
      <c r="AE415" s="122">
        <v>0</v>
      </c>
      <c r="AF415" s="88" t="s">
        <v>78</v>
      </c>
      <c r="AG415" s="122">
        <v>0</v>
      </c>
      <c r="AH415" s="88"/>
      <c r="AI415" s="124">
        <v>3.41</v>
      </c>
      <c r="AJ415" s="124">
        <v>3.53</v>
      </c>
    </row>
    <row r="416" spans="1:36" ht="17.45" customHeight="1">
      <c r="A416" s="89" t="s">
        <v>804</v>
      </c>
      <c r="B416" s="89" t="s">
        <v>39</v>
      </c>
      <c r="C416" s="125">
        <v>45348</v>
      </c>
      <c r="D416" s="89" t="s">
        <v>106</v>
      </c>
      <c r="E416" s="89" t="s">
        <v>70</v>
      </c>
      <c r="F416" s="96" t="s">
        <v>802</v>
      </c>
      <c r="G416" s="89" t="s">
        <v>803</v>
      </c>
      <c r="H416" s="89" t="s">
        <v>156</v>
      </c>
      <c r="I416" s="89" t="s">
        <v>108</v>
      </c>
      <c r="J416" s="89" t="s">
        <v>757</v>
      </c>
      <c r="K416" s="89"/>
      <c r="L416" s="89" t="s">
        <v>684</v>
      </c>
      <c r="M416" s="126">
        <v>208336709</v>
      </c>
      <c r="N416" s="126">
        <v>213281406</v>
      </c>
      <c r="O416" s="127">
        <v>1080.46</v>
      </c>
      <c r="P416" s="126">
        <v>11817293</v>
      </c>
      <c r="Q416" s="126">
        <v>225098699</v>
      </c>
      <c r="R416" s="126">
        <v>225098699</v>
      </c>
      <c r="S416" s="126">
        <v>0</v>
      </c>
      <c r="T416" s="126">
        <v>0</v>
      </c>
      <c r="U416" s="126">
        <v>228850488</v>
      </c>
      <c r="V416" s="127">
        <v>828.68</v>
      </c>
      <c r="W416" s="125">
        <v>43056</v>
      </c>
      <c r="X416" s="96" t="s">
        <v>77</v>
      </c>
      <c r="Y416" s="89" t="s">
        <v>74</v>
      </c>
      <c r="Z416" s="125">
        <v>45575</v>
      </c>
      <c r="AA416" s="126">
        <v>0</v>
      </c>
      <c r="AB416" s="126">
        <v>0</v>
      </c>
      <c r="AC416" s="126">
        <v>0</v>
      </c>
      <c r="AD416" s="126">
        <v>0</v>
      </c>
      <c r="AE416" s="126">
        <v>0</v>
      </c>
      <c r="AF416" s="89" t="s">
        <v>78</v>
      </c>
      <c r="AG416" s="126">
        <v>0</v>
      </c>
      <c r="AH416" s="89" t="s">
        <v>74</v>
      </c>
      <c r="AI416" s="129">
        <v>95.04</v>
      </c>
      <c r="AJ416" s="129">
        <v>98.36</v>
      </c>
    </row>
    <row r="417" spans="1:36" ht="17.45" customHeight="1">
      <c r="A417" s="88" t="s">
        <v>805</v>
      </c>
      <c r="B417" s="88" t="s">
        <v>39</v>
      </c>
      <c r="C417" s="121">
        <v>45348</v>
      </c>
      <c r="D417" s="88" t="s">
        <v>54</v>
      </c>
      <c r="E417" s="88" t="s">
        <v>70</v>
      </c>
      <c r="F417" s="93" t="s">
        <v>802</v>
      </c>
      <c r="G417" s="88" t="s">
        <v>803</v>
      </c>
      <c r="H417" s="88" t="s">
        <v>55</v>
      </c>
      <c r="I417" s="88" t="s">
        <v>56</v>
      </c>
      <c r="J417" s="88" t="s">
        <v>57</v>
      </c>
      <c r="K417" s="88"/>
      <c r="L417" s="88" t="s">
        <v>58</v>
      </c>
      <c r="M417" s="122">
        <v>1887737</v>
      </c>
      <c r="N417" s="122">
        <v>1887737</v>
      </c>
      <c r="O417" s="122">
        <v>0</v>
      </c>
      <c r="P417" s="122">
        <v>0</v>
      </c>
      <c r="Q417" s="122">
        <v>1891745</v>
      </c>
      <c r="R417" s="122">
        <v>1891745</v>
      </c>
      <c r="S417" s="122">
        <v>0</v>
      </c>
      <c r="T417" s="122">
        <v>4008</v>
      </c>
      <c r="U417" s="122">
        <v>228850488</v>
      </c>
      <c r="V417" s="123">
        <v>828.68</v>
      </c>
      <c r="W417" s="93"/>
      <c r="X417" s="93"/>
      <c r="Y417" s="88" t="s">
        <v>59</v>
      </c>
      <c r="Z417" s="93"/>
      <c r="AA417" s="132">
        <v>2.9906299999999999</v>
      </c>
      <c r="AB417" s="123">
        <v>2.99</v>
      </c>
      <c r="AC417" s="122">
        <v>0</v>
      </c>
      <c r="AD417" s="123">
        <v>2.99</v>
      </c>
      <c r="AE417" s="122">
        <v>0</v>
      </c>
      <c r="AF417" s="88" t="s">
        <v>78</v>
      </c>
      <c r="AG417" s="122">
        <v>0</v>
      </c>
      <c r="AH417" s="88"/>
      <c r="AI417" s="124">
        <v>0.8</v>
      </c>
      <c r="AJ417" s="124">
        <v>0.83</v>
      </c>
    </row>
    <row r="418" spans="1:36" ht="17.45" customHeight="1">
      <c r="A418" s="89" t="s">
        <v>806</v>
      </c>
      <c r="B418" s="89" t="s">
        <v>39</v>
      </c>
      <c r="C418" s="125">
        <v>45348</v>
      </c>
      <c r="D418" s="89" t="s">
        <v>54</v>
      </c>
      <c r="E418" s="89" t="s">
        <v>70</v>
      </c>
      <c r="F418" s="96" t="s">
        <v>802</v>
      </c>
      <c r="G418" s="89" t="s">
        <v>803</v>
      </c>
      <c r="H418" s="89" t="s">
        <v>83</v>
      </c>
      <c r="I418" s="89" t="s">
        <v>84</v>
      </c>
      <c r="J418" s="89" t="s">
        <v>85</v>
      </c>
      <c r="K418" s="89"/>
      <c r="L418" s="89" t="s">
        <v>86</v>
      </c>
      <c r="M418" s="126">
        <v>1050000</v>
      </c>
      <c r="N418" s="126">
        <v>1050000</v>
      </c>
      <c r="O418" s="126">
        <v>0</v>
      </c>
      <c r="P418" s="126">
        <v>0</v>
      </c>
      <c r="Q418" s="126">
        <v>1050100</v>
      </c>
      <c r="R418" s="126">
        <v>1050100</v>
      </c>
      <c r="S418" s="126">
        <v>0</v>
      </c>
      <c r="T418" s="126">
        <v>100</v>
      </c>
      <c r="U418" s="126">
        <v>228850488</v>
      </c>
      <c r="V418" s="127">
        <v>828.68</v>
      </c>
      <c r="W418" s="125">
        <v>45348</v>
      </c>
      <c r="X418" s="125">
        <v>45349</v>
      </c>
      <c r="Y418" s="89" t="s">
        <v>59</v>
      </c>
      <c r="Z418" s="96"/>
      <c r="AA418" s="128">
        <v>3.4758599999999999</v>
      </c>
      <c r="AB418" s="127">
        <v>3.48</v>
      </c>
      <c r="AC418" s="126">
        <v>0</v>
      </c>
      <c r="AD418" s="127">
        <v>3.48</v>
      </c>
      <c r="AE418" s="126">
        <v>0</v>
      </c>
      <c r="AF418" s="89" t="s">
        <v>78</v>
      </c>
      <c r="AG418" s="126">
        <v>0</v>
      </c>
      <c r="AH418" s="89"/>
      <c r="AI418" s="129">
        <v>0.44</v>
      </c>
      <c r="AJ418" s="129">
        <v>0.46</v>
      </c>
    </row>
    <row r="419" spans="1:36" ht="17.45" customHeight="1">
      <c r="A419" s="88" t="s">
        <v>807</v>
      </c>
      <c r="B419" s="88" t="s">
        <v>39</v>
      </c>
      <c r="C419" s="121">
        <v>45348</v>
      </c>
      <c r="D419" s="88" t="s">
        <v>54</v>
      </c>
      <c r="E419" s="88" t="s">
        <v>70</v>
      </c>
      <c r="F419" s="93" t="s">
        <v>802</v>
      </c>
      <c r="G419" s="88" t="s">
        <v>803</v>
      </c>
      <c r="H419" s="88" t="s">
        <v>83</v>
      </c>
      <c r="I419" s="88" t="s">
        <v>88</v>
      </c>
      <c r="J419" s="88" t="s">
        <v>89</v>
      </c>
      <c r="K419" s="88"/>
      <c r="L419" s="88" t="s">
        <v>90</v>
      </c>
      <c r="M419" s="122">
        <v>730000</v>
      </c>
      <c r="N419" s="122">
        <v>730000</v>
      </c>
      <c r="O419" s="122">
        <v>0</v>
      </c>
      <c r="P419" s="122">
        <v>0</v>
      </c>
      <c r="Q419" s="122">
        <v>730073</v>
      </c>
      <c r="R419" s="122">
        <v>730073</v>
      </c>
      <c r="S419" s="122">
        <v>0</v>
      </c>
      <c r="T419" s="122">
        <v>73</v>
      </c>
      <c r="U419" s="122">
        <v>228850488</v>
      </c>
      <c r="V419" s="123">
        <v>828.68</v>
      </c>
      <c r="W419" s="121">
        <v>45348</v>
      </c>
      <c r="X419" s="121">
        <v>45349</v>
      </c>
      <c r="Y419" s="88" t="s">
        <v>59</v>
      </c>
      <c r="Z419" s="93"/>
      <c r="AA419" s="132">
        <v>3.6496400000000002</v>
      </c>
      <c r="AB419" s="123">
        <v>3.67</v>
      </c>
      <c r="AC419" s="122">
        <v>0</v>
      </c>
      <c r="AD419" s="123">
        <v>3.67</v>
      </c>
      <c r="AE419" s="122">
        <v>0</v>
      </c>
      <c r="AF419" s="88" t="s">
        <v>78</v>
      </c>
      <c r="AG419" s="122">
        <v>0</v>
      </c>
      <c r="AH419" s="88"/>
      <c r="AI419" s="124">
        <v>0.31</v>
      </c>
      <c r="AJ419" s="124">
        <v>0.32</v>
      </c>
    </row>
    <row r="420" spans="1:36" ht="17.45" customHeight="1">
      <c r="A420" s="89" t="s">
        <v>808</v>
      </c>
      <c r="B420" s="89" t="s">
        <v>39</v>
      </c>
      <c r="C420" s="125">
        <v>45348</v>
      </c>
      <c r="D420" s="89" t="s">
        <v>106</v>
      </c>
      <c r="E420" s="89" t="s">
        <v>70</v>
      </c>
      <c r="F420" s="96" t="s">
        <v>809</v>
      </c>
      <c r="G420" s="89" t="s">
        <v>810</v>
      </c>
      <c r="H420" s="89" t="s">
        <v>107</v>
      </c>
      <c r="I420" s="89" t="s">
        <v>108</v>
      </c>
      <c r="J420" s="89" t="s">
        <v>811</v>
      </c>
      <c r="K420" s="89"/>
      <c r="L420" s="89" t="s">
        <v>803</v>
      </c>
      <c r="M420" s="126">
        <v>244295808</v>
      </c>
      <c r="N420" s="126">
        <v>195479265</v>
      </c>
      <c r="O420" s="127">
        <v>828.68</v>
      </c>
      <c r="P420" s="126">
        <v>6964130</v>
      </c>
      <c r="Q420" s="126">
        <v>202443395</v>
      </c>
      <c r="R420" s="126">
        <v>202443395</v>
      </c>
      <c r="S420" s="126">
        <v>0</v>
      </c>
      <c r="T420" s="126">
        <v>0</v>
      </c>
      <c r="U420" s="126">
        <v>202440486</v>
      </c>
      <c r="V420" s="127">
        <v>812.92</v>
      </c>
      <c r="W420" s="125">
        <v>43887</v>
      </c>
      <c r="X420" s="96" t="s">
        <v>77</v>
      </c>
      <c r="Y420" s="89" t="s">
        <v>74</v>
      </c>
      <c r="Z420" s="125">
        <v>45575</v>
      </c>
      <c r="AA420" s="126">
        <v>0</v>
      </c>
      <c r="AB420" s="126">
        <v>0</v>
      </c>
      <c r="AC420" s="126">
        <v>0</v>
      </c>
      <c r="AD420" s="126">
        <v>0</v>
      </c>
      <c r="AE420" s="126">
        <v>0</v>
      </c>
      <c r="AF420" s="89" t="s">
        <v>78</v>
      </c>
      <c r="AG420" s="126">
        <v>0</v>
      </c>
      <c r="AH420" s="89" t="s">
        <v>74</v>
      </c>
      <c r="AI420" s="129">
        <v>100</v>
      </c>
      <c r="AJ420" s="129">
        <v>100</v>
      </c>
    </row>
    <row r="421" spans="1:36" ht="17.45" customHeight="1">
      <c r="A421" s="88" t="s">
        <v>812</v>
      </c>
      <c r="B421" s="88" t="s">
        <v>39</v>
      </c>
      <c r="C421" s="121">
        <v>45348</v>
      </c>
      <c r="D421" s="88" t="s">
        <v>54</v>
      </c>
      <c r="E421" s="88" t="s">
        <v>70</v>
      </c>
      <c r="F421" s="93" t="s">
        <v>809</v>
      </c>
      <c r="G421" s="88" t="s">
        <v>810</v>
      </c>
      <c r="H421" s="88" t="s">
        <v>55</v>
      </c>
      <c r="I421" s="88" t="s">
        <v>56</v>
      </c>
      <c r="J421" s="88" t="s">
        <v>57</v>
      </c>
      <c r="K421" s="88"/>
      <c r="L421" s="88" t="s">
        <v>58</v>
      </c>
      <c r="M421" s="122">
        <v>0</v>
      </c>
      <c r="N421" s="122">
        <v>0</v>
      </c>
      <c r="O421" s="122">
        <v>0</v>
      </c>
      <c r="P421" s="122">
        <v>0</v>
      </c>
      <c r="Q421" s="122">
        <v>0</v>
      </c>
      <c r="R421" s="122">
        <v>0</v>
      </c>
      <c r="S421" s="122">
        <v>0</v>
      </c>
      <c r="T421" s="122">
        <v>0</v>
      </c>
      <c r="U421" s="122">
        <v>202440486</v>
      </c>
      <c r="V421" s="123">
        <v>812.92</v>
      </c>
      <c r="W421" s="93"/>
      <c r="X421" s="93"/>
      <c r="Y421" s="88" t="s">
        <v>59</v>
      </c>
      <c r="Z421" s="93"/>
      <c r="AA421" s="122">
        <v>0</v>
      </c>
      <c r="AB421" s="123">
        <v>2.99</v>
      </c>
      <c r="AC421" s="122">
        <v>0</v>
      </c>
      <c r="AD421" s="123">
        <v>2.99</v>
      </c>
      <c r="AE421" s="122">
        <v>0</v>
      </c>
      <c r="AF421" s="88" t="s">
        <v>78</v>
      </c>
      <c r="AG421" s="122">
        <v>0</v>
      </c>
      <c r="AH421" s="88"/>
      <c r="AI421" s="124">
        <v>0</v>
      </c>
      <c r="AJ421" s="124">
        <v>0</v>
      </c>
    </row>
    <row r="422" spans="1:36" ht="17.45" customHeight="1">
      <c r="A422" s="89" t="s">
        <v>813</v>
      </c>
      <c r="B422" s="89" t="s">
        <v>39</v>
      </c>
      <c r="C422" s="125">
        <v>45348</v>
      </c>
      <c r="D422" s="89" t="s">
        <v>106</v>
      </c>
      <c r="E422" s="89" t="s">
        <v>70</v>
      </c>
      <c r="F422" s="96" t="s">
        <v>814</v>
      </c>
      <c r="G422" s="89" t="s">
        <v>815</v>
      </c>
      <c r="H422" s="89" t="s">
        <v>107</v>
      </c>
      <c r="I422" s="89" t="s">
        <v>108</v>
      </c>
      <c r="J422" s="89" t="s">
        <v>811</v>
      </c>
      <c r="K422" s="89"/>
      <c r="L422" s="89" t="s">
        <v>803</v>
      </c>
      <c r="M422" s="126">
        <v>22391815</v>
      </c>
      <c r="N422" s="126">
        <v>18058092</v>
      </c>
      <c r="O422" s="127">
        <v>828.68</v>
      </c>
      <c r="P422" s="126">
        <v>497589</v>
      </c>
      <c r="Q422" s="126">
        <v>18555681</v>
      </c>
      <c r="R422" s="126">
        <v>18555681</v>
      </c>
      <c r="S422" s="126">
        <v>0</v>
      </c>
      <c r="T422" s="126">
        <v>0</v>
      </c>
      <c r="U422" s="126">
        <v>18555491</v>
      </c>
      <c r="V422" s="127">
        <v>870.61</v>
      </c>
      <c r="W422" s="125">
        <v>43887</v>
      </c>
      <c r="X422" s="96" t="s">
        <v>77</v>
      </c>
      <c r="Y422" s="89" t="s">
        <v>74</v>
      </c>
      <c r="Z422" s="125">
        <v>45575</v>
      </c>
      <c r="AA422" s="126">
        <v>0</v>
      </c>
      <c r="AB422" s="126">
        <v>0</v>
      </c>
      <c r="AC422" s="126">
        <v>0</v>
      </c>
      <c r="AD422" s="126">
        <v>0</v>
      </c>
      <c r="AE422" s="126">
        <v>0</v>
      </c>
      <c r="AF422" s="89" t="s">
        <v>78</v>
      </c>
      <c r="AG422" s="126">
        <v>0</v>
      </c>
      <c r="AH422" s="89" t="s">
        <v>74</v>
      </c>
      <c r="AI422" s="129">
        <v>100</v>
      </c>
      <c r="AJ422" s="129">
        <v>100</v>
      </c>
    </row>
    <row r="423" spans="1:36" ht="17.45" customHeight="1">
      <c r="A423" s="88" t="s">
        <v>816</v>
      </c>
      <c r="B423" s="88" t="s">
        <v>39</v>
      </c>
      <c r="C423" s="121">
        <v>45348</v>
      </c>
      <c r="D423" s="88" t="s">
        <v>54</v>
      </c>
      <c r="E423" s="88" t="s">
        <v>70</v>
      </c>
      <c r="F423" s="93" t="s">
        <v>814</v>
      </c>
      <c r="G423" s="88" t="s">
        <v>815</v>
      </c>
      <c r="H423" s="88" t="s">
        <v>55</v>
      </c>
      <c r="I423" s="88" t="s">
        <v>56</v>
      </c>
      <c r="J423" s="88" t="s">
        <v>57</v>
      </c>
      <c r="K423" s="88"/>
      <c r="L423" s="88" t="s">
        <v>58</v>
      </c>
      <c r="M423" s="122">
        <v>0</v>
      </c>
      <c r="N423" s="122">
        <v>0</v>
      </c>
      <c r="O423" s="122">
        <v>0</v>
      </c>
      <c r="P423" s="122">
        <v>0</v>
      </c>
      <c r="Q423" s="122">
        <v>0</v>
      </c>
      <c r="R423" s="122">
        <v>0</v>
      </c>
      <c r="S423" s="122">
        <v>0</v>
      </c>
      <c r="T423" s="122">
        <v>0</v>
      </c>
      <c r="U423" s="122">
        <v>18555491</v>
      </c>
      <c r="V423" s="123">
        <v>870.61</v>
      </c>
      <c r="W423" s="93"/>
      <c r="X423" s="93"/>
      <c r="Y423" s="88" t="s">
        <v>59</v>
      </c>
      <c r="Z423" s="93"/>
      <c r="AA423" s="122">
        <v>0</v>
      </c>
      <c r="AB423" s="123">
        <v>2.99</v>
      </c>
      <c r="AC423" s="122">
        <v>0</v>
      </c>
      <c r="AD423" s="123">
        <v>2.99</v>
      </c>
      <c r="AE423" s="122">
        <v>0</v>
      </c>
      <c r="AF423" s="88" t="s">
        <v>78</v>
      </c>
      <c r="AG423" s="122">
        <v>0</v>
      </c>
      <c r="AH423" s="88"/>
      <c r="AI423" s="124">
        <v>0</v>
      </c>
      <c r="AJ423" s="124">
        <v>0</v>
      </c>
    </row>
    <row r="424" spans="1:36" ht="17.45" customHeight="1">
      <c r="A424" s="89" t="s">
        <v>817</v>
      </c>
      <c r="B424" s="89" t="s">
        <v>39</v>
      </c>
      <c r="C424" s="125">
        <v>45348</v>
      </c>
      <c r="D424" s="89" t="s">
        <v>61</v>
      </c>
      <c r="E424" s="89" t="s">
        <v>70</v>
      </c>
      <c r="F424" s="96" t="s">
        <v>818</v>
      </c>
      <c r="G424" s="89" t="s">
        <v>819</v>
      </c>
      <c r="H424" s="89" t="s">
        <v>64</v>
      </c>
      <c r="I424" s="89"/>
      <c r="J424" s="89" t="s">
        <v>103</v>
      </c>
      <c r="K424" s="89"/>
      <c r="L424" s="89" t="s">
        <v>104</v>
      </c>
      <c r="M424" s="126">
        <v>0</v>
      </c>
      <c r="N424" s="126">
        <v>0</v>
      </c>
      <c r="O424" s="126">
        <v>0</v>
      </c>
      <c r="P424" s="126">
        <v>0</v>
      </c>
      <c r="Q424" s="126">
        <v>7989894</v>
      </c>
      <c r="R424" s="126">
        <v>7989894</v>
      </c>
      <c r="S424" s="126">
        <v>0</v>
      </c>
      <c r="T424" s="126">
        <v>0</v>
      </c>
      <c r="U424" s="126">
        <v>7851296</v>
      </c>
      <c r="V424" s="127">
        <v>973.85</v>
      </c>
      <c r="W424" s="96"/>
      <c r="X424" s="96"/>
      <c r="Y424" s="89"/>
      <c r="Z424" s="96"/>
      <c r="AA424" s="126">
        <v>0</v>
      </c>
      <c r="AB424" s="126">
        <v>0</v>
      </c>
      <c r="AC424" s="126">
        <v>0</v>
      </c>
      <c r="AD424" s="126">
        <v>0</v>
      </c>
      <c r="AE424" s="126">
        <v>0</v>
      </c>
      <c r="AF424" s="89" t="s">
        <v>78</v>
      </c>
      <c r="AG424" s="126">
        <v>0</v>
      </c>
      <c r="AH424" s="89"/>
      <c r="AI424" s="129">
        <v>50.44</v>
      </c>
      <c r="AJ424" s="129">
        <v>101.77</v>
      </c>
    </row>
    <row r="425" spans="1:36" ht="17.45" customHeight="1">
      <c r="A425" s="88" t="s">
        <v>820</v>
      </c>
      <c r="B425" s="88" t="s">
        <v>39</v>
      </c>
      <c r="C425" s="121">
        <v>45348</v>
      </c>
      <c r="D425" s="88" t="s">
        <v>106</v>
      </c>
      <c r="E425" s="88" t="s">
        <v>70</v>
      </c>
      <c r="F425" s="93" t="s">
        <v>818</v>
      </c>
      <c r="G425" s="88" t="s">
        <v>819</v>
      </c>
      <c r="H425" s="88" t="s">
        <v>107</v>
      </c>
      <c r="I425" s="88" t="s">
        <v>108</v>
      </c>
      <c r="J425" s="88" t="s">
        <v>811</v>
      </c>
      <c r="K425" s="88"/>
      <c r="L425" s="88" t="s">
        <v>803</v>
      </c>
      <c r="M425" s="122">
        <v>9474585</v>
      </c>
      <c r="N425" s="122">
        <v>7886216</v>
      </c>
      <c r="O425" s="123">
        <v>828.68</v>
      </c>
      <c r="P425" s="122">
        <v>-34804</v>
      </c>
      <c r="Q425" s="122">
        <v>7851412</v>
      </c>
      <c r="R425" s="122">
        <v>7851412</v>
      </c>
      <c r="S425" s="122">
        <v>0</v>
      </c>
      <c r="T425" s="122">
        <v>0</v>
      </c>
      <c r="U425" s="122">
        <v>7851296</v>
      </c>
      <c r="V425" s="123">
        <v>973.85</v>
      </c>
      <c r="W425" s="121">
        <v>43887</v>
      </c>
      <c r="X425" s="93" t="s">
        <v>77</v>
      </c>
      <c r="Y425" s="88" t="s">
        <v>74</v>
      </c>
      <c r="Z425" s="121">
        <v>45575</v>
      </c>
      <c r="AA425" s="122">
        <v>0</v>
      </c>
      <c r="AB425" s="122">
        <v>0</v>
      </c>
      <c r="AC425" s="122">
        <v>0</v>
      </c>
      <c r="AD425" s="122">
        <v>0</v>
      </c>
      <c r="AE425" s="122">
        <v>0</v>
      </c>
      <c r="AF425" s="88" t="s">
        <v>78</v>
      </c>
      <c r="AG425" s="122">
        <v>0</v>
      </c>
      <c r="AH425" s="88" t="s">
        <v>74</v>
      </c>
      <c r="AI425" s="124">
        <v>49.56</v>
      </c>
      <c r="AJ425" s="124">
        <v>100</v>
      </c>
    </row>
    <row r="426" spans="1:36" ht="17.45" customHeight="1">
      <c r="A426" s="89" t="s">
        <v>821</v>
      </c>
      <c r="B426" s="89" t="s">
        <v>39</v>
      </c>
      <c r="C426" s="125">
        <v>45348</v>
      </c>
      <c r="D426" s="89" t="s">
        <v>54</v>
      </c>
      <c r="E426" s="89" t="s">
        <v>70</v>
      </c>
      <c r="F426" s="96" t="s">
        <v>818</v>
      </c>
      <c r="G426" s="89" t="s">
        <v>819</v>
      </c>
      <c r="H426" s="89" t="s">
        <v>55</v>
      </c>
      <c r="I426" s="89" t="s">
        <v>56</v>
      </c>
      <c r="J426" s="89" t="s">
        <v>57</v>
      </c>
      <c r="K426" s="89"/>
      <c r="L426" s="89" t="s">
        <v>58</v>
      </c>
      <c r="M426" s="126">
        <v>0</v>
      </c>
      <c r="N426" s="126">
        <v>0</v>
      </c>
      <c r="O426" s="126">
        <v>0</v>
      </c>
      <c r="P426" s="126">
        <v>0</v>
      </c>
      <c r="Q426" s="126">
        <v>0</v>
      </c>
      <c r="R426" s="126">
        <v>0</v>
      </c>
      <c r="S426" s="126">
        <v>0</v>
      </c>
      <c r="T426" s="126">
        <v>0</v>
      </c>
      <c r="U426" s="126">
        <v>7851296</v>
      </c>
      <c r="V426" s="127">
        <v>973.85</v>
      </c>
      <c r="W426" s="96"/>
      <c r="X426" s="96"/>
      <c r="Y426" s="89" t="s">
        <v>59</v>
      </c>
      <c r="Z426" s="96"/>
      <c r="AA426" s="126">
        <v>0</v>
      </c>
      <c r="AB426" s="127">
        <v>2.99</v>
      </c>
      <c r="AC426" s="126">
        <v>0</v>
      </c>
      <c r="AD426" s="127">
        <v>2.99</v>
      </c>
      <c r="AE426" s="126">
        <v>0</v>
      </c>
      <c r="AF426" s="89" t="s">
        <v>78</v>
      </c>
      <c r="AG426" s="126">
        <v>0</v>
      </c>
      <c r="AH426" s="89"/>
      <c r="AI426" s="129">
        <v>0</v>
      </c>
      <c r="AJ426" s="129">
        <v>0</v>
      </c>
    </row>
    <row r="427" spans="1:36" ht="17.45" customHeight="1">
      <c r="A427" s="88" t="s">
        <v>822</v>
      </c>
      <c r="B427" s="88" t="s">
        <v>39</v>
      </c>
      <c r="C427" s="121">
        <v>45348</v>
      </c>
      <c r="D427" s="88" t="s">
        <v>61</v>
      </c>
      <c r="E427" s="88" t="s">
        <v>41</v>
      </c>
      <c r="F427" s="93" t="s">
        <v>823</v>
      </c>
      <c r="G427" s="88" t="s">
        <v>824</v>
      </c>
      <c r="H427" s="88" t="s">
        <v>64</v>
      </c>
      <c r="I427" s="88"/>
      <c r="J427" s="88" t="s">
        <v>103</v>
      </c>
      <c r="K427" s="88"/>
      <c r="L427" s="88" t="s">
        <v>104</v>
      </c>
      <c r="M427" s="122">
        <v>0</v>
      </c>
      <c r="N427" s="122">
        <v>0</v>
      </c>
      <c r="O427" s="122">
        <v>0</v>
      </c>
      <c r="P427" s="122">
        <v>0</v>
      </c>
      <c r="Q427" s="122">
        <v>6271875</v>
      </c>
      <c r="R427" s="122">
        <v>6271875</v>
      </c>
      <c r="S427" s="122">
        <v>0</v>
      </c>
      <c r="T427" s="122">
        <v>0</v>
      </c>
      <c r="U427" s="122">
        <v>1215973666</v>
      </c>
      <c r="V427" s="123">
        <v>1001.81</v>
      </c>
      <c r="W427" s="93"/>
      <c r="X427" s="93"/>
      <c r="Y427" s="88"/>
      <c r="Z427" s="93"/>
      <c r="AA427" s="122">
        <v>0</v>
      </c>
      <c r="AB427" s="122">
        <v>0</v>
      </c>
      <c r="AC427" s="122">
        <v>0</v>
      </c>
      <c r="AD427" s="122">
        <v>0</v>
      </c>
      <c r="AE427" s="122">
        <v>0</v>
      </c>
      <c r="AF427" s="88" t="s">
        <v>48</v>
      </c>
      <c r="AG427" s="122">
        <v>0</v>
      </c>
      <c r="AH427" s="88"/>
      <c r="AI427" s="124">
        <v>0.51</v>
      </c>
      <c r="AJ427" s="124">
        <v>0.52</v>
      </c>
    </row>
    <row r="428" spans="1:36" ht="17.45" customHeight="1">
      <c r="A428" s="89" t="s">
        <v>825</v>
      </c>
      <c r="B428" s="89" t="s">
        <v>39</v>
      </c>
      <c r="C428" s="125">
        <v>45348</v>
      </c>
      <c r="D428" s="89" t="s">
        <v>106</v>
      </c>
      <c r="E428" s="89" t="s">
        <v>41</v>
      </c>
      <c r="F428" s="96" t="s">
        <v>823</v>
      </c>
      <c r="G428" s="89" t="s">
        <v>824</v>
      </c>
      <c r="H428" s="89" t="s">
        <v>107</v>
      </c>
      <c r="I428" s="89" t="s">
        <v>108</v>
      </c>
      <c r="J428" s="89" t="s">
        <v>517</v>
      </c>
      <c r="K428" s="89"/>
      <c r="L428" s="89" t="s">
        <v>518</v>
      </c>
      <c r="M428" s="126">
        <v>1082404532</v>
      </c>
      <c r="N428" s="126">
        <v>1288435754</v>
      </c>
      <c r="O428" s="127">
        <v>1123.98</v>
      </c>
      <c r="P428" s="126">
        <v>-71834438</v>
      </c>
      <c r="Q428" s="126">
        <v>1216601316</v>
      </c>
      <c r="R428" s="126">
        <v>1216601316</v>
      </c>
      <c r="S428" s="126">
        <v>0</v>
      </c>
      <c r="T428" s="126">
        <v>0</v>
      </c>
      <c r="U428" s="126">
        <v>1215973666</v>
      </c>
      <c r="V428" s="127">
        <v>1001.81</v>
      </c>
      <c r="W428" s="125">
        <v>42215</v>
      </c>
      <c r="X428" s="96" t="s">
        <v>77</v>
      </c>
      <c r="Y428" s="89" t="s">
        <v>74</v>
      </c>
      <c r="Z428" s="125">
        <v>44771</v>
      </c>
      <c r="AA428" s="126">
        <v>0</v>
      </c>
      <c r="AB428" s="126">
        <v>0</v>
      </c>
      <c r="AC428" s="126">
        <v>0</v>
      </c>
      <c r="AD428" s="126">
        <v>0</v>
      </c>
      <c r="AE428" s="126">
        <v>0</v>
      </c>
      <c r="AF428" s="89" t="s">
        <v>48</v>
      </c>
      <c r="AG428" s="126">
        <v>0</v>
      </c>
      <c r="AH428" s="89" t="s">
        <v>74</v>
      </c>
      <c r="AI428" s="129">
        <v>99.49</v>
      </c>
      <c r="AJ428" s="129">
        <v>100.05</v>
      </c>
    </row>
    <row r="429" spans="1:36" ht="17.45" customHeight="1">
      <c r="A429" s="88" t="s">
        <v>826</v>
      </c>
      <c r="B429" s="88" t="s">
        <v>39</v>
      </c>
      <c r="C429" s="121">
        <v>45348</v>
      </c>
      <c r="D429" s="88" t="s">
        <v>54</v>
      </c>
      <c r="E429" s="88" t="s">
        <v>41</v>
      </c>
      <c r="F429" s="93" t="s">
        <v>823</v>
      </c>
      <c r="G429" s="88" t="s">
        <v>824</v>
      </c>
      <c r="H429" s="88" t="s">
        <v>55</v>
      </c>
      <c r="I429" s="88" t="s">
        <v>56</v>
      </c>
      <c r="J429" s="88" t="s">
        <v>57</v>
      </c>
      <c r="K429" s="88"/>
      <c r="L429" s="88" t="s">
        <v>58</v>
      </c>
      <c r="M429" s="122">
        <v>0</v>
      </c>
      <c r="N429" s="122">
        <v>0</v>
      </c>
      <c r="O429" s="122">
        <v>0</v>
      </c>
      <c r="P429" s="122">
        <v>0</v>
      </c>
      <c r="Q429" s="122">
        <v>0</v>
      </c>
      <c r="R429" s="122">
        <v>0</v>
      </c>
      <c r="S429" s="122">
        <v>0</v>
      </c>
      <c r="T429" s="122">
        <v>0</v>
      </c>
      <c r="U429" s="122">
        <v>1215973666</v>
      </c>
      <c r="V429" s="123">
        <v>1001.81</v>
      </c>
      <c r="W429" s="93"/>
      <c r="X429" s="93"/>
      <c r="Y429" s="88" t="s">
        <v>59</v>
      </c>
      <c r="Z429" s="93"/>
      <c r="AA429" s="122">
        <v>0</v>
      </c>
      <c r="AB429" s="123">
        <v>2.99</v>
      </c>
      <c r="AC429" s="122">
        <v>0</v>
      </c>
      <c r="AD429" s="123">
        <v>2.99</v>
      </c>
      <c r="AE429" s="122">
        <v>0</v>
      </c>
      <c r="AF429" s="88" t="s">
        <v>48</v>
      </c>
      <c r="AG429" s="122">
        <v>0</v>
      </c>
      <c r="AH429" s="88"/>
      <c r="AI429" s="124">
        <v>0</v>
      </c>
      <c r="AJ429" s="124">
        <v>0</v>
      </c>
    </row>
    <row r="430" spans="1:36" ht="17.45" customHeight="1">
      <c r="A430" s="89" t="s">
        <v>827</v>
      </c>
      <c r="B430" s="89" t="s">
        <v>39</v>
      </c>
      <c r="C430" s="125">
        <v>45348</v>
      </c>
      <c r="D430" s="89" t="s">
        <v>106</v>
      </c>
      <c r="E430" s="89" t="s">
        <v>41</v>
      </c>
      <c r="F430" s="96" t="s">
        <v>828</v>
      </c>
      <c r="G430" s="89" t="s">
        <v>829</v>
      </c>
      <c r="H430" s="89" t="s">
        <v>107</v>
      </c>
      <c r="I430" s="89" t="s">
        <v>108</v>
      </c>
      <c r="J430" s="89" t="s">
        <v>511</v>
      </c>
      <c r="K430" s="89"/>
      <c r="L430" s="89" t="s">
        <v>512</v>
      </c>
      <c r="M430" s="126">
        <v>5092745</v>
      </c>
      <c r="N430" s="126">
        <v>6624720</v>
      </c>
      <c r="O430" s="127">
        <v>1230.95</v>
      </c>
      <c r="P430" s="126">
        <v>-355812</v>
      </c>
      <c r="Q430" s="126">
        <v>6268908</v>
      </c>
      <c r="R430" s="126">
        <v>6268908</v>
      </c>
      <c r="S430" s="126">
        <v>0</v>
      </c>
      <c r="T430" s="126">
        <v>0</v>
      </c>
      <c r="U430" s="126">
        <v>6262115</v>
      </c>
      <c r="V430" s="127">
        <v>913.11</v>
      </c>
      <c r="W430" s="125">
        <v>42215</v>
      </c>
      <c r="X430" s="96" t="s">
        <v>77</v>
      </c>
      <c r="Y430" s="89" t="s">
        <v>74</v>
      </c>
      <c r="Z430" s="125">
        <v>45502</v>
      </c>
      <c r="AA430" s="126">
        <v>0</v>
      </c>
      <c r="AB430" s="126">
        <v>0</v>
      </c>
      <c r="AC430" s="126">
        <v>0</v>
      </c>
      <c r="AD430" s="126">
        <v>0</v>
      </c>
      <c r="AE430" s="126">
        <v>0</v>
      </c>
      <c r="AF430" s="89" t="s">
        <v>48</v>
      </c>
      <c r="AG430" s="126">
        <v>0</v>
      </c>
      <c r="AH430" s="89" t="s">
        <v>74</v>
      </c>
      <c r="AI430" s="129">
        <v>100</v>
      </c>
      <c r="AJ430" s="129">
        <v>100.11</v>
      </c>
    </row>
    <row r="431" spans="1:36" ht="17.45" customHeight="1">
      <c r="A431" s="88" t="s">
        <v>830</v>
      </c>
      <c r="B431" s="88" t="s">
        <v>39</v>
      </c>
      <c r="C431" s="121">
        <v>45348</v>
      </c>
      <c r="D431" s="88" t="s">
        <v>54</v>
      </c>
      <c r="E431" s="88" t="s">
        <v>41</v>
      </c>
      <c r="F431" s="93" t="s">
        <v>828</v>
      </c>
      <c r="G431" s="88" t="s">
        <v>829</v>
      </c>
      <c r="H431" s="88" t="s">
        <v>55</v>
      </c>
      <c r="I431" s="88" t="s">
        <v>56</v>
      </c>
      <c r="J431" s="88" t="s">
        <v>57</v>
      </c>
      <c r="K431" s="88"/>
      <c r="L431" s="88" t="s">
        <v>58</v>
      </c>
      <c r="M431" s="122">
        <v>0</v>
      </c>
      <c r="N431" s="122">
        <v>0</v>
      </c>
      <c r="O431" s="122">
        <v>0</v>
      </c>
      <c r="P431" s="122">
        <v>0</v>
      </c>
      <c r="Q431" s="122">
        <v>0</v>
      </c>
      <c r="R431" s="122">
        <v>0</v>
      </c>
      <c r="S431" s="122">
        <v>0</v>
      </c>
      <c r="T431" s="122">
        <v>0</v>
      </c>
      <c r="U431" s="122">
        <v>6262115</v>
      </c>
      <c r="V431" s="123">
        <v>913.11</v>
      </c>
      <c r="W431" s="93"/>
      <c r="X431" s="93"/>
      <c r="Y431" s="88" t="s">
        <v>59</v>
      </c>
      <c r="Z431" s="93"/>
      <c r="AA431" s="122">
        <v>0</v>
      </c>
      <c r="AB431" s="123">
        <v>2.99</v>
      </c>
      <c r="AC431" s="122">
        <v>0</v>
      </c>
      <c r="AD431" s="123">
        <v>2.99</v>
      </c>
      <c r="AE431" s="122">
        <v>0</v>
      </c>
      <c r="AF431" s="88" t="s">
        <v>48</v>
      </c>
      <c r="AG431" s="122">
        <v>0</v>
      </c>
      <c r="AH431" s="88"/>
      <c r="AI431" s="124">
        <v>0</v>
      </c>
      <c r="AJ431" s="124">
        <v>0</v>
      </c>
    </row>
    <row r="432" spans="1:36" ht="17.45" customHeight="1">
      <c r="A432" s="89" t="s">
        <v>831</v>
      </c>
      <c r="B432" s="89" t="s">
        <v>39</v>
      </c>
      <c r="C432" s="125">
        <v>45348</v>
      </c>
      <c r="D432" s="89" t="s">
        <v>61</v>
      </c>
      <c r="E432" s="89" t="s">
        <v>41</v>
      </c>
      <c r="F432" s="96" t="s">
        <v>832</v>
      </c>
      <c r="G432" s="89" t="s">
        <v>833</v>
      </c>
      <c r="H432" s="89" t="s">
        <v>64</v>
      </c>
      <c r="I432" s="89"/>
      <c r="J432" s="89" t="s">
        <v>103</v>
      </c>
      <c r="K432" s="89"/>
      <c r="L432" s="89" t="s">
        <v>104</v>
      </c>
      <c r="M432" s="126">
        <v>0</v>
      </c>
      <c r="N432" s="126">
        <v>0</v>
      </c>
      <c r="O432" s="126">
        <v>0</v>
      </c>
      <c r="P432" s="126">
        <v>0</v>
      </c>
      <c r="Q432" s="126">
        <v>0</v>
      </c>
      <c r="R432" s="126">
        <v>0</v>
      </c>
      <c r="S432" s="126">
        <v>0</v>
      </c>
      <c r="T432" s="126">
        <v>0</v>
      </c>
      <c r="U432" s="126">
        <v>137902573</v>
      </c>
      <c r="V432" s="127">
        <v>1049.03</v>
      </c>
      <c r="W432" s="96"/>
      <c r="X432" s="96"/>
      <c r="Y432" s="89"/>
      <c r="Z432" s="96"/>
      <c r="AA432" s="126">
        <v>0</v>
      </c>
      <c r="AB432" s="126">
        <v>0</v>
      </c>
      <c r="AC432" s="126">
        <v>0</v>
      </c>
      <c r="AD432" s="126">
        <v>0</v>
      </c>
      <c r="AE432" s="126">
        <v>0</v>
      </c>
      <c r="AF432" s="89" t="s">
        <v>48</v>
      </c>
      <c r="AG432" s="126">
        <v>0</v>
      </c>
      <c r="AH432" s="89"/>
      <c r="AI432" s="129">
        <v>0</v>
      </c>
      <c r="AJ432" s="129">
        <v>0</v>
      </c>
    </row>
    <row r="433" spans="1:36" ht="17.45" customHeight="1">
      <c r="A433" s="88" t="s">
        <v>834</v>
      </c>
      <c r="B433" s="88" t="s">
        <v>39</v>
      </c>
      <c r="C433" s="121">
        <v>45348</v>
      </c>
      <c r="D433" s="88" t="s">
        <v>106</v>
      </c>
      <c r="E433" s="88" t="s">
        <v>41</v>
      </c>
      <c r="F433" s="93" t="s">
        <v>832</v>
      </c>
      <c r="G433" s="88" t="s">
        <v>833</v>
      </c>
      <c r="H433" s="88" t="s">
        <v>107</v>
      </c>
      <c r="I433" s="88" t="s">
        <v>108</v>
      </c>
      <c r="J433" s="88" t="s">
        <v>511</v>
      </c>
      <c r="K433" s="88"/>
      <c r="L433" s="88" t="s">
        <v>512</v>
      </c>
      <c r="M433" s="122">
        <v>112116891</v>
      </c>
      <c r="N433" s="122">
        <v>141745010</v>
      </c>
      <c r="O433" s="123">
        <v>1230.95</v>
      </c>
      <c r="P433" s="122">
        <v>-3734871</v>
      </c>
      <c r="Q433" s="122">
        <v>138010139</v>
      </c>
      <c r="R433" s="122">
        <v>138010139</v>
      </c>
      <c r="S433" s="122">
        <v>0</v>
      </c>
      <c r="T433" s="122">
        <v>0</v>
      </c>
      <c r="U433" s="122">
        <v>137902573</v>
      </c>
      <c r="V433" s="123">
        <v>1049.03</v>
      </c>
      <c r="W433" s="121">
        <v>42215</v>
      </c>
      <c r="X433" s="93" t="s">
        <v>77</v>
      </c>
      <c r="Y433" s="88" t="s">
        <v>74</v>
      </c>
      <c r="Z433" s="121">
        <v>45502</v>
      </c>
      <c r="AA433" s="122">
        <v>0</v>
      </c>
      <c r="AB433" s="122">
        <v>0</v>
      </c>
      <c r="AC433" s="122">
        <v>0</v>
      </c>
      <c r="AD433" s="122">
        <v>0</v>
      </c>
      <c r="AE433" s="122">
        <v>0</v>
      </c>
      <c r="AF433" s="88" t="s">
        <v>48</v>
      </c>
      <c r="AG433" s="122">
        <v>0</v>
      </c>
      <c r="AH433" s="88" t="s">
        <v>74</v>
      </c>
      <c r="AI433" s="124">
        <v>100</v>
      </c>
      <c r="AJ433" s="124">
        <v>100.08</v>
      </c>
    </row>
    <row r="434" spans="1:36" ht="17.45" customHeight="1">
      <c r="A434" s="89" t="s">
        <v>835</v>
      </c>
      <c r="B434" s="89" t="s">
        <v>39</v>
      </c>
      <c r="C434" s="125">
        <v>45348</v>
      </c>
      <c r="D434" s="89" t="s">
        <v>54</v>
      </c>
      <c r="E434" s="89" t="s">
        <v>41</v>
      </c>
      <c r="F434" s="96" t="s">
        <v>832</v>
      </c>
      <c r="G434" s="89" t="s">
        <v>833</v>
      </c>
      <c r="H434" s="89" t="s">
        <v>55</v>
      </c>
      <c r="I434" s="89" t="s">
        <v>56</v>
      </c>
      <c r="J434" s="89" t="s">
        <v>57</v>
      </c>
      <c r="K434" s="89"/>
      <c r="L434" s="89" t="s">
        <v>58</v>
      </c>
      <c r="M434" s="126">
        <v>0</v>
      </c>
      <c r="N434" s="126">
        <v>0</v>
      </c>
      <c r="O434" s="126">
        <v>0</v>
      </c>
      <c r="P434" s="126">
        <v>0</v>
      </c>
      <c r="Q434" s="126">
        <v>0</v>
      </c>
      <c r="R434" s="126">
        <v>0</v>
      </c>
      <c r="S434" s="126">
        <v>0</v>
      </c>
      <c r="T434" s="126">
        <v>0</v>
      </c>
      <c r="U434" s="126">
        <v>137902573</v>
      </c>
      <c r="V434" s="127">
        <v>1049.03</v>
      </c>
      <c r="W434" s="96"/>
      <c r="X434" s="96"/>
      <c r="Y434" s="89" t="s">
        <v>59</v>
      </c>
      <c r="Z434" s="96"/>
      <c r="AA434" s="126">
        <v>0</v>
      </c>
      <c r="AB434" s="127">
        <v>2.99</v>
      </c>
      <c r="AC434" s="126">
        <v>0</v>
      </c>
      <c r="AD434" s="127">
        <v>2.99</v>
      </c>
      <c r="AE434" s="126">
        <v>0</v>
      </c>
      <c r="AF434" s="89" t="s">
        <v>48</v>
      </c>
      <c r="AG434" s="126">
        <v>0</v>
      </c>
      <c r="AH434" s="89"/>
      <c r="AI434" s="129">
        <v>0</v>
      </c>
      <c r="AJ434" s="129">
        <v>0</v>
      </c>
    </row>
    <row r="435" spans="1:36" ht="17.45" customHeight="1">
      <c r="A435" s="88" t="s">
        <v>836</v>
      </c>
      <c r="B435" s="88" t="s">
        <v>39</v>
      </c>
      <c r="C435" s="121">
        <v>45348</v>
      </c>
      <c r="D435" s="88" t="s">
        <v>106</v>
      </c>
      <c r="E435" s="88" t="s">
        <v>41</v>
      </c>
      <c r="F435" s="93" t="s">
        <v>837</v>
      </c>
      <c r="G435" s="88" t="s">
        <v>838</v>
      </c>
      <c r="H435" s="88" t="s">
        <v>107</v>
      </c>
      <c r="I435" s="88" t="s">
        <v>108</v>
      </c>
      <c r="J435" s="88" t="s">
        <v>511</v>
      </c>
      <c r="K435" s="88"/>
      <c r="L435" s="88" t="s">
        <v>512</v>
      </c>
      <c r="M435" s="122">
        <v>12313945</v>
      </c>
      <c r="N435" s="122">
        <v>16113211</v>
      </c>
      <c r="O435" s="123">
        <v>1230.95</v>
      </c>
      <c r="P435" s="122">
        <v>-955377</v>
      </c>
      <c r="Q435" s="122">
        <v>15157834</v>
      </c>
      <c r="R435" s="122">
        <v>15157834</v>
      </c>
      <c r="S435" s="122">
        <v>0</v>
      </c>
      <c r="T435" s="122">
        <v>0</v>
      </c>
      <c r="U435" s="122">
        <v>15147555</v>
      </c>
      <c r="V435" s="123">
        <v>1049.8599999999999</v>
      </c>
      <c r="W435" s="121">
        <v>42215</v>
      </c>
      <c r="X435" s="93" t="s">
        <v>77</v>
      </c>
      <c r="Y435" s="88" t="s">
        <v>74</v>
      </c>
      <c r="Z435" s="121">
        <v>45502</v>
      </c>
      <c r="AA435" s="122">
        <v>0</v>
      </c>
      <c r="AB435" s="122">
        <v>0</v>
      </c>
      <c r="AC435" s="122">
        <v>0</v>
      </c>
      <c r="AD435" s="122">
        <v>0</v>
      </c>
      <c r="AE435" s="122">
        <v>0</v>
      </c>
      <c r="AF435" s="88" t="s">
        <v>48</v>
      </c>
      <c r="AG435" s="122">
        <v>0</v>
      </c>
      <c r="AH435" s="88" t="s">
        <v>74</v>
      </c>
      <c r="AI435" s="124">
        <v>100</v>
      </c>
      <c r="AJ435" s="124">
        <v>100.07</v>
      </c>
    </row>
    <row r="436" spans="1:36" ht="17.45" customHeight="1">
      <c r="A436" s="89" t="s">
        <v>839</v>
      </c>
      <c r="B436" s="89" t="s">
        <v>39</v>
      </c>
      <c r="C436" s="125">
        <v>45348</v>
      </c>
      <c r="D436" s="89" t="s">
        <v>54</v>
      </c>
      <c r="E436" s="89" t="s">
        <v>41</v>
      </c>
      <c r="F436" s="96" t="s">
        <v>837</v>
      </c>
      <c r="G436" s="89" t="s">
        <v>838</v>
      </c>
      <c r="H436" s="89" t="s">
        <v>55</v>
      </c>
      <c r="I436" s="89" t="s">
        <v>56</v>
      </c>
      <c r="J436" s="89" t="s">
        <v>57</v>
      </c>
      <c r="K436" s="89"/>
      <c r="L436" s="89" t="s">
        <v>58</v>
      </c>
      <c r="M436" s="126">
        <v>0</v>
      </c>
      <c r="N436" s="126">
        <v>0</v>
      </c>
      <c r="O436" s="126">
        <v>0</v>
      </c>
      <c r="P436" s="126">
        <v>0</v>
      </c>
      <c r="Q436" s="126">
        <v>0</v>
      </c>
      <c r="R436" s="126">
        <v>0</v>
      </c>
      <c r="S436" s="126">
        <v>0</v>
      </c>
      <c r="T436" s="126">
        <v>0</v>
      </c>
      <c r="U436" s="126">
        <v>15147555</v>
      </c>
      <c r="V436" s="127">
        <v>1049.8599999999999</v>
      </c>
      <c r="W436" s="96"/>
      <c r="X436" s="96"/>
      <c r="Y436" s="89" t="s">
        <v>59</v>
      </c>
      <c r="Z436" s="96"/>
      <c r="AA436" s="126">
        <v>0</v>
      </c>
      <c r="AB436" s="127">
        <v>2.99</v>
      </c>
      <c r="AC436" s="126">
        <v>0</v>
      </c>
      <c r="AD436" s="127">
        <v>2.99</v>
      </c>
      <c r="AE436" s="126">
        <v>0</v>
      </c>
      <c r="AF436" s="89" t="s">
        <v>48</v>
      </c>
      <c r="AG436" s="126">
        <v>0</v>
      </c>
      <c r="AH436" s="89"/>
      <c r="AI436" s="129">
        <v>0</v>
      </c>
      <c r="AJ436" s="129">
        <v>0</v>
      </c>
    </row>
    <row r="437" spans="1:36" ht="17.45" customHeight="1">
      <c r="A437" s="88" t="s">
        <v>840</v>
      </c>
      <c r="B437" s="88" t="s">
        <v>39</v>
      </c>
      <c r="C437" s="121">
        <v>45348</v>
      </c>
      <c r="D437" s="88" t="s">
        <v>106</v>
      </c>
      <c r="E437" s="88" t="s">
        <v>41</v>
      </c>
      <c r="F437" s="93" t="s">
        <v>841</v>
      </c>
      <c r="G437" s="88" t="s">
        <v>842</v>
      </c>
      <c r="H437" s="88" t="s">
        <v>107</v>
      </c>
      <c r="I437" s="88" t="s">
        <v>108</v>
      </c>
      <c r="J437" s="88" t="s">
        <v>511</v>
      </c>
      <c r="K437" s="88"/>
      <c r="L437" s="88" t="s">
        <v>512</v>
      </c>
      <c r="M437" s="122">
        <v>7291909</v>
      </c>
      <c r="N437" s="122">
        <v>9489807</v>
      </c>
      <c r="O437" s="123">
        <v>1230.95</v>
      </c>
      <c r="P437" s="122">
        <v>-513841</v>
      </c>
      <c r="Q437" s="122">
        <v>8975966</v>
      </c>
      <c r="R437" s="122">
        <v>8975966</v>
      </c>
      <c r="S437" s="122">
        <v>0</v>
      </c>
      <c r="T437" s="122">
        <v>0</v>
      </c>
      <c r="U437" s="122">
        <v>8970238</v>
      </c>
      <c r="V437" s="123">
        <v>1049.77</v>
      </c>
      <c r="W437" s="121">
        <v>42215</v>
      </c>
      <c r="X437" s="93" t="s">
        <v>77</v>
      </c>
      <c r="Y437" s="88" t="s">
        <v>74</v>
      </c>
      <c r="Z437" s="121">
        <v>45502</v>
      </c>
      <c r="AA437" s="122">
        <v>0</v>
      </c>
      <c r="AB437" s="122">
        <v>0</v>
      </c>
      <c r="AC437" s="122">
        <v>0</v>
      </c>
      <c r="AD437" s="122">
        <v>0</v>
      </c>
      <c r="AE437" s="122">
        <v>0</v>
      </c>
      <c r="AF437" s="88" t="s">
        <v>48</v>
      </c>
      <c r="AG437" s="122">
        <v>0</v>
      </c>
      <c r="AH437" s="88" t="s">
        <v>74</v>
      </c>
      <c r="AI437" s="124">
        <v>100</v>
      </c>
      <c r="AJ437" s="124">
        <v>100.06</v>
      </c>
    </row>
    <row r="438" spans="1:36" ht="17.45" customHeight="1">
      <c r="A438" s="89" t="s">
        <v>843</v>
      </c>
      <c r="B438" s="89" t="s">
        <v>39</v>
      </c>
      <c r="C438" s="125">
        <v>45348</v>
      </c>
      <c r="D438" s="89" t="s">
        <v>54</v>
      </c>
      <c r="E438" s="89" t="s">
        <v>41</v>
      </c>
      <c r="F438" s="96" t="s">
        <v>841</v>
      </c>
      <c r="G438" s="89" t="s">
        <v>842</v>
      </c>
      <c r="H438" s="89" t="s">
        <v>55</v>
      </c>
      <c r="I438" s="89" t="s">
        <v>56</v>
      </c>
      <c r="J438" s="89" t="s">
        <v>57</v>
      </c>
      <c r="K438" s="89"/>
      <c r="L438" s="89" t="s">
        <v>58</v>
      </c>
      <c r="M438" s="126">
        <v>0</v>
      </c>
      <c r="N438" s="126">
        <v>0</v>
      </c>
      <c r="O438" s="126">
        <v>0</v>
      </c>
      <c r="P438" s="126">
        <v>0</v>
      </c>
      <c r="Q438" s="126">
        <v>0</v>
      </c>
      <c r="R438" s="126">
        <v>0</v>
      </c>
      <c r="S438" s="126">
        <v>0</v>
      </c>
      <c r="T438" s="126">
        <v>0</v>
      </c>
      <c r="U438" s="126">
        <v>8970238</v>
      </c>
      <c r="V438" s="127">
        <v>1049.77</v>
      </c>
      <c r="W438" s="96"/>
      <c r="X438" s="96"/>
      <c r="Y438" s="89" t="s">
        <v>59</v>
      </c>
      <c r="Z438" s="96"/>
      <c r="AA438" s="126">
        <v>0</v>
      </c>
      <c r="AB438" s="127">
        <v>2.99</v>
      </c>
      <c r="AC438" s="126">
        <v>0</v>
      </c>
      <c r="AD438" s="127">
        <v>2.99</v>
      </c>
      <c r="AE438" s="126">
        <v>0</v>
      </c>
      <c r="AF438" s="89" t="s">
        <v>48</v>
      </c>
      <c r="AG438" s="126">
        <v>0</v>
      </c>
      <c r="AH438" s="89"/>
      <c r="AI438" s="129">
        <v>0</v>
      </c>
      <c r="AJ438" s="129">
        <v>0</v>
      </c>
    </row>
    <row r="439" spans="1:36" ht="17.45" customHeight="1">
      <c r="A439" s="88" t="s">
        <v>844</v>
      </c>
      <c r="B439" s="88" t="s">
        <v>39</v>
      </c>
      <c r="C439" s="121">
        <v>45348</v>
      </c>
      <c r="D439" s="88" t="s">
        <v>61</v>
      </c>
      <c r="E439" s="88" t="s">
        <v>583</v>
      </c>
      <c r="F439" s="93" t="s">
        <v>845</v>
      </c>
      <c r="G439" s="88" t="s">
        <v>846</v>
      </c>
      <c r="H439" s="88" t="s">
        <v>64</v>
      </c>
      <c r="I439" s="88"/>
      <c r="J439" s="88" t="s">
        <v>847</v>
      </c>
      <c r="K439" s="88"/>
      <c r="L439" s="88" t="s">
        <v>848</v>
      </c>
      <c r="M439" s="122">
        <v>0</v>
      </c>
      <c r="N439" s="122">
        <v>0</v>
      </c>
      <c r="O439" s="122">
        <v>0</v>
      </c>
      <c r="P439" s="122">
        <v>0</v>
      </c>
      <c r="Q439" s="122">
        <v>0</v>
      </c>
      <c r="R439" s="122">
        <v>0</v>
      </c>
      <c r="S439" s="122">
        <v>0</v>
      </c>
      <c r="T439" s="122">
        <v>0</v>
      </c>
      <c r="U439" s="122">
        <v>4791337943</v>
      </c>
      <c r="V439" s="123">
        <v>1024.31</v>
      </c>
      <c r="W439" s="93"/>
      <c r="X439" s="93"/>
      <c r="Y439" s="88"/>
      <c r="Z439" s="93"/>
      <c r="AA439" s="122">
        <v>0</v>
      </c>
      <c r="AB439" s="122">
        <v>0</v>
      </c>
      <c r="AC439" s="122">
        <v>0</v>
      </c>
      <c r="AD439" s="122">
        <v>0</v>
      </c>
      <c r="AE439" s="122">
        <v>0</v>
      </c>
      <c r="AF439" s="88" t="s">
        <v>48</v>
      </c>
      <c r="AG439" s="122">
        <v>0</v>
      </c>
      <c r="AH439" s="88"/>
      <c r="AI439" s="124">
        <v>0</v>
      </c>
      <c r="AJ439" s="124">
        <v>0</v>
      </c>
    </row>
    <row r="440" spans="1:36" ht="17.45" customHeight="1">
      <c r="A440" s="89" t="s">
        <v>849</v>
      </c>
      <c r="B440" s="89" t="s">
        <v>39</v>
      </c>
      <c r="C440" s="125">
        <v>45348</v>
      </c>
      <c r="D440" s="89" t="s">
        <v>850</v>
      </c>
      <c r="E440" s="89" t="s">
        <v>583</v>
      </c>
      <c r="F440" s="96" t="s">
        <v>845</v>
      </c>
      <c r="G440" s="89" t="s">
        <v>846</v>
      </c>
      <c r="H440" s="89" t="s">
        <v>851</v>
      </c>
      <c r="I440" s="89" t="s">
        <v>74</v>
      </c>
      <c r="J440" s="89" t="s">
        <v>852</v>
      </c>
      <c r="K440" s="89"/>
      <c r="L440" s="89" t="s">
        <v>853</v>
      </c>
      <c r="M440" s="126">
        <v>26</v>
      </c>
      <c r="N440" s="126">
        <v>43335000</v>
      </c>
      <c r="O440" s="127">
        <v>6.76</v>
      </c>
      <c r="P440" s="126">
        <v>-605000</v>
      </c>
      <c r="Q440" s="126">
        <v>0</v>
      </c>
      <c r="R440" s="126">
        <v>43940000</v>
      </c>
      <c r="S440" s="126">
        <v>0</v>
      </c>
      <c r="T440" s="126">
        <v>0</v>
      </c>
      <c r="U440" s="126">
        <v>4791337943</v>
      </c>
      <c r="V440" s="127">
        <v>1024.31</v>
      </c>
      <c r="W440" s="125">
        <v>45275</v>
      </c>
      <c r="X440" s="125">
        <v>45365</v>
      </c>
      <c r="Y440" s="89" t="s">
        <v>74</v>
      </c>
      <c r="Z440" s="96" t="s">
        <v>77</v>
      </c>
      <c r="AA440" s="126">
        <v>0</v>
      </c>
      <c r="AB440" s="126">
        <v>0</v>
      </c>
      <c r="AC440" s="126">
        <v>0</v>
      </c>
      <c r="AD440" s="126">
        <v>0</v>
      </c>
      <c r="AE440" s="126">
        <v>0</v>
      </c>
      <c r="AF440" s="89" t="s">
        <v>48</v>
      </c>
      <c r="AG440" s="126">
        <v>0</v>
      </c>
      <c r="AH440" s="89" t="s">
        <v>74</v>
      </c>
      <c r="AI440" s="129">
        <v>0.9</v>
      </c>
      <c r="AJ440" s="129">
        <v>0.92</v>
      </c>
    </row>
    <row r="441" spans="1:36" ht="17.45" customHeight="1">
      <c r="A441" s="88" t="s">
        <v>854</v>
      </c>
      <c r="B441" s="88" t="s">
        <v>39</v>
      </c>
      <c r="C441" s="121">
        <v>45348</v>
      </c>
      <c r="D441" s="88" t="s">
        <v>855</v>
      </c>
      <c r="E441" s="88" t="s">
        <v>583</v>
      </c>
      <c r="F441" s="93" t="s">
        <v>845</v>
      </c>
      <c r="G441" s="88" t="s">
        <v>846</v>
      </c>
      <c r="H441" s="88" t="s">
        <v>851</v>
      </c>
      <c r="I441" s="88" t="s">
        <v>74</v>
      </c>
      <c r="J441" s="88" t="s">
        <v>856</v>
      </c>
      <c r="K441" s="88"/>
      <c r="L441" s="88" t="s">
        <v>857</v>
      </c>
      <c r="M441" s="122">
        <v>26</v>
      </c>
      <c r="N441" s="122">
        <v>52952500</v>
      </c>
      <c r="O441" s="123">
        <v>8.2799999999999994</v>
      </c>
      <c r="P441" s="122">
        <v>867500</v>
      </c>
      <c r="Q441" s="122">
        <v>0</v>
      </c>
      <c r="R441" s="122">
        <v>53820000</v>
      </c>
      <c r="S441" s="122">
        <v>0</v>
      </c>
      <c r="T441" s="122">
        <v>0</v>
      </c>
      <c r="U441" s="122">
        <v>4791337943</v>
      </c>
      <c r="V441" s="123">
        <v>1024.31</v>
      </c>
      <c r="W441" s="121">
        <v>44995</v>
      </c>
      <c r="X441" s="121">
        <v>45365</v>
      </c>
      <c r="Y441" s="88" t="s">
        <v>74</v>
      </c>
      <c r="Z441" s="93" t="s">
        <v>77</v>
      </c>
      <c r="AA441" s="122">
        <v>0</v>
      </c>
      <c r="AB441" s="122">
        <v>0</v>
      </c>
      <c r="AC441" s="122">
        <v>0</v>
      </c>
      <c r="AD441" s="122">
        <v>0</v>
      </c>
      <c r="AE441" s="122">
        <v>0</v>
      </c>
      <c r="AF441" s="88" t="s">
        <v>48</v>
      </c>
      <c r="AG441" s="122">
        <v>0</v>
      </c>
      <c r="AH441" s="88" t="s">
        <v>74</v>
      </c>
      <c r="AI441" s="124">
        <v>1.1000000000000001</v>
      </c>
      <c r="AJ441" s="124">
        <v>1.1200000000000001</v>
      </c>
    </row>
    <row r="442" spans="1:36" ht="17.45" customHeight="1">
      <c r="A442" s="89" t="s">
        <v>858</v>
      </c>
      <c r="B442" s="89" t="s">
        <v>39</v>
      </c>
      <c r="C442" s="125">
        <v>45348</v>
      </c>
      <c r="D442" s="89" t="s">
        <v>40</v>
      </c>
      <c r="E442" s="89" t="s">
        <v>583</v>
      </c>
      <c r="F442" s="96" t="s">
        <v>845</v>
      </c>
      <c r="G442" s="89" t="s">
        <v>846</v>
      </c>
      <c r="H442" s="89" t="s">
        <v>44</v>
      </c>
      <c r="I442" s="89" t="s">
        <v>45</v>
      </c>
      <c r="J442" s="89" t="s">
        <v>46</v>
      </c>
      <c r="K442" s="89"/>
      <c r="L442" s="89" t="s">
        <v>47</v>
      </c>
      <c r="M442" s="126">
        <v>1000</v>
      </c>
      <c r="N442" s="126">
        <v>102165313</v>
      </c>
      <c r="O442" s="126">
        <v>100860</v>
      </c>
      <c r="P442" s="126">
        <v>-1305313</v>
      </c>
      <c r="Q442" s="126">
        <v>102165313</v>
      </c>
      <c r="R442" s="126">
        <v>100860000</v>
      </c>
      <c r="S442" s="126">
        <v>0</v>
      </c>
      <c r="T442" s="126">
        <v>0</v>
      </c>
      <c r="U442" s="126">
        <v>4791337943</v>
      </c>
      <c r="V442" s="127">
        <v>1024.31</v>
      </c>
      <c r="W442" s="96"/>
      <c r="X442" s="96"/>
      <c r="Y442" s="89"/>
      <c r="Z442" s="96"/>
      <c r="AA442" s="126">
        <v>0</v>
      </c>
      <c r="AB442" s="126">
        <v>0</v>
      </c>
      <c r="AC442" s="126">
        <v>0</v>
      </c>
      <c r="AD442" s="126">
        <v>0</v>
      </c>
      <c r="AE442" s="127">
        <v>-1.28</v>
      </c>
      <c r="AF442" s="89" t="s">
        <v>48</v>
      </c>
      <c r="AG442" s="126">
        <v>0</v>
      </c>
      <c r="AH442" s="89"/>
      <c r="AI442" s="129">
        <v>2.0699999999999998</v>
      </c>
      <c r="AJ442" s="129">
        <v>2.11</v>
      </c>
    </row>
    <row r="443" spans="1:36" ht="17.45" customHeight="1">
      <c r="A443" s="88" t="s">
        <v>859</v>
      </c>
      <c r="B443" s="88" t="s">
        <v>39</v>
      </c>
      <c r="C443" s="121">
        <v>45348</v>
      </c>
      <c r="D443" s="88" t="s">
        <v>106</v>
      </c>
      <c r="E443" s="88" t="s">
        <v>583</v>
      </c>
      <c r="F443" s="93" t="s">
        <v>845</v>
      </c>
      <c r="G443" s="88" t="s">
        <v>846</v>
      </c>
      <c r="H443" s="88" t="s">
        <v>860</v>
      </c>
      <c r="I443" s="88" t="s">
        <v>108</v>
      </c>
      <c r="J443" s="88" t="s">
        <v>861</v>
      </c>
      <c r="K443" s="88"/>
      <c r="L443" s="88" t="s">
        <v>862</v>
      </c>
      <c r="M443" s="122">
        <v>256689889</v>
      </c>
      <c r="N443" s="122">
        <v>256689889</v>
      </c>
      <c r="O443" s="123">
        <v>1010.42</v>
      </c>
      <c r="P443" s="122">
        <v>2674708</v>
      </c>
      <c r="Q443" s="122">
        <v>259364597</v>
      </c>
      <c r="R443" s="122">
        <v>259364597</v>
      </c>
      <c r="S443" s="122">
        <v>0</v>
      </c>
      <c r="T443" s="122">
        <v>0</v>
      </c>
      <c r="U443" s="122">
        <v>4791337943</v>
      </c>
      <c r="V443" s="123">
        <v>1024.31</v>
      </c>
      <c r="W443" s="121">
        <v>38314</v>
      </c>
      <c r="X443" s="93" t="s">
        <v>77</v>
      </c>
      <c r="Y443" s="88" t="s">
        <v>74</v>
      </c>
      <c r="Z443" s="121">
        <v>45618</v>
      </c>
      <c r="AA443" s="122">
        <v>0</v>
      </c>
      <c r="AB443" s="122">
        <v>0</v>
      </c>
      <c r="AC443" s="122">
        <v>0</v>
      </c>
      <c r="AD443" s="122">
        <v>0</v>
      </c>
      <c r="AE443" s="122">
        <v>0</v>
      </c>
      <c r="AF443" s="88" t="s">
        <v>48</v>
      </c>
      <c r="AG443" s="122">
        <v>0</v>
      </c>
      <c r="AH443" s="88" t="s">
        <v>74</v>
      </c>
      <c r="AI443" s="124">
        <v>5.31</v>
      </c>
      <c r="AJ443" s="124">
        <v>5.41</v>
      </c>
    </row>
    <row r="444" spans="1:36" ht="17.45" customHeight="1">
      <c r="A444" s="89" t="s">
        <v>863</v>
      </c>
      <c r="B444" s="89" t="s">
        <v>39</v>
      </c>
      <c r="C444" s="125">
        <v>45348</v>
      </c>
      <c r="D444" s="89" t="s">
        <v>864</v>
      </c>
      <c r="E444" s="89" t="s">
        <v>583</v>
      </c>
      <c r="F444" s="96" t="s">
        <v>845</v>
      </c>
      <c r="G444" s="89" t="s">
        <v>846</v>
      </c>
      <c r="H444" s="89" t="s">
        <v>865</v>
      </c>
      <c r="I444" s="89" t="s">
        <v>865</v>
      </c>
      <c r="J444" s="89" t="s">
        <v>866</v>
      </c>
      <c r="K444" s="89"/>
      <c r="L444" s="89" t="s">
        <v>867</v>
      </c>
      <c r="M444" s="126">
        <v>4000000000</v>
      </c>
      <c r="N444" s="126">
        <v>3986010774</v>
      </c>
      <c r="O444" s="127">
        <v>10148.450000000001</v>
      </c>
      <c r="P444" s="126">
        <v>10319776</v>
      </c>
      <c r="Q444" s="126">
        <v>4049060224</v>
      </c>
      <c r="R444" s="126">
        <v>4059380000</v>
      </c>
      <c r="S444" s="126">
        <v>0</v>
      </c>
      <c r="T444" s="126">
        <v>63049450</v>
      </c>
      <c r="U444" s="126">
        <v>4791337943</v>
      </c>
      <c r="V444" s="127">
        <v>1024.31</v>
      </c>
      <c r="W444" s="125">
        <v>44995</v>
      </c>
      <c r="X444" s="125">
        <v>45726</v>
      </c>
      <c r="Y444" s="89" t="s">
        <v>868</v>
      </c>
      <c r="Z444" s="96"/>
      <c r="AA444" s="128">
        <v>3.6777600000000001</v>
      </c>
      <c r="AB444" s="133">
        <v>3.375</v>
      </c>
      <c r="AC444" s="126">
        <v>0</v>
      </c>
      <c r="AD444" s="133">
        <v>3.7240000000000002</v>
      </c>
      <c r="AE444" s="133">
        <v>3.464</v>
      </c>
      <c r="AF444" s="89" t="s">
        <v>48</v>
      </c>
      <c r="AG444" s="134">
        <v>1.0108999999999999</v>
      </c>
      <c r="AH444" s="89" t="s">
        <v>869</v>
      </c>
      <c r="AI444" s="129">
        <v>83.19</v>
      </c>
      <c r="AJ444" s="129">
        <v>84.72</v>
      </c>
    </row>
    <row r="445" spans="1:36" ht="17.45" customHeight="1">
      <c r="A445" s="88" t="s">
        <v>870</v>
      </c>
      <c r="B445" s="88" t="s">
        <v>39</v>
      </c>
      <c r="C445" s="121">
        <v>45348</v>
      </c>
      <c r="D445" s="88" t="s">
        <v>54</v>
      </c>
      <c r="E445" s="88" t="s">
        <v>583</v>
      </c>
      <c r="F445" s="93" t="s">
        <v>845</v>
      </c>
      <c r="G445" s="88" t="s">
        <v>846</v>
      </c>
      <c r="H445" s="88" t="s">
        <v>55</v>
      </c>
      <c r="I445" s="88" t="s">
        <v>56</v>
      </c>
      <c r="J445" s="88" t="s">
        <v>57</v>
      </c>
      <c r="K445" s="88"/>
      <c r="L445" s="88" t="s">
        <v>58</v>
      </c>
      <c r="M445" s="122">
        <v>92925407</v>
      </c>
      <c r="N445" s="122">
        <v>92925407</v>
      </c>
      <c r="O445" s="122">
        <v>0</v>
      </c>
      <c r="P445" s="122">
        <v>0</v>
      </c>
      <c r="Q445" s="122">
        <v>93115181</v>
      </c>
      <c r="R445" s="122">
        <v>93115181</v>
      </c>
      <c r="S445" s="122">
        <v>0</v>
      </c>
      <c r="T445" s="122">
        <v>189774</v>
      </c>
      <c r="U445" s="122">
        <v>4791337943</v>
      </c>
      <c r="V445" s="123">
        <v>1024.31</v>
      </c>
      <c r="W445" s="93"/>
      <c r="X445" s="93"/>
      <c r="Y445" s="88" t="s">
        <v>59</v>
      </c>
      <c r="Z445" s="93"/>
      <c r="AA445" s="132">
        <v>2.9838100000000001</v>
      </c>
      <c r="AB445" s="123">
        <v>2.99</v>
      </c>
      <c r="AC445" s="122">
        <v>0</v>
      </c>
      <c r="AD445" s="123">
        <v>2.99</v>
      </c>
      <c r="AE445" s="122">
        <v>0</v>
      </c>
      <c r="AF445" s="88" t="s">
        <v>48</v>
      </c>
      <c r="AG445" s="122">
        <v>0</v>
      </c>
      <c r="AH445" s="88"/>
      <c r="AI445" s="124">
        <v>1.91</v>
      </c>
      <c r="AJ445" s="124">
        <v>1.94</v>
      </c>
    </row>
    <row r="446" spans="1:36" ht="17.45" customHeight="1">
      <c r="A446" s="89" t="s">
        <v>871</v>
      </c>
      <c r="B446" s="89" t="s">
        <v>39</v>
      </c>
      <c r="C446" s="125">
        <v>45348</v>
      </c>
      <c r="D446" s="89" t="s">
        <v>54</v>
      </c>
      <c r="E446" s="89" t="s">
        <v>583</v>
      </c>
      <c r="F446" s="96" t="s">
        <v>845</v>
      </c>
      <c r="G446" s="89" t="s">
        <v>846</v>
      </c>
      <c r="H446" s="89" t="s">
        <v>83</v>
      </c>
      <c r="I446" s="89" t="s">
        <v>88</v>
      </c>
      <c r="J446" s="89" t="s">
        <v>872</v>
      </c>
      <c r="K446" s="89"/>
      <c r="L446" s="89" t="s">
        <v>90</v>
      </c>
      <c r="M446" s="126">
        <v>200000000</v>
      </c>
      <c r="N446" s="126">
        <v>200000000</v>
      </c>
      <c r="O446" s="126">
        <v>0</v>
      </c>
      <c r="P446" s="126">
        <v>0</v>
      </c>
      <c r="Q446" s="126">
        <v>200020110</v>
      </c>
      <c r="R446" s="126">
        <v>200020110</v>
      </c>
      <c r="S446" s="126">
        <v>0</v>
      </c>
      <c r="T446" s="126">
        <v>20110</v>
      </c>
      <c r="U446" s="126">
        <v>4791337943</v>
      </c>
      <c r="V446" s="127">
        <v>1024.31</v>
      </c>
      <c r="W446" s="125">
        <v>45348</v>
      </c>
      <c r="X446" s="125">
        <v>45349</v>
      </c>
      <c r="Y446" s="89" t="s">
        <v>59</v>
      </c>
      <c r="Z446" s="96"/>
      <c r="AA446" s="128">
        <v>3.6697099999999998</v>
      </c>
      <c r="AB446" s="127">
        <v>3.67</v>
      </c>
      <c r="AC446" s="126">
        <v>0</v>
      </c>
      <c r="AD446" s="127">
        <v>3.67</v>
      </c>
      <c r="AE446" s="126">
        <v>0</v>
      </c>
      <c r="AF446" s="89" t="s">
        <v>48</v>
      </c>
      <c r="AG446" s="126">
        <v>0</v>
      </c>
      <c r="AH446" s="89"/>
      <c r="AI446" s="129">
        <v>4.0999999999999996</v>
      </c>
      <c r="AJ446" s="129">
        <v>4.17</v>
      </c>
    </row>
    <row r="447" spans="1:36" ht="17.45" customHeight="1">
      <c r="A447" s="88" t="s">
        <v>873</v>
      </c>
      <c r="B447" s="88" t="s">
        <v>39</v>
      </c>
      <c r="C447" s="121">
        <v>45348</v>
      </c>
      <c r="D447" s="88" t="s">
        <v>54</v>
      </c>
      <c r="E447" s="88" t="s">
        <v>583</v>
      </c>
      <c r="F447" s="93" t="s">
        <v>845</v>
      </c>
      <c r="G447" s="88" t="s">
        <v>846</v>
      </c>
      <c r="H447" s="88" t="s">
        <v>92</v>
      </c>
      <c r="I447" s="88" t="s">
        <v>97</v>
      </c>
      <c r="J447" s="88" t="s">
        <v>98</v>
      </c>
      <c r="K447" s="88"/>
      <c r="L447" s="88" t="s">
        <v>99</v>
      </c>
      <c r="M447" s="122">
        <v>69066314</v>
      </c>
      <c r="N447" s="122">
        <v>69066314</v>
      </c>
      <c r="O447" s="122">
        <v>0</v>
      </c>
      <c r="P447" s="122">
        <v>0</v>
      </c>
      <c r="Q447" s="122">
        <v>69066314</v>
      </c>
      <c r="R447" s="122">
        <v>69066314</v>
      </c>
      <c r="S447" s="122">
        <v>0</v>
      </c>
      <c r="T447" s="122">
        <v>0</v>
      </c>
      <c r="U447" s="122">
        <v>4791337943</v>
      </c>
      <c r="V447" s="123">
        <v>1024.31</v>
      </c>
      <c r="W447" s="93"/>
      <c r="X447" s="93"/>
      <c r="Y447" s="88" t="s">
        <v>59</v>
      </c>
      <c r="Z447" s="93"/>
      <c r="AA447" s="122">
        <v>0</v>
      </c>
      <c r="AB447" s="122">
        <v>0</v>
      </c>
      <c r="AC447" s="122">
        <v>0</v>
      </c>
      <c r="AD447" s="122">
        <v>0</v>
      </c>
      <c r="AE447" s="122">
        <v>0</v>
      </c>
      <c r="AF447" s="88" t="s">
        <v>48</v>
      </c>
      <c r="AG447" s="122">
        <v>0</v>
      </c>
      <c r="AH447" s="88"/>
      <c r="AI447" s="124">
        <v>1.42</v>
      </c>
      <c r="AJ447" s="124">
        <v>1.44</v>
      </c>
    </row>
    <row r="448" spans="1:36" ht="17.45" customHeight="1">
      <c r="A448" s="89" t="s">
        <v>874</v>
      </c>
      <c r="B448" s="89" t="s">
        <v>39</v>
      </c>
      <c r="C448" s="125">
        <v>45348</v>
      </c>
      <c r="D448" s="89" t="s">
        <v>61</v>
      </c>
      <c r="E448" s="89" t="s">
        <v>583</v>
      </c>
      <c r="F448" s="96" t="s">
        <v>875</v>
      </c>
      <c r="G448" s="89" t="s">
        <v>876</v>
      </c>
      <c r="H448" s="89" t="s">
        <v>64</v>
      </c>
      <c r="I448" s="89"/>
      <c r="J448" s="89" t="s">
        <v>103</v>
      </c>
      <c r="K448" s="89"/>
      <c r="L448" s="89" t="s">
        <v>104</v>
      </c>
      <c r="M448" s="126">
        <v>0</v>
      </c>
      <c r="N448" s="126">
        <v>0</v>
      </c>
      <c r="O448" s="126">
        <v>0</v>
      </c>
      <c r="P448" s="126">
        <v>0</v>
      </c>
      <c r="Q448" s="126">
        <v>0</v>
      </c>
      <c r="R448" s="126">
        <v>0</v>
      </c>
      <c r="S448" s="126">
        <v>0</v>
      </c>
      <c r="T448" s="126">
        <v>0</v>
      </c>
      <c r="U448" s="126">
        <v>1129451444</v>
      </c>
      <c r="V448" s="127">
        <v>1018.68</v>
      </c>
      <c r="W448" s="96"/>
      <c r="X448" s="96"/>
      <c r="Y448" s="89"/>
      <c r="Z448" s="96"/>
      <c r="AA448" s="126">
        <v>0</v>
      </c>
      <c r="AB448" s="126">
        <v>0</v>
      </c>
      <c r="AC448" s="126">
        <v>0</v>
      </c>
      <c r="AD448" s="126">
        <v>0</v>
      </c>
      <c r="AE448" s="126">
        <v>0</v>
      </c>
      <c r="AF448" s="89" t="s">
        <v>48</v>
      </c>
      <c r="AG448" s="126">
        <v>0</v>
      </c>
      <c r="AH448" s="89"/>
      <c r="AI448" s="129">
        <v>0</v>
      </c>
      <c r="AJ448" s="129">
        <v>0</v>
      </c>
    </row>
    <row r="449" spans="1:36" ht="17.45" customHeight="1">
      <c r="A449" s="88" t="s">
        <v>877</v>
      </c>
      <c r="B449" s="88" t="s">
        <v>39</v>
      </c>
      <c r="C449" s="121">
        <v>45348</v>
      </c>
      <c r="D449" s="88" t="s">
        <v>106</v>
      </c>
      <c r="E449" s="88" t="s">
        <v>583</v>
      </c>
      <c r="F449" s="93" t="s">
        <v>875</v>
      </c>
      <c r="G449" s="88" t="s">
        <v>876</v>
      </c>
      <c r="H449" s="88" t="s">
        <v>107</v>
      </c>
      <c r="I449" s="88" t="s">
        <v>108</v>
      </c>
      <c r="J449" s="88" t="s">
        <v>878</v>
      </c>
      <c r="K449" s="88"/>
      <c r="L449" s="88" t="s">
        <v>846</v>
      </c>
      <c r="M449" s="122">
        <v>1102845850</v>
      </c>
      <c r="N449" s="122">
        <v>1104760872</v>
      </c>
      <c r="O449" s="123">
        <v>1024.31</v>
      </c>
      <c r="P449" s="122">
        <v>24897639</v>
      </c>
      <c r="Q449" s="122">
        <v>1129658511</v>
      </c>
      <c r="R449" s="122">
        <v>1129658511</v>
      </c>
      <c r="S449" s="122">
        <v>0</v>
      </c>
      <c r="T449" s="122">
        <v>0</v>
      </c>
      <c r="U449" s="122">
        <v>1129451444</v>
      </c>
      <c r="V449" s="123">
        <v>1018.68</v>
      </c>
      <c r="W449" s="121">
        <v>43332</v>
      </c>
      <c r="X449" s="93" t="s">
        <v>77</v>
      </c>
      <c r="Y449" s="88" t="s">
        <v>74</v>
      </c>
      <c r="Z449" s="121">
        <v>44792</v>
      </c>
      <c r="AA449" s="122">
        <v>0</v>
      </c>
      <c r="AB449" s="122">
        <v>0</v>
      </c>
      <c r="AC449" s="122">
        <v>0</v>
      </c>
      <c r="AD449" s="122">
        <v>0</v>
      </c>
      <c r="AE449" s="122">
        <v>0</v>
      </c>
      <c r="AF449" s="88" t="s">
        <v>48</v>
      </c>
      <c r="AG449" s="122">
        <v>0</v>
      </c>
      <c r="AH449" s="88" t="s">
        <v>74</v>
      </c>
      <c r="AI449" s="124">
        <v>100</v>
      </c>
      <c r="AJ449" s="124">
        <v>100.02</v>
      </c>
    </row>
    <row r="450" spans="1:36" ht="17.45" customHeight="1">
      <c r="A450" s="89" t="s">
        <v>879</v>
      </c>
      <c r="B450" s="89" t="s">
        <v>39</v>
      </c>
      <c r="C450" s="125">
        <v>45348</v>
      </c>
      <c r="D450" s="89" t="s">
        <v>54</v>
      </c>
      <c r="E450" s="89" t="s">
        <v>583</v>
      </c>
      <c r="F450" s="96" t="s">
        <v>875</v>
      </c>
      <c r="G450" s="89" t="s">
        <v>876</v>
      </c>
      <c r="H450" s="89" t="s">
        <v>55</v>
      </c>
      <c r="I450" s="89" t="s">
        <v>56</v>
      </c>
      <c r="J450" s="89" t="s">
        <v>57</v>
      </c>
      <c r="K450" s="89"/>
      <c r="L450" s="89" t="s">
        <v>58</v>
      </c>
      <c r="M450" s="126">
        <v>0</v>
      </c>
      <c r="N450" s="126">
        <v>0</v>
      </c>
      <c r="O450" s="126">
        <v>0</v>
      </c>
      <c r="P450" s="126">
        <v>0</v>
      </c>
      <c r="Q450" s="126">
        <v>0</v>
      </c>
      <c r="R450" s="126">
        <v>0</v>
      </c>
      <c r="S450" s="126">
        <v>0</v>
      </c>
      <c r="T450" s="126">
        <v>0</v>
      </c>
      <c r="U450" s="126">
        <v>1129451444</v>
      </c>
      <c r="V450" s="127">
        <v>1018.68</v>
      </c>
      <c r="W450" s="96"/>
      <c r="X450" s="96"/>
      <c r="Y450" s="89" t="s">
        <v>59</v>
      </c>
      <c r="Z450" s="96"/>
      <c r="AA450" s="126">
        <v>0</v>
      </c>
      <c r="AB450" s="127">
        <v>2.99</v>
      </c>
      <c r="AC450" s="126">
        <v>0</v>
      </c>
      <c r="AD450" s="127">
        <v>2.99</v>
      </c>
      <c r="AE450" s="126">
        <v>0</v>
      </c>
      <c r="AF450" s="89" t="s">
        <v>48</v>
      </c>
      <c r="AG450" s="126">
        <v>0</v>
      </c>
      <c r="AH450" s="89"/>
      <c r="AI450" s="129">
        <v>0</v>
      </c>
      <c r="AJ450" s="129">
        <v>0</v>
      </c>
    </row>
    <row r="451" spans="1:36" ht="17.45" customHeight="1">
      <c r="A451" s="88" t="s">
        <v>880</v>
      </c>
      <c r="B451" s="88" t="s">
        <v>39</v>
      </c>
      <c r="C451" s="121">
        <v>45348</v>
      </c>
      <c r="D451" s="88" t="s">
        <v>106</v>
      </c>
      <c r="E451" s="88" t="s">
        <v>583</v>
      </c>
      <c r="F451" s="93" t="s">
        <v>881</v>
      </c>
      <c r="G451" s="88" t="s">
        <v>882</v>
      </c>
      <c r="H451" s="88" t="s">
        <v>107</v>
      </c>
      <c r="I451" s="88" t="s">
        <v>108</v>
      </c>
      <c r="J451" s="88" t="s">
        <v>878</v>
      </c>
      <c r="K451" s="88"/>
      <c r="L451" s="88" t="s">
        <v>846</v>
      </c>
      <c r="M451" s="122">
        <v>170924052</v>
      </c>
      <c r="N451" s="122">
        <v>173114432</v>
      </c>
      <c r="O451" s="123">
        <v>1024.31</v>
      </c>
      <c r="P451" s="122">
        <v>1965168</v>
      </c>
      <c r="Q451" s="122">
        <v>175079600</v>
      </c>
      <c r="R451" s="122">
        <v>175079600</v>
      </c>
      <c r="S451" s="122">
        <v>0</v>
      </c>
      <c r="T451" s="122">
        <v>0</v>
      </c>
      <c r="U451" s="122">
        <v>175054301</v>
      </c>
      <c r="V451" s="123">
        <v>1019.75</v>
      </c>
      <c r="W451" s="121">
        <v>43332</v>
      </c>
      <c r="X451" s="93" t="s">
        <v>77</v>
      </c>
      <c r="Y451" s="88" t="s">
        <v>74</v>
      </c>
      <c r="Z451" s="121">
        <v>44792</v>
      </c>
      <c r="AA451" s="122">
        <v>0</v>
      </c>
      <c r="AB451" s="122">
        <v>0</v>
      </c>
      <c r="AC451" s="122">
        <v>0</v>
      </c>
      <c r="AD451" s="122">
        <v>0</v>
      </c>
      <c r="AE451" s="122">
        <v>0</v>
      </c>
      <c r="AF451" s="88" t="s">
        <v>48</v>
      </c>
      <c r="AG451" s="122">
        <v>0</v>
      </c>
      <c r="AH451" s="88" t="s">
        <v>74</v>
      </c>
      <c r="AI451" s="124">
        <v>100</v>
      </c>
      <c r="AJ451" s="124">
        <v>100.01</v>
      </c>
    </row>
    <row r="452" spans="1:36" ht="17.45" customHeight="1">
      <c r="A452" s="89" t="s">
        <v>883</v>
      </c>
      <c r="B452" s="89" t="s">
        <v>39</v>
      </c>
      <c r="C452" s="125">
        <v>45348</v>
      </c>
      <c r="D452" s="89" t="s">
        <v>54</v>
      </c>
      <c r="E452" s="89" t="s">
        <v>583</v>
      </c>
      <c r="F452" s="96" t="s">
        <v>881</v>
      </c>
      <c r="G452" s="89" t="s">
        <v>882</v>
      </c>
      <c r="H452" s="89" t="s">
        <v>55</v>
      </c>
      <c r="I452" s="89" t="s">
        <v>56</v>
      </c>
      <c r="J452" s="89" t="s">
        <v>57</v>
      </c>
      <c r="K452" s="89"/>
      <c r="L452" s="89" t="s">
        <v>58</v>
      </c>
      <c r="M452" s="126">
        <v>0</v>
      </c>
      <c r="N452" s="126">
        <v>0</v>
      </c>
      <c r="O452" s="126">
        <v>0</v>
      </c>
      <c r="P452" s="126">
        <v>0</v>
      </c>
      <c r="Q452" s="126">
        <v>0</v>
      </c>
      <c r="R452" s="126">
        <v>0</v>
      </c>
      <c r="S452" s="126">
        <v>0</v>
      </c>
      <c r="T452" s="126">
        <v>0</v>
      </c>
      <c r="U452" s="126">
        <v>175054301</v>
      </c>
      <c r="V452" s="127">
        <v>1019.75</v>
      </c>
      <c r="W452" s="96"/>
      <c r="X452" s="96"/>
      <c r="Y452" s="89" t="s">
        <v>59</v>
      </c>
      <c r="Z452" s="96"/>
      <c r="AA452" s="126">
        <v>0</v>
      </c>
      <c r="AB452" s="127">
        <v>2.99</v>
      </c>
      <c r="AC452" s="126">
        <v>0</v>
      </c>
      <c r="AD452" s="127">
        <v>2.99</v>
      </c>
      <c r="AE452" s="126">
        <v>0</v>
      </c>
      <c r="AF452" s="89" t="s">
        <v>48</v>
      </c>
      <c r="AG452" s="126">
        <v>0</v>
      </c>
      <c r="AH452" s="89"/>
      <c r="AI452" s="129">
        <v>0</v>
      </c>
      <c r="AJ452" s="129">
        <v>0</v>
      </c>
    </row>
    <row r="453" spans="1:36" ht="17.45" customHeight="1">
      <c r="A453" s="88" t="s">
        <v>884</v>
      </c>
      <c r="B453" s="88" t="s">
        <v>39</v>
      </c>
      <c r="C453" s="121">
        <v>45348</v>
      </c>
      <c r="D453" s="88" t="s">
        <v>106</v>
      </c>
      <c r="E453" s="88" t="s">
        <v>583</v>
      </c>
      <c r="F453" s="93" t="s">
        <v>885</v>
      </c>
      <c r="G453" s="88" t="s">
        <v>886</v>
      </c>
      <c r="H453" s="88" t="s">
        <v>107</v>
      </c>
      <c r="I453" s="88" t="s">
        <v>108</v>
      </c>
      <c r="J453" s="88" t="s">
        <v>878</v>
      </c>
      <c r="K453" s="88"/>
      <c r="L453" s="88" t="s">
        <v>846</v>
      </c>
      <c r="M453" s="122">
        <v>649704443</v>
      </c>
      <c r="N453" s="122">
        <v>657756393</v>
      </c>
      <c r="O453" s="123">
        <v>1024.31</v>
      </c>
      <c r="P453" s="122">
        <v>7743826</v>
      </c>
      <c r="Q453" s="122">
        <v>665500219</v>
      </c>
      <c r="R453" s="122">
        <v>665500219</v>
      </c>
      <c r="S453" s="122">
        <v>0</v>
      </c>
      <c r="T453" s="122">
        <v>0</v>
      </c>
      <c r="U453" s="122">
        <v>665308110</v>
      </c>
      <c r="V453" s="123">
        <v>1006.53</v>
      </c>
      <c r="W453" s="121">
        <v>43332</v>
      </c>
      <c r="X453" s="93" t="s">
        <v>77</v>
      </c>
      <c r="Y453" s="88" t="s">
        <v>74</v>
      </c>
      <c r="Z453" s="121">
        <v>44792</v>
      </c>
      <c r="AA453" s="122">
        <v>0</v>
      </c>
      <c r="AB453" s="122">
        <v>0</v>
      </c>
      <c r="AC453" s="122">
        <v>0</v>
      </c>
      <c r="AD453" s="122">
        <v>0</v>
      </c>
      <c r="AE453" s="122">
        <v>0</v>
      </c>
      <c r="AF453" s="88" t="s">
        <v>48</v>
      </c>
      <c r="AG453" s="122">
        <v>0</v>
      </c>
      <c r="AH453" s="88" t="s">
        <v>74</v>
      </c>
      <c r="AI453" s="124">
        <v>100</v>
      </c>
      <c r="AJ453" s="124">
        <v>100.03</v>
      </c>
    </row>
    <row r="454" spans="1:36" ht="17.45" customHeight="1">
      <c r="A454" s="89" t="s">
        <v>887</v>
      </c>
      <c r="B454" s="89" t="s">
        <v>39</v>
      </c>
      <c r="C454" s="125">
        <v>45348</v>
      </c>
      <c r="D454" s="89" t="s">
        <v>54</v>
      </c>
      <c r="E454" s="89" t="s">
        <v>583</v>
      </c>
      <c r="F454" s="96" t="s">
        <v>885</v>
      </c>
      <c r="G454" s="89" t="s">
        <v>886</v>
      </c>
      <c r="H454" s="89" t="s">
        <v>55</v>
      </c>
      <c r="I454" s="89" t="s">
        <v>56</v>
      </c>
      <c r="J454" s="89" t="s">
        <v>57</v>
      </c>
      <c r="K454" s="89"/>
      <c r="L454" s="89" t="s">
        <v>58</v>
      </c>
      <c r="M454" s="126">
        <v>0</v>
      </c>
      <c r="N454" s="126">
        <v>0</v>
      </c>
      <c r="O454" s="126">
        <v>0</v>
      </c>
      <c r="P454" s="126">
        <v>0</v>
      </c>
      <c r="Q454" s="126">
        <v>0</v>
      </c>
      <c r="R454" s="126">
        <v>0</v>
      </c>
      <c r="S454" s="126">
        <v>0</v>
      </c>
      <c r="T454" s="126">
        <v>0</v>
      </c>
      <c r="U454" s="126">
        <v>665308110</v>
      </c>
      <c r="V454" s="127">
        <v>1006.53</v>
      </c>
      <c r="W454" s="96"/>
      <c r="X454" s="96"/>
      <c r="Y454" s="89" t="s">
        <v>59</v>
      </c>
      <c r="Z454" s="96"/>
      <c r="AA454" s="126">
        <v>0</v>
      </c>
      <c r="AB454" s="127">
        <v>2.99</v>
      </c>
      <c r="AC454" s="126">
        <v>0</v>
      </c>
      <c r="AD454" s="127">
        <v>2.99</v>
      </c>
      <c r="AE454" s="126">
        <v>0</v>
      </c>
      <c r="AF454" s="89" t="s">
        <v>48</v>
      </c>
      <c r="AG454" s="126">
        <v>0</v>
      </c>
      <c r="AH454" s="89"/>
      <c r="AI454" s="129">
        <v>0</v>
      </c>
      <c r="AJ454" s="129">
        <v>0</v>
      </c>
    </row>
    <row r="455" spans="1:36" ht="17.45" customHeight="1">
      <c r="A455" s="88" t="s">
        <v>888</v>
      </c>
      <c r="B455" s="88" t="s">
        <v>39</v>
      </c>
      <c r="C455" s="121">
        <v>45348</v>
      </c>
      <c r="D455" s="88" t="s">
        <v>106</v>
      </c>
      <c r="E455" s="88" t="s">
        <v>583</v>
      </c>
      <c r="F455" s="93" t="s">
        <v>889</v>
      </c>
      <c r="G455" s="88" t="s">
        <v>890</v>
      </c>
      <c r="H455" s="88" t="s">
        <v>107</v>
      </c>
      <c r="I455" s="88" t="s">
        <v>108</v>
      </c>
      <c r="J455" s="88" t="s">
        <v>878</v>
      </c>
      <c r="K455" s="88"/>
      <c r="L455" s="88" t="s">
        <v>846</v>
      </c>
      <c r="M455" s="122">
        <v>516557360</v>
      </c>
      <c r="N455" s="122">
        <v>527953725</v>
      </c>
      <c r="O455" s="123">
        <v>1024.31</v>
      </c>
      <c r="P455" s="122">
        <v>1162306</v>
      </c>
      <c r="Q455" s="122">
        <v>529116031</v>
      </c>
      <c r="R455" s="122">
        <v>529116031</v>
      </c>
      <c r="S455" s="122">
        <v>0</v>
      </c>
      <c r="T455" s="122">
        <v>0</v>
      </c>
      <c r="U455" s="122">
        <v>529011551</v>
      </c>
      <c r="V455" s="123">
        <v>1018.29</v>
      </c>
      <c r="W455" s="121">
        <v>43332</v>
      </c>
      <c r="X455" s="93" t="s">
        <v>77</v>
      </c>
      <c r="Y455" s="88" t="s">
        <v>74</v>
      </c>
      <c r="Z455" s="121">
        <v>44792</v>
      </c>
      <c r="AA455" s="122">
        <v>0</v>
      </c>
      <c r="AB455" s="122">
        <v>0</v>
      </c>
      <c r="AC455" s="122">
        <v>0</v>
      </c>
      <c r="AD455" s="122">
        <v>0</v>
      </c>
      <c r="AE455" s="122">
        <v>0</v>
      </c>
      <c r="AF455" s="88" t="s">
        <v>48</v>
      </c>
      <c r="AG455" s="122">
        <v>0</v>
      </c>
      <c r="AH455" s="88" t="s">
        <v>74</v>
      </c>
      <c r="AI455" s="124">
        <v>100</v>
      </c>
      <c r="AJ455" s="124">
        <v>100.02</v>
      </c>
    </row>
    <row r="456" spans="1:36" ht="17.45" customHeight="1">
      <c r="A456" s="89" t="s">
        <v>891</v>
      </c>
      <c r="B456" s="89" t="s">
        <v>39</v>
      </c>
      <c r="C456" s="125">
        <v>45348</v>
      </c>
      <c r="D456" s="89" t="s">
        <v>54</v>
      </c>
      <c r="E456" s="89" t="s">
        <v>583</v>
      </c>
      <c r="F456" s="96" t="s">
        <v>889</v>
      </c>
      <c r="G456" s="89" t="s">
        <v>890</v>
      </c>
      <c r="H456" s="89" t="s">
        <v>55</v>
      </c>
      <c r="I456" s="89" t="s">
        <v>56</v>
      </c>
      <c r="J456" s="89" t="s">
        <v>57</v>
      </c>
      <c r="K456" s="89"/>
      <c r="L456" s="89" t="s">
        <v>58</v>
      </c>
      <c r="M456" s="126">
        <v>0</v>
      </c>
      <c r="N456" s="126">
        <v>0</v>
      </c>
      <c r="O456" s="126">
        <v>0</v>
      </c>
      <c r="P456" s="126">
        <v>0</v>
      </c>
      <c r="Q456" s="126">
        <v>0</v>
      </c>
      <c r="R456" s="126">
        <v>0</v>
      </c>
      <c r="S456" s="126">
        <v>0</v>
      </c>
      <c r="T456" s="126">
        <v>0</v>
      </c>
      <c r="U456" s="126">
        <v>529011551</v>
      </c>
      <c r="V456" s="127">
        <v>1018.29</v>
      </c>
      <c r="W456" s="96"/>
      <c r="X456" s="96"/>
      <c r="Y456" s="89" t="s">
        <v>59</v>
      </c>
      <c r="Z456" s="96"/>
      <c r="AA456" s="126">
        <v>0</v>
      </c>
      <c r="AB456" s="127">
        <v>2.99</v>
      </c>
      <c r="AC456" s="126">
        <v>0</v>
      </c>
      <c r="AD456" s="127">
        <v>2.99</v>
      </c>
      <c r="AE456" s="126">
        <v>0</v>
      </c>
      <c r="AF456" s="89" t="s">
        <v>48</v>
      </c>
      <c r="AG456" s="126">
        <v>0</v>
      </c>
      <c r="AH456" s="89"/>
      <c r="AI456" s="129">
        <v>0</v>
      </c>
      <c r="AJ456" s="129">
        <v>0</v>
      </c>
    </row>
    <row r="457" spans="1:36" ht="17.45" customHeight="1">
      <c r="A457" s="88" t="s">
        <v>892</v>
      </c>
      <c r="B457" s="88" t="s">
        <v>39</v>
      </c>
      <c r="C457" s="121">
        <v>45348</v>
      </c>
      <c r="D457" s="88" t="s">
        <v>106</v>
      </c>
      <c r="E457" s="88" t="s">
        <v>583</v>
      </c>
      <c r="F457" s="93" t="s">
        <v>893</v>
      </c>
      <c r="G457" s="88" t="s">
        <v>894</v>
      </c>
      <c r="H457" s="88" t="s">
        <v>107</v>
      </c>
      <c r="I457" s="88" t="s">
        <v>108</v>
      </c>
      <c r="J457" s="88" t="s">
        <v>878</v>
      </c>
      <c r="K457" s="88"/>
      <c r="L457" s="88" t="s">
        <v>846</v>
      </c>
      <c r="M457" s="122">
        <v>884411196</v>
      </c>
      <c r="N457" s="122">
        <v>903435535</v>
      </c>
      <c r="O457" s="123">
        <v>1024.31</v>
      </c>
      <c r="P457" s="122">
        <v>2477685</v>
      </c>
      <c r="Q457" s="122">
        <v>905913220</v>
      </c>
      <c r="R457" s="122">
        <v>905913220</v>
      </c>
      <c r="S457" s="122">
        <v>0</v>
      </c>
      <c r="T457" s="122">
        <v>0</v>
      </c>
      <c r="U457" s="122">
        <v>905811284</v>
      </c>
      <c r="V457" s="123">
        <v>1020.64</v>
      </c>
      <c r="W457" s="121">
        <v>43332</v>
      </c>
      <c r="X457" s="93" t="s">
        <v>77</v>
      </c>
      <c r="Y457" s="88" t="s">
        <v>74</v>
      </c>
      <c r="Z457" s="121">
        <v>44792</v>
      </c>
      <c r="AA457" s="122">
        <v>0</v>
      </c>
      <c r="AB457" s="122">
        <v>0</v>
      </c>
      <c r="AC457" s="122">
        <v>0</v>
      </c>
      <c r="AD457" s="122">
        <v>0</v>
      </c>
      <c r="AE457" s="122">
        <v>0</v>
      </c>
      <c r="AF457" s="88" t="s">
        <v>48</v>
      </c>
      <c r="AG457" s="122">
        <v>0</v>
      </c>
      <c r="AH457" s="88" t="s">
        <v>74</v>
      </c>
      <c r="AI457" s="124">
        <v>100</v>
      </c>
      <c r="AJ457" s="124">
        <v>100.01</v>
      </c>
    </row>
    <row r="458" spans="1:36" ht="17.45" customHeight="1">
      <c r="A458" s="89" t="s">
        <v>895</v>
      </c>
      <c r="B458" s="89" t="s">
        <v>39</v>
      </c>
      <c r="C458" s="125">
        <v>45348</v>
      </c>
      <c r="D458" s="89" t="s">
        <v>54</v>
      </c>
      <c r="E458" s="89" t="s">
        <v>583</v>
      </c>
      <c r="F458" s="96" t="s">
        <v>893</v>
      </c>
      <c r="G458" s="89" t="s">
        <v>894</v>
      </c>
      <c r="H458" s="89" t="s">
        <v>55</v>
      </c>
      <c r="I458" s="89" t="s">
        <v>56</v>
      </c>
      <c r="J458" s="89" t="s">
        <v>57</v>
      </c>
      <c r="K458" s="89"/>
      <c r="L458" s="89" t="s">
        <v>58</v>
      </c>
      <c r="M458" s="126">
        <v>0</v>
      </c>
      <c r="N458" s="126">
        <v>0</v>
      </c>
      <c r="O458" s="126">
        <v>0</v>
      </c>
      <c r="P458" s="126">
        <v>0</v>
      </c>
      <c r="Q458" s="126">
        <v>0</v>
      </c>
      <c r="R458" s="126">
        <v>0</v>
      </c>
      <c r="S458" s="126">
        <v>0</v>
      </c>
      <c r="T458" s="126">
        <v>0</v>
      </c>
      <c r="U458" s="126">
        <v>905811284</v>
      </c>
      <c r="V458" s="127">
        <v>1020.64</v>
      </c>
      <c r="W458" s="96"/>
      <c r="X458" s="96"/>
      <c r="Y458" s="89" t="s">
        <v>59</v>
      </c>
      <c r="Z458" s="96"/>
      <c r="AA458" s="126">
        <v>0</v>
      </c>
      <c r="AB458" s="127">
        <v>2.99</v>
      </c>
      <c r="AC458" s="126">
        <v>0</v>
      </c>
      <c r="AD458" s="127">
        <v>2.99</v>
      </c>
      <c r="AE458" s="126">
        <v>0</v>
      </c>
      <c r="AF458" s="89" t="s">
        <v>48</v>
      </c>
      <c r="AG458" s="126">
        <v>0</v>
      </c>
      <c r="AH458" s="89"/>
      <c r="AI458" s="129">
        <v>0</v>
      </c>
      <c r="AJ458" s="129">
        <v>0</v>
      </c>
    </row>
    <row r="459" spans="1:36" ht="17.45" customHeight="1">
      <c r="A459" s="88" t="s">
        <v>896</v>
      </c>
      <c r="B459" s="88" t="s">
        <v>39</v>
      </c>
      <c r="C459" s="121">
        <v>45348</v>
      </c>
      <c r="D459" s="88" t="s">
        <v>106</v>
      </c>
      <c r="E459" s="88" t="s">
        <v>583</v>
      </c>
      <c r="F459" s="93" t="s">
        <v>897</v>
      </c>
      <c r="G459" s="88" t="s">
        <v>898</v>
      </c>
      <c r="H459" s="88" t="s">
        <v>107</v>
      </c>
      <c r="I459" s="88" t="s">
        <v>108</v>
      </c>
      <c r="J459" s="88" t="s">
        <v>878</v>
      </c>
      <c r="K459" s="88"/>
      <c r="L459" s="88" t="s">
        <v>846</v>
      </c>
      <c r="M459" s="122">
        <v>153704483</v>
      </c>
      <c r="N459" s="122">
        <v>153314119</v>
      </c>
      <c r="O459" s="123">
        <v>1024.31</v>
      </c>
      <c r="P459" s="122">
        <v>4127266</v>
      </c>
      <c r="Q459" s="122">
        <v>157441385</v>
      </c>
      <c r="R459" s="122">
        <v>157441385</v>
      </c>
      <c r="S459" s="122">
        <v>0</v>
      </c>
      <c r="T459" s="122">
        <v>0</v>
      </c>
      <c r="U459" s="122">
        <v>157403536</v>
      </c>
      <c r="V459" s="130">
        <v>1017.1</v>
      </c>
      <c r="W459" s="121">
        <v>43332</v>
      </c>
      <c r="X459" s="93" t="s">
        <v>77</v>
      </c>
      <c r="Y459" s="88" t="s">
        <v>74</v>
      </c>
      <c r="Z459" s="121">
        <v>44792</v>
      </c>
      <c r="AA459" s="122">
        <v>0</v>
      </c>
      <c r="AB459" s="122">
        <v>0</v>
      </c>
      <c r="AC459" s="122">
        <v>0</v>
      </c>
      <c r="AD459" s="122">
        <v>0</v>
      </c>
      <c r="AE459" s="122">
        <v>0</v>
      </c>
      <c r="AF459" s="88" t="s">
        <v>48</v>
      </c>
      <c r="AG459" s="122">
        <v>0</v>
      </c>
      <c r="AH459" s="88" t="s">
        <v>74</v>
      </c>
      <c r="AI459" s="124">
        <v>100</v>
      </c>
      <c r="AJ459" s="124">
        <v>100.02</v>
      </c>
    </row>
    <row r="460" spans="1:36" ht="17.45" customHeight="1">
      <c r="A460" s="89" t="s">
        <v>899</v>
      </c>
      <c r="B460" s="89" t="s">
        <v>39</v>
      </c>
      <c r="C460" s="125">
        <v>45348</v>
      </c>
      <c r="D460" s="89" t="s">
        <v>54</v>
      </c>
      <c r="E460" s="89" t="s">
        <v>583</v>
      </c>
      <c r="F460" s="96" t="s">
        <v>897</v>
      </c>
      <c r="G460" s="89" t="s">
        <v>898</v>
      </c>
      <c r="H460" s="89" t="s">
        <v>55</v>
      </c>
      <c r="I460" s="89" t="s">
        <v>56</v>
      </c>
      <c r="J460" s="89" t="s">
        <v>57</v>
      </c>
      <c r="K460" s="89"/>
      <c r="L460" s="89" t="s">
        <v>58</v>
      </c>
      <c r="M460" s="126">
        <v>0</v>
      </c>
      <c r="N460" s="126">
        <v>0</v>
      </c>
      <c r="O460" s="126">
        <v>0</v>
      </c>
      <c r="P460" s="126">
        <v>0</v>
      </c>
      <c r="Q460" s="126">
        <v>0</v>
      </c>
      <c r="R460" s="126">
        <v>0</v>
      </c>
      <c r="S460" s="126">
        <v>0</v>
      </c>
      <c r="T460" s="126">
        <v>0</v>
      </c>
      <c r="U460" s="126">
        <v>157403536</v>
      </c>
      <c r="V460" s="131">
        <v>1017.1</v>
      </c>
      <c r="W460" s="96"/>
      <c r="X460" s="96"/>
      <c r="Y460" s="89" t="s">
        <v>59</v>
      </c>
      <c r="Z460" s="96"/>
      <c r="AA460" s="126">
        <v>0</v>
      </c>
      <c r="AB460" s="127">
        <v>2.99</v>
      </c>
      <c r="AC460" s="126">
        <v>0</v>
      </c>
      <c r="AD460" s="127">
        <v>2.99</v>
      </c>
      <c r="AE460" s="126">
        <v>0</v>
      </c>
      <c r="AF460" s="89" t="s">
        <v>48</v>
      </c>
      <c r="AG460" s="126">
        <v>0</v>
      </c>
      <c r="AH460" s="89"/>
      <c r="AI460" s="129">
        <v>0</v>
      </c>
      <c r="AJ460" s="129">
        <v>0</v>
      </c>
    </row>
    <row r="461" spans="1:36" ht="17.45" customHeight="1">
      <c r="A461" s="88" t="s">
        <v>900</v>
      </c>
      <c r="B461" s="88" t="s">
        <v>39</v>
      </c>
      <c r="C461" s="121">
        <v>45348</v>
      </c>
      <c r="D461" s="88" t="s">
        <v>61</v>
      </c>
      <c r="E461" s="88" t="s">
        <v>583</v>
      </c>
      <c r="F461" s="93" t="s">
        <v>901</v>
      </c>
      <c r="G461" s="88" t="s">
        <v>902</v>
      </c>
      <c r="H461" s="88" t="s">
        <v>64</v>
      </c>
      <c r="I461" s="88"/>
      <c r="J461" s="88" t="s">
        <v>103</v>
      </c>
      <c r="K461" s="88"/>
      <c r="L461" s="88" t="s">
        <v>104</v>
      </c>
      <c r="M461" s="122">
        <v>0</v>
      </c>
      <c r="N461" s="122">
        <v>0</v>
      </c>
      <c r="O461" s="122">
        <v>0</v>
      </c>
      <c r="P461" s="122">
        <v>0</v>
      </c>
      <c r="Q461" s="122">
        <v>22385</v>
      </c>
      <c r="R461" s="122">
        <v>22385</v>
      </c>
      <c r="S461" s="122">
        <v>0</v>
      </c>
      <c r="T461" s="122">
        <v>0</v>
      </c>
      <c r="U461" s="122">
        <v>155126360</v>
      </c>
      <c r="V461" s="123">
        <v>1018.95</v>
      </c>
      <c r="W461" s="93"/>
      <c r="X461" s="93"/>
      <c r="Y461" s="88"/>
      <c r="Z461" s="93"/>
      <c r="AA461" s="122">
        <v>0</v>
      </c>
      <c r="AB461" s="122">
        <v>0</v>
      </c>
      <c r="AC461" s="122">
        <v>0</v>
      </c>
      <c r="AD461" s="122">
        <v>0</v>
      </c>
      <c r="AE461" s="122">
        <v>0</v>
      </c>
      <c r="AF461" s="88" t="s">
        <v>48</v>
      </c>
      <c r="AG461" s="122">
        <v>0</v>
      </c>
      <c r="AH461" s="88"/>
      <c r="AI461" s="124">
        <v>0.01</v>
      </c>
      <c r="AJ461" s="124">
        <v>0.01</v>
      </c>
    </row>
    <row r="462" spans="1:36" ht="17.45" customHeight="1">
      <c r="A462" s="89" t="s">
        <v>903</v>
      </c>
      <c r="B462" s="89" t="s">
        <v>39</v>
      </c>
      <c r="C462" s="125">
        <v>45348</v>
      </c>
      <c r="D462" s="89" t="s">
        <v>106</v>
      </c>
      <c r="E462" s="89" t="s">
        <v>583</v>
      </c>
      <c r="F462" s="96" t="s">
        <v>901</v>
      </c>
      <c r="G462" s="89" t="s">
        <v>902</v>
      </c>
      <c r="H462" s="89" t="s">
        <v>107</v>
      </c>
      <c r="I462" s="89" t="s">
        <v>108</v>
      </c>
      <c r="J462" s="89" t="s">
        <v>878</v>
      </c>
      <c r="K462" s="89"/>
      <c r="L462" s="89" t="s">
        <v>846</v>
      </c>
      <c r="M462" s="126">
        <v>151470637</v>
      </c>
      <c r="N462" s="126">
        <v>154087099</v>
      </c>
      <c r="O462" s="127">
        <v>1024.31</v>
      </c>
      <c r="P462" s="126">
        <v>1066130</v>
      </c>
      <c r="Q462" s="126">
        <v>155153229</v>
      </c>
      <c r="R462" s="126">
        <v>155153229</v>
      </c>
      <c r="S462" s="126">
        <v>0</v>
      </c>
      <c r="T462" s="126">
        <v>0</v>
      </c>
      <c r="U462" s="126">
        <v>155126360</v>
      </c>
      <c r="V462" s="127">
        <v>1018.95</v>
      </c>
      <c r="W462" s="125">
        <v>43332</v>
      </c>
      <c r="X462" s="96" t="s">
        <v>77</v>
      </c>
      <c r="Y462" s="89" t="s">
        <v>74</v>
      </c>
      <c r="Z462" s="125">
        <v>44792</v>
      </c>
      <c r="AA462" s="126">
        <v>0</v>
      </c>
      <c r="AB462" s="126">
        <v>0</v>
      </c>
      <c r="AC462" s="126">
        <v>0</v>
      </c>
      <c r="AD462" s="126">
        <v>0</v>
      </c>
      <c r="AE462" s="126">
        <v>0</v>
      </c>
      <c r="AF462" s="89" t="s">
        <v>48</v>
      </c>
      <c r="AG462" s="126">
        <v>0</v>
      </c>
      <c r="AH462" s="89" t="s">
        <v>74</v>
      </c>
      <c r="AI462" s="129">
        <v>99.99</v>
      </c>
      <c r="AJ462" s="129">
        <v>100.02</v>
      </c>
    </row>
    <row r="463" spans="1:36" ht="17.45" customHeight="1">
      <c r="A463" s="88" t="s">
        <v>904</v>
      </c>
      <c r="B463" s="88" t="s">
        <v>39</v>
      </c>
      <c r="C463" s="121">
        <v>45348</v>
      </c>
      <c r="D463" s="88" t="s">
        <v>54</v>
      </c>
      <c r="E463" s="88" t="s">
        <v>583</v>
      </c>
      <c r="F463" s="93" t="s">
        <v>901</v>
      </c>
      <c r="G463" s="88" t="s">
        <v>902</v>
      </c>
      <c r="H463" s="88" t="s">
        <v>55</v>
      </c>
      <c r="I463" s="88" t="s">
        <v>56</v>
      </c>
      <c r="J463" s="88" t="s">
        <v>57</v>
      </c>
      <c r="K463" s="88"/>
      <c r="L463" s="88" t="s">
        <v>58</v>
      </c>
      <c r="M463" s="122">
        <v>0</v>
      </c>
      <c r="N463" s="122">
        <v>0</v>
      </c>
      <c r="O463" s="122">
        <v>0</v>
      </c>
      <c r="P463" s="122">
        <v>0</v>
      </c>
      <c r="Q463" s="122">
        <v>0</v>
      </c>
      <c r="R463" s="122">
        <v>0</v>
      </c>
      <c r="S463" s="122">
        <v>0</v>
      </c>
      <c r="T463" s="122">
        <v>0</v>
      </c>
      <c r="U463" s="122">
        <v>155126360</v>
      </c>
      <c r="V463" s="123">
        <v>1018.95</v>
      </c>
      <c r="W463" s="93"/>
      <c r="X463" s="93"/>
      <c r="Y463" s="88" t="s">
        <v>59</v>
      </c>
      <c r="Z463" s="93"/>
      <c r="AA463" s="122">
        <v>0</v>
      </c>
      <c r="AB463" s="123">
        <v>2.99</v>
      </c>
      <c r="AC463" s="122">
        <v>0</v>
      </c>
      <c r="AD463" s="123">
        <v>2.99</v>
      </c>
      <c r="AE463" s="122">
        <v>0</v>
      </c>
      <c r="AF463" s="88" t="s">
        <v>48</v>
      </c>
      <c r="AG463" s="122">
        <v>0</v>
      </c>
      <c r="AH463" s="88"/>
      <c r="AI463" s="124">
        <v>0</v>
      </c>
      <c r="AJ463" s="124">
        <v>0</v>
      </c>
    </row>
    <row r="464" spans="1:36" ht="17.45" customHeight="1">
      <c r="A464" s="89" t="s">
        <v>905</v>
      </c>
      <c r="B464" s="89" t="s">
        <v>39</v>
      </c>
      <c r="C464" s="125">
        <v>45348</v>
      </c>
      <c r="D464" s="89" t="s">
        <v>106</v>
      </c>
      <c r="E464" s="89" t="s">
        <v>583</v>
      </c>
      <c r="F464" s="96" t="s">
        <v>906</v>
      </c>
      <c r="G464" s="89" t="s">
        <v>907</v>
      </c>
      <c r="H464" s="89" t="s">
        <v>107</v>
      </c>
      <c r="I464" s="89" t="s">
        <v>108</v>
      </c>
      <c r="J464" s="89" t="s">
        <v>878</v>
      </c>
      <c r="K464" s="89"/>
      <c r="L464" s="89" t="s">
        <v>846</v>
      </c>
      <c r="M464" s="126">
        <v>316185686</v>
      </c>
      <c r="N464" s="126">
        <v>319203813</v>
      </c>
      <c r="O464" s="127">
        <v>1024.31</v>
      </c>
      <c r="P464" s="126">
        <v>4669058</v>
      </c>
      <c r="Q464" s="126">
        <v>323872871</v>
      </c>
      <c r="R464" s="126">
        <v>323872871</v>
      </c>
      <c r="S464" s="126">
        <v>0</v>
      </c>
      <c r="T464" s="126">
        <v>0</v>
      </c>
      <c r="U464" s="126">
        <v>323809808</v>
      </c>
      <c r="V464" s="127">
        <v>1018.36</v>
      </c>
      <c r="W464" s="125">
        <v>43332</v>
      </c>
      <c r="X464" s="96" t="s">
        <v>77</v>
      </c>
      <c r="Y464" s="89" t="s">
        <v>74</v>
      </c>
      <c r="Z464" s="125">
        <v>44792</v>
      </c>
      <c r="AA464" s="126">
        <v>0</v>
      </c>
      <c r="AB464" s="126">
        <v>0</v>
      </c>
      <c r="AC464" s="126">
        <v>0</v>
      </c>
      <c r="AD464" s="126">
        <v>0</v>
      </c>
      <c r="AE464" s="126">
        <v>0</v>
      </c>
      <c r="AF464" s="89" t="s">
        <v>48</v>
      </c>
      <c r="AG464" s="126">
        <v>0</v>
      </c>
      <c r="AH464" s="89" t="s">
        <v>74</v>
      </c>
      <c r="AI464" s="129">
        <v>100</v>
      </c>
      <c r="AJ464" s="129">
        <v>100.02</v>
      </c>
    </row>
    <row r="465" spans="1:36" ht="17.45" customHeight="1">
      <c r="A465" s="88" t="s">
        <v>908</v>
      </c>
      <c r="B465" s="88" t="s">
        <v>39</v>
      </c>
      <c r="C465" s="121">
        <v>45348</v>
      </c>
      <c r="D465" s="88" t="s">
        <v>54</v>
      </c>
      <c r="E465" s="88" t="s">
        <v>583</v>
      </c>
      <c r="F465" s="93" t="s">
        <v>906</v>
      </c>
      <c r="G465" s="88" t="s">
        <v>907</v>
      </c>
      <c r="H465" s="88" t="s">
        <v>55</v>
      </c>
      <c r="I465" s="88" t="s">
        <v>56</v>
      </c>
      <c r="J465" s="88" t="s">
        <v>57</v>
      </c>
      <c r="K465" s="88"/>
      <c r="L465" s="88" t="s">
        <v>58</v>
      </c>
      <c r="M465" s="122">
        <v>0</v>
      </c>
      <c r="N465" s="122">
        <v>0</v>
      </c>
      <c r="O465" s="122">
        <v>0</v>
      </c>
      <c r="P465" s="122">
        <v>0</v>
      </c>
      <c r="Q465" s="122">
        <v>0</v>
      </c>
      <c r="R465" s="122">
        <v>0</v>
      </c>
      <c r="S465" s="122">
        <v>0</v>
      </c>
      <c r="T465" s="122">
        <v>0</v>
      </c>
      <c r="U465" s="122">
        <v>323809808</v>
      </c>
      <c r="V465" s="123">
        <v>1018.36</v>
      </c>
      <c r="W465" s="93"/>
      <c r="X465" s="93"/>
      <c r="Y465" s="88" t="s">
        <v>59</v>
      </c>
      <c r="Z465" s="93"/>
      <c r="AA465" s="122">
        <v>0</v>
      </c>
      <c r="AB465" s="123">
        <v>2.99</v>
      </c>
      <c r="AC465" s="122">
        <v>0</v>
      </c>
      <c r="AD465" s="123">
        <v>2.99</v>
      </c>
      <c r="AE465" s="122">
        <v>0</v>
      </c>
      <c r="AF465" s="88" t="s">
        <v>48</v>
      </c>
      <c r="AG465" s="122">
        <v>0</v>
      </c>
      <c r="AH465" s="88"/>
      <c r="AI465" s="124">
        <v>0</v>
      </c>
      <c r="AJ465" s="124">
        <v>0</v>
      </c>
    </row>
    <row r="466" spans="1:36" ht="17.45" customHeight="1">
      <c r="A466" s="89" t="s">
        <v>909</v>
      </c>
      <c r="B466" s="89" t="s">
        <v>39</v>
      </c>
      <c r="C466" s="125">
        <v>45348</v>
      </c>
      <c r="D466" s="89" t="s">
        <v>61</v>
      </c>
      <c r="E466" s="89" t="s">
        <v>583</v>
      </c>
      <c r="F466" s="96" t="s">
        <v>910</v>
      </c>
      <c r="G466" s="89" t="s">
        <v>911</v>
      </c>
      <c r="H466" s="89" t="s">
        <v>64</v>
      </c>
      <c r="I466" s="89"/>
      <c r="J466" s="89" t="s">
        <v>103</v>
      </c>
      <c r="K466" s="89"/>
      <c r="L466" s="89" t="s">
        <v>104</v>
      </c>
      <c r="M466" s="126">
        <v>0</v>
      </c>
      <c r="N466" s="126">
        <v>0</v>
      </c>
      <c r="O466" s="126">
        <v>0</v>
      </c>
      <c r="P466" s="126">
        <v>0</v>
      </c>
      <c r="Q466" s="126">
        <v>305554</v>
      </c>
      <c r="R466" s="126">
        <v>305554</v>
      </c>
      <c r="S466" s="126">
        <v>0</v>
      </c>
      <c r="T466" s="126">
        <v>0</v>
      </c>
      <c r="U466" s="126">
        <v>717898590</v>
      </c>
      <c r="V466" s="127">
        <v>1019.58</v>
      </c>
      <c r="W466" s="96"/>
      <c r="X466" s="96"/>
      <c r="Y466" s="89"/>
      <c r="Z466" s="96"/>
      <c r="AA466" s="126">
        <v>0</v>
      </c>
      <c r="AB466" s="126">
        <v>0</v>
      </c>
      <c r="AC466" s="126">
        <v>0</v>
      </c>
      <c r="AD466" s="126">
        <v>0</v>
      </c>
      <c r="AE466" s="126">
        <v>0</v>
      </c>
      <c r="AF466" s="89" t="s">
        <v>48</v>
      </c>
      <c r="AG466" s="126">
        <v>0</v>
      </c>
      <c r="AH466" s="89"/>
      <c r="AI466" s="129">
        <v>0.04</v>
      </c>
      <c r="AJ466" s="129">
        <v>0.04</v>
      </c>
    </row>
    <row r="467" spans="1:36" ht="17.45" customHeight="1">
      <c r="A467" s="88" t="s">
        <v>912</v>
      </c>
      <c r="B467" s="88" t="s">
        <v>39</v>
      </c>
      <c r="C467" s="121">
        <v>45348</v>
      </c>
      <c r="D467" s="88" t="s">
        <v>106</v>
      </c>
      <c r="E467" s="88" t="s">
        <v>583</v>
      </c>
      <c r="F467" s="93" t="s">
        <v>910</v>
      </c>
      <c r="G467" s="88" t="s">
        <v>911</v>
      </c>
      <c r="H467" s="88" t="s">
        <v>107</v>
      </c>
      <c r="I467" s="88" t="s">
        <v>108</v>
      </c>
      <c r="J467" s="88" t="s">
        <v>878</v>
      </c>
      <c r="K467" s="88"/>
      <c r="L467" s="88" t="s">
        <v>846</v>
      </c>
      <c r="M467" s="122">
        <v>700964554</v>
      </c>
      <c r="N467" s="122">
        <v>708525762</v>
      </c>
      <c r="O467" s="123">
        <v>1024.31</v>
      </c>
      <c r="P467" s="122">
        <v>9480816</v>
      </c>
      <c r="Q467" s="122">
        <v>718006578</v>
      </c>
      <c r="R467" s="122">
        <v>718006578</v>
      </c>
      <c r="S467" s="122">
        <v>0</v>
      </c>
      <c r="T467" s="122">
        <v>0</v>
      </c>
      <c r="U467" s="122">
        <v>717898590</v>
      </c>
      <c r="V467" s="123">
        <v>1019.58</v>
      </c>
      <c r="W467" s="121">
        <v>43332</v>
      </c>
      <c r="X467" s="93" t="s">
        <v>77</v>
      </c>
      <c r="Y467" s="88" t="s">
        <v>74</v>
      </c>
      <c r="Z467" s="121">
        <v>44792</v>
      </c>
      <c r="AA467" s="122">
        <v>0</v>
      </c>
      <c r="AB467" s="122">
        <v>0</v>
      </c>
      <c r="AC467" s="122">
        <v>0</v>
      </c>
      <c r="AD467" s="122">
        <v>0</v>
      </c>
      <c r="AE467" s="122">
        <v>0</v>
      </c>
      <c r="AF467" s="88" t="s">
        <v>48</v>
      </c>
      <c r="AG467" s="122">
        <v>0</v>
      </c>
      <c r="AH467" s="88" t="s">
        <v>74</v>
      </c>
      <c r="AI467" s="124">
        <v>99.96</v>
      </c>
      <c r="AJ467" s="124">
        <v>100.02</v>
      </c>
    </row>
    <row r="468" spans="1:36" ht="17.45" customHeight="1">
      <c r="A468" s="89" t="s">
        <v>913</v>
      </c>
      <c r="B468" s="89" t="s">
        <v>39</v>
      </c>
      <c r="C468" s="125">
        <v>45348</v>
      </c>
      <c r="D468" s="89" t="s">
        <v>54</v>
      </c>
      <c r="E468" s="89" t="s">
        <v>583</v>
      </c>
      <c r="F468" s="96" t="s">
        <v>910</v>
      </c>
      <c r="G468" s="89" t="s">
        <v>911</v>
      </c>
      <c r="H468" s="89" t="s">
        <v>55</v>
      </c>
      <c r="I468" s="89" t="s">
        <v>56</v>
      </c>
      <c r="J468" s="89" t="s">
        <v>57</v>
      </c>
      <c r="K468" s="89"/>
      <c r="L468" s="89" t="s">
        <v>58</v>
      </c>
      <c r="M468" s="126">
        <v>0</v>
      </c>
      <c r="N468" s="126">
        <v>0</v>
      </c>
      <c r="O468" s="126">
        <v>0</v>
      </c>
      <c r="P468" s="126">
        <v>0</v>
      </c>
      <c r="Q468" s="126">
        <v>0</v>
      </c>
      <c r="R468" s="126">
        <v>0</v>
      </c>
      <c r="S468" s="126">
        <v>0</v>
      </c>
      <c r="T468" s="126">
        <v>0</v>
      </c>
      <c r="U468" s="126">
        <v>717898590</v>
      </c>
      <c r="V468" s="127">
        <v>1019.58</v>
      </c>
      <c r="W468" s="96"/>
      <c r="X468" s="96"/>
      <c r="Y468" s="89" t="s">
        <v>59</v>
      </c>
      <c r="Z468" s="96"/>
      <c r="AA468" s="126">
        <v>0</v>
      </c>
      <c r="AB468" s="127">
        <v>2.99</v>
      </c>
      <c r="AC468" s="126">
        <v>0</v>
      </c>
      <c r="AD468" s="127">
        <v>2.99</v>
      </c>
      <c r="AE468" s="126">
        <v>0</v>
      </c>
      <c r="AF468" s="89" t="s">
        <v>48</v>
      </c>
      <c r="AG468" s="126">
        <v>0</v>
      </c>
      <c r="AH468" s="89"/>
      <c r="AI468" s="129">
        <v>0</v>
      </c>
      <c r="AJ468" s="129">
        <v>0</v>
      </c>
    </row>
    <row r="469" spans="1:36" ht="17.45" customHeight="1">
      <c r="A469" s="88" t="s">
        <v>914</v>
      </c>
      <c r="B469" s="88" t="s">
        <v>39</v>
      </c>
      <c r="C469" s="121">
        <v>45348</v>
      </c>
      <c r="D469" s="88" t="s">
        <v>106</v>
      </c>
      <c r="E469" s="88" t="s">
        <v>583</v>
      </c>
      <c r="F469" s="93" t="s">
        <v>915</v>
      </c>
      <c r="G469" s="88" t="s">
        <v>916</v>
      </c>
      <c r="H469" s="88" t="s">
        <v>107</v>
      </c>
      <c r="I469" s="88" t="s">
        <v>108</v>
      </c>
      <c r="J469" s="88" t="s">
        <v>878</v>
      </c>
      <c r="K469" s="88"/>
      <c r="L469" s="88" t="s">
        <v>846</v>
      </c>
      <c r="M469" s="122">
        <v>29302391</v>
      </c>
      <c r="N469" s="122">
        <v>29641005</v>
      </c>
      <c r="O469" s="123">
        <v>1024.31</v>
      </c>
      <c r="P469" s="122">
        <v>373793</v>
      </c>
      <c r="Q469" s="122">
        <v>30014798</v>
      </c>
      <c r="R469" s="122">
        <v>30014798</v>
      </c>
      <c r="S469" s="122">
        <v>0</v>
      </c>
      <c r="T469" s="122">
        <v>0</v>
      </c>
      <c r="U469" s="122">
        <v>30011657</v>
      </c>
      <c r="V469" s="123">
        <v>1013.24</v>
      </c>
      <c r="W469" s="121">
        <v>43332</v>
      </c>
      <c r="X469" s="93" t="s">
        <v>77</v>
      </c>
      <c r="Y469" s="88" t="s">
        <v>74</v>
      </c>
      <c r="Z469" s="121">
        <v>44792</v>
      </c>
      <c r="AA469" s="122">
        <v>0</v>
      </c>
      <c r="AB469" s="122">
        <v>0</v>
      </c>
      <c r="AC469" s="122">
        <v>0</v>
      </c>
      <c r="AD469" s="122">
        <v>0</v>
      </c>
      <c r="AE469" s="122">
        <v>0</v>
      </c>
      <c r="AF469" s="88" t="s">
        <v>48</v>
      </c>
      <c r="AG469" s="122">
        <v>0</v>
      </c>
      <c r="AH469" s="88" t="s">
        <v>74</v>
      </c>
      <c r="AI469" s="124">
        <v>100</v>
      </c>
      <c r="AJ469" s="124">
        <v>100.01</v>
      </c>
    </row>
    <row r="470" spans="1:36" ht="17.45" customHeight="1">
      <c r="A470" s="89" t="s">
        <v>917</v>
      </c>
      <c r="B470" s="89" t="s">
        <v>39</v>
      </c>
      <c r="C470" s="125">
        <v>45348</v>
      </c>
      <c r="D470" s="89" t="s">
        <v>54</v>
      </c>
      <c r="E470" s="89" t="s">
        <v>583</v>
      </c>
      <c r="F470" s="96" t="s">
        <v>915</v>
      </c>
      <c r="G470" s="89" t="s">
        <v>916</v>
      </c>
      <c r="H470" s="89" t="s">
        <v>55</v>
      </c>
      <c r="I470" s="89" t="s">
        <v>56</v>
      </c>
      <c r="J470" s="89" t="s">
        <v>57</v>
      </c>
      <c r="K470" s="89"/>
      <c r="L470" s="89" t="s">
        <v>58</v>
      </c>
      <c r="M470" s="126">
        <v>0</v>
      </c>
      <c r="N470" s="126">
        <v>0</v>
      </c>
      <c r="O470" s="126">
        <v>0</v>
      </c>
      <c r="P470" s="126">
        <v>0</v>
      </c>
      <c r="Q470" s="126">
        <v>0</v>
      </c>
      <c r="R470" s="126">
        <v>0</v>
      </c>
      <c r="S470" s="126">
        <v>0</v>
      </c>
      <c r="T470" s="126">
        <v>0</v>
      </c>
      <c r="U470" s="126">
        <v>30011657</v>
      </c>
      <c r="V470" s="127">
        <v>1013.24</v>
      </c>
      <c r="W470" s="96"/>
      <c r="X470" s="96"/>
      <c r="Y470" s="89" t="s">
        <v>59</v>
      </c>
      <c r="Z470" s="96"/>
      <c r="AA470" s="126">
        <v>0</v>
      </c>
      <c r="AB470" s="127">
        <v>2.99</v>
      </c>
      <c r="AC470" s="126">
        <v>0</v>
      </c>
      <c r="AD470" s="127">
        <v>2.99</v>
      </c>
      <c r="AE470" s="126">
        <v>0</v>
      </c>
      <c r="AF470" s="89" t="s">
        <v>48</v>
      </c>
      <c r="AG470" s="126">
        <v>0</v>
      </c>
      <c r="AH470" s="89"/>
      <c r="AI470" s="129">
        <v>0</v>
      </c>
      <c r="AJ470" s="129">
        <v>0</v>
      </c>
    </row>
    <row r="471" spans="1:36" ht="17.45" customHeight="1">
      <c r="A471" s="88" t="s">
        <v>918</v>
      </c>
      <c r="B471" s="88" t="s">
        <v>39</v>
      </c>
      <c r="C471" s="121">
        <v>45348</v>
      </c>
      <c r="D471" s="88" t="s">
        <v>106</v>
      </c>
      <c r="E471" s="88" t="s">
        <v>583</v>
      </c>
      <c r="F471" s="93" t="s">
        <v>919</v>
      </c>
      <c r="G471" s="88" t="s">
        <v>920</v>
      </c>
      <c r="H471" s="88" t="s">
        <v>107</v>
      </c>
      <c r="I471" s="88" t="s">
        <v>108</v>
      </c>
      <c r="J471" s="88" t="s">
        <v>878</v>
      </c>
      <c r="K471" s="88"/>
      <c r="L471" s="88" t="s">
        <v>846</v>
      </c>
      <c r="M471" s="122">
        <v>1124775</v>
      </c>
      <c r="N471" s="122">
        <v>1133512</v>
      </c>
      <c r="O471" s="123">
        <v>1024.31</v>
      </c>
      <c r="P471" s="122">
        <v>18609</v>
      </c>
      <c r="Q471" s="122">
        <v>1152121</v>
      </c>
      <c r="R471" s="122">
        <v>1152121</v>
      </c>
      <c r="S471" s="122">
        <v>0</v>
      </c>
      <c r="T471" s="122">
        <v>0</v>
      </c>
      <c r="U471" s="122">
        <v>1151981</v>
      </c>
      <c r="V471" s="123">
        <v>1033.1600000000001</v>
      </c>
      <c r="W471" s="121">
        <v>43332</v>
      </c>
      <c r="X471" s="93" t="s">
        <v>77</v>
      </c>
      <c r="Y471" s="88" t="s">
        <v>74</v>
      </c>
      <c r="Z471" s="121">
        <v>44792</v>
      </c>
      <c r="AA471" s="122">
        <v>0</v>
      </c>
      <c r="AB471" s="122">
        <v>0</v>
      </c>
      <c r="AC471" s="122">
        <v>0</v>
      </c>
      <c r="AD471" s="122">
        <v>0</v>
      </c>
      <c r="AE471" s="122">
        <v>0</v>
      </c>
      <c r="AF471" s="88" t="s">
        <v>48</v>
      </c>
      <c r="AG471" s="122">
        <v>0</v>
      </c>
      <c r="AH471" s="88" t="s">
        <v>74</v>
      </c>
      <c r="AI471" s="124">
        <v>100</v>
      </c>
      <c r="AJ471" s="124">
        <v>100.01</v>
      </c>
    </row>
    <row r="472" spans="1:36" ht="17.45" customHeight="1">
      <c r="A472" s="89" t="s">
        <v>921</v>
      </c>
      <c r="B472" s="89" t="s">
        <v>39</v>
      </c>
      <c r="C472" s="125">
        <v>45348</v>
      </c>
      <c r="D472" s="89" t="s">
        <v>54</v>
      </c>
      <c r="E472" s="89" t="s">
        <v>583</v>
      </c>
      <c r="F472" s="96" t="s">
        <v>919</v>
      </c>
      <c r="G472" s="89" t="s">
        <v>920</v>
      </c>
      <c r="H472" s="89" t="s">
        <v>55</v>
      </c>
      <c r="I472" s="89" t="s">
        <v>56</v>
      </c>
      <c r="J472" s="89" t="s">
        <v>57</v>
      </c>
      <c r="K472" s="89"/>
      <c r="L472" s="89" t="s">
        <v>58</v>
      </c>
      <c r="M472" s="126">
        <v>0</v>
      </c>
      <c r="N472" s="126">
        <v>0</v>
      </c>
      <c r="O472" s="126">
        <v>0</v>
      </c>
      <c r="P472" s="126">
        <v>0</v>
      </c>
      <c r="Q472" s="126">
        <v>0</v>
      </c>
      <c r="R472" s="126">
        <v>0</v>
      </c>
      <c r="S472" s="126">
        <v>0</v>
      </c>
      <c r="T472" s="126">
        <v>0</v>
      </c>
      <c r="U472" s="126">
        <v>1151981</v>
      </c>
      <c r="V472" s="127">
        <v>1033.1600000000001</v>
      </c>
      <c r="W472" s="96"/>
      <c r="X472" s="96"/>
      <c r="Y472" s="89" t="s">
        <v>59</v>
      </c>
      <c r="Z472" s="96"/>
      <c r="AA472" s="126">
        <v>0</v>
      </c>
      <c r="AB472" s="127">
        <v>2.99</v>
      </c>
      <c r="AC472" s="126">
        <v>0</v>
      </c>
      <c r="AD472" s="127">
        <v>2.99</v>
      </c>
      <c r="AE472" s="126">
        <v>0</v>
      </c>
      <c r="AF472" s="89" t="s">
        <v>48</v>
      </c>
      <c r="AG472" s="126">
        <v>0</v>
      </c>
      <c r="AH472" s="89"/>
      <c r="AI472" s="129">
        <v>0</v>
      </c>
      <c r="AJ472" s="129">
        <v>0</v>
      </c>
    </row>
    <row r="473" spans="1:36" ht="17.45" customHeight="1">
      <c r="A473" s="88" t="s">
        <v>922</v>
      </c>
      <c r="B473" s="88" t="s">
        <v>39</v>
      </c>
      <c r="C473" s="121">
        <v>45348</v>
      </c>
      <c r="D473" s="88" t="s">
        <v>106</v>
      </c>
      <c r="E473" s="88" t="s">
        <v>583</v>
      </c>
      <c r="F473" s="93" t="s">
        <v>923</v>
      </c>
      <c r="G473" s="88" t="s">
        <v>924</v>
      </c>
      <c r="H473" s="88" t="s">
        <v>107</v>
      </c>
      <c r="I473" s="88" t="s">
        <v>108</v>
      </c>
      <c r="J473" s="88" t="s">
        <v>878</v>
      </c>
      <c r="K473" s="88"/>
      <c r="L473" s="88" t="s">
        <v>846</v>
      </c>
      <c r="M473" s="122">
        <v>419189</v>
      </c>
      <c r="N473" s="122">
        <v>429404</v>
      </c>
      <c r="O473" s="123">
        <v>1024.31</v>
      </c>
      <c r="P473" s="122">
        <v>-24</v>
      </c>
      <c r="Q473" s="122">
        <v>429380</v>
      </c>
      <c r="R473" s="122">
        <v>429380</v>
      </c>
      <c r="S473" s="122">
        <v>0</v>
      </c>
      <c r="T473" s="122">
        <v>0</v>
      </c>
      <c r="U473" s="122">
        <v>429338</v>
      </c>
      <c r="V473" s="123">
        <v>1037.01</v>
      </c>
      <c r="W473" s="121">
        <v>43332</v>
      </c>
      <c r="X473" s="93" t="s">
        <v>77</v>
      </c>
      <c r="Y473" s="88" t="s">
        <v>74</v>
      </c>
      <c r="Z473" s="121">
        <v>44792</v>
      </c>
      <c r="AA473" s="122">
        <v>0</v>
      </c>
      <c r="AB473" s="122">
        <v>0</v>
      </c>
      <c r="AC473" s="122">
        <v>0</v>
      </c>
      <c r="AD473" s="122">
        <v>0</v>
      </c>
      <c r="AE473" s="122">
        <v>0</v>
      </c>
      <c r="AF473" s="88" t="s">
        <v>48</v>
      </c>
      <c r="AG473" s="122">
        <v>0</v>
      </c>
      <c r="AH473" s="88" t="s">
        <v>74</v>
      </c>
      <c r="AI473" s="124">
        <v>100</v>
      </c>
      <c r="AJ473" s="124">
        <v>100.01</v>
      </c>
    </row>
    <row r="474" spans="1:36" ht="17.45" customHeight="1">
      <c r="A474" s="89" t="s">
        <v>925</v>
      </c>
      <c r="B474" s="89" t="s">
        <v>39</v>
      </c>
      <c r="C474" s="125">
        <v>45348</v>
      </c>
      <c r="D474" s="89" t="s">
        <v>54</v>
      </c>
      <c r="E474" s="89" t="s">
        <v>583</v>
      </c>
      <c r="F474" s="96" t="s">
        <v>923</v>
      </c>
      <c r="G474" s="89" t="s">
        <v>924</v>
      </c>
      <c r="H474" s="89" t="s">
        <v>55</v>
      </c>
      <c r="I474" s="89" t="s">
        <v>56</v>
      </c>
      <c r="J474" s="89" t="s">
        <v>57</v>
      </c>
      <c r="K474" s="89"/>
      <c r="L474" s="89" t="s">
        <v>58</v>
      </c>
      <c r="M474" s="126">
        <v>0</v>
      </c>
      <c r="N474" s="126">
        <v>0</v>
      </c>
      <c r="O474" s="126">
        <v>0</v>
      </c>
      <c r="P474" s="126">
        <v>0</v>
      </c>
      <c r="Q474" s="126">
        <v>0</v>
      </c>
      <c r="R474" s="126">
        <v>0</v>
      </c>
      <c r="S474" s="126">
        <v>0</v>
      </c>
      <c r="T474" s="126">
        <v>0</v>
      </c>
      <c r="U474" s="126">
        <v>429338</v>
      </c>
      <c r="V474" s="127">
        <v>1037.01</v>
      </c>
      <c r="W474" s="96"/>
      <c r="X474" s="96"/>
      <c r="Y474" s="89" t="s">
        <v>59</v>
      </c>
      <c r="Z474" s="96"/>
      <c r="AA474" s="126">
        <v>0</v>
      </c>
      <c r="AB474" s="127">
        <v>2.99</v>
      </c>
      <c r="AC474" s="126">
        <v>0</v>
      </c>
      <c r="AD474" s="127">
        <v>2.99</v>
      </c>
      <c r="AE474" s="126">
        <v>0</v>
      </c>
      <c r="AF474" s="89" t="s">
        <v>48</v>
      </c>
      <c r="AG474" s="126">
        <v>0</v>
      </c>
      <c r="AH474" s="89"/>
      <c r="AI474" s="129">
        <v>0</v>
      </c>
      <c r="AJ474" s="129">
        <v>0</v>
      </c>
    </row>
    <row r="475" spans="1:36" ht="17.45" customHeight="1">
      <c r="A475" s="88" t="s">
        <v>926</v>
      </c>
      <c r="B475" s="88" t="s">
        <v>39</v>
      </c>
      <c r="C475" s="121">
        <v>45348</v>
      </c>
      <c r="D475" s="88" t="s">
        <v>106</v>
      </c>
      <c r="E475" s="88" t="s">
        <v>41</v>
      </c>
      <c r="F475" s="93" t="s">
        <v>927</v>
      </c>
      <c r="G475" s="88" t="s">
        <v>928</v>
      </c>
      <c r="H475" s="88" t="s">
        <v>107</v>
      </c>
      <c r="I475" s="88" t="s">
        <v>108</v>
      </c>
      <c r="J475" s="88" t="s">
        <v>517</v>
      </c>
      <c r="K475" s="88"/>
      <c r="L475" s="88" t="s">
        <v>518</v>
      </c>
      <c r="M475" s="122">
        <v>3158037</v>
      </c>
      <c r="N475" s="122">
        <v>3786204</v>
      </c>
      <c r="O475" s="123">
        <v>1123.98</v>
      </c>
      <c r="P475" s="122">
        <v>-236633</v>
      </c>
      <c r="Q475" s="122">
        <v>3549571</v>
      </c>
      <c r="R475" s="122">
        <v>3549571</v>
      </c>
      <c r="S475" s="122">
        <v>0</v>
      </c>
      <c r="T475" s="122">
        <v>0</v>
      </c>
      <c r="U475" s="122">
        <v>3547891</v>
      </c>
      <c r="V475" s="123">
        <v>1016.16</v>
      </c>
      <c r="W475" s="121">
        <v>42215</v>
      </c>
      <c r="X475" s="93" t="s">
        <v>77</v>
      </c>
      <c r="Y475" s="88" t="s">
        <v>74</v>
      </c>
      <c r="Z475" s="121">
        <v>44771</v>
      </c>
      <c r="AA475" s="122">
        <v>0</v>
      </c>
      <c r="AB475" s="122">
        <v>0</v>
      </c>
      <c r="AC475" s="122">
        <v>0</v>
      </c>
      <c r="AD475" s="122">
        <v>0</v>
      </c>
      <c r="AE475" s="122">
        <v>0</v>
      </c>
      <c r="AF475" s="88" t="s">
        <v>48</v>
      </c>
      <c r="AG475" s="122">
        <v>0</v>
      </c>
      <c r="AH475" s="88" t="s">
        <v>74</v>
      </c>
      <c r="AI475" s="124">
        <v>100</v>
      </c>
      <c r="AJ475" s="124">
        <v>100.05</v>
      </c>
    </row>
    <row r="476" spans="1:36" ht="17.45" customHeight="1">
      <c r="A476" s="89" t="s">
        <v>929</v>
      </c>
      <c r="B476" s="89" t="s">
        <v>39</v>
      </c>
      <c r="C476" s="125">
        <v>45348</v>
      </c>
      <c r="D476" s="89" t="s">
        <v>54</v>
      </c>
      <c r="E476" s="89" t="s">
        <v>41</v>
      </c>
      <c r="F476" s="96" t="s">
        <v>927</v>
      </c>
      <c r="G476" s="89" t="s">
        <v>928</v>
      </c>
      <c r="H476" s="89" t="s">
        <v>55</v>
      </c>
      <c r="I476" s="89" t="s">
        <v>56</v>
      </c>
      <c r="J476" s="89" t="s">
        <v>57</v>
      </c>
      <c r="K476" s="89"/>
      <c r="L476" s="89" t="s">
        <v>58</v>
      </c>
      <c r="M476" s="126">
        <v>0</v>
      </c>
      <c r="N476" s="126">
        <v>0</v>
      </c>
      <c r="O476" s="126">
        <v>0</v>
      </c>
      <c r="P476" s="126">
        <v>0</v>
      </c>
      <c r="Q476" s="126">
        <v>0</v>
      </c>
      <c r="R476" s="126">
        <v>0</v>
      </c>
      <c r="S476" s="126">
        <v>0</v>
      </c>
      <c r="T476" s="126">
        <v>0</v>
      </c>
      <c r="U476" s="126">
        <v>3547891</v>
      </c>
      <c r="V476" s="127">
        <v>1016.16</v>
      </c>
      <c r="W476" s="96"/>
      <c r="X476" s="96"/>
      <c r="Y476" s="89" t="s">
        <v>59</v>
      </c>
      <c r="Z476" s="96"/>
      <c r="AA476" s="126">
        <v>0</v>
      </c>
      <c r="AB476" s="127">
        <v>2.99</v>
      </c>
      <c r="AC476" s="126">
        <v>0</v>
      </c>
      <c r="AD476" s="127">
        <v>2.99</v>
      </c>
      <c r="AE476" s="126">
        <v>0</v>
      </c>
      <c r="AF476" s="89" t="s">
        <v>48</v>
      </c>
      <c r="AG476" s="126">
        <v>0</v>
      </c>
      <c r="AH476" s="89"/>
      <c r="AI476" s="129">
        <v>0</v>
      </c>
      <c r="AJ476" s="129">
        <v>0</v>
      </c>
    </row>
    <row r="477" spans="1:36" ht="17.45" customHeight="1">
      <c r="A477" s="88" t="s">
        <v>930</v>
      </c>
      <c r="B477" s="88" t="s">
        <v>39</v>
      </c>
      <c r="C477" s="121">
        <v>45348</v>
      </c>
      <c r="D477" s="88" t="s">
        <v>106</v>
      </c>
      <c r="E477" s="88" t="s">
        <v>41</v>
      </c>
      <c r="F477" s="93" t="s">
        <v>931</v>
      </c>
      <c r="G477" s="88" t="s">
        <v>932</v>
      </c>
      <c r="H477" s="88" t="s">
        <v>107</v>
      </c>
      <c r="I477" s="88" t="s">
        <v>108</v>
      </c>
      <c r="J477" s="88" t="s">
        <v>517</v>
      </c>
      <c r="K477" s="88"/>
      <c r="L477" s="88" t="s">
        <v>518</v>
      </c>
      <c r="M477" s="122">
        <v>97137</v>
      </c>
      <c r="N477" s="122">
        <v>113487</v>
      </c>
      <c r="O477" s="123">
        <v>1123.98</v>
      </c>
      <c r="P477" s="122">
        <v>-4307</v>
      </c>
      <c r="Q477" s="122">
        <v>109180</v>
      </c>
      <c r="R477" s="122">
        <v>109180</v>
      </c>
      <c r="S477" s="122">
        <v>0</v>
      </c>
      <c r="T477" s="122">
        <v>0</v>
      </c>
      <c r="U477" s="122">
        <v>109152</v>
      </c>
      <c r="V477" s="130">
        <v>1017.8</v>
      </c>
      <c r="W477" s="121">
        <v>42215</v>
      </c>
      <c r="X477" s="93" t="s">
        <v>77</v>
      </c>
      <c r="Y477" s="88" t="s">
        <v>74</v>
      </c>
      <c r="Z477" s="121">
        <v>44771</v>
      </c>
      <c r="AA477" s="122">
        <v>0</v>
      </c>
      <c r="AB477" s="122">
        <v>0</v>
      </c>
      <c r="AC477" s="122">
        <v>0</v>
      </c>
      <c r="AD477" s="122">
        <v>0</v>
      </c>
      <c r="AE477" s="122">
        <v>0</v>
      </c>
      <c r="AF477" s="88" t="s">
        <v>48</v>
      </c>
      <c r="AG477" s="122">
        <v>0</v>
      </c>
      <c r="AH477" s="88" t="s">
        <v>74</v>
      </c>
      <c r="AI477" s="124">
        <v>100</v>
      </c>
      <c r="AJ477" s="124">
        <v>100.03</v>
      </c>
    </row>
    <row r="478" spans="1:36" ht="17.45" customHeight="1">
      <c r="A478" s="89" t="s">
        <v>933</v>
      </c>
      <c r="B478" s="89" t="s">
        <v>39</v>
      </c>
      <c r="C478" s="125">
        <v>45348</v>
      </c>
      <c r="D478" s="89" t="s">
        <v>54</v>
      </c>
      <c r="E478" s="89" t="s">
        <v>41</v>
      </c>
      <c r="F478" s="96" t="s">
        <v>931</v>
      </c>
      <c r="G478" s="89" t="s">
        <v>932</v>
      </c>
      <c r="H478" s="89" t="s">
        <v>55</v>
      </c>
      <c r="I478" s="89" t="s">
        <v>56</v>
      </c>
      <c r="J478" s="89" t="s">
        <v>57</v>
      </c>
      <c r="K478" s="89"/>
      <c r="L478" s="89" t="s">
        <v>58</v>
      </c>
      <c r="M478" s="126">
        <v>0</v>
      </c>
      <c r="N478" s="126">
        <v>0</v>
      </c>
      <c r="O478" s="126">
        <v>0</v>
      </c>
      <c r="P478" s="126">
        <v>0</v>
      </c>
      <c r="Q478" s="126">
        <v>0</v>
      </c>
      <c r="R478" s="126">
        <v>0</v>
      </c>
      <c r="S478" s="126">
        <v>0</v>
      </c>
      <c r="T478" s="126">
        <v>0</v>
      </c>
      <c r="U478" s="126">
        <v>109152</v>
      </c>
      <c r="V478" s="131">
        <v>1017.8</v>
      </c>
      <c r="W478" s="96"/>
      <c r="X478" s="96"/>
      <c r="Y478" s="89" t="s">
        <v>59</v>
      </c>
      <c r="Z478" s="96"/>
      <c r="AA478" s="126">
        <v>0</v>
      </c>
      <c r="AB478" s="127">
        <v>2.99</v>
      </c>
      <c r="AC478" s="126">
        <v>0</v>
      </c>
      <c r="AD478" s="127">
        <v>2.99</v>
      </c>
      <c r="AE478" s="126">
        <v>0</v>
      </c>
      <c r="AF478" s="89" t="s">
        <v>48</v>
      </c>
      <c r="AG478" s="126">
        <v>0</v>
      </c>
      <c r="AH478" s="89"/>
      <c r="AI478" s="129">
        <v>0</v>
      </c>
      <c r="AJ478" s="129">
        <v>0</v>
      </c>
    </row>
    <row r="479" spans="1:36" ht="17.45" customHeight="1">
      <c r="A479" s="88" t="s">
        <v>934</v>
      </c>
      <c r="B479" s="88" t="s">
        <v>39</v>
      </c>
      <c r="C479" s="121">
        <v>45348</v>
      </c>
      <c r="D479" s="88" t="s">
        <v>40</v>
      </c>
      <c r="E479" s="88" t="s">
        <v>70</v>
      </c>
      <c r="F479" s="93" t="s">
        <v>935</v>
      </c>
      <c r="G479" s="88" t="s">
        <v>936</v>
      </c>
      <c r="H479" s="88" t="s">
        <v>44</v>
      </c>
      <c r="I479" s="88" t="s">
        <v>937</v>
      </c>
      <c r="J479" s="88" t="s">
        <v>938</v>
      </c>
      <c r="K479" s="88"/>
      <c r="L479" s="88" t="s">
        <v>939</v>
      </c>
      <c r="M479" s="122">
        <v>444</v>
      </c>
      <c r="N479" s="122">
        <v>46836141</v>
      </c>
      <c r="O479" s="122">
        <v>102800</v>
      </c>
      <c r="P479" s="122">
        <v>-1192941</v>
      </c>
      <c r="Q479" s="122">
        <v>46836141</v>
      </c>
      <c r="R479" s="122">
        <v>45643200</v>
      </c>
      <c r="S479" s="122">
        <v>0</v>
      </c>
      <c r="T479" s="122">
        <v>0</v>
      </c>
      <c r="U479" s="122">
        <v>79931695160</v>
      </c>
      <c r="V479" s="123">
        <v>1540.73</v>
      </c>
      <c r="W479" s="93"/>
      <c r="X479" s="93"/>
      <c r="Y479" s="88"/>
      <c r="Z479" s="93"/>
      <c r="AA479" s="122">
        <v>0</v>
      </c>
      <c r="AB479" s="122">
        <v>0</v>
      </c>
      <c r="AC479" s="122">
        <v>0</v>
      </c>
      <c r="AD479" s="122">
        <v>0</v>
      </c>
      <c r="AE479" s="123">
        <v>-2.5499999999999998</v>
      </c>
      <c r="AF479" s="88" t="s">
        <v>78</v>
      </c>
      <c r="AG479" s="122">
        <v>0</v>
      </c>
      <c r="AH479" s="88"/>
      <c r="AI479" s="124">
        <v>0.06</v>
      </c>
      <c r="AJ479" s="124">
        <v>0.06</v>
      </c>
    </row>
    <row r="480" spans="1:36" ht="17.45" customHeight="1">
      <c r="A480" s="89" t="s">
        <v>940</v>
      </c>
      <c r="B480" s="89" t="s">
        <v>39</v>
      </c>
      <c r="C480" s="125">
        <v>45348</v>
      </c>
      <c r="D480" s="89" t="s">
        <v>40</v>
      </c>
      <c r="E480" s="89" t="s">
        <v>70</v>
      </c>
      <c r="F480" s="96" t="s">
        <v>935</v>
      </c>
      <c r="G480" s="89" t="s">
        <v>936</v>
      </c>
      <c r="H480" s="89" t="s">
        <v>44</v>
      </c>
      <c r="I480" s="89" t="s">
        <v>50</v>
      </c>
      <c r="J480" s="89" t="s">
        <v>51</v>
      </c>
      <c r="K480" s="89"/>
      <c r="L480" s="89" t="s">
        <v>52</v>
      </c>
      <c r="M480" s="126">
        <v>8094</v>
      </c>
      <c r="N480" s="126">
        <v>730118853</v>
      </c>
      <c r="O480" s="126">
        <v>100030</v>
      </c>
      <c r="P480" s="126">
        <v>79523967</v>
      </c>
      <c r="Q480" s="126">
        <v>730118853</v>
      </c>
      <c r="R480" s="126">
        <v>809642820</v>
      </c>
      <c r="S480" s="126">
        <v>0</v>
      </c>
      <c r="T480" s="126">
        <v>0</v>
      </c>
      <c r="U480" s="126">
        <v>79931695160</v>
      </c>
      <c r="V480" s="127">
        <v>1540.73</v>
      </c>
      <c r="W480" s="96"/>
      <c r="X480" s="96"/>
      <c r="Y480" s="89"/>
      <c r="Z480" s="96"/>
      <c r="AA480" s="126">
        <v>0</v>
      </c>
      <c r="AB480" s="126">
        <v>0</v>
      </c>
      <c r="AC480" s="126">
        <v>0</v>
      </c>
      <c r="AD480" s="126">
        <v>0</v>
      </c>
      <c r="AE480" s="127">
        <v>10.89</v>
      </c>
      <c r="AF480" s="89" t="s">
        <v>78</v>
      </c>
      <c r="AG480" s="126">
        <v>0</v>
      </c>
      <c r="AH480" s="89"/>
      <c r="AI480" s="129">
        <v>1.01</v>
      </c>
      <c r="AJ480" s="129">
        <v>1.01</v>
      </c>
    </row>
    <row r="481" spans="1:36" ht="17.45" customHeight="1">
      <c r="A481" s="88" t="s">
        <v>941</v>
      </c>
      <c r="B481" s="88" t="s">
        <v>39</v>
      </c>
      <c r="C481" s="121">
        <v>45348</v>
      </c>
      <c r="D481" s="88" t="s">
        <v>40</v>
      </c>
      <c r="E481" s="88" t="s">
        <v>70</v>
      </c>
      <c r="F481" s="93" t="s">
        <v>935</v>
      </c>
      <c r="G481" s="88" t="s">
        <v>936</v>
      </c>
      <c r="H481" s="88" t="s">
        <v>44</v>
      </c>
      <c r="I481" s="88" t="s">
        <v>208</v>
      </c>
      <c r="J481" s="88" t="s">
        <v>209</v>
      </c>
      <c r="K481" s="88"/>
      <c r="L481" s="88" t="s">
        <v>210</v>
      </c>
      <c r="M481" s="122">
        <v>7492</v>
      </c>
      <c r="N481" s="122">
        <v>654397318</v>
      </c>
      <c r="O481" s="122">
        <v>87380</v>
      </c>
      <c r="P481" s="122">
        <v>253642</v>
      </c>
      <c r="Q481" s="122">
        <v>654397318</v>
      </c>
      <c r="R481" s="122">
        <v>654650960</v>
      </c>
      <c r="S481" s="122">
        <v>0</v>
      </c>
      <c r="T481" s="122">
        <v>0</v>
      </c>
      <c r="U481" s="122">
        <v>79931695160</v>
      </c>
      <c r="V481" s="123">
        <v>1540.73</v>
      </c>
      <c r="W481" s="93"/>
      <c r="X481" s="93"/>
      <c r="Y481" s="88"/>
      <c r="Z481" s="93"/>
      <c r="AA481" s="122">
        <v>0</v>
      </c>
      <c r="AB481" s="122">
        <v>0</v>
      </c>
      <c r="AC481" s="122">
        <v>0</v>
      </c>
      <c r="AD481" s="122">
        <v>0</v>
      </c>
      <c r="AE481" s="123">
        <v>0.04</v>
      </c>
      <c r="AF481" s="88" t="s">
        <v>78</v>
      </c>
      <c r="AG481" s="122">
        <v>0</v>
      </c>
      <c r="AH481" s="88"/>
      <c r="AI481" s="124">
        <v>0.82</v>
      </c>
      <c r="AJ481" s="124">
        <v>0.82</v>
      </c>
    </row>
    <row r="482" spans="1:36" ht="17.45" customHeight="1">
      <c r="A482" s="89" t="s">
        <v>942</v>
      </c>
      <c r="B482" s="89" t="s">
        <v>39</v>
      </c>
      <c r="C482" s="125">
        <v>45348</v>
      </c>
      <c r="D482" s="89" t="s">
        <v>54</v>
      </c>
      <c r="E482" s="89" t="s">
        <v>70</v>
      </c>
      <c r="F482" s="96" t="s">
        <v>935</v>
      </c>
      <c r="G482" s="89" t="s">
        <v>936</v>
      </c>
      <c r="H482" s="89" t="s">
        <v>55</v>
      </c>
      <c r="I482" s="89" t="s">
        <v>56</v>
      </c>
      <c r="J482" s="89" t="s">
        <v>57</v>
      </c>
      <c r="K482" s="89"/>
      <c r="L482" s="89" t="s">
        <v>58</v>
      </c>
      <c r="M482" s="126">
        <v>1781891218</v>
      </c>
      <c r="N482" s="126">
        <v>1781891218</v>
      </c>
      <c r="O482" s="126">
        <v>0</v>
      </c>
      <c r="P482" s="126">
        <v>0</v>
      </c>
      <c r="Q482" s="126">
        <v>1785083358</v>
      </c>
      <c r="R482" s="126">
        <v>1785083358</v>
      </c>
      <c r="S482" s="126">
        <v>0</v>
      </c>
      <c r="T482" s="126">
        <v>3192140</v>
      </c>
      <c r="U482" s="126">
        <v>79931695160</v>
      </c>
      <c r="V482" s="127">
        <v>1540.73</v>
      </c>
      <c r="W482" s="96"/>
      <c r="X482" s="96"/>
      <c r="Y482" s="89" t="s">
        <v>59</v>
      </c>
      <c r="Z482" s="96"/>
      <c r="AA482" s="128">
        <v>2.9846599999999999</v>
      </c>
      <c r="AB482" s="127">
        <v>2.99</v>
      </c>
      <c r="AC482" s="126">
        <v>0</v>
      </c>
      <c r="AD482" s="127">
        <v>2.99</v>
      </c>
      <c r="AE482" s="126">
        <v>0</v>
      </c>
      <c r="AF482" s="89" t="s">
        <v>78</v>
      </c>
      <c r="AG482" s="126">
        <v>0</v>
      </c>
      <c r="AH482" s="89"/>
      <c r="AI482" s="129">
        <v>2.23</v>
      </c>
      <c r="AJ482" s="129">
        <v>2.23</v>
      </c>
    </row>
    <row r="483" spans="1:36" ht="17.45" customHeight="1">
      <c r="A483" s="88" t="s">
        <v>943</v>
      </c>
      <c r="B483" s="88" t="s">
        <v>39</v>
      </c>
      <c r="C483" s="121">
        <v>45348</v>
      </c>
      <c r="D483" s="88" t="s">
        <v>54</v>
      </c>
      <c r="E483" s="88" t="s">
        <v>70</v>
      </c>
      <c r="F483" s="93" t="s">
        <v>935</v>
      </c>
      <c r="G483" s="88" t="s">
        <v>936</v>
      </c>
      <c r="H483" s="88" t="s">
        <v>83</v>
      </c>
      <c r="I483" s="88" t="s">
        <v>84</v>
      </c>
      <c r="J483" s="88" t="s">
        <v>85</v>
      </c>
      <c r="K483" s="88"/>
      <c r="L483" s="88" t="s">
        <v>86</v>
      </c>
      <c r="M483" s="122">
        <v>1007740000</v>
      </c>
      <c r="N483" s="122">
        <v>1007740000</v>
      </c>
      <c r="O483" s="122">
        <v>0</v>
      </c>
      <c r="P483" s="122">
        <v>0</v>
      </c>
      <c r="Q483" s="122">
        <v>1007836080</v>
      </c>
      <c r="R483" s="122">
        <v>1007836080</v>
      </c>
      <c r="S483" s="122">
        <v>0</v>
      </c>
      <c r="T483" s="122">
        <v>96080</v>
      </c>
      <c r="U483" s="122">
        <v>79931695160</v>
      </c>
      <c r="V483" s="123">
        <v>1540.73</v>
      </c>
      <c r="W483" s="121">
        <v>45348</v>
      </c>
      <c r="X483" s="121">
        <v>45349</v>
      </c>
      <c r="Y483" s="88" t="s">
        <v>59</v>
      </c>
      <c r="Z483" s="93"/>
      <c r="AA483" s="132">
        <v>3.4796499999999999</v>
      </c>
      <c r="AB483" s="123">
        <v>3.48</v>
      </c>
      <c r="AC483" s="122">
        <v>0</v>
      </c>
      <c r="AD483" s="123">
        <v>3.48</v>
      </c>
      <c r="AE483" s="122">
        <v>0</v>
      </c>
      <c r="AF483" s="88" t="s">
        <v>78</v>
      </c>
      <c r="AG483" s="122">
        <v>0</v>
      </c>
      <c r="AH483" s="88"/>
      <c r="AI483" s="124">
        <v>1.26</v>
      </c>
      <c r="AJ483" s="124">
        <v>1.26</v>
      </c>
    </row>
    <row r="484" spans="1:36" ht="17.45" customHeight="1">
      <c r="A484" s="89" t="s">
        <v>944</v>
      </c>
      <c r="B484" s="89" t="s">
        <v>39</v>
      </c>
      <c r="C484" s="125">
        <v>45348</v>
      </c>
      <c r="D484" s="89" t="s">
        <v>54</v>
      </c>
      <c r="E484" s="89" t="s">
        <v>70</v>
      </c>
      <c r="F484" s="96" t="s">
        <v>935</v>
      </c>
      <c r="G484" s="89" t="s">
        <v>936</v>
      </c>
      <c r="H484" s="89" t="s">
        <v>83</v>
      </c>
      <c r="I484" s="89" t="s">
        <v>88</v>
      </c>
      <c r="J484" s="89" t="s">
        <v>89</v>
      </c>
      <c r="K484" s="89"/>
      <c r="L484" s="89" t="s">
        <v>90</v>
      </c>
      <c r="M484" s="126">
        <v>700180000</v>
      </c>
      <c r="N484" s="126">
        <v>700180000</v>
      </c>
      <c r="O484" s="126">
        <v>0</v>
      </c>
      <c r="P484" s="126">
        <v>0</v>
      </c>
      <c r="Q484" s="126">
        <v>700250402</v>
      </c>
      <c r="R484" s="126">
        <v>700250402</v>
      </c>
      <c r="S484" s="126">
        <v>0</v>
      </c>
      <c r="T484" s="126">
        <v>70402</v>
      </c>
      <c r="U484" s="126">
        <v>79931695160</v>
      </c>
      <c r="V484" s="127">
        <v>1540.73</v>
      </c>
      <c r="W484" s="125">
        <v>45348</v>
      </c>
      <c r="X484" s="125">
        <v>45349</v>
      </c>
      <c r="Y484" s="89" t="s">
        <v>59</v>
      </c>
      <c r="Z484" s="96"/>
      <c r="AA484" s="128">
        <v>3.6696499999999999</v>
      </c>
      <c r="AB484" s="127">
        <v>3.67</v>
      </c>
      <c r="AC484" s="126">
        <v>0</v>
      </c>
      <c r="AD484" s="127">
        <v>3.67</v>
      </c>
      <c r="AE484" s="126">
        <v>0</v>
      </c>
      <c r="AF484" s="89" t="s">
        <v>78</v>
      </c>
      <c r="AG484" s="126">
        <v>0</v>
      </c>
      <c r="AH484" s="89"/>
      <c r="AI484" s="129">
        <v>0.87</v>
      </c>
      <c r="AJ484" s="129">
        <v>0.88</v>
      </c>
    </row>
    <row r="485" spans="1:36" ht="17.45" customHeight="1">
      <c r="A485" s="88" t="s">
        <v>945</v>
      </c>
      <c r="B485" s="88" t="s">
        <v>39</v>
      </c>
      <c r="C485" s="121">
        <v>45348</v>
      </c>
      <c r="D485" s="88" t="s">
        <v>61</v>
      </c>
      <c r="E485" s="88" t="s">
        <v>70</v>
      </c>
      <c r="F485" s="93" t="s">
        <v>946</v>
      </c>
      <c r="G485" s="88" t="s">
        <v>947</v>
      </c>
      <c r="H485" s="88" t="s">
        <v>64</v>
      </c>
      <c r="I485" s="88"/>
      <c r="J485" s="88" t="s">
        <v>103</v>
      </c>
      <c r="K485" s="88"/>
      <c r="L485" s="88" t="s">
        <v>104</v>
      </c>
      <c r="M485" s="122">
        <v>0</v>
      </c>
      <c r="N485" s="122">
        <v>0</v>
      </c>
      <c r="O485" s="122">
        <v>0</v>
      </c>
      <c r="P485" s="122">
        <v>0</v>
      </c>
      <c r="Q485" s="122">
        <v>103893429</v>
      </c>
      <c r="R485" s="122">
        <v>103893429</v>
      </c>
      <c r="S485" s="122">
        <v>0</v>
      </c>
      <c r="T485" s="122">
        <v>0</v>
      </c>
      <c r="U485" s="122">
        <v>38537701926</v>
      </c>
      <c r="V485" s="123">
        <v>1342.46</v>
      </c>
      <c r="W485" s="93"/>
      <c r="X485" s="93"/>
      <c r="Y485" s="88"/>
      <c r="Z485" s="93"/>
      <c r="AA485" s="122">
        <v>0</v>
      </c>
      <c r="AB485" s="122">
        <v>0</v>
      </c>
      <c r="AC485" s="122">
        <v>0</v>
      </c>
      <c r="AD485" s="122">
        <v>0</v>
      </c>
      <c r="AE485" s="122">
        <v>0</v>
      </c>
      <c r="AF485" s="88" t="s">
        <v>78</v>
      </c>
      <c r="AG485" s="122">
        <v>0</v>
      </c>
      <c r="AH485" s="88"/>
      <c r="AI485" s="124">
        <v>0.27</v>
      </c>
      <c r="AJ485" s="124">
        <v>0.27</v>
      </c>
    </row>
    <row r="486" spans="1:36" ht="17.45" customHeight="1">
      <c r="A486" s="89" t="s">
        <v>948</v>
      </c>
      <c r="B486" s="89" t="s">
        <v>39</v>
      </c>
      <c r="C486" s="125">
        <v>45348</v>
      </c>
      <c r="D486" s="89" t="s">
        <v>106</v>
      </c>
      <c r="E486" s="89" t="s">
        <v>70</v>
      </c>
      <c r="F486" s="96" t="s">
        <v>946</v>
      </c>
      <c r="G486" s="89" t="s">
        <v>947</v>
      </c>
      <c r="H486" s="89" t="s">
        <v>156</v>
      </c>
      <c r="I486" s="89" t="s">
        <v>108</v>
      </c>
      <c r="J486" s="89" t="s">
        <v>949</v>
      </c>
      <c r="K486" s="89"/>
      <c r="L486" s="89" t="s">
        <v>936</v>
      </c>
      <c r="M486" s="126">
        <v>24016780652</v>
      </c>
      <c r="N486" s="126">
        <v>30677110504</v>
      </c>
      <c r="O486" s="127">
        <v>1540.73</v>
      </c>
      <c r="P486" s="126">
        <v>6326189416</v>
      </c>
      <c r="Q486" s="126">
        <v>37003299920</v>
      </c>
      <c r="R486" s="126">
        <v>37003299920</v>
      </c>
      <c r="S486" s="126">
        <v>0</v>
      </c>
      <c r="T486" s="126">
        <v>0</v>
      </c>
      <c r="U486" s="126">
        <v>38537701926</v>
      </c>
      <c r="V486" s="127">
        <v>1342.46</v>
      </c>
      <c r="W486" s="125">
        <v>43713</v>
      </c>
      <c r="X486" s="96" t="s">
        <v>77</v>
      </c>
      <c r="Y486" s="89" t="s">
        <v>74</v>
      </c>
      <c r="Z486" s="125">
        <v>45539</v>
      </c>
      <c r="AA486" s="126">
        <v>0</v>
      </c>
      <c r="AB486" s="126">
        <v>0</v>
      </c>
      <c r="AC486" s="126">
        <v>0</v>
      </c>
      <c r="AD486" s="126">
        <v>0</v>
      </c>
      <c r="AE486" s="126">
        <v>0</v>
      </c>
      <c r="AF486" s="89" t="s">
        <v>78</v>
      </c>
      <c r="AG486" s="126">
        <v>0</v>
      </c>
      <c r="AH486" s="89" t="s">
        <v>74</v>
      </c>
      <c r="AI486" s="129">
        <v>95.77</v>
      </c>
      <c r="AJ486" s="129">
        <v>96.02</v>
      </c>
    </row>
    <row r="487" spans="1:36" ht="17.45" customHeight="1">
      <c r="A487" s="88" t="s">
        <v>950</v>
      </c>
      <c r="B487" s="88" t="s">
        <v>39</v>
      </c>
      <c r="C487" s="121">
        <v>45348</v>
      </c>
      <c r="D487" s="88" t="s">
        <v>54</v>
      </c>
      <c r="E487" s="88" t="s">
        <v>70</v>
      </c>
      <c r="F487" s="93" t="s">
        <v>946</v>
      </c>
      <c r="G487" s="88" t="s">
        <v>947</v>
      </c>
      <c r="H487" s="88" t="s">
        <v>55</v>
      </c>
      <c r="I487" s="88" t="s">
        <v>56</v>
      </c>
      <c r="J487" s="88" t="s">
        <v>57</v>
      </c>
      <c r="K487" s="88"/>
      <c r="L487" s="88" t="s">
        <v>58</v>
      </c>
      <c r="M487" s="122">
        <v>846295686</v>
      </c>
      <c r="N487" s="122">
        <v>846295686</v>
      </c>
      <c r="O487" s="122">
        <v>0</v>
      </c>
      <c r="P487" s="122">
        <v>0</v>
      </c>
      <c r="Q487" s="122">
        <v>847718853</v>
      </c>
      <c r="R487" s="122">
        <v>847718853</v>
      </c>
      <c r="S487" s="122">
        <v>0</v>
      </c>
      <c r="T487" s="122">
        <v>1423167</v>
      </c>
      <c r="U487" s="122">
        <v>38537701926</v>
      </c>
      <c r="V487" s="123">
        <v>1342.46</v>
      </c>
      <c r="W487" s="93"/>
      <c r="X487" s="93"/>
      <c r="Y487" s="88" t="s">
        <v>59</v>
      </c>
      <c r="Z487" s="93"/>
      <c r="AA487" s="132">
        <v>2.9849899999999998</v>
      </c>
      <c r="AB487" s="123">
        <v>2.99</v>
      </c>
      <c r="AC487" s="122">
        <v>0</v>
      </c>
      <c r="AD487" s="123">
        <v>2.99</v>
      </c>
      <c r="AE487" s="122">
        <v>0</v>
      </c>
      <c r="AF487" s="88" t="s">
        <v>78</v>
      </c>
      <c r="AG487" s="122">
        <v>0</v>
      </c>
      <c r="AH487" s="88"/>
      <c r="AI487" s="124">
        <v>2.19</v>
      </c>
      <c r="AJ487" s="124">
        <v>2.2000000000000002</v>
      </c>
    </row>
    <row r="488" spans="1:36" ht="17.45" customHeight="1">
      <c r="A488" s="89" t="s">
        <v>951</v>
      </c>
      <c r="B488" s="89" t="s">
        <v>39</v>
      </c>
      <c r="C488" s="125">
        <v>45348</v>
      </c>
      <c r="D488" s="89" t="s">
        <v>54</v>
      </c>
      <c r="E488" s="89" t="s">
        <v>70</v>
      </c>
      <c r="F488" s="96" t="s">
        <v>946</v>
      </c>
      <c r="G488" s="89" t="s">
        <v>947</v>
      </c>
      <c r="H488" s="89" t="s">
        <v>83</v>
      </c>
      <c r="I488" s="89" t="s">
        <v>84</v>
      </c>
      <c r="J488" s="89" t="s">
        <v>85</v>
      </c>
      <c r="K488" s="89"/>
      <c r="L488" s="89" t="s">
        <v>86</v>
      </c>
      <c r="M488" s="126">
        <v>478630000</v>
      </c>
      <c r="N488" s="126">
        <v>478630000</v>
      </c>
      <c r="O488" s="126">
        <v>0</v>
      </c>
      <c r="P488" s="126">
        <v>0</v>
      </c>
      <c r="Q488" s="126">
        <v>478675634</v>
      </c>
      <c r="R488" s="126">
        <v>478675634</v>
      </c>
      <c r="S488" s="126">
        <v>0</v>
      </c>
      <c r="T488" s="126">
        <v>45634</v>
      </c>
      <c r="U488" s="126">
        <v>38537701926</v>
      </c>
      <c r="V488" s="127">
        <v>1342.46</v>
      </c>
      <c r="W488" s="125">
        <v>45348</v>
      </c>
      <c r="X488" s="125">
        <v>45349</v>
      </c>
      <c r="Y488" s="89" t="s">
        <v>59</v>
      </c>
      <c r="Z488" s="96"/>
      <c r="AA488" s="128">
        <v>3.4796900000000002</v>
      </c>
      <c r="AB488" s="127">
        <v>3.48</v>
      </c>
      <c r="AC488" s="126">
        <v>0</v>
      </c>
      <c r="AD488" s="127">
        <v>3.48</v>
      </c>
      <c r="AE488" s="126">
        <v>0</v>
      </c>
      <c r="AF488" s="89" t="s">
        <v>78</v>
      </c>
      <c r="AG488" s="126">
        <v>0</v>
      </c>
      <c r="AH488" s="89"/>
      <c r="AI488" s="129">
        <v>1.24</v>
      </c>
      <c r="AJ488" s="129">
        <v>1.24</v>
      </c>
    </row>
    <row r="489" spans="1:36" ht="17.45" customHeight="1">
      <c r="A489" s="88" t="s">
        <v>952</v>
      </c>
      <c r="B489" s="88" t="s">
        <v>39</v>
      </c>
      <c r="C489" s="121">
        <v>45348</v>
      </c>
      <c r="D489" s="88" t="s">
        <v>54</v>
      </c>
      <c r="E489" s="88" t="s">
        <v>70</v>
      </c>
      <c r="F489" s="93" t="s">
        <v>946</v>
      </c>
      <c r="G489" s="88" t="s">
        <v>947</v>
      </c>
      <c r="H489" s="88" t="s">
        <v>83</v>
      </c>
      <c r="I489" s="88" t="s">
        <v>88</v>
      </c>
      <c r="J489" s="88" t="s">
        <v>89</v>
      </c>
      <c r="K489" s="88"/>
      <c r="L489" s="88" t="s">
        <v>90</v>
      </c>
      <c r="M489" s="122">
        <v>332550000</v>
      </c>
      <c r="N489" s="122">
        <v>332550000</v>
      </c>
      <c r="O489" s="122">
        <v>0</v>
      </c>
      <c r="P489" s="122">
        <v>0</v>
      </c>
      <c r="Q489" s="122">
        <v>332583437</v>
      </c>
      <c r="R489" s="122">
        <v>332583437</v>
      </c>
      <c r="S489" s="122">
        <v>0</v>
      </c>
      <c r="T489" s="122">
        <v>33437</v>
      </c>
      <c r="U489" s="122">
        <v>38537701926</v>
      </c>
      <c r="V489" s="123">
        <v>1342.46</v>
      </c>
      <c r="W489" s="121">
        <v>45348</v>
      </c>
      <c r="X489" s="121">
        <v>45349</v>
      </c>
      <c r="Y489" s="88" t="s">
        <v>59</v>
      </c>
      <c r="Z489" s="93"/>
      <c r="AA489" s="132">
        <v>3.66961</v>
      </c>
      <c r="AB489" s="123">
        <v>3.67</v>
      </c>
      <c r="AC489" s="122">
        <v>0</v>
      </c>
      <c r="AD489" s="123">
        <v>3.67</v>
      </c>
      <c r="AE489" s="122">
        <v>0</v>
      </c>
      <c r="AF489" s="88" t="s">
        <v>78</v>
      </c>
      <c r="AG489" s="122">
        <v>0</v>
      </c>
      <c r="AH489" s="88"/>
      <c r="AI489" s="124">
        <v>0.86</v>
      </c>
      <c r="AJ489" s="124">
        <v>0.86</v>
      </c>
    </row>
    <row r="490" spans="1:36" ht="17.45" customHeight="1">
      <c r="A490" s="89" t="s">
        <v>953</v>
      </c>
      <c r="B490" s="89" t="s">
        <v>39</v>
      </c>
      <c r="C490" s="125">
        <v>45348</v>
      </c>
      <c r="D490" s="89" t="s">
        <v>106</v>
      </c>
      <c r="E490" s="89" t="s">
        <v>70</v>
      </c>
      <c r="F490" s="96" t="s">
        <v>954</v>
      </c>
      <c r="G490" s="89" t="s">
        <v>955</v>
      </c>
      <c r="H490" s="89" t="s">
        <v>107</v>
      </c>
      <c r="I490" s="89" t="s">
        <v>108</v>
      </c>
      <c r="J490" s="89" t="s">
        <v>956</v>
      </c>
      <c r="K490" s="89"/>
      <c r="L490" s="89" t="s">
        <v>947</v>
      </c>
      <c r="M490" s="126">
        <v>2921319055</v>
      </c>
      <c r="N490" s="126">
        <v>3954564518</v>
      </c>
      <c r="O490" s="127">
        <v>1342.46</v>
      </c>
      <c r="P490" s="126">
        <v>-32809984</v>
      </c>
      <c r="Q490" s="126">
        <v>3921754534</v>
      </c>
      <c r="R490" s="126">
        <v>3921754534</v>
      </c>
      <c r="S490" s="126">
        <v>0</v>
      </c>
      <c r="T490" s="126">
        <v>0</v>
      </c>
      <c r="U490" s="126">
        <v>3913420134</v>
      </c>
      <c r="V490" s="127">
        <v>1041.98</v>
      </c>
      <c r="W490" s="125">
        <v>43713</v>
      </c>
      <c r="X490" s="96" t="s">
        <v>77</v>
      </c>
      <c r="Y490" s="89" t="s">
        <v>74</v>
      </c>
      <c r="Z490" s="125">
        <v>45539</v>
      </c>
      <c r="AA490" s="126">
        <v>0</v>
      </c>
      <c r="AB490" s="126">
        <v>0</v>
      </c>
      <c r="AC490" s="126">
        <v>0</v>
      </c>
      <c r="AD490" s="126">
        <v>0</v>
      </c>
      <c r="AE490" s="126">
        <v>0</v>
      </c>
      <c r="AF490" s="89" t="s">
        <v>78</v>
      </c>
      <c r="AG490" s="126">
        <v>0</v>
      </c>
      <c r="AH490" s="89" t="s">
        <v>74</v>
      </c>
      <c r="AI490" s="129">
        <v>100</v>
      </c>
      <c r="AJ490" s="129">
        <v>100.21</v>
      </c>
    </row>
    <row r="491" spans="1:36" ht="17.45" customHeight="1">
      <c r="A491" s="88" t="s">
        <v>957</v>
      </c>
      <c r="B491" s="88" t="s">
        <v>39</v>
      </c>
      <c r="C491" s="121">
        <v>45348</v>
      </c>
      <c r="D491" s="88" t="s">
        <v>54</v>
      </c>
      <c r="E491" s="88" t="s">
        <v>70</v>
      </c>
      <c r="F491" s="93" t="s">
        <v>954</v>
      </c>
      <c r="G491" s="88" t="s">
        <v>955</v>
      </c>
      <c r="H491" s="88" t="s">
        <v>55</v>
      </c>
      <c r="I491" s="88" t="s">
        <v>56</v>
      </c>
      <c r="J491" s="88" t="s">
        <v>57</v>
      </c>
      <c r="K491" s="88"/>
      <c r="L491" s="88" t="s">
        <v>58</v>
      </c>
      <c r="M491" s="122">
        <v>0</v>
      </c>
      <c r="N491" s="122">
        <v>0</v>
      </c>
      <c r="O491" s="122">
        <v>0</v>
      </c>
      <c r="P491" s="122">
        <v>0</v>
      </c>
      <c r="Q491" s="122">
        <v>0</v>
      </c>
      <c r="R491" s="122">
        <v>0</v>
      </c>
      <c r="S491" s="122">
        <v>0</v>
      </c>
      <c r="T491" s="122">
        <v>0</v>
      </c>
      <c r="U491" s="122">
        <v>3913420134</v>
      </c>
      <c r="V491" s="123">
        <v>1041.98</v>
      </c>
      <c r="W491" s="93"/>
      <c r="X491" s="93"/>
      <c r="Y491" s="88" t="s">
        <v>59</v>
      </c>
      <c r="Z491" s="93"/>
      <c r="AA491" s="122">
        <v>0</v>
      </c>
      <c r="AB491" s="123">
        <v>2.99</v>
      </c>
      <c r="AC491" s="122">
        <v>0</v>
      </c>
      <c r="AD491" s="123">
        <v>2.99</v>
      </c>
      <c r="AE491" s="122">
        <v>0</v>
      </c>
      <c r="AF491" s="88" t="s">
        <v>78</v>
      </c>
      <c r="AG491" s="122">
        <v>0</v>
      </c>
      <c r="AH491" s="88"/>
      <c r="AI491" s="124">
        <v>0</v>
      </c>
      <c r="AJ491" s="124">
        <v>0</v>
      </c>
    </row>
    <row r="492" spans="1:36" ht="17.45" customHeight="1">
      <c r="A492" s="89" t="s">
        <v>958</v>
      </c>
      <c r="B492" s="89" t="s">
        <v>39</v>
      </c>
      <c r="C492" s="125">
        <v>45348</v>
      </c>
      <c r="D492" s="89" t="s">
        <v>106</v>
      </c>
      <c r="E492" s="89" t="s">
        <v>70</v>
      </c>
      <c r="F492" s="96" t="s">
        <v>959</v>
      </c>
      <c r="G492" s="89" t="s">
        <v>960</v>
      </c>
      <c r="H492" s="89" t="s">
        <v>107</v>
      </c>
      <c r="I492" s="89" t="s">
        <v>108</v>
      </c>
      <c r="J492" s="89" t="s">
        <v>956</v>
      </c>
      <c r="K492" s="89"/>
      <c r="L492" s="89" t="s">
        <v>947</v>
      </c>
      <c r="M492" s="126">
        <v>104252709</v>
      </c>
      <c r="N492" s="126">
        <v>129308513</v>
      </c>
      <c r="O492" s="127">
        <v>1342.46</v>
      </c>
      <c r="P492" s="126">
        <v>10646599</v>
      </c>
      <c r="Q492" s="126">
        <v>139955112</v>
      </c>
      <c r="R492" s="126">
        <v>139955112</v>
      </c>
      <c r="S492" s="126">
        <v>0</v>
      </c>
      <c r="T492" s="126">
        <v>0</v>
      </c>
      <c r="U492" s="126">
        <v>139766170</v>
      </c>
      <c r="V492" s="127">
        <v>1036.8599999999999</v>
      </c>
      <c r="W492" s="125">
        <v>43713</v>
      </c>
      <c r="X492" s="96" t="s">
        <v>77</v>
      </c>
      <c r="Y492" s="89" t="s">
        <v>74</v>
      </c>
      <c r="Z492" s="125">
        <v>45539</v>
      </c>
      <c r="AA492" s="126">
        <v>0</v>
      </c>
      <c r="AB492" s="126">
        <v>0</v>
      </c>
      <c r="AC492" s="126">
        <v>0</v>
      </c>
      <c r="AD492" s="126">
        <v>0</v>
      </c>
      <c r="AE492" s="126">
        <v>0</v>
      </c>
      <c r="AF492" s="89" t="s">
        <v>78</v>
      </c>
      <c r="AG492" s="126">
        <v>0</v>
      </c>
      <c r="AH492" s="89" t="s">
        <v>74</v>
      </c>
      <c r="AI492" s="129">
        <v>100</v>
      </c>
      <c r="AJ492" s="129">
        <v>100.14</v>
      </c>
    </row>
    <row r="493" spans="1:36" ht="17.45" customHeight="1">
      <c r="A493" s="88" t="s">
        <v>961</v>
      </c>
      <c r="B493" s="88" t="s">
        <v>39</v>
      </c>
      <c r="C493" s="121">
        <v>45348</v>
      </c>
      <c r="D493" s="88" t="s">
        <v>54</v>
      </c>
      <c r="E493" s="88" t="s">
        <v>70</v>
      </c>
      <c r="F493" s="93" t="s">
        <v>959</v>
      </c>
      <c r="G493" s="88" t="s">
        <v>960</v>
      </c>
      <c r="H493" s="88" t="s">
        <v>55</v>
      </c>
      <c r="I493" s="88" t="s">
        <v>56</v>
      </c>
      <c r="J493" s="88" t="s">
        <v>57</v>
      </c>
      <c r="K493" s="88"/>
      <c r="L493" s="88" t="s">
        <v>58</v>
      </c>
      <c r="M493" s="122">
        <v>0</v>
      </c>
      <c r="N493" s="122">
        <v>0</v>
      </c>
      <c r="O493" s="122">
        <v>0</v>
      </c>
      <c r="P493" s="122">
        <v>0</v>
      </c>
      <c r="Q493" s="122">
        <v>0</v>
      </c>
      <c r="R493" s="122">
        <v>0</v>
      </c>
      <c r="S493" s="122">
        <v>0</v>
      </c>
      <c r="T493" s="122">
        <v>0</v>
      </c>
      <c r="U493" s="122">
        <v>139766170</v>
      </c>
      <c r="V493" s="123">
        <v>1036.8599999999999</v>
      </c>
      <c r="W493" s="93"/>
      <c r="X493" s="93"/>
      <c r="Y493" s="88" t="s">
        <v>59</v>
      </c>
      <c r="Z493" s="93"/>
      <c r="AA493" s="122">
        <v>0</v>
      </c>
      <c r="AB493" s="123">
        <v>2.99</v>
      </c>
      <c r="AC493" s="122">
        <v>0</v>
      </c>
      <c r="AD493" s="123">
        <v>2.99</v>
      </c>
      <c r="AE493" s="122">
        <v>0</v>
      </c>
      <c r="AF493" s="88" t="s">
        <v>78</v>
      </c>
      <c r="AG493" s="122">
        <v>0</v>
      </c>
      <c r="AH493" s="88"/>
      <c r="AI493" s="124">
        <v>0</v>
      </c>
      <c r="AJ493" s="124">
        <v>0</v>
      </c>
    </row>
    <row r="494" spans="1:36" ht="17.45" customHeight="1">
      <c r="A494" s="89" t="s">
        <v>962</v>
      </c>
      <c r="B494" s="89" t="s">
        <v>39</v>
      </c>
      <c r="C494" s="125">
        <v>45348</v>
      </c>
      <c r="D494" s="89" t="s">
        <v>61</v>
      </c>
      <c r="E494" s="89" t="s">
        <v>70</v>
      </c>
      <c r="F494" s="96" t="s">
        <v>963</v>
      </c>
      <c r="G494" s="89" t="s">
        <v>964</v>
      </c>
      <c r="H494" s="89" t="s">
        <v>64</v>
      </c>
      <c r="I494" s="89"/>
      <c r="J494" s="89" t="s">
        <v>103</v>
      </c>
      <c r="K494" s="89"/>
      <c r="L494" s="89" t="s">
        <v>104</v>
      </c>
      <c r="M494" s="126">
        <v>0</v>
      </c>
      <c r="N494" s="126">
        <v>0</v>
      </c>
      <c r="O494" s="126">
        <v>0</v>
      </c>
      <c r="P494" s="126">
        <v>0</v>
      </c>
      <c r="Q494" s="126">
        <v>6366485</v>
      </c>
      <c r="R494" s="126">
        <v>6366485</v>
      </c>
      <c r="S494" s="126">
        <v>0</v>
      </c>
      <c r="T494" s="126">
        <v>0</v>
      </c>
      <c r="U494" s="126">
        <v>71751287</v>
      </c>
      <c r="V494" s="127">
        <v>1177.18</v>
      </c>
      <c r="W494" s="96"/>
      <c r="X494" s="96"/>
      <c r="Y494" s="89"/>
      <c r="Z494" s="96"/>
      <c r="AA494" s="126">
        <v>0</v>
      </c>
      <c r="AB494" s="126">
        <v>0</v>
      </c>
      <c r="AC494" s="126">
        <v>0</v>
      </c>
      <c r="AD494" s="126">
        <v>0</v>
      </c>
      <c r="AE494" s="126">
        <v>0</v>
      </c>
      <c r="AF494" s="89" t="s">
        <v>78</v>
      </c>
      <c r="AG494" s="126">
        <v>0</v>
      </c>
      <c r="AH494" s="89"/>
      <c r="AI494" s="129">
        <v>8.1300000000000008</v>
      </c>
      <c r="AJ494" s="129">
        <v>8.8699999999999992</v>
      </c>
    </row>
    <row r="495" spans="1:36" ht="17.45" customHeight="1">
      <c r="A495" s="88" t="s">
        <v>965</v>
      </c>
      <c r="B495" s="88" t="s">
        <v>39</v>
      </c>
      <c r="C495" s="121">
        <v>45348</v>
      </c>
      <c r="D495" s="88" t="s">
        <v>106</v>
      </c>
      <c r="E495" s="88" t="s">
        <v>70</v>
      </c>
      <c r="F495" s="93" t="s">
        <v>963</v>
      </c>
      <c r="G495" s="88" t="s">
        <v>964</v>
      </c>
      <c r="H495" s="88" t="s">
        <v>107</v>
      </c>
      <c r="I495" s="88" t="s">
        <v>108</v>
      </c>
      <c r="J495" s="88" t="s">
        <v>956</v>
      </c>
      <c r="K495" s="88"/>
      <c r="L495" s="88" t="s">
        <v>947</v>
      </c>
      <c r="M495" s="122">
        <v>53598353</v>
      </c>
      <c r="N495" s="122">
        <v>66970517</v>
      </c>
      <c r="O495" s="123">
        <v>1342.46</v>
      </c>
      <c r="P495" s="122">
        <v>4983138</v>
      </c>
      <c r="Q495" s="122">
        <v>71953655</v>
      </c>
      <c r="R495" s="122">
        <v>71953655</v>
      </c>
      <c r="S495" s="122">
        <v>0</v>
      </c>
      <c r="T495" s="122">
        <v>0</v>
      </c>
      <c r="U495" s="122">
        <v>71751287</v>
      </c>
      <c r="V495" s="123">
        <v>1177.18</v>
      </c>
      <c r="W495" s="121">
        <v>43713</v>
      </c>
      <c r="X495" s="93" t="s">
        <v>77</v>
      </c>
      <c r="Y495" s="88" t="s">
        <v>74</v>
      </c>
      <c r="Z495" s="121">
        <v>45539</v>
      </c>
      <c r="AA495" s="122">
        <v>0</v>
      </c>
      <c r="AB495" s="122">
        <v>0</v>
      </c>
      <c r="AC495" s="122">
        <v>0</v>
      </c>
      <c r="AD495" s="122">
        <v>0</v>
      </c>
      <c r="AE495" s="122">
        <v>0</v>
      </c>
      <c r="AF495" s="88" t="s">
        <v>78</v>
      </c>
      <c r="AG495" s="122">
        <v>0</v>
      </c>
      <c r="AH495" s="88" t="s">
        <v>74</v>
      </c>
      <c r="AI495" s="124">
        <v>91.87</v>
      </c>
      <c r="AJ495" s="124">
        <v>100.28</v>
      </c>
    </row>
    <row r="496" spans="1:36" ht="17.45" customHeight="1">
      <c r="A496" s="89" t="s">
        <v>966</v>
      </c>
      <c r="B496" s="89" t="s">
        <v>39</v>
      </c>
      <c r="C496" s="125">
        <v>45348</v>
      </c>
      <c r="D496" s="89" t="s">
        <v>54</v>
      </c>
      <c r="E496" s="89" t="s">
        <v>70</v>
      </c>
      <c r="F496" s="96" t="s">
        <v>963</v>
      </c>
      <c r="G496" s="89" t="s">
        <v>964</v>
      </c>
      <c r="H496" s="89" t="s">
        <v>55</v>
      </c>
      <c r="I496" s="89" t="s">
        <v>56</v>
      </c>
      <c r="J496" s="89" t="s">
        <v>57</v>
      </c>
      <c r="K496" s="89"/>
      <c r="L496" s="89" t="s">
        <v>58</v>
      </c>
      <c r="M496" s="126">
        <v>0</v>
      </c>
      <c r="N496" s="126">
        <v>0</v>
      </c>
      <c r="O496" s="126">
        <v>0</v>
      </c>
      <c r="P496" s="126">
        <v>0</v>
      </c>
      <c r="Q496" s="126">
        <v>0</v>
      </c>
      <c r="R496" s="126">
        <v>0</v>
      </c>
      <c r="S496" s="126">
        <v>0</v>
      </c>
      <c r="T496" s="126">
        <v>0</v>
      </c>
      <c r="U496" s="126">
        <v>71751287</v>
      </c>
      <c r="V496" s="127">
        <v>1177.18</v>
      </c>
      <c r="W496" s="96"/>
      <c r="X496" s="96"/>
      <c r="Y496" s="89" t="s">
        <v>59</v>
      </c>
      <c r="Z496" s="96"/>
      <c r="AA496" s="126">
        <v>0</v>
      </c>
      <c r="AB496" s="127">
        <v>2.99</v>
      </c>
      <c r="AC496" s="126">
        <v>0</v>
      </c>
      <c r="AD496" s="127">
        <v>2.99</v>
      </c>
      <c r="AE496" s="126">
        <v>0</v>
      </c>
      <c r="AF496" s="89" t="s">
        <v>78</v>
      </c>
      <c r="AG496" s="126">
        <v>0</v>
      </c>
      <c r="AH496" s="89"/>
      <c r="AI496" s="129">
        <v>0</v>
      </c>
      <c r="AJ496" s="129">
        <v>0</v>
      </c>
    </row>
    <row r="497" spans="1:36" ht="17.45" customHeight="1">
      <c r="A497" s="88" t="s">
        <v>967</v>
      </c>
      <c r="B497" s="88" t="s">
        <v>39</v>
      </c>
      <c r="C497" s="121">
        <v>45348</v>
      </c>
      <c r="D497" s="88" t="s">
        <v>106</v>
      </c>
      <c r="E497" s="88" t="s">
        <v>70</v>
      </c>
      <c r="F497" s="93" t="s">
        <v>968</v>
      </c>
      <c r="G497" s="88" t="s">
        <v>969</v>
      </c>
      <c r="H497" s="88" t="s">
        <v>107</v>
      </c>
      <c r="I497" s="88" t="s">
        <v>108</v>
      </c>
      <c r="J497" s="88" t="s">
        <v>956</v>
      </c>
      <c r="K497" s="88"/>
      <c r="L497" s="88" t="s">
        <v>947</v>
      </c>
      <c r="M497" s="122">
        <v>69941451</v>
      </c>
      <c r="N497" s="122">
        <v>90877084</v>
      </c>
      <c r="O497" s="123">
        <v>1342.46</v>
      </c>
      <c r="P497" s="122">
        <v>3016530</v>
      </c>
      <c r="Q497" s="122">
        <v>93893614</v>
      </c>
      <c r="R497" s="122">
        <v>93893614</v>
      </c>
      <c r="S497" s="122">
        <v>0</v>
      </c>
      <c r="T497" s="122">
        <v>0</v>
      </c>
      <c r="U497" s="122">
        <v>93728126</v>
      </c>
      <c r="V497" s="123">
        <v>1026.76</v>
      </c>
      <c r="W497" s="121">
        <v>43713</v>
      </c>
      <c r="X497" s="93" t="s">
        <v>77</v>
      </c>
      <c r="Y497" s="88" t="s">
        <v>74</v>
      </c>
      <c r="Z497" s="121">
        <v>45539</v>
      </c>
      <c r="AA497" s="122">
        <v>0</v>
      </c>
      <c r="AB497" s="122">
        <v>0</v>
      </c>
      <c r="AC497" s="122">
        <v>0</v>
      </c>
      <c r="AD497" s="122">
        <v>0</v>
      </c>
      <c r="AE497" s="122">
        <v>0</v>
      </c>
      <c r="AF497" s="88" t="s">
        <v>78</v>
      </c>
      <c r="AG497" s="122">
        <v>0</v>
      </c>
      <c r="AH497" s="88" t="s">
        <v>74</v>
      </c>
      <c r="AI497" s="124">
        <v>100</v>
      </c>
      <c r="AJ497" s="124">
        <v>100.18</v>
      </c>
    </row>
    <row r="498" spans="1:36" ht="17.45" customHeight="1">
      <c r="A498" s="89" t="s">
        <v>970</v>
      </c>
      <c r="B498" s="89" t="s">
        <v>39</v>
      </c>
      <c r="C498" s="125">
        <v>45348</v>
      </c>
      <c r="D498" s="89" t="s">
        <v>54</v>
      </c>
      <c r="E498" s="89" t="s">
        <v>70</v>
      </c>
      <c r="F498" s="96" t="s">
        <v>968</v>
      </c>
      <c r="G498" s="89" t="s">
        <v>969</v>
      </c>
      <c r="H498" s="89" t="s">
        <v>55</v>
      </c>
      <c r="I498" s="89" t="s">
        <v>56</v>
      </c>
      <c r="J498" s="89" t="s">
        <v>57</v>
      </c>
      <c r="K498" s="89"/>
      <c r="L498" s="89" t="s">
        <v>58</v>
      </c>
      <c r="M498" s="126">
        <v>0</v>
      </c>
      <c r="N498" s="126">
        <v>0</v>
      </c>
      <c r="O498" s="126">
        <v>0</v>
      </c>
      <c r="P498" s="126">
        <v>0</v>
      </c>
      <c r="Q498" s="126">
        <v>0</v>
      </c>
      <c r="R498" s="126">
        <v>0</v>
      </c>
      <c r="S498" s="126">
        <v>0</v>
      </c>
      <c r="T498" s="126">
        <v>0</v>
      </c>
      <c r="U498" s="126">
        <v>93728126</v>
      </c>
      <c r="V498" s="127">
        <v>1026.76</v>
      </c>
      <c r="W498" s="96"/>
      <c r="X498" s="96"/>
      <c r="Y498" s="89" t="s">
        <v>59</v>
      </c>
      <c r="Z498" s="96"/>
      <c r="AA498" s="126">
        <v>0</v>
      </c>
      <c r="AB498" s="127">
        <v>2.99</v>
      </c>
      <c r="AC498" s="126">
        <v>0</v>
      </c>
      <c r="AD498" s="127">
        <v>2.99</v>
      </c>
      <c r="AE498" s="126">
        <v>0</v>
      </c>
      <c r="AF498" s="89" t="s">
        <v>78</v>
      </c>
      <c r="AG498" s="126">
        <v>0</v>
      </c>
      <c r="AH498" s="89"/>
      <c r="AI498" s="129">
        <v>0</v>
      </c>
      <c r="AJ498" s="129">
        <v>0</v>
      </c>
    </row>
    <row r="499" spans="1:36" ht="17.45" customHeight="1">
      <c r="A499" s="88" t="s">
        <v>971</v>
      </c>
      <c r="B499" s="88" t="s">
        <v>39</v>
      </c>
      <c r="C499" s="121">
        <v>45348</v>
      </c>
      <c r="D499" s="88" t="s">
        <v>106</v>
      </c>
      <c r="E499" s="88" t="s">
        <v>70</v>
      </c>
      <c r="F499" s="93" t="s">
        <v>972</v>
      </c>
      <c r="G499" s="88" t="s">
        <v>973</v>
      </c>
      <c r="H499" s="88" t="s">
        <v>107</v>
      </c>
      <c r="I499" s="88" t="s">
        <v>108</v>
      </c>
      <c r="J499" s="88" t="s">
        <v>956</v>
      </c>
      <c r="K499" s="88"/>
      <c r="L499" s="88" t="s">
        <v>947</v>
      </c>
      <c r="M499" s="122">
        <v>4977034394</v>
      </c>
      <c r="N499" s="122">
        <v>4991670507</v>
      </c>
      <c r="O499" s="123">
        <v>1342.46</v>
      </c>
      <c r="P499" s="122">
        <v>1689800032</v>
      </c>
      <c r="Q499" s="122">
        <v>6681470539</v>
      </c>
      <c r="R499" s="122">
        <v>6681470539</v>
      </c>
      <c r="S499" s="122">
        <v>0</v>
      </c>
      <c r="T499" s="122">
        <v>0</v>
      </c>
      <c r="U499" s="122">
        <v>6676273067</v>
      </c>
      <c r="V499" s="123">
        <v>1335.11</v>
      </c>
      <c r="W499" s="121">
        <v>43713</v>
      </c>
      <c r="X499" s="93" t="s">
        <v>77</v>
      </c>
      <c r="Y499" s="88" t="s">
        <v>74</v>
      </c>
      <c r="Z499" s="121">
        <v>45539</v>
      </c>
      <c r="AA499" s="122">
        <v>0</v>
      </c>
      <c r="AB499" s="122">
        <v>0</v>
      </c>
      <c r="AC499" s="122">
        <v>0</v>
      </c>
      <c r="AD499" s="122">
        <v>0</v>
      </c>
      <c r="AE499" s="122">
        <v>0</v>
      </c>
      <c r="AF499" s="88" t="s">
        <v>78</v>
      </c>
      <c r="AG499" s="122">
        <v>0</v>
      </c>
      <c r="AH499" s="88" t="s">
        <v>74</v>
      </c>
      <c r="AI499" s="124">
        <v>100</v>
      </c>
      <c r="AJ499" s="124">
        <v>100.08</v>
      </c>
    </row>
    <row r="500" spans="1:36" ht="17.45" customHeight="1">
      <c r="A500" s="89" t="s">
        <v>974</v>
      </c>
      <c r="B500" s="89" t="s">
        <v>39</v>
      </c>
      <c r="C500" s="125">
        <v>45348</v>
      </c>
      <c r="D500" s="89" t="s">
        <v>54</v>
      </c>
      <c r="E500" s="89" t="s">
        <v>70</v>
      </c>
      <c r="F500" s="96" t="s">
        <v>972</v>
      </c>
      <c r="G500" s="89" t="s">
        <v>973</v>
      </c>
      <c r="H500" s="89" t="s">
        <v>55</v>
      </c>
      <c r="I500" s="89" t="s">
        <v>56</v>
      </c>
      <c r="J500" s="89" t="s">
        <v>57</v>
      </c>
      <c r="K500" s="89"/>
      <c r="L500" s="89" t="s">
        <v>58</v>
      </c>
      <c r="M500" s="126">
        <v>0</v>
      </c>
      <c r="N500" s="126">
        <v>0</v>
      </c>
      <c r="O500" s="126">
        <v>0</v>
      </c>
      <c r="P500" s="126">
        <v>0</v>
      </c>
      <c r="Q500" s="126">
        <v>0</v>
      </c>
      <c r="R500" s="126">
        <v>0</v>
      </c>
      <c r="S500" s="126">
        <v>0</v>
      </c>
      <c r="T500" s="126">
        <v>0</v>
      </c>
      <c r="U500" s="126">
        <v>6676273067</v>
      </c>
      <c r="V500" s="127">
        <v>1335.11</v>
      </c>
      <c r="W500" s="96"/>
      <c r="X500" s="96"/>
      <c r="Y500" s="89" t="s">
        <v>59</v>
      </c>
      <c r="Z500" s="96"/>
      <c r="AA500" s="126">
        <v>0</v>
      </c>
      <c r="AB500" s="127">
        <v>2.99</v>
      </c>
      <c r="AC500" s="126">
        <v>0</v>
      </c>
      <c r="AD500" s="127">
        <v>2.99</v>
      </c>
      <c r="AE500" s="126">
        <v>0</v>
      </c>
      <c r="AF500" s="89" t="s">
        <v>78</v>
      </c>
      <c r="AG500" s="126">
        <v>0</v>
      </c>
      <c r="AH500" s="89"/>
      <c r="AI500" s="129">
        <v>0</v>
      </c>
      <c r="AJ500" s="129">
        <v>0</v>
      </c>
    </row>
    <row r="501" spans="1:36" ht="17.45" customHeight="1">
      <c r="A501" s="88" t="s">
        <v>975</v>
      </c>
      <c r="B501" s="88" t="s">
        <v>39</v>
      </c>
      <c r="C501" s="121">
        <v>45348</v>
      </c>
      <c r="D501" s="88" t="s">
        <v>61</v>
      </c>
      <c r="E501" s="88" t="s">
        <v>70</v>
      </c>
      <c r="F501" s="93" t="s">
        <v>976</v>
      </c>
      <c r="G501" s="88" t="s">
        <v>977</v>
      </c>
      <c r="H501" s="88" t="s">
        <v>64</v>
      </c>
      <c r="I501" s="88"/>
      <c r="J501" s="88" t="s">
        <v>103</v>
      </c>
      <c r="K501" s="88"/>
      <c r="L501" s="88" t="s">
        <v>104</v>
      </c>
      <c r="M501" s="122">
        <v>0</v>
      </c>
      <c r="N501" s="122">
        <v>0</v>
      </c>
      <c r="O501" s="122">
        <v>0</v>
      </c>
      <c r="P501" s="122">
        <v>0</v>
      </c>
      <c r="Q501" s="122">
        <v>5012948</v>
      </c>
      <c r="R501" s="122">
        <v>5012948</v>
      </c>
      <c r="S501" s="122">
        <v>0</v>
      </c>
      <c r="T501" s="122">
        <v>0</v>
      </c>
      <c r="U501" s="122">
        <v>2473186698</v>
      </c>
      <c r="V501" s="123">
        <v>1288.02</v>
      </c>
      <c r="W501" s="93"/>
      <c r="X501" s="93"/>
      <c r="Y501" s="88"/>
      <c r="Z501" s="93"/>
      <c r="AA501" s="122">
        <v>0</v>
      </c>
      <c r="AB501" s="122">
        <v>0</v>
      </c>
      <c r="AC501" s="122">
        <v>0</v>
      </c>
      <c r="AD501" s="122">
        <v>0</v>
      </c>
      <c r="AE501" s="122">
        <v>0</v>
      </c>
      <c r="AF501" s="88" t="s">
        <v>78</v>
      </c>
      <c r="AG501" s="122">
        <v>0</v>
      </c>
      <c r="AH501" s="88"/>
      <c r="AI501" s="124">
        <v>0.2</v>
      </c>
      <c r="AJ501" s="124">
        <v>0.2</v>
      </c>
    </row>
    <row r="502" spans="1:36" ht="17.45" customHeight="1">
      <c r="A502" s="89" t="s">
        <v>978</v>
      </c>
      <c r="B502" s="89" t="s">
        <v>39</v>
      </c>
      <c r="C502" s="125">
        <v>45348</v>
      </c>
      <c r="D502" s="89" t="s">
        <v>106</v>
      </c>
      <c r="E502" s="89" t="s">
        <v>70</v>
      </c>
      <c r="F502" s="96" t="s">
        <v>976</v>
      </c>
      <c r="G502" s="89" t="s">
        <v>977</v>
      </c>
      <c r="H502" s="89" t="s">
        <v>107</v>
      </c>
      <c r="I502" s="89" t="s">
        <v>108</v>
      </c>
      <c r="J502" s="89" t="s">
        <v>956</v>
      </c>
      <c r="K502" s="89"/>
      <c r="L502" s="89" t="s">
        <v>947</v>
      </c>
      <c r="M502" s="126">
        <v>1847289743</v>
      </c>
      <c r="N502" s="126">
        <v>2237701259</v>
      </c>
      <c r="O502" s="127">
        <v>1342.46</v>
      </c>
      <c r="P502" s="126">
        <v>242211680</v>
      </c>
      <c r="Q502" s="126">
        <v>2479912939</v>
      </c>
      <c r="R502" s="126">
        <v>2479912939</v>
      </c>
      <c r="S502" s="126">
        <v>0</v>
      </c>
      <c r="T502" s="126">
        <v>0</v>
      </c>
      <c r="U502" s="126">
        <v>2473186698</v>
      </c>
      <c r="V502" s="127">
        <v>1288.02</v>
      </c>
      <c r="W502" s="125">
        <v>43713</v>
      </c>
      <c r="X502" s="96" t="s">
        <v>77</v>
      </c>
      <c r="Y502" s="89" t="s">
        <v>74</v>
      </c>
      <c r="Z502" s="125">
        <v>45539</v>
      </c>
      <c r="AA502" s="126">
        <v>0</v>
      </c>
      <c r="AB502" s="126">
        <v>0</v>
      </c>
      <c r="AC502" s="126">
        <v>0</v>
      </c>
      <c r="AD502" s="126">
        <v>0</v>
      </c>
      <c r="AE502" s="126">
        <v>0</v>
      </c>
      <c r="AF502" s="89" t="s">
        <v>78</v>
      </c>
      <c r="AG502" s="126">
        <v>0</v>
      </c>
      <c r="AH502" s="89" t="s">
        <v>74</v>
      </c>
      <c r="AI502" s="129">
        <v>99.8</v>
      </c>
      <c r="AJ502" s="129">
        <v>100.27</v>
      </c>
    </row>
    <row r="503" spans="1:36" ht="17.45" customHeight="1">
      <c r="A503" s="88" t="s">
        <v>979</v>
      </c>
      <c r="B503" s="88" t="s">
        <v>39</v>
      </c>
      <c r="C503" s="121">
        <v>45348</v>
      </c>
      <c r="D503" s="88" t="s">
        <v>54</v>
      </c>
      <c r="E503" s="88" t="s">
        <v>70</v>
      </c>
      <c r="F503" s="93" t="s">
        <v>976</v>
      </c>
      <c r="G503" s="88" t="s">
        <v>977</v>
      </c>
      <c r="H503" s="88" t="s">
        <v>55</v>
      </c>
      <c r="I503" s="88" t="s">
        <v>56</v>
      </c>
      <c r="J503" s="88" t="s">
        <v>57</v>
      </c>
      <c r="K503" s="88"/>
      <c r="L503" s="88" t="s">
        <v>58</v>
      </c>
      <c r="M503" s="122">
        <v>0</v>
      </c>
      <c r="N503" s="122">
        <v>0</v>
      </c>
      <c r="O503" s="122">
        <v>0</v>
      </c>
      <c r="P503" s="122">
        <v>0</v>
      </c>
      <c r="Q503" s="122">
        <v>0</v>
      </c>
      <c r="R503" s="122">
        <v>0</v>
      </c>
      <c r="S503" s="122">
        <v>0</v>
      </c>
      <c r="T503" s="122">
        <v>0</v>
      </c>
      <c r="U503" s="122">
        <v>2473186698</v>
      </c>
      <c r="V503" s="123">
        <v>1288.02</v>
      </c>
      <c r="W503" s="93"/>
      <c r="X503" s="93"/>
      <c r="Y503" s="88" t="s">
        <v>59</v>
      </c>
      <c r="Z503" s="93"/>
      <c r="AA503" s="122">
        <v>0</v>
      </c>
      <c r="AB503" s="123">
        <v>2.99</v>
      </c>
      <c r="AC503" s="122">
        <v>0</v>
      </c>
      <c r="AD503" s="123">
        <v>2.99</v>
      </c>
      <c r="AE503" s="122">
        <v>0</v>
      </c>
      <c r="AF503" s="88" t="s">
        <v>78</v>
      </c>
      <c r="AG503" s="122">
        <v>0</v>
      </c>
      <c r="AH503" s="88"/>
      <c r="AI503" s="124">
        <v>0</v>
      </c>
      <c r="AJ503" s="124">
        <v>0</v>
      </c>
    </row>
    <row r="504" spans="1:36" ht="17.45" customHeight="1">
      <c r="A504" s="89" t="s">
        <v>980</v>
      </c>
      <c r="B504" s="89" t="s">
        <v>39</v>
      </c>
      <c r="C504" s="125">
        <v>45348</v>
      </c>
      <c r="D504" s="89" t="s">
        <v>106</v>
      </c>
      <c r="E504" s="89" t="s">
        <v>70</v>
      </c>
      <c r="F504" s="96" t="s">
        <v>981</v>
      </c>
      <c r="G504" s="89" t="s">
        <v>982</v>
      </c>
      <c r="H504" s="89" t="s">
        <v>107</v>
      </c>
      <c r="I504" s="89" t="s">
        <v>108</v>
      </c>
      <c r="J504" s="89" t="s">
        <v>956</v>
      </c>
      <c r="K504" s="89"/>
      <c r="L504" s="89" t="s">
        <v>947</v>
      </c>
      <c r="M504" s="126">
        <v>794134230</v>
      </c>
      <c r="N504" s="126">
        <v>1016117674</v>
      </c>
      <c r="O504" s="127">
        <v>1342.46</v>
      </c>
      <c r="P504" s="126">
        <v>49975915</v>
      </c>
      <c r="Q504" s="126">
        <v>1066093589</v>
      </c>
      <c r="R504" s="126">
        <v>1066093589</v>
      </c>
      <c r="S504" s="126">
        <v>0</v>
      </c>
      <c r="T504" s="126">
        <v>0</v>
      </c>
      <c r="U504" s="126">
        <v>1064288130</v>
      </c>
      <c r="V504" s="127">
        <v>1316.94</v>
      </c>
      <c r="W504" s="125">
        <v>43713</v>
      </c>
      <c r="X504" s="96" t="s">
        <v>77</v>
      </c>
      <c r="Y504" s="89" t="s">
        <v>74</v>
      </c>
      <c r="Z504" s="125">
        <v>45539</v>
      </c>
      <c r="AA504" s="126">
        <v>0</v>
      </c>
      <c r="AB504" s="126">
        <v>0</v>
      </c>
      <c r="AC504" s="126">
        <v>0</v>
      </c>
      <c r="AD504" s="126">
        <v>0</v>
      </c>
      <c r="AE504" s="126">
        <v>0</v>
      </c>
      <c r="AF504" s="89" t="s">
        <v>78</v>
      </c>
      <c r="AG504" s="126">
        <v>0</v>
      </c>
      <c r="AH504" s="89" t="s">
        <v>74</v>
      </c>
      <c r="AI504" s="129">
        <v>100</v>
      </c>
      <c r="AJ504" s="129">
        <v>100.17</v>
      </c>
    </row>
    <row r="505" spans="1:36" ht="17.45" customHeight="1">
      <c r="A505" s="88" t="s">
        <v>983</v>
      </c>
      <c r="B505" s="88" t="s">
        <v>39</v>
      </c>
      <c r="C505" s="121">
        <v>45348</v>
      </c>
      <c r="D505" s="88" t="s">
        <v>54</v>
      </c>
      <c r="E505" s="88" t="s">
        <v>70</v>
      </c>
      <c r="F505" s="93" t="s">
        <v>981</v>
      </c>
      <c r="G505" s="88" t="s">
        <v>982</v>
      </c>
      <c r="H505" s="88" t="s">
        <v>55</v>
      </c>
      <c r="I505" s="88" t="s">
        <v>56</v>
      </c>
      <c r="J505" s="88" t="s">
        <v>57</v>
      </c>
      <c r="K505" s="88"/>
      <c r="L505" s="88" t="s">
        <v>58</v>
      </c>
      <c r="M505" s="122">
        <v>0</v>
      </c>
      <c r="N505" s="122">
        <v>0</v>
      </c>
      <c r="O505" s="122">
        <v>0</v>
      </c>
      <c r="P505" s="122">
        <v>0</v>
      </c>
      <c r="Q505" s="122">
        <v>0</v>
      </c>
      <c r="R505" s="122">
        <v>0</v>
      </c>
      <c r="S505" s="122">
        <v>0</v>
      </c>
      <c r="T505" s="122">
        <v>0</v>
      </c>
      <c r="U505" s="122">
        <v>1064288130</v>
      </c>
      <c r="V505" s="123">
        <v>1316.94</v>
      </c>
      <c r="W505" s="93"/>
      <c r="X505" s="93"/>
      <c r="Y505" s="88" t="s">
        <v>59</v>
      </c>
      <c r="Z505" s="93"/>
      <c r="AA505" s="122">
        <v>0</v>
      </c>
      <c r="AB505" s="123">
        <v>2.99</v>
      </c>
      <c r="AC505" s="122">
        <v>0</v>
      </c>
      <c r="AD505" s="123">
        <v>2.99</v>
      </c>
      <c r="AE505" s="122">
        <v>0</v>
      </c>
      <c r="AF505" s="88" t="s">
        <v>78</v>
      </c>
      <c r="AG505" s="122">
        <v>0</v>
      </c>
      <c r="AH505" s="88"/>
      <c r="AI505" s="124">
        <v>0</v>
      </c>
      <c r="AJ505" s="124">
        <v>0</v>
      </c>
    </row>
    <row r="506" spans="1:36" ht="17.45" customHeight="1">
      <c r="A506" s="89" t="s">
        <v>984</v>
      </c>
      <c r="B506" s="89" t="s">
        <v>39</v>
      </c>
      <c r="C506" s="125">
        <v>45348</v>
      </c>
      <c r="D506" s="89" t="s">
        <v>61</v>
      </c>
      <c r="E506" s="89" t="s">
        <v>70</v>
      </c>
      <c r="F506" s="96" t="s">
        <v>985</v>
      </c>
      <c r="G506" s="89" t="s">
        <v>986</v>
      </c>
      <c r="H506" s="89" t="s">
        <v>64</v>
      </c>
      <c r="I506" s="89"/>
      <c r="J506" s="89" t="s">
        <v>103</v>
      </c>
      <c r="K506" s="89"/>
      <c r="L506" s="89" t="s">
        <v>104</v>
      </c>
      <c r="M506" s="126">
        <v>0</v>
      </c>
      <c r="N506" s="126">
        <v>0</v>
      </c>
      <c r="O506" s="126">
        <v>0</v>
      </c>
      <c r="P506" s="126">
        <v>0</v>
      </c>
      <c r="Q506" s="126">
        <v>12781821</v>
      </c>
      <c r="R506" s="126">
        <v>12781821</v>
      </c>
      <c r="S506" s="126">
        <v>0</v>
      </c>
      <c r="T506" s="126">
        <v>0</v>
      </c>
      <c r="U506" s="126">
        <v>3298073597</v>
      </c>
      <c r="V506" s="127">
        <v>1295.3399999999999</v>
      </c>
      <c r="W506" s="96"/>
      <c r="X506" s="96"/>
      <c r="Y506" s="89"/>
      <c r="Z506" s="96"/>
      <c r="AA506" s="126">
        <v>0</v>
      </c>
      <c r="AB506" s="126">
        <v>0</v>
      </c>
      <c r="AC506" s="126">
        <v>0</v>
      </c>
      <c r="AD506" s="126">
        <v>0</v>
      </c>
      <c r="AE506" s="126">
        <v>0</v>
      </c>
      <c r="AF506" s="89" t="s">
        <v>78</v>
      </c>
      <c r="AG506" s="126">
        <v>0</v>
      </c>
      <c r="AH506" s="89"/>
      <c r="AI506" s="129">
        <v>0.39</v>
      </c>
      <c r="AJ506" s="129">
        <v>0.39</v>
      </c>
    </row>
    <row r="507" spans="1:36" ht="17.45" customHeight="1">
      <c r="A507" s="88" t="s">
        <v>987</v>
      </c>
      <c r="B507" s="88" t="s">
        <v>39</v>
      </c>
      <c r="C507" s="121">
        <v>45348</v>
      </c>
      <c r="D507" s="88" t="s">
        <v>106</v>
      </c>
      <c r="E507" s="88" t="s">
        <v>70</v>
      </c>
      <c r="F507" s="93" t="s">
        <v>985</v>
      </c>
      <c r="G507" s="88" t="s">
        <v>986</v>
      </c>
      <c r="H507" s="88" t="s">
        <v>107</v>
      </c>
      <c r="I507" s="88" t="s">
        <v>108</v>
      </c>
      <c r="J507" s="88" t="s">
        <v>956</v>
      </c>
      <c r="K507" s="88"/>
      <c r="L507" s="88" t="s">
        <v>947</v>
      </c>
      <c r="M507" s="122">
        <v>2462289566</v>
      </c>
      <c r="N507" s="122">
        <v>3039113626</v>
      </c>
      <c r="O507" s="123">
        <v>1342.46</v>
      </c>
      <c r="P507" s="122">
        <v>266412093</v>
      </c>
      <c r="Q507" s="122">
        <v>3305525719</v>
      </c>
      <c r="R507" s="122">
        <v>3305525719</v>
      </c>
      <c r="S507" s="122">
        <v>0</v>
      </c>
      <c r="T507" s="122">
        <v>0</v>
      </c>
      <c r="U507" s="122">
        <v>3298073597</v>
      </c>
      <c r="V507" s="123">
        <v>1295.3399999999999</v>
      </c>
      <c r="W507" s="121">
        <v>43713</v>
      </c>
      <c r="X507" s="93" t="s">
        <v>77</v>
      </c>
      <c r="Y507" s="88" t="s">
        <v>74</v>
      </c>
      <c r="Z507" s="121">
        <v>45539</v>
      </c>
      <c r="AA507" s="122">
        <v>0</v>
      </c>
      <c r="AB507" s="122">
        <v>0</v>
      </c>
      <c r="AC507" s="122">
        <v>0</v>
      </c>
      <c r="AD507" s="122">
        <v>0</v>
      </c>
      <c r="AE507" s="122">
        <v>0</v>
      </c>
      <c r="AF507" s="88" t="s">
        <v>78</v>
      </c>
      <c r="AG507" s="122">
        <v>0</v>
      </c>
      <c r="AH507" s="88" t="s">
        <v>74</v>
      </c>
      <c r="AI507" s="124">
        <v>99.61</v>
      </c>
      <c r="AJ507" s="124">
        <v>100.23</v>
      </c>
    </row>
    <row r="508" spans="1:36" ht="17.45" customHeight="1">
      <c r="A508" s="89" t="s">
        <v>988</v>
      </c>
      <c r="B508" s="89" t="s">
        <v>39</v>
      </c>
      <c r="C508" s="125">
        <v>45348</v>
      </c>
      <c r="D508" s="89" t="s">
        <v>54</v>
      </c>
      <c r="E508" s="89" t="s">
        <v>70</v>
      </c>
      <c r="F508" s="96" t="s">
        <v>985</v>
      </c>
      <c r="G508" s="89" t="s">
        <v>986</v>
      </c>
      <c r="H508" s="89" t="s">
        <v>55</v>
      </c>
      <c r="I508" s="89" t="s">
        <v>56</v>
      </c>
      <c r="J508" s="89" t="s">
        <v>57</v>
      </c>
      <c r="K508" s="89"/>
      <c r="L508" s="89" t="s">
        <v>58</v>
      </c>
      <c r="M508" s="126">
        <v>0</v>
      </c>
      <c r="N508" s="126">
        <v>0</v>
      </c>
      <c r="O508" s="126">
        <v>0</v>
      </c>
      <c r="P508" s="126">
        <v>0</v>
      </c>
      <c r="Q508" s="126">
        <v>0</v>
      </c>
      <c r="R508" s="126">
        <v>0</v>
      </c>
      <c r="S508" s="126">
        <v>0</v>
      </c>
      <c r="T508" s="126">
        <v>0</v>
      </c>
      <c r="U508" s="126">
        <v>3298073597</v>
      </c>
      <c r="V508" s="127">
        <v>1295.3399999999999</v>
      </c>
      <c r="W508" s="96"/>
      <c r="X508" s="96"/>
      <c r="Y508" s="89" t="s">
        <v>59</v>
      </c>
      <c r="Z508" s="96"/>
      <c r="AA508" s="126">
        <v>0</v>
      </c>
      <c r="AB508" s="127">
        <v>2.99</v>
      </c>
      <c r="AC508" s="126">
        <v>0</v>
      </c>
      <c r="AD508" s="127">
        <v>2.99</v>
      </c>
      <c r="AE508" s="126">
        <v>0</v>
      </c>
      <c r="AF508" s="89" t="s">
        <v>78</v>
      </c>
      <c r="AG508" s="126">
        <v>0</v>
      </c>
      <c r="AH508" s="89"/>
      <c r="AI508" s="129">
        <v>0</v>
      </c>
      <c r="AJ508" s="129">
        <v>0</v>
      </c>
    </row>
    <row r="509" spans="1:36" ht="17.45" customHeight="1">
      <c r="A509" s="88" t="s">
        <v>989</v>
      </c>
      <c r="B509" s="88" t="s">
        <v>39</v>
      </c>
      <c r="C509" s="121">
        <v>45348</v>
      </c>
      <c r="D509" s="88" t="s">
        <v>61</v>
      </c>
      <c r="E509" s="88" t="s">
        <v>70</v>
      </c>
      <c r="F509" s="93" t="s">
        <v>990</v>
      </c>
      <c r="G509" s="88" t="s">
        <v>991</v>
      </c>
      <c r="H509" s="88" t="s">
        <v>64</v>
      </c>
      <c r="I509" s="88"/>
      <c r="J509" s="88" t="s">
        <v>103</v>
      </c>
      <c r="K509" s="88"/>
      <c r="L509" s="88" t="s">
        <v>104</v>
      </c>
      <c r="M509" s="122">
        <v>0</v>
      </c>
      <c r="N509" s="122">
        <v>0</v>
      </c>
      <c r="O509" s="122">
        <v>0</v>
      </c>
      <c r="P509" s="122">
        <v>0</v>
      </c>
      <c r="Q509" s="122">
        <v>76392625</v>
      </c>
      <c r="R509" s="122">
        <v>76392625</v>
      </c>
      <c r="S509" s="122">
        <v>0</v>
      </c>
      <c r="T509" s="122">
        <v>0</v>
      </c>
      <c r="U509" s="122">
        <v>20617572055</v>
      </c>
      <c r="V509" s="123">
        <v>1320.45</v>
      </c>
      <c r="W509" s="93"/>
      <c r="X509" s="93"/>
      <c r="Y509" s="88"/>
      <c r="Z509" s="93"/>
      <c r="AA509" s="122">
        <v>0</v>
      </c>
      <c r="AB509" s="122">
        <v>0</v>
      </c>
      <c r="AC509" s="122">
        <v>0</v>
      </c>
      <c r="AD509" s="122">
        <v>0</v>
      </c>
      <c r="AE509" s="122">
        <v>0</v>
      </c>
      <c r="AF509" s="88" t="s">
        <v>78</v>
      </c>
      <c r="AG509" s="122">
        <v>0</v>
      </c>
      <c r="AH509" s="88"/>
      <c r="AI509" s="124">
        <v>0.37</v>
      </c>
      <c r="AJ509" s="124">
        <v>0.37</v>
      </c>
    </row>
    <row r="510" spans="1:36" ht="17.45" customHeight="1">
      <c r="A510" s="89" t="s">
        <v>992</v>
      </c>
      <c r="B510" s="89" t="s">
        <v>39</v>
      </c>
      <c r="C510" s="125">
        <v>45348</v>
      </c>
      <c r="D510" s="89" t="s">
        <v>106</v>
      </c>
      <c r="E510" s="89" t="s">
        <v>70</v>
      </c>
      <c r="F510" s="96" t="s">
        <v>990</v>
      </c>
      <c r="G510" s="89" t="s">
        <v>991</v>
      </c>
      <c r="H510" s="89" t="s">
        <v>107</v>
      </c>
      <c r="I510" s="89" t="s">
        <v>108</v>
      </c>
      <c r="J510" s="89" t="s">
        <v>956</v>
      </c>
      <c r="K510" s="89"/>
      <c r="L510" s="89" t="s">
        <v>947</v>
      </c>
      <c r="M510" s="126">
        <v>15380375322</v>
      </c>
      <c r="N510" s="126">
        <v>19076415251</v>
      </c>
      <c r="O510" s="127">
        <v>1342.46</v>
      </c>
      <c r="P510" s="126">
        <v>1571126326</v>
      </c>
      <c r="Q510" s="126">
        <v>20647541577</v>
      </c>
      <c r="R510" s="126">
        <v>20647541577</v>
      </c>
      <c r="S510" s="126">
        <v>0</v>
      </c>
      <c r="T510" s="126">
        <v>0</v>
      </c>
      <c r="U510" s="126">
        <v>20617572055</v>
      </c>
      <c r="V510" s="127">
        <v>1320.45</v>
      </c>
      <c r="W510" s="125">
        <v>43713</v>
      </c>
      <c r="X510" s="96" t="s">
        <v>77</v>
      </c>
      <c r="Y510" s="89" t="s">
        <v>74</v>
      </c>
      <c r="Z510" s="125">
        <v>45539</v>
      </c>
      <c r="AA510" s="126">
        <v>0</v>
      </c>
      <c r="AB510" s="126">
        <v>0</v>
      </c>
      <c r="AC510" s="126">
        <v>0</v>
      </c>
      <c r="AD510" s="126">
        <v>0</v>
      </c>
      <c r="AE510" s="126">
        <v>0</v>
      </c>
      <c r="AF510" s="89" t="s">
        <v>78</v>
      </c>
      <c r="AG510" s="126">
        <v>0</v>
      </c>
      <c r="AH510" s="89" t="s">
        <v>74</v>
      </c>
      <c r="AI510" s="129">
        <v>99.63</v>
      </c>
      <c r="AJ510" s="129">
        <v>100.15</v>
      </c>
    </row>
    <row r="511" spans="1:36" ht="17.45" customHeight="1">
      <c r="A511" s="88" t="s">
        <v>993</v>
      </c>
      <c r="B511" s="88" t="s">
        <v>39</v>
      </c>
      <c r="C511" s="121">
        <v>45348</v>
      </c>
      <c r="D511" s="88" t="s">
        <v>54</v>
      </c>
      <c r="E511" s="88" t="s">
        <v>70</v>
      </c>
      <c r="F511" s="93" t="s">
        <v>990</v>
      </c>
      <c r="G511" s="88" t="s">
        <v>991</v>
      </c>
      <c r="H511" s="88" t="s">
        <v>55</v>
      </c>
      <c r="I511" s="88" t="s">
        <v>56</v>
      </c>
      <c r="J511" s="88" t="s">
        <v>57</v>
      </c>
      <c r="K511" s="88"/>
      <c r="L511" s="88" t="s">
        <v>58</v>
      </c>
      <c r="M511" s="122">
        <v>0</v>
      </c>
      <c r="N511" s="122">
        <v>0</v>
      </c>
      <c r="O511" s="122">
        <v>0</v>
      </c>
      <c r="P511" s="122">
        <v>0</v>
      </c>
      <c r="Q511" s="122">
        <v>0</v>
      </c>
      <c r="R511" s="122">
        <v>0</v>
      </c>
      <c r="S511" s="122">
        <v>0</v>
      </c>
      <c r="T511" s="122">
        <v>0</v>
      </c>
      <c r="U511" s="122">
        <v>20617572055</v>
      </c>
      <c r="V511" s="123">
        <v>1320.45</v>
      </c>
      <c r="W511" s="93"/>
      <c r="X511" s="93"/>
      <c r="Y511" s="88" t="s">
        <v>59</v>
      </c>
      <c r="Z511" s="93"/>
      <c r="AA511" s="122">
        <v>0</v>
      </c>
      <c r="AB511" s="123">
        <v>2.99</v>
      </c>
      <c r="AC511" s="122">
        <v>0</v>
      </c>
      <c r="AD511" s="123">
        <v>2.99</v>
      </c>
      <c r="AE511" s="122">
        <v>0</v>
      </c>
      <c r="AF511" s="88" t="s">
        <v>78</v>
      </c>
      <c r="AG511" s="122">
        <v>0</v>
      </c>
      <c r="AH511" s="88"/>
      <c r="AI511" s="124">
        <v>0</v>
      </c>
      <c r="AJ511" s="124">
        <v>0</v>
      </c>
    </row>
    <row r="512" spans="1:36" ht="17.45" customHeight="1">
      <c r="A512" s="89" t="s">
        <v>994</v>
      </c>
      <c r="B512" s="89" t="s">
        <v>39</v>
      </c>
      <c r="C512" s="125">
        <v>45348</v>
      </c>
      <c r="D512" s="89" t="s">
        <v>61</v>
      </c>
      <c r="E512" s="89" t="s">
        <v>70</v>
      </c>
      <c r="F512" s="96" t="s">
        <v>995</v>
      </c>
      <c r="G512" s="89" t="s">
        <v>996</v>
      </c>
      <c r="H512" s="89" t="s">
        <v>64</v>
      </c>
      <c r="I512" s="89"/>
      <c r="J512" s="89" t="s">
        <v>103</v>
      </c>
      <c r="K512" s="89"/>
      <c r="L512" s="89" t="s">
        <v>104</v>
      </c>
      <c r="M512" s="126">
        <v>0</v>
      </c>
      <c r="N512" s="126">
        <v>0</v>
      </c>
      <c r="O512" s="126">
        <v>0</v>
      </c>
      <c r="P512" s="126">
        <v>0</v>
      </c>
      <c r="Q512" s="126">
        <v>174643509</v>
      </c>
      <c r="R512" s="126">
        <v>174643509</v>
      </c>
      <c r="S512" s="126">
        <v>0</v>
      </c>
      <c r="T512" s="126">
        <v>0</v>
      </c>
      <c r="U512" s="126">
        <v>36117565899</v>
      </c>
      <c r="V512" s="127">
        <v>1529.59</v>
      </c>
      <c r="W512" s="96"/>
      <c r="X512" s="96"/>
      <c r="Y512" s="89"/>
      <c r="Z512" s="96"/>
      <c r="AA512" s="126">
        <v>0</v>
      </c>
      <c r="AB512" s="126">
        <v>0</v>
      </c>
      <c r="AC512" s="126">
        <v>0</v>
      </c>
      <c r="AD512" s="126">
        <v>0</v>
      </c>
      <c r="AE512" s="126">
        <v>0</v>
      </c>
      <c r="AF512" s="89" t="s">
        <v>78</v>
      </c>
      <c r="AG512" s="126">
        <v>0</v>
      </c>
      <c r="AH512" s="89"/>
      <c r="AI512" s="129">
        <v>0.48</v>
      </c>
      <c r="AJ512" s="129">
        <v>0.48</v>
      </c>
    </row>
    <row r="513" spans="1:36" ht="17.45" customHeight="1">
      <c r="A513" s="88" t="s">
        <v>997</v>
      </c>
      <c r="B513" s="88" t="s">
        <v>39</v>
      </c>
      <c r="C513" s="121">
        <v>45348</v>
      </c>
      <c r="D513" s="88" t="s">
        <v>106</v>
      </c>
      <c r="E513" s="88" t="s">
        <v>70</v>
      </c>
      <c r="F513" s="93" t="s">
        <v>995</v>
      </c>
      <c r="G513" s="88" t="s">
        <v>996</v>
      </c>
      <c r="H513" s="88" t="s">
        <v>156</v>
      </c>
      <c r="I513" s="88" t="s">
        <v>108</v>
      </c>
      <c r="J513" s="88" t="s">
        <v>949</v>
      </c>
      <c r="K513" s="88"/>
      <c r="L513" s="88" t="s">
        <v>936</v>
      </c>
      <c r="M513" s="122">
        <v>22993418139</v>
      </c>
      <c r="N513" s="122">
        <v>31271553672</v>
      </c>
      <c r="O513" s="123">
        <v>1540.73</v>
      </c>
      <c r="P513" s="122">
        <v>4155024100</v>
      </c>
      <c r="Q513" s="122">
        <v>35426577772</v>
      </c>
      <c r="R513" s="122">
        <v>35426577772</v>
      </c>
      <c r="S513" s="122">
        <v>0</v>
      </c>
      <c r="T513" s="122">
        <v>0</v>
      </c>
      <c r="U513" s="122">
        <v>36117565899</v>
      </c>
      <c r="V513" s="123">
        <v>1529.59</v>
      </c>
      <c r="W513" s="121">
        <v>43713</v>
      </c>
      <c r="X513" s="93" t="s">
        <v>77</v>
      </c>
      <c r="Y513" s="88" t="s">
        <v>74</v>
      </c>
      <c r="Z513" s="121">
        <v>45539</v>
      </c>
      <c r="AA513" s="122">
        <v>0</v>
      </c>
      <c r="AB513" s="122">
        <v>0</v>
      </c>
      <c r="AC513" s="122">
        <v>0</v>
      </c>
      <c r="AD513" s="122">
        <v>0</v>
      </c>
      <c r="AE513" s="122">
        <v>0</v>
      </c>
      <c r="AF513" s="88" t="s">
        <v>78</v>
      </c>
      <c r="AG513" s="122">
        <v>0</v>
      </c>
      <c r="AH513" s="88" t="s">
        <v>74</v>
      </c>
      <c r="AI513" s="124">
        <v>97.62</v>
      </c>
      <c r="AJ513" s="124">
        <v>98.09</v>
      </c>
    </row>
    <row r="514" spans="1:36" ht="17.45" customHeight="1">
      <c r="A514" s="89" t="s">
        <v>998</v>
      </c>
      <c r="B514" s="89" t="s">
        <v>39</v>
      </c>
      <c r="C514" s="125">
        <v>45348</v>
      </c>
      <c r="D514" s="89" t="s">
        <v>54</v>
      </c>
      <c r="E514" s="89" t="s">
        <v>70</v>
      </c>
      <c r="F514" s="96" t="s">
        <v>995</v>
      </c>
      <c r="G514" s="89" t="s">
        <v>996</v>
      </c>
      <c r="H514" s="89" t="s">
        <v>55</v>
      </c>
      <c r="I514" s="89" t="s">
        <v>56</v>
      </c>
      <c r="J514" s="89" t="s">
        <v>57</v>
      </c>
      <c r="K514" s="89"/>
      <c r="L514" s="89" t="s">
        <v>58</v>
      </c>
      <c r="M514" s="126">
        <v>351584843</v>
      </c>
      <c r="N514" s="126">
        <v>351584843</v>
      </c>
      <c r="O514" s="126">
        <v>0</v>
      </c>
      <c r="P514" s="126">
        <v>0</v>
      </c>
      <c r="Q514" s="126">
        <v>352240837</v>
      </c>
      <c r="R514" s="126">
        <v>352240837</v>
      </c>
      <c r="S514" s="126">
        <v>0</v>
      </c>
      <c r="T514" s="126">
        <v>655994</v>
      </c>
      <c r="U514" s="126">
        <v>36117565899</v>
      </c>
      <c r="V514" s="127">
        <v>1529.59</v>
      </c>
      <c r="W514" s="96"/>
      <c r="X514" s="96"/>
      <c r="Y514" s="89" t="s">
        <v>59</v>
      </c>
      <c r="Z514" s="96"/>
      <c r="AA514" s="128">
        <v>2.9844300000000001</v>
      </c>
      <c r="AB514" s="127">
        <v>2.99</v>
      </c>
      <c r="AC514" s="126">
        <v>0</v>
      </c>
      <c r="AD514" s="127">
        <v>2.99</v>
      </c>
      <c r="AE514" s="126">
        <v>0</v>
      </c>
      <c r="AF514" s="89" t="s">
        <v>78</v>
      </c>
      <c r="AG514" s="126">
        <v>0</v>
      </c>
      <c r="AH514" s="89"/>
      <c r="AI514" s="129">
        <v>0.97</v>
      </c>
      <c r="AJ514" s="129">
        <v>0.98</v>
      </c>
    </row>
    <row r="515" spans="1:36" ht="17.45" customHeight="1">
      <c r="A515" s="88" t="s">
        <v>999</v>
      </c>
      <c r="B515" s="88" t="s">
        <v>39</v>
      </c>
      <c r="C515" s="121">
        <v>45348</v>
      </c>
      <c r="D515" s="88" t="s">
        <v>54</v>
      </c>
      <c r="E515" s="88" t="s">
        <v>70</v>
      </c>
      <c r="F515" s="93" t="s">
        <v>995</v>
      </c>
      <c r="G515" s="88" t="s">
        <v>996</v>
      </c>
      <c r="H515" s="88" t="s">
        <v>83</v>
      </c>
      <c r="I515" s="88" t="s">
        <v>84</v>
      </c>
      <c r="J515" s="88" t="s">
        <v>85</v>
      </c>
      <c r="K515" s="88"/>
      <c r="L515" s="88" t="s">
        <v>86</v>
      </c>
      <c r="M515" s="122">
        <v>198850000</v>
      </c>
      <c r="N515" s="122">
        <v>198850000</v>
      </c>
      <c r="O515" s="122">
        <v>0</v>
      </c>
      <c r="P515" s="122">
        <v>0</v>
      </c>
      <c r="Q515" s="122">
        <v>198868959</v>
      </c>
      <c r="R515" s="122">
        <v>198868959</v>
      </c>
      <c r="S515" s="122">
        <v>0</v>
      </c>
      <c r="T515" s="122">
        <v>18959</v>
      </c>
      <c r="U515" s="122">
        <v>36117565899</v>
      </c>
      <c r="V515" s="123">
        <v>1529.59</v>
      </c>
      <c r="W515" s="121">
        <v>45348</v>
      </c>
      <c r="X515" s="121">
        <v>45349</v>
      </c>
      <c r="Y515" s="88" t="s">
        <v>59</v>
      </c>
      <c r="Z515" s="93"/>
      <c r="AA515" s="135">
        <v>3.4796999999999998</v>
      </c>
      <c r="AB515" s="123">
        <v>3.48</v>
      </c>
      <c r="AC515" s="122">
        <v>0</v>
      </c>
      <c r="AD515" s="123">
        <v>3.48</v>
      </c>
      <c r="AE515" s="122">
        <v>0</v>
      </c>
      <c r="AF515" s="88" t="s">
        <v>78</v>
      </c>
      <c r="AG515" s="122">
        <v>0</v>
      </c>
      <c r="AH515" s="88"/>
      <c r="AI515" s="124">
        <v>0.55000000000000004</v>
      </c>
      <c r="AJ515" s="124">
        <v>0.55000000000000004</v>
      </c>
    </row>
    <row r="516" spans="1:36" ht="17.45" customHeight="1">
      <c r="A516" s="89" t="s">
        <v>1000</v>
      </c>
      <c r="B516" s="89" t="s">
        <v>39</v>
      </c>
      <c r="C516" s="125">
        <v>45348</v>
      </c>
      <c r="D516" s="89" t="s">
        <v>54</v>
      </c>
      <c r="E516" s="89" t="s">
        <v>70</v>
      </c>
      <c r="F516" s="96" t="s">
        <v>995</v>
      </c>
      <c r="G516" s="89" t="s">
        <v>996</v>
      </c>
      <c r="H516" s="89" t="s">
        <v>83</v>
      </c>
      <c r="I516" s="89" t="s">
        <v>88</v>
      </c>
      <c r="J516" s="89" t="s">
        <v>89</v>
      </c>
      <c r="K516" s="89"/>
      <c r="L516" s="89" t="s">
        <v>90</v>
      </c>
      <c r="M516" s="126">
        <v>138160000</v>
      </c>
      <c r="N516" s="126">
        <v>138160000</v>
      </c>
      <c r="O516" s="126">
        <v>0</v>
      </c>
      <c r="P516" s="126">
        <v>0</v>
      </c>
      <c r="Q516" s="126">
        <v>138173892</v>
      </c>
      <c r="R516" s="126">
        <v>138173892</v>
      </c>
      <c r="S516" s="126">
        <v>0</v>
      </c>
      <c r="T516" s="126">
        <v>13892</v>
      </c>
      <c r="U516" s="126">
        <v>36117565899</v>
      </c>
      <c r="V516" s="127">
        <v>1529.59</v>
      </c>
      <c r="W516" s="125">
        <v>45348</v>
      </c>
      <c r="X516" s="125">
        <v>45349</v>
      </c>
      <c r="Y516" s="89" t="s">
        <v>59</v>
      </c>
      <c r="Z516" s="96"/>
      <c r="AA516" s="128">
        <v>3.6697099999999998</v>
      </c>
      <c r="AB516" s="127">
        <v>3.67</v>
      </c>
      <c r="AC516" s="126">
        <v>0</v>
      </c>
      <c r="AD516" s="127">
        <v>3.67</v>
      </c>
      <c r="AE516" s="126">
        <v>0</v>
      </c>
      <c r="AF516" s="89" t="s">
        <v>78</v>
      </c>
      <c r="AG516" s="126">
        <v>0</v>
      </c>
      <c r="AH516" s="89"/>
      <c r="AI516" s="129">
        <v>0.38</v>
      </c>
      <c r="AJ516" s="129">
        <v>0.38</v>
      </c>
    </row>
    <row r="517" spans="1:36" ht="17.45" customHeight="1">
      <c r="A517" s="88" t="s">
        <v>1001</v>
      </c>
      <c r="B517" s="88" t="s">
        <v>39</v>
      </c>
      <c r="C517" s="121">
        <v>45348</v>
      </c>
      <c r="D517" s="88" t="s">
        <v>106</v>
      </c>
      <c r="E517" s="88" t="s">
        <v>70</v>
      </c>
      <c r="F517" s="93" t="s">
        <v>1002</v>
      </c>
      <c r="G517" s="88" t="s">
        <v>1003</v>
      </c>
      <c r="H517" s="88" t="s">
        <v>107</v>
      </c>
      <c r="I517" s="88" t="s">
        <v>108</v>
      </c>
      <c r="J517" s="88" t="s">
        <v>1004</v>
      </c>
      <c r="K517" s="88"/>
      <c r="L517" s="88" t="s">
        <v>996</v>
      </c>
      <c r="M517" s="122">
        <v>175254587</v>
      </c>
      <c r="N517" s="122">
        <v>231258005</v>
      </c>
      <c r="O517" s="123">
        <v>1529.59</v>
      </c>
      <c r="P517" s="122">
        <v>36810103</v>
      </c>
      <c r="Q517" s="122">
        <v>268068108</v>
      </c>
      <c r="R517" s="122">
        <v>268068108</v>
      </c>
      <c r="S517" s="122">
        <v>0</v>
      </c>
      <c r="T517" s="122">
        <v>0</v>
      </c>
      <c r="U517" s="122">
        <v>267510301</v>
      </c>
      <c r="V517" s="123">
        <v>1459.41</v>
      </c>
      <c r="W517" s="121">
        <v>43713</v>
      </c>
      <c r="X517" s="93" t="s">
        <v>77</v>
      </c>
      <c r="Y517" s="88" t="s">
        <v>74</v>
      </c>
      <c r="Z517" s="121">
        <v>45173</v>
      </c>
      <c r="AA517" s="122">
        <v>0</v>
      </c>
      <c r="AB517" s="122">
        <v>0</v>
      </c>
      <c r="AC517" s="122">
        <v>0</v>
      </c>
      <c r="AD517" s="122">
        <v>0</v>
      </c>
      <c r="AE517" s="122">
        <v>0</v>
      </c>
      <c r="AF517" s="88" t="s">
        <v>78</v>
      </c>
      <c r="AG517" s="122">
        <v>0</v>
      </c>
      <c r="AH517" s="88" t="s">
        <v>74</v>
      </c>
      <c r="AI517" s="124">
        <v>100</v>
      </c>
      <c r="AJ517" s="124">
        <v>100.21</v>
      </c>
    </row>
    <row r="518" spans="1:36" ht="17.45" customHeight="1">
      <c r="A518" s="89" t="s">
        <v>1005</v>
      </c>
      <c r="B518" s="89" t="s">
        <v>39</v>
      </c>
      <c r="C518" s="125">
        <v>45348</v>
      </c>
      <c r="D518" s="89" t="s">
        <v>54</v>
      </c>
      <c r="E518" s="89" t="s">
        <v>70</v>
      </c>
      <c r="F518" s="96" t="s">
        <v>1002</v>
      </c>
      <c r="G518" s="89" t="s">
        <v>1003</v>
      </c>
      <c r="H518" s="89" t="s">
        <v>55</v>
      </c>
      <c r="I518" s="89" t="s">
        <v>56</v>
      </c>
      <c r="J518" s="89" t="s">
        <v>57</v>
      </c>
      <c r="K518" s="89"/>
      <c r="L518" s="89" t="s">
        <v>58</v>
      </c>
      <c r="M518" s="126">
        <v>0</v>
      </c>
      <c r="N518" s="126">
        <v>0</v>
      </c>
      <c r="O518" s="126">
        <v>0</v>
      </c>
      <c r="P518" s="126">
        <v>0</v>
      </c>
      <c r="Q518" s="126">
        <v>0</v>
      </c>
      <c r="R518" s="126">
        <v>0</v>
      </c>
      <c r="S518" s="126">
        <v>0</v>
      </c>
      <c r="T518" s="126">
        <v>0</v>
      </c>
      <c r="U518" s="126">
        <v>267510301</v>
      </c>
      <c r="V518" s="127">
        <v>1459.41</v>
      </c>
      <c r="W518" s="96"/>
      <c r="X518" s="96"/>
      <c r="Y518" s="89" t="s">
        <v>59</v>
      </c>
      <c r="Z518" s="96"/>
      <c r="AA518" s="126">
        <v>0</v>
      </c>
      <c r="AB518" s="127">
        <v>2.99</v>
      </c>
      <c r="AC518" s="126">
        <v>0</v>
      </c>
      <c r="AD518" s="127">
        <v>2.99</v>
      </c>
      <c r="AE518" s="126">
        <v>0</v>
      </c>
      <c r="AF518" s="89" t="s">
        <v>78</v>
      </c>
      <c r="AG518" s="126">
        <v>0</v>
      </c>
      <c r="AH518" s="89"/>
      <c r="AI518" s="129">
        <v>0</v>
      </c>
      <c r="AJ518" s="129">
        <v>0</v>
      </c>
    </row>
    <row r="519" spans="1:36" ht="17.45" customHeight="1">
      <c r="A519" s="88" t="s">
        <v>1006</v>
      </c>
      <c r="B519" s="88" t="s">
        <v>39</v>
      </c>
      <c r="C519" s="121">
        <v>45348</v>
      </c>
      <c r="D519" s="88" t="s">
        <v>106</v>
      </c>
      <c r="E519" s="88" t="s">
        <v>70</v>
      </c>
      <c r="F519" s="93" t="s">
        <v>1007</v>
      </c>
      <c r="G519" s="88" t="s">
        <v>1008</v>
      </c>
      <c r="H519" s="88" t="s">
        <v>107</v>
      </c>
      <c r="I519" s="88" t="s">
        <v>108</v>
      </c>
      <c r="J519" s="88" t="s">
        <v>1004</v>
      </c>
      <c r="K519" s="88"/>
      <c r="L519" s="88" t="s">
        <v>996</v>
      </c>
      <c r="M519" s="122">
        <v>307408144</v>
      </c>
      <c r="N519" s="122">
        <v>410491434</v>
      </c>
      <c r="O519" s="123">
        <v>1529.59</v>
      </c>
      <c r="P519" s="122">
        <v>59717768</v>
      </c>
      <c r="Q519" s="122">
        <v>470209202</v>
      </c>
      <c r="R519" s="122">
        <v>470209202</v>
      </c>
      <c r="S519" s="122">
        <v>0</v>
      </c>
      <c r="T519" s="122">
        <v>0</v>
      </c>
      <c r="U519" s="122">
        <v>469563333</v>
      </c>
      <c r="V519" s="123">
        <v>1183.77</v>
      </c>
      <c r="W519" s="121">
        <v>43713</v>
      </c>
      <c r="X519" s="93" t="s">
        <v>77</v>
      </c>
      <c r="Y519" s="88" t="s">
        <v>74</v>
      </c>
      <c r="Z519" s="121">
        <v>45173</v>
      </c>
      <c r="AA519" s="122">
        <v>0</v>
      </c>
      <c r="AB519" s="122">
        <v>0</v>
      </c>
      <c r="AC519" s="122">
        <v>0</v>
      </c>
      <c r="AD519" s="122">
        <v>0</v>
      </c>
      <c r="AE519" s="122">
        <v>0</v>
      </c>
      <c r="AF519" s="88" t="s">
        <v>78</v>
      </c>
      <c r="AG519" s="122">
        <v>0</v>
      </c>
      <c r="AH519" s="88" t="s">
        <v>74</v>
      </c>
      <c r="AI519" s="124">
        <v>100</v>
      </c>
      <c r="AJ519" s="124">
        <v>100.14</v>
      </c>
    </row>
    <row r="520" spans="1:36" ht="17.45" customHeight="1">
      <c r="A520" s="89" t="s">
        <v>1009</v>
      </c>
      <c r="B520" s="89" t="s">
        <v>39</v>
      </c>
      <c r="C520" s="125">
        <v>45348</v>
      </c>
      <c r="D520" s="89" t="s">
        <v>54</v>
      </c>
      <c r="E520" s="89" t="s">
        <v>70</v>
      </c>
      <c r="F520" s="96" t="s">
        <v>1007</v>
      </c>
      <c r="G520" s="89" t="s">
        <v>1008</v>
      </c>
      <c r="H520" s="89" t="s">
        <v>55</v>
      </c>
      <c r="I520" s="89" t="s">
        <v>56</v>
      </c>
      <c r="J520" s="89" t="s">
        <v>57</v>
      </c>
      <c r="K520" s="89"/>
      <c r="L520" s="89" t="s">
        <v>58</v>
      </c>
      <c r="M520" s="126">
        <v>0</v>
      </c>
      <c r="N520" s="126">
        <v>0</v>
      </c>
      <c r="O520" s="126">
        <v>0</v>
      </c>
      <c r="P520" s="126">
        <v>0</v>
      </c>
      <c r="Q520" s="126">
        <v>0</v>
      </c>
      <c r="R520" s="126">
        <v>0</v>
      </c>
      <c r="S520" s="126">
        <v>0</v>
      </c>
      <c r="T520" s="126">
        <v>0</v>
      </c>
      <c r="U520" s="126">
        <v>469563333</v>
      </c>
      <c r="V520" s="127">
        <v>1183.77</v>
      </c>
      <c r="W520" s="96"/>
      <c r="X520" s="96"/>
      <c r="Y520" s="89" t="s">
        <v>59</v>
      </c>
      <c r="Z520" s="96"/>
      <c r="AA520" s="126">
        <v>0</v>
      </c>
      <c r="AB520" s="127">
        <v>2.99</v>
      </c>
      <c r="AC520" s="126">
        <v>0</v>
      </c>
      <c r="AD520" s="127">
        <v>2.99</v>
      </c>
      <c r="AE520" s="126">
        <v>0</v>
      </c>
      <c r="AF520" s="89" t="s">
        <v>78</v>
      </c>
      <c r="AG520" s="126">
        <v>0</v>
      </c>
      <c r="AH520" s="89"/>
      <c r="AI520" s="129">
        <v>0</v>
      </c>
      <c r="AJ520" s="129">
        <v>0</v>
      </c>
    </row>
    <row r="521" spans="1:36" ht="17.45" customHeight="1">
      <c r="A521" s="88" t="s">
        <v>1010</v>
      </c>
      <c r="B521" s="88" t="s">
        <v>39</v>
      </c>
      <c r="C521" s="121">
        <v>45348</v>
      </c>
      <c r="D521" s="88" t="s">
        <v>106</v>
      </c>
      <c r="E521" s="88" t="s">
        <v>70</v>
      </c>
      <c r="F521" s="93" t="s">
        <v>1011</v>
      </c>
      <c r="G521" s="88" t="s">
        <v>1012</v>
      </c>
      <c r="H521" s="88" t="s">
        <v>107</v>
      </c>
      <c r="I521" s="88" t="s">
        <v>108</v>
      </c>
      <c r="J521" s="88" t="s">
        <v>1004</v>
      </c>
      <c r="K521" s="88"/>
      <c r="L521" s="88" t="s">
        <v>996</v>
      </c>
      <c r="M521" s="122">
        <v>94749685</v>
      </c>
      <c r="N521" s="122">
        <v>129054395</v>
      </c>
      <c r="O521" s="123">
        <v>1529.59</v>
      </c>
      <c r="P521" s="122">
        <v>15874016</v>
      </c>
      <c r="Q521" s="122">
        <v>144928411</v>
      </c>
      <c r="R521" s="122">
        <v>144928411</v>
      </c>
      <c r="S521" s="122">
        <v>0</v>
      </c>
      <c r="T521" s="122">
        <v>0</v>
      </c>
      <c r="U521" s="122">
        <v>144681467</v>
      </c>
      <c r="V521" s="123">
        <v>1196.75</v>
      </c>
      <c r="W521" s="121">
        <v>43713</v>
      </c>
      <c r="X521" s="93" t="s">
        <v>77</v>
      </c>
      <c r="Y521" s="88" t="s">
        <v>74</v>
      </c>
      <c r="Z521" s="121">
        <v>45173</v>
      </c>
      <c r="AA521" s="122">
        <v>0</v>
      </c>
      <c r="AB521" s="122">
        <v>0</v>
      </c>
      <c r="AC521" s="122">
        <v>0</v>
      </c>
      <c r="AD521" s="122">
        <v>0</v>
      </c>
      <c r="AE521" s="122">
        <v>0</v>
      </c>
      <c r="AF521" s="88" t="s">
        <v>78</v>
      </c>
      <c r="AG521" s="122">
        <v>0</v>
      </c>
      <c r="AH521" s="88" t="s">
        <v>74</v>
      </c>
      <c r="AI521" s="124">
        <v>100</v>
      </c>
      <c r="AJ521" s="124">
        <v>100.17</v>
      </c>
    </row>
    <row r="522" spans="1:36" ht="17.45" customHeight="1">
      <c r="A522" s="89" t="s">
        <v>1013</v>
      </c>
      <c r="B522" s="89" t="s">
        <v>39</v>
      </c>
      <c r="C522" s="125">
        <v>45348</v>
      </c>
      <c r="D522" s="89" t="s">
        <v>54</v>
      </c>
      <c r="E522" s="89" t="s">
        <v>70</v>
      </c>
      <c r="F522" s="96" t="s">
        <v>1011</v>
      </c>
      <c r="G522" s="89" t="s">
        <v>1012</v>
      </c>
      <c r="H522" s="89" t="s">
        <v>55</v>
      </c>
      <c r="I522" s="89" t="s">
        <v>56</v>
      </c>
      <c r="J522" s="89" t="s">
        <v>57</v>
      </c>
      <c r="K522" s="89"/>
      <c r="L522" s="89" t="s">
        <v>58</v>
      </c>
      <c r="M522" s="126">
        <v>0</v>
      </c>
      <c r="N522" s="126">
        <v>0</v>
      </c>
      <c r="O522" s="126">
        <v>0</v>
      </c>
      <c r="P522" s="126">
        <v>0</v>
      </c>
      <c r="Q522" s="126">
        <v>0</v>
      </c>
      <c r="R522" s="126">
        <v>0</v>
      </c>
      <c r="S522" s="126">
        <v>0</v>
      </c>
      <c r="T522" s="126">
        <v>0</v>
      </c>
      <c r="U522" s="126">
        <v>144681467</v>
      </c>
      <c r="V522" s="127">
        <v>1196.75</v>
      </c>
      <c r="W522" s="96"/>
      <c r="X522" s="96"/>
      <c r="Y522" s="89" t="s">
        <v>59</v>
      </c>
      <c r="Z522" s="96"/>
      <c r="AA522" s="126">
        <v>0</v>
      </c>
      <c r="AB522" s="127">
        <v>2.99</v>
      </c>
      <c r="AC522" s="126">
        <v>0</v>
      </c>
      <c r="AD522" s="127">
        <v>2.99</v>
      </c>
      <c r="AE522" s="126">
        <v>0</v>
      </c>
      <c r="AF522" s="89" t="s">
        <v>78</v>
      </c>
      <c r="AG522" s="126">
        <v>0</v>
      </c>
      <c r="AH522" s="89"/>
      <c r="AI522" s="129">
        <v>0</v>
      </c>
      <c r="AJ522" s="129">
        <v>0</v>
      </c>
    </row>
    <row r="523" spans="1:36" ht="17.45" customHeight="1">
      <c r="A523" s="88" t="s">
        <v>1014</v>
      </c>
      <c r="B523" s="88" t="s">
        <v>39</v>
      </c>
      <c r="C523" s="121">
        <v>45348</v>
      </c>
      <c r="D523" s="88" t="s">
        <v>106</v>
      </c>
      <c r="E523" s="88" t="s">
        <v>70</v>
      </c>
      <c r="F523" s="93" t="s">
        <v>1015</v>
      </c>
      <c r="G523" s="88" t="s">
        <v>1016</v>
      </c>
      <c r="H523" s="88" t="s">
        <v>107</v>
      </c>
      <c r="I523" s="88" t="s">
        <v>108</v>
      </c>
      <c r="J523" s="88" t="s">
        <v>1004</v>
      </c>
      <c r="K523" s="88"/>
      <c r="L523" s="88" t="s">
        <v>996</v>
      </c>
      <c r="M523" s="122">
        <v>956396918</v>
      </c>
      <c r="N523" s="122">
        <v>1207126285</v>
      </c>
      <c r="O523" s="123">
        <v>1529.59</v>
      </c>
      <c r="P523" s="122">
        <v>255771300</v>
      </c>
      <c r="Q523" s="122">
        <v>1462897585</v>
      </c>
      <c r="R523" s="122">
        <v>1462897585</v>
      </c>
      <c r="S523" s="122">
        <v>0</v>
      </c>
      <c r="T523" s="122">
        <v>0</v>
      </c>
      <c r="U523" s="122">
        <v>1458951846</v>
      </c>
      <c r="V523" s="123">
        <v>1478.14</v>
      </c>
      <c r="W523" s="121">
        <v>43713</v>
      </c>
      <c r="X523" s="93" t="s">
        <v>77</v>
      </c>
      <c r="Y523" s="88" t="s">
        <v>74</v>
      </c>
      <c r="Z523" s="121">
        <v>45173</v>
      </c>
      <c r="AA523" s="122">
        <v>0</v>
      </c>
      <c r="AB523" s="122">
        <v>0</v>
      </c>
      <c r="AC523" s="122">
        <v>0</v>
      </c>
      <c r="AD523" s="122">
        <v>0</v>
      </c>
      <c r="AE523" s="122">
        <v>0</v>
      </c>
      <c r="AF523" s="88" t="s">
        <v>78</v>
      </c>
      <c r="AG523" s="122">
        <v>0</v>
      </c>
      <c r="AH523" s="88" t="s">
        <v>74</v>
      </c>
      <c r="AI523" s="124">
        <v>100</v>
      </c>
      <c r="AJ523" s="124">
        <v>100.27</v>
      </c>
    </row>
    <row r="524" spans="1:36" ht="17.45" customHeight="1">
      <c r="A524" s="89" t="s">
        <v>1017</v>
      </c>
      <c r="B524" s="89" t="s">
        <v>39</v>
      </c>
      <c r="C524" s="125">
        <v>45348</v>
      </c>
      <c r="D524" s="89" t="s">
        <v>54</v>
      </c>
      <c r="E524" s="89" t="s">
        <v>70</v>
      </c>
      <c r="F524" s="96" t="s">
        <v>1015</v>
      </c>
      <c r="G524" s="89" t="s">
        <v>1016</v>
      </c>
      <c r="H524" s="89" t="s">
        <v>55</v>
      </c>
      <c r="I524" s="89" t="s">
        <v>56</v>
      </c>
      <c r="J524" s="89" t="s">
        <v>57</v>
      </c>
      <c r="K524" s="89"/>
      <c r="L524" s="89" t="s">
        <v>58</v>
      </c>
      <c r="M524" s="126">
        <v>0</v>
      </c>
      <c r="N524" s="126">
        <v>0</v>
      </c>
      <c r="O524" s="126">
        <v>0</v>
      </c>
      <c r="P524" s="126">
        <v>0</v>
      </c>
      <c r="Q524" s="126">
        <v>0</v>
      </c>
      <c r="R524" s="126">
        <v>0</v>
      </c>
      <c r="S524" s="126">
        <v>0</v>
      </c>
      <c r="T524" s="126">
        <v>0</v>
      </c>
      <c r="U524" s="126">
        <v>1458951846</v>
      </c>
      <c r="V524" s="127">
        <v>1478.14</v>
      </c>
      <c r="W524" s="96"/>
      <c r="X524" s="96"/>
      <c r="Y524" s="89" t="s">
        <v>59</v>
      </c>
      <c r="Z524" s="96"/>
      <c r="AA524" s="126">
        <v>0</v>
      </c>
      <c r="AB524" s="127">
        <v>2.99</v>
      </c>
      <c r="AC524" s="126">
        <v>0</v>
      </c>
      <c r="AD524" s="127">
        <v>2.99</v>
      </c>
      <c r="AE524" s="126">
        <v>0</v>
      </c>
      <c r="AF524" s="89" t="s">
        <v>78</v>
      </c>
      <c r="AG524" s="126">
        <v>0</v>
      </c>
      <c r="AH524" s="89"/>
      <c r="AI524" s="129">
        <v>0</v>
      </c>
      <c r="AJ524" s="129">
        <v>0</v>
      </c>
    </row>
    <row r="525" spans="1:36" ht="17.45" customHeight="1">
      <c r="A525" s="88" t="s">
        <v>1018</v>
      </c>
      <c r="B525" s="88" t="s">
        <v>39</v>
      </c>
      <c r="C525" s="121">
        <v>45348</v>
      </c>
      <c r="D525" s="88" t="s">
        <v>61</v>
      </c>
      <c r="E525" s="88" t="s">
        <v>70</v>
      </c>
      <c r="F525" s="93" t="s">
        <v>1019</v>
      </c>
      <c r="G525" s="88" t="s">
        <v>1020</v>
      </c>
      <c r="H525" s="88" t="s">
        <v>64</v>
      </c>
      <c r="I525" s="88"/>
      <c r="J525" s="88" t="s">
        <v>103</v>
      </c>
      <c r="K525" s="88"/>
      <c r="L525" s="88" t="s">
        <v>104</v>
      </c>
      <c r="M525" s="122">
        <v>0</v>
      </c>
      <c r="N525" s="122">
        <v>0</v>
      </c>
      <c r="O525" s="122">
        <v>0</v>
      </c>
      <c r="P525" s="122">
        <v>0</v>
      </c>
      <c r="Q525" s="122">
        <v>13809721</v>
      </c>
      <c r="R525" s="122">
        <v>13809721</v>
      </c>
      <c r="S525" s="122">
        <v>0</v>
      </c>
      <c r="T525" s="122">
        <v>0</v>
      </c>
      <c r="U525" s="122">
        <v>3893354111</v>
      </c>
      <c r="V525" s="123">
        <v>1509.95</v>
      </c>
      <c r="W525" s="93"/>
      <c r="X525" s="93"/>
      <c r="Y525" s="88"/>
      <c r="Z525" s="93"/>
      <c r="AA525" s="122">
        <v>0</v>
      </c>
      <c r="AB525" s="122">
        <v>0</v>
      </c>
      <c r="AC525" s="122">
        <v>0</v>
      </c>
      <c r="AD525" s="122">
        <v>0</v>
      </c>
      <c r="AE525" s="122">
        <v>0</v>
      </c>
      <c r="AF525" s="88" t="s">
        <v>78</v>
      </c>
      <c r="AG525" s="122">
        <v>0</v>
      </c>
      <c r="AH525" s="88"/>
      <c r="AI525" s="124">
        <v>0.35</v>
      </c>
      <c r="AJ525" s="124">
        <v>0.35</v>
      </c>
    </row>
    <row r="526" spans="1:36" ht="17.45" customHeight="1">
      <c r="A526" s="89" t="s">
        <v>1021</v>
      </c>
      <c r="B526" s="89" t="s">
        <v>39</v>
      </c>
      <c r="C526" s="125">
        <v>45348</v>
      </c>
      <c r="D526" s="89" t="s">
        <v>106</v>
      </c>
      <c r="E526" s="89" t="s">
        <v>70</v>
      </c>
      <c r="F526" s="96" t="s">
        <v>1019</v>
      </c>
      <c r="G526" s="89" t="s">
        <v>1020</v>
      </c>
      <c r="H526" s="89" t="s">
        <v>107</v>
      </c>
      <c r="I526" s="89" t="s">
        <v>108</v>
      </c>
      <c r="J526" s="89" t="s">
        <v>1004</v>
      </c>
      <c r="K526" s="89"/>
      <c r="L526" s="89" t="s">
        <v>996</v>
      </c>
      <c r="M526" s="126">
        <v>2549502170</v>
      </c>
      <c r="N526" s="126">
        <v>3420420800</v>
      </c>
      <c r="O526" s="127">
        <v>1529.59</v>
      </c>
      <c r="P526" s="126">
        <v>479278683</v>
      </c>
      <c r="Q526" s="126">
        <v>3899699483</v>
      </c>
      <c r="R526" s="126">
        <v>3899699483</v>
      </c>
      <c r="S526" s="126">
        <v>0</v>
      </c>
      <c r="T526" s="126">
        <v>0</v>
      </c>
      <c r="U526" s="126">
        <v>3893354111</v>
      </c>
      <c r="V526" s="127">
        <v>1509.95</v>
      </c>
      <c r="W526" s="125">
        <v>43713</v>
      </c>
      <c r="X526" s="96" t="s">
        <v>77</v>
      </c>
      <c r="Y526" s="89" t="s">
        <v>74</v>
      </c>
      <c r="Z526" s="125">
        <v>45173</v>
      </c>
      <c r="AA526" s="126">
        <v>0</v>
      </c>
      <c r="AB526" s="126">
        <v>0</v>
      </c>
      <c r="AC526" s="126">
        <v>0</v>
      </c>
      <c r="AD526" s="126">
        <v>0</v>
      </c>
      <c r="AE526" s="126">
        <v>0</v>
      </c>
      <c r="AF526" s="89" t="s">
        <v>78</v>
      </c>
      <c r="AG526" s="126">
        <v>0</v>
      </c>
      <c r="AH526" s="89" t="s">
        <v>74</v>
      </c>
      <c r="AI526" s="129">
        <v>99.65</v>
      </c>
      <c r="AJ526" s="129">
        <v>100.16</v>
      </c>
    </row>
    <row r="527" spans="1:36" ht="17.45" customHeight="1">
      <c r="A527" s="88" t="s">
        <v>1022</v>
      </c>
      <c r="B527" s="88" t="s">
        <v>39</v>
      </c>
      <c r="C527" s="121">
        <v>45348</v>
      </c>
      <c r="D527" s="88" t="s">
        <v>54</v>
      </c>
      <c r="E527" s="88" t="s">
        <v>70</v>
      </c>
      <c r="F527" s="93" t="s">
        <v>1019</v>
      </c>
      <c r="G527" s="88" t="s">
        <v>1020</v>
      </c>
      <c r="H527" s="88" t="s">
        <v>55</v>
      </c>
      <c r="I527" s="88" t="s">
        <v>56</v>
      </c>
      <c r="J527" s="88" t="s">
        <v>57</v>
      </c>
      <c r="K527" s="88"/>
      <c r="L527" s="88" t="s">
        <v>58</v>
      </c>
      <c r="M527" s="122">
        <v>0</v>
      </c>
      <c r="N527" s="122">
        <v>0</v>
      </c>
      <c r="O527" s="122">
        <v>0</v>
      </c>
      <c r="P527" s="122">
        <v>0</v>
      </c>
      <c r="Q527" s="122">
        <v>0</v>
      </c>
      <c r="R527" s="122">
        <v>0</v>
      </c>
      <c r="S527" s="122">
        <v>0</v>
      </c>
      <c r="T527" s="122">
        <v>0</v>
      </c>
      <c r="U527" s="122">
        <v>3893354111</v>
      </c>
      <c r="V527" s="123">
        <v>1509.95</v>
      </c>
      <c r="W527" s="93"/>
      <c r="X527" s="93"/>
      <c r="Y527" s="88" t="s">
        <v>59</v>
      </c>
      <c r="Z527" s="93"/>
      <c r="AA527" s="122">
        <v>0</v>
      </c>
      <c r="AB527" s="123">
        <v>2.99</v>
      </c>
      <c r="AC527" s="122">
        <v>0</v>
      </c>
      <c r="AD527" s="123">
        <v>2.99</v>
      </c>
      <c r="AE527" s="122">
        <v>0</v>
      </c>
      <c r="AF527" s="88" t="s">
        <v>78</v>
      </c>
      <c r="AG527" s="122">
        <v>0</v>
      </c>
      <c r="AH527" s="88"/>
      <c r="AI527" s="124">
        <v>0</v>
      </c>
      <c r="AJ527" s="124">
        <v>0</v>
      </c>
    </row>
    <row r="528" spans="1:36" ht="17.45" customHeight="1">
      <c r="A528" s="89" t="s">
        <v>1023</v>
      </c>
      <c r="B528" s="89" t="s">
        <v>39</v>
      </c>
      <c r="C528" s="125">
        <v>45348</v>
      </c>
      <c r="D528" s="89" t="s">
        <v>61</v>
      </c>
      <c r="E528" s="89" t="s">
        <v>70</v>
      </c>
      <c r="F528" s="96" t="s">
        <v>1024</v>
      </c>
      <c r="G528" s="89" t="s">
        <v>1025</v>
      </c>
      <c r="H528" s="89" t="s">
        <v>64</v>
      </c>
      <c r="I528" s="89"/>
      <c r="J528" s="89" t="s">
        <v>103</v>
      </c>
      <c r="K528" s="89"/>
      <c r="L528" s="89" t="s">
        <v>104</v>
      </c>
      <c r="M528" s="126">
        <v>0</v>
      </c>
      <c r="N528" s="126">
        <v>0</v>
      </c>
      <c r="O528" s="126">
        <v>0</v>
      </c>
      <c r="P528" s="126">
        <v>0</v>
      </c>
      <c r="Q528" s="126">
        <v>2090073</v>
      </c>
      <c r="R528" s="126">
        <v>2090073</v>
      </c>
      <c r="S528" s="126">
        <v>0</v>
      </c>
      <c r="T528" s="126">
        <v>0</v>
      </c>
      <c r="U528" s="126">
        <v>3671639185</v>
      </c>
      <c r="V528" s="127">
        <v>1484.82</v>
      </c>
      <c r="W528" s="96"/>
      <c r="X528" s="96"/>
      <c r="Y528" s="89"/>
      <c r="Z528" s="96"/>
      <c r="AA528" s="126">
        <v>0</v>
      </c>
      <c r="AB528" s="126">
        <v>0</v>
      </c>
      <c r="AC528" s="126">
        <v>0</v>
      </c>
      <c r="AD528" s="126">
        <v>0</v>
      </c>
      <c r="AE528" s="126">
        <v>0</v>
      </c>
      <c r="AF528" s="89" t="s">
        <v>78</v>
      </c>
      <c r="AG528" s="126">
        <v>0</v>
      </c>
      <c r="AH528" s="89"/>
      <c r="AI528" s="129">
        <v>0.06</v>
      </c>
      <c r="AJ528" s="129">
        <v>0.06</v>
      </c>
    </row>
    <row r="529" spans="1:36" ht="17.45" customHeight="1">
      <c r="A529" s="88" t="s">
        <v>1026</v>
      </c>
      <c r="B529" s="88" t="s">
        <v>39</v>
      </c>
      <c r="C529" s="121">
        <v>45348</v>
      </c>
      <c r="D529" s="88" t="s">
        <v>106</v>
      </c>
      <c r="E529" s="88" t="s">
        <v>70</v>
      </c>
      <c r="F529" s="93" t="s">
        <v>1024</v>
      </c>
      <c r="G529" s="88" t="s">
        <v>1025</v>
      </c>
      <c r="H529" s="88" t="s">
        <v>107</v>
      </c>
      <c r="I529" s="88" t="s">
        <v>108</v>
      </c>
      <c r="J529" s="88" t="s">
        <v>1004</v>
      </c>
      <c r="K529" s="88"/>
      <c r="L529" s="88" t="s">
        <v>996</v>
      </c>
      <c r="M529" s="122">
        <v>2405776925</v>
      </c>
      <c r="N529" s="122">
        <v>3121800750</v>
      </c>
      <c r="O529" s="123">
        <v>1529.59</v>
      </c>
      <c r="P529" s="122">
        <v>558057671</v>
      </c>
      <c r="Q529" s="122">
        <v>3679858421</v>
      </c>
      <c r="R529" s="122">
        <v>3679858421</v>
      </c>
      <c r="S529" s="122">
        <v>0</v>
      </c>
      <c r="T529" s="122">
        <v>0</v>
      </c>
      <c r="U529" s="122">
        <v>3671639185</v>
      </c>
      <c r="V529" s="123">
        <v>1484.82</v>
      </c>
      <c r="W529" s="121">
        <v>43713</v>
      </c>
      <c r="X529" s="93" t="s">
        <v>77</v>
      </c>
      <c r="Y529" s="88" t="s">
        <v>74</v>
      </c>
      <c r="Z529" s="121">
        <v>45173</v>
      </c>
      <c r="AA529" s="122">
        <v>0</v>
      </c>
      <c r="AB529" s="122">
        <v>0</v>
      </c>
      <c r="AC529" s="122">
        <v>0</v>
      </c>
      <c r="AD529" s="122">
        <v>0</v>
      </c>
      <c r="AE529" s="122">
        <v>0</v>
      </c>
      <c r="AF529" s="88" t="s">
        <v>78</v>
      </c>
      <c r="AG529" s="122">
        <v>0</v>
      </c>
      <c r="AH529" s="88" t="s">
        <v>74</v>
      </c>
      <c r="AI529" s="124">
        <v>99.94</v>
      </c>
      <c r="AJ529" s="124">
        <v>100.22</v>
      </c>
    </row>
    <row r="530" spans="1:36" ht="17.45" customHeight="1">
      <c r="A530" s="89" t="s">
        <v>1027</v>
      </c>
      <c r="B530" s="89" t="s">
        <v>39</v>
      </c>
      <c r="C530" s="125">
        <v>45348</v>
      </c>
      <c r="D530" s="89" t="s">
        <v>54</v>
      </c>
      <c r="E530" s="89" t="s">
        <v>70</v>
      </c>
      <c r="F530" s="96" t="s">
        <v>1024</v>
      </c>
      <c r="G530" s="89" t="s">
        <v>1025</v>
      </c>
      <c r="H530" s="89" t="s">
        <v>55</v>
      </c>
      <c r="I530" s="89" t="s">
        <v>56</v>
      </c>
      <c r="J530" s="89" t="s">
        <v>57</v>
      </c>
      <c r="K530" s="89"/>
      <c r="L530" s="89" t="s">
        <v>58</v>
      </c>
      <c r="M530" s="126">
        <v>0</v>
      </c>
      <c r="N530" s="126">
        <v>0</v>
      </c>
      <c r="O530" s="126">
        <v>0</v>
      </c>
      <c r="P530" s="126">
        <v>0</v>
      </c>
      <c r="Q530" s="126">
        <v>0</v>
      </c>
      <c r="R530" s="126">
        <v>0</v>
      </c>
      <c r="S530" s="126">
        <v>0</v>
      </c>
      <c r="T530" s="126">
        <v>0</v>
      </c>
      <c r="U530" s="126">
        <v>3671639185</v>
      </c>
      <c r="V530" s="127">
        <v>1484.82</v>
      </c>
      <c r="W530" s="96"/>
      <c r="X530" s="96"/>
      <c r="Y530" s="89" t="s">
        <v>59</v>
      </c>
      <c r="Z530" s="96"/>
      <c r="AA530" s="126">
        <v>0</v>
      </c>
      <c r="AB530" s="127">
        <v>2.99</v>
      </c>
      <c r="AC530" s="126">
        <v>0</v>
      </c>
      <c r="AD530" s="127">
        <v>2.99</v>
      </c>
      <c r="AE530" s="126">
        <v>0</v>
      </c>
      <c r="AF530" s="89" t="s">
        <v>78</v>
      </c>
      <c r="AG530" s="126">
        <v>0</v>
      </c>
      <c r="AH530" s="89"/>
      <c r="AI530" s="129">
        <v>0</v>
      </c>
      <c r="AJ530" s="129">
        <v>0</v>
      </c>
    </row>
    <row r="531" spans="1:36" ht="17.45" customHeight="1">
      <c r="A531" s="88" t="s">
        <v>1028</v>
      </c>
      <c r="B531" s="88" t="s">
        <v>39</v>
      </c>
      <c r="C531" s="121">
        <v>45348</v>
      </c>
      <c r="D531" s="88" t="s">
        <v>61</v>
      </c>
      <c r="E531" s="88" t="s">
        <v>70</v>
      </c>
      <c r="F531" s="93" t="s">
        <v>1029</v>
      </c>
      <c r="G531" s="88" t="s">
        <v>1030</v>
      </c>
      <c r="H531" s="88" t="s">
        <v>64</v>
      </c>
      <c r="I531" s="88"/>
      <c r="J531" s="88" t="s">
        <v>103</v>
      </c>
      <c r="K531" s="88"/>
      <c r="L531" s="88" t="s">
        <v>104</v>
      </c>
      <c r="M531" s="122">
        <v>0</v>
      </c>
      <c r="N531" s="122">
        <v>0</v>
      </c>
      <c r="O531" s="122">
        <v>0</v>
      </c>
      <c r="P531" s="122">
        <v>0</v>
      </c>
      <c r="Q531" s="122">
        <v>131788706</v>
      </c>
      <c r="R531" s="122">
        <v>131788706</v>
      </c>
      <c r="S531" s="122">
        <v>0</v>
      </c>
      <c r="T531" s="122">
        <v>0</v>
      </c>
      <c r="U531" s="122">
        <v>21069333281</v>
      </c>
      <c r="V531" s="123">
        <v>1514.19</v>
      </c>
      <c r="W531" s="93"/>
      <c r="X531" s="93"/>
      <c r="Y531" s="88"/>
      <c r="Z531" s="93"/>
      <c r="AA531" s="122">
        <v>0</v>
      </c>
      <c r="AB531" s="122">
        <v>0</v>
      </c>
      <c r="AC531" s="122">
        <v>0</v>
      </c>
      <c r="AD531" s="122">
        <v>0</v>
      </c>
      <c r="AE531" s="122">
        <v>0</v>
      </c>
      <c r="AF531" s="88" t="s">
        <v>78</v>
      </c>
      <c r="AG531" s="122">
        <v>0</v>
      </c>
      <c r="AH531" s="88"/>
      <c r="AI531" s="124">
        <v>0.62</v>
      </c>
      <c r="AJ531" s="124">
        <v>0.63</v>
      </c>
    </row>
    <row r="532" spans="1:36" ht="17.45" customHeight="1">
      <c r="A532" s="89" t="s">
        <v>1031</v>
      </c>
      <c r="B532" s="89" t="s">
        <v>39</v>
      </c>
      <c r="C532" s="125">
        <v>45348</v>
      </c>
      <c r="D532" s="89" t="s">
        <v>106</v>
      </c>
      <c r="E532" s="89" t="s">
        <v>70</v>
      </c>
      <c r="F532" s="96" t="s">
        <v>1029</v>
      </c>
      <c r="G532" s="89" t="s">
        <v>1030</v>
      </c>
      <c r="H532" s="89" t="s">
        <v>107</v>
      </c>
      <c r="I532" s="89" t="s">
        <v>108</v>
      </c>
      <c r="J532" s="89" t="s">
        <v>1004</v>
      </c>
      <c r="K532" s="89"/>
      <c r="L532" s="89" t="s">
        <v>996</v>
      </c>
      <c r="M532" s="126">
        <v>13792610989</v>
      </c>
      <c r="N532" s="126">
        <v>18739384653</v>
      </c>
      <c r="O532" s="127">
        <v>1529.59</v>
      </c>
      <c r="P532" s="126">
        <v>2357690128</v>
      </c>
      <c r="Q532" s="126">
        <v>21097074781</v>
      </c>
      <c r="R532" s="126">
        <v>21097074781</v>
      </c>
      <c r="S532" s="126">
        <v>0</v>
      </c>
      <c r="T532" s="126">
        <v>0</v>
      </c>
      <c r="U532" s="126">
        <v>21069333281</v>
      </c>
      <c r="V532" s="127">
        <v>1514.19</v>
      </c>
      <c r="W532" s="125">
        <v>43713</v>
      </c>
      <c r="X532" s="96" t="s">
        <v>77</v>
      </c>
      <c r="Y532" s="89" t="s">
        <v>74</v>
      </c>
      <c r="Z532" s="125">
        <v>45173</v>
      </c>
      <c r="AA532" s="126">
        <v>0</v>
      </c>
      <c r="AB532" s="126">
        <v>0</v>
      </c>
      <c r="AC532" s="126">
        <v>0</v>
      </c>
      <c r="AD532" s="126">
        <v>0</v>
      </c>
      <c r="AE532" s="126">
        <v>0</v>
      </c>
      <c r="AF532" s="89" t="s">
        <v>78</v>
      </c>
      <c r="AG532" s="126">
        <v>0</v>
      </c>
      <c r="AH532" s="89" t="s">
        <v>74</v>
      </c>
      <c r="AI532" s="129">
        <v>99.38</v>
      </c>
      <c r="AJ532" s="129">
        <v>100.13</v>
      </c>
    </row>
    <row r="533" spans="1:36" ht="17.45" customHeight="1">
      <c r="A533" s="88" t="s">
        <v>1032</v>
      </c>
      <c r="B533" s="88" t="s">
        <v>39</v>
      </c>
      <c r="C533" s="121">
        <v>45348</v>
      </c>
      <c r="D533" s="88" t="s">
        <v>54</v>
      </c>
      <c r="E533" s="88" t="s">
        <v>70</v>
      </c>
      <c r="F533" s="93" t="s">
        <v>1029</v>
      </c>
      <c r="G533" s="88" t="s">
        <v>1030</v>
      </c>
      <c r="H533" s="88" t="s">
        <v>55</v>
      </c>
      <c r="I533" s="88" t="s">
        <v>56</v>
      </c>
      <c r="J533" s="88" t="s">
        <v>57</v>
      </c>
      <c r="K533" s="88"/>
      <c r="L533" s="88" t="s">
        <v>58</v>
      </c>
      <c r="M533" s="122">
        <v>0</v>
      </c>
      <c r="N533" s="122">
        <v>0</v>
      </c>
      <c r="O533" s="122">
        <v>0</v>
      </c>
      <c r="P533" s="122">
        <v>0</v>
      </c>
      <c r="Q533" s="122">
        <v>0</v>
      </c>
      <c r="R533" s="122">
        <v>0</v>
      </c>
      <c r="S533" s="122">
        <v>0</v>
      </c>
      <c r="T533" s="122">
        <v>0</v>
      </c>
      <c r="U533" s="122">
        <v>21069333281</v>
      </c>
      <c r="V533" s="123">
        <v>1514.19</v>
      </c>
      <c r="W533" s="93"/>
      <c r="X533" s="93"/>
      <c r="Y533" s="88" t="s">
        <v>59</v>
      </c>
      <c r="Z533" s="93"/>
      <c r="AA533" s="122">
        <v>0</v>
      </c>
      <c r="AB533" s="123">
        <v>2.99</v>
      </c>
      <c r="AC533" s="122">
        <v>0</v>
      </c>
      <c r="AD533" s="123">
        <v>2.99</v>
      </c>
      <c r="AE533" s="122">
        <v>0</v>
      </c>
      <c r="AF533" s="88" t="s">
        <v>78</v>
      </c>
      <c r="AG533" s="122">
        <v>0</v>
      </c>
      <c r="AH533" s="88"/>
      <c r="AI533" s="124">
        <v>0</v>
      </c>
      <c r="AJ533" s="124">
        <v>0</v>
      </c>
    </row>
    <row r="534" spans="1:36" ht="17.45" customHeight="1">
      <c r="A534" s="89" t="s">
        <v>1033</v>
      </c>
      <c r="B534" s="89" t="s">
        <v>39</v>
      </c>
      <c r="C534" s="125">
        <v>45348</v>
      </c>
      <c r="D534" s="89" t="s">
        <v>61</v>
      </c>
      <c r="E534" s="89" t="s">
        <v>41</v>
      </c>
      <c r="F534" s="96" t="s">
        <v>1034</v>
      </c>
      <c r="G534" s="89" t="s">
        <v>1035</v>
      </c>
      <c r="H534" s="89" t="s">
        <v>64</v>
      </c>
      <c r="I534" s="89"/>
      <c r="J534" s="89" t="s">
        <v>103</v>
      </c>
      <c r="K534" s="89"/>
      <c r="L534" s="89" t="s">
        <v>104</v>
      </c>
      <c r="M534" s="126">
        <v>0</v>
      </c>
      <c r="N534" s="126">
        <v>0</v>
      </c>
      <c r="O534" s="126">
        <v>0</v>
      </c>
      <c r="P534" s="126">
        <v>0</v>
      </c>
      <c r="Q534" s="126">
        <v>26136089</v>
      </c>
      <c r="R534" s="126">
        <v>26136089</v>
      </c>
      <c r="S534" s="126">
        <v>0</v>
      </c>
      <c r="T534" s="126">
        <v>0</v>
      </c>
      <c r="U534" s="126">
        <v>9763348998</v>
      </c>
      <c r="V534" s="127">
        <v>927.51</v>
      </c>
      <c r="W534" s="96"/>
      <c r="X534" s="96"/>
      <c r="Y534" s="89"/>
      <c r="Z534" s="96"/>
      <c r="AA534" s="126">
        <v>0</v>
      </c>
      <c r="AB534" s="126">
        <v>0</v>
      </c>
      <c r="AC534" s="126">
        <v>0</v>
      </c>
      <c r="AD534" s="126">
        <v>0</v>
      </c>
      <c r="AE534" s="126">
        <v>0</v>
      </c>
      <c r="AF534" s="89" t="s">
        <v>48</v>
      </c>
      <c r="AG534" s="126">
        <v>0</v>
      </c>
      <c r="AH534" s="89"/>
      <c r="AI534" s="129">
        <v>0.27</v>
      </c>
      <c r="AJ534" s="129">
        <v>0.27</v>
      </c>
    </row>
    <row r="535" spans="1:36" ht="17.45" customHeight="1">
      <c r="A535" s="88" t="s">
        <v>1036</v>
      </c>
      <c r="B535" s="88" t="s">
        <v>39</v>
      </c>
      <c r="C535" s="121">
        <v>45348</v>
      </c>
      <c r="D535" s="88" t="s">
        <v>106</v>
      </c>
      <c r="E535" s="88" t="s">
        <v>41</v>
      </c>
      <c r="F535" s="93" t="s">
        <v>1034</v>
      </c>
      <c r="G535" s="88" t="s">
        <v>1035</v>
      </c>
      <c r="H535" s="88" t="s">
        <v>156</v>
      </c>
      <c r="I535" s="88" t="s">
        <v>108</v>
      </c>
      <c r="J535" s="88" t="s">
        <v>503</v>
      </c>
      <c r="K535" s="88"/>
      <c r="L535" s="88" t="s">
        <v>43</v>
      </c>
      <c r="M535" s="122">
        <v>10549448896</v>
      </c>
      <c r="N535" s="122">
        <v>10540686338</v>
      </c>
      <c r="O535" s="123">
        <v>906.66</v>
      </c>
      <c r="P535" s="122">
        <v>-975955455</v>
      </c>
      <c r="Q535" s="122">
        <v>9564730883</v>
      </c>
      <c r="R535" s="122">
        <v>9564730883</v>
      </c>
      <c r="S535" s="122">
        <v>0</v>
      </c>
      <c r="T535" s="122">
        <v>0</v>
      </c>
      <c r="U535" s="122">
        <v>9763348998</v>
      </c>
      <c r="V535" s="123">
        <v>927.51</v>
      </c>
      <c r="W535" s="121">
        <v>43475</v>
      </c>
      <c r="X535" s="93" t="s">
        <v>77</v>
      </c>
      <c r="Y535" s="88" t="s">
        <v>74</v>
      </c>
      <c r="Z535" s="121">
        <v>45300</v>
      </c>
      <c r="AA535" s="122">
        <v>0</v>
      </c>
      <c r="AB535" s="122">
        <v>0</v>
      </c>
      <c r="AC535" s="122">
        <v>0</v>
      </c>
      <c r="AD535" s="122">
        <v>0</v>
      </c>
      <c r="AE535" s="122">
        <v>0</v>
      </c>
      <c r="AF535" s="88" t="s">
        <v>48</v>
      </c>
      <c r="AG535" s="122">
        <v>0</v>
      </c>
      <c r="AH535" s="88" t="s">
        <v>74</v>
      </c>
      <c r="AI535" s="124">
        <v>97.71</v>
      </c>
      <c r="AJ535" s="124">
        <v>97.97</v>
      </c>
    </row>
    <row r="536" spans="1:36" ht="17.45" customHeight="1">
      <c r="A536" s="89" t="s">
        <v>1037</v>
      </c>
      <c r="B536" s="89" t="s">
        <v>39</v>
      </c>
      <c r="C536" s="125">
        <v>45348</v>
      </c>
      <c r="D536" s="89" t="s">
        <v>54</v>
      </c>
      <c r="E536" s="89" t="s">
        <v>41</v>
      </c>
      <c r="F536" s="96" t="s">
        <v>1034</v>
      </c>
      <c r="G536" s="89" t="s">
        <v>1035</v>
      </c>
      <c r="H536" s="89" t="s">
        <v>55</v>
      </c>
      <c r="I536" s="89" t="s">
        <v>56</v>
      </c>
      <c r="J536" s="89" t="s">
        <v>57</v>
      </c>
      <c r="K536" s="89"/>
      <c r="L536" s="89" t="s">
        <v>58</v>
      </c>
      <c r="M536" s="126">
        <v>197686420</v>
      </c>
      <c r="N536" s="126">
        <v>197686420</v>
      </c>
      <c r="O536" s="126">
        <v>0</v>
      </c>
      <c r="P536" s="126">
        <v>0</v>
      </c>
      <c r="Q536" s="126">
        <v>198105642</v>
      </c>
      <c r="R536" s="126">
        <v>198105642</v>
      </c>
      <c r="S536" s="126">
        <v>0</v>
      </c>
      <c r="T536" s="126">
        <v>419222</v>
      </c>
      <c r="U536" s="126">
        <v>9763348998</v>
      </c>
      <c r="V536" s="127">
        <v>927.51</v>
      </c>
      <c r="W536" s="96"/>
      <c r="X536" s="96"/>
      <c r="Y536" s="89" t="s">
        <v>59</v>
      </c>
      <c r="Z536" s="96"/>
      <c r="AA536" s="128">
        <v>2.98367</v>
      </c>
      <c r="AB536" s="127">
        <v>2.99</v>
      </c>
      <c r="AC536" s="126">
        <v>0</v>
      </c>
      <c r="AD536" s="127">
        <v>2.99</v>
      </c>
      <c r="AE536" s="126">
        <v>0</v>
      </c>
      <c r="AF536" s="89" t="s">
        <v>48</v>
      </c>
      <c r="AG536" s="126">
        <v>0</v>
      </c>
      <c r="AH536" s="89"/>
      <c r="AI536" s="129">
        <v>2.02</v>
      </c>
      <c r="AJ536" s="129">
        <v>2.0299999999999998</v>
      </c>
    </row>
    <row r="537" spans="1:36" ht="17.45" customHeight="1">
      <c r="A537" s="88" t="s">
        <v>1038</v>
      </c>
      <c r="B537" s="88" t="s">
        <v>39</v>
      </c>
      <c r="C537" s="121">
        <v>45348</v>
      </c>
      <c r="D537" s="88" t="s">
        <v>106</v>
      </c>
      <c r="E537" s="88" t="s">
        <v>41</v>
      </c>
      <c r="F537" s="93" t="s">
        <v>1039</v>
      </c>
      <c r="G537" s="88" t="s">
        <v>1040</v>
      </c>
      <c r="H537" s="88" t="s">
        <v>107</v>
      </c>
      <c r="I537" s="88" t="s">
        <v>108</v>
      </c>
      <c r="J537" s="88" t="s">
        <v>1041</v>
      </c>
      <c r="K537" s="88"/>
      <c r="L537" s="88" t="s">
        <v>1035</v>
      </c>
      <c r="M537" s="122">
        <v>2952731274</v>
      </c>
      <c r="N537" s="122">
        <v>2967378582</v>
      </c>
      <c r="O537" s="123">
        <v>927.51</v>
      </c>
      <c r="P537" s="122">
        <v>-228697155</v>
      </c>
      <c r="Q537" s="122">
        <v>2738681427</v>
      </c>
      <c r="R537" s="122">
        <v>2738681427</v>
      </c>
      <c r="S537" s="122">
        <v>0</v>
      </c>
      <c r="T537" s="122">
        <v>0</v>
      </c>
      <c r="U537" s="122">
        <v>2738620107</v>
      </c>
      <c r="V537" s="123">
        <v>896.03</v>
      </c>
      <c r="W537" s="121">
        <v>43703</v>
      </c>
      <c r="X537" s="93" t="s">
        <v>77</v>
      </c>
      <c r="Y537" s="88" t="s">
        <v>74</v>
      </c>
      <c r="Z537" s="121">
        <v>45529</v>
      </c>
      <c r="AA537" s="122">
        <v>0</v>
      </c>
      <c r="AB537" s="122">
        <v>0</v>
      </c>
      <c r="AC537" s="122">
        <v>0</v>
      </c>
      <c r="AD537" s="122">
        <v>0</v>
      </c>
      <c r="AE537" s="122">
        <v>0</v>
      </c>
      <c r="AF537" s="88" t="s">
        <v>48</v>
      </c>
      <c r="AG537" s="122">
        <v>0</v>
      </c>
      <c r="AH537" s="88" t="s">
        <v>74</v>
      </c>
      <c r="AI537" s="124">
        <v>100</v>
      </c>
      <c r="AJ537" s="124">
        <v>100</v>
      </c>
    </row>
    <row r="538" spans="1:36" ht="17.45" customHeight="1">
      <c r="A538" s="89" t="s">
        <v>1042</v>
      </c>
      <c r="B538" s="89" t="s">
        <v>39</v>
      </c>
      <c r="C538" s="125">
        <v>45348</v>
      </c>
      <c r="D538" s="89" t="s">
        <v>54</v>
      </c>
      <c r="E538" s="89" t="s">
        <v>41</v>
      </c>
      <c r="F538" s="96" t="s">
        <v>1039</v>
      </c>
      <c r="G538" s="89" t="s">
        <v>1040</v>
      </c>
      <c r="H538" s="89" t="s">
        <v>55</v>
      </c>
      <c r="I538" s="89" t="s">
        <v>56</v>
      </c>
      <c r="J538" s="89" t="s">
        <v>57</v>
      </c>
      <c r="K538" s="89"/>
      <c r="L538" s="89" t="s">
        <v>58</v>
      </c>
      <c r="M538" s="126">
        <v>0</v>
      </c>
      <c r="N538" s="126">
        <v>0</v>
      </c>
      <c r="O538" s="126">
        <v>0</v>
      </c>
      <c r="P538" s="126">
        <v>0</v>
      </c>
      <c r="Q538" s="126">
        <v>0</v>
      </c>
      <c r="R538" s="126">
        <v>0</v>
      </c>
      <c r="S538" s="126">
        <v>0</v>
      </c>
      <c r="T538" s="126">
        <v>0</v>
      </c>
      <c r="U538" s="126">
        <v>2738620107</v>
      </c>
      <c r="V538" s="127">
        <v>896.03</v>
      </c>
      <c r="W538" s="96"/>
      <c r="X538" s="96"/>
      <c r="Y538" s="89" t="s">
        <v>59</v>
      </c>
      <c r="Z538" s="96"/>
      <c r="AA538" s="126">
        <v>0</v>
      </c>
      <c r="AB538" s="127">
        <v>2.99</v>
      </c>
      <c r="AC538" s="126">
        <v>0</v>
      </c>
      <c r="AD538" s="127">
        <v>2.99</v>
      </c>
      <c r="AE538" s="126">
        <v>0</v>
      </c>
      <c r="AF538" s="89" t="s">
        <v>48</v>
      </c>
      <c r="AG538" s="126">
        <v>0</v>
      </c>
      <c r="AH538" s="89"/>
      <c r="AI538" s="129">
        <v>0</v>
      </c>
      <c r="AJ538" s="129">
        <v>0</v>
      </c>
    </row>
    <row r="539" spans="1:36" ht="17.45" customHeight="1">
      <c r="A539" s="88" t="s">
        <v>1043</v>
      </c>
      <c r="B539" s="88" t="s">
        <v>39</v>
      </c>
      <c r="C539" s="121">
        <v>45348</v>
      </c>
      <c r="D539" s="88" t="s">
        <v>61</v>
      </c>
      <c r="E539" s="88" t="s">
        <v>41</v>
      </c>
      <c r="F539" s="93" t="s">
        <v>1044</v>
      </c>
      <c r="G539" s="88" t="s">
        <v>1045</v>
      </c>
      <c r="H539" s="88" t="s">
        <v>64</v>
      </c>
      <c r="I539" s="88"/>
      <c r="J539" s="88" t="s">
        <v>103</v>
      </c>
      <c r="K539" s="88"/>
      <c r="L539" s="88" t="s">
        <v>104</v>
      </c>
      <c r="M539" s="122">
        <v>0</v>
      </c>
      <c r="N539" s="122">
        <v>0</v>
      </c>
      <c r="O539" s="122">
        <v>0</v>
      </c>
      <c r="P539" s="122">
        <v>0</v>
      </c>
      <c r="Q539" s="122">
        <v>1809937</v>
      </c>
      <c r="R539" s="122">
        <v>1809937</v>
      </c>
      <c r="S539" s="122">
        <v>0</v>
      </c>
      <c r="T539" s="122">
        <v>0</v>
      </c>
      <c r="U539" s="122">
        <v>2068659129</v>
      </c>
      <c r="V539" s="123">
        <v>902.56</v>
      </c>
      <c r="W539" s="93"/>
      <c r="X539" s="93"/>
      <c r="Y539" s="88"/>
      <c r="Z539" s="93"/>
      <c r="AA539" s="122">
        <v>0</v>
      </c>
      <c r="AB539" s="122">
        <v>0</v>
      </c>
      <c r="AC539" s="122">
        <v>0</v>
      </c>
      <c r="AD539" s="122">
        <v>0</v>
      </c>
      <c r="AE539" s="122">
        <v>0</v>
      </c>
      <c r="AF539" s="88" t="s">
        <v>48</v>
      </c>
      <c r="AG539" s="122">
        <v>0</v>
      </c>
      <c r="AH539" s="88"/>
      <c r="AI539" s="124">
        <v>0.09</v>
      </c>
      <c r="AJ539" s="124">
        <v>0.09</v>
      </c>
    </row>
    <row r="540" spans="1:36" ht="17.45" customHeight="1">
      <c r="A540" s="89" t="s">
        <v>1046</v>
      </c>
      <c r="B540" s="89" t="s">
        <v>39</v>
      </c>
      <c r="C540" s="125">
        <v>45348</v>
      </c>
      <c r="D540" s="89" t="s">
        <v>106</v>
      </c>
      <c r="E540" s="89" t="s">
        <v>41</v>
      </c>
      <c r="F540" s="96" t="s">
        <v>1044</v>
      </c>
      <c r="G540" s="89" t="s">
        <v>1045</v>
      </c>
      <c r="H540" s="89" t="s">
        <v>107</v>
      </c>
      <c r="I540" s="89" t="s">
        <v>108</v>
      </c>
      <c r="J540" s="89" t="s">
        <v>1041</v>
      </c>
      <c r="K540" s="89"/>
      <c r="L540" s="89" t="s">
        <v>1035</v>
      </c>
      <c r="M540" s="126">
        <v>2230380594</v>
      </c>
      <c r="N540" s="126">
        <v>2228702198</v>
      </c>
      <c r="O540" s="127">
        <v>927.51</v>
      </c>
      <c r="P540" s="126">
        <v>-160006695</v>
      </c>
      <c r="Q540" s="126">
        <v>2068695503</v>
      </c>
      <c r="R540" s="126">
        <v>2068695503</v>
      </c>
      <c r="S540" s="126">
        <v>0</v>
      </c>
      <c r="T540" s="126">
        <v>0</v>
      </c>
      <c r="U540" s="126">
        <v>2068659129</v>
      </c>
      <c r="V540" s="127">
        <v>902.56</v>
      </c>
      <c r="W540" s="125">
        <v>43703</v>
      </c>
      <c r="X540" s="96" t="s">
        <v>77</v>
      </c>
      <c r="Y540" s="89" t="s">
        <v>74</v>
      </c>
      <c r="Z540" s="125">
        <v>45529</v>
      </c>
      <c r="AA540" s="126">
        <v>0</v>
      </c>
      <c r="AB540" s="126">
        <v>0</v>
      </c>
      <c r="AC540" s="126">
        <v>0</v>
      </c>
      <c r="AD540" s="126">
        <v>0</v>
      </c>
      <c r="AE540" s="126">
        <v>0</v>
      </c>
      <c r="AF540" s="89" t="s">
        <v>48</v>
      </c>
      <c r="AG540" s="126">
        <v>0</v>
      </c>
      <c r="AH540" s="89" t="s">
        <v>74</v>
      </c>
      <c r="AI540" s="129">
        <v>99.91</v>
      </c>
      <c r="AJ540" s="129">
        <v>100</v>
      </c>
    </row>
    <row r="541" spans="1:36" ht="17.45" customHeight="1">
      <c r="A541" s="88" t="s">
        <v>1047</v>
      </c>
      <c r="B541" s="88" t="s">
        <v>39</v>
      </c>
      <c r="C541" s="121">
        <v>45348</v>
      </c>
      <c r="D541" s="88" t="s">
        <v>54</v>
      </c>
      <c r="E541" s="88" t="s">
        <v>41</v>
      </c>
      <c r="F541" s="93" t="s">
        <v>1044</v>
      </c>
      <c r="G541" s="88" t="s">
        <v>1045</v>
      </c>
      <c r="H541" s="88" t="s">
        <v>55</v>
      </c>
      <c r="I541" s="88" t="s">
        <v>56</v>
      </c>
      <c r="J541" s="88" t="s">
        <v>57</v>
      </c>
      <c r="K541" s="88"/>
      <c r="L541" s="88" t="s">
        <v>58</v>
      </c>
      <c r="M541" s="122">
        <v>0</v>
      </c>
      <c r="N541" s="122">
        <v>0</v>
      </c>
      <c r="O541" s="122">
        <v>0</v>
      </c>
      <c r="P541" s="122">
        <v>0</v>
      </c>
      <c r="Q541" s="122">
        <v>0</v>
      </c>
      <c r="R541" s="122">
        <v>0</v>
      </c>
      <c r="S541" s="122">
        <v>0</v>
      </c>
      <c r="T541" s="122">
        <v>0</v>
      </c>
      <c r="U541" s="122">
        <v>2068659129</v>
      </c>
      <c r="V541" s="123">
        <v>902.56</v>
      </c>
      <c r="W541" s="93"/>
      <c r="X541" s="93"/>
      <c r="Y541" s="88" t="s">
        <v>59</v>
      </c>
      <c r="Z541" s="93"/>
      <c r="AA541" s="122">
        <v>0</v>
      </c>
      <c r="AB541" s="123">
        <v>2.99</v>
      </c>
      <c r="AC541" s="122">
        <v>0</v>
      </c>
      <c r="AD541" s="123">
        <v>2.99</v>
      </c>
      <c r="AE541" s="122">
        <v>0</v>
      </c>
      <c r="AF541" s="88" t="s">
        <v>48</v>
      </c>
      <c r="AG541" s="122">
        <v>0</v>
      </c>
      <c r="AH541" s="88"/>
      <c r="AI541" s="124">
        <v>0</v>
      </c>
      <c r="AJ541" s="124">
        <v>0</v>
      </c>
    </row>
    <row r="542" spans="1:36" ht="17.45" customHeight="1">
      <c r="A542" s="89" t="s">
        <v>1048</v>
      </c>
      <c r="B542" s="89" t="s">
        <v>39</v>
      </c>
      <c r="C542" s="125">
        <v>45348</v>
      </c>
      <c r="D542" s="89" t="s">
        <v>61</v>
      </c>
      <c r="E542" s="89" t="s">
        <v>41</v>
      </c>
      <c r="F542" s="96" t="s">
        <v>1049</v>
      </c>
      <c r="G542" s="89" t="s">
        <v>1050</v>
      </c>
      <c r="H542" s="89" t="s">
        <v>64</v>
      </c>
      <c r="I542" s="89"/>
      <c r="J542" s="89" t="s">
        <v>103</v>
      </c>
      <c r="K542" s="89"/>
      <c r="L542" s="89" t="s">
        <v>104</v>
      </c>
      <c r="M542" s="126">
        <v>0</v>
      </c>
      <c r="N542" s="126">
        <v>0</v>
      </c>
      <c r="O542" s="126">
        <v>0</v>
      </c>
      <c r="P542" s="126">
        <v>0</v>
      </c>
      <c r="Q542" s="126">
        <v>23623584</v>
      </c>
      <c r="R542" s="126">
        <v>23623584</v>
      </c>
      <c r="S542" s="126">
        <v>0</v>
      </c>
      <c r="T542" s="126">
        <v>0</v>
      </c>
      <c r="U542" s="126">
        <v>4424864716</v>
      </c>
      <c r="V542" s="127">
        <v>877.83</v>
      </c>
      <c r="W542" s="96"/>
      <c r="X542" s="96"/>
      <c r="Y542" s="89"/>
      <c r="Z542" s="96"/>
      <c r="AA542" s="126">
        <v>0</v>
      </c>
      <c r="AB542" s="126">
        <v>0</v>
      </c>
      <c r="AC542" s="126">
        <v>0</v>
      </c>
      <c r="AD542" s="126">
        <v>0</v>
      </c>
      <c r="AE542" s="126">
        <v>0</v>
      </c>
      <c r="AF542" s="89" t="s">
        <v>48</v>
      </c>
      <c r="AG542" s="126">
        <v>0</v>
      </c>
      <c r="AH542" s="89"/>
      <c r="AI542" s="129">
        <v>0.53</v>
      </c>
      <c r="AJ542" s="129">
        <v>0.53</v>
      </c>
    </row>
    <row r="543" spans="1:36" ht="17.45" customHeight="1">
      <c r="A543" s="88" t="s">
        <v>1051</v>
      </c>
      <c r="B543" s="88" t="s">
        <v>39</v>
      </c>
      <c r="C543" s="121">
        <v>45348</v>
      </c>
      <c r="D543" s="88" t="s">
        <v>106</v>
      </c>
      <c r="E543" s="88" t="s">
        <v>41</v>
      </c>
      <c r="F543" s="93" t="s">
        <v>1049</v>
      </c>
      <c r="G543" s="88" t="s">
        <v>1050</v>
      </c>
      <c r="H543" s="88" t="s">
        <v>107</v>
      </c>
      <c r="I543" s="88" t="s">
        <v>108</v>
      </c>
      <c r="J543" s="88" t="s">
        <v>1041</v>
      </c>
      <c r="K543" s="88"/>
      <c r="L543" s="88" t="s">
        <v>1035</v>
      </c>
      <c r="M543" s="122">
        <v>4770875921</v>
      </c>
      <c r="N543" s="122">
        <v>5038103180</v>
      </c>
      <c r="O543" s="123">
        <v>927.51</v>
      </c>
      <c r="P543" s="122">
        <v>-613078327</v>
      </c>
      <c r="Q543" s="122">
        <v>4425024853</v>
      </c>
      <c r="R543" s="122">
        <v>4425024853</v>
      </c>
      <c r="S543" s="122">
        <v>0</v>
      </c>
      <c r="T543" s="122">
        <v>0</v>
      </c>
      <c r="U543" s="122">
        <v>4424864716</v>
      </c>
      <c r="V543" s="123">
        <v>877.83</v>
      </c>
      <c r="W543" s="121">
        <v>43703</v>
      </c>
      <c r="X543" s="93" t="s">
        <v>77</v>
      </c>
      <c r="Y543" s="88" t="s">
        <v>74</v>
      </c>
      <c r="Z543" s="121">
        <v>45529</v>
      </c>
      <c r="AA543" s="122">
        <v>0</v>
      </c>
      <c r="AB543" s="122">
        <v>0</v>
      </c>
      <c r="AC543" s="122">
        <v>0</v>
      </c>
      <c r="AD543" s="122">
        <v>0</v>
      </c>
      <c r="AE543" s="122">
        <v>0</v>
      </c>
      <c r="AF543" s="88" t="s">
        <v>48</v>
      </c>
      <c r="AG543" s="122">
        <v>0</v>
      </c>
      <c r="AH543" s="88" t="s">
        <v>74</v>
      </c>
      <c r="AI543" s="124">
        <v>99.47</v>
      </c>
      <c r="AJ543" s="124">
        <v>100</v>
      </c>
    </row>
    <row r="544" spans="1:36" ht="17.45" customHeight="1">
      <c r="A544" s="89" t="s">
        <v>1052</v>
      </c>
      <c r="B544" s="89" t="s">
        <v>39</v>
      </c>
      <c r="C544" s="125">
        <v>45348</v>
      </c>
      <c r="D544" s="89" t="s">
        <v>54</v>
      </c>
      <c r="E544" s="89" t="s">
        <v>41</v>
      </c>
      <c r="F544" s="96" t="s">
        <v>1049</v>
      </c>
      <c r="G544" s="89" t="s">
        <v>1050</v>
      </c>
      <c r="H544" s="89" t="s">
        <v>55</v>
      </c>
      <c r="I544" s="89" t="s">
        <v>56</v>
      </c>
      <c r="J544" s="89" t="s">
        <v>57</v>
      </c>
      <c r="K544" s="89"/>
      <c r="L544" s="89" t="s">
        <v>58</v>
      </c>
      <c r="M544" s="126">
        <v>0</v>
      </c>
      <c r="N544" s="126">
        <v>0</v>
      </c>
      <c r="O544" s="126">
        <v>0</v>
      </c>
      <c r="P544" s="126">
        <v>0</v>
      </c>
      <c r="Q544" s="126">
        <v>0</v>
      </c>
      <c r="R544" s="126">
        <v>0</v>
      </c>
      <c r="S544" s="126">
        <v>0</v>
      </c>
      <c r="T544" s="126">
        <v>0</v>
      </c>
      <c r="U544" s="126">
        <v>4424864716</v>
      </c>
      <c r="V544" s="127">
        <v>877.83</v>
      </c>
      <c r="W544" s="96"/>
      <c r="X544" s="96"/>
      <c r="Y544" s="89" t="s">
        <v>59</v>
      </c>
      <c r="Z544" s="96"/>
      <c r="AA544" s="126">
        <v>0</v>
      </c>
      <c r="AB544" s="127">
        <v>2.99</v>
      </c>
      <c r="AC544" s="126">
        <v>0</v>
      </c>
      <c r="AD544" s="127">
        <v>2.99</v>
      </c>
      <c r="AE544" s="126">
        <v>0</v>
      </c>
      <c r="AF544" s="89" t="s">
        <v>48</v>
      </c>
      <c r="AG544" s="126">
        <v>0</v>
      </c>
      <c r="AH544" s="89"/>
      <c r="AI544" s="129">
        <v>0</v>
      </c>
      <c r="AJ544" s="129">
        <v>0</v>
      </c>
    </row>
    <row r="545" spans="1:36" ht="17.45" customHeight="1">
      <c r="A545" s="88" t="s">
        <v>1053</v>
      </c>
      <c r="B545" s="88" t="s">
        <v>39</v>
      </c>
      <c r="C545" s="121">
        <v>45348</v>
      </c>
      <c r="D545" s="88" t="s">
        <v>61</v>
      </c>
      <c r="E545" s="88" t="s">
        <v>41</v>
      </c>
      <c r="F545" s="93" t="s">
        <v>1054</v>
      </c>
      <c r="G545" s="88" t="s">
        <v>1055</v>
      </c>
      <c r="H545" s="88" t="s">
        <v>64</v>
      </c>
      <c r="I545" s="88"/>
      <c r="J545" s="88" t="s">
        <v>103</v>
      </c>
      <c r="K545" s="88"/>
      <c r="L545" s="88" t="s">
        <v>104</v>
      </c>
      <c r="M545" s="122">
        <v>0</v>
      </c>
      <c r="N545" s="122">
        <v>0</v>
      </c>
      <c r="O545" s="122">
        <v>0</v>
      </c>
      <c r="P545" s="122">
        <v>0</v>
      </c>
      <c r="Q545" s="122">
        <v>190095</v>
      </c>
      <c r="R545" s="122">
        <v>190095</v>
      </c>
      <c r="S545" s="122">
        <v>0</v>
      </c>
      <c r="T545" s="122">
        <v>0</v>
      </c>
      <c r="U545" s="122">
        <v>384612903</v>
      </c>
      <c r="V545" s="123">
        <v>893.36</v>
      </c>
      <c r="W545" s="93"/>
      <c r="X545" s="93"/>
      <c r="Y545" s="88"/>
      <c r="Z545" s="93"/>
      <c r="AA545" s="122">
        <v>0</v>
      </c>
      <c r="AB545" s="122">
        <v>0</v>
      </c>
      <c r="AC545" s="122">
        <v>0</v>
      </c>
      <c r="AD545" s="122">
        <v>0</v>
      </c>
      <c r="AE545" s="122">
        <v>0</v>
      </c>
      <c r="AF545" s="88" t="s">
        <v>48</v>
      </c>
      <c r="AG545" s="122">
        <v>0</v>
      </c>
      <c r="AH545" s="88"/>
      <c r="AI545" s="124">
        <v>0.05</v>
      </c>
      <c r="AJ545" s="124">
        <v>0.05</v>
      </c>
    </row>
    <row r="546" spans="1:36" ht="17.45" customHeight="1">
      <c r="A546" s="89" t="s">
        <v>1056</v>
      </c>
      <c r="B546" s="89" t="s">
        <v>39</v>
      </c>
      <c r="C546" s="125">
        <v>45348</v>
      </c>
      <c r="D546" s="89" t="s">
        <v>106</v>
      </c>
      <c r="E546" s="89" t="s">
        <v>41</v>
      </c>
      <c r="F546" s="96" t="s">
        <v>1054</v>
      </c>
      <c r="G546" s="89" t="s">
        <v>1055</v>
      </c>
      <c r="H546" s="89" t="s">
        <v>107</v>
      </c>
      <c r="I546" s="89" t="s">
        <v>108</v>
      </c>
      <c r="J546" s="89" t="s">
        <v>1041</v>
      </c>
      <c r="K546" s="89"/>
      <c r="L546" s="89" t="s">
        <v>1035</v>
      </c>
      <c r="M546" s="126">
        <v>414683396</v>
      </c>
      <c r="N546" s="126">
        <v>409460501</v>
      </c>
      <c r="O546" s="127">
        <v>927.51</v>
      </c>
      <c r="P546" s="126">
        <v>-24838397</v>
      </c>
      <c r="Q546" s="126">
        <v>384622104</v>
      </c>
      <c r="R546" s="126">
        <v>384622104</v>
      </c>
      <c r="S546" s="126">
        <v>0</v>
      </c>
      <c r="T546" s="126">
        <v>0</v>
      </c>
      <c r="U546" s="126">
        <v>384612903</v>
      </c>
      <c r="V546" s="127">
        <v>893.36</v>
      </c>
      <c r="W546" s="125">
        <v>43703</v>
      </c>
      <c r="X546" s="96" t="s">
        <v>77</v>
      </c>
      <c r="Y546" s="89" t="s">
        <v>74</v>
      </c>
      <c r="Z546" s="125">
        <v>45529</v>
      </c>
      <c r="AA546" s="126">
        <v>0</v>
      </c>
      <c r="AB546" s="126">
        <v>0</v>
      </c>
      <c r="AC546" s="126">
        <v>0</v>
      </c>
      <c r="AD546" s="126">
        <v>0</v>
      </c>
      <c r="AE546" s="126">
        <v>0</v>
      </c>
      <c r="AF546" s="89" t="s">
        <v>48</v>
      </c>
      <c r="AG546" s="126">
        <v>0</v>
      </c>
      <c r="AH546" s="89" t="s">
        <v>74</v>
      </c>
      <c r="AI546" s="129">
        <v>99.95</v>
      </c>
      <c r="AJ546" s="129">
        <v>100</v>
      </c>
    </row>
    <row r="547" spans="1:36" ht="17.45" customHeight="1">
      <c r="A547" s="88" t="s">
        <v>1057</v>
      </c>
      <c r="B547" s="88" t="s">
        <v>39</v>
      </c>
      <c r="C547" s="121">
        <v>45348</v>
      </c>
      <c r="D547" s="88" t="s">
        <v>54</v>
      </c>
      <c r="E547" s="88" t="s">
        <v>41</v>
      </c>
      <c r="F547" s="93" t="s">
        <v>1054</v>
      </c>
      <c r="G547" s="88" t="s">
        <v>1055</v>
      </c>
      <c r="H547" s="88" t="s">
        <v>55</v>
      </c>
      <c r="I547" s="88" t="s">
        <v>56</v>
      </c>
      <c r="J547" s="88" t="s">
        <v>57</v>
      </c>
      <c r="K547" s="88"/>
      <c r="L547" s="88" t="s">
        <v>58</v>
      </c>
      <c r="M547" s="122">
        <v>0</v>
      </c>
      <c r="N547" s="122">
        <v>0</v>
      </c>
      <c r="O547" s="122">
        <v>0</v>
      </c>
      <c r="P547" s="122">
        <v>0</v>
      </c>
      <c r="Q547" s="122">
        <v>0</v>
      </c>
      <c r="R547" s="122">
        <v>0</v>
      </c>
      <c r="S547" s="122">
        <v>0</v>
      </c>
      <c r="T547" s="122">
        <v>0</v>
      </c>
      <c r="U547" s="122">
        <v>384612903</v>
      </c>
      <c r="V547" s="123">
        <v>893.36</v>
      </c>
      <c r="W547" s="93"/>
      <c r="X547" s="93"/>
      <c r="Y547" s="88" t="s">
        <v>59</v>
      </c>
      <c r="Z547" s="93"/>
      <c r="AA547" s="122">
        <v>0</v>
      </c>
      <c r="AB547" s="123">
        <v>2.99</v>
      </c>
      <c r="AC547" s="122">
        <v>0</v>
      </c>
      <c r="AD547" s="123">
        <v>2.99</v>
      </c>
      <c r="AE547" s="122">
        <v>0</v>
      </c>
      <c r="AF547" s="88" t="s">
        <v>48</v>
      </c>
      <c r="AG547" s="122">
        <v>0</v>
      </c>
      <c r="AH547" s="88"/>
      <c r="AI547" s="124">
        <v>0</v>
      </c>
      <c r="AJ547" s="124">
        <v>0</v>
      </c>
    </row>
    <row r="548" spans="1:36" ht="17.45" customHeight="1">
      <c r="A548" s="89" t="s">
        <v>1058</v>
      </c>
      <c r="B548" s="89" t="s">
        <v>39</v>
      </c>
      <c r="C548" s="125">
        <v>45348</v>
      </c>
      <c r="D548" s="89" t="s">
        <v>106</v>
      </c>
      <c r="E548" s="89" t="s">
        <v>41</v>
      </c>
      <c r="F548" s="96" t="s">
        <v>1059</v>
      </c>
      <c r="G548" s="89" t="s">
        <v>1060</v>
      </c>
      <c r="H548" s="89" t="s">
        <v>107</v>
      </c>
      <c r="I548" s="89" t="s">
        <v>108</v>
      </c>
      <c r="J548" s="89" t="s">
        <v>1041</v>
      </c>
      <c r="K548" s="89"/>
      <c r="L548" s="89" t="s">
        <v>1035</v>
      </c>
      <c r="M548" s="126">
        <v>24497540</v>
      </c>
      <c r="N548" s="126">
        <v>24409831</v>
      </c>
      <c r="O548" s="127">
        <v>927.51</v>
      </c>
      <c r="P548" s="126">
        <v>-1688170</v>
      </c>
      <c r="Q548" s="126">
        <v>22721661</v>
      </c>
      <c r="R548" s="126">
        <v>22721661</v>
      </c>
      <c r="S548" s="126">
        <v>0</v>
      </c>
      <c r="T548" s="126">
        <v>0</v>
      </c>
      <c r="U548" s="126">
        <v>22721129</v>
      </c>
      <c r="V548" s="127">
        <v>889.26</v>
      </c>
      <c r="W548" s="125">
        <v>43703</v>
      </c>
      <c r="X548" s="96" t="s">
        <v>77</v>
      </c>
      <c r="Y548" s="89" t="s">
        <v>74</v>
      </c>
      <c r="Z548" s="125">
        <v>45529</v>
      </c>
      <c r="AA548" s="126">
        <v>0</v>
      </c>
      <c r="AB548" s="126">
        <v>0</v>
      </c>
      <c r="AC548" s="126">
        <v>0</v>
      </c>
      <c r="AD548" s="126">
        <v>0</v>
      </c>
      <c r="AE548" s="126">
        <v>0</v>
      </c>
      <c r="AF548" s="89" t="s">
        <v>48</v>
      </c>
      <c r="AG548" s="126">
        <v>0</v>
      </c>
      <c r="AH548" s="89" t="s">
        <v>74</v>
      </c>
      <c r="AI548" s="129">
        <v>100</v>
      </c>
      <c r="AJ548" s="129">
        <v>100</v>
      </c>
    </row>
    <row r="549" spans="1:36" ht="17.45" customHeight="1">
      <c r="A549" s="88" t="s">
        <v>1061</v>
      </c>
      <c r="B549" s="88" t="s">
        <v>39</v>
      </c>
      <c r="C549" s="121">
        <v>45348</v>
      </c>
      <c r="D549" s="88" t="s">
        <v>54</v>
      </c>
      <c r="E549" s="88" t="s">
        <v>41</v>
      </c>
      <c r="F549" s="93" t="s">
        <v>1059</v>
      </c>
      <c r="G549" s="88" t="s">
        <v>1060</v>
      </c>
      <c r="H549" s="88" t="s">
        <v>55</v>
      </c>
      <c r="I549" s="88" t="s">
        <v>56</v>
      </c>
      <c r="J549" s="88" t="s">
        <v>57</v>
      </c>
      <c r="K549" s="88"/>
      <c r="L549" s="88" t="s">
        <v>58</v>
      </c>
      <c r="M549" s="122">
        <v>0</v>
      </c>
      <c r="N549" s="122">
        <v>0</v>
      </c>
      <c r="O549" s="122">
        <v>0</v>
      </c>
      <c r="P549" s="122">
        <v>0</v>
      </c>
      <c r="Q549" s="122">
        <v>0</v>
      </c>
      <c r="R549" s="122">
        <v>0</v>
      </c>
      <c r="S549" s="122">
        <v>0</v>
      </c>
      <c r="T549" s="122">
        <v>0</v>
      </c>
      <c r="U549" s="122">
        <v>22721129</v>
      </c>
      <c r="V549" s="123">
        <v>889.26</v>
      </c>
      <c r="W549" s="93"/>
      <c r="X549" s="93"/>
      <c r="Y549" s="88" t="s">
        <v>59</v>
      </c>
      <c r="Z549" s="93"/>
      <c r="AA549" s="122">
        <v>0</v>
      </c>
      <c r="AB549" s="123">
        <v>2.99</v>
      </c>
      <c r="AC549" s="122">
        <v>0</v>
      </c>
      <c r="AD549" s="123">
        <v>2.99</v>
      </c>
      <c r="AE549" s="122">
        <v>0</v>
      </c>
      <c r="AF549" s="88" t="s">
        <v>48</v>
      </c>
      <c r="AG549" s="122">
        <v>0</v>
      </c>
      <c r="AH549" s="88"/>
      <c r="AI549" s="124">
        <v>0</v>
      </c>
      <c r="AJ549" s="124">
        <v>0</v>
      </c>
    </row>
    <row r="550" spans="1:36" ht="17.45" customHeight="1">
      <c r="A550" s="89" t="s">
        <v>1062</v>
      </c>
      <c r="B550" s="89" t="s">
        <v>39</v>
      </c>
      <c r="C550" s="125">
        <v>45348</v>
      </c>
      <c r="D550" s="89" t="s">
        <v>61</v>
      </c>
      <c r="E550" s="89" t="s">
        <v>41</v>
      </c>
      <c r="F550" s="96" t="s">
        <v>1063</v>
      </c>
      <c r="G550" s="89" t="s">
        <v>1064</v>
      </c>
      <c r="H550" s="89" t="s">
        <v>64</v>
      </c>
      <c r="I550" s="89"/>
      <c r="J550" s="89" t="s">
        <v>103</v>
      </c>
      <c r="K550" s="89"/>
      <c r="L550" s="89" t="s">
        <v>104</v>
      </c>
      <c r="M550" s="126">
        <v>0</v>
      </c>
      <c r="N550" s="126">
        <v>0</v>
      </c>
      <c r="O550" s="126">
        <v>0</v>
      </c>
      <c r="P550" s="126">
        <v>0</v>
      </c>
      <c r="Q550" s="126">
        <v>0</v>
      </c>
      <c r="R550" s="126">
        <v>0</v>
      </c>
      <c r="S550" s="126">
        <v>0</v>
      </c>
      <c r="T550" s="126">
        <v>0</v>
      </c>
      <c r="U550" s="126">
        <v>123127055</v>
      </c>
      <c r="V550" s="127">
        <v>905.96</v>
      </c>
      <c r="W550" s="96"/>
      <c r="X550" s="96"/>
      <c r="Y550" s="89"/>
      <c r="Z550" s="96"/>
      <c r="AA550" s="126">
        <v>0</v>
      </c>
      <c r="AB550" s="126">
        <v>0</v>
      </c>
      <c r="AC550" s="126">
        <v>0</v>
      </c>
      <c r="AD550" s="126">
        <v>0</v>
      </c>
      <c r="AE550" s="126">
        <v>0</v>
      </c>
      <c r="AF550" s="89" t="s">
        <v>48</v>
      </c>
      <c r="AG550" s="126">
        <v>0</v>
      </c>
      <c r="AH550" s="89"/>
      <c r="AI550" s="129">
        <v>0</v>
      </c>
      <c r="AJ550" s="129">
        <v>0</v>
      </c>
    </row>
    <row r="551" spans="1:36" ht="17.45" customHeight="1">
      <c r="A551" s="88" t="s">
        <v>1065</v>
      </c>
      <c r="B551" s="88" t="s">
        <v>39</v>
      </c>
      <c r="C551" s="121">
        <v>45348</v>
      </c>
      <c r="D551" s="88" t="s">
        <v>106</v>
      </c>
      <c r="E551" s="88" t="s">
        <v>41</v>
      </c>
      <c r="F551" s="93" t="s">
        <v>1063</v>
      </c>
      <c r="G551" s="88" t="s">
        <v>1064</v>
      </c>
      <c r="H551" s="88" t="s">
        <v>107</v>
      </c>
      <c r="I551" s="88" t="s">
        <v>108</v>
      </c>
      <c r="J551" s="88" t="s">
        <v>1041</v>
      </c>
      <c r="K551" s="88"/>
      <c r="L551" s="88" t="s">
        <v>1035</v>
      </c>
      <c r="M551" s="122">
        <v>132752700</v>
      </c>
      <c r="N551" s="122">
        <v>129968370</v>
      </c>
      <c r="O551" s="123">
        <v>927.51</v>
      </c>
      <c r="P551" s="122">
        <v>-6839199</v>
      </c>
      <c r="Q551" s="122">
        <v>123129171</v>
      </c>
      <c r="R551" s="122">
        <v>123129171</v>
      </c>
      <c r="S551" s="122">
        <v>0</v>
      </c>
      <c r="T551" s="122">
        <v>0</v>
      </c>
      <c r="U551" s="122">
        <v>123127055</v>
      </c>
      <c r="V551" s="123">
        <v>905.96</v>
      </c>
      <c r="W551" s="121">
        <v>43703</v>
      </c>
      <c r="X551" s="93" t="s">
        <v>77</v>
      </c>
      <c r="Y551" s="88" t="s">
        <v>74</v>
      </c>
      <c r="Z551" s="121">
        <v>45529</v>
      </c>
      <c r="AA551" s="122">
        <v>0</v>
      </c>
      <c r="AB551" s="122">
        <v>0</v>
      </c>
      <c r="AC551" s="122">
        <v>0</v>
      </c>
      <c r="AD551" s="122">
        <v>0</v>
      </c>
      <c r="AE551" s="122">
        <v>0</v>
      </c>
      <c r="AF551" s="88" t="s">
        <v>48</v>
      </c>
      <c r="AG551" s="122">
        <v>0</v>
      </c>
      <c r="AH551" s="88" t="s">
        <v>74</v>
      </c>
      <c r="AI551" s="124">
        <v>100</v>
      </c>
      <c r="AJ551" s="124">
        <v>100</v>
      </c>
    </row>
    <row r="552" spans="1:36" ht="17.45" customHeight="1">
      <c r="A552" s="89" t="s">
        <v>1066</v>
      </c>
      <c r="B552" s="89" t="s">
        <v>39</v>
      </c>
      <c r="C552" s="125">
        <v>45348</v>
      </c>
      <c r="D552" s="89" t="s">
        <v>54</v>
      </c>
      <c r="E552" s="89" t="s">
        <v>41</v>
      </c>
      <c r="F552" s="96" t="s">
        <v>1063</v>
      </c>
      <c r="G552" s="89" t="s">
        <v>1064</v>
      </c>
      <c r="H552" s="89" t="s">
        <v>55</v>
      </c>
      <c r="I552" s="89" t="s">
        <v>56</v>
      </c>
      <c r="J552" s="89" t="s">
        <v>57</v>
      </c>
      <c r="K552" s="89"/>
      <c r="L552" s="89" t="s">
        <v>58</v>
      </c>
      <c r="M552" s="126">
        <v>0</v>
      </c>
      <c r="N552" s="126">
        <v>0</v>
      </c>
      <c r="O552" s="126">
        <v>0</v>
      </c>
      <c r="P552" s="126">
        <v>0</v>
      </c>
      <c r="Q552" s="126">
        <v>0</v>
      </c>
      <c r="R552" s="126">
        <v>0</v>
      </c>
      <c r="S552" s="126">
        <v>0</v>
      </c>
      <c r="T552" s="126">
        <v>0</v>
      </c>
      <c r="U552" s="126">
        <v>123127055</v>
      </c>
      <c r="V552" s="127">
        <v>905.96</v>
      </c>
      <c r="W552" s="96"/>
      <c r="X552" s="96"/>
      <c r="Y552" s="89" t="s">
        <v>59</v>
      </c>
      <c r="Z552" s="96"/>
      <c r="AA552" s="126">
        <v>0</v>
      </c>
      <c r="AB552" s="127">
        <v>2.99</v>
      </c>
      <c r="AC552" s="126">
        <v>0</v>
      </c>
      <c r="AD552" s="127">
        <v>2.99</v>
      </c>
      <c r="AE552" s="126">
        <v>0</v>
      </c>
      <c r="AF552" s="89" t="s">
        <v>48</v>
      </c>
      <c r="AG552" s="126">
        <v>0</v>
      </c>
      <c r="AH552" s="89"/>
      <c r="AI552" s="129">
        <v>0</v>
      </c>
      <c r="AJ552" s="129">
        <v>0</v>
      </c>
    </row>
    <row r="553" spans="1:36" ht="17.45" customHeight="1">
      <c r="A553" s="88" t="s">
        <v>1067</v>
      </c>
      <c r="B553" s="88" t="s">
        <v>39</v>
      </c>
      <c r="C553" s="121">
        <v>45348</v>
      </c>
      <c r="D553" s="88" t="s">
        <v>106</v>
      </c>
      <c r="E553" s="88" t="s">
        <v>41</v>
      </c>
      <c r="F553" s="93" t="s">
        <v>1068</v>
      </c>
      <c r="G553" s="88" t="s">
        <v>1069</v>
      </c>
      <c r="H553" s="88" t="s">
        <v>107</v>
      </c>
      <c r="I553" s="88" t="s">
        <v>108</v>
      </c>
      <c r="J553" s="88" t="s">
        <v>1041</v>
      </c>
      <c r="K553" s="88"/>
      <c r="L553" s="88" t="s">
        <v>1035</v>
      </c>
      <c r="M553" s="122">
        <v>510277</v>
      </c>
      <c r="N553" s="122">
        <v>520739</v>
      </c>
      <c r="O553" s="123">
        <v>927.51</v>
      </c>
      <c r="P553" s="122">
        <v>-47453</v>
      </c>
      <c r="Q553" s="122">
        <v>473286</v>
      </c>
      <c r="R553" s="122">
        <v>473286</v>
      </c>
      <c r="S553" s="122">
        <v>0</v>
      </c>
      <c r="T553" s="122">
        <v>0</v>
      </c>
      <c r="U553" s="122">
        <v>473280</v>
      </c>
      <c r="V553" s="130">
        <v>897.2</v>
      </c>
      <c r="W553" s="121">
        <v>43703</v>
      </c>
      <c r="X553" s="93" t="s">
        <v>77</v>
      </c>
      <c r="Y553" s="88" t="s">
        <v>74</v>
      </c>
      <c r="Z553" s="121">
        <v>45529</v>
      </c>
      <c r="AA553" s="122">
        <v>0</v>
      </c>
      <c r="AB553" s="122">
        <v>0</v>
      </c>
      <c r="AC553" s="122">
        <v>0</v>
      </c>
      <c r="AD553" s="122">
        <v>0</v>
      </c>
      <c r="AE553" s="122">
        <v>0</v>
      </c>
      <c r="AF553" s="88" t="s">
        <v>48</v>
      </c>
      <c r="AG553" s="122">
        <v>0</v>
      </c>
      <c r="AH553" s="88" t="s">
        <v>74</v>
      </c>
      <c r="AI553" s="124">
        <v>100</v>
      </c>
      <c r="AJ553" s="124">
        <v>100</v>
      </c>
    </row>
    <row r="554" spans="1:36" ht="17.45" customHeight="1">
      <c r="A554" s="89" t="s">
        <v>1070</v>
      </c>
      <c r="B554" s="89" t="s">
        <v>39</v>
      </c>
      <c r="C554" s="125">
        <v>45348</v>
      </c>
      <c r="D554" s="89" t="s">
        <v>54</v>
      </c>
      <c r="E554" s="89" t="s">
        <v>41</v>
      </c>
      <c r="F554" s="96" t="s">
        <v>1068</v>
      </c>
      <c r="G554" s="89" t="s">
        <v>1069</v>
      </c>
      <c r="H554" s="89" t="s">
        <v>55</v>
      </c>
      <c r="I554" s="89" t="s">
        <v>56</v>
      </c>
      <c r="J554" s="89" t="s">
        <v>57</v>
      </c>
      <c r="K554" s="89"/>
      <c r="L554" s="89" t="s">
        <v>58</v>
      </c>
      <c r="M554" s="126">
        <v>0</v>
      </c>
      <c r="N554" s="126">
        <v>0</v>
      </c>
      <c r="O554" s="126">
        <v>0</v>
      </c>
      <c r="P554" s="126">
        <v>0</v>
      </c>
      <c r="Q554" s="126">
        <v>0</v>
      </c>
      <c r="R554" s="126">
        <v>0</v>
      </c>
      <c r="S554" s="126">
        <v>0</v>
      </c>
      <c r="T554" s="126">
        <v>0</v>
      </c>
      <c r="U554" s="126">
        <v>473280</v>
      </c>
      <c r="V554" s="131">
        <v>897.2</v>
      </c>
      <c r="W554" s="96"/>
      <c r="X554" s="96"/>
      <c r="Y554" s="89" t="s">
        <v>59</v>
      </c>
      <c r="Z554" s="96"/>
      <c r="AA554" s="126">
        <v>0</v>
      </c>
      <c r="AB554" s="127">
        <v>2.99</v>
      </c>
      <c r="AC554" s="126">
        <v>0</v>
      </c>
      <c r="AD554" s="127">
        <v>2.99</v>
      </c>
      <c r="AE554" s="126">
        <v>0</v>
      </c>
      <c r="AF554" s="89" t="s">
        <v>48</v>
      </c>
      <c r="AG554" s="126">
        <v>0</v>
      </c>
      <c r="AH554" s="89"/>
      <c r="AI554" s="129">
        <v>0</v>
      </c>
      <c r="AJ554" s="129">
        <v>0</v>
      </c>
    </row>
    <row r="555" spans="1:36" ht="17.45" customHeight="1">
      <c r="A555" s="88" t="s">
        <v>1071</v>
      </c>
      <c r="B555" s="88" t="s">
        <v>39</v>
      </c>
      <c r="C555" s="121">
        <v>45348</v>
      </c>
      <c r="D555" s="88" t="s">
        <v>106</v>
      </c>
      <c r="E555" s="88" t="s">
        <v>41</v>
      </c>
      <c r="F555" s="93" t="s">
        <v>1072</v>
      </c>
      <c r="G555" s="88" t="s">
        <v>1073</v>
      </c>
      <c r="H555" s="88" t="s">
        <v>107</v>
      </c>
      <c r="I555" s="88" t="s">
        <v>108</v>
      </c>
      <c r="J555" s="88" t="s">
        <v>1041</v>
      </c>
      <c r="K555" s="88"/>
      <c r="L555" s="88" t="s">
        <v>1035</v>
      </c>
      <c r="M555" s="122">
        <v>1071</v>
      </c>
      <c r="N555" s="122">
        <v>1000</v>
      </c>
      <c r="O555" s="123">
        <v>927.51</v>
      </c>
      <c r="P555" s="122">
        <v>-7</v>
      </c>
      <c r="Q555" s="122">
        <v>993</v>
      </c>
      <c r="R555" s="122">
        <v>993</v>
      </c>
      <c r="S555" s="122">
        <v>0</v>
      </c>
      <c r="T555" s="122">
        <v>0</v>
      </c>
      <c r="U555" s="122">
        <v>993</v>
      </c>
      <c r="V555" s="122">
        <v>993</v>
      </c>
      <c r="W555" s="121">
        <v>43703</v>
      </c>
      <c r="X555" s="93" t="s">
        <v>77</v>
      </c>
      <c r="Y555" s="88" t="s">
        <v>74</v>
      </c>
      <c r="Z555" s="121">
        <v>45529</v>
      </c>
      <c r="AA555" s="122">
        <v>0</v>
      </c>
      <c r="AB555" s="122">
        <v>0</v>
      </c>
      <c r="AC555" s="122">
        <v>0</v>
      </c>
      <c r="AD555" s="122">
        <v>0</v>
      </c>
      <c r="AE555" s="122">
        <v>0</v>
      </c>
      <c r="AF555" s="88" t="s">
        <v>48</v>
      </c>
      <c r="AG555" s="122">
        <v>0</v>
      </c>
      <c r="AH555" s="88" t="s">
        <v>74</v>
      </c>
      <c r="AI555" s="124">
        <v>100</v>
      </c>
      <c r="AJ555" s="124">
        <v>100</v>
      </c>
    </row>
    <row r="556" spans="1:36" ht="17.45" customHeight="1">
      <c r="A556" s="89" t="s">
        <v>1074</v>
      </c>
      <c r="B556" s="89" t="s">
        <v>39</v>
      </c>
      <c r="C556" s="125">
        <v>45348</v>
      </c>
      <c r="D556" s="89" t="s">
        <v>54</v>
      </c>
      <c r="E556" s="89" t="s">
        <v>41</v>
      </c>
      <c r="F556" s="96" t="s">
        <v>1072</v>
      </c>
      <c r="G556" s="89" t="s">
        <v>1073</v>
      </c>
      <c r="H556" s="89" t="s">
        <v>55</v>
      </c>
      <c r="I556" s="89" t="s">
        <v>56</v>
      </c>
      <c r="J556" s="89" t="s">
        <v>57</v>
      </c>
      <c r="K556" s="89"/>
      <c r="L556" s="89" t="s">
        <v>58</v>
      </c>
      <c r="M556" s="126">
        <v>0</v>
      </c>
      <c r="N556" s="126">
        <v>0</v>
      </c>
      <c r="O556" s="126">
        <v>0</v>
      </c>
      <c r="P556" s="126">
        <v>0</v>
      </c>
      <c r="Q556" s="126">
        <v>0</v>
      </c>
      <c r="R556" s="126">
        <v>0</v>
      </c>
      <c r="S556" s="126">
        <v>0</v>
      </c>
      <c r="T556" s="126">
        <v>0</v>
      </c>
      <c r="U556" s="126">
        <v>993</v>
      </c>
      <c r="V556" s="126">
        <v>993</v>
      </c>
      <c r="W556" s="96"/>
      <c r="X556" s="96"/>
      <c r="Y556" s="89" t="s">
        <v>59</v>
      </c>
      <c r="Z556" s="96"/>
      <c r="AA556" s="126">
        <v>0</v>
      </c>
      <c r="AB556" s="127">
        <v>2.99</v>
      </c>
      <c r="AC556" s="126">
        <v>0</v>
      </c>
      <c r="AD556" s="127">
        <v>2.99</v>
      </c>
      <c r="AE556" s="126">
        <v>0</v>
      </c>
      <c r="AF556" s="89" t="s">
        <v>48</v>
      </c>
      <c r="AG556" s="126">
        <v>0</v>
      </c>
      <c r="AH556" s="89"/>
      <c r="AI556" s="129">
        <v>0</v>
      </c>
      <c r="AJ556" s="129">
        <v>0</v>
      </c>
    </row>
    <row r="557" spans="1:36" ht="17.45" customHeight="1">
      <c r="A557" s="88" t="s">
        <v>1075</v>
      </c>
      <c r="B557" s="88" t="s">
        <v>39</v>
      </c>
      <c r="C557" s="121">
        <v>45348</v>
      </c>
      <c r="D557" s="88" t="s">
        <v>61</v>
      </c>
      <c r="E557" s="88" t="s">
        <v>70</v>
      </c>
      <c r="F557" s="93" t="s">
        <v>1076</v>
      </c>
      <c r="G557" s="88" t="s">
        <v>1077</v>
      </c>
      <c r="H557" s="88" t="s">
        <v>64</v>
      </c>
      <c r="I557" s="88"/>
      <c r="J557" s="88" t="s">
        <v>103</v>
      </c>
      <c r="K557" s="88"/>
      <c r="L557" s="88" t="s">
        <v>104</v>
      </c>
      <c r="M557" s="122">
        <v>0</v>
      </c>
      <c r="N557" s="122">
        <v>0</v>
      </c>
      <c r="O557" s="122">
        <v>0</v>
      </c>
      <c r="P557" s="122">
        <v>0</v>
      </c>
      <c r="Q557" s="122">
        <v>313528</v>
      </c>
      <c r="R557" s="122">
        <v>313528</v>
      </c>
      <c r="S557" s="122">
        <v>0</v>
      </c>
      <c r="T557" s="122">
        <v>0</v>
      </c>
      <c r="U557" s="122">
        <v>129471586</v>
      </c>
      <c r="V557" s="123">
        <v>1236.58</v>
      </c>
      <c r="W557" s="93"/>
      <c r="X557" s="93"/>
      <c r="Y557" s="88"/>
      <c r="Z557" s="93"/>
      <c r="AA557" s="122">
        <v>0</v>
      </c>
      <c r="AB557" s="122">
        <v>0</v>
      </c>
      <c r="AC557" s="122">
        <v>0</v>
      </c>
      <c r="AD557" s="122">
        <v>0</v>
      </c>
      <c r="AE557" s="122">
        <v>0</v>
      </c>
      <c r="AF557" s="88" t="s">
        <v>78</v>
      </c>
      <c r="AG557" s="122">
        <v>0</v>
      </c>
      <c r="AH557" s="88"/>
      <c r="AI557" s="124">
        <v>0.24</v>
      </c>
      <c r="AJ557" s="124">
        <v>0.24</v>
      </c>
    </row>
    <row r="558" spans="1:36" ht="17.45" customHeight="1">
      <c r="A558" s="89" t="s">
        <v>1078</v>
      </c>
      <c r="B558" s="89" t="s">
        <v>39</v>
      </c>
      <c r="C558" s="125">
        <v>45348</v>
      </c>
      <c r="D558" s="89" t="s">
        <v>106</v>
      </c>
      <c r="E558" s="89" t="s">
        <v>70</v>
      </c>
      <c r="F558" s="96" t="s">
        <v>1076</v>
      </c>
      <c r="G558" s="89" t="s">
        <v>1077</v>
      </c>
      <c r="H558" s="89" t="s">
        <v>107</v>
      </c>
      <c r="I558" s="89" t="s">
        <v>108</v>
      </c>
      <c r="J558" s="89" t="s">
        <v>956</v>
      </c>
      <c r="K558" s="89"/>
      <c r="L558" s="89" t="s">
        <v>947</v>
      </c>
      <c r="M558" s="126">
        <v>96539658</v>
      </c>
      <c r="N558" s="126">
        <v>119084510</v>
      </c>
      <c r="O558" s="127">
        <v>1342.46</v>
      </c>
      <c r="P558" s="126">
        <v>10516138</v>
      </c>
      <c r="Q558" s="126">
        <v>129600648</v>
      </c>
      <c r="R558" s="126">
        <v>129600648</v>
      </c>
      <c r="S558" s="126">
        <v>0</v>
      </c>
      <c r="T558" s="126">
        <v>0</v>
      </c>
      <c r="U558" s="126">
        <v>129471586</v>
      </c>
      <c r="V558" s="127">
        <v>1236.58</v>
      </c>
      <c r="W558" s="125">
        <v>43713</v>
      </c>
      <c r="X558" s="96" t="s">
        <v>77</v>
      </c>
      <c r="Y558" s="89" t="s">
        <v>74</v>
      </c>
      <c r="Z558" s="125">
        <v>45539</v>
      </c>
      <c r="AA558" s="126">
        <v>0</v>
      </c>
      <c r="AB558" s="126">
        <v>0</v>
      </c>
      <c r="AC558" s="126">
        <v>0</v>
      </c>
      <c r="AD558" s="126">
        <v>0</v>
      </c>
      <c r="AE558" s="126">
        <v>0</v>
      </c>
      <c r="AF558" s="89" t="s">
        <v>78</v>
      </c>
      <c r="AG558" s="126">
        <v>0</v>
      </c>
      <c r="AH558" s="89" t="s">
        <v>74</v>
      </c>
      <c r="AI558" s="129">
        <v>99.76</v>
      </c>
      <c r="AJ558" s="129">
        <v>100.1</v>
      </c>
    </row>
    <row r="559" spans="1:36" ht="17.45" customHeight="1">
      <c r="A559" s="88" t="s">
        <v>1079</v>
      </c>
      <c r="B559" s="88" t="s">
        <v>39</v>
      </c>
      <c r="C559" s="121">
        <v>45348</v>
      </c>
      <c r="D559" s="88" t="s">
        <v>54</v>
      </c>
      <c r="E559" s="88" t="s">
        <v>70</v>
      </c>
      <c r="F559" s="93" t="s">
        <v>1076</v>
      </c>
      <c r="G559" s="88" t="s">
        <v>1077</v>
      </c>
      <c r="H559" s="88" t="s">
        <v>55</v>
      </c>
      <c r="I559" s="88" t="s">
        <v>56</v>
      </c>
      <c r="J559" s="88" t="s">
        <v>57</v>
      </c>
      <c r="K559" s="88"/>
      <c r="L559" s="88" t="s">
        <v>58</v>
      </c>
      <c r="M559" s="122">
        <v>0</v>
      </c>
      <c r="N559" s="122">
        <v>0</v>
      </c>
      <c r="O559" s="122">
        <v>0</v>
      </c>
      <c r="P559" s="122">
        <v>0</v>
      </c>
      <c r="Q559" s="122">
        <v>0</v>
      </c>
      <c r="R559" s="122">
        <v>0</v>
      </c>
      <c r="S559" s="122">
        <v>0</v>
      </c>
      <c r="T559" s="122">
        <v>0</v>
      </c>
      <c r="U559" s="122">
        <v>129471586</v>
      </c>
      <c r="V559" s="123">
        <v>1236.58</v>
      </c>
      <c r="W559" s="93"/>
      <c r="X559" s="93"/>
      <c r="Y559" s="88" t="s">
        <v>59</v>
      </c>
      <c r="Z559" s="93"/>
      <c r="AA559" s="122">
        <v>0</v>
      </c>
      <c r="AB559" s="123">
        <v>2.99</v>
      </c>
      <c r="AC559" s="122">
        <v>0</v>
      </c>
      <c r="AD559" s="123">
        <v>2.99</v>
      </c>
      <c r="AE559" s="122">
        <v>0</v>
      </c>
      <c r="AF559" s="88" t="s">
        <v>78</v>
      </c>
      <c r="AG559" s="122">
        <v>0</v>
      </c>
      <c r="AH559" s="88"/>
      <c r="AI559" s="124">
        <v>0</v>
      </c>
      <c r="AJ559" s="124">
        <v>0</v>
      </c>
    </row>
    <row r="560" spans="1:36" ht="17.45" customHeight="1">
      <c r="A560" s="89" t="s">
        <v>1080</v>
      </c>
      <c r="B560" s="89" t="s">
        <v>39</v>
      </c>
      <c r="C560" s="125">
        <v>45348</v>
      </c>
      <c r="D560" s="89" t="s">
        <v>61</v>
      </c>
      <c r="E560" s="89" t="s">
        <v>70</v>
      </c>
      <c r="F560" s="96" t="s">
        <v>1081</v>
      </c>
      <c r="G560" s="89" t="s">
        <v>1082</v>
      </c>
      <c r="H560" s="89" t="s">
        <v>64</v>
      </c>
      <c r="I560" s="89"/>
      <c r="J560" s="89" t="s">
        <v>103</v>
      </c>
      <c r="K560" s="89"/>
      <c r="L560" s="89" t="s">
        <v>104</v>
      </c>
      <c r="M560" s="126">
        <v>0</v>
      </c>
      <c r="N560" s="126">
        <v>0</v>
      </c>
      <c r="O560" s="126">
        <v>0</v>
      </c>
      <c r="P560" s="126">
        <v>0</v>
      </c>
      <c r="Q560" s="126">
        <v>1546743</v>
      </c>
      <c r="R560" s="126">
        <v>1546743</v>
      </c>
      <c r="S560" s="126">
        <v>0</v>
      </c>
      <c r="T560" s="126">
        <v>0</v>
      </c>
      <c r="U560" s="126">
        <v>365817406</v>
      </c>
      <c r="V560" s="127">
        <v>1413.17</v>
      </c>
      <c r="W560" s="96"/>
      <c r="X560" s="96"/>
      <c r="Y560" s="89"/>
      <c r="Z560" s="96"/>
      <c r="AA560" s="126">
        <v>0</v>
      </c>
      <c r="AB560" s="126">
        <v>0</v>
      </c>
      <c r="AC560" s="126">
        <v>0</v>
      </c>
      <c r="AD560" s="126">
        <v>0</v>
      </c>
      <c r="AE560" s="126">
        <v>0</v>
      </c>
      <c r="AF560" s="89" t="s">
        <v>78</v>
      </c>
      <c r="AG560" s="126">
        <v>0</v>
      </c>
      <c r="AH560" s="89"/>
      <c r="AI560" s="129">
        <v>0.42</v>
      </c>
      <c r="AJ560" s="129">
        <v>0.42</v>
      </c>
    </row>
    <row r="561" spans="1:36" ht="17.45" customHeight="1">
      <c r="A561" s="88" t="s">
        <v>1083</v>
      </c>
      <c r="B561" s="88" t="s">
        <v>39</v>
      </c>
      <c r="C561" s="121">
        <v>45348</v>
      </c>
      <c r="D561" s="88" t="s">
        <v>106</v>
      </c>
      <c r="E561" s="88" t="s">
        <v>70</v>
      </c>
      <c r="F561" s="93" t="s">
        <v>1081</v>
      </c>
      <c r="G561" s="88" t="s">
        <v>1082</v>
      </c>
      <c r="H561" s="88" t="s">
        <v>107</v>
      </c>
      <c r="I561" s="88" t="s">
        <v>108</v>
      </c>
      <c r="J561" s="88" t="s">
        <v>1004</v>
      </c>
      <c r="K561" s="88"/>
      <c r="L561" s="88" t="s">
        <v>996</v>
      </c>
      <c r="M561" s="122">
        <v>239419866</v>
      </c>
      <c r="N561" s="122">
        <v>322569634</v>
      </c>
      <c r="O561" s="123">
        <v>1529.59</v>
      </c>
      <c r="P561" s="122">
        <v>43645205</v>
      </c>
      <c r="Q561" s="122">
        <v>366214839</v>
      </c>
      <c r="R561" s="122">
        <v>366214839</v>
      </c>
      <c r="S561" s="122">
        <v>0</v>
      </c>
      <c r="T561" s="122">
        <v>0</v>
      </c>
      <c r="U561" s="122">
        <v>365817406</v>
      </c>
      <c r="V561" s="123">
        <v>1413.17</v>
      </c>
      <c r="W561" s="121">
        <v>43713</v>
      </c>
      <c r="X561" s="93" t="s">
        <v>77</v>
      </c>
      <c r="Y561" s="88" t="s">
        <v>74</v>
      </c>
      <c r="Z561" s="121">
        <v>45173</v>
      </c>
      <c r="AA561" s="122">
        <v>0</v>
      </c>
      <c r="AB561" s="122">
        <v>0</v>
      </c>
      <c r="AC561" s="122">
        <v>0</v>
      </c>
      <c r="AD561" s="122">
        <v>0</v>
      </c>
      <c r="AE561" s="122">
        <v>0</v>
      </c>
      <c r="AF561" s="88" t="s">
        <v>78</v>
      </c>
      <c r="AG561" s="122">
        <v>0</v>
      </c>
      <c r="AH561" s="88" t="s">
        <v>74</v>
      </c>
      <c r="AI561" s="124">
        <v>99.58</v>
      </c>
      <c r="AJ561" s="124">
        <v>100.11</v>
      </c>
    </row>
    <row r="562" spans="1:36" ht="17.45" customHeight="1">
      <c r="A562" s="89" t="s">
        <v>1084</v>
      </c>
      <c r="B562" s="89" t="s">
        <v>39</v>
      </c>
      <c r="C562" s="125">
        <v>45348</v>
      </c>
      <c r="D562" s="89" t="s">
        <v>54</v>
      </c>
      <c r="E562" s="89" t="s">
        <v>70</v>
      </c>
      <c r="F562" s="96" t="s">
        <v>1081</v>
      </c>
      <c r="G562" s="89" t="s">
        <v>1082</v>
      </c>
      <c r="H562" s="89" t="s">
        <v>55</v>
      </c>
      <c r="I562" s="89" t="s">
        <v>56</v>
      </c>
      <c r="J562" s="89" t="s">
        <v>57</v>
      </c>
      <c r="K562" s="89"/>
      <c r="L562" s="89" t="s">
        <v>58</v>
      </c>
      <c r="M562" s="126">
        <v>0</v>
      </c>
      <c r="N562" s="126">
        <v>0</v>
      </c>
      <c r="O562" s="126">
        <v>0</v>
      </c>
      <c r="P562" s="126">
        <v>0</v>
      </c>
      <c r="Q562" s="126">
        <v>0</v>
      </c>
      <c r="R562" s="126">
        <v>0</v>
      </c>
      <c r="S562" s="126">
        <v>0</v>
      </c>
      <c r="T562" s="126">
        <v>0</v>
      </c>
      <c r="U562" s="126">
        <v>365817406</v>
      </c>
      <c r="V562" s="127">
        <v>1413.17</v>
      </c>
      <c r="W562" s="96"/>
      <c r="X562" s="96"/>
      <c r="Y562" s="89" t="s">
        <v>59</v>
      </c>
      <c r="Z562" s="96"/>
      <c r="AA562" s="126">
        <v>0</v>
      </c>
      <c r="AB562" s="127">
        <v>2.99</v>
      </c>
      <c r="AC562" s="126">
        <v>0</v>
      </c>
      <c r="AD562" s="127">
        <v>2.99</v>
      </c>
      <c r="AE562" s="126">
        <v>0</v>
      </c>
      <c r="AF562" s="89" t="s">
        <v>78</v>
      </c>
      <c r="AG562" s="126">
        <v>0</v>
      </c>
      <c r="AH562" s="89"/>
      <c r="AI562" s="129">
        <v>0</v>
      </c>
      <c r="AJ562" s="129">
        <v>0</v>
      </c>
    </row>
    <row r="563" spans="1:36" ht="17.45" customHeight="1">
      <c r="A563" s="88" t="s">
        <v>1085</v>
      </c>
      <c r="B563" s="88" t="s">
        <v>39</v>
      </c>
      <c r="C563" s="121">
        <v>45348</v>
      </c>
      <c r="D563" s="88" t="s">
        <v>106</v>
      </c>
      <c r="E563" s="88" t="s">
        <v>70</v>
      </c>
      <c r="F563" s="93" t="s">
        <v>1086</v>
      </c>
      <c r="G563" s="88" t="s">
        <v>1087</v>
      </c>
      <c r="H563" s="88" t="s">
        <v>107</v>
      </c>
      <c r="I563" s="88" t="s">
        <v>108</v>
      </c>
      <c r="J563" s="88" t="s">
        <v>764</v>
      </c>
      <c r="K563" s="88"/>
      <c r="L563" s="88" t="s">
        <v>755</v>
      </c>
      <c r="M563" s="122">
        <v>1927658</v>
      </c>
      <c r="N563" s="122">
        <v>2159973</v>
      </c>
      <c r="O563" s="123">
        <v>1080.54</v>
      </c>
      <c r="P563" s="122">
        <v>-77058</v>
      </c>
      <c r="Q563" s="122">
        <v>2082915</v>
      </c>
      <c r="R563" s="122">
        <v>2082915</v>
      </c>
      <c r="S563" s="122">
        <v>0</v>
      </c>
      <c r="T563" s="122">
        <v>0</v>
      </c>
      <c r="U563" s="122">
        <v>2082735</v>
      </c>
      <c r="V563" s="123">
        <v>1000.36</v>
      </c>
      <c r="W563" s="121">
        <v>43056</v>
      </c>
      <c r="X563" s="93" t="s">
        <v>77</v>
      </c>
      <c r="Y563" s="88" t="s">
        <v>74</v>
      </c>
      <c r="Z563" s="121">
        <v>45575</v>
      </c>
      <c r="AA563" s="122">
        <v>0</v>
      </c>
      <c r="AB563" s="122">
        <v>0</v>
      </c>
      <c r="AC563" s="122">
        <v>0</v>
      </c>
      <c r="AD563" s="122">
        <v>0</v>
      </c>
      <c r="AE563" s="122">
        <v>0</v>
      </c>
      <c r="AF563" s="88" t="s">
        <v>78</v>
      </c>
      <c r="AG563" s="122">
        <v>0</v>
      </c>
      <c r="AH563" s="88" t="s">
        <v>74</v>
      </c>
      <c r="AI563" s="124">
        <v>100</v>
      </c>
      <c r="AJ563" s="124">
        <v>100.01</v>
      </c>
    </row>
    <row r="564" spans="1:36" ht="17.45" customHeight="1">
      <c r="A564" s="89" t="s">
        <v>1088</v>
      </c>
      <c r="B564" s="89" t="s">
        <v>39</v>
      </c>
      <c r="C564" s="125">
        <v>45348</v>
      </c>
      <c r="D564" s="89" t="s">
        <v>54</v>
      </c>
      <c r="E564" s="89" t="s">
        <v>70</v>
      </c>
      <c r="F564" s="96" t="s">
        <v>1086</v>
      </c>
      <c r="G564" s="89" t="s">
        <v>1087</v>
      </c>
      <c r="H564" s="89" t="s">
        <v>55</v>
      </c>
      <c r="I564" s="89" t="s">
        <v>56</v>
      </c>
      <c r="J564" s="89" t="s">
        <v>57</v>
      </c>
      <c r="K564" s="89"/>
      <c r="L564" s="89" t="s">
        <v>58</v>
      </c>
      <c r="M564" s="126">
        <v>0</v>
      </c>
      <c r="N564" s="126">
        <v>0</v>
      </c>
      <c r="O564" s="126">
        <v>0</v>
      </c>
      <c r="P564" s="126">
        <v>0</v>
      </c>
      <c r="Q564" s="126">
        <v>0</v>
      </c>
      <c r="R564" s="126">
        <v>0</v>
      </c>
      <c r="S564" s="126">
        <v>0</v>
      </c>
      <c r="T564" s="126">
        <v>0</v>
      </c>
      <c r="U564" s="126">
        <v>2082735</v>
      </c>
      <c r="V564" s="127">
        <v>1000.36</v>
      </c>
      <c r="W564" s="96"/>
      <c r="X564" s="96"/>
      <c r="Y564" s="89" t="s">
        <v>59</v>
      </c>
      <c r="Z564" s="96"/>
      <c r="AA564" s="126">
        <v>0</v>
      </c>
      <c r="AB564" s="127">
        <v>2.99</v>
      </c>
      <c r="AC564" s="126">
        <v>0</v>
      </c>
      <c r="AD564" s="127">
        <v>2.99</v>
      </c>
      <c r="AE564" s="126">
        <v>0</v>
      </c>
      <c r="AF564" s="89" t="s">
        <v>78</v>
      </c>
      <c r="AG564" s="126">
        <v>0</v>
      </c>
      <c r="AH564" s="89"/>
      <c r="AI564" s="129">
        <v>0</v>
      </c>
      <c r="AJ564" s="129">
        <v>0</v>
      </c>
    </row>
    <row r="565" spans="1:36" ht="17.45" customHeight="1">
      <c r="A565" s="88" t="s">
        <v>1089</v>
      </c>
      <c r="B565" s="88" t="s">
        <v>39</v>
      </c>
      <c r="C565" s="121">
        <v>45348</v>
      </c>
      <c r="D565" s="88" t="s">
        <v>106</v>
      </c>
      <c r="E565" s="88" t="s">
        <v>70</v>
      </c>
      <c r="F565" s="93" t="s">
        <v>1090</v>
      </c>
      <c r="G565" s="88" t="s">
        <v>1091</v>
      </c>
      <c r="H565" s="88" t="s">
        <v>107</v>
      </c>
      <c r="I565" s="88" t="s">
        <v>108</v>
      </c>
      <c r="J565" s="88" t="s">
        <v>698</v>
      </c>
      <c r="K565" s="88"/>
      <c r="L565" s="88" t="s">
        <v>689</v>
      </c>
      <c r="M565" s="122">
        <v>16768932</v>
      </c>
      <c r="N565" s="122">
        <v>20929103</v>
      </c>
      <c r="O565" s="123">
        <v>1244.72</v>
      </c>
      <c r="P565" s="122">
        <v>-56539</v>
      </c>
      <c r="Q565" s="122">
        <v>20872564</v>
      </c>
      <c r="R565" s="122">
        <v>20872564</v>
      </c>
      <c r="S565" s="122">
        <v>0</v>
      </c>
      <c r="T565" s="122">
        <v>0</v>
      </c>
      <c r="U565" s="122">
        <v>20870598</v>
      </c>
      <c r="V565" s="123">
        <v>1099.45</v>
      </c>
      <c r="W565" s="121">
        <v>43056</v>
      </c>
      <c r="X565" s="93" t="s">
        <v>77</v>
      </c>
      <c r="Y565" s="88" t="s">
        <v>74</v>
      </c>
      <c r="Z565" s="121">
        <v>45575</v>
      </c>
      <c r="AA565" s="122">
        <v>0</v>
      </c>
      <c r="AB565" s="122">
        <v>0</v>
      </c>
      <c r="AC565" s="122">
        <v>0</v>
      </c>
      <c r="AD565" s="122">
        <v>0</v>
      </c>
      <c r="AE565" s="122">
        <v>0</v>
      </c>
      <c r="AF565" s="88" t="s">
        <v>78</v>
      </c>
      <c r="AG565" s="122">
        <v>0</v>
      </c>
      <c r="AH565" s="88" t="s">
        <v>74</v>
      </c>
      <c r="AI565" s="124">
        <v>100</v>
      </c>
      <c r="AJ565" s="124">
        <v>100.01</v>
      </c>
    </row>
    <row r="566" spans="1:36" ht="17.45" customHeight="1">
      <c r="A566" s="89" t="s">
        <v>1092</v>
      </c>
      <c r="B566" s="89" t="s">
        <v>39</v>
      </c>
      <c r="C566" s="125">
        <v>45348</v>
      </c>
      <c r="D566" s="89" t="s">
        <v>54</v>
      </c>
      <c r="E566" s="89" t="s">
        <v>70</v>
      </c>
      <c r="F566" s="96" t="s">
        <v>1090</v>
      </c>
      <c r="G566" s="89" t="s">
        <v>1091</v>
      </c>
      <c r="H566" s="89" t="s">
        <v>55</v>
      </c>
      <c r="I566" s="89" t="s">
        <v>56</v>
      </c>
      <c r="J566" s="89" t="s">
        <v>57</v>
      </c>
      <c r="K566" s="89"/>
      <c r="L566" s="89" t="s">
        <v>58</v>
      </c>
      <c r="M566" s="126">
        <v>0</v>
      </c>
      <c r="N566" s="126">
        <v>0</v>
      </c>
      <c r="O566" s="126">
        <v>0</v>
      </c>
      <c r="P566" s="126">
        <v>0</v>
      </c>
      <c r="Q566" s="126">
        <v>0</v>
      </c>
      <c r="R566" s="126">
        <v>0</v>
      </c>
      <c r="S566" s="126">
        <v>0</v>
      </c>
      <c r="T566" s="126">
        <v>0</v>
      </c>
      <c r="U566" s="126">
        <v>20870598</v>
      </c>
      <c r="V566" s="127">
        <v>1099.45</v>
      </c>
      <c r="W566" s="96"/>
      <c r="X566" s="96"/>
      <c r="Y566" s="89" t="s">
        <v>59</v>
      </c>
      <c r="Z566" s="96"/>
      <c r="AA566" s="126">
        <v>0</v>
      </c>
      <c r="AB566" s="127">
        <v>2.99</v>
      </c>
      <c r="AC566" s="126">
        <v>0</v>
      </c>
      <c r="AD566" s="127">
        <v>2.99</v>
      </c>
      <c r="AE566" s="126">
        <v>0</v>
      </c>
      <c r="AF566" s="89" t="s">
        <v>78</v>
      </c>
      <c r="AG566" s="126">
        <v>0</v>
      </c>
      <c r="AH566" s="89"/>
      <c r="AI566" s="129">
        <v>0</v>
      </c>
      <c r="AJ566" s="129">
        <v>0</v>
      </c>
    </row>
    <row r="567" spans="1:36" ht="17.45" customHeight="1">
      <c r="A567" s="88" t="s">
        <v>1093</v>
      </c>
      <c r="B567" s="88" t="s">
        <v>39</v>
      </c>
      <c r="C567" s="121">
        <v>45348</v>
      </c>
      <c r="D567" s="88" t="s">
        <v>61</v>
      </c>
      <c r="E567" s="88" t="s">
        <v>583</v>
      </c>
      <c r="F567" s="93" t="s">
        <v>1094</v>
      </c>
      <c r="G567" s="88" t="s">
        <v>587</v>
      </c>
      <c r="H567" s="88" t="s">
        <v>64</v>
      </c>
      <c r="I567" s="88"/>
      <c r="J567" s="88" t="s">
        <v>847</v>
      </c>
      <c r="K567" s="88"/>
      <c r="L567" s="88" t="s">
        <v>848</v>
      </c>
      <c r="M567" s="122">
        <v>0</v>
      </c>
      <c r="N567" s="122">
        <v>0</v>
      </c>
      <c r="O567" s="122">
        <v>0</v>
      </c>
      <c r="P567" s="122">
        <v>0</v>
      </c>
      <c r="Q567" s="122">
        <v>42848540</v>
      </c>
      <c r="R567" s="122">
        <v>42848540</v>
      </c>
      <c r="S567" s="122">
        <v>0</v>
      </c>
      <c r="T567" s="122">
        <v>0</v>
      </c>
      <c r="U567" s="122">
        <v>7491308785</v>
      </c>
      <c r="V567" s="123">
        <v>901.72</v>
      </c>
      <c r="W567" s="93"/>
      <c r="X567" s="93"/>
      <c r="Y567" s="88"/>
      <c r="Z567" s="93"/>
      <c r="AA567" s="122">
        <v>0</v>
      </c>
      <c r="AB567" s="122">
        <v>0</v>
      </c>
      <c r="AC567" s="122">
        <v>0</v>
      </c>
      <c r="AD567" s="122">
        <v>0</v>
      </c>
      <c r="AE567" s="122">
        <v>0</v>
      </c>
      <c r="AF567" s="88" t="s">
        <v>48</v>
      </c>
      <c r="AG567" s="122">
        <v>0</v>
      </c>
      <c r="AH567" s="88"/>
      <c r="AI567" s="124">
        <v>0.33</v>
      </c>
      <c r="AJ567" s="124">
        <v>0.56999999999999995</v>
      </c>
    </row>
    <row r="568" spans="1:36" ht="17.45" customHeight="1">
      <c r="A568" s="89" t="s">
        <v>1095</v>
      </c>
      <c r="B568" s="89" t="s">
        <v>39</v>
      </c>
      <c r="C568" s="125">
        <v>45348</v>
      </c>
      <c r="D568" s="89" t="s">
        <v>1096</v>
      </c>
      <c r="E568" s="89" t="s">
        <v>583</v>
      </c>
      <c r="F568" s="96" t="s">
        <v>1094</v>
      </c>
      <c r="G568" s="89" t="s">
        <v>587</v>
      </c>
      <c r="H568" s="89" t="s">
        <v>1097</v>
      </c>
      <c r="I568" s="89" t="s">
        <v>74</v>
      </c>
      <c r="J568" s="89" t="s">
        <v>1098</v>
      </c>
      <c r="K568" s="89"/>
      <c r="L568" s="89" t="s">
        <v>1099</v>
      </c>
      <c r="M568" s="126">
        <v>8</v>
      </c>
      <c r="N568" s="126">
        <v>718100000</v>
      </c>
      <c r="O568" s="127">
        <v>355.25</v>
      </c>
      <c r="P568" s="126">
        <v>-7600000</v>
      </c>
      <c r="Q568" s="126">
        <v>0</v>
      </c>
      <c r="R568" s="126">
        <v>710500000</v>
      </c>
      <c r="S568" s="126">
        <v>0</v>
      </c>
      <c r="T568" s="126">
        <v>0</v>
      </c>
      <c r="U568" s="126">
        <v>7491308785</v>
      </c>
      <c r="V568" s="127">
        <v>901.72</v>
      </c>
      <c r="W568" s="125">
        <v>44995</v>
      </c>
      <c r="X568" s="125">
        <v>45365</v>
      </c>
      <c r="Y568" s="89" t="s">
        <v>74</v>
      </c>
      <c r="Z568" s="96" t="s">
        <v>77</v>
      </c>
      <c r="AA568" s="126">
        <v>0</v>
      </c>
      <c r="AB568" s="126">
        <v>0</v>
      </c>
      <c r="AC568" s="126">
        <v>0</v>
      </c>
      <c r="AD568" s="126">
        <v>0</v>
      </c>
      <c r="AE568" s="126">
        <v>0</v>
      </c>
      <c r="AF568" s="89" t="s">
        <v>48</v>
      </c>
      <c r="AG568" s="126">
        <v>0</v>
      </c>
      <c r="AH568" s="89" t="s">
        <v>74</v>
      </c>
      <c r="AI568" s="129">
        <v>5.43</v>
      </c>
      <c r="AJ568" s="129">
        <v>9.48</v>
      </c>
    </row>
    <row r="569" spans="1:36" ht="17.45" customHeight="1">
      <c r="A569" s="88" t="s">
        <v>1100</v>
      </c>
      <c r="B569" s="88" t="s">
        <v>39</v>
      </c>
      <c r="C569" s="121">
        <v>45348</v>
      </c>
      <c r="D569" s="88" t="s">
        <v>40</v>
      </c>
      <c r="E569" s="88" t="s">
        <v>583</v>
      </c>
      <c r="F569" s="93" t="s">
        <v>1094</v>
      </c>
      <c r="G569" s="88" t="s">
        <v>587</v>
      </c>
      <c r="H569" s="88" t="s">
        <v>44</v>
      </c>
      <c r="I569" s="88" t="s">
        <v>50</v>
      </c>
      <c r="J569" s="88" t="s">
        <v>51</v>
      </c>
      <c r="K569" s="88"/>
      <c r="L569" s="88" t="s">
        <v>52</v>
      </c>
      <c r="M569" s="122">
        <v>12000</v>
      </c>
      <c r="N569" s="122">
        <v>1177040177</v>
      </c>
      <c r="O569" s="122">
        <v>100030</v>
      </c>
      <c r="P569" s="122">
        <v>23319823</v>
      </c>
      <c r="Q569" s="122">
        <v>1177040177</v>
      </c>
      <c r="R569" s="122">
        <v>1200360000</v>
      </c>
      <c r="S569" s="122">
        <v>0</v>
      </c>
      <c r="T569" s="122">
        <v>0</v>
      </c>
      <c r="U569" s="122">
        <v>7491308785</v>
      </c>
      <c r="V569" s="123">
        <v>901.72</v>
      </c>
      <c r="W569" s="93"/>
      <c r="X569" s="93"/>
      <c r="Y569" s="88"/>
      <c r="Z569" s="93"/>
      <c r="AA569" s="122">
        <v>0</v>
      </c>
      <c r="AB569" s="122">
        <v>0</v>
      </c>
      <c r="AC569" s="122">
        <v>0</v>
      </c>
      <c r="AD569" s="122">
        <v>0</v>
      </c>
      <c r="AE569" s="123">
        <v>1.98</v>
      </c>
      <c r="AF569" s="88" t="s">
        <v>48</v>
      </c>
      <c r="AG569" s="122">
        <v>0</v>
      </c>
      <c r="AH569" s="88"/>
      <c r="AI569" s="124">
        <v>9.17</v>
      </c>
      <c r="AJ569" s="124">
        <v>16.02</v>
      </c>
    </row>
    <row r="570" spans="1:36" ht="17.45" customHeight="1">
      <c r="A570" s="89" t="s">
        <v>1101</v>
      </c>
      <c r="B570" s="89" t="s">
        <v>39</v>
      </c>
      <c r="C570" s="125">
        <v>45348</v>
      </c>
      <c r="D570" s="89" t="s">
        <v>40</v>
      </c>
      <c r="E570" s="89" t="s">
        <v>583</v>
      </c>
      <c r="F570" s="96" t="s">
        <v>1094</v>
      </c>
      <c r="G570" s="89" t="s">
        <v>587</v>
      </c>
      <c r="H570" s="89" t="s">
        <v>1102</v>
      </c>
      <c r="I570" s="89" t="s">
        <v>1103</v>
      </c>
      <c r="J570" s="89" t="s">
        <v>1104</v>
      </c>
      <c r="K570" s="89"/>
      <c r="L570" s="89" t="s">
        <v>1105</v>
      </c>
      <c r="M570" s="126">
        <v>26982</v>
      </c>
      <c r="N570" s="126">
        <v>431339985</v>
      </c>
      <c r="O570" s="126">
        <v>17135</v>
      </c>
      <c r="P570" s="126">
        <v>30996585</v>
      </c>
      <c r="Q570" s="126">
        <v>431339985</v>
      </c>
      <c r="R570" s="126">
        <v>462336570</v>
      </c>
      <c r="S570" s="126">
        <v>0</v>
      </c>
      <c r="T570" s="126">
        <v>0</v>
      </c>
      <c r="U570" s="126">
        <v>7491308785</v>
      </c>
      <c r="V570" s="127">
        <v>901.72</v>
      </c>
      <c r="W570" s="96"/>
      <c r="X570" s="96"/>
      <c r="Y570" s="89"/>
      <c r="Z570" s="96"/>
      <c r="AA570" s="126">
        <v>0</v>
      </c>
      <c r="AB570" s="126">
        <v>0</v>
      </c>
      <c r="AC570" s="126">
        <v>0</v>
      </c>
      <c r="AD570" s="126">
        <v>0</v>
      </c>
      <c r="AE570" s="127">
        <v>7.19</v>
      </c>
      <c r="AF570" s="89" t="s">
        <v>48</v>
      </c>
      <c r="AG570" s="126">
        <v>0</v>
      </c>
      <c r="AH570" s="89"/>
      <c r="AI570" s="129">
        <v>3.53</v>
      </c>
      <c r="AJ570" s="129">
        <v>6.17</v>
      </c>
    </row>
    <row r="571" spans="1:36" ht="17.45" customHeight="1">
      <c r="A571" s="88" t="s">
        <v>1106</v>
      </c>
      <c r="B571" s="88" t="s">
        <v>39</v>
      </c>
      <c r="C571" s="121">
        <v>45348</v>
      </c>
      <c r="D571" s="88" t="s">
        <v>106</v>
      </c>
      <c r="E571" s="88" t="s">
        <v>583</v>
      </c>
      <c r="F571" s="93" t="s">
        <v>1094</v>
      </c>
      <c r="G571" s="88" t="s">
        <v>587</v>
      </c>
      <c r="H571" s="88" t="s">
        <v>860</v>
      </c>
      <c r="I571" s="88" t="s">
        <v>108</v>
      </c>
      <c r="J571" s="88" t="s">
        <v>861</v>
      </c>
      <c r="K571" s="88"/>
      <c r="L571" s="88" t="s">
        <v>862</v>
      </c>
      <c r="M571" s="122">
        <v>58503488</v>
      </c>
      <c r="N571" s="122">
        <v>58751756</v>
      </c>
      <c r="O571" s="123">
        <v>1010.42</v>
      </c>
      <c r="P571" s="122">
        <v>361338</v>
      </c>
      <c r="Q571" s="122">
        <v>59113094</v>
      </c>
      <c r="R571" s="122">
        <v>59113094</v>
      </c>
      <c r="S571" s="122">
        <v>0</v>
      </c>
      <c r="T571" s="122">
        <v>0</v>
      </c>
      <c r="U571" s="122">
        <v>7491308785</v>
      </c>
      <c r="V571" s="123">
        <v>901.72</v>
      </c>
      <c r="W571" s="121">
        <v>38314</v>
      </c>
      <c r="X571" s="93" t="s">
        <v>77</v>
      </c>
      <c r="Y571" s="88" t="s">
        <v>74</v>
      </c>
      <c r="Z571" s="121">
        <v>45618</v>
      </c>
      <c r="AA571" s="122">
        <v>0</v>
      </c>
      <c r="AB571" s="122">
        <v>0</v>
      </c>
      <c r="AC571" s="122">
        <v>0</v>
      </c>
      <c r="AD571" s="122">
        <v>0</v>
      </c>
      <c r="AE571" s="122">
        <v>0</v>
      </c>
      <c r="AF571" s="88" t="s">
        <v>48</v>
      </c>
      <c r="AG571" s="122">
        <v>0</v>
      </c>
      <c r="AH571" s="88" t="s">
        <v>74</v>
      </c>
      <c r="AI571" s="124">
        <v>0.45</v>
      </c>
      <c r="AJ571" s="124">
        <v>0.79</v>
      </c>
    </row>
    <row r="572" spans="1:36" ht="17.45" customHeight="1">
      <c r="A572" s="89" t="s">
        <v>1107</v>
      </c>
      <c r="B572" s="89" t="s">
        <v>39</v>
      </c>
      <c r="C572" s="125">
        <v>45348</v>
      </c>
      <c r="D572" s="89" t="s">
        <v>106</v>
      </c>
      <c r="E572" s="89" t="s">
        <v>583</v>
      </c>
      <c r="F572" s="96" t="s">
        <v>1094</v>
      </c>
      <c r="G572" s="89" t="s">
        <v>587</v>
      </c>
      <c r="H572" s="89" t="s">
        <v>1108</v>
      </c>
      <c r="I572" s="89" t="s">
        <v>108</v>
      </c>
      <c r="J572" s="89" t="s">
        <v>1109</v>
      </c>
      <c r="K572" s="89"/>
      <c r="L572" s="89" t="s">
        <v>1110</v>
      </c>
      <c r="M572" s="126">
        <v>887491480</v>
      </c>
      <c r="N572" s="126">
        <v>887492662</v>
      </c>
      <c r="O572" s="127">
        <v>1020.74</v>
      </c>
      <c r="P572" s="126">
        <v>18405391</v>
      </c>
      <c r="Q572" s="126">
        <v>905898053</v>
      </c>
      <c r="R572" s="126">
        <v>905898053</v>
      </c>
      <c r="S572" s="126">
        <v>0</v>
      </c>
      <c r="T572" s="126">
        <v>0</v>
      </c>
      <c r="U572" s="126">
        <v>7491308785</v>
      </c>
      <c r="V572" s="127">
        <v>901.72</v>
      </c>
      <c r="W572" s="125">
        <v>43332</v>
      </c>
      <c r="X572" s="96" t="s">
        <v>77</v>
      </c>
      <c r="Y572" s="89" t="s">
        <v>74</v>
      </c>
      <c r="Z572" s="125">
        <v>45523</v>
      </c>
      <c r="AA572" s="126">
        <v>0</v>
      </c>
      <c r="AB572" s="126">
        <v>0</v>
      </c>
      <c r="AC572" s="126">
        <v>0</v>
      </c>
      <c r="AD572" s="126">
        <v>0</v>
      </c>
      <c r="AE572" s="126">
        <v>0</v>
      </c>
      <c r="AF572" s="89" t="s">
        <v>48</v>
      </c>
      <c r="AG572" s="126">
        <v>0</v>
      </c>
      <c r="AH572" s="89" t="s">
        <v>74</v>
      </c>
      <c r="AI572" s="129">
        <v>6.92</v>
      </c>
      <c r="AJ572" s="129">
        <v>12.09</v>
      </c>
    </row>
    <row r="573" spans="1:36" ht="17.45" customHeight="1">
      <c r="A573" s="88" t="s">
        <v>1111</v>
      </c>
      <c r="B573" s="88" t="s">
        <v>39</v>
      </c>
      <c r="C573" s="121">
        <v>45348</v>
      </c>
      <c r="D573" s="88" t="s">
        <v>864</v>
      </c>
      <c r="E573" s="88" t="s">
        <v>583</v>
      </c>
      <c r="F573" s="93" t="s">
        <v>1094</v>
      </c>
      <c r="G573" s="88" t="s">
        <v>587</v>
      </c>
      <c r="H573" s="88" t="s">
        <v>865</v>
      </c>
      <c r="I573" s="88" t="s">
        <v>865</v>
      </c>
      <c r="J573" s="88" t="s">
        <v>866</v>
      </c>
      <c r="K573" s="88"/>
      <c r="L573" s="88" t="s">
        <v>867</v>
      </c>
      <c r="M573" s="122">
        <v>3000000000</v>
      </c>
      <c r="N573" s="122">
        <v>2989508090</v>
      </c>
      <c r="O573" s="123">
        <v>10148.450000000001</v>
      </c>
      <c r="P573" s="122">
        <v>7739823</v>
      </c>
      <c r="Q573" s="122">
        <v>3036795177</v>
      </c>
      <c r="R573" s="122">
        <v>3044535000</v>
      </c>
      <c r="S573" s="122">
        <v>0</v>
      </c>
      <c r="T573" s="122">
        <v>47287087</v>
      </c>
      <c r="U573" s="122">
        <v>7491308785</v>
      </c>
      <c r="V573" s="123">
        <v>901.72</v>
      </c>
      <c r="W573" s="121">
        <v>44995</v>
      </c>
      <c r="X573" s="121">
        <v>45726</v>
      </c>
      <c r="Y573" s="88" t="s">
        <v>868</v>
      </c>
      <c r="Z573" s="93"/>
      <c r="AA573" s="132">
        <v>3.6777600000000001</v>
      </c>
      <c r="AB573" s="136">
        <v>3.375</v>
      </c>
      <c r="AC573" s="122">
        <v>0</v>
      </c>
      <c r="AD573" s="136">
        <v>3.7240000000000002</v>
      </c>
      <c r="AE573" s="136">
        <v>3.464</v>
      </c>
      <c r="AF573" s="88" t="s">
        <v>48</v>
      </c>
      <c r="AG573" s="137">
        <v>1.0108999999999999</v>
      </c>
      <c r="AH573" s="88" t="s">
        <v>869</v>
      </c>
      <c r="AI573" s="124">
        <v>23.26</v>
      </c>
      <c r="AJ573" s="124">
        <v>40.64</v>
      </c>
    </row>
    <row r="574" spans="1:36" ht="17.45" customHeight="1">
      <c r="A574" s="89" t="s">
        <v>1112</v>
      </c>
      <c r="B574" s="89" t="s">
        <v>39</v>
      </c>
      <c r="C574" s="125">
        <v>45348</v>
      </c>
      <c r="D574" s="89" t="s">
        <v>54</v>
      </c>
      <c r="E574" s="89" t="s">
        <v>583</v>
      </c>
      <c r="F574" s="96" t="s">
        <v>1094</v>
      </c>
      <c r="G574" s="89" t="s">
        <v>587</v>
      </c>
      <c r="H574" s="89" t="s">
        <v>55</v>
      </c>
      <c r="I574" s="89" t="s">
        <v>56</v>
      </c>
      <c r="J574" s="89" t="s">
        <v>57</v>
      </c>
      <c r="K574" s="89"/>
      <c r="L574" s="89" t="s">
        <v>58</v>
      </c>
      <c r="M574" s="126">
        <v>71423184</v>
      </c>
      <c r="N574" s="126">
        <v>71423184</v>
      </c>
      <c r="O574" s="126">
        <v>0</v>
      </c>
      <c r="P574" s="126">
        <v>0</v>
      </c>
      <c r="Q574" s="126">
        <v>71654300</v>
      </c>
      <c r="R574" s="126">
        <v>71654300</v>
      </c>
      <c r="S574" s="126">
        <v>0</v>
      </c>
      <c r="T574" s="126">
        <v>231116</v>
      </c>
      <c r="U574" s="126">
        <v>7491308785</v>
      </c>
      <c r="V574" s="127">
        <v>901.72</v>
      </c>
      <c r="W574" s="96"/>
      <c r="X574" s="96"/>
      <c r="Y574" s="89" t="s">
        <v>59</v>
      </c>
      <c r="Z574" s="96"/>
      <c r="AA574" s="128">
        <v>2.9804400000000002</v>
      </c>
      <c r="AB574" s="127">
        <v>2.99</v>
      </c>
      <c r="AC574" s="126">
        <v>0</v>
      </c>
      <c r="AD574" s="127">
        <v>2.99</v>
      </c>
      <c r="AE574" s="126">
        <v>0</v>
      </c>
      <c r="AF574" s="89" t="s">
        <v>48</v>
      </c>
      <c r="AG574" s="126">
        <v>0</v>
      </c>
      <c r="AH574" s="89"/>
      <c r="AI574" s="129">
        <v>0.55000000000000004</v>
      </c>
      <c r="AJ574" s="129">
        <v>0.96</v>
      </c>
    </row>
    <row r="575" spans="1:36" ht="17.45" customHeight="1">
      <c r="A575" s="88" t="s">
        <v>1113</v>
      </c>
      <c r="B575" s="88" t="s">
        <v>39</v>
      </c>
      <c r="C575" s="121">
        <v>45348</v>
      </c>
      <c r="D575" s="88" t="s">
        <v>54</v>
      </c>
      <c r="E575" s="88" t="s">
        <v>583</v>
      </c>
      <c r="F575" s="93" t="s">
        <v>1094</v>
      </c>
      <c r="G575" s="88" t="s">
        <v>587</v>
      </c>
      <c r="H575" s="88" t="s">
        <v>83</v>
      </c>
      <c r="I575" s="88" t="s">
        <v>88</v>
      </c>
      <c r="J575" s="88" t="s">
        <v>872</v>
      </c>
      <c r="K575" s="88"/>
      <c r="L575" s="88" t="s">
        <v>90</v>
      </c>
      <c r="M575" s="122">
        <v>500000000</v>
      </c>
      <c r="N575" s="122">
        <v>500000000</v>
      </c>
      <c r="O575" s="122">
        <v>0</v>
      </c>
      <c r="P575" s="122">
        <v>0</v>
      </c>
      <c r="Q575" s="122">
        <v>500050274</v>
      </c>
      <c r="R575" s="122">
        <v>500050274</v>
      </c>
      <c r="S575" s="122">
        <v>0</v>
      </c>
      <c r="T575" s="122">
        <v>50274</v>
      </c>
      <c r="U575" s="122">
        <v>7491308785</v>
      </c>
      <c r="V575" s="123">
        <v>901.72</v>
      </c>
      <c r="W575" s="121">
        <v>45348</v>
      </c>
      <c r="X575" s="121">
        <v>45349</v>
      </c>
      <c r="Y575" s="88" t="s">
        <v>59</v>
      </c>
      <c r="Z575" s="93"/>
      <c r="AA575" s="132">
        <v>3.6696300000000002</v>
      </c>
      <c r="AB575" s="123">
        <v>3.67</v>
      </c>
      <c r="AC575" s="122">
        <v>0</v>
      </c>
      <c r="AD575" s="123">
        <v>3.67</v>
      </c>
      <c r="AE575" s="122">
        <v>0</v>
      </c>
      <c r="AF575" s="88" t="s">
        <v>48</v>
      </c>
      <c r="AG575" s="122">
        <v>0</v>
      </c>
      <c r="AH575" s="88"/>
      <c r="AI575" s="124">
        <v>3.82</v>
      </c>
      <c r="AJ575" s="124">
        <v>6.68</v>
      </c>
    </row>
    <row r="576" spans="1:36" ht="17.45" customHeight="1">
      <c r="A576" s="89" t="s">
        <v>1114</v>
      </c>
      <c r="B576" s="89" t="s">
        <v>39</v>
      </c>
      <c r="C576" s="125">
        <v>45348</v>
      </c>
      <c r="D576" s="89" t="s">
        <v>54</v>
      </c>
      <c r="E576" s="89" t="s">
        <v>583</v>
      </c>
      <c r="F576" s="96" t="s">
        <v>1094</v>
      </c>
      <c r="G576" s="89" t="s">
        <v>587</v>
      </c>
      <c r="H576" s="89" t="s">
        <v>92</v>
      </c>
      <c r="I576" s="89" t="s">
        <v>97</v>
      </c>
      <c r="J576" s="89" t="s">
        <v>98</v>
      </c>
      <c r="K576" s="89"/>
      <c r="L576" s="89" t="s">
        <v>99</v>
      </c>
      <c r="M576" s="126">
        <v>138393532</v>
      </c>
      <c r="N576" s="126">
        <v>138393532</v>
      </c>
      <c r="O576" s="126">
        <v>0</v>
      </c>
      <c r="P576" s="126">
        <v>0</v>
      </c>
      <c r="Q576" s="126">
        <v>138393532</v>
      </c>
      <c r="R576" s="126">
        <v>138393532</v>
      </c>
      <c r="S576" s="126">
        <v>0</v>
      </c>
      <c r="T576" s="126">
        <v>0</v>
      </c>
      <c r="U576" s="126">
        <v>7491308785</v>
      </c>
      <c r="V576" s="127">
        <v>901.72</v>
      </c>
      <c r="W576" s="96"/>
      <c r="X576" s="96"/>
      <c r="Y576" s="89" t="s">
        <v>59</v>
      </c>
      <c r="Z576" s="96"/>
      <c r="AA576" s="126">
        <v>0</v>
      </c>
      <c r="AB576" s="126">
        <v>0</v>
      </c>
      <c r="AC576" s="126">
        <v>0</v>
      </c>
      <c r="AD576" s="126">
        <v>0</v>
      </c>
      <c r="AE576" s="126">
        <v>0</v>
      </c>
      <c r="AF576" s="89" t="s">
        <v>48</v>
      </c>
      <c r="AG576" s="126">
        <v>0</v>
      </c>
      <c r="AH576" s="89"/>
      <c r="AI576" s="129">
        <v>1.06</v>
      </c>
      <c r="AJ576" s="129">
        <v>1.85</v>
      </c>
    </row>
    <row r="577" spans="1:36" ht="17.45" customHeight="1">
      <c r="A577" s="88" t="s">
        <v>1115</v>
      </c>
      <c r="B577" s="88" t="s">
        <v>39</v>
      </c>
      <c r="C577" s="121">
        <v>45348</v>
      </c>
      <c r="D577" s="88" t="s">
        <v>106</v>
      </c>
      <c r="E577" s="88" t="s">
        <v>583</v>
      </c>
      <c r="F577" s="93" t="s">
        <v>1116</v>
      </c>
      <c r="G577" s="88" t="s">
        <v>1117</v>
      </c>
      <c r="H577" s="88" t="s">
        <v>107</v>
      </c>
      <c r="I577" s="88" t="s">
        <v>108</v>
      </c>
      <c r="J577" s="88" t="s">
        <v>586</v>
      </c>
      <c r="K577" s="88"/>
      <c r="L577" s="88" t="s">
        <v>587</v>
      </c>
      <c r="M577" s="122">
        <v>1895598197</v>
      </c>
      <c r="N577" s="122">
        <v>2224336375</v>
      </c>
      <c r="O577" s="123">
        <v>901.72</v>
      </c>
      <c r="P577" s="122">
        <v>-515043307</v>
      </c>
      <c r="Q577" s="122">
        <v>1709293068</v>
      </c>
      <c r="R577" s="122">
        <v>1709293068</v>
      </c>
      <c r="S577" s="122">
        <v>0</v>
      </c>
      <c r="T577" s="122">
        <v>0</v>
      </c>
      <c r="U577" s="122">
        <v>1707709507</v>
      </c>
      <c r="V577" s="123">
        <v>826.18</v>
      </c>
      <c r="W577" s="121">
        <v>41906</v>
      </c>
      <c r="X577" s="93" t="s">
        <v>77</v>
      </c>
      <c r="Y577" s="88" t="s">
        <v>74</v>
      </c>
      <c r="Z577" s="121">
        <v>44462</v>
      </c>
      <c r="AA577" s="122">
        <v>0</v>
      </c>
      <c r="AB577" s="122">
        <v>0</v>
      </c>
      <c r="AC577" s="122">
        <v>0</v>
      </c>
      <c r="AD577" s="122">
        <v>0</v>
      </c>
      <c r="AE577" s="122">
        <v>0</v>
      </c>
      <c r="AF577" s="88" t="s">
        <v>48</v>
      </c>
      <c r="AG577" s="122">
        <v>0</v>
      </c>
      <c r="AH577" s="88" t="s">
        <v>74</v>
      </c>
      <c r="AI577" s="124">
        <v>100</v>
      </c>
      <c r="AJ577" s="124">
        <v>100.09</v>
      </c>
    </row>
    <row r="578" spans="1:36" ht="17.45" customHeight="1">
      <c r="A578" s="89" t="s">
        <v>1118</v>
      </c>
      <c r="B578" s="89" t="s">
        <v>39</v>
      </c>
      <c r="C578" s="125">
        <v>45348</v>
      </c>
      <c r="D578" s="89" t="s">
        <v>54</v>
      </c>
      <c r="E578" s="89" t="s">
        <v>583</v>
      </c>
      <c r="F578" s="96" t="s">
        <v>1116</v>
      </c>
      <c r="G578" s="89" t="s">
        <v>1117</v>
      </c>
      <c r="H578" s="89" t="s">
        <v>55</v>
      </c>
      <c r="I578" s="89" t="s">
        <v>56</v>
      </c>
      <c r="J578" s="89" t="s">
        <v>57</v>
      </c>
      <c r="K578" s="89"/>
      <c r="L578" s="89" t="s">
        <v>58</v>
      </c>
      <c r="M578" s="126">
        <v>0</v>
      </c>
      <c r="N578" s="126">
        <v>0</v>
      </c>
      <c r="O578" s="126">
        <v>0</v>
      </c>
      <c r="P578" s="126">
        <v>0</v>
      </c>
      <c r="Q578" s="126">
        <v>0</v>
      </c>
      <c r="R578" s="126">
        <v>0</v>
      </c>
      <c r="S578" s="126">
        <v>0</v>
      </c>
      <c r="T578" s="126">
        <v>0</v>
      </c>
      <c r="U578" s="126">
        <v>1707709507</v>
      </c>
      <c r="V578" s="127">
        <v>826.18</v>
      </c>
      <c r="W578" s="96"/>
      <c r="X578" s="96"/>
      <c r="Y578" s="89" t="s">
        <v>59</v>
      </c>
      <c r="Z578" s="96"/>
      <c r="AA578" s="126">
        <v>0</v>
      </c>
      <c r="AB578" s="127">
        <v>2.99</v>
      </c>
      <c r="AC578" s="126">
        <v>0</v>
      </c>
      <c r="AD578" s="127">
        <v>2.99</v>
      </c>
      <c r="AE578" s="126">
        <v>0</v>
      </c>
      <c r="AF578" s="89" t="s">
        <v>48</v>
      </c>
      <c r="AG578" s="126">
        <v>0</v>
      </c>
      <c r="AH578" s="89"/>
      <c r="AI578" s="129">
        <v>0</v>
      </c>
      <c r="AJ578" s="129">
        <v>0</v>
      </c>
    </row>
    <row r="579" spans="1:36" ht="17.45" customHeight="1">
      <c r="A579" s="88" t="s">
        <v>1119</v>
      </c>
      <c r="B579" s="88" t="s">
        <v>39</v>
      </c>
      <c r="C579" s="121">
        <v>45348</v>
      </c>
      <c r="D579" s="88" t="s">
        <v>106</v>
      </c>
      <c r="E579" s="88" t="s">
        <v>583</v>
      </c>
      <c r="F579" s="93" t="s">
        <v>1120</v>
      </c>
      <c r="G579" s="88" t="s">
        <v>1121</v>
      </c>
      <c r="H579" s="88" t="s">
        <v>107</v>
      </c>
      <c r="I579" s="88" t="s">
        <v>108</v>
      </c>
      <c r="J579" s="88" t="s">
        <v>586</v>
      </c>
      <c r="K579" s="88"/>
      <c r="L579" s="88" t="s">
        <v>587</v>
      </c>
      <c r="M579" s="122">
        <v>1300500093</v>
      </c>
      <c r="N579" s="122">
        <v>1503229837</v>
      </c>
      <c r="O579" s="123">
        <v>901.72</v>
      </c>
      <c r="P579" s="122">
        <v>-330546830</v>
      </c>
      <c r="Q579" s="122">
        <v>1172683007</v>
      </c>
      <c r="R579" s="122">
        <v>1172683007</v>
      </c>
      <c r="S579" s="122">
        <v>0</v>
      </c>
      <c r="T579" s="122">
        <v>0</v>
      </c>
      <c r="U579" s="122">
        <v>1169802293</v>
      </c>
      <c r="V579" s="130">
        <v>786.6</v>
      </c>
      <c r="W579" s="121">
        <v>41906</v>
      </c>
      <c r="X579" s="93" t="s">
        <v>77</v>
      </c>
      <c r="Y579" s="88" t="s">
        <v>74</v>
      </c>
      <c r="Z579" s="121">
        <v>44462</v>
      </c>
      <c r="AA579" s="122">
        <v>0</v>
      </c>
      <c r="AB579" s="122">
        <v>0</v>
      </c>
      <c r="AC579" s="122">
        <v>0</v>
      </c>
      <c r="AD579" s="122">
        <v>0</v>
      </c>
      <c r="AE579" s="122">
        <v>0</v>
      </c>
      <c r="AF579" s="88" t="s">
        <v>48</v>
      </c>
      <c r="AG579" s="122">
        <v>0</v>
      </c>
      <c r="AH579" s="88" t="s">
        <v>74</v>
      </c>
      <c r="AI579" s="124">
        <v>100</v>
      </c>
      <c r="AJ579" s="124">
        <v>100.25</v>
      </c>
    </row>
    <row r="580" spans="1:36" ht="17.45" customHeight="1">
      <c r="A580" s="89" t="s">
        <v>1122</v>
      </c>
      <c r="B580" s="89" t="s">
        <v>39</v>
      </c>
      <c r="C580" s="125">
        <v>45348</v>
      </c>
      <c r="D580" s="89" t="s">
        <v>54</v>
      </c>
      <c r="E580" s="89" t="s">
        <v>583</v>
      </c>
      <c r="F580" s="96" t="s">
        <v>1120</v>
      </c>
      <c r="G580" s="89" t="s">
        <v>1121</v>
      </c>
      <c r="H580" s="89" t="s">
        <v>55</v>
      </c>
      <c r="I580" s="89" t="s">
        <v>56</v>
      </c>
      <c r="J580" s="89" t="s">
        <v>57</v>
      </c>
      <c r="K580" s="89"/>
      <c r="L580" s="89" t="s">
        <v>58</v>
      </c>
      <c r="M580" s="126">
        <v>0</v>
      </c>
      <c r="N580" s="126">
        <v>0</v>
      </c>
      <c r="O580" s="126">
        <v>0</v>
      </c>
      <c r="P580" s="126">
        <v>0</v>
      </c>
      <c r="Q580" s="126">
        <v>0</v>
      </c>
      <c r="R580" s="126">
        <v>0</v>
      </c>
      <c r="S580" s="126">
        <v>0</v>
      </c>
      <c r="T580" s="126">
        <v>0</v>
      </c>
      <c r="U580" s="126">
        <v>1169802293</v>
      </c>
      <c r="V580" s="131">
        <v>786.6</v>
      </c>
      <c r="W580" s="96"/>
      <c r="X580" s="96"/>
      <c r="Y580" s="89" t="s">
        <v>59</v>
      </c>
      <c r="Z580" s="96"/>
      <c r="AA580" s="126">
        <v>0</v>
      </c>
      <c r="AB580" s="127">
        <v>2.99</v>
      </c>
      <c r="AC580" s="126">
        <v>0</v>
      </c>
      <c r="AD580" s="127">
        <v>2.99</v>
      </c>
      <c r="AE580" s="126">
        <v>0</v>
      </c>
      <c r="AF580" s="89" t="s">
        <v>48</v>
      </c>
      <c r="AG580" s="126">
        <v>0</v>
      </c>
      <c r="AH580" s="89"/>
      <c r="AI580" s="129">
        <v>0</v>
      </c>
      <c r="AJ580" s="129">
        <v>0</v>
      </c>
    </row>
    <row r="581" spans="1:36" ht="17.45" customHeight="1">
      <c r="A581" s="88" t="s">
        <v>1123</v>
      </c>
      <c r="B581" s="88" t="s">
        <v>39</v>
      </c>
      <c r="C581" s="121">
        <v>45348</v>
      </c>
      <c r="D581" s="88" t="s">
        <v>106</v>
      </c>
      <c r="E581" s="88" t="s">
        <v>583</v>
      </c>
      <c r="F581" s="93" t="s">
        <v>1124</v>
      </c>
      <c r="G581" s="88" t="s">
        <v>1125</v>
      </c>
      <c r="H581" s="88" t="s">
        <v>107</v>
      </c>
      <c r="I581" s="88" t="s">
        <v>108</v>
      </c>
      <c r="J581" s="88" t="s">
        <v>586</v>
      </c>
      <c r="K581" s="88"/>
      <c r="L581" s="88" t="s">
        <v>587</v>
      </c>
      <c r="M581" s="122">
        <v>707217507</v>
      </c>
      <c r="N581" s="122">
        <v>661914696</v>
      </c>
      <c r="O581" s="123">
        <v>901.72</v>
      </c>
      <c r="P581" s="122">
        <v>-24204666</v>
      </c>
      <c r="Q581" s="122">
        <v>637710030</v>
      </c>
      <c r="R581" s="122">
        <v>637710030</v>
      </c>
      <c r="S581" s="122">
        <v>0</v>
      </c>
      <c r="T581" s="122">
        <v>0</v>
      </c>
      <c r="U581" s="122">
        <v>637321490</v>
      </c>
      <c r="V581" s="123">
        <v>755.87</v>
      </c>
      <c r="W581" s="121">
        <v>41906</v>
      </c>
      <c r="X581" s="93" t="s">
        <v>77</v>
      </c>
      <c r="Y581" s="88" t="s">
        <v>74</v>
      </c>
      <c r="Z581" s="121">
        <v>44462</v>
      </c>
      <c r="AA581" s="122">
        <v>0</v>
      </c>
      <c r="AB581" s="122">
        <v>0</v>
      </c>
      <c r="AC581" s="122">
        <v>0</v>
      </c>
      <c r="AD581" s="122">
        <v>0</v>
      </c>
      <c r="AE581" s="122">
        <v>0</v>
      </c>
      <c r="AF581" s="88" t="s">
        <v>48</v>
      </c>
      <c r="AG581" s="122">
        <v>0</v>
      </c>
      <c r="AH581" s="88" t="s">
        <v>74</v>
      </c>
      <c r="AI581" s="124">
        <v>100</v>
      </c>
      <c r="AJ581" s="124">
        <v>100.06</v>
      </c>
    </row>
    <row r="582" spans="1:36" ht="17.45" customHeight="1">
      <c r="A582" s="89" t="s">
        <v>1126</v>
      </c>
      <c r="B582" s="89" t="s">
        <v>39</v>
      </c>
      <c r="C582" s="125">
        <v>45348</v>
      </c>
      <c r="D582" s="89" t="s">
        <v>54</v>
      </c>
      <c r="E582" s="89" t="s">
        <v>583</v>
      </c>
      <c r="F582" s="96" t="s">
        <v>1124</v>
      </c>
      <c r="G582" s="89" t="s">
        <v>1125</v>
      </c>
      <c r="H582" s="89" t="s">
        <v>55</v>
      </c>
      <c r="I582" s="89" t="s">
        <v>56</v>
      </c>
      <c r="J582" s="89" t="s">
        <v>57</v>
      </c>
      <c r="K582" s="89"/>
      <c r="L582" s="89" t="s">
        <v>58</v>
      </c>
      <c r="M582" s="126">
        <v>0</v>
      </c>
      <c r="N582" s="126">
        <v>0</v>
      </c>
      <c r="O582" s="126">
        <v>0</v>
      </c>
      <c r="P582" s="126">
        <v>0</v>
      </c>
      <c r="Q582" s="126">
        <v>0</v>
      </c>
      <c r="R582" s="126">
        <v>0</v>
      </c>
      <c r="S582" s="126">
        <v>0</v>
      </c>
      <c r="T582" s="126">
        <v>0</v>
      </c>
      <c r="U582" s="126">
        <v>637321490</v>
      </c>
      <c r="V582" s="127">
        <v>755.87</v>
      </c>
      <c r="W582" s="96"/>
      <c r="X582" s="96"/>
      <c r="Y582" s="89" t="s">
        <v>59</v>
      </c>
      <c r="Z582" s="96"/>
      <c r="AA582" s="126">
        <v>0</v>
      </c>
      <c r="AB582" s="127">
        <v>2.99</v>
      </c>
      <c r="AC582" s="126">
        <v>0</v>
      </c>
      <c r="AD582" s="127">
        <v>2.99</v>
      </c>
      <c r="AE582" s="126">
        <v>0</v>
      </c>
      <c r="AF582" s="89" t="s">
        <v>48</v>
      </c>
      <c r="AG582" s="126">
        <v>0</v>
      </c>
      <c r="AH582" s="89"/>
      <c r="AI582" s="129">
        <v>0</v>
      </c>
      <c r="AJ582" s="129">
        <v>0</v>
      </c>
    </row>
    <row r="583" spans="1:36" ht="17.45" customHeight="1">
      <c r="A583" s="88" t="s">
        <v>1127</v>
      </c>
      <c r="B583" s="88" t="s">
        <v>39</v>
      </c>
      <c r="C583" s="121">
        <v>45348</v>
      </c>
      <c r="D583" s="88" t="s">
        <v>106</v>
      </c>
      <c r="E583" s="88" t="s">
        <v>583</v>
      </c>
      <c r="F583" s="93" t="s">
        <v>1128</v>
      </c>
      <c r="G583" s="88" t="s">
        <v>1129</v>
      </c>
      <c r="H583" s="88" t="s">
        <v>107</v>
      </c>
      <c r="I583" s="88" t="s">
        <v>108</v>
      </c>
      <c r="J583" s="88" t="s">
        <v>586</v>
      </c>
      <c r="K583" s="88"/>
      <c r="L583" s="88" t="s">
        <v>587</v>
      </c>
      <c r="M583" s="122">
        <v>263554102</v>
      </c>
      <c r="N583" s="122">
        <v>303883409</v>
      </c>
      <c r="O583" s="123">
        <v>901.72</v>
      </c>
      <c r="P583" s="122">
        <v>-66232202</v>
      </c>
      <c r="Q583" s="122">
        <v>237651207</v>
      </c>
      <c r="R583" s="122">
        <v>237651207</v>
      </c>
      <c r="S583" s="122">
        <v>0</v>
      </c>
      <c r="T583" s="122">
        <v>0</v>
      </c>
      <c r="U583" s="122">
        <v>237451669</v>
      </c>
      <c r="V583" s="123">
        <v>834.89</v>
      </c>
      <c r="W583" s="121">
        <v>41906</v>
      </c>
      <c r="X583" s="93" t="s">
        <v>77</v>
      </c>
      <c r="Y583" s="88" t="s">
        <v>74</v>
      </c>
      <c r="Z583" s="121">
        <v>44462</v>
      </c>
      <c r="AA583" s="122">
        <v>0</v>
      </c>
      <c r="AB583" s="122">
        <v>0</v>
      </c>
      <c r="AC583" s="122">
        <v>0</v>
      </c>
      <c r="AD583" s="122">
        <v>0</v>
      </c>
      <c r="AE583" s="122">
        <v>0</v>
      </c>
      <c r="AF583" s="88" t="s">
        <v>48</v>
      </c>
      <c r="AG583" s="122">
        <v>0</v>
      </c>
      <c r="AH583" s="88" t="s">
        <v>74</v>
      </c>
      <c r="AI583" s="124">
        <v>100</v>
      </c>
      <c r="AJ583" s="124">
        <v>100.08</v>
      </c>
    </row>
    <row r="584" spans="1:36" ht="17.45" customHeight="1">
      <c r="A584" s="89" t="s">
        <v>1130</v>
      </c>
      <c r="B584" s="89" t="s">
        <v>39</v>
      </c>
      <c r="C584" s="125">
        <v>45348</v>
      </c>
      <c r="D584" s="89" t="s">
        <v>54</v>
      </c>
      <c r="E584" s="89" t="s">
        <v>583</v>
      </c>
      <c r="F584" s="96" t="s">
        <v>1128</v>
      </c>
      <c r="G584" s="89" t="s">
        <v>1129</v>
      </c>
      <c r="H584" s="89" t="s">
        <v>55</v>
      </c>
      <c r="I584" s="89" t="s">
        <v>56</v>
      </c>
      <c r="J584" s="89" t="s">
        <v>57</v>
      </c>
      <c r="K584" s="89"/>
      <c r="L584" s="89" t="s">
        <v>58</v>
      </c>
      <c r="M584" s="126">
        <v>0</v>
      </c>
      <c r="N584" s="126">
        <v>0</v>
      </c>
      <c r="O584" s="126">
        <v>0</v>
      </c>
      <c r="P584" s="126">
        <v>0</v>
      </c>
      <c r="Q584" s="126">
        <v>0</v>
      </c>
      <c r="R584" s="126">
        <v>0</v>
      </c>
      <c r="S584" s="126">
        <v>0</v>
      </c>
      <c r="T584" s="126">
        <v>0</v>
      </c>
      <c r="U584" s="126">
        <v>237451669</v>
      </c>
      <c r="V584" s="127">
        <v>834.89</v>
      </c>
      <c r="W584" s="96"/>
      <c r="X584" s="96"/>
      <c r="Y584" s="89" t="s">
        <v>59</v>
      </c>
      <c r="Z584" s="96"/>
      <c r="AA584" s="126">
        <v>0</v>
      </c>
      <c r="AB584" s="127">
        <v>2.99</v>
      </c>
      <c r="AC584" s="126">
        <v>0</v>
      </c>
      <c r="AD584" s="127">
        <v>2.99</v>
      </c>
      <c r="AE584" s="126">
        <v>0</v>
      </c>
      <c r="AF584" s="89" t="s">
        <v>48</v>
      </c>
      <c r="AG584" s="126">
        <v>0</v>
      </c>
      <c r="AH584" s="89"/>
      <c r="AI584" s="129">
        <v>0</v>
      </c>
      <c r="AJ584" s="129">
        <v>0</v>
      </c>
    </row>
    <row r="585" spans="1:36" ht="17.45" customHeight="1">
      <c r="A585" s="88" t="s">
        <v>1131</v>
      </c>
      <c r="B585" s="88" t="s">
        <v>39</v>
      </c>
      <c r="C585" s="121">
        <v>45348</v>
      </c>
      <c r="D585" s="88" t="s">
        <v>106</v>
      </c>
      <c r="E585" s="88" t="s">
        <v>583</v>
      </c>
      <c r="F585" s="93" t="s">
        <v>1132</v>
      </c>
      <c r="G585" s="88" t="s">
        <v>1133</v>
      </c>
      <c r="H585" s="88" t="s">
        <v>107</v>
      </c>
      <c r="I585" s="88" t="s">
        <v>108</v>
      </c>
      <c r="J585" s="88" t="s">
        <v>586</v>
      </c>
      <c r="K585" s="88"/>
      <c r="L585" s="88" t="s">
        <v>587</v>
      </c>
      <c r="M585" s="122">
        <v>401441663</v>
      </c>
      <c r="N585" s="122">
        <v>460593147</v>
      </c>
      <c r="O585" s="123">
        <v>901.72</v>
      </c>
      <c r="P585" s="122">
        <v>-98606386</v>
      </c>
      <c r="Q585" s="122">
        <v>361986761</v>
      </c>
      <c r="R585" s="122">
        <v>361986761</v>
      </c>
      <c r="S585" s="122">
        <v>0</v>
      </c>
      <c r="T585" s="122">
        <v>0</v>
      </c>
      <c r="U585" s="122">
        <v>361406726</v>
      </c>
      <c r="V585" s="123">
        <v>812.74</v>
      </c>
      <c r="W585" s="121">
        <v>41906</v>
      </c>
      <c r="X585" s="93" t="s">
        <v>77</v>
      </c>
      <c r="Y585" s="88" t="s">
        <v>74</v>
      </c>
      <c r="Z585" s="121">
        <v>44462</v>
      </c>
      <c r="AA585" s="122">
        <v>0</v>
      </c>
      <c r="AB585" s="122">
        <v>0</v>
      </c>
      <c r="AC585" s="122">
        <v>0</v>
      </c>
      <c r="AD585" s="122">
        <v>0</v>
      </c>
      <c r="AE585" s="122">
        <v>0</v>
      </c>
      <c r="AF585" s="88" t="s">
        <v>48</v>
      </c>
      <c r="AG585" s="122">
        <v>0</v>
      </c>
      <c r="AH585" s="88" t="s">
        <v>74</v>
      </c>
      <c r="AI585" s="124">
        <v>100</v>
      </c>
      <c r="AJ585" s="124">
        <v>100.16</v>
      </c>
    </row>
    <row r="586" spans="1:36" ht="17.45" customHeight="1">
      <c r="A586" s="89" t="s">
        <v>1134</v>
      </c>
      <c r="B586" s="89" t="s">
        <v>39</v>
      </c>
      <c r="C586" s="125">
        <v>45348</v>
      </c>
      <c r="D586" s="89" t="s">
        <v>54</v>
      </c>
      <c r="E586" s="89" t="s">
        <v>583</v>
      </c>
      <c r="F586" s="96" t="s">
        <v>1132</v>
      </c>
      <c r="G586" s="89" t="s">
        <v>1133</v>
      </c>
      <c r="H586" s="89" t="s">
        <v>55</v>
      </c>
      <c r="I586" s="89" t="s">
        <v>56</v>
      </c>
      <c r="J586" s="89" t="s">
        <v>57</v>
      </c>
      <c r="K586" s="89"/>
      <c r="L586" s="89" t="s">
        <v>58</v>
      </c>
      <c r="M586" s="126">
        <v>0</v>
      </c>
      <c r="N586" s="126">
        <v>0</v>
      </c>
      <c r="O586" s="126">
        <v>0</v>
      </c>
      <c r="P586" s="126">
        <v>0</v>
      </c>
      <c r="Q586" s="126">
        <v>0</v>
      </c>
      <c r="R586" s="126">
        <v>0</v>
      </c>
      <c r="S586" s="126">
        <v>0</v>
      </c>
      <c r="T586" s="126">
        <v>0</v>
      </c>
      <c r="U586" s="126">
        <v>361406726</v>
      </c>
      <c r="V586" s="127">
        <v>812.74</v>
      </c>
      <c r="W586" s="96"/>
      <c r="X586" s="96"/>
      <c r="Y586" s="89" t="s">
        <v>59</v>
      </c>
      <c r="Z586" s="96"/>
      <c r="AA586" s="126">
        <v>0</v>
      </c>
      <c r="AB586" s="127">
        <v>2.99</v>
      </c>
      <c r="AC586" s="126">
        <v>0</v>
      </c>
      <c r="AD586" s="127">
        <v>2.99</v>
      </c>
      <c r="AE586" s="126">
        <v>0</v>
      </c>
      <c r="AF586" s="89" t="s">
        <v>48</v>
      </c>
      <c r="AG586" s="126">
        <v>0</v>
      </c>
      <c r="AH586" s="89"/>
      <c r="AI586" s="129">
        <v>0</v>
      </c>
      <c r="AJ586" s="129">
        <v>0</v>
      </c>
    </row>
    <row r="587" spans="1:36" ht="17.45" customHeight="1">
      <c r="A587" s="88" t="s">
        <v>1135</v>
      </c>
      <c r="B587" s="88" t="s">
        <v>39</v>
      </c>
      <c r="C587" s="121">
        <v>45348</v>
      </c>
      <c r="D587" s="88" t="s">
        <v>61</v>
      </c>
      <c r="E587" s="88" t="s">
        <v>1136</v>
      </c>
      <c r="F587" s="93" t="s">
        <v>1137</v>
      </c>
      <c r="G587" s="88" t="s">
        <v>1138</v>
      </c>
      <c r="H587" s="88" t="s">
        <v>64</v>
      </c>
      <c r="I587" s="88"/>
      <c r="J587" s="88" t="s">
        <v>65</v>
      </c>
      <c r="K587" s="88"/>
      <c r="L587" s="88" t="s">
        <v>66</v>
      </c>
      <c r="M587" s="122">
        <v>0</v>
      </c>
      <c r="N587" s="122">
        <v>0</v>
      </c>
      <c r="O587" s="122">
        <v>0</v>
      </c>
      <c r="P587" s="122">
        <v>0</v>
      </c>
      <c r="Q587" s="122">
        <v>12461180</v>
      </c>
      <c r="R587" s="122">
        <v>12461180</v>
      </c>
      <c r="S587" s="122">
        <v>0</v>
      </c>
      <c r="T587" s="122">
        <v>0</v>
      </c>
      <c r="U587" s="122">
        <v>9291370575</v>
      </c>
      <c r="V587" s="123">
        <v>975.22</v>
      </c>
      <c r="W587" s="93"/>
      <c r="X587" s="93"/>
      <c r="Y587" s="88"/>
      <c r="Z587" s="93"/>
      <c r="AA587" s="122">
        <v>0</v>
      </c>
      <c r="AB587" s="122">
        <v>0</v>
      </c>
      <c r="AC587" s="122">
        <v>0</v>
      </c>
      <c r="AD587" s="122">
        <v>0</v>
      </c>
      <c r="AE587" s="122">
        <v>0</v>
      </c>
      <c r="AF587" s="88" t="s">
        <v>78</v>
      </c>
      <c r="AG587" s="122">
        <v>0</v>
      </c>
      <c r="AH587" s="88"/>
      <c r="AI587" s="124">
        <v>0.13</v>
      </c>
      <c r="AJ587" s="124">
        <v>0.13</v>
      </c>
    </row>
    <row r="588" spans="1:36" ht="17.45" customHeight="1">
      <c r="A588" s="89" t="s">
        <v>1139</v>
      </c>
      <c r="B588" s="89" t="s">
        <v>39</v>
      </c>
      <c r="C588" s="125">
        <v>45348</v>
      </c>
      <c r="D588" s="89" t="s">
        <v>40</v>
      </c>
      <c r="E588" s="89" t="s">
        <v>1136</v>
      </c>
      <c r="F588" s="96" t="s">
        <v>1137</v>
      </c>
      <c r="G588" s="89" t="s">
        <v>1138</v>
      </c>
      <c r="H588" s="89" t="s">
        <v>1140</v>
      </c>
      <c r="I588" s="89" t="s">
        <v>1141</v>
      </c>
      <c r="J588" s="89" t="s">
        <v>1142</v>
      </c>
      <c r="K588" s="89"/>
      <c r="L588" s="89" t="s">
        <v>1143</v>
      </c>
      <c r="M588" s="126">
        <v>106867</v>
      </c>
      <c r="N588" s="126">
        <v>3653281560</v>
      </c>
      <c r="O588" s="126">
        <v>36280</v>
      </c>
      <c r="P588" s="126">
        <v>223853200</v>
      </c>
      <c r="Q588" s="126">
        <v>3653281560</v>
      </c>
      <c r="R588" s="126">
        <v>3877134760</v>
      </c>
      <c r="S588" s="126">
        <v>0</v>
      </c>
      <c r="T588" s="126">
        <v>0</v>
      </c>
      <c r="U588" s="126">
        <v>9291370575</v>
      </c>
      <c r="V588" s="127">
        <v>975.22</v>
      </c>
      <c r="W588" s="96"/>
      <c r="X588" s="96"/>
      <c r="Y588" s="89"/>
      <c r="Z588" s="96"/>
      <c r="AA588" s="126">
        <v>0</v>
      </c>
      <c r="AB588" s="126">
        <v>0</v>
      </c>
      <c r="AC588" s="126">
        <v>0</v>
      </c>
      <c r="AD588" s="126">
        <v>0</v>
      </c>
      <c r="AE588" s="127">
        <v>6.13</v>
      </c>
      <c r="AF588" s="89" t="s">
        <v>78</v>
      </c>
      <c r="AG588" s="126">
        <v>0</v>
      </c>
      <c r="AH588" s="89"/>
      <c r="AI588" s="129">
        <v>41.72</v>
      </c>
      <c r="AJ588" s="129">
        <v>41.73</v>
      </c>
    </row>
    <row r="589" spans="1:36" ht="17.45" customHeight="1">
      <c r="A589" s="88" t="s">
        <v>1144</v>
      </c>
      <c r="B589" s="88" t="s">
        <v>39</v>
      </c>
      <c r="C589" s="121">
        <v>45348</v>
      </c>
      <c r="D589" s="88" t="s">
        <v>54</v>
      </c>
      <c r="E589" s="88" t="s">
        <v>1136</v>
      </c>
      <c r="F589" s="93" t="s">
        <v>1137</v>
      </c>
      <c r="G589" s="88" t="s">
        <v>1138</v>
      </c>
      <c r="H589" s="88" t="s">
        <v>55</v>
      </c>
      <c r="I589" s="88" t="s">
        <v>56</v>
      </c>
      <c r="J589" s="88" t="s">
        <v>57</v>
      </c>
      <c r="K589" s="88"/>
      <c r="L589" s="88" t="s">
        <v>58</v>
      </c>
      <c r="M589" s="122">
        <v>273861785</v>
      </c>
      <c r="N589" s="122">
        <v>273861785</v>
      </c>
      <c r="O589" s="122">
        <v>0</v>
      </c>
      <c r="P589" s="122">
        <v>0</v>
      </c>
      <c r="Q589" s="122">
        <v>274117680</v>
      </c>
      <c r="R589" s="122">
        <v>274117680</v>
      </c>
      <c r="S589" s="122">
        <v>0</v>
      </c>
      <c r="T589" s="122">
        <v>255895</v>
      </c>
      <c r="U589" s="122">
        <v>9291370575</v>
      </c>
      <c r="V589" s="123">
        <v>975.22</v>
      </c>
      <c r="W589" s="93"/>
      <c r="X589" s="93"/>
      <c r="Y589" s="88" t="s">
        <v>59</v>
      </c>
      <c r="Z589" s="93"/>
      <c r="AA589" s="132">
        <v>2.98719</v>
      </c>
      <c r="AB589" s="123">
        <v>2.99</v>
      </c>
      <c r="AC589" s="122">
        <v>0</v>
      </c>
      <c r="AD589" s="123">
        <v>2.99</v>
      </c>
      <c r="AE589" s="122">
        <v>0</v>
      </c>
      <c r="AF589" s="88" t="s">
        <v>78</v>
      </c>
      <c r="AG589" s="122">
        <v>0</v>
      </c>
      <c r="AH589" s="88"/>
      <c r="AI589" s="124">
        <v>2.95</v>
      </c>
      <c r="AJ589" s="124">
        <v>2.95</v>
      </c>
    </row>
    <row r="590" spans="1:36" ht="17.45" customHeight="1">
      <c r="A590" s="89" t="s">
        <v>1145</v>
      </c>
      <c r="B590" s="89" t="s">
        <v>39</v>
      </c>
      <c r="C590" s="125">
        <v>45348</v>
      </c>
      <c r="D590" s="89" t="s">
        <v>54</v>
      </c>
      <c r="E590" s="89" t="s">
        <v>1136</v>
      </c>
      <c r="F590" s="96" t="s">
        <v>1137</v>
      </c>
      <c r="G590" s="89" t="s">
        <v>1138</v>
      </c>
      <c r="H590" s="89" t="s">
        <v>83</v>
      </c>
      <c r="I590" s="89" t="s">
        <v>84</v>
      </c>
      <c r="J590" s="89" t="s">
        <v>85</v>
      </c>
      <c r="K590" s="89"/>
      <c r="L590" s="89" t="s">
        <v>86</v>
      </c>
      <c r="M590" s="126">
        <v>154890000</v>
      </c>
      <c r="N590" s="126">
        <v>154890000</v>
      </c>
      <c r="O590" s="126">
        <v>0</v>
      </c>
      <c r="P590" s="126">
        <v>0</v>
      </c>
      <c r="Q590" s="126">
        <v>154904768</v>
      </c>
      <c r="R590" s="126">
        <v>154904768</v>
      </c>
      <c r="S590" s="126">
        <v>0</v>
      </c>
      <c r="T590" s="126">
        <v>14768</v>
      </c>
      <c r="U590" s="126">
        <v>9291370575</v>
      </c>
      <c r="V590" s="127">
        <v>975.22</v>
      </c>
      <c r="W590" s="125">
        <v>45348</v>
      </c>
      <c r="X590" s="125">
        <v>45349</v>
      </c>
      <c r="Y590" s="89" t="s">
        <v>59</v>
      </c>
      <c r="Z590" s="96"/>
      <c r="AA590" s="128">
        <v>3.4797600000000002</v>
      </c>
      <c r="AB590" s="127">
        <v>3.48</v>
      </c>
      <c r="AC590" s="126">
        <v>0</v>
      </c>
      <c r="AD590" s="127">
        <v>3.48</v>
      </c>
      <c r="AE590" s="126">
        <v>0</v>
      </c>
      <c r="AF590" s="89" t="s">
        <v>78</v>
      </c>
      <c r="AG590" s="126">
        <v>0</v>
      </c>
      <c r="AH590" s="89"/>
      <c r="AI590" s="129">
        <v>1.67</v>
      </c>
      <c r="AJ590" s="129">
        <v>1.67</v>
      </c>
    </row>
    <row r="591" spans="1:36" ht="17.45" customHeight="1">
      <c r="A591" s="88" t="s">
        <v>1146</v>
      </c>
      <c r="B591" s="88" t="s">
        <v>39</v>
      </c>
      <c r="C591" s="121">
        <v>45348</v>
      </c>
      <c r="D591" s="88" t="s">
        <v>54</v>
      </c>
      <c r="E591" s="88" t="s">
        <v>1136</v>
      </c>
      <c r="F591" s="93" t="s">
        <v>1137</v>
      </c>
      <c r="G591" s="88" t="s">
        <v>1138</v>
      </c>
      <c r="H591" s="88" t="s">
        <v>83</v>
      </c>
      <c r="I591" s="88" t="s">
        <v>88</v>
      </c>
      <c r="J591" s="88" t="s">
        <v>89</v>
      </c>
      <c r="K591" s="88"/>
      <c r="L591" s="88" t="s">
        <v>90</v>
      </c>
      <c r="M591" s="122">
        <v>107620000</v>
      </c>
      <c r="N591" s="122">
        <v>107620000</v>
      </c>
      <c r="O591" s="122">
        <v>0</v>
      </c>
      <c r="P591" s="122">
        <v>0</v>
      </c>
      <c r="Q591" s="122">
        <v>107630818</v>
      </c>
      <c r="R591" s="122">
        <v>107630818</v>
      </c>
      <c r="S591" s="122">
        <v>0</v>
      </c>
      <c r="T591" s="122">
        <v>10818</v>
      </c>
      <c r="U591" s="122">
        <v>9291370575</v>
      </c>
      <c r="V591" s="123">
        <v>975.22</v>
      </c>
      <c r="W591" s="121">
        <v>45348</v>
      </c>
      <c r="X591" s="121">
        <v>45349</v>
      </c>
      <c r="Y591" s="88" t="s">
        <v>59</v>
      </c>
      <c r="Z591" s="93"/>
      <c r="AA591" s="132">
        <v>3.6686200000000002</v>
      </c>
      <c r="AB591" s="123">
        <v>3.67</v>
      </c>
      <c r="AC591" s="122">
        <v>0</v>
      </c>
      <c r="AD591" s="123">
        <v>3.67</v>
      </c>
      <c r="AE591" s="122">
        <v>0</v>
      </c>
      <c r="AF591" s="88" t="s">
        <v>78</v>
      </c>
      <c r="AG591" s="122">
        <v>0</v>
      </c>
      <c r="AH591" s="88"/>
      <c r="AI591" s="124">
        <v>1.1599999999999999</v>
      </c>
      <c r="AJ591" s="124">
        <v>1.1599999999999999</v>
      </c>
    </row>
    <row r="592" spans="1:36" ht="17.45" customHeight="1">
      <c r="A592" s="89" t="s">
        <v>1147</v>
      </c>
      <c r="B592" s="89" t="s">
        <v>39</v>
      </c>
      <c r="C592" s="125">
        <v>45348</v>
      </c>
      <c r="D592" s="89" t="s">
        <v>61</v>
      </c>
      <c r="E592" s="89" t="s">
        <v>70</v>
      </c>
      <c r="F592" s="96" t="s">
        <v>1148</v>
      </c>
      <c r="G592" s="89" t="s">
        <v>1149</v>
      </c>
      <c r="H592" s="89" t="s">
        <v>64</v>
      </c>
      <c r="I592" s="89"/>
      <c r="J592" s="89" t="s">
        <v>103</v>
      </c>
      <c r="K592" s="89"/>
      <c r="L592" s="89" t="s">
        <v>104</v>
      </c>
      <c r="M592" s="126">
        <v>0</v>
      </c>
      <c r="N592" s="126">
        <v>0</v>
      </c>
      <c r="O592" s="126">
        <v>0</v>
      </c>
      <c r="P592" s="126">
        <v>0</v>
      </c>
      <c r="Q592" s="126">
        <v>4176830</v>
      </c>
      <c r="R592" s="126">
        <v>4176830</v>
      </c>
      <c r="S592" s="126">
        <v>0</v>
      </c>
      <c r="T592" s="126">
        <v>0</v>
      </c>
      <c r="U592" s="126">
        <v>7831367732</v>
      </c>
      <c r="V592" s="131">
        <v>1020.6</v>
      </c>
      <c r="W592" s="96"/>
      <c r="X592" s="96"/>
      <c r="Y592" s="89"/>
      <c r="Z592" s="96"/>
      <c r="AA592" s="126">
        <v>0</v>
      </c>
      <c r="AB592" s="126">
        <v>0</v>
      </c>
      <c r="AC592" s="126">
        <v>0</v>
      </c>
      <c r="AD592" s="126">
        <v>0</v>
      </c>
      <c r="AE592" s="126">
        <v>0</v>
      </c>
      <c r="AF592" s="89" t="s">
        <v>78</v>
      </c>
      <c r="AG592" s="126">
        <v>0</v>
      </c>
      <c r="AH592" s="89"/>
      <c r="AI592" s="129">
        <v>0.05</v>
      </c>
      <c r="AJ592" s="129">
        <v>0.05</v>
      </c>
    </row>
    <row r="593" spans="1:36" ht="17.45" customHeight="1">
      <c r="A593" s="88" t="s">
        <v>1150</v>
      </c>
      <c r="B593" s="88" t="s">
        <v>39</v>
      </c>
      <c r="C593" s="121">
        <v>45348</v>
      </c>
      <c r="D593" s="88" t="s">
        <v>106</v>
      </c>
      <c r="E593" s="88" t="s">
        <v>70</v>
      </c>
      <c r="F593" s="93" t="s">
        <v>1148</v>
      </c>
      <c r="G593" s="88" t="s">
        <v>1149</v>
      </c>
      <c r="H593" s="88" t="s">
        <v>156</v>
      </c>
      <c r="I593" s="88" t="s">
        <v>108</v>
      </c>
      <c r="J593" s="88" t="s">
        <v>949</v>
      </c>
      <c r="K593" s="88"/>
      <c r="L593" s="88" t="s">
        <v>936</v>
      </c>
      <c r="M593" s="122">
        <v>4869011818</v>
      </c>
      <c r="N593" s="122">
        <v>7331281291</v>
      </c>
      <c r="O593" s="123">
        <v>1540.73</v>
      </c>
      <c r="P593" s="122">
        <v>170536177</v>
      </c>
      <c r="Q593" s="122">
        <v>7501817468</v>
      </c>
      <c r="R593" s="122">
        <v>7501817468</v>
      </c>
      <c r="S593" s="122">
        <v>0</v>
      </c>
      <c r="T593" s="122">
        <v>0</v>
      </c>
      <c r="U593" s="122">
        <v>7831367732</v>
      </c>
      <c r="V593" s="130">
        <v>1020.6</v>
      </c>
      <c r="W593" s="121">
        <v>43713</v>
      </c>
      <c r="X593" s="93" t="s">
        <v>77</v>
      </c>
      <c r="Y593" s="88" t="s">
        <v>74</v>
      </c>
      <c r="Z593" s="121">
        <v>45539</v>
      </c>
      <c r="AA593" s="122">
        <v>0</v>
      </c>
      <c r="AB593" s="122">
        <v>0</v>
      </c>
      <c r="AC593" s="122">
        <v>0</v>
      </c>
      <c r="AD593" s="122">
        <v>0</v>
      </c>
      <c r="AE593" s="122">
        <v>0</v>
      </c>
      <c r="AF593" s="88" t="s">
        <v>78</v>
      </c>
      <c r="AG593" s="122">
        <v>0</v>
      </c>
      <c r="AH593" s="88" t="s">
        <v>74</v>
      </c>
      <c r="AI593" s="124">
        <v>95.74</v>
      </c>
      <c r="AJ593" s="124">
        <v>95.79</v>
      </c>
    </row>
    <row r="594" spans="1:36" ht="17.45" customHeight="1">
      <c r="A594" s="89" t="s">
        <v>1151</v>
      </c>
      <c r="B594" s="89" t="s">
        <v>39</v>
      </c>
      <c r="C594" s="125">
        <v>45348</v>
      </c>
      <c r="D594" s="89" t="s">
        <v>54</v>
      </c>
      <c r="E594" s="89" t="s">
        <v>70</v>
      </c>
      <c r="F594" s="96" t="s">
        <v>1148</v>
      </c>
      <c r="G594" s="89" t="s">
        <v>1149</v>
      </c>
      <c r="H594" s="89" t="s">
        <v>55</v>
      </c>
      <c r="I594" s="89" t="s">
        <v>56</v>
      </c>
      <c r="J594" s="89" t="s">
        <v>57</v>
      </c>
      <c r="K594" s="89"/>
      <c r="L594" s="89" t="s">
        <v>58</v>
      </c>
      <c r="M594" s="126">
        <v>175080877</v>
      </c>
      <c r="N594" s="126">
        <v>175080877</v>
      </c>
      <c r="O594" s="126">
        <v>0</v>
      </c>
      <c r="P594" s="126">
        <v>0</v>
      </c>
      <c r="Q594" s="126">
        <v>175325627</v>
      </c>
      <c r="R594" s="126">
        <v>175325627</v>
      </c>
      <c r="S594" s="126">
        <v>0</v>
      </c>
      <c r="T594" s="126">
        <v>244750</v>
      </c>
      <c r="U594" s="126">
        <v>7831367732</v>
      </c>
      <c r="V594" s="131">
        <v>1020.6</v>
      </c>
      <c r="W594" s="96"/>
      <c r="X594" s="96"/>
      <c r="Y594" s="89" t="s">
        <v>59</v>
      </c>
      <c r="Z594" s="96"/>
      <c r="AA594" s="128">
        <v>2.9857800000000001</v>
      </c>
      <c r="AB594" s="127">
        <v>2.99</v>
      </c>
      <c r="AC594" s="126">
        <v>0</v>
      </c>
      <c r="AD594" s="127">
        <v>2.99</v>
      </c>
      <c r="AE594" s="126">
        <v>0</v>
      </c>
      <c r="AF594" s="89" t="s">
        <v>78</v>
      </c>
      <c r="AG594" s="126">
        <v>0</v>
      </c>
      <c r="AH594" s="89"/>
      <c r="AI594" s="129">
        <v>2.2400000000000002</v>
      </c>
      <c r="AJ594" s="129">
        <v>2.2400000000000002</v>
      </c>
    </row>
    <row r="595" spans="1:36" ht="17.45" customHeight="1">
      <c r="A595" s="88" t="s">
        <v>1152</v>
      </c>
      <c r="B595" s="88" t="s">
        <v>39</v>
      </c>
      <c r="C595" s="121">
        <v>45348</v>
      </c>
      <c r="D595" s="88" t="s">
        <v>54</v>
      </c>
      <c r="E595" s="88" t="s">
        <v>70</v>
      </c>
      <c r="F595" s="93" t="s">
        <v>1148</v>
      </c>
      <c r="G595" s="88" t="s">
        <v>1149</v>
      </c>
      <c r="H595" s="88" t="s">
        <v>83</v>
      </c>
      <c r="I595" s="88" t="s">
        <v>84</v>
      </c>
      <c r="J595" s="88" t="s">
        <v>85</v>
      </c>
      <c r="K595" s="88"/>
      <c r="L595" s="88" t="s">
        <v>86</v>
      </c>
      <c r="M595" s="122">
        <v>99010000</v>
      </c>
      <c r="N595" s="122">
        <v>99010000</v>
      </c>
      <c r="O595" s="122">
        <v>0</v>
      </c>
      <c r="P595" s="122">
        <v>0</v>
      </c>
      <c r="Q595" s="122">
        <v>99019440</v>
      </c>
      <c r="R595" s="122">
        <v>99019440</v>
      </c>
      <c r="S595" s="122">
        <v>0</v>
      </c>
      <c r="T595" s="122">
        <v>9440</v>
      </c>
      <c r="U595" s="122">
        <v>7831367732</v>
      </c>
      <c r="V595" s="130">
        <v>1020.6</v>
      </c>
      <c r="W595" s="121">
        <v>45348</v>
      </c>
      <c r="X595" s="121">
        <v>45349</v>
      </c>
      <c r="Y595" s="88" t="s">
        <v>59</v>
      </c>
      <c r="Z595" s="93"/>
      <c r="AA595" s="132">
        <v>3.4797199999999999</v>
      </c>
      <c r="AB595" s="123">
        <v>3.48</v>
      </c>
      <c r="AC595" s="122">
        <v>0</v>
      </c>
      <c r="AD595" s="123">
        <v>3.48</v>
      </c>
      <c r="AE595" s="122">
        <v>0</v>
      </c>
      <c r="AF595" s="88" t="s">
        <v>78</v>
      </c>
      <c r="AG595" s="122">
        <v>0</v>
      </c>
      <c r="AH595" s="88"/>
      <c r="AI595" s="124">
        <v>1.26</v>
      </c>
      <c r="AJ595" s="124">
        <v>1.26</v>
      </c>
    </row>
    <row r="596" spans="1:36" ht="17.45" customHeight="1">
      <c r="A596" s="89" t="s">
        <v>1153</v>
      </c>
      <c r="B596" s="89" t="s">
        <v>39</v>
      </c>
      <c r="C596" s="125">
        <v>45348</v>
      </c>
      <c r="D596" s="89" t="s">
        <v>54</v>
      </c>
      <c r="E596" s="89" t="s">
        <v>70</v>
      </c>
      <c r="F596" s="96" t="s">
        <v>1148</v>
      </c>
      <c r="G596" s="89" t="s">
        <v>1149</v>
      </c>
      <c r="H596" s="89" t="s">
        <v>83</v>
      </c>
      <c r="I596" s="89" t="s">
        <v>88</v>
      </c>
      <c r="J596" s="89" t="s">
        <v>89</v>
      </c>
      <c r="K596" s="89"/>
      <c r="L596" s="89" t="s">
        <v>90</v>
      </c>
      <c r="M596" s="126">
        <v>68790000</v>
      </c>
      <c r="N596" s="126">
        <v>68790000</v>
      </c>
      <c r="O596" s="126">
        <v>0</v>
      </c>
      <c r="P596" s="126">
        <v>0</v>
      </c>
      <c r="Q596" s="126">
        <v>68796917</v>
      </c>
      <c r="R596" s="126">
        <v>68796917</v>
      </c>
      <c r="S596" s="126">
        <v>0</v>
      </c>
      <c r="T596" s="126">
        <v>6917</v>
      </c>
      <c r="U596" s="126">
        <v>7831367732</v>
      </c>
      <c r="V596" s="131">
        <v>1020.6</v>
      </c>
      <c r="W596" s="125">
        <v>45348</v>
      </c>
      <c r="X596" s="125">
        <v>45349</v>
      </c>
      <c r="Y596" s="89" t="s">
        <v>59</v>
      </c>
      <c r="Z596" s="96"/>
      <c r="AA596" s="128">
        <v>3.6697899999999999</v>
      </c>
      <c r="AB596" s="127">
        <v>3.67</v>
      </c>
      <c r="AC596" s="126">
        <v>0</v>
      </c>
      <c r="AD596" s="127">
        <v>3.67</v>
      </c>
      <c r="AE596" s="126">
        <v>0</v>
      </c>
      <c r="AF596" s="89" t="s">
        <v>78</v>
      </c>
      <c r="AG596" s="126">
        <v>0</v>
      </c>
      <c r="AH596" s="89"/>
      <c r="AI596" s="129">
        <v>0.88</v>
      </c>
      <c r="AJ596" s="129">
        <v>0.88</v>
      </c>
    </row>
    <row r="597" spans="1:36" ht="17.45" customHeight="1">
      <c r="A597" s="88" t="s">
        <v>1154</v>
      </c>
      <c r="B597" s="88" t="s">
        <v>39</v>
      </c>
      <c r="C597" s="121">
        <v>45348</v>
      </c>
      <c r="D597" s="88" t="s">
        <v>61</v>
      </c>
      <c r="E597" s="88" t="s">
        <v>70</v>
      </c>
      <c r="F597" s="93" t="s">
        <v>1155</v>
      </c>
      <c r="G597" s="88" t="s">
        <v>1156</v>
      </c>
      <c r="H597" s="88" t="s">
        <v>64</v>
      </c>
      <c r="I597" s="88"/>
      <c r="J597" s="88" t="s">
        <v>103</v>
      </c>
      <c r="K597" s="88"/>
      <c r="L597" s="88" t="s">
        <v>104</v>
      </c>
      <c r="M597" s="122">
        <v>0</v>
      </c>
      <c r="N597" s="122">
        <v>0</v>
      </c>
      <c r="O597" s="122">
        <v>0</v>
      </c>
      <c r="P597" s="122">
        <v>0</v>
      </c>
      <c r="Q597" s="122">
        <v>4055176</v>
      </c>
      <c r="R597" s="122">
        <v>4055176</v>
      </c>
      <c r="S597" s="122">
        <v>0</v>
      </c>
      <c r="T597" s="122">
        <v>0</v>
      </c>
      <c r="U597" s="122">
        <v>7826715967</v>
      </c>
      <c r="V597" s="123">
        <v>1002.16</v>
      </c>
      <c r="W597" s="93"/>
      <c r="X597" s="93"/>
      <c r="Y597" s="88"/>
      <c r="Z597" s="93"/>
      <c r="AA597" s="122">
        <v>0</v>
      </c>
      <c r="AB597" s="122">
        <v>0</v>
      </c>
      <c r="AC597" s="122">
        <v>0</v>
      </c>
      <c r="AD597" s="122">
        <v>0</v>
      </c>
      <c r="AE597" s="122">
        <v>0</v>
      </c>
      <c r="AF597" s="88" t="s">
        <v>78</v>
      </c>
      <c r="AG597" s="122">
        <v>0</v>
      </c>
      <c r="AH597" s="88"/>
      <c r="AI597" s="124">
        <v>0.05</v>
      </c>
      <c r="AJ597" s="124">
        <v>0.05</v>
      </c>
    </row>
    <row r="598" spans="1:36" ht="17.45" customHeight="1">
      <c r="A598" s="89" t="s">
        <v>1157</v>
      </c>
      <c r="B598" s="89" t="s">
        <v>39</v>
      </c>
      <c r="C598" s="125">
        <v>45348</v>
      </c>
      <c r="D598" s="89" t="s">
        <v>106</v>
      </c>
      <c r="E598" s="89" t="s">
        <v>70</v>
      </c>
      <c r="F598" s="96" t="s">
        <v>1155</v>
      </c>
      <c r="G598" s="89" t="s">
        <v>1156</v>
      </c>
      <c r="H598" s="89" t="s">
        <v>107</v>
      </c>
      <c r="I598" s="89" t="s">
        <v>108</v>
      </c>
      <c r="J598" s="89" t="s">
        <v>1158</v>
      </c>
      <c r="K598" s="89"/>
      <c r="L598" s="89" t="s">
        <v>1149</v>
      </c>
      <c r="M598" s="126">
        <v>7673288012</v>
      </c>
      <c r="N598" s="126">
        <v>7675211662</v>
      </c>
      <c r="O598" s="131">
        <v>1020.6</v>
      </c>
      <c r="P598" s="126">
        <v>156156070</v>
      </c>
      <c r="Q598" s="126">
        <v>7831367732</v>
      </c>
      <c r="R598" s="126">
        <v>7831367732</v>
      </c>
      <c r="S598" s="126">
        <v>0</v>
      </c>
      <c r="T598" s="126">
        <v>0</v>
      </c>
      <c r="U598" s="126">
        <v>7826715967</v>
      </c>
      <c r="V598" s="127">
        <v>1002.16</v>
      </c>
      <c r="W598" s="125">
        <v>44236</v>
      </c>
      <c r="X598" s="96" t="s">
        <v>77</v>
      </c>
      <c r="Y598" s="89" t="s">
        <v>74</v>
      </c>
      <c r="Z598" s="125">
        <v>44600</v>
      </c>
      <c r="AA598" s="126">
        <v>0</v>
      </c>
      <c r="AB598" s="126">
        <v>0</v>
      </c>
      <c r="AC598" s="126">
        <v>0</v>
      </c>
      <c r="AD598" s="126">
        <v>0</v>
      </c>
      <c r="AE598" s="126">
        <v>0</v>
      </c>
      <c r="AF598" s="89" t="s">
        <v>78</v>
      </c>
      <c r="AG598" s="126">
        <v>0</v>
      </c>
      <c r="AH598" s="89" t="s">
        <v>74</v>
      </c>
      <c r="AI598" s="129">
        <v>99.95</v>
      </c>
      <c r="AJ598" s="129">
        <v>100.06</v>
      </c>
    </row>
    <row r="599" spans="1:36" ht="17.45" customHeight="1">
      <c r="A599" s="88" t="s">
        <v>1159</v>
      </c>
      <c r="B599" s="88" t="s">
        <v>39</v>
      </c>
      <c r="C599" s="121">
        <v>45348</v>
      </c>
      <c r="D599" s="88" t="s">
        <v>54</v>
      </c>
      <c r="E599" s="88" t="s">
        <v>70</v>
      </c>
      <c r="F599" s="93" t="s">
        <v>1155</v>
      </c>
      <c r="G599" s="88" t="s">
        <v>1156</v>
      </c>
      <c r="H599" s="88" t="s">
        <v>55</v>
      </c>
      <c r="I599" s="88" t="s">
        <v>56</v>
      </c>
      <c r="J599" s="88" t="s">
        <v>57</v>
      </c>
      <c r="K599" s="88"/>
      <c r="L599" s="88" t="s">
        <v>58</v>
      </c>
      <c r="M599" s="122">
        <v>0</v>
      </c>
      <c r="N599" s="122">
        <v>0</v>
      </c>
      <c r="O599" s="122">
        <v>0</v>
      </c>
      <c r="P599" s="122">
        <v>0</v>
      </c>
      <c r="Q599" s="122">
        <v>0</v>
      </c>
      <c r="R599" s="122">
        <v>0</v>
      </c>
      <c r="S599" s="122">
        <v>0</v>
      </c>
      <c r="T599" s="122">
        <v>0</v>
      </c>
      <c r="U599" s="122">
        <v>7826715967</v>
      </c>
      <c r="V599" s="123">
        <v>1002.16</v>
      </c>
      <c r="W599" s="93"/>
      <c r="X599" s="93"/>
      <c r="Y599" s="88" t="s">
        <v>59</v>
      </c>
      <c r="Z599" s="93"/>
      <c r="AA599" s="122">
        <v>0</v>
      </c>
      <c r="AB599" s="123">
        <v>2.99</v>
      </c>
      <c r="AC599" s="122">
        <v>0</v>
      </c>
      <c r="AD599" s="123">
        <v>2.99</v>
      </c>
      <c r="AE599" s="122">
        <v>0</v>
      </c>
      <c r="AF599" s="88" t="s">
        <v>78</v>
      </c>
      <c r="AG599" s="122">
        <v>0</v>
      </c>
      <c r="AH599" s="88"/>
      <c r="AI599" s="124">
        <v>0</v>
      </c>
      <c r="AJ599" s="124">
        <v>0</v>
      </c>
    </row>
    <row r="600" spans="1:36" ht="17.45" customHeight="1">
      <c r="A600" s="89" t="s">
        <v>1160</v>
      </c>
      <c r="B600" s="89" t="s">
        <v>39</v>
      </c>
      <c r="C600" s="125">
        <v>45348</v>
      </c>
      <c r="D600" s="89" t="s">
        <v>40</v>
      </c>
      <c r="E600" s="89" t="s">
        <v>70</v>
      </c>
      <c r="F600" s="96" t="s">
        <v>1161</v>
      </c>
      <c r="G600" s="89" t="s">
        <v>1162</v>
      </c>
      <c r="H600" s="89" t="s">
        <v>44</v>
      </c>
      <c r="I600" s="89" t="s">
        <v>937</v>
      </c>
      <c r="J600" s="89" t="s">
        <v>938</v>
      </c>
      <c r="K600" s="89"/>
      <c r="L600" s="89" t="s">
        <v>939</v>
      </c>
      <c r="M600" s="126">
        <v>43</v>
      </c>
      <c r="N600" s="126">
        <v>4427354</v>
      </c>
      <c r="O600" s="126">
        <v>102800</v>
      </c>
      <c r="P600" s="126">
        <v>-6954</v>
      </c>
      <c r="Q600" s="126">
        <v>4427354</v>
      </c>
      <c r="R600" s="126">
        <v>4420400</v>
      </c>
      <c r="S600" s="126">
        <v>0</v>
      </c>
      <c r="T600" s="126">
        <v>0</v>
      </c>
      <c r="U600" s="126">
        <v>18743064266</v>
      </c>
      <c r="V600" s="127">
        <v>1154.54</v>
      </c>
      <c r="W600" s="96"/>
      <c r="X600" s="96"/>
      <c r="Y600" s="89"/>
      <c r="Z600" s="96"/>
      <c r="AA600" s="126">
        <v>0</v>
      </c>
      <c r="AB600" s="126">
        <v>0</v>
      </c>
      <c r="AC600" s="126">
        <v>0</v>
      </c>
      <c r="AD600" s="126">
        <v>0</v>
      </c>
      <c r="AE600" s="127">
        <v>-0.16</v>
      </c>
      <c r="AF600" s="89" t="s">
        <v>1163</v>
      </c>
      <c r="AG600" s="126">
        <v>0</v>
      </c>
      <c r="AH600" s="89"/>
      <c r="AI600" s="129">
        <v>0.02</v>
      </c>
      <c r="AJ600" s="129">
        <v>0.02</v>
      </c>
    </row>
    <row r="601" spans="1:36" ht="17.45" customHeight="1">
      <c r="A601" s="88" t="s">
        <v>1164</v>
      </c>
      <c r="B601" s="88" t="s">
        <v>39</v>
      </c>
      <c r="C601" s="121">
        <v>45348</v>
      </c>
      <c r="D601" s="88" t="s">
        <v>40</v>
      </c>
      <c r="E601" s="88" t="s">
        <v>70</v>
      </c>
      <c r="F601" s="93" t="s">
        <v>1161</v>
      </c>
      <c r="G601" s="88" t="s">
        <v>1162</v>
      </c>
      <c r="H601" s="88" t="s">
        <v>44</v>
      </c>
      <c r="I601" s="88" t="s">
        <v>50</v>
      </c>
      <c r="J601" s="88" t="s">
        <v>51</v>
      </c>
      <c r="K601" s="88"/>
      <c r="L601" s="88" t="s">
        <v>52</v>
      </c>
      <c r="M601" s="122">
        <v>1283</v>
      </c>
      <c r="N601" s="122">
        <v>119031872</v>
      </c>
      <c r="O601" s="122">
        <v>100030</v>
      </c>
      <c r="P601" s="122">
        <v>9306618</v>
      </c>
      <c r="Q601" s="122">
        <v>119031872</v>
      </c>
      <c r="R601" s="122">
        <v>128338490</v>
      </c>
      <c r="S601" s="122">
        <v>0</v>
      </c>
      <c r="T601" s="122">
        <v>0</v>
      </c>
      <c r="U601" s="122">
        <v>18743064266</v>
      </c>
      <c r="V601" s="123">
        <v>1154.54</v>
      </c>
      <c r="W601" s="93"/>
      <c r="X601" s="93"/>
      <c r="Y601" s="88"/>
      <c r="Z601" s="93"/>
      <c r="AA601" s="122">
        <v>0</v>
      </c>
      <c r="AB601" s="122">
        <v>0</v>
      </c>
      <c r="AC601" s="122">
        <v>0</v>
      </c>
      <c r="AD601" s="122">
        <v>0</v>
      </c>
      <c r="AE601" s="123">
        <v>7.82</v>
      </c>
      <c r="AF601" s="88" t="s">
        <v>1163</v>
      </c>
      <c r="AG601" s="122">
        <v>0</v>
      </c>
      <c r="AH601" s="88"/>
      <c r="AI601" s="124">
        <v>0.68</v>
      </c>
      <c r="AJ601" s="124">
        <v>0.68</v>
      </c>
    </row>
    <row r="602" spans="1:36" ht="17.45" customHeight="1">
      <c r="A602" s="89" t="s">
        <v>1165</v>
      </c>
      <c r="B602" s="89" t="s">
        <v>39</v>
      </c>
      <c r="C602" s="125">
        <v>45348</v>
      </c>
      <c r="D602" s="89" t="s">
        <v>40</v>
      </c>
      <c r="E602" s="89" t="s">
        <v>70</v>
      </c>
      <c r="F602" s="96" t="s">
        <v>1161</v>
      </c>
      <c r="G602" s="89" t="s">
        <v>1162</v>
      </c>
      <c r="H602" s="89" t="s">
        <v>44</v>
      </c>
      <c r="I602" s="89" t="s">
        <v>208</v>
      </c>
      <c r="J602" s="89" t="s">
        <v>209</v>
      </c>
      <c r="K602" s="89"/>
      <c r="L602" s="89" t="s">
        <v>210</v>
      </c>
      <c r="M602" s="126">
        <v>1270</v>
      </c>
      <c r="N602" s="126">
        <v>111040682</v>
      </c>
      <c r="O602" s="126">
        <v>87380</v>
      </c>
      <c r="P602" s="126">
        <v>-68082</v>
      </c>
      <c r="Q602" s="126">
        <v>111040682</v>
      </c>
      <c r="R602" s="126">
        <v>110972600</v>
      </c>
      <c r="S602" s="126">
        <v>0</v>
      </c>
      <c r="T602" s="126">
        <v>0</v>
      </c>
      <c r="U602" s="126">
        <v>18743064266</v>
      </c>
      <c r="V602" s="127">
        <v>1154.54</v>
      </c>
      <c r="W602" s="96"/>
      <c r="X602" s="96"/>
      <c r="Y602" s="89"/>
      <c r="Z602" s="96"/>
      <c r="AA602" s="126">
        <v>0</v>
      </c>
      <c r="AB602" s="126">
        <v>0</v>
      </c>
      <c r="AC602" s="126">
        <v>0</v>
      </c>
      <c r="AD602" s="126">
        <v>0</v>
      </c>
      <c r="AE602" s="127">
        <v>-0.06</v>
      </c>
      <c r="AF602" s="89" t="s">
        <v>1163</v>
      </c>
      <c r="AG602" s="126">
        <v>0</v>
      </c>
      <c r="AH602" s="89"/>
      <c r="AI602" s="129">
        <v>0.59</v>
      </c>
      <c r="AJ602" s="129">
        <v>0.59</v>
      </c>
    </row>
    <row r="603" spans="1:36" ht="17.45" customHeight="1">
      <c r="A603" s="88" t="s">
        <v>1166</v>
      </c>
      <c r="B603" s="88" t="s">
        <v>39</v>
      </c>
      <c r="C603" s="121">
        <v>45348</v>
      </c>
      <c r="D603" s="88" t="s">
        <v>54</v>
      </c>
      <c r="E603" s="88" t="s">
        <v>70</v>
      </c>
      <c r="F603" s="93" t="s">
        <v>1161</v>
      </c>
      <c r="G603" s="88" t="s">
        <v>1162</v>
      </c>
      <c r="H603" s="88" t="s">
        <v>55</v>
      </c>
      <c r="I603" s="88" t="s">
        <v>56</v>
      </c>
      <c r="J603" s="88" t="s">
        <v>57</v>
      </c>
      <c r="K603" s="88"/>
      <c r="L603" s="88" t="s">
        <v>58</v>
      </c>
      <c r="M603" s="122">
        <v>815456185</v>
      </c>
      <c r="N603" s="122">
        <v>815456185</v>
      </c>
      <c r="O603" s="122">
        <v>0</v>
      </c>
      <c r="P603" s="122">
        <v>0</v>
      </c>
      <c r="Q603" s="122">
        <v>816728167</v>
      </c>
      <c r="R603" s="122">
        <v>816728167</v>
      </c>
      <c r="S603" s="122">
        <v>0</v>
      </c>
      <c r="T603" s="122">
        <v>1271982</v>
      </c>
      <c r="U603" s="122">
        <v>18743064266</v>
      </c>
      <c r="V603" s="123">
        <v>1154.54</v>
      </c>
      <c r="W603" s="93"/>
      <c r="X603" s="93"/>
      <c r="Y603" s="88" t="s">
        <v>59</v>
      </c>
      <c r="Z603" s="93"/>
      <c r="AA603" s="132">
        <v>2.9853700000000001</v>
      </c>
      <c r="AB603" s="123">
        <v>2.99</v>
      </c>
      <c r="AC603" s="122">
        <v>0</v>
      </c>
      <c r="AD603" s="123">
        <v>2.99</v>
      </c>
      <c r="AE603" s="122">
        <v>0</v>
      </c>
      <c r="AF603" s="88" t="s">
        <v>1163</v>
      </c>
      <c r="AG603" s="122">
        <v>0</v>
      </c>
      <c r="AH603" s="88"/>
      <c r="AI603" s="124">
        <v>4.34</v>
      </c>
      <c r="AJ603" s="124">
        <v>4.3600000000000003</v>
      </c>
    </row>
    <row r="604" spans="1:36" ht="17.45" customHeight="1">
      <c r="A604" s="89" t="s">
        <v>1167</v>
      </c>
      <c r="B604" s="89" t="s">
        <v>39</v>
      </c>
      <c r="C604" s="125">
        <v>45348</v>
      </c>
      <c r="D604" s="89" t="s">
        <v>61</v>
      </c>
      <c r="E604" s="89" t="s">
        <v>70</v>
      </c>
      <c r="F604" s="96" t="s">
        <v>1168</v>
      </c>
      <c r="G604" s="89" t="s">
        <v>1169</v>
      </c>
      <c r="H604" s="89" t="s">
        <v>64</v>
      </c>
      <c r="I604" s="89"/>
      <c r="J604" s="89" t="s">
        <v>103</v>
      </c>
      <c r="K604" s="89"/>
      <c r="L604" s="89" t="s">
        <v>104</v>
      </c>
      <c r="M604" s="126">
        <v>0</v>
      </c>
      <c r="N604" s="126">
        <v>0</v>
      </c>
      <c r="O604" s="126">
        <v>0</v>
      </c>
      <c r="P604" s="126">
        <v>0</v>
      </c>
      <c r="Q604" s="126">
        <v>547040</v>
      </c>
      <c r="R604" s="126">
        <v>547040</v>
      </c>
      <c r="S604" s="126">
        <v>0</v>
      </c>
      <c r="T604" s="126">
        <v>0</v>
      </c>
      <c r="U604" s="126">
        <v>3676119148</v>
      </c>
      <c r="V604" s="127">
        <v>1046.82</v>
      </c>
      <c r="W604" s="96"/>
      <c r="X604" s="96"/>
      <c r="Y604" s="89"/>
      <c r="Z604" s="96"/>
      <c r="AA604" s="126">
        <v>0</v>
      </c>
      <c r="AB604" s="126">
        <v>0</v>
      </c>
      <c r="AC604" s="126">
        <v>0</v>
      </c>
      <c r="AD604" s="126">
        <v>0</v>
      </c>
      <c r="AE604" s="126">
        <v>0</v>
      </c>
      <c r="AF604" s="89" t="s">
        <v>1163</v>
      </c>
      <c r="AG604" s="126">
        <v>0</v>
      </c>
      <c r="AH604" s="89"/>
      <c r="AI604" s="129">
        <v>0.02</v>
      </c>
      <c r="AJ604" s="129">
        <v>0.01</v>
      </c>
    </row>
    <row r="605" spans="1:36" ht="17.45" customHeight="1">
      <c r="A605" s="88" t="s">
        <v>1170</v>
      </c>
      <c r="B605" s="88" t="s">
        <v>39</v>
      </c>
      <c r="C605" s="121">
        <v>45348</v>
      </c>
      <c r="D605" s="88" t="s">
        <v>106</v>
      </c>
      <c r="E605" s="88" t="s">
        <v>70</v>
      </c>
      <c r="F605" s="93" t="s">
        <v>1168</v>
      </c>
      <c r="G605" s="88" t="s">
        <v>1169</v>
      </c>
      <c r="H605" s="88" t="s">
        <v>156</v>
      </c>
      <c r="I605" s="88" t="s">
        <v>108</v>
      </c>
      <c r="J605" s="88" t="s">
        <v>1171</v>
      </c>
      <c r="K605" s="88"/>
      <c r="L605" s="88" t="s">
        <v>1162</v>
      </c>
      <c r="M605" s="122">
        <v>3027709484</v>
      </c>
      <c r="N605" s="122">
        <v>3024763846</v>
      </c>
      <c r="O605" s="123">
        <v>1154.54</v>
      </c>
      <c r="P605" s="122">
        <v>470849990</v>
      </c>
      <c r="Q605" s="122">
        <v>3495613836</v>
      </c>
      <c r="R605" s="122">
        <v>3495613836</v>
      </c>
      <c r="S605" s="122">
        <v>0</v>
      </c>
      <c r="T605" s="122">
        <v>0</v>
      </c>
      <c r="U605" s="122">
        <v>3676119148</v>
      </c>
      <c r="V605" s="123">
        <v>1046.82</v>
      </c>
      <c r="W605" s="121">
        <v>44651</v>
      </c>
      <c r="X605" s="93" t="s">
        <v>77</v>
      </c>
      <c r="Y605" s="88" t="s">
        <v>74</v>
      </c>
      <c r="Z605" s="121">
        <v>45015</v>
      </c>
      <c r="AA605" s="122">
        <v>0</v>
      </c>
      <c r="AB605" s="122">
        <v>0</v>
      </c>
      <c r="AC605" s="122">
        <v>0</v>
      </c>
      <c r="AD605" s="122">
        <v>0</v>
      </c>
      <c r="AE605" s="122">
        <v>0</v>
      </c>
      <c r="AF605" s="88" t="s">
        <v>1163</v>
      </c>
      <c r="AG605" s="122">
        <v>0</v>
      </c>
      <c r="AH605" s="88" t="s">
        <v>74</v>
      </c>
      <c r="AI605" s="124">
        <v>95.08</v>
      </c>
      <c r="AJ605" s="124">
        <v>95.09</v>
      </c>
    </row>
    <row r="606" spans="1:36" ht="17.45" customHeight="1">
      <c r="A606" s="89" t="s">
        <v>1172</v>
      </c>
      <c r="B606" s="89" t="s">
        <v>39</v>
      </c>
      <c r="C606" s="125">
        <v>45348</v>
      </c>
      <c r="D606" s="89" t="s">
        <v>54</v>
      </c>
      <c r="E606" s="89" t="s">
        <v>70</v>
      </c>
      <c r="F606" s="96" t="s">
        <v>1168</v>
      </c>
      <c r="G606" s="89" t="s">
        <v>1169</v>
      </c>
      <c r="H606" s="89" t="s">
        <v>55</v>
      </c>
      <c r="I606" s="89" t="s">
        <v>56</v>
      </c>
      <c r="J606" s="89" t="s">
        <v>57</v>
      </c>
      <c r="K606" s="89"/>
      <c r="L606" s="89" t="s">
        <v>58</v>
      </c>
      <c r="M606" s="126">
        <v>178101603</v>
      </c>
      <c r="N606" s="126">
        <v>178101603</v>
      </c>
      <c r="O606" s="126">
        <v>0</v>
      </c>
      <c r="P606" s="126">
        <v>0</v>
      </c>
      <c r="Q606" s="126">
        <v>178487431</v>
      </c>
      <c r="R606" s="126">
        <v>178487431</v>
      </c>
      <c r="S606" s="126">
        <v>0</v>
      </c>
      <c r="T606" s="126">
        <v>385828</v>
      </c>
      <c r="U606" s="126">
        <v>3676119148</v>
      </c>
      <c r="V606" s="127">
        <v>1046.82</v>
      </c>
      <c r="W606" s="96"/>
      <c r="X606" s="96"/>
      <c r="Y606" s="89" t="s">
        <v>59</v>
      </c>
      <c r="Z606" s="96"/>
      <c r="AA606" s="138">
        <v>2.9836</v>
      </c>
      <c r="AB606" s="127">
        <v>2.99</v>
      </c>
      <c r="AC606" s="126">
        <v>0</v>
      </c>
      <c r="AD606" s="127">
        <v>2.99</v>
      </c>
      <c r="AE606" s="126">
        <v>0</v>
      </c>
      <c r="AF606" s="89" t="s">
        <v>1163</v>
      </c>
      <c r="AG606" s="126">
        <v>0</v>
      </c>
      <c r="AH606" s="89"/>
      <c r="AI606" s="129">
        <v>4.8499999999999996</v>
      </c>
      <c r="AJ606" s="129">
        <v>4.8600000000000003</v>
      </c>
    </row>
    <row r="607" spans="1:36" ht="17.45" customHeight="1">
      <c r="A607" s="88" t="s">
        <v>1173</v>
      </c>
      <c r="B607" s="88" t="s">
        <v>39</v>
      </c>
      <c r="C607" s="121">
        <v>45348</v>
      </c>
      <c r="D607" s="88" t="s">
        <v>106</v>
      </c>
      <c r="E607" s="88" t="s">
        <v>70</v>
      </c>
      <c r="F607" s="93" t="s">
        <v>1174</v>
      </c>
      <c r="G607" s="88" t="s">
        <v>1175</v>
      </c>
      <c r="H607" s="88" t="s">
        <v>107</v>
      </c>
      <c r="I607" s="88" t="s">
        <v>108</v>
      </c>
      <c r="J607" s="88" t="s">
        <v>1176</v>
      </c>
      <c r="K607" s="88"/>
      <c r="L607" s="88" t="s">
        <v>1169</v>
      </c>
      <c r="M607" s="122">
        <v>2583271154</v>
      </c>
      <c r="N607" s="122">
        <v>2583271154</v>
      </c>
      <c r="O607" s="123">
        <v>1046.82</v>
      </c>
      <c r="P607" s="122">
        <v>120959688</v>
      </c>
      <c r="Q607" s="122">
        <v>2704230842</v>
      </c>
      <c r="R607" s="122">
        <v>2704230842</v>
      </c>
      <c r="S607" s="122">
        <v>0</v>
      </c>
      <c r="T607" s="122">
        <v>0</v>
      </c>
      <c r="U607" s="122">
        <v>2702762349</v>
      </c>
      <c r="V607" s="123">
        <v>1039.52</v>
      </c>
      <c r="W607" s="121">
        <v>44651</v>
      </c>
      <c r="X607" s="93" t="s">
        <v>77</v>
      </c>
      <c r="Y607" s="88" t="s">
        <v>74</v>
      </c>
      <c r="Z607" s="121">
        <v>45015</v>
      </c>
      <c r="AA607" s="122">
        <v>0</v>
      </c>
      <c r="AB607" s="122">
        <v>0</v>
      </c>
      <c r="AC607" s="122">
        <v>0</v>
      </c>
      <c r="AD607" s="122">
        <v>0</v>
      </c>
      <c r="AE607" s="122">
        <v>0</v>
      </c>
      <c r="AF607" s="88" t="s">
        <v>1163</v>
      </c>
      <c r="AG607" s="122">
        <v>0</v>
      </c>
      <c r="AH607" s="88" t="s">
        <v>74</v>
      </c>
      <c r="AI607" s="124">
        <v>100</v>
      </c>
      <c r="AJ607" s="124">
        <v>100.05</v>
      </c>
    </row>
    <row r="608" spans="1:36" ht="17.45" customHeight="1">
      <c r="A608" s="89" t="s">
        <v>1177</v>
      </c>
      <c r="B608" s="89" t="s">
        <v>39</v>
      </c>
      <c r="C608" s="125">
        <v>45348</v>
      </c>
      <c r="D608" s="89" t="s">
        <v>54</v>
      </c>
      <c r="E608" s="89" t="s">
        <v>70</v>
      </c>
      <c r="F608" s="96" t="s">
        <v>1174</v>
      </c>
      <c r="G608" s="89" t="s">
        <v>1175</v>
      </c>
      <c r="H608" s="89" t="s">
        <v>55</v>
      </c>
      <c r="I608" s="89" t="s">
        <v>56</v>
      </c>
      <c r="J608" s="89" t="s">
        <v>57</v>
      </c>
      <c r="K608" s="89"/>
      <c r="L608" s="89" t="s">
        <v>58</v>
      </c>
      <c r="M608" s="126">
        <v>0</v>
      </c>
      <c r="N608" s="126">
        <v>0</v>
      </c>
      <c r="O608" s="126">
        <v>0</v>
      </c>
      <c r="P608" s="126">
        <v>0</v>
      </c>
      <c r="Q608" s="126">
        <v>0</v>
      </c>
      <c r="R608" s="126">
        <v>0</v>
      </c>
      <c r="S608" s="126">
        <v>0</v>
      </c>
      <c r="T608" s="126">
        <v>0</v>
      </c>
      <c r="U608" s="126">
        <v>2702762349</v>
      </c>
      <c r="V608" s="127">
        <v>1039.52</v>
      </c>
      <c r="W608" s="96"/>
      <c r="X608" s="96"/>
      <c r="Y608" s="89" t="s">
        <v>59</v>
      </c>
      <c r="Z608" s="96"/>
      <c r="AA608" s="126">
        <v>0</v>
      </c>
      <c r="AB608" s="127">
        <v>2.99</v>
      </c>
      <c r="AC608" s="126">
        <v>0</v>
      </c>
      <c r="AD608" s="127">
        <v>2.99</v>
      </c>
      <c r="AE608" s="126">
        <v>0</v>
      </c>
      <c r="AF608" s="89" t="s">
        <v>1163</v>
      </c>
      <c r="AG608" s="126">
        <v>0</v>
      </c>
      <c r="AH608" s="89"/>
      <c r="AI608" s="129">
        <v>0</v>
      </c>
      <c r="AJ608" s="129">
        <v>0</v>
      </c>
    </row>
    <row r="609" spans="1:36" ht="17.45" customHeight="1">
      <c r="A609" s="88" t="s">
        <v>1178</v>
      </c>
      <c r="B609" s="88" t="s">
        <v>39</v>
      </c>
      <c r="C609" s="121">
        <v>45348</v>
      </c>
      <c r="D609" s="88" t="s">
        <v>106</v>
      </c>
      <c r="E609" s="88" t="s">
        <v>70</v>
      </c>
      <c r="F609" s="93" t="s">
        <v>1179</v>
      </c>
      <c r="G609" s="88" t="s">
        <v>1180</v>
      </c>
      <c r="H609" s="88" t="s">
        <v>107</v>
      </c>
      <c r="I609" s="88" t="s">
        <v>108</v>
      </c>
      <c r="J609" s="88" t="s">
        <v>1176</v>
      </c>
      <c r="K609" s="88"/>
      <c r="L609" s="88" t="s">
        <v>1169</v>
      </c>
      <c r="M609" s="122">
        <v>163177639</v>
      </c>
      <c r="N609" s="122">
        <v>150815692</v>
      </c>
      <c r="O609" s="123">
        <v>1046.82</v>
      </c>
      <c r="P609" s="122">
        <v>20002615</v>
      </c>
      <c r="Q609" s="122">
        <v>170818307</v>
      </c>
      <c r="R609" s="122">
        <v>170818307</v>
      </c>
      <c r="S609" s="122">
        <v>0</v>
      </c>
      <c r="T609" s="122">
        <v>0</v>
      </c>
      <c r="U609" s="122">
        <v>170615307</v>
      </c>
      <c r="V609" s="123">
        <v>1067.3399999999999</v>
      </c>
      <c r="W609" s="121">
        <v>44651</v>
      </c>
      <c r="X609" s="93" t="s">
        <v>77</v>
      </c>
      <c r="Y609" s="88" t="s">
        <v>74</v>
      </c>
      <c r="Z609" s="121">
        <v>45015</v>
      </c>
      <c r="AA609" s="122">
        <v>0</v>
      </c>
      <c r="AB609" s="122">
        <v>0</v>
      </c>
      <c r="AC609" s="122">
        <v>0</v>
      </c>
      <c r="AD609" s="122">
        <v>0</v>
      </c>
      <c r="AE609" s="122">
        <v>0</v>
      </c>
      <c r="AF609" s="88" t="s">
        <v>1163</v>
      </c>
      <c r="AG609" s="122">
        <v>0</v>
      </c>
      <c r="AH609" s="88" t="s">
        <v>74</v>
      </c>
      <c r="AI609" s="124">
        <v>100</v>
      </c>
      <c r="AJ609" s="124">
        <v>100.12</v>
      </c>
    </row>
    <row r="610" spans="1:36" ht="17.45" customHeight="1">
      <c r="A610" s="89" t="s">
        <v>1181</v>
      </c>
      <c r="B610" s="89" t="s">
        <v>39</v>
      </c>
      <c r="C610" s="125">
        <v>45348</v>
      </c>
      <c r="D610" s="89" t="s">
        <v>54</v>
      </c>
      <c r="E610" s="89" t="s">
        <v>70</v>
      </c>
      <c r="F610" s="96" t="s">
        <v>1179</v>
      </c>
      <c r="G610" s="89" t="s">
        <v>1180</v>
      </c>
      <c r="H610" s="89" t="s">
        <v>55</v>
      </c>
      <c r="I610" s="89" t="s">
        <v>56</v>
      </c>
      <c r="J610" s="89" t="s">
        <v>57</v>
      </c>
      <c r="K610" s="89"/>
      <c r="L610" s="89" t="s">
        <v>58</v>
      </c>
      <c r="M610" s="126">
        <v>0</v>
      </c>
      <c r="N610" s="126">
        <v>0</v>
      </c>
      <c r="O610" s="126">
        <v>0</v>
      </c>
      <c r="P610" s="126">
        <v>0</v>
      </c>
      <c r="Q610" s="126">
        <v>0</v>
      </c>
      <c r="R610" s="126">
        <v>0</v>
      </c>
      <c r="S610" s="126">
        <v>0</v>
      </c>
      <c r="T610" s="126">
        <v>0</v>
      </c>
      <c r="U610" s="126">
        <v>170615307</v>
      </c>
      <c r="V610" s="127">
        <v>1067.3399999999999</v>
      </c>
      <c r="W610" s="96"/>
      <c r="X610" s="96"/>
      <c r="Y610" s="89" t="s">
        <v>59</v>
      </c>
      <c r="Z610" s="96"/>
      <c r="AA610" s="126">
        <v>0</v>
      </c>
      <c r="AB610" s="127">
        <v>2.99</v>
      </c>
      <c r="AC610" s="126">
        <v>0</v>
      </c>
      <c r="AD610" s="127">
        <v>2.99</v>
      </c>
      <c r="AE610" s="126">
        <v>0</v>
      </c>
      <c r="AF610" s="89" t="s">
        <v>1163</v>
      </c>
      <c r="AG610" s="126">
        <v>0</v>
      </c>
      <c r="AH610" s="89"/>
      <c r="AI610" s="129">
        <v>0</v>
      </c>
      <c r="AJ610" s="129">
        <v>0</v>
      </c>
    </row>
    <row r="611" spans="1:36" ht="17.45" customHeight="1">
      <c r="A611" s="88" t="s">
        <v>1182</v>
      </c>
      <c r="B611" s="88" t="s">
        <v>39</v>
      </c>
      <c r="C611" s="121">
        <v>45348</v>
      </c>
      <c r="D611" s="88" t="s">
        <v>106</v>
      </c>
      <c r="E611" s="88" t="s">
        <v>70</v>
      </c>
      <c r="F611" s="93" t="s">
        <v>1183</v>
      </c>
      <c r="G611" s="88" t="s">
        <v>1184</v>
      </c>
      <c r="H611" s="88" t="s">
        <v>107</v>
      </c>
      <c r="I611" s="88" t="s">
        <v>108</v>
      </c>
      <c r="J611" s="88" t="s">
        <v>1176</v>
      </c>
      <c r="K611" s="88"/>
      <c r="L611" s="88" t="s">
        <v>1169</v>
      </c>
      <c r="M611" s="122">
        <v>47569723</v>
      </c>
      <c r="N611" s="122">
        <v>44816695</v>
      </c>
      <c r="O611" s="123">
        <v>1046.82</v>
      </c>
      <c r="P611" s="122">
        <v>4980444</v>
      </c>
      <c r="Q611" s="122">
        <v>49797139</v>
      </c>
      <c r="R611" s="122">
        <v>49797139</v>
      </c>
      <c r="S611" s="122">
        <v>0</v>
      </c>
      <c r="T611" s="122">
        <v>0</v>
      </c>
      <c r="U611" s="122">
        <v>49722118</v>
      </c>
      <c r="V611" s="123">
        <v>1083.1600000000001</v>
      </c>
      <c r="W611" s="121">
        <v>44651</v>
      </c>
      <c r="X611" s="93" t="s">
        <v>77</v>
      </c>
      <c r="Y611" s="88" t="s">
        <v>74</v>
      </c>
      <c r="Z611" s="121">
        <v>45015</v>
      </c>
      <c r="AA611" s="122">
        <v>0</v>
      </c>
      <c r="AB611" s="122">
        <v>0</v>
      </c>
      <c r="AC611" s="122">
        <v>0</v>
      </c>
      <c r="AD611" s="122">
        <v>0</v>
      </c>
      <c r="AE611" s="122">
        <v>0</v>
      </c>
      <c r="AF611" s="88" t="s">
        <v>1163</v>
      </c>
      <c r="AG611" s="122">
        <v>0</v>
      </c>
      <c r="AH611" s="88" t="s">
        <v>74</v>
      </c>
      <c r="AI611" s="124">
        <v>100</v>
      </c>
      <c r="AJ611" s="124">
        <v>100.15</v>
      </c>
    </row>
    <row r="612" spans="1:36" ht="17.45" customHeight="1">
      <c r="A612" s="89" t="s">
        <v>1185</v>
      </c>
      <c r="B612" s="89" t="s">
        <v>39</v>
      </c>
      <c r="C612" s="125">
        <v>45348</v>
      </c>
      <c r="D612" s="89" t="s">
        <v>54</v>
      </c>
      <c r="E612" s="89" t="s">
        <v>70</v>
      </c>
      <c r="F612" s="96" t="s">
        <v>1183</v>
      </c>
      <c r="G612" s="89" t="s">
        <v>1184</v>
      </c>
      <c r="H612" s="89" t="s">
        <v>55</v>
      </c>
      <c r="I612" s="89" t="s">
        <v>56</v>
      </c>
      <c r="J612" s="89" t="s">
        <v>57</v>
      </c>
      <c r="K612" s="89"/>
      <c r="L612" s="89" t="s">
        <v>58</v>
      </c>
      <c r="M612" s="126">
        <v>0</v>
      </c>
      <c r="N612" s="126">
        <v>0</v>
      </c>
      <c r="O612" s="126">
        <v>0</v>
      </c>
      <c r="P612" s="126">
        <v>0</v>
      </c>
      <c r="Q612" s="126">
        <v>0</v>
      </c>
      <c r="R612" s="126">
        <v>0</v>
      </c>
      <c r="S612" s="126">
        <v>0</v>
      </c>
      <c r="T612" s="126">
        <v>0</v>
      </c>
      <c r="U612" s="126">
        <v>49722118</v>
      </c>
      <c r="V612" s="127">
        <v>1083.1600000000001</v>
      </c>
      <c r="W612" s="96"/>
      <c r="X612" s="96"/>
      <c r="Y612" s="89" t="s">
        <v>59</v>
      </c>
      <c r="Z612" s="96"/>
      <c r="AA612" s="126">
        <v>0</v>
      </c>
      <c r="AB612" s="127">
        <v>2.99</v>
      </c>
      <c r="AC612" s="126">
        <v>0</v>
      </c>
      <c r="AD612" s="127">
        <v>2.99</v>
      </c>
      <c r="AE612" s="126">
        <v>0</v>
      </c>
      <c r="AF612" s="89" t="s">
        <v>1163</v>
      </c>
      <c r="AG612" s="126">
        <v>0</v>
      </c>
      <c r="AH612" s="89"/>
      <c r="AI612" s="129">
        <v>0</v>
      </c>
      <c r="AJ612" s="129">
        <v>0</v>
      </c>
    </row>
    <row r="613" spans="1:36" ht="17.45" customHeight="1">
      <c r="A613" s="88" t="s">
        <v>1186</v>
      </c>
      <c r="B613" s="88" t="s">
        <v>39</v>
      </c>
      <c r="C613" s="121">
        <v>45348</v>
      </c>
      <c r="D613" s="88" t="s">
        <v>61</v>
      </c>
      <c r="E613" s="88" t="s">
        <v>70</v>
      </c>
      <c r="F613" s="93" t="s">
        <v>1187</v>
      </c>
      <c r="G613" s="88" t="s">
        <v>1188</v>
      </c>
      <c r="H613" s="88" t="s">
        <v>64</v>
      </c>
      <c r="I613" s="88"/>
      <c r="J613" s="88" t="s">
        <v>103</v>
      </c>
      <c r="K613" s="88"/>
      <c r="L613" s="88" t="s">
        <v>104</v>
      </c>
      <c r="M613" s="122">
        <v>0</v>
      </c>
      <c r="N613" s="122">
        <v>0</v>
      </c>
      <c r="O613" s="122">
        <v>0</v>
      </c>
      <c r="P613" s="122">
        <v>0</v>
      </c>
      <c r="Q613" s="122">
        <v>531107</v>
      </c>
      <c r="R613" s="122">
        <v>531107</v>
      </c>
      <c r="S613" s="122">
        <v>0</v>
      </c>
      <c r="T613" s="122">
        <v>0</v>
      </c>
      <c r="U613" s="122">
        <v>750551068</v>
      </c>
      <c r="V613" s="123">
        <v>1033.24</v>
      </c>
      <c r="W613" s="93"/>
      <c r="X613" s="93"/>
      <c r="Y613" s="88"/>
      <c r="Z613" s="93"/>
      <c r="AA613" s="122">
        <v>0</v>
      </c>
      <c r="AB613" s="122">
        <v>0</v>
      </c>
      <c r="AC613" s="122">
        <v>0</v>
      </c>
      <c r="AD613" s="122">
        <v>0</v>
      </c>
      <c r="AE613" s="122">
        <v>0</v>
      </c>
      <c r="AF613" s="88" t="s">
        <v>1163</v>
      </c>
      <c r="AG613" s="122">
        <v>0</v>
      </c>
      <c r="AH613" s="88"/>
      <c r="AI613" s="124">
        <v>7.0000000000000007E-2</v>
      </c>
      <c r="AJ613" s="124">
        <v>7.0000000000000007E-2</v>
      </c>
    </row>
    <row r="614" spans="1:36" ht="17.45" customHeight="1">
      <c r="A614" s="89" t="s">
        <v>1189</v>
      </c>
      <c r="B614" s="89" t="s">
        <v>39</v>
      </c>
      <c r="C614" s="125">
        <v>45348</v>
      </c>
      <c r="D614" s="89" t="s">
        <v>106</v>
      </c>
      <c r="E614" s="89" t="s">
        <v>70</v>
      </c>
      <c r="F614" s="96" t="s">
        <v>1187</v>
      </c>
      <c r="G614" s="89" t="s">
        <v>1188</v>
      </c>
      <c r="H614" s="89" t="s">
        <v>107</v>
      </c>
      <c r="I614" s="89" t="s">
        <v>108</v>
      </c>
      <c r="J614" s="89" t="s">
        <v>1176</v>
      </c>
      <c r="K614" s="89"/>
      <c r="L614" s="89" t="s">
        <v>1169</v>
      </c>
      <c r="M614" s="126">
        <v>717668580</v>
      </c>
      <c r="N614" s="126">
        <v>678042490</v>
      </c>
      <c r="O614" s="127">
        <v>1046.82</v>
      </c>
      <c r="P614" s="126">
        <v>73230370</v>
      </c>
      <c r="Q614" s="126">
        <v>751272860</v>
      </c>
      <c r="R614" s="126">
        <v>751272860</v>
      </c>
      <c r="S614" s="126">
        <v>0</v>
      </c>
      <c r="T614" s="126">
        <v>0</v>
      </c>
      <c r="U614" s="126">
        <v>750551068</v>
      </c>
      <c r="V614" s="127">
        <v>1033.24</v>
      </c>
      <c r="W614" s="125">
        <v>44651</v>
      </c>
      <c r="X614" s="96" t="s">
        <v>77</v>
      </c>
      <c r="Y614" s="89" t="s">
        <v>74</v>
      </c>
      <c r="Z614" s="125">
        <v>45015</v>
      </c>
      <c r="AA614" s="126">
        <v>0</v>
      </c>
      <c r="AB614" s="126">
        <v>0</v>
      </c>
      <c r="AC614" s="126">
        <v>0</v>
      </c>
      <c r="AD614" s="126">
        <v>0</v>
      </c>
      <c r="AE614" s="126">
        <v>0</v>
      </c>
      <c r="AF614" s="89" t="s">
        <v>1163</v>
      </c>
      <c r="AG614" s="126">
        <v>0</v>
      </c>
      <c r="AH614" s="89" t="s">
        <v>74</v>
      </c>
      <c r="AI614" s="129">
        <v>99.93</v>
      </c>
      <c r="AJ614" s="129">
        <v>100.1</v>
      </c>
    </row>
    <row r="615" spans="1:36" ht="17.45" customHeight="1">
      <c r="A615" s="88" t="s">
        <v>1190</v>
      </c>
      <c r="B615" s="88" t="s">
        <v>39</v>
      </c>
      <c r="C615" s="121">
        <v>45348</v>
      </c>
      <c r="D615" s="88" t="s">
        <v>54</v>
      </c>
      <c r="E615" s="88" t="s">
        <v>70</v>
      </c>
      <c r="F615" s="93" t="s">
        <v>1187</v>
      </c>
      <c r="G615" s="88" t="s">
        <v>1188</v>
      </c>
      <c r="H615" s="88" t="s">
        <v>55</v>
      </c>
      <c r="I615" s="88" t="s">
        <v>56</v>
      </c>
      <c r="J615" s="88" t="s">
        <v>57</v>
      </c>
      <c r="K615" s="88"/>
      <c r="L615" s="88" t="s">
        <v>58</v>
      </c>
      <c r="M615" s="122">
        <v>0</v>
      </c>
      <c r="N615" s="122">
        <v>0</v>
      </c>
      <c r="O615" s="122">
        <v>0</v>
      </c>
      <c r="P615" s="122">
        <v>0</v>
      </c>
      <c r="Q615" s="122">
        <v>0</v>
      </c>
      <c r="R615" s="122">
        <v>0</v>
      </c>
      <c r="S615" s="122">
        <v>0</v>
      </c>
      <c r="T615" s="122">
        <v>0</v>
      </c>
      <c r="U615" s="122">
        <v>750551068</v>
      </c>
      <c r="V615" s="123">
        <v>1033.24</v>
      </c>
      <c r="W615" s="93"/>
      <c r="X615" s="93"/>
      <c r="Y615" s="88" t="s">
        <v>59</v>
      </c>
      <c r="Z615" s="93"/>
      <c r="AA615" s="122">
        <v>0</v>
      </c>
      <c r="AB615" s="123">
        <v>2.99</v>
      </c>
      <c r="AC615" s="122">
        <v>0</v>
      </c>
      <c r="AD615" s="123">
        <v>2.99</v>
      </c>
      <c r="AE615" s="122">
        <v>0</v>
      </c>
      <c r="AF615" s="88" t="s">
        <v>1163</v>
      </c>
      <c r="AG615" s="122">
        <v>0</v>
      </c>
      <c r="AH615" s="88"/>
      <c r="AI615" s="124">
        <v>0</v>
      </c>
      <c r="AJ615" s="124">
        <v>0</v>
      </c>
    </row>
    <row r="616" spans="1:36" ht="17.45" customHeight="1">
      <c r="A616" s="89" t="s">
        <v>1191</v>
      </c>
      <c r="B616" s="89" t="s">
        <v>39</v>
      </c>
      <c r="C616" s="125">
        <v>45348</v>
      </c>
      <c r="D616" s="89" t="s">
        <v>61</v>
      </c>
      <c r="E616" s="89" t="s">
        <v>70</v>
      </c>
      <c r="F616" s="96" t="s">
        <v>1192</v>
      </c>
      <c r="G616" s="89" t="s">
        <v>1193</v>
      </c>
      <c r="H616" s="89" t="s">
        <v>64</v>
      </c>
      <c r="I616" s="89"/>
      <c r="J616" s="89" t="s">
        <v>103</v>
      </c>
      <c r="K616" s="89"/>
      <c r="L616" s="89" t="s">
        <v>104</v>
      </c>
      <c r="M616" s="126">
        <v>0</v>
      </c>
      <c r="N616" s="126">
        <v>0</v>
      </c>
      <c r="O616" s="126">
        <v>0</v>
      </c>
      <c r="P616" s="126">
        <v>0</v>
      </c>
      <c r="Q616" s="126">
        <v>101223443</v>
      </c>
      <c r="R616" s="126">
        <v>101223443</v>
      </c>
      <c r="S616" s="126">
        <v>0</v>
      </c>
      <c r="T616" s="126">
        <v>0</v>
      </c>
      <c r="U616" s="126">
        <v>15553145197</v>
      </c>
      <c r="V616" s="127">
        <v>1152.6099999999999</v>
      </c>
      <c r="W616" s="96"/>
      <c r="X616" s="96"/>
      <c r="Y616" s="89"/>
      <c r="Z616" s="96"/>
      <c r="AA616" s="126">
        <v>0</v>
      </c>
      <c r="AB616" s="126">
        <v>0</v>
      </c>
      <c r="AC616" s="126">
        <v>0</v>
      </c>
      <c r="AD616" s="126">
        <v>0</v>
      </c>
      <c r="AE616" s="126">
        <v>0</v>
      </c>
      <c r="AF616" s="89" t="s">
        <v>1163</v>
      </c>
      <c r="AG616" s="126">
        <v>0</v>
      </c>
      <c r="AH616" s="89"/>
      <c r="AI616" s="129">
        <v>0.65</v>
      </c>
      <c r="AJ616" s="129">
        <v>0.65</v>
      </c>
    </row>
    <row r="617" spans="1:36" ht="17.45" customHeight="1">
      <c r="A617" s="88" t="s">
        <v>1194</v>
      </c>
      <c r="B617" s="88" t="s">
        <v>39</v>
      </c>
      <c r="C617" s="121">
        <v>45348</v>
      </c>
      <c r="D617" s="88" t="s">
        <v>106</v>
      </c>
      <c r="E617" s="88" t="s">
        <v>70</v>
      </c>
      <c r="F617" s="93" t="s">
        <v>1192</v>
      </c>
      <c r="G617" s="88" t="s">
        <v>1193</v>
      </c>
      <c r="H617" s="88" t="s">
        <v>156</v>
      </c>
      <c r="I617" s="88" t="s">
        <v>108</v>
      </c>
      <c r="J617" s="88" t="s">
        <v>1171</v>
      </c>
      <c r="K617" s="88"/>
      <c r="L617" s="88" t="s">
        <v>1162</v>
      </c>
      <c r="M617" s="122">
        <v>13206507481</v>
      </c>
      <c r="N617" s="122">
        <v>13844701545</v>
      </c>
      <c r="O617" s="123">
        <v>1154.54</v>
      </c>
      <c r="P617" s="122">
        <v>1402748885</v>
      </c>
      <c r="Q617" s="122">
        <v>15247450430</v>
      </c>
      <c r="R617" s="122">
        <v>15247450430</v>
      </c>
      <c r="S617" s="122">
        <v>0</v>
      </c>
      <c r="T617" s="122">
        <v>0</v>
      </c>
      <c r="U617" s="122">
        <v>15553145197</v>
      </c>
      <c r="V617" s="123">
        <v>1152.6099999999999</v>
      </c>
      <c r="W617" s="121">
        <v>44651</v>
      </c>
      <c r="X617" s="93" t="s">
        <v>77</v>
      </c>
      <c r="Y617" s="88" t="s">
        <v>74</v>
      </c>
      <c r="Z617" s="121">
        <v>45015</v>
      </c>
      <c r="AA617" s="122">
        <v>0</v>
      </c>
      <c r="AB617" s="122">
        <v>0</v>
      </c>
      <c r="AC617" s="122">
        <v>0</v>
      </c>
      <c r="AD617" s="122">
        <v>0</v>
      </c>
      <c r="AE617" s="122">
        <v>0</v>
      </c>
      <c r="AF617" s="88" t="s">
        <v>1163</v>
      </c>
      <c r="AG617" s="122">
        <v>0</v>
      </c>
      <c r="AH617" s="88" t="s">
        <v>74</v>
      </c>
      <c r="AI617" s="124">
        <v>97.41</v>
      </c>
      <c r="AJ617" s="124">
        <v>98.03</v>
      </c>
    </row>
    <row r="618" spans="1:36" ht="17.45" customHeight="1">
      <c r="A618" s="89" t="s">
        <v>1195</v>
      </c>
      <c r="B618" s="89" t="s">
        <v>39</v>
      </c>
      <c r="C618" s="125">
        <v>45348</v>
      </c>
      <c r="D618" s="89" t="s">
        <v>54</v>
      </c>
      <c r="E618" s="89" t="s">
        <v>70</v>
      </c>
      <c r="F618" s="96" t="s">
        <v>1192</v>
      </c>
      <c r="G618" s="89" t="s">
        <v>1193</v>
      </c>
      <c r="H618" s="89" t="s">
        <v>55</v>
      </c>
      <c r="I618" s="89" t="s">
        <v>56</v>
      </c>
      <c r="J618" s="89" t="s">
        <v>57</v>
      </c>
      <c r="K618" s="89"/>
      <c r="L618" s="89" t="s">
        <v>58</v>
      </c>
      <c r="M618" s="126">
        <v>303108352</v>
      </c>
      <c r="N618" s="126">
        <v>303108352</v>
      </c>
      <c r="O618" s="126">
        <v>0</v>
      </c>
      <c r="P618" s="126">
        <v>0</v>
      </c>
      <c r="Q618" s="126">
        <v>303709994</v>
      </c>
      <c r="R618" s="126">
        <v>303709994</v>
      </c>
      <c r="S618" s="126">
        <v>0</v>
      </c>
      <c r="T618" s="126">
        <v>601642</v>
      </c>
      <c r="U618" s="126">
        <v>15553145197</v>
      </c>
      <c r="V618" s="127">
        <v>1152.6099999999999</v>
      </c>
      <c r="W618" s="96"/>
      <c r="X618" s="96"/>
      <c r="Y618" s="89" t="s">
        <v>59</v>
      </c>
      <c r="Z618" s="96"/>
      <c r="AA618" s="128">
        <v>2.9840800000000001</v>
      </c>
      <c r="AB618" s="127">
        <v>2.99</v>
      </c>
      <c r="AC618" s="126">
        <v>0</v>
      </c>
      <c r="AD618" s="127">
        <v>2.99</v>
      </c>
      <c r="AE618" s="126">
        <v>0</v>
      </c>
      <c r="AF618" s="89" t="s">
        <v>1163</v>
      </c>
      <c r="AG618" s="126">
        <v>0</v>
      </c>
      <c r="AH618" s="89"/>
      <c r="AI618" s="129">
        <v>1.94</v>
      </c>
      <c r="AJ618" s="129">
        <v>1.95</v>
      </c>
    </row>
    <row r="619" spans="1:36" ht="17.45" customHeight="1">
      <c r="A619" s="88" t="s">
        <v>1196</v>
      </c>
      <c r="B619" s="88" t="s">
        <v>39</v>
      </c>
      <c r="C619" s="121">
        <v>45348</v>
      </c>
      <c r="D619" s="88" t="s">
        <v>106</v>
      </c>
      <c r="E619" s="88" t="s">
        <v>70</v>
      </c>
      <c r="F619" s="93" t="s">
        <v>1197</v>
      </c>
      <c r="G619" s="88" t="s">
        <v>1198</v>
      </c>
      <c r="H619" s="88" t="s">
        <v>107</v>
      </c>
      <c r="I619" s="88" t="s">
        <v>108</v>
      </c>
      <c r="J619" s="88" t="s">
        <v>1199</v>
      </c>
      <c r="K619" s="88"/>
      <c r="L619" s="88" t="s">
        <v>1193</v>
      </c>
      <c r="M619" s="122">
        <v>2583434824</v>
      </c>
      <c r="N619" s="122">
        <v>2583434824</v>
      </c>
      <c r="O619" s="123">
        <v>1152.6099999999999</v>
      </c>
      <c r="P619" s="122">
        <v>394254607</v>
      </c>
      <c r="Q619" s="122">
        <v>2977689431</v>
      </c>
      <c r="R619" s="122">
        <v>2977689431</v>
      </c>
      <c r="S619" s="122">
        <v>0</v>
      </c>
      <c r="T619" s="122">
        <v>0</v>
      </c>
      <c r="U619" s="122">
        <v>2976080085</v>
      </c>
      <c r="V619" s="123">
        <v>1144.6500000000001</v>
      </c>
      <c r="W619" s="121">
        <v>44651</v>
      </c>
      <c r="X619" s="93" t="s">
        <v>77</v>
      </c>
      <c r="Y619" s="88" t="s">
        <v>74</v>
      </c>
      <c r="Z619" s="121">
        <v>45015</v>
      </c>
      <c r="AA619" s="122">
        <v>0</v>
      </c>
      <c r="AB619" s="122">
        <v>0</v>
      </c>
      <c r="AC619" s="122">
        <v>0</v>
      </c>
      <c r="AD619" s="122">
        <v>0</v>
      </c>
      <c r="AE619" s="122">
        <v>0</v>
      </c>
      <c r="AF619" s="88" t="s">
        <v>1163</v>
      </c>
      <c r="AG619" s="122">
        <v>0</v>
      </c>
      <c r="AH619" s="88" t="s">
        <v>74</v>
      </c>
      <c r="AI619" s="124">
        <v>100</v>
      </c>
      <c r="AJ619" s="124">
        <v>100.05</v>
      </c>
    </row>
    <row r="620" spans="1:36" ht="17.45" customHeight="1">
      <c r="A620" s="89" t="s">
        <v>1200</v>
      </c>
      <c r="B620" s="89" t="s">
        <v>39</v>
      </c>
      <c r="C620" s="125">
        <v>45348</v>
      </c>
      <c r="D620" s="89" t="s">
        <v>54</v>
      </c>
      <c r="E620" s="89" t="s">
        <v>70</v>
      </c>
      <c r="F620" s="96" t="s">
        <v>1197</v>
      </c>
      <c r="G620" s="89" t="s">
        <v>1198</v>
      </c>
      <c r="H620" s="89" t="s">
        <v>55</v>
      </c>
      <c r="I620" s="89" t="s">
        <v>56</v>
      </c>
      <c r="J620" s="89" t="s">
        <v>57</v>
      </c>
      <c r="K620" s="89"/>
      <c r="L620" s="89" t="s">
        <v>58</v>
      </c>
      <c r="M620" s="126">
        <v>0</v>
      </c>
      <c r="N620" s="126">
        <v>0</v>
      </c>
      <c r="O620" s="126">
        <v>0</v>
      </c>
      <c r="P620" s="126">
        <v>0</v>
      </c>
      <c r="Q620" s="126">
        <v>0</v>
      </c>
      <c r="R620" s="126">
        <v>0</v>
      </c>
      <c r="S620" s="126">
        <v>0</v>
      </c>
      <c r="T620" s="126">
        <v>0</v>
      </c>
      <c r="U620" s="126">
        <v>2976080085</v>
      </c>
      <c r="V620" s="127">
        <v>1144.6500000000001</v>
      </c>
      <c r="W620" s="96"/>
      <c r="X620" s="96"/>
      <c r="Y620" s="89" t="s">
        <v>59</v>
      </c>
      <c r="Z620" s="96"/>
      <c r="AA620" s="126">
        <v>0</v>
      </c>
      <c r="AB620" s="127">
        <v>2.99</v>
      </c>
      <c r="AC620" s="126">
        <v>0</v>
      </c>
      <c r="AD620" s="127">
        <v>2.99</v>
      </c>
      <c r="AE620" s="126">
        <v>0</v>
      </c>
      <c r="AF620" s="89" t="s">
        <v>1163</v>
      </c>
      <c r="AG620" s="126">
        <v>0</v>
      </c>
      <c r="AH620" s="89"/>
      <c r="AI620" s="129">
        <v>0</v>
      </c>
      <c r="AJ620" s="129">
        <v>0</v>
      </c>
    </row>
    <row r="621" spans="1:36" ht="17.45" customHeight="1">
      <c r="A621" s="88" t="s">
        <v>1201</v>
      </c>
      <c r="B621" s="88" t="s">
        <v>39</v>
      </c>
      <c r="C621" s="121">
        <v>45348</v>
      </c>
      <c r="D621" s="88" t="s">
        <v>106</v>
      </c>
      <c r="E621" s="88" t="s">
        <v>70</v>
      </c>
      <c r="F621" s="93" t="s">
        <v>1202</v>
      </c>
      <c r="G621" s="88" t="s">
        <v>1203</v>
      </c>
      <c r="H621" s="88" t="s">
        <v>107</v>
      </c>
      <c r="I621" s="88" t="s">
        <v>108</v>
      </c>
      <c r="J621" s="88" t="s">
        <v>1199</v>
      </c>
      <c r="K621" s="88"/>
      <c r="L621" s="88" t="s">
        <v>1193</v>
      </c>
      <c r="M621" s="122">
        <v>215372636</v>
      </c>
      <c r="N621" s="122">
        <v>214587977</v>
      </c>
      <c r="O621" s="123">
        <v>1152.6099999999999</v>
      </c>
      <c r="P621" s="122">
        <v>33652395</v>
      </c>
      <c r="Q621" s="122">
        <v>248240372</v>
      </c>
      <c r="R621" s="122">
        <v>248240372</v>
      </c>
      <c r="S621" s="122">
        <v>0</v>
      </c>
      <c r="T621" s="122">
        <v>0</v>
      </c>
      <c r="U621" s="122">
        <v>247944046</v>
      </c>
      <c r="V621" s="123">
        <v>1152.94</v>
      </c>
      <c r="W621" s="121">
        <v>44651</v>
      </c>
      <c r="X621" s="93" t="s">
        <v>77</v>
      </c>
      <c r="Y621" s="88" t="s">
        <v>74</v>
      </c>
      <c r="Z621" s="121">
        <v>45015</v>
      </c>
      <c r="AA621" s="122">
        <v>0</v>
      </c>
      <c r="AB621" s="122">
        <v>0</v>
      </c>
      <c r="AC621" s="122">
        <v>0</v>
      </c>
      <c r="AD621" s="122">
        <v>0</v>
      </c>
      <c r="AE621" s="122">
        <v>0</v>
      </c>
      <c r="AF621" s="88" t="s">
        <v>1163</v>
      </c>
      <c r="AG621" s="122">
        <v>0</v>
      </c>
      <c r="AH621" s="88" t="s">
        <v>74</v>
      </c>
      <c r="AI621" s="124">
        <v>100</v>
      </c>
      <c r="AJ621" s="124">
        <v>100.12</v>
      </c>
    </row>
    <row r="622" spans="1:36" ht="17.45" customHeight="1">
      <c r="A622" s="89" t="s">
        <v>1204</v>
      </c>
      <c r="B622" s="89" t="s">
        <v>39</v>
      </c>
      <c r="C622" s="125">
        <v>45348</v>
      </c>
      <c r="D622" s="89" t="s">
        <v>54</v>
      </c>
      <c r="E622" s="89" t="s">
        <v>70</v>
      </c>
      <c r="F622" s="96" t="s">
        <v>1202</v>
      </c>
      <c r="G622" s="89" t="s">
        <v>1203</v>
      </c>
      <c r="H622" s="89" t="s">
        <v>55</v>
      </c>
      <c r="I622" s="89" t="s">
        <v>56</v>
      </c>
      <c r="J622" s="89" t="s">
        <v>57</v>
      </c>
      <c r="K622" s="89"/>
      <c r="L622" s="89" t="s">
        <v>58</v>
      </c>
      <c r="M622" s="126">
        <v>0</v>
      </c>
      <c r="N622" s="126">
        <v>0</v>
      </c>
      <c r="O622" s="126">
        <v>0</v>
      </c>
      <c r="P622" s="126">
        <v>0</v>
      </c>
      <c r="Q622" s="126">
        <v>0</v>
      </c>
      <c r="R622" s="126">
        <v>0</v>
      </c>
      <c r="S622" s="126">
        <v>0</v>
      </c>
      <c r="T622" s="126">
        <v>0</v>
      </c>
      <c r="U622" s="126">
        <v>247944046</v>
      </c>
      <c r="V622" s="127">
        <v>1152.94</v>
      </c>
      <c r="W622" s="96"/>
      <c r="X622" s="96"/>
      <c r="Y622" s="89" t="s">
        <v>59</v>
      </c>
      <c r="Z622" s="96"/>
      <c r="AA622" s="126">
        <v>0</v>
      </c>
      <c r="AB622" s="127">
        <v>2.99</v>
      </c>
      <c r="AC622" s="126">
        <v>0</v>
      </c>
      <c r="AD622" s="127">
        <v>2.99</v>
      </c>
      <c r="AE622" s="126">
        <v>0</v>
      </c>
      <c r="AF622" s="89" t="s">
        <v>1163</v>
      </c>
      <c r="AG622" s="126">
        <v>0</v>
      </c>
      <c r="AH622" s="89"/>
      <c r="AI622" s="129">
        <v>0</v>
      </c>
      <c r="AJ622" s="129">
        <v>0</v>
      </c>
    </row>
    <row r="623" spans="1:36" ht="17.45" customHeight="1">
      <c r="A623" s="88" t="s">
        <v>1205</v>
      </c>
      <c r="B623" s="88" t="s">
        <v>39</v>
      </c>
      <c r="C623" s="121">
        <v>45348</v>
      </c>
      <c r="D623" s="88" t="s">
        <v>106</v>
      </c>
      <c r="E623" s="88" t="s">
        <v>70</v>
      </c>
      <c r="F623" s="93" t="s">
        <v>1206</v>
      </c>
      <c r="G623" s="88" t="s">
        <v>1207</v>
      </c>
      <c r="H623" s="88" t="s">
        <v>107</v>
      </c>
      <c r="I623" s="88" t="s">
        <v>108</v>
      </c>
      <c r="J623" s="88" t="s">
        <v>1199</v>
      </c>
      <c r="K623" s="88"/>
      <c r="L623" s="88" t="s">
        <v>1193</v>
      </c>
      <c r="M623" s="122">
        <v>1283317</v>
      </c>
      <c r="N623" s="122">
        <v>1374281</v>
      </c>
      <c r="O623" s="123">
        <v>1152.6099999999999</v>
      </c>
      <c r="P623" s="122">
        <v>104881</v>
      </c>
      <c r="Q623" s="122">
        <v>1479162</v>
      </c>
      <c r="R623" s="122">
        <v>1479162</v>
      </c>
      <c r="S623" s="122">
        <v>0</v>
      </c>
      <c r="T623" s="122">
        <v>0</v>
      </c>
      <c r="U623" s="122">
        <v>1477087</v>
      </c>
      <c r="V623" s="123">
        <v>1130.17</v>
      </c>
      <c r="W623" s="121">
        <v>44651</v>
      </c>
      <c r="X623" s="93" t="s">
        <v>77</v>
      </c>
      <c r="Y623" s="88" t="s">
        <v>74</v>
      </c>
      <c r="Z623" s="121">
        <v>45015</v>
      </c>
      <c r="AA623" s="122">
        <v>0</v>
      </c>
      <c r="AB623" s="122">
        <v>0</v>
      </c>
      <c r="AC623" s="122">
        <v>0</v>
      </c>
      <c r="AD623" s="122">
        <v>0</v>
      </c>
      <c r="AE623" s="122">
        <v>0</v>
      </c>
      <c r="AF623" s="88" t="s">
        <v>1163</v>
      </c>
      <c r="AG623" s="122">
        <v>0</v>
      </c>
      <c r="AH623" s="88" t="s">
        <v>74</v>
      </c>
      <c r="AI623" s="124">
        <v>100</v>
      </c>
      <c r="AJ623" s="124">
        <v>100.14</v>
      </c>
    </row>
    <row r="624" spans="1:36" ht="17.45" customHeight="1">
      <c r="A624" s="89" t="s">
        <v>1208</v>
      </c>
      <c r="B624" s="89" t="s">
        <v>39</v>
      </c>
      <c r="C624" s="125">
        <v>45348</v>
      </c>
      <c r="D624" s="89" t="s">
        <v>54</v>
      </c>
      <c r="E624" s="89" t="s">
        <v>70</v>
      </c>
      <c r="F624" s="96" t="s">
        <v>1206</v>
      </c>
      <c r="G624" s="89" t="s">
        <v>1207</v>
      </c>
      <c r="H624" s="89" t="s">
        <v>55</v>
      </c>
      <c r="I624" s="89" t="s">
        <v>56</v>
      </c>
      <c r="J624" s="89" t="s">
        <v>57</v>
      </c>
      <c r="K624" s="89"/>
      <c r="L624" s="89" t="s">
        <v>58</v>
      </c>
      <c r="M624" s="126">
        <v>0</v>
      </c>
      <c r="N624" s="126">
        <v>0</v>
      </c>
      <c r="O624" s="126">
        <v>0</v>
      </c>
      <c r="P624" s="126">
        <v>0</v>
      </c>
      <c r="Q624" s="126">
        <v>0</v>
      </c>
      <c r="R624" s="126">
        <v>0</v>
      </c>
      <c r="S624" s="126">
        <v>0</v>
      </c>
      <c r="T624" s="126">
        <v>0</v>
      </c>
      <c r="U624" s="126">
        <v>1477087</v>
      </c>
      <c r="V624" s="127">
        <v>1130.17</v>
      </c>
      <c r="W624" s="96"/>
      <c r="X624" s="96"/>
      <c r="Y624" s="89" t="s">
        <v>59</v>
      </c>
      <c r="Z624" s="96"/>
      <c r="AA624" s="126">
        <v>0</v>
      </c>
      <c r="AB624" s="127">
        <v>2.99</v>
      </c>
      <c r="AC624" s="126">
        <v>0</v>
      </c>
      <c r="AD624" s="127">
        <v>2.99</v>
      </c>
      <c r="AE624" s="126">
        <v>0</v>
      </c>
      <c r="AF624" s="89" t="s">
        <v>1163</v>
      </c>
      <c r="AG624" s="126">
        <v>0</v>
      </c>
      <c r="AH624" s="89"/>
      <c r="AI624" s="129">
        <v>0</v>
      </c>
      <c r="AJ624" s="129">
        <v>0</v>
      </c>
    </row>
    <row r="625" spans="1:36" ht="17.45" customHeight="1">
      <c r="A625" s="88" t="s">
        <v>1209</v>
      </c>
      <c r="B625" s="88" t="s">
        <v>39</v>
      </c>
      <c r="C625" s="121">
        <v>45348</v>
      </c>
      <c r="D625" s="88" t="s">
        <v>61</v>
      </c>
      <c r="E625" s="88" t="s">
        <v>70</v>
      </c>
      <c r="F625" s="93" t="s">
        <v>1210</v>
      </c>
      <c r="G625" s="88" t="s">
        <v>1211</v>
      </c>
      <c r="H625" s="88" t="s">
        <v>64</v>
      </c>
      <c r="I625" s="88"/>
      <c r="J625" s="88" t="s">
        <v>103</v>
      </c>
      <c r="K625" s="88"/>
      <c r="L625" s="88" t="s">
        <v>104</v>
      </c>
      <c r="M625" s="122">
        <v>0</v>
      </c>
      <c r="N625" s="122">
        <v>0</v>
      </c>
      <c r="O625" s="122">
        <v>0</v>
      </c>
      <c r="P625" s="122">
        <v>0</v>
      </c>
      <c r="Q625" s="122">
        <v>2631562</v>
      </c>
      <c r="R625" s="122">
        <v>2631562</v>
      </c>
      <c r="S625" s="122">
        <v>0</v>
      </c>
      <c r="T625" s="122">
        <v>0</v>
      </c>
      <c r="U625" s="122">
        <v>941707982</v>
      </c>
      <c r="V625" s="123">
        <v>1140.8399999999999</v>
      </c>
      <c r="W625" s="93"/>
      <c r="X625" s="93"/>
      <c r="Y625" s="88"/>
      <c r="Z625" s="93"/>
      <c r="AA625" s="122">
        <v>0</v>
      </c>
      <c r="AB625" s="122">
        <v>0</v>
      </c>
      <c r="AC625" s="122">
        <v>0</v>
      </c>
      <c r="AD625" s="122">
        <v>0</v>
      </c>
      <c r="AE625" s="122">
        <v>0</v>
      </c>
      <c r="AF625" s="88" t="s">
        <v>1163</v>
      </c>
      <c r="AG625" s="122">
        <v>0</v>
      </c>
      <c r="AH625" s="88"/>
      <c r="AI625" s="124">
        <v>0.28000000000000003</v>
      </c>
      <c r="AJ625" s="124">
        <v>0.28000000000000003</v>
      </c>
    </row>
    <row r="626" spans="1:36" ht="17.45" customHeight="1">
      <c r="A626" s="89" t="s">
        <v>1212</v>
      </c>
      <c r="B626" s="89" t="s">
        <v>39</v>
      </c>
      <c r="C626" s="125">
        <v>45348</v>
      </c>
      <c r="D626" s="89" t="s">
        <v>106</v>
      </c>
      <c r="E626" s="89" t="s">
        <v>70</v>
      </c>
      <c r="F626" s="96" t="s">
        <v>1210</v>
      </c>
      <c r="G626" s="89" t="s">
        <v>1211</v>
      </c>
      <c r="H626" s="89" t="s">
        <v>107</v>
      </c>
      <c r="I626" s="89" t="s">
        <v>108</v>
      </c>
      <c r="J626" s="89" t="s">
        <v>1199</v>
      </c>
      <c r="K626" s="89"/>
      <c r="L626" s="89" t="s">
        <v>1193</v>
      </c>
      <c r="M626" s="126">
        <v>817779997</v>
      </c>
      <c r="N626" s="126">
        <v>844535319</v>
      </c>
      <c r="O626" s="127">
        <v>1152.6099999999999</v>
      </c>
      <c r="P626" s="126">
        <v>98045013</v>
      </c>
      <c r="Q626" s="126">
        <v>942580332</v>
      </c>
      <c r="R626" s="126">
        <v>942580332</v>
      </c>
      <c r="S626" s="126">
        <v>0</v>
      </c>
      <c r="T626" s="126">
        <v>0</v>
      </c>
      <c r="U626" s="126">
        <v>941707982</v>
      </c>
      <c r="V626" s="127">
        <v>1140.8399999999999</v>
      </c>
      <c r="W626" s="125">
        <v>44651</v>
      </c>
      <c r="X626" s="96" t="s">
        <v>77</v>
      </c>
      <c r="Y626" s="89" t="s">
        <v>74</v>
      </c>
      <c r="Z626" s="125">
        <v>45015</v>
      </c>
      <c r="AA626" s="126">
        <v>0</v>
      </c>
      <c r="AB626" s="126">
        <v>0</v>
      </c>
      <c r="AC626" s="126">
        <v>0</v>
      </c>
      <c r="AD626" s="126">
        <v>0</v>
      </c>
      <c r="AE626" s="126">
        <v>0</v>
      </c>
      <c r="AF626" s="89" t="s">
        <v>1163</v>
      </c>
      <c r="AG626" s="126">
        <v>0</v>
      </c>
      <c r="AH626" s="89" t="s">
        <v>74</v>
      </c>
      <c r="AI626" s="129">
        <v>99.72</v>
      </c>
      <c r="AJ626" s="129">
        <v>100.09</v>
      </c>
    </row>
    <row r="627" spans="1:36" ht="17.45" customHeight="1">
      <c r="A627" s="88" t="s">
        <v>1213</v>
      </c>
      <c r="B627" s="88" t="s">
        <v>39</v>
      </c>
      <c r="C627" s="121">
        <v>45348</v>
      </c>
      <c r="D627" s="88" t="s">
        <v>54</v>
      </c>
      <c r="E627" s="88" t="s">
        <v>70</v>
      </c>
      <c r="F627" s="93" t="s">
        <v>1210</v>
      </c>
      <c r="G627" s="88" t="s">
        <v>1211</v>
      </c>
      <c r="H627" s="88" t="s">
        <v>55</v>
      </c>
      <c r="I627" s="88" t="s">
        <v>56</v>
      </c>
      <c r="J627" s="88" t="s">
        <v>57</v>
      </c>
      <c r="K627" s="88"/>
      <c r="L627" s="88" t="s">
        <v>58</v>
      </c>
      <c r="M627" s="122">
        <v>0</v>
      </c>
      <c r="N627" s="122">
        <v>0</v>
      </c>
      <c r="O627" s="122">
        <v>0</v>
      </c>
      <c r="P627" s="122">
        <v>0</v>
      </c>
      <c r="Q627" s="122">
        <v>0</v>
      </c>
      <c r="R627" s="122">
        <v>0</v>
      </c>
      <c r="S627" s="122">
        <v>0</v>
      </c>
      <c r="T627" s="122">
        <v>0</v>
      </c>
      <c r="U627" s="122">
        <v>941707982</v>
      </c>
      <c r="V627" s="123">
        <v>1140.8399999999999</v>
      </c>
      <c r="W627" s="93"/>
      <c r="X627" s="93"/>
      <c r="Y627" s="88" t="s">
        <v>59</v>
      </c>
      <c r="Z627" s="93"/>
      <c r="AA627" s="122">
        <v>0</v>
      </c>
      <c r="AB627" s="123">
        <v>2.99</v>
      </c>
      <c r="AC627" s="122">
        <v>0</v>
      </c>
      <c r="AD627" s="123">
        <v>2.99</v>
      </c>
      <c r="AE627" s="122">
        <v>0</v>
      </c>
      <c r="AF627" s="88" t="s">
        <v>1163</v>
      </c>
      <c r="AG627" s="122">
        <v>0</v>
      </c>
      <c r="AH627" s="88"/>
      <c r="AI627" s="124">
        <v>0</v>
      </c>
      <c r="AJ627" s="124">
        <v>0</v>
      </c>
    </row>
    <row r="628" spans="1:36" ht="17.45" customHeight="1">
      <c r="A628" s="89" t="s">
        <v>1214</v>
      </c>
      <c r="B628" s="89" t="s">
        <v>39</v>
      </c>
      <c r="C628" s="125">
        <v>45348</v>
      </c>
      <c r="D628" s="89" t="s">
        <v>40</v>
      </c>
      <c r="E628" s="89" t="s">
        <v>70</v>
      </c>
      <c r="F628" s="96" t="s">
        <v>1215</v>
      </c>
      <c r="G628" s="89" t="s">
        <v>1216</v>
      </c>
      <c r="H628" s="89" t="s">
        <v>44</v>
      </c>
      <c r="I628" s="89" t="s">
        <v>937</v>
      </c>
      <c r="J628" s="89" t="s">
        <v>938</v>
      </c>
      <c r="K628" s="89"/>
      <c r="L628" s="89" t="s">
        <v>939</v>
      </c>
      <c r="M628" s="126">
        <v>48</v>
      </c>
      <c r="N628" s="126">
        <v>4949341</v>
      </c>
      <c r="O628" s="126">
        <v>102800</v>
      </c>
      <c r="P628" s="126">
        <v>-14941</v>
      </c>
      <c r="Q628" s="126">
        <v>4949341</v>
      </c>
      <c r="R628" s="126">
        <v>4934400</v>
      </c>
      <c r="S628" s="126">
        <v>0</v>
      </c>
      <c r="T628" s="126">
        <v>0</v>
      </c>
      <c r="U628" s="126">
        <v>9872458471</v>
      </c>
      <c r="V628" s="127">
        <v>1158.92</v>
      </c>
      <c r="W628" s="96"/>
      <c r="X628" s="96"/>
      <c r="Y628" s="89"/>
      <c r="Z628" s="96"/>
      <c r="AA628" s="126">
        <v>0</v>
      </c>
      <c r="AB628" s="126">
        <v>0</v>
      </c>
      <c r="AC628" s="126">
        <v>0</v>
      </c>
      <c r="AD628" s="126">
        <v>0</v>
      </c>
      <c r="AE628" s="131">
        <v>-0.3</v>
      </c>
      <c r="AF628" s="89" t="s">
        <v>1163</v>
      </c>
      <c r="AG628" s="126">
        <v>0</v>
      </c>
      <c r="AH628" s="89"/>
      <c r="AI628" s="129">
        <v>0.05</v>
      </c>
      <c r="AJ628" s="129">
        <v>0.05</v>
      </c>
    </row>
    <row r="629" spans="1:36" ht="17.45" customHeight="1">
      <c r="A629" s="88" t="s">
        <v>1217</v>
      </c>
      <c r="B629" s="88" t="s">
        <v>39</v>
      </c>
      <c r="C629" s="121">
        <v>45348</v>
      </c>
      <c r="D629" s="88" t="s">
        <v>40</v>
      </c>
      <c r="E629" s="88" t="s">
        <v>70</v>
      </c>
      <c r="F629" s="93" t="s">
        <v>1215</v>
      </c>
      <c r="G629" s="88" t="s">
        <v>1216</v>
      </c>
      <c r="H629" s="88" t="s">
        <v>44</v>
      </c>
      <c r="I629" s="88" t="s">
        <v>50</v>
      </c>
      <c r="J629" s="88" t="s">
        <v>51</v>
      </c>
      <c r="K629" s="88"/>
      <c r="L629" s="88" t="s">
        <v>52</v>
      </c>
      <c r="M629" s="122">
        <v>710</v>
      </c>
      <c r="N629" s="122">
        <v>63974125</v>
      </c>
      <c r="O629" s="122">
        <v>100030</v>
      </c>
      <c r="P629" s="122">
        <v>7047175</v>
      </c>
      <c r="Q629" s="122">
        <v>63974125</v>
      </c>
      <c r="R629" s="122">
        <v>71021300</v>
      </c>
      <c r="S629" s="122">
        <v>0</v>
      </c>
      <c r="T629" s="122">
        <v>0</v>
      </c>
      <c r="U629" s="122">
        <v>9872458471</v>
      </c>
      <c r="V629" s="123">
        <v>1158.92</v>
      </c>
      <c r="W629" s="93"/>
      <c r="X629" s="93"/>
      <c r="Y629" s="88"/>
      <c r="Z629" s="93"/>
      <c r="AA629" s="122">
        <v>0</v>
      </c>
      <c r="AB629" s="122">
        <v>0</v>
      </c>
      <c r="AC629" s="122">
        <v>0</v>
      </c>
      <c r="AD629" s="122">
        <v>0</v>
      </c>
      <c r="AE629" s="123">
        <v>11.02</v>
      </c>
      <c r="AF629" s="88" t="s">
        <v>1163</v>
      </c>
      <c r="AG629" s="122">
        <v>0</v>
      </c>
      <c r="AH629" s="88"/>
      <c r="AI629" s="124">
        <v>0.71</v>
      </c>
      <c r="AJ629" s="124">
        <v>0.72</v>
      </c>
    </row>
    <row r="630" spans="1:36" ht="17.45" customHeight="1">
      <c r="A630" s="89" t="s">
        <v>1218</v>
      </c>
      <c r="B630" s="89" t="s">
        <v>39</v>
      </c>
      <c r="C630" s="125">
        <v>45348</v>
      </c>
      <c r="D630" s="89" t="s">
        <v>40</v>
      </c>
      <c r="E630" s="89" t="s">
        <v>70</v>
      </c>
      <c r="F630" s="96" t="s">
        <v>1215</v>
      </c>
      <c r="G630" s="89" t="s">
        <v>1216</v>
      </c>
      <c r="H630" s="89" t="s">
        <v>44</v>
      </c>
      <c r="I630" s="89" t="s">
        <v>208</v>
      </c>
      <c r="J630" s="89" t="s">
        <v>209</v>
      </c>
      <c r="K630" s="89"/>
      <c r="L630" s="89" t="s">
        <v>210</v>
      </c>
      <c r="M630" s="126">
        <v>1309</v>
      </c>
      <c r="N630" s="126">
        <v>113667560</v>
      </c>
      <c r="O630" s="126">
        <v>87380</v>
      </c>
      <c r="P630" s="126">
        <v>712860</v>
      </c>
      <c r="Q630" s="126">
        <v>113667560</v>
      </c>
      <c r="R630" s="126">
        <v>114380420</v>
      </c>
      <c r="S630" s="126">
        <v>0</v>
      </c>
      <c r="T630" s="126">
        <v>0</v>
      </c>
      <c r="U630" s="126">
        <v>9872458471</v>
      </c>
      <c r="V630" s="127">
        <v>1158.92</v>
      </c>
      <c r="W630" s="96"/>
      <c r="X630" s="96"/>
      <c r="Y630" s="89"/>
      <c r="Z630" s="96"/>
      <c r="AA630" s="126">
        <v>0</v>
      </c>
      <c r="AB630" s="126">
        <v>0</v>
      </c>
      <c r="AC630" s="126">
        <v>0</v>
      </c>
      <c r="AD630" s="126">
        <v>0</v>
      </c>
      <c r="AE630" s="127">
        <v>0.63</v>
      </c>
      <c r="AF630" s="89" t="s">
        <v>1163</v>
      </c>
      <c r="AG630" s="126">
        <v>0</v>
      </c>
      <c r="AH630" s="89"/>
      <c r="AI630" s="129">
        <v>1.1499999999999999</v>
      </c>
      <c r="AJ630" s="129">
        <v>1.1599999999999999</v>
      </c>
    </row>
    <row r="631" spans="1:36" ht="17.45" customHeight="1">
      <c r="A631" s="88" t="s">
        <v>1219</v>
      </c>
      <c r="B631" s="88" t="s">
        <v>39</v>
      </c>
      <c r="C631" s="121">
        <v>45348</v>
      </c>
      <c r="D631" s="88" t="s">
        <v>54</v>
      </c>
      <c r="E631" s="88" t="s">
        <v>70</v>
      </c>
      <c r="F631" s="93" t="s">
        <v>1215</v>
      </c>
      <c r="G631" s="88" t="s">
        <v>1216</v>
      </c>
      <c r="H631" s="88" t="s">
        <v>55</v>
      </c>
      <c r="I631" s="88" t="s">
        <v>56</v>
      </c>
      <c r="J631" s="88" t="s">
        <v>57</v>
      </c>
      <c r="K631" s="88"/>
      <c r="L631" s="88" t="s">
        <v>58</v>
      </c>
      <c r="M631" s="122">
        <v>331343836</v>
      </c>
      <c r="N631" s="122">
        <v>331343836</v>
      </c>
      <c r="O631" s="122">
        <v>0</v>
      </c>
      <c r="P631" s="122">
        <v>0</v>
      </c>
      <c r="Q631" s="122">
        <v>331817380</v>
      </c>
      <c r="R631" s="122">
        <v>331817380</v>
      </c>
      <c r="S631" s="122">
        <v>0</v>
      </c>
      <c r="T631" s="122">
        <v>473544</v>
      </c>
      <c r="U631" s="122">
        <v>9872458471</v>
      </c>
      <c r="V631" s="123">
        <v>1158.92</v>
      </c>
      <c r="W631" s="93"/>
      <c r="X631" s="93"/>
      <c r="Y631" s="88" t="s">
        <v>59</v>
      </c>
      <c r="Z631" s="93"/>
      <c r="AA631" s="132">
        <v>2.9857399999999998</v>
      </c>
      <c r="AB631" s="123">
        <v>2.99</v>
      </c>
      <c r="AC631" s="122">
        <v>0</v>
      </c>
      <c r="AD631" s="123">
        <v>2.99</v>
      </c>
      <c r="AE631" s="122">
        <v>0</v>
      </c>
      <c r="AF631" s="88" t="s">
        <v>1163</v>
      </c>
      <c r="AG631" s="122">
        <v>0</v>
      </c>
      <c r="AH631" s="88"/>
      <c r="AI631" s="124">
        <v>3.34</v>
      </c>
      <c r="AJ631" s="124">
        <v>3.36</v>
      </c>
    </row>
    <row r="632" spans="1:36" ht="17.45" customHeight="1">
      <c r="A632" s="89" t="s">
        <v>1220</v>
      </c>
      <c r="B632" s="89" t="s">
        <v>39</v>
      </c>
      <c r="C632" s="125">
        <v>45348</v>
      </c>
      <c r="D632" s="89" t="s">
        <v>61</v>
      </c>
      <c r="E632" s="89" t="s">
        <v>70</v>
      </c>
      <c r="F632" s="96" t="s">
        <v>1221</v>
      </c>
      <c r="G632" s="89" t="s">
        <v>1222</v>
      </c>
      <c r="H632" s="89" t="s">
        <v>64</v>
      </c>
      <c r="I632" s="89"/>
      <c r="J632" s="89" t="s">
        <v>103</v>
      </c>
      <c r="K632" s="89"/>
      <c r="L632" s="89" t="s">
        <v>104</v>
      </c>
      <c r="M632" s="126">
        <v>0</v>
      </c>
      <c r="N632" s="126">
        <v>0</v>
      </c>
      <c r="O632" s="126">
        <v>0</v>
      </c>
      <c r="P632" s="126">
        <v>0</v>
      </c>
      <c r="Q632" s="126">
        <v>298460</v>
      </c>
      <c r="R632" s="126">
        <v>298460</v>
      </c>
      <c r="S632" s="126">
        <v>0</v>
      </c>
      <c r="T632" s="126">
        <v>0</v>
      </c>
      <c r="U632" s="126">
        <v>5219159315</v>
      </c>
      <c r="V632" s="127">
        <v>1051.56</v>
      </c>
      <c r="W632" s="96"/>
      <c r="X632" s="96"/>
      <c r="Y632" s="89"/>
      <c r="Z632" s="96"/>
      <c r="AA632" s="126">
        <v>0</v>
      </c>
      <c r="AB632" s="126">
        <v>0</v>
      </c>
      <c r="AC632" s="126">
        <v>0</v>
      </c>
      <c r="AD632" s="126">
        <v>0</v>
      </c>
      <c r="AE632" s="126">
        <v>0</v>
      </c>
      <c r="AF632" s="89" t="s">
        <v>1163</v>
      </c>
      <c r="AG632" s="126">
        <v>0</v>
      </c>
      <c r="AH632" s="89"/>
      <c r="AI632" s="129">
        <v>0</v>
      </c>
      <c r="AJ632" s="129">
        <v>0.01</v>
      </c>
    </row>
    <row r="633" spans="1:36" ht="17.45" customHeight="1">
      <c r="A633" s="88" t="s">
        <v>1223</v>
      </c>
      <c r="B633" s="88" t="s">
        <v>39</v>
      </c>
      <c r="C633" s="121">
        <v>45348</v>
      </c>
      <c r="D633" s="88" t="s">
        <v>106</v>
      </c>
      <c r="E633" s="88" t="s">
        <v>70</v>
      </c>
      <c r="F633" s="93" t="s">
        <v>1221</v>
      </c>
      <c r="G633" s="88" t="s">
        <v>1222</v>
      </c>
      <c r="H633" s="88" t="s">
        <v>156</v>
      </c>
      <c r="I633" s="88" t="s">
        <v>108</v>
      </c>
      <c r="J633" s="88" t="s">
        <v>1224</v>
      </c>
      <c r="K633" s="88"/>
      <c r="L633" s="88" t="s">
        <v>1216</v>
      </c>
      <c r="M633" s="122">
        <v>4279276089</v>
      </c>
      <c r="N633" s="122">
        <v>4271068170</v>
      </c>
      <c r="O633" s="123">
        <v>1158.92</v>
      </c>
      <c r="P633" s="122">
        <v>688263565</v>
      </c>
      <c r="Q633" s="122">
        <v>4959331735</v>
      </c>
      <c r="R633" s="122">
        <v>4959331735</v>
      </c>
      <c r="S633" s="122">
        <v>0</v>
      </c>
      <c r="T633" s="122">
        <v>0</v>
      </c>
      <c r="U633" s="122">
        <v>5219159315</v>
      </c>
      <c r="V633" s="123">
        <v>1051.56</v>
      </c>
      <c r="W633" s="121">
        <v>44651</v>
      </c>
      <c r="X633" s="93" t="s">
        <v>77</v>
      </c>
      <c r="Y633" s="88" t="s">
        <v>74</v>
      </c>
      <c r="Z633" s="121">
        <v>45015</v>
      </c>
      <c r="AA633" s="122">
        <v>0</v>
      </c>
      <c r="AB633" s="122">
        <v>0</v>
      </c>
      <c r="AC633" s="122">
        <v>0</v>
      </c>
      <c r="AD633" s="122">
        <v>0</v>
      </c>
      <c r="AE633" s="122">
        <v>0</v>
      </c>
      <c r="AF633" s="88" t="s">
        <v>1163</v>
      </c>
      <c r="AG633" s="122">
        <v>0</v>
      </c>
      <c r="AH633" s="88" t="s">
        <v>74</v>
      </c>
      <c r="AI633" s="124">
        <v>95.02</v>
      </c>
      <c r="AJ633" s="124">
        <v>95.02</v>
      </c>
    </row>
    <row r="634" spans="1:36" ht="17.45" customHeight="1">
      <c r="A634" s="89" t="s">
        <v>1225</v>
      </c>
      <c r="B634" s="89" t="s">
        <v>39</v>
      </c>
      <c r="C634" s="125">
        <v>45348</v>
      </c>
      <c r="D634" s="89" t="s">
        <v>54</v>
      </c>
      <c r="E634" s="89" t="s">
        <v>70</v>
      </c>
      <c r="F634" s="96" t="s">
        <v>1221</v>
      </c>
      <c r="G634" s="89" t="s">
        <v>1222</v>
      </c>
      <c r="H634" s="89" t="s">
        <v>55</v>
      </c>
      <c r="I634" s="89" t="s">
        <v>56</v>
      </c>
      <c r="J634" s="89" t="s">
        <v>57</v>
      </c>
      <c r="K634" s="89"/>
      <c r="L634" s="89" t="s">
        <v>58</v>
      </c>
      <c r="M634" s="126">
        <v>255646395</v>
      </c>
      <c r="N634" s="126">
        <v>255646395</v>
      </c>
      <c r="O634" s="126">
        <v>0</v>
      </c>
      <c r="P634" s="126">
        <v>0</v>
      </c>
      <c r="Q634" s="126">
        <v>256197949</v>
      </c>
      <c r="R634" s="126">
        <v>256197949</v>
      </c>
      <c r="S634" s="126">
        <v>0</v>
      </c>
      <c r="T634" s="126">
        <v>551554</v>
      </c>
      <c r="U634" s="126">
        <v>5219159315</v>
      </c>
      <c r="V634" s="127">
        <v>1051.56</v>
      </c>
      <c r="W634" s="96"/>
      <c r="X634" s="96"/>
      <c r="Y634" s="89" t="s">
        <v>59</v>
      </c>
      <c r="Z634" s="96"/>
      <c r="AA634" s="128">
        <v>2.9835600000000002</v>
      </c>
      <c r="AB634" s="127">
        <v>2.99</v>
      </c>
      <c r="AC634" s="126">
        <v>0</v>
      </c>
      <c r="AD634" s="127">
        <v>2.99</v>
      </c>
      <c r="AE634" s="126">
        <v>0</v>
      </c>
      <c r="AF634" s="89" t="s">
        <v>1163</v>
      </c>
      <c r="AG634" s="126">
        <v>0</v>
      </c>
      <c r="AH634" s="89"/>
      <c r="AI634" s="129">
        <v>4.91</v>
      </c>
      <c r="AJ634" s="129">
        <v>4.91</v>
      </c>
    </row>
    <row r="635" spans="1:36" ht="17.45" customHeight="1">
      <c r="A635" s="88" t="s">
        <v>1226</v>
      </c>
      <c r="B635" s="88" t="s">
        <v>39</v>
      </c>
      <c r="C635" s="121">
        <v>45348</v>
      </c>
      <c r="D635" s="88" t="s">
        <v>106</v>
      </c>
      <c r="E635" s="88" t="s">
        <v>70</v>
      </c>
      <c r="F635" s="93" t="s">
        <v>1227</v>
      </c>
      <c r="G635" s="88" t="s">
        <v>1228</v>
      </c>
      <c r="H635" s="88" t="s">
        <v>107</v>
      </c>
      <c r="I635" s="88" t="s">
        <v>108</v>
      </c>
      <c r="J635" s="88" t="s">
        <v>1229</v>
      </c>
      <c r="K635" s="88"/>
      <c r="L635" s="88" t="s">
        <v>1222</v>
      </c>
      <c r="M635" s="122">
        <v>2583283147</v>
      </c>
      <c r="N635" s="122">
        <v>2583283147</v>
      </c>
      <c r="O635" s="123">
        <v>1051.56</v>
      </c>
      <c r="P635" s="122">
        <v>133205536</v>
      </c>
      <c r="Q635" s="122">
        <v>2716488683</v>
      </c>
      <c r="R635" s="122">
        <v>2716488683</v>
      </c>
      <c r="S635" s="122">
        <v>0</v>
      </c>
      <c r="T635" s="122">
        <v>0</v>
      </c>
      <c r="U635" s="122">
        <v>2715014358</v>
      </c>
      <c r="V635" s="123">
        <v>1044.24</v>
      </c>
      <c r="W635" s="121">
        <v>44651</v>
      </c>
      <c r="X635" s="93" t="s">
        <v>77</v>
      </c>
      <c r="Y635" s="88" t="s">
        <v>74</v>
      </c>
      <c r="Z635" s="121">
        <v>45015</v>
      </c>
      <c r="AA635" s="122">
        <v>0</v>
      </c>
      <c r="AB635" s="122">
        <v>0</v>
      </c>
      <c r="AC635" s="122">
        <v>0</v>
      </c>
      <c r="AD635" s="122">
        <v>0</v>
      </c>
      <c r="AE635" s="122">
        <v>0</v>
      </c>
      <c r="AF635" s="88" t="s">
        <v>1163</v>
      </c>
      <c r="AG635" s="122">
        <v>0</v>
      </c>
      <c r="AH635" s="88" t="s">
        <v>74</v>
      </c>
      <c r="AI635" s="124">
        <v>100</v>
      </c>
      <c r="AJ635" s="124">
        <v>100.05</v>
      </c>
    </row>
    <row r="636" spans="1:36" ht="17.45" customHeight="1">
      <c r="A636" s="89" t="s">
        <v>1230</v>
      </c>
      <c r="B636" s="89" t="s">
        <v>39</v>
      </c>
      <c r="C636" s="125">
        <v>45348</v>
      </c>
      <c r="D636" s="89" t="s">
        <v>54</v>
      </c>
      <c r="E636" s="89" t="s">
        <v>70</v>
      </c>
      <c r="F636" s="96" t="s">
        <v>1227</v>
      </c>
      <c r="G636" s="89" t="s">
        <v>1228</v>
      </c>
      <c r="H636" s="89" t="s">
        <v>55</v>
      </c>
      <c r="I636" s="89" t="s">
        <v>56</v>
      </c>
      <c r="J636" s="89" t="s">
        <v>57</v>
      </c>
      <c r="K636" s="89"/>
      <c r="L636" s="89" t="s">
        <v>58</v>
      </c>
      <c r="M636" s="126">
        <v>0</v>
      </c>
      <c r="N636" s="126">
        <v>0</v>
      </c>
      <c r="O636" s="126">
        <v>0</v>
      </c>
      <c r="P636" s="126">
        <v>0</v>
      </c>
      <c r="Q636" s="126">
        <v>0</v>
      </c>
      <c r="R636" s="126">
        <v>0</v>
      </c>
      <c r="S636" s="126">
        <v>0</v>
      </c>
      <c r="T636" s="126">
        <v>0</v>
      </c>
      <c r="U636" s="126">
        <v>2715014358</v>
      </c>
      <c r="V636" s="127">
        <v>1044.24</v>
      </c>
      <c r="W636" s="96"/>
      <c r="X636" s="96"/>
      <c r="Y636" s="89" t="s">
        <v>59</v>
      </c>
      <c r="Z636" s="96"/>
      <c r="AA636" s="126">
        <v>0</v>
      </c>
      <c r="AB636" s="127">
        <v>2.99</v>
      </c>
      <c r="AC636" s="126">
        <v>0</v>
      </c>
      <c r="AD636" s="127">
        <v>2.99</v>
      </c>
      <c r="AE636" s="126">
        <v>0</v>
      </c>
      <c r="AF636" s="89" t="s">
        <v>1163</v>
      </c>
      <c r="AG636" s="126">
        <v>0</v>
      </c>
      <c r="AH636" s="89"/>
      <c r="AI636" s="129">
        <v>0</v>
      </c>
      <c r="AJ636" s="129">
        <v>0</v>
      </c>
    </row>
    <row r="637" spans="1:36" ht="17.45" customHeight="1">
      <c r="A637" s="88" t="s">
        <v>1231</v>
      </c>
      <c r="B637" s="88" t="s">
        <v>39</v>
      </c>
      <c r="C637" s="121">
        <v>45348</v>
      </c>
      <c r="D637" s="88" t="s">
        <v>106</v>
      </c>
      <c r="E637" s="88" t="s">
        <v>70</v>
      </c>
      <c r="F637" s="93" t="s">
        <v>1232</v>
      </c>
      <c r="G637" s="88" t="s">
        <v>1233</v>
      </c>
      <c r="H637" s="88" t="s">
        <v>107</v>
      </c>
      <c r="I637" s="88" t="s">
        <v>108</v>
      </c>
      <c r="J637" s="88" t="s">
        <v>1229</v>
      </c>
      <c r="K637" s="88"/>
      <c r="L637" s="88" t="s">
        <v>1222</v>
      </c>
      <c r="M637" s="122">
        <v>62967540</v>
      </c>
      <c r="N637" s="122">
        <v>58107100</v>
      </c>
      <c r="O637" s="123">
        <v>1051.56</v>
      </c>
      <c r="P637" s="122">
        <v>8107326</v>
      </c>
      <c r="Q637" s="122">
        <v>66214426</v>
      </c>
      <c r="R637" s="122">
        <v>66214426</v>
      </c>
      <c r="S637" s="122">
        <v>0</v>
      </c>
      <c r="T637" s="122">
        <v>0</v>
      </c>
      <c r="U637" s="122">
        <v>66087949</v>
      </c>
      <c r="V637" s="123">
        <v>1114.1400000000001</v>
      </c>
      <c r="W637" s="121">
        <v>44651</v>
      </c>
      <c r="X637" s="93" t="s">
        <v>77</v>
      </c>
      <c r="Y637" s="88" t="s">
        <v>74</v>
      </c>
      <c r="Z637" s="121">
        <v>45015</v>
      </c>
      <c r="AA637" s="122">
        <v>0</v>
      </c>
      <c r="AB637" s="122">
        <v>0</v>
      </c>
      <c r="AC637" s="122">
        <v>0</v>
      </c>
      <c r="AD637" s="122">
        <v>0</v>
      </c>
      <c r="AE637" s="122">
        <v>0</v>
      </c>
      <c r="AF637" s="88" t="s">
        <v>1163</v>
      </c>
      <c r="AG637" s="122">
        <v>0</v>
      </c>
      <c r="AH637" s="88" t="s">
        <v>74</v>
      </c>
      <c r="AI637" s="124">
        <v>100</v>
      </c>
      <c r="AJ637" s="124">
        <v>100.19</v>
      </c>
    </row>
    <row r="638" spans="1:36" ht="17.45" customHeight="1">
      <c r="A638" s="89" t="s">
        <v>1234</v>
      </c>
      <c r="B638" s="89" t="s">
        <v>39</v>
      </c>
      <c r="C638" s="125">
        <v>45348</v>
      </c>
      <c r="D638" s="89" t="s">
        <v>54</v>
      </c>
      <c r="E638" s="89" t="s">
        <v>70</v>
      </c>
      <c r="F638" s="96" t="s">
        <v>1232</v>
      </c>
      <c r="G638" s="89" t="s">
        <v>1233</v>
      </c>
      <c r="H638" s="89" t="s">
        <v>55</v>
      </c>
      <c r="I638" s="89" t="s">
        <v>56</v>
      </c>
      <c r="J638" s="89" t="s">
        <v>57</v>
      </c>
      <c r="K638" s="89"/>
      <c r="L638" s="89" t="s">
        <v>58</v>
      </c>
      <c r="M638" s="126">
        <v>0</v>
      </c>
      <c r="N638" s="126">
        <v>0</v>
      </c>
      <c r="O638" s="126">
        <v>0</v>
      </c>
      <c r="P638" s="126">
        <v>0</v>
      </c>
      <c r="Q638" s="126">
        <v>0</v>
      </c>
      <c r="R638" s="126">
        <v>0</v>
      </c>
      <c r="S638" s="126">
        <v>0</v>
      </c>
      <c r="T638" s="126">
        <v>0</v>
      </c>
      <c r="U638" s="126">
        <v>66087949</v>
      </c>
      <c r="V638" s="127">
        <v>1114.1400000000001</v>
      </c>
      <c r="W638" s="96"/>
      <c r="X638" s="96"/>
      <c r="Y638" s="89" t="s">
        <v>59</v>
      </c>
      <c r="Z638" s="96"/>
      <c r="AA638" s="126">
        <v>0</v>
      </c>
      <c r="AB638" s="127">
        <v>2.99</v>
      </c>
      <c r="AC638" s="126">
        <v>0</v>
      </c>
      <c r="AD638" s="127">
        <v>2.99</v>
      </c>
      <c r="AE638" s="126">
        <v>0</v>
      </c>
      <c r="AF638" s="89" t="s">
        <v>1163</v>
      </c>
      <c r="AG638" s="126">
        <v>0</v>
      </c>
      <c r="AH638" s="89"/>
      <c r="AI638" s="129">
        <v>0</v>
      </c>
      <c r="AJ638" s="129">
        <v>0</v>
      </c>
    </row>
    <row r="639" spans="1:36" ht="17.45" customHeight="1">
      <c r="A639" s="88" t="s">
        <v>1235</v>
      </c>
      <c r="B639" s="88" t="s">
        <v>39</v>
      </c>
      <c r="C639" s="121">
        <v>45348</v>
      </c>
      <c r="D639" s="88" t="s">
        <v>106</v>
      </c>
      <c r="E639" s="88" t="s">
        <v>70</v>
      </c>
      <c r="F639" s="93" t="s">
        <v>1236</v>
      </c>
      <c r="G639" s="88" t="s">
        <v>1237</v>
      </c>
      <c r="H639" s="88" t="s">
        <v>107</v>
      </c>
      <c r="I639" s="88" t="s">
        <v>108</v>
      </c>
      <c r="J639" s="88" t="s">
        <v>1229</v>
      </c>
      <c r="K639" s="88"/>
      <c r="L639" s="88" t="s">
        <v>1222</v>
      </c>
      <c r="M639" s="122">
        <v>229394781</v>
      </c>
      <c r="N639" s="122">
        <v>215456301</v>
      </c>
      <c r="O639" s="123">
        <v>1051.56</v>
      </c>
      <c r="P639" s="122">
        <v>25767092</v>
      </c>
      <c r="Q639" s="122">
        <v>241223393</v>
      </c>
      <c r="R639" s="122">
        <v>241223393</v>
      </c>
      <c r="S639" s="122">
        <v>0</v>
      </c>
      <c r="T639" s="122">
        <v>0</v>
      </c>
      <c r="U639" s="122">
        <v>240943334</v>
      </c>
      <c r="V639" s="123">
        <v>1072.25</v>
      </c>
      <c r="W639" s="121">
        <v>44651</v>
      </c>
      <c r="X639" s="93" t="s">
        <v>77</v>
      </c>
      <c r="Y639" s="88" t="s">
        <v>74</v>
      </c>
      <c r="Z639" s="121">
        <v>45015</v>
      </c>
      <c r="AA639" s="122">
        <v>0</v>
      </c>
      <c r="AB639" s="122">
        <v>0</v>
      </c>
      <c r="AC639" s="122">
        <v>0</v>
      </c>
      <c r="AD639" s="122">
        <v>0</v>
      </c>
      <c r="AE639" s="122">
        <v>0</v>
      </c>
      <c r="AF639" s="88" t="s">
        <v>1163</v>
      </c>
      <c r="AG639" s="122">
        <v>0</v>
      </c>
      <c r="AH639" s="88" t="s">
        <v>74</v>
      </c>
      <c r="AI639" s="124">
        <v>100</v>
      </c>
      <c r="AJ639" s="124">
        <v>100.12</v>
      </c>
    </row>
    <row r="640" spans="1:36" ht="17.45" customHeight="1">
      <c r="A640" s="89" t="s">
        <v>1238</v>
      </c>
      <c r="B640" s="89" t="s">
        <v>39</v>
      </c>
      <c r="C640" s="125">
        <v>45348</v>
      </c>
      <c r="D640" s="89" t="s">
        <v>54</v>
      </c>
      <c r="E640" s="89" t="s">
        <v>70</v>
      </c>
      <c r="F640" s="96" t="s">
        <v>1236</v>
      </c>
      <c r="G640" s="89" t="s">
        <v>1237</v>
      </c>
      <c r="H640" s="89" t="s">
        <v>55</v>
      </c>
      <c r="I640" s="89" t="s">
        <v>56</v>
      </c>
      <c r="J640" s="89" t="s">
        <v>57</v>
      </c>
      <c r="K640" s="89"/>
      <c r="L640" s="89" t="s">
        <v>58</v>
      </c>
      <c r="M640" s="126">
        <v>0</v>
      </c>
      <c r="N640" s="126">
        <v>0</v>
      </c>
      <c r="O640" s="126">
        <v>0</v>
      </c>
      <c r="P640" s="126">
        <v>0</v>
      </c>
      <c r="Q640" s="126">
        <v>0</v>
      </c>
      <c r="R640" s="126">
        <v>0</v>
      </c>
      <c r="S640" s="126">
        <v>0</v>
      </c>
      <c r="T640" s="126">
        <v>0</v>
      </c>
      <c r="U640" s="126">
        <v>240943334</v>
      </c>
      <c r="V640" s="127">
        <v>1072.25</v>
      </c>
      <c r="W640" s="96"/>
      <c r="X640" s="96"/>
      <c r="Y640" s="89" t="s">
        <v>59</v>
      </c>
      <c r="Z640" s="96"/>
      <c r="AA640" s="126">
        <v>0</v>
      </c>
      <c r="AB640" s="127">
        <v>2.99</v>
      </c>
      <c r="AC640" s="126">
        <v>0</v>
      </c>
      <c r="AD640" s="127">
        <v>2.99</v>
      </c>
      <c r="AE640" s="126">
        <v>0</v>
      </c>
      <c r="AF640" s="89" t="s">
        <v>1163</v>
      </c>
      <c r="AG640" s="126">
        <v>0</v>
      </c>
      <c r="AH640" s="89"/>
      <c r="AI640" s="129">
        <v>0</v>
      </c>
      <c r="AJ640" s="129">
        <v>0</v>
      </c>
    </row>
    <row r="641" spans="1:36" ht="17.45" customHeight="1">
      <c r="A641" s="88" t="s">
        <v>1239</v>
      </c>
      <c r="B641" s="88" t="s">
        <v>39</v>
      </c>
      <c r="C641" s="121">
        <v>45348</v>
      </c>
      <c r="D641" s="88" t="s">
        <v>106</v>
      </c>
      <c r="E641" s="88" t="s">
        <v>70</v>
      </c>
      <c r="F641" s="93" t="s">
        <v>1240</v>
      </c>
      <c r="G641" s="88" t="s">
        <v>1241</v>
      </c>
      <c r="H641" s="88" t="s">
        <v>107</v>
      </c>
      <c r="I641" s="88" t="s">
        <v>108</v>
      </c>
      <c r="J641" s="88" t="s">
        <v>1229</v>
      </c>
      <c r="K641" s="88"/>
      <c r="L641" s="88" t="s">
        <v>1222</v>
      </c>
      <c r="M641" s="122">
        <v>151495028</v>
      </c>
      <c r="N641" s="122">
        <v>128982348</v>
      </c>
      <c r="O641" s="123">
        <v>1051.56</v>
      </c>
      <c r="P641" s="122">
        <v>30324436</v>
      </c>
      <c r="Q641" s="122">
        <v>159306784</v>
      </c>
      <c r="R641" s="122">
        <v>159306784</v>
      </c>
      <c r="S641" s="122">
        <v>0</v>
      </c>
      <c r="T641" s="122">
        <v>0</v>
      </c>
      <c r="U641" s="122">
        <v>159051444</v>
      </c>
      <c r="V641" s="123">
        <v>1218.1600000000001</v>
      </c>
      <c r="W641" s="121">
        <v>44651</v>
      </c>
      <c r="X641" s="93" t="s">
        <v>77</v>
      </c>
      <c r="Y641" s="88" t="s">
        <v>74</v>
      </c>
      <c r="Z641" s="121">
        <v>45015</v>
      </c>
      <c r="AA641" s="122">
        <v>0</v>
      </c>
      <c r="AB641" s="122">
        <v>0</v>
      </c>
      <c r="AC641" s="122">
        <v>0</v>
      </c>
      <c r="AD641" s="122">
        <v>0</v>
      </c>
      <c r="AE641" s="122">
        <v>0</v>
      </c>
      <c r="AF641" s="88" t="s">
        <v>1163</v>
      </c>
      <c r="AG641" s="122">
        <v>0</v>
      </c>
      <c r="AH641" s="88" t="s">
        <v>74</v>
      </c>
      <c r="AI641" s="124">
        <v>100</v>
      </c>
      <c r="AJ641" s="124">
        <v>100.16</v>
      </c>
    </row>
    <row r="642" spans="1:36" ht="17.45" customHeight="1">
      <c r="A642" s="89" t="s">
        <v>1242</v>
      </c>
      <c r="B642" s="89" t="s">
        <v>39</v>
      </c>
      <c r="C642" s="125">
        <v>45348</v>
      </c>
      <c r="D642" s="89" t="s">
        <v>54</v>
      </c>
      <c r="E642" s="89" t="s">
        <v>70</v>
      </c>
      <c r="F642" s="96" t="s">
        <v>1240</v>
      </c>
      <c r="G642" s="89" t="s">
        <v>1241</v>
      </c>
      <c r="H642" s="89" t="s">
        <v>55</v>
      </c>
      <c r="I642" s="89" t="s">
        <v>56</v>
      </c>
      <c r="J642" s="89" t="s">
        <v>57</v>
      </c>
      <c r="K642" s="89"/>
      <c r="L642" s="89" t="s">
        <v>58</v>
      </c>
      <c r="M642" s="126">
        <v>0</v>
      </c>
      <c r="N642" s="126">
        <v>0</v>
      </c>
      <c r="O642" s="126">
        <v>0</v>
      </c>
      <c r="P642" s="126">
        <v>0</v>
      </c>
      <c r="Q642" s="126">
        <v>0</v>
      </c>
      <c r="R642" s="126">
        <v>0</v>
      </c>
      <c r="S642" s="126">
        <v>0</v>
      </c>
      <c r="T642" s="126">
        <v>0</v>
      </c>
      <c r="U642" s="126">
        <v>159051444</v>
      </c>
      <c r="V642" s="127">
        <v>1218.1600000000001</v>
      </c>
      <c r="W642" s="96"/>
      <c r="X642" s="96"/>
      <c r="Y642" s="89" t="s">
        <v>59</v>
      </c>
      <c r="Z642" s="96"/>
      <c r="AA642" s="126">
        <v>0</v>
      </c>
      <c r="AB642" s="127">
        <v>2.99</v>
      </c>
      <c r="AC642" s="126">
        <v>0</v>
      </c>
      <c r="AD642" s="127">
        <v>2.99</v>
      </c>
      <c r="AE642" s="126">
        <v>0</v>
      </c>
      <c r="AF642" s="89" t="s">
        <v>1163</v>
      </c>
      <c r="AG642" s="126">
        <v>0</v>
      </c>
      <c r="AH642" s="89"/>
      <c r="AI642" s="129">
        <v>0</v>
      </c>
      <c r="AJ642" s="129">
        <v>0</v>
      </c>
    </row>
    <row r="643" spans="1:36" ht="17.45" customHeight="1">
      <c r="A643" s="88" t="s">
        <v>1243</v>
      </c>
      <c r="B643" s="88" t="s">
        <v>39</v>
      </c>
      <c r="C643" s="121">
        <v>45348</v>
      </c>
      <c r="D643" s="88" t="s">
        <v>61</v>
      </c>
      <c r="E643" s="88" t="s">
        <v>70</v>
      </c>
      <c r="F643" s="93" t="s">
        <v>1244</v>
      </c>
      <c r="G643" s="88" t="s">
        <v>1245</v>
      </c>
      <c r="H643" s="88" t="s">
        <v>64</v>
      </c>
      <c r="I643" s="88"/>
      <c r="J643" s="88" t="s">
        <v>103</v>
      </c>
      <c r="K643" s="88"/>
      <c r="L643" s="88" t="s">
        <v>104</v>
      </c>
      <c r="M643" s="122">
        <v>0</v>
      </c>
      <c r="N643" s="122">
        <v>0</v>
      </c>
      <c r="O643" s="122">
        <v>0</v>
      </c>
      <c r="P643" s="122">
        <v>0</v>
      </c>
      <c r="Q643" s="122">
        <v>289767</v>
      </c>
      <c r="R643" s="122">
        <v>289767</v>
      </c>
      <c r="S643" s="122">
        <v>0</v>
      </c>
      <c r="T643" s="122">
        <v>0</v>
      </c>
      <c r="U643" s="122">
        <v>2033896625</v>
      </c>
      <c r="V643" s="123">
        <v>1037.8800000000001</v>
      </c>
      <c r="W643" s="93"/>
      <c r="X643" s="93"/>
      <c r="Y643" s="88"/>
      <c r="Z643" s="93"/>
      <c r="AA643" s="122">
        <v>0</v>
      </c>
      <c r="AB643" s="122">
        <v>0</v>
      </c>
      <c r="AC643" s="122">
        <v>0</v>
      </c>
      <c r="AD643" s="122">
        <v>0</v>
      </c>
      <c r="AE643" s="122">
        <v>0</v>
      </c>
      <c r="AF643" s="88" t="s">
        <v>1163</v>
      </c>
      <c r="AG643" s="122">
        <v>0</v>
      </c>
      <c r="AH643" s="88"/>
      <c r="AI643" s="124">
        <v>0.01</v>
      </c>
      <c r="AJ643" s="124">
        <v>0.01</v>
      </c>
    </row>
    <row r="644" spans="1:36" ht="17.45" customHeight="1">
      <c r="A644" s="89" t="s">
        <v>1246</v>
      </c>
      <c r="B644" s="89" t="s">
        <v>39</v>
      </c>
      <c r="C644" s="125">
        <v>45348</v>
      </c>
      <c r="D644" s="89" t="s">
        <v>106</v>
      </c>
      <c r="E644" s="89" t="s">
        <v>70</v>
      </c>
      <c r="F644" s="96" t="s">
        <v>1244</v>
      </c>
      <c r="G644" s="89" t="s">
        <v>1245</v>
      </c>
      <c r="H644" s="89" t="s">
        <v>107</v>
      </c>
      <c r="I644" s="89" t="s">
        <v>108</v>
      </c>
      <c r="J644" s="89" t="s">
        <v>1229</v>
      </c>
      <c r="K644" s="89"/>
      <c r="L644" s="89" t="s">
        <v>1222</v>
      </c>
      <c r="M644" s="126">
        <v>1936092512</v>
      </c>
      <c r="N644" s="126">
        <v>1807082112</v>
      </c>
      <c r="O644" s="127">
        <v>1051.56</v>
      </c>
      <c r="P644" s="126">
        <v>228843917</v>
      </c>
      <c r="Q644" s="126">
        <v>2035926029</v>
      </c>
      <c r="R644" s="126">
        <v>2035926029</v>
      </c>
      <c r="S644" s="126">
        <v>0</v>
      </c>
      <c r="T644" s="126">
        <v>0</v>
      </c>
      <c r="U644" s="126">
        <v>2033896625</v>
      </c>
      <c r="V644" s="127">
        <v>1037.8800000000001</v>
      </c>
      <c r="W644" s="125">
        <v>44651</v>
      </c>
      <c r="X644" s="96" t="s">
        <v>77</v>
      </c>
      <c r="Y644" s="89" t="s">
        <v>74</v>
      </c>
      <c r="Z644" s="125">
        <v>45015</v>
      </c>
      <c r="AA644" s="126">
        <v>0</v>
      </c>
      <c r="AB644" s="126">
        <v>0</v>
      </c>
      <c r="AC644" s="126">
        <v>0</v>
      </c>
      <c r="AD644" s="126">
        <v>0</v>
      </c>
      <c r="AE644" s="126">
        <v>0</v>
      </c>
      <c r="AF644" s="89" t="s">
        <v>1163</v>
      </c>
      <c r="AG644" s="126">
        <v>0</v>
      </c>
      <c r="AH644" s="89" t="s">
        <v>74</v>
      </c>
      <c r="AI644" s="129">
        <v>99.99</v>
      </c>
      <c r="AJ644" s="129">
        <v>100.1</v>
      </c>
    </row>
    <row r="645" spans="1:36" ht="17.45" customHeight="1">
      <c r="A645" s="88" t="s">
        <v>1247</v>
      </c>
      <c r="B645" s="88" t="s">
        <v>39</v>
      </c>
      <c r="C645" s="121">
        <v>45348</v>
      </c>
      <c r="D645" s="88" t="s">
        <v>54</v>
      </c>
      <c r="E645" s="88" t="s">
        <v>70</v>
      </c>
      <c r="F645" s="93" t="s">
        <v>1244</v>
      </c>
      <c r="G645" s="88" t="s">
        <v>1245</v>
      </c>
      <c r="H645" s="88" t="s">
        <v>55</v>
      </c>
      <c r="I645" s="88" t="s">
        <v>56</v>
      </c>
      <c r="J645" s="88" t="s">
        <v>57</v>
      </c>
      <c r="K645" s="88"/>
      <c r="L645" s="88" t="s">
        <v>58</v>
      </c>
      <c r="M645" s="122">
        <v>0</v>
      </c>
      <c r="N645" s="122">
        <v>0</v>
      </c>
      <c r="O645" s="122">
        <v>0</v>
      </c>
      <c r="P645" s="122">
        <v>0</v>
      </c>
      <c r="Q645" s="122">
        <v>0</v>
      </c>
      <c r="R645" s="122">
        <v>0</v>
      </c>
      <c r="S645" s="122">
        <v>0</v>
      </c>
      <c r="T645" s="122">
        <v>0</v>
      </c>
      <c r="U645" s="122">
        <v>2033896625</v>
      </c>
      <c r="V645" s="123">
        <v>1037.8800000000001</v>
      </c>
      <c r="W645" s="93"/>
      <c r="X645" s="93"/>
      <c r="Y645" s="88" t="s">
        <v>59</v>
      </c>
      <c r="Z645" s="93"/>
      <c r="AA645" s="122">
        <v>0</v>
      </c>
      <c r="AB645" s="123">
        <v>2.99</v>
      </c>
      <c r="AC645" s="122">
        <v>0</v>
      </c>
      <c r="AD645" s="123">
        <v>2.99</v>
      </c>
      <c r="AE645" s="122">
        <v>0</v>
      </c>
      <c r="AF645" s="88" t="s">
        <v>1163</v>
      </c>
      <c r="AG645" s="122">
        <v>0</v>
      </c>
      <c r="AH645" s="88"/>
      <c r="AI645" s="124">
        <v>0</v>
      </c>
      <c r="AJ645" s="124">
        <v>0</v>
      </c>
    </row>
    <row r="646" spans="1:36" ht="17.45" customHeight="1">
      <c r="A646" s="89" t="s">
        <v>1248</v>
      </c>
      <c r="B646" s="89" t="s">
        <v>39</v>
      </c>
      <c r="C646" s="125">
        <v>45348</v>
      </c>
      <c r="D646" s="89" t="s">
        <v>61</v>
      </c>
      <c r="E646" s="89" t="s">
        <v>70</v>
      </c>
      <c r="F646" s="96" t="s">
        <v>1249</v>
      </c>
      <c r="G646" s="89" t="s">
        <v>1250</v>
      </c>
      <c r="H646" s="89" t="s">
        <v>64</v>
      </c>
      <c r="I646" s="89"/>
      <c r="J646" s="89" t="s">
        <v>103</v>
      </c>
      <c r="K646" s="89"/>
      <c r="L646" s="89" t="s">
        <v>104</v>
      </c>
      <c r="M646" s="126">
        <v>0</v>
      </c>
      <c r="N646" s="126">
        <v>0</v>
      </c>
      <c r="O646" s="126">
        <v>0</v>
      </c>
      <c r="P646" s="126">
        <v>0</v>
      </c>
      <c r="Q646" s="126">
        <v>70858560</v>
      </c>
      <c r="R646" s="126">
        <v>70858560</v>
      </c>
      <c r="S646" s="126">
        <v>0</v>
      </c>
      <c r="T646" s="126">
        <v>0</v>
      </c>
      <c r="U646" s="126">
        <v>5018918535</v>
      </c>
      <c r="V646" s="127">
        <v>1156.49</v>
      </c>
      <c r="W646" s="96"/>
      <c r="X646" s="96"/>
      <c r="Y646" s="89"/>
      <c r="Z646" s="96"/>
      <c r="AA646" s="126">
        <v>0</v>
      </c>
      <c r="AB646" s="126">
        <v>0</v>
      </c>
      <c r="AC646" s="126">
        <v>0</v>
      </c>
      <c r="AD646" s="126">
        <v>0</v>
      </c>
      <c r="AE646" s="126">
        <v>0</v>
      </c>
      <c r="AF646" s="89" t="s">
        <v>1163</v>
      </c>
      <c r="AG646" s="126">
        <v>0</v>
      </c>
      <c r="AH646" s="89"/>
      <c r="AI646" s="129">
        <v>1.39</v>
      </c>
      <c r="AJ646" s="129">
        <v>1.41</v>
      </c>
    </row>
    <row r="647" spans="1:36" ht="17.45" customHeight="1">
      <c r="A647" s="88" t="s">
        <v>1251</v>
      </c>
      <c r="B647" s="88" t="s">
        <v>39</v>
      </c>
      <c r="C647" s="121">
        <v>45348</v>
      </c>
      <c r="D647" s="88" t="s">
        <v>106</v>
      </c>
      <c r="E647" s="88" t="s">
        <v>70</v>
      </c>
      <c r="F647" s="93" t="s">
        <v>1249</v>
      </c>
      <c r="G647" s="88" t="s">
        <v>1250</v>
      </c>
      <c r="H647" s="88" t="s">
        <v>156</v>
      </c>
      <c r="I647" s="88" t="s">
        <v>108</v>
      </c>
      <c r="J647" s="88" t="s">
        <v>1224</v>
      </c>
      <c r="K647" s="88"/>
      <c r="L647" s="88" t="s">
        <v>1216</v>
      </c>
      <c r="M647" s="122">
        <v>4239407019</v>
      </c>
      <c r="N647" s="122">
        <v>4307035247</v>
      </c>
      <c r="O647" s="123">
        <v>1158.92</v>
      </c>
      <c r="P647" s="122">
        <v>606091489</v>
      </c>
      <c r="Q647" s="122">
        <v>4913126736</v>
      </c>
      <c r="R647" s="122">
        <v>4913126736</v>
      </c>
      <c r="S647" s="122">
        <v>0</v>
      </c>
      <c r="T647" s="122">
        <v>0</v>
      </c>
      <c r="U647" s="122">
        <v>5018918535</v>
      </c>
      <c r="V647" s="123">
        <v>1156.49</v>
      </c>
      <c r="W647" s="121">
        <v>44651</v>
      </c>
      <c r="X647" s="93" t="s">
        <v>77</v>
      </c>
      <c r="Y647" s="88" t="s">
        <v>74</v>
      </c>
      <c r="Z647" s="121">
        <v>45015</v>
      </c>
      <c r="AA647" s="122">
        <v>0</v>
      </c>
      <c r="AB647" s="122">
        <v>0</v>
      </c>
      <c r="AC647" s="122">
        <v>0</v>
      </c>
      <c r="AD647" s="122">
        <v>0</v>
      </c>
      <c r="AE647" s="122">
        <v>0</v>
      </c>
      <c r="AF647" s="88" t="s">
        <v>1163</v>
      </c>
      <c r="AG647" s="122">
        <v>0</v>
      </c>
      <c r="AH647" s="88" t="s">
        <v>74</v>
      </c>
      <c r="AI647" s="124">
        <v>96.56</v>
      </c>
      <c r="AJ647" s="124">
        <v>97.89</v>
      </c>
    </row>
    <row r="648" spans="1:36" ht="17.45" customHeight="1">
      <c r="A648" s="89" t="s">
        <v>1252</v>
      </c>
      <c r="B648" s="89" t="s">
        <v>39</v>
      </c>
      <c r="C648" s="125">
        <v>45348</v>
      </c>
      <c r="D648" s="89" t="s">
        <v>54</v>
      </c>
      <c r="E648" s="89" t="s">
        <v>70</v>
      </c>
      <c r="F648" s="96" t="s">
        <v>1249</v>
      </c>
      <c r="G648" s="89" t="s">
        <v>1250</v>
      </c>
      <c r="H648" s="89" t="s">
        <v>55</v>
      </c>
      <c r="I648" s="89" t="s">
        <v>56</v>
      </c>
      <c r="J648" s="89" t="s">
        <v>57</v>
      </c>
      <c r="K648" s="89"/>
      <c r="L648" s="89" t="s">
        <v>58</v>
      </c>
      <c r="M648" s="126">
        <v>104192535</v>
      </c>
      <c r="N648" s="126">
        <v>104192535</v>
      </c>
      <c r="O648" s="126">
        <v>0</v>
      </c>
      <c r="P648" s="126">
        <v>0</v>
      </c>
      <c r="Q648" s="126">
        <v>104402415</v>
      </c>
      <c r="R648" s="126">
        <v>104402415</v>
      </c>
      <c r="S648" s="126">
        <v>0</v>
      </c>
      <c r="T648" s="126">
        <v>209880</v>
      </c>
      <c r="U648" s="126">
        <v>5018918535</v>
      </c>
      <c r="V648" s="127">
        <v>1156.49</v>
      </c>
      <c r="W648" s="96"/>
      <c r="X648" s="96"/>
      <c r="Y648" s="89" t="s">
        <v>59</v>
      </c>
      <c r="Z648" s="96"/>
      <c r="AA648" s="128">
        <v>2.9839099999999998</v>
      </c>
      <c r="AB648" s="127">
        <v>2.99</v>
      </c>
      <c r="AC648" s="126">
        <v>0</v>
      </c>
      <c r="AD648" s="127">
        <v>2.99</v>
      </c>
      <c r="AE648" s="126">
        <v>0</v>
      </c>
      <c r="AF648" s="89" t="s">
        <v>1163</v>
      </c>
      <c r="AG648" s="126">
        <v>0</v>
      </c>
      <c r="AH648" s="89"/>
      <c r="AI648" s="129">
        <v>2.0499999999999998</v>
      </c>
      <c r="AJ648" s="129">
        <v>2.08</v>
      </c>
    </row>
    <row r="649" spans="1:36" ht="17.45" customHeight="1">
      <c r="A649" s="88" t="s">
        <v>1253</v>
      </c>
      <c r="B649" s="88" t="s">
        <v>39</v>
      </c>
      <c r="C649" s="121">
        <v>45348</v>
      </c>
      <c r="D649" s="88" t="s">
        <v>106</v>
      </c>
      <c r="E649" s="88" t="s">
        <v>70</v>
      </c>
      <c r="F649" s="93" t="s">
        <v>1254</v>
      </c>
      <c r="G649" s="88" t="s">
        <v>1255</v>
      </c>
      <c r="H649" s="88" t="s">
        <v>107</v>
      </c>
      <c r="I649" s="88" t="s">
        <v>108</v>
      </c>
      <c r="J649" s="88" t="s">
        <v>1256</v>
      </c>
      <c r="K649" s="88"/>
      <c r="L649" s="88" t="s">
        <v>1250</v>
      </c>
      <c r="M649" s="122">
        <v>2583439876</v>
      </c>
      <c r="N649" s="122">
        <v>2583439876</v>
      </c>
      <c r="O649" s="123">
        <v>1156.49</v>
      </c>
      <c r="P649" s="122">
        <v>404279913</v>
      </c>
      <c r="Q649" s="122">
        <v>2987719789</v>
      </c>
      <c r="R649" s="122">
        <v>2987719789</v>
      </c>
      <c r="S649" s="122">
        <v>0</v>
      </c>
      <c r="T649" s="122">
        <v>0</v>
      </c>
      <c r="U649" s="122">
        <v>2986105818</v>
      </c>
      <c r="V649" s="130">
        <v>1148.5</v>
      </c>
      <c r="W649" s="121">
        <v>44651</v>
      </c>
      <c r="X649" s="93" t="s">
        <v>77</v>
      </c>
      <c r="Y649" s="88" t="s">
        <v>74</v>
      </c>
      <c r="Z649" s="121">
        <v>45015</v>
      </c>
      <c r="AA649" s="122">
        <v>0</v>
      </c>
      <c r="AB649" s="122">
        <v>0</v>
      </c>
      <c r="AC649" s="122">
        <v>0</v>
      </c>
      <c r="AD649" s="122">
        <v>0</v>
      </c>
      <c r="AE649" s="122">
        <v>0</v>
      </c>
      <c r="AF649" s="88" t="s">
        <v>1163</v>
      </c>
      <c r="AG649" s="122">
        <v>0</v>
      </c>
      <c r="AH649" s="88" t="s">
        <v>74</v>
      </c>
      <c r="AI649" s="124">
        <v>100</v>
      </c>
      <c r="AJ649" s="124">
        <v>100.05</v>
      </c>
    </row>
    <row r="650" spans="1:36" ht="17.45" customHeight="1">
      <c r="A650" s="89" t="s">
        <v>1257</v>
      </c>
      <c r="B650" s="89" t="s">
        <v>39</v>
      </c>
      <c r="C650" s="125">
        <v>45348</v>
      </c>
      <c r="D650" s="89" t="s">
        <v>54</v>
      </c>
      <c r="E650" s="89" t="s">
        <v>70</v>
      </c>
      <c r="F650" s="96" t="s">
        <v>1254</v>
      </c>
      <c r="G650" s="89" t="s">
        <v>1255</v>
      </c>
      <c r="H650" s="89" t="s">
        <v>55</v>
      </c>
      <c r="I650" s="89" t="s">
        <v>56</v>
      </c>
      <c r="J650" s="89" t="s">
        <v>57</v>
      </c>
      <c r="K650" s="89"/>
      <c r="L650" s="89" t="s">
        <v>58</v>
      </c>
      <c r="M650" s="126">
        <v>0</v>
      </c>
      <c r="N650" s="126">
        <v>0</v>
      </c>
      <c r="O650" s="126">
        <v>0</v>
      </c>
      <c r="P650" s="126">
        <v>0</v>
      </c>
      <c r="Q650" s="126">
        <v>0</v>
      </c>
      <c r="R650" s="126">
        <v>0</v>
      </c>
      <c r="S650" s="126">
        <v>0</v>
      </c>
      <c r="T650" s="126">
        <v>0</v>
      </c>
      <c r="U650" s="126">
        <v>2986105818</v>
      </c>
      <c r="V650" s="131">
        <v>1148.5</v>
      </c>
      <c r="W650" s="96"/>
      <c r="X650" s="96"/>
      <c r="Y650" s="89" t="s">
        <v>59</v>
      </c>
      <c r="Z650" s="96"/>
      <c r="AA650" s="126">
        <v>0</v>
      </c>
      <c r="AB650" s="127">
        <v>2.99</v>
      </c>
      <c r="AC650" s="126">
        <v>0</v>
      </c>
      <c r="AD650" s="127">
        <v>2.99</v>
      </c>
      <c r="AE650" s="126">
        <v>0</v>
      </c>
      <c r="AF650" s="89" t="s">
        <v>1163</v>
      </c>
      <c r="AG650" s="126">
        <v>0</v>
      </c>
      <c r="AH650" s="89"/>
      <c r="AI650" s="129">
        <v>0</v>
      </c>
      <c r="AJ650" s="129">
        <v>0</v>
      </c>
    </row>
    <row r="651" spans="1:36" ht="17.45" customHeight="1">
      <c r="A651" s="88" t="s">
        <v>1258</v>
      </c>
      <c r="B651" s="88" t="s">
        <v>39</v>
      </c>
      <c r="C651" s="121">
        <v>45348</v>
      </c>
      <c r="D651" s="88" t="s">
        <v>106</v>
      </c>
      <c r="E651" s="88" t="s">
        <v>70</v>
      </c>
      <c r="F651" s="93" t="s">
        <v>1259</v>
      </c>
      <c r="G651" s="88" t="s">
        <v>1260</v>
      </c>
      <c r="H651" s="88" t="s">
        <v>107</v>
      </c>
      <c r="I651" s="88" t="s">
        <v>108</v>
      </c>
      <c r="J651" s="88" t="s">
        <v>1256</v>
      </c>
      <c r="K651" s="88"/>
      <c r="L651" s="88" t="s">
        <v>1250</v>
      </c>
      <c r="M651" s="122">
        <v>66837570</v>
      </c>
      <c r="N651" s="122">
        <v>63746418</v>
      </c>
      <c r="O651" s="123">
        <v>1156.49</v>
      </c>
      <c r="P651" s="122">
        <v>13550496</v>
      </c>
      <c r="Q651" s="122">
        <v>77296914</v>
      </c>
      <c r="R651" s="122">
        <v>77296914</v>
      </c>
      <c r="S651" s="122">
        <v>0</v>
      </c>
      <c r="T651" s="122">
        <v>0</v>
      </c>
      <c r="U651" s="122">
        <v>77149881</v>
      </c>
      <c r="V651" s="123">
        <v>1185.73</v>
      </c>
      <c r="W651" s="121">
        <v>44651</v>
      </c>
      <c r="X651" s="93" t="s">
        <v>77</v>
      </c>
      <c r="Y651" s="88" t="s">
        <v>74</v>
      </c>
      <c r="Z651" s="121">
        <v>45015</v>
      </c>
      <c r="AA651" s="122">
        <v>0</v>
      </c>
      <c r="AB651" s="122">
        <v>0</v>
      </c>
      <c r="AC651" s="122">
        <v>0</v>
      </c>
      <c r="AD651" s="122">
        <v>0</v>
      </c>
      <c r="AE651" s="122">
        <v>0</v>
      </c>
      <c r="AF651" s="88" t="s">
        <v>1163</v>
      </c>
      <c r="AG651" s="122">
        <v>0</v>
      </c>
      <c r="AH651" s="88" t="s">
        <v>74</v>
      </c>
      <c r="AI651" s="124">
        <v>100</v>
      </c>
      <c r="AJ651" s="124">
        <v>100.19</v>
      </c>
    </row>
    <row r="652" spans="1:36" ht="17.45" customHeight="1">
      <c r="A652" s="89" t="s">
        <v>1261</v>
      </c>
      <c r="B652" s="89" t="s">
        <v>39</v>
      </c>
      <c r="C652" s="125">
        <v>45348</v>
      </c>
      <c r="D652" s="89" t="s">
        <v>54</v>
      </c>
      <c r="E652" s="89" t="s">
        <v>70</v>
      </c>
      <c r="F652" s="96" t="s">
        <v>1259</v>
      </c>
      <c r="G652" s="89" t="s">
        <v>1260</v>
      </c>
      <c r="H652" s="89" t="s">
        <v>55</v>
      </c>
      <c r="I652" s="89" t="s">
        <v>56</v>
      </c>
      <c r="J652" s="89" t="s">
        <v>57</v>
      </c>
      <c r="K652" s="89"/>
      <c r="L652" s="89" t="s">
        <v>58</v>
      </c>
      <c r="M652" s="126">
        <v>0</v>
      </c>
      <c r="N652" s="126">
        <v>0</v>
      </c>
      <c r="O652" s="126">
        <v>0</v>
      </c>
      <c r="P652" s="126">
        <v>0</v>
      </c>
      <c r="Q652" s="126">
        <v>0</v>
      </c>
      <c r="R652" s="126">
        <v>0</v>
      </c>
      <c r="S652" s="126">
        <v>0</v>
      </c>
      <c r="T652" s="126">
        <v>0</v>
      </c>
      <c r="U652" s="126">
        <v>77149881</v>
      </c>
      <c r="V652" s="127">
        <v>1185.73</v>
      </c>
      <c r="W652" s="96"/>
      <c r="X652" s="96"/>
      <c r="Y652" s="89" t="s">
        <v>59</v>
      </c>
      <c r="Z652" s="96"/>
      <c r="AA652" s="126">
        <v>0</v>
      </c>
      <c r="AB652" s="127">
        <v>2.99</v>
      </c>
      <c r="AC652" s="126">
        <v>0</v>
      </c>
      <c r="AD652" s="127">
        <v>2.99</v>
      </c>
      <c r="AE652" s="126">
        <v>0</v>
      </c>
      <c r="AF652" s="89" t="s">
        <v>1163</v>
      </c>
      <c r="AG652" s="126">
        <v>0</v>
      </c>
      <c r="AH652" s="89"/>
      <c r="AI652" s="129">
        <v>0</v>
      </c>
      <c r="AJ652" s="129">
        <v>0</v>
      </c>
    </row>
    <row r="653" spans="1:36" ht="17.45" customHeight="1">
      <c r="A653" s="88" t="s">
        <v>1262</v>
      </c>
      <c r="B653" s="88" t="s">
        <v>39</v>
      </c>
      <c r="C653" s="121">
        <v>45348</v>
      </c>
      <c r="D653" s="88" t="s">
        <v>106</v>
      </c>
      <c r="E653" s="88" t="s">
        <v>70</v>
      </c>
      <c r="F653" s="93" t="s">
        <v>1263</v>
      </c>
      <c r="G653" s="88" t="s">
        <v>1264</v>
      </c>
      <c r="H653" s="88" t="s">
        <v>107</v>
      </c>
      <c r="I653" s="88" t="s">
        <v>108</v>
      </c>
      <c r="J653" s="88" t="s">
        <v>1256</v>
      </c>
      <c r="K653" s="88"/>
      <c r="L653" s="88" t="s">
        <v>1250</v>
      </c>
      <c r="M653" s="122">
        <v>172660289</v>
      </c>
      <c r="N653" s="122">
        <v>180625754</v>
      </c>
      <c r="O653" s="123">
        <v>1156.49</v>
      </c>
      <c r="P653" s="122">
        <v>19053970</v>
      </c>
      <c r="Q653" s="122">
        <v>199679724</v>
      </c>
      <c r="R653" s="122">
        <v>199679724</v>
      </c>
      <c r="S653" s="122">
        <v>0</v>
      </c>
      <c r="T653" s="122">
        <v>0</v>
      </c>
      <c r="U653" s="122">
        <v>199486297</v>
      </c>
      <c r="V653" s="123">
        <v>1156.82</v>
      </c>
      <c r="W653" s="121">
        <v>44651</v>
      </c>
      <c r="X653" s="93" t="s">
        <v>77</v>
      </c>
      <c r="Y653" s="88" t="s">
        <v>74</v>
      </c>
      <c r="Z653" s="121">
        <v>45015</v>
      </c>
      <c r="AA653" s="122">
        <v>0</v>
      </c>
      <c r="AB653" s="122">
        <v>0</v>
      </c>
      <c r="AC653" s="122">
        <v>0</v>
      </c>
      <c r="AD653" s="122">
        <v>0</v>
      </c>
      <c r="AE653" s="122">
        <v>0</v>
      </c>
      <c r="AF653" s="88" t="s">
        <v>1163</v>
      </c>
      <c r="AG653" s="122">
        <v>0</v>
      </c>
      <c r="AH653" s="88" t="s">
        <v>74</v>
      </c>
      <c r="AI653" s="124">
        <v>100</v>
      </c>
      <c r="AJ653" s="124">
        <v>100.1</v>
      </c>
    </row>
    <row r="654" spans="1:36" ht="17.45" customHeight="1">
      <c r="A654" s="89" t="s">
        <v>1265</v>
      </c>
      <c r="B654" s="89" t="s">
        <v>39</v>
      </c>
      <c r="C654" s="125">
        <v>45348</v>
      </c>
      <c r="D654" s="89" t="s">
        <v>54</v>
      </c>
      <c r="E654" s="89" t="s">
        <v>70</v>
      </c>
      <c r="F654" s="96" t="s">
        <v>1263</v>
      </c>
      <c r="G654" s="89" t="s">
        <v>1264</v>
      </c>
      <c r="H654" s="89" t="s">
        <v>55</v>
      </c>
      <c r="I654" s="89" t="s">
        <v>56</v>
      </c>
      <c r="J654" s="89" t="s">
        <v>57</v>
      </c>
      <c r="K654" s="89"/>
      <c r="L654" s="89" t="s">
        <v>58</v>
      </c>
      <c r="M654" s="126">
        <v>0</v>
      </c>
      <c r="N654" s="126">
        <v>0</v>
      </c>
      <c r="O654" s="126">
        <v>0</v>
      </c>
      <c r="P654" s="126">
        <v>0</v>
      </c>
      <c r="Q654" s="126">
        <v>0</v>
      </c>
      <c r="R654" s="126">
        <v>0</v>
      </c>
      <c r="S654" s="126">
        <v>0</v>
      </c>
      <c r="T654" s="126">
        <v>0</v>
      </c>
      <c r="U654" s="126">
        <v>199486297</v>
      </c>
      <c r="V654" s="127">
        <v>1156.82</v>
      </c>
      <c r="W654" s="96"/>
      <c r="X654" s="96"/>
      <c r="Y654" s="89" t="s">
        <v>59</v>
      </c>
      <c r="Z654" s="96"/>
      <c r="AA654" s="126">
        <v>0</v>
      </c>
      <c r="AB654" s="127">
        <v>2.99</v>
      </c>
      <c r="AC654" s="126">
        <v>0</v>
      </c>
      <c r="AD654" s="127">
        <v>2.99</v>
      </c>
      <c r="AE654" s="126">
        <v>0</v>
      </c>
      <c r="AF654" s="89" t="s">
        <v>1163</v>
      </c>
      <c r="AG654" s="126">
        <v>0</v>
      </c>
      <c r="AH654" s="89"/>
      <c r="AI654" s="129">
        <v>0</v>
      </c>
      <c r="AJ654" s="129">
        <v>0</v>
      </c>
    </row>
    <row r="655" spans="1:36" ht="17.45" customHeight="1">
      <c r="A655" s="88" t="s">
        <v>1266</v>
      </c>
      <c r="B655" s="88" t="s">
        <v>39</v>
      </c>
      <c r="C655" s="121">
        <v>45348</v>
      </c>
      <c r="D655" s="88" t="s">
        <v>106</v>
      </c>
      <c r="E655" s="88" t="s">
        <v>70</v>
      </c>
      <c r="F655" s="93" t="s">
        <v>1267</v>
      </c>
      <c r="G655" s="88" t="s">
        <v>1268</v>
      </c>
      <c r="H655" s="88" t="s">
        <v>107</v>
      </c>
      <c r="I655" s="88" t="s">
        <v>108</v>
      </c>
      <c r="J655" s="88" t="s">
        <v>1256</v>
      </c>
      <c r="K655" s="88"/>
      <c r="L655" s="88" t="s">
        <v>1250</v>
      </c>
      <c r="M655" s="122">
        <v>16614755</v>
      </c>
      <c r="N655" s="122">
        <v>17202938</v>
      </c>
      <c r="O655" s="123">
        <v>1156.49</v>
      </c>
      <c r="P655" s="122">
        <v>2011843</v>
      </c>
      <c r="Q655" s="122">
        <v>19214781</v>
      </c>
      <c r="R655" s="122">
        <v>19214781</v>
      </c>
      <c r="S655" s="122">
        <v>0</v>
      </c>
      <c r="T655" s="122">
        <v>0</v>
      </c>
      <c r="U655" s="122">
        <v>19184829</v>
      </c>
      <c r="V655" s="123">
        <v>1158.79</v>
      </c>
      <c r="W655" s="121">
        <v>44651</v>
      </c>
      <c r="X655" s="93" t="s">
        <v>77</v>
      </c>
      <c r="Y655" s="88" t="s">
        <v>74</v>
      </c>
      <c r="Z655" s="121">
        <v>45015</v>
      </c>
      <c r="AA655" s="122">
        <v>0</v>
      </c>
      <c r="AB655" s="122">
        <v>0</v>
      </c>
      <c r="AC655" s="122">
        <v>0</v>
      </c>
      <c r="AD655" s="122">
        <v>0</v>
      </c>
      <c r="AE655" s="122">
        <v>0</v>
      </c>
      <c r="AF655" s="88" t="s">
        <v>1163</v>
      </c>
      <c r="AG655" s="122">
        <v>0</v>
      </c>
      <c r="AH655" s="88" t="s">
        <v>74</v>
      </c>
      <c r="AI655" s="124">
        <v>100</v>
      </c>
      <c r="AJ655" s="124">
        <v>100.16</v>
      </c>
    </row>
    <row r="656" spans="1:36" ht="17.45" customHeight="1">
      <c r="A656" s="89" t="s">
        <v>1269</v>
      </c>
      <c r="B656" s="89" t="s">
        <v>39</v>
      </c>
      <c r="C656" s="125">
        <v>45348</v>
      </c>
      <c r="D656" s="89" t="s">
        <v>54</v>
      </c>
      <c r="E656" s="89" t="s">
        <v>70</v>
      </c>
      <c r="F656" s="96" t="s">
        <v>1267</v>
      </c>
      <c r="G656" s="89" t="s">
        <v>1268</v>
      </c>
      <c r="H656" s="89" t="s">
        <v>55</v>
      </c>
      <c r="I656" s="89" t="s">
        <v>56</v>
      </c>
      <c r="J656" s="89" t="s">
        <v>57</v>
      </c>
      <c r="K656" s="89"/>
      <c r="L656" s="89" t="s">
        <v>58</v>
      </c>
      <c r="M656" s="126">
        <v>0</v>
      </c>
      <c r="N656" s="126">
        <v>0</v>
      </c>
      <c r="O656" s="126">
        <v>0</v>
      </c>
      <c r="P656" s="126">
        <v>0</v>
      </c>
      <c r="Q656" s="126">
        <v>0</v>
      </c>
      <c r="R656" s="126">
        <v>0</v>
      </c>
      <c r="S656" s="126">
        <v>0</v>
      </c>
      <c r="T656" s="126">
        <v>0</v>
      </c>
      <c r="U656" s="126">
        <v>19184829</v>
      </c>
      <c r="V656" s="127">
        <v>1158.79</v>
      </c>
      <c r="W656" s="96"/>
      <c r="X656" s="96"/>
      <c r="Y656" s="89" t="s">
        <v>59</v>
      </c>
      <c r="Z656" s="96"/>
      <c r="AA656" s="126">
        <v>0</v>
      </c>
      <c r="AB656" s="127">
        <v>2.99</v>
      </c>
      <c r="AC656" s="126">
        <v>0</v>
      </c>
      <c r="AD656" s="127">
        <v>2.99</v>
      </c>
      <c r="AE656" s="126">
        <v>0</v>
      </c>
      <c r="AF656" s="89" t="s">
        <v>1163</v>
      </c>
      <c r="AG656" s="126">
        <v>0</v>
      </c>
      <c r="AH656" s="89"/>
      <c r="AI656" s="129">
        <v>0</v>
      </c>
      <c r="AJ656" s="129">
        <v>0</v>
      </c>
    </row>
    <row r="657" spans="1:36" ht="17.45" customHeight="1">
      <c r="A657" s="88" t="s">
        <v>1270</v>
      </c>
      <c r="B657" s="88" t="s">
        <v>39</v>
      </c>
      <c r="C657" s="121">
        <v>45348</v>
      </c>
      <c r="D657" s="88" t="s">
        <v>61</v>
      </c>
      <c r="E657" s="88" t="s">
        <v>70</v>
      </c>
      <c r="F657" s="93" t="s">
        <v>1271</v>
      </c>
      <c r="G657" s="88" t="s">
        <v>1272</v>
      </c>
      <c r="H657" s="88" t="s">
        <v>64</v>
      </c>
      <c r="I657" s="88"/>
      <c r="J657" s="88" t="s">
        <v>103</v>
      </c>
      <c r="K657" s="88"/>
      <c r="L657" s="88" t="s">
        <v>104</v>
      </c>
      <c r="M657" s="122">
        <v>0</v>
      </c>
      <c r="N657" s="122">
        <v>0</v>
      </c>
      <c r="O657" s="122">
        <v>0</v>
      </c>
      <c r="P657" s="122">
        <v>0</v>
      </c>
      <c r="Q657" s="122">
        <v>69469176</v>
      </c>
      <c r="R657" s="122">
        <v>69469176</v>
      </c>
      <c r="S657" s="122">
        <v>0</v>
      </c>
      <c r="T657" s="122">
        <v>0</v>
      </c>
      <c r="U657" s="122">
        <v>1733566902</v>
      </c>
      <c r="V657" s="123">
        <v>1144.67</v>
      </c>
      <c r="W657" s="93"/>
      <c r="X657" s="93"/>
      <c r="Y657" s="88"/>
      <c r="Z657" s="93"/>
      <c r="AA657" s="122">
        <v>0</v>
      </c>
      <c r="AB657" s="122">
        <v>0</v>
      </c>
      <c r="AC657" s="122">
        <v>0</v>
      </c>
      <c r="AD657" s="122">
        <v>0</v>
      </c>
      <c r="AE657" s="122">
        <v>0</v>
      </c>
      <c r="AF657" s="88" t="s">
        <v>1163</v>
      </c>
      <c r="AG657" s="122">
        <v>0</v>
      </c>
      <c r="AH657" s="88"/>
      <c r="AI657" s="124">
        <v>3.85</v>
      </c>
      <c r="AJ657" s="124">
        <v>4.01</v>
      </c>
    </row>
    <row r="658" spans="1:36" ht="17.45" customHeight="1">
      <c r="A658" s="89" t="s">
        <v>1273</v>
      </c>
      <c r="B658" s="89" t="s">
        <v>39</v>
      </c>
      <c r="C658" s="125">
        <v>45348</v>
      </c>
      <c r="D658" s="89" t="s">
        <v>106</v>
      </c>
      <c r="E658" s="89" t="s">
        <v>70</v>
      </c>
      <c r="F658" s="96" t="s">
        <v>1271</v>
      </c>
      <c r="G658" s="89" t="s">
        <v>1272</v>
      </c>
      <c r="H658" s="89" t="s">
        <v>107</v>
      </c>
      <c r="I658" s="89" t="s">
        <v>108</v>
      </c>
      <c r="J658" s="89" t="s">
        <v>1256</v>
      </c>
      <c r="K658" s="89"/>
      <c r="L658" s="89" t="s">
        <v>1250</v>
      </c>
      <c r="M658" s="126">
        <v>1500236780</v>
      </c>
      <c r="N658" s="126">
        <v>1567799233</v>
      </c>
      <c r="O658" s="127">
        <v>1156.49</v>
      </c>
      <c r="P658" s="126">
        <v>167208094</v>
      </c>
      <c r="Q658" s="126">
        <v>1735007327</v>
      </c>
      <c r="R658" s="126">
        <v>1735007327</v>
      </c>
      <c r="S658" s="126">
        <v>0</v>
      </c>
      <c r="T658" s="126">
        <v>0</v>
      </c>
      <c r="U658" s="126">
        <v>1733566902</v>
      </c>
      <c r="V658" s="127">
        <v>1144.67</v>
      </c>
      <c r="W658" s="125">
        <v>44651</v>
      </c>
      <c r="X658" s="96" t="s">
        <v>77</v>
      </c>
      <c r="Y658" s="89" t="s">
        <v>74</v>
      </c>
      <c r="Z658" s="125">
        <v>45015</v>
      </c>
      <c r="AA658" s="126">
        <v>0</v>
      </c>
      <c r="AB658" s="126">
        <v>0</v>
      </c>
      <c r="AC658" s="126">
        <v>0</v>
      </c>
      <c r="AD658" s="126">
        <v>0</v>
      </c>
      <c r="AE658" s="126">
        <v>0</v>
      </c>
      <c r="AF658" s="89" t="s">
        <v>1163</v>
      </c>
      <c r="AG658" s="126">
        <v>0</v>
      </c>
      <c r="AH658" s="89" t="s">
        <v>74</v>
      </c>
      <c r="AI658" s="129">
        <v>96.15</v>
      </c>
      <c r="AJ658" s="129">
        <v>100.08</v>
      </c>
    </row>
    <row r="659" spans="1:36" ht="17.45" customHeight="1">
      <c r="A659" s="88" t="s">
        <v>1274</v>
      </c>
      <c r="B659" s="88" t="s">
        <v>39</v>
      </c>
      <c r="C659" s="121">
        <v>45348</v>
      </c>
      <c r="D659" s="88" t="s">
        <v>54</v>
      </c>
      <c r="E659" s="88" t="s">
        <v>70</v>
      </c>
      <c r="F659" s="93" t="s">
        <v>1271</v>
      </c>
      <c r="G659" s="88" t="s">
        <v>1272</v>
      </c>
      <c r="H659" s="88" t="s">
        <v>55</v>
      </c>
      <c r="I659" s="88" t="s">
        <v>56</v>
      </c>
      <c r="J659" s="88" t="s">
        <v>57</v>
      </c>
      <c r="K659" s="88"/>
      <c r="L659" s="88" t="s">
        <v>58</v>
      </c>
      <c r="M659" s="122">
        <v>0</v>
      </c>
      <c r="N659" s="122">
        <v>0</v>
      </c>
      <c r="O659" s="122">
        <v>0</v>
      </c>
      <c r="P659" s="122">
        <v>0</v>
      </c>
      <c r="Q659" s="122">
        <v>0</v>
      </c>
      <c r="R659" s="122">
        <v>0</v>
      </c>
      <c r="S659" s="122">
        <v>0</v>
      </c>
      <c r="T659" s="122">
        <v>0</v>
      </c>
      <c r="U659" s="122">
        <v>1733566902</v>
      </c>
      <c r="V659" s="123">
        <v>1144.67</v>
      </c>
      <c r="W659" s="93"/>
      <c r="X659" s="93"/>
      <c r="Y659" s="88" t="s">
        <v>59</v>
      </c>
      <c r="Z659" s="93"/>
      <c r="AA659" s="122">
        <v>0</v>
      </c>
      <c r="AB659" s="123">
        <v>2.99</v>
      </c>
      <c r="AC659" s="122">
        <v>0</v>
      </c>
      <c r="AD659" s="123">
        <v>2.99</v>
      </c>
      <c r="AE659" s="122">
        <v>0</v>
      </c>
      <c r="AF659" s="88" t="s">
        <v>1163</v>
      </c>
      <c r="AG659" s="122">
        <v>0</v>
      </c>
      <c r="AH659" s="88"/>
      <c r="AI659" s="124">
        <v>0</v>
      </c>
      <c r="AJ659" s="124">
        <v>0</v>
      </c>
    </row>
    <row r="660" spans="1:36" ht="17.45" customHeight="1">
      <c r="A660" s="89" t="s">
        <v>1275</v>
      </c>
      <c r="B660" s="89" t="s">
        <v>39</v>
      </c>
      <c r="C660" s="125">
        <v>45348</v>
      </c>
      <c r="D660" s="89" t="s">
        <v>61</v>
      </c>
      <c r="E660" s="89" t="s">
        <v>70</v>
      </c>
      <c r="F660" s="96" t="s">
        <v>1276</v>
      </c>
      <c r="G660" s="89" t="s">
        <v>1277</v>
      </c>
      <c r="H660" s="89" t="s">
        <v>64</v>
      </c>
      <c r="I660" s="89"/>
      <c r="J660" s="89" t="s">
        <v>103</v>
      </c>
      <c r="K660" s="89"/>
      <c r="L660" s="89" t="s">
        <v>104</v>
      </c>
      <c r="M660" s="126">
        <v>0</v>
      </c>
      <c r="N660" s="126">
        <v>0</v>
      </c>
      <c r="O660" s="126">
        <v>0</v>
      </c>
      <c r="P660" s="126">
        <v>0</v>
      </c>
      <c r="Q660" s="126">
        <v>96607108</v>
      </c>
      <c r="R660" s="126">
        <v>96607108</v>
      </c>
      <c r="S660" s="126">
        <v>0</v>
      </c>
      <c r="T660" s="126">
        <v>0</v>
      </c>
      <c r="U660" s="126">
        <v>11376000139</v>
      </c>
      <c r="V660" s="127">
        <v>1235.3800000000001</v>
      </c>
      <c r="W660" s="96"/>
      <c r="X660" s="96"/>
      <c r="Y660" s="89"/>
      <c r="Z660" s="96"/>
      <c r="AA660" s="126">
        <v>0</v>
      </c>
      <c r="AB660" s="126">
        <v>0</v>
      </c>
      <c r="AC660" s="126">
        <v>0</v>
      </c>
      <c r="AD660" s="126">
        <v>0</v>
      </c>
      <c r="AE660" s="126">
        <v>0</v>
      </c>
      <c r="AF660" s="89" t="s">
        <v>1163</v>
      </c>
      <c r="AG660" s="126">
        <v>0</v>
      </c>
      <c r="AH660" s="89"/>
      <c r="AI660" s="129">
        <v>0.84</v>
      </c>
      <c r="AJ660" s="129">
        <v>0.85</v>
      </c>
    </row>
    <row r="661" spans="1:36" ht="17.45" customHeight="1">
      <c r="A661" s="88" t="s">
        <v>1278</v>
      </c>
      <c r="B661" s="88" t="s">
        <v>39</v>
      </c>
      <c r="C661" s="121">
        <v>45348</v>
      </c>
      <c r="D661" s="88" t="s">
        <v>106</v>
      </c>
      <c r="E661" s="88" t="s">
        <v>70</v>
      </c>
      <c r="F661" s="93" t="s">
        <v>1276</v>
      </c>
      <c r="G661" s="88" t="s">
        <v>1277</v>
      </c>
      <c r="H661" s="88" t="s">
        <v>107</v>
      </c>
      <c r="I661" s="88" t="s">
        <v>108</v>
      </c>
      <c r="J661" s="88" t="s">
        <v>1199</v>
      </c>
      <c r="K661" s="88"/>
      <c r="L661" s="88" t="s">
        <v>1193</v>
      </c>
      <c r="M661" s="122">
        <v>9875993462</v>
      </c>
      <c r="N661" s="122">
        <v>10498620231</v>
      </c>
      <c r="O661" s="123">
        <v>1152.6099999999999</v>
      </c>
      <c r="P661" s="122">
        <v>884535669</v>
      </c>
      <c r="Q661" s="122">
        <v>11383155900</v>
      </c>
      <c r="R661" s="122">
        <v>11383155900</v>
      </c>
      <c r="S661" s="122">
        <v>0</v>
      </c>
      <c r="T661" s="122">
        <v>0</v>
      </c>
      <c r="U661" s="122">
        <v>11376000139</v>
      </c>
      <c r="V661" s="123">
        <v>1235.3800000000001</v>
      </c>
      <c r="W661" s="121">
        <v>44651</v>
      </c>
      <c r="X661" s="93" t="s">
        <v>77</v>
      </c>
      <c r="Y661" s="88" t="s">
        <v>74</v>
      </c>
      <c r="Z661" s="121">
        <v>45015</v>
      </c>
      <c r="AA661" s="122">
        <v>0</v>
      </c>
      <c r="AB661" s="122">
        <v>0</v>
      </c>
      <c r="AC661" s="122">
        <v>0</v>
      </c>
      <c r="AD661" s="122">
        <v>0</v>
      </c>
      <c r="AE661" s="122">
        <v>0</v>
      </c>
      <c r="AF661" s="88" t="s">
        <v>1163</v>
      </c>
      <c r="AG661" s="122">
        <v>0</v>
      </c>
      <c r="AH661" s="88" t="s">
        <v>74</v>
      </c>
      <c r="AI661" s="124">
        <v>99.16</v>
      </c>
      <c r="AJ661" s="124">
        <v>100.06</v>
      </c>
    </row>
    <row r="662" spans="1:36" ht="17.45" customHeight="1">
      <c r="A662" s="89" t="s">
        <v>1279</v>
      </c>
      <c r="B662" s="89" t="s">
        <v>39</v>
      </c>
      <c r="C662" s="125">
        <v>45348</v>
      </c>
      <c r="D662" s="89" t="s">
        <v>54</v>
      </c>
      <c r="E662" s="89" t="s">
        <v>70</v>
      </c>
      <c r="F662" s="96" t="s">
        <v>1276</v>
      </c>
      <c r="G662" s="89" t="s">
        <v>1277</v>
      </c>
      <c r="H662" s="89" t="s">
        <v>55</v>
      </c>
      <c r="I662" s="89" t="s">
        <v>56</v>
      </c>
      <c r="J662" s="89" t="s">
        <v>57</v>
      </c>
      <c r="K662" s="89"/>
      <c r="L662" s="89" t="s">
        <v>58</v>
      </c>
      <c r="M662" s="126">
        <v>0</v>
      </c>
      <c r="N662" s="126">
        <v>0</v>
      </c>
      <c r="O662" s="126">
        <v>0</v>
      </c>
      <c r="P662" s="126">
        <v>0</v>
      </c>
      <c r="Q662" s="126">
        <v>0</v>
      </c>
      <c r="R662" s="126">
        <v>0</v>
      </c>
      <c r="S662" s="126">
        <v>0</v>
      </c>
      <c r="T662" s="126">
        <v>0</v>
      </c>
      <c r="U662" s="126">
        <v>11376000139</v>
      </c>
      <c r="V662" s="127">
        <v>1235.3800000000001</v>
      </c>
      <c r="W662" s="96"/>
      <c r="X662" s="96"/>
      <c r="Y662" s="89" t="s">
        <v>59</v>
      </c>
      <c r="Z662" s="96"/>
      <c r="AA662" s="126">
        <v>0</v>
      </c>
      <c r="AB662" s="127">
        <v>2.99</v>
      </c>
      <c r="AC662" s="126">
        <v>0</v>
      </c>
      <c r="AD662" s="127">
        <v>2.99</v>
      </c>
      <c r="AE662" s="126">
        <v>0</v>
      </c>
      <c r="AF662" s="89" t="s">
        <v>1163</v>
      </c>
      <c r="AG662" s="126">
        <v>0</v>
      </c>
      <c r="AH662" s="89"/>
      <c r="AI662" s="129">
        <v>0</v>
      </c>
      <c r="AJ662" s="129">
        <v>0</v>
      </c>
    </row>
    <row r="663" spans="1:36" ht="17.45" customHeight="1">
      <c r="A663" s="88" t="s">
        <v>1280</v>
      </c>
      <c r="B663" s="88" t="s">
        <v>39</v>
      </c>
      <c r="C663" s="121">
        <v>45348</v>
      </c>
      <c r="D663" s="88" t="s">
        <v>61</v>
      </c>
      <c r="E663" s="88" t="s">
        <v>70</v>
      </c>
      <c r="F663" s="93" t="s">
        <v>1281</v>
      </c>
      <c r="G663" s="88" t="s">
        <v>1282</v>
      </c>
      <c r="H663" s="88" t="s">
        <v>64</v>
      </c>
      <c r="I663" s="88"/>
      <c r="J663" s="88" t="s">
        <v>103</v>
      </c>
      <c r="K663" s="88"/>
      <c r="L663" s="88" t="s">
        <v>104</v>
      </c>
      <c r="M663" s="122">
        <v>0</v>
      </c>
      <c r="N663" s="122">
        <v>0</v>
      </c>
      <c r="O663" s="122">
        <v>0</v>
      </c>
      <c r="P663" s="122">
        <v>0</v>
      </c>
      <c r="Q663" s="122">
        <v>172856583</v>
      </c>
      <c r="R663" s="122">
        <v>172856583</v>
      </c>
      <c r="S663" s="122">
        <v>0</v>
      </c>
      <c r="T663" s="122">
        <v>0</v>
      </c>
      <c r="U663" s="122">
        <v>38045193532</v>
      </c>
      <c r="V663" s="123">
        <v>1148.21</v>
      </c>
      <c r="W663" s="93"/>
      <c r="X663" s="93"/>
      <c r="Y663" s="88"/>
      <c r="Z663" s="93"/>
      <c r="AA663" s="122">
        <v>0</v>
      </c>
      <c r="AB663" s="122">
        <v>0</v>
      </c>
      <c r="AC663" s="122">
        <v>0</v>
      </c>
      <c r="AD663" s="122">
        <v>0</v>
      </c>
      <c r="AE663" s="122">
        <v>0</v>
      </c>
      <c r="AF663" s="88" t="s">
        <v>78</v>
      </c>
      <c r="AG663" s="122">
        <v>0</v>
      </c>
      <c r="AH663" s="88"/>
      <c r="AI663" s="124">
        <v>0.45</v>
      </c>
      <c r="AJ663" s="124">
        <v>0.45</v>
      </c>
    </row>
    <row r="664" spans="1:36" ht="17.45" customHeight="1">
      <c r="A664" s="89" t="s">
        <v>1283</v>
      </c>
      <c r="B664" s="89" t="s">
        <v>39</v>
      </c>
      <c r="C664" s="125">
        <v>45348</v>
      </c>
      <c r="D664" s="89" t="s">
        <v>106</v>
      </c>
      <c r="E664" s="89" t="s">
        <v>70</v>
      </c>
      <c r="F664" s="96" t="s">
        <v>1281</v>
      </c>
      <c r="G664" s="89" t="s">
        <v>1282</v>
      </c>
      <c r="H664" s="89" t="s">
        <v>107</v>
      </c>
      <c r="I664" s="89" t="s">
        <v>108</v>
      </c>
      <c r="J664" s="89" t="s">
        <v>451</v>
      </c>
      <c r="K664" s="89"/>
      <c r="L664" s="89" t="s">
        <v>438</v>
      </c>
      <c r="M664" s="126">
        <v>24061285484</v>
      </c>
      <c r="N664" s="126">
        <v>35661518034</v>
      </c>
      <c r="O664" s="127">
        <v>1582.38</v>
      </c>
      <c r="P664" s="126">
        <v>2412655249</v>
      </c>
      <c r="Q664" s="126">
        <v>38074173283</v>
      </c>
      <c r="R664" s="126">
        <v>38074173283</v>
      </c>
      <c r="S664" s="126">
        <v>0</v>
      </c>
      <c r="T664" s="126">
        <v>0</v>
      </c>
      <c r="U664" s="126">
        <v>38045193532</v>
      </c>
      <c r="V664" s="127">
        <v>1148.21</v>
      </c>
      <c r="W664" s="125">
        <v>42796</v>
      </c>
      <c r="X664" s="96" t="s">
        <v>77</v>
      </c>
      <c r="Y664" s="89" t="s">
        <v>74</v>
      </c>
      <c r="Z664" s="125">
        <v>44256</v>
      </c>
      <c r="AA664" s="126">
        <v>0</v>
      </c>
      <c r="AB664" s="126">
        <v>0</v>
      </c>
      <c r="AC664" s="126">
        <v>0</v>
      </c>
      <c r="AD664" s="126">
        <v>0</v>
      </c>
      <c r="AE664" s="126">
        <v>0</v>
      </c>
      <c r="AF664" s="89" t="s">
        <v>78</v>
      </c>
      <c r="AG664" s="126">
        <v>0</v>
      </c>
      <c r="AH664" s="89" t="s">
        <v>74</v>
      </c>
      <c r="AI664" s="129">
        <v>99.55</v>
      </c>
      <c r="AJ664" s="129">
        <v>100.08</v>
      </c>
    </row>
    <row r="665" spans="1:36" ht="17.45" customHeight="1">
      <c r="A665" s="88" t="s">
        <v>1284</v>
      </c>
      <c r="B665" s="88" t="s">
        <v>39</v>
      </c>
      <c r="C665" s="121">
        <v>45348</v>
      </c>
      <c r="D665" s="88" t="s">
        <v>54</v>
      </c>
      <c r="E665" s="88" t="s">
        <v>70</v>
      </c>
      <c r="F665" s="93" t="s">
        <v>1281</v>
      </c>
      <c r="G665" s="88" t="s">
        <v>1282</v>
      </c>
      <c r="H665" s="88" t="s">
        <v>55</v>
      </c>
      <c r="I665" s="88" t="s">
        <v>56</v>
      </c>
      <c r="J665" s="88" t="s">
        <v>57</v>
      </c>
      <c r="K665" s="88"/>
      <c r="L665" s="88" t="s">
        <v>58</v>
      </c>
      <c r="M665" s="122">
        <v>0</v>
      </c>
      <c r="N665" s="122">
        <v>0</v>
      </c>
      <c r="O665" s="122">
        <v>0</v>
      </c>
      <c r="P665" s="122">
        <v>0</v>
      </c>
      <c r="Q665" s="122">
        <v>0</v>
      </c>
      <c r="R665" s="122">
        <v>0</v>
      </c>
      <c r="S665" s="122">
        <v>0</v>
      </c>
      <c r="T665" s="122">
        <v>0</v>
      </c>
      <c r="U665" s="122">
        <v>38045193532</v>
      </c>
      <c r="V665" s="123">
        <v>1148.21</v>
      </c>
      <c r="W665" s="93"/>
      <c r="X665" s="93"/>
      <c r="Y665" s="88" t="s">
        <v>59</v>
      </c>
      <c r="Z665" s="93"/>
      <c r="AA665" s="122">
        <v>0</v>
      </c>
      <c r="AB665" s="123">
        <v>2.99</v>
      </c>
      <c r="AC665" s="122">
        <v>0</v>
      </c>
      <c r="AD665" s="123">
        <v>2.99</v>
      </c>
      <c r="AE665" s="122">
        <v>0</v>
      </c>
      <c r="AF665" s="88" t="s">
        <v>78</v>
      </c>
      <c r="AG665" s="122">
        <v>0</v>
      </c>
      <c r="AH665" s="88"/>
      <c r="AI665" s="124">
        <v>0</v>
      </c>
      <c r="AJ665" s="124">
        <v>0</v>
      </c>
    </row>
    <row r="666" spans="1:36" ht="17.45" customHeight="1">
      <c r="A666" s="89" t="s">
        <v>1285</v>
      </c>
      <c r="B666" s="89" t="s">
        <v>39</v>
      </c>
      <c r="C666" s="125">
        <v>45348</v>
      </c>
      <c r="D666" s="89" t="s">
        <v>61</v>
      </c>
      <c r="E666" s="89" t="s">
        <v>70</v>
      </c>
      <c r="F666" s="96" t="s">
        <v>1286</v>
      </c>
      <c r="G666" s="89" t="s">
        <v>1287</v>
      </c>
      <c r="H666" s="89" t="s">
        <v>64</v>
      </c>
      <c r="I666" s="89"/>
      <c r="J666" s="89" t="s">
        <v>103</v>
      </c>
      <c r="K666" s="89"/>
      <c r="L666" s="89" t="s">
        <v>104</v>
      </c>
      <c r="M666" s="126">
        <v>0</v>
      </c>
      <c r="N666" s="126">
        <v>0</v>
      </c>
      <c r="O666" s="126">
        <v>0</v>
      </c>
      <c r="P666" s="126">
        <v>0</v>
      </c>
      <c r="Q666" s="126">
        <v>23974838</v>
      </c>
      <c r="R666" s="126">
        <v>23974838</v>
      </c>
      <c r="S666" s="126">
        <v>0</v>
      </c>
      <c r="T666" s="126">
        <v>0</v>
      </c>
      <c r="U666" s="126">
        <v>6190963453</v>
      </c>
      <c r="V666" s="127">
        <v>1150.32</v>
      </c>
      <c r="W666" s="96"/>
      <c r="X666" s="96"/>
      <c r="Y666" s="89"/>
      <c r="Z666" s="96"/>
      <c r="AA666" s="126">
        <v>0</v>
      </c>
      <c r="AB666" s="126">
        <v>0</v>
      </c>
      <c r="AC666" s="126">
        <v>0</v>
      </c>
      <c r="AD666" s="126">
        <v>0</v>
      </c>
      <c r="AE666" s="126">
        <v>0</v>
      </c>
      <c r="AF666" s="89" t="s">
        <v>78</v>
      </c>
      <c r="AG666" s="126">
        <v>0</v>
      </c>
      <c r="AH666" s="89"/>
      <c r="AI666" s="129">
        <v>0.39</v>
      </c>
      <c r="AJ666" s="129">
        <v>0.39</v>
      </c>
    </row>
    <row r="667" spans="1:36" ht="17.45" customHeight="1">
      <c r="A667" s="88" t="s">
        <v>1288</v>
      </c>
      <c r="B667" s="88" t="s">
        <v>39</v>
      </c>
      <c r="C667" s="121">
        <v>45348</v>
      </c>
      <c r="D667" s="88" t="s">
        <v>106</v>
      </c>
      <c r="E667" s="88" t="s">
        <v>70</v>
      </c>
      <c r="F667" s="93" t="s">
        <v>1286</v>
      </c>
      <c r="G667" s="88" t="s">
        <v>1287</v>
      </c>
      <c r="H667" s="88" t="s">
        <v>107</v>
      </c>
      <c r="I667" s="88" t="s">
        <v>108</v>
      </c>
      <c r="J667" s="88" t="s">
        <v>392</v>
      </c>
      <c r="K667" s="88"/>
      <c r="L667" s="88" t="s">
        <v>380</v>
      </c>
      <c r="M667" s="122">
        <v>3953492893</v>
      </c>
      <c r="N667" s="122">
        <v>5870205341</v>
      </c>
      <c r="O667" s="122">
        <v>1567</v>
      </c>
      <c r="P667" s="122">
        <v>324922816</v>
      </c>
      <c r="Q667" s="122">
        <v>6195128157</v>
      </c>
      <c r="R667" s="122">
        <v>6195128157</v>
      </c>
      <c r="S667" s="122">
        <v>0</v>
      </c>
      <c r="T667" s="122">
        <v>0</v>
      </c>
      <c r="U667" s="122">
        <v>6190963453</v>
      </c>
      <c r="V667" s="123">
        <v>1150.32</v>
      </c>
      <c r="W667" s="121">
        <v>42796</v>
      </c>
      <c r="X667" s="93" t="s">
        <v>77</v>
      </c>
      <c r="Y667" s="88" t="s">
        <v>74</v>
      </c>
      <c r="Z667" s="121">
        <v>44621</v>
      </c>
      <c r="AA667" s="122">
        <v>0</v>
      </c>
      <c r="AB667" s="122">
        <v>0</v>
      </c>
      <c r="AC667" s="122">
        <v>0</v>
      </c>
      <c r="AD667" s="122">
        <v>0</v>
      </c>
      <c r="AE667" s="122">
        <v>0</v>
      </c>
      <c r="AF667" s="88" t="s">
        <v>78</v>
      </c>
      <c r="AG667" s="122">
        <v>0</v>
      </c>
      <c r="AH667" s="88" t="s">
        <v>74</v>
      </c>
      <c r="AI667" s="124">
        <v>99.61</v>
      </c>
      <c r="AJ667" s="124">
        <v>100.07</v>
      </c>
    </row>
    <row r="668" spans="1:36" ht="17.45" customHeight="1">
      <c r="A668" s="89" t="s">
        <v>1289</v>
      </c>
      <c r="B668" s="89" t="s">
        <v>39</v>
      </c>
      <c r="C668" s="125">
        <v>45348</v>
      </c>
      <c r="D668" s="89" t="s">
        <v>54</v>
      </c>
      <c r="E668" s="89" t="s">
        <v>70</v>
      </c>
      <c r="F668" s="96" t="s">
        <v>1286</v>
      </c>
      <c r="G668" s="89" t="s">
        <v>1287</v>
      </c>
      <c r="H668" s="89" t="s">
        <v>55</v>
      </c>
      <c r="I668" s="89" t="s">
        <v>56</v>
      </c>
      <c r="J668" s="89" t="s">
        <v>57</v>
      </c>
      <c r="K668" s="89"/>
      <c r="L668" s="89" t="s">
        <v>58</v>
      </c>
      <c r="M668" s="126">
        <v>0</v>
      </c>
      <c r="N668" s="126">
        <v>0</v>
      </c>
      <c r="O668" s="126">
        <v>0</v>
      </c>
      <c r="P668" s="126">
        <v>0</v>
      </c>
      <c r="Q668" s="126">
        <v>0</v>
      </c>
      <c r="R668" s="126">
        <v>0</v>
      </c>
      <c r="S668" s="126">
        <v>0</v>
      </c>
      <c r="T668" s="126">
        <v>0</v>
      </c>
      <c r="U668" s="126">
        <v>6190963453</v>
      </c>
      <c r="V668" s="127">
        <v>1150.32</v>
      </c>
      <c r="W668" s="96"/>
      <c r="X668" s="96"/>
      <c r="Y668" s="89" t="s">
        <v>59</v>
      </c>
      <c r="Z668" s="96"/>
      <c r="AA668" s="126">
        <v>0</v>
      </c>
      <c r="AB668" s="127">
        <v>2.99</v>
      </c>
      <c r="AC668" s="126">
        <v>0</v>
      </c>
      <c r="AD668" s="127">
        <v>2.99</v>
      </c>
      <c r="AE668" s="126">
        <v>0</v>
      </c>
      <c r="AF668" s="89" t="s">
        <v>78</v>
      </c>
      <c r="AG668" s="126">
        <v>0</v>
      </c>
      <c r="AH668" s="89"/>
      <c r="AI668" s="129">
        <v>0</v>
      </c>
      <c r="AJ668" s="129">
        <v>0</v>
      </c>
    </row>
    <row r="669" spans="1:36" ht="17.45" customHeight="1">
      <c r="A669" s="88" t="s">
        <v>1290</v>
      </c>
      <c r="B669" s="88" t="s">
        <v>39</v>
      </c>
      <c r="C669" s="121">
        <v>45348</v>
      </c>
      <c r="D669" s="88" t="s">
        <v>61</v>
      </c>
      <c r="E669" s="88" t="s">
        <v>70</v>
      </c>
      <c r="F669" s="93" t="s">
        <v>1291</v>
      </c>
      <c r="G669" s="88" t="s">
        <v>1292</v>
      </c>
      <c r="H669" s="88" t="s">
        <v>64</v>
      </c>
      <c r="I669" s="88"/>
      <c r="J669" s="88" t="s">
        <v>103</v>
      </c>
      <c r="K669" s="88"/>
      <c r="L669" s="88" t="s">
        <v>104</v>
      </c>
      <c r="M669" s="122">
        <v>0</v>
      </c>
      <c r="N669" s="122">
        <v>0</v>
      </c>
      <c r="O669" s="122">
        <v>0</v>
      </c>
      <c r="P669" s="122">
        <v>0</v>
      </c>
      <c r="Q669" s="122">
        <v>11945543</v>
      </c>
      <c r="R669" s="122">
        <v>11945543</v>
      </c>
      <c r="S669" s="122">
        <v>0</v>
      </c>
      <c r="T669" s="122">
        <v>0</v>
      </c>
      <c r="U669" s="122">
        <v>4923214813</v>
      </c>
      <c r="V669" s="123">
        <v>1127.05</v>
      </c>
      <c r="W669" s="93"/>
      <c r="X669" s="93"/>
      <c r="Y669" s="88"/>
      <c r="Z669" s="93"/>
      <c r="AA669" s="122">
        <v>0</v>
      </c>
      <c r="AB669" s="122">
        <v>0</v>
      </c>
      <c r="AC669" s="122">
        <v>0</v>
      </c>
      <c r="AD669" s="122">
        <v>0</v>
      </c>
      <c r="AE669" s="122">
        <v>0</v>
      </c>
      <c r="AF669" s="88" t="s">
        <v>78</v>
      </c>
      <c r="AG669" s="122">
        <v>0</v>
      </c>
      <c r="AH669" s="88"/>
      <c r="AI669" s="124">
        <v>0.24</v>
      </c>
      <c r="AJ669" s="124">
        <v>0.24</v>
      </c>
    </row>
    <row r="670" spans="1:36" ht="17.45" customHeight="1">
      <c r="A670" s="89" t="s">
        <v>1293</v>
      </c>
      <c r="B670" s="89" t="s">
        <v>39</v>
      </c>
      <c r="C670" s="125">
        <v>45348</v>
      </c>
      <c r="D670" s="89" t="s">
        <v>106</v>
      </c>
      <c r="E670" s="89" t="s">
        <v>70</v>
      </c>
      <c r="F670" s="96" t="s">
        <v>1291</v>
      </c>
      <c r="G670" s="89" t="s">
        <v>1292</v>
      </c>
      <c r="H670" s="89" t="s">
        <v>107</v>
      </c>
      <c r="I670" s="89" t="s">
        <v>108</v>
      </c>
      <c r="J670" s="89" t="s">
        <v>334</v>
      </c>
      <c r="K670" s="89"/>
      <c r="L670" s="89" t="s">
        <v>322</v>
      </c>
      <c r="M670" s="126">
        <v>3263377204</v>
      </c>
      <c r="N670" s="126">
        <v>4687560310</v>
      </c>
      <c r="O670" s="127">
        <v>1509.55</v>
      </c>
      <c r="P670" s="126">
        <v>238681303</v>
      </c>
      <c r="Q670" s="126">
        <v>4926241613</v>
      </c>
      <c r="R670" s="126">
        <v>4926241613</v>
      </c>
      <c r="S670" s="126">
        <v>0</v>
      </c>
      <c r="T670" s="126">
        <v>0</v>
      </c>
      <c r="U670" s="126">
        <v>4923214813</v>
      </c>
      <c r="V670" s="127">
        <v>1127.05</v>
      </c>
      <c r="W670" s="125">
        <v>42796</v>
      </c>
      <c r="X670" s="96" t="s">
        <v>77</v>
      </c>
      <c r="Y670" s="89" t="s">
        <v>74</v>
      </c>
      <c r="Z670" s="125">
        <v>44256</v>
      </c>
      <c r="AA670" s="126">
        <v>0</v>
      </c>
      <c r="AB670" s="126">
        <v>0</v>
      </c>
      <c r="AC670" s="126">
        <v>0</v>
      </c>
      <c r="AD670" s="126">
        <v>0</v>
      </c>
      <c r="AE670" s="126">
        <v>0</v>
      </c>
      <c r="AF670" s="89" t="s">
        <v>78</v>
      </c>
      <c r="AG670" s="126">
        <v>0</v>
      </c>
      <c r="AH670" s="89" t="s">
        <v>74</v>
      </c>
      <c r="AI670" s="129">
        <v>99.76</v>
      </c>
      <c r="AJ670" s="129">
        <v>100.06</v>
      </c>
    </row>
    <row r="671" spans="1:36" ht="17.45" customHeight="1">
      <c r="A671" s="88" t="s">
        <v>1294</v>
      </c>
      <c r="B671" s="88" t="s">
        <v>39</v>
      </c>
      <c r="C671" s="121">
        <v>45348</v>
      </c>
      <c r="D671" s="88" t="s">
        <v>54</v>
      </c>
      <c r="E671" s="88" t="s">
        <v>70</v>
      </c>
      <c r="F671" s="93" t="s">
        <v>1291</v>
      </c>
      <c r="G671" s="88" t="s">
        <v>1292</v>
      </c>
      <c r="H671" s="88" t="s">
        <v>55</v>
      </c>
      <c r="I671" s="88" t="s">
        <v>56</v>
      </c>
      <c r="J671" s="88" t="s">
        <v>57</v>
      </c>
      <c r="K671" s="88"/>
      <c r="L671" s="88" t="s">
        <v>58</v>
      </c>
      <c r="M671" s="122">
        <v>0</v>
      </c>
      <c r="N671" s="122">
        <v>0</v>
      </c>
      <c r="O671" s="122">
        <v>0</v>
      </c>
      <c r="P671" s="122">
        <v>0</v>
      </c>
      <c r="Q671" s="122">
        <v>0</v>
      </c>
      <c r="R671" s="122">
        <v>0</v>
      </c>
      <c r="S671" s="122">
        <v>0</v>
      </c>
      <c r="T671" s="122">
        <v>0</v>
      </c>
      <c r="U671" s="122">
        <v>4923214813</v>
      </c>
      <c r="V671" s="123">
        <v>1127.05</v>
      </c>
      <c r="W671" s="93"/>
      <c r="X671" s="93"/>
      <c r="Y671" s="88" t="s">
        <v>59</v>
      </c>
      <c r="Z671" s="93"/>
      <c r="AA671" s="122">
        <v>0</v>
      </c>
      <c r="AB671" s="123">
        <v>2.99</v>
      </c>
      <c r="AC671" s="122">
        <v>0</v>
      </c>
      <c r="AD671" s="123">
        <v>2.99</v>
      </c>
      <c r="AE671" s="122">
        <v>0</v>
      </c>
      <c r="AF671" s="88" t="s">
        <v>78</v>
      </c>
      <c r="AG671" s="122">
        <v>0</v>
      </c>
      <c r="AH671" s="88"/>
      <c r="AI671" s="124">
        <v>0</v>
      </c>
      <c r="AJ671" s="124">
        <v>0</v>
      </c>
    </row>
    <row r="672" spans="1:36" ht="17.45" customHeight="1">
      <c r="A672" s="89" t="s">
        <v>1295</v>
      </c>
      <c r="B672" s="89" t="s">
        <v>39</v>
      </c>
      <c r="C672" s="125">
        <v>45348</v>
      </c>
      <c r="D672" s="89" t="s">
        <v>61</v>
      </c>
      <c r="E672" s="89" t="s">
        <v>70</v>
      </c>
      <c r="F672" s="96" t="s">
        <v>1296</v>
      </c>
      <c r="G672" s="89" t="s">
        <v>1297</v>
      </c>
      <c r="H672" s="89" t="s">
        <v>64</v>
      </c>
      <c r="I672" s="89"/>
      <c r="J672" s="89" t="s">
        <v>103</v>
      </c>
      <c r="K672" s="89"/>
      <c r="L672" s="89" t="s">
        <v>104</v>
      </c>
      <c r="M672" s="126">
        <v>0</v>
      </c>
      <c r="N672" s="126">
        <v>0</v>
      </c>
      <c r="O672" s="126">
        <v>0</v>
      </c>
      <c r="P672" s="126">
        <v>0</v>
      </c>
      <c r="Q672" s="126">
        <v>23679123</v>
      </c>
      <c r="R672" s="126">
        <v>23679123</v>
      </c>
      <c r="S672" s="126">
        <v>0</v>
      </c>
      <c r="T672" s="126">
        <v>0</v>
      </c>
      <c r="U672" s="126">
        <v>4724670877</v>
      </c>
      <c r="V672" s="127">
        <v>1173.82</v>
      </c>
      <c r="W672" s="96"/>
      <c r="X672" s="96"/>
      <c r="Y672" s="89"/>
      <c r="Z672" s="96"/>
      <c r="AA672" s="126">
        <v>0</v>
      </c>
      <c r="AB672" s="126">
        <v>0</v>
      </c>
      <c r="AC672" s="126">
        <v>0</v>
      </c>
      <c r="AD672" s="126">
        <v>0</v>
      </c>
      <c r="AE672" s="126">
        <v>0</v>
      </c>
      <c r="AF672" s="89" t="s">
        <v>78</v>
      </c>
      <c r="AG672" s="126">
        <v>0</v>
      </c>
      <c r="AH672" s="89"/>
      <c r="AI672" s="129">
        <v>0.5</v>
      </c>
      <c r="AJ672" s="129">
        <v>0.5</v>
      </c>
    </row>
    <row r="673" spans="1:36" ht="17.45" customHeight="1">
      <c r="A673" s="88" t="s">
        <v>1298</v>
      </c>
      <c r="B673" s="88" t="s">
        <v>39</v>
      </c>
      <c r="C673" s="121">
        <v>45348</v>
      </c>
      <c r="D673" s="88" t="s">
        <v>106</v>
      </c>
      <c r="E673" s="88" t="s">
        <v>70</v>
      </c>
      <c r="F673" s="93" t="s">
        <v>1296</v>
      </c>
      <c r="G673" s="88" t="s">
        <v>1297</v>
      </c>
      <c r="H673" s="88" t="s">
        <v>107</v>
      </c>
      <c r="I673" s="88" t="s">
        <v>108</v>
      </c>
      <c r="J673" s="88" t="s">
        <v>1004</v>
      </c>
      <c r="K673" s="88"/>
      <c r="L673" s="88" t="s">
        <v>996</v>
      </c>
      <c r="M673" s="122">
        <v>3091421386</v>
      </c>
      <c r="N673" s="122">
        <v>4327798433</v>
      </c>
      <c r="O673" s="123">
        <v>1529.59</v>
      </c>
      <c r="P673" s="122">
        <v>400816636</v>
      </c>
      <c r="Q673" s="122">
        <v>4728615069</v>
      </c>
      <c r="R673" s="122">
        <v>4728615069</v>
      </c>
      <c r="S673" s="122">
        <v>0</v>
      </c>
      <c r="T673" s="122">
        <v>0</v>
      </c>
      <c r="U673" s="122">
        <v>4724670877</v>
      </c>
      <c r="V673" s="123">
        <v>1173.82</v>
      </c>
      <c r="W673" s="121">
        <v>43713</v>
      </c>
      <c r="X673" s="93" t="s">
        <v>77</v>
      </c>
      <c r="Y673" s="88" t="s">
        <v>74</v>
      </c>
      <c r="Z673" s="121">
        <v>45173</v>
      </c>
      <c r="AA673" s="122">
        <v>0</v>
      </c>
      <c r="AB673" s="122">
        <v>0</v>
      </c>
      <c r="AC673" s="122">
        <v>0</v>
      </c>
      <c r="AD673" s="122">
        <v>0</v>
      </c>
      <c r="AE673" s="122">
        <v>0</v>
      </c>
      <c r="AF673" s="88" t="s">
        <v>78</v>
      </c>
      <c r="AG673" s="122">
        <v>0</v>
      </c>
      <c r="AH673" s="88" t="s">
        <v>74</v>
      </c>
      <c r="AI673" s="124">
        <v>99.5</v>
      </c>
      <c r="AJ673" s="124">
        <v>100.08</v>
      </c>
    </row>
    <row r="674" spans="1:36" ht="17.45" customHeight="1">
      <c r="A674" s="89" t="s">
        <v>1299</v>
      </c>
      <c r="B674" s="89" t="s">
        <v>39</v>
      </c>
      <c r="C674" s="125">
        <v>45348</v>
      </c>
      <c r="D674" s="89" t="s">
        <v>54</v>
      </c>
      <c r="E674" s="89" t="s">
        <v>70</v>
      </c>
      <c r="F674" s="96" t="s">
        <v>1296</v>
      </c>
      <c r="G674" s="89" t="s">
        <v>1297</v>
      </c>
      <c r="H674" s="89" t="s">
        <v>55</v>
      </c>
      <c r="I674" s="89" t="s">
        <v>56</v>
      </c>
      <c r="J674" s="89" t="s">
        <v>57</v>
      </c>
      <c r="K674" s="89"/>
      <c r="L674" s="89" t="s">
        <v>58</v>
      </c>
      <c r="M674" s="126">
        <v>0</v>
      </c>
      <c r="N674" s="126">
        <v>0</v>
      </c>
      <c r="O674" s="126">
        <v>0</v>
      </c>
      <c r="P674" s="126">
        <v>0</v>
      </c>
      <c r="Q674" s="126">
        <v>0</v>
      </c>
      <c r="R674" s="126">
        <v>0</v>
      </c>
      <c r="S674" s="126">
        <v>0</v>
      </c>
      <c r="T674" s="126">
        <v>0</v>
      </c>
      <c r="U674" s="126">
        <v>4724670877</v>
      </c>
      <c r="V674" s="127">
        <v>1173.82</v>
      </c>
      <c r="W674" s="96"/>
      <c r="X674" s="96"/>
      <c r="Y674" s="89" t="s">
        <v>59</v>
      </c>
      <c r="Z674" s="96"/>
      <c r="AA674" s="126">
        <v>0</v>
      </c>
      <c r="AB674" s="127">
        <v>2.99</v>
      </c>
      <c r="AC674" s="126">
        <v>0</v>
      </c>
      <c r="AD674" s="127">
        <v>2.99</v>
      </c>
      <c r="AE674" s="126">
        <v>0</v>
      </c>
      <c r="AF674" s="89" t="s">
        <v>78</v>
      </c>
      <c r="AG674" s="126">
        <v>0</v>
      </c>
      <c r="AH674" s="89"/>
      <c r="AI674" s="129">
        <v>0</v>
      </c>
      <c r="AJ674" s="129">
        <v>0</v>
      </c>
    </row>
    <row r="675" spans="1:36" ht="17.45" customHeight="1">
      <c r="A675" s="88" t="s">
        <v>1300</v>
      </c>
      <c r="B675" s="88" t="s">
        <v>39</v>
      </c>
      <c r="C675" s="121">
        <v>45348</v>
      </c>
      <c r="D675" s="88" t="s">
        <v>61</v>
      </c>
      <c r="E675" s="88" t="s">
        <v>70</v>
      </c>
      <c r="F675" s="93" t="s">
        <v>1301</v>
      </c>
      <c r="G675" s="88" t="s">
        <v>1302</v>
      </c>
      <c r="H675" s="88" t="s">
        <v>64</v>
      </c>
      <c r="I675" s="88"/>
      <c r="J675" s="88" t="s">
        <v>103</v>
      </c>
      <c r="K675" s="88"/>
      <c r="L675" s="88" t="s">
        <v>104</v>
      </c>
      <c r="M675" s="122">
        <v>0</v>
      </c>
      <c r="N675" s="122">
        <v>0</v>
      </c>
      <c r="O675" s="122">
        <v>0</v>
      </c>
      <c r="P675" s="122">
        <v>0</v>
      </c>
      <c r="Q675" s="122">
        <v>16780266</v>
      </c>
      <c r="R675" s="122">
        <v>16780266</v>
      </c>
      <c r="S675" s="122">
        <v>0</v>
      </c>
      <c r="T675" s="122">
        <v>0</v>
      </c>
      <c r="U675" s="122">
        <v>9186543501</v>
      </c>
      <c r="V675" s="123">
        <v>1123.67</v>
      </c>
      <c r="W675" s="93"/>
      <c r="X675" s="93"/>
      <c r="Y675" s="88"/>
      <c r="Z675" s="93"/>
      <c r="AA675" s="122">
        <v>0</v>
      </c>
      <c r="AB675" s="122">
        <v>0</v>
      </c>
      <c r="AC675" s="122">
        <v>0</v>
      </c>
      <c r="AD675" s="122">
        <v>0</v>
      </c>
      <c r="AE675" s="122">
        <v>0</v>
      </c>
      <c r="AF675" s="88" t="s">
        <v>78</v>
      </c>
      <c r="AG675" s="122">
        <v>0</v>
      </c>
      <c r="AH675" s="88"/>
      <c r="AI675" s="124">
        <v>0.18</v>
      </c>
      <c r="AJ675" s="124">
        <v>0.18</v>
      </c>
    </row>
    <row r="676" spans="1:36" ht="17.45" customHeight="1">
      <c r="A676" s="89" t="s">
        <v>1303</v>
      </c>
      <c r="B676" s="89" t="s">
        <v>39</v>
      </c>
      <c r="C676" s="125">
        <v>45348</v>
      </c>
      <c r="D676" s="89" t="s">
        <v>106</v>
      </c>
      <c r="E676" s="89" t="s">
        <v>70</v>
      </c>
      <c r="F676" s="96" t="s">
        <v>1301</v>
      </c>
      <c r="G676" s="89" t="s">
        <v>1302</v>
      </c>
      <c r="H676" s="89" t="s">
        <v>107</v>
      </c>
      <c r="I676" s="89" t="s">
        <v>108</v>
      </c>
      <c r="J676" s="89" t="s">
        <v>275</v>
      </c>
      <c r="K676" s="89"/>
      <c r="L676" s="89" t="s">
        <v>262</v>
      </c>
      <c r="M676" s="126">
        <v>6352466564</v>
      </c>
      <c r="N676" s="126">
        <v>8694161800</v>
      </c>
      <c r="O676" s="127">
        <v>1447.07</v>
      </c>
      <c r="P676" s="126">
        <v>498282411</v>
      </c>
      <c r="Q676" s="126">
        <v>9192444211</v>
      </c>
      <c r="R676" s="126">
        <v>9192444211</v>
      </c>
      <c r="S676" s="126">
        <v>0</v>
      </c>
      <c r="T676" s="126">
        <v>0</v>
      </c>
      <c r="U676" s="126">
        <v>9186543501</v>
      </c>
      <c r="V676" s="127">
        <v>1123.67</v>
      </c>
      <c r="W676" s="125">
        <v>42796</v>
      </c>
      <c r="X676" s="96" t="s">
        <v>77</v>
      </c>
      <c r="Y676" s="89" t="s">
        <v>74</v>
      </c>
      <c r="Z676" s="125">
        <v>44256</v>
      </c>
      <c r="AA676" s="126">
        <v>0</v>
      </c>
      <c r="AB676" s="126">
        <v>0</v>
      </c>
      <c r="AC676" s="126">
        <v>0</v>
      </c>
      <c r="AD676" s="126">
        <v>0</v>
      </c>
      <c r="AE676" s="126">
        <v>0</v>
      </c>
      <c r="AF676" s="89" t="s">
        <v>78</v>
      </c>
      <c r="AG676" s="126">
        <v>0</v>
      </c>
      <c r="AH676" s="89" t="s">
        <v>74</v>
      </c>
      <c r="AI676" s="129">
        <v>99.82</v>
      </c>
      <c r="AJ676" s="129">
        <v>100.06</v>
      </c>
    </row>
    <row r="677" spans="1:36" ht="17.45" customHeight="1">
      <c r="A677" s="88" t="s">
        <v>1304</v>
      </c>
      <c r="B677" s="88" t="s">
        <v>39</v>
      </c>
      <c r="C677" s="121">
        <v>45348</v>
      </c>
      <c r="D677" s="88" t="s">
        <v>54</v>
      </c>
      <c r="E677" s="88" t="s">
        <v>70</v>
      </c>
      <c r="F677" s="93" t="s">
        <v>1301</v>
      </c>
      <c r="G677" s="88" t="s">
        <v>1302</v>
      </c>
      <c r="H677" s="88" t="s">
        <v>55</v>
      </c>
      <c r="I677" s="88" t="s">
        <v>56</v>
      </c>
      <c r="J677" s="88" t="s">
        <v>57</v>
      </c>
      <c r="K677" s="88"/>
      <c r="L677" s="88" t="s">
        <v>58</v>
      </c>
      <c r="M677" s="122">
        <v>0</v>
      </c>
      <c r="N677" s="122">
        <v>0</v>
      </c>
      <c r="O677" s="122">
        <v>0</v>
      </c>
      <c r="P677" s="122">
        <v>0</v>
      </c>
      <c r="Q677" s="122">
        <v>0</v>
      </c>
      <c r="R677" s="122">
        <v>0</v>
      </c>
      <c r="S677" s="122">
        <v>0</v>
      </c>
      <c r="T677" s="122">
        <v>0</v>
      </c>
      <c r="U677" s="122">
        <v>9186543501</v>
      </c>
      <c r="V677" s="123">
        <v>1123.67</v>
      </c>
      <c r="W677" s="93"/>
      <c r="X677" s="93"/>
      <c r="Y677" s="88" t="s">
        <v>59</v>
      </c>
      <c r="Z677" s="93"/>
      <c r="AA677" s="122">
        <v>0</v>
      </c>
      <c r="AB677" s="123">
        <v>2.99</v>
      </c>
      <c r="AC677" s="122">
        <v>0</v>
      </c>
      <c r="AD677" s="123">
        <v>2.99</v>
      </c>
      <c r="AE677" s="122">
        <v>0</v>
      </c>
      <c r="AF677" s="88" t="s">
        <v>78</v>
      </c>
      <c r="AG677" s="122">
        <v>0</v>
      </c>
      <c r="AH677" s="88"/>
      <c r="AI677" s="124">
        <v>0</v>
      </c>
      <c r="AJ677" s="124">
        <v>0</v>
      </c>
    </row>
    <row r="678" spans="1:36" ht="17.45" customHeight="1">
      <c r="A678" s="89" t="s">
        <v>1305</v>
      </c>
      <c r="B678" s="89" t="s">
        <v>39</v>
      </c>
      <c r="C678" s="125">
        <v>45348</v>
      </c>
      <c r="D678" s="89" t="s">
        <v>40</v>
      </c>
      <c r="E678" s="89" t="s">
        <v>1136</v>
      </c>
      <c r="F678" s="96" t="s">
        <v>1306</v>
      </c>
      <c r="G678" s="89" t="s">
        <v>1307</v>
      </c>
      <c r="H678" s="89" t="s">
        <v>44</v>
      </c>
      <c r="I678" s="89" t="s">
        <v>1308</v>
      </c>
      <c r="J678" s="89" t="s">
        <v>1309</v>
      </c>
      <c r="K678" s="89"/>
      <c r="L678" s="89" t="s">
        <v>1310</v>
      </c>
      <c r="M678" s="126">
        <v>35586</v>
      </c>
      <c r="N678" s="126">
        <v>3720159735</v>
      </c>
      <c r="O678" s="126">
        <v>109480</v>
      </c>
      <c r="P678" s="126">
        <v>175795545</v>
      </c>
      <c r="Q678" s="126">
        <v>3720159735</v>
      </c>
      <c r="R678" s="126">
        <v>3895955280</v>
      </c>
      <c r="S678" s="126">
        <v>0</v>
      </c>
      <c r="T678" s="126">
        <v>0</v>
      </c>
      <c r="U678" s="126">
        <v>23407546854</v>
      </c>
      <c r="V678" s="127">
        <v>1181.93</v>
      </c>
      <c r="W678" s="96"/>
      <c r="X678" s="96"/>
      <c r="Y678" s="89"/>
      <c r="Z678" s="96"/>
      <c r="AA678" s="126">
        <v>0</v>
      </c>
      <c r="AB678" s="126">
        <v>0</v>
      </c>
      <c r="AC678" s="126">
        <v>0</v>
      </c>
      <c r="AD678" s="126">
        <v>0</v>
      </c>
      <c r="AE678" s="127">
        <v>4.7300000000000004</v>
      </c>
      <c r="AF678" s="89" t="s">
        <v>1163</v>
      </c>
      <c r="AG678" s="126">
        <v>0</v>
      </c>
      <c r="AH678" s="89"/>
      <c r="AI678" s="129">
        <v>16.47</v>
      </c>
      <c r="AJ678" s="129">
        <v>16.64</v>
      </c>
    </row>
    <row r="679" spans="1:36" ht="17.45" customHeight="1">
      <c r="A679" s="88" t="s">
        <v>1311</v>
      </c>
      <c r="B679" s="88" t="s">
        <v>39</v>
      </c>
      <c r="C679" s="121">
        <v>45348</v>
      </c>
      <c r="D679" s="88" t="s">
        <v>40</v>
      </c>
      <c r="E679" s="88" t="s">
        <v>1136</v>
      </c>
      <c r="F679" s="93" t="s">
        <v>1306</v>
      </c>
      <c r="G679" s="88" t="s">
        <v>1307</v>
      </c>
      <c r="H679" s="88" t="s">
        <v>44</v>
      </c>
      <c r="I679" s="88" t="s">
        <v>50</v>
      </c>
      <c r="J679" s="88" t="s">
        <v>51</v>
      </c>
      <c r="K679" s="88"/>
      <c r="L679" s="88" t="s">
        <v>52</v>
      </c>
      <c r="M679" s="122">
        <v>42733</v>
      </c>
      <c r="N679" s="122">
        <v>4092813904</v>
      </c>
      <c r="O679" s="122">
        <v>100030</v>
      </c>
      <c r="P679" s="122">
        <v>181768086</v>
      </c>
      <c r="Q679" s="122">
        <v>4092813904</v>
      </c>
      <c r="R679" s="122">
        <v>4274581990</v>
      </c>
      <c r="S679" s="122">
        <v>0</v>
      </c>
      <c r="T679" s="122">
        <v>0</v>
      </c>
      <c r="U679" s="122">
        <v>23407546854</v>
      </c>
      <c r="V679" s="123">
        <v>1181.93</v>
      </c>
      <c r="W679" s="93"/>
      <c r="X679" s="93"/>
      <c r="Y679" s="88"/>
      <c r="Z679" s="93"/>
      <c r="AA679" s="122">
        <v>0</v>
      </c>
      <c r="AB679" s="122">
        <v>0</v>
      </c>
      <c r="AC679" s="122">
        <v>0</v>
      </c>
      <c r="AD679" s="122">
        <v>0</v>
      </c>
      <c r="AE679" s="123">
        <v>4.4400000000000004</v>
      </c>
      <c r="AF679" s="88" t="s">
        <v>1163</v>
      </c>
      <c r="AG679" s="122">
        <v>0</v>
      </c>
      <c r="AH679" s="88"/>
      <c r="AI679" s="124">
        <v>18.07</v>
      </c>
      <c r="AJ679" s="124">
        <v>18.260000000000002</v>
      </c>
    </row>
    <row r="680" spans="1:36" ht="17.45" customHeight="1">
      <c r="A680" s="89" t="s">
        <v>1312</v>
      </c>
      <c r="B680" s="89" t="s">
        <v>39</v>
      </c>
      <c r="C680" s="125">
        <v>45348</v>
      </c>
      <c r="D680" s="89" t="s">
        <v>40</v>
      </c>
      <c r="E680" s="89" t="s">
        <v>1136</v>
      </c>
      <c r="F680" s="96" t="s">
        <v>1306</v>
      </c>
      <c r="G680" s="89" t="s">
        <v>1307</v>
      </c>
      <c r="H680" s="89" t="s">
        <v>44</v>
      </c>
      <c r="I680" s="89" t="s">
        <v>208</v>
      </c>
      <c r="J680" s="89" t="s">
        <v>209</v>
      </c>
      <c r="K680" s="89"/>
      <c r="L680" s="89" t="s">
        <v>210</v>
      </c>
      <c r="M680" s="126">
        <v>15142</v>
      </c>
      <c r="N680" s="126">
        <v>1310546625</v>
      </c>
      <c r="O680" s="126">
        <v>87380</v>
      </c>
      <c r="P680" s="126">
        <v>12561335</v>
      </c>
      <c r="Q680" s="126">
        <v>1310546625</v>
      </c>
      <c r="R680" s="126">
        <v>1323107960</v>
      </c>
      <c r="S680" s="126">
        <v>0</v>
      </c>
      <c r="T680" s="126">
        <v>0</v>
      </c>
      <c r="U680" s="126">
        <v>23407546854</v>
      </c>
      <c r="V680" s="127">
        <v>1181.93</v>
      </c>
      <c r="W680" s="96"/>
      <c r="X680" s="96"/>
      <c r="Y680" s="89"/>
      <c r="Z680" s="96"/>
      <c r="AA680" s="126">
        <v>0</v>
      </c>
      <c r="AB680" s="126">
        <v>0</v>
      </c>
      <c r="AC680" s="126">
        <v>0</v>
      </c>
      <c r="AD680" s="126">
        <v>0</v>
      </c>
      <c r="AE680" s="127">
        <v>0.96</v>
      </c>
      <c r="AF680" s="89" t="s">
        <v>1163</v>
      </c>
      <c r="AG680" s="126">
        <v>0</v>
      </c>
      <c r="AH680" s="89"/>
      <c r="AI680" s="129">
        <v>5.6</v>
      </c>
      <c r="AJ680" s="129">
        <v>5.65</v>
      </c>
    </row>
    <row r="681" spans="1:36" ht="17.45" customHeight="1">
      <c r="A681" s="88" t="s">
        <v>1313</v>
      </c>
      <c r="B681" s="88" t="s">
        <v>39</v>
      </c>
      <c r="C681" s="121">
        <v>45348</v>
      </c>
      <c r="D681" s="88" t="s">
        <v>40</v>
      </c>
      <c r="E681" s="88" t="s">
        <v>1136</v>
      </c>
      <c r="F681" s="93" t="s">
        <v>1306</v>
      </c>
      <c r="G681" s="88" t="s">
        <v>1307</v>
      </c>
      <c r="H681" s="88" t="s">
        <v>44</v>
      </c>
      <c r="I681" s="88" t="s">
        <v>1314</v>
      </c>
      <c r="J681" s="88" t="s">
        <v>1315</v>
      </c>
      <c r="K681" s="88"/>
      <c r="L681" s="88" t="s">
        <v>1316</v>
      </c>
      <c r="M681" s="122">
        <v>19048</v>
      </c>
      <c r="N681" s="122">
        <v>1875062765</v>
      </c>
      <c r="O681" s="122">
        <v>101325</v>
      </c>
      <c r="P681" s="122">
        <v>54975835</v>
      </c>
      <c r="Q681" s="122">
        <v>1875062765</v>
      </c>
      <c r="R681" s="122">
        <v>1930038600</v>
      </c>
      <c r="S681" s="122">
        <v>0</v>
      </c>
      <c r="T681" s="122">
        <v>0</v>
      </c>
      <c r="U681" s="122">
        <v>23407546854</v>
      </c>
      <c r="V681" s="123">
        <v>1181.93</v>
      </c>
      <c r="W681" s="93"/>
      <c r="X681" s="93"/>
      <c r="Y681" s="88"/>
      <c r="Z681" s="93"/>
      <c r="AA681" s="122">
        <v>0</v>
      </c>
      <c r="AB681" s="122">
        <v>0</v>
      </c>
      <c r="AC681" s="122">
        <v>0</v>
      </c>
      <c r="AD681" s="122">
        <v>0</v>
      </c>
      <c r="AE681" s="123">
        <v>2.93</v>
      </c>
      <c r="AF681" s="88" t="s">
        <v>1163</v>
      </c>
      <c r="AG681" s="122">
        <v>0</v>
      </c>
      <c r="AH681" s="88"/>
      <c r="AI681" s="124">
        <v>8.16</v>
      </c>
      <c r="AJ681" s="124">
        <v>8.25</v>
      </c>
    </row>
    <row r="682" spans="1:36" ht="17.45" customHeight="1">
      <c r="A682" s="89" t="s">
        <v>1317</v>
      </c>
      <c r="B682" s="89" t="s">
        <v>39</v>
      </c>
      <c r="C682" s="125">
        <v>45348</v>
      </c>
      <c r="D682" s="89" t="s">
        <v>54</v>
      </c>
      <c r="E682" s="89" t="s">
        <v>1136</v>
      </c>
      <c r="F682" s="96" t="s">
        <v>1306</v>
      </c>
      <c r="G682" s="89" t="s">
        <v>1307</v>
      </c>
      <c r="H682" s="89" t="s">
        <v>55</v>
      </c>
      <c r="I682" s="89" t="s">
        <v>56</v>
      </c>
      <c r="J682" s="89" t="s">
        <v>57</v>
      </c>
      <c r="K682" s="89"/>
      <c r="L682" s="89" t="s">
        <v>58</v>
      </c>
      <c r="M682" s="126">
        <v>799246851</v>
      </c>
      <c r="N682" s="126">
        <v>799246851</v>
      </c>
      <c r="O682" s="126">
        <v>0</v>
      </c>
      <c r="P682" s="126">
        <v>0</v>
      </c>
      <c r="Q682" s="126">
        <v>800841830</v>
      </c>
      <c r="R682" s="126">
        <v>800841830</v>
      </c>
      <c r="S682" s="126">
        <v>0</v>
      </c>
      <c r="T682" s="126">
        <v>1594979</v>
      </c>
      <c r="U682" s="126">
        <v>23407546854</v>
      </c>
      <c r="V682" s="127">
        <v>1181.93</v>
      </c>
      <c r="W682" s="96"/>
      <c r="X682" s="96"/>
      <c r="Y682" s="89" t="s">
        <v>59</v>
      </c>
      <c r="Z682" s="96"/>
      <c r="AA682" s="128">
        <v>2.98407</v>
      </c>
      <c r="AB682" s="127">
        <v>2.99</v>
      </c>
      <c r="AC682" s="126">
        <v>0</v>
      </c>
      <c r="AD682" s="127">
        <v>2.99</v>
      </c>
      <c r="AE682" s="126">
        <v>0</v>
      </c>
      <c r="AF682" s="89" t="s">
        <v>1163</v>
      </c>
      <c r="AG682" s="126">
        <v>0</v>
      </c>
      <c r="AH682" s="89"/>
      <c r="AI682" s="129">
        <v>3.39</v>
      </c>
      <c r="AJ682" s="129">
        <v>3.42</v>
      </c>
    </row>
    <row r="683" spans="1:36" ht="17.45" customHeight="1">
      <c r="A683" s="88" t="s">
        <v>1318</v>
      </c>
      <c r="B683" s="88" t="s">
        <v>39</v>
      </c>
      <c r="C683" s="121">
        <v>45348</v>
      </c>
      <c r="D683" s="88" t="s">
        <v>106</v>
      </c>
      <c r="E683" s="88" t="s">
        <v>1136</v>
      </c>
      <c r="F683" s="93" t="s">
        <v>1319</v>
      </c>
      <c r="G683" s="88" t="s">
        <v>1320</v>
      </c>
      <c r="H683" s="88" t="s">
        <v>107</v>
      </c>
      <c r="I683" s="88" t="s">
        <v>108</v>
      </c>
      <c r="J683" s="88" t="s">
        <v>1321</v>
      </c>
      <c r="K683" s="88"/>
      <c r="L683" s="88" t="s">
        <v>1307</v>
      </c>
      <c r="M683" s="122">
        <v>378360524</v>
      </c>
      <c r="N683" s="122">
        <v>404131444</v>
      </c>
      <c r="O683" s="123">
        <v>1181.93</v>
      </c>
      <c r="P683" s="122">
        <v>43062656</v>
      </c>
      <c r="Q683" s="122">
        <v>447194100</v>
      </c>
      <c r="R683" s="122">
        <v>447194100</v>
      </c>
      <c r="S683" s="122">
        <v>0</v>
      </c>
      <c r="T683" s="122">
        <v>0</v>
      </c>
      <c r="U683" s="122">
        <v>446786189</v>
      </c>
      <c r="V683" s="123">
        <v>1116.8699999999999</v>
      </c>
      <c r="W683" s="121">
        <v>44839</v>
      </c>
      <c r="X683" s="93" t="s">
        <v>77</v>
      </c>
      <c r="Y683" s="88" t="s">
        <v>74</v>
      </c>
      <c r="Z683" s="121">
        <v>45569</v>
      </c>
      <c r="AA683" s="122">
        <v>0</v>
      </c>
      <c r="AB683" s="122">
        <v>0</v>
      </c>
      <c r="AC683" s="122">
        <v>0</v>
      </c>
      <c r="AD683" s="122">
        <v>0</v>
      </c>
      <c r="AE683" s="122">
        <v>0</v>
      </c>
      <c r="AF683" s="88" t="s">
        <v>1163</v>
      </c>
      <c r="AG683" s="122">
        <v>0</v>
      </c>
      <c r="AH683" s="88" t="s">
        <v>74</v>
      </c>
      <c r="AI683" s="124">
        <v>100</v>
      </c>
      <c r="AJ683" s="124">
        <v>100.09</v>
      </c>
    </row>
    <row r="684" spans="1:36" ht="17.45" customHeight="1">
      <c r="A684" s="89" t="s">
        <v>1322</v>
      </c>
      <c r="B684" s="89" t="s">
        <v>39</v>
      </c>
      <c r="C684" s="125">
        <v>45348</v>
      </c>
      <c r="D684" s="89" t="s">
        <v>54</v>
      </c>
      <c r="E684" s="89" t="s">
        <v>1136</v>
      </c>
      <c r="F684" s="96" t="s">
        <v>1319</v>
      </c>
      <c r="G684" s="89" t="s">
        <v>1320</v>
      </c>
      <c r="H684" s="89" t="s">
        <v>55</v>
      </c>
      <c r="I684" s="89" t="s">
        <v>56</v>
      </c>
      <c r="J684" s="89" t="s">
        <v>57</v>
      </c>
      <c r="K684" s="89"/>
      <c r="L684" s="89" t="s">
        <v>58</v>
      </c>
      <c r="M684" s="126">
        <v>0</v>
      </c>
      <c r="N684" s="126">
        <v>0</v>
      </c>
      <c r="O684" s="126">
        <v>0</v>
      </c>
      <c r="P684" s="126">
        <v>0</v>
      </c>
      <c r="Q684" s="126">
        <v>0</v>
      </c>
      <c r="R684" s="126">
        <v>0</v>
      </c>
      <c r="S684" s="126">
        <v>0</v>
      </c>
      <c r="T684" s="126">
        <v>0</v>
      </c>
      <c r="U684" s="126">
        <v>446786189</v>
      </c>
      <c r="V684" s="127">
        <v>1116.8699999999999</v>
      </c>
      <c r="W684" s="96"/>
      <c r="X684" s="96"/>
      <c r="Y684" s="89" t="s">
        <v>59</v>
      </c>
      <c r="Z684" s="96"/>
      <c r="AA684" s="126">
        <v>0</v>
      </c>
      <c r="AB684" s="127">
        <v>2.99</v>
      </c>
      <c r="AC684" s="126">
        <v>0</v>
      </c>
      <c r="AD684" s="127">
        <v>2.99</v>
      </c>
      <c r="AE684" s="126">
        <v>0</v>
      </c>
      <c r="AF684" s="89" t="s">
        <v>1163</v>
      </c>
      <c r="AG684" s="126">
        <v>0</v>
      </c>
      <c r="AH684" s="89"/>
      <c r="AI684" s="129">
        <v>0</v>
      </c>
      <c r="AJ684" s="129">
        <v>0</v>
      </c>
    </row>
    <row r="685" spans="1:36" ht="17.45" customHeight="1">
      <c r="A685" s="88" t="s">
        <v>1323</v>
      </c>
      <c r="B685" s="88" t="s">
        <v>39</v>
      </c>
      <c r="C685" s="121">
        <v>45348</v>
      </c>
      <c r="D685" s="88" t="s">
        <v>61</v>
      </c>
      <c r="E685" s="88" t="s">
        <v>1136</v>
      </c>
      <c r="F685" s="93" t="s">
        <v>1324</v>
      </c>
      <c r="G685" s="88" t="s">
        <v>1325</v>
      </c>
      <c r="H685" s="88" t="s">
        <v>64</v>
      </c>
      <c r="I685" s="88"/>
      <c r="J685" s="88" t="s">
        <v>103</v>
      </c>
      <c r="K685" s="88"/>
      <c r="L685" s="88" t="s">
        <v>104</v>
      </c>
      <c r="M685" s="122">
        <v>0</v>
      </c>
      <c r="N685" s="122">
        <v>0</v>
      </c>
      <c r="O685" s="122">
        <v>0</v>
      </c>
      <c r="P685" s="122">
        <v>0</v>
      </c>
      <c r="Q685" s="122">
        <v>70993648</v>
      </c>
      <c r="R685" s="122">
        <v>70993648</v>
      </c>
      <c r="S685" s="122">
        <v>0</v>
      </c>
      <c r="T685" s="122">
        <v>0</v>
      </c>
      <c r="U685" s="122">
        <v>16480900569</v>
      </c>
      <c r="V685" s="123">
        <v>1168.96</v>
      </c>
      <c r="W685" s="93"/>
      <c r="X685" s="93"/>
      <c r="Y685" s="88"/>
      <c r="Z685" s="93"/>
      <c r="AA685" s="122">
        <v>0</v>
      </c>
      <c r="AB685" s="122">
        <v>0</v>
      </c>
      <c r="AC685" s="122">
        <v>0</v>
      </c>
      <c r="AD685" s="122">
        <v>0</v>
      </c>
      <c r="AE685" s="122">
        <v>0</v>
      </c>
      <c r="AF685" s="88" t="s">
        <v>1163</v>
      </c>
      <c r="AG685" s="122">
        <v>0</v>
      </c>
      <c r="AH685" s="88"/>
      <c r="AI685" s="124">
        <v>0.43</v>
      </c>
      <c r="AJ685" s="124">
        <v>0.43</v>
      </c>
    </row>
    <row r="686" spans="1:36" ht="17.45" customHeight="1">
      <c r="A686" s="89" t="s">
        <v>1326</v>
      </c>
      <c r="B686" s="89" t="s">
        <v>39</v>
      </c>
      <c r="C686" s="125">
        <v>45348</v>
      </c>
      <c r="D686" s="89" t="s">
        <v>106</v>
      </c>
      <c r="E686" s="89" t="s">
        <v>1136</v>
      </c>
      <c r="F686" s="96" t="s">
        <v>1324</v>
      </c>
      <c r="G686" s="89" t="s">
        <v>1325</v>
      </c>
      <c r="H686" s="89" t="s">
        <v>107</v>
      </c>
      <c r="I686" s="89" t="s">
        <v>108</v>
      </c>
      <c r="J686" s="89" t="s">
        <v>1321</v>
      </c>
      <c r="K686" s="89"/>
      <c r="L686" s="89" t="s">
        <v>1307</v>
      </c>
      <c r="M686" s="126">
        <v>13951530197</v>
      </c>
      <c r="N686" s="126">
        <v>15073503753</v>
      </c>
      <c r="O686" s="127">
        <v>1181.93</v>
      </c>
      <c r="P686" s="126">
        <v>1416171020</v>
      </c>
      <c r="Q686" s="126">
        <v>16489674773</v>
      </c>
      <c r="R686" s="126">
        <v>16489674773</v>
      </c>
      <c r="S686" s="126">
        <v>0</v>
      </c>
      <c r="T686" s="126">
        <v>0</v>
      </c>
      <c r="U686" s="126">
        <v>16480900569</v>
      </c>
      <c r="V686" s="127">
        <v>1168.96</v>
      </c>
      <c r="W686" s="125">
        <v>44839</v>
      </c>
      <c r="X686" s="96" t="s">
        <v>77</v>
      </c>
      <c r="Y686" s="89" t="s">
        <v>74</v>
      </c>
      <c r="Z686" s="125">
        <v>45569</v>
      </c>
      <c r="AA686" s="126">
        <v>0</v>
      </c>
      <c r="AB686" s="126">
        <v>0</v>
      </c>
      <c r="AC686" s="126">
        <v>0</v>
      </c>
      <c r="AD686" s="126">
        <v>0</v>
      </c>
      <c r="AE686" s="126">
        <v>0</v>
      </c>
      <c r="AF686" s="89" t="s">
        <v>1163</v>
      </c>
      <c r="AG686" s="126">
        <v>0</v>
      </c>
      <c r="AH686" s="89" t="s">
        <v>74</v>
      </c>
      <c r="AI686" s="129">
        <v>99.57</v>
      </c>
      <c r="AJ686" s="129">
        <v>100.05</v>
      </c>
    </row>
    <row r="687" spans="1:36" ht="17.45" customHeight="1">
      <c r="A687" s="88" t="s">
        <v>1327</v>
      </c>
      <c r="B687" s="88" t="s">
        <v>39</v>
      </c>
      <c r="C687" s="121">
        <v>45348</v>
      </c>
      <c r="D687" s="88" t="s">
        <v>54</v>
      </c>
      <c r="E687" s="88" t="s">
        <v>1136</v>
      </c>
      <c r="F687" s="93" t="s">
        <v>1324</v>
      </c>
      <c r="G687" s="88" t="s">
        <v>1325</v>
      </c>
      <c r="H687" s="88" t="s">
        <v>55</v>
      </c>
      <c r="I687" s="88" t="s">
        <v>56</v>
      </c>
      <c r="J687" s="88" t="s">
        <v>57</v>
      </c>
      <c r="K687" s="88"/>
      <c r="L687" s="88" t="s">
        <v>58</v>
      </c>
      <c r="M687" s="122">
        <v>0</v>
      </c>
      <c r="N687" s="122">
        <v>0</v>
      </c>
      <c r="O687" s="122">
        <v>0</v>
      </c>
      <c r="P687" s="122">
        <v>0</v>
      </c>
      <c r="Q687" s="122">
        <v>0</v>
      </c>
      <c r="R687" s="122">
        <v>0</v>
      </c>
      <c r="S687" s="122">
        <v>0</v>
      </c>
      <c r="T687" s="122">
        <v>0</v>
      </c>
      <c r="U687" s="122">
        <v>16480900569</v>
      </c>
      <c r="V687" s="123">
        <v>1168.96</v>
      </c>
      <c r="W687" s="93"/>
      <c r="X687" s="93"/>
      <c r="Y687" s="88" t="s">
        <v>59</v>
      </c>
      <c r="Z687" s="93"/>
      <c r="AA687" s="122">
        <v>0</v>
      </c>
      <c r="AB687" s="123">
        <v>2.99</v>
      </c>
      <c r="AC687" s="122">
        <v>0</v>
      </c>
      <c r="AD687" s="123">
        <v>2.99</v>
      </c>
      <c r="AE687" s="122">
        <v>0</v>
      </c>
      <c r="AF687" s="88" t="s">
        <v>1163</v>
      </c>
      <c r="AG687" s="122">
        <v>0</v>
      </c>
      <c r="AH687" s="88"/>
      <c r="AI687" s="124">
        <v>0</v>
      </c>
      <c r="AJ687" s="124">
        <v>0</v>
      </c>
    </row>
    <row r="688" spans="1:36" ht="17.45" customHeight="1">
      <c r="A688" s="89" t="s">
        <v>1328</v>
      </c>
      <c r="B688" s="89" t="s">
        <v>39</v>
      </c>
      <c r="C688" s="125">
        <v>45348</v>
      </c>
      <c r="D688" s="89" t="s">
        <v>106</v>
      </c>
      <c r="E688" s="89" t="s">
        <v>1136</v>
      </c>
      <c r="F688" s="96" t="s">
        <v>1329</v>
      </c>
      <c r="G688" s="89" t="s">
        <v>1330</v>
      </c>
      <c r="H688" s="89" t="s">
        <v>107</v>
      </c>
      <c r="I688" s="89" t="s">
        <v>108</v>
      </c>
      <c r="J688" s="89" t="s">
        <v>1321</v>
      </c>
      <c r="K688" s="89"/>
      <c r="L688" s="89" t="s">
        <v>1307</v>
      </c>
      <c r="M688" s="126">
        <v>3026874897</v>
      </c>
      <c r="N688" s="126">
        <v>3030772890</v>
      </c>
      <c r="O688" s="127">
        <v>1181.93</v>
      </c>
      <c r="P688" s="126">
        <v>546768922</v>
      </c>
      <c r="Q688" s="126">
        <v>3577541812</v>
      </c>
      <c r="R688" s="126">
        <v>3577541812</v>
      </c>
      <c r="S688" s="126">
        <v>0</v>
      </c>
      <c r="T688" s="126">
        <v>0</v>
      </c>
      <c r="U688" s="126">
        <v>3576415801</v>
      </c>
      <c r="V688" s="127">
        <v>1180.8699999999999</v>
      </c>
      <c r="W688" s="125">
        <v>44839</v>
      </c>
      <c r="X688" s="96" t="s">
        <v>77</v>
      </c>
      <c r="Y688" s="89" t="s">
        <v>74</v>
      </c>
      <c r="Z688" s="125">
        <v>45569</v>
      </c>
      <c r="AA688" s="126">
        <v>0</v>
      </c>
      <c r="AB688" s="126">
        <v>0</v>
      </c>
      <c r="AC688" s="126">
        <v>0</v>
      </c>
      <c r="AD688" s="126">
        <v>0</v>
      </c>
      <c r="AE688" s="126">
        <v>0</v>
      </c>
      <c r="AF688" s="89" t="s">
        <v>1163</v>
      </c>
      <c r="AG688" s="126">
        <v>0</v>
      </c>
      <c r="AH688" s="89" t="s">
        <v>74</v>
      </c>
      <c r="AI688" s="129">
        <v>100</v>
      </c>
      <c r="AJ688" s="129">
        <v>100.03</v>
      </c>
    </row>
    <row r="689" spans="1:36" ht="17.45" customHeight="1">
      <c r="A689" s="88" t="s">
        <v>1331</v>
      </c>
      <c r="B689" s="88" t="s">
        <v>39</v>
      </c>
      <c r="C689" s="121">
        <v>45348</v>
      </c>
      <c r="D689" s="88" t="s">
        <v>54</v>
      </c>
      <c r="E689" s="88" t="s">
        <v>1136</v>
      </c>
      <c r="F689" s="93" t="s">
        <v>1329</v>
      </c>
      <c r="G689" s="88" t="s">
        <v>1330</v>
      </c>
      <c r="H689" s="88" t="s">
        <v>55</v>
      </c>
      <c r="I689" s="88" t="s">
        <v>56</v>
      </c>
      <c r="J689" s="88" t="s">
        <v>57</v>
      </c>
      <c r="K689" s="88"/>
      <c r="L689" s="88" t="s">
        <v>58</v>
      </c>
      <c r="M689" s="122">
        <v>0</v>
      </c>
      <c r="N689" s="122">
        <v>0</v>
      </c>
      <c r="O689" s="122">
        <v>0</v>
      </c>
      <c r="P689" s="122">
        <v>0</v>
      </c>
      <c r="Q689" s="122">
        <v>0</v>
      </c>
      <c r="R689" s="122">
        <v>0</v>
      </c>
      <c r="S689" s="122">
        <v>0</v>
      </c>
      <c r="T689" s="122">
        <v>0</v>
      </c>
      <c r="U689" s="122">
        <v>3576415801</v>
      </c>
      <c r="V689" s="123">
        <v>1180.8699999999999</v>
      </c>
      <c r="W689" s="93"/>
      <c r="X689" s="93"/>
      <c r="Y689" s="88" t="s">
        <v>59</v>
      </c>
      <c r="Z689" s="93"/>
      <c r="AA689" s="122">
        <v>0</v>
      </c>
      <c r="AB689" s="123">
        <v>2.99</v>
      </c>
      <c r="AC689" s="122">
        <v>0</v>
      </c>
      <c r="AD689" s="123">
        <v>2.99</v>
      </c>
      <c r="AE689" s="122">
        <v>0</v>
      </c>
      <c r="AF689" s="88" t="s">
        <v>1163</v>
      </c>
      <c r="AG689" s="122">
        <v>0</v>
      </c>
      <c r="AH689" s="88"/>
      <c r="AI689" s="124">
        <v>0</v>
      </c>
      <c r="AJ689" s="124">
        <v>0</v>
      </c>
    </row>
    <row r="690" spans="1:36" ht="17.45" customHeight="1">
      <c r="A690" s="89" t="s">
        <v>1332</v>
      </c>
      <c r="B690" s="89" t="s">
        <v>39</v>
      </c>
      <c r="C690" s="125">
        <v>45348</v>
      </c>
      <c r="D690" s="89" t="s">
        <v>40</v>
      </c>
      <c r="E690" s="89" t="s">
        <v>1136</v>
      </c>
      <c r="F690" s="96" t="s">
        <v>1333</v>
      </c>
      <c r="G690" s="89" t="s">
        <v>1334</v>
      </c>
      <c r="H690" s="89" t="s">
        <v>44</v>
      </c>
      <c r="I690" s="89" t="s">
        <v>1308</v>
      </c>
      <c r="J690" s="89" t="s">
        <v>1309</v>
      </c>
      <c r="K690" s="89"/>
      <c r="L690" s="89" t="s">
        <v>1310</v>
      </c>
      <c r="M690" s="126">
        <v>10463</v>
      </c>
      <c r="N690" s="126">
        <v>1084098795</v>
      </c>
      <c r="O690" s="126">
        <v>109480</v>
      </c>
      <c r="P690" s="126">
        <v>61390445</v>
      </c>
      <c r="Q690" s="126">
        <v>1084098795</v>
      </c>
      <c r="R690" s="126">
        <v>1145489240</v>
      </c>
      <c r="S690" s="126">
        <v>0</v>
      </c>
      <c r="T690" s="126">
        <v>0</v>
      </c>
      <c r="U690" s="126">
        <v>7102536358</v>
      </c>
      <c r="V690" s="127">
        <v>1190.1400000000001</v>
      </c>
      <c r="W690" s="96"/>
      <c r="X690" s="96"/>
      <c r="Y690" s="89"/>
      <c r="Z690" s="96"/>
      <c r="AA690" s="126">
        <v>0</v>
      </c>
      <c r="AB690" s="126">
        <v>0</v>
      </c>
      <c r="AC690" s="126">
        <v>0</v>
      </c>
      <c r="AD690" s="126">
        <v>0</v>
      </c>
      <c r="AE690" s="127">
        <v>5.66</v>
      </c>
      <c r="AF690" s="89" t="s">
        <v>1163</v>
      </c>
      <c r="AG690" s="126">
        <v>0</v>
      </c>
      <c r="AH690" s="89"/>
      <c r="AI690" s="129">
        <v>16.12</v>
      </c>
      <c r="AJ690" s="129">
        <v>16.13</v>
      </c>
    </row>
    <row r="691" spans="1:36" ht="17.45" customHeight="1">
      <c r="A691" s="88" t="s">
        <v>1335</v>
      </c>
      <c r="B691" s="88" t="s">
        <v>39</v>
      </c>
      <c r="C691" s="121">
        <v>45348</v>
      </c>
      <c r="D691" s="88" t="s">
        <v>40</v>
      </c>
      <c r="E691" s="88" t="s">
        <v>1136</v>
      </c>
      <c r="F691" s="93" t="s">
        <v>1333</v>
      </c>
      <c r="G691" s="88" t="s">
        <v>1334</v>
      </c>
      <c r="H691" s="88" t="s">
        <v>44</v>
      </c>
      <c r="I691" s="88" t="s">
        <v>50</v>
      </c>
      <c r="J691" s="88" t="s">
        <v>51</v>
      </c>
      <c r="K691" s="88"/>
      <c r="L691" s="88" t="s">
        <v>52</v>
      </c>
      <c r="M691" s="122">
        <v>12922</v>
      </c>
      <c r="N691" s="122">
        <v>1213786470</v>
      </c>
      <c r="O691" s="122">
        <v>100030</v>
      </c>
      <c r="P691" s="122">
        <v>78801190</v>
      </c>
      <c r="Q691" s="122">
        <v>1213786470</v>
      </c>
      <c r="R691" s="122">
        <v>1292587660</v>
      </c>
      <c r="S691" s="122">
        <v>0</v>
      </c>
      <c r="T691" s="122">
        <v>0</v>
      </c>
      <c r="U691" s="122">
        <v>7102536358</v>
      </c>
      <c r="V691" s="123">
        <v>1190.1400000000001</v>
      </c>
      <c r="W691" s="93"/>
      <c r="X691" s="93"/>
      <c r="Y691" s="88"/>
      <c r="Z691" s="93"/>
      <c r="AA691" s="122">
        <v>0</v>
      </c>
      <c r="AB691" s="122">
        <v>0</v>
      </c>
      <c r="AC691" s="122">
        <v>0</v>
      </c>
      <c r="AD691" s="122">
        <v>0</v>
      </c>
      <c r="AE691" s="123">
        <v>6.49</v>
      </c>
      <c r="AF691" s="88" t="s">
        <v>1163</v>
      </c>
      <c r="AG691" s="122">
        <v>0</v>
      </c>
      <c r="AH691" s="88"/>
      <c r="AI691" s="124">
        <v>18.190000000000001</v>
      </c>
      <c r="AJ691" s="124">
        <v>18.2</v>
      </c>
    </row>
    <row r="692" spans="1:36" ht="17.45" customHeight="1">
      <c r="A692" s="89" t="s">
        <v>1336</v>
      </c>
      <c r="B692" s="89" t="s">
        <v>39</v>
      </c>
      <c r="C692" s="125">
        <v>45348</v>
      </c>
      <c r="D692" s="89" t="s">
        <v>40</v>
      </c>
      <c r="E692" s="89" t="s">
        <v>1136</v>
      </c>
      <c r="F692" s="96" t="s">
        <v>1333</v>
      </c>
      <c r="G692" s="89" t="s">
        <v>1334</v>
      </c>
      <c r="H692" s="89" t="s">
        <v>44</v>
      </c>
      <c r="I692" s="89" t="s">
        <v>208</v>
      </c>
      <c r="J692" s="89" t="s">
        <v>209</v>
      </c>
      <c r="K692" s="89"/>
      <c r="L692" s="89" t="s">
        <v>210</v>
      </c>
      <c r="M692" s="126">
        <v>6832</v>
      </c>
      <c r="N692" s="126">
        <v>583095782</v>
      </c>
      <c r="O692" s="126">
        <v>87380</v>
      </c>
      <c r="P692" s="126">
        <v>13884378</v>
      </c>
      <c r="Q692" s="126">
        <v>583095782</v>
      </c>
      <c r="R692" s="126">
        <v>596980160</v>
      </c>
      <c r="S692" s="126">
        <v>0</v>
      </c>
      <c r="T692" s="126">
        <v>0</v>
      </c>
      <c r="U692" s="126">
        <v>7102536358</v>
      </c>
      <c r="V692" s="127">
        <v>1190.1400000000001</v>
      </c>
      <c r="W692" s="96"/>
      <c r="X692" s="96"/>
      <c r="Y692" s="89"/>
      <c r="Z692" s="96"/>
      <c r="AA692" s="126">
        <v>0</v>
      </c>
      <c r="AB692" s="126">
        <v>0</v>
      </c>
      <c r="AC692" s="126">
        <v>0</v>
      </c>
      <c r="AD692" s="126">
        <v>0</v>
      </c>
      <c r="AE692" s="127">
        <v>2.38</v>
      </c>
      <c r="AF692" s="89" t="s">
        <v>1163</v>
      </c>
      <c r="AG692" s="126">
        <v>0</v>
      </c>
      <c r="AH692" s="89"/>
      <c r="AI692" s="129">
        <v>8.4</v>
      </c>
      <c r="AJ692" s="129">
        <v>8.41</v>
      </c>
    </row>
    <row r="693" spans="1:36" ht="17.45" customHeight="1">
      <c r="A693" s="88" t="s">
        <v>1337</v>
      </c>
      <c r="B693" s="88" t="s">
        <v>39</v>
      </c>
      <c r="C693" s="121">
        <v>45348</v>
      </c>
      <c r="D693" s="88" t="s">
        <v>40</v>
      </c>
      <c r="E693" s="88" t="s">
        <v>1136</v>
      </c>
      <c r="F693" s="93" t="s">
        <v>1333</v>
      </c>
      <c r="G693" s="88" t="s">
        <v>1334</v>
      </c>
      <c r="H693" s="88" t="s">
        <v>44</v>
      </c>
      <c r="I693" s="88" t="s">
        <v>1314</v>
      </c>
      <c r="J693" s="88" t="s">
        <v>1315</v>
      </c>
      <c r="K693" s="88"/>
      <c r="L693" s="88" t="s">
        <v>1316</v>
      </c>
      <c r="M693" s="122">
        <v>1741</v>
      </c>
      <c r="N693" s="122">
        <v>176138278</v>
      </c>
      <c r="O693" s="122">
        <v>101325</v>
      </c>
      <c r="P693" s="122">
        <v>268547</v>
      </c>
      <c r="Q693" s="122">
        <v>176138278</v>
      </c>
      <c r="R693" s="122">
        <v>176406825</v>
      </c>
      <c r="S693" s="122">
        <v>0</v>
      </c>
      <c r="T693" s="122">
        <v>0</v>
      </c>
      <c r="U693" s="122">
        <v>7102536358</v>
      </c>
      <c r="V693" s="123">
        <v>1190.1400000000001</v>
      </c>
      <c r="W693" s="93"/>
      <c r="X693" s="93"/>
      <c r="Y693" s="88"/>
      <c r="Z693" s="93"/>
      <c r="AA693" s="122">
        <v>0</v>
      </c>
      <c r="AB693" s="122">
        <v>0</v>
      </c>
      <c r="AC693" s="122">
        <v>0</v>
      </c>
      <c r="AD693" s="122">
        <v>0</v>
      </c>
      <c r="AE693" s="123">
        <v>0.15</v>
      </c>
      <c r="AF693" s="88" t="s">
        <v>1163</v>
      </c>
      <c r="AG693" s="122">
        <v>0</v>
      </c>
      <c r="AH693" s="88"/>
      <c r="AI693" s="124">
        <v>2.48</v>
      </c>
      <c r="AJ693" s="124">
        <v>2.48</v>
      </c>
    </row>
    <row r="694" spans="1:36" ht="17.45" customHeight="1">
      <c r="A694" s="89" t="s">
        <v>1338</v>
      </c>
      <c r="B694" s="89" t="s">
        <v>39</v>
      </c>
      <c r="C694" s="125">
        <v>45348</v>
      </c>
      <c r="D694" s="89" t="s">
        <v>54</v>
      </c>
      <c r="E694" s="89" t="s">
        <v>1136</v>
      </c>
      <c r="F694" s="96" t="s">
        <v>1333</v>
      </c>
      <c r="G694" s="89" t="s">
        <v>1334</v>
      </c>
      <c r="H694" s="89" t="s">
        <v>55</v>
      </c>
      <c r="I694" s="89" t="s">
        <v>56</v>
      </c>
      <c r="J694" s="89" t="s">
        <v>57</v>
      </c>
      <c r="K694" s="89"/>
      <c r="L694" s="89" t="s">
        <v>58</v>
      </c>
      <c r="M694" s="126">
        <v>187662989</v>
      </c>
      <c r="N694" s="126">
        <v>187662989</v>
      </c>
      <c r="O694" s="126">
        <v>0</v>
      </c>
      <c r="P694" s="126">
        <v>0</v>
      </c>
      <c r="Q694" s="126">
        <v>188124170</v>
      </c>
      <c r="R694" s="126">
        <v>188124170</v>
      </c>
      <c r="S694" s="126">
        <v>0</v>
      </c>
      <c r="T694" s="126">
        <v>461181</v>
      </c>
      <c r="U694" s="126">
        <v>7102536358</v>
      </c>
      <c r="V694" s="127">
        <v>1190.1400000000001</v>
      </c>
      <c r="W694" s="96"/>
      <c r="X694" s="96"/>
      <c r="Y694" s="89" t="s">
        <v>59</v>
      </c>
      <c r="Z694" s="96"/>
      <c r="AA694" s="128">
        <v>2.9826800000000002</v>
      </c>
      <c r="AB694" s="127">
        <v>2.99</v>
      </c>
      <c r="AC694" s="126">
        <v>0</v>
      </c>
      <c r="AD694" s="127">
        <v>2.99</v>
      </c>
      <c r="AE694" s="126">
        <v>0</v>
      </c>
      <c r="AF694" s="89" t="s">
        <v>1163</v>
      </c>
      <c r="AG694" s="126">
        <v>0</v>
      </c>
      <c r="AH694" s="89"/>
      <c r="AI694" s="129">
        <v>2.65</v>
      </c>
      <c r="AJ694" s="129">
        <v>2.65</v>
      </c>
    </row>
    <row r="695" spans="1:36" ht="17.45" customHeight="1">
      <c r="A695" s="88" t="s">
        <v>1339</v>
      </c>
      <c r="B695" s="88" t="s">
        <v>39</v>
      </c>
      <c r="C695" s="121">
        <v>45348</v>
      </c>
      <c r="D695" s="88" t="s">
        <v>106</v>
      </c>
      <c r="E695" s="88" t="s">
        <v>1136</v>
      </c>
      <c r="F695" s="93" t="s">
        <v>1340</v>
      </c>
      <c r="G695" s="88" t="s">
        <v>1341</v>
      </c>
      <c r="H695" s="88" t="s">
        <v>107</v>
      </c>
      <c r="I695" s="88" t="s">
        <v>108</v>
      </c>
      <c r="J695" s="88" t="s">
        <v>1342</v>
      </c>
      <c r="K695" s="88"/>
      <c r="L695" s="88" t="s">
        <v>1334</v>
      </c>
      <c r="M695" s="122">
        <v>2561127052</v>
      </c>
      <c r="N695" s="122">
        <v>2825684900</v>
      </c>
      <c r="O695" s="123">
        <v>1190.1400000000001</v>
      </c>
      <c r="P695" s="122">
        <v>222425761</v>
      </c>
      <c r="Q695" s="122">
        <v>3048110661</v>
      </c>
      <c r="R695" s="122">
        <v>3048110661</v>
      </c>
      <c r="S695" s="122">
        <v>0</v>
      </c>
      <c r="T695" s="122">
        <v>0</v>
      </c>
      <c r="U695" s="122">
        <v>3046577719</v>
      </c>
      <c r="V695" s="123">
        <v>1171.96</v>
      </c>
      <c r="W695" s="121">
        <v>44839</v>
      </c>
      <c r="X695" s="93" t="s">
        <v>77</v>
      </c>
      <c r="Y695" s="88" t="s">
        <v>74</v>
      </c>
      <c r="Z695" s="121">
        <v>45569</v>
      </c>
      <c r="AA695" s="122">
        <v>0</v>
      </c>
      <c r="AB695" s="122">
        <v>0</v>
      </c>
      <c r="AC695" s="122">
        <v>0</v>
      </c>
      <c r="AD695" s="122">
        <v>0</v>
      </c>
      <c r="AE695" s="122">
        <v>0</v>
      </c>
      <c r="AF695" s="88" t="s">
        <v>1163</v>
      </c>
      <c r="AG695" s="122">
        <v>0</v>
      </c>
      <c r="AH695" s="88" t="s">
        <v>74</v>
      </c>
      <c r="AI695" s="124">
        <v>100</v>
      </c>
      <c r="AJ695" s="124">
        <v>100.05</v>
      </c>
    </row>
    <row r="696" spans="1:36" ht="17.45" customHeight="1">
      <c r="A696" s="89" t="s">
        <v>1343</v>
      </c>
      <c r="B696" s="89" t="s">
        <v>39</v>
      </c>
      <c r="C696" s="125">
        <v>45348</v>
      </c>
      <c r="D696" s="89" t="s">
        <v>54</v>
      </c>
      <c r="E696" s="89" t="s">
        <v>1136</v>
      </c>
      <c r="F696" s="96" t="s">
        <v>1340</v>
      </c>
      <c r="G696" s="89" t="s">
        <v>1341</v>
      </c>
      <c r="H696" s="89" t="s">
        <v>55</v>
      </c>
      <c r="I696" s="89" t="s">
        <v>56</v>
      </c>
      <c r="J696" s="89" t="s">
        <v>57</v>
      </c>
      <c r="K696" s="89"/>
      <c r="L696" s="89" t="s">
        <v>58</v>
      </c>
      <c r="M696" s="126">
        <v>0</v>
      </c>
      <c r="N696" s="126">
        <v>0</v>
      </c>
      <c r="O696" s="126">
        <v>0</v>
      </c>
      <c r="P696" s="126">
        <v>0</v>
      </c>
      <c r="Q696" s="126">
        <v>0</v>
      </c>
      <c r="R696" s="126">
        <v>0</v>
      </c>
      <c r="S696" s="126">
        <v>0</v>
      </c>
      <c r="T696" s="126">
        <v>0</v>
      </c>
      <c r="U696" s="126">
        <v>3046577719</v>
      </c>
      <c r="V696" s="127">
        <v>1171.96</v>
      </c>
      <c r="W696" s="96"/>
      <c r="X696" s="96"/>
      <c r="Y696" s="89" t="s">
        <v>59</v>
      </c>
      <c r="Z696" s="96"/>
      <c r="AA696" s="126">
        <v>0</v>
      </c>
      <c r="AB696" s="127">
        <v>2.99</v>
      </c>
      <c r="AC696" s="126">
        <v>0</v>
      </c>
      <c r="AD696" s="127">
        <v>2.99</v>
      </c>
      <c r="AE696" s="126">
        <v>0</v>
      </c>
      <c r="AF696" s="89" t="s">
        <v>1163</v>
      </c>
      <c r="AG696" s="126">
        <v>0</v>
      </c>
      <c r="AH696" s="89"/>
      <c r="AI696" s="129">
        <v>0</v>
      </c>
      <c r="AJ696" s="129">
        <v>0</v>
      </c>
    </row>
    <row r="697" spans="1:36" ht="17.45" customHeight="1">
      <c r="A697" s="88" t="s">
        <v>1344</v>
      </c>
      <c r="B697" s="88" t="s">
        <v>39</v>
      </c>
      <c r="C697" s="121">
        <v>45348</v>
      </c>
      <c r="D697" s="88" t="s">
        <v>106</v>
      </c>
      <c r="E697" s="88" t="s">
        <v>1136</v>
      </c>
      <c r="F697" s="93" t="s">
        <v>1345</v>
      </c>
      <c r="G697" s="88" t="s">
        <v>1346</v>
      </c>
      <c r="H697" s="88" t="s">
        <v>107</v>
      </c>
      <c r="I697" s="88" t="s">
        <v>108</v>
      </c>
      <c r="J697" s="88" t="s">
        <v>1342</v>
      </c>
      <c r="K697" s="88"/>
      <c r="L697" s="88" t="s">
        <v>1334</v>
      </c>
      <c r="M697" s="122">
        <v>3014345099</v>
      </c>
      <c r="N697" s="122">
        <v>3016906627</v>
      </c>
      <c r="O697" s="123">
        <v>1190.1400000000001</v>
      </c>
      <c r="P697" s="122">
        <v>570598891</v>
      </c>
      <c r="Q697" s="122">
        <v>3587505518</v>
      </c>
      <c r="R697" s="122">
        <v>3587505518</v>
      </c>
      <c r="S697" s="122">
        <v>0</v>
      </c>
      <c r="T697" s="122">
        <v>0</v>
      </c>
      <c r="U697" s="122">
        <v>3586377862</v>
      </c>
      <c r="V697" s="123">
        <v>1189.07</v>
      </c>
      <c r="W697" s="121">
        <v>44839</v>
      </c>
      <c r="X697" s="93" t="s">
        <v>77</v>
      </c>
      <c r="Y697" s="88" t="s">
        <v>74</v>
      </c>
      <c r="Z697" s="121">
        <v>45569</v>
      </c>
      <c r="AA697" s="122">
        <v>0</v>
      </c>
      <c r="AB697" s="122">
        <v>0</v>
      </c>
      <c r="AC697" s="122">
        <v>0</v>
      </c>
      <c r="AD697" s="122">
        <v>0</v>
      </c>
      <c r="AE697" s="122">
        <v>0</v>
      </c>
      <c r="AF697" s="88" t="s">
        <v>1163</v>
      </c>
      <c r="AG697" s="122">
        <v>0</v>
      </c>
      <c r="AH697" s="88" t="s">
        <v>74</v>
      </c>
      <c r="AI697" s="124">
        <v>100</v>
      </c>
      <c r="AJ697" s="124">
        <v>100.03</v>
      </c>
    </row>
    <row r="698" spans="1:36" ht="17.45" customHeight="1">
      <c r="A698" s="89" t="s">
        <v>1347</v>
      </c>
      <c r="B698" s="89" t="s">
        <v>39</v>
      </c>
      <c r="C698" s="125">
        <v>45348</v>
      </c>
      <c r="D698" s="89" t="s">
        <v>54</v>
      </c>
      <c r="E698" s="89" t="s">
        <v>1136</v>
      </c>
      <c r="F698" s="96" t="s">
        <v>1345</v>
      </c>
      <c r="G698" s="89" t="s">
        <v>1346</v>
      </c>
      <c r="H698" s="89" t="s">
        <v>55</v>
      </c>
      <c r="I698" s="89" t="s">
        <v>56</v>
      </c>
      <c r="J698" s="89" t="s">
        <v>57</v>
      </c>
      <c r="K698" s="89"/>
      <c r="L698" s="89" t="s">
        <v>58</v>
      </c>
      <c r="M698" s="126">
        <v>0</v>
      </c>
      <c r="N698" s="126">
        <v>0</v>
      </c>
      <c r="O698" s="126">
        <v>0</v>
      </c>
      <c r="P698" s="126">
        <v>0</v>
      </c>
      <c r="Q698" s="126">
        <v>0</v>
      </c>
      <c r="R698" s="126">
        <v>0</v>
      </c>
      <c r="S698" s="126">
        <v>0</v>
      </c>
      <c r="T698" s="126">
        <v>0</v>
      </c>
      <c r="U698" s="126">
        <v>3586377862</v>
      </c>
      <c r="V698" s="127">
        <v>1189.07</v>
      </c>
      <c r="W698" s="96"/>
      <c r="X698" s="96"/>
      <c r="Y698" s="89" t="s">
        <v>59</v>
      </c>
      <c r="Z698" s="96"/>
      <c r="AA698" s="126">
        <v>0</v>
      </c>
      <c r="AB698" s="127">
        <v>2.99</v>
      </c>
      <c r="AC698" s="126">
        <v>0</v>
      </c>
      <c r="AD698" s="127">
        <v>2.99</v>
      </c>
      <c r="AE698" s="126">
        <v>0</v>
      </c>
      <c r="AF698" s="89" t="s">
        <v>1163</v>
      </c>
      <c r="AG698" s="126">
        <v>0</v>
      </c>
      <c r="AH698" s="89"/>
      <c r="AI698" s="129">
        <v>0</v>
      </c>
      <c r="AJ698" s="129">
        <v>0</v>
      </c>
    </row>
    <row r="699" spans="1:36" ht="17.45" customHeight="1">
      <c r="A699" s="88" t="s">
        <v>1348</v>
      </c>
      <c r="B699" s="88" t="s">
        <v>39</v>
      </c>
      <c r="C699" s="121">
        <v>45348</v>
      </c>
      <c r="D699" s="88" t="s">
        <v>40</v>
      </c>
      <c r="E699" s="88" t="s">
        <v>1136</v>
      </c>
      <c r="F699" s="93" t="s">
        <v>1349</v>
      </c>
      <c r="G699" s="88" t="s">
        <v>1350</v>
      </c>
      <c r="H699" s="88" t="s">
        <v>44</v>
      </c>
      <c r="I699" s="88" t="s">
        <v>1308</v>
      </c>
      <c r="J699" s="88" t="s">
        <v>1309</v>
      </c>
      <c r="K699" s="88"/>
      <c r="L699" s="88" t="s">
        <v>1310</v>
      </c>
      <c r="M699" s="122">
        <v>5471</v>
      </c>
      <c r="N699" s="122">
        <v>576017267</v>
      </c>
      <c r="O699" s="122">
        <v>109480</v>
      </c>
      <c r="P699" s="122">
        <v>22947813</v>
      </c>
      <c r="Q699" s="122">
        <v>576017267</v>
      </c>
      <c r="R699" s="122">
        <v>598965080</v>
      </c>
      <c r="S699" s="122">
        <v>0</v>
      </c>
      <c r="T699" s="122">
        <v>0</v>
      </c>
      <c r="U699" s="122">
        <v>5785204289</v>
      </c>
      <c r="V699" s="123">
        <v>1197.6199999999999</v>
      </c>
      <c r="W699" s="93"/>
      <c r="X699" s="93"/>
      <c r="Y699" s="88"/>
      <c r="Z699" s="93"/>
      <c r="AA699" s="122">
        <v>0</v>
      </c>
      <c r="AB699" s="122">
        <v>0</v>
      </c>
      <c r="AC699" s="122">
        <v>0</v>
      </c>
      <c r="AD699" s="122">
        <v>0</v>
      </c>
      <c r="AE699" s="123">
        <v>3.98</v>
      </c>
      <c r="AF699" s="88" t="s">
        <v>1163</v>
      </c>
      <c r="AG699" s="122">
        <v>0</v>
      </c>
      <c r="AH699" s="88"/>
      <c r="AI699" s="124">
        <v>10.33</v>
      </c>
      <c r="AJ699" s="124">
        <v>10.35</v>
      </c>
    </row>
    <row r="700" spans="1:36" ht="17.45" customHeight="1">
      <c r="A700" s="89" t="s">
        <v>1351</v>
      </c>
      <c r="B700" s="89" t="s">
        <v>39</v>
      </c>
      <c r="C700" s="125">
        <v>45348</v>
      </c>
      <c r="D700" s="89" t="s">
        <v>40</v>
      </c>
      <c r="E700" s="89" t="s">
        <v>1136</v>
      </c>
      <c r="F700" s="96" t="s">
        <v>1349</v>
      </c>
      <c r="G700" s="89" t="s">
        <v>1350</v>
      </c>
      <c r="H700" s="89" t="s">
        <v>44</v>
      </c>
      <c r="I700" s="89" t="s">
        <v>50</v>
      </c>
      <c r="J700" s="89" t="s">
        <v>51</v>
      </c>
      <c r="K700" s="89"/>
      <c r="L700" s="89" t="s">
        <v>52</v>
      </c>
      <c r="M700" s="126">
        <v>10529</v>
      </c>
      <c r="N700" s="126">
        <v>980065378</v>
      </c>
      <c r="O700" s="126">
        <v>100030</v>
      </c>
      <c r="P700" s="126">
        <v>73150492</v>
      </c>
      <c r="Q700" s="126">
        <v>980065378</v>
      </c>
      <c r="R700" s="126">
        <v>1053215870</v>
      </c>
      <c r="S700" s="126">
        <v>0</v>
      </c>
      <c r="T700" s="126">
        <v>0</v>
      </c>
      <c r="U700" s="126">
        <v>5785204289</v>
      </c>
      <c r="V700" s="127">
        <v>1197.6199999999999</v>
      </c>
      <c r="W700" s="96"/>
      <c r="X700" s="96"/>
      <c r="Y700" s="89"/>
      <c r="Z700" s="96"/>
      <c r="AA700" s="126">
        <v>0</v>
      </c>
      <c r="AB700" s="126">
        <v>0</v>
      </c>
      <c r="AC700" s="126">
        <v>0</v>
      </c>
      <c r="AD700" s="126">
        <v>0</v>
      </c>
      <c r="AE700" s="127">
        <v>7.46</v>
      </c>
      <c r="AF700" s="89" t="s">
        <v>1163</v>
      </c>
      <c r="AG700" s="126">
        <v>0</v>
      </c>
      <c r="AH700" s="89"/>
      <c r="AI700" s="129">
        <v>18.16</v>
      </c>
      <c r="AJ700" s="129">
        <v>18.21</v>
      </c>
    </row>
    <row r="701" spans="1:36" ht="17.45" customHeight="1">
      <c r="A701" s="88" t="s">
        <v>1352</v>
      </c>
      <c r="B701" s="88" t="s">
        <v>39</v>
      </c>
      <c r="C701" s="121">
        <v>45348</v>
      </c>
      <c r="D701" s="88" t="s">
        <v>40</v>
      </c>
      <c r="E701" s="88" t="s">
        <v>1136</v>
      </c>
      <c r="F701" s="93" t="s">
        <v>1349</v>
      </c>
      <c r="G701" s="88" t="s">
        <v>1350</v>
      </c>
      <c r="H701" s="88" t="s">
        <v>44</v>
      </c>
      <c r="I701" s="88" t="s">
        <v>208</v>
      </c>
      <c r="J701" s="88" t="s">
        <v>209</v>
      </c>
      <c r="K701" s="88"/>
      <c r="L701" s="88" t="s">
        <v>210</v>
      </c>
      <c r="M701" s="122">
        <v>7298</v>
      </c>
      <c r="N701" s="122">
        <v>621112823</v>
      </c>
      <c r="O701" s="122">
        <v>87380</v>
      </c>
      <c r="P701" s="122">
        <v>16586417</v>
      </c>
      <c r="Q701" s="122">
        <v>621112823</v>
      </c>
      <c r="R701" s="122">
        <v>637699240</v>
      </c>
      <c r="S701" s="122">
        <v>0</v>
      </c>
      <c r="T701" s="122">
        <v>0</v>
      </c>
      <c r="U701" s="122">
        <v>5785204289</v>
      </c>
      <c r="V701" s="123">
        <v>1197.6199999999999</v>
      </c>
      <c r="W701" s="93"/>
      <c r="X701" s="93"/>
      <c r="Y701" s="88"/>
      <c r="Z701" s="93"/>
      <c r="AA701" s="122">
        <v>0</v>
      </c>
      <c r="AB701" s="122">
        <v>0</v>
      </c>
      <c r="AC701" s="122">
        <v>0</v>
      </c>
      <c r="AD701" s="122">
        <v>0</v>
      </c>
      <c r="AE701" s="123">
        <v>2.67</v>
      </c>
      <c r="AF701" s="88" t="s">
        <v>1163</v>
      </c>
      <c r="AG701" s="122">
        <v>0</v>
      </c>
      <c r="AH701" s="88"/>
      <c r="AI701" s="124">
        <v>10.99</v>
      </c>
      <c r="AJ701" s="124">
        <v>11.02</v>
      </c>
    </row>
    <row r="702" spans="1:36" ht="17.45" customHeight="1">
      <c r="A702" s="89" t="s">
        <v>1353</v>
      </c>
      <c r="B702" s="89" t="s">
        <v>39</v>
      </c>
      <c r="C702" s="125">
        <v>45348</v>
      </c>
      <c r="D702" s="89" t="s">
        <v>54</v>
      </c>
      <c r="E702" s="89" t="s">
        <v>1136</v>
      </c>
      <c r="F702" s="96" t="s">
        <v>1349</v>
      </c>
      <c r="G702" s="89" t="s">
        <v>1350</v>
      </c>
      <c r="H702" s="89" t="s">
        <v>55</v>
      </c>
      <c r="I702" s="89" t="s">
        <v>56</v>
      </c>
      <c r="J702" s="89" t="s">
        <v>57</v>
      </c>
      <c r="K702" s="89"/>
      <c r="L702" s="89" t="s">
        <v>58</v>
      </c>
      <c r="M702" s="126">
        <v>151550774</v>
      </c>
      <c r="N702" s="126">
        <v>151550774</v>
      </c>
      <c r="O702" s="126">
        <v>0</v>
      </c>
      <c r="P702" s="126">
        <v>0</v>
      </c>
      <c r="Q702" s="126">
        <v>151864336</v>
      </c>
      <c r="R702" s="126">
        <v>151864336</v>
      </c>
      <c r="S702" s="126">
        <v>0</v>
      </c>
      <c r="T702" s="126">
        <v>313562</v>
      </c>
      <c r="U702" s="126">
        <v>5785204289</v>
      </c>
      <c r="V702" s="127">
        <v>1197.6199999999999</v>
      </c>
      <c r="W702" s="96"/>
      <c r="X702" s="96"/>
      <c r="Y702" s="89" t="s">
        <v>59</v>
      </c>
      <c r="Z702" s="96"/>
      <c r="AA702" s="138">
        <v>2.9839000000000002</v>
      </c>
      <c r="AB702" s="127">
        <v>2.99</v>
      </c>
      <c r="AC702" s="126">
        <v>0</v>
      </c>
      <c r="AD702" s="127">
        <v>2.99</v>
      </c>
      <c r="AE702" s="126">
        <v>0</v>
      </c>
      <c r="AF702" s="89" t="s">
        <v>1163</v>
      </c>
      <c r="AG702" s="126">
        <v>0</v>
      </c>
      <c r="AH702" s="89"/>
      <c r="AI702" s="129">
        <v>2.62</v>
      </c>
      <c r="AJ702" s="129">
        <v>2.63</v>
      </c>
    </row>
    <row r="703" spans="1:36" ht="17.45" customHeight="1">
      <c r="A703" s="88" t="s">
        <v>1354</v>
      </c>
      <c r="B703" s="88" t="s">
        <v>39</v>
      </c>
      <c r="C703" s="121">
        <v>45348</v>
      </c>
      <c r="D703" s="88" t="s">
        <v>106</v>
      </c>
      <c r="E703" s="88" t="s">
        <v>1136</v>
      </c>
      <c r="F703" s="93" t="s">
        <v>1355</v>
      </c>
      <c r="G703" s="88" t="s">
        <v>1356</v>
      </c>
      <c r="H703" s="88" t="s">
        <v>107</v>
      </c>
      <c r="I703" s="88" t="s">
        <v>108</v>
      </c>
      <c r="J703" s="88" t="s">
        <v>1357</v>
      </c>
      <c r="K703" s="88"/>
      <c r="L703" s="88" t="s">
        <v>1350</v>
      </c>
      <c r="M703" s="122">
        <v>40042884</v>
      </c>
      <c r="N703" s="122">
        <v>42709058</v>
      </c>
      <c r="O703" s="123">
        <v>1197.6199999999999</v>
      </c>
      <c r="P703" s="122">
        <v>5247127</v>
      </c>
      <c r="Q703" s="122">
        <v>47956185</v>
      </c>
      <c r="R703" s="122">
        <v>47956185</v>
      </c>
      <c r="S703" s="122">
        <v>0</v>
      </c>
      <c r="T703" s="122">
        <v>0</v>
      </c>
      <c r="U703" s="122">
        <v>47912763</v>
      </c>
      <c r="V703" s="123">
        <v>1136.24</v>
      </c>
      <c r="W703" s="121">
        <v>44839</v>
      </c>
      <c r="X703" s="93" t="s">
        <v>77</v>
      </c>
      <c r="Y703" s="88" t="s">
        <v>74</v>
      </c>
      <c r="Z703" s="121">
        <v>45569</v>
      </c>
      <c r="AA703" s="122">
        <v>0</v>
      </c>
      <c r="AB703" s="122">
        <v>0</v>
      </c>
      <c r="AC703" s="122">
        <v>0</v>
      </c>
      <c r="AD703" s="122">
        <v>0</v>
      </c>
      <c r="AE703" s="122">
        <v>0</v>
      </c>
      <c r="AF703" s="88" t="s">
        <v>1163</v>
      </c>
      <c r="AG703" s="122">
        <v>0</v>
      </c>
      <c r="AH703" s="88" t="s">
        <v>74</v>
      </c>
      <c r="AI703" s="124">
        <v>100</v>
      </c>
      <c r="AJ703" s="124">
        <v>100.09</v>
      </c>
    </row>
    <row r="704" spans="1:36" ht="17.45" customHeight="1">
      <c r="A704" s="89" t="s">
        <v>1358</v>
      </c>
      <c r="B704" s="89" t="s">
        <v>39</v>
      </c>
      <c r="C704" s="125">
        <v>45348</v>
      </c>
      <c r="D704" s="89" t="s">
        <v>54</v>
      </c>
      <c r="E704" s="89" t="s">
        <v>1136</v>
      </c>
      <c r="F704" s="96" t="s">
        <v>1355</v>
      </c>
      <c r="G704" s="89" t="s">
        <v>1356</v>
      </c>
      <c r="H704" s="89" t="s">
        <v>55</v>
      </c>
      <c r="I704" s="89" t="s">
        <v>56</v>
      </c>
      <c r="J704" s="89" t="s">
        <v>57</v>
      </c>
      <c r="K704" s="89"/>
      <c r="L704" s="89" t="s">
        <v>58</v>
      </c>
      <c r="M704" s="126">
        <v>0</v>
      </c>
      <c r="N704" s="126">
        <v>0</v>
      </c>
      <c r="O704" s="126">
        <v>0</v>
      </c>
      <c r="P704" s="126">
        <v>0</v>
      </c>
      <c r="Q704" s="126">
        <v>0</v>
      </c>
      <c r="R704" s="126">
        <v>0</v>
      </c>
      <c r="S704" s="126">
        <v>0</v>
      </c>
      <c r="T704" s="126">
        <v>0</v>
      </c>
      <c r="U704" s="126">
        <v>47912763</v>
      </c>
      <c r="V704" s="127">
        <v>1136.24</v>
      </c>
      <c r="W704" s="96"/>
      <c r="X704" s="96"/>
      <c r="Y704" s="89" t="s">
        <v>59</v>
      </c>
      <c r="Z704" s="96"/>
      <c r="AA704" s="126">
        <v>0</v>
      </c>
      <c r="AB704" s="127">
        <v>2.99</v>
      </c>
      <c r="AC704" s="126">
        <v>0</v>
      </c>
      <c r="AD704" s="127">
        <v>2.99</v>
      </c>
      <c r="AE704" s="126">
        <v>0</v>
      </c>
      <c r="AF704" s="89" t="s">
        <v>1163</v>
      </c>
      <c r="AG704" s="126">
        <v>0</v>
      </c>
      <c r="AH704" s="89"/>
      <c r="AI704" s="129">
        <v>0</v>
      </c>
      <c r="AJ704" s="129">
        <v>0</v>
      </c>
    </row>
    <row r="705" spans="1:36" ht="17.45" customHeight="1">
      <c r="A705" s="88" t="s">
        <v>1359</v>
      </c>
      <c r="B705" s="88" t="s">
        <v>39</v>
      </c>
      <c r="C705" s="121">
        <v>45348</v>
      </c>
      <c r="D705" s="88" t="s">
        <v>61</v>
      </c>
      <c r="E705" s="88" t="s">
        <v>1136</v>
      </c>
      <c r="F705" s="93" t="s">
        <v>1360</v>
      </c>
      <c r="G705" s="88" t="s">
        <v>1361</v>
      </c>
      <c r="H705" s="88" t="s">
        <v>64</v>
      </c>
      <c r="I705" s="88"/>
      <c r="J705" s="88" t="s">
        <v>103</v>
      </c>
      <c r="K705" s="88"/>
      <c r="L705" s="88" t="s">
        <v>104</v>
      </c>
      <c r="M705" s="122">
        <v>0</v>
      </c>
      <c r="N705" s="122">
        <v>0</v>
      </c>
      <c r="O705" s="122">
        <v>0</v>
      </c>
      <c r="P705" s="122">
        <v>0</v>
      </c>
      <c r="Q705" s="122">
        <v>10028</v>
      </c>
      <c r="R705" s="122">
        <v>10028</v>
      </c>
      <c r="S705" s="122">
        <v>0</v>
      </c>
      <c r="T705" s="122">
        <v>0</v>
      </c>
      <c r="U705" s="122">
        <v>1192882778</v>
      </c>
      <c r="V705" s="130">
        <v>1182.2</v>
      </c>
      <c r="W705" s="93"/>
      <c r="X705" s="93"/>
      <c r="Y705" s="88"/>
      <c r="Z705" s="93"/>
      <c r="AA705" s="122">
        <v>0</v>
      </c>
      <c r="AB705" s="122">
        <v>0</v>
      </c>
      <c r="AC705" s="122">
        <v>0</v>
      </c>
      <c r="AD705" s="122">
        <v>0</v>
      </c>
      <c r="AE705" s="122">
        <v>0</v>
      </c>
      <c r="AF705" s="88" t="s">
        <v>1163</v>
      </c>
      <c r="AG705" s="122">
        <v>0</v>
      </c>
      <c r="AH705" s="88"/>
      <c r="AI705" s="124">
        <v>0</v>
      </c>
      <c r="AJ705" s="124">
        <v>0</v>
      </c>
    </row>
    <row r="706" spans="1:36" ht="17.45" customHeight="1">
      <c r="A706" s="89" t="s">
        <v>1362</v>
      </c>
      <c r="B706" s="89" t="s">
        <v>39</v>
      </c>
      <c r="C706" s="125">
        <v>45348</v>
      </c>
      <c r="D706" s="89" t="s">
        <v>106</v>
      </c>
      <c r="E706" s="89" t="s">
        <v>1136</v>
      </c>
      <c r="F706" s="96" t="s">
        <v>1360</v>
      </c>
      <c r="G706" s="89" t="s">
        <v>1361</v>
      </c>
      <c r="H706" s="89" t="s">
        <v>107</v>
      </c>
      <c r="I706" s="89" t="s">
        <v>108</v>
      </c>
      <c r="J706" s="89" t="s">
        <v>1357</v>
      </c>
      <c r="K706" s="89"/>
      <c r="L706" s="89" t="s">
        <v>1350</v>
      </c>
      <c r="M706" s="126">
        <v>996587198</v>
      </c>
      <c r="N706" s="126">
        <v>1096247785</v>
      </c>
      <c r="O706" s="127">
        <v>1197.6199999999999</v>
      </c>
      <c r="P706" s="126">
        <v>97285617</v>
      </c>
      <c r="Q706" s="126">
        <v>1193533402</v>
      </c>
      <c r="R706" s="126">
        <v>1193533402</v>
      </c>
      <c r="S706" s="126">
        <v>0</v>
      </c>
      <c r="T706" s="126">
        <v>0</v>
      </c>
      <c r="U706" s="126">
        <v>1192882778</v>
      </c>
      <c r="V706" s="131">
        <v>1182.2</v>
      </c>
      <c r="W706" s="125">
        <v>44839</v>
      </c>
      <c r="X706" s="96" t="s">
        <v>77</v>
      </c>
      <c r="Y706" s="89" t="s">
        <v>74</v>
      </c>
      <c r="Z706" s="125">
        <v>45569</v>
      </c>
      <c r="AA706" s="126">
        <v>0</v>
      </c>
      <c r="AB706" s="126">
        <v>0</v>
      </c>
      <c r="AC706" s="126">
        <v>0</v>
      </c>
      <c r="AD706" s="126">
        <v>0</v>
      </c>
      <c r="AE706" s="126">
        <v>0</v>
      </c>
      <c r="AF706" s="89" t="s">
        <v>1163</v>
      </c>
      <c r="AG706" s="126">
        <v>0</v>
      </c>
      <c r="AH706" s="89" t="s">
        <v>74</v>
      </c>
      <c r="AI706" s="129">
        <v>100</v>
      </c>
      <c r="AJ706" s="129">
        <v>100.05</v>
      </c>
    </row>
    <row r="707" spans="1:36" ht="17.45" customHeight="1">
      <c r="A707" s="88" t="s">
        <v>1363</v>
      </c>
      <c r="B707" s="88" t="s">
        <v>39</v>
      </c>
      <c r="C707" s="121">
        <v>45348</v>
      </c>
      <c r="D707" s="88" t="s">
        <v>54</v>
      </c>
      <c r="E707" s="88" t="s">
        <v>1136</v>
      </c>
      <c r="F707" s="93" t="s">
        <v>1360</v>
      </c>
      <c r="G707" s="88" t="s">
        <v>1361</v>
      </c>
      <c r="H707" s="88" t="s">
        <v>55</v>
      </c>
      <c r="I707" s="88" t="s">
        <v>56</v>
      </c>
      <c r="J707" s="88" t="s">
        <v>57</v>
      </c>
      <c r="K707" s="88"/>
      <c r="L707" s="88" t="s">
        <v>58</v>
      </c>
      <c r="M707" s="122">
        <v>0</v>
      </c>
      <c r="N707" s="122">
        <v>0</v>
      </c>
      <c r="O707" s="122">
        <v>0</v>
      </c>
      <c r="P707" s="122">
        <v>0</v>
      </c>
      <c r="Q707" s="122">
        <v>0</v>
      </c>
      <c r="R707" s="122">
        <v>0</v>
      </c>
      <c r="S707" s="122">
        <v>0</v>
      </c>
      <c r="T707" s="122">
        <v>0</v>
      </c>
      <c r="U707" s="122">
        <v>1192882778</v>
      </c>
      <c r="V707" s="130">
        <v>1182.2</v>
      </c>
      <c r="W707" s="93"/>
      <c r="X707" s="93"/>
      <c r="Y707" s="88" t="s">
        <v>59</v>
      </c>
      <c r="Z707" s="93"/>
      <c r="AA707" s="122">
        <v>0</v>
      </c>
      <c r="AB707" s="123">
        <v>2.99</v>
      </c>
      <c r="AC707" s="122">
        <v>0</v>
      </c>
      <c r="AD707" s="123">
        <v>2.99</v>
      </c>
      <c r="AE707" s="122">
        <v>0</v>
      </c>
      <c r="AF707" s="88" t="s">
        <v>1163</v>
      </c>
      <c r="AG707" s="122">
        <v>0</v>
      </c>
      <c r="AH707" s="88"/>
      <c r="AI707" s="124">
        <v>0</v>
      </c>
      <c r="AJ707" s="124">
        <v>0</v>
      </c>
    </row>
    <row r="708" spans="1:36" ht="17.45" customHeight="1">
      <c r="A708" s="89" t="s">
        <v>1364</v>
      </c>
      <c r="B708" s="89" t="s">
        <v>39</v>
      </c>
      <c r="C708" s="125">
        <v>45348</v>
      </c>
      <c r="D708" s="89" t="s">
        <v>106</v>
      </c>
      <c r="E708" s="89" t="s">
        <v>1136</v>
      </c>
      <c r="F708" s="96" t="s">
        <v>1365</v>
      </c>
      <c r="G708" s="89" t="s">
        <v>1366</v>
      </c>
      <c r="H708" s="89" t="s">
        <v>107</v>
      </c>
      <c r="I708" s="89" t="s">
        <v>108</v>
      </c>
      <c r="J708" s="89" t="s">
        <v>1357</v>
      </c>
      <c r="K708" s="89"/>
      <c r="L708" s="89" t="s">
        <v>1350</v>
      </c>
      <c r="M708" s="126">
        <v>3016979938</v>
      </c>
      <c r="N708" s="126">
        <v>3019942611</v>
      </c>
      <c r="O708" s="127">
        <v>1197.6199999999999</v>
      </c>
      <c r="P708" s="126">
        <v>593254847</v>
      </c>
      <c r="Q708" s="126">
        <v>3613197458</v>
      </c>
      <c r="R708" s="126">
        <v>3613197458</v>
      </c>
      <c r="S708" s="126">
        <v>0</v>
      </c>
      <c r="T708" s="126">
        <v>0</v>
      </c>
      <c r="U708" s="126">
        <v>3612063951</v>
      </c>
      <c r="V708" s="127">
        <v>1196.53</v>
      </c>
      <c r="W708" s="125">
        <v>44839</v>
      </c>
      <c r="X708" s="96" t="s">
        <v>77</v>
      </c>
      <c r="Y708" s="89" t="s">
        <v>74</v>
      </c>
      <c r="Z708" s="125">
        <v>45569</v>
      </c>
      <c r="AA708" s="126">
        <v>0</v>
      </c>
      <c r="AB708" s="126">
        <v>0</v>
      </c>
      <c r="AC708" s="126">
        <v>0</v>
      </c>
      <c r="AD708" s="126">
        <v>0</v>
      </c>
      <c r="AE708" s="126">
        <v>0</v>
      </c>
      <c r="AF708" s="89" t="s">
        <v>1163</v>
      </c>
      <c r="AG708" s="126">
        <v>0</v>
      </c>
      <c r="AH708" s="89" t="s">
        <v>74</v>
      </c>
      <c r="AI708" s="129">
        <v>100</v>
      </c>
      <c r="AJ708" s="129">
        <v>100.03</v>
      </c>
    </row>
    <row r="709" spans="1:36" ht="17.45" customHeight="1">
      <c r="A709" s="88" t="s">
        <v>1367</v>
      </c>
      <c r="B709" s="88" t="s">
        <v>39</v>
      </c>
      <c r="C709" s="121">
        <v>45348</v>
      </c>
      <c r="D709" s="88" t="s">
        <v>54</v>
      </c>
      <c r="E709" s="88" t="s">
        <v>1136</v>
      </c>
      <c r="F709" s="93" t="s">
        <v>1365</v>
      </c>
      <c r="G709" s="88" t="s">
        <v>1366</v>
      </c>
      <c r="H709" s="88" t="s">
        <v>55</v>
      </c>
      <c r="I709" s="88" t="s">
        <v>56</v>
      </c>
      <c r="J709" s="88" t="s">
        <v>57</v>
      </c>
      <c r="K709" s="88"/>
      <c r="L709" s="88" t="s">
        <v>58</v>
      </c>
      <c r="M709" s="122">
        <v>0</v>
      </c>
      <c r="N709" s="122">
        <v>0</v>
      </c>
      <c r="O709" s="122">
        <v>0</v>
      </c>
      <c r="P709" s="122">
        <v>0</v>
      </c>
      <c r="Q709" s="122">
        <v>0</v>
      </c>
      <c r="R709" s="122">
        <v>0</v>
      </c>
      <c r="S709" s="122">
        <v>0</v>
      </c>
      <c r="T709" s="122">
        <v>0</v>
      </c>
      <c r="U709" s="122">
        <v>3612063951</v>
      </c>
      <c r="V709" s="123">
        <v>1196.53</v>
      </c>
      <c r="W709" s="93"/>
      <c r="X709" s="93"/>
      <c r="Y709" s="88" t="s">
        <v>59</v>
      </c>
      <c r="Z709" s="93"/>
      <c r="AA709" s="122">
        <v>0</v>
      </c>
      <c r="AB709" s="123">
        <v>2.99</v>
      </c>
      <c r="AC709" s="122">
        <v>0</v>
      </c>
      <c r="AD709" s="123">
        <v>2.99</v>
      </c>
      <c r="AE709" s="122">
        <v>0</v>
      </c>
      <c r="AF709" s="88" t="s">
        <v>1163</v>
      </c>
      <c r="AG709" s="122">
        <v>0</v>
      </c>
      <c r="AH709" s="88"/>
      <c r="AI709" s="124">
        <v>0</v>
      </c>
      <c r="AJ709" s="124">
        <v>0</v>
      </c>
    </row>
    <row r="710" spans="1:36" ht="17.45" customHeight="1">
      <c r="A710" s="89" t="s">
        <v>1368</v>
      </c>
      <c r="B710" s="89" t="s">
        <v>39</v>
      </c>
      <c r="C710" s="125">
        <v>45348</v>
      </c>
      <c r="D710" s="89" t="s">
        <v>40</v>
      </c>
      <c r="E710" s="89" t="s">
        <v>1136</v>
      </c>
      <c r="F710" s="96" t="s">
        <v>1369</v>
      </c>
      <c r="G710" s="89" t="s">
        <v>1370</v>
      </c>
      <c r="H710" s="89" t="s">
        <v>44</v>
      </c>
      <c r="I710" s="89" t="s">
        <v>1308</v>
      </c>
      <c r="J710" s="89" t="s">
        <v>1309</v>
      </c>
      <c r="K710" s="89"/>
      <c r="L710" s="89" t="s">
        <v>1310</v>
      </c>
      <c r="M710" s="126">
        <v>1984</v>
      </c>
      <c r="N710" s="126">
        <v>213130207</v>
      </c>
      <c r="O710" s="126">
        <v>109480</v>
      </c>
      <c r="P710" s="126">
        <v>4078113</v>
      </c>
      <c r="Q710" s="126">
        <v>213130207</v>
      </c>
      <c r="R710" s="126">
        <v>217208320</v>
      </c>
      <c r="S710" s="126">
        <v>0</v>
      </c>
      <c r="T710" s="126">
        <v>0</v>
      </c>
      <c r="U710" s="126">
        <v>6021162446</v>
      </c>
      <c r="V710" s="127">
        <v>1204.52</v>
      </c>
      <c r="W710" s="96"/>
      <c r="X710" s="96"/>
      <c r="Y710" s="89"/>
      <c r="Z710" s="96"/>
      <c r="AA710" s="126">
        <v>0</v>
      </c>
      <c r="AB710" s="126">
        <v>0</v>
      </c>
      <c r="AC710" s="126">
        <v>0</v>
      </c>
      <c r="AD710" s="126">
        <v>0</v>
      </c>
      <c r="AE710" s="127">
        <v>1.91</v>
      </c>
      <c r="AF710" s="89" t="s">
        <v>1163</v>
      </c>
      <c r="AG710" s="126">
        <v>0</v>
      </c>
      <c r="AH710" s="89"/>
      <c r="AI710" s="129">
        <v>3.58</v>
      </c>
      <c r="AJ710" s="129">
        <v>3.61</v>
      </c>
    </row>
    <row r="711" spans="1:36" ht="17.45" customHeight="1">
      <c r="A711" s="88" t="s">
        <v>1371</v>
      </c>
      <c r="B711" s="88" t="s">
        <v>39</v>
      </c>
      <c r="C711" s="121">
        <v>45348</v>
      </c>
      <c r="D711" s="88" t="s">
        <v>40</v>
      </c>
      <c r="E711" s="88" t="s">
        <v>1136</v>
      </c>
      <c r="F711" s="93" t="s">
        <v>1369</v>
      </c>
      <c r="G711" s="88" t="s">
        <v>1370</v>
      </c>
      <c r="H711" s="88" t="s">
        <v>44</v>
      </c>
      <c r="I711" s="88" t="s">
        <v>50</v>
      </c>
      <c r="J711" s="88" t="s">
        <v>51</v>
      </c>
      <c r="K711" s="88"/>
      <c r="L711" s="88" t="s">
        <v>52</v>
      </c>
      <c r="M711" s="122">
        <v>10907</v>
      </c>
      <c r="N711" s="122">
        <v>1021265862</v>
      </c>
      <c r="O711" s="122">
        <v>100030</v>
      </c>
      <c r="P711" s="122">
        <v>69761348</v>
      </c>
      <c r="Q711" s="122">
        <v>1021265862</v>
      </c>
      <c r="R711" s="122">
        <v>1091027210</v>
      </c>
      <c r="S711" s="122">
        <v>0</v>
      </c>
      <c r="T711" s="122">
        <v>0</v>
      </c>
      <c r="U711" s="122">
        <v>6021162446</v>
      </c>
      <c r="V711" s="123">
        <v>1204.52</v>
      </c>
      <c r="W711" s="93"/>
      <c r="X711" s="93"/>
      <c r="Y711" s="88"/>
      <c r="Z711" s="93"/>
      <c r="AA711" s="122">
        <v>0</v>
      </c>
      <c r="AB711" s="122">
        <v>0</v>
      </c>
      <c r="AC711" s="122">
        <v>0</v>
      </c>
      <c r="AD711" s="122">
        <v>0</v>
      </c>
      <c r="AE711" s="123">
        <v>6.83</v>
      </c>
      <c r="AF711" s="88" t="s">
        <v>1163</v>
      </c>
      <c r="AG711" s="122">
        <v>0</v>
      </c>
      <c r="AH711" s="88"/>
      <c r="AI711" s="124">
        <v>17.97</v>
      </c>
      <c r="AJ711" s="124">
        <v>18.12</v>
      </c>
    </row>
    <row r="712" spans="1:36" ht="17.45" customHeight="1">
      <c r="A712" s="89" t="s">
        <v>1372</v>
      </c>
      <c r="B712" s="89" t="s">
        <v>39</v>
      </c>
      <c r="C712" s="125">
        <v>45348</v>
      </c>
      <c r="D712" s="89" t="s">
        <v>40</v>
      </c>
      <c r="E712" s="89" t="s">
        <v>1136</v>
      </c>
      <c r="F712" s="96" t="s">
        <v>1369</v>
      </c>
      <c r="G712" s="89" t="s">
        <v>1370</v>
      </c>
      <c r="H712" s="89" t="s">
        <v>44</v>
      </c>
      <c r="I712" s="89" t="s">
        <v>208</v>
      </c>
      <c r="J712" s="89" t="s">
        <v>209</v>
      </c>
      <c r="K712" s="89"/>
      <c r="L712" s="89" t="s">
        <v>210</v>
      </c>
      <c r="M712" s="126">
        <v>8511</v>
      </c>
      <c r="N712" s="126">
        <v>725166473</v>
      </c>
      <c r="O712" s="126">
        <v>87380</v>
      </c>
      <c r="P712" s="126">
        <v>18524707</v>
      </c>
      <c r="Q712" s="126">
        <v>725166473</v>
      </c>
      <c r="R712" s="126">
        <v>743691180</v>
      </c>
      <c r="S712" s="126">
        <v>0</v>
      </c>
      <c r="T712" s="126">
        <v>0</v>
      </c>
      <c r="U712" s="126">
        <v>6021162446</v>
      </c>
      <c r="V712" s="127">
        <v>1204.52</v>
      </c>
      <c r="W712" s="96"/>
      <c r="X712" s="96"/>
      <c r="Y712" s="89"/>
      <c r="Z712" s="96"/>
      <c r="AA712" s="126">
        <v>0</v>
      </c>
      <c r="AB712" s="126">
        <v>0</v>
      </c>
      <c r="AC712" s="126">
        <v>0</v>
      </c>
      <c r="AD712" s="126">
        <v>0</v>
      </c>
      <c r="AE712" s="127">
        <v>2.5499999999999998</v>
      </c>
      <c r="AF712" s="89" t="s">
        <v>1163</v>
      </c>
      <c r="AG712" s="126">
        <v>0</v>
      </c>
      <c r="AH712" s="89"/>
      <c r="AI712" s="129">
        <v>12.25</v>
      </c>
      <c r="AJ712" s="129">
        <v>12.35</v>
      </c>
    </row>
    <row r="713" spans="1:36" ht="17.45" customHeight="1">
      <c r="A713" s="88" t="s">
        <v>1373</v>
      </c>
      <c r="B713" s="88" t="s">
        <v>39</v>
      </c>
      <c r="C713" s="121">
        <v>45348</v>
      </c>
      <c r="D713" s="88" t="s">
        <v>54</v>
      </c>
      <c r="E713" s="88" t="s">
        <v>1136</v>
      </c>
      <c r="F713" s="93" t="s">
        <v>1369</v>
      </c>
      <c r="G713" s="88" t="s">
        <v>1370</v>
      </c>
      <c r="H713" s="88" t="s">
        <v>55</v>
      </c>
      <c r="I713" s="88" t="s">
        <v>56</v>
      </c>
      <c r="J713" s="88" t="s">
        <v>57</v>
      </c>
      <c r="K713" s="88"/>
      <c r="L713" s="88" t="s">
        <v>58</v>
      </c>
      <c r="M713" s="122">
        <v>220513888</v>
      </c>
      <c r="N713" s="122">
        <v>220513888</v>
      </c>
      <c r="O713" s="122">
        <v>0</v>
      </c>
      <c r="P713" s="122">
        <v>0</v>
      </c>
      <c r="Q713" s="122">
        <v>220920347</v>
      </c>
      <c r="R713" s="122">
        <v>220920347</v>
      </c>
      <c r="S713" s="122">
        <v>0</v>
      </c>
      <c r="T713" s="122">
        <v>406459</v>
      </c>
      <c r="U713" s="122">
        <v>6021162446</v>
      </c>
      <c r="V713" s="123">
        <v>1204.52</v>
      </c>
      <c r="W713" s="93"/>
      <c r="X713" s="93"/>
      <c r="Y713" s="88" t="s">
        <v>59</v>
      </c>
      <c r="Z713" s="93"/>
      <c r="AA713" s="135">
        <v>2.9845000000000002</v>
      </c>
      <c r="AB713" s="123">
        <v>2.99</v>
      </c>
      <c r="AC713" s="122">
        <v>0</v>
      </c>
      <c r="AD713" s="123">
        <v>2.99</v>
      </c>
      <c r="AE713" s="122">
        <v>0</v>
      </c>
      <c r="AF713" s="88" t="s">
        <v>1163</v>
      </c>
      <c r="AG713" s="122">
        <v>0</v>
      </c>
      <c r="AH713" s="88"/>
      <c r="AI713" s="124">
        <v>3.64</v>
      </c>
      <c r="AJ713" s="124">
        <v>3.67</v>
      </c>
    </row>
    <row r="714" spans="1:36" ht="17.45" customHeight="1">
      <c r="A714" s="89" t="s">
        <v>1374</v>
      </c>
      <c r="B714" s="89" t="s">
        <v>39</v>
      </c>
      <c r="C714" s="125">
        <v>45348</v>
      </c>
      <c r="D714" s="89" t="s">
        <v>106</v>
      </c>
      <c r="E714" s="89" t="s">
        <v>1136</v>
      </c>
      <c r="F714" s="96" t="s">
        <v>1375</v>
      </c>
      <c r="G714" s="89" t="s">
        <v>1376</v>
      </c>
      <c r="H714" s="89" t="s">
        <v>107</v>
      </c>
      <c r="I714" s="89" t="s">
        <v>108</v>
      </c>
      <c r="J714" s="89" t="s">
        <v>1377</v>
      </c>
      <c r="K714" s="89"/>
      <c r="L714" s="89" t="s">
        <v>1370</v>
      </c>
      <c r="M714" s="126">
        <v>16947579</v>
      </c>
      <c r="N714" s="126">
        <v>18552183</v>
      </c>
      <c r="O714" s="127">
        <v>1204.52</v>
      </c>
      <c r="P714" s="126">
        <v>1861584</v>
      </c>
      <c r="Q714" s="126">
        <v>20413767</v>
      </c>
      <c r="R714" s="126">
        <v>20413767</v>
      </c>
      <c r="S714" s="126">
        <v>0</v>
      </c>
      <c r="T714" s="126">
        <v>0</v>
      </c>
      <c r="U714" s="126">
        <v>20391040</v>
      </c>
      <c r="V714" s="127">
        <v>1144.43</v>
      </c>
      <c r="W714" s="125">
        <v>44839</v>
      </c>
      <c r="X714" s="96" t="s">
        <v>77</v>
      </c>
      <c r="Y714" s="89" t="s">
        <v>74</v>
      </c>
      <c r="Z714" s="125">
        <v>45569</v>
      </c>
      <c r="AA714" s="126">
        <v>0</v>
      </c>
      <c r="AB714" s="126">
        <v>0</v>
      </c>
      <c r="AC714" s="126">
        <v>0</v>
      </c>
      <c r="AD714" s="126">
        <v>0</v>
      </c>
      <c r="AE714" s="126">
        <v>0</v>
      </c>
      <c r="AF714" s="89" t="s">
        <v>1163</v>
      </c>
      <c r="AG714" s="126">
        <v>0</v>
      </c>
      <c r="AH714" s="89" t="s">
        <v>74</v>
      </c>
      <c r="AI714" s="129">
        <v>100</v>
      </c>
      <c r="AJ714" s="129">
        <v>100.11</v>
      </c>
    </row>
    <row r="715" spans="1:36" ht="17.45" customHeight="1">
      <c r="A715" s="88" t="s">
        <v>1378</v>
      </c>
      <c r="B715" s="88" t="s">
        <v>39</v>
      </c>
      <c r="C715" s="121">
        <v>45348</v>
      </c>
      <c r="D715" s="88" t="s">
        <v>54</v>
      </c>
      <c r="E715" s="88" t="s">
        <v>1136</v>
      </c>
      <c r="F715" s="93" t="s">
        <v>1375</v>
      </c>
      <c r="G715" s="88" t="s">
        <v>1376</v>
      </c>
      <c r="H715" s="88" t="s">
        <v>55</v>
      </c>
      <c r="I715" s="88" t="s">
        <v>56</v>
      </c>
      <c r="J715" s="88" t="s">
        <v>57</v>
      </c>
      <c r="K715" s="88"/>
      <c r="L715" s="88" t="s">
        <v>58</v>
      </c>
      <c r="M715" s="122">
        <v>0</v>
      </c>
      <c r="N715" s="122">
        <v>0</v>
      </c>
      <c r="O715" s="122">
        <v>0</v>
      </c>
      <c r="P715" s="122">
        <v>0</v>
      </c>
      <c r="Q715" s="122">
        <v>0</v>
      </c>
      <c r="R715" s="122">
        <v>0</v>
      </c>
      <c r="S715" s="122">
        <v>0</v>
      </c>
      <c r="T715" s="122">
        <v>0</v>
      </c>
      <c r="U715" s="122">
        <v>20391040</v>
      </c>
      <c r="V715" s="123">
        <v>1144.43</v>
      </c>
      <c r="W715" s="93"/>
      <c r="X715" s="93"/>
      <c r="Y715" s="88" t="s">
        <v>59</v>
      </c>
      <c r="Z715" s="93"/>
      <c r="AA715" s="122">
        <v>0</v>
      </c>
      <c r="AB715" s="123">
        <v>2.99</v>
      </c>
      <c r="AC715" s="122">
        <v>0</v>
      </c>
      <c r="AD715" s="123">
        <v>2.99</v>
      </c>
      <c r="AE715" s="122">
        <v>0</v>
      </c>
      <c r="AF715" s="88" t="s">
        <v>1163</v>
      </c>
      <c r="AG715" s="122">
        <v>0</v>
      </c>
      <c r="AH715" s="88"/>
      <c r="AI715" s="124">
        <v>0</v>
      </c>
      <c r="AJ715" s="124">
        <v>0</v>
      </c>
    </row>
    <row r="716" spans="1:36" ht="17.45" customHeight="1">
      <c r="A716" s="89" t="s">
        <v>1379</v>
      </c>
      <c r="B716" s="89" t="s">
        <v>39</v>
      </c>
      <c r="C716" s="125">
        <v>45348</v>
      </c>
      <c r="D716" s="89" t="s">
        <v>61</v>
      </c>
      <c r="E716" s="89" t="s">
        <v>1136</v>
      </c>
      <c r="F716" s="96" t="s">
        <v>1380</v>
      </c>
      <c r="G716" s="89" t="s">
        <v>1381</v>
      </c>
      <c r="H716" s="89" t="s">
        <v>64</v>
      </c>
      <c r="I716" s="89"/>
      <c r="J716" s="89" t="s">
        <v>103</v>
      </c>
      <c r="K716" s="89"/>
      <c r="L716" s="89" t="s">
        <v>104</v>
      </c>
      <c r="M716" s="126">
        <v>0</v>
      </c>
      <c r="N716" s="126">
        <v>0</v>
      </c>
      <c r="O716" s="126">
        <v>0</v>
      </c>
      <c r="P716" s="126">
        <v>0</v>
      </c>
      <c r="Q716" s="126">
        <v>981549</v>
      </c>
      <c r="R716" s="126">
        <v>981549</v>
      </c>
      <c r="S716" s="126">
        <v>0</v>
      </c>
      <c r="T716" s="126">
        <v>0</v>
      </c>
      <c r="U716" s="126">
        <v>1688919199</v>
      </c>
      <c r="V716" s="127">
        <v>1187.6300000000001</v>
      </c>
      <c r="W716" s="96"/>
      <c r="X716" s="96"/>
      <c r="Y716" s="89"/>
      <c r="Z716" s="96"/>
      <c r="AA716" s="126">
        <v>0</v>
      </c>
      <c r="AB716" s="126">
        <v>0</v>
      </c>
      <c r="AC716" s="126">
        <v>0</v>
      </c>
      <c r="AD716" s="126">
        <v>0</v>
      </c>
      <c r="AE716" s="126">
        <v>0</v>
      </c>
      <c r="AF716" s="89" t="s">
        <v>1163</v>
      </c>
      <c r="AG716" s="126">
        <v>0</v>
      </c>
      <c r="AH716" s="89"/>
      <c r="AI716" s="129">
        <v>0.06</v>
      </c>
      <c r="AJ716" s="129">
        <v>0.06</v>
      </c>
    </row>
    <row r="717" spans="1:36" ht="17.45" customHeight="1">
      <c r="A717" s="88" t="s">
        <v>1382</v>
      </c>
      <c r="B717" s="88" t="s">
        <v>39</v>
      </c>
      <c r="C717" s="121">
        <v>45348</v>
      </c>
      <c r="D717" s="88" t="s">
        <v>106</v>
      </c>
      <c r="E717" s="88" t="s">
        <v>1136</v>
      </c>
      <c r="F717" s="93" t="s">
        <v>1380</v>
      </c>
      <c r="G717" s="88" t="s">
        <v>1381</v>
      </c>
      <c r="H717" s="88" t="s">
        <v>107</v>
      </c>
      <c r="I717" s="88" t="s">
        <v>108</v>
      </c>
      <c r="J717" s="88" t="s">
        <v>1377</v>
      </c>
      <c r="K717" s="88"/>
      <c r="L717" s="88" t="s">
        <v>1370</v>
      </c>
      <c r="M717" s="122">
        <v>1403037887</v>
      </c>
      <c r="N717" s="122">
        <v>1557027450</v>
      </c>
      <c r="O717" s="123">
        <v>1204.52</v>
      </c>
      <c r="P717" s="122">
        <v>132965444</v>
      </c>
      <c r="Q717" s="122">
        <v>1689992894</v>
      </c>
      <c r="R717" s="122">
        <v>1689992894</v>
      </c>
      <c r="S717" s="122">
        <v>0</v>
      </c>
      <c r="T717" s="122">
        <v>0</v>
      </c>
      <c r="U717" s="122">
        <v>1688919199</v>
      </c>
      <c r="V717" s="123">
        <v>1187.6300000000001</v>
      </c>
      <c r="W717" s="121">
        <v>44839</v>
      </c>
      <c r="X717" s="93" t="s">
        <v>77</v>
      </c>
      <c r="Y717" s="88" t="s">
        <v>74</v>
      </c>
      <c r="Z717" s="121">
        <v>45569</v>
      </c>
      <c r="AA717" s="122">
        <v>0</v>
      </c>
      <c r="AB717" s="122">
        <v>0</v>
      </c>
      <c r="AC717" s="122">
        <v>0</v>
      </c>
      <c r="AD717" s="122">
        <v>0</v>
      </c>
      <c r="AE717" s="122">
        <v>0</v>
      </c>
      <c r="AF717" s="88" t="s">
        <v>1163</v>
      </c>
      <c r="AG717" s="122">
        <v>0</v>
      </c>
      <c r="AH717" s="88" t="s">
        <v>74</v>
      </c>
      <c r="AI717" s="124">
        <v>99.94</v>
      </c>
      <c r="AJ717" s="124">
        <v>100.06</v>
      </c>
    </row>
    <row r="718" spans="1:36" ht="17.45" customHeight="1">
      <c r="A718" s="89" t="s">
        <v>1383</v>
      </c>
      <c r="B718" s="89" t="s">
        <v>39</v>
      </c>
      <c r="C718" s="125">
        <v>45348</v>
      </c>
      <c r="D718" s="89" t="s">
        <v>54</v>
      </c>
      <c r="E718" s="89" t="s">
        <v>1136</v>
      </c>
      <c r="F718" s="96" t="s">
        <v>1380</v>
      </c>
      <c r="G718" s="89" t="s">
        <v>1381</v>
      </c>
      <c r="H718" s="89" t="s">
        <v>55</v>
      </c>
      <c r="I718" s="89" t="s">
        <v>56</v>
      </c>
      <c r="J718" s="89" t="s">
        <v>57</v>
      </c>
      <c r="K718" s="89"/>
      <c r="L718" s="89" t="s">
        <v>58</v>
      </c>
      <c r="M718" s="126">
        <v>0</v>
      </c>
      <c r="N718" s="126">
        <v>0</v>
      </c>
      <c r="O718" s="126">
        <v>0</v>
      </c>
      <c r="P718" s="126">
        <v>0</v>
      </c>
      <c r="Q718" s="126">
        <v>0</v>
      </c>
      <c r="R718" s="126">
        <v>0</v>
      </c>
      <c r="S718" s="126">
        <v>0</v>
      </c>
      <c r="T718" s="126">
        <v>0</v>
      </c>
      <c r="U718" s="126">
        <v>1688919199</v>
      </c>
      <c r="V718" s="127">
        <v>1187.6300000000001</v>
      </c>
      <c r="W718" s="96"/>
      <c r="X718" s="96"/>
      <c r="Y718" s="89" t="s">
        <v>59</v>
      </c>
      <c r="Z718" s="96"/>
      <c r="AA718" s="126">
        <v>0</v>
      </c>
      <c r="AB718" s="127">
        <v>2.99</v>
      </c>
      <c r="AC718" s="126">
        <v>0</v>
      </c>
      <c r="AD718" s="127">
        <v>2.99</v>
      </c>
      <c r="AE718" s="126">
        <v>0</v>
      </c>
      <c r="AF718" s="89" t="s">
        <v>1163</v>
      </c>
      <c r="AG718" s="126">
        <v>0</v>
      </c>
      <c r="AH718" s="89"/>
      <c r="AI718" s="129">
        <v>0</v>
      </c>
      <c r="AJ718" s="129">
        <v>0</v>
      </c>
    </row>
    <row r="719" spans="1:36" ht="17.45" customHeight="1">
      <c r="A719" s="88" t="s">
        <v>1384</v>
      </c>
      <c r="B719" s="88" t="s">
        <v>39</v>
      </c>
      <c r="C719" s="121">
        <v>45348</v>
      </c>
      <c r="D719" s="88" t="s">
        <v>106</v>
      </c>
      <c r="E719" s="88" t="s">
        <v>1136</v>
      </c>
      <c r="F719" s="93" t="s">
        <v>1385</v>
      </c>
      <c r="G719" s="88" t="s">
        <v>1386</v>
      </c>
      <c r="H719" s="88" t="s">
        <v>107</v>
      </c>
      <c r="I719" s="88" t="s">
        <v>108</v>
      </c>
      <c r="J719" s="88" t="s">
        <v>1377</v>
      </c>
      <c r="K719" s="88"/>
      <c r="L719" s="88" t="s">
        <v>1370</v>
      </c>
      <c r="M719" s="122">
        <v>3030363080</v>
      </c>
      <c r="N719" s="122">
        <v>3035222082</v>
      </c>
      <c r="O719" s="123">
        <v>1204.52</v>
      </c>
      <c r="P719" s="122">
        <v>614923161</v>
      </c>
      <c r="Q719" s="122">
        <v>3650145243</v>
      </c>
      <c r="R719" s="122">
        <v>3650145243</v>
      </c>
      <c r="S719" s="122">
        <v>0</v>
      </c>
      <c r="T719" s="122">
        <v>0</v>
      </c>
      <c r="U719" s="122">
        <v>3648743465</v>
      </c>
      <c r="V719" s="123">
        <v>1203.18</v>
      </c>
      <c r="W719" s="121">
        <v>44839</v>
      </c>
      <c r="X719" s="93" t="s">
        <v>77</v>
      </c>
      <c r="Y719" s="88" t="s">
        <v>74</v>
      </c>
      <c r="Z719" s="121">
        <v>45569</v>
      </c>
      <c r="AA719" s="122">
        <v>0</v>
      </c>
      <c r="AB719" s="122">
        <v>0</v>
      </c>
      <c r="AC719" s="122">
        <v>0</v>
      </c>
      <c r="AD719" s="122">
        <v>0</v>
      </c>
      <c r="AE719" s="122">
        <v>0</v>
      </c>
      <c r="AF719" s="88" t="s">
        <v>1163</v>
      </c>
      <c r="AG719" s="122">
        <v>0</v>
      </c>
      <c r="AH719" s="88" t="s">
        <v>74</v>
      </c>
      <c r="AI719" s="124">
        <v>100</v>
      </c>
      <c r="AJ719" s="124">
        <v>100.04</v>
      </c>
    </row>
    <row r="720" spans="1:36" ht="17.45" customHeight="1">
      <c r="A720" s="89" t="s">
        <v>1387</v>
      </c>
      <c r="B720" s="89" t="s">
        <v>39</v>
      </c>
      <c r="C720" s="125">
        <v>45348</v>
      </c>
      <c r="D720" s="89" t="s">
        <v>54</v>
      </c>
      <c r="E720" s="89" t="s">
        <v>1136</v>
      </c>
      <c r="F720" s="96" t="s">
        <v>1385</v>
      </c>
      <c r="G720" s="89" t="s">
        <v>1386</v>
      </c>
      <c r="H720" s="89" t="s">
        <v>55</v>
      </c>
      <c r="I720" s="89" t="s">
        <v>56</v>
      </c>
      <c r="J720" s="89" t="s">
        <v>57</v>
      </c>
      <c r="K720" s="89"/>
      <c r="L720" s="89" t="s">
        <v>58</v>
      </c>
      <c r="M720" s="126">
        <v>0</v>
      </c>
      <c r="N720" s="126">
        <v>0</v>
      </c>
      <c r="O720" s="126">
        <v>0</v>
      </c>
      <c r="P720" s="126">
        <v>0</v>
      </c>
      <c r="Q720" s="126">
        <v>0</v>
      </c>
      <c r="R720" s="126">
        <v>0</v>
      </c>
      <c r="S720" s="126">
        <v>0</v>
      </c>
      <c r="T720" s="126">
        <v>0</v>
      </c>
      <c r="U720" s="126">
        <v>3648743465</v>
      </c>
      <c r="V720" s="127">
        <v>1203.18</v>
      </c>
      <c r="W720" s="96"/>
      <c r="X720" s="96"/>
      <c r="Y720" s="89" t="s">
        <v>59</v>
      </c>
      <c r="Z720" s="96"/>
      <c r="AA720" s="126">
        <v>0</v>
      </c>
      <c r="AB720" s="127">
        <v>2.99</v>
      </c>
      <c r="AC720" s="126">
        <v>0</v>
      </c>
      <c r="AD720" s="127">
        <v>2.99</v>
      </c>
      <c r="AE720" s="126">
        <v>0</v>
      </c>
      <c r="AF720" s="89" t="s">
        <v>1163</v>
      </c>
      <c r="AG720" s="126">
        <v>0</v>
      </c>
      <c r="AH720" s="89"/>
      <c r="AI720" s="129">
        <v>0</v>
      </c>
      <c r="AJ720" s="129">
        <v>0</v>
      </c>
    </row>
    <row r="721" spans="1:36" ht="17.45" customHeight="1">
      <c r="A721" s="88" t="s">
        <v>1388</v>
      </c>
      <c r="B721" s="88" t="s">
        <v>39</v>
      </c>
      <c r="C721" s="121">
        <v>45348</v>
      </c>
      <c r="D721" s="88" t="s">
        <v>40</v>
      </c>
      <c r="E721" s="88" t="s">
        <v>1136</v>
      </c>
      <c r="F721" s="93" t="s">
        <v>1389</v>
      </c>
      <c r="G721" s="88" t="s">
        <v>1390</v>
      </c>
      <c r="H721" s="88" t="s">
        <v>44</v>
      </c>
      <c r="I721" s="88" t="s">
        <v>50</v>
      </c>
      <c r="J721" s="88" t="s">
        <v>51</v>
      </c>
      <c r="K721" s="88"/>
      <c r="L721" s="88" t="s">
        <v>52</v>
      </c>
      <c r="M721" s="122">
        <v>17608</v>
      </c>
      <c r="N721" s="122">
        <v>1692432396</v>
      </c>
      <c r="O721" s="122">
        <v>100030</v>
      </c>
      <c r="P721" s="122">
        <v>68895844</v>
      </c>
      <c r="Q721" s="122">
        <v>1692432396</v>
      </c>
      <c r="R721" s="122">
        <v>1761328240</v>
      </c>
      <c r="S721" s="122">
        <v>0</v>
      </c>
      <c r="T721" s="122">
        <v>0</v>
      </c>
      <c r="U721" s="122">
        <v>10896899405</v>
      </c>
      <c r="V721" s="123">
        <v>1211.24</v>
      </c>
      <c r="W721" s="93"/>
      <c r="X721" s="93"/>
      <c r="Y721" s="88"/>
      <c r="Z721" s="93"/>
      <c r="AA721" s="122">
        <v>0</v>
      </c>
      <c r="AB721" s="122">
        <v>0</v>
      </c>
      <c r="AC721" s="122">
        <v>0</v>
      </c>
      <c r="AD721" s="122">
        <v>0</v>
      </c>
      <c r="AE721" s="123">
        <v>4.07</v>
      </c>
      <c r="AF721" s="88" t="s">
        <v>1163</v>
      </c>
      <c r="AG721" s="122">
        <v>0</v>
      </c>
      <c r="AH721" s="88"/>
      <c r="AI721" s="124">
        <v>15.97</v>
      </c>
      <c r="AJ721" s="124">
        <v>16.16</v>
      </c>
    </row>
    <row r="722" spans="1:36" ht="17.45" customHeight="1">
      <c r="A722" s="89" t="s">
        <v>1391</v>
      </c>
      <c r="B722" s="89" t="s">
        <v>39</v>
      </c>
      <c r="C722" s="125">
        <v>45348</v>
      </c>
      <c r="D722" s="89" t="s">
        <v>40</v>
      </c>
      <c r="E722" s="89" t="s">
        <v>1136</v>
      </c>
      <c r="F722" s="96" t="s">
        <v>1389</v>
      </c>
      <c r="G722" s="89" t="s">
        <v>1390</v>
      </c>
      <c r="H722" s="89" t="s">
        <v>44</v>
      </c>
      <c r="I722" s="89" t="s">
        <v>208</v>
      </c>
      <c r="J722" s="89" t="s">
        <v>209</v>
      </c>
      <c r="K722" s="89"/>
      <c r="L722" s="89" t="s">
        <v>210</v>
      </c>
      <c r="M722" s="126">
        <v>16286</v>
      </c>
      <c r="N722" s="126">
        <v>1400664291</v>
      </c>
      <c r="O722" s="126">
        <v>87380</v>
      </c>
      <c r="P722" s="126">
        <v>22406389</v>
      </c>
      <c r="Q722" s="126">
        <v>1400664291</v>
      </c>
      <c r="R722" s="126">
        <v>1423070680</v>
      </c>
      <c r="S722" s="126">
        <v>0</v>
      </c>
      <c r="T722" s="126">
        <v>0</v>
      </c>
      <c r="U722" s="126">
        <v>10896899405</v>
      </c>
      <c r="V722" s="127">
        <v>1211.24</v>
      </c>
      <c r="W722" s="96"/>
      <c r="X722" s="96"/>
      <c r="Y722" s="89"/>
      <c r="Z722" s="96"/>
      <c r="AA722" s="126">
        <v>0</v>
      </c>
      <c r="AB722" s="126">
        <v>0</v>
      </c>
      <c r="AC722" s="126">
        <v>0</v>
      </c>
      <c r="AD722" s="126">
        <v>0</v>
      </c>
      <c r="AE722" s="131">
        <v>1.6</v>
      </c>
      <c r="AF722" s="89" t="s">
        <v>1163</v>
      </c>
      <c r="AG722" s="126">
        <v>0</v>
      </c>
      <c r="AH722" s="89"/>
      <c r="AI722" s="129">
        <v>12.9</v>
      </c>
      <c r="AJ722" s="129">
        <v>13.06</v>
      </c>
    </row>
    <row r="723" spans="1:36" ht="17.45" customHeight="1">
      <c r="A723" s="88" t="s">
        <v>1392</v>
      </c>
      <c r="B723" s="88" t="s">
        <v>39</v>
      </c>
      <c r="C723" s="121">
        <v>45348</v>
      </c>
      <c r="D723" s="88" t="s">
        <v>54</v>
      </c>
      <c r="E723" s="88" t="s">
        <v>1136</v>
      </c>
      <c r="F723" s="93" t="s">
        <v>1389</v>
      </c>
      <c r="G723" s="88" t="s">
        <v>1390</v>
      </c>
      <c r="H723" s="88" t="s">
        <v>55</v>
      </c>
      <c r="I723" s="88" t="s">
        <v>56</v>
      </c>
      <c r="J723" s="88" t="s">
        <v>57</v>
      </c>
      <c r="K723" s="88"/>
      <c r="L723" s="88" t="s">
        <v>58</v>
      </c>
      <c r="M723" s="122">
        <v>447330306</v>
      </c>
      <c r="N723" s="122">
        <v>447330306</v>
      </c>
      <c r="O723" s="122">
        <v>0</v>
      </c>
      <c r="P723" s="122">
        <v>0</v>
      </c>
      <c r="Q723" s="122">
        <v>448287312</v>
      </c>
      <c r="R723" s="122">
        <v>448287312</v>
      </c>
      <c r="S723" s="122">
        <v>0</v>
      </c>
      <c r="T723" s="122">
        <v>957006</v>
      </c>
      <c r="U723" s="122">
        <v>10896899405</v>
      </c>
      <c r="V723" s="123">
        <v>1211.24</v>
      </c>
      <c r="W723" s="93"/>
      <c r="X723" s="93"/>
      <c r="Y723" s="88" t="s">
        <v>59</v>
      </c>
      <c r="Z723" s="93"/>
      <c r="AA723" s="132">
        <v>2.98359</v>
      </c>
      <c r="AB723" s="123">
        <v>2.99</v>
      </c>
      <c r="AC723" s="122">
        <v>0</v>
      </c>
      <c r="AD723" s="123">
        <v>2.99</v>
      </c>
      <c r="AE723" s="122">
        <v>0</v>
      </c>
      <c r="AF723" s="88" t="s">
        <v>1163</v>
      </c>
      <c r="AG723" s="122">
        <v>0</v>
      </c>
      <c r="AH723" s="88"/>
      <c r="AI723" s="124">
        <v>4.0599999999999996</v>
      </c>
      <c r="AJ723" s="124">
        <v>4.1100000000000003</v>
      </c>
    </row>
    <row r="724" spans="1:36" ht="17.45" customHeight="1">
      <c r="A724" s="89" t="s">
        <v>1393</v>
      </c>
      <c r="B724" s="89" t="s">
        <v>39</v>
      </c>
      <c r="C724" s="125">
        <v>45348</v>
      </c>
      <c r="D724" s="89" t="s">
        <v>106</v>
      </c>
      <c r="E724" s="89" t="s">
        <v>1136</v>
      </c>
      <c r="F724" s="96" t="s">
        <v>1394</v>
      </c>
      <c r="G724" s="89" t="s">
        <v>1395</v>
      </c>
      <c r="H724" s="89" t="s">
        <v>107</v>
      </c>
      <c r="I724" s="89" t="s">
        <v>108</v>
      </c>
      <c r="J724" s="89" t="s">
        <v>1396</v>
      </c>
      <c r="K724" s="89"/>
      <c r="L724" s="89" t="s">
        <v>1390</v>
      </c>
      <c r="M724" s="126">
        <v>124417399</v>
      </c>
      <c r="N724" s="126">
        <v>134988211</v>
      </c>
      <c r="O724" s="127">
        <v>1211.24</v>
      </c>
      <c r="P724" s="126">
        <v>15710738</v>
      </c>
      <c r="Q724" s="126">
        <v>150698949</v>
      </c>
      <c r="R724" s="126">
        <v>150698949</v>
      </c>
      <c r="S724" s="126">
        <v>0</v>
      </c>
      <c r="T724" s="126">
        <v>0</v>
      </c>
      <c r="U724" s="126">
        <v>150538116</v>
      </c>
      <c r="V724" s="131">
        <v>1154.7</v>
      </c>
      <c r="W724" s="125">
        <v>44839</v>
      </c>
      <c r="X724" s="96" t="s">
        <v>77</v>
      </c>
      <c r="Y724" s="89" t="s">
        <v>74</v>
      </c>
      <c r="Z724" s="125">
        <v>45569</v>
      </c>
      <c r="AA724" s="126">
        <v>0</v>
      </c>
      <c r="AB724" s="126">
        <v>0</v>
      </c>
      <c r="AC724" s="126">
        <v>0</v>
      </c>
      <c r="AD724" s="126">
        <v>0</v>
      </c>
      <c r="AE724" s="126">
        <v>0</v>
      </c>
      <c r="AF724" s="89" t="s">
        <v>1163</v>
      </c>
      <c r="AG724" s="126">
        <v>0</v>
      </c>
      <c r="AH724" s="89" t="s">
        <v>74</v>
      </c>
      <c r="AI724" s="129">
        <v>100</v>
      </c>
      <c r="AJ724" s="129">
        <v>100.11</v>
      </c>
    </row>
    <row r="725" spans="1:36" ht="17.45" customHeight="1">
      <c r="A725" s="88" t="s">
        <v>1397</v>
      </c>
      <c r="B725" s="88" t="s">
        <v>39</v>
      </c>
      <c r="C725" s="121">
        <v>45348</v>
      </c>
      <c r="D725" s="88" t="s">
        <v>54</v>
      </c>
      <c r="E725" s="88" t="s">
        <v>1136</v>
      </c>
      <c r="F725" s="93" t="s">
        <v>1394</v>
      </c>
      <c r="G725" s="88" t="s">
        <v>1395</v>
      </c>
      <c r="H725" s="88" t="s">
        <v>55</v>
      </c>
      <c r="I725" s="88" t="s">
        <v>56</v>
      </c>
      <c r="J725" s="88" t="s">
        <v>57</v>
      </c>
      <c r="K725" s="88"/>
      <c r="L725" s="88" t="s">
        <v>58</v>
      </c>
      <c r="M725" s="122">
        <v>0</v>
      </c>
      <c r="N725" s="122">
        <v>0</v>
      </c>
      <c r="O725" s="122">
        <v>0</v>
      </c>
      <c r="P725" s="122">
        <v>0</v>
      </c>
      <c r="Q725" s="122">
        <v>0</v>
      </c>
      <c r="R725" s="122">
        <v>0</v>
      </c>
      <c r="S725" s="122">
        <v>0</v>
      </c>
      <c r="T725" s="122">
        <v>0</v>
      </c>
      <c r="U725" s="122">
        <v>150538116</v>
      </c>
      <c r="V725" s="130">
        <v>1154.7</v>
      </c>
      <c r="W725" s="93"/>
      <c r="X725" s="93"/>
      <c r="Y725" s="88" t="s">
        <v>59</v>
      </c>
      <c r="Z725" s="93"/>
      <c r="AA725" s="122">
        <v>0</v>
      </c>
      <c r="AB725" s="123">
        <v>2.99</v>
      </c>
      <c r="AC725" s="122">
        <v>0</v>
      </c>
      <c r="AD725" s="123">
        <v>2.99</v>
      </c>
      <c r="AE725" s="122">
        <v>0</v>
      </c>
      <c r="AF725" s="88" t="s">
        <v>1163</v>
      </c>
      <c r="AG725" s="122">
        <v>0</v>
      </c>
      <c r="AH725" s="88"/>
      <c r="AI725" s="124">
        <v>0</v>
      </c>
      <c r="AJ725" s="124">
        <v>0</v>
      </c>
    </row>
    <row r="726" spans="1:36" ht="17.45" customHeight="1">
      <c r="A726" s="89" t="s">
        <v>1398</v>
      </c>
      <c r="B726" s="89" t="s">
        <v>39</v>
      </c>
      <c r="C726" s="125">
        <v>45348</v>
      </c>
      <c r="D726" s="89" t="s">
        <v>61</v>
      </c>
      <c r="E726" s="89" t="s">
        <v>1136</v>
      </c>
      <c r="F726" s="96" t="s">
        <v>1399</v>
      </c>
      <c r="G726" s="89" t="s">
        <v>1400</v>
      </c>
      <c r="H726" s="89" t="s">
        <v>64</v>
      </c>
      <c r="I726" s="89"/>
      <c r="J726" s="89" t="s">
        <v>103</v>
      </c>
      <c r="K726" s="89"/>
      <c r="L726" s="89" t="s">
        <v>104</v>
      </c>
      <c r="M726" s="126">
        <v>0</v>
      </c>
      <c r="N726" s="126">
        <v>0</v>
      </c>
      <c r="O726" s="126">
        <v>0</v>
      </c>
      <c r="P726" s="126">
        <v>0</v>
      </c>
      <c r="Q726" s="126">
        <v>22994084</v>
      </c>
      <c r="R726" s="126">
        <v>22994084</v>
      </c>
      <c r="S726" s="126">
        <v>0</v>
      </c>
      <c r="T726" s="126">
        <v>0</v>
      </c>
      <c r="U726" s="126">
        <v>6046850324</v>
      </c>
      <c r="V726" s="127">
        <v>1193.68</v>
      </c>
      <c r="W726" s="96"/>
      <c r="X726" s="96"/>
      <c r="Y726" s="89"/>
      <c r="Z726" s="96"/>
      <c r="AA726" s="126">
        <v>0</v>
      </c>
      <c r="AB726" s="126">
        <v>0</v>
      </c>
      <c r="AC726" s="126">
        <v>0</v>
      </c>
      <c r="AD726" s="126">
        <v>0</v>
      </c>
      <c r="AE726" s="126">
        <v>0</v>
      </c>
      <c r="AF726" s="89" t="s">
        <v>1163</v>
      </c>
      <c r="AG726" s="126">
        <v>0</v>
      </c>
      <c r="AH726" s="89"/>
      <c r="AI726" s="129">
        <v>0.38</v>
      </c>
      <c r="AJ726" s="129">
        <v>0.38</v>
      </c>
    </row>
    <row r="727" spans="1:36" ht="17.45" customHeight="1">
      <c r="A727" s="88" t="s">
        <v>1401</v>
      </c>
      <c r="B727" s="88" t="s">
        <v>39</v>
      </c>
      <c r="C727" s="121">
        <v>45348</v>
      </c>
      <c r="D727" s="88" t="s">
        <v>106</v>
      </c>
      <c r="E727" s="88" t="s">
        <v>1136</v>
      </c>
      <c r="F727" s="93" t="s">
        <v>1399</v>
      </c>
      <c r="G727" s="88" t="s">
        <v>1400</v>
      </c>
      <c r="H727" s="88" t="s">
        <v>107</v>
      </c>
      <c r="I727" s="88" t="s">
        <v>108</v>
      </c>
      <c r="J727" s="88" t="s">
        <v>1396</v>
      </c>
      <c r="K727" s="88"/>
      <c r="L727" s="88" t="s">
        <v>1390</v>
      </c>
      <c r="M727" s="122">
        <v>4995275451</v>
      </c>
      <c r="N727" s="122">
        <v>5565309021</v>
      </c>
      <c r="O727" s="123">
        <v>1211.24</v>
      </c>
      <c r="P727" s="122">
        <v>485153103</v>
      </c>
      <c r="Q727" s="122">
        <v>6050462124</v>
      </c>
      <c r="R727" s="122">
        <v>6050462124</v>
      </c>
      <c r="S727" s="122">
        <v>0</v>
      </c>
      <c r="T727" s="122">
        <v>0</v>
      </c>
      <c r="U727" s="122">
        <v>6046850324</v>
      </c>
      <c r="V727" s="123">
        <v>1193.68</v>
      </c>
      <c r="W727" s="121">
        <v>44839</v>
      </c>
      <c r="X727" s="93" t="s">
        <v>77</v>
      </c>
      <c r="Y727" s="88" t="s">
        <v>74</v>
      </c>
      <c r="Z727" s="121">
        <v>45569</v>
      </c>
      <c r="AA727" s="122">
        <v>0</v>
      </c>
      <c r="AB727" s="122">
        <v>0</v>
      </c>
      <c r="AC727" s="122">
        <v>0</v>
      </c>
      <c r="AD727" s="122">
        <v>0</v>
      </c>
      <c r="AE727" s="122">
        <v>0</v>
      </c>
      <c r="AF727" s="88" t="s">
        <v>1163</v>
      </c>
      <c r="AG727" s="122">
        <v>0</v>
      </c>
      <c r="AH727" s="88" t="s">
        <v>74</v>
      </c>
      <c r="AI727" s="124">
        <v>99.62</v>
      </c>
      <c r="AJ727" s="124">
        <v>100.06</v>
      </c>
    </row>
    <row r="728" spans="1:36" ht="17.45" customHeight="1">
      <c r="A728" s="89" t="s">
        <v>1402</v>
      </c>
      <c r="B728" s="89" t="s">
        <v>39</v>
      </c>
      <c r="C728" s="125">
        <v>45348</v>
      </c>
      <c r="D728" s="89" t="s">
        <v>54</v>
      </c>
      <c r="E728" s="89" t="s">
        <v>1136</v>
      </c>
      <c r="F728" s="96" t="s">
        <v>1399</v>
      </c>
      <c r="G728" s="89" t="s">
        <v>1400</v>
      </c>
      <c r="H728" s="89" t="s">
        <v>55</v>
      </c>
      <c r="I728" s="89" t="s">
        <v>56</v>
      </c>
      <c r="J728" s="89" t="s">
        <v>57</v>
      </c>
      <c r="K728" s="89"/>
      <c r="L728" s="89" t="s">
        <v>58</v>
      </c>
      <c r="M728" s="126">
        <v>0</v>
      </c>
      <c r="N728" s="126">
        <v>0</v>
      </c>
      <c r="O728" s="126">
        <v>0</v>
      </c>
      <c r="P728" s="126">
        <v>0</v>
      </c>
      <c r="Q728" s="126">
        <v>0</v>
      </c>
      <c r="R728" s="126">
        <v>0</v>
      </c>
      <c r="S728" s="126">
        <v>0</v>
      </c>
      <c r="T728" s="126">
        <v>0</v>
      </c>
      <c r="U728" s="126">
        <v>6046850324</v>
      </c>
      <c r="V728" s="127">
        <v>1193.68</v>
      </c>
      <c r="W728" s="96"/>
      <c r="X728" s="96"/>
      <c r="Y728" s="89" t="s">
        <v>59</v>
      </c>
      <c r="Z728" s="96"/>
      <c r="AA728" s="126">
        <v>0</v>
      </c>
      <c r="AB728" s="127">
        <v>2.99</v>
      </c>
      <c r="AC728" s="126">
        <v>0</v>
      </c>
      <c r="AD728" s="127">
        <v>2.99</v>
      </c>
      <c r="AE728" s="126">
        <v>0</v>
      </c>
      <c r="AF728" s="89" t="s">
        <v>1163</v>
      </c>
      <c r="AG728" s="126">
        <v>0</v>
      </c>
      <c r="AH728" s="89"/>
      <c r="AI728" s="129">
        <v>0</v>
      </c>
      <c r="AJ728" s="129">
        <v>0</v>
      </c>
    </row>
    <row r="729" spans="1:36" ht="17.45" customHeight="1">
      <c r="A729" s="88" t="s">
        <v>1403</v>
      </c>
      <c r="B729" s="88" t="s">
        <v>39</v>
      </c>
      <c r="C729" s="121">
        <v>45348</v>
      </c>
      <c r="D729" s="88" t="s">
        <v>106</v>
      </c>
      <c r="E729" s="88" t="s">
        <v>1136</v>
      </c>
      <c r="F729" s="93" t="s">
        <v>1404</v>
      </c>
      <c r="G729" s="88" t="s">
        <v>1405</v>
      </c>
      <c r="H729" s="88" t="s">
        <v>107</v>
      </c>
      <c r="I729" s="88" t="s">
        <v>108</v>
      </c>
      <c r="J729" s="88" t="s">
        <v>1396</v>
      </c>
      <c r="K729" s="88"/>
      <c r="L729" s="88" t="s">
        <v>1390</v>
      </c>
      <c r="M729" s="122">
        <v>3019361338</v>
      </c>
      <c r="N729" s="122">
        <v>3022917470</v>
      </c>
      <c r="O729" s="123">
        <v>1211.24</v>
      </c>
      <c r="P729" s="122">
        <v>634244501</v>
      </c>
      <c r="Q729" s="122">
        <v>3657161971</v>
      </c>
      <c r="R729" s="122">
        <v>3657161971</v>
      </c>
      <c r="S729" s="122">
        <v>0</v>
      </c>
      <c r="T729" s="122">
        <v>0</v>
      </c>
      <c r="U729" s="122">
        <v>3655759665</v>
      </c>
      <c r="V729" s="123">
        <v>1209.8800000000001</v>
      </c>
      <c r="W729" s="121">
        <v>44839</v>
      </c>
      <c r="X729" s="93" t="s">
        <v>77</v>
      </c>
      <c r="Y729" s="88" t="s">
        <v>74</v>
      </c>
      <c r="Z729" s="121">
        <v>45569</v>
      </c>
      <c r="AA729" s="122">
        <v>0</v>
      </c>
      <c r="AB729" s="122">
        <v>0</v>
      </c>
      <c r="AC729" s="122">
        <v>0</v>
      </c>
      <c r="AD729" s="122">
        <v>0</v>
      </c>
      <c r="AE729" s="122">
        <v>0</v>
      </c>
      <c r="AF729" s="88" t="s">
        <v>1163</v>
      </c>
      <c r="AG729" s="122">
        <v>0</v>
      </c>
      <c r="AH729" s="88" t="s">
        <v>74</v>
      </c>
      <c r="AI729" s="124">
        <v>100</v>
      </c>
      <c r="AJ729" s="124">
        <v>100.04</v>
      </c>
    </row>
    <row r="730" spans="1:36" ht="17.45" customHeight="1">
      <c r="A730" s="89" t="s">
        <v>1406</v>
      </c>
      <c r="B730" s="89" t="s">
        <v>39</v>
      </c>
      <c r="C730" s="125">
        <v>45348</v>
      </c>
      <c r="D730" s="89" t="s">
        <v>54</v>
      </c>
      <c r="E730" s="89" t="s">
        <v>1136</v>
      </c>
      <c r="F730" s="96" t="s">
        <v>1404</v>
      </c>
      <c r="G730" s="89" t="s">
        <v>1405</v>
      </c>
      <c r="H730" s="89" t="s">
        <v>55</v>
      </c>
      <c r="I730" s="89" t="s">
        <v>56</v>
      </c>
      <c r="J730" s="89" t="s">
        <v>57</v>
      </c>
      <c r="K730" s="89"/>
      <c r="L730" s="89" t="s">
        <v>58</v>
      </c>
      <c r="M730" s="126">
        <v>0</v>
      </c>
      <c r="N730" s="126">
        <v>0</v>
      </c>
      <c r="O730" s="126">
        <v>0</v>
      </c>
      <c r="P730" s="126">
        <v>0</v>
      </c>
      <c r="Q730" s="126">
        <v>0</v>
      </c>
      <c r="R730" s="126">
        <v>0</v>
      </c>
      <c r="S730" s="126">
        <v>0</v>
      </c>
      <c r="T730" s="126">
        <v>0</v>
      </c>
      <c r="U730" s="126">
        <v>3655759665</v>
      </c>
      <c r="V730" s="127">
        <v>1209.8800000000001</v>
      </c>
      <c r="W730" s="96"/>
      <c r="X730" s="96"/>
      <c r="Y730" s="89" t="s">
        <v>59</v>
      </c>
      <c r="Z730" s="96"/>
      <c r="AA730" s="126">
        <v>0</v>
      </c>
      <c r="AB730" s="127">
        <v>2.99</v>
      </c>
      <c r="AC730" s="126">
        <v>0</v>
      </c>
      <c r="AD730" s="127">
        <v>2.99</v>
      </c>
      <c r="AE730" s="126">
        <v>0</v>
      </c>
      <c r="AF730" s="89" t="s">
        <v>1163</v>
      </c>
      <c r="AG730" s="126">
        <v>0</v>
      </c>
      <c r="AH730" s="89"/>
      <c r="AI730" s="129">
        <v>0</v>
      </c>
      <c r="AJ730" s="129">
        <v>0</v>
      </c>
    </row>
    <row r="731" spans="1:36" ht="17.45" customHeight="1">
      <c r="A731" s="88" t="s">
        <v>1407</v>
      </c>
      <c r="B731" s="88" t="s">
        <v>39</v>
      </c>
      <c r="C731" s="121">
        <v>45348</v>
      </c>
      <c r="D731" s="88" t="s">
        <v>40</v>
      </c>
      <c r="E731" s="88" t="s">
        <v>1136</v>
      </c>
      <c r="F731" s="93" t="s">
        <v>1408</v>
      </c>
      <c r="G731" s="88" t="s">
        <v>1409</v>
      </c>
      <c r="H731" s="88" t="s">
        <v>44</v>
      </c>
      <c r="I731" s="88" t="s">
        <v>50</v>
      </c>
      <c r="J731" s="88" t="s">
        <v>51</v>
      </c>
      <c r="K731" s="88"/>
      <c r="L731" s="88" t="s">
        <v>52</v>
      </c>
      <c r="M731" s="122">
        <v>7194</v>
      </c>
      <c r="N731" s="122">
        <v>681734097</v>
      </c>
      <c r="O731" s="122">
        <v>100030</v>
      </c>
      <c r="P731" s="122">
        <v>37881723</v>
      </c>
      <c r="Q731" s="122">
        <v>681734097</v>
      </c>
      <c r="R731" s="122">
        <v>719615820</v>
      </c>
      <c r="S731" s="122">
        <v>0</v>
      </c>
      <c r="T731" s="122">
        <v>0</v>
      </c>
      <c r="U731" s="122">
        <v>6218144411</v>
      </c>
      <c r="V731" s="123">
        <v>1218.19</v>
      </c>
      <c r="W731" s="93"/>
      <c r="X731" s="93"/>
      <c r="Y731" s="88"/>
      <c r="Z731" s="93"/>
      <c r="AA731" s="122">
        <v>0</v>
      </c>
      <c r="AB731" s="122">
        <v>0</v>
      </c>
      <c r="AC731" s="122">
        <v>0</v>
      </c>
      <c r="AD731" s="122">
        <v>0</v>
      </c>
      <c r="AE731" s="123">
        <v>5.56</v>
      </c>
      <c r="AF731" s="88" t="s">
        <v>1163</v>
      </c>
      <c r="AG731" s="122">
        <v>0</v>
      </c>
      <c r="AH731" s="88"/>
      <c r="AI731" s="124">
        <v>11.53</v>
      </c>
      <c r="AJ731" s="124">
        <v>11.57</v>
      </c>
    </row>
    <row r="732" spans="1:36" ht="17.45" customHeight="1">
      <c r="A732" s="89" t="s">
        <v>1410</v>
      </c>
      <c r="B732" s="89" t="s">
        <v>39</v>
      </c>
      <c r="C732" s="125">
        <v>45348</v>
      </c>
      <c r="D732" s="89" t="s">
        <v>40</v>
      </c>
      <c r="E732" s="89" t="s">
        <v>1136</v>
      </c>
      <c r="F732" s="96" t="s">
        <v>1408</v>
      </c>
      <c r="G732" s="89" t="s">
        <v>1409</v>
      </c>
      <c r="H732" s="89" t="s">
        <v>44</v>
      </c>
      <c r="I732" s="89" t="s">
        <v>208</v>
      </c>
      <c r="J732" s="89" t="s">
        <v>209</v>
      </c>
      <c r="K732" s="89"/>
      <c r="L732" s="89" t="s">
        <v>210</v>
      </c>
      <c r="M732" s="126">
        <v>9693</v>
      </c>
      <c r="N732" s="126">
        <v>827385321</v>
      </c>
      <c r="O732" s="126">
        <v>87380</v>
      </c>
      <c r="P732" s="126">
        <v>19589019</v>
      </c>
      <c r="Q732" s="126">
        <v>827385321</v>
      </c>
      <c r="R732" s="126">
        <v>846974340</v>
      </c>
      <c r="S732" s="126">
        <v>0</v>
      </c>
      <c r="T732" s="126">
        <v>0</v>
      </c>
      <c r="U732" s="126">
        <v>6218144411</v>
      </c>
      <c r="V732" s="127">
        <v>1218.19</v>
      </c>
      <c r="W732" s="96"/>
      <c r="X732" s="96"/>
      <c r="Y732" s="89"/>
      <c r="Z732" s="96"/>
      <c r="AA732" s="126">
        <v>0</v>
      </c>
      <c r="AB732" s="126">
        <v>0</v>
      </c>
      <c r="AC732" s="126">
        <v>0</v>
      </c>
      <c r="AD732" s="126">
        <v>0</v>
      </c>
      <c r="AE732" s="127">
        <v>2.37</v>
      </c>
      <c r="AF732" s="89" t="s">
        <v>1163</v>
      </c>
      <c r="AG732" s="126">
        <v>0</v>
      </c>
      <c r="AH732" s="89"/>
      <c r="AI732" s="129">
        <v>13.57</v>
      </c>
      <c r="AJ732" s="129">
        <v>13.62</v>
      </c>
    </row>
    <row r="733" spans="1:36" ht="17.45" customHeight="1">
      <c r="A733" s="88" t="s">
        <v>1411</v>
      </c>
      <c r="B733" s="88" t="s">
        <v>39</v>
      </c>
      <c r="C733" s="121">
        <v>45348</v>
      </c>
      <c r="D733" s="88" t="s">
        <v>54</v>
      </c>
      <c r="E733" s="88" t="s">
        <v>1136</v>
      </c>
      <c r="F733" s="93" t="s">
        <v>1408</v>
      </c>
      <c r="G733" s="88" t="s">
        <v>1409</v>
      </c>
      <c r="H733" s="88" t="s">
        <v>55</v>
      </c>
      <c r="I733" s="88" t="s">
        <v>56</v>
      </c>
      <c r="J733" s="88" t="s">
        <v>57</v>
      </c>
      <c r="K733" s="88"/>
      <c r="L733" s="88" t="s">
        <v>58</v>
      </c>
      <c r="M733" s="122">
        <v>206146873</v>
      </c>
      <c r="N733" s="122">
        <v>206146873</v>
      </c>
      <c r="O733" s="122">
        <v>0</v>
      </c>
      <c r="P733" s="122">
        <v>0</v>
      </c>
      <c r="Q733" s="122">
        <v>206580390</v>
      </c>
      <c r="R733" s="122">
        <v>206580390</v>
      </c>
      <c r="S733" s="122">
        <v>0</v>
      </c>
      <c r="T733" s="122">
        <v>433517</v>
      </c>
      <c r="U733" s="122">
        <v>6218144411</v>
      </c>
      <c r="V733" s="123">
        <v>1218.19</v>
      </c>
      <c r="W733" s="93"/>
      <c r="X733" s="93"/>
      <c r="Y733" s="88" t="s">
        <v>59</v>
      </c>
      <c r="Z733" s="93"/>
      <c r="AA733" s="132">
        <v>2.9837099999999999</v>
      </c>
      <c r="AB733" s="123">
        <v>2.99</v>
      </c>
      <c r="AC733" s="122">
        <v>0</v>
      </c>
      <c r="AD733" s="123">
        <v>2.99</v>
      </c>
      <c r="AE733" s="122">
        <v>0</v>
      </c>
      <c r="AF733" s="88" t="s">
        <v>1163</v>
      </c>
      <c r="AG733" s="122">
        <v>0</v>
      </c>
      <c r="AH733" s="88"/>
      <c r="AI733" s="124">
        <v>3.31</v>
      </c>
      <c r="AJ733" s="124">
        <v>3.32</v>
      </c>
    </row>
    <row r="734" spans="1:36" ht="17.45" customHeight="1">
      <c r="A734" s="89" t="s">
        <v>1412</v>
      </c>
      <c r="B734" s="89" t="s">
        <v>39</v>
      </c>
      <c r="C734" s="125">
        <v>45348</v>
      </c>
      <c r="D734" s="89" t="s">
        <v>106</v>
      </c>
      <c r="E734" s="89" t="s">
        <v>1136</v>
      </c>
      <c r="F734" s="96" t="s">
        <v>1413</v>
      </c>
      <c r="G734" s="89" t="s">
        <v>1414</v>
      </c>
      <c r="H734" s="89" t="s">
        <v>107</v>
      </c>
      <c r="I734" s="89" t="s">
        <v>108</v>
      </c>
      <c r="J734" s="89" t="s">
        <v>1415</v>
      </c>
      <c r="K734" s="89"/>
      <c r="L734" s="89" t="s">
        <v>1409</v>
      </c>
      <c r="M734" s="126">
        <v>20205</v>
      </c>
      <c r="N734" s="126">
        <v>21120</v>
      </c>
      <c r="O734" s="127">
        <v>1218.19</v>
      </c>
      <c r="P734" s="126">
        <v>3493</v>
      </c>
      <c r="Q734" s="126">
        <v>24613</v>
      </c>
      <c r="R734" s="126">
        <v>24613</v>
      </c>
      <c r="S734" s="126">
        <v>0</v>
      </c>
      <c r="T734" s="126">
        <v>0</v>
      </c>
      <c r="U734" s="126">
        <v>24613</v>
      </c>
      <c r="V734" s="126">
        <v>1166</v>
      </c>
      <c r="W734" s="125">
        <v>44839</v>
      </c>
      <c r="X734" s="96" t="s">
        <v>77</v>
      </c>
      <c r="Y734" s="89" t="s">
        <v>74</v>
      </c>
      <c r="Z734" s="125">
        <v>45569</v>
      </c>
      <c r="AA734" s="126">
        <v>0</v>
      </c>
      <c r="AB734" s="126">
        <v>0</v>
      </c>
      <c r="AC734" s="126">
        <v>0</v>
      </c>
      <c r="AD734" s="126">
        <v>0</v>
      </c>
      <c r="AE734" s="126">
        <v>0</v>
      </c>
      <c r="AF734" s="89" t="s">
        <v>1163</v>
      </c>
      <c r="AG734" s="126">
        <v>0</v>
      </c>
      <c r="AH734" s="89" t="s">
        <v>74</v>
      </c>
      <c r="AI734" s="129">
        <v>100</v>
      </c>
      <c r="AJ734" s="129">
        <v>100</v>
      </c>
    </row>
    <row r="735" spans="1:36" ht="17.45" customHeight="1">
      <c r="A735" s="88" t="s">
        <v>1416</v>
      </c>
      <c r="B735" s="88" t="s">
        <v>39</v>
      </c>
      <c r="C735" s="121">
        <v>45348</v>
      </c>
      <c r="D735" s="88" t="s">
        <v>54</v>
      </c>
      <c r="E735" s="88" t="s">
        <v>1136</v>
      </c>
      <c r="F735" s="93" t="s">
        <v>1413</v>
      </c>
      <c r="G735" s="88" t="s">
        <v>1414</v>
      </c>
      <c r="H735" s="88" t="s">
        <v>55</v>
      </c>
      <c r="I735" s="88" t="s">
        <v>56</v>
      </c>
      <c r="J735" s="88" t="s">
        <v>57</v>
      </c>
      <c r="K735" s="88"/>
      <c r="L735" s="88" t="s">
        <v>58</v>
      </c>
      <c r="M735" s="122">
        <v>0</v>
      </c>
      <c r="N735" s="122">
        <v>0</v>
      </c>
      <c r="O735" s="122">
        <v>0</v>
      </c>
      <c r="P735" s="122">
        <v>0</v>
      </c>
      <c r="Q735" s="122">
        <v>0</v>
      </c>
      <c r="R735" s="122">
        <v>0</v>
      </c>
      <c r="S735" s="122">
        <v>0</v>
      </c>
      <c r="T735" s="122">
        <v>0</v>
      </c>
      <c r="U735" s="122">
        <v>24613</v>
      </c>
      <c r="V735" s="122">
        <v>1166</v>
      </c>
      <c r="W735" s="93"/>
      <c r="X735" s="93"/>
      <c r="Y735" s="88" t="s">
        <v>59</v>
      </c>
      <c r="Z735" s="93"/>
      <c r="AA735" s="122">
        <v>0</v>
      </c>
      <c r="AB735" s="123">
        <v>2.99</v>
      </c>
      <c r="AC735" s="122">
        <v>0</v>
      </c>
      <c r="AD735" s="123">
        <v>2.99</v>
      </c>
      <c r="AE735" s="122">
        <v>0</v>
      </c>
      <c r="AF735" s="88" t="s">
        <v>1163</v>
      </c>
      <c r="AG735" s="122">
        <v>0</v>
      </c>
      <c r="AH735" s="88"/>
      <c r="AI735" s="124">
        <v>0</v>
      </c>
      <c r="AJ735" s="124">
        <v>0</v>
      </c>
    </row>
    <row r="736" spans="1:36" ht="17.45" customHeight="1">
      <c r="A736" s="89" t="s">
        <v>1417</v>
      </c>
      <c r="B736" s="89" t="s">
        <v>39</v>
      </c>
      <c r="C736" s="125">
        <v>45348</v>
      </c>
      <c r="D736" s="89" t="s">
        <v>61</v>
      </c>
      <c r="E736" s="89" t="s">
        <v>1136</v>
      </c>
      <c r="F736" s="96" t="s">
        <v>1418</v>
      </c>
      <c r="G736" s="89" t="s">
        <v>1419</v>
      </c>
      <c r="H736" s="89" t="s">
        <v>64</v>
      </c>
      <c r="I736" s="89"/>
      <c r="J736" s="89" t="s">
        <v>103</v>
      </c>
      <c r="K736" s="89"/>
      <c r="L736" s="89" t="s">
        <v>104</v>
      </c>
      <c r="M736" s="126">
        <v>0</v>
      </c>
      <c r="N736" s="126">
        <v>0</v>
      </c>
      <c r="O736" s="126">
        <v>0</v>
      </c>
      <c r="P736" s="126">
        <v>0</v>
      </c>
      <c r="Q736" s="126">
        <v>45025</v>
      </c>
      <c r="R736" s="126">
        <v>45025</v>
      </c>
      <c r="S736" s="126">
        <v>0</v>
      </c>
      <c r="T736" s="126">
        <v>0</v>
      </c>
      <c r="U736" s="126">
        <v>2040338460</v>
      </c>
      <c r="V736" s="131">
        <v>1199.7</v>
      </c>
      <c r="W736" s="96"/>
      <c r="X736" s="96"/>
      <c r="Y736" s="89"/>
      <c r="Z736" s="96"/>
      <c r="AA736" s="126">
        <v>0</v>
      </c>
      <c r="AB736" s="126">
        <v>0</v>
      </c>
      <c r="AC736" s="126">
        <v>0</v>
      </c>
      <c r="AD736" s="126">
        <v>0</v>
      </c>
      <c r="AE736" s="126">
        <v>0</v>
      </c>
      <c r="AF736" s="89" t="s">
        <v>1163</v>
      </c>
      <c r="AG736" s="126">
        <v>0</v>
      </c>
      <c r="AH736" s="89"/>
      <c r="AI736" s="129">
        <v>0</v>
      </c>
      <c r="AJ736" s="129">
        <v>0</v>
      </c>
    </row>
    <row r="737" spans="1:36" ht="17.45" customHeight="1">
      <c r="A737" s="88" t="s">
        <v>1420</v>
      </c>
      <c r="B737" s="88" t="s">
        <v>39</v>
      </c>
      <c r="C737" s="121">
        <v>45348</v>
      </c>
      <c r="D737" s="88" t="s">
        <v>106</v>
      </c>
      <c r="E737" s="88" t="s">
        <v>1136</v>
      </c>
      <c r="F737" s="93" t="s">
        <v>1418</v>
      </c>
      <c r="G737" s="88" t="s">
        <v>1419</v>
      </c>
      <c r="H737" s="88" t="s">
        <v>107</v>
      </c>
      <c r="I737" s="88" t="s">
        <v>108</v>
      </c>
      <c r="J737" s="88" t="s">
        <v>1415</v>
      </c>
      <c r="K737" s="88"/>
      <c r="L737" s="88" t="s">
        <v>1409</v>
      </c>
      <c r="M737" s="122">
        <v>1675966360</v>
      </c>
      <c r="N737" s="122">
        <v>1856442975</v>
      </c>
      <c r="O737" s="123">
        <v>1218.19</v>
      </c>
      <c r="P737" s="122">
        <v>185195389</v>
      </c>
      <c r="Q737" s="122">
        <v>2041638364</v>
      </c>
      <c r="R737" s="122">
        <v>2041638364</v>
      </c>
      <c r="S737" s="122">
        <v>0</v>
      </c>
      <c r="T737" s="122">
        <v>0</v>
      </c>
      <c r="U737" s="122">
        <v>2040338460</v>
      </c>
      <c r="V737" s="130">
        <v>1199.7</v>
      </c>
      <c r="W737" s="121">
        <v>44839</v>
      </c>
      <c r="X737" s="93" t="s">
        <v>77</v>
      </c>
      <c r="Y737" s="88" t="s">
        <v>74</v>
      </c>
      <c r="Z737" s="121">
        <v>45569</v>
      </c>
      <c r="AA737" s="122">
        <v>0</v>
      </c>
      <c r="AB737" s="122">
        <v>0</v>
      </c>
      <c r="AC737" s="122">
        <v>0</v>
      </c>
      <c r="AD737" s="122">
        <v>0</v>
      </c>
      <c r="AE737" s="122">
        <v>0</v>
      </c>
      <c r="AF737" s="88" t="s">
        <v>1163</v>
      </c>
      <c r="AG737" s="122">
        <v>0</v>
      </c>
      <c r="AH737" s="88" t="s">
        <v>74</v>
      </c>
      <c r="AI737" s="124">
        <v>100</v>
      </c>
      <c r="AJ737" s="124">
        <v>100.06</v>
      </c>
    </row>
    <row r="738" spans="1:36" ht="17.45" customHeight="1">
      <c r="A738" s="89" t="s">
        <v>1421</v>
      </c>
      <c r="B738" s="89" t="s">
        <v>39</v>
      </c>
      <c r="C738" s="125">
        <v>45348</v>
      </c>
      <c r="D738" s="89" t="s">
        <v>54</v>
      </c>
      <c r="E738" s="89" t="s">
        <v>1136</v>
      </c>
      <c r="F738" s="96" t="s">
        <v>1418</v>
      </c>
      <c r="G738" s="89" t="s">
        <v>1419</v>
      </c>
      <c r="H738" s="89" t="s">
        <v>55</v>
      </c>
      <c r="I738" s="89" t="s">
        <v>56</v>
      </c>
      <c r="J738" s="89" t="s">
        <v>57</v>
      </c>
      <c r="K738" s="89"/>
      <c r="L738" s="89" t="s">
        <v>58</v>
      </c>
      <c r="M738" s="126">
        <v>0</v>
      </c>
      <c r="N738" s="126">
        <v>0</v>
      </c>
      <c r="O738" s="126">
        <v>0</v>
      </c>
      <c r="P738" s="126">
        <v>0</v>
      </c>
      <c r="Q738" s="126">
        <v>0</v>
      </c>
      <c r="R738" s="126">
        <v>0</v>
      </c>
      <c r="S738" s="126">
        <v>0</v>
      </c>
      <c r="T738" s="126">
        <v>0</v>
      </c>
      <c r="U738" s="126">
        <v>2040338460</v>
      </c>
      <c r="V738" s="131">
        <v>1199.7</v>
      </c>
      <c r="W738" s="96"/>
      <c r="X738" s="96"/>
      <c r="Y738" s="89" t="s">
        <v>59</v>
      </c>
      <c r="Z738" s="96"/>
      <c r="AA738" s="126">
        <v>0</v>
      </c>
      <c r="AB738" s="127">
        <v>2.99</v>
      </c>
      <c r="AC738" s="126">
        <v>0</v>
      </c>
      <c r="AD738" s="127">
        <v>2.99</v>
      </c>
      <c r="AE738" s="126">
        <v>0</v>
      </c>
      <c r="AF738" s="89" t="s">
        <v>1163</v>
      </c>
      <c r="AG738" s="126">
        <v>0</v>
      </c>
      <c r="AH738" s="89"/>
      <c r="AI738" s="129">
        <v>0</v>
      </c>
      <c r="AJ738" s="129">
        <v>0</v>
      </c>
    </row>
    <row r="739" spans="1:36" ht="17.45" customHeight="1">
      <c r="A739" s="88" t="s">
        <v>1422</v>
      </c>
      <c r="B739" s="88" t="s">
        <v>39</v>
      </c>
      <c r="C739" s="121">
        <v>45348</v>
      </c>
      <c r="D739" s="88" t="s">
        <v>106</v>
      </c>
      <c r="E739" s="88" t="s">
        <v>1136</v>
      </c>
      <c r="F739" s="93" t="s">
        <v>1423</v>
      </c>
      <c r="G739" s="88" t="s">
        <v>1424</v>
      </c>
      <c r="H739" s="88" t="s">
        <v>107</v>
      </c>
      <c r="I739" s="88" t="s">
        <v>108</v>
      </c>
      <c r="J739" s="88" t="s">
        <v>1415</v>
      </c>
      <c r="K739" s="88"/>
      <c r="L739" s="88" t="s">
        <v>1409</v>
      </c>
      <c r="M739" s="122">
        <v>3020938209</v>
      </c>
      <c r="N739" s="122">
        <v>3024804482</v>
      </c>
      <c r="O739" s="123">
        <v>1218.19</v>
      </c>
      <c r="P739" s="122">
        <v>655259445</v>
      </c>
      <c r="Q739" s="122">
        <v>3680063927</v>
      </c>
      <c r="R739" s="122">
        <v>3680063927</v>
      </c>
      <c r="S739" s="122">
        <v>0</v>
      </c>
      <c r="T739" s="122">
        <v>0</v>
      </c>
      <c r="U739" s="122">
        <v>3678655124</v>
      </c>
      <c r="V739" s="123">
        <v>1216.81</v>
      </c>
      <c r="W739" s="121">
        <v>44839</v>
      </c>
      <c r="X739" s="93" t="s">
        <v>77</v>
      </c>
      <c r="Y739" s="88" t="s">
        <v>74</v>
      </c>
      <c r="Z739" s="121">
        <v>45569</v>
      </c>
      <c r="AA739" s="122">
        <v>0</v>
      </c>
      <c r="AB739" s="122">
        <v>0</v>
      </c>
      <c r="AC739" s="122">
        <v>0</v>
      </c>
      <c r="AD739" s="122">
        <v>0</v>
      </c>
      <c r="AE739" s="122">
        <v>0</v>
      </c>
      <c r="AF739" s="88" t="s">
        <v>1163</v>
      </c>
      <c r="AG739" s="122">
        <v>0</v>
      </c>
      <c r="AH739" s="88" t="s">
        <v>74</v>
      </c>
      <c r="AI739" s="124">
        <v>100</v>
      </c>
      <c r="AJ739" s="124">
        <v>100.04</v>
      </c>
    </row>
    <row r="740" spans="1:36" ht="17.45" customHeight="1">
      <c r="A740" s="89" t="s">
        <v>1425</v>
      </c>
      <c r="B740" s="89" t="s">
        <v>39</v>
      </c>
      <c r="C740" s="125">
        <v>45348</v>
      </c>
      <c r="D740" s="89" t="s">
        <v>54</v>
      </c>
      <c r="E740" s="89" t="s">
        <v>1136</v>
      </c>
      <c r="F740" s="96" t="s">
        <v>1423</v>
      </c>
      <c r="G740" s="89" t="s">
        <v>1424</v>
      </c>
      <c r="H740" s="89" t="s">
        <v>55</v>
      </c>
      <c r="I740" s="89" t="s">
        <v>56</v>
      </c>
      <c r="J740" s="89" t="s">
        <v>57</v>
      </c>
      <c r="K740" s="89"/>
      <c r="L740" s="89" t="s">
        <v>58</v>
      </c>
      <c r="M740" s="126">
        <v>0</v>
      </c>
      <c r="N740" s="126">
        <v>0</v>
      </c>
      <c r="O740" s="126">
        <v>0</v>
      </c>
      <c r="P740" s="126">
        <v>0</v>
      </c>
      <c r="Q740" s="126">
        <v>0</v>
      </c>
      <c r="R740" s="126">
        <v>0</v>
      </c>
      <c r="S740" s="126">
        <v>0</v>
      </c>
      <c r="T740" s="126">
        <v>0</v>
      </c>
      <c r="U740" s="126">
        <v>3678655124</v>
      </c>
      <c r="V740" s="127">
        <v>1216.81</v>
      </c>
      <c r="W740" s="96"/>
      <c r="X740" s="96"/>
      <c r="Y740" s="89" t="s">
        <v>59</v>
      </c>
      <c r="Z740" s="96"/>
      <c r="AA740" s="126">
        <v>0</v>
      </c>
      <c r="AB740" s="127">
        <v>2.99</v>
      </c>
      <c r="AC740" s="126">
        <v>0</v>
      </c>
      <c r="AD740" s="127">
        <v>2.99</v>
      </c>
      <c r="AE740" s="126">
        <v>0</v>
      </c>
      <c r="AF740" s="89" t="s">
        <v>1163</v>
      </c>
      <c r="AG740" s="126">
        <v>0</v>
      </c>
      <c r="AH740" s="89"/>
      <c r="AI740" s="129">
        <v>0</v>
      </c>
      <c r="AJ740" s="129">
        <v>0</v>
      </c>
    </row>
    <row r="741" spans="1:36" ht="17.45" customHeight="1">
      <c r="A741" s="88" t="s">
        <v>1426</v>
      </c>
      <c r="B741" s="88" t="s">
        <v>39</v>
      </c>
      <c r="C741" s="121">
        <v>45348</v>
      </c>
      <c r="D741" s="88" t="s">
        <v>40</v>
      </c>
      <c r="E741" s="88" t="s">
        <v>1136</v>
      </c>
      <c r="F741" s="93" t="s">
        <v>1427</v>
      </c>
      <c r="G741" s="88" t="s">
        <v>1428</v>
      </c>
      <c r="H741" s="88" t="s">
        <v>44</v>
      </c>
      <c r="I741" s="88" t="s">
        <v>50</v>
      </c>
      <c r="J741" s="88" t="s">
        <v>51</v>
      </c>
      <c r="K741" s="88"/>
      <c r="L741" s="88" t="s">
        <v>52</v>
      </c>
      <c r="M741" s="122">
        <v>11424</v>
      </c>
      <c r="N741" s="122">
        <v>1101750940</v>
      </c>
      <c r="O741" s="122">
        <v>100030</v>
      </c>
      <c r="P741" s="122">
        <v>40991780</v>
      </c>
      <c r="Q741" s="122">
        <v>1101750940</v>
      </c>
      <c r="R741" s="122">
        <v>1142742720</v>
      </c>
      <c r="S741" s="122">
        <v>0</v>
      </c>
      <c r="T741" s="122">
        <v>0</v>
      </c>
      <c r="U741" s="122">
        <v>13706829529</v>
      </c>
      <c r="V741" s="123">
        <v>1220.8900000000001</v>
      </c>
      <c r="W741" s="93"/>
      <c r="X741" s="93"/>
      <c r="Y741" s="88"/>
      <c r="Z741" s="93"/>
      <c r="AA741" s="122">
        <v>0</v>
      </c>
      <c r="AB741" s="122">
        <v>0</v>
      </c>
      <c r="AC741" s="122">
        <v>0</v>
      </c>
      <c r="AD741" s="122">
        <v>0</v>
      </c>
      <c r="AE741" s="123">
        <v>3.72</v>
      </c>
      <c r="AF741" s="88" t="s">
        <v>1163</v>
      </c>
      <c r="AG741" s="122">
        <v>0</v>
      </c>
      <c r="AH741" s="88"/>
      <c r="AI741" s="124">
        <v>8.08</v>
      </c>
      <c r="AJ741" s="124">
        <v>8.34</v>
      </c>
    </row>
    <row r="742" spans="1:36" ht="17.45" customHeight="1">
      <c r="A742" s="89" t="s">
        <v>1429</v>
      </c>
      <c r="B742" s="89" t="s">
        <v>39</v>
      </c>
      <c r="C742" s="125">
        <v>45348</v>
      </c>
      <c r="D742" s="89" t="s">
        <v>40</v>
      </c>
      <c r="E742" s="89" t="s">
        <v>1136</v>
      </c>
      <c r="F742" s="96" t="s">
        <v>1427</v>
      </c>
      <c r="G742" s="89" t="s">
        <v>1428</v>
      </c>
      <c r="H742" s="89" t="s">
        <v>44</v>
      </c>
      <c r="I742" s="89" t="s">
        <v>208</v>
      </c>
      <c r="J742" s="89" t="s">
        <v>209</v>
      </c>
      <c r="K742" s="89"/>
      <c r="L742" s="89" t="s">
        <v>210</v>
      </c>
      <c r="M742" s="126">
        <v>21524</v>
      </c>
      <c r="N742" s="126">
        <v>1855833190</v>
      </c>
      <c r="O742" s="126">
        <v>87380</v>
      </c>
      <c r="P742" s="126">
        <v>24933930</v>
      </c>
      <c r="Q742" s="126">
        <v>1855833190</v>
      </c>
      <c r="R742" s="126">
        <v>1880767120</v>
      </c>
      <c r="S742" s="126">
        <v>0</v>
      </c>
      <c r="T742" s="126">
        <v>0</v>
      </c>
      <c r="U742" s="126">
        <v>13706829529</v>
      </c>
      <c r="V742" s="127">
        <v>1220.8900000000001</v>
      </c>
      <c r="W742" s="96"/>
      <c r="X742" s="96"/>
      <c r="Y742" s="89"/>
      <c r="Z742" s="96"/>
      <c r="AA742" s="126">
        <v>0</v>
      </c>
      <c r="AB742" s="126">
        <v>0</v>
      </c>
      <c r="AC742" s="126">
        <v>0</v>
      </c>
      <c r="AD742" s="126">
        <v>0</v>
      </c>
      <c r="AE742" s="127">
        <v>1.34</v>
      </c>
      <c r="AF742" s="89" t="s">
        <v>1163</v>
      </c>
      <c r="AG742" s="126">
        <v>0</v>
      </c>
      <c r="AH742" s="89"/>
      <c r="AI742" s="129">
        <v>13.3</v>
      </c>
      <c r="AJ742" s="129">
        <v>13.72</v>
      </c>
    </row>
    <row r="743" spans="1:36" ht="17.45" customHeight="1">
      <c r="A743" s="88" t="s">
        <v>1430</v>
      </c>
      <c r="B743" s="88" t="s">
        <v>39</v>
      </c>
      <c r="C743" s="121">
        <v>45348</v>
      </c>
      <c r="D743" s="88" t="s">
        <v>54</v>
      </c>
      <c r="E743" s="88" t="s">
        <v>1136</v>
      </c>
      <c r="F743" s="93" t="s">
        <v>1427</v>
      </c>
      <c r="G743" s="88" t="s">
        <v>1428</v>
      </c>
      <c r="H743" s="88" t="s">
        <v>55</v>
      </c>
      <c r="I743" s="88" t="s">
        <v>56</v>
      </c>
      <c r="J743" s="88" t="s">
        <v>57</v>
      </c>
      <c r="K743" s="88"/>
      <c r="L743" s="88" t="s">
        <v>58</v>
      </c>
      <c r="M743" s="122">
        <v>837997052</v>
      </c>
      <c r="N743" s="122">
        <v>837997052</v>
      </c>
      <c r="O743" s="122">
        <v>0</v>
      </c>
      <c r="P743" s="122">
        <v>0</v>
      </c>
      <c r="Q743" s="122">
        <v>839243653</v>
      </c>
      <c r="R743" s="122">
        <v>839243653</v>
      </c>
      <c r="S743" s="122">
        <v>0</v>
      </c>
      <c r="T743" s="122">
        <v>1246601</v>
      </c>
      <c r="U743" s="122">
        <v>13706829529</v>
      </c>
      <c r="V743" s="123">
        <v>1220.8900000000001</v>
      </c>
      <c r="W743" s="93"/>
      <c r="X743" s="93"/>
      <c r="Y743" s="88" t="s">
        <v>59</v>
      </c>
      <c r="Z743" s="93"/>
      <c r="AA743" s="132">
        <v>2.98556</v>
      </c>
      <c r="AB743" s="123">
        <v>2.99</v>
      </c>
      <c r="AC743" s="122">
        <v>0</v>
      </c>
      <c r="AD743" s="123">
        <v>2.99</v>
      </c>
      <c r="AE743" s="122">
        <v>0</v>
      </c>
      <c r="AF743" s="88" t="s">
        <v>1163</v>
      </c>
      <c r="AG743" s="122">
        <v>0</v>
      </c>
      <c r="AH743" s="88"/>
      <c r="AI743" s="124">
        <v>5.93</v>
      </c>
      <c r="AJ743" s="124">
        <v>6.12</v>
      </c>
    </row>
    <row r="744" spans="1:36" ht="17.45" customHeight="1">
      <c r="A744" s="89" t="s">
        <v>1431</v>
      </c>
      <c r="B744" s="89" t="s">
        <v>39</v>
      </c>
      <c r="C744" s="125">
        <v>45348</v>
      </c>
      <c r="D744" s="89" t="s">
        <v>106</v>
      </c>
      <c r="E744" s="89" t="s">
        <v>1136</v>
      </c>
      <c r="F744" s="96" t="s">
        <v>1432</v>
      </c>
      <c r="G744" s="89" t="s">
        <v>1433</v>
      </c>
      <c r="H744" s="89" t="s">
        <v>107</v>
      </c>
      <c r="I744" s="89" t="s">
        <v>108</v>
      </c>
      <c r="J744" s="89" t="s">
        <v>1434</v>
      </c>
      <c r="K744" s="89"/>
      <c r="L744" s="89" t="s">
        <v>1428</v>
      </c>
      <c r="M744" s="126">
        <v>69395499</v>
      </c>
      <c r="N744" s="126">
        <v>74833033</v>
      </c>
      <c r="O744" s="127">
        <v>1220.8900000000001</v>
      </c>
      <c r="P744" s="126">
        <v>9891495</v>
      </c>
      <c r="Q744" s="126">
        <v>84724528</v>
      </c>
      <c r="R744" s="126">
        <v>84724528</v>
      </c>
      <c r="S744" s="126">
        <v>0</v>
      </c>
      <c r="T744" s="126">
        <v>0</v>
      </c>
      <c r="U744" s="126">
        <v>84630206</v>
      </c>
      <c r="V744" s="131">
        <v>1176.7</v>
      </c>
      <c r="W744" s="125">
        <v>44839</v>
      </c>
      <c r="X744" s="96" t="s">
        <v>77</v>
      </c>
      <c r="Y744" s="89" t="s">
        <v>74</v>
      </c>
      <c r="Z744" s="125">
        <v>45569</v>
      </c>
      <c r="AA744" s="126">
        <v>0</v>
      </c>
      <c r="AB744" s="126">
        <v>0</v>
      </c>
      <c r="AC744" s="126">
        <v>0</v>
      </c>
      <c r="AD744" s="126">
        <v>0</v>
      </c>
      <c r="AE744" s="126">
        <v>0</v>
      </c>
      <c r="AF744" s="89" t="s">
        <v>1163</v>
      </c>
      <c r="AG744" s="126">
        <v>0</v>
      </c>
      <c r="AH744" s="89" t="s">
        <v>74</v>
      </c>
      <c r="AI744" s="129">
        <v>100</v>
      </c>
      <c r="AJ744" s="129">
        <v>100.11</v>
      </c>
    </row>
    <row r="745" spans="1:36" ht="17.45" customHeight="1">
      <c r="A745" s="88" t="s">
        <v>1435</v>
      </c>
      <c r="B745" s="88" t="s">
        <v>39</v>
      </c>
      <c r="C745" s="121">
        <v>45348</v>
      </c>
      <c r="D745" s="88" t="s">
        <v>54</v>
      </c>
      <c r="E745" s="88" t="s">
        <v>1136</v>
      </c>
      <c r="F745" s="93" t="s">
        <v>1432</v>
      </c>
      <c r="G745" s="88" t="s">
        <v>1433</v>
      </c>
      <c r="H745" s="88" t="s">
        <v>55</v>
      </c>
      <c r="I745" s="88" t="s">
        <v>56</v>
      </c>
      <c r="J745" s="88" t="s">
        <v>57</v>
      </c>
      <c r="K745" s="88"/>
      <c r="L745" s="88" t="s">
        <v>58</v>
      </c>
      <c r="M745" s="122">
        <v>0</v>
      </c>
      <c r="N745" s="122">
        <v>0</v>
      </c>
      <c r="O745" s="122">
        <v>0</v>
      </c>
      <c r="P745" s="122">
        <v>0</v>
      </c>
      <c r="Q745" s="122">
        <v>0</v>
      </c>
      <c r="R745" s="122">
        <v>0</v>
      </c>
      <c r="S745" s="122">
        <v>0</v>
      </c>
      <c r="T745" s="122">
        <v>0</v>
      </c>
      <c r="U745" s="122">
        <v>84630206</v>
      </c>
      <c r="V745" s="130">
        <v>1176.7</v>
      </c>
      <c r="W745" s="93"/>
      <c r="X745" s="93"/>
      <c r="Y745" s="88" t="s">
        <v>59</v>
      </c>
      <c r="Z745" s="93"/>
      <c r="AA745" s="122">
        <v>0</v>
      </c>
      <c r="AB745" s="123">
        <v>2.99</v>
      </c>
      <c r="AC745" s="122">
        <v>0</v>
      </c>
      <c r="AD745" s="123">
        <v>2.99</v>
      </c>
      <c r="AE745" s="122">
        <v>0</v>
      </c>
      <c r="AF745" s="88" t="s">
        <v>1163</v>
      </c>
      <c r="AG745" s="122">
        <v>0</v>
      </c>
      <c r="AH745" s="88"/>
      <c r="AI745" s="124">
        <v>0</v>
      </c>
      <c r="AJ745" s="124">
        <v>0</v>
      </c>
    </row>
    <row r="746" spans="1:36" ht="17.45" customHeight="1">
      <c r="A746" s="89" t="s">
        <v>1436</v>
      </c>
      <c r="B746" s="89" t="s">
        <v>39</v>
      </c>
      <c r="C746" s="125">
        <v>45348</v>
      </c>
      <c r="D746" s="89" t="s">
        <v>61</v>
      </c>
      <c r="E746" s="89" t="s">
        <v>1136</v>
      </c>
      <c r="F746" s="96" t="s">
        <v>1437</v>
      </c>
      <c r="G746" s="89" t="s">
        <v>1438</v>
      </c>
      <c r="H746" s="89" t="s">
        <v>64</v>
      </c>
      <c r="I746" s="89"/>
      <c r="J746" s="89" t="s">
        <v>103</v>
      </c>
      <c r="K746" s="89"/>
      <c r="L746" s="89" t="s">
        <v>104</v>
      </c>
      <c r="M746" s="126">
        <v>0</v>
      </c>
      <c r="N746" s="126">
        <v>0</v>
      </c>
      <c r="O746" s="126">
        <v>0</v>
      </c>
      <c r="P746" s="126">
        <v>0</v>
      </c>
      <c r="Q746" s="126">
        <v>255872575</v>
      </c>
      <c r="R746" s="126">
        <v>255872575</v>
      </c>
      <c r="S746" s="126">
        <v>0</v>
      </c>
      <c r="T746" s="126">
        <v>0</v>
      </c>
      <c r="U746" s="126">
        <v>8539116010</v>
      </c>
      <c r="V746" s="127">
        <v>1202.0899999999999</v>
      </c>
      <c r="W746" s="96"/>
      <c r="X746" s="96"/>
      <c r="Y746" s="89"/>
      <c r="Z746" s="96"/>
      <c r="AA746" s="126">
        <v>0</v>
      </c>
      <c r="AB746" s="126">
        <v>0</v>
      </c>
      <c r="AC746" s="126">
        <v>0</v>
      </c>
      <c r="AD746" s="126">
        <v>0</v>
      </c>
      <c r="AE746" s="126">
        <v>0</v>
      </c>
      <c r="AF746" s="89" t="s">
        <v>1163</v>
      </c>
      <c r="AG746" s="126">
        <v>0</v>
      </c>
      <c r="AH746" s="89"/>
      <c r="AI746" s="129">
        <v>2.91</v>
      </c>
      <c r="AJ746" s="129">
        <v>3</v>
      </c>
    </row>
    <row r="747" spans="1:36" ht="17.45" customHeight="1">
      <c r="A747" s="88" t="s">
        <v>1439</v>
      </c>
      <c r="B747" s="88" t="s">
        <v>39</v>
      </c>
      <c r="C747" s="121">
        <v>45348</v>
      </c>
      <c r="D747" s="88" t="s">
        <v>106</v>
      </c>
      <c r="E747" s="88" t="s">
        <v>1136</v>
      </c>
      <c r="F747" s="93" t="s">
        <v>1437</v>
      </c>
      <c r="G747" s="88" t="s">
        <v>1438</v>
      </c>
      <c r="H747" s="88" t="s">
        <v>107</v>
      </c>
      <c r="I747" s="88" t="s">
        <v>108</v>
      </c>
      <c r="J747" s="88" t="s">
        <v>1434</v>
      </c>
      <c r="K747" s="88"/>
      <c r="L747" s="88" t="s">
        <v>1428</v>
      </c>
      <c r="M747" s="122">
        <v>6998116966</v>
      </c>
      <c r="N747" s="122">
        <v>7866543786</v>
      </c>
      <c r="O747" s="123">
        <v>1220.8900000000001</v>
      </c>
      <c r="P747" s="122">
        <v>677413179</v>
      </c>
      <c r="Q747" s="122">
        <v>8543956965</v>
      </c>
      <c r="R747" s="122">
        <v>8543956965</v>
      </c>
      <c r="S747" s="122">
        <v>0</v>
      </c>
      <c r="T747" s="122">
        <v>0</v>
      </c>
      <c r="U747" s="122">
        <v>8539116010</v>
      </c>
      <c r="V747" s="123">
        <v>1202.0899999999999</v>
      </c>
      <c r="W747" s="121">
        <v>44839</v>
      </c>
      <c r="X747" s="93" t="s">
        <v>77</v>
      </c>
      <c r="Y747" s="88" t="s">
        <v>74</v>
      </c>
      <c r="Z747" s="121">
        <v>45569</v>
      </c>
      <c r="AA747" s="122">
        <v>0</v>
      </c>
      <c r="AB747" s="122">
        <v>0</v>
      </c>
      <c r="AC747" s="122">
        <v>0</v>
      </c>
      <c r="AD747" s="122">
        <v>0</v>
      </c>
      <c r="AE747" s="122">
        <v>0</v>
      </c>
      <c r="AF747" s="88" t="s">
        <v>1163</v>
      </c>
      <c r="AG747" s="122">
        <v>0</v>
      </c>
      <c r="AH747" s="88" t="s">
        <v>74</v>
      </c>
      <c r="AI747" s="124">
        <v>97.09</v>
      </c>
      <c r="AJ747" s="124">
        <v>100.06</v>
      </c>
    </row>
    <row r="748" spans="1:36" ht="17.45" customHeight="1">
      <c r="A748" s="89" t="s">
        <v>1440</v>
      </c>
      <c r="B748" s="89" t="s">
        <v>39</v>
      </c>
      <c r="C748" s="125">
        <v>45348</v>
      </c>
      <c r="D748" s="89" t="s">
        <v>54</v>
      </c>
      <c r="E748" s="89" t="s">
        <v>1136</v>
      </c>
      <c r="F748" s="96" t="s">
        <v>1437</v>
      </c>
      <c r="G748" s="89" t="s">
        <v>1438</v>
      </c>
      <c r="H748" s="89" t="s">
        <v>55</v>
      </c>
      <c r="I748" s="89" t="s">
        <v>56</v>
      </c>
      <c r="J748" s="89" t="s">
        <v>57</v>
      </c>
      <c r="K748" s="89"/>
      <c r="L748" s="89" t="s">
        <v>58</v>
      </c>
      <c r="M748" s="126">
        <v>0</v>
      </c>
      <c r="N748" s="126">
        <v>0</v>
      </c>
      <c r="O748" s="126">
        <v>0</v>
      </c>
      <c r="P748" s="126">
        <v>0</v>
      </c>
      <c r="Q748" s="126">
        <v>0</v>
      </c>
      <c r="R748" s="126">
        <v>0</v>
      </c>
      <c r="S748" s="126">
        <v>0</v>
      </c>
      <c r="T748" s="126">
        <v>0</v>
      </c>
      <c r="U748" s="126">
        <v>8539116010</v>
      </c>
      <c r="V748" s="127">
        <v>1202.0899999999999</v>
      </c>
      <c r="W748" s="96"/>
      <c r="X748" s="96"/>
      <c r="Y748" s="89" t="s">
        <v>59</v>
      </c>
      <c r="Z748" s="96"/>
      <c r="AA748" s="126">
        <v>0</v>
      </c>
      <c r="AB748" s="127">
        <v>2.99</v>
      </c>
      <c r="AC748" s="126">
        <v>0</v>
      </c>
      <c r="AD748" s="127">
        <v>2.99</v>
      </c>
      <c r="AE748" s="126">
        <v>0</v>
      </c>
      <c r="AF748" s="89" t="s">
        <v>1163</v>
      </c>
      <c r="AG748" s="126">
        <v>0</v>
      </c>
      <c r="AH748" s="89"/>
      <c r="AI748" s="129">
        <v>0</v>
      </c>
      <c r="AJ748" s="129">
        <v>0</v>
      </c>
    </row>
    <row r="749" spans="1:36" ht="17.45" customHeight="1">
      <c r="A749" s="88" t="s">
        <v>1441</v>
      </c>
      <c r="B749" s="88" t="s">
        <v>39</v>
      </c>
      <c r="C749" s="121">
        <v>45348</v>
      </c>
      <c r="D749" s="88" t="s">
        <v>106</v>
      </c>
      <c r="E749" s="88" t="s">
        <v>1136</v>
      </c>
      <c r="F749" s="93" t="s">
        <v>1442</v>
      </c>
      <c r="G749" s="88" t="s">
        <v>1443</v>
      </c>
      <c r="H749" s="88" t="s">
        <v>107</v>
      </c>
      <c r="I749" s="88" t="s">
        <v>108</v>
      </c>
      <c r="J749" s="88" t="s">
        <v>1434</v>
      </c>
      <c r="K749" s="88"/>
      <c r="L749" s="88" t="s">
        <v>1428</v>
      </c>
      <c r="M749" s="122">
        <v>3035937446</v>
      </c>
      <c r="N749" s="122">
        <v>3041727754</v>
      </c>
      <c r="O749" s="123">
        <v>1220.8900000000001</v>
      </c>
      <c r="P749" s="122">
        <v>664829169</v>
      </c>
      <c r="Q749" s="122">
        <v>3706556923</v>
      </c>
      <c r="R749" s="122">
        <v>3706556923</v>
      </c>
      <c r="S749" s="122">
        <v>0</v>
      </c>
      <c r="T749" s="122">
        <v>0</v>
      </c>
      <c r="U749" s="122">
        <v>3705139541</v>
      </c>
      <c r="V749" s="123">
        <v>1219.51</v>
      </c>
      <c r="W749" s="121">
        <v>44839</v>
      </c>
      <c r="X749" s="93" t="s">
        <v>77</v>
      </c>
      <c r="Y749" s="88" t="s">
        <v>74</v>
      </c>
      <c r="Z749" s="121">
        <v>45569</v>
      </c>
      <c r="AA749" s="122">
        <v>0</v>
      </c>
      <c r="AB749" s="122">
        <v>0</v>
      </c>
      <c r="AC749" s="122">
        <v>0</v>
      </c>
      <c r="AD749" s="122">
        <v>0</v>
      </c>
      <c r="AE749" s="122">
        <v>0</v>
      </c>
      <c r="AF749" s="88" t="s">
        <v>1163</v>
      </c>
      <c r="AG749" s="122">
        <v>0</v>
      </c>
      <c r="AH749" s="88" t="s">
        <v>74</v>
      </c>
      <c r="AI749" s="124">
        <v>100</v>
      </c>
      <c r="AJ749" s="124">
        <v>100.04</v>
      </c>
    </row>
    <row r="750" spans="1:36" ht="17.45" customHeight="1">
      <c r="A750" s="89" t="s">
        <v>1444</v>
      </c>
      <c r="B750" s="89" t="s">
        <v>39</v>
      </c>
      <c r="C750" s="125">
        <v>45348</v>
      </c>
      <c r="D750" s="89" t="s">
        <v>54</v>
      </c>
      <c r="E750" s="89" t="s">
        <v>1136</v>
      </c>
      <c r="F750" s="96" t="s">
        <v>1442</v>
      </c>
      <c r="G750" s="89" t="s">
        <v>1443</v>
      </c>
      <c r="H750" s="89" t="s">
        <v>55</v>
      </c>
      <c r="I750" s="89" t="s">
        <v>56</v>
      </c>
      <c r="J750" s="89" t="s">
        <v>57</v>
      </c>
      <c r="K750" s="89"/>
      <c r="L750" s="89" t="s">
        <v>58</v>
      </c>
      <c r="M750" s="126">
        <v>0</v>
      </c>
      <c r="N750" s="126">
        <v>0</v>
      </c>
      <c r="O750" s="126">
        <v>0</v>
      </c>
      <c r="P750" s="126">
        <v>0</v>
      </c>
      <c r="Q750" s="126">
        <v>0</v>
      </c>
      <c r="R750" s="126">
        <v>0</v>
      </c>
      <c r="S750" s="126">
        <v>0</v>
      </c>
      <c r="T750" s="126">
        <v>0</v>
      </c>
      <c r="U750" s="126">
        <v>3705139541</v>
      </c>
      <c r="V750" s="127">
        <v>1219.51</v>
      </c>
      <c r="W750" s="96"/>
      <c r="X750" s="96"/>
      <c r="Y750" s="89" t="s">
        <v>59</v>
      </c>
      <c r="Z750" s="96"/>
      <c r="AA750" s="126">
        <v>0</v>
      </c>
      <c r="AB750" s="127">
        <v>2.99</v>
      </c>
      <c r="AC750" s="126">
        <v>0</v>
      </c>
      <c r="AD750" s="127">
        <v>2.99</v>
      </c>
      <c r="AE750" s="126">
        <v>0</v>
      </c>
      <c r="AF750" s="89" t="s">
        <v>1163</v>
      </c>
      <c r="AG750" s="126">
        <v>0</v>
      </c>
      <c r="AH750" s="89"/>
      <c r="AI750" s="129">
        <v>0</v>
      </c>
      <c r="AJ750" s="129">
        <v>0</v>
      </c>
    </row>
    <row r="751" spans="1:36" ht="17.45" customHeight="1">
      <c r="A751" s="88" t="s">
        <v>1445</v>
      </c>
      <c r="B751" s="88" t="s">
        <v>39</v>
      </c>
      <c r="C751" s="121">
        <v>45348</v>
      </c>
      <c r="D751" s="88" t="s">
        <v>40</v>
      </c>
      <c r="E751" s="88" t="s">
        <v>1136</v>
      </c>
      <c r="F751" s="93" t="s">
        <v>1446</v>
      </c>
      <c r="G751" s="88" t="s">
        <v>1447</v>
      </c>
      <c r="H751" s="88" t="s">
        <v>44</v>
      </c>
      <c r="I751" s="88" t="s">
        <v>1448</v>
      </c>
      <c r="J751" s="88" t="s">
        <v>1449</v>
      </c>
      <c r="K751" s="88"/>
      <c r="L751" s="88" t="s">
        <v>1450</v>
      </c>
      <c r="M751" s="122">
        <v>1929</v>
      </c>
      <c r="N751" s="122">
        <v>186265486</v>
      </c>
      <c r="O751" s="122">
        <v>101350</v>
      </c>
      <c r="P751" s="122">
        <v>9238664</v>
      </c>
      <c r="Q751" s="122">
        <v>186265486</v>
      </c>
      <c r="R751" s="122">
        <v>195504150</v>
      </c>
      <c r="S751" s="122">
        <v>0</v>
      </c>
      <c r="T751" s="122">
        <v>0</v>
      </c>
      <c r="U751" s="122">
        <v>7053483343</v>
      </c>
      <c r="V751" s="130">
        <v>1160.9000000000001</v>
      </c>
      <c r="W751" s="93"/>
      <c r="X751" s="93"/>
      <c r="Y751" s="88"/>
      <c r="Z751" s="93"/>
      <c r="AA751" s="122">
        <v>0</v>
      </c>
      <c r="AB751" s="122">
        <v>0</v>
      </c>
      <c r="AC751" s="122">
        <v>0</v>
      </c>
      <c r="AD751" s="122">
        <v>0</v>
      </c>
      <c r="AE751" s="123">
        <v>4.96</v>
      </c>
      <c r="AF751" s="88" t="s">
        <v>1163</v>
      </c>
      <c r="AG751" s="122">
        <v>0</v>
      </c>
      <c r="AH751" s="88"/>
      <c r="AI751" s="124">
        <v>2.74</v>
      </c>
      <c r="AJ751" s="124">
        <v>2.77</v>
      </c>
    </row>
    <row r="752" spans="1:36" ht="17.45" customHeight="1">
      <c r="A752" s="89" t="s">
        <v>1451</v>
      </c>
      <c r="B752" s="89" t="s">
        <v>39</v>
      </c>
      <c r="C752" s="125">
        <v>45348</v>
      </c>
      <c r="D752" s="89" t="s">
        <v>40</v>
      </c>
      <c r="E752" s="89" t="s">
        <v>1136</v>
      </c>
      <c r="F752" s="96" t="s">
        <v>1446</v>
      </c>
      <c r="G752" s="89" t="s">
        <v>1447</v>
      </c>
      <c r="H752" s="89" t="s">
        <v>44</v>
      </c>
      <c r="I752" s="89" t="s">
        <v>1308</v>
      </c>
      <c r="J752" s="89" t="s">
        <v>1309</v>
      </c>
      <c r="K752" s="89"/>
      <c r="L752" s="89" t="s">
        <v>1310</v>
      </c>
      <c r="M752" s="126">
        <v>11784</v>
      </c>
      <c r="N752" s="126">
        <v>1213332439</v>
      </c>
      <c r="O752" s="126">
        <v>109480</v>
      </c>
      <c r="P752" s="126">
        <v>76779881</v>
      </c>
      <c r="Q752" s="126">
        <v>1213332439</v>
      </c>
      <c r="R752" s="126">
        <v>1290112320</v>
      </c>
      <c r="S752" s="126">
        <v>0</v>
      </c>
      <c r="T752" s="126">
        <v>0</v>
      </c>
      <c r="U752" s="126">
        <v>7053483343</v>
      </c>
      <c r="V752" s="131">
        <v>1160.9000000000001</v>
      </c>
      <c r="W752" s="96"/>
      <c r="X752" s="96"/>
      <c r="Y752" s="89"/>
      <c r="Z752" s="96"/>
      <c r="AA752" s="126">
        <v>0</v>
      </c>
      <c r="AB752" s="126">
        <v>0</v>
      </c>
      <c r="AC752" s="126">
        <v>0</v>
      </c>
      <c r="AD752" s="126">
        <v>0</v>
      </c>
      <c r="AE752" s="127">
        <v>6.33</v>
      </c>
      <c r="AF752" s="89" t="s">
        <v>1163</v>
      </c>
      <c r="AG752" s="126">
        <v>0</v>
      </c>
      <c r="AH752" s="89"/>
      <c r="AI752" s="129">
        <v>18.059999999999999</v>
      </c>
      <c r="AJ752" s="129">
        <v>18.29</v>
      </c>
    </row>
    <row r="753" spans="1:36" ht="17.45" customHeight="1">
      <c r="A753" s="88" t="s">
        <v>1452</v>
      </c>
      <c r="B753" s="88" t="s">
        <v>39</v>
      </c>
      <c r="C753" s="121">
        <v>45348</v>
      </c>
      <c r="D753" s="88" t="s">
        <v>40</v>
      </c>
      <c r="E753" s="88" t="s">
        <v>1136</v>
      </c>
      <c r="F753" s="93" t="s">
        <v>1446</v>
      </c>
      <c r="G753" s="88" t="s">
        <v>1447</v>
      </c>
      <c r="H753" s="88" t="s">
        <v>44</v>
      </c>
      <c r="I753" s="88" t="s">
        <v>50</v>
      </c>
      <c r="J753" s="88" t="s">
        <v>51</v>
      </c>
      <c r="K753" s="88"/>
      <c r="L753" s="88" t="s">
        <v>52</v>
      </c>
      <c r="M753" s="122">
        <v>12890</v>
      </c>
      <c r="N753" s="122">
        <v>1212174192</v>
      </c>
      <c r="O753" s="122">
        <v>100030</v>
      </c>
      <c r="P753" s="122">
        <v>77212508</v>
      </c>
      <c r="Q753" s="122">
        <v>1212174192</v>
      </c>
      <c r="R753" s="122">
        <v>1289386700</v>
      </c>
      <c r="S753" s="122">
        <v>0</v>
      </c>
      <c r="T753" s="122">
        <v>0</v>
      </c>
      <c r="U753" s="122">
        <v>7053483343</v>
      </c>
      <c r="V753" s="130">
        <v>1160.9000000000001</v>
      </c>
      <c r="W753" s="93"/>
      <c r="X753" s="93"/>
      <c r="Y753" s="88"/>
      <c r="Z753" s="93"/>
      <c r="AA753" s="122">
        <v>0</v>
      </c>
      <c r="AB753" s="122">
        <v>0</v>
      </c>
      <c r="AC753" s="122">
        <v>0</v>
      </c>
      <c r="AD753" s="122">
        <v>0</v>
      </c>
      <c r="AE753" s="123">
        <v>6.37</v>
      </c>
      <c r="AF753" s="88" t="s">
        <v>1163</v>
      </c>
      <c r="AG753" s="122">
        <v>0</v>
      </c>
      <c r="AH753" s="88"/>
      <c r="AI753" s="124">
        <v>18.05</v>
      </c>
      <c r="AJ753" s="124">
        <v>18.28</v>
      </c>
    </row>
    <row r="754" spans="1:36" ht="17.45" customHeight="1">
      <c r="A754" s="89" t="s">
        <v>1453</v>
      </c>
      <c r="B754" s="89" t="s">
        <v>39</v>
      </c>
      <c r="C754" s="125">
        <v>45348</v>
      </c>
      <c r="D754" s="89" t="s">
        <v>40</v>
      </c>
      <c r="E754" s="89" t="s">
        <v>1136</v>
      </c>
      <c r="F754" s="96" t="s">
        <v>1446</v>
      </c>
      <c r="G754" s="89" t="s">
        <v>1447</v>
      </c>
      <c r="H754" s="89" t="s">
        <v>44</v>
      </c>
      <c r="I754" s="89" t="s">
        <v>208</v>
      </c>
      <c r="J754" s="89" t="s">
        <v>209</v>
      </c>
      <c r="K754" s="89"/>
      <c r="L754" s="89" t="s">
        <v>210</v>
      </c>
      <c r="M754" s="126">
        <v>2248</v>
      </c>
      <c r="N754" s="126">
        <v>193467247</v>
      </c>
      <c r="O754" s="126">
        <v>87380</v>
      </c>
      <c r="P754" s="126">
        <v>2962993</v>
      </c>
      <c r="Q754" s="126">
        <v>193467247</v>
      </c>
      <c r="R754" s="126">
        <v>196430240</v>
      </c>
      <c r="S754" s="126">
        <v>0</v>
      </c>
      <c r="T754" s="126">
        <v>0</v>
      </c>
      <c r="U754" s="126">
        <v>7053483343</v>
      </c>
      <c r="V754" s="131">
        <v>1160.9000000000001</v>
      </c>
      <c r="W754" s="96"/>
      <c r="X754" s="96"/>
      <c r="Y754" s="89"/>
      <c r="Z754" s="96"/>
      <c r="AA754" s="126">
        <v>0</v>
      </c>
      <c r="AB754" s="126">
        <v>0</v>
      </c>
      <c r="AC754" s="126">
        <v>0</v>
      </c>
      <c r="AD754" s="126">
        <v>0</v>
      </c>
      <c r="AE754" s="127">
        <v>1.53</v>
      </c>
      <c r="AF754" s="89" t="s">
        <v>1163</v>
      </c>
      <c r="AG754" s="126">
        <v>0</v>
      </c>
      <c r="AH754" s="89"/>
      <c r="AI754" s="129">
        <v>2.75</v>
      </c>
      <c r="AJ754" s="129">
        <v>2.78</v>
      </c>
    </row>
    <row r="755" spans="1:36" ht="17.45" customHeight="1">
      <c r="A755" s="88" t="s">
        <v>1454</v>
      </c>
      <c r="B755" s="88" t="s">
        <v>39</v>
      </c>
      <c r="C755" s="121">
        <v>45348</v>
      </c>
      <c r="D755" s="88" t="s">
        <v>40</v>
      </c>
      <c r="E755" s="88" t="s">
        <v>1136</v>
      </c>
      <c r="F755" s="93" t="s">
        <v>1446</v>
      </c>
      <c r="G755" s="88" t="s">
        <v>1447</v>
      </c>
      <c r="H755" s="88" t="s">
        <v>44</v>
      </c>
      <c r="I755" s="88" t="s">
        <v>1314</v>
      </c>
      <c r="J755" s="88" t="s">
        <v>1315</v>
      </c>
      <c r="K755" s="88"/>
      <c r="L755" s="88" t="s">
        <v>1316</v>
      </c>
      <c r="M755" s="122">
        <v>12713</v>
      </c>
      <c r="N755" s="122">
        <v>1218378475</v>
      </c>
      <c r="O755" s="122">
        <v>101325</v>
      </c>
      <c r="P755" s="122">
        <v>69766250</v>
      </c>
      <c r="Q755" s="122">
        <v>1218378475</v>
      </c>
      <c r="R755" s="122">
        <v>1288144725</v>
      </c>
      <c r="S755" s="122">
        <v>0</v>
      </c>
      <c r="T755" s="122">
        <v>0</v>
      </c>
      <c r="U755" s="122">
        <v>7053483343</v>
      </c>
      <c r="V755" s="130">
        <v>1160.9000000000001</v>
      </c>
      <c r="W755" s="93"/>
      <c r="X755" s="93"/>
      <c r="Y755" s="88"/>
      <c r="Z755" s="93"/>
      <c r="AA755" s="122">
        <v>0</v>
      </c>
      <c r="AB755" s="122">
        <v>0</v>
      </c>
      <c r="AC755" s="122">
        <v>0</v>
      </c>
      <c r="AD755" s="122">
        <v>0</v>
      </c>
      <c r="AE755" s="123">
        <v>5.73</v>
      </c>
      <c r="AF755" s="88" t="s">
        <v>1163</v>
      </c>
      <c r="AG755" s="122">
        <v>0</v>
      </c>
      <c r="AH755" s="88"/>
      <c r="AI755" s="124">
        <v>18.03</v>
      </c>
      <c r="AJ755" s="124">
        <v>18.260000000000002</v>
      </c>
    </row>
    <row r="756" spans="1:36" ht="17.45" customHeight="1">
      <c r="A756" s="89" t="s">
        <v>1455</v>
      </c>
      <c r="B756" s="89" t="s">
        <v>39</v>
      </c>
      <c r="C756" s="125">
        <v>45348</v>
      </c>
      <c r="D756" s="89" t="s">
        <v>54</v>
      </c>
      <c r="E756" s="89" t="s">
        <v>1136</v>
      </c>
      <c r="F756" s="96" t="s">
        <v>1446</v>
      </c>
      <c r="G756" s="89" t="s">
        <v>1447</v>
      </c>
      <c r="H756" s="89" t="s">
        <v>55</v>
      </c>
      <c r="I756" s="89" t="s">
        <v>56</v>
      </c>
      <c r="J756" s="89" t="s">
        <v>57</v>
      </c>
      <c r="K756" s="89"/>
      <c r="L756" s="89" t="s">
        <v>58</v>
      </c>
      <c r="M756" s="126">
        <v>255839250</v>
      </c>
      <c r="N756" s="126">
        <v>255839250</v>
      </c>
      <c r="O756" s="126">
        <v>0</v>
      </c>
      <c r="P756" s="126">
        <v>0</v>
      </c>
      <c r="Q756" s="126">
        <v>256308357</v>
      </c>
      <c r="R756" s="126">
        <v>256308357</v>
      </c>
      <c r="S756" s="126">
        <v>0</v>
      </c>
      <c r="T756" s="126">
        <v>469107</v>
      </c>
      <c r="U756" s="126">
        <v>7053483343</v>
      </c>
      <c r="V756" s="131">
        <v>1160.9000000000001</v>
      </c>
      <c r="W756" s="96"/>
      <c r="X756" s="96"/>
      <c r="Y756" s="89" t="s">
        <v>59</v>
      </c>
      <c r="Z756" s="96"/>
      <c r="AA756" s="128">
        <v>2.9845600000000001</v>
      </c>
      <c r="AB756" s="127">
        <v>2.99</v>
      </c>
      <c r="AC756" s="126">
        <v>0</v>
      </c>
      <c r="AD756" s="127">
        <v>2.99</v>
      </c>
      <c r="AE756" s="126">
        <v>0</v>
      </c>
      <c r="AF756" s="89" t="s">
        <v>1163</v>
      </c>
      <c r="AG756" s="126">
        <v>0</v>
      </c>
      <c r="AH756" s="89"/>
      <c r="AI756" s="129">
        <v>3.59</v>
      </c>
      <c r="AJ756" s="129">
        <v>3.63</v>
      </c>
    </row>
    <row r="757" spans="1:36" ht="17.45" customHeight="1">
      <c r="A757" s="88" t="s">
        <v>1456</v>
      </c>
      <c r="B757" s="88" t="s">
        <v>39</v>
      </c>
      <c r="C757" s="121">
        <v>45348</v>
      </c>
      <c r="D757" s="88" t="s">
        <v>61</v>
      </c>
      <c r="E757" s="88" t="s">
        <v>1136</v>
      </c>
      <c r="F757" s="93" t="s">
        <v>1457</v>
      </c>
      <c r="G757" s="88" t="s">
        <v>1458</v>
      </c>
      <c r="H757" s="88" t="s">
        <v>64</v>
      </c>
      <c r="I757" s="88"/>
      <c r="J757" s="88" t="s">
        <v>103</v>
      </c>
      <c r="K757" s="88"/>
      <c r="L757" s="88" t="s">
        <v>104</v>
      </c>
      <c r="M757" s="122">
        <v>0</v>
      </c>
      <c r="N757" s="122">
        <v>0</v>
      </c>
      <c r="O757" s="122">
        <v>0</v>
      </c>
      <c r="P757" s="122">
        <v>0</v>
      </c>
      <c r="Q757" s="122">
        <v>65237221</v>
      </c>
      <c r="R757" s="122">
        <v>65237221</v>
      </c>
      <c r="S757" s="122">
        <v>0</v>
      </c>
      <c r="T757" s="122">
        <v>0</v>
      </c>
      <c r="U757" s="122">
        <v>2324366070</v>
      </c>
      <c r="V757" s="123">
        <v>1150.28</v>
      </c>
      <c r="W757" s="93"/>
      <c r="X757" s="93"/>
      <c r="Y757" s="88"/>
      <c r="Z757" s="93"/>
      <c r="AA757" s="122">
        <v>0</v>
      </c>
      <c r="AB757" s="122">
        <v>0</v>
      </c>
      <c r="AC757" s="122">
        <v>0</v>
      </c>
      <c r="AD757" s="122">
        <v>0</v>
      </c>
      <c r="AE757" s="122">
        <v>0</v>
      </c>
      <c r="AF757" s="88" t="s">
        <v>1163</v>
      </c>
      <c r="AG757" s="122">
        <v>0</v>
      </c>
      <c r="AH757" s="88"/>
      <c r="AI757" s="124">
        <v>2.73</v>
      </c>
      <c r="AJ757" s="124">
        <v>2.81</v>
      </c>
    </row>
    <row r="758" spans="1:36" ht="17.45" customHeight="1">
      <c r="A758" s="89" t="s">
        <v>1459</v>
      </c>
      <c r="B758" s="89" t="s">
        <v>39</v>
      </c>
      <c r="C758" s="125">
        <v>45348</v>
      </c>
      <c r="D758" s="89" t="s">
        <v>106</v>
      </c>
      <c r="E758" s="89" t="s">
        <v>1136</v>
      </c>
      <c r="F758" s="96" t="s">
        <v>1457</v>
      </c>
      <c r="G758" s="89" t="s">
        <v>1458</v>
      </c>
      <c r="H758" s="89" t="s">
        <v>107</v>
      </c>
      <c r="I758" s="89" t="s">
        <v>108</v>
      </c>
      <c r="J758" s="89" t="s">
        <v>1460</v>
      </c>
      <c r="K758" s="89"/>
      <c r="L758" s="89" t="s">
        <v>1447</v>
      </c>
      <c r="M758" s="126">
        <v>2003183656</v>
      </c>
      <c r="N758" s="126">
        <v>2190720662</v>
      </c>
      <c r="O758" s="131">
        <v>1160.9000000000001</v>
      </c>
      <c r="P758" s="126">
        <v>134778650</v>
      </c>
      <c r="Q758" s="126">
        <v>2325499312</v>
      </c>
      <c r="R758" s="126">
        <v>2325499312</v>
      </c>
      <c r="S758" s="126">
        <v>0</v>
      </c>
      <c r="T758" s="126">
        <v>0</v>
      </c>
      <c r="U758" s="126">
        <v>2324366070</v>
      </c>
      <c r="V758" s="127">
        <v>1150.28</v>
      </c>
      <c r="W758" s="125">
        <v>44839</v>
      </c>
      <c r="X758" s="96" t="s">
        <v>77</v>
      </c>
      <c r="Y758" s="89" t="s">
        <v>74</v>
      </c>
      <c r="Z758" s="125">
        <v>45569</v>
      </c>
      <c r="AA758" s="126">
        <v>0</v>
      </c>
      <c r="AB758" s="126">
        <v>0</v>
      </c>
      <c r="AC758" s="126">
        <v>0</v>
      </c>
      <c r="AD758" s="126">
        <v>0</v>
      </c>
      <c r="AE758" s="126">
        <v>0</v>
      </c>
      <c r="AF758" s="89" t="s">
        <v>1163</v>
      </c>
      <c r="AG758" s="126">
        <v>0</v>
      </c>
      <c r="AH758" s="89" t="s">
        <v>74</v>
      </c>
      <c r="AI758" s="129">
        <v>97.27</v>
      </c>
      <c r="AJ758" s="129">
        <v>100.05</v>
      </c>
    </row>
    <row r="759" spans="1:36" ht="17.45" customHeight="1">
      <c r="A759" s="88" t="s">
        <v>1461</v>
      </c>
      <c r="B759" s="88" t="s">
        <v>39</v>
      </c>
      <c r="C759" s="121">
        <v>45348</v>
      </c>
      <c r="D759" s="88" t="s">
        <v>54</v>
      </c>
      <c r="E759" s="88" t="s">
        <v>1136</v>
      </c>
      <c r="F759" s="93" t="s">
        <v>1457</v>
      </c>
      <c r="G759" s="88" t="s">
        <v>1458</v>
      </c>
      <c r="H759" s="88" t="s">
        <v>55</v>
      </c>
      <c r="I759" s="88" t="s">
        <v>56</v>
      </c>
      <c r="J759" s="88" t="s">
        <v>57</v>
      </c>
      <c r="K759" s="88"/>
      <c r="L759" s="88" t="s">
        <v>58</v>
      </c>
      <c r="M759" s="122">
        <v>0</v>
      </c>
      <c r="N759" s="122">
        <v>0</v>
      </c>
      <c r="O759" s="122">
        <v>0</v>
      </c>
      <c r="P759" s="122">
        <v>0</v>
      </c>
      <c r="Q759" s="122">
        <v>0</v>
      </c>
      <c r="R759" s="122">
        <v>0</v>
      </c>
      <c r="S759" s="122">
        <v>0</v>
      </c>
      <c r="T759" s="122">
        <v>0</v>
      </c>
      <c r="U759" s="122">
        <v>2324366070</v>
      </c>
      <c r="V759" s="123">
        <v>1150.28</v>
      </c>
      <c r="W759" s="93"/>
      <c r="X759" s="93"/>
      <c r="Y759" s="88" t="s">
        <v>59</v>
      </c>
      <c r="Z759" s="93"/>
      <c r="AA759" s="122">
        <v>0</v>
      </c>
      <c r="AB759" s="123">
        <v>2.99</v>
      </c>
      <c r="AC759" s="122">
        <v>0</v>
      </c>
      <c r="AD759" s="123">
        <v>2.99</v>
      </c>
      <c r="AE759" s="122">
        <v>0</v>
      </c>
      <c r="AF759" s="88" t="s">
        <v>1163</v>
      </c>
      <c r="AG759" s="122">
        <v>0</v>
      </c>
      <c r="AH759" s="88"/>
      <c r="AI759" s="124">
        <v>0</v>
      </c>
      <c r="AJ759" s="124">
        <v>0</v>
      </c>
    </row>
    <row r="760" spans="1:36" ht="17.45" customHeight="1">
      <c r="A760" s="89" t="s">
        <v>1462</v>
      </c>
      <c r="B760" s="89" t="s">
        <v>39</v>
      </c>
      <c r="C760" s="125">
        <v>45348</v>
      </c>
      <c r="D760" s="89" t="s">
        <v>106</v>
      </c>
      <c r="E760" s="89" t="s">
        <v>1136</v>
      </c>
      <c r="F760" s="96" t="s">
        <v>1463</v>
      </c>
      <c r="G760" s="89" t="s">
        <v>1464</v>
      </c>
      <c r="H760" s="89" t="s">
        <v>107</v>
      </c>
      <c r="I760" s="89" t="s">
        <v>108</v>
      </c>
      <c r="J760" s="89" t="s">
        <v>1460</v>
      </c>
      <c r="K760" s="89"/>
      <c r="L760" s="89" t="s">
        <v>1447</v>
      </c>
      <c r="M760" s="126">
        <v>3048267143</v>
      </c>
      <c r="N760" s="126">
        <v>3054094233</v>
      </c>
      <c r="O760" s="131">
        <v>1160.9000000000001</v>
      </c>
      <c r="P760" s="126">
        <v>484644277</v>
      </c>
      <c r="Q760" s="126">
        <v>3538738510</v>
      </c>
      <c r="R760" s="126">
        <v>3538738510</v>
      </c>
      <c r="S760" s="126">
        <v>0</v>
      </c>
      <c r="T760" s="126">
        <v>0</v>
      </c>
      <c r="U760" s="126">
        <v>3537620301</v>
      </c>
      <c r="V760" s="127">
        <v>1159.8800000000001</v>
      </c>
      <c r="W760" s="125">
        <v>44839</v>
      </c>
      <c r="X760" s="96" t="s">
        <v>77</v>
      </c>
      <c r="Y760" s="89" t="s">
        <v>74</v>
      </c>
      <c r="Z760" s="125">
        <v>45569</v>
      </c>
      <c r="AA760" s="126">
        <v>0</v>
      </c>
      <c r="AB760" s="126">
        <v>0</v>
      </c>
      <c r="AC760" s="126">
        <v>0</v>
      </c>
      <c r="AD760" s="126">
        <v>0</v>
      </c>
      <c r="AE760" s="126">
        <v>0</v>
      </c>
      <c r="AF760" s="89" t="s">
        <v>1163</v>
      </c>
      <c r="AG760" s="126">
        <v>0</v>
      </c>
      <c r="AH760" s="89" t="s">
        <v>74</v>
      </c>
      <c r="AI760" s="129">
        <v>100</v>
      </c>
      <c r="AJ760" s="129">
        <v>100.03</v>
      </c>
    </row>
    <row r="761" spans="1:36" ht="17.45" customHeight="1">
      <c r="A761" s="88" t="s">
        <v>1465</v>
      </c>
      <c r="B761" s="88" t="s">
        <v>39</v>
      </c>
      <c r="C761" s="121">
        <v>45348</v>
      </c>
      <c r="D761" s="88" t="s">
        <v>54</v>
      </c>
      <c r="E761" s="88" t="s">
        <v>1136</v>
      </c>
      <c r="F761" s="93" t="s">
        <v>1463</v>
      </c>
      <c r="G761" s="88" t="s">
        <v>1464</v>
      </c>
      <c r="H761" s="88" t="s">
        <v>55</v>
      </c>
      <c r="I761" s="88" t="s">
        <v>56</v>
      </c>
      <c r="J761" s="88" t="s">
        <v>57</v>
      </c>
      <c r="K761" s="88"/>
      <c r="L761" s="88" t="s">
        <v>58</v>
      </c>
      <c r="M761" s="122">
        <v>0</v>
      </c>
      <c r="N761" s="122">
        <v>0</v>
      </c>
      <c r="O761" s="122">
        <v>0</v>
      </c>
      <c r="P761" s="122">
        <v>0</v>
      </c>
      <c r="Q761" s="122">
        <v>0</v>
      </c>
      <c r="R761" s="122">
        <v>0</v>
      </c>
      <c r="S761" s="122">
        <v>0</v>
      </c>
      <c r="T761" s="122">
        <v>0</v>
      </c>
      <c r="U761" s="122">
        <v>3537620301</v>
      </c>
      <c r="V761" s="123">
        <v>1159.8800000000001</v>
      </c>
      <c r="W761" s="93"/>
      <c r="X761" s="93"/>
      <c r="Y761" s="88" t="s">
        <v>59</v>
      </c>
      <c r="Z761" s="93"/>
      <c r="AA761" s="122">
        <v>0</v>
      </c>
      <c r="AB761" s="123">
        <v>2.99</v>
      </c>
      <c r="AC761" s="122">
        <v>0</v>
      </c>
      <c r="AD761" s="123">
        <v>2.99</v>
      </c>
      <c r="AE761" s="122">
        <v>0</v>
      </c>
      <c r="AF761" s="88" t="s">
        <v>1163</v>
      </c>
      <c r="AG761" s="122">
        <v>0</v>
      </c>
      <c r="AH761" s="88"/>
      <c r="AI761" s="124">
        <v>0</v>
      </c>
      <c r="AJ761" s="124">
        <v>0</v>
      </c>
    </row>
    <row r="762" spans="1:36" ht="17.45" customHeight="1">
      <c r="A762" s="89" t="s">
        <v>1466</v>
      </c>
      <c r="B762" s="89" t="s">
        <v>39</v>
      </c>
      <c r="C762" s="125">
        <v>45348</v>
      </c>
      <c r="D762" s="89" t="s">
        <v>106</v>
      </c>
      <c r="E762" s="89" t="s">
        <v>1136</v>
      </c>
      <c r="F762" s="96" t="s">
        <v>1467</v>
      </c>
      <c r="G762" s="89" t="s">
        <v>1468</v>
      </c>
      <c r="H762" s="89" t="s">
        <v>107</v>
      </c>
      <c r="I762" s="89" t="s">
        <v>108</v>
      </c>
      <c r="J762" s="89" t="s">
        <v>1321</v>
      </c>
      <c r="K762" s="89"/>
      <c r="L762" s="89" t="s">
        <v>1307</v>
      </c>
      <c r="M762" s="126">
        <v>280124</v>
      </c>
      <c r="N762" s="126">
        <v>297313</v>
      </c>
      <c r="O762" s="127">
        <v>1181.93</v>
      </c>
      <c r="P762" s="126">
        <v>33773</v>
      </c>
      <c r="Q762" s="126">
        <v>331086</v>
      </c>
      <c r="R762" s="126">
        <v>331086</v>
      </c>
      <c r="S762" s="126">
        <v>0</v>
      </c>
      <c r="T762" s="126">
        <v>0</v>
      </c>
      <c r="U762" s="126">
        <v>330980</v>
      </c>
      <c r="V762" s="127">
        <v>1111.8499999999999</v>
      </c>
      <c r="W762" s="125">
        <v>44839</v>
      </c>
      <c r="X762" s="96" t="s">
        <v>77</v>
      </c>
      <c r="Y762" s="89" t="s">
        <v>74</v>
      </c>
      <c r="Z762" s="125">
        <v>45569</v>
      </c>
      <c r="AA762" s="126">
        <v>0</v>
      </c>
      <c r="AB762" s="126">
        <v>0</v>
      </c>
      <c r="AC762" s="126">
        <v>0</v>
      </c>
      <c r="AD762" s="126">
        <v>0</v>
      </c>
      <c r="AE762" s="126">
        <v>0</v>
      </c>
      <c r="AF762" s="89" t="s">
        <v>1163</v>
      </c>
      <c r="AG762" s="126">
        <v>0</v>
      </c>
      <c r="AH762" s="89" t="s">
        <v>74</v>
      </c>
      <c r="AI762" s="129">
        <v>100</v>
      </c>
      <c r="AJ762" s="129">
        <v>100.03</v>
      </c>
    </row>
    <row r="763" spans="1:36" ht="17.45" customHeight="1">
      <c r="A763" s="88" t="s">
        <v>1469</v>
      </c>
      <c r="B763" s="88" t="s">
        <v>39</v>
      </c>
      <c r="C763" s="121">
        <v>45348</v>
      </c>
      <c r="D763" s="88" t="s">
        <v>54</v>
      </c>
      <c r="E763" s="88" t="s">
        <v>1136</v>
      </c>
      <c r="F763" s="93" t="s">
        <v>1467</v>
      </c>
      <c r="G763" s="88" t="s">
        <v>1468</v>
      </c>
      <c r="H763" s="88" t="s">
        <v>55</v>
      </c>
      <c r="I763" s="88" t="s">
        <v>56</v>
      </c>
      <c r="J763" s="88" t="s">
        <v>57</v>
      </c>
      <c r="K763" s="88"/>
      <c r="L763" s="88" t="s">
        <v>58</v>
      </c>
      <c r="M763" s="122">
        <v>0</v>
      </c>
      <c r="N763" s="122">
        <v>0</v>
      </c>
      <c r="O763" s="122">
        <v>0</v>
      </c>
      <c r="P763" s="122">
        <v>0</v>
      </c>
      <c r="Q763" s="122">
        <v>0</v>
      </c>
      <c r="R763" s="122">
        <v>0</v>
      </c>
      <c r="S763" s="122">
        <v>0</v>
      </c>
      <c r="T763" s="122">
        <v>0</v>
      </c>
      <c r="U763" s="122">
        <v>330980</v>
      </c>
      <c r="V763" s="123">
        <v>1111.8499999999999</v>
      </c>
      <c r="W763" s="93"/>
      <c r="X763" s="93"/>
      <c r="Y763" s="88" t="s">
        <v>59</v>
      </c>
      <c r="Z763" s="93"/>
      <c r="AA763" s="122">
        <v>0</v>
      </c>
      <c r="AB763" s="123">
        <v>2.99</v>
      </c>
      <c r="AC763" s="122">
        <v>0</v>
      </c>
      <c r="AD763" s="123">
        <v>2.99</v>
      </c>
      <c r="AE763" s="122">
        <v>0</v>
      </c>
      <c r="AF763" s="88" t="s">
        <v>1163</v>
      </c>
      <c r="AG763" s="122">
        <v>0</v>
      </c>
      <c r="AH763" s="88"/>
      <c r="AI763" s="124">
        <v>0</v>
      </c>
      <c r="AJ763" s="124">
        <v>0</v>
      </c>
    </row>
    <row r="764" spans="1:36" ht="17.45" customHeight="1">
      <c r="A764" s="89" t="s">
        <v>1470</v>
      </c>
      <c r="B764" s="89" t="s">
        <v>39</v>
      </c>
      <c r="C764" s="125">
        <v>45348</v>
      </c>
      <c r="D764" s="89" t="s">
        <v>106</v>
      </c>
      <c r="E764" s="89" t="s">
        <v>1136</v>
      </c>
      <c r="F764" s="96" t="s">
        <v>1471</v>
      </c>
      <c r="G764" s="89" t="s">
        <v>1472</v>
      </c>
      <c r="H764" s="89" t="s">
        <v>107</v>
      </c>
      <c r="I764" s="89" t="s">
        <v>108</v>
      </c>
      <c r="J764" s="89" t="s">
        <v>1321</v>
      </c>
      <c r="K764" s="89"/>
      <c r="L764" s="89" t="s">
        <v>1307</v>
      </c>
      <c r="M764" s="126">
        <v>35499633</v>
      </c>
      <c r="N764" s="126">
        <v>41178406</v>
      </c>
      <c r="O764" s="127">
        <v>1181.93</v>
      </c>
      <c r="P764" s="126">
        <v>779529</v>
      </c>
      <c r="Q764" s="126">
        <v>41957935</v>
      </c>
      <c r="R764" s="126">
        <v>41957935</v>
      </c>
      <c r="S764" s="126">
        <v>0</v>
      </c>
      <c r="T764" s="126">
        <v>0</v>
      </c>
      <c r="U764" s="126">
        <v>41953360</v>
      </c>
      <c r="V764" s="131">
        <v>1087.9000000000001</v>
      </c>
      <c r="W764" s="125">
        <v>44839</v>
      </c>
      <c r="X764" s="96" t="s">
        <v>77</v>
      </c>
      <c r="Y764" s="89" t="s">
        <v>74</v>
      </c>
      <c r="Z764" s="125">
        <v>45569</v>
      </c>
      <c r="AA764" s="126">
        <v>0</v>
      </c>
      <c r="AB764" s="126">
        <v>0</v>
      </c>
      <c r="AC764" s="126">
        <v>0</v>
      </c>
      <c r="AD764" s="126">
        <v>0</v>
      </c>
      <c r="AE764" s="126">
        <v>0</v>
      </c>
      <c r="AF764" s="89" t="s">
        <v>1163</v>
      </c>
      <c r="AG764" s="126">
        <v>0</v>
      </c>
      <c r="AH764" s="89" t="s">
        <v>74</v>
      </c>
      <c r="AI764" s="129">
        <v>100</v>
      </c>
      <c r="AJ764" s="129">
        <v>100.01</v>
      </c>
    </row>
    <row r="765" spans="1:36" ht="17.45" customHeight="1">
      <c r="A765" s="88" t="s">
        <v>1473</v>
      </c>
      <c r="B765" s="88" t="s">
        <v>39</v>
      </c>
      <c r="C765" s="121">
        <v>45348</v>
      </c>
      <c r="D765" s="88" t="s">
        <v>54</v>
      </c>
      <c r="E765" s="88" t="s">
        <v>1136</v>
      </c>
      <c r="F765" s="93" t="s">
        <v>1471</v>
      </c>
      <c r="G765" s="88" t="s">
        <v>1472</v>
      </c>
      <c r="H765" s="88" t="s">
        <v>55</v>
      </c>
      <c r="I765" s="88" t="s">
        <v>56</v>
      </c>
      <c r="J765" s="88" t="s">
        <v>57</v>
      </c>
      <c r="K765" s="88"/>
      <c r="L765" s="88" t="s">
        <v>58</v>
      </c>
      <c r="M765" s="122">
        <v>0</v>
      </c>
      <c r="N765" s="122">
        <v>0</v>
      </c>
      <c r="O765" s="122">
        <v>0</v>
      </c>
      <c r="P765" s="122">
        <v>0</v>
      </c>
      <c r="Q765" s="122">
        <v>0</v>
      </c>
      <c r="R765" s="122">
        <v>0</v>
      </c>
      <c r="S765" s="122">
        <v>0</v>
      </c>
      <c r="T765" s="122">
        <v>0</v>
      </c>
      <c r="U765" s="122">
        <v>41953360</v>
      </c>
      <c r="V765" s="130">
        <v>1087.9000000000001</v>
      </c>
      <c r="W765" s="93"/>
      <c r="X765" s="93"/>
      <c r="Y765" s="88" t="s">
        <v>59</v>
      </c>
      <c r="Z765" s="93"/>
      <c r="AA765" s="122">
        <v>0</v>
      </c>
      <c r="AB765" s="123">
        <v>2.99</v>
      </c>
      <c r="AC765" s="122">
        <v>0</v>
      </c>
      <c r="AD765" s="123">
        <v>2.99</v>
      </c>
      <c r="AE765" s="122">
        <v>0</v>
      </c>
      <c r="AF765" s="88" t="s">
        <v>1163</v>
      </c>
      <c r="AG765" s="122">
        <v>0</v>
      </c>
      <c r="AH765" s="88"/>
      <c r="AI765" s="124">
        <v>0</v>
      </c>
      <c r="AJ765" s="124">
        <v>0</v>
      </c>
    </row>
    <row r="766" spans="1:36" ht="17.45" customHeight="1">
      <c r="A766" s="89" t="s">
        <v>1474</v>
      </c>
      <c r="B766" s="89" t="s">
        <v>39</v>
      </c>
      <c r="C766" s="125">
        <v>45348</v>
      </c>
      <c r="D766" s="89" t="s">
        <v>61</v>
      </c>
      <c r="E766" s="89" t="s">
        <v>1136</v>
      </c>
      <c r="F766" s="96" t="s">
        <v>1475</v>
      </c>
      <c r="G766" s="89" t="s">
        <v>1476</v>
      </c>
      <c r="H766" s="89" t="s">
        <v>64</v>
      </c>
      <c r="I766" s="89"/>
      <c r="J766" s="89" t="s">
        <v>103</v>
      </c>
      <c r="K766" s="89"/>
      <c r="L766" s="89" t="s">
        <v>104</v>
      </c>
      <c r="M766" s="126">
        <v>0</v>
      </c>
      <c r="N766" s="126">
        <v>0</v>
      </c>
      <c r="O766" s="126">
        <v>0</v>
      </c>
      <c r="P766" s="126">
        <v>0</v>
      </c>
      <c r="Q766" s="126">
        <v>231606</v>
      </c>
      <c r="R766" s="126">
        <v>231606</v>
      </c>
      <c r="S766" s="126">
        <v>0</v>
      </c>
      <c r="T766" s="126">
        <v>0</v>
      </c>
      <c r="U766" s="126">
        <v>142684439</v>
      </c>
      <c r="V766" s="127">
        <v>1114.3900000000001</v>
      </c>
      <c r="W766" s="96"/>
      <c r="X766" s="96"/>
      <c r="Y766" s="89"/>
      <c r="Z766" s="96"/>
      <c r="AA766" s="126">
        <v>0</v>
      </c>
      <c r="AB766" s="126">
        <v>0</v>
      </c>
      <c r="AC766" s="126">
        <v>0</v>
      </c>
      <c r="AD766" s="126">
        <v>0</v>
      </c>
      <c r="AE766" s="126">
        <v>0</v>
      </c>
      <c r="AF766" s="89" t="s">
        <v>1163</v>
      </c>
      <c r="AG766" s="126">
        <v>0</v>
      </c>
      <c r="AH766" s="89"/>
      <c r="AI766" s="129">
        <v>0.16</v>
      </c>
      <c r="AJ766" s="129">
        <v>0.16</v>
      </c>
    </row>
    <row r="767" spans="1:36" ht="17.45" customHeight="1">
      <c r="A767" s="88" t="s">
        <v>1477</v>
      </c>
      <c r="B767" s="88" t="s">
        <v>39</v>
      </c>
      <c r="C767" s="121">
        <v>45348</v>
      </c>
      <c r="D767" s="88" t="s">
        <v>106</v>
      </c>
      <c r="E767" s="88" t="s">
        <v>1136</v>
      </c>
      <c r="F767" s="93" t="s">
        <v>1475</v>
      </c>
      <c r="G767" s="88" t="s">
        <v>1476</v>
      </c>
      <c r="H767" s="88" t="s">
        <v>107</v>
      </c>
      <c r="I767" s="88" t="s">
        <v>108</v>
      </c>
      <c r="J767" s="88" t="s">
        <v>1321</v>
      </c>
      <c r="K767" s="88"/>
      <c r="L767" s="88" t="s">
        <v>1307</v>
      </c>
      <c r="M767" s="122">
        <v>120792112</v>
      </c>
      <c r="N767" s="122">
        <v>135128054</v>
      </c>
      <c r="O767" s="123">
        <v>1181.93</v>
      </c>
      <c r="P767" s="122">
        <v>7639271</v>
      </c>
      <c r="Q767" s="122">
        <v>142767325</v>
      </c>
      <c r="R767" s="122">
        <v>142767325</v>
      </c>
      <c r="S767" s="122">
        <v>0</v>
      </c>
      <c r="T767" s="122">
        <v>0</v>
      </c>
      <c r="U767" s="122">
        <v>142684439</v>
      </c>
      <c r="V767" s="123">
        <v>1114.3900000000001</v>
      </c>
      <c r="W767" s="121">
        <v>44839</v>
      </c>
      <c r="X767" s="93" t="s">
        <v>77</v>
      </c>
      <c r="Y767" s="88" t="s">
        <v>74</v>
      </c>
      <c r="Z767" s="121">
        <v>45569</v>
      </c>
      <c r="AA767" s="122">
        <v>0</v>
      </c>
      <c r="AB767" s="122">
        <v>0</v>
      </c>
      <c r="AC767" s="122">
        <v>0</v>
      </c>
      <c r="AD767" s="122">
        <v>0</v>
      </c>
      <c r="AE767" s="122">
        <v>0</v>
      </c>
      <c r="AF767" s="88" t="s">
        <v>1163</v>
      </c>
      <c r="AG767" s="122">
        <v>0</v>
      </c>
      <c r="AH767" s="88" t="s">
        <v>74</v>
      </c>
      <c r="AI767" s="124">
        <v>99.84</v>
      </c>
      <c r="AJ767" s="124">
        <v>100.06</v>
      </c>
    </row>
    <row r="768" spans="1:36" ht="17.45" customHeight="1">
      <c r="A768" s="89" t="s">
        <v>1478</v>
      </c>
      <c r="B768" s="89" t="s">
        <v>39</v>
      </c>
      <c r="C768" s="125">
        <v>45348</v>
      </c>
      <c r="D768" s="89" t="s">
        <v>54</v>
      </c>
      <c r="E768" s="89" t="s">
        <v>1136</v>
      </c>
      <c r="F768" s="96" t="s">
        <v>1475</v>
      </c>
      <c r="G768" s="89" t="s">
        <v>1476</v>
      </c>
      <c r="H768" s="89" t="s">
        <v>55</v>
      </c>
      <c r="I768" s="89" t="s">
        <v>56</v>
      </c>
      <c r="J768" s="89" t="s">
        <v>57</v>
      </c>
      <c r="K768" s="89"/>
      <c r="L768" s="89" t="s">
        <v>58</v>
      </c>
      <c r="M768" s="126">
        <v>0</v>
      </c>
      <c r="N768" s="126">
        <v>0</v>
      </c>
      <c r="O768" s="126">
        <v>0</v>
      </c>
      <c r="P768" s="126">
        <v>0</v>
      </c>
      <c r="Q768" s="126">
        <v>0</v>
      </c>
      <c r="R768" s="126">
        <v>0</v>
      </c>
      <c r="S768" s="126">
        <v>0</v>
      </c>
      <c r="T768" s="126">
        <v>0</v>
      </c>
      <c r="U768" s="126">
        <v>142684439</v>
      </c>
      <c r="V768" s="127">
        <v>1114.3900000000001</v>
      </c>
      <c r="W768" s="96"/>
      <c r="X768" s="96"/>
      <c r="Y768" s="89" t="s">
        <v>59</v>
      </c>
      <c r="Z768" s="96"/>
      <c r="AA768" s="126">
        <v>0</v>
      </c>
      <c r="AB768" s="127">
        <v>2.99</v>
      </c>
      <c r="AC768" s="126">
        <v>0</v>
      </c>
      <c r="AD768" s="127">
        <v>2.99</v>
      </c>
      <c r="AE768" s="126">
        <v>0</v>
      </c>
      <c r="AF768" s="89" t="s">
        <v>1163</v>
      </c>
      <c r="AG768" s="126">
        <v>0</v>
      </c>
      <c r="AH768" s="89"/>
      <c r="AI768" s="129">
        <v>0</v>
      </c>
      <c r="AJ768" s="129">
        <v>0</v>
      </c>
    </row>
    <row r="769" spans="1:36" ht="17.45" customHeight="1">
      <c r="A769" s="88" t="s">
        <v>1479</v>
      </c>
      <c r="B769" s="88" t="s">
        <v>39</v>
      </c>
      <c r="C769" s="121">
        <v>45348</v>
      </c>
      <c r="D769" s="88" t="s">
        <v>106</v>
      </c>
      <c r="E769" s="88" t="s">
        <v>1136</v>
      </c>
      <c r="F769" s="93" t="s">
        <v>1480</v>
      </c>
      <c r="G769" s="88" t="s">
        <v>1481</v>
      </c>
      <c r="H769" s="88" t="s">
        <v>107</v>
      </c>
      <c r="I769" s="88" t="s">
        <v>108</v>
      </c>
      <c r="J769" s="88" t="s">
        <v>1321</v>
      </c>
      <c r="K769" s="88"/>
      <c r="L769" s="88" t="s">
        <v>1307</v>
      </c>
      <c r="M769" s="122">
        <v>49867511</v>
      </c>
      <c r="N769" s="122">
        <v>55863265</v>
      </c>
      <c r="O769" s="123">
        <v>1181.93</v>
      </c>
      <c r="P769" s="122">
        <v>3076437</v>
      </c>
      <c r="Q769" s="122">
        <v>58939702</v>
      </c>
      <c r="R769" s="122">
        <v>58939702</v>
      </c>
      <c r="S769" s="122">
        <v>0</v>
      </c>
      <c r="T769" s="122">
        <v>0</v>
      </c>
      <c r="U769" s="122">
        <v>58895896</v>
      </c>
      <c r="V769" s="123">
        <v>1093.68</v>
      </c>
      <c r="W769" s="121">
        <v>44839</v>
      </c>
      <c r="X769" s="93" t="s">
        <v>77</v>
      </c>
      <c r="Y769" s="88" t="s">
        <v>74</v>
      </c>
      <c r="Z769" s="121">
        <v>45569</v>
      </c>
      <c r="AA769" s="122">
        <v>0</v>
      </c>
      <c r="AB769" s="122">
        <v>0</v>
      </c>
      <c r="AC769" s="122">
        <v>0</v>
      </c>
      <c r="AD769" s="122">
        <v>0</v>
      </c>
      <c r="AE769" s="122">
        <v>0</v>
      </c>
      <c r="AF769" s="88" t="s">
        <v>1163</v>
      </c>
      <c r="AG769" s="122">
        <v>0</v>
      </c>
      <c r="AH769" s="88" t="s">
        <v>74</v>
      </c>
      <c r="AI769" s="124">
        <v>100</v>
      </c>
      <c r="AJ769" s="124">
        <v>100.07</v>
      </c>
    </row>
    <row r="770" spans="1:36" ht="17.45" customHeight="1">
      <c r="A770" s="89" t="s">
        <v>1482</v>
      </c>
      <c r="B770" s="89" t="s">
        <v>39</v>
      </c>
      <c r="C770" s="125">
        <v>45348</v>
      </c>
      <c r="D770" s="89" t="s">
        <v>54</v>
      </c>
      <c r="E770" s="89" t="s">
        <v>1136</v>
      </c>
      <c r="F770" s="96" t="s">
        <v>1480</v>
      </c>
      <c r="G770" s="89" t="s">
        <v>1481</v>
      </c>
      <c r="H770" s="89" t="s">
        <v>55</v>
      </c>
      <c r="I770" s="89" t="s">
        <v>56</v>
      </c>
      <c r="J770" s="89" t="s">
        <v>57</v>
      </c>
      <c r="K770" s="89"/>
      <c r="L770" s="89" t="s">
        <v>58</v>
      </c>
      <c r="M770" s="126">
        <v>0</v>
      </c>
      <c r="N770" s="126">
        <v>0</v>
      </c>
      <c r="O770" s="126">
        <v>0</v>
      </c>
      <c r="P770" s="126">
        <v>0</v>
      </c>
      <c r="Q770" s="126">
        <v>0</v>
      </c>
      <c r="R770" s="126">
        <v>0</v>
      </c>
      <c r="S770" s="126">
        <v>0</v>
      </c>
      <c r="T770" s="126">
        <v>0</v>
      </c>
      <c r="U770" s="126">
        <v>58895896</v>
      </c>
      <c r="V770" s="127">
        <v>1093.68</v>
      </c>
      <c r="W770" s="96"/>
      <c r="X770" s="96"/>
      <c r="Y770" s="89" t="s">
        <v>59</v>
      </c>
      <c r="Z770" s="96"/>
      <c r="AA770" s="126">
        <v>0</v>
      </c>
      <c r="AB770" s="127">
        <v>2.99</v>
      </c>
      <c r="AC770" s="126">
        <v>0</v>
      </c>
      <c r="AD770" s="127">
        <v>2.99</v>
      </c>
      <c r="AE770" s="126">
        <v>0</v>
      </c>
      <c r="AF770" s="89" t="s">
        <v>1163</v>
      </c>
      <c r="AG770" s="126">
        <v>0</v>
      </c>
      <c r="AH770" s="89"/>
      <c r="AI770" s="129">
        <v>0</v>
      </c>
      <c r="AJ770" s="129">
        <v>0</v>
      </c>
    </row>
    <row r="771" spans="1:36" ht="17.45" customHeight="1">
      <c r="A771" s="88" t="s">
        <v>1483</v>
      </c>
      <c r="B771" s="88" t="s">
        <v>39</v>
      </c>
      <c r="C771" s="121">
        <v>45348</v>
      </c>
      <c r="D771" s="88" t="s">
        <v>61</v>
      </c>
      <c r="E771" s="88" t="s">
        <v>1136</v>
      </c>
      <c r="F771" s="93" t="s">
        <v>1484</v>
      </c>
      <c r="G771" s="88" t="s">
        <v>1485</v>
      </c>
      <c r="H771" s="88" t="s">
        <v>64</v>
      </c>
      <c r="I771" s="88"/>
      <c r="J771" s="88" t="s">
        <v>103</v>
      </c>
      <c r="K771" s="88"/>
      <c r="L771" s="88" t="s">
        <v>104</v>
      </c>
      <c r="M771" s="122">
        <v>0</v>
      </c>
      <c r="N771" s="122">
        <v>0</v>
      </c>
      <c r="O771" s="122">
        <v>0</v>
      </c>
      <c r="P771" s="122">
        <v>0</v>
      </c>
      <c r="Q771" s="122">
        <v>91293202</v>
      </c>
      <c r="R771" s="122">
        <v>91293202</v>
      </c>
      <c r="S771" s="122">
        <v>0</v>
      </c>
      <c r="T771" s="122">
        <v>0</v>
      </c>
      <c r="U771" s="122">
        <v>2635378467</v>
      </c>
      <c r="V771" s="123">
        <v>1207.06</v>
      </c>
      <c r="W771" s="93"/>
      <c r="X771" s="93"/>
      <c r="Y771" s="88"/>
      <c r="Z771" s="93"/>
      <c r="AA771" s="122">
        <v>0</v>
      </c>
      <c r="AB771" s="122">
        <v>0</v>
      </c>
      <c r="AC771" s="122">
        <v>0</v>
      </c>
      <c r="AD771" s="122">
        <v>0</v>
      </c>
      <c r="AE771" s="122">
        <v>0</v>
      </c>
      <c r="AF771" s="88" t="s">
        <v>1163</v>
      </c>
      <c r="AG771" s="122">
        <v>0</v>
      </c>
      <c r="AH771" s="88"/>
      <c r="AI771" s="124">
        <v>3.35</v>
      </c>
      <c r="AJ771" s="124">
        <v>3.46</v>
      </c>
    </row>
    <row r="772" spans="1:36" ht="17.45" customHeight="1">
      <c r="A772" s="89" t="s">
        <v>1486</v>
      </c>
      <c r="B772" s="89" t="s">
        <v>39</v>
      </c>
      <c r="C772" s="125">
        <v>45348</v>
      </c>
      <c r="D772" s="89" t="s">
        <v>106</v>
      </c>
      <c r="E772" s="89" t="s">
        <v>1136</v>
      </c>
      <c r="F772" s="96" t="s">
        <v>1484</v>
      </c>
      <c r="G772" s="89" t="s">
        <v>1485</v>
      </c>
      <c r="H772" s="89" t="s">
        <v>107</v>
      </c>
      <c r="I772" s="89" t="s">
        <v>108</v>
      </c>
      <c r="J772" s="89" t="s">
        <v>1321</v>
      </c>
      <c r="K772" s="89"/>
      <c r="L772" s="89" t="s">
        <v>1307</v>
      </c>
      <c r="M772" s="126">
        <v>2231073073</v>
      </c>
      <c r="N772" s="126">
        <v>2410265297</v>
      </c>
      <c r="O772" s="127">
        <v>1181.93</v>
      </c>
      <c r="P772" s="126">
        <v>226697735</v>
      </c>
      <c r="Q772" s="126">
        <v>2636963032</v>
      </c>
      <c r="R772" s="126">
        <v>2636963032</v>
      </c>
      <c r="S772" s="126">
        <v>0</v>
      </c>
      <c r="T772" s="126">
        <v>0</v>
      </c>
      <c r="U772" s="126">
        <v>2635378467</v>
      </c>
      <c r="V772" s="127">
        <v>1207.06</v>
      </c>
      <c r="W772" s="125">
        <v>44839</v>
      </c>
      <c r="X772" s="96" t="s">
        <v>77</v>
      </c>
      <c r="Y772" s="89" t="s">
        <v>74</v>
      </c>
      <c r="Z772" s="125">
        <v>45569</v>
      </c>
      <c r="AA772" s="126">
        <v>0</v>
      </c>
      <c r="AB772" s="126">
        <v>0</v>
      </c>
      <c r="AC772" s="126">
        <v>0</v>
      </c>
      <c r="AD772" s="126">
        <v>0</v>
      </c>
      <c r="AE772" s="126">
        <v>0</v>
      </c>
      <c r="AF772" s="89" t="s">
        <v>1163</v>
      </c>
      <c r="AG772" s="126">
        <v>0</v>
      </c>
      <c r="AH772" s="89" t="s">
        <v>74</v>
      </c>
      <c r="AI772" s="129">
        <v>96.65</v>
      </c>
      <c r="AJ772" s="129">
        <v>100.06</v>
      </c>
    </row>
    <row r="773" spans="1:36" ht="17.45" customHeight="1">
      <c r="A773" s="88" t="s">
        <v>1487</v>
      </c>
      <c r="B773" s="88" t="s">
        <v>39</v>
      </c>
      <c r="C773" s="121">
        <v>45348</v>
      </c>
      <c r="D773" s="88" t="s">
        <v>54</v>
      </c>
      <c r="E773" s="88" t="s">
        <v>1136</v>
      </c>
      <c r="F773" s="93" t="s">
        <v>1484</v>
      </c>
      <c r="G773" s="88" t="s">
        <v>1485</v>
      </c>
      <c r="H773" s="88" t="s">
        <v>55</v>
      </c>
      <c r="I773" s="88" t="s">
        <v>56</v>
      </c>
      <c r="J773" s="88" t="s">
        <v>57</v>
      </c>
      <c r="K773" s="88"/>
      <c r="L773" s="88" t="s">
        <v>58</v>
      </c>
      <c r="M773" s="122">
        <v>0</v>
      </c>
      <c r="N773" s="122">
        <v>0</v>
      </c>
      <c r="O773" s="122">
        <v>0</v>
      </c>
      <c r="P773" s="122">
        <v>0</v>
      </c>
      <c r="Q773" s="122">
        <v>0</v>
      </c>
      <c r="R773" s="122">
        <v>0</v>
      </c>
      <c r="S773" s="122">
        <v>0</v>
      </c>
      <c r="T773" s="122">
        <v>0</v>
      </c>
      <c r="U773" s="122">
        <v>2635378467</v>
      </c>
      <c r="V773" s="123">
        <v>1207.06</v>
      </c>
      <c r="W773" s="93"/>
      <c r="X773" s="93"/>
      <c r="Y773" s="88" t="s">
        <v>59</v>
      </c>
      <c r="Z773" s="93"/>
      <c r="AA773" s="122">
        <v>0</v>
      </c>
      <c r="AB773" s="123">
        <v>2.99</v>
      </c>
      <c r="AC773" s="122">
        <v>0</v>
      </c>
      <c r="AD773" s="123">
        <v>2.99</v>
      </c>
      <c r="AE773" s="122">
        <v>0</v>
      </c>
      <c r="AF773" s="88" t="s">
        <v>1163</v>
      </c>
      <c r="AG773" s="122">
        <v>0</v>
      </c>
      <c r="AH773" s="88"/>
      <c r="AI773" s="124">
        <v>0</v>
      </c>
      <c r="AJ773" s="124">
        <v>0</v>
      </c>
    </row>
    <row r="774" spans="1:36" ht="17.45" customHeight="1">
      <c r="A774" s="89" t="s">
        <v>1488</v>
      </c>
      <c r="B774" s="89" t="s">
        <v>39</v>
      </c>
      <c r="C774" s="125">
        <v>45348</v>
      </c>
      <c r="D774" s="89" t="s">
        <v>106</v>
      </c>
      <c r="E774" s="89" t="s">
        <v>1136</v>
      </c>
      <c r="F774" s="96" t="s">
        <v>1489</v>
      </c>
      <c r="G774" s="89" t="s">
        <v>1490</v>
      </c>
      <c r="H774" s="89" t="s">
        <v>107</v>
      </c>
      <c r="I774" s="89" t="s">
        <v>108</v>
      </c>
      <c r="J774" s="89" t="s">
        <v>1342</v>
      </c>
      <c r="K774" s="89"/>
      <c r="L774" s="89" t="s">
        <v>1334</v>
      </c>
      <c r="M774" s="126">
        <v>61021532</v>
      </c>
      <c r="N774" s="126">
        <v>67452051</v>
      </c>
      <c r="O774" s="127">
        <v>1190.1400000000001</v>
      </c>
      <c r="P774" s="126">
        <v>5172375</v>
      </c>
      <c r="Q774" s="126">
        <v>72624426</v>
      </c>
      <c r="R774" s="126">
        <v>72624426</v>
      </c>
      <c r="S774" s="126">
        <v>0</v>
      </c>
      <c r="T774" s="126">
        <v>0</v>
      </c>
      <c r="U774" s="126">
        <v>72596988</v>
      </c>
      <c r="V774" s="127">
        <v>1103.01</v>
      </c>
      <c r="W774" s="125">
        <v>44839</v>
      </c>
      <c r="X774" s="96" t="s">
        <v>77</v>
      </c>
      <c r="Y774" s="89" t="s">
        <v>74</v>
      </c>
      <c r="Z774" s="125">
        <v>45569</v>
      </c>
      <c r="AA774" s="126">
        <v>0</v>
      </c>
      <c r="AB774" s="126">
        <v>0</v>
      </c>
      <c r="AC774" s="126">
        <v>0</v>
      </c>
      <c r="AD774" s="126">
        <v>0</v>
      </c>
      <c r="AE774" s="126">
        <v>0</v>
      </c>
      <c r="AF774" s="89" t="s">
        <v>1163</v>
      </c>
      <c r="AG774" s="126">
        <v>0</v>
      </c>
      <c r="AH774" s="89" t="s">
        <v>74</v>
      </c>
      <c r="AI774" s="129">
        <v>100</v>
      </c>
      <c r="AJ774" s="129">
        <v>100.04</v>
      </c>
    </row>
    <row r="775" spans="1:36" ht="17.45" customHeight="1">
      <c r="A775" s="88" t="s">
        <v>1491</v>
      </c>
      <c r="B775" s="88" t="s">
        <v>39</v>
      </c>
      <c r="C775" s="121">
        <v>45348</v>
      </c>
      <c r="D775" s="88" t="s">
        <v>54</v>
      </c>
      <c r="E775" s="88" t="s">
        <v>1136</v>
      </c>
      <c r="F775" s="93" t="s">
        <v>1489</v>
      </c>
      <c r="G775" s="88" t="s">
        <v>1490</v>
      </c>
      <c r="H775" s="88" t="s">
        <v>55</v>
      </c>
      <c r="I775" s="88" t="s">
        <v>56</v>
      </c>
      <c r="J775" s="88" t="s">
        <v>57</v>
      </c>
      <c r="K775" s="88"/>
      <c r="L775" s="88" t="s">
        <v>58</v>
      </c>
      <c r="M775" s="122">
        <v>0</v>
      </c>
      <c r="N775" s="122">
        <v>0</v>
      </c>
      <c r="O775" s="122">
        <v>0</v>
      </c>
      <c r="P775" s="122">
        <v>0</v>
      </c>
      <c r="Q775" s="122">
        <v>0</v>
      </c>
      <c r="R775" s="122">
        <v>0</v>
      </c>
      <c r="S775" s="122">
        <v>0</v>
      </c>
      <c r="T775" s="122">
        <v>0</v>
      </c>
      <c r="U775" s="122">
        <v>72596988</v>
      </c>
      <c r="V775" s="123">
        <v>1103.01</v>
      </c>
      <c r="W775" s="93"/>
      <c r="X775" s="93"/>
      <c r="Y775" s="88" t="s">
        <v>59</v>
      </c>
      <c r="Z775" s="93"/>
      <c r="AA775" s="122">
        <v>0</v>
      </c>
      <c r="AB775" s="123">
        <v>2.99</v>
      </c>
      <c r="AC775" s="122">
        <v>0</v>
      </c>
      <c r="AD775" s="123">
        <v>2.99</v>
      </c>
      <c r="AE775" s="122">
        <v>0</v>
      </c>
      <c r="AF775" s="88" t="s">
        <v>1163</v>
      </c>
      <c r="AG775" s="122">
        <v>0</v>
      </c>
      <c r="AH775" s="88"/>
      <c r="AI775" s="124">
        <v>0</v>
      </c>
      <c r="AJ775" s="124">
        <v>0</v>
      </c>
    </row>
    <row r="776" spans="1:36" ht="17.45" customHeight="1">
      <c r="A776" s="89" t="s">
        <v>1492</v>
      </c>
      <c r="B776" s="89" t="s">
        <v>39</v>
      </c>
      <c r="C776" s="125">
        <v>45348</v>
      </c>
      <c r="D776" s="89" t="s">
        <v>106</v>
      </c>
      <c r="E776" s="89" t="s">
        <v>1136</v>
      </c>
      <c r="F776" s="96" t="s">
        <v>1493</v>
      </c>
      <c r="G776" s="89" t="s">
        <v>1494</v>
      </c>
      <c r="H776" s="89" t="s">
        <v>107</v>
      </c>
      <c r="I776" s="89" t="s">
        <v>108</v>
      </c>
      <c r="J776" s="89" t="s">
        <v>1342</v>
      </c>
      <c r="K776" s="89"/>
      <c r="L776" s="89" t="s">
        <v>1334</v>
      </c>
      <c r="M776" s="126">
        <v>1285109</v>
      </c>
      <c r="N776" s="126">
        <v>1510221</v>
      </c>
      <c r="O776" s="127">
        <v>1190.1400000000001</v>
      </c>
      <c r="P776" s="126">
        <v>19244</v>
      </c>
      <c r="Q776" s="126">
        <v>1529465</v>
      </c>
      <c r="R776" s="126">
        <v>1529465</v>
      </c>
      <c r="S776" s="126">
        <v>0</v>
      </c>
      <c r="T776" s="126">
        <v>0</v>
      </c>
      <c r="U776" s="126">
        <v>1529283</v>
      </c>
      <c r="V776" s="127">
        <v>1114.6300000000001</v>
      </c>
      <c r="W776" s="125">
        <v>44839</v>
      </c>
      <c r="X776" s="96" t="s">
        <v>77</v>
      </c>
      <c r="Y776" s="89" t="s">
        <v>74</v>
      </c>
      <c r="Z776" s="125">
        <v>45569</v>
      </c>
      <c r="AA776" s="126">
        <v>0</v>
      </c>
      <c r="AB776" s="126">
        <v>0</v>
      </c>
      <c r="AC776" s="126">
        <v>0</v>
      </c>
      <c r="AD776" s="126">
        <v>0</v>
      </c>
      <c r="AE776" s="126">
        <v>0</v>
      </c>
      <c r="AF776" s="89" t="s">
        <v>1163</v>
      </c>
      <c r="AG776" s="126">
        <v>0</v>
      </c>
      <c r="AH776" s="89" t="s">
        <v>74</v>
      </c>
      <c r="AI776" s="129">
        <v>100</v>
      </c>
      <c r="AJ776" s="129">
        <v>100.01</v>
      </c>
    </row>
    <row r="777" spans="1:36" ht="17.45" customHeight="1">
      <c r="A777" s="88" t="s">
        <v>1495</v>
      </c>
      <c r="B777" s="88" t="s">
        <v>39</v>
      </c>
      <c r="C777" s="121">
        <v>45348</v>
      </c>
      <c r="D777" s="88" t="s">
        <v>54</v>
      </c>
      <c r="E777" s="88" t="s">
        <v>1136</v>
      </c>
      <c r="F777" s="93" t="s">
        <v>1493</v>
      </c>
      <c r="G777" s="88" t="s">
        <v>1494</v>
      </c>
      <c r="H777" s="88" t="s">
        <v>55</v>
      </c>
      <c r="I777" s="88" t="s">
        <v>56</v>
      </c>
      <c r="J777" s="88" t="s">
        <v>57</v>
      </c>
      <c r="K777" s="88"/>
      <c r="L777" s="88" t="s">
        <v>58</v>
      </c>
      <c r="M777" s="122">
        <v>0</v>
      </c>
      <c r="N777" s="122">
        <v>0</v>
      </c>
      <c r="O777" s="122">
        <v>0</v>
      </c>
      <c r="P777" s="122">
        <v>0</v>
      </c>
      <c r="Q777" s="122">
        <v>0</v>
      </c>
      <c r="R777" s="122">
        <v>0</v>
      </c>
      <c r="S777" s="122">
        <v>0</v>
      </c>
      <c r="T777" s="122">
        <v>0</v>
      </c>
      <c r="U777" s="122">
        <v>1529283</v>
      </c>
      <c r="V777" s="123">
        <v>1114.6300000000001</v>
      </c>
      <c r="W777" s="93"/>
      <c r="X777" s="93"/>
      <c r="Y777" s="88" t="s">
        <v>59</v>
      </c>
      <c r="Z777" s="93"/>
      <c r="AA777" s="122">
        <v>0</v>
      </c>
      <c r="AB777" s="123">
        <v>2.99</v>
      </c>
      <c r="AC777" s="122">
        <v>0</v>
      </c>
      <c r="AD777" s="123">
        <v>2.99</v>
      </c>
      <c r="AE777" s="122">
        <v>0</v>
      </c>
      <c r="AF777" s="88" t="s">
        <v>1163</v>
      </c>
      <c r="AG777" s="122">
        <v>0</v>
      </c>
      <c r="AH777" s="88"/>
      <c r="AI777" s="124">
        <v>0</v>
      </c>
      <c r="AJ777" s="124">
        <v>0</v>
      </c>
    </row>
    <row r="778" spans="1:36" ht="17.45" customHeight="1">
      <c r="A778" s="89" t="s">
        <v>1496</v>
      </c>
      <c r="B778" s="89" t="s">
        <v>39</v>
      </c>
      <c r="C778" s="125">
        <v>45348</v>
      </c>
      <c r="D778" s="89" t="s">
        <v>106</v>
      </c>
      <c r="E778" s="89" t="s">
        <v>1136</v>
      </c>
      <c r="F778" s="96" t="s">
        <v>1497</v>
      </c>
      <c r="G778" s="89" t="s">
        <v>1498</v>
      </c>
      <c r="H778" s="89" t="s">
        <v>107</v>
      </c>
      <c r="I778" s="89" t="s">
        <v>108</v>
      </c>
      <c r="J778" s="89" t="s">
        <v>1342</v>
      </c>
      <c r="K778" s="89"/>
      <c r="L778" s="89" t="s">
        <v>1334</v>
      </c>
      <c r="M778" s="126">
        <v>330015697</v>
      </c>
      <c r="N778" s="126">
        <v>367858695</v>
      </c>
      <c r="O778" s="127">
        <v>1190.1400000000001</v>
      </c>
      <c r="P778" s="126">
        <v>24907593</v>
      </c>
      <c r="Q778" s="126">
        <v>392766288</v>
      </c>
      <c r="R778" s="126">
        <v>392766288</v>
      </c>
      <c r="S778" s="126">
        <v>0</v>
      </c>
      <c r="T778" s="126">
        <v>0</v>
      </c>
      <c r="U778" s="126">
        <v>392551294</v>
      </c>
      <c r="V778" s="127">
        <v>1224.17</v>
      </c>
      <c r="W778" s="125">
        <v>44839</v>
      </c>
      <c r="X778" s="96" t="s">
        <v>77</v>
      </c>
      <c r="Y778" s="89" t="s">
        <v>74</v>
      </c>
      <c r="Z778" s="125">
        <v>45569</v>
      </c>
      <c r="AA778" s="126">
        <v>0</v>
      </c>
      <c r="AB778" s="126">
        <v>0</v>
      </c>
      <c r="AC778" s="126">
        <v>0</v>
      </c>
      <c r="AD778" s="126">
        <v>0</v>
      </c>
      <c r="AE778" s="126">
        <v>0</v>
      </c>
      <c r="AF778" s="89" t="s">
        <v>1163</v>
      </c>
      <c r="AG778" s="126">
        <v>0</v>
      </c>
      <c r="AH778" s="89" t="s">
        <v>74</v>
      </c>
      <c r="AI778" s="129">
        <v>100</v>
      </c>
      <c r="AJ778" s="129">
        <v>100.05</v>
      </c>
    </row>
    <row r="779" spans="1:36" ht="17.45" customHeight="1">
      <c r="A779" s="88" t="s">
        <v>1499</v>
      </c>
      <c r="B779" s="88" t="s">
        <v>39</v>
      </c>
      <c r="C779" s="121">
        <v>45348</v>
      </c>
      <c r="D779" s="88" t="s">
        <v>54</v>
      </c>
      <c r="E779" s="88" t="s">
        <v>1136</v>
      </c>
      <c r="F779" s="93" t="s">
        <v>1497</v>
      </c>
      <c r="G779" s="88" t="s">
        <v>1498</v>
      </c>
      <c r="H779" s="88" t="s">
        <v>55</v>
      </c>
      <c r="I779" s="88" t="s">
        <v>56</v>
      </c>
      <c r="J779" s="88" t="s">
        <v>57</v>
      </c>
      <c r="K779" s="88"/>
      <c r="L779" s="88" t="s">
        <v>58</v>
      </c>
      <c r="M779" s="122">
        <v>0</v>
      </c>
      <c r="N779" s="122">
        <v>0</v>
      </c>
      <c r="O779" s="122">
        <v>0</v>
      </c>
      <c r="P779" s="122">
        <v>0</v>
      </c>
      <c r="Q779" s="122">
        <v>0</v>
      </c>
      <c r="R779" s="122">
        <v>0</v>
      </c>
      <c r="S779" s="122">
        <v>0</v>
      </c>
      <c r="T779" s="122">
        <v>0</v>
      </c>
      <c r="U779" s="122">
        <v>392551294</v>
      </c>
      <c r="V779" s="123">
        <v>1224.17</v>
      </c>
      <c r="W779" s="93"/>
      <c r="X779" s="93"/>
      <c r="Y779" s="88" t="s">
        <v>59</v>
      </c>
      <c r="Z779" s="93"/>
      <c r="AA779" s="122">
        <v>0</v>
      </c>
      <c r="AB779" s="123">
        <v>2.99</v>
      </c>
      <c r="AC779" s="122">
        <v>0</v>
      </c>
      <c r="AD779" s="123">
        <v>2.99</v>
      </c>
      <c r="AE779" s="122">
        <v>0</v>
      </c>
      <c r="AF779" s="88" t="s">
        <v>1163</v>
      </c>
      <c r="AG779" s="122">
        <v>0</v>
      </c>
      <c r="AH779" s="88"/>
      <c r="AI779" s="124">
        <v>0</v>
      </c>
      <c r="AJ779" s="124">
        <v>0</v>
      </c>
    </row>
    <row r="780" spans="1:36" ht="17.45" customHeight="1">
      <c r="A780" s="89" t="s">
        <v>1500</v>
      </c>
      <c r="B780" s="89" t="s">
        <v>39</v>
      </c>
      <c r="C780" s="125">
        <v>45348</v>
      </c>
      <c r="D780" s="89" t="s">
        <v>106</v>
      </c>
      <c r="E780" s="89" t="s">
        <v>1136</v>
      </c>
      <c r="F780" s="96" t="s">
        <v>1501</v>
      </c>
      <c r="G780" s="89" t="s">
        <v>1502</v>
      </c>
      <c r="H780" s="89" t="s">
        <v>107</v>
      </c>
      <c r="I780" s="89" t="s">
        <v>108</v>
      </c>
      <c r="J780" s="89" t="s">
        <v>1357</v>
      </c>
      <c r="K780" s="89"/>
      <c r="L780" s="89" t="s">
        <v>1350</v>
      </c>
      <c r="M780" s="126">
        <v>592317</v>
      </c>
      <c r="N780" s="126">
        <v>698605</v>
      </c>
      <c r="O780" s="127">
        <v>1197.6199999999999</v>
      </c>
      <c r="P780" s="126">
        <v>10766</v>
      </c>
      <c r="Q780" s="126">
        <v>709371</v>
      </c>
      <c r="R780" s="126">
        <v>709371</v>
      </c>
      <c r="S780" s="126">
        <v>0</v>
      </c>
      <c r="T780" s="126">
        <v>0</v>
      </c>
      <c r="U780" s="126">
        <v>709340</v>
      </c>
      <c r="V780" s="127">
        <v>1022.03</v>
      </c>
      <c r="W780" s="125">
        <v>44839</v>
      </c>
      <c r="X780" s="96" t="s">
        <v>77</v>
      </c>
      <c r="Y780" s="89" t="s">
        <v>74</v>
      </c>
      <c r="Z780" s="125">
        <v>45569</v>
      </c>
      <c r="AA780" s="126">
        <v>0</v>
      </c>
      <c r="AB780" s="126">
        <v>0</v>
      </c>
      <c r="AC780" s="126">
        <v>0</v>
      </c>
      <c r="AD780" s="126">
        <v>0</v>
      </c>
      <c r="AE780" s="126">
        <v>0</v>
      </c>
      <c r="AF780" s="89" t="s">
        <v>1163</v>
      </c>
      <c r="AG780" s="126">
        <v>0</v>
      </c>
      <c r="AH780" s="89" t="s">
        <v>74</v>
      </c>
      <c r="AI780" s="129">
        <v>100</v>
      </c>
      <c r="AJ780" s="129">
        <v>100</v>
      </c>
    </row>
    <row r="781" spans="1:36" ht="17.45" customHeight="1">
      <c r="A781" s="88" t="s">
        <v>1503</v>
      </c>
      <c r="B781" s="88" t="s">
        <v>39</v>
      </c>
      <c r="C781" s="121">
        <v>45348</v>
      </c>
      <c r="D781" s="88" t="s">
        <v>54</v>
      </c>
      <c r="E781" s="88" t="s">
        <v>1136</v>
      </c>
      <c r="F781" s="93" t="s">
        <v>1501</v>
      </c>
      <c r="G781" s="88" t="s">
        <v>1502</v>
      </c>
      <c r="H781" s="88" t="s">
        <v>55</v>
      </c>
      <c r="I781" s="88" t="s">
        <v>56</v>
      </c>
      <c r="J781" s="88" t="s">
        <v>57</v>
      </c>
      <c r="K781" s="88"/>
      <c r="L781" s="88" t="s">
        <v>58</v>
      </c>
      <c r="M781" s="122">
        <v>0</v>
      </c>
      <c r="N781" s="122">
        <v>0</v>
      </c>
      <c r="O781" s="122">
        <v>0</v>
      </c>
      <c r="P781" s="122">
        <v>0</v>
      </c>
      <c r="Q781" s="122">
        <v>0</v>
      </c>
      <c r="R781" s="122">
        <v>0</v>
      </c>
      <c r="S781" s="122">
        <v>0</v>
      </c>
      <c r="T781" s="122">
        <v>0</v>
      </c>
      <c r="U781" s="122">
        <v>709340</v>
      </c>
      <c r="V781" s="123">
        <v>1022.03</v>
      </c>
      <c r="W781" s="93"/>
      <c r="X781" s="93"/>
      <c r="Y781" s="88" t="s">
        <v>59</v>
      </c>
      <c r="Z781" s="93"/>
      <c r="AA781" s="122">
        <v>0</v>
      </c>
      <c r="AB781" s="123">
        <v>2.99</v>
      </c>
      <c r="AC781" s="122">
        <v>0</v>
      </c>
      <c r="AD781" s="123">
        <v>2.99</v>
      </c>
      <c r="AE781" s="122">
        <v>0</v>
      </c>
      <c r="AF781" s="88" t="s">
        <v>1163</v>
      </c>
      <c r="AG781" s="122">
        <v>0</v>
      </c>
      <c r="AH781" s="88"/>
      <c r="AI781" s="124">
        <v>0</v>
      </c>
      <c r="AJ781" s="124">
        <v>0</v>
      </c>
    </row>
    <row r="782" spans="1:36" ht="17.45" customHeight="1">
      <c r="A782" s="89" t="s">
        <v>1504</v>
      </c>
      <c r="B782" s="89" t="s">
        <v>39</v>
      </c>
      <c r="C782" s="125">
        <v>45348</v>
      </c>
      <c r="D782" s="89" t="s">
        <v>106</v>
      </c>
      <c r="E782" s="89" t="s">
        <v>1136</v>
      </c>
      <c r="F782" s="96" t="s">
        <v>1505</v>
      </c>
      <c r="G782" s="89" t="s">
        <v>1506</v>
      </c>
      <c r="H782" s="89" t="s">
        <v>107</v>
      </c>
      <c r="I782" s="89" t="s">
        <v>108</v>
      </c>
      <c r="J782" s="89" t="s">
        <v>1357</v>
      </c>
      <c r="K782" s="89"/>
      <c r="L782" s="89" t="s">
        <v>1350</v>
      </c>
      <c r="M782" s="126">
        <v>15932694</v>
      </c>
      <c r="N782" s="126">
        <v>17477766</v>
      </c>
      <c r="O782" s="127">
        <v>1197.6199999999999</v>
      </c>
      <c r="P782" s="126">
        <v>1603557</v>
      </c>
      <c r="Q782" s="126">
        <v>19081323</v>
      </c>
      <c r="R782" s="126">
        <v>19081323</v>
      </c>
      <c r="S782" s="126">
        <v>0</v>
      </c>
      <c r="T782" s="126">
        <v>0</v>
      </c>
      <c r="U782" s="126">
        <v>19070481</v>
      </c>
      <c r="V782" s="127">
        <v>1119.5899999999999</v>
      </c>
      <c r="W782" s="125">
        <v>44839</v>
      </c>
      <c r="X782" s="96" t="s">
        <v>77</v>
      </c>
      <c r="Y782" s="89" t="s">
        <v>74</v>
      </c>
      <c r="Z782" s="125">
        <v>45569</v>
      </c>
      <c r="AA782" s="126">
        <v>0</v>
      </c>
      <c r="AB782" s="126">
        <v>0</v>
      </c>
      <c r="AC782" s="126">
        <v>0</v>
      </c>
      <c r="AD782" s="126">
        <v>0</v>
      </c>
      <c r="AE782" s="126">
        <v>0</v>
      </c>
      <c r="AF782" s="89" t="s">
        <v>1163</v>
      </c>
      <c r="AG782" s="126">
        <v>0</v>
      </c>
      <c r="AH782" s="89" t="s">
        <v>74</v>
      </c>
      <c r="AI782" s="129">
        <v>100</v>
      </c>
      <c r="AJ782" s="129">
        <v>100.06</v>
      </c>
    </row>
    <row r="783" spans="1:36" ht="17.45" customHeight="1">
      <c r="A783" s="88" t="s">
        <v>1507</v>
      </c>
      <c r="B783" s="88" t="s">
        <v>39</v>
      </c>
      <c r="C783" s="121">
        <v>45348</v>
      </c>
      <c r="D783" s="88" t="s">
        <v>54</v>
      </c>
      <c r="E783" s="88" t="s">
        <v>1136</v>
      </c>
      <c r="F783" s="93" t="s">
        <v>1505</v>
      </c>
      <c r="G783" s="88" t="s">
        <v>1506</v>
      </c>
      <c r="H783" s="88" t="s">
        <v>55</v>
      </c>
      <c r="I783" s="88" t="s">
        <v>56</v>
      </c>
      <c r="J783" s="88" t="s">
        <v>57</v>
      </c>
      <c r="K783" s="88"/>
      <c r="L783" s="88" t="s">
        <v>58</v>
      </c>
      <c r="M783" s="122">
        <v>0</v>
      </c>
      <c r="N783" s="122">
        <v>0</v>
      </c>
      <c r="O783" s="122">
        <v>0</v>
      </c>
      <c r="P783" s="122">
        <v>0</v>
      </c>
      <c r="Q783" s="122">
        <v>0</v>
      </c>
      <c r="R783" s="122">
        <v>0</v>
      </c>
      <c r="S783" s="122">
        <v>0</v>
      </c>
      <c r="T783" s="122">
        <v>0</v>
      </c>
      <c r="U783" s="122">
        <v>19070481</v>
      </c>
      <c r="V783" s="123">
        <v>1119.5899999999999</v>
      </c>
      <c r="W783" s="93"/>
      <c r="X783" s="93"/>
      <c r="Y783" s="88" t="s">
        <v>59</v>
      </c>
      <c r="Z783" s="93"/>
      <c r="AA783" s="122">
        <v>0</v>
      </c>
      <c r="AB783" s="123">
        <v>2.99</v>
      </c>
      <c r="AC783" s="122">
        <v>0</v>
      </c>
      <c r="AD783" s="123">
        <v>2.99</v>
      </c>
      <c r="AE783" s="122">
        <v>0</v>
      </c>
      <c r="AF783" s="88" t="s">
        <v>1163</v>
      </c>
      <c r="AG783" s="122">
        <v>0</v>
      </c>
      <c r="AH783" s="88"/>
      <c r="AI783" s="124">
        <v>0</v>
      </c>
      <c r="AJ783" s="124">
        <v>0</v>
      </c>
    </row>
    <row r="784" spans="1:36" ht="17.45" customHeight="1">
      <c r="A784" s="89" t="s">
        <v>1508</v>
      </c>
      <c r="B784" s="89" t="s">
        <v>39</v>
      </c>
      <c r="C784" s="125">
        <v>45348</v>
      </c>
      <c r="D784" s="89" t="s">
        <v>61</v>
      </c>
      <c r="E784" s="89" t="s">
        <v>1136</v>
      </c>
      <c r="F784" s="96" t="s">
        <v>1509</v>
      </c>
      <c r="G784" s="89" t="s">
        <v>1510</v>
      </c>
      <c r="H784" s="89" t="s">
        <v>64</v>
      </c>
      <c r="I784" s="89"/>
      <c r="J784" s="89" t="s">
        <v>103</v>
      </c>
      <c r="K784" s="89"/>
      <c r="L784" s="89" t="s">
        <v>104</v>
      </c>
      <c r="M784" s="126">
        <v>0</v>
      </c>
      <c r="N784" s="126">
        <v>0</v>
      </c>
      <c r="O784" s="126">
        <v>0</v>
      </c>
      <c r="P784" s="126">
        <v>0</v>
      </c>
      <c r="Q784" s="126">
        <v>16510484</v>
      </c>
      <c r="R784" s="126">
        <v>16510484</v>
      </c>
      <c r="S784" s="126">
        <v>0</v>
      </c>
      <c r="T784" s="126">
        <v>0</v>
      </c>
      <c r="U784" s="126">
        <v>899651285</v>
      </c>
      <c r="V784" s="127">
        <v>1245.8399999999999</v>
      </c>
      <c r="W784" s="96"/>
      <c r="X784" s="96"/>
      <c r="Y784" s="89"/>
      <c r="Z784" s="96"/>
      <c r="AA784" s="126">
        <v>0</v>
      </c>
      <c r="AB784" s="126">
        <v>0</v>
      </c>
      <c r="AC784" s="126">
        <v>0</v>
      </c>
      <c r="AD784" s="126">
        <v>0</v>
      </c>
      <c r="AE784" s="126">
        <v>0</v>
      </c>
      <c r="AF784" s="89" t="s">
        <v>1163</v>
      </c>
      <c r="AG784" s="126">
        <v>0</v>
      </c>
      <c r="AH784" s="89"/>
      <c r="AI784" s="129">
        <v>1.8</v>
      </c>
      <c r="AJ784" s="129">
        <v>1.84</v>
      </c>
    </row>
    <row r="785" spans="1:36" ht="17.45" customHeight="1">
      <c r="A785" s="88" t="s">
        <v>1511</v>
      </c>
      <c r="B785" s="88" t="s">
        <v>39</v>
      </c>
      <c r="C785" s="121">
        <v>45348</v>
      </c>
      <c r="D785" s="88" t="s">
        <v>106</v>
      </c>
      <c r="E785" s="88" t="s">
        <v>1136</v>
      </c>
      <c r="F785" s="93" t="s">
        <v>1509</v>
      </c>
      <c r="G785" s="88" t="s">
        <v>1510</v>
      </c>
      <c r="H785" s="88" t="s">
        <v>107</v>
      </c>
      <c r="I785" s="88" t="s">
        <v>108</v>
      </c>
      <c r="J785" s="88" t="s">
        <v>1357</v>
      </c>
      <c r="K785" s="88"/>
      <c r="L785" s="88" t="s">
        <v>1350</v>
      </c>
      <c r="M785" s="122">
        <v>751643762</v>
      </c>
      <c r="N785" s="122">
        <v>814841066</v>
      </c>
      <c r="O785" s="123">
        <v>1197.6199999999999</v>
      </c>
      <c r="P785" s="122">
        <v>85343021</v>
      </c>
      <c r="Q785" s="122">
        <v>900184087</v>
      </c>
      <c r="R785" s="122">
        <v>900184087</v>
      </c>
      <c r="S785" s="122">
        <v>0</v>
      </c>
      <c r="T785" s="122">
        <v>0</v>
      </c>
      <c r="U785" s="122">
        <v>899651285</v>
      </c>
      <c r="V785" s="123">
        <v>1245.8399999999999</v>
      </c>
      <c r="W785" s="121">
        <v>44839</v>
      </c>
      <c r="X785" s="93" t="s">
        <v>77</v>
      </c>
      <c r="Y785" s="88" t="s">
        <v>74</v>
      </c>
      <c r="Z785" s="121">
        <v>45569</v>
      </c>
      <c r="AA785" s="122">
        <v>0</v>
      </c>
      <c r="AB785" s="122">
        <v>0</v>
      </c>
      <c r="AC785" s="122">
        <v>0</v>
      </c>
      <c r="AD785" s="122">
        <v>0</v>
      </c>
      <c r="AE785" s="122">
        <v>0</v>
      </c>
      <c r="AF785" s="88" t="s">
        <v>1163</v>
      </c>
      <c r="AG785" s="122">
        <v>0</v>
      </c>
      <c r="AH785" s="88" t="s">
        <v>74</v>
      </c>
      <c r="AI785" s="124">
        <v>98.2</v>
      </c>
      <c r="AJ785" s="124">
        <v>100.06</v>
      </c>
    </row>
    <row r="786" spans="1:36" ht="17.45" customHeight="1">
      <c r="A786" s="89" t="s">
        <v>1512</v>
      </c>
      <c r="B786" s="89" t="s">
        <v>39</v>
      </c>
      <c r="C786" s="125">
        <v>45348</v>
      </c>
      <c r="D786" s="89" t="s">
        <v>54</v>
      </c>
      <c r="E786" s="89" t="s">
        <v>1136</v>
      </c>
      <c r="F786" s="96" t="s">
        <v>1509</v>
      </c>
      <c r="G786" s="89" t="s">
        <v>1510</v>
      </c>
      <c r="H786" s="89" t="s">
        <v>55</v>
      </c>
      <c r="I786" s="89" t="s">
        <v>56</v>
      </c>
      <c r="J786" s="89" t="s">
        <v>57</v>
      </c>
      <c r="K786" s="89"/>
      <c r="L786" s="89" t="s">
        <v>58</v>
      </c>
      <c r="M786" s="126">
        <v>0</v>
      </c>
      <c r="N786" s="126">
        <v>0</v>
      </c>
      <c r="O786" s="126">
        <v>0</v>
      </c>
      <c r="P786" s="126">
        <v>0</v>
      </c>
      <c r="Q786" s="126">
        <v>0</v>
      </c>
      <c r="R786" s="126">
        <v>0</v>
      </c>
      <c r="S786" s="126">
        <v>0</v>
      </c>
      <c r="T786" s="126">
        <v>0</v>
      </c>
      <c r="U786" s="126">
        <v>899651285</v>
      </c>
      <c r="V786" s="127">
        <v>1245.8399999999999</v>
      </c>
      <c r="W786" s="96"/>
      <c r="X786" s="96"/>
      <c r="Y786" s="89" t="s">
        <v>59</v>
      </c>
      <c r="Z786" s="96"/>
      <c r="AA786" s="126">
        <v>0</v>
      </c>
      <c r="AB786" s="127">
        <v>2.99</v>
      </c>
      <c r="AC786" s="126">
        <v>0</v>
      </c>
      <c r="AD786" s="127">
        <v>2.99</v>
      </c>
      <c r="AE786" s="126">
        <v>0</v>
      </c>
      <c r="AF786" s="89" t="s">
        <v>1163</v>
      </c>
      <c r="AG786" s="126">
        <v>0</v>
      </c>
      <c r="AH786" s="89"/>
      <c r="AI786" s="129">
        <v>0</v>
      </c>
      <c r="AJ786" s="129">
        <v>0</v>
      </c>
    </row>
    <row r="787" spans="1:36" ht="17.45" customHeight="1">
      <c r="A787" s="88" t="s">
        <v>1513</v>
      </c>
      <c r="B787" s="88" t="s">
        <v>39</v>
      </c>
      <c r="C787" s="121">
        <v>45348</v>
      </c>
      <c r="D787" s="88" t="s">
        <v>106</v>
      </c>
      <c r="E787" s="88" t="s">
        <v>1136</v>
      </c>
      <c r="F787" s="93" t="s">
        <v>1514</v>
      </c>
      <c r="G787" s="88" t="s">
        <v>1515</v>
      </c>
      <c r="H787" s="88" t="s">
        <v>107</v>
      </c>
      <c r="I787" s="88" t="s">
        <v>108</v>
      </c>
      <c r="J787" s="88" t="s">
        <v>1377</v>
      </c>
      <c r="K787" s="88"/>
      <c r="L787" s="88" t="s">
        <v>1370</v>
      </c>
      <c r="M787" s="122">
        <v>5489164</v>
      </c>
      <c r="N787" s="122">
        <v>6306753</v>
      </c>
      <c r="O787" s="123">
        <v>1204.52</v>
      </c>
      <c r="P787" s="122">
        <v>305077</v>
      </c>
      <c r="Q787" s="122">
        <v>6611830</v>
      </c>
      <c r="R787" s="122">
        <v>6611830</v>
      </c>
      <c r="S787" s="122">
        <v>0</v>
      </c>
      <c r="T787" s="122">
        <v>0</v>
      </c>
      <c r="U787" s="122">
        <v>6608978</v>
      </c>
      <c r="V787" s="123">
        <v>1093.8900000000001</v>
      </c>
      <c r="W787" s="121">
        <v>44839</v>
      </c>
      <c r="X787" s="93" t="s">
        <v>77</v>
      </c>
      <c r="Y787" s="88" t="s">
        <v>74</v>
      </c>
      <c r="Z787" s="121">
        <v>45569</v>
      </c>
      <c r="AA787" s="122">
        <v>0</v>
      </c>
      <c r="AB787" s="122">
        <v>0</v>
      </c>
      <c r="AC787" s="122">
        <v>0</v>
      </c>
      <c r="AD787" s="122">
        <v>0</v>
      </c>
      <c r="AE787" s="122">
        <v>0</v>
      </c>
      <c r="AF787" s="88" t="s">
        <v>1163</v>
      </c>
      <c r="AG787" s="122">
        <v>0</v>
      </c>
      <c r="AH787" s="88" t="s">
        <v>74</v>
      </c>
      <c r="AI787" s="124">
        <v>100</v>
      </c>
      <c r="AJ787" s="124">
        <v>100.04</v>
      </c>
    </row>
    <row r="788" spans="1:36" ht="17.45" customHeight="1">
      <c r="A788" s="89" t="s">
        <v>1516</v>
      </c>
      <c r="B788" s="89" t="s">
        <v>39</v>
      </c>
      <c r="C788" s="125">
        <v>45348</v>
      </c>
      <c r="D788" s="89" t="s">
        <v>54</v>
      </c>
      <c r="E788" s="89" t="s">
        <v>1136</v>
      </c>
      <c r="F788" s="96" t="s">
        <v>1514</v>
      </c>
      <c r="G788" s="89" t="s">
        <v>1515</v>
      </c>
      <c r="H788" s="89" t="s">
        <v>55</v>
      </c>
      <c r="I788" s="89" t="s">
        <v>56</v>
      </c>
      <c r="J788" s="89" t="s">
        <v>57</v>
      </c>
      <c r="K788" s="89"/>
      <c r="L788" s="89" t="s">
        <v>58</v>
      </c>
      <c r="M788" s="126">
        <v>0</v>
      </c>
      <c r="N788" s="126">
        <v>0</v>
      </c>
      <c r="O788" s="126">
        <v>0</v>
      </c>
      <c r="P788" s="126">
        <v>0</v>
      </c>
      <c r="Q788" s="126">
        <v>0</v>
      </c>
      <c r="R788" s="126">
        <v>0</v>
      </c>
      <c r="S788" s="126">
        <v>0</v>
      </c>
      <c r="T788" s="126">
        <v>0</v>
      </c>
      <c r="U788" s="126">
        <v>6608978</v>
      </c>
      <c r="V788" s="127">
        <v>1093.8900000000001</v>
      </c>
      <c r="W788" s="96"/>
      <c r="X788" s="96"/>
      <c r="Y788" s="89" t="s">
        <v>59</v>
      </c>
      <c r="Z788" s="96"/>
      <c r="AA788" s="126">
        <v>0</v>
      </c>
      <c r="AB788" s="127">
        <v>2.99</v>
      </c>
      <c r="AC788" s="126">
        <v>0</v>
      </c>
      <c r="AD788" s="127">
        <v>2.99</v>
      </c>
      <c r="AE788" s="126">
        <v>0</v>
      </c>
      <c r="AF788" s="89" t="s">
        <v>1163</v>
      </c>
      <c r="AG788" s="126">
        <v>0</v>
      </c>
      <c r="AH788" s="89"/>
      <c r="AI788" s="129">
        <v>0</v>
      </c>
      <c r="AJ788" s="129">
        <v>0</v>
      </c>
    </row>
    <row r="789" spans="1:36" ht="17.45" customHeight="1">
      <c r="A789" s="88" t="s">
        <v>1517</v>
      </c>
      <c r="B789" s="88" t="s">
        <v>39</v>
      </c>
      <c r="C789" s="121">
        <v>45348</v>
      </c>
      <c r="D789" s="88" t="s">
        <v>106</v>
      </c>
      <c r="E789" s="88" t="s">
        <v>1136</v>
      </c>
      <c r="F789" s="93" t="s">
        <v>1518</v>
      </c>
      <c r="G789" s="88" t="s">
        <v>1519</v>
      </c>
      <c r="H789" s="88" t="s">
        <v>107</v>
      </c>
      <c r="I789" s="88" t="s">
        <v>108</v>
      </c>
      <c r="J789" s="88" t="s">
        <v>1377</v>
      </c>
      <c r="K789" s="88"/>
      <c r="L789" s="88" t="s">
        <v>1370</v>
      </c>
      <c r="M789" s="122">
        <v>23398405</v>
      </c>
      <c r="N789" s="122">
        <v>27559988</v>
      </c>
      <c r="O789" s="123">
        <v>1204.52</v>
      </c>
      <c r="P789" s="122">
        <v>623954</v>
      </c>
      <c r="Q789" s="122">
        <v>28183942</v>
      </c>
      <c r="R789" s="122">
        <v>28183942</v>
      </c>
      <c r="S789" s="122">
        <v>0</v>
      </c>
      <c r="T789" s="122">
        <v>0</v>
      </c>
      <c r="U789" s="122">
        <v>28178188</v>
      </c>
      <c r="V789" s="123">
        <v>1124.56</v>
      </c>
      <c r="W789" s="121">
        <v>44839</v>
      </c>
      <c r="X789" s="93" t="s">
        <v>77</v>
      </c>
      <c r="Y789" s="88" t="s">
        <v>74</v>
      </c>
      <c r="Z789" s="121">
        <v>45569</v>
      </c>
      <c r="AA789" s="122">
        <v>0</v>
      </c>
      <c r="AB789" s="122">
        <v>0</v>
      </c>
      <c r="AC789" s="122">
        <v>0</v>
      </c>
      <c r="AD789" s="122">
        <v>0</v>
      </c>
      <c r="AE789" s="122">
        <v>0</v>
      </c>
      <c r="AF789" s="88" t="s">
        <v>1163</v>
      </c>
      <c r="AG789" s="122">
        <v>0</v>
      </c>
      <c r="AH789" s="88" t="s">
        <v>74</v>
      </c>
      <c r="AI789" s="124">
        <v>100</v>
      </c>
      <c r="AJ789" s="124">
        <v>100.02</v>
      </c>
    </row>
    <row r="790" spans="1:36" ht="17.45" customHeight="1">
      <c r="A790" s="89" t="s">
        <v>1520</v>
      </c>
      <c r="B790" s="89" t="s">
        <v>39</v>
      </c>
      <c r="C790" s="125">
        <v>45348</v>
      </c>
      <c r="D790" s="89" t="s">
        <v>54</v>
      </c>
      <c r="E790" s="89" t="s">
        <v>1136</v>
      </c>
      <c r="F790" s="96" t="s">
        <v>1518</v>
      </c>
      <c r="G790" s="89" t="s">
        <v>1519</v>
      </c>
      <c r="H790" s="89" t="s">
        <v>55</v>
      </c>
      <c r="I790" s="89" t="s">
        <v>56</v>
      </c>
      <c r="J790" s="89" t="s">
        <v>57</v>
      </c>
      <c r="K790" s="89"/>
      <c r="L790" s="89" t="s">
        <v>58</v>
      </c>
      <c r="M790" s="126">
        <v>0</v>
      </c>
      <c r="N790" s="126">
        <v>0</v>
      </c>
      <c r="O790" s="126">
        <v>0</v>
      </c>
      <c r="P790" s="126">
        <v>0</v>
      </c>
      <c r="Q790" s="126">
        <v>0</v>
      </c>
      <c r="R790" s="126">
        <v>0</v>
      </c>
      <c r="S790" s="126">
        <v>0</v>
      </c>
      <c r="T790" s="126">
        <v>0</v>
      </c>
      <c r="U790" s="126">
        <v>28178188</v>
      </c>
      <c r="V790" s="127">
        <v>1124.56</v>
      </c>
      <c r="W790" s="96"/>
      <c r="X790" s="96"/>
      <c r="Y790" s="89" t="s">
        <v>59</v>
      </c>
      <c r="Z790" s="96"/>
      <c r="AA790" s="126">
        <v>0</v>
      </c>
      <c r="AB790" s="127">
        <v>2.99</v>
      </c>
      <c r="AC790" s="126">
        <v>0</v>
      </c>
      <c r="AD790" s="127">
        <v>2.99</v>
      </c>
      <c r="AE790" s="126">
        <v>0</v>
      </c>
      <c r="AF790" s="89" t="s">
        <v>1163</v>
      </c>
      <c r="AG790" s="126">
        <v>0</v>
      </c>
      <c r="AH790" s="89"/>
      <c r="AI790" s="129">
        <v>0</v>
      </c>
      <c r="AJ790" s="129">
        <v>0</v>
      </c>
    </row>
    <row r="791" spans="1:36" ht="17.45" customHeight="1">
      <c r="A791" s="88" t="s">
        <v>1521</v>
      </c>
      <c r="B791" s="88" t="s">
        <v>39</v>
      </c>
      <c r="C791" s="121">
        <v>45348</v>
      </c>
      <c r="D791" s="88" t="s">
        <v>61</v>
      </c>
      <c r="E791" s="88" t="s">
        <v>1136</v>
      </c>
      <c r="F791" s="93" t="s">
        <v>1522</v>
      </c>
      <c r="G791" s="88" t="s">
        <v>1523</v>
      </c>
      <c r="H791" s="88" t="s">
        <v>64</v>
      </c>
      <c r="I791" s="88"/>
      <c r="J791" s="88" t="s">
        <v>103</v>
      </c>
      <c r="K791" s="88"/>
      <c r="L791" s="88" t="s">
        <v>104</v>
      </c>
      <c r="M791" s="122">
        <v>0</v>
      </c>
      <c r="N791" s="122">
        <v>0</v>
      </c>
      <c r="O791" s="122">
        <v>0</v>
      </c>
      <c r="P791" s="122">
        <v>0</v>
      </c>
      <c r="Q791" s="122">
        <v>37208135</v>
      </c>
      <c r="R791" s="122">
        <v>37208135</v>
      </c>
      <c r="S791" s="122">
        <v>0</v>
      </c>
      <c r="T791" s="122">
        <v>0</v>
      </c>
      <c r="U791" s="122">
        <v>625372038</v>
      </c>
      <c r="V791" s="123">
        <v>1255.17</v>
      </c>
      <c r="W791" s="93"/>
      <c r="X791" s="93"/>
      <c r="Y791" s="88"/>
      <c r="Z791" s="93"/>
      <c r="AA791" s="122">
        <v>0</v>
      </c>
      <c r="AB791" s="122">
        <v>0</v>
      </c>
      <c r="AC791" s="122">
        <v>0</v>
      </c>
      <c r="AD791" s="122">
        <v>0</v>
      </c>
      <c r="AE791" s="122">
        <v>0</v>
      </c>
      <c r="AF791" s="88" t="s">
        <v>1163</v>
      </c>
      <c r="AG791" s="122">
        <v>0</v>
      </c>
      <c r="AH791" s="88"/>
      <c r="AI791" s="124">
        <v>5.61</v>
      </c>
      <c r="AJ791" s="124">
        <v>5.95</v>
      </c>
    </row>
    <row r="792" spans="1:36" ht="17.45" customHeight="1">
      <c r="A792" s="89" t="s">
        <v>1524</v>
      </c>
      <c r="B792" s="89" t="s">
        <v>39</v>
      </c>
      <c r="C792" s="125">
        <v>45348</v>
      </c>
      <c r="D792" s="89" t="s">
        <v>106</v>
      </c>
      <c r="E792" s="89" t="s">
        <v>1136</v>
      </c>
      <c r="F792" s="96" t="s">
        <v>1522</v>
      </c>
      <c r="G792" s="89" t="s">
        <v>1523</v>
      </c>
      <c r="H792" s="89" t="s">
        <v>107</v>
      </c>
      <c r="I792" s="89" t="s">
        <v>108</v>
      </c>
      <c r="J792" s="89" t="s">
        <v>1377</v>
      </c>
      <c r="K792" s="89"/>
      <c r="L792" s="89" t="s">
        <v>1370</v>
      </c>
      <c r="M792" s="126">
        <v>519553565</v>
      </c>
      <c r="N792" s="126">
        <v>567969897</v>
      </c>
      <c r="O792" s="127">
        <v>1204.52</v>
      </c>
      <c r="P792" s="126">
        <v>57844873</v>
      </c>
      <c r="Q792" s="126">
        <v>625814770</v>
      </c>
      <c r="R792" s="126">
        <v>625814770</v>
      </c>
      <c r="S792" s="126">
        <v>0</v>
      </c>
      <c r="T792" s="126">
        <v>0</v>
      </c>
      <c r="U792" s="126">
        <v>625372038</v>
      </c>
      <c r="V792" s="127">
        <v>1255.17</v>
      </c>
      <c r="W792" s="125">
        <v>44839</v>
      </c>
      <c r="X792" s="96" t="s">
        <v>77</v>
      </c>
      <c r="Y792" s="89" t="s">
        <v>74</v>
      </c>
      <c r="Z792" s="125">
        <v>45569</v>
      </c>
      <c r="AA792" s="126">
        <v>0</v>
      </c>
      <c r="AB792" s="126">
        <v>0</v>
      </c>
      <c r="AC792" s="126">
        <v>0</v>
      </c>
      <c r="AD792" s="126">
        <v>0</v>
      </c>
      <c r="AE792" s="126">
        <v>0</v>
      </c>
      <c r="AF792" s="89" t="s">
        <v>1163</v>
      </c>
      <c r="AG792" s="126">
        <v>0</v>
      </c>
      <c r="AH792" s="89" t="s">
        <v>74</v>
      </c>
      <c r="AI792" s="129">
        <v>94.39</v>
      </c>
      <c r="AJ792" s="129">
        <v>100.07</v>
      </c>
    </row>
    <row r="793" spans="1:36" ht="17.45" customHeight="1">
      <c r="A793" s="88" t="s">
        <v>1525</v>
      </c>
      <c r="B793" s="88" t="s">
        <v>39</v>
      </c>
      <c r="C793" s="121">
        <v>45348</v>
      </c>
      <c r="D793" s="88" t="s">
        <v>54</v>
      </c>
      <c r="E793" s="88" t="s">
        <v>1136</v>
      </c>
      <c r="F793" s="93" t="s">
        <v>1522</v>
      </c>
      <c r="G793" s="88" t="s">
        <v>1523</v>
      </c>
      <c r="H793" s="88" t="s">
        <v>55</v>
      </c>
      <c r="I793" s="88" t="s">
        <v>56</v>
      </c>
      <c r="J793" s="88" t="s">
        <v>57</v>
      </c>
      <c r="K793" s="88"/>
      <c r="L793" s="88" t="s">
        <v>58</v>
      </c>
      <c r="M793" s="122">
        <v>0</v>
      </c>
      <c r="N793" s="122">
        <v>0</v>
      </c>
      <c r="O793" s="122">
        <v>0</v>
      </c>
      <c r="P793" s="122">
        <v>0</v>
      </c>
      <c r="Q793" s="122">
        <v>0</v>
      </c>
      <c r="R793" s="122">
        <v>0</v>
      </c>
      <c r="S793" s="122">
        <v>0</v>
      </c>
      <c r="T793" s="122">
        <v>0</v>
      </c>
      <c r="U793" s="122">
        <v>625372038</v>
      </c>
      <c r="V793" s="123">
        <v>1255.17</v>
      </c>
      <c r="W793" s="93"/>
      <c r="X793" s="93"/>
      <c r="Y793" s="88" t="s">
        <v>59</v>
      </c>
      <c r="Z793" s="93"/>
      <c r="AA793" s="122">
        <v>0</v>
      </c>
      <c r="AB793" s="123">
        <v>2.99</v>
      </c>
      <c r="AC793" s="122">
        <v>0</v>
      </c>
      <c r="AD793" s="123">
        <v>2.99</v>
      </c>
      <c r="AE793" s="122">
        <v>0</v>
      </c>
      <c r="AF793" s="88" t="s">
        <v>1163</v>
      </c>
      <c r="AG793" s="122">
        <v>0</v>
      </c>
      <c r="AH793" s="88"/>
      <c r="AI793" s="124">
        <v>0</v>
      </c>
      <c r="AJ793" s="124">
        <v>0</v>
      </c>
    </row>
    <row r="794" spans="1:36" ht="17.45" customHeight="1">
      <c r="A794" s="89" t="s">
        <v>1526</v>
      </c>
      <c r="B794" s="89" t="s">
        <v>39</v>
      </c>
      <c r="C794" s="125">
        <v>45348</v>
      </c>
      <c r="D794" s="89" t="s">
        <v>106</v>
      </c>
      <c r="E794" s="89" t="s">
        <v>1136</v>
      </c>
      <c r="F794" s="96" t="s">
        <v>1527</v>
      </c>
      <c r="G794" s="89" t="s">
        <v>1528</v>
      </c>
      <c r="H794" s="89" t="s">
        <v>107</v>
      </c>
      <c r="I794" s="89" t="s">
        <v>108</v>
      </c>
      <c r="J794" s="89" t="s">
        <v>1396</v>
      </c>
      <c r="K794" s="89"/>
      <c r="L794" s="89" t="s">
        <v>1390</v>
      </c>
      <c r="M794" s="126">
        <v>27145927</v>
      </c>
      <c r="N794" s="126">
        <v>29708570</v>
      </c>
      <c r="O794" s="127">
        <v>1211.24</v>
      </c>
      <c r="P794" s="126">
        <v>3171579</v>
      </c>
      <c r="Q794" s="126">
        <v>32880149</v>
      </c>
      <c r="R794" s="126">
        <v>32880149</v>
      </c>
      <c r="S794" s="126">
        <v>0</v>
      </c>
      <c r="T794" s="126">
        <v>0</v>
      </c>
      <c r="U794" s="126">
        <v>32855149</v>
      </c>
      <c r="V794" s="127">
        <v>1113.98</v>
      </c>
      <c r="W794" s="125">
        <v>44839</v>
      </c>
      <c r="X794" s="96" t="s">
        <v>77</v>
      </c>
      <c r="Y794" s="89" t="s">
        <v>74</v>
      </c>
      <c r="Z794" s="125">
        <v>45569</v>
      </c>
      <c r="AA794" s="126">
        <v>0</v>
      </c>
      <c r="AB794" s="126">
        <v>0</v>
      </c>
      <c r="AC794" s="126">
        <v>0</v>
      </c>
      <c r="AD794" s="126">
        <v>0</v>
      </c>
      <c r="AE794" s="126">
        <v>0</v>
      </c>
      <c r="AF794" s="89" t="s">
        <v>1163</v>
      </c>
      <c r="AG794" s="126">
        <v>0</v>
      </c>
      <c r="AH794" s="89" t="s">
        <v>74</v>
      </c>
      <c r="AI794" s="129">
        <v>100</v>
      </c>
      <c r="AJ794" s="129">
        <v>100.08</v>
      </c>
    </row>
    <row r="795" spans="1:36" ht="17.45" customHeight="1">
      <c r="A795" s="88" t="s">
        <v>1529</v>
      </c>
      <c r="B795" s="88" t="s">
        <v>39</v>
      </c>
      <c r="C795" s="121">
        <v>45348</v>
      </c>
      <c r="D795" s="88" t="s">
        <v>54</v>
      </c>
      <c r="E795" s="88" t="s">
        <v>1136</v>
      </c>
      <c r="F795" s="93" t="s">
        <v>1527</v>
      </c>
      <c r="G795" s="88" t="s">
        <v>1528</v>
      </c>
      <c r="H795" s="88" t="s">
        <v>55</v>
      </c>
      <c r="I795" s="88" t="s">
        <v>56</v>
      </c>
      <c r="J795" s="88" t="s">
        <v>57</v>
      </c>
      <c r="K795" s="88"/>
      <c r="L795" s="88" t="s">
        <v>58</v>
      </c>
      <c r="M795" s="122">
        <v>0</v>
      </c>
      <c r="N795" s="122">
        <v>0</v>
      </c>
      <c r="O795" s="122">
        <v>0</v>
      </c>
      <c r="P795" s="122">
        <v>0</v>
      </c>
      <c r="Q795" s="122">
        <v>0</v>
      </c>
      <c r="R795" s="122">
        <v>0</v>
      </c>
      <c r="S795" s="122">
        <v>0</v>
      </c>
      <c r="T795" s="122">
        <v>0</v>
      </c>
      <c r="U795" s="122">
        <v>32855149</v>
      </c>
      <c r="V795" s="123">
        <v>1113.98</v>
      </c>
      <c r="W795" s="93"/>
      <c r="X795" s="93"/>
      <c r="Y795" s="88" t="s">
        <v>59</v>
      </c>
      <c r="Z795" s="93"/>
      <c r="AA795" s="122">
        <v>0</v>
      </c>
      <c r="AB795" s="123">
        <v>2.99</v>
      </c>
      <c r="AC795" s="122">
        <v>0</v>
      </c>
      <c r="AD795" s="123">
        <v>2.99</v>
      </c>
      <c r="AE795" s="122">
        <v>0</v>
      </c>
      <c r="AF795" s="88" t="s">
        <v>1163</v>
      </c>
      <c r="AG795" s="122">
        <v>0</v>
      </c>
      <c r="AH795" s="88"/>
      <c r="AI795" s="124">
        <v>0</v>
      </c>
      <c r="AJ795" s="124">
        <v>0</v>
      </c>
    </row>
    <row r="796" spans="1:36" ht="17.45" customHeight="1">
      <c r="A796" s="89" t="s">
        <v>1530</v>
      </c>
      <c r="B796" s="89" t="s">
        <v>39</v>
      </c>
      <c r="C796" s="125">
        <v>45348</v>
      </c>
      <c r="D796" s="89" t="s">
        <v>106</v>
      </c>
      <c r="E796" s="89" t="s">
        <v>1136</v>
      </c>
      <c r="F796" s="96" t="s">
        <v>1531</v>
      </c>
      <c r="G796" s="89" t="s">
        <v>1532</v>
      </c>
      <c r="H796" s="89" t="s">
        <v>107</v>
      </c>
      <c r="I796" s="89" t="s">
        <v>108</v>
      </c>
      <c r="J796" s="89" t="s">
        <v>1396</v>
      </c>
      <c r="K796" s="89"/>
      <c r="L796" s="89" t="s">
        <v>1390</v>
      </c>
      <c r="M796" s="126">
        <v>28944043</v>
      </c>
      <c r="N796" s="126">
        <v>34274640</v>
      </c>
      <c r="O796" s="127">
        <v>1211.24</v>
      </c>
      <c r="P796" s="126">
        <v>783454</v>
      </c>
      <c r="Q796" s="126">
        <v>35058094</v>
      </c>
      <c r="R796" s="126">
        <v>35058094</v>
      </c>
      <c r="S796" s="126">
        <v>0</v>
      </c>
      <c r="T796" s="126">
        <v>0</v>
      </c>
      <c r="U796" s="126">
        <v>35049197</v>
      </c>
      <c r="V796" s="127">
        <v>1102.83</v>
      </c>
      <c r="W796" s="125">
        <v>44839</v>
      </c>
      <c r="X796" s="96" t="s">
        <v>77</v>
      </c>
      <c r="Y796" s="89" t="s">
        <v>74</v>
      </c>
      <c r="Z796" s="125">
        <v>45569</v>
      </c>
      <c r="AA796" s="126">
        <v>0</v>
      </c>
      <c r="AB796" s="126">
        <v>0</v>
      </c>
      <c r="AC796" s="126">
        <v>0</v>
      </c>
      <c r="AD796" s="126">
        <v>0</v>
      </c>
      <c r="AE796" s="126">
        <v>0</v>
      </c>
      <c r="AF796" s="89" t="s">
        <v>1163</v>
      </c>
      <c r="AG796" s="126">
        <v>0</v>
      </c>
      <c r="AH796" s="89" t="s">
        <v>74</v>
      </c>
      <c r="AI796" s="129">
        <v>100</v>
      </c>
      <c r="AJ796" s="129">
        <v>100.03</v>
      </c>
    </row>
    <row r="797" spans="1:36" ht="17.45" customHeight="1">
      <c r="A797" s="88" t="s">
        <v>1533</v>
      </c>
      <c r="B797" s="88" t="s">
        <v>39</v>
      </c>
      <c r="C797" s="121">
        <v>45348</v>
      </c>
      <c r="D797" s="88" t="s">
        <v>54</v>
      </c>
      <c r="E797" s="88" t="s">
        <v>1136</v>
      </c>
      <c r="F797" s="93" t="s">
        <v>1531</v>
      </c>
      <c r="G797" s="88" t="s">
        <v>1532</v>
      </c>
      <c r="H797" s="88" t="s">
        <v>55</v>
      </c>
      <c r="I797" s="88" t="s">
        <v>56</v>
      </c>
      <c r="J797" s="88" t="s">
        <v>57</v>
      </c>
      <c r="K797" s="88"/>
      <c r="L797" s="88" t="s">
        <v>58</v>
      </c>
      <c r="M797" s="122">
        <v>0</v>
      </c>
      <c r="N797" s="122">
        <v>0</v>
      </c>
      <c r="O797" s="122">
        <v>0</v>
      </c>
      <c r="P797" s="122">
        <v>0</v>
      </c>
      <c r="Q797" s="122">
        <v>0</v>
      </c>
      <c r="R797" s="122">
        <v>0</v>
      </c>
      <c r="S797" s="122">
        <v>0</v>
      </c>
      <c r="T797" s="122">
        <v>0</v>
      </c>
      <c r="U797" s="122">
        <v>35049197</v>
      </c>
      <c r="V797" s="123">
        <v>1102.83</v>
      </c>
      <c r="W797" s="93"/>
      <c r="X797" s="93"/>
      <c r="Y797" s="88" t="s">
        <v>59</v>
      </c>
      <c r="Z797" s="93"/>
      <c r="AA797" s="122">
        <v>0</v>
      </c>
      <c r="AB797" s="123">
        <v>2.99</v>
      </c>
      <c r="AC797" s="122">
        <v>0</v>
      </c>
      <c r="AD797" s="123">
        <v>2.99</v>
      </c>
      <c r="AE797" s="122">
        <v>0</v>
      </c>
      <c r="AF797" s="88" t="s">
        <v>1163</v>
      </c>
      <c r="AG797" s="122">
        <v>0</v>
      </c>
      <c r="AH797" s="88"/>
      <c r="AI797" s="124">
        <v>0</v>
      </c>
      <c r="AJ797" s="124">
        <v>0</v>
      </c>
    </row>
    <row r="798" spans="1:36" ht="17.45" customHeight="1">
      <c r="A798" s="89" t="s">
        <v>1534</v>
      </c>
      <c r="B798" s="89" t="s">
        <v>39</v>
      </c>
      <c r="C798" s="125">
        <v>45348</v>
      </c>
      <c r="D798" s="89" t="s">
        <v>106</v>
      </c>
      <c r="E798" s="89" t="s">
        <v>1136</v>
      </c>
      <c r="F798" s="96" t="s">
        <v>1535</v>
      </c>
      <c r="G798" s="89" t="s">
        <v>1536</v>
      </c>
      <c r="H798" s="89" t="s">
        <v>107</v>
      </c>
      <c r="I798" s="89" t="s">
        <v>108</v>
      </c>
      <c r="J798" s="89" t="s">
        <v>1396</v>
      </c>
      <c r="K798" s="89"/>
      <c r="L798" s="89" t="s">
        <v>1390</v>
      </c>
      <c r="M798" s="126">
        <v>21745792</v>
      </c>
      <c r="N798" s="126">
        <v>24724332</v>
      </c>
      <c r="O798" s="127">
        <v>1211.24</v>
      </c>
      <c r="P798" s="126">
        <v>1614974</v>
      </c>
      <c r="Q798" s="126">
        <v>26339306</v>
      </c>
      <c r="R798" s="126">
        <v>26339306</v>
      </c>
      <c r="S798" s="126">
        <v>0</v>
      </c>
      <c r="T798" s="126">
        <v>0</v>
      </c>
      <c r="U798" s="126">
        <v>26324036</v>
      </c>
      <c r="V798" s="127">
        <v>1131.25</v>
      </c>
      <c r="W798" s="125">
        <v>44839</v>
      </c>
      <c r="X798" s="96" t="s">
        <v>77</v>
      </c>
      <c r="Y798" s="89" t="s">
        <v>74</v>
      </c>
      <c r="Z798" s="125">
        <v>45569</v>
      </c>
      <c r="AA798" s="126">
        <v>0</v>
      </c>
      <c r="AB798" s="126">
        <v>0</v>
      </c>
      <c r="AC798" s="126">
        <v>0</v>
      </c>
      <c r="AD798" s="126">
        <v>0</v>
      </c>
      <c r="AE798" s="126">
        <v>0</v>
      </c>
      <c r="AF798" s="89" t="s">
        <v>1163</v>
      </c>
      <c r="AG798" s="126">
        <v>0</v>
      </c>
      <c r="AH798" s="89" t="s">
        <v>74</v>
      </c>
      <c r="AI798" s="129">
        <v>100</v>
      </c>
      <c r="AJ798" s="129">
        <v>100.06</v>
      </c>
    </row>
    <row r="799" spans="1:36" ht="17.45" customHeight="1">
      <c r="A799" s="88" t="s">
        <v>1537</v>
      </c>
      <c r="B799" s="88" t="s">
        <v>39</v>
      </c>
      <c r="C799" s="121">
        <v>45348</v>
      </c>
      <c r="D799" s="88" t="s">
        <v>54</v>
      </c>
      <c r="E799" s="88" t="s">
        <v>1136</v>
      </c>
      <c r="F799" s="93" t="s">
        <v>1535</v>
      </c>
      <c r="G799" s="88" t="s">
        <v>1536</v>
      </c>
      <c r="H799" s="88" t="s">
        <v>55</v>
      </c>
      <c r="I799" s="88" t="s">
        <v>56</v>
      </c>
      <c r="J799" s="88" t="s">
        <v>57</v>
      </c>
      <c r="K799" s="88"/>
      <c r="L799" s="88" t="s">
        <v>58</v>
      </c>
      <c r="M799" s="122">
        <v>0</v>
      </c>
      <c r="N799" s="122">
        <v>0</v>
      </c>
      <c r="O799" s="122">
        <v>0</v>
      </c>
      <c r="P799" s="122">
        <v>0</v>
      </c>
      <c r="Q799" s="122">
        <v>0</v>
      </c>
      <c r="R799" s="122">
        <v>0</v>
      </c>
      <c r="S799" s="122">
        <v>0</v>
      </c>
      <c r="T799" s="122">
        <v>0</v>
      </c>
      <c r="U799" s="122">
        <v>26324036</v>
      </c>
      <c r="V799" s="123">
        <v>1131.25</v>
      </c>
      <c r="W799" s="93"/>
      <c r="X799" s="93"/>
      <c r="Y799" s="88" t="s">
        <v>59</v>
      </c>
      <c r="Z799" s="93"/>
      <c r="AA799" s="122">
        <v>0</v>
      </c>
      <c r="AB799" s="123">
        <v>2.99</v>
      </c>
      <c r="AC799" s="122">
        <v>0</v>
      </c>
      <c r="AD799" s="123">
        <v>2.99</v>
      </c>
      <c r="AE799" s="122">
        <v>0</v>
      </c>
      <c r="AF799" s="88" t="s">
        <v>1163</v>
      </c>
      <c r="AG799" s="122">
        <v>0</v>
      </c>
      <c r="AH799" s="88"/>
      <c r="AI799" s="124">
        <v>0</v>
      </c>
      <c r="AJ799" s="124">
        <v>0</v>
      </c>
    </row>
    <row r="800" spans="1:36" ht="17.45" customHeight="1">
      <c r="A800" s="89" t="s">
        <v>1538</v>
      </c>
      <c r="B800" s="89" t="s">
        <v>39</v>
      </c>
      <c r="C800" s="125">
        <v>45348</v>
      </c>
      <c r="D800" s="89" t="s">
        <v>106</v>
      </c>
      <c r="E800" s="89" t="s">
        <v>1136</v>
      </c>
      <c r="F800" s="96" t="s">
        <v>1539</v>
      </c>
      <c r="G800" s="89" t="s">
        <v>1540</v>
      </c>
      <c r="H800" s="89" t="s">
        <v>107</v>
      </c>
      <c r="I800" s="89" t="s">
        <v>108</v>
      </c>
      <c r="J800" s="89" t="s">
        <v>1396</v>
      </c>
      <c r="K800" s="89"/>
      <c r="L800" s="89" t="s">
        <v>1390</v>
      </c>
      <c r="M800" s="126">
        <v>115177041</v>
      </c>
      <c r="N800" s="126">
        <v>123553781</v>
      </c>
      <c r="O800" s="127">
        <v>1211.24</v>
      </c>
      <c r="P800" s="126">
        <v>15952905</v>
      </c>
      <c r="Q800" s="126">
        <v>139506686</v>
      </c>
      <c r="R800" s="126">
        <v>139506686</v>
      </c>
      <c r="S800" s="126">
        <v>0</v>
      </c>
      <c r="T800" s="126">
        <v>0</v>
      </c>
      <c r="U800" s="126">
        <v>139341095</v>
      </c>
      <c r="V800" s="127">
        <v>1150.3800000000001</v>
      </c>
      <c r="W800" s="125">
        <v>44839</v>
      </c>
      <c r="X800" s="96" t="s">
        <v>77</v>
      </c>
      <c r="Y800" s="89" t="s">
        <v>74</v>
      </c>
      <c r="Z800" s="125">
        <v>45569</v>
      </c>
      <c r="AA800" s="126">
        <v>0</v>
      </c>
      <c r="AB800" s="126">
        <v>0</v>
      </c>
      <c r="AC800" s="126">
        <v>0</v>
      </c>
      <c r="AD800" s="126">
        <v>0</v>
      </c>
      <c r="AE800" s="126">
        <v>0</v>
      </c>
      <c r="AF800" s="89" t="s">
        <v>1163</v>
      </c>
      <c r="AG800" s="126">
        <v>0</v>
      </c>
      <c r="AH800" s="89" t="s">
        <v>74</v>
      </c>
      <c r="AI800" s="129">
        <v>100</v>
      </c>
      <c r="AJ800" s="129">
        <v>100.12</v>
      </c>
    </row>
    <row r="801" spans="1:36" ht="17.45" customHeight="1">
      <c r="A801" s="88" t="s">
        <v>1541</v>
      </c>
      <c r="B801" s="88" t="s">
        <v>39</v>
      </c>
      <c r="C801" s="121">
        <v>45348</v>
      </c>
      <c r="D801" s="88" t="s">
        <v>54</v>
      </c>
      <c r="E801" s="88" t="s">
        <v>1136</v>
      </c>
      <c r="F801" s="93" t="s">
        <v>1539</v>
      </c>
      <c r="G801" s="88" t="s">
        <v>1540</v>
      </c>
      <c r="H801" s="88" t="s">
        <v>55</v>
      </c>
      <c r="I801" s="88" t="s">
        <v>56</v>
      </c>
      <c r="J801" s="88" t="s">
        <v>57</v>
      </c>
      <c r="K801" s="88"/>
      <c r="L801" s="88" t="s">
        <v>58</v>
      </c>
      <c r="M801" s="122">
        <v>0</v>
      </c>
      <c r="N801" s="122">
        <v>0</v>
      </c>
      <c r="O801" s="122">
        <v>0</v>
      </c>
      <c r="P801" s="122">
        <v>0</v>
      </c>
      <c r="Q801" s="122">
        <v>0</v>
      </c>
      <c r="R801" s="122">
        <v>0</v>
      </c>
      <c r="S801" s="122">
        <v>0</v>
      </c>
      <c r="T801" s="122">
        <v>0</v>
      </c>
      <c r="U801" s="122">
        <v>139341095</v>
      </c>
      <c r="V801" s="123">
        <v>1150.3800000000001</v>
      </c>
      <c r="W801" s="93"/>
      <c r="X801" s="93"/>
      <c r="Y801" s="88" t="s">
        <v>59</v>
      </c>
      <c r="Z801" s="93"/>
      <c r="AA801" s="122">
        <v>0</v>
      </c>
      <c r="AB801" s="123">
        <v>2.99</v>
      </c>
      <c r="AC801" s="122">
        <v>0</v>
      </c>
      <c r="AD801" s="123">
        <v>2.99</v>
      </c>
      <c r="AE801" s="122">
        <v>0</v>
      </c>
      <c r="AF801" s="88" t="s">
        <v>1163</v>
      </c>
      <c r="AG801" s="122">
        <v>0</v>
      </c>
      <c r="AH801" s="88"/>
      <c r="AI801" s="124">
        <v>0</v>
      </c>
      <c r="AJ801" s="124">
        <v>0</v>
      </c>
    </row>
    <row r="802" spans="1:36" ht="17.45" customHeight="1">
      <c r="A802" s="89" t="s">
        <v>1542</v>
      </c>
      <c r="B802" s="89" t="s">
        <v>39</v>
      </c>
      <c r="C802" s="125">
        <v>45348</v>
      </c>
      <c r="D802" s="89" t="s">
        <v>61</v>
      </c>
      <c r="E802" s="89" t="s">
        <v>1136</v>
      </c>
      <c r="F802" s="96" t="s">
        <v>1543</v>
      </c>
      <c r="G802" s="89" t="s">
        <v>1544</v>
      </c>
      <c r="H802" s="89" t="s">
        <v>64</v>
      </c>
      <c r="I802" s="89"/>
      <c r="J802" s="89" t="s">
        <v>103</v>
      </c>
      <c r="K802" s="89"/>
      <c r="L802" s="89" t="s">
        <v>104</v>
      </c>
      <c r="M802" s="126">
        <v>0</v>
      </c>
      <c r="N802" s="126">
        <v>0</v>
      </c>
      <c r="O802" s="126">
        <v>0</v>
      </c>
      <c r="P802" s="126">
        <v>0</v>
      </c>
      <c r="Q802" s="126">
        <v>4657112</v>
      </c>
      <c r="R802" s="126">
        <v>4657112</v>
      </c>
      <c r="S802" s="126">
        <v>0</v>
      </c>
      <c r="T802" s="126">
        <v>0</v>
      </c>
      <c r="U802" s="126">
        <v>782926504</v>
      </c>
      <c r="V802" s="127">
        <v>1270.31</v>
      </c>
      <c r="W802" s="96"/>
      <c r="X802" s="96"/>
      <c r="Y802" s="89"/>
      <c r="Z802" s="96"/>
      <c r="AA802" s="126">
        <v>0</v>
      </c>
      <c r="AB802" s="126">
        <v>0</v>
      </c>
      <c r="AC802" s="126">
        <v>0</v>
      </c>
      <c r="AD802" s="126">
        <v>0</v>
      </c>
      <c r="AE802" s="126">
        <v>0</v>
      </c>
      <c r="AF802" s="89" t="s">
        <v>1163</v>
      </c>
      <c r="AG802" s="126">
        <v>0</v>
      </c>
      <c r="AH802" s="89"/>
      <c r="AI802" s="129">
        <v>0.59</v>
      </c>
      <c r="AJ802" s="129">
        <v>0.59</v>
      </c>
    </row>
    <row r="803" spans="1:36" ht="17.45" customHeight="1">
      <c r="A803" s="88" t="s">
        <v>1545</v>
      </c>
      <c r="B803" s="88" t="s">
        <v>39</v>
      </c>
      <c r="C803" s="121">
        <v>45348</v>
      </c>
      <c r="D803" s="88" t="s">
        <v>106</v>
      </c>
      <c r="E803" s="88" t="s">
        <v>1136</v>
      </c>
      <c r="F803" s="93" t="s">
        <v>1543</v>
      </c>
      <c r="G803" s="88" t="s">
        <v>1544</v>
      </c>
      <c r="H803" s="88" t="s">
        <v>107</v>
      </c>
      <c r="I803" s="88" t="s">
        <v>108</v>
      </c>
      <c r="J803" s="88" t="s">
        <v>1396</v>
      </c>
      <c r="K803" s="88"/>
      <c r="L803" s="88" t="s">
        <v>1390</v>
      </c>
      <c r="M803" s="122">
        <v>646806218</v>
      </c>
      <c r="N803" s="122">
        <v>718729704</v>
      </c>
      <c r="O803" s="123">
        <v>1211.24</v>
      </c>
      <c r="P803" s="122">
        <v>64705877</v>
      </c>
      <c r="Q803" s="122">
        <v>783435581</v>
      </c>
      <c r="R803" s="122">
        <v>783435581</v>
      </c>
      <c r="S803" s="122">
        <v>0</v>
      </c>
      <c r="T803" s="122">
        <v>0</v>
      </c>
      <c r="U803" s="122">
        <v>782926504</v>
      </c>
      <c r="V803" s="123">
        <v>1270.31</v>
      </c>
      <c r="W803" s="121">
        <v>44839</v>
      </c>
      <c r="X803" s="93" t="s">
        <v>77</v>
      </c>
      <c r="Y803" s="88" t="s">
        <v>74</v>
      </c>
      <c r="Z803" s="121">
        <v>45569</v>
      </c>
      <c r="AA803" s="122">
        <v>0</v>
      </c>
      <c r="AB803" s="122">
        <v>0</v>
      </c>
      <c r="AC803" s="122">
        <v>0</v>
      </c>
      <c r="AD803" s="122">
        <v>0</v>
      </c>
      <c r="AE803" s="122">
        <v>0</v>
      </c>
      <c r="AF803" s="88" t="s">
        <v>1163</v>
      </c>
      <c r="AG803" s="122">
        <v>0</v>
      </c>
      <c r="AH803" s="88" t="s">
        <v>74</v>
      </c>
      <c r="AI803" s="124">
        <v>99.41</v>
      </c>
      <c r="AJ803" s="124">
        <v>100.07</v>
      </c>
    </row>
    <row r="804" spans="1:36" ht="17.45" customHeight="1">
      <c r="A804" s="89" t="s">
        <v>1546</v>
      </c>
      <c r="B804" s="89" t="s">
        <v>39</v>
      </c>
      <c r="C804" s="125">
        <v>45348</v>
      </c>
      <c r="D804" s="89" t="s">
        <v>54</v>
      </c>
      <c r="E804" s="89" t="s">
        <v>1136</v>
      </c>
      <c r="F804" s="96" t="s">
        <v>1543</v>
      </c>
      <c r="G804" s="89" t="s">
        <v>1544</v>
      </c>
      <c r="H804" s="89" t="s">
        <v>55</v>
      </c>
      <c r="I804" s="89" t="s">
        <v>56</v>
      </c>
      <c r="J804" s="89" t="s">
        <v>57</v>
      </c>
      <c r="K804" s="89"/>
      <c r="L804" s="89" t="s">
        <v>58</v>
      </c>
      <c r="M804" s="126">
        <v>0</v>
      </c>
      <c r="N804" s="126">
        <v>0</v>
      </c>
      <c r="O804" s="126">
        <v>0</v>
      </c>
      <c r="P804" s="126">
        <v>0</v>
      </c>
      <c r="Q804" s="126">
        <v>0</v>
      </c>
      <c r="R804" s="126">
        <v>0</v>
      </c>
      <c r="S804" s="126">
        <v>0</v>
      </c>
      <c r="T804" s="126">
        <v>0</v>
      </c>
      <c r="U804" s="126">
        <v>782926504</v>
      </c>
      <c r="V804" s="127">
        <v>1270.31</v>
      </c>
      <c r="W804" s="96"/>
      <c r="X804" s="96"/>
      <c r="Y804" s="89" t="s">
        <v>59</v>
      </c>
      <c r="Z804" s="96"/>
      <c r="AA804" s="126">
        <v>0</v>
      </c>
      <c r="AB804" s="127">
        <v>2.99</v>
      </c>
      <c r="AC804" s="126">
        <v>0</v>
      </c>
      <c r="AD804" s="127">
        <v>2.99</v>
      </c>
      <c r="AE804" s="126">
        <v>0</v>
      </c>
      <c r="AF804" s="89" t="s">
        <v>1163</v>
      </c>
      <c r="AG804" s="126">
        <v>0</v>
      </c>
      <c r="AH804" s="89"/>
      <c r="AI804" s="129">
        <v>0</v>
      </c>
      <c r="AJ804" s="129">
        <v>0</v>
      </c>
    </row>
    <row r="805" spans="1:36" ht="17.45" customHeight="1">
      <c r="A805" s="88" t="s">
        <v>1547</v>
      </c>
      <c r="B805" s="88" t="s">
        <v>39</v>
      </c>
      <c r="C805" s="121">
        <v>45348</v>
      </c>
      <c r="D805" s="88" t="s">
        <v>106</v>
      </c>
      <c r="E805" s="88" t="s">
        <v>1136</v>
      </c>
      <c r="F805" s="93" t="s">
        <v>1548</v>
      </c>
      <c r="G805" s="88" t="s">
        <v>1549</v>
      </c>
      <c r="H805" s="88" t="s">
        <v>107</v>
      </c>
      <c r="I805" s="88" t="s">
        <v>108</v>
      </c>
      <c r="J805" s="88" t="s">
        <v>1415</v>
      </c>
      <c r="K805" s="88"/>
      <c r="L805" s="88" t="s">
        <v>1409</v>
      </c>
      <c r="M805" s="122">
        <v>838018</v>
      </c>
      <c r="N805" s="122">
        <v>1000000</v>
      </c>
      <c r="O805" s="123">
        <v>1218.19</v>
      </c>
      <c r="P805" s="122">
        <v>20862</v>
      </c>
      <c r="Q805" s="122">
        <v>1020862</v>
      </c>
      <c r="R805" s="122">
        <v>1020862</v>
      </c>
      <c r="S805" s="122">
        <v>0</v>
      </c>
      <c r="T805" s="122">
        <v>0</v>
      </c>
      <c r="U805" s="122">
        <v>1020691</v>
      </c>
      <c r="V805" s="123">
        <v>1020.69</v>
      </c>
      <c r="W805" s="121">
        <v>44839</v>
      </c>
      <c r="X805" s="93" t="s">
        <v>77</v>
      </c>
      <c r="Y805" s="88" t="s">
        <v>74</v>
      </c>
      <c r="Z805" s="121">
        <v>45569</v>
      </c>
      <c r="AA805" s="122">
        <v>0</v>
      </c>
      <c r="AB805" s="122">
        <v>0</v>
      </c>
      <c r="AC805" s="122">
        <v>0</v>
      </c>
      <c r="AD805" s="122">
        <v>0</v>
      </c>
      <c r="AE805" s="122">
        <v>0</v>
      </c>
      <c r="AF805" s="88" t="s">
        <v>1163</v>
      </c>
      <c r="AG805" s="122">
        <v>0</v>
      </c>
      <c r="AH805" s="88" t="s">
        <v>74</v>
      </c>
      <c r="AI805" s="124">
        <v>100</v>
      </c>
      <c r="AJ805" s="124">
        <v>100.02</v>
      </c>
    </row>
    <row r="806" spans="1:36" ht="17.45" customHeight="1">
      <c r="A806" s="89" t="s">
        <v>1550</v>
      </c>
      <c r="B806" s="89" t="s">
        <v>39</v>
      </c>
      <c r="C806" s="125">
        <v>45348</v>
      </c>
      <c r="D806" s="89" t="s">
        <v>54</v>
      </c>
      <c r="E806" s="89" t="s">
        <v>1136</v>
      </c>
      <c r="F806" s="96" t="s">
        <v>1548</v>
      </c>
      <c r="G806" s="89" t="s">
        <v>1549</v>
      </c>
      <c r="H806" s="89" t="s">
        <v>55</v>
      </c>
      <c r="I806" s="89" t="s">
        <v>56</v>
      </c>
      <c r="J806" s="89" t="s">
        <v>57</v>
      </c>
      <c r="K806" s="89"/>
      <c r="L806" s="89" t="s">
        <v>58</v>
      </c>
      <c r="M806" s="126">
        <v>0</v>
      </c>
      <c r="N806" s="126">
        <v>0</v>
      </c>
      <c r="O806" s="126">
        <v>0</v>
      </c>
      <c r="P806" s="126">
        <v>0</v>
      </c>
      <c r="Q806" s="126">
        <v>0</v>
      </c>
      <c r="R806" s="126">
        <v>0</v>
      </c>
      <c r="S806" s="126">
        <v>0</v>
      </c>
      <c r="T806" s="126">
        <v>0</v>
      </c>
      <c r="U806" s="126">
        <v>1020691</v>
      </c>
      <c r="V806" s="127">
        <v>1020.69</v>
      </c>
      <c r="W806" s="96"/>
      <c r="X806" s="96"/>
      <c r="Y806" s="89" t="s">
        <v>59</v>
      </c>
      <c r="Z806" s="96"/>
      <c r="AA806" s="126">
        <v>0</v>
      </c>
      <c r="AB806" s="127">
        <v>2.99</v>
      </c>
      <c r="AC806" s="126">
        <v>0</v>
      </c>
      <c r="AD806" s="127">
        <v>2.99</v>
      </c>
      <c r="AE806" s="126">
        <v>0</v>
      </c>
      <c r="AF806" s="89" t="s">
        <v>1163</v>
      </c>
      <c r="AG806" s="126">
        <v>0</v>
      </c>
      <c r="AH806" s="89"/>
      <c r="AI806" s="129">
        <v>0</v>
      </c>
      <c r="AJ806" s="129">
        <v>0</v>
      </c>
    </row>
    <row r="807" spans="1:36" ht="17.45" customHeight="1">
      <c r="A807" s="88" t="s">
        <v>1551</v>
      </c>
      <c r="B807" s="88" t="s">
        <v>39</v>
      </c>
      <c r="C807" s="121">
        <v>45348</v>
      </c>
      <c r="D807" s="88" t="s">
        <v>106</v>
      </c>
      <c r="E807" s="88" t="s">
        <v>1136</v>
      </c>
      <c r="F807" s="93" t="s">
        <v>1552</v>
      </c>
      <c r="G807" s="88" t="s">
        <v>1553</v>
      </c>
      <c r="H807" s="88" t="s">
        <v>107</v>
      </c>
      <c r="I807" s="88" t="s">
        <v>108</v>
      </c>
      <c r="J807" s="88" t="s">
        <v>1415</v>
      </c>
      <c r="K807" s="88"/>
      <c r="L807" s="88" t="s">
        <v>1409</v>
      </c>
      <c r="M807" s="122">
        <v>26119655</v>
      </c>
      <c r="N807" s="122">
        <v>31014621</v>
      </c>
      <c r="O807" s="123">
        <v>1218.19</v>
      </c>
      <c r="P807" s="122">
        <v>803971</v>
      </c>
      <c r="Q807" s="122">
        <v>31818592</v>
      </c>
      <c r="R807" s="122">
        <v>31818592</v>
      </c>
      <c r="S807" s="122">
        <v>0</v>
      </c>
      <c r="T807" s="122">
        <v>0</v>
      </c>
      <c r="U807" s="122">
        <v>31806875</v>
      </c>
      <c r="V807" s="123">
        <v>1138.32</v>
      </c>
      <c r="W807" s="121">
        <v>44839</v>
      </c>
      <c r="X807" s="93" t="s">
        <v>77</v>
      </c>
      <c r="Y807" s="88" t="s">
        <v>74</v>
      </c>
      <c r="Z807" s="121">
        <v>45569</v>
      </c>
      <c r="AA807" s="122">
        <v>0</v>
      </c>
      <c r="AB807" s="122">
        <v>0</v>
      </c>
      <c r="AC807" s="122">
        <v>0</v>
      </c>
      <c r="AD807" s="122">
        <v>0</v>
      </c>
      <c r="AE807" s="122">
        <v>0</v>
      </c>
      <c r="AF807" s="88" t="s">
        <v>1163</v>
      </c>
      <c r="AG807" s="122">
        <v>0</v>
      </c>
      <c r="AH807" s="88" t="s">
        <v>74</v>
      </c>
      <c r="AI807" s="124">
        <v>100</v>
      </c>
      <c r="AJ807" s="124">
        <v>100.04</v>
      </c>
    </row>
    <row r="808" spans="1:36" ht="17.45" customHeight="1">
      <c r="A808" s="89" t="s">
        <v>1554</v>
      </c>
      <c r="B808" s="89" t="s">
        <v>39</v>
      </c>
      <c r="C808" s="125">
        <v>45348</v>
      </c>
      <c r="D808" s="89" t="s">
        <v>54</v>
      </c>
      <c r="E808" s="89" t="s">
        <v>1136</v>
      </c>
      <c r="F808" s="96" t="s">
        <v>1552</v>
      </c>
      <c r="G808" s="89" t="s">
        <v>1553</v>
      </c>
      <c r="H808" s="89" t="s">
        <v>55</v>
      </c>
      <c r="I808" s="89" t="s">
        <v>56</v>
      </c>
      <c r="J808" s="89" t="s">
        <v>57</v>
      </c>
      <c r="K808" s="89"/>
      <c r="L808" s="89" t="s">
        <v>58</v>
      </c>
      <c r="M808" s="126">
        <v>0</v>
      </c>
      <c r="N808" s="126">
        <v>0</v>
      </c>
      <c r="O808" s="126">
        <v>0</v>
      </c>
      <c r="P808" s="126">
        <v>0</v>
      </c>
      <c r="Q808" s="126">
        <v>0</v>
      </c>
      <c r="R808" s="126">
        <v>0</v>
      </c>
      <c r="S808" s="126">
        <v>0</v>
      </c>
      <c r="T808" s="126">
        <v>0</v>
      </c>
      <c r="U808" s="126">
        <v>31806875</v>
      </c>
      <c r="V808" s="127">
        <v>1138.32</v>
      </c>
      <c r="W808" s="96"/>
      <c r="X808" s="96"/>
      <c r="Y808" s="89" t="s">
        <v>59</v>
      </c>
      <c r="Z808" s="96"/>
      <c r="AA808" s="126">
        <v>0</v>
      </c>
      <c r="AB808" s="127">
        <v>2.99</v>
      </c>
      <c r="AC808" s="126">
        <v>0</v>
      </c>
      <c r="AD808" s="127">
        <v>2.99</v>
      </c>
      <c r="AE808" s="126">
        <v>0</v>
      </c>
      <c r="AF808" s="89" t="s">
        <v>1163</v>
      </c>
      <c r="AG808" s="126">
        <v>0</v>
      </c>
      <c r="AH808" s="89"/>
      <c r="AI808" s="129">
        <v>0</v>
      </c>
      <c r="AJ808" s="129">
        <v>0</v>
      </c>
    </row>
    <row r="809" spans="1:36" ht="17.45" customHeight="1">
      <c r="A809" s="88" t="s">
        <v>1555</v>
      </c>
      <c r="B809" s="88" t="s">
        <v>39</v>
      </c>
      <c r="C809" s="121">
        <v>45348</v>
      </c>
      <c r="D809" s="88" t="s">
        <v>106</v>
      </c>
      <c r="E809" s="88" t="s">
        <v>1136</v>
      </c>
      <c r="F809" s="93" t="s">
        <v>1556</v>
      </c>
      <c r="G809" s="88" t="s">
        <v>1557</v>
      </c>
      <c r="H809" s="88" t="s">
        <v>107</v>
      </c>
      <c r="I809" s="88" t="s">
        <v>108</v>
      </c>
      <c r="J809" s="88" t="s">
        <v>1415</v>
      </c>
      <c r="K809" s="88"/>
      <c r="L809" s="88" t="s">
        <v>1409</v>
      </c>
      <c r="M809" s="122">
        <v>380547915</v>
      </c>
      <c r="N809" s="122">
        <v>416091629</v>
      </c>
      <c r="O809" s="123">
        <v>1218.19</v>
      </c>
      <c r="P809" s="122">
        <v>47486424</v>
      </c>
      <c r="Q809" s="122">
        <v>463578053</v>
      </c>
      <c r="R809" s="122">
        <v>463578053</v>
      </c>
      <c r="S809" s="122">
        <v>0</v>
      </c>
      <c r="T809" s="122">
        <v>0</v>
      </c>
      <c r="U809" s="122">
        <v>463249893</v>
      </c>
      <c r="V809" s="123">
        <v>1283.3699999999999</v>
      </c>
      <c r="W809" s="121">
        <v>44839</v>
      </c>
      <c r="X809" s="93" t="s">
        <v>77</v>
      </c>
      <c r="Y809" s="88" t="s">
        <v>74</v>
      </c>
      <c r="Z809" s="121">
        <v>45569</v>
      </c>
      <c r="AA809" s="122">
        <v>0</v>
      </c>
      <c r="AB809" s="122">
        <v>0</v>
      </c>
      <c r="AC809" s="122">
        <v>0</v>
      </c>
      <c r="AD809" s="122">
        <v>0</v>
      </c>
      <c r="AE809" s="122">
        <v>0</v>
      </c>
      <c r="AF809" s="88" t="s">
        <v>1163</v>
      </c>
      <c r="AG809" s="122">
        <v>0</v>
      </c>
      <c r="AH809" s="88" t="s">
        <v>74</v>
      </c>
      <c r="AI809" s="124">
        <v>100</v>
      </c>
      <c r="AJ809" s="124">
        <v>100.07</v>
      </c>
    </row>
    <row r="810" spans="1:36" ht="17.45" customHeight="1">
      <c r="A810" s="89" t="s">
        <v>1558</v>
      </c>
      <c r="B810" s="89" t="s">
        <v>39</v>
      </c>
      <c r="C810" s="125">
        <v>45348</v>
      </c>
      <c r="D810" s="89" t="s">
        <v>54</v>
      </c>
      <c r="E810" s="89" t="s">
        <v>1136</v>
      </c>
      <c r="F810" s="96" t="s">
        <v>1556</v>
      </c>
      <c r="G810" s="89" t="s">
        <v>1557</v>
      </c>
      <c r="H810" s="89" t="s">
        <v>55</v>
      </c>
      <c r="I810" s="89" t="s">
        <v>56</v>
      </c>
      <c r="J810" s="89" t="s">
        <v>57</v>
      </c>
      <c r="K810" s="89"/>
      <c r="L810" s="89" t="s">
        <v>58</v>
      </c>
      <c r="M810" s="126">
        <v>0</v>
      </c>
      <c r="N810" s="126">
        <v>0</v>
      </c>
      <c r="O810" s="126">
        <v>0</v>
      </c>
      <c r="P810" s="126">
        <v>0</v>
      </c>
      <c r="Q810" s="126">
        <v>0</v>
      </c>
      <c r="R810" s="126">
        <v>0</v>
      </c>
      <c r="S810" s="126">
        <v>0</v>
      </c>
      <c r="T810" s="126">
        <v>0</v>
      </c>
      <c r="U810" s="126">
        <v>463249893</v>
      </c>
      <c r="V810" s="127">
        <v>1283.3699999999999</v>
      </c>
      <c r="W810" s="96"/>
      <c r="X810" s="96"/>
      <c r="Y810" s="89" t="s">
        <v>59</v>
      </c>
      <c r="Z810" s="96"/>
      <c r="AA810" s="126">
        <v>0</v>
      </c>
      <c r="AB810" s="127">
        <v>2.99</v>
      </c>
      <c r="AC810" s="126">
        <v>0</v>
      </c>
      <c r="AD810" s="127">
        <v>2.99</v>
      </c>
      <c r="AE810" s="126">
        <v>0</v>
      </c>
      <c r="AF810" s="89" t="s">
        <v>1163</v>
      </c>
      <c r="AG810" s="126">
        <v>0</v>
      </c>
      <c r="AH810" s="89"/>
      <c r="AI810" s="129">
        <v>0</v>
      </c>
      <c r="AJ810" s="129">
        <v>0</v>
      </c>
    </row>
    <row r="811" spans="1:36" ht="17.45" customHeight="1">
      <c r="A811" s="88" t="s">
        <v>1559</v>
      </c>
      <c r="B811" s="88" t="s">
        <v>39</v>
      </c>
      <c r="C811" s="121">
        <v>45348</v>
      </c>
      <c r="D811" s="88" t="s">
        <v>61</v>
      </c>
      <c r="E811" s="88" t="s">
        <v>1136</v>
      </c>
      <c r="F811" s="93" t="s">
        <v>1560</v>
      </c>
      <c r="G811" s="88" t="s">
        <v>1561</v>
      </c>
      <c r="H811" s="88" t="s">
        <v>64</v>
      </c>
      <c r="I811" s="88"/>
      <c r="J811" s="88" t="s">
        <v>103</v>
      </c>
      <c r="K811" s="88"/>
      <c r="L811" s="88" t="s">
        <v>104</v>
      </c>
      <c r="M811" s="122">
        <v>0</v>
      </c>
      <c r="N811" s="122">
        <v>0</v>
      </c>
      <c r="O811" s="122">
        <v>0</v>
      </c>
      <c r="P811" s="122">
        <v>0</v>
      </c>
      <c r="Q811" s="122">
        <v>7006211</v>
      </c>
      <c r="R811" s="122">
        <v>7006211</v>
      </c>
      <c r="S811" s="122">
        <v>0</v>
      </c>
      <c r="T811" s="122">
        <v>0</v>
      </c>
      <c r="U811" s="122">
        <v>175134624</v>
      </c>
      <c r="V811" s="123">
        <v>1153.79</v>
      </c>
      <c r="W811" s="93"/>
      <c r="X811" s="93"/>
      <c r="Y811" s="88"/>
      <c r="Z811" s="93"/>
      <c r="AA811" s="122">
        <v>0</v>
      </c>
      <c r="AB811" s="122">
        <v>0</v>
      </c>
      <c r="AC811" s="122">
        <v>0</v>
      </c>
      <c r="AD811" s="122">
        <v>0</v>
      </c>
      <c r="AE811" s="122">
        <v>0</v>
      </c>
      <c r="AF811" s="88" t="s">
        <v>1163</v>
      </c>
      <c r="AG811" s="122">
        <v>0</v>
      </c>
      <c r="AH811" s="88"/>
      <c r="AI811" s="124">
        <v>3.84</v>
      </c>
      <c r="AJ811" s="124">
        <v>4</v>
      </c>
    </row>
    <row r="812" spans="1:36" ht="17.45" customHeight="1">
      <c r="A812" s="89" t="s">
        <v>1562</v>
      </c>
      <c r="B812" s="89" t="s">
        <v>39</v>
      </c>
      <c r="C812" s="125">
        <v>45348</v>
      </c>
      <c r="D812" s="89" t="s">
        <v>106</v>
      </c>
      <c r="E812" s="89" t="s">
        <v>1136</v>
      </c>
      <c r="F812" s="96" t="s">
        <v>1560</v>
      </c>
      <c r="G812" s="89" t="s">
        <v>1561</v>
      </c>
      <c r="H812" s="89" t="s">
        <v>107</v>
      </c>
      <c r="I812" s="89" t="s">
        <v>108</v>
      </c>
      <c r="J812" s="89" t="s">
        <v>1434</v>
      </c>
      <c r="K812" s="89"/>
      <c r="L812" s="89" t="s">
        <v>1428</v>
      </c>
      <c r="M812" s="126">
        <v>143514429</v>
      </c>
      <c r="N812" s="126">
        <v>161464968</v>
      </c>
      <c r="O812" s="127">
        <v>1220.8900000000001</v>
      </c>
      <c r="P812" s="126">
        <v>13750895</v>
      </c>
      <c r="Q812" s="126">
        <v>175215863</v>
      </c>
      <c r="R812" s="126">
        <v>175215863</v>
      </c>
      <c r="S812" s="126">
        <v>0</v>
      </c>
      <c r="T812" s="126">
        <v>0</v>
      </c>
      <c r="U812" s="126">
        <v>175134624</v>
      </c>
      <c r="V812" s="127">
        <v>1153.79</v>
      </c>
      <c r="W812" s="125">
        <v>44839</v>
      </c>
      <c r="X812" s="96" t="s">
        <v>77</v>
      </c>
      <c r="Y812" s="89" t="s">
        <v>74</v>
      </c>
      <c r="Z812" s="125">
        <v>45569</v>
      </c>
      <c r="AA812" s="126">
        <v>0</v>
      </c>
      <c r="AB812" s="126">
        <v>0</v>
      </c>
      <c r="AC812" s="126">
        <v>0</v>
      </c>
      <c r="AD812" s="126">
        <v>0</v>
      </c>
      <c r="AE812" s="126">
        <v>0</v>
      </c>
      <c r="AF812" s="89" t="s">
        <v>1163</v>
      </c>
      <c r="AG812" s="126">
        <v>0</v>
      </c>
      <c r="AH812" s="89" t="s">
        <v>74</v>
      </c>
      <c r="AI812" s="129">
        <v>96.16</v>
      </c>
      <c r="AJ812" s="129">
        <v>100.05</v>
      </c>
    </row>
    <row r="813" spans="1:36" ht="17.45" customHeight="1">
      <c r="A813" s="88" t="s">
        <v>1563</v>
      </c>
      <c r="B813" s="88" t="s">
        <v>39</v>
      </c>
      <c r="C813" s="121">
        <v>45348</v>
      </c>
      <c r="D813" s="88" t="s">
        <v>54</v>
      </c>
      <c r="E813" s="88" t="s">
        <v>1136</v>
      </c>
      <c r="F813" s="93" t="s">
        <v>1560</v>
      </c>
      <c r="G813" s="88" t="s">
        <v>1561</v>
      </c>
      <c r="H813" s="88" t="s">
        <v>55</v>
      </c>
      <c r="I813" s="88" t="s">
        <v>56</v>
      </c>
      <c r="J813" s="88" t="s">
        <v>57</v>
      </c>
      <c r="K813" s="88"/>
      <c r="L813" s="88" t="s">
        <v>58</v>
      </c>
      <c r="M813" s="122">
        <v>0</v>
      </c>
      <c r="N813" s="122">
        <v>0</v>
      </c>
      <c r="O813" s="122">
        <v>0</v>
      </c>
      <c r="P813" s="122">
        <v>0</v>
      </c>
      <c r="Q813" s="122">
        <v>0</v>
      </c>
      <c r="R813" s="122">
        <v>0</v>
      </c>
      <c r="S813" s="122">
        <v>0</v>
      </c>
      <c r="T813" s="122">
        <v>0</v>
      </c>
      <c r="U813" s="122">
        <v>175134624</v>
      </c>
      <c r="V813" s="123">
        <v>1153.79</v>
      </c>
      <c r="W813" s="93"/>
      <c r="X813" s="93"/>
      <c r="Y813" s="88" t="s">
        <v>59</v>
      </c>
      <c r="Z813" s="93"/>
      <c r="AA813" s="122">
        <v>0</v>
      </c>
      <c r="AB813" s="123">
        <v>2.99</v>
      </c>
      <c r="AC813" s="122">
        <v>0</v>
      </c>
      <c r="AD813" s="123">
        <v>2.99</v>
      </c>
      <c r="AE813" s="122">
        <v>0</v>
      </c>
      <c r="AF813" s="88" t="s">
        <v>1163</v>
      </c>
      <c r="AG813" s="122">
        <v>0</v>
      </c>
      <c r="AH813" s="88"/>
      <c r="AI813" s="124">
        <v>0</v>
      </c>
      <c r="AJ813" s="124">
        <v>0</v>
      </c>
    </row>
    <row r="814" spans="1:36" ht="17.45" customHeight="1">
      <c r="A814" s="89" t="s">
        <v>1564</v>
      </c>
      <c r="B814" s="89" t="s">
        <v>39</v>
      </c>
      <c r="C814" s="125">
        <v>45348</v>
      </c>
      <c r="D814" s="89" t="s">
        <v>61</v>
      </c>
      <c r="E814" s="89" t="s">
        <v>1136</v>
      </c>
      <c r="F814" s="96" t="s">
        <v>1565</v>
      </c>
      <c r="G814" s="89" t="s">
        <v>1566</v>
      </c>
      <c r="H814" s="89" t="s">
        <v>64</v>
      </c>
      <c r="I814" s="89"/>
      <c r="J814" s="89" t="s">
        <v>103</v>
      </c>
      <c r="K814" s="89"/>
      <c r="L814" s="89" t="s">
        <v>104</v>
      </c>
      <c r="M814" s="126">
        <v>0</v>
      </c>
      <c r="N814" s="126">
        <v>0</v>
      </c>
      <c r="O814" s="126">
        <v>0</v>
      </c>
      <c r="P814" s="126">
        <v>0</v>
      </c>
      <c r="Q814" s="126">
        <v>0</v>
      </c>
      <c r="R814" s="126">
        <v>0</v>
      </c>
      <c r="S814" s="126">
        <v>0</v>
      </c>
      <c r="T814" s="126">
        <v>0</v>
      </c>
      <c r="U814" s="126">
        <v>115227122</v>
      </c>
      <c r="V814" s="131">
        <v>1141.5</v>
      </c>
      <c r="W814" s="96"/>
      <c r="X814" s="96"/>
      <c r="Y814" s="89"/>
      <c r="Z814" s="96"/>
      <c r="AA814" s="126">
        <v>0</v>
      </c>
      <c r="AB814" s="126">
        <v>0</v>
      </c>
      <c r="AC814" s="126">
        <v>0</v>
      </c>
      <c r="AD814" s="126">
        <v>0</v>
      </c>
      <c r="AE814" s="126">
        <v>0</v>
      </c>
      <c r="AF814" s="89" t="s">
        <v>1163</v>
      </c>
      <c r="AG814" s="126">
        <v>0</v>
      </c>
      <c r="AH814" s="89"/>
      <c r="AI814" s="129">
        <v>0</v>
      </c>
      <c r="AJ814" s="129">
        <v>0</v>
      </c>
    </row>
    <row r="815" spans="1:36" ht="17.45" customHeight="1">
      <c r="A815" s="88" t="s">
        <v>1567</v>
      </c>
      <c r="B815" s="88" t="s">
        <v>39</v>
      </c>
      <c r="C815" s="121">
        <v>45348</v>
      </c>
      <c r="D815" s="88" t="s">
        <v>106</v>
      </c>
      <c r="E815" s="88" t="s">
        <v>1136</v>
      </c>
      <c r="F815" s="93" t="s">
        <v>1565</v>
      </c>
      <c r="G815" s="88" t="s">
        <v>1566</v>
      </c>
      <c r="H815" s="88" t="s">
        <v>107</v>
      </c>
      <c r="I815" s="88" t="s">
        <v>108</v>
      </c>
      <c r="J815" s="88" t="s">
        <v>1434</v>
      </c>
      <c r="K815" s="88"/>
      <c r="L815" s="88" t="s">
        <v>1428</v>
      </c>
      <c r="M815" s="122">
        <v>94449993</v>
      </c>
      <c r="N815" s="122">
        <v>103358830</v>
      </c>
      <c r="O815" s="123">
        <v>1220.8900000000001</v>
      </c>
      <c r="P815" s="122">
        <v>11954572</v>
      </c>
      <c r="Q815" s="122">
        <v>115313402</v>
      </c>
      <c r="R815" s="122">
        <v>115313402</v>
      </c>
      <c r="S815" s="122">
        <v>0</v>
      </c>
      <c r="T815" s="122">
        <v>0</v>
      </c>
      <c r="U815" s="122">
        <v>115227122</v>
      </c>
      <c r="V815" s="130">
        <v>1141.5</v>
      </c>
      <c r="W815" s="121">
        <v>44839</v>
      </c>
      <c r="X815" s="93" t="s">
        <v>77</v>
      </c>
      <c r="Y815" s="88" t="s">
        <v>74</v>
      </c>
      <c r="Z815" s="121">
        <v>45569</v>
      </c>
      <c r="AA815" s="122">
        <v>0</v>
      </c>
      <c r="AB815" s="122">
        <v>0</v>
      </c>
      <c r="AC815" s="122">
        <v>0</v>
      </c>
      <c r="AD815" s="122">
        <v>0</v>
      </c>
      <c r="AE815" s="122">
        <v>0</v>
      </c>
      <c r="AF815" s="88" t="s">
        <v>1163</v>
      </c>
      <c r="AG815" s="122">
        <v>0</v>
      </c>
      <c r="AH815" s="88" t="s">
        <v>74</v>
      </c>
      <c r="AI815" s="124">
        <v>100</v>
      </c>
      <c r="AJ815" s="124">
        <v>100.07</v>
      </c>
    </row>
    <row r="816" spans="1:36" ht="17.45" customHeight="1">
      <c r="A816" s="89" t="s">
        <v>1568</v>
      </c>
      <c r="B816" s="89" t="s">
        <v>39</v>
      </c>
      <c r="C816" s="125">
        <v>45348</v>
      </c>
      <c r="D816" s="89" t="s">
        <v>54</v>
      </c>
      <c r="E816" s="89" t="s">
        <v>1136</v>
      </c>
      <c r="F816" s="96" t="s">
        <v>1565</v>
      </c>
      <c r="G816" s="89" t="s">
        <v>1566</v>
      </c>
      <c r="H816" s="89" t="s">
        <v>55</v>
      </c>
      <c r="I816" s="89" t="s">
        <v>56</v>
      </c>
      <c r="J816" s="89" t="s">
        <v>57</v>
      </c>
      <c r="K816" s="89"/>
      <c r="L816" s="89" t="s">
        <v>58</v>
      </c>
      <c r="M816" s="126">
        <v>0</v>
      </c>
      <c r="N816" s="126">
        <v>0</v>
      </c>
      <c r="O816" s="126">
        <v>0</v>
      </c>
      <c r="P816" s="126">
        <v>0</v>
      </c>
      <c r="Q816" s="126">
        <v>0</v>
      </c>
      <c r="R816" s="126">
        <v>0</v>
      </c>
      <c r="S816" s="126">
        <v>0</v>
      </c>
      <c r="T816" s="126">
        <v>0</v>
      </c>
      <c r="U816" s="126">
        <v>115227122</v>
      </c>
      <c r="V816" s="131">
        <v>1141.5</v>
      </c>
      <c r="W816" s="96"/>
      <c r="X816" s="96"/>
      <c r="Y816" s="89" t="s">
        <v>59</v>
      </c>
      <c r="Z816" s="96"/>
      <c r="AA816" s="126">
        <v>0</v>
      </c>
      <c r="AB816" s="127">
        <v>2.99</v>
      </c>
      <c r="AC816" s="126">
        <v>0</v>
      </c>
      <c r="AD816" s="127">
        <v>2.99</v>
      </c>
      <c r="AE816" s="126">
        <v>0</v>
      </c>
      <c r="AF816" s="89" t="s">
        <v>1163</v>
      </c>
      <c r="AG816" s="126">
        <v>0</v>
      </c>
      <c r="AH816" s="89"/>
      <c r="AI816" s="129">
        <v>0</v>
      </c>
      <c r="AJ816" s="129">
        <v>0</v>
      </c>
    </row>
    <row r="817" spans="1:36" ht="17.45" customHeight="1">
      <c r="A817" s="88" t="s">
        <v>1569</v>
      </c>
      <c r="B817" s="88" t="s">
        <v>39</v>
      </c>
      <c r="C817" s="121">
        <v>45348</v>
      </c>
      <c r="D817" s="88" t="s">
        <v>106</v>
      </c>
      <c r="E817" s="88" t="s">
        <v>1136</v>
      </c>
      <c r="F817" s="93" t="s">
        <v>1570</v>
      </c>
      <c r="G817" s="88" t="s">
        <v>1571</v>
      </c>
      <c r="H817" s="88" t="s">
        <v>107</v>
      </c>
      <c r="I817" s="88" t="s">
        <v>108</v>
      </c>
      <c r="J817" s="88" t="s">
        <v>1434</v>
      </c>
      <c r="K817" s="88"/>
      <c r="L817" s="88" t="s">
        <v>1428</v>
      </c>
      <c r="M817" s="122">
        <v>125182590</v>
      </c>
      <c r="N817" s="122">
        <v>131018521</v>
      </c>
      <c r="O817" s="123">
        <v>1220.8900000000001</v>
      </c>
      <c r="P817" s="122">
        <v>21816115</v>
      </c>
      <c r="Q817" s="122">
        <v>152834636</v>
      </c>
      <c r="R817" s="122">
        <v>152834636</v>
      </c>
      <c r="S817" s="122">
        <v>0</v>
      </c>
      <c r="T817" s="122">
        <v>0</v>
      </c>
      <c r="U817" s="122">
        <v>152653643</v>
      </c>
      <c r="V817" s="123">
        <v>1231.71</v>
      </c>
      <c r="W817" s="121">
        <v>44839</v>
      </c>
      <c r="X817" s="93" t="s">
        <v>77</v>
      </c>
      <c r="Y817" s="88" t="s">
        <v>74</v>
      </c>
      <c r="Z817" s="121">
        <v>45569</v>
      </c>
      <c r="AA817" s="122">
        <v>0</v>
      </c>
      <c r="AB817" s="122">
        <v>0</v>
      </c>
      <c r="AC817" s="122">
        <v>0</v>
      </c>
      <c r="AD817" s="122">
        <v>0</v>
      </c>
      <c r="AE817" s="122">
        <v>0</v>
      </c>
      <c r="AF817" s="88" t="s">
        <v>1163</v>
      </c>
      <c r="AG817" s="122">
        <v>0</v>
      </c>
      <c r="AH817" s="88" t="s">
        <v>74</v>
      </c>
      <c r="AI817" s="124">
        <v>100</v>
      </c>
      <c r="AJ817" s="124">
        <v>100.12</v>
      </c>
    </row>
    <row r="818" spans="1:36" ht="17.45" customHeight="1">
      <c r="A818" s="89" t="s">
        <v>1572</v>
      </c>
      <c r="B818" s="89" t="s">
        <v>39</v>
      </c>
      <c r="C818" s="125">
        <v>45348</v>
      </c>
      <c r="D818" s="89" t="s">
        <v>54</v>
      </c>
      <c r="E818" s="89" t="s">
        <v>1136</v>
      </c>
      <c r="F818" s="96" t="s">
        <v>1570</v>
      </c>
      <c r="G818" s="89" t="s">
        <v>1571</v>
      </c>
      <c r="H818" s="89" t="s">
        <v>55</v>
      </c>
      <c r="I818" s="89" t="s">
        <v>56</v>
      </c>
      <c r="J818" s="89" t="s">
        <v>57</v>
      </c>
      <c r="K818" s="89"/>
      <c r="L818" s="89" t="s">
        <v>58</v>
      </c>
      <c r="M818" s="126">
        <v>0</v>
      </c>
      <c r="N818" s="126">
        <v>0</v>
      </c>
      <c r="O818" s="126">
        <v>0</v>
      </c>
      <c r="P818" s="126">
        <v>0</v>
      </c>
      <c r="Q818" s="126">
        <v>0</v>
      </c>
      <c r="R818" s="126">
        <v>0</v>
      </c>
      <c r="S818" s="126">
        <v>0</v>
      </c>
      <c r="T818" s="126">
        <v>0</v>
      </c>
      <c r="U818" s="126">
        <v>152653643</v>
      </c>
      <c r="V818" s="127">
        <v>1231.71</v>
      </c>
      <c r="W818" s="96"/>
      <c r="X818" s="96"/>
      <c r="Y818" s="89" t="s">
        <v>59</v>
      </c>
      <c r="Z818" s="96"/>
      <c r="AA818" s="126">
        <v>0</v>
      </c>
      <c r="AB818" s="127">
        <v>2.99</v>
      </c>
      <c r="AC818" s="126">
        <v>0</v>
      </c>
      <c r="AD818" s="127">
        <v>2.99</v>
      </c>
      <c r="AE818" s="126">
        <v>0</v>
      </c>
      <c r="AF818" s="89" t="s">
        <v>1163</v>
      </c>
      <c r="AG818" s="126">
        <v>0</v>
      </c>
      <c r="AH818" s="89"/>
      <c r="AI818" s="129">
        <v>0</v>
      </c>
      <c r="AJ818" s="129">
        <v>0</v>
      </c>
    </row>
    <row r="819" spans="1:36" ht="17.45" customHeight="1">
      <c r="A819" s="88" t="s">
        <v>1573</v>
      </c>
      <c r="B819" s="88" t="s">
        <v>39</v>
      </c>
      <c r="C819" s="121">
        <v>45348</v>
      </c>
      <c r="D819" s="88" t="s">
        <v>61</v>
      </c>
      <c r="E819" s="88" t="s">
        <v>1136</v>
      </c>
      <c r="F819" s="93" t="s">
        <v>1574</v>
      </c>
      <c r="G819" s="88" t="s">
        <v>1575</v>
      </c>
      <c r="H819" s="88" t="s">
        <v>64</v>
      </c>
      <c r="I819" s="88"/>
      <c r="J819" s="88" t="s">
        <v>103</v>
      </c>
      <c r="K819" s="88"/>
      <c r="L819" s="88" t="s">
        <v>104</v>
      </c>
      <c r="M819" s="122">
        <v>0</v>
      </c>
      <c r="N819" s="122">
        <v>0</v>
      </c>
      <c r="O819" s="122">
        <v>0</v>
      </c>
      <c r="P819" s="122">
        <v>0</v>
      </c>
      <c r="Q819" s="122">
        <v>686877</v>
      </c>
      <c r="R819" s="122">
        <v>686877</v>
      </c>
      <c r="S819" s="122">
        <v>0</v>
      </c>
      <c r="T819" s="122">
        <v>0</v>
      </c>
      <c r="U819" s="122">
        <v>867621708</v>
      </c>
      <c r="V819" s="123">
        <v>1291.1300000000001</v>
      </c>
      <c r="W819" s="93"/>
      <c r="X819" s="93"/>
      <c r="Y819" s="88"/>
      <c r="Z819" s="93"/>
      <c r="AA819" s="122">
        <v>0</v>
      </c>
      <c r="AB819" s="122">
        <v>0</v>
      </c>
      <c r="AC819" s="122">
        <v>0</v>
      </c>
      <c r="AD819" s="122">
        <v>0</v>
      </c>
      <c r="AE819" s="122">
        <v>0</v>
      </c>
      <c r="AF819" s="88" t="s">
        <v>1163</v>
      </c>
      <c r="AG819" s="122">
        <v>0</v>
      </c>
      <c r="AH819" s="88"/>
      <c r="AI819" s="124">
        <v>0.08</v>
      </c>
      <c r="AJ819" s="124">
        <v>0.08</v>
      </c>
    </row>
    <row r="820" spans="1:36" ht="17.45" customHeight="1">
      <c r="A820" s="89" t="s">
        <v>1576</v>
      </c>
      <c r="B820" s="89" t="s">
        <v>39</v>
      </c>
      <c r="C820" s="125">
        <v>45348</v>
      </c>
      <c r="D820" s="89" t="s">
        <v>106</v>
      </c>
      <c r="E820" s="89" t="s">
        <v>1136</v>
      </c>
      <c r="F820" s="96" t="s">
        <v>1574</v>
      </c>
      <c r="G820" s="89" t="s">
        <v>1575</v>
      </c>
      <c r="H820" s="89" t="s">
        <v>107</v>
      </c>
      <c r="I820" s="89" t="s">
        <v>108</v>
      </c>
      <c r="J820" s="89" t="s">
        <v>1434</v>
      </c>
      <c r="K820" s="89"/>
      <c r="L820" s="89" t="s">
        <v>1428</v>
      </c>
      <c r="M820" s="126">
        <v>711134835</v>
      </c>
      <c r="N820" s="126">
        <v>788169397</v>
      </c>
      <c r="O820" s="127">
        <v>1220.8900000000001</v>
      </c>
      <c r="P820" s="126">
        <v>80050648</v>
      </c>
      <c r="Q820" s="126">
        <v>868220045</v>
      </c>
      <c r="R820" s="126">
        <v>868220045</v>
      </c>
      <c r="S820" s="126">
        <v>0</v>
      </c>
      <c r="T820" s="126">
        <v>0</v>
      </c>
      <c r="U820" s="126">
        <v>867621708</v>
      </c>
      <c r="V820" s="127">
        <v>1291.1300000000001</v>
      </c>
      <c r="W820" s="125">
        <v>44839</v>
      </c>
      <c r="X820" s="96" t="s">
        <v>77</v>
      </c>
      <c r="Y820" s="89" t="s">
        <v>74</v>
      </c>
      <c r="Z820" s="125">
        <v>45569</v>
      </c>
      <c r="AA820" s="126">
        <v>0</v>
      </c>
      <c r="AB820" s="126">
        <v>0</v>
      </c>
      <c r="AC820" s="126">
        <v>0</v>
      </c>
      <c r="AD820" s="126">
        <v>0</v>
      </c>
      <c r="AE820" s="126">
        <v>0</v>
      </c>
      <c r="AF820" s="89" t="s">
        <v>1163</v>
      </c>
      <c r="AG820" s="126">
        <v>0</v>
      </c>
      <c r="AH820" s="89" t="s">
        <v>74</v>
      </c>
      <c r="AI820" s="129">
        <v>99.92</v>
      </c>
      <c r="AJ820" s="129">
        <v>100.07</v>
      </c>
    </row>
    <row r="821" spans="1:36" ht="17.45" customHeight="1">
      <c r="A821" s="88" t="s">
        <v>1577</v>
      </c>
      <c r="B821" s="88" t="s">
        <v>39</v>
      </c>
      <c r="C821" s="121">
        <v>45348</v>
      </c>
      <c r="D821" s="88" t="s">
        <v>54</v>
      </c>
      <c r="E821" s="88" t="s">
        <v>1136</v>
      </c>
      <c r="F821" s="93" t="s">
        <v>1574</v>
      </c>
      <c r="G821" s="88" t="s">
        <v>1575</v>
      </c>
      <c r="H821" s="88" t="s">
        <v>55</v>
      </c>
      <c r="I821" s="88" t="s">
        <v>56</v>
      </c>
      <c r="J821" s="88" t="s">
        <v>57</v>
      </c>
      <c r="K821" s="88"/>
      <c r="L821" s="88" t="s">
        <v>58</v>
      </c>
      <c r="M821" s="122">
        <v>0</v>
      </c>
      <c r="N821" s="122">
        <v>0</v>
      </c>
      <c r="O821" s="122">
        <v>0</v>
      </c>
      <c r="P821" s="122">
        <v>0</v>
      </c>
      <c r="Q821" s="122">
        <v>0</v>
      </c>
      <c r="R821" s="122">
        <v>0</v>
      </c>
      <c r="S821" s="122">
        <v>0</v>
      </c>
      <c r="T821" s="122">
        <v>0</v>
      </c>
      <c r="U821" s="122">
        <v>867621708</v>
      </c>
      <c r="V821" s="123">
        <v>1291.1300000000001</v>
      </c>
      <c r="W821" s="93"/>
      <c r="X821" s="93"/>
      <c r="Y821" s="88" t="s">
        <v>59</v>
      </c>
      <c r="Z821" s="93"/>
      <c r="AA821" s="122">
        <v>0</v>
      </c>
      <c r="AB821" s="123">
        <v>2.99</v>
      </c>
      <c r="AC821" s="122">
        <v>0</v>
      </c>
      <c r="AD821" s="123">
        <v>2.99</v>
      </c>
      <c r="AE821" s="122">
        <v>0</v>
      </c>
      <c r="AF821" s="88" t="s">
        <v>1163</v>
      </c>
      <c r="AG821" s="122">
        <v>0</v>
      </c>
      <c r="AH821" s="88"/>
      <c r="AI821" s="124">
        <v>0</v>
      </c>
      <c r="AJ821" s="124">
        <v>0</v>
      </c>
    </row>
    <row r="822" spans="1:36" ht="17.45" customHeight="1">
      <c r="A822" s="89" t="s">
        <v>1578</v>
      </c>
      <c r="B822" s="89" t="s">
        <v>39</v>
      </c>
      <c r="C822" s="125">
        <v>45348</v>
      </c>
      <c r="D822" s="89" t="s">
        <v>106</v>
      </c>
      <c r="E822" s="89" t="s">
        <v>1136</v>
      </c>
      <c r="F822" s="96" t="s">
        <v>1579</v>
      </c>
      <c r="G822" s="89" t="s">
        <v>1580</v>
      </c>
      <c r="H822" s="89" t="s">
        <v>107</v>
      </c>
      <c r="I822" s="89" t="s">
        <v>108</v>
      </c>
      <c r="J822" s="89" t="s">
        <v>1460</v>
      </c>
      <c r="K822" s="89"/>
      <c r="L822" s="89" t="s">
        <v>1447</v>
      </c>
      <c r="M822" s="126">
        <v>82641054</v>
      </c>
      <c r="N822" s="126">
        <v>94028172</v>
      </c>
      <c r="O822" s="131">
        <v>1160.9000000000001</v>
      </c>
      <c r="P822" s="126">
        <v>1909968</v>
      </c>
      <c r="Q822" s="126">
        <v>95938140</v>
      </c>
      <c r="R822" s="126">
        <v>95938140</v>
      </c>
      <c r="S822" s="126">
        <v>0</v>
      </c>
      <c r="T822" s="126">
        <v>0</v>
      </c>
      <c r="U822" s="126">
        <v>95913154</v>
      </c>
      <c r="V822" s="127">
        <v>1036.8800000000001</v>
      </c>
      <c r="W822" s="125">
        <v>44839</v>
      </c>
      <c r="X822" s="96" t="s">
        <v>77</v>
      </c>
      <c r="Y822" s="89" t="s">
        <v>74</v>
      </c>
      <c r="Z822" s="125">
        <v>45569</v>
      </c>
      <c r="AA822" s="126">
        <v>0</v>
      </c>
      <c r="AB822" s="126">
        <v>0</v>
      </c>
      <c r="AC822" s="126">
        <v>0</v>
      </c>
      <c r="AD822" s="126">
        <v>0</v>
      </c>
      <c r="AE822" s="126">
        <v>0</v>
      </c>
      <c r="AF822" s="89" t="s">
        <v>1163</v>
      </c>
      <c r="AG822" s="126">
        <v>0</v>
      </c>
      <c r="AH822" s="89" t="s">
        <v>74</v>
      </c>
      <c r="AI822" s="129">
        <v>100</v>
      </c>
      <c r="AJ822" s="129">
        <v>100.03</v>
      </c>
    </row>
    <row r="823" spans="1:36" ht="17.45" customHeight="1">
      <c r="A823" s="88" t="s">
        <v>1581</v>
      </c>
      <c r="B823" s="88" t="s">
        <v>39</v>
      </c>
      <c r="C823" s="121">
        <v>45348</v>
      </c>
      <c r="D823" s="88" t="s">
        <v>54</v>
      </c>
      <c r="E823" s="88" t="s">
        <v>1136</v>
      </c>
      <c r="F823" s="93" t="s">
        <v>1579</v>
      </c>
      <c r="G823" s="88" t="s">
        <v>1580</v>
      </c>
      <c r="H823" s="88" t="s">
        <v>55</v>
      </c>
      <c r="I823" s="88" t="s">
        <v>56</v>
      </c>
      <c r="J823" s="88" t="s">
        <v>57</v>
      </c>
      <c r="K823" s="88"/>
      <c r="L823" s="88" t="s">
        <v>58</v>
      </c>
      <c r="M823" s="122">
        <v>0</v>
      </c>
      <c r="N823" s="122">
        <v>0</v>
      </c>
      <c r="O823" s="122">
        <v>0</v>
      </c>
      <c r="P823" s="122">
        <v>0</v>
      </c>
      <c r="Q823" s="122">
        <v>0</v>
      </c>
      <c r="R823" s="122">
        <v>0</v>
      </c>
      <c r="S823" s="122">
        <v>0</v>
      </c>
      <c r="T823" s="122">
        <v>0</v>
      </c>
      <c r="U823" s="122">
        <v>95913154</v>
      </c>
      <c r="V823" s="123">
        <v>1036.8800000000001</v>
      </c>
      <c r="W823" s="93"/>
      <c r="X823" s="93"/>
      <c r="Y823" s="88" t="s">
        <v>59</v>
      </c>
      <c r="Z823" s="93"/>
      <c r="AA823" s="122">
        <v>0</v>
      </c>
      <c r="AB823" s="123">
        <v>2.99</v>
      </c>
      <c r="AC823" s="122">
        <v>0</v>
      </c>
      <c r="AD823" s="123">
        <v>2.99</v>
      </c>
      <c r="AE823" s="122">
        <v>0</v>
      </c>
      <c r="AF823" s="88" t="s">
        <v>1163</v>
      </c>
      <c r="AG823" s="122">
        <v>0</v>
      </c>
      <c r="AH823" s="88"/>
      <c r="AI823" s="124">
        <v>0</v>
      </c>
      <c r="AJ823" s="124">
        <v>0</v>
      </c>
    </row>
    <row r="824" spans="1:36" ht="17.45" customHeight="1">
      <c r="A824" s="89" t="s">
        <v>1582</v>
      </c>
      <c r="B824" s="89" t="s">
        <v>39</v>
      </c>
      <c r="C824" s="125">
        <v>45348</v>
      </c>
      <c r="D824" s="89" t="s">
        <v>61</v>
      </c>
      <c r="E824" s="89" t="s">
        <v>1136</v>
      </c>
      <c r="F824" s="96" t="s">
        <v>1583</v>
      </c>
      <c r="G824" s="89" t="s">
        <v>1584</v>
      </c>
      <c r="H824" s="89" t="s">
        <v>64</v>
      </c>
      <c r="I824" s="89"/>
      <c r="J824" s="89" t="s">
        <v>103</v>
      </c>
      <c r="K824" s="89"/>
      <c r="L824" s="89" t="s">
        <v>104</v>
      </c>
      <c r="M824" s="126">
        <v>0</v>
      </c>
      <c r="N824" s="126">
        <v>0</v>
      </c>
      <c r="O824" s="126">
        <v>0</v>
      </c>
      <c r="P824" s="126">
        <v>0</v>
      </c>
      <c r="Q824" s="126">
        <v>5553127</v>
      </c>
      <c r="R824" s="126">
        <v>5553127</v>
      </c>
      <c r="S824" s="126">
        <v>0</v>
      </c>
      <c r="T824" s="126">
        <v>0</v>
      </c>
      <c r="U824" s="126">
        <v>1092646447</v>
      </c>
      <c r="V824" s="127">
        <v>1175.28</v>
      </c>
      <c r="W824" s="96"/>
      <c r="X824" s="96"/>
      <c r="Y824" s="89"/>
      <c r="Z824" s="96"/>
      <c r="AA824" s="126">
        <v>0</v>
      </c>
      <c r="AB824" s="126">
        <v>0</v>
      </c>
      <c r="AC824" s="126">
        <v>0</v>
      </c>
      <c r="AD824" s="126">
        <v>0</v>
      </c>
      <c r="AE824" s="126">
        <v>0</v>
      </c>
      <c r="AF824" s="89" t="s">
        <v>1163</v>
      </c>
      <c r="AG824" s="126">
        <v>0</v>
      </c>
      <c r="AH824" s="89"/>
      <c r="AI824" s="129">
        <v>0.51</v>
      </c>
      <c r="AJ824" s="129">
        <v>0.51</v>
      </c>
    </row>
    <row r="825" spans="1:36" ht="17.45" customHeight="1">
      <c r="A825" s="88" t="s">
        <v>1585</v>
      </c>
      <c r="B825" s="88" t="s">
        <v>39</v>
      </c>
      <c r="C825" s="121">
        <v>45348</v>
      </c>
      <c r="D825" s="88" t="s">
        <v>106</v>
      </c>
      <c r="E825" s="88" t="s">
        <v>1136</v>
      </c>
      <c r="F825" s="93" t="s">
        <v>1583</v>
      </c>
      <c r="G825" s="88" t="s">
        <v>1584</v>
      </c>
      <c r="H825" s="88" t="s">
        <v>107</v>
      </c>
      <c r="I825" s="88" t="s">
        <v>108</v>
      </c>
      <c r="J825" s="88" t="s">
        <v>1460</v>
      </c>
      <c r="K825" s="88"/>
      <c r="L825" s="88" t="s">
        <v>1447</v>
      </c>
      <c r="M825" s="122">
        <v>941774296</v>
      </c>
      <c r="N825" s="122">
        <v>1014582354</v>
      </c>
      <c r="O825" s="130">
        <v>1160.9000000000001</v>
      </c>
      <c r="P825" s="122">
        <v>78725027</v>
      </c>
      <c r="Q825" s="122">
        <v>1093307381</v>
      </c>
      <c r="R825" s="122">
        <v>1093307381</v>
      </c>
      <c r="S825" s="122">
        <v>0</v>
      </c>
      <c r="T825" s="122">
        <v>0</v>
      </c>
      <c r="U825" s="122">
        <v>1092646447</v>
      </c>
      <c r="V825" s="123">
        <v>1175.28</v>
      </c>
      <c r="W825" s="121">
        <v>44839</v>
      </c>
      <c r="X825" s="93" t="s">
        <v>77</v>
      </c>
      <c r="Y825" s="88" t="s">
        <v>74</v>
      </c>
      <c r="Z825" s="121">
        <v>45569</v>
      </c>
      <c r="AA825" s="122">
        <v>0</v>
      </c>
      <c r="AB825" s="122">
        <v>0</v>
      </c>
      <c r="AC825" s="122">
        <v>0</v>
      </c>
      <c r="AD825" s="122">
        <v>0</v>
      </c>
      <c r="AE825" s="122">
        <v>0</v>
      </c>
      <c r="AF825" s="88" t="s">
        <v>1163</v>
      </c>
      <c r="AG825" s="122">
        <v>0</v>
      </c>
      <c r="AH825" s="88" t="s">
        <v>74</v>
      </c>
      <c r="AI825" s="124">
        <v>99.49</v>
      </c>
      <c r="AJ825" s="124">
        <v>100.06</v>
      </c>
    </row>
    <row r="826" spans="1:36" ht="17.45" customHeight="1">
      <c r="A826" s="89" t="s">
        <v>1586</v>
      </c>
      <c r="B826" s="89" t="s">
        <v>39</v>
      </c>
      <c r="C826" s="125">
        <v>45348</v>
      </c>
      <c r="D826" s="89" t="s">
        <v>54</v>
      </c>
      <c r="E826" s="89" t="s">
        <v>1136</v>
      </c>
      <c r="F826" s="96" t="s">
        <v>1583</v>
      </c>
      <c r="G826" s="89" t="s">
        <v>1584</v>
      </c>
      <c r="H826" s="89" t="s">
        <v>55</v>
      </c>
      <c r="I826" s="89" t="s">
        <v>56</v>
      </c>
      <c r="J826" s="89" t="s">
        <v>57</v>
      </c>
      <c r="K826" s="89"/>
      <c r="L826" s="89" t="s">
        <v>58</v>
      </c>
      <c r="M826" s="126">
        <v>0</v>
      </c>
      <c r="N826" s="126">
        <v>0</v>
      </c>
      <c r="O826" s="126">
        <v>0</v>
      </c>
      <c r="P826" s="126">
        <v>0</v>
      </c>
      <c r="Q826" s="126">
        <v>0</v>
      </c>
      <c r="R826" s="126">
        <v>0</v>
      </c>
      <c r="S826" s="126">
        <v>0</v>
      </c>
      <c r="T826" s="126">
        <v>0</v>
      </c>
      <c r="U826" s="126">
        <v>1092646447</v>
      </c>
      <c r="V826" s="127">
        <v>1175.28</v>
      </c>
      <c r="W826" s="96"/>
      <c r="X826" s="96"/>
      <c r="Y826" s="89" t="s">
        <v>59</v>
      </c>
      <c r="Z826" s="96"/>
      <c r="AA826" s="126">
        <v>0</v>
      </c>
      <c r="AB826" s="127">
        <v>2.99</v>
      </c>
      <c r="AC826" s="126">
        <v>0</v>
      </c>
      <c r="AD826" s="127">
        <v>2.99</v>
      </c>
      <c r="AE826" s="126">
        <v>0</v>
      </c>
      <c r="AF826" s="89" t="s">
        <v>1163</v>
      </c>
      <c r="AG826" s="126">
        <v>0</v>
      </c>
      <c r="AH826" s="89"/>
      <c r="AI826" s="129">
        <v>0</v>
      </c>
      <c r="AJ826" s="129">
        <v>0</v>
      </c>
    </row>
    <row r="827" spans="1:36" ht="17.45" customHeight="1">
      <c r="A827" s="88" t="s">
        <v>1587</v>
      </c>
      <c r="B827" s="88" t="s">
        <v>39</v>
      </c>
      <c r="C827" s="121">
        <v>45348</v>
      </c>
      <c r="D827" s="88" t="s">
        <v>106</v>
      </c>
      <c r="E827" s="88" t="s">
        <v>1136</v>
      </c>
      <c r="F827" s="93" t="s">
        <v>1588</v>
      </c>
      <c r="G827" s="88" t="s">
        <v>1589</v>
      </c>
      <c r="H827" s="88" t="s">
        <v>107</v>
      </c>
      <c r="I827" s="88" t="s">
        <v>108</v>
      </c>
      <c r="J827" s="88" t="s">
        <v>1321</v>
      </c>
      <c r="K827" s="88"/>
      <c r="L827" s="88" t="s">
        <v>1307</v>
      </c>
      <c r="M827" s="122">
        <v>94633</v>
      </c>
      <c r="N827" s="122">
        <v>105872</v>
      </c>
      <c r="O827" s="123">
        <v>1181.93</v>
      </c>
      <c r="P827" s="122">
        <v>5977</v>
      </c>
      <c r="Q827" s="122">
        <v>111849</v>
      </c>
      <c r="R827" s="122">
        <v>111849</v>
      </c>
      <c r="S827" s="122">
        <v>0</v>
      </c>
      <c r="T827" s="122">
        <v>0</v>
      </c>
      <c r="U827" s="122">
        <v>111849</v>
      </c>
      <c r="V827" s="123">
        <v>1093.1099999999999</v>
      </c>
      <c r="W827" s="121">
        <v>44839</v>
      </c>
      <c r="X827" s="93" t="s">
        <v>77</v>
      </c>
      <c r="Y827" s="88" t="s">
        <v>74</v>
      </c>
      <c r="Z827" s="121">
        <v>45569</v>
      </c>
      <c r="AA827" s="122">
        <v>0</v>
      </c>
      <c r="AB827" s="122">
        <v>0</v>
      </c>
      <c r="AC827" s="122">
        <v>0</v>
      </c>
      <c r="AD827" s="122">
        <v>0</v>
      </c>
      <c r="AE827" s="122">
        <v>0</v>
      </c>
      <c r="AF827" s="88" t="s">
        <v>1163</v>
      </c>
      <c r="AG827" s="122">
        <v>0</v>
      </c>
      <c r="AH827" s="88" t="s">
        <v>74</v>
      </c>
      <c r="AI827" s="124">
        <v>100</v>
      </c>
      <c r="AJ827" s="124">
        <v>100</v>
      </c>
    </row>
    <row r="828" spans="1:36" ht="17.45" customHeight="1">
      <c r="A828" s="89" t="s">
        <v>1590</v>
      </c>
      <c r="B828" s="89" t="s">
        <v>39</v>
      </c>
      <c r="C828" s="125">
        <v>45348</v>
      </c>
      <c r="D828" s="89" t="s">
        <v>54</v>
      </c>
      <c r="E828" s="89" t="s">
        <v>1136</v>
      </c>
      <c r="F828" s="96" t="s">
        <v>1588</v>
      </c>
      <c r="G828" s="89" t="s">
        <v>1589</v>
      </c>
      <c r="H828" s="89" t="s">
        <v>55</v>
      </c>
      <c r="I828" s="89" t="s">
        <v>56</v>
      </c>
      <c r="J828" s="89" t="s">
        <v>57</v>
      </c>
      <c r="K828" s="89"/>
      <c r="L828" s="89" t="s">
        <v>58</v>
      </c>
      <c r="M828" s="126">
        <v>0</v>
      </c>
      <c r="N828" s="126">
        <v>0</v>
      </c>
      <c r="O828" s="126">
        <v>0</v>
      </c>
      <c r="P828" s="126">
        <v>0</v>
      </c>
      <c r="Q828" s="126">
        <v>0</v>
      </c>
      <c r="R828" s="126">
        <v>0</v>
      </c>
      <c r="S828" s="126">
        <v>0</v>
      </c>
      <c r="T828" s="126">
        <v>0</v>
      </c>
      <c r="U828" s="126">
        <v>111849</v>
      </c>
      <c r="V828" s="127">
        <v>1093.1099999999999</v>
      </c>
      <c r="W828" s="96"/>
      <c r="X828" s="96"/>
      <c r="Y828" s="89" t="s">
        <v>59</v>
      </c>
      <c r="Z828" s="96"/>
      <c r="AA828" s="126">
        <v>0</v>
      </c>
      <c r="AB828" s="127">
        <v>2.99</v>
      </c>
      <c r="AC828" s="126">
        <v>0</v>
      </c>
      <c r="AD828" s="127">
        <v>2.99</v>
      </c>
      <c r="AE828" s="126">
        <v>0</v>
      </c>
      <c r="AF828" s="89" t="s">
        <v>1163</v>
      </c>
      <c r="AG828" s="126">
        <v>0</v>
      </c>
      <c r="AH828" s="89"/>
      <c r="AI828" s="129">
        <v>0</v>
      </c>
      <c r="AJ828" s="129">
        <v>0</v>
      </c>
    </row>
    <row r="829" spans="1:36" ht="17.45" customHeight="1">
      <c r="A829" s="88" t="s">
        <v>1591</v>
      </c>
      <c r="B829" s="88" t="s">
        <v>39</v>
      </c>
      <c r="C829" s="121">
        <v>45348</v>
      </c>
      <c r="D829" s="88" t="s">
        <v>106</v>
      </c>
      <c r="E829" s="88" t="s">
        <v>1136</v>
      </c>
      <c r="F829" s="93" t="s">
        <v>1592</v>
      </c>
      <c r="G829" s="88" t="s">
        <v>1593</v>
      </c>
      <c r="H829" s="88" t="s">
        <v>107</v>
      </c>
      <c r="I829" s="88" t="s">
        <v>108</v>
      </c>
      <c r="J829" s="88" t="s">
        <v>1321</v>
      </c>
      <c r="K829" s="88"/>
      <c r="L829" s="88" t="s">
        <v>1307</v>
      </c>
      <c r="M829" s="122">
        <v>8612359</v>
      </c>
      <c r="N829" s="122">
        <v>9537070</v>
      </c>
      <c r="O829" s="123">
        <v>1181.93</v>
      </c>
      <c r="P829" s="122">
        <v>642100</v>
      </c>
      <c r="Q829" s="122">
        <v>10179170</v>
      </c>
      <c r="R829" s="122">
        <v>10179170</v>
      </c>
      <c r="S829" s="122">
        <v>0</v>
      </c>
      <c r="T829" s="122">
        <v>0</v>
      </c>
      <c r="U829" s="122">
        <v>10175941</v>
      </c>
      <c r="V829" s="123">
        <v>1092.1400000000001</v>
      </c>
      <c r="W829" s="121">
        <v>44839</v>
      </c>
      <c r="X829" s="93" t="s">
        <v>77</v>
      </c>
      <c r="Y829" s="88" t="s">
        <v>74</v>
      </c>
      <c r="Z829" s="121">
        <v>45569</v>
      </c>
      <c r="AA829" s="122">
        <v>0</v>
      </c>
      <c r="AB829" s="122">
        <v>0</v>
      </c>
      <c r="AC829" s="122">
        <v>0</v>
      </c>
      <c r="AD829" s="122">
        <v>0</v>
      </c>
      <c r="AE829" s="122">
        <v>0</v>
      </c>
      <c r="AF829" s="88" t="s">
        <v>1163</v>
      </c>
      <c r="AG829" s="122">
        <v>0</v>
      </c>
      <c r="AH829" s="88" t="s">
        <v>74</v>
      </c>
      <c r="AI829" s="124">
        <v>100</v>
      </c>
      <c r="AJ829" s="124">
        <v>100.03</v>
      </c>
    </row>
    <row r="830" spans="1:36" ht="17.45" customHeight="1">
      <c r="A830" s="89" t="s">
        <v>1594</v>
      </c>
      <c r="B830" s="89" t="s">
        <v>39</v>
      </c>
      <c r="C830" s="125">
        <v>45348</v>
      </c>
      <c r="D830" s="89" t="s">
        <v>54</v>
      </c>
      <c r="E830" s="89" t="s">
        <v>1136</v>
      </c>
      <c r="F830" s="96" t="s">
        <v>1592</v>
      </c>
      <c r="G830" s="89" t="s">
        <v>1593</v>
      </c>
      <c r="H830" s="89" t="s">
        <v>55</v>
      </c>
      <c r="I830" s="89" t="s">
        <v>56</v>
      </c>
      <c r="J830" s="89" t="s">
        <v>57</v>
      </c>
      <c r="K830" s="89"/>
      <c r="L830" s="89" t="s">
        <v>58</v>
      </c>
      <c r="M830" s="126">
        <v>0</v>
      </c>
      <c r="N830" s="126">
        <v>0</v>
      </c>
      <c r="O830" s="126">
        <v>0</v>
      </c>
      <c r="P830" s="126">
        <v>0</v>
      </c>
      <c r="Q830" s="126">
        <v>0</v>
      </c>
      <c r="R830" s="126">
        <v>0</v>
      </c>
      <c r="S830" s="126">
        <v>0</v>
      </c>
      <c r="T830" s="126">
        <v>0</v>
      </c>
      <c r="U830" s="126">
        <v>10175941</v>
      </c>
      <c r="V830" s="127">
        <v>1092.1400000000001</v>
      </c>
      <c r="W830" s="96"/>
      <c r="X830" s="96"/>
      <c r="Y830" s="89" t="s">
        <v>59</v>
      </c>
      <c r="Z830" s="96"/>
      <c r="AA830" s="126">
        <v>0</v>
      </c>
      <c r="AB830" s="127">
        <v>2.99</v>
      </c>
      <c r="AC830" s="126">
        <v>0</v>
      </c>
      <c r="AD830" s="127">
        <v>2.99</v>
      </c>
      <c r="AE830" s="126">
        <v>0</v>
      </c>
      <c r="AF830" s="89" t="s">
        <v>1163</v>
      </c>
      <c r="AG830" s="126">
        <v>0</v>
      </c>
      <c r="AH830" s="89"/>
      <c r="AI830" s="129">
        <v>0</v>
      </c>
      <c r="AJ830" s="129">
        <v>0</v>
      </c>
    </row>
    <row r="831" spans="1:36" ht="17.45" customHeight="1">
      <c r="A831" s="88" t="s">
        <v>1595</v>
      </c>
      <c r="B831" s="88" t="s">
        <v>39</v>
      </c>
      <c r="C831" s="121">
        <v>45348</v>
      </c>
      <c r="D831" s="88" t="s">
        <v>61</v>
      </c>
      <c r="E831" s="88" t="s">
        <v>1136</v>
      </c>
      <c r="F831" s="93" t="s">
        <v>1596</v>
      </c>
      <c r="G831" s="88" t="s">
        <v>1597</v>
      </c>
      <c r="H831" s="88" t="s">
        <v>64</v>
      </c>
      <c r="I831" s="88"/>
      <c r="J831" s="88" t="s">
        <v>103</v>
      </c>
      <c r="K831" s="88"/>
      <c r="L831" s="88" t="s">
        <v>104</v>
      </c>
      <c r="M831" s="122">
        <v>0</v>
      </c>
      <c r="N831" s="122">
        <v>0</v>
      </c>
      <c r="O831" s="122">
        <v>0</v>
      </c>
      <c r="P831" s="122">
        <v>0</v>
      </c>
      <c r="Q831" s="122">
        <v>0</v>
      </c>
      <c r="R831" s="122">
        <v>0</v>
      </c>
      <c r="S831" s="122">
        <v>0</v>
      </c>
      <c r="T831" s="122">
        <v>0</v>
      </c>
      <c r="U831" s="122">
        <v>1885828</v>
      </c>
      <c r="V831" s="123">
        <v>1091.19</v>
      </c>
      <c r="W831" s="93"/>
      <c r="X831" s="93"/>
      <c r="Y831" s="88"/>
      <c r="Z831" s="93"/>
      <c r="AA831" s="122">
        <v>0</v>
      </c>
      <c r="AB831" s="122">
        <v>0</v>
      </c>
      <c r="AC831" s="122">
        <v>0</v>
      </c>
      <c r="AD831" s="122">
        <v>0</v>
      </c>
      <c r="AE831" s="122">
        <v>0</v>
      </c>
      <c r="AF831" s="88" t="s">
        <v>1163</v>
      </c>
      <c r="AG831" s="122">
        <v>0</v>
      </c>
      <c r="AH831" s="88"/>
      <c r="AI831" s="124">
        <v>0</v>
      </c>
      <c r="AJ831" s="124">
        <v>0</v>
      </c>
    </row>
    <row r="832" spans="1:36" ht="17.45" customHeight="1">
      <c r="A832" s="89" t="s">
        <v>1598</v>
      </c>
      <c r="B832" s="89" t="s">
        <v>39</v>
      </c>
      <c r="C832" s="125">
        <v>45348</v>
      </c>
      <c r="D832" s="89" t="s">
        <v>106</v>
      </c>
      <c r="E832" s="89" t="s">
        <v>1136</v>
      </c>
      <c r="F832" s="96" t="s">
        <v>1596</v>
      </c>
      <c r="G832" s="89" t="s">
        <v>1597</v>
      </c>
      <c r="H832" s="89" t="s">
        <v>107</v>
      </c>
      <c r="I832" s="89" t="s">
        <v>108</v>
      </c>
      <c r="J832" s="89" t="s">
        <v>1321</v>
      </c>
      <c r="K832" s="89"/>
      <c r="L832" s="89" t="s">
        <v>1307</v>
      </c>
      <c r="M832" s="126">
        <v>1595760</v>
      </c>
      <c r="N832" s="126">
        <v>1839155</v>
      </c>
      <c r="O832" s="127">
        <v>1181.93</v>
      </c>
      <c r="P832" s="126">
        <v>46915</v>
      </c>
      <c r="Q832" s="126">
        <v>1886070</v>
      </c>
      <c r="R832" s="126">
        <v>1886070</v>
      </c>
      <c r="S832" s="126">
        <v>0</v>
      </c>
      <c r="T832" s="126">
        <v>0</v>
      </c>
      <c r="U832" s="126">
        <v>1885828</v>
      </c>
      <c r="V832" s="127">
        <v>1091.19</v>
      </c>
      <c r="W832" s="125">
        <v>44839</v>
      </c>
      <c r="X832" s="96" t="s">
        <v>77</v>
      </c>
      <c r="Y832" s="89" t="s">
        <v>74</v>
      </c>
      <c r="Z832" s="125">
        <v>45569</v>
      </c>
      <c r="AA832" s="126">
        <v>0</v>
      </c>
      <c r="AB832" s="126">
        <v>0</v>
      </c>
      <c r="AC832" s="126">
        <v>0</v>
      </c>
      <c r="AD832" s="126">
        <v>0</v>
      </c>
      <c r="AE832" s="126">
        <v>0</v>
      </c>
      <c r="AF832" s="89" t="s">
        <v>1163</v>
      </c>
      <c r="AG832" s="126">
        <v>0</v>
      </c>
      <c r="AH832" s="89" t="s">
        <v>74</v>
      </c>
      <c r="AI832" s="129">
        <v>100</v>
      </c>
      <c r="AJ832" s="129">
        <v>100.01</v>
      </c>
    </row>
    <row r="833" spans="1:36" ht="17.45" customHeight="1">
      <c r="A833" s="88" t="s">
        <v>1599</v>
      </c>
      <c r="B833" s="88" t="s">
        <v>39</v>
      </c>
      <c r="C833" s="121">
        <v>45348</v>
      </c>
      <c r="D833" s="88" t="s">
        <v>54</v>
      </c>
      <c r="E833" s="88" t="s">
        <v>1136</v>
      </c>
      <c r="F833" s="93" t="s">
        <v>1596</v>
      </c>
      <c r="G833" s="88" t="s">
        <v>1597</v>
      </c>
      <c r="H833" s="88" t="s">
        <v>55</v>
      </c>
      <c r="I833" s="88" t="s">
        <v>56</v>
      </c>
      <c r="J833" s="88" t="s">
        <v>57</v>
      </c>
      <c r="K833" s="88"/>
      <c r="L833" s="88" t="s">
        <v>58</v>
      </c>
      <c r="M833" s="122">
        <v>0</v>
      </c>
      <c r="N833" s="122">
        <v>0</v>
      </c>
      <c r="O833" s="122">
        <v>0</v>
      </c>
      <c r="P833" s="122">
        <v>0</v>
      </c>
      <c r="Q833" s="122">
        <v>0</v>
      </c>
      <c r="R833" s="122">
        <v>0</v>
      </c>
      <c r="S833" s="122">
        <v>0</v>
      </c>
      <c r="T833" s="122">
        <v>0</v>
      </c>
      <c r="U833" s="122">
        <v>1885828</v>
      </c>
      <c r="V833" s="123">
        <v>1091.19</v>
      </c>
      <c r="W833" s="93"/>
      <c r="X833" s="93"/>
      <c r="Y833" s="88" t="s">
        <v>59</v>
      </c>
      <c r="Z833" s="93"/>
      <c r="AA833" s="122">
        <v>0</v>
      </c>
      <c r="AB833" s="123">
        <v>2.99</v>
      </c>
      <c r="AC833" s="122">
        <v>0</v>
      </c>
      <c r="AD833" s="123">
        <v>2.99</v>
      </c>
      <c r="AE833" s="122">
        <v>0</v>
      </c>
      <c r="AF833" s="88" t="s">
        <v>1163</v>
      </c>
      <c r="AG833" s="122">
        <v>0</v>
      </c>
      <c r="AH833" s="88"/>
      <c r="AI833" s="124">
        <v>0</v>
      </c>
      <c r="AJ833" s="124">
        <v>0</v>
      </c>
    </row>
    <row r="834" spans="1:36" ht="17.45" customHeight="1">
      <c r="A834" s="89" t="s">
        <v>1600</v>
      </c>
      <c r="B834" s="89" t="s">
        <v>39</v>
      </c>
      <c r="C834" s="125">
        <v>45348</v>
      </c>
      <c r="D834" s="89" t="s">
        <v>106</v>
      </c>
      <c r="E834" s="89" t="s">
        <v>1136</v>
      </c>
      <c r="F834" s="96" t="s">
        <v>1601</v>
      </c>
      <c r="G834" s="89" t="s">
        <v>1602</v>
      </c>
      <c r="H834" s="89" t="s">
        <v>107</v>
      </c>
      <c r="I834" s="89" t="s">
        <v>108</v>
      </c>
      <c r="J834" s="89" t="s">
        <v>1357</v>
      </c>
      <c r="K834" s="89"/>
      <c r="L834" s="89" t="s">
        <v>1350</v>
      </c>
      <c r="M834" s="126">
        <v>923</v>
      </c>
      <c r="N834" s="126">
        <v>1059</v>
      </c>
      <c r="O834" s="127">
        <v>1197.6199999999999</v>
      </c>
      <c r="P834" s="126">
        <v>46</v>
      </c>
      <c r="Q834" s="126">
        <v>1105</v>
      </c>
      <c r="R834" s="126">
        <v>1105</v>
      </c>
      <c r="S834" s="126">
        <v>0</v>
      </c>
      <c r="T834" s="126">
        <v>0</v>
      </c>
      <c r="U834" s="126">
        <v>1104</v>
      </c>
      <c r="V834" s="126">
        <v>1104</v>
      </c>
      <c r="W834" s="125">
        <v>44839</v>
      </c>
      <c r="X834" s="96" t="s">
        <v>77</v>
      </c>
      <c r="Y834" s="89" t="s">
        <v>74</v>
      </c>
      <c r="Z834" s="125">
        <v>45569</v>
      </c>
      <c r="AA834" s="126">
        <v>0</v>
      </c>
      <c r="AB834" s="126">
        <v>0</v>
      </c>
      <c r="AC834" s="126">
        <v>0</v>
      </c>
      <c r="AD834" s="126">
        <v>0</v>
      </c>
      <c r="AE834" s="126">
        <v>0</v>
      </c>
      <c r="AF834" s="89" t="s">
        <v>1163</v>
      </c>
      <c r="AG834" s="126">
        <v>0</v>
      </c>
      <c r="AH834" s="89" t="s">
        <v>74</v>
      </c>
      <c r="AI834" s="129">
        <v>100</v>
      </c>
      <c r="AJ834" s="129">
        <v>100.09</v>
      </c>
    </row>
    <row r="835" spans="1:36" ht="17.45" customHeight="1">
      <c r="A835" s="88" t="s">
        <v>1603</v>
      </c>
      <c r="B835" s="88" t="s">
        <v>39</v>
      </c>
      <c r="C835" s="121">
        <v>45348</v>
      </c>
      <c r="D835" s="88" t="s">
        <v>54</v>
      </c>
      <c r="E835" s="88" t="s">
        <v>1136</v>
      </c>
      <c r="F835" s="93" t="s">
        <v>1601</v>
      </c>
      <c r="G835" s="88" t="s">
        <v>1602</v>
      </c>
      <c r="H835" s="88" t="s">
        <v>55</v>
      </c>
      <c r="I835" s="88" t="s">
        <v>56</v>
      </c>
      <c r="J835" s="88" t="s">
        <v>57</v>
      </c>
      <c r="K835" s="88"/>
      <c r="L835" s="88" t="s">
        <v>58</v>
      </c>
      <c r="M835" s="122">
        <v>0</v>
      </c>
      <c r="N835" s="122">
        <v>0</v>
      </c>
      <c r="O835" s="122">
        <v>0</v>
      </c>
      <c r="P835" s="122">
        <v>0</v>
      </c>
      <c r="Q835" s="122">
        <v>0</v>
      </c>
      <c r="R835" s="122">
        <v>0</v>
      </c>
      <c r="S835" s="122">
        <v>0</v>
      </c>
      <c r="T835" s="122">
        <v>0</v>
      </c>
      <c r="U835" s="122">
        <v>1104</v>
      </c>
      <c r="V835" s="122">
        <v>1104</v>
      </c>
      <c r="W835" s="93"/>
      <c r="X835" s="93"/>
      <c r="Y835" s="88" t="s">
        <v>59</v>
      </c>
      <c r="Z835" s="93"/>
      <c r="AA835" s="122">
        <v>0</v>
      </c>
      <c r="AB835" s="123">
        <v>2.99</v>
      </c>
      <c r="AC835" s="122">
        <v>0</v>
      </c>
      <c r="AD835" s="123">
        <v>2.99</v>
      </c>
      <c r="AE835" s="122">
        <v>0</v>
      </c>
      <c r="AF835" s="88" t="s">
        <v>1163</v>
      </c>
      <c r="AG835" s="122">
        <v>0</v>
      </c>
      <c r="AH835" s="88"/>
      <c r="AI835" s="124">
        <v>0</v>
      </c>
      <c r="AJ835" s="124">
        <v>0</v>
      </c>
    </row>
    <row r="836" spans="1:36" ht="17.45" customHeight="1">
      <c r="A836" s="89" t="s">
        <v>1604</v>
      </c>
      <c r="B836" s="89" t="s">
        <v>39</v>
      </c>
      <c r="C836" s="125">
        <v>45348</v>
      </c>
      <c r="D836" s="89" t="s">
        <v>106</v>
      </c>
      <c r="E836" s="89" t="s">
        <v>1136</v>
      </c>
      <c r="F836" s="96" t="s">
        <v>1605</v>
      </c>
      <c r="G836" s="89" t="s">
        <v>1606</v>
      </c>
      <c r="H836" s="89" t="s">
        <v>107</v>
      </c>
      <c r="I836" s="89" t="s">
        <v>108</v>
      </c>
      <c r="J836" s="89" t="s">
        <v>1357</v>
      </c>
      <c r="K836" s="89"/>
      <c r="L836" s="89" t="s">
        <v>1350</v>
      </c>
      <c r="M836" s="126">
        <v>4240712</v>
      </c>
      <c r="N836" s="126">
        <v>4869833</v>
      </c>
      <c r="O836" s="127">
        <v>1197.6199999999999</v>
      </c>
      <c r="P836" s="126">
        <v>208931</v>
      </c>
      <c r="Q836" s="126">
        <v>5078764</v>
      </c>
      <c r="R836" s="126">
        <v>5078764</v>
      </c>
      <c r="S836" s="126">
        <v>0</v>
      </c>
      <c r="T836" s="126">
        <v>0</v>
      </c>
      <c r="U836" s="126">
        <v>5077186</v>
      </c>
      <c r="V836" s="127">
        <v>1102.53</v>
      </c>
      <c r="W836" s="125">
        <v>44839</v>
      </c>
      <c r="X836" s="96" t="s">
        <v>77</v>
      </c>
      <c r="Y836" s="89" t="s">
        <v>74</v>
      </c>
      <c r="Z836" s="125">
        <v>45569</v>
      </c>
      <c r="AA836" s="126">
        <v>0</v>
      </c>
      <c r="AB836" s="126">
        <v>0</v>
      </c>
      <c r="AC836" s="126">
        <v>0</v>
      </c>
      <c r="AD836" s="126">
        <v>0</v>
      </c>
      <c r="AE836" s="126">
        <v>0</v>
      </c>
      <c r="AF836" s="89" t="s">
        <v>1163</v>
      </c>
      <c r="AG836" s="126">
        <v>0</v>
      </c>
      <c r="AH836" s="89" t="s">
        <v>74</v>
      </c>
      <c r="AI836" s="129">
        <v>100</v>
      </c>
      <c r="AJ836" s="129">
        <v>100.03</v>
      </c>
    </row>
    <row r="837" spans="1:36" ht="17.45" customHeight="1">
      <c r="A837" s="88" t="s">
        <v>1607</v>
      </c>
      <c r="B837" s="88" t="s">
        <v>39</v>
      </c>
      <c r="C837" s="121">
        <v>45348</v>
      </c>
      <c r="D837" s="88" t="s">
        <v>54</v>
      </c>
      <c r="E837" s="88" t="s">
        <v>1136</v>
      </c>
      <c r="F837" s="93" t="s">
        <v>1605</v>
      </c>
      <c r="G837" s="88" t="s">
        <v>1606</v>
      </c>
      <c r="H837" s="88" t="s">
        <v>55</v>
      </c>
      <c r="I837" s="88" t="s">
        <v>56</v>
      </c>
      <c r="J837" s="88" t="s">
        <v>57</v>
      </c>
      <c r="K837" s="88"/>
      <c r="L837" s="88" t="s">
        <v>58</v>
      </c>
      <c r="M837" s="122">
        <v>0</v>
      </c>
      <c r="N837" s="122">
        <v>0</v>
      </c>
      <c r="O837" s="122">
        <v>0</v>
      </c>
      <c r="P837" s="122">
        <v>0</v>
      </c>
      <c r="Q837" s="122">
        <v>0</v>
      </c>
      <c r="R837" s="122">
        <v>0</v>
      </c>
      <c r="S837" s="122">
        <v>0</v>
      </c>
      <c r="T837" s="122">
        <v>0</v>
      </c>
      <c r="U837" s="122">
        <v>5077186</v>
      </c>
      <c r="V837" s="123">
        <v>1102.53</v>
      </c>
      <c r="W837" s="93"/>
      <c r="X837" s="93"/>
      <c r="Y837" s="88" t="s">
        <v>59</v>
      </c>
      <c r="Z837" s="93"/>
      <c r="AA837" s="122">
        <v>0</v>
      </c>
      <c r="AB837" s="123">
        <v>2.99</v>
      </c>
      <c r="AC837" s="122">
        <v>0</v>
      </c>
      <c r="AD837" s="123">
        <v>2.99</v>
      </c>
      <c r="AE837" s="122">
        <v>0</v>
      </c>
      <c r="AF837" s="88" t="s">
        <v>1163</v>
      </c>
      <c r="AG837" s="122">
        <v>0</v>
      </c>
      <c r="AH837" s="88"/>
      <c r="AI837" s="124">
        <v>0</v>
      </c>
      <c r="AJ837" s="124">
        <v>0</v>
      </c>
    </row>
    <row r="838" spans="1:36" ht="17.45" customHeight="1">
      <c r="A838" s="89" t="s">
        <v>1608</v>
      </c>
      <c r="B838" s="89" t="s">
        <v>39</v>
      </c>
      <c r="C838" s="125">
        <v>45348</v>
      </c>
      <c r="D838" s="89" t="s">
        <v>61</v>
      </c>
      <c r="E838" s="89" t="s">
        <v>1136</v>
      </c>
      <c r="F838" s="96" t="s">
        <v>1609</v>
      </c>
      <c r="G838" s="89" t="s">
        <v>1610</v>
      </c>
      <c r="H838" s="89" t="s">
        <v>64</v>
      </c>
      <c r="I838" s="89"/>
      <c r="J838" s="89" t="s">
        <v>103</v>
      </c>
      <c r="K838" s="89"/>
      <c r="L838" s="89" t="s">
        <v>104</v>
      </c>
      <c r="M838" s="126">
        <v>0</v>
      </c>
      <c r="N838" s="126">
        <v>0</v>
      </c>
      <c r="O838" s="126">
        <v>0</v>
      </c>
      <c r="P838" s="126">
        <v>0</v>
      </c>
      <c r="Q838" s="126">
        <v>0</v>
      </c>
      <c r="R838" s="126">
        <v>0</v>
      </c>
      <c r="S838" s="126">
        <v>0</v>
      </c>
      <c r="T838" s="126">
        <v>0</v>
      </c>
      <c r="U838" s="126">
        <v>5462064</v>
      </c>
      <c r="V838" s="127">
        <v>1100.69</v>
      </c>
      <c r="W838" s="96"/>
      <c r="X838" s="96"/>
      <c r="Y838" s="89"/>
      <c r="Z838" s="96"/>
      <c r="AA838" s="126">
        <v>0</v>
      </c>
      <c r="AB838" s="126">
        <v>0</v>
      </c>
      <c r="AC838" s="126">
        <v>0</v>
      </c>
      <c r="AD838" s="126">
        <v>0</v>
      </c>
      <c r="AE838" s="126">
        <v>0</v>
      </c>
      <c r="AF838" s="89" t="s">
        <v>1163</v>
      </c>
      <c r="AG838" s="126">
        <v>0</v>
      </c>
      <c r="AH838" s="89"/>
      <c r="AI838" s="129">
        <v>0</v>
      </c>
      <c r="AJ838" s="129">
        <v>0</v>
      </c>
    </row>
    <row r="839" spans="1:36" ht="17.45" customHeight="1">
      <c r="A839" s="88" t="s">
        <v>1611</v>
      </c>
      <c r="B839" s="88" t="s">
        <v>39</v>
      </c>
      <c r="C839" s="121">
        <v>45348</v>
      </c>
      <c r="D839" s="88" t="s">
        <v>106</v>
      </c>
      <c r="E839" s="88" t="s">
        <v>1136</v>
      </c>
      <c r="F839" s="93" t="s">
        <v>1609</v>
      </c>
      <c r="G839" s="88" t="s">
        <v>1610</v>
      </c>
      <c r="H839" s="88" t="s">
        <v>107</v>
      </c>
      <c r="I839" s="88" t="s">
        <v>108</v>
      </c>
      <c r="J839" s="88" t="s">
        <v>1357</v>
      </c>
      <c r="K839" s="88"/>
      <c r="L839" s="88" t="s">
        <v>1350</v>
      </c>
      <c r="M839" s="122">
        <v>4561206</v>
      </c>
      <c r="N839" s="122">
        <v>5347205</v>
      </c>
      <c r="O839" s="123">
        <v>1197.6199999999999</v>
      </c>
      <c r="P839" s="122">
        <v>115389</v>
      </c>
      <c r="Q839" s="122">
        <v>5462594</v>
      </c>
      <c r="R839" s="122">
        <v>5462594</v>
      </c>
      <c r="S839" s="122">
        <v>0</v>
      </c>
      <c r="T839" s="122">
        <v>0</v>
      </c>
      <c r="U839" s="122">
        <v>5462064</v>
      </c>
      <c r="V839" s="123">
        <v>1100.69</v>
      </c>
      <c r="W839" s="121">
        <v>44839</v>
      </c>
      <c r="X839" s="93" t="s">
        <v>77</v>
      </c>
      <c r="Y839" s="88" t="s">
        <v>74</v>
      </c>
      <c r="Z839" s="121">
        <v>45569</v>
      </c>
      <c r="AA839" s="122">
        <v>0</v>
      </c>
      <c r="AB839" s="122">
        <v>0</v>
      </c>
      <c r="AC839" s="122">
        <v>0</v>
      </c>
      <c r="AD839" s="122">
        <v>0</v>
      </c>
      <c r="AE839" s="122">
        <v>0</v>
      </c>
      <c r="AF839" s="88" t="s">
        <v>1163</v>
      </c>
      <c r="AG839" s="122">
        <v>0</v>
      </c>
      <c r="AH839" s="88" t="s">
        <v>74</v>
      </c>
      <c r="AI839" s="124">
        <v>100</v>
      </c>
      <c r="AJ839" s="124">
        <v>100.01</v>
      </c>
    </row>
    <row r="840" spans="1:36" ht="17.45" customHeight="1">
      <c r="A840" s="89" t="s">
        <v>1612</v>
      </c>
      <c r="B840" s="89" t="s">
        <v>39</v>
      </c>
      <c r="C840" s="125">
        <v>45348</v>
      </c>
      <c r="D840" s="89" t="s">
        <v>54</v>
      </c>
      <c r="E840" s="89" t="s">
        <v>1136</v>
      </c>
      <c r="F840" s="96" t="s">
        <v>1609</v>
      </c>
      <c r="G840" s="89" t="s">
        <v>1610</v>
      </c>
      <c r="H840" s="89" t="s">
        <v>55</v>
      </c>
      <c r="I840" s="89" t="s">
        <v>56</v>
      </c>
      <c r="J840" s="89" t="s">
        <v>57</v>
      </c>
      <c r="K840" s="89"/>
      <c r="L840" s="89" t="s">
        <v>58</v>
      </c>
      <c r="M840" s="126">
        <v>0</v>
      </c>
      <c r="N840" s="126">
        <v>0</v>
      </c>
      <c r="O840" s="126">
        <v>0</v>
      </c>
      <c r="P840" s="126">
        <v>0</v>
      </c>
      <c r="Q840" s="126">
        <v>0</v>
      </c>
      <c r="R840" s="126">
        <v>0</v>
      </c>
      <c r="S840" s="126">
        <v>0</v>
      </c>
      <c r="T840" s="126">
        <v>0</v>
      </c>
      <c r="U840" s="126">
        <v>5462064</v>
      </c>
      <c r="V840" s="127">
        <v>1100.69</v>
      </c>
      <c r="W840" s="96"/>
      <c r="X840" s="96"/>
      <c r="Y840" s="89" t="s">
        <v>59</v>
      </c>
      <c r="Z840" s="96"/>
      <c r="AA840" s="126">
        <v>0</v>
      </c>
      <c r="AB840" s="127">
        <v>2.99</v>
      </c>
      <c r="AC840" s="126">
        <v>0</v>
      </c>
      <c r="AD840" s="127">
        <v>2.99</v>
      </c>
      <c r="AE840" s="126">
        <v>0</v>
      </c>
      <c r="AF840" s="89" t="s">
        <v>1163</v>
      </c>
      <c r="AG840" s="126">
        <v>0</v>
      </c>
      <c r="AH840" s="89"/>
      <c r="AI840" s="129">
        <v>0</v>
      </c>
      <c r="AJ840" s="129">
        <v>0</v>
      </c>
    </row>
    <row r="841" spans="1:36" ht="17.45" customHeight="1">
      <c r="A841" s="88" t="s">
        <v>1613</v>
      </c>
      <c r="B841" s="88" t="s">
        <v>39</v>
      </c>
      <c r="C841" s="121">
        <v>45348</v>
      </c>
      <c r="D841" s="88" t="s">
        <v>106</v>
      </c>
      <c r="E841" s="88" t="s">
        <v>1136</v>
      </c>
      <c r="F841" s="93" t="s">
        <v>1614</v>
      </c>
      <c r="G841" s="88" t="s">
        <v>1615</v>
      </c>
      <c r="H841" s="88" t="s">
        <v>107</v>
      </c>
      <c r="I841" s="88" t="s">
        <v>108</v>
      </c>
      <c r="J841" s="88" t="s">
        <v>1396</v>
      </c>
      <c r="K841" s="88"/>
      <c r="L841" s="88" t="s">
        <v>1390</v>
      </c>
      <c r="M841" s="122">
        <v>85640</v>
      </c>
      <c r="N841" s="122">
        <v>101014</v>
      </c>
      <c r="O841" s="123">
        <v>1211.24</v>
      </c>
      <c r="P841" s="122">
        <v>2716</v>
      </c>
      <c r="Q841" s="122">
        <v>103730</v>
      </c>
      <c r="R841" s="122">
        <v>103730</v>
      </c>
      <c r="S841" s="122">
        <v>0</v>
      </c>
      <c r="T841" s="122">
        <v>0</v>
      </c>
      <c r="U841" s="122">
        <v>103730</v>
      </c>
      <c r="V841" s="123">
        <v>1113.3900000000001</v>
      </c>
      <c r="W841" s="121">
        <v>44839</v>
      </c>
      <c r="X841" s="93" t="s">
        <v>77</v>
      </c>
      <c r="Y841" s="88" t="s">
        <v>74</v>
      </c>
      <c r="Z841" s="121">
        <v>45569</v>
      </c>
      <c r="AA841" s="122">
        <v>0</v>
      </c>
      <c r="AB841" s="122">
        <v>0</v>
      </c>
      <c r="AC841" s="122">
        <v>0</v>
      </c>
      <c r="AD841" s="122">
        <v>0</v>
      </c>
      <c r="AE841" s="122">
        <v>0</v>
      </c>
      <c r="AF841" s="88" t="s">
        <v>1163</v>
      </c>
      <c r="AG841" s="122">
        <v>0</v>
      </c>
      <c r="AH841" s="88" t="s">
        <v>74</v>
      </c>
      <c r="AI841" s="124">
        <v>100</v>
      </c>
      <c r="AJ841" s="124">
        <v>100</v>
      </c>
    </row>
    <row r="842" spans="1:36" ht="17.45" customHeight="1">
      <c r="A842" s="89" t="s">
        <v>1616</v>
      </c>
      <c r="B842" s="89" t="s">
        <v>39</v>
      </c>
      <c r="C842" s="125">
        <v>45348</v>
      </c>
      <c r="D842" s="89" t="s">
        <v>54</v>
      </c>
      <c r="E842" s="89" t="s">
        <v>1136</v>
      </c>
      <c r="F842" s="96" t="s">
        <v>1614</v>
      </c>
      <c r="G842" s="89" t="s">
        <v>1615</v>
      </c>
      <c r="H842" s="89" t="s">
        <v>55</v>
      </c>
      <c r="I842" s="89" t="s">
        <v>56</v>
      </c>
      <c r="J842" s="89" t="s">
        <v>57</v>
      </c>
      <c r="K842" s="89"/>
      <c r="L842" s="89" t="s">
        <v>58</v>
      </c>
      <c r="M842" s="126">
        <v>0</v>
      </c>
      <c r="N842" s="126">
        <v>0</v>
      </c>
      <c r="O842" s="126">
        <v>0</v>
      </c>
      <c r="P842" s="126">
        <v>0</v>
      </c>
      <c r="Q842" s="126">
        <v>0</v>
      </c>
      <c r="R842" s="126">
        <v>0</v>
      </c>
      <c r="S842" s="126">
        <v>0</v>
      </c>
      <c r="T842" s="126">
        <v>0</v>
      </c>
      <c r="U842" s="126">
        <v>103730</v>
      </c>
      <c r="V842" s="127">
        <v>1113.3900000000001</v>
      </c>
      <c r="W842" s="96"/>
      <c r="X842" s="96"/>
      <c r="Y842" s="89" t="s">
        <v>59</v>
      </c>
      <c r="Z842" s="96"/>
      <c r="AA842" s="126">
        <v>0</v>
      </c>
      <c r="AB842" s="127">
        <v>2.99</v>
      </c>
      <c r="AC842" s="126">
        <v>0</v>
      </c>
      <c r="AD842" s="127">
        <v>2.99</v>
      </c>
      <c r="AE842" s="126">
        <v>0</v>
      </c>
      <c r="AF842" s="89" t="s">
        <v>1163</v>
      </c>
      <c r="AG842" s="126">
        <v>0</v>
      </c>
      <c r="AH842" s="89"/>
      <c r="AI842" s="129">
        <v>0</v>
      </c>
      <c r="AJ842" s="129">
        <v>0</v>
      </c>
    </row>
    <row r="843" spans="1:36" ht="17.45" customHeight="1">
      <c r="A843" s="88" t="s">
        <v>1617</v>
      </c>
      <c r="B843" s="88" t="s">
        <v>39</v>
      </c>
      <c r="C843" s="121">
        <v>45348</v>
      </c>
      <c r="D843" s="88" t="s">
        <v>106</v>
      </c>
      <c r="E843" s="88" t="s">
        <v>1136</v>
      </c>
      <c r="F843" s="93" t="s">
        <v>1618</v>
      </c>
      <c r="G843" s="88" t="s">
        <v>1619</v>
      </c>
      <c r="H843" s="88" t="s">
        <v>107</v>
      </c>
      <c r="I843" s="88" t="s">
        <v>108</v>
      </c>
      <c r="J843" s="88" t="s">
        <v>1396</v>
      </c>
      <c r="K843" s="88"/>
      <c r="L843" s="88" t="s">
        <v>1390</v>
      </c>
      <c r="M843" s="122">
        <v>11366767</v>
      </c>
      <c r="N843" s="122">
        <v>13043136</v>
      </c>
      <c r="O843" s="123">
        <v>1211.24</v>
      </c>
      <c r="P843" s="122">
        <v>724712</v>
      </c>
      <c r="Q843" s="122">
        <v>13767848</v>
      </c>
      <c r="R843" s="122">
        <v>13767848</v>
      </c>
      <c r="S843" s="122">
        <v>0</v>
      </c>
      <c r="T843" s="122">
        <v>0</v>
      </c>
      <c r="U843" s="122">
        <v>13762875</v>
      </c>
      <c r="V843" s="123">
        <v>1113.29</v>
      </c>
      <c r="W843" s="121">
        <v>44839</v>
      </c>
      <c r="X843" s="93" t="s">
        <v>77</v>
      </c>
      <c r="Y843" s="88" t="s">
        <v>74</v>
      </c>
      <c r="Z843" s="121">
        <v>45569</v>
      </c>
      <c r="AA843" s="122">
        <v>0</v>
      </c>
      <c r="AB843" s="122">
        <v>0</v>
      </c>
      <c r="AC843" s="122">
        <v>0</v>
      </c>
      <c r="AD843" s="122">
        <v>0</v>
      </c>
      <c r="AE843" s="122">
        <v>0</v>
      </c>
      <c r="AF843" s="88" t="s">
        <v>1163</v>
      </c>
      <c r="AG843" s="122">
        <v>0</v>
      </c>
      <c r="AH843" s="88" t="s">
        <v>74</v>
      </c>
      <c r="AI843" s="124">
        <v>100</v>
      </c>
      <c r="AJ843" s="124">
        <v>100.04</v>
      </c>
    </row>
    <row r="844" spans="1:36" ht="17.45" customHeight="1">
      <c r="A844" s="89" t="s">
        <v>1620</v>
      </c>
      <c r="B844" s="89" t="s">
        <v>39</v>
      </c>
      <c r="C844" s="125">
        <v>45348</v>
      </c>
      <c r="D844" s="89" t="s">
        <v>54</v>
      </c>
      <c r="E844" s="89" t="s">
        <v>1136</v>
      </c>
      <c r="F844" s="96" t="s">
        <v>1618</v>
      </c>
      <c r="G844" s="89" t="s">
        <v>1619</v>
      </c>
      <c r="H844" s="89" t="s">
        <v>55</v>
      </c>
      <c r="I844" s="89" t="s">
        <v>56</v>
      </c>
      <c r="J844" s="89" t="s">
        <v>57</v>
      </c>
      <c r="K844" s="89"/>
      <c r="L844" s="89" t="s">
        <v>58</v>
      </c>
      <c r="M844" s="126">
        <v>0</v>
      </c>
      <c r="N844" s="126">
        <v>0</v>
      </c>
      <c r="O844" s="126">
        <v>0</v>
      </c>
      <c r="P844" s="126">
        <v>0</v>
      </c>
      <c r="Q844" s="126">
        <v>0</v>
      </c>
      <c r="R844" s="126">
        <v>0</v>
      </c>
      <c r="S844" s="126">
        <v>0</v>
      </c>
      <c r="T844" s="126">
        <v>0</v>
      </c>
      <c r="U844" s="126">
        <v>13762875</v>
      </c>
      <c r="V844" s="127">
        <v>1113.29</v>
      </c>
      <c r="W844" s="96"/>
      <c r="X844" s="96"/>
      <c r="Y844" s="89" t="s">
        <v>59</v>
      </c>
      <c r="Z844" s="96"/>
      <c r="AA844" s="126">
        <v>0</v>
      </c>
      <c r="AB844" s="127">
        <v>2.99</v>
      </c>
      <c r="AC844" s="126">
        <v>0</v>
      </c>
      <c r="AD844" s="127">
        <v>2.99</v>
      </c>
      <c r="AE844" s="126">
        <v>0</v>
      </c>
      <c r="AF844" s="89" t="s">
        <v>1163</v>
      </c>
      <c r="AG844" s="126">
        <v>0</v>
      </c>
      <c r="AH844" s="89"/>
      <c r="AI844" s="129">
        <v>0</v>
      </c>
      <c r="AJ844" s="129">
        <v>0</v>
      </c>
    </row>
    <row r="845" spans="1:36" ht="17.45" customHeight="1">
      <c r="A845" s="88" t="s">
        <v>1621</v>
      </c>
      <c r="B845" s="88" t="s">
        <v>39</v>
      </c>
      <c r="C845" s="121">
        <v>45348</v>
      </c>
      <c r="D845" s="88" t="s">
        <v>61</v>
      </c>
      <c r="E845" s="88" t="s">
        <v>1136</v>
      </c>
      <c r="F845" s="93" t="s">
        <v>1622</v>
      </c>
      <c r="G845" s="88" t="s">
        <v>1623</v>
      </c>
      <c r="H845" s="88" t="s">
        <v>64</v>
      </c>
      <c r="I845" s="88"/>
      <c r="J845" s="88" t="s">
        <v>103</v>
      </c>
      <c r="K845" s="88"/>
      <c r="L845" s="88" t="s">
        <v>104</v>
      </c>
      <c r="M845" s="122">
        <v>0</v>
      </c>
      <c r="N845" s="122">
        <v>0</v>
      </c>
      <c r="O845" s="122">
        <v>0</v>
      </c>
      <c r="P845" s="122">
        <v>0</v>
      </c>
      <c r="Q845" s="122">
        <v>0</v>
      </c>
      <c r="R845" s="122">
        <v>0</v>
      </c>
      <c r="S845" s="122">
        <v>0</v>
      </c>
      <c r="T845" s="122">
        <v>0</v>
      </c>
      <c r="U845" s="122">
        <v>7482312</v>
      </c>
      <c r="V845" s="123">
        <v>1109.6400000000001</v>
      </c>
      <c r="W845" s="93"/>
      <c r="X845" s="93"/>
      <c r="Y845" s="88"/>
      <c r="Z845" s="93"/>
      <c r="AA845" s="122">
        <v>0</v>
      </c>
      <c r="AB845" s="122">
        <v>0</v>
      </c>
      <c r="AC845" s="122">
        <v>0</v>
      </c>
      <c r="AD845" s="122">
        <v>0</v>
      </c>
      <c r="AE845" s="122">
        <v>0</v>
      </c>
      <c r="AF845" s="88" t="s">
        <v>1163</v>
      </c>
      <c r="AG845" s="122">
        <v>0</v>
      </c>
      <c r="AH845" s="88"/>
      <c r="AI845" s="124">
        <v>0</v>
      </c>
      <c r="AJ845" s="124">
        <v>0</v>
      </c>
    </row>
    <row r="846" spans="1:36" ht="17.45" customHeight="1">
      <c r="A846" s="89" t="s">
        <v>1624</v>
      </c>
      <c r="B846" s="89" t="s">
        <v>39</v>
      </c>
      <c r="C846" s="125">
        <v>45348</v>
      </c>
      <c r="D846" s="89" t="s">
        <v>106</v>
      </c>
      <c r="E846" s="89" t="s">
        <v>1136</v>
      </c>
      <c r="F846" s="96" t="s">
        <v>1622</v>
      </c>
      <c r="G846" s="89" t="s">
        <v>1623</v>
      </c>
      <c r="H846" s="89" t="s">
        <v>107</v>
      </c>
      <c r="I846" s="89" t="s">
        <v>108</v>
      </c>
      <c r="J846" s="89" t="s">
        <v>1396</v>
      </c>
      <c r="K846" s="89"/>
      <c r="L846" s="89" t="s">
        <v>1390</v>
      </c>
      <c r="M846" s="126">
        <v>6179606</v>
      </c>
      <c r="N846" s="126">
        <v>7071449</v>
      </c>
      <c r="O846" s="127">
        <v>1211.24</v>
      </c>
      <c r="P846" s="126">
        <v>413518</v>
      </c>
      <c r="Q846" s="126">
        <v>7484967</v>
      </c>
      <c r="R846" s="126">
        <v>7484967</v>
      </c>
      <c r="S846" s="126">
        <v>0</v>
      </c>
      <c r="T846" s="126">
        <v>0</v>
      </c>
      <c r="U846" s="126">
        <v>7482312</v>
      </c>
      <c r="V846" s="127">
        <v>1109.6400000000001</v>
      </c>
      <c r="W846" s="125">
        <v>44839</v>
      </c>
      <c r="X846" s="96" t="s">
        <v>77</v>
      </c>
      <c r="Y846" s="89" t="s">
        <v>74</v>
      </c>
      <c r="Z846" s="125">
        <v>45569</v>
      </c>
      <c r="AA846" s="126">
        <v>0</v>
      </c>
      <c r="AB846" s="126">
        <v>0</v>
      </c>
      <c r="AC846" s="126">
        <v>0</v>
      </c>
      <c r="AD846" s="126">
        <v>0</v>
      </c>
      <c r="AE846" s="126">
        <v>0</v>
      </c>
      <c r="AF846" s="89" t="s">
        <v>1163</v>
      </c>
      <c r="AG846" s="126">
        <v>0</v>
      </c>
      <c r="AH846" s="89" t="s">
        <v>74</v>
      </c>
      <c r="AI846" s="129">
        <v>100</v>
      </c>
      <c r="AJ846" s="129">
        <v>100.04</v>
      </c>
    </row>
    <row r="847" spans="1:36" ht="17.45" customHeight="1">
      <c r="A847" s="88" t="s">
        <v>1625</v>
      </c>
      <c r="B847" s="88" t="s">
        <v>39</v>
      </c>
      <c r="C847" s="121">
        <v>45348</v>
      </c>
      <c r="D847" s="88" t="s">
        <v>54</v>
      </c>
      <c r="E847" s="88" t="s">
        <v>1136</v>
      </c>
      <c r="F847" s="93" t="s">
        <v>1622</v>
      </c>
      <c r="G847" s="88" t="s">
        <v>1623</v>
      </c>
      <c r="H847" s="88" t="s">
        <v>55</v>
      </c>
      <c r="I847" s="88" t="s">
        <v>56</v>
      </c>
      <c r="J847" s="88" t="s">
        <v>57</v>
      </c>
      <c r="K847" s="88"/>
      <c r="L847" s="88" t="s">
        <v>58</v>
      </c>
      <c r="M847" s="122">
        <v>0</v>
      </c>
      <c r="N847" s="122">
        <v>0</v>
      </c>
      <c r="O847" s="122">
        <v>0</v>
      </c>
      <c r="P847" s="122">
        <v>0</v>
      </c>
      <c r="Q847" s="122">
        <v>0</v>
      </c>
      <c r="R847" s="122">
        <v>0</v>
      </c>
      <c r="S847" s="122">
        <v>0</v>
      </c>
      <c r="T847" s="122">
        <v>0</v>
      </c>
      <c r="U847" s="122">
        <v>7482312</v>
      </c>
      <c r="V847" s="123">
        <v>1109.6400000000001</v>
      </c>
      <c r="W847" s="93"/>
      <c r="X847" s="93"/>
      <c r="Y847" s="88" t="s">
        <v>59</v>
      </c>
      <c r="Z847" s="93"/>
      <c r="AA847" s="122">
        <v>0</v>
      </c>
      <c r="AB847" s="123">
        <v>2.99</v>
      </c>
      <c r="AC847" s="122">
        <v>0</v>
      </c>
      <c r="AD847" s="123">
        <v>2.99</v>
      </c>
      <c r="AE847" s="122">
        <v>0</v>
      </c>
      <c r="AF847" s="88" t="s">
        <v>1163</v>
      </c>
      <c r="AG847" s="122">
        <v>0</v>
      </c>
      <c r="AH847" s="88"/>
      <c r="AI847" s="124">
        <v>0</v>
      </c>
      <c r="AJ847" s="124">
        <v>0</v>
      </c>
    </row>
    <row r="848" spans="1:36" ht="17.45" customHeight="1">
      <c r="A848" s="89" t="s">
        <v>1626</v>
      </c>
      <c r="B848" s="89" t="s">
        <v>39</v>
      </c>
      <c r="C848" s="125">
        <v>45348</v>
      </c>
      <c r="D848" s="89" t="s">
        <v>106</v>
      </c>
      <c r="E848" s="89" t="s">
        <v>1136</v>
      </c>
      <c r="F848" s="96" t="s">
        <v>1627</v>
      </c>
      <c r="G848" s="89" t="s">
        <v>1628</v>
      </c>
      <c r="H848" s="89" t="s">
        <v>107</v>
      </c>
      <c r="I848" s="89" t="s">
        <v>108</v>
      </c>
      <c r="J848" s="89" t="s">
        <v>1434</v>
      </c>
      <c r="K848" s="89"/>
      <c r="L848" s="89" t="s">
        <v>1428</v>
      </c>
      <c r="M848" s="126">
        <v>100631</v>
      </c>
      <c r="N848" s="126">
        <v>114927</v>
      </c>
      <c r="O848" s="127">
        <v>1220.8900000000001</v>
      </c>
      <c r="P848" s="126">
        <v>7933</v>
      </c>
      <c r="Q848" s="126">
        <v>122860</v>
      </c>
      <c r="R848" s="126">
        <v>122860</v>
      </c>
      <c r="S848" s="126">
        <v>0</v>
      </c>
      <c r="T848" s="126">
        <v>0</v>
      </c>
      <c r="U848" s="126">
        <v>122844</v>
      </c>
      <c r="V848" s="127">
        <v>1123.8599999999999</v>
      </c>
      <c r="W848" s="125">
        <v>44839</v>
      </c>
      <c r="X848" s="96" t="s">
        <v>77</v>
      </c>
      <c r="Y848" s="89" t="s">
        <v>74</v>
      </c>
      <c r="Z848" s="125">
        <v>45569</v>
      </c>
      <c r="AA848" s="126">
        <v>0</v>
      </c>
      <c r="AB848" s="126">
        <v>0</v>
      </c>
      <c r="AC848" s="126">
        <v>0</v>
      </c>
      <c r="AD848" s="126">
        <v>0</v>
      </c>
      <c r="AE848" s="126">
        <v>0</v>
      </c>
      <c r="AF848" s="89" t="s">
        <v>1163</v>
      </c>
      <c r="AG848" s="126">
        <v>0</v>
      </c>
      <c r="AH848" s="89" t="s">
        <v>74</v>
      </c>
      <c r="AI848" s="129">
        <v>100</v>
      </c>
      <c r="AJ848" s="129">
        <v>100.01</v>
      </c>
    </row>
    <row r="849" spans="1:36" ht="17.45" customHeight="1">
      <c r="A849" s="88" t="s">
        <v>1629</v>
      </c>
      <c r="B849" s="88" t="s">
        <v>39</v>
      </c>
      <c r="C849" s="121">
        <v>45348</v>
      </c>
      <c r="D849" s="88" t="s">
        <v>54</v>
      </c>
      <c r="E849" s="88" t="s">
        <v>1136</v>
      </c>
      <c r="F849" s="93" t="s">
        <v>1627</v>
      </c>
      <c r="G849" s="88" t="s">
        <v>1628</v>
      </c>
      <c r="H849" s="88" t="s">
        <v>55</v>
      </c>
      <c r="I849" s="88" t="s">
        <v>56</v>
      </c>
      <c r="J849" s="88" t="s">
        <v>57</v>
      </c>
      <c r="K849" s="88"/>
      <c r="L849" s="88" t="s">
        <v>58</v>
      </c>
      <c r="M849" s="122">
        <v>0</v>
      </c>
      <c r="N849" s="122">
        <v>0</v>
      </c>
      <c r="O849" s="122">
        <v>0</v>
      </c>
      <c r="P849" s="122">
        <v>0</v>
      </c>
      <c r="Q849" s="122">
        <v>0</v>
      </c>
      <c r="R849" s="122">
        <v>0</v>
      </c>
      <c r="S849" s="122">
        <v>0</v>
      </c>
      <c r="T849" s="122">
        <v>0</v>
      </c>
      <c r="U849" s="122">
        <v>122844</v>
      </c>
      <c r="V849" s="123">
        <v>1123.8599999999999</v>
      </c>
      <c r="W849" s="93"/>
      <c r="X849" s="93"/>
      <c r="Y849" s="88" t="s">
        <v>59</v>
      </c>
      <c r="Z849" s="93"/>
      <c r="AA849" s="122">
        <v>0</v>
      </c>
      <c r="AB849" s="123">
        <v>2.99</v>
      </c>
      <c r="AC849" s="122">
        <v>0</v>
      </c>
      <c r="AD849" s="123">
        <v>2.99</v>
      </c>
      <c r="AE849" s="122">
        <v>0</v>
      </c>
      <c r="AF849" s="88" t="s">
        <v>1163</v>
      </c>
      <c r="AG849" s="122">
        <v>0</v>
      </c>
      <c r="AH849" s="88"/>
      <c r="AI849" s="124">
        <v>0</v>
      </c>
      <c r="AJ849" s="124">
        <v>0</v>
      </c>
    </row>
    <row r="850" spans="1:36" ht="17.45" customHeight="1">
      <c r="A850" s="89" t="s">
        <v>1630</v>
      </c>
      <c r="B850" s="89" t="s">
        <v>39</v>
      </c>
      <c r="C850" s="125">
        <v>45348</v>
      </c>
      <c r="D850" s="89" t="s">
        <v>106</v>
      </c>
      <c r="E850" s="89" t="s">
        <v>1136</v>
      </c>
      <c r="F850" s="96" t="s">
        <v>1631</v>
      </c>
      <c r="G850" s="89" t="s">
        <v>1632</v>
      </c>
      <c r="H850" s="89" t="s">
        <v>107</v>
      </c>
      <c r="I850" s="89" t="s">
        <v>108</v>
      </c>
      <c r="J850" s="89" t="s">
        <v>1434</v>
      </c>
      <c r="K850" s="89"/>
      <c r="L850" s="89" t="s">
        <v>1428</v>
      </c>
      <c r="M850" s="126">
        <v>25064554</v>
      </c>
      <c r="N850" s="126">
        <v>29280914</v>
      </c>
      <c r="O850" s="127">
        <v>1220.8900000000001</v>
      </c>
      <c r="P850" s="126">
        <v>1320242</v>
      </c>
      <c r="Q850" s="126">
        <v>30601156</v>
      </c>
      <c r="R850" s="126">
        <v>30601156</v>
      </c>
      <c r="S850" s="126">
        <v>0</v>
      </c>
      <c r="T850" s="126">
        <v>0</v>
      </c>
      <c r="U850" s="126">
        <v>30589304</v>
      </c>
      <c r="V850" s="131">
        <v>1122.5999999999999</v>
      </c>
      <c r="W850" s="125">
        <v>44839</v>
      </c>
      <c r="X850" s="96" t="s">
        <v>77</v>
      </c>
      <c r="Y850" s="89" t="s">
        <v>74</v>
      </c>
      <c r="Z850" s="125">
        <v>45569</v>
      </c>
      <c r="AA850" s="126">
        <v>0</v>
      </c>
      <c r="AB850" s="126">
        <v>0</v>
      </c>
      <c r="AC850" s="126">
        <v>0</v>
      </c>
      <c r="AD850" s="126">
        <v>0</v>
      </c>
      <c r="AE850" s="126">
        <v>0</v>
      </c>
      <c r="AF850" s="89" t="s">
        <v>1163</v>
      </c>
      <c r="AG850" s="126">
        <v>0</v>
      </c>
      <c r="AH850" s="89" t="s">
        <v>74</v>
      </c>
      <c r="AI850" s="129">
        <v>100</v>
      </c>
      <c r="AJ850" s="129">
        <v>100.04</v>
      </c>
    </row>
    <row r="851" spans="1:36" ht="17.45" customHeight="1">
      <c r="A851" s="88" t="s">
        <v>1633</v>
      </c>
      <c r="B851" s="88" t="s">
        <v>39</v>
      </c>
      <c r="C851" s="121">
        <v>45348</v>
      </c>
      <c r="D851" s="88" t="s">
        <v>54</v>
      </c>
      <c r="E851" s="88" t="s">
        <v>1136</v>
      </c>
      <c r="F851" s="93" t="s">
        <v>1631</v>
      </c>
      <c r="G851" s="88" t="s">
        <v>1632</v>
      </c>
      <c r="H851" s="88" t="s">
        <v>55</v>
      </c>
      <c r="I851" s="88" t="s">
        <v>56</v>
      </c>
      <c r="J851" s="88" t="s">
        <v>57</v>
      </c>
      <c r="K851" s="88"/>
      <c r="L851" s="88" t="s">
        <v>58</v>
      </c>
      <c r="M851" s="122">
        <v>0</v>
      </c>
      <c r="N851" s="122">
        <v>0</v>
      </c>
      <c r="O851" s="122">
        <v>0</v>
      </c>
      <c r="P851" s="122">
        <v>0</v>
      </c>
      <c r="Q851" s="122">
        <v>0</v>
      </c>
      <c r="R851" s="122">
        <v>0</v>
      </c>
      <c r="S851" s="122">
        <v>0</v>
      </c>
      <c r="T851" s="122">
        <v>0</v>
      </c>
      <c r="U851" s="122">
        <v>30589304</v>
      </c>
      <c r="V851" s="130">
        <v>1122.5999999999999</v>
      </c>
      <c r="W851" s="93"/>
      <c r="X851" s="93"/>
      <c r="Y851" s="88" t="s">
        <v>59</v>
      </c>
      <c r="Z851" s="93"/>
      <c r="AA851" s="122">
        <v>0</v>
      </c>
      <c r="AB851" s="123">
        <v>2.99</v>
      </c>
      <c r="AC851" s="122">
        <v>0</v>
      </c>
      <c r="AD851" s="123">
        <v>2.99</v>
      </c>
      <c r="AE851" s="122">
        <v>0</v>
      </c>
      <c r="AF851" s="88" t="s">
        <v>1163</v>
      </c>
      <c r="AG851" s="122">
        <v>0</v>
      </c>
      <c r="AH851" s="88"/>
      <c r="AI851" s="124">
        <v>0</v>
      </c>
      <c r="AJ851" s="124">
        <v>0</v>
      </c>
    </row>
    <row r="852" spans="1:36" ht="17.45" customHeight="1">
      <c r="A852" s="89" t="s">
        <v>1634</v>
      </c>
      <c r="B852" s="89" t="s">
        <v>39</v>
      </c>
      <c r="C852" s="125">
        <v>45348</v>
      </c>
      <c r="D852" s="89" t="s">
        <v>61</v>
      </c>
      <c r="E852" s="89" t="s">
        <v>1136</v>
      </c>
      <c r="F852" s="96" t="s">
        <v>1635</v>
      </c>
      <c r="G852" s="89" t="s">
        <v>1636</v>
      </c>
      <c r="H852" s="89" t="s">
        <v>64</v>
      </c>
      <c r="I852" s="89"/>
      <c r="J852" s="89" t="s">
        <v>103</v>
      </c>
      <c r="K852" s="89"/>
      <c r="L852" s="89" t="s">
        <v>104</v>
      </c>
      <c r="M852" s="126">
        <v>0</v>
      </c>
      <c r="N852" s="126">
        <v>0</v>
      </c>
      <c r="O852" s="126">
        <v>0</v>
      </c>
      <c r="P852" s="126">
        <v>0</v>
      </c>
      <c r="Q852" s="126">
        <v>0</v>
      </c>
      <c r="R852" s="126">
        <v>0</v>
      </c>
      <c r="S852" s="126">
        <v>0</v>
      </c>
      <c r="T852" s="126">
        <v>0</v>
      </c>
      <c r="U852" s="126">
        <v>29273685</v>
      </c>
      <c r="V852" s="127">
        <v>1119.47</v>
      </c>
      <c r="W852" s="96"/>
      <c r="X852" s="96"/>
      <c r="Y852" s="89"/>
      <c r="Z852" s="96"/>
      <c r="AA852" s="126">
        <v>0</v>
      </c>
      <c r="AB852" s="126">
        <v>0</v>
      </c>
      <c r="AC852" s="126">
        <v>0</v>
      </c>
      <c r="AD852" s="126">
        <v>0</v>
      </c>
      <c r="AE852" s="126">
        <v>0</v>
      </c>
      <c r="AF852" s="89" t="s">
        <v>1163</v>
      </c>
      <c r="AG852" s="126">
        <v>0</v>
      </c>
      <c r="AH852" s="89"/>
      <c r="AI852" s="129">
        <v>0</v>
      </c>
      <c r="AJ852" s="129">
        <v>0</v>
      </c>
    </row>
    <row r="853" spans="1:36" ht="17.45" customHeight="1">
      <c r="A853" s="88" t="s">
        <v>1637</v>
      </c>
      <c r="B853" s="88" t="s">
        <v>39</v>
      </c>
      <c r="C853" s="121">
        <v>45348</v>
      </c>
      <c r="D853" s="88" t="s">
        <v>106</v>
      </c>
      <c r="E853" s="88" t="s">
        <v>1136</v>
      </c>
      <c r="F853" s="93" t="s">
        <v>1635</v>
      </c>
      <c r="G853" s="88" t="s">
        <v>1636</v>
      </c>
      <c r="H853" s="88" t="s">
        <v>107</v>
      </c>
      <c r="I853" s="88" t="s">
        <v>108</v>
      </c>
      <c r="J853" s="88" t="s">
        <v>1434</v>
      </c>
      <c r="K853" s="88"/>
      <c r="L853" s="88" t="s">
        <v>1428</v>
      </c>
      <c r="M853" s="122">
        <v>23985013</v>
      </c>
      <c r="N853" s="122">
        <v>27965646</v>
      </c>
      <c r="O853" s="123">
        <v>1220.8900000000001</v>
      </c>
      <c r="P853" s="122">
        <v>1317505</v>
      </c>
      <c r="Q853" s="122">
        <v>29283151</v>
      </c>
      <c r="R853" s="122">
        <v>29283151</v>
      </c>
      <c r="S853" s="122">
        <v>0</v>
      </c>
      <c r="T853" s="122">
        <v>0</v>
      </c>
      <c r="U853" s="122">
        <v>29273685</v>
      </c>
      <c r="V853" s="123">
        <v>1119.47</v>
      </c>
      <c r="W853" s="121">
        <v>44839</v>
      </c>
      <c r="X853" s="93" t="s">
        <v>77</v>
      </c>
      <c r="Y853" s="88" t="s">
        <v>74</v>
      </c>
      <c r="Z853" s="121">
        <v>45569</v>
      </c>
      <c r="AA853" s="122">
        <v>0</v>
      </c>
      <c r="AB853" s="122">
        <v>0</v>
      </c>
      <c r="AC853" s="122">
        <v>0</v>
      </c>
      <c r="AD853" s="122">
        <v>0</v>
      </c>
      <c r="AE853" s="122">
        <v>0</v>
      </c>
      <c r="AF853" s="88" t="s">
        <v>1163</v>
      </c>
      <c r="AG853" s="122">
        <v>0</v>
      </c>
      <c r="AH853" s="88" t="s">
        <v>74</v>
      </c>
      <c r="AI853" s="124">
        <v>100</v>
      </c>
      <c r="AJ853" s="124">
        <v>100.03</v>
      </c>
    </row>
    <row r="854" spans="1:36" ht="17.45" customHeight="1">
      <c r="A854" s="89" t="s">
        <v>1638</v>
      </c>
      <c r="B854" s="89" t="s">
        <v>39</v>
      </c>
      <c r="C854" s="125">
        <v>45348</v>
      </c>
      <c r="D854" s="89" t="s">
        <v>54</v>
      </c>
      <c r="E854" s="89" t="s">
        <v>1136</v>
      </c>
      <c r="F854" s="96" t="s">
        <v>1635</v>
      </c>
      <c r="G854" s="89" t="s">
        <v>1636</v>
      </c>
      <c r="H854" s="89" t="s">
        <v>55</v>
      </c>
      <c r="I854" s="89" t="s">
        <v>56</v>
      </c>
      <c r="J854" s="89" t="s">
        <v>57</v>
      </c>
      <c r="K854" s="89"/>
      <c r="L854" s="89" t="s">
        <v>58</v>
      </c>
      <c r="M854" s="126">
        <v>0</v>
      </c>
      <c r="N854" s="126">
        <v>0</v>
      </c>
      <c r="O854" s="126">
        <v>0</v>
      </c>
      <c r="P854" s="126">
        <v>0</v>
      </c>
      <c r="Q854" s="126">
        <v>0</v>
      </c>
      <c r="R854" s="126">
        <v>0</v>
      </c>
      <c r="S854" s="126">
        <v>0</v>
      </c>
      <c r="T854" s="126">
        <v>0</v>
      </c>
      <c r="U854" s="126">
        <v>29273685</v>
      </c>
      <c r="V854" s="127">
        <v>1119.47</v>
      </c>
      <c r="W854" s="96"/>
      <c r="X854" s="96"/>
      <c r="Y854" s="89" t="s">
        <v>59</v>
      </c>
      <c r="Z854" s="96"/>
      <c r="AA854" s="126">
        <v>0</v>
      </c>
      <c r="AB854" s="127">
        <v>2.99</v>
      </c>
      <c r="AC854" s="126">
        <v>0</v>
      </c>
      <c r="AD854" s="127">
        <v>2.99</v>
      </c>
      <c r="AE854" s="126">
        <v>0</v>
      </c>
      <c r="AF854" s="89" t="s">
        <v>1163</v>
      </c>
      <c r="AG854" s="126">
        <v>0</v>
      </c>
      <c r="AH854" s="89"/>
      <c r="AI854" s="129">
        <v>0</v>
      </c>
      <c r="AJ854" s="129">
        <v>0</v>
      </c>
    </row>
    <row r="855" spans="1:36" ht="17.45" customHeight="1">
      <c r="A855" s="88" t="s">
        <v>1639</v>
      </c>
      <c r="B855" s="88" t="s">
        <v>39</v>
      </c>
      <c r="C855" s="121">
        <v>45348</v>
      </c>
      <c r="D855" s="88" t="s">
        <v>106</v>
      </c>
      <c r="E855" s="88" t="s">
        <v>583</v>
      </c>
      <c r="F855" s="93" t="s">
        <v>1640</v>
      </c>
      <c r="G855" s="88" t="s">
        <v>1641</v>
      </c>
      <c r="H855" s="88" t="s">
        <v>1642</v>
      </c>
      <c r="I855" s="88" t="s">
        <v>108</v>
      </c>
      <c r="J855" s="88" t="s">
        <v>1643</v>
      </c>
      <c r="K855" s="88"/>
      <c r="L855" s="88" t="s">
        <v>1644</v>
      </c>
      <c r="M855" s="122">
        <v>3522826446</v>
      </c>
      <c r="N855" s="122">
        <v>3264439206</v>
      </c>
      <c r="O855" s="123">
        <v>958.34</v>
      </c>
      <c r="P855" s="122">
        <v>111626290</v>
      </c>
      <c r="Q855" s="122">
        <v>3376065496</v>
      </c>
      <c r="R855" s="122">
        <v>3376065496</v>
      </c>
      <c r="S855" s="122">
        <v>0</v>
      </c>
      <c r="T855" s="122">
        <v>0</v>
      </c>
      <c r="U855" s="122">
        <v>4312977008</v>
      </c>
      <c r="V855" s="123">
        <v>797.42</v>
      </c>
      <c r="W855" s="121">
        <v>41906</v>
      </c>
      <c r="X855" s="93" t="s">
        <v>77</v>
      </c>
      <c r="Y855" s="88" t="s">
        <v>74</v>
      </c>
      <c r="Z855" s="121">
        <v>45558</v>
      </c>
      <c r="AA855" s="122">
        <v>0</v>
      </c>
      <c r="AB855" s="122">
        <v>0</v>
      </c>
      <c r="AC855" s="122">
        <v>0</v>
      </c>
      <c r="AD855" s="122">
        <v>0</v>
      </c>
      <c r="AE855" s="122">
        <v>0</v>
      </c>
      <c r="AF855" s="88" t="s">
        <v>1645</v>
      </c>
      <c r="AG855" s="122">
        <v>0</v>
      </c>
      <c r="AH855" s="88" t="s">
        <v>74</v>
      </c>
      <c r="AI855" s="124">
        <v>78.23</v>
      </c>
      <c r="AJ855" s="124">
        <v>78.28</v>
      </c>
    </row>
    <row r="856" spans="1:36" ht="17.45" customHeight="1">
      <c r="A856" s="89" t="s">
        <v>1646</v>
      </c>
      <c r="B856" s="89" t="s">
        <v>39</v>
      </c>
      <c r="C856" s="125">
        <v>45348</v>
      </c>
      <c r="D856" s="89" t="s">
        <v>54</v>
      </c>
      <c r="E856" s="89" t="s">
        <v>583</v>
      </c>
      <c r="F856" s="96" t="s">
        <v>1640</v>
      </c>
      <c r="G856" s="89" t="s">
        <v>1641</v>
      </c>
      <c r="H856" s="89" t="s">
        <v>55</v>
      </c>
      <c r="I856" s="89" t="s">
        <v>56</v>
      </c>
      <c r="J856" s="89" t="s">
        <v>57</v>
      </c>
      <c r="K856" s="89"/>
      <c r="L856" s="89" t="s">
        <v>58</v>
      </c>
      <c r="M856" s="126">
        <v>537977035</v>
      </c>
      <c r="N856" s="126">
        <v>537977035</v>
      </c>
      <c r="O856" s="126">
        <v>0</v>
      </c>
      <c r="P856" s="126">
        <v>0</v>
      </c>
      <c r="Q856" s="126">
        <v>539339384</v>
      </c>
      <c r="R856" s="126">
        <v>539339384</v>
      </c>
      <c r="S856" s="126">
        <v>0</v>
      </c>
      <c r="T856" s="126">
        <v>1362349</v>
      </c>
      <c r="U856" s="126">
        <v>4312977008</v>
      </c>
      <c r="V856" s="127">
        <v>797.42</v>
      </c>
      <c r="W856" s="96"/>
      <c r="X856" s="96"/>
      <c r="Y856" s="89" t="s">
        <v>59</v>
      </c>
      <c r="Z856" s="96"/>
      <c r="AA856" s="128">
        <v>2.98245</v>
      </c>
      <c r="AB856" s="127">
        <v>2.99</v>
      </c>
      <c r="AC856" s="126">
        <v>0</v>
      </c>
      <c r="AD856" s="127">
        <v>2.99</v>
      </c>
      <c r="AE856" s="126">
        <v>0</v>
      </c>
      <c r="AF856" s="89" t="s">
        <v>1645</v>
      </c>
      <c r="AG856" s="126">
        <v>0</v>
      </c>
      <c r="AH856" s="89"/>
      <c r="AI856" s="129">
        <v>12.5</v>
      </c>
      <c r="AJ856" s="129">
        <v>12.51</v>
      </c>
    </row>
    <row r="857" spans="1:36" ht="17.45" customHeight="1">
      <c r="A857" s="88" t="s">
        <v>1647</v>
      </c>
      <c r="B857" s="88" t="s">
        <v>39</v>
      </c>
      <c r="C857" s="121">
        <v>45348</v>
      </c>
      <c r="D857" s="88" t="s">
        <v>54</v>
      </c>
      <c r="E857" s="88" t="s">
        <v>583</v>
      </c>
      <c r="F857" s="93" t="s">
        <v>1640</v>
      </c>
      <c r="G857" s="88" t="s">
        <v>1641</v>
      </c>
      <c r="H857" s="88" t="s">
        <v>1648</v>
      </c>
      <c r="I857" s="88" t="s">
        <v>56</v>
      </c>
      <c r="J857" s="88" t="s">
        <v>1649</v>
      </c>
      <c r="K857" s="88"/>
      <c r="L857" s="88" t="s">
        <v>1650</v>
      </c>
      <c r="M857" s="122">
        <v>400000000</v>
      </c>
      <c r="N857" s="122">
        <v>400000000</v>
      </c>
      <c r="O857" s="122">
        <v>0</v>
      </c>
      <c r="P857" s="122">
        <v>0</v>
      </c>
      <c r="Q857" s="122">
        <v>400000000</v>
      </c>
      <c r="R857" s="122">
        <v>400000000</v>
      </c>
      <c r="S857" s="122">
        <v>0</v>
      </c>
      <c r="T857" s="122">
        <v>0</v>
      </c>
      <c r="U857" s="122">
        <v>4312977008</v>
      </c>
      <c r="V857" s="123">
        <v>797.42</v>
      </c>
      <c r="W857" s="121">
        <v>45345</v>
      </c>
      <c r="X857" s="121">
        <v>45349</v>
      </c>
      <c r="Y857" s="88" t="s">
        <v>59</v>
      </c>
      <c r="Z857" s="93"/>
      <c r="AA857" s="122">
        <v>0</v>
      </c>
      <c r="AB857" s="122">
        <v>0</v>
      </c>
      <c r="AC857" s="122">
        <v>0</v>
      </c>
      <c r="AD857" s="122">
        <v>0</v>
      </c>
      <c r="AE857" s="122">
        <v>0</v>
      </c>
      <c r="AF857" s="88" t="s">
        <v>1645</v>
      </c>
      <c r="AG857" s="122">
        <v>0</v>
      </c>
      <c r="AH857" s="88"/>
      <c r="AI857" s="124">
        <v>9.27</v>
      </c>
      <c r="AJ857" s="124">
        <v>9.27</v>
      </c>
    </row>
    <row r="858" spans="1:36" ht="17.45" customHeight="1">
      <c r="A858" s="89" t="s">
        <v>1651</v>
      </c>
      <c r="B858" s="89" t="s">
        <v>39</v>
      </c>
      <c r="C858" s="125">
        <v>45348</v>
      </c>
      <c r="D858" s="89" t="s">
        <v>61</v>
      </c>
      <c r="E858" s="89" t="s">
        <v>1136</v>
      </c>
      <c r="F858" s="96" t="s">
        <v>1652</v>
      </c>
      <c r="G858" s="89" t="s">
        <v>1653</v>
      </c>
      <c r="H858" s="89" t="s">
        <v>64</v>
      </c>
      <c r="I858" s="89"/>
      <c r="J858" s="89" t="s">
        <v>847</v>
      </c>
      <c r="K858" s="89"/>
      <c r="L858" s="89" t="s">
        <v>848</v>
      </c>
      <c r="M858" s="126">
        <v>0</v>
      </c>
      <c r="N858" s="126">
        <v>0</v>
      </c>
      <c r="O858" s="126">
        <v>0</v>
      </c>
      <c r="P858" s="126">
        <v>0</v>
      </c>
      <c r="Q858" s="126">
        <v>847661825</v>
      </c>
      <c r="R858" s="126">
        <v>847661825</v>
      </c>
      <c r="S858" s="126">
        <v>0</v>
      </c>
      <c r="T858" s="126">
        <v>0</v>
      </c>
      <c r="U858" s="126">
        <v>13222723887</v>
      </c>
      <c r="V858" s="127">
        <v>1408.38</v>
      </c>
      <c r="W858" s="96"/>
      <c r="X858" s="96"/>
      <c r="Y858" s="89"/>
      <c r="Z858" s="96"/>
      <c r="AA858" s="126">
        <v>0</v>
      </c>
      <c r="AB858" s="126">
        <v>0</v>
      </c>
      <c r="AC858" s="126">
        <v>0</v>
      </c>
      <c r="AD858" s="126">
        <v>0</v>
      </c>
      <c r="AE858" s="126">
        <v>0</v>
      </c>
      <c r="AF858" s="89" t="s">
        <v>1645</v>
      </c>
      <c r="AG858" s="126">
        <v>0</v>
      </c>
      <c r="AH858" s="89"/>
      <c r="AI858" s="129">
        <v>6.06</v>
      </c>
      <c r="AJ858" s="129">
        <v>6.41</v>
      </c>
    </row>
    <row r="859" spans="1:36" ht="17.45" customHeight="1">
      <c r="A859" s="88" t="s">
        <v>1654</v>
      </c>
      <c r="B859" s="88" t="s">
        <v>39</v>
      </c>
      <c r="C859" s="121">
        <v>45348</v>
      </c>
      <c r="D859" s="88" t="s">
        <v>61</v>
      </c>
      <c r="E859" s="88" t="s">
        <v>1136</v>
      </c>
      <c r="F859" s="93" t="s">
        <v>1652</v>
      </c>
      <c r="G859" s="88" t="s">
        <v>1653</v>
      </c>
      <c r="H859" s="88" t="s">
        <v>64</v>
      </c>
      <c r="I859" s="88"/>
      <c r="J859" s="88" t="s">
        <v>1655</v>
      </c>
      <c r="K859" s="88"/>
      <c r="L859" s="88" t="s">
        <v>1656</v>
      </c>
      <c r="M859" s="122">
        <v>0</v>
      </c>
      <c r="N859" s="122">
        <v>0</v>
      </c>
      <c r="O859" s="122">
        <v>0</v>
      </c>
      <c r="P859" s="122">
        <v>0</v>
      </c>
      <c r="Q859" s="122">
        <v>2631410</v>
      </c>
      <c r="R859" s="122">
        <v>2631410</v>
      </c>
      <c r="S859" s="122">
        <v>0</v>
      </c>
      <c r="T859" s="122">
        <v>0</v>
      </c>
      <c r="U859" s="122">
        <v>13222723887</v>
      </c>
      <c r="V859" s="123">
        <v>1408.38</v>
      </c>
      <c r="W859" s="93"/>
      <c r="X859" s="93"/>
      <c r="Y859" s="88"/>
      <c r="Z859" s="93"/>
      <c r="AA859" s="122">
        <v>0</v>
      </c>
      <c r="AB859" s="122">
        <v>0</v>
      </c>
      <c r="AC859" s="122">
        <v>0</v>
      </c>
      <c r="AD859" s="122">
        <v>0</v>
      </c>
      <c r="AE859" s="122">
        <v>0</v>
      </c>
      <c r="AF859" s="88" t="s">
        <v>1645</v>
      </c>
      <c r="AG859" s="122">
        <v>0</v>
      </c>
      <c r="AH859" s="88"/>
      <c r="AI859" s="124">
        <v>0.02</v>
      </c>
      <c r="AJ859" s="124">
        <v>0.02</v>
      </c>
    </row>
    <row r="860" spans="1:36" ht="17.45" customHeight="1">
      <c r="A860" s="89" t="s">
        <v>1657</v>
      </c>
      <c r="B860" s="89" t="s">
        <v>39</v>
      </c>
      <c r="C860" s="125">
        <v>45348</v>
      </c>
      <c r="D860" s="89" t="s">
        <v>61</v>
      </c>
      <c r="E860" s="89" t="s">
        <v>1136</v>
      </c>
      <c r="F860" s="96" t="s">
        <v>1652</v>
      </c>
      <c r="G860" s="89" t="s">
        <v>1653</v>
      </c>
      <c r="H860" s="89" t="s">
        <v>64</v>
      </c>
      <c r="I860" s="89"/>
      <c r="J860" s="89" t="s">
        <v>1658</v>
      </c>
      <c r="K860" s="89"/>
      <c r="L860" s="89" t="s">
        <v>1659</v>
      </c>
      <c r="M860" s="126">
        <v>0</v>
      </c>
      <c r="N860" s="126">
        <v>0</v>
      </c>
      <c r="O860" s="126">
        <v>0</v>
      </c>
      <c r="P860" s="126">
        <v>0</v>
      </c>
      <c r="Q860" s="126">
        <v>252710</v>
      </c>
      <c r="R860" s="126">
        <v>252710</v>
      </c>
      <c r="S860" s="126">
        <v>0</v>
      </c>
      <c r="T860" s="126">
        <v>0</v>
      </c>
      <c r="U860" s="126">
        <v>13222723887</v>
      </c>
      <c r="V860" s="127">
        <v>1408.38</v>
      </c>
      <c r="W860" s="96"/>
      <c r="X860" s="96"/>
      <c r="Y860" s="89"/>
      <c r="Z860" s="96"/>
      <c r="AA860" s="126">
        <v>0</v>
      </c>
      <c r="AB860" s="126">
        <v>0</v>
      </c>
      <c r="AC860" s="126">
        <v>0</v>
      </c>
      <c r="AD860" s="126">
        <v>0</v>
      </c>
      <c r="AE860" s="126">
        <v>0</v>
      </c>
      <c r="AF860" s="89" t="s">
        <v>1645</v>
      </c>
      <c r="AG860" s="126">
        <v>0</v>
      </c>
      <c r="AH860" s="89"/>
      <c r="AI860" s="129">
        <v>0</v>
      </c>
      <c r="AJ860" s="129">
        <v>0</v>
      </c>
    </row>
    <row r="861" spans="1:36" ht="17.45" customHeight="1">
      <c r="A861" s="88" t="s">
        <v>1660</v>
      </c>
      <c r="B861" s="88" t="s">
        <v>39</v>
      </c>
      <c r="C861" s="121">
        <v>45348</v>
      </c>
      <c r="D861" s="88" t="s">
        <v>40</v>
      </c>
      <c r="E861" s="88" t="s">
        <v>1136</v>
      </c>
      <c r="F861" s="93" t="s">
        <v>1652</v>
      </c>
      <c r="G861" s="88" t="s">
        <v>1653</v>
      </c>
      <c r="H861" s="88" t="s">
        <v>1140</v>
      </c>
      <c r="I861" s="88" t="s">
        <v>1661</v>
      </c>
      <c r="J861" s="88" t="s">
        <v>1662</v>
      </c>
      <c r="K861" s="88"/>
      <c r="L861" s="88" t="s">
        <v>1663</v>
      </c>
      <c r="M861" s="122">
        <v>73264</v>
      </c>
      <c r="N861" s="122">
        <v>2627895127</v>
      </c>
      <c r="O861" s="122">
        <v>35800</v>
      </c>
      <c r="P861" s="122">
        <v>-5043927</v>
      </c>
      <c r="Q861" s="122">
        <v>2627895127</v>
      </c>
      <c r="R861" s="122">
        <v>2622851200</v>
      </c>
      <c r="S861" s="122">
        <v>0</v>
      </c>
      <c r="T861" s="122">
        <v>0</v>
      </c>
      <c r="U861" s="122">
        <v>13222723887</v>
      </c>
      <c r="V861" s="123">
        <v>1408.38</v>
      </c>
      <c r="W861" s="93"/>
      <c r="X861" s="93"/>
      <c r="Y861" s="88"/>
      <c r="Z861" s="93"/>
      <c r="AA861" s="122">
        <v>0</v>
      </c>
      <c r="AB861" s="122">
        <v>0</v>
      </c>
      <c r="AC861" s="122">
        <v>0</v>
      </c>
      <c r="AD861" s="122">
        <v>0</v>
      </c>
      <c r="AE861" s="123">
        <v>-0.19</v>
      </c>
      <c r="AF861" s="88" t="s">
        <v>1645</v>
      </c>
      <c r="AG861" s="122">
        <v>0</v>
      </c>
      <c r="AH861" s="88"/>
      <c r="AI861" s="124">
        <v>18.739999999999998</v>
      </c>
      <c r="AJ861" s="124">
        <v>19.84</v>
      </c>
    </row>
    <row r="862" spans="1:36" ht="17.45" customHeight="1">
      <c r="A862" s="89" t="s">
        <v>1664</v>
      </c>
      <c r="B862" s="89" t="s">
        <v>39</v>
      </c>
      <c r="C862" s="125">
        <v>45348</v>
      </c>
      <c r="D862" s="89" t="s">
        <v>40</v>
      </c>
      <c r="E862" s="89" t="s">
        <v>1136</v>
      </c>
      <c r="F862" s="96" t="s">
        <v>1652</v>
      </c>
      <c r="G862" s="89" t="s">
        <v>1653</v>
      </c>
      <c r="H862" s="89" t="s">
        <v>1140</v>
      </c>
      <c r="I862" s="89" t="s">
        <v>1665</v>
      </c>
      <c r="J862" s="89" t="s">
        <v>1666</v>
      </c>
      <c r="K862" s="89"/>
      <c r="L862" s="89" t="s">
        <v>1667</v>
      </c>
      <c r="M862" s="126">
        <v>17705</v>
      </c>
      <c r="N862" s="126">
        <v>648504114</v>
      </c>
      <c r="O862" s="126">
        <v>36975</v>
      </c>
      <c r="P862" s="126">
        <v>6138261</v>
      </c>
      <c r="Q862" s="126">
        <v>648504114</v>
      </c>
      <c r="R862" s="126">
        <v>654642375</v>
      </c>
      <c r="S862" s="126">
        <v>0</v>
      </c>
      <c r="T862" s="126">
        <v>0</v>
      </c>
      <c r="U862" s="126">
        <v>13222723887</v>
      </c>
      <c r="V862" s="127">
        <v>1408.38</v>
      </c>
      <c r="W862" s="96"/>
      <c r="X862" s="96"/>
      <c r="Y862" s="89"/>
      <c r="Z862" s="96"/>
      <c r="AA862" s="126">
        <v>0</v>
      </c>
      <c r="AB862" s="126">
        <v>0</v>
      </c>
      <c r="AC862" s="126">
        <v>0</v>
      </c>
      <c r="AD862" s="126">
        <v>0</v>
      </c>
      <c r="AE862" s="127">
        <v>0.95</v>
      </c>
      <c r="AF862" s="89" t="s">
        <v>1645</v>
      </c>
      <c r="AG862" s="126">
        <v>0</v>
      </c>
      <c r="AH862" s="89"/>
      <c r="AI862" s="129">
        <v>4.68</v>
      </c>
      <c r="AJ862" s="129">
        <v>4.95</v>
      </c>
    </row>
    <row r="863" spans="1:36" ht="17.45" customHeight="1">
      <c r="A863" s="88" t="s">
        <v>1668</v>
      </c>
      <c r="B863" s="88" t="s">
        <v>39</v>
      </c>
      <c r="C863" s="121">
        <v>45348</v>
      </c>
      <c r="D863" s="88" t="s">
        <v>40</v>
      </c>
      <c r="E863" s="88" t="s">
        <v>1136</v>
      </c>
      <c r="F863" s="93" t="s">
        <v>1652</v>
      </c>
      <c r="G863" s="88" t="s">
        <v>1653</v>
      </c>
      <c r="H863" s="88" t="s">
        <v>1140</v>
      </c>
      <c r="I863" s="88" t="s">
        <v>1669</v>
      </c>
      <c r="J863" s="88" t="s">
        <v>1670</v>
      </c>
      <c r="K863" s="88"/>
      <c r="L863" s="88" t="s">
        <v>1671</v>
      </c>
      <c r="M863" s="122">
        <v>1752</v>
      </c>
      <c r="N863" s="122">
        <v>13671071</v>
      </c>
      <c r="O863" s="122">
        <v>7665</v>
      </c>
      <c r="P863" s="122">
        <v>-241991</v>
      </c>
      <c r="Q863" s="122">
        <v>13671071</v>
      </c>
      <c r="R863" s="122">
        <v>13429080</v>
      </c>
      <c r="S863" s="122">
        <v>0</v>
      </c>
      <c r="T863" s="122">
        <v>0</v>
      </c>
      <c r="U863" s="122">
        <v>13222723887</v>
      </c>
      <c r="V863" s="123">
        <v>1408.38</v>
      </c>
      <c r="W863" s="93"/>
      <c r="X863" s="93"/>
      <c r="Y863" s="88"/>
      <c r="Z863" s="93"/>
      <c r="AA863" s="122">
        <v>0</v>
      </c>
      <c r="AB863" s="122">
        <v>0</v>
      </c>
      <c r="AC863" s="122">
        <v>0</v>
      </c>
      <c r="AD863" s="122">
        <v>0</v>
      </c>
      <c r="AE863" s="123">
        <v>-1.77</v>
      </c>
      <c r="AF863" s="88" t="s">
        <v>1645</v>
      </c>
      <c r="AG863" s="122">
        <v>0</v>
      </c>
      <c r="AH863" s="88"/>
      <c r="AI863" s="124">
        <v>0.1</v>
      </c>
      <c r="AJ863" s="124">
        <v>0.1</v>
      </c>
    </row>
    <row r="864" spans="1:36" ht="17.45" customHeight="1">
      <c r="A864" s="89" t="s">
        <v>1672</v>
      </c>
      <c r="B864" s="89" t="s">
        <v>39</v>
      </c>
      <c r="C864" s="125">
        <v>45348</v>
      </c>
      <c r="D864" s="89" t="s">
        <v>40</v>
      </c>
      <c r="E864" s="89" t="s">
        <v>1136</v>
      </c>
      <c r="F864" s="96" t="s">
        <v>1652</v>
      </c>
      <c r="G864" s="89" t="s">
        <v>1653</v>
      </c>
      <c r="H864" s="89" t="s">
        <v>1140</v>
      </c>
      <c r="I864" s="89" t="s">
        <v>1673</v>
      </c>
      <c r="J864" s="89" t="s">
        <v>1674</v>
      </c>
      <c r="K864" s="89"/>
      <c r="L864" s="89" t="s">
        <v>1675</v>
      </c>
      <c r="M864" s="126">
        <v>626</v>
      </c>
      <c r="N864" s="126">
        <v>13108336</v>
      </c>
      <c r="O864" s="126">
        <v>21270</v>
      </c>
      <c r="P864" s="126">
        <v>206684</v>
      </c>
      <c r="Q864" s="126">
        <v>13108336</v>
      </c>
      <c r="R864" s="126">
        <v>13315020</v>
      </c>
      <c r="S864" s="126">
        <v>0</v>
      </c>
      <c r="T864" s="126">
        <v>0</v>
      </c>
      <c r="U864" s="126">
        <v>13222723887</v>
      </c>
      <c r="V864" s="127">
        <v>1408.38</v>
      </c>
      <c r="W864" s="96"/>
      <c r="X864" s="96"/>
      <c r="Y864" s="89"/>
      <c r="Z864" s="96"/>
      <c r="AA864" s="126">
        <v>0</v>
      </c>
      <c r="AB864" s="126">
        <v>0</v>
      </c>
      <c r="AC864" s="126">
        <v>0</v>
      </c>
      <c r="AD864" s="126">
        <v>0</v>
      </c>
      <c r="AE864" s="127">
        <v>1.58</v>
      </c>
      <c r="AF864" s="89" t="s">
        <v>1645</v>
      </c>
      <c r="AG864" s="126">
        <v>0</v>
      </c>
      <c r="AH864" s="89"/>
      <c r="AI864" s="129">
        <v>0.09</v>
      </c>
      <c r="AJ864" s="129">
        <v>0.1</v>
      </c>
    </row>
    <row r="865" spans="1:36" ht="17.45" customHeight="1">
      <c r="A865" s="88" t="s">
        <v>1676</v>
      </c>
      <c r="B865" s="88" t="s">
        <v>39</v>
      </c>
      <c r="C865" s="121">
        <v>45348</v>
      </c>
      <c r="D865" s="88" t="s">
        <v>40</v>
      </c>
      <c r="E865" s="88" t="s">
        <v>1136</v>
      </c>
      <c r="F865" s="93" t="s">
        <v>1652</v>
      </c>
      <c r="G865" s="88" t="s">
        <v>1653</v>
      </c>
      <c r="H865" s="88" t="s">
        <v>1140</v>
      </c>
      <c r="I865" s="88" t="s">
        <v>1677</v>
      </c>
      <c r="J865" s="88" t="s">
        <v>1678</v>
      </c>
      <c r="K865" s="88"/>
      <c r="L865" s="88" t="s">
        <v>1679</v>
      </c>
      <c r="M865" s="122">
        <v>866</v>
      </c>
      <c r="N865" s="122">
        <v>13458995</v>
      </c>
      <c r="O865" s="122">
        <v>15320</v>
      </c>
      <c r="P865" s="122">
        <v>-191875</v>
      </c>
      <c r="Q865" s="122">
        <v>13458995</v>
      </c>
      <c r="R865" s="122">
        <v>13267120</v>
      </c>
      <c r="S865" s="122">
        <v>0</v>
      </c>
      <c r="T865" s="122">
        <v>0</v>
      </c>
      <c r="U865" s="122">
        <v>13222723887</v>
      </c>
      <c r="V865" s="123">
        <v>1408.38</v>
      </c>
      <c r="W865" s="93"/>
      <c r="X865" s="93"/>
      <c r="Y865" s="88"/>
      <c r="Z865" s="93"/>
      <c r="AA865" s="122">
        <v>0</v>
      </c>
      <c r="AB865" s="122">
        <v>0</v>
      </c>
      <c r="AC865" s="122">
        <v>0</v>
      </c>
      <c r="AD865" s="122">
        <v>0</v>
      </c>
      <c r="AE865" s="123">
        <v>-1.43</v>
      </c>
      <c r="AF865" s="88" t="s">
        <v>1645</v>
      </c>
      <c r="AG865" s="122">
        <v>0</v>
      </c>
      <c r="AH865" s="88"/>
      <c r="AI865" s="124">
        <v>0.09</v>
      </c>
      <c r="AJ865" s="124">
        <v>0.1</v>
      </c>
    </row>
    <row r="866" spans="1:36" ht="17.45" customHeight="1">
      <c r="A866" s="89" t="s">
        <v>1680</v>
      </c>
      <c r="B866" s="89" t="s">
        <v>39</v>
      </c>
      <c r="C866" s="125">
        <v>45348</v>
      </c>
      <c r="D866" s="89" t="s">
        <v>40</v>
      </c>
      <c r="E866" s="89" t="s">
        <v>1136</v>
      </c>
      <c r="F866" s="96" t="s">
        <v>1652</v>
      </c>
      <c r="G866" s="89" t="s">
        <v>1653</v>
      </c>
      <c r="H866" s="89" t="s">
        <v>1140</v>
      </c>
      <c r="I866" s="89" t="s">
        <v>1681</v>
      </c>
      <c r="J866" s="89" t="s">
        <v>1682</v>
      </c>
      <c r="K866" s="89"/>
      <c r="L866" s="89" t="s">
        <v>1683</v>
      </c>
      <c r="M866" s="126">
        <v>1433</v>
      </c>
      <c r="N866" s="126">
        <v>12034878</v>
      </c>
      <c r="O866" s="126">
        <v>9340</v>
      </c>
      <c r="P866" s="126">
        <v>1349342</v>
      </c>
      <c r="Q866" s="126">
        <v>12034878</v>
      </c>
      <c r="R866" s="126">
        <v>13384220</v>
      </c>
      <c r="S866" s="126">
        <v>0</v>
      </c>
      <c r="T866" s="126">
        <v>0</v>
      </c>
      <c r="U866" s="126">
        <v>13222723887</v>
      </c>
      <c r="V866" s="127">
        <v>1408.38</v>
      </c>
      <c r="W866" s="96"/>
      <c r="X866" s="96"/>
      <c r="Y866" s="89"/>
      <c r="Z866" s="96"/>
      <c r="AA866" s="126">
        <v>0</v>
      </c>
      <c r="AB866" s="126">
        <v>0</v>
      </c>
      <c r="AC866" s="126">
        <v>0</v>
      </c>
      <c r="AD866" s="126">
        <v>0</v>
      </c>
      <c r="AE866" s="127">
        <v>11.21</v>
      </c>
      <c r="AF866" s="89" t="s">
        <v>1645</v>
      </c>
      <c r="AG866" s="126">
        <v>0</v>
      </c>
      <c r="AH866" s="89"/>
      <c r="AI866" s="129">
        <v>0.1</v>
      </c>
      <c r="AJ866" s="129">
        <v>0.1</v>
      </c>
    </row>
    <row r="867" spans="1:36" ht="17.45" customHeight="1">
      <c r="A867" s="88" t="s">
        <v>1684</v>
      </c>
      <c r="B867" s="88" t="s">
        <v>39</v>
      </c>
      <c r="C867" s="121">
        <v>45348</v>
      </c>
      <c r="D867" s="88" t="s">
        <v>40</v>
      </c>
      <c r="E867" s="88" t="s">
        <v>1136</v>
      </c>
      <c r="F867" s="93" t="s">
        <v>1652</v>
      </c>
      <c r="G867" s="88" t="s">
        <v>1653</v>
      </c>
      <c r="H867" s="88" t="s">
        <v>1140</v>
      </c>
      <c r="I867" s="88" t="s">
        <v>1685</v>
      </c>
      <c r="J867" s="88" t="s">
        <v>1686</v>
      </c>
      <c r="K867" s="88"/>
      <c r="L867" s="88" t="s">
        <v>1687</v>
      </c>
      <c r="M867" s="122">
        <v>28485</v>
      </c>
      <c r="N867" s="122">
        <v>389587127</v>
      </c>
      <c r="O867" s="122">
        <v>13880</v>
      </c>
      <c r="P867" s="122">
        <v>5784673</v>
      </c>
      <c r="Q867" s="122">
        <v>389587127</v>
      </c>
      <c r="R867" s="122">
        <v>395371800</v>
      </c>
      <c r="S867" s="122">
        <v>0</v>
      </c>
      <c r="T867" s="122">
        <v>0</v>
      </c>
      <c r="U867" s="122">
        <v>13222723887</v>
      </c>
      <c r="V867" s="123">
        <v>1408.38</v>
      </c>
      <c r="W867" s="93"/>
      <c r="X867" s="93"/>
      <c r="Y867" s="88"/>
      <c r="Z867" s="93"/>
      <c r="AA867" s="122">
        <v>0</v>
      </c>
      <c r="AB867" s="122">
        <v>0</v>
      </c>
      <c r="AC867" s="122">
        <v>0</v>
      </c>
      <c r="AD867" s="122">
        <v>0</v>
      </c>
      <c r="AE867" s="123">
        <v>1.48</v>
      </c>
      <c r="AF867" s="88" t="s">
        <v>1645</v>
      </c>
      <c r="AG867" s="122">
        <v>0</v>
      </c>
      <c r="AH867" s="88"/>
      <c r="AI867" s="124">
        <v>2.83</v>
      </c>
      <c r="AJ867" s="124">
        <v>2.99</v>
      </c>
    </row>
    <row r="868" spans="1:36" ht="17.45" customHeight="1">
      <c r="A868" s="89" t="s">
        <v>1688</v>
      </c>
      <c r="B868" s="89" t="s">
        <v>39</v>
      </c>
      <c r="C868" s="125">
        <v>45348</v>
      </c>
      <c r="D868" s="89" t="s">
        <v>40</v>
      </c>
      <c r="E868" s="89" t="s">
        <v>1136</v>
      </c>
      <c r="F868" s="96" t="s">
        <v>1652</v>
      </c>
      <c r="G868" s="89" t="s">
        <v>1653</v>
      </c>
      <c r="H868" s="89" t="s">
        <v>1140</v>
      </c>
      <c r="I868" s="89" t="s">
        <v>1689</v>
      </c>
      <c r="J868" s="89" t="s">
        <v>1690</v>
      </c>
      <c r="K868" s="89"/>
      <c r="L868" s="89" t="s">
        <v>1691</v>
      </c>
      <c r="M868" s="126">
        <v>83653</v>
      </c>
      <c r="N868" s="126">
        <v>644335932</v>
      </c>
      <c r="O868" s="126">
        <v>7890</v>
      </c>
      <c r="P868" s="126">
        <v>15686238</v>
      </c>
      <c r="Q868" s="126">
        <v>644335932</v>
      </c>
      <c r="R868" s="126">
        <v>660022170</v>
      </c>
      <c r="S868" s="126">
        <v>0</v>
      </c>
      <c r="T868" s="126">
        <v>0</v>
      </c>
      <c r="U868" s="126">
        <v>13222723887</v>
      </c>
      <c r="V868" s="127">
        <v>1408.38</v>
      </c>
      <c r="W868" s="96"/>
      <c r="X868" s="96"/>
      <c r="Y868" s="89"/>
      <c r="Z868" s="96"/>
      <c r="AA868" s="126">
        <v>0</v>
      </c>
      <c r="AB868" s="126">
        <v>0</v>
      </c>
      <c r="AC868" s="126">
        <v>0</v>
      </c>
      <c r="AD868" s="126">
        <v>0</v>
      </c>
      <c r="AE868" s="127">
        <v>2.4300000000000002</v>
      </c>
      <c r="AF868" s="89" t="s">
        <v>1645</v>
      </c>
      <c r="AG868" s="126">
        <v>0</v>
      </c>
      <c r="AH868" s="89"/>
      <c r="AI868" s="129">
        <v>4.72</v>
      </c>
      <c r="AJ868" s="129">
        <v>4.99</v>
      </c>
    </row>
    <row r="869" spans="1:36" ht="17.45" customHeight="1">
      <c r="A869" s="88" t="s">
        <v>1692</v>
      </c>
      <c r="B869" s="88" t="s">
        <v>39</v>
      </c>
      <c r="C869" s="121">
        <v>45348</v>
      </c>
      <c r="D869" s="88" t="s">
        <v>40</v>
      </c>
      <c r="E869" s="88" t="s">
        <v>1136</v>
      </c>
      <c r="F869" s="93" t="s">
        <v>1652</v>
      </c>
      <c r="G869" s="88" t="s">
        <v>1653</v>
      </c>
      <c r="H869" s="88" t="s">
        <v>1140</v>
      </c>
      <c r="I869" s="88" t="s">
        <v>1693</v>
      </c>
      <c r="J869" s="88" t="s">
        <v>1694</v>
      </c>
      <c r="K869" s="88"/>
      <c r="L869" s="88" t="s">
        <v>1695</v>
      </c>
      <c r="M869" s="122">
        <v>113695</v>
      </c>
      <c r="N869" s="122">
        <v>2616954573</v>
      </c>
      <c r="O869" s="122">
        <v>22980</v>
      </c>
      <c r="P869" s="122">
        <v>-4243473</v>
      </c>
      <c r="Q869" s="122">
        <v>2616954573</v>
      </c>
      <c r="R869" s="122">
        <v>2612711100</v>
      </c>
      <c r="S869" s="122">
        <v>0</v>
      </c>
      <c r="T869" s="122">
        <v>0</v>
      </c>
      <c r="U869" s="122">
        <v>13222723887</v>
      </c>
      <c r="V869" s="123">
        <v>1408.38</v>
      </c>
      <c r="W869" s="93"/>
      <c r="X869" s="93"/>
      <c r="Y869" s="88"/>
      <c r="Z869" s="93"/>
      <c r="AA869" s="122">
        <v>0</v>
      </c>
      <c r="AB869" s="122">
        <v>0</v>
      </c>
      <c r="AC869" s="122">
        <v>0</v>
      </c>
      <c r="AD869" s="122">
        <v>0</v>
      </c>
      <c r="AE869" s="123">
        <v>-0.16</v>
      </c>
      <c r="AF869" s="88" t="s">
        <v>1645</v>
      </c>
      <c r="AG869" s="122">
        <v>0</v>
      </c>
      <c r="AH869" s="88"/>
      <c r="AI869" s="124">
        <v>18.670000000000002</v>
      </c>
      <c r="AJ869" s="124">
        <v>19.760000000000002</v>
      </c>
    </row>
    <row r="870" spans="1:36" ht="17.45" customHeight="1">
      <c r="A870" s="89" t="s">
        <v>1696</v>
      </c>
      <c r="B870" s="89" t="s">
        <v>39</v>
      </c>
      <c r="C870" s="125">
        <v>45348</v>
      </c>
      <c r="D870" s="89" t="s">
        <v>40</v>
      </c>
      <c r="E870" s="89" t="s">
        <v>1136</v>
      </c>
      <c r="F870" s="96" t="s">
        <v>1652</v>
      </c>
      <c r="G870" s="89" t="s">
        <v>1653</v>
      </c>
      <c r="H870" s="89" t="s">
        <v>44</v>
      </c>
      <c r="I870" s="89" t="s">
        <v>45</v>
      </c>
      <c r="J870" s="89" t="s">
        <v>46</v>
      </c>
      <c r="K870" s="89"/>
      <c r="L870" s="89" t="s">
        <v>47</v>
      </c>
      <c r="M870" s="126">
        <v>9166</v>
      </c>
      <c r="N870" s="126">
        <v>922845929</v>
      </c>
      <c r="O870" s="126">
        <v>100860</v>
      </c>
      <c r="P870" s="126">
        <v>1636831</v>
      </c>
      <c r="Q870" s="126">
        <v>922845929</v>
      </c>
      <c r="R870" s="126">
        <v>924482760</v>
      </c>
      <c r="S870" s="126">
        <v>0</v>
      </c>
      <c r="T870" s="126">
        <v>0</v>
      </c>
      <c r="U870" s="126">
        <v>13222723887</v>
      </c>
      <c r="V870" s="127">
        <v>1408.38</v>
      </c>
      <c r="W870" s="96"/>
      <c r="X870" s="96"/>
      <c r="Y870" s="89"/>
      <c r="Z870" s="96"/>
      <c r="AA870" s="126">
        <v>0</v>
      </c>
      <c r="AB870" s="126">
        <v>0</v>
      </c>
      <c r="AC870" s="126">
        <v>0</v>
      </c>
      <c r="AD870" s="126">
        <v>0</v>
      </c>
      <c r="AE870" s="127">
        <v>0.18</v>
      </c>
      <c r="AF870" s="89" t="s">
        <v>1645</v>
      </c>
      <c r="AG870" s="126">
        <v>0</v>
      </c>
      <c r="AH870" s="89"/>
      <c r="AI870" s="129">
        <v>6.61</v>
      </c>
      <c r="AJ870" s="129">
        <v>6.99</v>
      </c>
    </row>
    <row r="871" spans="1:36" ht="17.45" customHeight="1">
      <c r="A871" s="88" t="s">
        <v>1697</v>
      </c>
      <c r="B871" s="88" t="s">
        <v>39</v>
      </c>
      <c r="C871" s="121">
        <v>45348</v>
      </c>
      <c r="D871" s="88" t="s">
        <v>106</v>
      </c>
      <c r="E871" s="88" t="s">
        <v>1136</v>
      </c>
      <c r="F871" s="93" t="s">
        <v>1652</v>
      </c>
      <c r="G871" s="88" t="s">
        <v>1653</v>
      </c>
      <c r="H871" s="88" t="s">
        <v>1698</v>
      </c>
      <c r="I871" s="88" t="s">
        <v>108</v>
      </c>
      <c r="J871" s="88" t="s">
        <v>1699</v>
      </c>
      <c r="K871" s="88"/>
      <c r="L871" s="88" t="s">
        <v>1700</v>
      </c>
      <c r="M871" s="122">
        <v>1030861203</v>
      </c>
      <c r="N871" s="122">
        <v>1360778023</v>
      </c>
      <c r="O871" s="123">
        <v>1296.42</v>
      </c>
      <c r="P871" s="122">
        <v>-24348943</v>
      </c>
      <c r="Q871" s="122">
        <v>1336429080</v>
      </c>
      <c r="R871" s="122">
        <v>1336429080</v>
      </c>
      <c r="S871" s="122">
        <v>0</v>
      </c>
      <c r="T871" s="122">
        <v>0</v>
      </c>
      <c r="U871" s="122">
        <v>13222723887</v>
      </c>
      <c r="V871" s="123">
        <v>1408.38</v>
      </c>
      <c r="W871" s="121">
        <v>39811</v>
      </c>
      <c r="X871" s="93" t="s">
        <v>77</v>
      </c>
      <c r="Y871" s="88" t="s">
        <v>74</v>
      </c>
      <c r="Z871" s="121">
        <v>45645</v>
      </c>
      <c r="AA871" s="122">
        <v>0</v>
      </c>
      <c r="AB871" s="122">
        <v>0</v>
      </c>
      <c r="AC871" s="122">
        <v>0</v>
      </c>
      <c r="AD871" s="122">
        <v>0</v>
      </c>
      <c r="AE871" s="122">
        <v>0</v>
      </c>
      <c r="AF871" s="88" t="s">
        <v>1645</v>
      </c>
      <c r="AG871" s="122">
        <v>0</v>
      </c>
      <c r="AH871" s="88" t="s">
        <v>74</v>
      </c>
      <c r="AI871" s="124">
        <v>9.5500000000000007</v>
      </c>
      <c r="AJ871" s="124">
        <v>10.11</v>
      </c>
    </row>
    <row r="872" spans="1:36" ht="17.45" customHeight="1">
      <c r="A872" s="89" t="s">
        <v>1701</v>
      </c>
      <c r="B872" s="89" t="s">
        <v>39</v>
      </c>
      <c r="C872" s="125">
        <v>45348</v>
      </c>
      <c r="D872" s="89" t="s">
        <v>106</v>
      </c>
      <c r="E872" s="89" t="s">
        <v>1136</v>
      </c>
      <c r="F872" s="96" t="s">
        <v>1652</v>
      </c>
      <c r="G872" s="89" t="s">
        <v>1653</v>
      </c>
      <c r="H872" s="89" t="s">
        <v>1698</v>
      </c>
      <c r="I872" s="89" t="s">
        <v>1702</v>
      </c>
      <c r="J872" s="89" t="s">
        <v>1703</v>
      </c>
      <c r="K872" s="89"/>
      <c r="L872" s="89" t="s">
        <v>1704</v>
      </c>
      <c r="M872" s="126">
        <v>51173651</v>
      </c>
      <c r="N872" s="126">
        <v>67524376</v>
      </c>
      <c r="O872" s="127">
        <v>1347.32</v>
      </c>
      <c r="P872" s="126">
        <v>1422907</v>
      </c>
      <c r="Q872" s="126">
        <v>68947283</v>
      </c>
      <c r="R872" s="126">
        <v>68947283</v>
      </c>
      <c r="S872" s="126">
        <v>0</v>
      </c>
      <c r="T872" s="126">
        <v>0</v>
      </c>
      <c r="U872" s="126">
        <v>13222723887</v>
      </c>
      <c r="V872" s="127">
        <v>1408.38</v>
      </c>
      <c r="W872" s="125">
        <v>42961</v>
      </c>
      <c r="X872" s="96" t="s">
        <v>77</v>
      </c>
      <c r="Y872" s="89" t="s">
        <v>74</v>
      </c>
      <c r="Z872" s="125">
        <v>45657</v>
      </c>
      <c r="AA872" s="126">
        <v>0</v>
      </c>
      <c r="AB872" s="126">
        <v>0</v>
      </c>
      <c r="AC872" s="126">
        <v>0</v>
      </c>
      <c r="AD872" s="126">
        <v>0</v>
      </c>
      <c r="AE872" s="126">
        <v>0</v>
      </c>
      <c r="AF872" s="89" t="s">
        <v>1645</v>
      </c>
      <c r="AG872" s="126">
        <v>0</v>
      </c>
      <c r="AH872" s="89" t="s">
        <v>74</v>
      </c>
      <c r="AI872" s="129">
        <v>0.49</v>
      </c>
      <c r="AJ872" s="129">
        <v>0.52</v>
      </c>
    </row>
    <row r="873" spans="1:36" ht="17.45" customHeight="1">
      <c r="A873" s="88" t="s">
        <v>1705</v>
      </c>
      <c r="B873" s="88" t="s">
        <v>39</v>
      </c>
      <c r="C873" s="121">
        <v>45348</v>
      </c>
      <c r="D873" s="88" t="s">
        <v>106</v>
      </c>
      <c r="E873" s="88" t="s">
        <v>1136</v>
      </c>
      <c r="F873" s="93" t="s">
        <v>1652</v>
      </c>
      <c r="G873" s="88" t="s">
        <v>1653</v>
      </c>
      <c r="H873" s="88" t="s">
        <v>1698</v>
      </c>
      <c r="I873" s="88" t="s">
        <v>1706</v>
      </c>
      <c r="J873" s="88" t="s">
        <v>1707</v>
      </c>
      <c r="K873" s="88"/>
      <c r="L873" s="88" t="s">
        <v>1708</v>
      </c>
      <c r="M873" s="122">
        <v>3133452477</v>
      </c>
      <c r="N873" s="122">
        <v>2845738665</v>
      </c>
      <c r="O873" s="123">
        <v>912.93</v>
      </c>
      <c r="P873" s="122">
        <v>14884104</v>
      </c>
      <c r="Q873" s="122">
        <v>2860622769</v>
      </c>
      <c r="R873" s="122">
        <v>2860622769</v>
      </c>
      <c r="S873" s="122">
        <v>0</v>
      </c>
      <c r="T873" s="122">
        <v>0</v>
      </c>
      <c r="U873" s="122">
        <v>13222723887</v>
      </c>
      <c r="V873" s="123">
        <v>1408.38</v>
      </c>
      <c r="W873" s="121">
        <v>41184</v>
      </c>
      <c r="X873" s="93" t="s">
        <v>77</v>
      </c>
      <c r="Y873" s="88" t="s">
        <v>74</v>
      </c>
      <c r="Z873" s="121">
        <v>45566</v>
      </c>
      <c r="AA873" s="122">
        <v>0</v>
      </c>
      <c r="AB873" s="122">
        <v>0</v>
      </c>
      <c r="AC873" s="122">
        <v>0</v>
      </c>
      <c r="AD873" s="122">
        <v>0</v>
      </c>
      <c r="AE873" s="122">
        <v>0</v>
      </c>
      <c r="AF873" s="88" t="s">
        <v>1645</v>
      </c>
      <c r="AG873" s="122">
        <v>0</v>
      </c>
      <c r="AH873" s="88" t="s">
        <v>74</v>
      </c>
      <c r="AI873" s="124">
        <v>20.440000000000001</v>
      </c>
      <c r="AJ873" s="124">
        <v>21.63</v>
      </c>
    </row>
    <row r="874" spans="1:36" ht="17.45" customHeight="1">
      <c r="A874" s="89" t="s">
        <v>1709</v>
      </c>
      <c r="B874" s="89" t="s">
        <v>39</v>
      </c>
      <c r="C874" s="125">
        <v>45348</v>
      </c>
      <c r="D874" s="89" t="s">
        <v>106</v>
      </c>
      <c r="E874" s="89" t="s">
        <v>1136</v>
      </c>
      <c r="F874" s="96" t="s">
        <v>1652</v>
      </c>
      <c r="G874" s="89" t="s">
        <v>1653</v>
      </c>
      <c r="H874" s="89" t="s">
        <v>1698</v>
      </c>
      <c r="I874" s="89" t="s">
        <v>1702</v>
      </c>
      <c r="J874" s="89" t="s">
        <v>1710</v>
      </c>
      <c r="K874" s="89"/>
      <c r="L874" s="89" t="s">
        <v>1711</v>
      </c>
      <c r="M874" s="126">
        <v>249612854</v>
      </c>
      <c r="N874" s="126">
        <v>397256361</v>
      </c>
      <c r="O874" s="127">
        <v>1568.26</v>
      </c>
      <c r="P874" s="126">
        <v>-5798507</v>
      </c>
      <c r="Q874" s="126">
        <v>391457854</v>
      </c>
      <c r="R874" s="126">
        <v>391457854</v>
      </c>
      <c r="S874" s="126">
        <v>0</v>
      </c>
      <c r="T874" s="126">
        <v>0</v>
      </c>
      <c r="U874" s="126">
        <v>13222723887</v>
      </c>
      <c r="V874" s="127">
        <v>1408.38</v>
      </c>
      <c r="W874" s="125">
        <v>41192</v>
      </c>
      <c r="X874" s="96" t="s">
        <v>77</v>
      </c>
      <c r="Y874" s="89" t="s">
        <v>74</v>
      </c>
      <c r="Z874" s="125">
        <v>45574</v>
      </c>
      <c r="AA874" s="126">
        <v>0</v>
      </c>
      <c r="AB874" s="126">
        <v>0</v>
      </c>
      <c r="AC874" s="126">
        <v>0</v>
      </c>
      <c r="AD874" s="126">
        <v>0</v>
      </c>
      <c r="AE874" s="126">
        <v>0</v>
      </c>
      <c r="AF874" s="89" t="s">
        <v>1645</v>
      </c>
      <c r="AG874" s="126">
        <v>0</v>
      </c>
      <c r="AH874" s="89" t="s">
        <v>74</v>
      </c>
      <c r="AI874" s="129">
        <v>2.8</v>
      </c>
      <c r="AJ874" s="129">
        <v>2.96</v>
      </c>
    </row>
    <row r="875" spans="1:36" ht="17.45" customHeight="1">
      <c r="A875" s="88" t="s">
        <v>1712</v>
      </c>
      <c r="B875" s="88" t="s">
        <v>39</v>
      </c>
      <c r="C875" s="121">
        <v>45348</v>
      </c>
      <c r="D875" s="88" t="s">
        <v>54</v>
      </c>
      <c r="E875" s="88" t="s">
        <v>1136</v>
      </c>
      <c r="F875" s="93" t="s">
        <v>1652</v>
      </c>
      <c r="G875" s="88" t="s">
        <v>1653</v>
      </c>
      <c r="H875" s="88" t="s">
        <v>55</v>
      </c>
      <c r="I875" s="88" t="s">
        <v>56</v>
      </c>
      <c r="J875" s="88" t="s">
        <v>57</v>
      </c>
      <c r="K875" s="88"/>
      <c r="L875" s="88" t="s">
        <v>58</v>
      </c>
      <c r="M875" s="122">
        <v>559949977</v>
      </c>
      <c r="N875" s="122">
        <v>559949977</v>
      </c>
      <c r="O875" s="122">
        <v>0</v>
      </c>
      <c r="P875" s="122">
        <v>0</v>
      </c>
      <c r="Q875" s="122">
        <v>561434685</v>
      </c>
      <c r="R875" s="122">
        <v>561434685</v>
      </c>
      <c r="S875" s="122">
        <v>0</v>
      </c>
      <c r="T875" s="122">
        <v>1484708</v>
      </c>
      <c r="U875" s="122">
        <v>13222723887</v>
      </c>
      <c r="V875" s="123">
        <v>1408.38</v>
      </c>
      <c r="W875" s="93"/>
      <c r="X875" s="93"/>
      <c r="Y875" s="88" t="s">
        <v>59</v>
      </c>
      <c r="Z875" s="93"/>
      <c r="AA875" s="135">
        <v>2.9821</v>
      </c>
      <c r="AB875" s="123">
        <v>2.99</v>
      </c>
      <c r="AC875" s="122">
        <v>0</v>
      </c>
      <c r="AD875" s="123">
        <v>2.99</v>
      </c>
      <c r="AE875" s="122">
        <v>0</v>
      </c>
      <c r="AF875" s="88" t="s">
        <v>1645</v>
      </c>
      <c r="AG875" s="122">
        <v>0</v>
      </c>
      <c r="AH875" s="88"/>
      <c r="AI875" s="124">
        <v>4.01</v>
      </c>
      <c r="AJ875" s="124">
        <v>4.25</v>
      </c>
    </row>
    <row r="876" spans="1:36" ht="17.45" customHeight="1">
      <c r="A876" s="89" t="s">
        <v>1713</v>
      </c>
      <c r="B876" s="89" t="s">
        <v>39</v>
      </c>
      <c r="C876" s="125">
        <v>45348</v>
      </c>
      <c r="D876" s="89" t="s">
        <v>61</v>
      </c>
      <c r="E876" s="89" t="s">
        <v>1136</v>
      </c>
      <c r="F876" s="96" t="s">
        <v>1714</v>
      </c>
      <c r="G876" s="89" t="s">
        <v>1715</v>
      </c>
      <c r="H876" s="89" t="s">
        <v>64</v>
      </c>
      <c r="I876" s="89"/>
      <c r="J876" s="89" t="s">
        <v>1655</v>
      </c>
      <c r="K876" s="89"/>
      <c r="L876" s="89" t="s">
        <v>1656</v>
      </c>
      <c r="M876" s="126">
        <v>0</v>
      </c>
      <c r="N876" s="126">
        <v>0</v>
      </c>
      <c r="O876" s="126">
        <v>0</v>
      </c>
      <c r="P876" s="126">
        <v>0</v>
      </c>
      <c r="Q876" s="126">
        <v>7994350</v>
      </c>
      <c r="R876" s="126">
        <v>7994350</v>
      </c>
      <c r="S876" s="126">
        <v>0</v>
      </c>
      <c r="T876" s="126">
        <v>0</v>
      </c>
      <c r="U876" s="126">
        <v>23401340950</v>
      </c>
      <c r="V876" s="131">
        <v>1358.6</v>
      </c>
      <c r="W876" s="96"/>
      <c r="X876" s="96"/>
      <c r="Y876" s="89"/>
      <c r="Z876" s="96"/>
      <c r="AA876" s="126">
        <v>0</v>
      </c>
      <c r="AB876" s="126">
        <v>0</v>
      </c>
      <c r="AC876" s="126">
        <v>0</v>
      </c>
      <c r="AD876" s="126">
        <v>0</v>
      </c>
      <c r="AE876" s="126">
        <v>0</v>
      </c>
      <c r="AF876" s="89" t="s">
        <v>1645</v>
      </c>
      <c r="AG876" s="126">
        <v>0</v>
      </c>
      <c r="AH876" s="89"/>
      <c r="AI876" s="129">
        <v>0.02</v>
      </c>
      <c r="AJ876" s="129">
        <v>0.03</v>
      </c>
    </row>
    <row r="877" spans="1:36" ht="17.45" customHeight="1">
      <c r="A877" s="88" t="s">
        <v>1716</v>
      </c>
      <c r="B877" s="88" t="s">
        <v>39</v>
      </c>
      <c r="C877" s="121">
        <v>45348</v>
      </c>
      <c r="D877" s="88" t="s">
        <v>61</v>
      </c>
      <c r="E877" s="88" t="s">
        <v>1136</v>
      </c>
      <c r="F877" s="93" t="s">
        <v>1714</v>
      </c>
      <c r="G877" s="88" t="s">
        <v>1715</v>
      </c>
      <c r="H877" s="88" t="s">
        <v>64</v>
      </c>
      <c r="I877" s="88"/>
      <c r="J877" s="88" t="s">
        <v>1658</v>
      </c>
      <c r="K877" s="88"/>
      <c r="L877" s="88" t="s">
        <v>1659</v>
      </c>
      <c r="M877" s="122">
        <v>0</v>
      </c>
      <c r="N877" s="122">
        <v>0</v>
      </c>
      <c r="O877" s="122">
        <v>0</v>
      </c>
      <c r="P877" s="122">
        <v>0</v>
      </c>
      <c r="Q877" s="122">
        <v>799410</v>
      </c>
      <c r="R877" s="122">
        <v>799410</v>
      </c>
      <c r="S877" s="122">
        <v>0</v>
      </c>
      <c r="T877" s="122">
        <v>0</v>
      </c>
      <c r="U877" s="122">
        <v>23401340950</v>
      </c>
      <c r="V877" s="130">
        <v>1358.6</v>
      </c>
      <c r="W877" s="93"/>
      <c r="X877" s="93"/>
      <c r="Y877" s="88"/>
      <c r="Z877" s="93"/>
      <c r="AA877" s="122">
        <v>0</v>
      </c>
      <c r="AB877" s="122">
        <v>0</v>
      </c>
      <c r="AC877" s="122">
        <v>0</v>
      </c>
      <c r="AD877" s="122">
        <v>0</v>
      </c>
      <c r="AE877" s="122">
        <v>0</v>
      </c>
      <c r="AF877" s="88" t="s">
        <v>1645</v>
      </c>
      <c r="AG877" s="122">
        <v>0</v>
      </c>
      <c r="AH877" s="88"/>
      <c r="AI877" s="124">
        <v>0</v>
      </c>
      <c r="AJ877" s="124">
        <v>0</v>
      </c>
    </row>
    <row r="878" spans="1:36" ht="17.45" customHeight="1">
      <c r="A878" s="89" t="s">
        <v>1717</v>
      </c>
      <c r="B878" s="89" t="s">
        <v>39</v>
      </c>
      <c r="C878" s="125">
        <v>45348</v>
      </c>
      <c r="D878" s="89" t="s">
        <v>61</v>
      </c>
      <c r="E878" s="89" t="s">
        <v>1136</v>
      </c>
      <c r="F878" s="96" t="s">
        <v>1714</v>
      </c>
      <c r="G878" s="89" t="s">
        <v>1715</v>
      </c>
      <c r="H878" s="89" t="s">
        <v>64</v>
      </c>
      <c r="I878" s="89"/>
      <c r="J878" s="89" t="s">
        <v>1718</v>
      </c>
      <c r="K878" s="89"/>
      <c r="L878" s="89" t="s">
        <v>61</v>
      </c>
      <c r="M878" s="126">
        <v>0</v>
      </c>
      <c r="N878" s="126">
        <v>0</v>
      </c>
      <c r="O878" s="126">
        <v>0</v>
      </c>
      <c r="P878" s="126">
        <v>0</v>
      </c>
      <c r="Q878" s="126">
        <v>194602</v>
      </c>
      <c r="R878" s="126">
        <v>194602</v>
      </c>
      <c r="S878" s="126">
        <v>0</v>
      </c>
      <c r="T878" s="126">
        <v>0</v>
      </c>
      <c r="U878" s="126">
        <v>23401340950</v>
      </c>
      <c r="V878" s="131">
        <v>1358.6</v>
      </c>
      <c r="W878" s="96"/>
      <c r="X878" s="96"/>
      <c r="Y878" s="89"/>
      <c r="Z878" s="96"/>
      <c r="AA878" s="126">
        <v>0</v>
      </c>
      <c r="AB878" s="126">
        <v>0</v>
      </c>
      <c r="AC878" s="126">
        <v>0</v>
      </c>
      <c r="AD878" s="126">
        <v>0</v>
      </c>
      <c r="AE878" s="126">
        <v>0</v>
      </c>
      <c r="AF878" s="89" t="s">
        <v>1645</v>
      </c>
      <c r="AG878" s="126">
        <v>0</v>
      </c>
      <c r="AH878" s="89"/>
      <c r="AI878" s="129">
        <v>0</v>
      </c>
      <c r="AJ878" s="129">
        <v>0</v>
      </c>
    </row>
    <row r="879" spans="1:36" ht="17.45" customHeight="1">
      <c r="A879" s="88" t="s">
        <v>1719</v>
      </c>
      <c r="B879" s="88" t="s">
        <v>39</v>
      </c>
      <c r="C879" s="121">
        <v>45348</v>
      </c>
      <c r="D879" s="88" t="s">
        <v>69</v>
      </c>
      <c r="E879" s="88" t="s">
        <v>1136</v>
      </c>
      <c r="F879" s="93" t="s">
        <v>1714</v>
      </c>
      <c r="G879" s="88" t="s">
        <v>1715</v>
      </c>
      <c r="H879" s="88" t="s">
        <v>73</v>
      </c>
      <c r="I879" s="88" t="s">
        <v>74</v>
      </c>
      <c r="J879" s="88" t="s">
        <v>75</v>
      </c>
      <c r="K879" s="88"/>
      <c r="L879" s="88" t="s">
        <v>76</v>
      </c>
      <c r="M879" s="122">
        <v>808</v>
      </c>
      <c r="N879" s="122">
        <v>10736704000</v>
      </c>
      <c r="O879" s="130">
        <v>1330.5</v>
      </c>
      <c r="P879" s="122">
        <v>-13736000</v>
      </c>
      <c r="Q879" s="122">
        <v>0</v>
      </c>
      <c r="R879" s="122">
        <v>10750440000</v>
      </c>
      <c r="S879" s="122">
        <v>0</v>
      </c>
      <c r="T879" s="122">
        <v>0</v>
      </c>
      <c r="U879" s="122">
        <v>23401340950</v>
      </c>
      <c r="V879" s="130">
        <v>1358.6</v>
      </c>
      <c r="W879" s="121">
        <v>44271</v>
      </c>
      <c r="X879" s="121">
        <v>45369</v>
      </c>
      <c r="Y879" s="88" t="s">
        <v>74</v>
      </c>
      <c r="Z879" s="93" t="s">
        <v>77</v>
      </c>
      <c r="AA879" s="122">
        <v>0</v>
      </c>
      <c r="AB879" s="122">
        <v>0</v>
      </c>
      <c r="AC879" s="122">
        <v>0</v>
      </c>
      <c r="AD879" s="122">
        <v>0</v>
      </c>
      <c r="AE879" s="122">
        <v>0</v>
      </c>
      <c r="AF879" s="88" t="s">
        <v>1645</v>
      </c>
      <c r="AG879" s="122">
        <v>0</v>
      </c>
      <c r="AH879" s="88" t="s">
        <v>74</v>
      </c>
      <c r="AI879" s="124">
        <v>31.49</v>
      </c>
      <c r="AJ879" s="124">
        <v>45.94</v>
      </c>
    </row>
    <row r="880" spans="1:36" ht="17.45" customHeight="1">
      <c r="A880" s="89" t="s">
        <v>1720</v>
      </c>
      <c r="B880" s="89" t="s">
        <v>39</v>
      </c>
      <c r="C880" s="125">
        <v>45348</v>
      </c>
      <c r="D880" s="89" t="s">
        <v>40</v>
      </c>
      <c r="E880" s="89" t="s">
        <v>1136</v>
      </c>
      <c r="F880" s="96" t="s">
        <v>1714</v>
      </c>
      <c r="G880" s="89" t="s">
        <v>1715</v>
      </c>
      <c r="H880" s="89" t="s">
        <v>44</v>
      </c>
      <c r="I880" s="89" t="s">
        <v>45</v>
      </c>
      <c r="J880" s="89" t="s">
        <v>46</v>
      </c>
      <c r="K880" s="89"/>
      <c r="L880" s="89" t="s">
        <v>47</v>
      </c>
      <c r="M880" s="126">
        <v>12000</v>
      </c>
      <c r="N880" s="126">
        <v>1203960000</v>
      </c>
      <c r="O880" s="126">
        <v>100860</v>
      </c>
      <c r="P880" s="126">
        <v>6360000</v>
      </c>
      <c r="Q880" s="126">
        <v>1203960000</v>
      </c>
      <c r="R880" s="126">
        <v>1210320000</v>
      </c>
      <c r="S880" s="126">
        <v>0</v>
      </c>
      <c r="T880" s="126">
        <v>0</v>
      </c>
      <c r="U880" s="126">
        <v>23401340950</v>
      </c>
      <c r="V880" s="131">
        <v>1358.6</v>
      </c>
      <c r="W880" s="96"/>
      <c r="X880" s="96"/>
      <c r="Y880" s="89"/>
      <c r="Z880" s="96"/>
      <c r="AA880" s="126">
        <v>0</v>
      </c>
      <c r="AB880" s="126">
        <v>0</v>
      </c>
      <c r="AC880" s="126">
        <v>0</v>
      </c>
      <c r="AD880" s="126">
        <v>0</v>
      </c>
      <c r="AE880" s="127">
        <v>0.53</v>
      </c>
      <c r="AF880" s="89" t="s">
        <v>1645</v>
      </c>
      <c r="AG880" s="126">
        <v>0</v>
      </c>
      <c r="AH880" s="89"/>
      <c r="AI880" s="129">
        <v>3.54</v>
      </c>
      <c r="AJ880" s="129">
        <v>5.17</v>
      </c>
    </row>
    <row r="881" spans="1:36" ht="17.45" customHeight="1">
      <c r="A881" s="88" t="s">
        <v>1721</v>
      </c>
      <c r="B881" s="88" t="s">
        <v>39</v>
      </c>
      <c r="C881" s="121">
        <v>45348</v>
      </c>
      <c r="D881" s="88" t="s">
        <v>54</v>
      </c>
      <c r="E881" s="88" t="s">
        <v>1136</v>
      </c>
      <c r="F881" s="93" t="s">
        <v>1714</v>
      </c>
      <c r="G881" s="88" t="s">
        <v>1715</v>
      </c>
      <c r="H881" s="88" t="s">
        <v>55</v>
      </c>
      <c r="I881" s="88" t="s">
        <v>56</v>
      </c>
      <c r="J881" s="88" t="s">
        <v>1722</v>
      </c>
      <c r="K881" s="88"/>
      <c r="L881" s="88" t="s">
        <v>1723</v>
      </c>
      <c r="M881" s="122">
        <v>313713247</v>
      </c>
      <c r="N881" s="122">
        <v>313713247</v>
      </c>
      <c r="O881" s="122">
        <v>0</v>
      </c>
      <c r="P881" s="122">
        <v>0</v>
      </c>
      <c r="Q881" s="122">
        <v>314655324</v>
      </c>
      <c r="R881" s="122">
        <v>314655324</v>
      </c>
      <c r="S881" s="122">
        <v>0</v>
      </c>
      <c r="T881" s="122">
        <v>942077</v>
      </c>
      <c r="U881" s="122">
        <v>23401340950</v>
      </c>
      <c r="V881" s="130">
        <v>1358.6</v>
      </c>
      <c r="W881" s="93"/>
      <c r="X881" s="93"/>
      <c r="Y881" s="88" t="s">
        <v>59</v>
      </c>
      <c r="Z881" s="93"/>
      <c r="AA881" s="132">
        <v>2.98108</v>
      </c>
      <c r="AB881" s="123">
        <v>2.99</v>
      </c>
      <c r="AC881" s="122">
        <v>0</v>
      </c>
      <c r="AD881" s="123">
        <v>2.99</v>
      </c>
      <c r="AE881" s="122">
        <v>0</v>
      </c>
      <c r="AF881" s="88" t="s">
        <v>1645</v>
      </c>
      <c r="AG881" s="122">
        <v>0</v>
      </c>
      <c r="AH881" s="88"/>
      <c r="AI881" s="124">
        <v>0.92</v>
      </c>
      <c r="AJ881" s="124">
        <v>1.34</v>
      </c>
    </row>
    <row r="882" spans="1:36" ht="17.45" customHeight="1">
      <c r="A882" s="89" t="s">
        <v>1724</v>
      </c>
      <c r="B882" s="89" t="s">
        <v>39</v>
      </c>
      <c r="C882" s="125">
        <v>45348</v>
      </c>
      <c r="D882" s="89" t="s">
        <v>54</v>
      </c>
      <c r="E882" s="89" t="s">
        <v>1136</v>
      </c>
      <c r="F882" s="96" t="s">
        <v>1714</v>
      </c>
      <c r="G882" s="89" t="s">
        <v>1715</v>
      </c>
      <c r="H882" s="89" t="s">
        <v>92</v>
      </c>
      <c r="I882" s="89" t="s">
        <v>93</v>
      </c>
      <c r="J882" s="89" t="s">
        <v>94</v>
      </c>
      <c r="K882" s="89"/>
      <c r="L882" s="89" t="s">
        <v>95</v>
      </c>
      <c r="M882" s="126">
        <v>13736000</v>
      </c>
      <c r="N882" s="126">
        <v>13736000</v>
      </c>
      <c r="O882" s="126">
        <v>0</v>
      </c>
      <c r="P882" s="126">
        <v>0</v>
      </c>
      <c r="Q882" s="126">
        <v>13736000</v>
      </c>
      <c r="R882" s="126">
        <v>13736000</v>
      </c>
      <c r="S882" s="126">
        <v>0</v>
      </c>
      <c r="T882" s="126">
        <v>0</v>
      </c>
      <c r="U882" s="126">
        <v>23401340950</v>
      </c>
      <c r="V882" s="131">
        <v>1358.6</v>
      </c>
      <c r="W882" s="96"/>
      <c r="X882" s="96"/>
      <c r="Y882" s="89" t="s">
        <v>59</v>
      </c>
      <c r="Z882" s="96"/>
      <c r="AA882" s="126">
        <v>0</v>
      </c>
      <c r="AB882" s="126">
        <v>0</v>
      </c>
      <c r="AC882" s="126">
        <v>0</v>
      </c>
      <c r="AD882" s="126">
        <v>0</v>
      </c>
      <c r="AE882" s="126">
        <v>0</v>
      </c>
      <c r="AF882" s="89" t="s">
        <v>1645</v>
      </c>
      <c r="AG882" s="126">
        <v>0</v>
      </c>
      <c r="AH882" s="89"/>
      <c r="AI882" s="129">
        <v>0.04</v>
      </c>
      <c r="AJ882" s="129">
        <v>0.06</v>
      </c>
    </row>
    <row r="883" spans="1:36" ht="17.45" customHeight="1">
      <c r="A883" s="88" t="s">
        <v>1725</v>
      </c>
      <c r="B883" s="88" t="s">
        <v>39</v>
      </c>
      <c r="C883" s="121">
        <v>45348</v>
      </c>
      <c r="D883" s="88" t="s">
        <v>106</v>
      </c>
      <c r="E883" s="88" t="s">
        <v>583</v>
      </c>
      <c r="F883" s="93" t="s">
        <v>1726</v>
      </c>
      <c r="G883" s="88" t="s">
        <v>1727</v>
      </c>
      <c r="H883" s="88" t="s">
        <v>1642</v>
      </c>
      <c r="I883" s="88" t="s">
        <v>108</v>
      </c>
      <c r="J883" s="88" t="s">
        <v>1728</v>
      </c>
      <c r="K883" s="88"/>
      <c r="L883" s="88" t="s">
        <v>1729</v>
      </c>
      <c r="M883" s="122">
        <v>843158146</v>
      </c>
      <c r="N883" s="122">
        <v>620045323</v>
      </c>
      <c r="O883" s="123">
        <v>757.22</v>
      </c>
      <c r="P883" s="122">
        <v>18410888</v>
      </c>
      <c r="Q883" s="122">
        <v>638456211</v>
      </c>
      <c r="R883" s="122">
        <v>638456211</v>
      </c>
      <c r="S883" s="122">
        <v>0</v>
      </c>
      <c r="T883" s="122">
        <v>0</v>
      </c>
      <c r="U883" s="122">
        <v>904917582</v>
      </c>
      <c r="V883" s="123">
        <v>700.09</v>
      </c>
      <c r="W883" s="121">
        <v>41906</v>
      </c>
      <c r="X883" s="93" t="s">
        <v>77</v>
      </c>
      <c r="Y883" s="88" t="s">
        <v>74</v>
      </c>
      <c r="Z883" s="121">
        <v>45558</v>
      </c>
      <c r="AA883" s="122">
        <v>0</v>
      </c>
      <c r="AB883" s="122">
        <v>0</v>
      </c>
      <c r="AC883" s="122">
        <v>0</v>
      </c>
      <c r="AD883" s="122">
        <v>0</v>
      </c>
      <c r="AE883" s="122">
        <v>0</v>
      </c>
      <c r="AF883" s="88" t="s">
        <v>1645</v>
      </c>
      <c r="AG883" s="122">
        <v>0</v>
      </c>
      <c r="AH883" s="88" t="s">
        <v>74</v>
      </c>
      <c r="AI883" s="124">
        <v>70.540000000000006</v>
      </c>
      <c r="AJ883" s="124">
        <v>70.55</v>
      </c>
    </row>
    <row r="884" spans="1:36" ht="17.45" customHeight="1">
      <c r="A884" s="89" t="s">
        <v>1730</v>
      </c>
      <c r="B884" s="89" t="s">
        <v>39</v>
      </c>
      <c r="C884" s="125">
        <v>45348</v>
      </c>
      <c r="D884" s="89" t="s">
        <v>54</v>
      </c>
      <c r="E884" s="89" t="s">
        <v>583</v>
      </c>
      <c r="F884" s="96" t="s">
        <v>1726</v>
      </c>
      <c r="G884" s="89" t="s">
        <v>1727</v>
      </c>
      <c r="H884" s="89" t="s">
        <v>55</v>
      </c>
      <c r="I884" s="89" t="s">
        <v>56</v>
      </c>
      <c r="J884" s="89" t="s">
        <v>57</v>
      </c>
      <c r="K884" s="89"/>
      <c r="L884" s="89" t="s">
        <v>58</v>
      </c>
      <c r="M884" s="126">
        <v>216308985</v>
      </c>
      <c r="N884" s="126">
        <v>216308985</v>
      </c>
      <c r="O884" s="126">
        <v>0</v>
      </c>
      <c r="P884" s="126">
        <v>0</v>
      </c>
      <c r="Q884" s="126">
        <v>216680492</v>
      </c>
      <c r="R884" s="126">
        <v>216680492</v>
      </c>
      <c r="S884" s="126">
        <v>0</v>
      </c>
      <c r="T884" s="126">
        <v>371507</v>
      </c>
      <c r="U884" s="126">
        <v>904917582</v>
      </c>
      <c r="V884" s="127">
        <v>700.09</v>
      </c>
      <c r="W884" s="96"/>
      <c r="X884" s="96"/>
      <c r="Y884" s="89" t="s">
        <v>59</v>
      </c>
      <c r="Z884" s="96"/>
      <c r="AA884" s="128">
        <v>2.98495</v>
      </c>
      <c r="AB884" s="127">
        <v>2.99</v>
      </c>
      <c r="AC884" s="126">
        <v>0</v>
      </c>
      <c r="AD884" s="127">
        <v>2.99</v>
      </c>
      <c r="AE884" s="126">
        <v>0</v>
      </c>
      <c r="AF884" s="89" t="s">
        <v>1645</v>
      </c>
      <c r="AG884" s="126">
        <v>0</v>
      </c>
      <c r="AH884" s="89"/>
      <c r="AI884" s="129">
        <v>23.94</v>
      </c>
      <c r="AJ884" s="129">
        <v>23.94</v>
      </c>
    </row>
    <row r="885" spans="1:36" ht="17.45" customHeight="1">
      <c r="A885" s="88" t="s">
        <v>1731</v>
      </c>
      <c r="B885" s="88" t="s">
        <v>39</v>
      </c>
      <c r="C885" s="121">
        <v>45348</v>
      </c>
      <c r="D885" s="88" t="s">
        <v>54</v>
      </c>
      <c r="E885" s="88" t="s">
        <v>583</v>
      </c>
      <c r="F885" s="93" t="s">
        <v>1726</v>
      </c>
      <c r="G885" s="88" t="s">
        <v>1727</v>
      </c>
      <c r="H885" s="88" t="s">
        <v>1648</v>
      </c>
      <c r="I885" s="88" t="s">
        <v>56</v>
      </c>
      <c r="J885" s="88" t="s">
        <v>1732</v>
      </c>
      <c r="K885" s="88"/>
      <c r="L885" s="88" t="s">
        <v>1733</v>
      </c>
      <c r="M885" s="122">
        <v>50000000</v>
      </c>
      <c r="N885" s="122">
        <v>50000000</v>
      </c>
      <c r="O885" s="122">
        <v>0</v>
      </c>
      <c r="P885" s="122">
        <v>0</v>
      </c>
      <c r="Q885" s="122">
        <v>50000000</v>
      </c>
      <c r="R885" s="122">
        <v>50000000</v>
      </c>
      <c r="S885" s="122">
        <v>0</v>
      </c>
      <c r="T885" s="122">
        <v>0</v>
      </c>
      <c r="U885" s="122">
        <v>904917582</v>
      </c>
      <c r="V885" s="123">
        <v>700.09</v>
      </c>
      <c r="W885" s="121">
        <v>45345</v>
      </c>
      <c r="X885" s="121">
        <v>45349</v>
      </c>
      <c r="Y885" s="88" t="s">
        <v>59</v>
      </c>
      <c r="Z885" s="93"/>
      <c r="AA885" s="122">
        <v>0</v>
      </c>
      <c r="AB885" s="122">
        <v>0</v>
      </c>
      <c r="AC885" s="122">
        <v>0</v>
      </c>
      <c r="AD885" s="122">
        <v>0</v>
      </c>
      <c r="AE885" s="122">
        <v>0</v>
      </c>
      <c r="AF885" s="88" t="s">
        <v>1645</v>
      </c>
      <c r="AG885" s="122">
        <v>0</v>
      </c>
      <c r="AH885" s="88"/>
      <c r="AI885" s="124">
        <v>5.52</v>
      </c>
      <c r="AJ885" s="124">
        <v>5.53</v>
      </c>
    </row>
    <row r="886" spans="1:36" ht="17.45" customHeight="1">
      <c r="A886" s="89" t="s">
        <v>1734</v>
      </c>
      <c r="B886" s="89" t="s">
        <v>39</v>
      </c>
      <c r="C886" s="125">
        <v>45348</v>
      </c>
      <c r="D886" s="89" t="s">
        <v>61</v>
      </c>
      <c r="E886" s="89" t="s">
        <v>1136</v>
      </c>
      <c r="F886" s="96" t="s">
        <v>1735</v>
      </c>
      <c r="G886" s="89" t="s">
        <v>1736</v>
      </c>
      <c r="H886" s="89" t="s">
        <v>64</v>
      </c>
      <c r="I886" s="89"/>
      <c r="J886" s="89" t="s">
        <v>1655</v>
      </c>
      <c r="K886" s="89"/>
      <c r="L886" s="89" t="s">
        <v>1656</v>
      </c>
      <c r="M886" s="126">
        <v>0</v>
      </c>
      <c r="N886" s="126">
        <v>0</v>
      </c>
      <c r="O886" s="126">
        <v>0</v>
      </c>
      <c r="P886" s="126">
        <v>0</v>
      </c>
      <c r="Q886" s="126">
        <v>2128830</v>
      </c>
      <c r="R886" s="126">
        <v>2128830</v>
      </c>
      <c r="S886" s="126">
        <v>0</v>
      </c>
      <c r="T886" s="126">
        <v>0</v>
      </c>
      <c r="U886" s="126">
        <v>3236609235</v>
      </c>
      <c r="V886" s="127">
        <v>1120.95</v>
      </c>
      <c r="W886" s="96"/>
      <c r="X886" s="96"/>
      <c r="Y886" s="89"/>
      <c r="Z886" s="96"/>
      <c r="AA886" s="126">
        <v>0</v>
      </c>
      <c r="AB886" s="126">
        <v>0</v>
      </c>
      <c r="AC886" s="126">
        <v>0</v>
      </c>
      <c r="AD886" s="126">
        <v>0</v>
      </c>
      <c r="AE886" s="126">
        <v>0</v>
      </c>
      <c r="AF886" s="89" t="s">
        <v>1645</v>
      </c>
      <c r="AG886" s="126">
        <v>0</v>
      </c>
      <c r="AH886" s="89"/>
      <c r="AI886" s="129">
        <v>7.0000000000000007E-2</v>
      </c>
      <c r="AJ886" s="129">
        <v>7.0000000000000007E-2</v>
      </c>
    </row>
    <row r="887" spans="1:36" ht="17.45" customHeight="1">
      <c r="A887" s="88" t="s">
        <v>1737</v>
      </c>
      <c r="B887" s="88" t="s">
        <v>39</v>
      </c>
      <c r="C887" s="121">
        <v>45348</v>
      </c>
      <c r="D887" s="88" t="s">
        <v>61</v>
      </c>
      <c r="E887" s="88" t="s">
        <v>1136</v>
      </c>
      <c r="F887" s="93" t="s">
        <v>1735</v>
      </c>
      <c r="G887" s="88" t="s">
        <v>1736</v>
      </c>
      <c r="H887" s="88" t="s">
        <v>64</v>
      </c>
      <c r="I887" s="88"/>
      <c r="J887" s="88" t="s">
        <v>1658</v>
      </c>
      <c r="K887" s="88"/>
      <c r="L887" s="88" t="s">
        <v>1659</v>
      </c>
      <c r="M887" s="122">
        <v>0</v>
      </c>
      <c r="N887" s="122">
        <v>0</v>
      </c>
      <c r="O887" s="122">
        <v>0</v>
      </c>
      <c r="P887" s="122">
        <v>0</v>
      </c>
      <c r="Q887" s="122">
        <v>212290</v>
      </c>
      <c r="R887" s="122">
        <v>212290</v>
      </c>
      <c r="S887" s="122">
        <v>0</v>
      </c>
      <c r="T887" s="122">
        <v>0</v>
      </c>
      <c r="U887" s="122">
        <v>3236609235</v>
      </c>
      <c r="V887" s="123">
        <v>1120.95</v>
      </c>
      <c r="W887" s="93"/>
      <c r="X887" s="93"/>
      <c r="Y887" s="88"/>
      <c r="Z887" s="93"/>
      <c r="AA887" s="122">
        <v>0</v>
      </c>
      <c r="AB887" s="122">
        <v>0</v>
      </c>
      <c r="AC887" s="122">
        <v>0</v>
      </c>
      <c r="AD887" s="122">
        <v>0</v>
      </c>
      <c r="AE887" s="122">
        <v>0</v>
      </c>
      <c r="AF887" s="88" t="s">
        <v>1645</v>
      </c>
      <c r="AG887" s="122">
        <v>0</v>
      </c>
      <c r="AH887" s="88"/>
      <c r="AI887" s="124">
        <v>0.01</v>
      </c>
      <c r="AJ887" s="124">
        <v>0.01</v>
      </c>
    </row>
    <row r="888" spans="1:36" ht="17.45" customHeight="1">
      <c r="A888" s="89" t="s">
        <v>1738</v>
      </c>
      <c r="B888" s="89" t="s">
        <v>39</v>
      </c>
      <c r="C888" s="125">
        <v>45348</v>
      </c>
      <c r="D888" s="89" t="s">
        <v>40</v>
      </c>
      <c r="E888" s="89" t="s">
        <v>1136</v>
      </c>
      <c r="F888" s="96" t="s">
        <v>1735</v>
      </c>
      <c r="G888" s="89" t="s">
        <v>1736</v>
      </c>
      <c r="H888" s="89" t="s">
        <v>1140</v>
      </c>
      <c r="I888" s="89" t="s">
        <v>1661</v>
      </c>
      <c r="J888" s="89" t="s">
        <v>1662</v>
      </c>
      <c r="K888" s="89"/>
      <c r="L888" s="89" t="s">
        <v>1663</v>
      </c>
      <c r="M888" s="126">
        <v>1209</v>
      </c>
      <c r="N888" s="126">
        <v>43643276</v>
      </c>
      <c r="O888" s="126">
        <v>35800</v>
      </c>
      <c r="P888" s="126">
        <v>-361076</v>
      </c>
      <c r="Q888" s="126">
        <v>43643276</v>
      </c>
      <c r="R888" s="126">
        <v>43282200</v>
      </c>
      <c r="S888" s="126">
        <v>0</v>
      </c>
      <c r="T888" s="126">
        <v>0</v>
      </c>
      <c r="U888" s="126">
        <v>3236609235</v>
      </c>
      <c r="V888" s="127">
        <v>1120.95</v>
      </c>
      <c r="W888" s="96"/>
      <c r="X888" s="96"/>
      <c r="Y888" s="89"/>
      <c r="Z888" s="96"/>
      <c r="AA888" s="126">
        <v>0</v>
      </c>
      <c r="AB888" s="126">
        <v>0</v>
      </c>
      <c r="AC888" s="126">
        <v>0</v>
      </c>
      <c r="AD888" s="126">
        <v>0</v>
      </c>
      <c r="AE888" s="127">
        <v>-0.83</v>
      </c>
      <c r="AF888" s="89" t="s">
        <v>1645</v>
      </c>
      <c r="AG888" s="126">
        <v>0</v>
      </c>
      <c r="AH888" s="89"/>
      <c r="AI888" s="129">
        <v>1.34</v>
      </c>
      <c r="AJ888" s="129">
        <v>1.34</v>
      </c>
    </row>
    <row r="889" spans="1:36" ht="17.45" customHeight="1">
      <c r="A889" s="88" t="s">
        <v>1739</v>
      </c>
      <c r="B889" s="88" t="s">
        <v>39</v>
      </c>
      <c r="C889" s="121">
        <v>45348</v>
      </c>
      <c r="D889" s="88" t="s">
        <v>40</v>
      </c>
      <c r="E889" s="88" t="s">
        <v>1136</v>
      </c>
      <c r="F889" s="93" t="s">
        <v>1735</v>
      </c>
      <c r="G889" s="88" t="s">
        <v>1736</v>
      </c>
      <c r="H889" s="88" t="s">
        <v>44</v>
      </c>
      <c r="I889" s="88" t="s">
        <v>1740</v>
      </c>
      <c r="J889" s="88" t="s">
        <v>1741</v>
      </c>
      <c r="K889" s="88"/>
      <c r="L889" s="88" t="s">
        <v>1742</v>
      </c>
      <c r="M889" s="122">
        <v>422</v>
      </c>
      <c r="N889" s="122">
        <v>47411982</v>
      </c>
      <c r="O889" s="122">
        <v>111240</v>
      </c>
      <c r="P889" s="122">
        <v>-468702</v>
      </c>
      <c r="Q889" s="122">
        <v>47411982</v>
      </c>
      <c r="R889" s="122">
        <v>46943280</v>
      </c>
      <c r="S889" s="122">
        <v>0</v>
      </c>
      <c r="T889" s="122">
        <v>0</v>
      </c>
      <c r="U889" s="122">
        <v>3236609235</v>
      </c>
      <c r="V889" s="123">
        <v>1120.95</v>
      </c>
      <c r="W889" s="93"/>
      <c r="X889" s="93"/>
      <c r="Y889" s="88"/>
      <c r="Z889" s="93"/>
      <c r="AA889" s="122">
        <v>0</v>
      </c>
      <c r="AB889" s="122">
        <v>0</v>
      </c>
      <c r="AC889" s="122">
        <v>0</v>
      </c>
      <c r="AD889" s="122">
        <v>0</v>
      </c>
      <c r="AE889" s="123">
        <v>-0.99</v>
      </c>
      <c r="AF889" s="88" t="s">
        <v>1645</v>
      </c>
      <c r="AG889" s="122">
        <v>0</v>
      </c>
      <c r="AH889" s="88"/>
      <c r="AI889" s="124">
        <v>1.45</v>
      </c>
      <c r="AJ889" s="124">
        <v>1.45</v>
      </c>
    </row>
    <row r="890" spans="1:36" ht="17.45" customHeight="1">
      <c r="A890" s="89" t="s">
        <v>1743</v>
      </c>
      <c r="B890" s="89" t="s">
        <v>39</v>
      </c>
      <c r="C890" s="125">
        <v>45348</v>
      </c>
      <c r="D890" s="89" t="s">
        <v>40</v>
      </c>
      <c r="E890" s="89" t="s">
        <v>1136</v>
      </c>
      <c r="F890" s="96" t="s">
        <v>1735</v>
      </c>
      <c r="G890" s="89" t="s">
        <v>1736</v>
      </c>
      <c r="H890" s="89" t="s">
        <v>44</v>
      </c>
      <c r="I890" s="89" t="s">
        <v>1308</v>
      </c>
      <c r="J890" s="89" t="s">
        <v>1309</v>
      </c>
      <c r="K890" s="89"/>
      <c r="L890" s="89" t="s">
        <v>1310</v>
      </c>
      <c r="M890" s="126">
        <v>13410</v>
      </c>
      <c r="N890" s="126">
        <v>1473155550</v>
      </c>
      <c r="O890" s="126">
        <v>109480</v>
      </c>
      <c r="P890" s="126">
        <v>-5028750</v>
      </c>
      <c r="Q890" s="126">
        <v>1473155550</v>
      </c>
      <c r="R890" s="126">
        <v>1468126800</v>
      </c>
      <c r="S890" s="126">
        <v>0</v>
      </c>
      <c r="T890" s="126">
        <v>0</v>
      </c>
      <c r="U890" s="126">
        <v>3236609235</v>
      </c>
      <c r="V890" s="127">
        <v>1120.95</v>
      </c>
      <c r="W890" s="96"/>
      <c r="X890" s="96"/>
      <c r="Y890" s="89"/>
      <c r="Z890" s="96"/>
      <c r="AA890" s="126">
        <v>0</v>
      </c>
      <c r="AB890" s="126">
        <v>0</v>
      </c>
      <c r="AC890" s="126">
        <v>0</v>
      </c>
      <c r="AD890" s="126">
        <v>0</v>
      </c>
      <c r="AE890" s="127">
        <v>-0.34</v>
      </c>
      <c r="AF890" s="89" t="s">
        <v>1645</v>
      </c>
      <c r="AG890" s="126">
        <v>0</v>
      </c>
      <c r="AH890" s="89"/>
      <c r="AI890" s="129">
        <v>45.31</v>
      </c>
      <c r="AJ890" s="129">
        <v>45.36</v>
      </c>
    </row>
    <row r="891" spans="1:36" ht="17.45" customHeight="1">
      <c r="A891" s="88" t="s">
        <v>1744</v>
      </c>
      <c r="B891" s="88" t="s">
        <v>39</v>
      </c>
      <c r="C891" s="121">
        <v>45348</v>
      </c>
      <c r="D891" s="88" t="s">
        <v>40</v>
      </c>
      <c r="E891" s="88" t="s">
        <v>1136</v>
      </c>
      <c r="F891" s="93" t="s">
        <v>1735</v>
      </c>
      <c r="G891" s="88" t="s">
        <v>1736</v>
      </c>
      <c r="H891" s="88" t="s">
        <v>44</v>
      </c>
      <c r="I891" s="88" t="s">
        <v>50</v>
      </c>
      <c r="J891" s="88" t="s">
        <v>51</v>
      </c>
      <c r="K891" s="88"/>
      <c r="L891" s="88" t="s">
        <v>52</v>
      </c>
      <c r="M891" s="122">
        <v>7051</v>
      </c>
      <c r="N891" s="122">
        <v>707931475</v>
      </c>
      <c r="O891" s="122">
        <v>100030</v>
      </c>
      <c r="P891" s="122">
        <v>-2619945</v>
      </c>
      <c r="Q891" s="122">
        <v>707931475</v>
      </c>
      <c r="R891" s="122">
        <v>705311530</v>
      </c>
      <c r="S891" s="122">
        <v>0</v>
      </c>
      <c r="T891" s="122">
        <v>0</v>
      </c>
      <c r="U891" s="122">
        <v>3236609235</v>
      </c>
      <c r="V891" s="123">
        <v>1120.95</v>
      </c>
      <c r="W891" s="93"/>
      <c r="X891" s="93"/>
      <c r="Y891" s="88"/>
      <c r="Z891" s="93"/>
      <c r="AA891" s="122">
        <v>0</v>
      </c>
      <c r="AB891" s="122">
        <v>0</v>
      </c>
      <c r="AC891" s="122">
        <v>0</v>
      </c>
      <c r="AD891" s="122">
        <v>0</v>
      </c>
      <c r="AE891" s="123">
        <v>-0.37</v>
      </c>
      <c r="AF891" s="88" t="s">
        <v>1645</v>
      </c>
      <c r="AG891" s="122">
        <v>0</v>
      </c>
      <c r="AH891" s="88"/>
      <c r="AI891" s="124">
        <v>21.77</v>
      </c>
      <c r="AJ891" s="124">
        <v>21.79</v>
      </c>
    </row>
    <row r="892" spans="1:36" ht="17.45" customHeight="1">
      <c r="A892" s="89" t="s">
        <v>1745</v>
      </c>
      <c r="B892" s="89" t="s">
        <v>39</v>
      </c>
      <c r="C892" s="125">
        <v>45348</v>
      </c>
      <c r="D892" s="89" t="s">
        <v>40</v>
      </c>
      <c r="E892" s="89" t="s">
        <v>1136</v>
      </c>
      <c r="F892" s="96" t="s">
        <v>1735</v>
      </c>
      <c r="G892" s="89" t="s">
        <v>1736</v>
      </c>
      <c r="H892" s="89" t="s">
        <v>44</v>
      </c>
      <c r="I892" s="89" t="s">
        <v>1746</v>
      </c>
      <c r="J892" s="89" t="s">
        <v>1747</v>
      </c>
      <c r="K892" s="89"/>
      <c r="L892" s="89" t="s">
        <v>1746</v>
      </c>
      <c r="M892" s="126">
        <v>447</v>
      </c>
      <c r="N892" s="126">
        <v>48751399</v>
      </c>
      <c r="O892" s="126">
        <v>105345</v>
      </c>
      <c r="P892" s="126">
        <v>-1662184</v>
      </c>
      <c r="Q892" s="126">
        <v>48751399</v>
      </c>
      <c r="R892" s="126">
        <v>47089215</v>
      </c>
      <c r="S892" s="126">
        <v>0</v>
      </c>
      <c r="T892" s="126">
        <v>0</v>
      </c>
      <c r="U892" s="126">
        <v>3236609235</v>
      </c>
      <c r="V892" s="127">
        <v>1120.95</v>
      </c>
      <c r="W892" s="96"/>
      <c r="X892" s="96"/>
      <c r="Y892" s="89"/>
      <c r="Z892" s="96"/>
      <c r="AA892" s="126">
        <v>0</v>
      </c>
      <c r="AB892" s="126">
        <v>0</v>
      </c>
      <c r="AC892" s="126">
        <v>0</v>
      </c>
      <c r="AD892" s="126">
        <v>0</v>
      </c>
      <c r="AE892" s="127">
        <v>-3.41</v>
      </c>
      <c r="AF892" s="89" t="s">
        <v>1645</v>
      </c>
      <c r="AG892" s="126">
        <v>0</v>
      </c>
      <c r="AH892" s="89"/>
      <c r="AI892" s="129">
        <v>1.45</v>
      </c>
      <c r="AJ892" s="129">
        <v>1.45</v>
      </c>
    </row>
    <row r="893" spans="1:36" ht="17.45" customHeight="1">
      <c r="A893" s="88" t="s">
        <v>1748</v>
      </c>
      <c r="B893" s="88" t="s">
        <v>39</v>
      </c>
      <c r="C893" s="121">
        <v>45348</v>
      </c>
      <c r="D893" s="88" t="s">
        <v>54</v>
      </c>
      <c r="E893" s="88" t="s">
        <v>1136</v>
      </c>
      <c r="F893" s="93" t="s">
        <v>1735</v>
      </c>
      <c r="G893" s="88" t="s">
        <v>1736</v>
      </c>
      <c r="H893" s="88" t="s">
        <v>55</v>
      </c>
      <c r="I893" s="88" t="s">
        <v>56</v>
      </c>
      <c r="J893" s="88" t="s">
        <v>57</v>
      </c>
      <c r="K893" s="88"/>
      <c r="L893" s="88" t="s">
        <v>58</v>
      </c>
      <c r="M893" s="122">
        <v>8898543</v>
      </c>
      <c r="N893" s="122">
        <v>8898543</v>
      </c>
      <c r="O893" s="122">
        <v>0</v>
      </c>
      <c r="P893" s="122">
        <v>0</v>
      </c>
      <c r="Q893" s="122">
        <v>8920246</v>
      </c>
      <c r="R893" s="122">
        <v>8920246</v>
      </c>
      <c r="S893" s="122">
        <v>0</v>
      </c>
      <c r="T893" s="122">
        <v>21703</v>
      </c>
      <c r="U893" s="122">
        <v>3236609235</v>
      </c>
      <c r="V893" s="123">
        <v>1120.95</v>
      </c>
      <c r="W893" s="93"/>
      <c r="X893" s="93"/>
      <c r="Y893" s="88" t="s">
        <v>59</v>
      </c>
      <c r="Z893" s="93"/>
      <c r="AA893" s="132">
        <v>2.9829300000000001</v>
      </c>
      <c r="AB893" s="123">
        <v>2.99</v>
      </c>
      <c r="AC893" s="122">
        <v>0</v>
      </c>
      <c r="AD893" s="123">
        <v>2.99</v>
      </c>
      <c r="AE893" s="122">
        <v>0</v>
      </c>
      <c r="AF893" s="88" t="s">
        <v>1645</v>
      </c>
      <c r="AG893" s="122">
        <v>0</v>
      </c>
      <c r="AH893" s="88"/>
      <c r="AI893" s="124">
        <v>0.27</v>
      </c>
      <c r="AJ893" s="124">
        <v>0.28000000000000003</v>
      </c>
    </row>
    <row r="894" spans="1:36" ht="17.45" customHeight="1">
      <c r="A894" s="89" t="s">
        <v>1749</v>
      </c>
      <c r="B894" s="89" t="s">
        <v>39</v>
      </c>
      <c r="C894" s="125">
        <v>45348</v>
      </c>
      <c r="D894" s="89" t="s">
        <v>61</v>
      </c>
      <c r="E894" s="89" t="s">
        <v>1136</v>
      </c>
      <c r="F894" s="96" t="s">
        <v>1750</v>
      </c>
      <c r="G894" s="89" t="s">
        <v>1751</v>
      </c>
      <c r="H894" s="89" t="s">
        <v>64</v>
      </c>
      <c r="I894" s="89"/>
      <c r="J894" s="89" t="s">
        <v>1655</v>
      </c>
      <c r="K894" s="89"/>
      <c r="L894" s="89" t="s">
        <v>1656</v>
      </c>
      <c r="M894" s="126">
        <v>0</v>
      </c>
      <c r="N894" s="126">
        <v>0</v>
      </c>
      <c r="O894" s="126">
        <v>0</v>
      </c>
      <c r="P894" s="126">
        <v>0</v>
      </c>
      <c r="Q894" s="126">
        <v>3506780</v>
      </c>
      <c r="R894" s="126">
        <v>3506780</v>
      </c>
      <c r="S894" s="126">
        <v>0</v>
      </c>
      <c r="T894" s="126">
        <v>0</v>
      </c>
      <c r="U894" s="126">
        <v>28100737901</v>
      </c>
      <c r="V894" s="127">
        <v>1096.48</v>
      </c>
      <c r="W894" s="96"/>
      <c r="X894" s="96"/>
      <c r="Y894" s="89"/>
      <c r="Z894" s="96"/>
      <c r="AA894" s="126">
        <v>0</v>
      </c>
      <c r="AB894" s="126">
        <v>0</v>
      </c>
      <c r="AC894" s="126">
        <v>0</v>
      </c>
      <c r="AD894" s="126">
        <v>0</v>
      </c>
      <c r="AE894" s="126">
        <v>0</v>
      </c>
      <c r="AF894" s="89" t="s">
        <v>1645</v>
      </c>
      <c r="AG894" s="126">
        <v>0</v>
      </c>
      <c r="AH894" s="89"/>
      <c r="AI894" s="129">
        <v>0.01</v>
      </c>
      <c r="AJ894" s="129">
        <v>0.01</v>
      </c>
    </row>
    <row r="895" spans="1:36" ht="17.45" customHeight="1">
      <c r="A895" s="88" t="s">
        <v>1752</v>
      </c>
      <c r="B895" s="88" t="s">
        <v>39</v>
      </c>
      <c r="C895" s="121">
        <v>45348</v>
      </c>
      <c r="D895" s="88" t="s">
        <v>61</v>
      </c>
      <c r="E895" s="88" t="s">
        <v>1136</v>
      </c>
      <c r="F895" s="93" t="s">
        <v>1750</v>
      </c>
      <c r="G895" s="88" t="s">
        <v>1751</v>
      </c>
      <c r="H895" s="88" t="s">
        <v>64</v>
      </c>
      <c r="I895" s="88"/>
      <c r="J895" s="88" t="s">
        <v>1658</v>
      </c>
      <c r="K895" s="88"/>
      <c r="L895" s="88" t="s">
        <v>1659</v>
      </c>
      <c r="M895" s="122">
        <v>0</v>
      </c>
      <c r="N895" s="122">
        <v>0</v>
      </c>
      <c r="O895" s="122">
        <v>0</v>
      </c>
      <c r="P895" s="122">
        <v>0</v>
      </c>
      <c r="Q895" s="122">
        <v>510660</v>
      </c>
      <c r="R895" s="122">
        <v>510660</v>
      </c>
      <c r="S895" s="122">
        <v>0</v>
      </c>
      <c r="T895" s="122">
        <v>0</v>
      </c>
      <c r="U895" s="122">
        <v>28100737901</v>
      </c>
      <c r="V895" s="123">
        <v>1096.48</v>
      </c>
      <c r="W895" s="93"/>
      <c r="X895" s="93"/>
      <c r="Y895" s="88"/>
      <c r="Z895" s="93"/>
      <c r="AA895" s="122">
        <v>0</v>
      </c>
      <c r="AB895" s="122">
        <v>0</v>
      </c>
      <c r="AC895" s="122">
        <v>0</v>
      </c>
      <c r="AD895" s="122">
        <v>0</v>
      </c>
      <c r="AE895" s="122">
        <v>0</v>
      </c>
      <c r="AF895" s="88" t="s">
        <v>1645</v>
      </c>
      <c r="AG895" s="122">
        <v>0</v>
      </c>
      <c r="AH895" s="88"/>
      <c r="AI895" s="124">
        <v>0</v>
      </c>
      <c r="AJ895" s="124">
        <v>0</v>
      </c>
    </row>
    <row r="896" spans="1:36" ht="17.45" customHeight="1">
      <c r="A896" s="89" t="s">
        <v>1753</v>
      </c>
      <c r="B896" s="89" t="s">
        <v>39</v>
      </c>
      <c r="C896" s="125">
        <v>45348</v>
      </c>
      <c r="D896" s="89" t="s">
        <v>40</v>
      </c>
      <c r="E896" s="89" t="s">
        <v>1136</v>
      </c>
      <c r="F896" s="96" t="s">
        <v>1750</v>
      </c>
      <c r="G896" s="89" t="s">
        <v>1751</v>
      </c>
      <c r="H896" s="89" t="s">
        <v>1140</v>
      </c>
      <c r="I896" s="89" t="s">
        <v>1661</v>
      </c>
      <c r="J896" s="89" t="s">
        <v>1662</v>
      </c>
      <c r="K896" s="89"/>
      <c r="L896" s="89" t="s">
        <v>1663</v>
      </c>
      <c r="M896" s="126">
        <v>10523</v>
      </c>
      <c r="N896" s="126">
        <v>380024532</v>
      </c>
      <c r="O896" s="126">
        <v>35800</v>
      </c>
      <c r="P896" s="126">
        <v>-3301132</v>
      </c>
      <c r="Q896" s="126">
        <v>380024532</v>
      </c>
      <c r="R896" s="126">
        <v>376723400</v>
      </c>
      <c r="S896" s="126">
        <v>0</v>
      </c>
      <c r="T896" s="126">
        <v>0</v>
      </c>
      <c r="U896" s="126">
        <v>28100737901</v>
      </c>
      <c r="V896" s="127">
        <v>1096.48</v>
      </c>
      <c r="W896" s="96"/>
      <c r="X896" s="96"/>
      <c r="Y896" s="89"/>
      <c r="Z896" s="96"/>
      <c r="AA896" s="126">
        <v>0</v>
      </c>
      <c r="AB896" s="126">
        <v>0</v>
      </c>
      <c r="AC896" s="126">
        <v>0</v>
      </c>
      <c r="AD896" s="126">
        <v>0</v>
      </c>
      <c r="AE896" s="127">
        <v>-0.87</v>
      </c>
      <c r="AF896" s="89" t="s">
        <v>1645</v>
      </c>
      <c r="AG896" s="126">
        <v>0</v>
      </c>
      <c r="AH896" s="89"/>
      <c r="AI896" s="129">
        <v>1.34</v>
      </c>
      <c r="AJ896" s="129">
        <v>1.34</v>
      </c>
    </row>
    <row r="897" spans="1:36" ht="17.45" customHeight="1">
      <c r="A897" s="88" t="s">
        <v>1754</v>
      </c>
      <c r="B897" s="88" t="s">
        <v>39</v>
      </c>
      <c r="C897" s="121">
        <v>45348</v>
      </c>
      <c r="D897" s="88" t="s">
        <v>40</v>
      </c>
      <c r="E897" s="88" t="s">
        <v>1136</v>
      </c>
      <c r="F897" s="93" t="s">
        <v>1750</v>
      </c>
      <c r="G897" s="88" t="s">
        <v>1751</v>
      </c>
      <c r="H897" s="88" t="s">
        <v>44</v>
      </c>
      <c r="I897" s="88" t="s">
        <v>1740</v>
      </c>
      <c r="J897" s="88" t="s">
        <v>1741</v>
      </c>
      <c r="K897" s="88"/>
      <c r="L897" s="88" t="s">
        <v>1742</v>
      </c>
      <c r="M897" s="122">
        <v>3665</v>
      </c>
      <c r="N897" s="122">
        <v>411793275</v>
      </c>
      <c r="O897" s="122">
        <v>111240</v>
      </c>
      <c r="P897" s="122">
        <v>-4098675</v>
      </c>
      <c r="Q897" s="122">
        <v>411793275</v>
      </c>
      <c r="R897" s="122">
        <v>407694600</v>
      </c>
      <c r="S897" s="122">
        <v>0</v>
      </c>
      <c r="T897" s="122">
        <v>0</v>
      </c>
      <c r="U897" s="122">
        <v>28100737901</v>
      </c>
      <c r="V897" s="123">
        <v>1096.48</v>
      </c>
      <c r="W897" s="93"/>
      <c r="X897" s="93"/>
      <c r="Y897" s="88"/>
      <c r="Z897" s="93"/>
      <c r="AA897" s="122">
        <v>0</v>
      </c>
      <c r="AB897" s="122">
        <v>0</v>
      </c>
      <c r="AC897" s="122">
        <v>0</v>
      </c>
      <c r="AD897" s="122">
        <v>0</v>
      </c>
      <c r="AE897" s="122">
        <v>-1</v>
      </c>
      <c r="AF897" s="88" t="s">
        <v>1645</v>
      </c>
      <c r="AG897" s="122">
        <v>0</v>
      </c>
      <c r="AH897" s="88"/>
      <c r="AI897" s="124">
        <v>1.45</v>
      </c>
      <c r="AJ897" s="124">
        <v>1.45</v>
      </c>
    </row>
    <row r="898" spans="1:36" ht="17.45" customHeight="1">
      <c r="A898" s="89" t="s">
        <v>1755</v>
      </c>
      <c r="B898" s="89" t="s">
        <v>39</v>
      </c>
      <c r="C898" s="125">
        <v>45348</v>
      </c>
      <c r="D898" s="89" t="s">
        <v>40</v>
      </c>
      <c r="E898" s="89" t="s">
        <v>1136</v>
      </c>
      <c r="F898" s="96" t="s">
        <v>1750</v>
      </c>
      <c r="G898" s="89" t="s">
        <v>1751</v>
      </c>
      <c r="H898" s="89" t="s">
        <v>44</v>
      </c>
      <c r="I898" s="89" t="s">
        <v>1308</v>
      </c>
      <c r="J898" s="89" t="s">
        <v>1309</v>
      </c>
      <c r="K898" s="89"/>
      <c r="L898" s="89" t="s">
        <v>1310</v>
      </c>
      <c r="M898" s="126">
        <v>120225</v>
      </c>
      <c r="N898" s="126">
        <v>13207317375</v>
      </c>
      <c r="O898" s="126">
        <v>109480</v>
      </c>
      <c r="P898" s="126">
        <v>-45084375</v>
      </c>
      <c r="Q898" s="126">
        <v>13207317375</v>
      </c>
      <c r="R898" s="126">
        <v>13162233000</v>
      </c>
      <c r="S898" s="126">
        <v>0</v>
      </c>
      <c r="T898" s="126">
        <v>0</v>
      </c>
      <c r="U898" s="126">
        <v>28100737901</v>
      </c>
      <c r="V898" s="127">
        <v>1096.48</v>
      </c>
      <c r="W898" s="96"/>
      <c r="X898" s="96"/>
      <c r="Y898" s="89"/>
      <c r="Z898" s="96"/>
      <c r="AA898" s="126">
        <v>0</v>
      </c>
      <c r="AB898" s="126">
        <v>0</v>
      </c>
      <c r="AC898" s="126">
        <v>0</v>
      </c>
      <c r="AD898" s="126">
        <v>0</v>
      </c>
      <c r="AE898" s="127">
        <v>-0.34</v>
      </c>
      <c r="AF898" s="89" t="s">
        <v>1645</v>
      </c>
      <c r="AG898" s="126">
        <v>0</v>
      </c>
      <c r="AH898" s="89"/>
      <c r="AI898" s="129">
        <v>46.77</v>
      </c>
      <c r="AJ898" s="129">
        <v>46.84</v>
      </c>
    </row>
    <row r="899" spans="1:36" ht="17.45" customHeight="1">
      <c r="A899" s="88" t="s">
        <v>1756</v>
      </c>
      <c r="B899" s="88" t="s">
        <v>39</v>
      </c>
      <c r="C899" s="121">
        <v>45348</v>
      </c>
      <c r="D899" s="88" t="s">
        <v>40</v>
      </c>
      <c r="E899" s="88" t="s">
        <v>1136</v>
      </c>
      <c r="F899" s="93" t="s">
        <v>1750</v>
      </c>
      <c r="G899" s="88" t="s">
        <v>1751</v>
      </c>
      <c r="H899" s="88" t="s">
        <v>44</v>
      </c>
      <c r="I899" s="88" t="s">
        <v>50</v>
      </c>
      <c r="J899" s="88" t="s">
        <v>51</v>
      </c>
      <c r="K899" s="88"/>
      <c r="L899" s="88" t="s">
        <v>52</v>
      </c>
      <c r="M899" s="122">
        <v>57068</v>
      </c>
      <c r="N899" s="122">
        <v>5731909933</v>
      </c>
      <c r="O899" s="122">
        <v>100030</v>
      </c>
      <c r="P899" s="122">
        <v>-23397893</v>
      </c>
      <c r="Q899" s="122">
        <v>5731909933</v>
      </c>
      <c r="R899" s="122">
        <v>5708512040</v>
      </c>
      <c r="S899" s="122">
        <v>0</v>
      </c>
      <c r="T899" s="122">
        <v>0</v>
      </c>
      <c r="U899" s="122">
        <v>28100737901</v>
      </c>
      <c r="V899" s="123">
        <v>1096.48</v>
      </c>
      <c r="W899" s="93"/>
      <c r="X899" s="93"/>
      <c r="Y899" s="88"/>
      <c r="Z899" s="93"/>
      <c r="AA899" s="122">
        <v>0</v>
      </c>
      <c r="AB899" s="122">
        <v>0</v>
      </c>
      <c r="AC899" s="122">
        <v>0</v>
      </c>
      <c r="AD899" s="122">
        <v>0</v>
      </c>
      <c r="AE899" s="123">
        <v>-0.41</v>
      </c>
      <c r="AF899" s="88" t="s">
        <v>1645</v>
      </c>
      <c r="AG899" s="122">
        <v>0</v>
      </c>
      <c r="AH899" s="88"/>
      <c r="AI899" s="124">
        <v>20.28</v>
      </c>
      <c r="AJ899" s="124">
        <v>20.309999999999999</v>
      </c>
    </row>
    <row r="900" spans="1:36" ht="17.45" customHeight="1">
      <c r="A900" s="89" t="s">
        <v>1757</v>
      </c>
      <c r="B900" s="89" t="s">
        <v>39</v>
      </c>
      <c r="C900" s="125">
        <v>45348</v>
      </c>
      <c r="D900" s="89" t="s">
        <v>40</v>
      </c>
      <c r="E900" s="89" t="s">
        <v>1136</v>
      </c>
      <c r="F900" s="96" t="s">
        <v>1750</v>
      </c>
      <c r="G900" s="89" t="s">
        <v>1751</v>
      </c>
      <c r="H900" s="89" t="s">
        <v>44</v>
      </c>
      <c r="I900" s="89" t="s">
        <v>1746</v>
      </c>
      <c r="J900" s="89" t="s">
        <v>1747</v>
      </c>
      <c r="K900" s="89"/>
      <c r="L900" s="89" t="s">
        <v>1746</v>
      </c>
      <c r="M900" s="126">
        <v>3877</v>
      </c>
      <c r="N900" s="126">
        <v>422871460</v>
      </c>
      <c r="O900" s="126">
        <v>105345</v>
      </c>
      <c r="P900" s="126">
        <v>-14448895</v>
      </c>
      <c r="Q900" s="126">
        <v>422871460</v>
      </c>
      <c r="R900" s="126">
        <v>408422565</v>
      </c>
      <c r="S900" s="126">
        <v>0</v>
      </c>
      <c r="T900" s="126">
        <v>0</v>
      </c>
      <c r="U900" s="126">
        <v>28100737901</v>
      </c>
      <c r="V900" s="127">
        <v>1096.48</v>
      </c>
      <c r="W900" s="96"/>
      <c r="X900" s="96"/>
      <c r="Y900" s="89"/>
      <c r="Z900" s="96"/>
      <c r="AA900" s="126">
        <v>0</v>
      </c>
      <c r="AB900" s="126">
        <v>0</v>
      </c>
      <c r="AC900" s="126">
        <v>0</v>
      </c>
      <c r="AD900" s="126">
        <v>0</v>
      </c>
      <c r="AE900" s="127">
        <v>-3.42</v>
      </c>
      <c r="AF900" s="89" t="s">
        <v>1645</v>
      </c>
      <c r="AG900" s="126">
        <v>0</v>
      </c>
      <c r="AH900" s="89"/>
      <c r="AI900" s="129">
        <v>1.45</v>
      </c>
      <c r="AJ900" s="129">
        <v>1.45</v>
      </c>
    </row>
    <row r="901" spans="1:36" ht="17.45" customHeight="1">
      <c r="A901" s="88" t="s">
        <v>1758</v>
      </c>
      <c r="B901" s="88" t="s">
        <v>39</v>
      </c>
      <c r="C901" s="121">
        <v>45348</v>
      </c>
      <c r="D901" s="88" t="s">
        <v>54</v>
      </c>
      <c r="E901" s="88" t="s">
        <v>1136</v>
      </c>
      <c r="F901" s="93" t="s">
        <v>1750</v>
      </c>
      <c r="G901" s="88" t="s">
        <v>1751</v>
      </c>
      <c r="H901" s="88" t="s">
        <v>55</v>
      </c>
      <c r="I901" s="88" t="s">
        <v>56</v>
      </c>
      <c r="J901" s="88" t="s">
        <v>57</v>
      </c>
      <c r="K901" s="88"/>
      <c r="L901" s="88" t="s">
        <v>58</v>
      </c>
      <c r="M901" s="122">
        <v>156670088</v>
      </c>
      <c r="N901" s="122">
        <v>156670088</v>
      </c>
      <c r="O901" s="122">
        <v>0</v>
      </c>
      <c r="P901" s="122">
        <v>0</v>
      </c>
      <c r="Q901" s="122">
        <v>157123930</v>
      </c>
      <c r="R901" s="122">
        <v>157123930</v>
      </c>
      <c r="S901" s="122">
        <v>0</v>
      </c>
      <c r="T901" s="122">
        <v>453842</v>
      </c>
      <c r="U901" s="122">
        <v>28100737901</v>
      </c>
      <c r="V901" s="123">
        <v>1096.48</v>
      </c>
      <c r="W901" s="93"/>
      <c r="X901" s="93"/>
      <c r="Y901" s="88" t="s">
        <v>59</v>
      </c>
      <c r="Z901" s="93"/>
      <c r="AA901" s="132">
        <v>2.9813499999999999</v>
      </c>
      <c r="AB901" s="123">
        <v>2.99</v>
      </c>
      <c r="AC901" s="122">
        <v>0</v>
      </c>
      <c r="AD901" s="123">
        <v>2.99</v>
      </c>
      <c r="AE901" s="122">
        <v>0</v>
      </c>
      <c r="AF901" s="88" t="s">
        <v>1645</v>
      </c>
      <c r="AG901" s="122">
        <v>0</v>
      </c>
      <c r="AH901" s="88"/>
      <c r="AI901" s="124">
        <v>0.56000000000000005</v>
      </c>
      <c r="AJ901" s="124">
        <v>0.56000000000000005</v>
      </c>
    </row>
    <row r="902" spans="1:36" ht="17.45" customHeight="1">
      <c r="A902" s="89" t="s">
        <v>1759</v>
      </c>
      <c r="B902" s="89" t="s">
        <v>39</v>
      </c>
      <c r="C902" s="125">
        <v>45348</v>
      </c>
      <c r="D902" s="89" t="s">
        <v>61</v>
      </c>
      <c r="E902" s="89" t="s">
        <v>1136</v>
      </c>
      <c r="F902" s="96" t="s">
        <v>1760</v>
      </c>
      <c r="G902" s="89" t="s">
        <v>1761</v>
      </c>
      <c r="H902" s="89" t="s">
        <v>64</v>
      </c>
      <c r="I902" s="89"/>
      <c r="J902" s="89" t="s">
        <v>1655</v>
      </c>
      <c r="K902" s="89"/>
      <c r="L902" s="89" t="s">
        <v>1656</v>
      </c>
      <c r="M902" s="126">
        <v>0</v>
      </c>
      <c r="N902" s="126">
        <v>0</v>
      </c>
      <c r="O902" s="126">
        <v>0</v>
      </c>
      <c r="P902" s="126">
        <v>0</v>
      </c>
      <c r="Q902" s="126">
        <v>1037850</v>
      </c>
      <c r="R902" s="126">
        <v>1037850</v>
      </c>
      <c r="S902" s="126">
        <v>0</v>
      </c>
      <c r="T902" s="126">
        <v>0</v>
      </c>
      <c r="U902" s="126">
        <v>20891474381</v>
      </c>
      <c r="V902" s="127">
        <v>1121.67</v>
      </c>
      <c r="W902" s="96"/>
      <c r="X902" s="96"/>
      <c r="Y902" s="89"/>
      <c r="Z902" s="96"/>
      <c r="AA902" s="126">
        <v>0</v>
      </c>
      <c r="AB902" s="126">
        <v>0</v>
      </c>
      <c r="AC902" s="126">
        <v>0</v>
      </c>
      <c r="AD902" s="126">
        <v>0</v>
      </c>
      <c r="AE902" s="126">
        <v>0</v>
      </c>
      <c r="AF902" s="89" t="s">
        <v>1645</v>
      </c>
      <c r="AG902" s="126">
        <v>0</v>
      </c>
      <c r="AH902" s="89"/>
      <c r="AI902" s="129">
        <v>0.01</v>
      </c>
      <c r="AJ902" s="129">
        <v>0</v>
      </c>
    </row>
    <row r="903" spans="1:36" ht="17.45" customHeight="1">
      <c r="A903" s="88" t="s">
        <v>1762</v>
      </c>
      <c r="B903" s="88" t="s">
        <v>39</v>
      </c>
      <c r="C903" s="121">
        <v>45348</v>
      </c>
      <c r="D903" s="88" t="s">
        <v>61</v>
      </c>
      <c r="E903" s="88" t="s">
        <v>1136</v>
      </c>
      <c r="F903" s="93" t="s">
        <v>1760</v>
      </c>
      <c r="G903" s="88" t="s">
        <v>1761</v>
      </c>
      <c r="H903" s="88" t="s">
        <v>64</v>
      </c>
      <c r="I903" s="88"/>
      <c r="J903" s="88" t="s">
        <v>1658</v>
      </c>
      <c r="K903" s="88"/>
      <c r="L903" s="88" t="s">
        <v>1659</v>
      </c>
      <c r="M903" s="122">
        <v>0</v>
      </c>
      <c r="N903" s="122">
        <v>0</v>
      </c>
      <c r="O903" s="122">
        <v>0</v>
      </c>
      <c r="P903" s="122">
        <v>0</v>
      </c>
      <c r="Q903" s="122">
        <v>103720</v>
      </c>
      <c r="R903" s="122">
        <v>103720</v>
      </c>
      <c r="S903" s="122">
        <v>0</v>
      </c>
      <c r="T903" s="122">
        <v>0</v>
      </c>
      <c r="U903" s="122">
        <v>20891474381</v>
      </c>
      <c r="V903" s="123">
        <v>1121.67</v>
      </c>
      <c r="W903" s="93"/>
      <c r="X903" s="93"/>
      <c r="Y903" s="88"/>
      <c r="Z903" s="93"/>
      <c r="AA903" s="122">
        <v>0</v>
      </c>
      <c r="AB903" s="122">
        <v>0</v>
      </c>
      <c r="AC903" s="122">
        <v>0</v>
      </c>
      <c r="AD903" s="122">
        <v>0</v>
      </c>
      <c r="AE903" s="122">
        <v>0</v>
      </c>
      <c r="AF903" s="88" t="s">
        <v>1645</v>
      </c>
      <c r="AG903" s="122">
        <v>0</v>
      </c>
      <c r="AH903" s="88"/>
      <c r="AI903" s="124">
        <v>0</v>
      </c>
      <c r="AJ903" s="124">
        <v>0</v>
      </c>
    </row>
    <row r="904" spans="1:36" ht="17.45" customHeight="1">
      <c r="A904" s="89" t="s">
        <v>1763</v>
      </c>
      <c r="B904" s="89" t="s">
        <v>39</v>
      </c>
      <c r="C904" s="125">
        <v>45348</v>
      </c>
      <c r="D904" s="89" t="s">
        <v>40</v>
      </c>
      <c r="E904" s="89" t="s">
        <v>1136</v>
      </c>
      <c r="F904" s="96" t="s">
        <v>1760</v>
      </c>
      <c r="G904" s="89" t="s">
        <v>1761</v>
      </c>
      <c r="H904" s="89" t="s">
        <v>1140</v>
      </c>
      <c r="I904" s="89" t="s">
        <v>1661</v>
      </c>
      <c r="J904" s="89" t="s">
        <v>1662</v>
      </c>
      <c r="K904" s="89"/>
      <c r="L904" s="89" t="s">
        <v>1663</v>
      </c>
      <c r="M904" s="126">
        <v>7806</v>
      </c>
      <c r="N904" s="126">
        <v>281902004</v>
      </c>
      <c r="O904" s="126">
        <v>35800</v>
      </c>
      <c r="P904" s="126">
        <v>-2447204</v>
      </c>
      <c r="Q904" s="126">
        <v>281902004</v>
      </c>
      <c r="R904" s="126">
        <v>279454800</v>
      </c>
      <c r="S904" s="126">
        <v>0</v>
      </c>
      <c r="T904" s="126">
        <v>0</v>
      </c>
      <c r="U904" s="126">
        <v>20891474381</v>
      </c>
      <c r="V904" s="127">
        <v>1121.67</v>
      </c>
      <c r="W904" s="96"/>
      <c r="X904" s="96"/>
      <c r="Y904" s="89"/>
      <c r="Z904" s="96"/>
      <c r="AA904" s="126">
        <v>0</v>
      </c>
      <c r="AB904" s="126">
        <v>0</v>
      </c>
      <c r="AC904" s="126">
        <v>0</v>
      </c>
      <c r="AD904" s="126">
        <v>0</v>
      </c>
      <c r="AE904" s="127">
        <v>-0.87</v>
      </c>
      <c r="AF904" s="89" t="s">
        <v>1645</v>
      </c>
      <c r="AG904" s="126">
        <v>0</v>
      </c>
      <c r="AH904" s="89"/>
      <c r="AI904" s="129">
        <v>1.34</v>
      </c>
      <c r="AJ904" s="129">
        <v>1.34</v>
      </c>
    </row>
    <row r="905" spans="1:36" ht="17.45" customHeight="1">
      <c r="A905" s="88" t="s">
        <v>1764</v>
      </c>
      <c r="B905" s="88" t="s">
        <v>39</v>
      </c>
      <c r="C905" s="121">
        <v>45348</v>
      </c>
      <c r="D905" s="88" t="s">
        <v>40</v>
      </c>
      <c r="E905" s="88" t="s">
        <v>1136</v>
      </c>
      <c r="F905" s="93" t="s">
        <v>1760</v>
      </c>
      <c r="G905" s="88" t="s">
        <v>1761</v>
      </c>
      <c r="H905" s="88" t="s">
        <v>44</v>
      </c>
      <c r="I905" s="88" t="s">
        <v>1740</v>
      </c>
      <c r="J905" s="88" t="s">
        <v>1741</v>
      </c>
      <c r="K905" s="88"/>
      <c r="L905" s="88" t="s">
        <v>1742</v>
      </c>
      <c r="M905" s="122">
        <v>2724</v>
      </c>
      <c r="N905" s="122">
        <v>306157325</v>
      </c>
      <c r="O905" s="122">
        <v>111240</v>
      </c>
      <c r="P905" s="122">
        <v>-3139565</v>
      </c>
      <c r="Q905" s="122">
        <v>306157325</v>
      </c>
      <c r="R905" s="122">
        <v>303017760</v>
      </c>
      <c r="S905" s="122">
        <v>0</v>
      </c>
      <c r="T905" s="122">
        <v>0</v>
      </c>
      <c r="U905" s="122">
        <v>20891474381</v>
      </c>
      <c r="V905" s="123">
        <v>1121.67</v>
      </c>
      <c r="W905" s="93"/>
      <c r="X905" s="93"/>
      <c r="Y905" s="88"/>
      <c r="Z905" s="93"/>
      <c r="AA905" s="122">
        <v>0</v>
      </c>
      <c r="AB905" s="122">
        <v>0</v>
      </c>
      <c r="AC905" s="122">
        <v>0</v>
      </c>
      <c r="AD905" s="122">
        <v>0</v>
      </c>
      <c r="AE905" s="123">
        <v>-1.03</v>
      </c>
      <c r="AF905" s="88" t="s">
        <v>1645</v>
      </c>
      <c r="AG905" s="122">
        <v>0</v>
      </c>
      <c r="AH905" s="88"/>
      <c r="AI905" s="124">
        <v>1.45</v>
      </c>
      <c r="AJ905" s="124">
        <v>1.45</v>
      </c>
    </row>
    <row r="906" spans="1:36" ht="17.45" customHeight="1">
      <c r="A906" s="89" t="s">
        <v>1765</v>
      </c>
      <c r="B906" s="89" t="s">
        <v>39</v>
      </c>
      <c r="C906" s="125">
        <v>45348</v>
      </c>
      <c r="D906" s="89" t="s">
        <v>40</v>
      </c>
      <c r="E906" s="89" t="s">
        <v>1136</v>
      </c>
      <c r="F906" s="96" t="s">
        <v>1760</v>
      </c>
      <c r="G906" s="89" t="s">
        <v>1761</v>
      </c>
      <c r="H906" s="89" t="s">
        <v>44</v>
      </c>
      <c r="I906" s="89" t="s">
        <v>1308</v>
      </c>
      <c r="J906" s="89" t="s">
        <v>1309</v>
      </c>
      <c r="K906" s="89"/>
      <c r="L906" s="89" t="s">
        <v>1310</v>
      </c>
      <c r="M906" s="126">
        <v>89737</v>
      </c>
      <c r="N906" s="126">
        <v>9858058135</v>
      </c>
      <c r="O906" s="126">
        <v>109480</v>
      </c>
      <c r="P906" s="126">
        <v>-33651375</v>
      </c>
      <c r="Q906" s="126">
        <v>9858058135</v>
      </c>
      <c r="R906" s="126">
        <v>9824406760</v>
      </c>
      <c r="S906" s="126">
        <v>0</v>
      </c>
      <c r="T906" s="126">
        <v>0</v>
      </c>
      <c r="U906" s="126">
        <v>20891474381</v>
      </c>
      <c r="V906" s="127">
        <v>1121.67</v>
      </c>
      <c r="W906" s="96"/>
      <c r="X906" s="96"/>
      <c r="Y906" s="89"/>
      <c r="Z906" s="96"/>
      <c r="AA906" s="126">
        <v>0</v>
      </c>
      <c r="AB906" s="126">
        <v>0</v>
      </c>
      <c r="AC906" s="126">
        <v>0</v>
      </c>
      <c r="AD906" s="126">
        <v>0</v>
      </c>
      <c r="AE906" s="127">
        <v>-0.34</v>
      </c>
      <c r="AF906" s="89" t="s">
        <v>1645</v>
      </c>
      <c r="AG906" s="126">
        <v>0</v>
      </c>
      <c r="AH906" s="89"/>
      <c r="AI906" s="129">
        <v>46.97</v>
      </c>
      <c r="AJ906" s="129">
        <v>47.03</v>
      </c>
    </row>
    <row r="907" spans="1:36" ht="17.45" customHeight="1">
      <c r="A907" s="88" t="s">
        <v>1766</v>
      </c>
      <c r="B907" s="88" t="s">
        <v>39</v>
      </c>
      <c r="C907" s="121">
        <v>45348</v>
      </c>
      <c r="D907" s="88" t="s">
        <v>40</v>
      </c>
      <c r="E907" s="88" t="s">
        <v>1136</v>
      </c>
      <c r="F907" s="93" t="s">
        <v>1760</v>
      </c>
      <c r="G907" s="88" t="s">
        <v>1761</v>
      </c>
      <c r="H907" s="88" t="s">
        <v>44</v>
      </c>
      <c r="I907" s="88" t="s">
        <v>50</v>
      </c>
      <c r="J907" s="88" t="s">
        <v>51</v>
      </c>
      <c r="K907" s="88"/>
      <c r="L907" s="88" t="s">
        <v>52</v>
      </c>
      <c r="M907" s="122">
        <v>42022</v>
      </c>
      <c r="N907" s="122">
        <v>4222155255</v>
      </c>
      <c r="O907" s="122">
        <v>100030</v>
      </c>
      <c r="P907" s="122">
        <v>-18694595</v>
      </c>
      <c r="Q907" s="122">
        <v>4222155255</v>
      </c>
      <c r="R907" s="122">
        <v>4203460660</v>
      </c>
      <c r="S907" s="122">
        <v>0</v>
      </c>
      <c r="T907" s="122">
        <v>0</v>
      </c>
      <c r="U907" s="122">
        <v>20891474381</v>
      </c>
      <c r="V907" s="123">
        <v>1121.67</v>
      </c>
      <c r="W907" s="93"/>
      <c r="X907" s="93"/>
      <c r="Y907" s="88"/>
      <c r="Z907" s="93"/>
      <c r="AA907" s="122">
        <v>0</v>
      </c>
      <c r="AB907" s="122">
        <v>0</v>
      </c>
      <c r="AC907" s="122">
        <v>0</v>
      </c>
      <c r="AD907" s="122">
        <v>0</v>
      </c>
      <c r="AE907" s="123">
        <v>-0.44</v>
      </c>
      <c r="AF907" s="88" t="s">
        <v>1645</v>
      </c>
      <c r="AG907" s="122">
        <v>0</v>
      </c>
      <c r="AH907" s="88"/>
      <c r="AI907" s="124">
        <v>20.100000000000001</v>
      </c>
      <c r="AJ907" s="124">
        <v>20.12</v>
      </c>
    </row>
    <row r="908" spans="1:36" ht="17.45" customHeight="1">
      <c r="A908" s="89" t="s">
        <v>1767</v>
      </c>
      <c r="B908" s="89" t="s">
        <v>39</v>
      </c>
      <c r="C908" s="125">
        <v>45348</v>
      </c>
      <c r="D908" s="89" t="s">
        <v>40</v>
      </c>
      <c r="E908" s="89" t="s">
        <v>1136</v>
      </c>
      <c r="F908" s="96" t="s">
        <v>1760</v>
      </c>
      <c r="G908" s="89" t="s">
        <v>1761</v>
      </c>
      <c r="H908" s="89" t="s">
        <v>44</v>
      </c>
      <c r="I908" s="89" t="s">
        <v>1746</v>
      </c>
      <c r="J908" s="89" t="s">
        <v>1747</v>
      </c>
      <c r="K908" s="89"/>
      <c r="L908" s="89" t="s">
        <v>1746</v>
      </c>
      <c r="M908" s="126">
        <v>2882</v>
      </c>
      <c r="N908" s="126">
        <v>314616245</v>
      </c>
      <c r="O908" s="126">
        <v>105345</v>
      </c>
      <c r="P908" s="126">
        <v>-11011955</v>
      </c>
      <c r="Q908" s="126">
        <v>314616245</v>
      </c>
      <c r="R908" s="126">
        <v>303604290</v>
      </c>
      <c r="S908" s="126">
        <v>0</v>
      </c>
      <c r="T908" s="126">
        <v>0</v>
      </c>
      <c r="U908" s="126">
        <v>20891474381</v>
      </c>
      <c r="V908" s="127">
        <v>1121.67</v>
      </c>
      <c r="W908" s="96"/>
      <c r="X908" s="96"/>
      <c r="Y908" s="89"/>
      <c r="Z908" s="96"/>
      <c r="AA908" s="126">
        <v>0</v>
      </c>
      <c r="AB908" s="126">
        <v>0</v>
      </c>
      <c r="AC908" s="126">
        <v>0</v>
      </c>
      <c r="AD908" s="126">
        <v>0</v>
      </c>
      <c r="AE908" s="131">
        <v>-3.5</v>
      </c>
      <c r="AF908" s="89" t="s">
        <v>1645</v>
      </c>
      <c r="AG908" s="126">
        <v>0</v>
      </c>
      <c r="AH908" s="89"/>
      <c r="AI908" s="129">
        <v>1.45</v>
      </c>
      <c r="AJ908" s="129">
        <v>1.45</v>
      </c>
    </row>
    <row r="909" spans="1:36" ht="17.45" customHeight="1">
      <c r="A909" s="88" t="s">
        <v>1768</v>
      </c>
      <c r="B909" s="88" t="s">
        <v>39</v>
      </c>
      <c r="C909" s="121">
        <v>45348</v>
      </c>
      <c r="D909" s="88" t="s">
        <v>54</v>
      </c>
      <c r="E909" s="88" t="s">
        <v>1136</v>
      </c>
      <c r="F909" s="93" t="s">
        <v>1760</v>
      </c>
      <c r="G909" s="88" t="s">
        <v>1761</v>
      </c>
      <c r="H909" s="88" t="s">
        <v>55</v>
      </c>
      <c r="I909" s="88" t="s">
        <v>56</v>
      </c>
      <c r="J909" s="88" t="s">
        <v>57</v>
      </c>
      <c r="K909" s="88"/>
      <c r="L909" s="88" t="s">
        <v>58</v>
      </c>
      <c r="M909" s="122">
        <v>102802153</v>
      </c>
      <c r="N909" s="122">
        <v>102802153</v>
      </c>
      <c r="O909" s="122">
        <v>0</v>
      </c>
      <c r="P909" s="122">
        <v>0</v>
      </c>
      <c r="Q909" s="122">
        <v>103042683</v>
      </c>
      <c r="R909" s="122">
        <v>103042683</v>
      </c>
      <c r="S909" s="122">
        <v>0</v>
      </c>
      <c r="T909" s="122">
        <v>240530</v>
      </c>
      <c r="U909" s="122">
        <v>20891474381</v>
      </c>
      <c r="V909" s="123">
        <v>1121.67</v>
      </c>
      <c r="W909" s="93"/>
      <c r="X909" s="93"/>
      <c r="Y909" s="88" t="s">
        <v>59</v>
      </c>
      <c r="Z909" s="93"/>
      <c r="AA909" s="132">
        <v>2.98326</v>
      </c>
      <c r="AB909" s="123">
        <v>2.99</v>
      </c>
      <c r="AC909" s="122">
        <v>0</v>
      </c>
      <c r="AD909" s="123">
        <v>2.99</v>
      </c>
      <c r="AE909" s="122">
        <v>0</v>
      </c>
      <c r="AF909" s="88" t="s">
        <v>1645</v>
      </c>
      <c r="AG909" s="122">
        <v>0</v>
      </c>
      <c r="AH909" s="88"/>
      <c r="AI909" s="124">
        <v>0.49</v>
      </c>
      <c r="AJ909" s="124">
        <v>0.49</v>
      </c>
    </row>
    <row r="910" spans="1:36" ht="17.45" customHeight="1">
      <c r="A910" s="89" t="s">
        <v>1769</v>
      </c>
      <c r="B910" s="89" t="s">
        <v>39</v>
      </c>
      <c r="C910" s="125">
        <v>45348</v>
      </c>
      <c r="D910" s="89" t="s">
        <v>61</v>
      </c>
      <c r="E910" s="89" t="s">
        <v>1136</v>
      </c>
      <c r="F910" s="96" t="s">
        <v>1770</v>
      </c>
      <c r="G910" s="89" t="s">
        <v>1771</v>
      </c>
      <c r="H910" s="89" t="s">
        <v>64</v>
      </c>
      <c r="I910" s="89"/>
      <c r="J910" s="89" t="s">
        <v>1655</v>
      </c>
      <c r="K910" s="89"/>
      <c r="L910" s="89" t="s">
        <v>1656</v>
      </c>
      <c r="M910" s="126">
        <v>0</v>
      </c>
      <c r="N910" s="126">
        <v>0</v>
      </c>
      <c r="O910" s="126">
        <v>0</v>
      </c>
      <c r="P910" s="126">
        <v>0</v>
      </c>
      <c r="Q910" s="126">
        <v>5029350</v>
      </c>
      <c r="R910" s="126">
        <v>5029350</v>
      </c>
      <c r="S910" s="126">
        <v>0</v>
      </c>
      <c r="T910" s="126">
        <v>0</v>
      </c>
      <c r="U910" s="126">
        <v>84367217247</v>
      </c>
      <c r="V910" s="127">
        <v>1233.31</v>
      </c>
      <c r="W910" s="96"/>
      <c r="X910" s="96"/>
      <c r="Y910" s="89"/>
      <c r="Z910" s="96"/>
      <c r="AA910" s="126">
        <v>0</v>
      </c>
      <c r="AB910" s="126">
        <v>0</v>
      </c>
      <c r="AC910" s="126">
        <v>0</v>
      </c>
      <c r="AD910" s="126">
        <v>0</v>
      </c>
      <c r="AE910" s="126">
        <v>0</v>
      </c>
      <c r="AF910" s="89" t="s">
        <v>1645</v>
      </c>
      <c r="AG910" s="126">
        <v>0</v>
      </c>
      <c r="AH910" s="89"/>
      <c r="AI910" s="129">
        <v>0.01</v>
      </c>
      <c r="AJ910" s="129">
        <v>0.01</v>
      </c>
    </row>
    <row r="911" spans="1:36" ht="17.45" customHeight="1">
      <c r="A911" s="88" t="s">
        <v>1772</v>
      </c>
      <c r="B911" s="88" t="s">
        <v>39</v>
      </c>
      <c r="C911" s="121">
        <v>45348</v>
      </c>
      <c r="D911" s="88" t="s">
        <v>61</v>
      </c>
      <c r="E911" s="88" t="s">
        <v>1136</v>
      </c>
      <c r="F911" s="93" t="s">
        <v>1770</v>
      </c>
      <c r="G911" s="88" t="s">
        <v>1771</v>
      </c>
      <c r="H911" s="88" t="s">
        <v>64</v>
      </c>
      <c r="I911" s="88"/>
      <c r="J911" s="88" t="s">
        <v>1658</v>
      </c>
      <c r="K911" s="88"/>
      <c r="L911" s="88" t="s">
        <v>1659</v>
      </c>
      <c r="M911" s="122">
        <v>0</v>
      </c>
      <c r="N911" s="122">
        <v>0</v>
      </c>
      <c r="O911" s="122">
        <v>0</v>
      </c>
      <c r="P911" s="122">
        <v>0</v>
      </c>
      <c r="Q911" s="122">
        <v>486690</v>
      </c>
      <c r="R911" s="122">
        <v>486690</v>
      </c>
      <c r="S911" s="122">
        <v>0</v>
      </c>
      <c r="T911" s="122">
        <v>0</v>
      </c>
      <c r="U911" s="122">
        <v>84367217247</v>
      </c>
      <c r="V911" s="123">
        <v>1233.31</v>
      </c>
      <c r="W911" s="93"/>
      <c r="X911" s="93"/>
      <c r="Y911" s="88"/>
      <c r="Z911" s="93"/>
      <c r="AA911" s="122">
        <v>0</v>
      </c>
      <c r="AB911" s="122">
        <v>0</v>
      </c>
      <c r="AC911" s="122">
        <v>0</v>
      </c>
      <c r="AD911" s="122">
        <v>0</v>
      </c>
      <c r="AE911" s="122">
        <v>0</v>
      </c>
      <c r="AF911" s="88" t="s">
        <v>1645</v>
      </c>
      <c r="AG911" s="122">
        <v>0</v>
      </c>
      <c r="AH911" s="88"/>
      <c r="AI911" s="124">
        <v>0</v>
      </c>
      <c r="AJ911" s="124">
        <v>0</v>
      </c>
    </row>
    <row r="912" spans="1:36" ht="17.45" customHeight="1">
      <c r="A912" s="89" t="s">
        <v>1773</v>
      </c>
      <c r="B912" s="89" t="s">
        <v>39</v>
      </c>
      <c r="C912" s="125">
        <v>45348</v>
      </c>
      <c r="D912" s="89" t="s">
        <v>40</v>
      </c>
      <c r="E912" s="89" t="s">
        <v>1136</v>
      </c>
      <c r="F912" s="96" t="s">
        <v>1770</v>
      </c>
      <c r="G912" s="89" t="s">
        <v>1771</v>
      </c>
      <c r="H912" s="89" t="s">
        <v>1140</v>
      </c>
      <c r="I912" s="89" t="s">
        <v>1661</v>
      </c>
      <c r="J912" s="89" t="s">
        <v>1662</v>
      </c>
      <c r="K912" s="89"/>
      <c r="L912" s="89" t="s">
        <v>1663</v>
      </c>
      <c r="M912" s="126">
        <v>54216</v>
      </c>
      <c r="N912" s="126">
        <v>1958630180</v>
      </c>
      <c r="O912" s="126">
        <v>35800</v>
      </c>
      <c r="P912" s="126">
        <v>-17697380</v>
      </c>
      <c r="Q912" s="126">
        <v>1958630180</v>
      </c>
      <c r="R912" s="126">
        <v>1940932800</v>
      </c>
      <c r="S912" s="126">
        <v>0</v>
      </c>
      <c r="T912" s="126">
        <v>0</v>
      </c>
      <c r="U912" s="126">
        <v>84367217247</v>
      </c>
      <c r="V912" s="127">
        <v>1233.31</v>
      </c>
      <c r="W912" s="96"/>
      <c r="X912" s="96"/>
      <c r="Y912" s="89"/>
      <c r="Z912" s="96"/>
      <c r="AA912" s="126">
        <v>0</v>
      </c>
      <c r="AB912" s="126">
        <v>0</v>
      </c>
      <c r="AC912" s="126">
        <v>0</v>
      </c>
      <c r="AD912" s="126">
        <v>0</v>
      </c>
      <c r="AE912" s="131">
        <v>-0.9</v>
      </c>
      <c r="AF912" s="89" t="s">
        <v>1645</v>
      </c>
      <c r="AG912" s="126">
        <v>0</v>
      </c>
      <c r="AH912" s="89"/>
      <c r="AI912" s="129">
        <v>2.2999999999999998</v>
      </c>
      <c r="AJ912" s="129">
        <v>2.2999999999999998</v>
      </c>
    </row>
    <row r="913" spans="1:36" ht="17.45" customHeight="1">
      <c r="A913" s="88" t="s">
        <v>1774</v>
      </c>
      <c r="B913" s="88" t="s">
        <v>39</v>
      </c>
      <c r="C913" s="121">
        <v>45348</v>
      </c>
      <c r="D913" s="88" t="s">
        <v>40</v>
      </c>
      <c r="E913" s="88" t="s">
        <v>1136</v>
      </c>
      <c r="F913" s="93" t="s">
        <v>1770</v>
      </c>
      <c r="G913" s="88" t="s">
        <v>1771</v>
      </c>
      <c r="H913" s="88" t="s">
        <v>44</v>
      </c>
      <c r="I913" s="88" t="s">
        <v>1740</v>
      </c>
      <c r="J913" s="88" t="s">
        <v>1741</v>
      </c>
      <c r="K913" s="88"/>
      <c r="L913" s="88" t="s">
        <v>1742</v>
      </c>
      <c r="M913" s="122">
        <v>7894</v>
      </c>
      <c r="N913" s="122">
        <v>887094860</v>
      </c>
      <c r="O913" s="122">
        <v>111240</v>
      </c>
      <c r="P913" s="122">
        <v>-8966300</v>
      </c>
      <c r="Q913" s="122">
        <v>887094860</v>
      </c>
      <c r="R913" s="122">
        <v>878128560</v>
      </c>
      <c r="S913" s="122">
        <v>0</v>
      </c>
      <c r="T913" s="122">
        <v>0</v>
      </c>
      <c r="U913" s="122">
        <v>84367217247</v>
      </c>
      <c r="V913" s="123">
        <v>1233.31</v>
      </c>
      <c r="W913" s="93"/>
      <c r="X913" s="93"/>
      <c r="Y913" s="88"/>
      <c r="Z913" s="93"/>
      <c r="AA913" s="122">
        <v>0</v>
      </c>
      <c r="AB913" s="122">
        <v>0</v>
      </c>
      <c r="AC913" s="122">
        <v>0</v>
      </c>
      <c r="AD913" s="122">
        <v>0</v>
      </c>
      <c r="AE913" s="123">
        <v>-1.01</v>
      </c>
      <c r="AF913" s="88" t="s">
        <v>1645</v>
      </c>
      <c r="AG913" s="122">
        <v>0</v>
      </c>
      <c r="AH913" s="88"/>
      <c r="AI913" s="124">
        <v>1.04</v>
      </c>
      <c r="AJ913" s="124">
        <v>1.04</v>
      </c>
    </row>
    <row r="914" spans="1:36" ht="17.45" customHeight="1">
      <c r="A914" s="89" t="s">
        <v>1775</v>
      </c>
      <c r="B914" s="89" t="s">
        <v>39</v>
      </c>
      <c r="C914" s="125">
        <v>45348</v>
      </c>
      <c r="D914" s="89" t="s">
        <v>40</v>
      </c>
      <c r="E914" s="89" t="s">
        <v>1136</v>
      </c>
      <c r="F914" s="96" t="s">
        <v>1770</v>
      </c>
      <c r="G914" s="89" t="s">
        <v>1771</v>
      </c>
      <c r="H914" s="89" t="s">
        <v>44</v>
      </c>
      <c r="I914" s="89" t="s">
        <v>1308</v>
      </c>
      <c r="J914" s="89" t="s">
        <v>1309</v>
      </c>
      <c r="K914" s="89"/>
      <c r="L914" s="89" t="s">
        <v>1310</v>
      </c>
      <c r="M914" s="126">
        <v>256069</v>
      </c>
      <c r="N914" s="126">
        <v>28130459995</v>
      </c>
      <c r="O914" s="126">
        <v>109480</v>
      </c>
      <c r="P914" s="126">
        <v>-96025875</v>
      </c>
      <c r="Q914" s="126">
        <v>28130459995</v>
      </c>
      <c r="R914" s="126">
        <v>28034434120</v>
      </c>
      <c r="S914" s="126">
        <v>0</v>
      </c>
      <c r="T914" s="126">
        <v>0</v>
      </c>
      <c r="U914" s="126">
        <v>84367217247</v>
      </c>
      <c r="V914" s="127">
        <v>1233.31</v>
      </c>
      <c r="W914" s="96"/>
      <c r="X914" s="96"/>
      <c r="Y914" s="89"/>
      <c r="Z914" s="96"/>
      <c r="AA914" s="126">
        <v>0</v>
      </c>
      <c r="AB914" s="126">
        <v>0</v>
      </c>
      <c r="AC914" s="126">
        <v>0</v>
      </c>
      <c r="AD914" s="126">
        <v>0</v>
      </c>
      <c r="AE914" s="127">
        <v>-0.34</v>
      </c>
      <c r="AF914" s="89" t="s">
        <v>1645</v>
      </c>
      <c r="AG914" s="126">
        <v>0</v>
      </c>
      <c r="AH914" s="89"/>
      <c r="AI914" s="129">
        <v>33.18</v>
      </c>
      <c r="AJ914" s="129">
        <v>33.229999999999997</v>
      </c>
    </row>
    <row r="915" spans="1:36" ht="17.45" customHeight="1">
      <c r="A915" s="88" t="s">
        <v>1776</v>
      </c>
      <c r="B915" s="88" t="s">
        <v>39</v>
      </c>
      <c r="C915" s="121">
        <v>45348</v>
      </c>
      <c r="D915" s="88" t="s">
        <v>40</v>
      </c>
      <c r="E915" s="88" t="s">
        <v>1136</v>
      </c>
      <c r="F915" s="93" t="s">
        <v>1770</v>
      </c>
      <c r="G915" s="88" t="s">
        <v>1771</v>
      </c>
      <c r="H915" s="88" t="s">
        <v>44</v>
      </c>
      <c r="I915" s="88" t="s">
        <v>50</v>
      </c>
      <c r="J915" s="88" t="s">
        <v>51</v>
      </c>
      <c r="K915" s="88"/>
      <c r="L915" s="88" t="s">
        <v>52</v>
      </c>
      <c r="M915" s="122">
        <v>123722</v>
      </c>
      <c r="N915" s="122">
        <v>12428434823</v>
      </c>
      <c r="O915" s="122">
        <v>100030</v>
      </c>
      <c r="P915" s="122">
        <v>-52523163</v>
      </c>
      <c r="Q915" s="122">
        <v>12428434823</v>
      </c>
      <c r="R915" s="122">
        <v>12375911660</v>
      </c>
      <c r="S915" s="122">
        <v>0</v>
      </c>
      <c r="T915" s="122">
        <v>0</v>
      </c>
      <c r="U915" s="122">
        <v>84367217247</v>
      </c>
      <c r="V915" s="123">
        <v>1233.31</v>
      </c>
      <c r="W915" s="93"/>
      <c r="X915" s="93"/>
      <c r="Y915" s="88"/>
      <c r="Z915" s="93"/>
      <c r="AA915" s="122">
        <v>0</v>
      </c>
      <c r="AB915" s="122">
        <v>0</v>
      </c>
      <c r="AC915" s="122">
        <v>0</v>
      </c>
      <c r="AD915" s="122">
        <v>0</v>
      </c>
      <c r="AE915" s="123">
        <v>-0.42</v>
      </c>
      <c r="AF915" s="88" t="s">
        <v>1645</v>
      </c>
      <c r="AG915" s="122">
        <v>0</v>
      </c>
      <c r="AH915" s="88"/>
      <c r="AI915" s="124">
        <v>14.65</v>
      </c>
      <c r="AJ915" s="124">
        <v>14.67</v>
      </c>
    </row>
    <row r="916" spans="1:36" ht="17.45" customHeight="1">
      <c r="A916" s="89" t="s">
        <v>1777</v>
      </c>
      <c r="B916" s="89" t="s">
        <v>39</v>
      </c>
      <c r="C916" s="125">
        <v>45348</v>
      </c>
      <c r="D916" s="89" t="s">
        <v>40</v>
      </c>
      <c r="E916" s="89" t="s">
        <v>1136</v>
      </c>
      <c r="F916" s="96" t="s">
        <v>1770</v>
      </c>
      <c r="G916" s="89" t="s">
        <v>1771</v>
      </c>
      <c r="H916" s="89" t="s">
        <v>44</v>
      </c>
      <c r="I916" s="89" t="s">
        <v>1746</v>
      </c>
      <c r="J916" s="89" t="s">
        <v>1747</v>
      </c>
      <c r="K916" s="89"/>
      <c r="L916" s="89" t="s">
        <v>1746</v>
      </c>
      <c r="M916" s="126">
        <v>8351</v>
      </c>
      <c r="N916" s="126">
        <v>911053665</v>
      </c>
      <c r="O916" s="126">
        <v>105345</v>
      </c>
      <c r="P916" s="126">
        <v>-31317570</v>
      </c>
      <c r="Q916" s="126">
        <v>911053665</v>
      </c>
      <c r="R916" s="126">
        <v>879736095</v>
      </c>
      <c r="S916" s="126">
        <v>0</v>
      </c>
      <c r="T916" s="126">
        <v>0</v>
      </c>
      <c r="U916" s="126">
        <v>84367217247</v>
      </c>
      <c r="V916" s="127">
        <v>1233.31</v>
      </c>
      <c r="W916" s="96"/>
      <c r="X916" s="96"/>
      <c r="Y916" s="89"/>
      <c r="Z916" s="96"/>
      <c r="AA916" s="126">
        <v>0</v>
      </c>
      <c r="AB916" s="126">
        <v>0</v>
      </c>
      <c r="AC916" s="126">
        <v>0</v>
      </c>
      <c r="AD916" s="126">
        <v>0</v>
      </c>
      <c r="AE916" s="127">
        <v>-3.44</v>
      </c>
      <c r="AF916" s="89" t="s">
        <v>1645</v>
      </c>
      <c r="AG916" s="126">
        <v>0</v>
      </c>
      <c r="AH916" s="89"/>
      <c r="AI916" s="129">
        <v>1.04</v>
      </c>
      <c r="AJ916" s="129">
        <v>1.04</v>
      </c>
    </row>
    <row r="917" spans="1:36" ht="17.45" customHeight="1">
      <c r="A917" s="88" t="s">
        <v>1778</v>
      </c>
      <c r="B917" s="88" t="s">
        <v>39</v>
      </c>
      <c r="C917" s="121">
        <v>45348</v>
      </c>
      <c r="D917" s="88" t="s">
        <v>54</v>
      </c>
      <c r="E917" s="88" t="s">
        <v>1136</v>
      </c>
      <c r="F917" s="93" t="s">
        <v>1770</v>
      </c>
      <c r="G917" s="88" t="s">
        <v>1771</v>
      </c>
      <c r="H917" s="88" t="s">
        <v>55</v>
      </c>
      <c r="I917" s="88" t="s">
        <v>56</v>
      </c>
      <c r="J917" s="88" t="s">
        <v>57</v>
      </c>
      <c r="K917" s="88"/>
      <c r="L917" s="88" t="s">
        <v>58</v>
      </c>
      <c r="M917" s="122">
        <v>104950711</v>
      </c>
      <c r="N917" s="122">
        <v>104950711</v>
      </c>
      <c r="O917" s="122">
        <v>0</v>
      </c>
      <c r="P917" s="122">
        <v>0</v>
      </c>
      <c r="Q917" s="122">
        <v>105422021</v>
      </c>
      <c r="R917" s="122">
        <v>105422021</v>
      </c>
      <c r="S917" s="122">
        <v>0</v>
      </c>
      <c r="T917" s="122">
        <v>471310</v>
      </c>
      <c r="U917" s="122">
        <v>84367217247</v>
      </c>
      <c r="V917" s="123">
        <v>1233.31</v>
      </c>
      <c r="W917" s="93"/>
      <c r="X917" s="93"/>
      <c r="Y917" s="88" t="s">
        <v>59</v>
      </c>
      <c r="Z917" s="93"/>
      <c r="AA917" s="132">
        <v>2.9768599999999998</v>
      </c>
      <c r="AB917" s="123">
        <v>2.99</v>
      </c>
      <c r="AC917" s="122">
        <v>0</v>
      </c>
      <c r="AD917" s="123">
        <v>2.99</v>
      </c>
      <c r="AE917" s="122">
        <v>0</v>
      </c>
      <c r="AF917" s="88" t="s">
        <v>1645</v>
      </c>
      <c r="AG917" s="122">
        <v>0</v>
      </c>
      <c r="AH917" s="88"/>
      <c r="AI917" s="124">
        <v>0.12</v>
      </c>
      <c r="AJ917" s="124">
        <v>0.12</v>
      </c>
    </row>
    <row r="918" spans="1:36" ht="17.45" customHeight="1">
      <c r="A918" s="89" t="s">
        <v>1779</v>
      </c>
      <c r="B918" s="89" t="s">
        <v>39</v>
      </c>
      <c r="C918" s="125">
        <v>45348</v>
      </c>
      <c r="D918" s="89" t="s">
        <v>61</v>
      </c>
      <c r="E918" s="89" t="s">
        <v>1136</v>
      </c>
      <c r="F918" s="96" t="s">
        <v>1780</v>
      </c>
      <c r="G918" s="89" t="s">
        <v>1781</v>
      </c>
      <c r="H918" s="89" t="s">
        <v>64</v>
      </c>
      <c r="I918" s="89"/>
      <c r="J918" s="89" t="s">
        <v>1655</v>
      </c>
      <c r="K918" s="89"/>
      <c r="L918" s="89" t="s">
        <v>1656</v>
      </c>
      <c r="M918" s="126">
        <v>0</v>
      </c>
      <c r="N918" s="126">
        <v>0</v>
      </c>
      <c r="O918" s="126">
        <v>0</v>
      </c>
      <c r="P918" s="126">
        <v>0</v>
      </c>
      <c r="Q918" s="126">
        <v>6866120</v>
      </c>
      <c r="R918" s="126">
        <v>6866120</v>
      </c>
      <c r="S918" s="126">
        <v>0</v>
      </c>
      <c r="T918" s="126">
        <v>0</v>
      </c>
      <c r="U918" s="126">
        <v>86887527873</v>
      </c>
      <c r="V918" s="127">
        <v>1142.6500000000001</v>
      </c>
      <c r="W918" s="96"/>
      <c r="X918" s="96"/>
      <c r="Y918" s="89"/>
      <c r="Z918" s="96"/>
      <c r="AA918" s="126">
        <v>0</v>
      </c>
      <c r="AB918" s="126">
        <v>0</v>
      </c>
      <c r="AC918" s="126">
        <v>0</v>
      </c>
      <c r="AD918" s="126">
        <v>0</v>
      </c>
      <c r="AE918" s="126">
        <v>0</v>
      </c>
      <c r="AF918" s="89" t="s">
        <v>1645</v>
      </c>
      <c r="AG918" s="126">
        <v>0</v>
      </c>
      <c r="AH918" s="89"/>
      <c r="AI918" s="129">
        <v>0.01</v>
      </c>
      <c r="AJ918" s="129">
        <v>0.01</v>
      </c>
    </row>
    <row r="919" spans="1:36" ht="17.45" customHeight="1">
      <c r="A919" s="88" t="s">
        <v>1782</v>
      </c>
      <c r="B919" s="88" t="s">
        <v>39</v>
      </c>
      <c r="C919" s="121">
        <v>45348</v>
      </c>
      <c r="D919" s="88" t="s">
        <v>61</v>
      </c>
      <c r="E919" s="88" t="s">
        <v>1136</v>
      </c>
      <c r="F919" s="93" t="s">
        <v>1780</v>
      </c>
      <c r="G919" s="88" t="s">
        <v>1781</v>
      </c>
      <c r="H919" s="88" t="s">
        <v>64</v>
      </c>
      <c r="I919" s="88"/>
      <c r="J919" s="88" t="s">
        <v>1658</v>
      </c>
      <c r="K919" s="88"/>
      <c r="L919" s="88" t="s">
        <v>1659</v>
      </c>
      <c r="M919" s="122">
        <v>0</v>
      </c>
      <c r="N919" s="122">
        <v>0</v>
      </c>
      <c r="O919" s="122">
        <v>0</v>
      </c>
      <c r="P919" s="122">
        <v>0</v>
      </c>
      <c r="Q919" s="122">
        <v>686460</v>
      </c>
      <c r="R919" s="122">
        <v>686460</v>
      </c>
      <c r="S919" s="122">
        <v>0</v>
      </c>
      <c r="T919" s="122">
        <v>0</v>
      </c>
      <c r="U919" s="122">
        <v>86887527873</v>
      </c>
      <c r="V919" s="123">
        <v>1142.6500000000001</v>
      </c>
      <c r="W919" s="93"/>
      <c r="X919" s="93"/>
      <c r="Y919" s="88"/>
      <c r="Z919" s="93"/>
      <c r="AA919" s="122">
        <v>0</v>
      </c>
      <c r="AB919" s="122">
        <v>0</v>
      </c>
      <c r="AC919" s="122">
        <v>0</v>
      </c>
      <c r="AD919" s="122">
        <v>0</v>
      </c>
      <c r="AE919" s="122">
        <v>0</v>
      </c>
      <c r="AF919" s="88" t="s">
        <v>1645</v>
      </c>
      <c r="AG919" s="122">
        <v>0</v>
      </c>
      <c r="AH919" s="88"/>
      <c r="AI919" s="124">
        <v>0</v>
      </c>
      <c r="AJ919" s="124">
        <v>0</v>
      </c>
    </row>
    <row r="920" spans="1:36" ht="17.45" customHeight="1">
      <c r="A920" s="89" t="s">
        <v>1783</v>
      </c>
      <c r="B920" s="89" t="s">
        <v>39</v>
      </c>
      <c r="C920" s="125">
        <v>45348</v>
      </c>
      <c r="D920" s="89" t="s">
        <v>40</v>
      </c>
      <c r="E920" s="89" t="s">
        <v>1136</v>
      </c>
      <c r="F920" s="96" t="s">
        <v>1780</v>
      </c>
      <c r="G920" s="89" t="s">
        <v>1781</v>
      </c>
      <c r="H920" s="89" t="s">
        <v>1140</v>
      </c>
      <c r="I920" s="89" t="s">
        <v>1661</v>
      </c>
      <c r="J920" s="89" t="s">
        <v>1662</v>
      </c>
      <c r="K920" s="89"/>
      <c r="L920" s="89" t="s">
        <v>1663</v>
      </c>
      <c r="M920" s="126">
        <v>32591</v>
      </c>
      <c r="N920" s="126">
        <v>1177413486</v>
      </c>
      <c r="O920" s="126">
        <v>35800</v>
      </c>
      <c r="P920" s="126">
        <v>-10655686</v>
      </c>
      <c r="Q920" s="126">
        <v>1177413486</v>
      </c>
      <c r="R920" s="126">
        <v>1166757800</v>
      </c>
      <c r="S920" s="126">
        <v>0</v>
      </c>
      <c r="T920" s="126">
        <v>0</v>
      </c>
      <c r="U920" s="126">
        <v>86887527873</v>
      </c>
      <c r="V920" s="127">
        <v>1142.6500000000001</v>
      </c>
      <c r="W920" s="96"/>
      <c r="X920" s="96"/>
      <c r="Y920" s="89"/>
      <c r="Z920" s="96"/>
      <c r="AA920" s="126">
        <v>0</v>
      </c>
      <c r="AB920" s="126">
        <v>0</v>
      </c>
      <c r="AC920" s="126">
        <v>0</v>
      </c>
      <c r="AD920" s="126">
        <v>0</v>
      </c>
      <c r="AE920" s="127">
        <v>-0.91</v>
      </c>
      <c r="AF920" s="89" t="s">
        <v>1645</v>
      </c>
      <c r="AG920" s="126">
        <v>0</v>
      </c>
      <c r="AH920" s="89"/>
      <c r="AI920" s="129">
        <v>1.34</v>
      </c>
      <c r="AJ920" s="129">
        <v>1.34</v>
      </c>
    </row>
    <row r="921" spans="1:36" ht="17.45" customHeight="1">
      <c r="A921" s="88" t="s">
        <v>1784</v>
      </c>
      <c r="B921" s="88" t="s">
        <v>39</v>
      </c>
      <c r="C921" s="121">
        <v>45348</v>
      </c>
      <c r="D921" s="88" t="s">
        <v>40</v>
      </c>
      <c r="E921" s="88" t="s">
        <v>1136</v>
      </c>
      <c r="F921" s="93" t="s">
        <v>1780</v>
      </c>
      <c r="G921" s="88" t="s">
        <v>1781</v>
      </c>
      <c r="H921" s="88" t="s">
        <v>44</v>
      </c>
      <c r="I921" s="88" t="s">
        <v>1740</v>
      </c>
      <c r="J921" s="88" t="s">
        <v>1741</v>
      </c>
      <c r="K921" s="88"/>
      <c r="L921" s="88" t="s">
        <v>1742</v>
      </c>
      <c r="M921" s="122">
        <v>11331</v>
      </c>
      <c r="N921" s="122">
        <v>1273644045</v>
      </c>
      <c r="O921" s="122">
        <v>111240</v>
      </c>
      <c r="P921" s="122">
        <v>-13183605</v>
      </c>
      <c r="Q921" s="122">
        <v>1273644045</v>
      </c>
      <c r="R921" s="122">
        <v>1260460440</v>
      </c>
      <c r="S921" s="122">
        <v>0</v>
      </c>
      <c r="T921" s="122">
        <v>0</v>
      </c>
      <c r="U921" s="122">
        <v>86887527873</v>
      </c>
      <c r="V921" s="123">
        <v>1142.6500000000001</v>
      </c>
      <c r="W921" s="93"/>
      <c r="X921" s="93"/>
      <c r="Y921" s="88"/>
      <c r="Z921" s="93"/>
      <c r="AA921" s="122">
        <v>0</v>
      </c>
      <c r="AB921" s="122">
        <v>0</v>
      </c>
      <c r="AC921" s="122">
        <v>0</v>
      </c>
      <c r="AD921" s="122">
        <v>0</v>
      </c>
      <c r="AE921" s="123">
        <v>-1.04</v>
      </c>
      <c r="AF921" s="88" t="s">
        <v>1645</v>
      </c>
      <c r="AG921" s="122">
        <v>0</v>
      </c>
      <c r="AH921" s="88"/>
      <c r="AI921" s="124">
        <v>1.45</v>
      </c>
      <c r="AJ921" s="124">
        <v>1.45</v>
      </c>
    </row>
    <row r="922" spans="1:36" ht="17.45" customHeight="1">
      <c r="A922" s="89" t="s">
        <v>1785</v>
      </c>
      <c r="B922" s="89" t="s">
        <v>39</v>
      </c>
      <c r="C922" s="125">
        <v>45348</v>
      </c>
      <c r="D922" s="89" t="s">
        <v>40</v>
      </c>
      <c r="E922" s="89" t="s">
        <v>1136</v>
      </c>
      <c r="F922" s="96" t="s">
        <v>1780</v>
      </c>
      <c r="G922" s="89" t="s">
        <v>1781</v>
      </c>
      <c r="H922" s="89" t="s">
        <v>44</v>
      </c>
      <c r="I922" s="89" t="s">
        <v>1308</v>
      </c>
      <c r="J922" s="89" t="s">
        <v>1309</v>
      </c>
      <c r="K922" s="89"/>
      <c r="L922" s="89" t="s">
        <v>1310</v>
      </c>
      <c r="M922" s="126">
        <v>376135</v>
      </c>
      <c r="N922" s="126">
        <v>41320310425</v>
      </c>
      <c r="O922" s="126">
        <v>109480</v>
      </c>
      <c r="P922" s="126">
        <v>-141050625</v>
      </c>
      <c r="Q922" s="126">
        <v>41320310425</v>
      </c>
      <c r="R922" s="126">
        <v>41179259800</v>
      </c>
      <c r="S922" s="126">
        <v>0</v>
      </c>
      <c r="T922" s="126">
        <v>0</v>
      </c>
      <c r="U922" s="126">
        <v>86887527873</v>
      </c>
      <c r="V922" s="127">
        <v>1142.6500000000001</v>
      </c>
      <c r="W922" s="96"/>
      <c r="X922" s="96"/>
      <c r="Y922" s="89"/>
      <c r="Z922" s="96"/>
      <c r="AA922" s="126">
        <v>0</v>
      </c>
      <c r="AB922" s="126">
        <v>0</v>
      </c>
      <c r="AC922" s="126">
        <v>0</v>
      </c>
      <c r="AD922" s="126">
        <v>0</v>
      </c>
      <c r="AE922" s="127">
        <v>-0.34</v>
      </c>
      <c r="AF922" s="89" t="s">
        <v>1645</v>
      </c>
      <c r="AG922" s="126">
        <v>0</v>
      </c>
      <c r="AH922" s="89"/>
      <c r="AI922" s="129">
        <v>47.35</v>
      </c>
      <c r="AJ922" s="129">
        <v>47.39</v>
      </c>
    </row>
    <row r="923" spans="1:36" ht="17.45" customHeight="1">
      <c r="A923" s="88" t="s">
        <v>1786</v>
      </c>
      <c r="B923" s="88" t="s">
        <v>39</v>
      </c>
      <c r="C923" s="121">
        <v>45348</v>
      </c>
      <c r="D923" s="88" t="s">
        <v>40</v>
      </c>
      <c r="E923" s="88" t="s">
        <v>1136</v>
      </c>
      <c r="F923" s="93" t="s">
        <v>1780</v>
      </c>
      <c r="G923" s="88" t="s">
        <v>1781</v>
      </c>
      <c r="H923" s="88" t="s">
        <v>44</v>
      </c>
      <c r="I923" s="88" t="s">
        <v>50</v>
      </c>
      <c r="J923" s="88" t="s">
        <v>51</v>
      </c>
      <c r="K923" s="88"/>
      <c r="L923" s="88" t="s">
        <v>52</v>
      </c>
      <c r="M923" s="122">
        <v>171909</v>
      </c>
      <c r="N923" s="122">
        <v>17273416320</v>
      </c>
      <c r="O923" s="122">
        <v>100030</v>
      </c>
      <c r="P923" s="122">
        <v>-77359050</v>
      </c>
      <c r="Q923" s="122">
        <v>17273416320</v>
      </c>
      <c r="R923" s="122">
        <v>17196057270</v>
      </c>
      <c r="S923" s="122">
        <v>0</v>
      </c>
      <c r="T923" s="122">
        <v>0</v>
      </c>
      <c r="U923" s="122">
        <v>86887527873</v>
      </c>
      <c r="V923" s="123">
        <v>1142.6500000000001</v>
      </c>
      <c r="W923" s="93"/>
      <c r="X923" s="93"/>
      <c r="Y923" s="88"/>
      <c r="Z923" s="93"/>
      <c r="AA923" s="122">
        <v>0</v>
      </c>
      <c r="AB923" s="122">
        <v>0</v>
      </c>
      <c r="AC923" s="122">
        <v>0</v>
      </c>
      <c r="AD923" s="122">
        <v>0</v>
      </c>
      <c r="AE923" s="123">
        <v>-0.45</v>
      </c>
      <c r="AF923" s="88" t="s">
        <v>1645</v>
      </c>
      <c r="AG923" s="122">
        <v>0</v>
      </c>
      <c r="AH923" s="88"/>
      <c r="AI923" s="124">
        <v>19.77</v>
      </c>
      <c r="AJ923" s="124">
        <v>19.79</v>
      </c>
    </row>
    <row r="924" spans="1:36" ht="17.45" customHeight="1">
      <c r="A924" s="89" t="s">
        <v>1787</v>
      </c>
      <c r="B924" s="89" t="s">
        <v>39</v>
      </c>
      <c r="C924" s="125">
        <v>45348</v>
      </c>
      <c r="D924" s="89" t="s">
        <v>40</v>
      </c>
      <c r="E924" s="89" t="s">
        <v>1136</v>
      </c>
      <c r="F924" s="96" t="s">
        <v>1780</v>
      </c>
      <c r="G924" s="89" t="s">
        <v>1781</v>
      </c>
      <c r="H924" s="89" t="s">
        <v>44</v>
      </c>
      <c r="I924" s="89" t="s">
        <v>1746</v>
      </c>
      <c r="J924" s="89" t="s">
        <v>1747</v>
      </c>
      <c r="K924" s="89"/>
      <c r="L924" s="89" t="s">
        <v>1746</v>
      </c>
      <c r="M924" s="126">
        <v>11987</v>
      </c>
      <c r="N924" s="126">
        <v>1308858095</v>
      </c>
      <c r="O924" s="126">
        <v>105345</v>
      </c>
      <c r="P924" s="126">
        <v>-46087580</v>
      </c>
      <c r="Q924" s="126">
        <v>1308858095</v>
      </c>
      <c r="R924" s="126">
        <v>1262770515</v>
      </c>
      <c r="S924" s="126">
        <v>0</v>
      </c>
      <c r="T924" s="126">
        <v>0</v>
      </c>
      <c r="U924" s="126">
        <v>86887527873</v>
      </c>
      <c r="V924" s="127">
        <v>1142.6500000000001</v>
      </c>
      <c r="W924" s="96"/>
      <c r="X924" s="96"/>
      <c r="Y924" s="89"/>
      <c r="Z924" s="96"/>
      <c r="AA924" s="126">
        <v>0</v>
      </c>
      <c r="AB924" s="126">
        <v>0</v>
      </c>
      <c r="AC924" s="126">
        <v>0</v>
      </c>
      <c r="AD924" s="126">
        <v>0</v>
      </c>
      <c r="AE924" s="127">
        <v>-3.52</v>
      </c>
      <c r="AF924" s="89" t="s">
        <v>1645</v>
      </c>
      <c r="AG924" s="126">
        <v>0</v>
      </c>
      <c r="AH924" s="89"/>
      <c r="AI924" s="129">
        <v>1.45</v>
      </c>
      <c r="AJ924" s="129">
        <v>1.45</v>
      </c>
    </row>
    <row r="925" spans="1:36" ht="17.45" customHeight="1">
      <c r="A925" s="88" t="s">
        <v>1788</v>
      </c>
      <c r="B925" s="88" t="s">
        <v>39</v>
      </c>
      <c r="C925" s="121">
        <v>45348</v>
      </c>
      <c r="D925" s="88" t="s">
        <v>54</v>
      </c>
      <c r="E925" s="88" t="s">
        <v>1136</v>
      </c>
      <c r="F925" s="93" t="s">
        <v>1780</v>
      </c>
      <c r="G925" s="88" t="s">
        <v>1781</v>
      </c>
      <c r="H925" s="88" t="s">
        <v>55</v>
      </c>
      <c r="I925" s="88" t="s">
        <v>56</v>
      </c>
      <c r="J925" s="88" t="s">
        <v>57</v>
      </c>
      <c r="K925" s="88"/>
      <c r="L925" s="88" t="s">
        <v>58</v>
      </c>
      <c r="M925" s="122">
        <v>90833150</v>
      </c>
      <c r="N925" s="122">
        <v>90833150</v>
      </c>
      <c r="O925" s="122">
        <v>0</v>
      </c>
      <c r="P925" s="122">
        <v>0</v>
      </c>
      <c r="Q925" s="122">
        <v>91335246</v>
      </c>
      <c r="R925" s="122">
        <v>91335246</v>
      </c>
      <c r="S925" s="122">
        <v>0</v>
      </c>
      <c r="T925" s="122">
        <v>502096</v>
      </c>
      <c r="U925" s="122">
        <v>86887527873</v>
      </c>
      <c r="V925" s="123">
        <v>1142.6500000000001</v>
      </c>
      <c r="W925" s="93"/>
      <c r="X925" s="93"/>
      <c r="Y925" s="88" t="s">
        <v>59</v>
      </c>
      <c r="Z925" s="93"/>
      <c r="AA925" s="132">
        <v>2.9736199999999999</v>
      </c>
      <c r="AB925" s="123">
        <v>2.99</v>
      </c>
      <c r="AC925" s="122">
        <v>0</v>
      </c>
      <c r="AD925" s="123">
        <v>2.99</v>
      </c>
      <c r="AE925" s="122">
        <v>0</v>
      </c>
      <c r="AF925" s="88" t="s">
        <v>1645</v>
      </c>
      <c r="AG925" s="122">
        <v>0</v>
      </c>
      <c r="AH925" s="88"/>
      <c r="AI925" s="124">
        <v>0.1</v>
      </c>
      <c r="AJ925" s="124">
        <v>0.11</v>
      </c>
    </row>
    <row r="926" spans="1:36" ht="17.45" customHeight="1">
      <c r="A926" s="89" t="s">
        <v>1789</v>
      </c>
      <c r="B926" s="89" t="s">
        <v>39</v>
      </c>
      <c r="C926" s="125">
        <v>45348</v>
      </c>
      <c r="D926" s="89" t="s">
        <v>61</v>
      </c>
      <c r="E926" s="89" t="s">
        <v>1136</v>
      </c>
      <c r="F926" s="96" t="s">
        <v>1790</v>
      </c>
      <c r="G926" s="89" t="s">
        <v>1791</v>
      </c>
      <c r="H926" s="89" t="s">
        <v>64</v>
      </c>
      <c r="I926" s="89"/>
      <c r="J926" s="89" t="s">
        <v>1655</v>
      </c>
      <c r="K926" s="89"/>
      <c r="L926" s="89" t="s">
        <v>1656</v>
      </c>
      <c r="M926" s="126">
        <v>0</v>
      </c>
      <c r="N926" s="126">
        <v>0</v>
      </c>
      <c r="O926" s="126">
        <v>0</v>
      </c>
      <c r="P926" s="126">
        <v>0</v>
      </c>
      <c r="Q926" s="126">
        <v>8978760</v>
      </c>
      <c r="R926" s="126">
        <v>8978760</v>
      </c>
      <c r="S926" s="126">
        <v>0</v>
      </c>
      <c r="T926" s="126">
        <v>0</v>
      </c>
      <c r="U926" s="126">
        <v>194023420422</v>
      </c>
      <c r="V926" s="127">
        <v>1240.3699999999999</v>
      </c>
      <c r="W926" s="96"/>
      <c r="X926" s="96"/>
      <c r="Y926" s="89"/>
      <c r="Z926" s="96"/>
      <c r="AA926" s="126">
        <v>0</v>
      </c>
      <c r="AB926" s="126">
        <v>0</v>
      </c>
      <c r="AC926" s="126">
        <v>0</v>
      </c>
      <c r="AD926" s="126">
        <v>0</v>
      </c>
      <c r="AE926" s="126">
        <v>0</v>
      </c>
      <c r="AF926" s="89" t="s">
        <v>1645</v>
      </c>
      <c r="AG926" s="126">
        <v>0</v>
      </c>
      <c r="AH926" s="89"/>
      <c r="AI926" s="129">
        <v>0.01</v>
      </c>
      <c r="AJ926" s="129">
        <v>0</v>
      </c>
    </row>
    <row r="927" spans="1:36" ht="17.45" customHeight="1">
      <c r="A927" s="88" t="s">
        <v>1792</v>
      </c>
      <c r="B927" s="88" t="s">
        <v>39</v>
      </c>
      <c r="C927" s="121">
        <v>45348</v>
      </c>
      <c r="D927" s="88" t="s">
        <v>61</v>
      </c>
      <c r="E927" s="88" t="s">
        <v>1136</v>
      </c>
      <c r="F927" s="93" t="s">
        <v>1790</v>
      </c>
      <c r="G927" s="88" t="s">
        <v>1791</v>
      </c>
      <c r="H927" s="88" t="s">
        <v>64</v>
      </c>
      <c r="I927" s="88"/>
      <c r="J927" s="88" t="s">
        <v>1658</v>
      </c>
      <c r="K927" s="88"/>
      <c r="L927" s="88" t="s">
        <v>1659</v>
      </c>
      <c r="M927" s="122">
        <v>0</v>
      </c>
      <c r="N927" s="122">
        <v>0</v>
      </c>
      <c r="O927" s="122">
        <v>0</v>
      </c>
      <c r="P927" s="122">
        <v>0</v>
      </c>
      <c r="Q927" s="122">
        <v>841080</v>
      </c>
      <c r="R927" s="122">
        <v>841080</v>
      </c>
      <c r="S927" s="122">
        <v>0</v>
      </c>
      <c r="T927" s="122">
        <v>0</v>
      </c>
      <c r="U927" s="122">
        <v>194023420422</v>
      </c>
      <c r="V927" s="123">
        <v>1240.3699999999999</v>
      </c>
      <c r="W927" s="93"/>
      <c r="X927" s="93"/>
      <c r="Y927" s="88"/>
      <c r="Z927" s="93"/>
      <c r="AA927" s="122">
        <v>0</v>
      </c>
      <c r="AB927" s="122">
        <v>0</v>
      </c>
      <c r="AC927" s="122">
        <v>0</v>
      </c>
      <c r="AD927" s="122">
        <v>0</v>
      </c>
      <c r="AE927" s="122">
        <v>0</v>
      </c>
      <c r="AF927" s="88" t="s">
        <v>1645</v>
      </c>
      <c r="AG927" s="122">
        <v>0</v>
      </c>
      <c r="AH927" s="88"/>
      <c r="AI927" s="124">
        <v>0</v>
      </c>
      <c r="AJ927" s="124">
        <v>0</v>
      </c>
    </row>
    <row r="928" spans="1:36" ht="17.45" customHeight="1">
      <c r="A928" s="89" t="s">
        <v>1793</v>
      </c>
      <c r="B928" s="89" t="s">
        <v>39</v>
      </c>
      <c r="C928" s="125">
        <v>45348</v>
      </c>
      <c r="D928" s="89" t="s">
        <v>40</v>
      </c>
      <c r="E928" s="89" t="s">
        <v>1136</v>
      </c>
      <c r="F928" s="96" t="s">
        <v>1790</v>
      </c>
      <c r="G928" s="89" t="s">
        <v>1791</v>
      </c>
      <c r="H928" s="89" t="s">
        <v>1140</v>
      </c>
      <c r="I928" s="89" t="s">
        <v>1661</v>
      </c>
      <c r="J928" s="89" t="s">
        <v>1662</v>
      </c>
      <c r="K928" s="89"/>
      <c r="L928" s="89" t="s">
        <v>1663</v>
      </c>
      <c r="M928" s="126">
        <v>124247</v>
      </c>
      <c r="N928" s="126">
        <v>4488772934</v>
      </c>
      <c r="O928" s="126">
        <v>35800</v>
      </c>
      <c r="P928" s="126">
        <v>-40730334</v>
      </c>
      <c r="Q928" s="126">
        <v>4488772934</v>
      </c>
      <c r="R928" s="126">
        <v>4448042600</v>
      </c>
      <c r="S928" s="126">
        <v>0</v>
      </c>
      <c r="T928" s="126">
        <v>0</v>
      </c>
      <c r="U928" s="126">
        <v>194023420422</v>
      </c>
      <c r="V928" s="127">
        <v>1240.3699999999999</v>
      </c>
      <c r="W928" s="96"/>
      <c r="X928" s="96"/>
      <c r="Y928" s="89"/>
      <c r="Z928" s="96"/>
      <c r="AA928" s="126">
        <v>0</v>
      </c>
      <c r="AB928" s="126">
        <v>0</v>
      </c>
      <c r="AC928" s="126">
        <v>0</v>
      </c>
      <c r="AD928" s="126">
        <v>0</v>
      </c>
      <c r="AE928" s="127">
        <v>-0.91</v>
      </c>
      <c r="AF928" s="89" t="s">
        <v>1645</v>
      </c>
      <c r="AG928" s="126">
        <v>0</v>
      </c>
      <c r="AH928" s="89"/>
      <c r="AI928" s="129">
        <v>2.29</v>
      </c>
      <c r="AJ928" s="129">
        <v>2.29</v>
      </c>
    </row>
    <row r="929" spans="1:36" ht="17.45" customHeight="1">
      <c r="A929" s="88" t="s">
        <v>1794</v>
      </c>
      <c r="B929" s="88" t="s">
        <v>39</v>
      </c>
      <c r="C929" s="121">
        <v>45348</v>
      </c>
      <c r="D929" s="88" t="s">
        <v>40</v>
      </c>
      <c r="E929" s="88" t="s">
        <v>1136</v>
      </c>
      <c r="F929" s="93" t="s">
        <v>1790</v>
      </c>
      <c r="G929" s="88" t="s">
        <v>1791</v>
      </c>
      <c r="H929" s="88" t="s">
        <v>44</v>
      </c>
      <c r="I929" s="88" t="s">
        <v>1740</v>
      </c>
      <c r="J929" s="88" t="s">
        <v>1741</v>
      </c>
      <c r="K929" s="88"/>
      <c r="L929" s="88" t="s">
        <v>1742</v>
      </c>
      <c r="M929" s="122">
        <v>18153</v>
      </c>
      <c r="N929" s="122">
        <v>2039940970</v>
      </c>
      <c r="O929" s="122">
        <v>111240</v>
      </c>
      <c r="P929" s="122">
        <v>-20601250</v>
      </c>
      <c r="Q929" s="122">
        <v>2039940970</v>
      </c>
      <c r="R929" s="122">
        <v>2019339720</v>
      </c>
      <c r="S929" s="122">
        <v>0</v>
      </c>
      <c r="T929" s="122">
        <v>0</v>
      </c>
      <c r="U929" s="122">
        <v>194023420422</v>
      </c>
      <c r="V929" s="123">
        <v>1240.3699999999999</v>
      </c>
      <c r="W929" s="93"/>
      <c r="X929" s="93"/>
      <c r="Y929" s="88"/>
      <c r="Z929" s="93"/>
      <c r="AA929" s="122">
        <v>0</v>
      </c>
      <c r="AB929" s="122">
        <v>0</v>
      </c>
      <c r="AC929" s="122">
        <v>0</v>
      </c>
      <c r="AD929" s="122">
        <v>0</v>
      </c>
      <c r="AE929" s="123">
        <v>-1.01</v>
      </c>
      <c r="AF929" s="88" t="s">
        <v>1645</v>
      </c>
      <c r="AG929" s="122">
        <v>0</v>
      </c>
      <c r="AH929" s="88"/>
      <c r="AI929" s="124">
        <v>1.04</v>
      </c>
      <c r="AJ929" s="124">
        <v>1.04</v>
      </c>
    </row>
    <row r="930" spans="1:36" ht="17.45" customHeight="1">
      <c r="A930" s="89" t="s">
        <v>1795</v>
      </c>
      <c r="B930" s="89" t="s">
        <v>39</v>
      </c>
      <c r="C930" s="125">
        <v>45348</v>
      </c>
      <c r="D930" s="89" t="s">
        <v>40</v>
      </c>
      <c r="E930" s="89" t="s">
        <v>1136</v>
      </c>
      <c r="F930" s="96" t="s">
        <v>1790</v>
      </c>
      <c r="G930" s="89" t="s">
        <v>1791</v>
      </c>
      <c r="H930" s="89" t="s">
        <v>44</v>
      </c>
      <c r="I930" s="89" t="s">
        <v>1308</v>
      </c>
      <c r="J930" s="89" t="s">
        <v>1309</v>
      </c>
      <c r="K930" s="89"/>
      <c r="L930" s="89" t="s">
        <v>1310</v>
      </c>
      <c r="M930" s="126">
        <v>612121</v>
      </c>
      <c r="N930" s="126">
        <v>67244552455</v>
      </c>
      <c r="O930" s="126">
        <v>109480</v>
      </c>
      <c r="P930" s="126">
        <v>-229545375</v>
      </c>
      <c r="Q930" s="126">
        <v>67244552455</v>
      </c>
      <c r="R930" s="126">
        <v>67015007080</v>
      </c>
      <c r="S930" s="126">
        <v>0</v>
      </c>
      <c r="T930" s="126">
        <v>0</v>
      </c>
      <c r="U930" s="126">
        <v>194023420422</v>
      </c>
      <c r="V930" s="127">
        <v>1240.3699999999999</v>
      </c>
      <c r="W930" s="96"/>
      <c r="X930" s="96"/>
      <c r="Y930" s="89"/>
      <c r="Z930" s="96"/>
      <c r="AA930" s="126">
        <v>0</v>
      </c>
      <c r="AB930" s="126">
        <v>0</v>
      </c>
      <c r="AC930" s="126">
        <v>0</v>
      </c>
      <c r="AD930" s="126">
        <v>0</v>
      </c>
      <c r="AE930" s="127">
        <v>-0.34</v>
      </c>
      <c r="AF930" s="89" t="s">
        <v>1645</v>
      </c>
      <c r="AG930" s="126">
        <v>0</v>
      </c>
      <c r="AH930" s="89"/>
      <c r="AI930" s="129">
        <v>34.5</v>
      </c>
      <c r="AJ930" s="129">
        <v>34.54</v>
      </c>
    </row>
    <row r="931" spans="1:36" ht="17.45" customHeight="1">
      <c r="A931" s="88" t="s">
        <v>1796</v>
      </c>
      <c r="B931" s="88" t="s">
        <v>39</v>
      </c>
      <c r="C931" s="121">
        <v>45348</v>
      </c>
      <c r="D931" s="88" t="s">
        <v>40</v>
      </c>
      <c r="E931" s="88" t="s">
        <v>1136</v>
      </c>
      <c r="F931" s="93" t="s">
        <v>1790</v>
      </c>
      <c r="G931" s="88" t="s">
        <v>1791</v>
      </c>
      <c r="H931" s="88" t="s">
        <v>44</v>
      </c>
      <c r="I931" s="88" t="s">
        <v>50</v>
      </c>
      <c r="J931" s="88" t="s">
        <v>51</v>
      </c>
      <c r="K931" s="88"/>
      <c r="L931" s="88" t="s">
        <v>52</v>
      </c>
      <c r="M931" s="122">
        <v>258723</v>
      </c>
      <c r="N931" s="122">
        <v>25987154323</v>
      </c>
      <c r="O931" s="122">
        <v>100030</v>
      </c>
      <c r="P931" s="122">
        <v>-107092633</v>
      </c>
      <c r="Q931" s="122">
        <v>25987154323</v>
      </c>
      <c r="R931" s="122">
        <v>25880061690</v>
      </c>
      <c r="S931" s="122">
        <v>0</v>
      </c>
      <c r="T931" s="122">
        <v>0</v>
      </c>
      <c r="U931" s="122">
        <v>194023420422</v>
      </c>
      <c r="V931" s="123">
        <v>1240.3699999999999</v>
      </c>
      <c r="W931" s="93"/>
      <c r="X931" s="93"/>
      <c r="Y931" s="88"/>
      <c r="Z931" s="93"/>
      <c r="AA931" s="122">
        <v>0</v>
      </c>
      <c r="AB931" s="122">
        <v>0</v>
      </c>
      <c r="AC931" s="122">
        <v>0</v>
      </c>
      <c r="AD931" s="122">
        <v>0</v>
      </c>
      <c r="AE931" s="123">
        <v>-0.41</v>
      </c>
      <c r="AF931" s="88" t="s">
        <v>1645</v>
      </c>
      <c r="AG931" s="122">
        <v>0</v>
      </c>
      <c r="AH931" s="88"/>
      <c r="AI931" s="124">
        <v>13.33</v>
      </c>
      <c r="AJ931" s="124">
        <v>13.34</v>
      </c>
    </row>
    <row r="932" spans="1:36" ht="17.45" customHeight="1">
      <c r="A932" s="89" t="s">
        <v>1797</v>
      </c>
      <c r="B932" s="89" t="s">
        <v>39</v>
      </c>
      <c r="C932" s="125">
        <v>45348</v>
      </c>
      <c r="D932" s="89" t="s">
        <v>40</v>
      </c>
      <c r="E932" s="89" t="s">
        <v>1136</v>
      </c>
      <c r="F932" s="96" t="s">
        <v>1790</v>
      </c>
      <c r="G932" s="89" t="s">
        <v>1791</v>
      </c>
      <c r="H932" s="89" t="s">
        <v>44</v>
      </c>
      <c r="I932" s="89" t="s">
        <v>1746</v>
      </c>
      <c r="J932" s="89" t="s">
        <v>1747</v>
      </c>
      <c r="K932" s="89"/>
      <c r="L932" s="89" t="s">
        <v>1746</v>
      </c>
      <c r="M932" s="126">
        <v>19205</v>
      </c>
      <c r="N932" s="126">
        <v>2095479260</v>
      </c>
      <c r="O932" s="126">
        <v>105345</v>
      </c>
      <c r="P932" s="126">
        <v>-72328535</v>
      </c>
      <c r="Q932" s="126">
        <v>2095479260</v>
      </c>
      <c r="R932" s="126">
        <v>2023150725</v>
      </c>
      <c r="S932" s="126">
        <v>0</v>
      </c>
      <c r="T932" s="126">
        <v>0</v>
      </c>
      <c r="U932" s="126">
        <v>194023420422</v>
      </c>
      <c r="V932" s="127">
        <v>1240.3699999999999</v>
      </c>
      <c r="W932" s="96"/>
      <c r="X932" s="96"/>
      <c r="Y932" s="89"/>
      <c r="Z932" s="96"/>
      <c r="AA932" s="126">
        <v>0</v>
      </c>
      <c r="AB932" s="126">
        <v>0</v>
      </c>
      <c r="AC932" s="126">
        <v>0</v>
      </c>
      <c r="AD932" s="126">
        <v>0</v>
      </c>
      <c r="AE932" s="127">
        <v>-3.45</v>
      </c>
      <c r="AF932" s="89" t="s">
        <v>1645</v>
      </c>
      <c r="AG932" s="126">
        <v>0</v>
      </c>
      <c r="AH932" s="89"/>
      <c r="AI932" s="129">
        <v>1.04</v>
      </c>
      <c r="AJ932" s="129">
        <v>1.04</v>
      </c>
    </row>
    <row r="933" spans="1:36" ht="17.45" customHeight="1">
      <c r="A933" s="88" t="s">
        <v>1798</v>
      </c>
      <c r="B933" s="88" t="s">
        <v>39</v>
      </c>
      <c r="C933" s="121">
        <v>45348</v>
      </c>
      <c r="D933" s="88" t="s">
        <v>54</v>
      </c>
      <c r="E933" s="88" t="s">
        <v>1136</v>
      </c>
      <c r="F933" s="93" t="s">
        <v>1790</v>
      </c>
      <c r="G933" s="88" t="s">
        <v>1791</v>
      </c>
      <c r="H933" s="88" t="s">
        <v>55</v>
      </c>
      <c r="I933" s="88" t="s">
        <v>56</v>
      </c>
      <c r="J933" s="88" t="s">
        <v>57</v>
      </c>
      <c r="K933" s="88"/>
      <c r="L933" s="88" t="s">
        <v>58</v>
      </c>
      <c r="M933" s="122">
        <v>576581774</v>
      </c>
      <c r="N933" s="122">
        <v>576581774</v>
      </c>
      <c r="O933" s="122">
        <v>0</v>
      </c>
      <c r="P933" s="122">
        <v>0</v>
      </c>
      <c r="Q933" s="122">
        <v>577601694</v>
      </c>
      <c r="R933" s="122">
        <v>577601694</v>
      </c>
      <c r="S933" s="122">
        <v>0</v>
      </c>
      <c r="T933" s="122">
        <v>1019920</v>
      </c>
      <c r="U933" s="122">
        <v>194023420422</v>
      </c>
      <c r="V933" s="123">
        <v>1240.3699999999999</v>
      </c>
      <c r="W933" s="93"/>
      <c r="X933" s="93"/>
      <c r="Y933" s="88" t="s">
        <v>59</v>
      </c>
      <c r="Z933" s="93"/>
      <c r="AA933" s="135">
        <v>2.9847000000000001</v>
      </c>
      <c r="AB933" s="123">
        <v>2.99</v>
      </c>
      <c r="AC933" s="122">
        <v>0</v>
      </c>
      <c r="AD933" s="123">
        <v>2.99</v>
      </c>
      <c r="AE933" s="122">
        <v>0</v>
      </c>
      <c r="AF933" s="88" t="s">
        <v>1645</v>
      </c>
      <c r="AG933" s="122">
        <v>0</v>
      </c>
      <c r="AH933" s="88"/>
      <c r="AI933" s="124">
        <v>0.3</v>
      </c>
      <c r="AJ933" s="124">
        <v>0.3</v>
      </c>
    </row>
    <row r="934" spans="1:36" ht="17.45" customHeight="1">
      <c r="A934" s="89" t="s">
        <v>1799</v>
      </c>
      <c r="B934" s="89" t="s">
        <v>39</v>
      </c>
      <c r="C934" s="125">
        <v>45348</v>
      </c>
      <c r="D934" s="89" t="s">
        <v>61</v>
      </c>
      <c r="E934" s="89" t="s">
        <v>1136</v>
      </c>
      <c r="F934" s="96" t="s">
        <v>1800</v>
      </c>
      <c r="G934" s="89" t="s">
        <v>1801</v>
      </c>
      <c r="H934" s="89" t="s">
        <v>64</v>
      </c>
      <c r="I934" s="89"/>
      <c r="J934" s="89" t="s">
        <v>1655</v>
      </c>
      <c r="K934" s="89"/>
      <c r="L934" s="89" t="s">
        <v>1656</v>
      </c>
      <c r="M934" s="126">
        <v>0</v>
      </c>
      <c r="N934" s="126">
        <v>0</v>
      </c>
      <c r="O934" s="126">
        <v>0</v>
      </c>
      <c r="P934" s="126">
        <v>0</v>
      </c>
      <c r="Q934" s="126">
        <v>148980</v>
      </c>
      <c r="R934" s="126">
        <v>148980</v>
      </c>
      <c r="S934" s="126">
        <v>0</v>
      </c>
      <c r="T934" s="126">
        <v>0</v>
      </c>
      <c r="U934" s="126">
        <v>4629804148</v>
      </c>
      <c r="V934" s="131">
        <v>911.7</v>
      </c>
      <c r="W934" s="96"/>
      <c r="X934" s="96"/>
      <c r="Y934" s="89"/>
      <c r="Z934" s="96"/>
      <c r="AA934" s="126">
        <v>0</v>
      </c>
      <c r="AB934" s="126">
        <v>0</v>
      </c>
      <c r="AC934" s="126">
        <v>0</v>
      </c>
      <c r="AD934" s="126">
        <v>0</v>
      </c>
      <c r="AE934" s="126">
        <v>0</v>
      </c>
      <c r="AF934" s="89" t="s">
        <v>1645</v>
      </c>
      <c r="AG934" s="126">
        <v>0</v>
      </c>
      <c r="AH934" s="89"/>
      <c r="AI934" s="129">
        <v>0</v>
      </c>
      <c r="AJ934" s="129">
        <v>0</v>
      </c>
    </row>
    <row r="935" spans="1:36" ht="17.45" customHeight="1">
      <c r="A935" s="88" t="s">
        <v>1802</v>
      </c>
      <c r="B935" s="88" t="s">
        <v>39</v>
      </c>
      <c r="C935" s="121">
        <v>45348</v>
      </c>
      <c r="D935" s="88" t="s">
        <v>61</v>
      </c>
      <c r="E935" s="88" t="s">
        <v>1136</v>
      </c>
      <c r="F935" s="93" t="s">
        <v>1800</v>
      </c>
      <c r="G935" s="88" t="s">
        <v>1801</v>
      </c>
      <c r="H935" s="88" t="s">
        <v>64</v>
      </c>
      <c r="I935" s="88"/>
      <c r="J935" s="88" t="s">
        <v>1658</v>
      </c>
      <c r="K935" s="88"/>
      <c r="L935" s="88" t="s">
        <v>1659</v>
      </c>
      <c r="M935" s="122">
        <v>0</v>
      </c>
      <c r="N935" s="122">
        <v>0</v>
      </c>
      <c r="O935" s="122">
        <v>0</v>
      </c>
      <c r="P935" s="122">
        <v>0</v>
      </c>
      <c r="Q935" s="122">
        <v>14890</v>
      </c>
      <c r="R935" s="122">
        <v>14890</v>
      </c>
      <c r="S935" s="122">
        <v>0</v>
      </c>
      <c r="T935" s="122">
        <v>0</v>
      </c>
      <c r="U935" s="122">
        <v>4629804148</v>
      </c>
      <c r="V935" s="130">
        <v>911.7</v>
      </c>
      <c r="W935" s="93"/>
      <c r="X935" s="93"/>
      <c r="Y935" s="88"/>
      <c r="Z935" s="93"/>
      <c r="AA935" s="122">
        <v>0</v>
      </c>
      <c r="AB935" s="122">
        <v>0</v>
      </c>
      <c r="AC935" s="122">
        <v>0</v>
      </c>
      <c r="AD935" s="122">
        <v>0</v>
      </c>
      <c r="AE935" s="122">
        <v>0</v>
      </c>
      <c r="AF935" s="88" t="s">
        <v>1645</v>
      </c>
      <c r="AG935" s="122">
        <v>0</v>
      </c>
      <c r="AH935" s="88"/>
      <c r="AI935" s="124">
        <v>0</v>
      </c>
      <c r="AJ935" s="124">
        <v>0</v>
      </c>
    </row>
    <row r="936" spans="1:36" ht="17.45" customHeight="1">
      <c r="A936" s="89" t="s">
        <v>1803</v>
      </c>
      <c r="B936" s="89" t="s">
        <v>39</v>
      </c>
      <c r="C936" s="125">
        <v>45348</v>
      </c>
      <c r="D936" s="89" t="s">
        <v>61</v>
      </c>
      <c r="E936" s="89" t="s">
        <v>1136</v>
      </c>
      <c r="F936" s="96" t="s">
        <v>1800</v>
      </c>
      <c r="G936" s="89" t="s">
        <v>1801</v>
      </c>
      <c r="H936" s="89" t="s">
        <v>64</v>
      </c>
      <c r="I936" s="89"/>
      <c r="J936" s="89" t="s">
        <v>1718</v>
      </c>
      <c r="K936" s="89"/>
      <c r="L936" s="89" t="s">
        <v>61</v>
      </c>
      <c r="M936" s="126">
        <v>0</v>
      </c>
      <c r="N936" s="126">
        <v>0</v>
      </c>
      <c r="O936" s="126">
        <v>0</v>
      </c>
      <c r="P936" s="126">
        <v>0</v>
      </c>
      <c r="Q936" s="126">
        <v>102768</v>
      </c>
      <c r="R936" s="126">
        <v>102768</v>
      </c>
      <c r="S936" s="126">
        <v>0</v>
      </c>
      <c r="T936" s="126">
        <v>0</v>
      </c>
      <c r="U936" s="126">
        <v>4629804148</v>
      </c>
      <c r="V936" s="131">
        <v>911.7</v>
      </c>
      <c r="W936" s="96"/>
      <c r="X936" s="96"/>
      <c r="Y936" s="89"/>
      <c r="Z936" s="96"/>
      <c r="AA936" s="126">
        <v>0</v>
      </c>
      <c r="AB936" s="126">
        <v>0</v>
      </c>
      <c r="AC936" s="126">
        <v>0</v>
      </c>
      <c r="AD936" s="126">
        <v>0</v>
      </c>
      <c r="AE936" s="126">
        <v>0</v>
      </c>
      <c r="AF936" s="89" t="s">
        <v>1645</v>
      </c>
      <c r="AG936" s="126">
        <v>0</v>
      </c>
      <c r="AH936" s="89"/>
      <c r="AI936" s="129">
        <v>0</v>
      </c>
      <c r="AJ936" s="129">
        <v>0</v>
      </c>
    </row>
    <row r="937" spans="1:36" ht="17.45" customHeight="1">
      <c r="A937" s="88" t="s">
        <v>1804</v>
      </c>
      <c r="B937" s="88" t="s">
        <v>39</v>
      </c>
      <c r="C937" s="121">
        <v>45348</v>
      </c>
      <c r="D937" s="88" t="s">
        <v>69</v>
      </c>
      <c r="E937" s="88" t="s">
        <v>1136</v>
      </c>
      <c r="F937" s="93" t="s">
        <v>1800</v>
      </c>
      <c r="G937" s="88" t="s">
        <v>1801</v>
      </c>
      <c r="H937" s="88" t="s">
        <v>73</v>
      </c>
      <c r="I937" s="88" t="s">
        <v>74</v>
      </c>
      <c r="J937" s="88" t="s">
        <v>75</v>
      </c>
      <c r="K937" s="88"/>
      <c r="L937" s="88" t="s">
        <v>76</v>
      </c>
      <c r="M937" s="122">
        <v>160</v>
      </c>
      <c r="N937" s="122">
        <v>2126080000</v>
      </c>
      <c r="O937" s="130">
        <v>1330.5</v>
      </c>
      <c r="P937" s="122">
        <v>-2720000</v>
      </c>
      <c r="Q937" s="122">
        <v>0</v>
      </c>
      <c r="R937" s="122">
        <v>2128800000</v>
      </c>
      <c r="S937" s="122">
        <v>0</v>
      </c>
      <c r="T937" s="122">
        <v>0</v>
      </c>
      <c r="U937" s="122">
        <v>4629804148</v>
      </c>
      <c r="V937" s="130">
        <v>911.7</v>
      </c>
      <c r="W937" s="121">
        <v>44271</v>
      </c>
      <c r="X937" s="121">
        <v>45369</v>
      </c>
      <c r="Y937" s="88" t="s">
        <v>74</v>
      </c>
      <c r="Z937" s="93" t="s">
        <v>77</v>
      </c>
      <c r="AA937" s="122">
        <v>0</v>
      </c>
      <c r="AB937" s="122">
        <v>0</v>
      </c>
      <c r="AC937" s="122">
        <v>0</v>
      </c>
      <c r="AD937" s="122">
        <v>0</v>
      </c>
      <c r="AE937" s="122">
        <v>0</v>
      </c>
      <c r="AF937" s="88" t="s">
        <v>1645</v>
      </c>
      <c r="AG937" s="122">
        <v>0</v>
      </c>
      <c r="AH937" s="88" t="s">
        <v>74</v>
      </c>
      <c r="AI937" s="124">
        <v>31.47</v>
      </c>
      <c r="AJ937" s="124">
        <v>45.98</v>
      </c>
    </row>
    <row r="938" spans="1:36" ht="17.45" customHeight="1">
      <c r="A938" s="89" t="s">
        <v>1805</v>
      </c>
      <c r="B938" s="89" t="s">
        <v>39</v>
      </c>
      <c r="C938" s="125">
        <v>45348</v>
      </c>
      <c r="D938" s="89" t="s">
        <v>40</v>
      </c>
      <c r="E938" s="89" t="s">
        <v>1136</v>
      </c>
      <c r="F938" s="96" t="s">
        <v>1800</v>
      </c>
      <c r="G938" s="89" t="s">
        <v>1801</v>
      </c>
      <c r="H938" s="89" t="s">
        <v>44</v>
      </c>
      <c r="I938" s="89" t="s">
        <v>45</v>
      </c>
      <c r="J938" s="89" t="s">
        <v>46</v>
      </c>
      <c r="K938" s="89"/>
      <c r="L938" s="89" t="s">
        <v>47</v>
      </c>
      <c r="M938" s="126">
        <v>2000</v>
      </c>
      <c r="N938" s="126">
        <v>200660000</v>
      </c>
      <c r="O938" s="126">
        <v>100860</v>
      </c>
      <c r="P938" s="126">
        <v>1060000</v>
      </c>
      <c r="Q938" s="126">
        <v>200660000</v>
      </c>
      <c r="R938" s="126">
        <v>201720000</v>
      </c>
      <c r="S938" s="126">
        <v>0</v>
      </c>
      <c r="T938" s="126">
        <v>0</v>
      </c>
      <c r="U938" s="126">
        <v>4629804148</v>
      </c>
      <c r="V938" s="131">
        <v>911.7</v>
      </c>
      <c r="W938" s="96"/>
      <c r="X938" s="96"/>
      <c r="Y938" s="89"/>
      <c r="Z938" s="96"/>
      <c r="AA938" s="126">
        <v>0</v>
      </c>
      <c r="AB938" s="126">
        <v>0</v>
      </c>
      <c r="AC938" s="126">
        <v>0</v>
      </c>
      <c r="AD938" s="126">
        <v>0</v>
      </c>
      <c r="AE938" s="127">
        <v>0.53</v>
      </c>
      <c r="AF938" s="89" t="s">
        <v>1645</v>
      </c>
      <c r="AG938" s="126">
        <v>0</v>
      </c>
      <c r="AH938" s="89"/>
      <c r="AI938" s="129">
        <v>2.98</v>
      </c>
      <c r="AJ938" s="129">
        <v>4.3600000000000003</v>
      </c>
    </row>
    <row r="939" spans="1:36" ht="17.45" customHeight="1">
      <c r="A939" s="88" t="s">
        <v>1806</v>
      </c>
      <c r="B939" s="88" t="s">
        <v>39</v>
      </c>
      <c r="C939" s="121">
        <v>45348</v>
      </c>
      <c r="D939" s="88" t="s">
        <v>40</v>
      </c>
      <c r="E939" s="88" t="s">
        <v>1136</v>
      </c>
      <c r="F939" s="93" t="s">
        <v>1800</v>
      </c>
      <c r="G939" s="88" t="s">
        <v>1801</v>
      </c>
      <c r="H939" s="88" t="s">
        <v>44</v>
      </c>
      <c r="I939" s="88" t="s">
        <v>50</v>
      </c>
      <c r="J939" s="88" t="s">
        <v>51</v>
      </c>
      <c r="K939" s="88"/>
      <c r="L939" s="88" t="s">
        <v>52</v>
      </c>
      <c r="M939" s="122">
        <v>466</v>
      </c>
      <c r="N939" s="122">
        <v>46823680</v>
      </c>
      <c r="O939" s="122">
        <v>100030</v>
      </c>
      <c r="P939" s="122">
        <v>-209700</v>
      </c>
      <c r="Q939" s="122">
        <v>46823680</v>
      </c>
      <c r="R939" s="122">
        <v>46613980</v>
      </c>
      <c r="S939" s="122">
        <v>0</v>
      </c>
      <c r="T939" s="122">
        <v>0</v>
      </c>
      <c r="U939" s="122">
        <v>4629804148</v>
      </c>
      <c r="V939" s="130">
        <v>911.7</v>
      </c>
      <c r="W939" s="93"/>
      <c r="X939" s="93"/>
      <c r="Y939" s="88"/>
      <c r="Z939" s="93"/>
      <c r="AA939" s="122">
        <v>0</v>
      </c>
      <c r="AB939" s="122">
        <v>0</v>
      </c>
      <c r="AC939" s="122">
        <v>0</v>
      </c>
      <c r="AD939" s="122">
        <v>0</v>
      </c>
      <c r="AE939" s="123">
        <v>-0.45</v>
      </c>
      <c r="AF939" s="88" t="s">
        <v>1645</v>
      </c>
      <c r="AG939" s="122">
        <v>0</v>
      </c>
      <c r="AH939" s="88"/>
      <c r="AI939" s="124">
        <v>0.69</v>
      </c>
      <c r="AJ939" s="124">
        <v>1.01</v>
      </c>
    </row>
    <row r="940" spans="1:36" ht="17.45" customHeight="1">
      <c r="A940" s="89" t="s">
        <v>1807</v>
      </c>
      <c r="B940" s="89" t="s">
        <v>39</v>
      </c>
      <c r="C940" s="125">
        <v>45348</v>
      </c>
      <c r="D940" s="89" t="s">
        <v>54</v>
      </c>
      <c r="E940" s="89" t="s">
        <v>1136</v>
      </c>
      <c r="F940" s="96" t="s">
        <v>1800</v>
      </c>
      <c r="G940" s="89" t="s">
        <v>1801</v>
      </c>
      <c r="H940" s="89" t="s">
        <v>55</v>
      </c>
      <c r="I940" s="89" t="s">
        <v>56</v>
      </c>
      <c r="J940" s="89" t="s">
        <v>1722</v>
      </c>
      <c r="K940" s="89"/>
      <c r="L940" s="89" t="s">
        <v>1723</v>
      </c>
      <c r="M940" s="126">
        <v>91480683</v>
      </c>
      <c r="N940" s="126">
        <v>91480683</v>
      </c>
      <c r="O940" s="126">
        <v>0</v>
      </c>
      <c r="P940" s="126">
        <v>0</v>
      </c>
      <c r="Q940" s="126">
        <v>91677449</v>
      </c>
      <c r="R940" s="126">
        <v>91677449</v>
      </c>
      <c r="S940" s="126">
        <v>0</v>
      </c>
      <c r="T940" s="126">
        <v>196766</v>
      </c>
      <c r="U940" s="126">
        <v>4629804148</v>
      </c>
      <c r="V940" s="131">
        <v>911.7</v>
      </c>
      <c r="W940" s="96"/>
      <c r="X940" s="96"/>
      <c r="Y940" s="89" t="s">
        <v>59</v>
      </c>
      <c r="Z940" s="96"/>
      <c r="AA940" s="128">
        <v>2.9836200000000002</v>
      </c>
      <c r="AB940" s="127">
        <v>2.99</v>
      </c>
      <c r="AC940" s="126">
        <v>0</v>
      </c>
      <c r="AD940" s="127">
        <v>2.99</v>
      </c>
      <c r="AE940" s="126">
        <v>0</v>
      </c>
      <c r="AF940" s="89" t="s">
        <v>1645</v>
      </c>
      <c r="AG940" s="126">
        <v>0</v>
      </c>
      <c r="AH940" s="89"/>
      <c r="AI940" s="129">
        <v>1.35</v>
      </c>
      <c r="AJ940" s="129">
        <v>1.98</v>
      </c>
    </row>
    <row r="941" spans="1:36" ht="17.45" customHeight="1">
      <c r="A941" s="88" t="s">
        <v>1808</v>
      </c>
      <c r="B941" s="88" t="s">
        <v>39</v>
      </c>
      <c r="C941" s="121">
        <v>45348</v>
      </c>
      <c r="D941" s="88" t="s">
        <v>54</v>
      </c>
      <c r="E941" s="88" t="s">
        <v>1136</v>
      </c>
      <c r="F941" s="93" t="s">
        <v>1800</v>
      </c>
      <c r="G941" s="88" t="s">
        <v>1801</v>
      </c>
      <c r="H941" s="88" t="s">
        <v>92</v>
      </c>
      <c r="I941" s="88" t="s">
        <v>93</v>
      </c>
      <c r="J941" s="88" t="s">
        <v>94</v>
      </c>
      <c r="K941" s="88"/>
      <c r="L941" s="88" t="s">
        <v>95</v>
      </c>
      <c r="M941" s="122">
        <v>2720000</v>
      </c>
      <c r="N941" s="122">
        <v>2720000</v>
      </c>
      <c r="O941" s="122">
        <v>0</v>
      </c>
      <c r="P941" s="122">
        <v>0</v>
      </c>
      <c r="Q941" s="122">
        <v>2720000</v>
      </c>
      <c r="R941" s="122">
        <v>2720000</v>
      </c>
      <c r="S941" s="122">
        <v>0</v>
      </c>
      <c r="T941" s="122">
        <v>0</v>
      </c>
      <c r="U941" s="122">
        <v>4629804148</v>
      </c>
      <c r="V941" s="130">
        <v>911.7</v>
      </c>
      <c r="W941" s="93"/>
      <c r="X941" s="93"/>
      <c r="Y941" s="88" t="s">
        <v>59</v>
      </c>
      <c r="Z941" s="93"/>
      <c r="AA941" s="122">
        <v>0</v>
      </c>
      <c r="AB941" s="122">
        <v>0</v>
      </c>
      <c r="AC941" s="122">
        <v>0</v>
      </c>
      <c r="AD941" s="122">
        <v>0</v>
      </c>
      <c r="AE941" s="122">
        <v>0</v>
      </c>
      <c r="AF941" s="88" t="s">
        <v>1645</v>
      </c>
      <c r="AG941" s="122">
        <v>0</v>
      </c>
      <c r="AH941" s="88"/>
      <c r="AI941" s="124">
        <v>0.04</v>
      </c>
      <c r="AJ941" s="124">
        <v>0.06</v>
      </c>
    </row>
    <row r="942" spans="1:36" ht="17.45" customHeight="1">
      <c r="A942" s="89" t="s">
        <v>1809</v>
      </c>
      <c r="B942" s="89" t="s">
        <v>39</v>
      </c>
      <c r="C942" s="125">
        <v>45348</v>
      </c>
      <c r="D942" s="89" t="s">
        <v>61</v>
      </c>
      <c r="E942" s="89" t="s">
        <v>1136</v>
      </c>
      <c r="F942" s="96" t="s">
        <v>1810</v>
      </c>
      <c r="G942" s="89" t="s">
        <v>1811</v>
      </c>
      <c r="H942" s="89" t="s">
        <v>64</v>
      </c>
      <c r="I942" s="89"/>
      <c r="J942" s="89" t="s">
        <v>847</v>
      </c>
      <c r="K942" s="89"/>
      <c r="L942" s="89" t="s">
        <v>848</v>
      </c>
      <c r="M942" s="126">
        <v>0</v>
      </c>
      <c r="N942" s="126">
        <v>0</v>
      </c>
      <c r="O942" s="126">
        <v>0</v>
      </c>
      <c r="P942" s="126">
        <v>0</v>
      </c>
      <c r="Q942" s="126">
        <v>7976535</v>
      </c>
      <c r="R942" s="126">
        <v>7976535</v>
      </c>
      <c r="S942" s="126">
        <v>0</v>
      </c>
      <c r="T942" s="126">
        <v>0</v>
      </c>
      <c r="U942" s="126">
        <v>20588251579</v>
      </c>
      <c r="V942" s="127">
        <v>1002.67</v>
      </c>
      <c r="W942" s="96"/>
      <c r="X942" s="96"/>
      <c r="Y942" s="89"/>
      <c r="Z942" s="96"/>
      <c r="AA942" s="126">
        <v>0</v>
      </c>
      <c r="AB942" s="126">
        <v>0</v>
      </c>
      <c r="AC942" s="126">
        <v>0</v>
      </c>
      <c r="AD942" s="126">
        <v>0</v>
      </c>
      <c r="AE942" s="126">
        <v>0</v>
      </c>
      <c r="AF942" s="89" t="s">
        <v>1645</v>
      </c>
      <c r="AG942" s="126">
        <v>0</v>
      </c>
      <c r="AH942" s="89"/>
      <c r="AI942" s="129">
        <v>0.04</v>
      </c>
      <c r="AJ942" s="129">
        <v>0.04</v>
      </c>
    </row>
    <row r="943" spans="1:36" ht="17.45" customHeight="1">
      <c r="A943" s="88" t="s">
        <v>1812</v>
      </c>
      <c r="B943" s="88" t="s">
        <v>39</v>
      </c>
      <c r="C943" s="121">
        <v>45348</v>
      </c>
      <c r="D943" s="88" t="s">
        <v>61</v>
      </c>
      <c r="E943" s="88" t="s">
        <v>1136</v>
      </c>
      <c r="F943" s="93" t="s">
        <v>1810</v>
      </c>
      <c r="G943" s="88" t="s">
        <v>1811</v>
      </c>
      <c r="H943" s="88" t="s">
        <v>64</v>
      </c>
      <c r="I943" s="88"/>
      <c r="J943" s="88" t="s">
        <v>1655</v>
      </c>
      <c r="K943" s="88"/>
      <c r="L943" s="88" t="s">
        <v>1656</v>
      </c>
      <c r="M943" s="122">
        <v>0</v>
      </c>
      <c r="N943" s="122">
        <v>0</v>
      </c>
      <c r="O943" s="122">
        <v>0</v>
      </c>
      <c r="P943" s="122">
        <v>0</v>
      </c>
      <c r="Q943" s="122">
        <v>2956090</v>
      </c>
      <c r="R943" s="122">
        <v>2956090</v>
      </c>
      <c r="S943" s="122">
        <v>0</v>
      </c>
      <c r="T943" s="122">
        <v>0</v>
      </c>
      <c r="U943" s="122">
        <v>20588251579</v>
      </c>
      <c r="V943" s="123">
        <v>1002.67</v>
      </c>
      <c r="W943" s="93"/>
      <c r="X943" s="93"/>
      <c r="Y943" s="88"/>
      <c r="Z943" s="93"/>
      <c r="AA943" s="122">
        <v>0</v>
      </c>
      <c r="AB943" s="122">
        <v>0</v>
      </c>
      <c r="AC943" s="122">
        <v>0</v>
      </c>
      <c r="AD943" s="122">
        <v>0</v>
      </c>
      <c r="AE943" s="122">
        <v>0</v>
      </c>
      <c r="AF943" s="88" t="s">
        <v>1645</v>
      </c>
      <c r="AG943" s="122">
        <v>0</v>
      </c>
      <c r="AH943" s="88"/>
      <c r="AI943" s="124">
        <v>0.01</v>
      </c>
      <c r="AJ943" s="124">
        <v>0.01</v>
      </c>
    </row>
    <row r="944" spans="1:36" ht="17.45" customHeight="1">
      <c r="A944" s="89" t="s">
        <v>1813</v>
      </c>
      <c r="B944" s="89" t="s">
        <v>39</v>
      </c>
      <c r="C944" s="125">
        <v>45348</v>
      </c>
      <c r="D944" s="89" t="s">
        <v>61</v>
      </c>
      <c r="E944" s="89" t="s">
        <v>1136</v>
      </c>
      <c r="F944" s="96" t="s">
        <v>1810</v>
      </c>
      <c r="G944" s="89" t="s">
        <v>1811</v>
      </c>
      <c r="H944" s="89" t="s">
        <v>64</v>
      </c>
      <c r="I944" s="89"/>
      <c r="J944" s="89" t="s">
        <v>1658</v>
      </c>
      <c r="K944" s="89"/>
      <c r="L944" s="89" t="s">
        <v>1659</v>
      </c>
      <c r="M944" s="126">
        <v>0</v>
      </c>
      <c r="N944" s="126">
        <v>0</v>
      </c>
      <c r="O944" s="126">
        <v>0</v>
      </c>
      <c r="P944" s="126">
        <v>0</v>
      </c>
      <c r="Q944" s="126">
        <v>295420</v>
      </c>
      <c r="R944" s="126">
        <v>295420</v>
      </c>
      <c r="S944" s="126">
        <v>0</v>
      </c>
      <c r="T944" s="126">
        <v>0</v>
      </c>
      <c r="U944" s="126">
        <v>20588251579</v>
      </c>
      <c r="V944" s="127">
        <v>1002.67</v>
      </c>
      <c r="W944" s="96"/>
      <c r="X944" s="96"/>
      <c r="Y944" s="89"/>
      <c r="Z944" s="96"/>
      <c r="AA944" s="126">
        <v>0</v>
      </c>
      <c r="AB944" s="126">
        <v>0</v>
      </c>
      <c r="AC944" s="126">
        <v>0</v>
      </c>
      <c r="AD944" s="126">
        <v>0</v>
      </c>
      <c r="AE944" s="126">
        <v>0</v>
      </c>
      <c r="AF944" s="89" t="s">
        <v>1645</v>
      </c>
      <c r="AG944" s="126">
        <v>0</v>
      </c>
      <c r="AH944" s="89"/>
      <c r="AI944" s="129">
        <v>0</v>
      </c>
      <c r="AJ944" s="129">
        <v>0</v>
      </c>
    </row>
    <row r="945" spans="1:36" ht="17.45" customHeight="1">
      <c r="A945" s="88" t="s">
        <v>1814</v>
      </c>
      <c r="B945" s="88" t="s">
        <v>39</v>
      </c>
      <c r="C945" s="121">
        <v>45348</v>
      </c>
      <c r="D945" s="88" t="s">
        <v>40</v>
      </c>
      <c r="E945" s="88" t="s">
        <v>1136</v>
      </c>
      <c r="F945" s="93" t="s">
        <v>1810</v>
      </c>
      <c r="G945" s="88" t="s">
        <v>1811</v>
      </c>
      <c r="H945" s="88" t="s">
        <v>1140</v>
      </c>
      <c r="I945" s="88" t="s">
        <v>1661</v>
      </c>
      <c r="J945" s="88" t="s">
        <v>1662</v>
      </c>
      <c r="K945" s="88"/>
      <c r="L945" s="88" t="s">
        <v>1663</v>
      </c>
      <c r="M945" s="122">
        <v>18617</v>
      </c>
      <c r="N945" s="122">
        <v>673228642</v>
      </c>
      <c r="O945" s="122">
        <v>35800</v>
      </c>
      <c r="P945" s="122">
        <v>-6740042</v>
      </c>
      <c r="Q945" s="122">
        <v>673228642</v>
      </c>
      <c r="R945" s="122">
        <v>666488600</v>
      </c>
      <c r="S945" s="122">
        <v>0</v>
      </c>
      <c r="T945" s="122">
        <v>0</v>
      </c>
      <c r="U945" s="122">
        <v>20588251579</v>
      </c>
      <c r="V945" s="123">
        <v>1002.67</v>
      </c>
      <c r="W945" s="93"/>
      <c r="X945" s="93"/>
      <c r="Y945" s="88"/>
      <c r="Z945" s="93"/>
      <c r="AA945" s="122">
        <v>0</v>
      </c>
      <c r="AB945" s="122">
        <v>0</v>
      </c>
      <c r="AC945" s="122">
        <v>0</v>
      </c>
      <c r="AD945" s="122">
        <v>0</v>
      </c>
      <c r="AE945" s="122">
        <v>-1</v>
      </c>
      <c r="AF945" s="88" t="s">
        <v>1645</v>
      </c>
      <c r="AG945" s="122">
        <v>0</v>
      </c>
      <c r="AH945" s="88"/>
      <c r="AI945" s="124">
        <v>3.23</v>
      </c>
      <c r="AJ945" s="124">
        <v>3.24</v>
      </c>
    </row>
    <row r="946" spans="1:36" ht="17.45" customHeight="1">
      <c r="A946" s="89" t="s">
        <v>1815</v>
      </c>
      <c r="B946" s="89" t="s">
        <v>39</v>
      </c>
      <c r="C946" s="125">
        <v>45348</v>
      </c>
      <c r="D946" s="89" t="s">
        <v>40</v>
      </c>
      <c r="E946" s="89" t="s">
        <v>1136</v>
      </c>
      <c r="F946" s="96" t="s">
        <v>1810</v>
      </c>
      <c r="G946" s="89" t="s">
        <v>1811</v>
      </c>
      <c r="H946" s="89" t="s">
        <v>44</v>
      </c>
      <c r="I946" s="89" t="s">
        <v>1740</v>
      </c>
      <c r="J946" s="89" t="s">
        <v>1741</v>
      </c>
      <c r="K946" s="89"/>
      <c r="L946" s="89" t="s">
        <v>1742</v>
      </c>
      <c r="M946" s="126">
        <v>1167</v>
      </c>
      <c r="N946" s="126">
        <v>131176870</v>
      </c>
      <c r="O946" s="126">
        <v>111240</v>
      </c>
      <c r="P946" s="126">
        <v>-1359790</v>
      </c>
      <c r="Q946" s="126">
        <v>131176870</v>
      </c>
      <c r="R946" s="126">
        <v>129817080</v>
      </c>
      <c r="S946" s="126">
        <v>0</v>
      </c>
      <c r="T946" s="126">
        <v>0</v>
      </c>
      <c r="U946" s="126">
        <v>20588251579</v>
      </c>
      <c r="V946" s="127">
        <v>1002.67</v>
      </c>
      <c r="W946" s="96"/>
      <c r="X946" s="96"/>
      <c r="Y946" s="89"/>
      <c r="Z946" s="96"/>
      <c r="AA946" s="126">
        <v>0</v>
      </c>
      <c r="AB946" s="126">
        <v>0</v>
      </c>
      <c r="AC946" s="126">
        <v>0</v>
      </c>
      <c r="AD946" s="126">
        <v>0</v>
      </c>
      <c r="AE946" s="127">
        <v>-1.04</v>
      </c>
      <c r="AF946" s="89" t="s">
        <v>1645</v>
      </c>
      <c r="AG946" s="126">
        <v>0</v>
      </c>
      <c r="AH946" s="89"/>
      <c r="AI946" s="129">
        <v>0.63</v>
      </c>
      <c r="AJ946" s="129">
        <v>0.63</v>
      </c>
    </row>
    <row r="947" spans="1:36" ht="17.45" customHeight="1">
      <c r="A947" s="88" t="s">
        <v>1816</v>
      </c>
      <c r="B947" s="88" t="s">
        <v>39</v>
      </c>
      <c r="C947" s="121">
        <v>45348</v>
      </c>
      <c r="D947" s="88" t="s">
        <v>40</v>
      </c>
      <c r="E947" s="88" t="s">
        <v>1136</v>
      </c>
      <c r="F947" s="93" t="s">
        <v>1810</v>
      </c>
      <c r="G947" s="88" t="s">
        <v>1811</v>
      </c>
      <c r="H947" s="88" t="s">
        <v>44</v>
      </c>
      <c r="I947" s="88" t="s">
        <v>1308</v>
      </c>
      <c r="J947" s="88" t="s">
        <v>1309</v>
      </c>
      <c r="K947" s="88"/>
      <c r="L947" s="88" t="s">
        <v>1310</v>
      </c>
      <c r="M947" s="122">
        <v>35470</v>
      </c>
      <c r="N947" s="122">
        <v>3896556850</v>
      </c>
      <c r="O947" s="122">
        <v>109480</v>
      </c>
      <c r="P947" s="122">
        <v>-13301250</v>
      </c>
      <c r="Q947" s="122">
        <v>3896556850</v>
      </c>
      <c r="R947" s="122">
        <v>3883255600</v>
      </c>
      <c r="S947" s="122">
        <v>0</v>
      </c>
      <c r="T947" s="122">
        <v>0</v>
      </c>
      <c r="U947" s="122">
        <v>20588251579</v>
      </c>
      <c r="V947" s="123">
        <v>1002.67</v>
      </c>
      <c r="W947" s="93"/>
      <c r="X947" s="93"/>
      <c r="Y947" s="88"/>
      <c r="Z947" s="93"/>
      <c r="AA947" s="122">
        <v>0</v>
      </c>
      <c r="AB947" s="122">
        <v>0</v>
      </c>
      <c r="AC947" s="122">
        <v>0</v>
      </c>
      <c r="AD947" s="122">
        <v>0</v>
      </c>
      <c r="AE947" s="123">
        <v>-0.34</v>
      </c>
      <c r="AF947" s="88" t="s">
        <v>1645</v>
      </c>
      <c r="AG947" s="122">
        <v>0</v>
      </c>
      <c r="AH947" s="88"/>
      <c r="AI947" s="124">
        <v>18.82</v>
      </c>
      <c r="AJ947" s="124">
        <v>18.86</v>
      </c>
    </row>
    <row r="948" spans="1:36" ht="17.45" customHeight="1">
      <c r="A948" s="89" t="s">
        <v>1817</v>
      </c>
      <c r="B948" s="89" t="s">
        <v>39</v>
      </c>
      <c r="C948" s="125">
        <v>45348</v>
      </c>
      <c r="D948" s="89" t="s">
        <v>40</v>
      </c>
      <c r="E948" s="89" t="s">
        <v>1136</v>
      </c>
      <c r="F948" s="96" t="s">
        <v>1810</v>
      </c>
      <c r="G948" s="89" t="s">
        <v>1811</v>
      </c>
      <c r="H948" s="89" t="s">
        <v>44</v>
      </c>
      <c r="I948" s="89" t="s">
        <v>50</v>
      </c>
      <c r="J948" s="89" t="s">
        <v>51</v>
      </c>
      <c r="K948" s="89"/>
      <c r="L948" s="89" t="s">
        <v>52</v>
      </c>
      <c r="M948" s="126">
        <v>21247</v>
      </c>
      <c r="N948" s="126">
        <v>2132902930</v>
      </c>
      <c r="O948" s="126">
        <v>100030</v>
      </c>
      <c r="P948" s="126">
        <v>-7565520</v>
      </c>
      <c r="Q948" s="126">
        <v>2132902930</v>
      </c>
      <c r="R948" s="126">
        <v>2125337410</v>
      </c>
      <c r="S948" s="126">
        <v>0</v>
      </c>
      <c r="T948" s="126">
        <v>0</v>
      </c>
      <c r="U948" s="126">
        <v>20588251579</v>
      </c>
      <c r="V948" s="127">
        <v>1002.67</v>
      </c>
      <c r="W948" s="96"/>
      <c r="X948" s="96"/>
      <c r="Y948" s="89"/>
      <c r="Z948" s="96"/>
      <c r="AA948" s="126">
        <v>0</v>
      </c>
      <c r="AB948" s="126">
        <v>0</v>
      </c>
      <c r="AC948" s="126">
        <v>0</v>
      </c>
      <c r="AD948" s="126">
        <v>0</v>
      </c>
      <c r="AE948" s="127">
        <v>-0.35</v>
      </c>
      <c r="AF948" s="89" t="s">
        <v>1645</v>
      </c>
      <c r="AG948" s="126">
        <v>0</v>
      </c>
      <c r="AH948" s="89"/>
      <c r="AI948" s="129">
        <v>10.3</v>
      </c>
      <c r="AJ948" s="129">
        <v>10.32</v>
      </c>
    </row>
    <row r="949" spans="1:36" ht="17.45" customHeight="1">
      <c r="A949" s="88" t="s">
        <v>1818</v>
      </c>
      <c r="B949" s="88" t="s">
        <v>39</v>
      </c>
      <c r="C949" s="121">
        <v>45348</v>
      </c>
      <c r="D949" s="88" t="s">
        <v>40</v>
      </c>
      <c r="E949" s="88" t="s">
        <v>1136</v>
      </c>
      <c r="F949" s="93" t="s">
        <v>1810</v>
      </c>
      <c r="G949" s="88" t="s">
        <v>1811</v>
      </c>
      <c r="H949" s="88" t="s">
        <v>44</v>
      </c>
      <c r="I949" s="88" t="s">
        <v>1746</v>
      </c>
      <c r="J949" s="88" t="s">
        <v>1747</v>
      </c>
      <c r="K949" s="88"/>
      <c r="L949" s="88" t="s">
        <v>1746</v>
      </c>
      <c r="M949" s="122">
        <v>1235</v>
      </c>
      <c r="N949" s="122">
        <v>134843070</v>
      </c>
      <c r="O949" s="122">
        <v>105345</v>
      </c>
      <c r="P949" s="122">
        <v>-4741995</v>
      </c>
      <c r="Q949" s="122">
        <v>134843070</v>
      </c>
      <c r="R949" s="122">
        <v>130101075</v>
      </c>
      <c r="S949" s="122">
        <v>0</v>
      </c>
      <c r="T949" s="122">
        <v>0</v>
      </c>
      <c r="U949" s="122">
        <v>20588251579</v>
      </c>
      <c r="V949" s="123">
        <v>1002.67</v>
      </c>
      <c r="W949" s="93"/>
      <c r="X949" s="93"/>
      <c r="Y949" s="88"/>
      <c r="Z949" s="93"/>
      <c r="AA949" s="122">
        <v>0</v>
      </c>
      <c r="AB949" s="122">
        <v>0</v>
      </c>
      <c r="AC949" s="122">
        <v>0</v>
      </c>
      <c r="AD949" s="122">
        <v>0</v>
      </c>
      <c r="AE949" s="123">
        <v>-3.52</v>
      </c>
      <c r="AF949" s="88" t="s">
        <v>1645</v>
      </c>
      <c r="AG949" s="122">
        <v>0</v>
      </c>
      <c r="AH949" s="88"/>
      <c r="AI949" s="124">
        <v>0.63</v>
      </c>
      <c r="AJ949" s="124">
        <v>0.63</v>
      </c>
    </row>
    <row r="950" spans="1:36" ht="17.45" customHeight="1">
      <c r="A950" s="89" t="s">
        <v>1819</v>
      </c>
      <c r="B950" s="89" t="s">
        <v>39</v>
      </c>
      <c r="C950" s="125">
        <v>45348</v>
      </c>
      <c r="D950" s="89" t="s">
        <v>54</v>
      </c>
      <c r="E950" s="89" t="s">
        <v>1136</v>
      </c>
      <c r="F950" s="96" t="s">
        <v>1810</v>
      </c>
      <c r="G950" s="89" t="s">
        <v>1811</v>
      </c>
      <c r="H950" s="89" t="s">
        <v>55</v>
      </c>
      <c r="I950" s="89" t="s">
        <v>56</v>
      </c>
      <c r="J950" s="89" t="s">
        <v>57</v>
      </c>
      <c r="K950" s="89"/>
      <c r="L950" s="89" t="s">
        <v>58</v>
      </c>
      <c r="M950" s="126">
        <v>22666251</v>
      </c>
      <c r="N950" s="126">
        <v>22666251</v>
      </c>
      <c r="O950" s="126">
        <v>0</v>
      </c>
      <c r="P950" s="126">
        <v>0</v>
      </c>
      <c r="Q950" s="126">
        <v>22750987</v>
      </c>
      <c r="R950" s="126">
        <v>22750987</v>
      </c>
      <c r="S950" s="126">
        <v>0</v>
      </c>
      <c r="T950" s="126">
        <v>84736</v>
      </c>
      <c r="U950" s="126">
        <v>20588251579</v>
      </c>
      <c r="V950" s="127">
        <v>1002.67</v>
      </c>
      <c r="W950" s="96"/>
      <c r="X950" s="96"/>
      <c r="Y950" s="89" t="s">
        <v>59</v>
      </c>
      <c r="Z950" s="96"/>
      <c r="AA950" s="128">
        <v>2.9792299999999998</v>
      </c>
      <c r="AB950" s="127">
        <v>2.99</v>
      </c>
      <c r="AC950" s="126">
        <v>0</v>
      </c>
      <c r="AD950" s="127">
        <v>2.99</v>
      </c>
      <c r="AE950" s="126">
        <v>0</v>
      </c>
      <c r="AF950" s="89" t="s">
        <v>1645</v>
      </c>
      <c r="AG950" s="126">
        <v>0</v>
      </c>
      <c r="AH950" s="89"/>
      <c r="AI950" s="129">
        <v>0.11</v>
      </c>
      <c r="AJ950" s="129">
        <v>0.11</v>
      </c>
    </row>
    <row r="951" spans="1:36" ht="17.45" customHeight="1">
      <c r="A951" s="88" t="s">
        <v>1820</v>
      </c>
      <c r="B951" s="88" t="s">
        <v>39</v>
      </c>
      <c r="C951" s="121">
        <v>45348</v>
      </c>
      <c r="D951" s="88" t="s">
        <v>61</v>
      </c>
      <c r="E951" s="88" t="s">
        <v>1136</v>
      </c>
      <c r="F951" s="93" t="s">
        <v>1821</v>
      </c>
      <c r="G951" s="88" t="s">
        <v>1822</v>
      </c>
      <c r="H951" s="88" t="s">
        <v>64</v>
      </c>
      <c r="I951" s="88"/>
      <c r="J951" s="88" t="s">
        <v>1655</v>
      </c>
      <c r="K951" s="88"/>
      <c r="L951" s="88" t="s">
        <v>1656</v>
      </c>
      <c r="M951" s="122">
        <v>0</v>
      </c>
      <c r="N951" s="122">
        <v>0</v>
      </c>
      <c r="O951" s="122">
        <v>0</v>
      </c>
      <c r="P951" s="122">
        <v>0</v>
      </c>
      <c r="Q951" s="122">
        <v>111610</v>
      </c>
      <c r="R951" s="122">
        <v>111610</v>
      </c>
      <c r="S951" s="122">
        <v>0</v>
      </c>
      <c r="T951" s="122">
        <v>0</v>
      </c>
      <c r="U951" s="122">
        <v>1592105732</v>
      </c>
      <c r="V951" s="123">
        <v>980.94</v>
      </c>
      <c r="W951" s="93"/>
      <c r="X951" s="93"/>
      <c r="Y951" s="88"/>
      <c r="Z951" s="93"/>
      <c r="AA951" s="122">
        <v>0</v>
      </c>
      <c r="AB951" s="122">
        <v>0</v>
      </c>
      <c r="AC951" s="122">
        <v>0</v>
      </c>
      <c r="AD951" s="122">
        <v>0</v>
      </c>
      <c r="AE951" s="122">
        <v>0</v>
      </c>
      <c r="AF951" s="88" t="s">
        <v>1645</v>
      </c>
      <c r="AG951" s="122">
        <v>0</v>
      </c>
      <c r="AH951" s="88"/>
      <c r="AI951" s="124">
        <v>0.01</v>
      </c>
      <c r="AJ951" s="124">
        <v>0.01</v>
      </c>
    </row>
    <row r="952" spans="1:36" ht="17.45" customHeight="1">
      <c r="A952" s="89" t="s">
        <v>1823</v>
      </c>
      <c r="B952" s="89" t="s">
        <v>39</v>
      </c>
      <c r="C952" s="125">
        <v>45348</v>
      </c>
      <c r="D952" s="89" t="s">
        <v>61</v>
      </c>
      <c r="E952" s="89" t="s">
        <v>1136</v>
      </c>
      <c r="F952" s="96" t="s">
        <v>1821</v>
      </c>
      <c r="G952" s="89" t="s">
        <v>1822</v>
      </c>
      <c r="H952" s="89" t="s">
        <v>64</v>
      </c>
      <c r="I952" s="89"/>
      <c r="J952" s="89" t="s">
        <v>1658</v>
      </c>
      <c r="K952" s="89"/>
      <c r="L952" s="89" t="s">
        <v>1659</v>
      </c>
      <c r="M952" s="126">
        <v>0</v>
      </c>
      <c r="N952" s="126">
        <v>0</v>
      </c>
      <c r="O952" s="126">
        <v>0</v>
      </c>
      <c r="P952" s="126">
        <v>0</v>
      </c>
      <c r="Q952" s="126">
        <v>11120</v>
      </c>
      <c r="R952" s="126">
        <v>11120</v>
      </c>
      <c r="S952" s="126">
        <v>0</v>
      </c>
      <c r="T952" s="126">
        <v>0</v>
      </c>
      <c r="U952" s="126">
        <v>1592105732</v>
      </c>
      <c r="V952" s="127">
        <v>980.94</v>
      </c>
      <c r="W952" s="96"/>
      <c r="X952" s="96"/>
      <c r="Y952" s="89"/>
      <c r="Z952" s="96"/>
      <c r="AA952" s="126">
        <v>0</v>
      </c>
      <c r="AB952" s="126">
        <v>0</v>
      </c>
      <c r="AC952" s="126">
        <v>0</v>
      </c>
      <c r="AD952" s="126">
        <v>0</v>
      </c>
      <c r="AE952" s="126">
        <v>0</v>
      </c>
      <c r="AF952" s="89" t="s">
        <v>1645</v>
      </c>
      <c r="AG952" s="126">
        <v>0</v>
      </c>
      <c r="AH952" s="89"/>
      <c r="AI952" s="129">
        <v>0</v>
      </c>
      <c r="AJ952" s="129">
        <v>0</v>
      </c>
    </row>
    <row r="953" spans="1:36" ht="17.45" customHeight="1">
      <c r="A953" s="88" t="s">
        <v>1824</v>
      </c>
      <c r="B953" s="88" t="s">
        <v>39</v>
      </c>
      <c r="C953" s="121">
        <v>45348</v>
      </c>
      <c r="D953" s="88" t="s">
        <v>40</v>
      </c>
      <c r="E953" s="88" t="s">
        <v>1136</v>
      </c>
      <c r="F953" s="93" t="s">
        <v>1821</v>
      </c>
      <c r="G953" s="88" t="s">
        <v>1822</v>
      </c>
      <c r="H953" s="88" t="s">
        <v>1140</v>
      </c>
      <c r="I953" s="88" t="s">
        <v>1661</v>
      </c>
      <c r="J953" s="88" t="s">
        <v>1662</v>
      </c>
      <c r="K953" s="88"/>
      <c r="L953" s="88" t="s">
        <v>1663</v>
      </c>
      <c r="M953" s="122">
        <v>1441</v>
      </c>
      <c r="N953" s="122">
        <v>52018386</v>
      </c>
      <c r="O953" s="122">
        <v>35800</v>
      </c>
      <c r="P953" s="122">
        <v>-430586</v>
      </c>
      <c r="Q953" s="122">
        <v>52018386</v>
      </c>
      <c r="R953" s="122">
        <v>51587800</v>
      </c>
      <c r="S953" s="122">
        <v>0</v>
      </c>
      <c r="T953" s="122">
        <v>0</v>
      </c>
      <c r="U953" s="122">
        <v>1592105732</v>
      </c>
      <c r="V953" s="123">
        <v>980.94</v>
      </c>
      <c r="W953" s="93"/>
      <c r="X953" s="93"/>
      <c r="Y953" s="88"/>
      <c r="Z953" s="93"/>
      <c r="AA953" s="122">
        <v>0</v>
      </c>
      <c r="AB953" s="122">
        <v>0</v>
      </c>
      <c r="AC953" s="122">
        <v>0</v>
      </c>
      <c r="AD953" s="122">
        <v>0</v>
      </c>
      <c r="AE953" s="123">
        <v>-0.83</v>
      </c>
      <c r="AF953" s="88" t="s">
        <v>1645</v>
      </c>
      <c r="AG953" s="122">
        <v>0</v>
      </c>
      <c r="AH953" s="88"/>
      <c r="AI953" s="124">
        <v>3.24</v>
      </c>
      <c r="AJ953" s="124">
        <v>3.24</v>
      </c>
    </row>
    <row r="954" spans="1:36" ht="17.45" customHeight="1">
      <c r="A954" s="89" t="s">
        <v>1825</v>
      </c>
      <c r="B954" s="89" t="s">
        <v>39</v>
      </c>
      <c r="C954" s="125">
        <v>45348</v>
      </c>
      <c r="D954" s="89" t="s">
        <v>40</v>
      </c>
      <c r="E954" s="89" t="s">
        <v>1136</v>
      </c>
      <c r="F954" s="96" t="s">
        <v>1821</v>
      </c>
      <c r="G954" s="89" t="s">
        <v>1822</v>
      </c>
      <c r="H954" s="89" t="s">
        <v>44</v>
      </c>
      <c r="I954" s="89" t="s">
        <v>1740</v>
      </c>
      <c r="J954" s="89" t="s">
        <v>1741</v>
      </c>
      <c r="K954" s="89"/>
      <c r="L954" s="89" t="s">
        <v>1742</v>
      </c>
      <c r="M954" s="126">
        <v>44</v>
      </c>
      <c r="N954" s="126">
        <v>4945780</v>
      </c>
      <c r="O954" s="126">
        <v>111240</v>
      </c>
      <c r="P954" s="126">
        <v>-51220</v>
      </c>
      <c r="Q954" s="126">
        <v>4945780</v>
      </c>
      <c r="R954" s="126">
        <v>4894560</v>
      </c>
      <c r="S954" s="126">
        <v>0</v>
      </c>
      <c r="T954" s="126">
        <v>0</v>
      </c>
      <c r="U954" s="126">
        <v>1592105732</v>
      </c>
      <c r="V954" s="127">
        <v>980.94</v>
      </c>
      <c r="W954" s="96"/>
      <c r="X954" s="96"/>
      <c r="Y954" s="89"/>
      <c r="Z954" s="96"/>
      <c r="AA954" s="126">
        <v>0</v>
      </c>
      <c r="AB954" s="126">
        <v>0</v>
      </c>
      <c r="AC954" s="126">
        <v>0</v>
      </c>
      <c r="AD954" s="126">
        <v>0</v>
      </c>
      <c r="AE954" s="127">
        <v>-1.04</v>
      </c>
      <c r="AF954" s="89" t="s">
        <v>1645</v>
      </c>
      <c r="AG954" s="126">
        <v>0</v>
      </c>
      <c r="AH954" s="89"/>
      <c r="AI954" s="129">
        <v>0.31</v>
      </c>
      <c r="AJ954" s="129">
        <v>0.31</v>
      </c>
    </row>
    <row r="955" spans="1:36" ht="17.45" customHeight="1">
      <c r="A955" s="88" t="s">
        <v>1826</v>
      </c>
      <c r="B955" s="88" t="s">
        <v>39</v>
      </c>
      <c r="C955" s="121">
        <v>45348</v>
      </c>
      <c r="D955" s="88" t="s">
        <v>40</v>
      </c>
      <c r="E955" s="88" t="s">
        <v>1136</v>
      </c>
      <c r="F955" s="93" t="s">
        <v>1821</v>
      </c>
      <c r="G955" s="88" t="s">
        <v>1822</v>
      </c>
      <c r="H955" s="88" t="s">
        <v>44</v>
      </c>
      <c r="I955" s="88" t="s">
        <v>1308</v>
      </c>
      <c r="J955" s="88" t="s">
        <v>1309</v>
      </c>
      <c r="K955" s="88"/>
      <c r="L955" s="88" t="s">
        <v>1310</v>
      </c>
      <c r="M955" s="122">
        <v>1429</v>
      </c>
      <c r="N955" s="122">
        <v>156982795</v>
      </c>
      <c r="O955" s="122">
        <v>109480</v>
      </c>
      <c r="P955" s="122">
        <v>-535875</v>
      </c>
      <c r="Q955" s="122">
        <v>156982795</v>
      </c>
      <c r="R955" s="122">
        <v>156446920</v>
      </c>
      <c r="S955" s="122">
        <v>0</v>
      </c>
      <c r="T955" s="122">
        <v>0</v>
      </c>
      <c r="U955" s="122">
        <v>1592105732</v>
      </c>
      <c r="V955" s="123">
        <v>980.94</v>
      </c>
      <c r="W955" s="93"/>
      <c r="X955" s="93"/>
      <c r="Y955" s="88"/>
      <c r="Z955" s="93"/>
      <c r="AA955" s="122">
        <v>0</v>
      </c>
      <c r="AB955" s="122">
        <v>0</v>
      </c>
      <c r="AC955" s="122">
        <v>0</v>
      </c>
      <c r="AD955" s="122">
        <v>0</v>
      </c>
      <c r="AE955" s="123">
        <v>-0.34</v>
      </c>
      <c r="AF955" s="88" t="s">
        <v>1645</v>
      </c>
      <c r="AG955" s="122">
        <v>0</v>
      </c>
      <c r="AH955" s="88"/>
      <c r="AI955" s="124">
        <v>9.82</v>
      </c>
      <c r="AJ955" s="124">
        <v>9.83</v>
      </c>
    </row>
    <row r="956" spans="1:36" ht="17.45" customHeight="1">
      <c r="A956" s="89" t="s">
        <v>1827</v>
      </c>
      <c r="B956" s="89" t="s">
        <v>39</v>
      </c>
      <c r="C956" s="125">
        <v>45348</v>
      </c>
      <c r="D956" s="89" t="s">
        <v>40</v>
      </c>
      <c r="E956" s="89" t="s">
        <v>1136</v>
      </c>
      <c r="F956" s="96" t="s">
        <v>1821</v>
      </c>
      <c r="G956" s="89" t="s">
        <v>1822</v>
      </c>
      <c r="H956" s="89" t="s">
        <v>44</v>
      </c>
      <c r="I956" s="89" t="s">
        <v>50</v>
      </c>
      <c r="J956" s="89" t="s">
        <v>51</v>
      </c>
      <c r="K956" s="89"/>
      <c r="L956" s="89" t="s">
        <v>52</v>
      </c>
      <c r="M956" s="126">
        <v>757</v>
      </c>
      <c r="N956" s="126">
        <v>75986420</v>
      </c>
      <c r="O956" s="126">
        <v>100030</v>
      </c>
      <c r="P956" s="126">
        <v>-263710</v>
      </c>
      <c r="Q956" s="126">
        <v>75986420</v>
      </c>
      <c r="R956" s="126">
        <v>75722710</v>
      </c>
      <c r="S956" s="126">
        <v>0</v>
      </c>
      <c r="T956" s="126">
        <v>0</v>
      </c>
      <c r="U956" s="126">
        <v>1592105732</v>
      </c>
      <c r="V956" s="127">
        <v>980.94</v>
      </c>
      <c r="W956" s="96"/>
      <c r="X956" s="96"/>
      <c r="Y956" s="89"/>
      <c r="Z956" s="96"/>
      <c r="AA956" s="126">
        <v>0</v>
      </c>
      <c r="AB956" s="126">
        <v>0</v>
      </c>
      <c r="AC956" s="126">
        <v>0</v>
      </c>
      <c r="AD956" s="126">
        <v>0</v>
      </c>
      <c r="AE956" s="127">
        <v>-0.35</v>
      </c>
      <c r="AF956" s="89" t="s">
        <v>1645</v>
      </c>
      <c r="AG956" s="126">
        <v>0</v>
      </c>
      <c r="AH956" s="89"/>
      <c r="AI956" s="129">
        <v>4.75</v>
      </c>
      <c r="AJ956" s="129">
        <v>4.76</v>
      </c>
    </row>
    <row r="957" spans="1:36" ht="17.45" customHeight="1">
      <c r="A957" s="88" t="s">
        <v>1828</v>
      </c>
      <c r="B957" s="88" t="s">
        <v>39</v>
      </c>
      <c r="C957" s="121">
        <v>45348</v>
      </c>
      <c r="D957" s="88" t="s">
        <v>40</v>
      </c>
      <c r="E957" s="88" t="s">
        <v>1136</v>
      </c>
      <c r="F957" s="93" t="s">
        <v>1821</v>
      </c>
      <c r="G957" s="88" t="s">
        <v>1822</v>
      </c>
      <c r="H957" s="88" t="s">
        <v>44</v>
      </c>
      <c r="I957" s="88" t="s">
        <v>1746</v>
      </c>
      <c r="J957" s="88" t="s">
        <v>1747</v>
      </c>
      <c r="K957" s="88"/>
      <c r="L957" s="88" t="s">
        <v>1746</v>
      </c>
      <c r="M957" s="122">
        <v>47</v>
      </c>
      <c r="N957" s="122">
        <v>5126600</v>
      </c>
      <c r="O957" s="122">
        <v>105345</v>
      </c>
      <c r="P957" s="122">
        <v>-175385</v>
      </c>
      <c r="Q957" s="122">
        <v>5126600</v>
      </c>
      <c r="R957" s="122">
        <v>4951215</v>
      </c>
      <c r="S957" s="122">
        <v>0</v>
      </c>
      <c r="T957" s="122">
        <v>0</v>
      </c>
      <c r="U957" s="122">
        <v>1592105732</v>
      </c>
      <c r="V957" s="123">
        <v>980.94</v>
      </c>
      <c r="W957" s="93"/>
      <c r="X957" s="93"/>
      <c r="Y957" s="88"/>
      <c r="Z957" s="93"/>
      <c r="AA957" s="122">
        <v>0</v>
      </c>
      <c r="AB957" s="122">
        <v>0</v>
      </c>
      <c r="AC957" s="122">
        <v>0</v>
      </c>
      <c r="AD957" s="122">
        <v>0</v>
      </c>
      <c r="AE957" s="123">
        <v>-3.42</v>
      </c>
      <c r="AF957" s="88" t="s">
        <v>1645</v>
      </c>
      <c r="AG957" s="122">
        <v>0</v>
      </c>
      <c r="AH957" s="88"/>
      <c r="AI957" s="124">
        <v>0.31</v>
      </c>
      <c r="AJ957" s="124">
        <v>0.31</v>
      </c>
    </row>
    <row r="958" spans="1:36" ht="17.45" customHeight="1">
      <c r="A958" s="89" t="s">
        <v>1829</v>
      </c>
      <c r="B958" s="89" t="s">
        <v>39</v>
      </c>
      <c r="C958" s="125">
        <v>45348</v>
      </c>
      <c r="D958" s="89" t="s">
        <v>54</v>
      </c>
      <c r="E958" s="89" t="s">
        <v>1136</v>
      </c>
      <c r="F958" s="96" t="s">
        <v>1821</v>
      </c>
      <c r="G958" s="89" t="s">
        <v>1822</v>
      </c>
      <c r="H958" s="89" t="s">
        <v>55</v>
      </c>
      <c r="I958" s="89" t="s">
        <v>56</v>
      </c>
      <c r="J958" s="89" t="s">
        <v>57</v>
      </c>
      <c r="K958" s="89"/>
      <c r="L958" s="89" t="s">
        <v>58</v>
      </c>
      <c r="M958" s="126">
        <v>1853041</v>
      </c>
      <c r="N958" s="126">
        <v>1853041</v>
      </c>
      <c r="O958" s="126">
        <v>0</v>
      </c>
      <c r="P958" s="126">
        <v>0</v>
      </c>
      <c r="Q958" s="126">
        <v>1864095</v>
      </c>
      <c r="R958" s="126">
        <v>1864095</v>
      </c>
      <c r="S958" s="126">
        <v>0</v>
      </c>
      <c r="T958" s="126">
        <v>11054</v>
      </c>
      <c r="U958" s="126">
        <v>1592105732</v>
      </c>
      <c r="V958" s="127">
        <v>980.94</v>
      </c>
      <c r="W958" s="96"/>
      <c r="X958" s="96"/>
      <c r="Y958" s="89" t="s">
        <v>59</v>
      </c>
      <c r="Z958" s="96"/>
      <c r="AA958" s="128">
        <v>2.9762400000000002</v>
      </c>
      <c r="AB958" s="127">
        <v>2.99</v>
      </c>
      <c r="AC958" s="126">
        <v>0</v>
      </c>
      <c r="AD958" s="127">
        <v>2.99</v>
      </c>
      <c r="AE958" s="126">
        <v>0</v>
      </c>
      <c r="AF958" s="89" t="s">
        <v>1645</v>
      </c>
      <c r="AG958" s="126">
        <v>0</v>
      </c>
      <c r="AH958" s="89"/>
      <c r="AI958" s="129">
        <v>0.12</v>
      </c>
      <c r="AJ958" s="129">
        <v>0.12</v>
      </c>
    </row>
    <row r="959" spans="1:36" ht="17.45" customHeight="1">
      <c r="A959" s="88" t="s">
        <v>1830</v>
      </c>
      <c r="B959" s="88" t="s">
        <v>1831</v>
      </c>
      <c r="C959" s="121">
        <v>45348</v>
      </c>
      <c r="D959" s="88" t="s">
        <v>1832</v>
      </c>
      <c r="E959" s="88" t="s">
        <v>41</v>
      </c>
      <c r="F959" s="93" t="s">
        <v>42</v>
      </c>
      <c r="G959" s="88" t="s">
        <v>43</v>
      </c>
      <c r="H959" s="88" t="s">
        <v>1833</v>
      </c>
      <c r="I959" s="88" t="s">
        <v>1834</v>
      </c>
      <c r="J959" s="88" t="s">
        <v>1835</v>
      </c>
      <c r="K959" s="88"/>
      <c r="L959" s="88" t="s">
        <v>1836</v>
      </c>
      <c r="M959" s="122">
        <v>8600000</v>
      </c>
      <c r="N959" s="122">
        <v>11484870000</v>
      </c>
      <c r="O959" s="122">
        <v>0</v>
      </c>
      <c r="P959" s="122">
        <v>37965871</v>
      </c>
      <c r="Q959" s="122">
        <v>0</v>
      </c>
      <c r="R959" s="122">
        <v>37965871</v>
      </c>
      <c r="S959" s="122">
        <v>0</v>
      </c>
      <c r="T959" s="122">
        <v>0</v>
      </c>
      <c r="U959" s="122">
        <v>14251350122</v>
      </c>
      <c r="V959" s="123">
        <v>906.66</v>
      </c>
      <c r="W959" s="121">
        <v>45320</v>
      </c>
      <c r="X959" s="121">
        <v>45351</v>
      </c>
      <c r="Y959" s="88" t="s">
        <v>74</v>
      </c>
      <c r="Z959" s="93" t="s">
        <v>77</v>
      </c>
      <c r="AA959" s="122">
        <v>0</v>
      </c>
      <c r="AB959" s="122">
        <v>0</v>
      </c>
      <c r="AC959" s="122">
        <v>0</v>
      </c>
      <c r="AD959" s="122">
        <v>0</v>
      </c>
      <c r="AE959" s="122">
        <v>0</v>
      </c>
      <c r="AF959" s="88" t="s">
        <v>48</v>
      </c>
      <c r="AG959" s="122">
        <v>0</v>
      </c>
      <c r="AH959" s="88" t="s">
        <v>74</v>
      </c>
      <c r="AI959" s="124">
        <v>0.26</v>
      </c>
      <c r="AJ959" s="124">
        <v>0.27</v>
      </c>
    </row>
    <row r="960" spans="1:36" ht="17.45" customHeight="1">
      <c r="A960" s="89" t="s">
        <v>1837</v>
      </c>
      <c r="B960" s="89" t="s">
        <v>1831</v>
      </c>
      <c r="C960" s="125">
        <v>45348</v>
      </c>
      <c r="D960" s="89" t="s">
        <v>1838</v>
      </c>
      <c r="E960" s="89" t="s">
        <v>41</v>
      </c>
      <c r="F960" s="96" t="s">
        <v>42</v>
      </c>
      <c r="G960" s="89" t="s">
        <v>43</v>
      </c>
      <c r="H960" s="89" t="s">
        <v>1839</v>
      </c>
      <c r="I960" s="89" t="s">
        <v>74</v>
      </c>
      <c r="J960" s="89" t="s">
        <v>1840</v>
      </c>
      <c r="K960" s="89" t="s">
        <v>1841</v>
      </c>
      <c r="L960" s="89" t="s">
        <v>1842</v>
      </c>
      <c r="M960" s="126">
        <v>401252</v>
      </c>
      <c r="N960" s="126">
        <v>2289544792</v>
      </c>
      <c r="O960" s="127">
        <v>4.29</v>
      </c>
      <c r="P960" s="126">
        <v>436986</v>
      </c>
      <c r="Q960" s="126">
        <v>2289544792</v>
      </c>
      <c r="R960" s="126">
        <v>2289981778</v>
      </c>
      <c r="S960" s="126">
        <v>0</v>
      </c>
      <c r="T960" s="126">
        <v>0</v>
      </c>
      <c r="U960" s="126">
        <v>14251350122</v>
      </c>
      <c r="V960" s="127">
        <v>906.66</v>
      </c>
      <c r="W960" s="125">
        <v>43062</v>
      </c>
      <c r="X960" s="96" t="s">
        <v>77</v>
      </c>
      <c r="Y960" s="89" t="s">
        <v>74</v>
      </c>
      <c r="Z960" s="96" t="s">
        <v>77</v>
      </c>
      <c r="AA960" s="126">
        <v>0</v>
      </c>
      <c r="AB960" s="126">
        <v>0</v>
      </c>
      <c r="AC960" s="126">
        <v>0</v>
      </c>
      <c r="AD960" s="126">
        <v>0</v>
      </c>
      <c r="AE960" s="126">
        <v>0</v>
      </c>
      <c r="AF960" s="89" t="s">
        <v>48</v>
      </c>
      <c r="AG960" s="126">
        <v>0</v>
      </c>
      <c r="AH960" s="89" t="s">
        <v>74</v>
      </c>
      <c r="AI960" s="129">
        <v>16.010000000000002</v>
      </c>
      <c r="AJ960" s="129">
        <v>16.07</v>
      </c>
    </row>
    <row r="961" spans="1:36" ht="17.45" customHeight="1">
      <c r="A961" s="88" t="s">
        <v>1843</v>
      </c>
      <c r="B961" s="88" t="s">
        <v>1831</v>
      </c>
      <c r="C961" s="121">
        <v>45348</v>
      </c>
      <c r="D961" s="88" t="s">
        <v>1838</v>
      </c>
      <c r="E961" s="88" t="s">
        <v>41</v>
      </c>
      <c r="F961" s="93" t="s">
        <v>42</v>
      </c>
      <c r="G961" s="88" t="s">
        <v>43</v>
      </c>
      <c r="H961" s="88" t="s">
        <v>1839</v>
      </c>
      <c r="I961" s="88" t="s">
        <v>74</v>
      </c>
      <c r="J961" s="88" t="s">
        <v>1844</v>
      </c>
      <c r="K961" s="88" t="s">
        <v>1845</v>
      </c>
      <c r="L961" s="88" t="s">
        <v>1846</v>
      </c>
      <c r="M961" s="122">
        <v>26827</v>
      </c>
      <c r="N961" s="122">
        <v>685922792</v>
      </c>
      <c r="O961" s="123">
        <v>20.059999999999999</v>
      </c>
      <c r="P961" s="122">
        <v>30408167</v>
      </c>
      <c r="Q961" s="122">
        <v>685922792</v>
      </c>
      <c r="R961" s="122">
        <v>716330959</v>
      </c>
      <c r="S961" s="122">
        <v>0</v>
      </c>
      <c r="T961" s="122">
        <v>0</v>
      </c>
      <c r="U961" s="122">
        <v>14251350122</v>
      </c>
      <c r="V961" s="123">
        <v>906.66</v>
      </c>
      <c r="W961" s="93"/>
      <c r="X961" s="93" t="s">
        <v>77</v>
      </c>
      <c r="Y961" s="88" t="s">
        <v>74</v>
      </c>
      <c r="Z961" s="93" t="s">
        <v>77</v>
      </c>
      <c r="AA961" s="122">
        <v>0</v>
      </c>
      <c r="AB961" s="122">
        <v>0</v>
      </c>
      <c r="AC961" s="122">
        <v>0</v>
      </c>
      <c r="AD961" s="122">
        <v>0</v>
      </c>
      <c r="AE961" s="122">
        <v>0</v>
      </c>
      <c r="AF961" s="88" t="s">
        <v>48</v>
      </c>
      <c r="AG961" s="122">
        <v>0</v>
      </c>
      <c r="AH961" s="88" t="s">
        <v>74</v>
      </c>
      <c r="AI961" s="124">
        <v>5.01</v>
      </c>
      <c r="AJ961" s="124">
        <v>5.03</v>
      </c>
    </row>
    <row r="962" spans="1:36" ht="17.45" customHeight="1">
      <c r="A962" s="89" t="s">
        <v>1847</v>
      </c>
      <c r="B962" s="89" t="s">
        <v>1831</v>
      </c>
      <c r="C962" s="125">
        <v>45348</v>
      </c>
      <c r="D962" s="89" t="s">
        <v>1838</v>
      </c>
      <c r="E962" s="89" t="s">
        <v>41</v>
      </c>
      <c r="F962" s="96" t="s">
        <v>42</v>
      </c>
      <c r="G962" s="89" t="s">
        <v>43</v>
      </c>
      <c r="H962" s="89" t="s">
        <v>1839</v>
      </c>
      <c r="I962" s="89" t="s">
        <v>74</v>
      </c>
      <c r="J962" s="89" t="s">
        <v>1848</v>
      </c>
      <c r="K962" s="89" t="s">
        <v>1849</v>
      </c>
      <c r="L962" s="89" t="s">
        <v>1850</v>
      </c>
      <c r="M962" s="126">
        <v>9453</v>
      </c>
      <c r="N962" s="126">
        <v>1329132351</v>
      </c>
      <c r="O962" s="127">
        <v>108.06</v>
      </c>
      <c r="P962" s="126">
        <v>30574558</v>
      </c>
      <c r="Q962" s="126">
        <v>1329132351</v>
      </c>
      <c r="R962" s="126">
        <v>1359706909</v>
      </c>
      <c r="S962" s="126">
        <v>0</v>
      </c>
      <c r="T962" s="126">
        <v>0</v>
      </c>
      <c r="U962" s="126">
        <v>14251350122</v>
      </c>
      <c r="V962" s="127">
        <v>906.66</v>
      </c>
      <c r="W962" s="125">
        <v>40828</v>
      </c>
      <c r="X962" s="96" t="s">
        <v>77</v>
      </c>
      <c r="Y962" s="89" t="s">
        <v>74</v>
      </c>
      <c r="Z962" s="96" t="s">
        <v>77</v>
      </c>
      <c r="AA962" s="126">
        <v>0</v>
      </c>
      <c r="AB962" s="126">
        <v>0</v>
      </c>
      <c r="AC962" s="126">
        <v>0</v>
      </c>
      <c r="AD962" s="126">
        <v>0</v>
      </c>
      <c r="AE962" s="126">
        <v>0</v>
      </c>
      <c r="AF962" s="89" t="s">
        <v>48</v>
      </c>
      <c r="AG962" s="126">
        <v>0</v>
      </c>
      <c r="AH962" s="89" t="s">
        <v>74</v>
      </c>
      <c r="AI962" s="129">
        <v>9.5</v>
      </c>
      <c r="AJ962" s="129">
        <v>9.5399999999999991</v>
      </c>
    </row>
    <row r="963" spans="1:36" ht="17.45" customHeight="1">
      <c r="A963" s="88" t="s">
        <v>1851</v>
      </c>
      <c r="B963" s="88" t="s">
        <v>1831</v>
      </c>
      <c r="C963" s="121">
        <v>45348</v>
      </c>
      <c r="D963" s="88" t="s">
        <v>1838</v>
      </c>
      <c r="E963" s="88" t="s">
        <v>41</v>
      </c>
      <c r="F963" s="93" t="s">
        <v>42</v>
      </c>
      <c r="G963" s="88" t="s">
        <v>43</v>
      </c>
      <c r="H963" s="88" t="s">
        <v>1839</v>
      </c>
      <c r="I963" s="88" t="s">
        <v>74</v>
      </c>
      <c r="J963" s="88" t="s">
        <v>1852</v>
      </c>
      <c r="K963" s="88" t="s">
        <v>1853</v>
      </c>
      <c r="L963" s="88" t="s">
        <v>1854</v>
      </c>
      <c r="M963" s="122">
        <v>2397</v>
      </c>
      <c r="N963" s="122">
        <v>303968392</v>
      </c>
      <c r="O963" s="123">
        <v>94.04</v>
      </c>
      <c r="P963" s="122">
        <v>-3919977</v>
      </c>
      <c r="Q963" s="122">
        <v>303968392</v>
      </c>
      <c r="R963" s="122">
        <v>300048415</v>
      </c>
      <c r="S963" s="122">
        <v>0</v>
      </c>
      <c r="T963" s="122">
        <v>0</v>
      </c>
      <c r="U963" s="122">
        <v>14251350122</v>
      </c>
      <c r="V963" s="123">
        <v>906.66</v>
      </c>
      <c r="W963" s="121">
        <v>42440</v>
      </c>
      <c r="X963" s="93" t="s">
        <v>77</v>
      </c>
      <c r="Y963" s="88" t="s">
        <v>74</v>
      </c>
      <c r="Z963" s="93" t="s">
        <v>77</v>
      </c>
      <c r="AA963" s="122">
        <v>0</v>
      </c>
      <c r="AB963" s="122">
        <v>0</v>
      </c>
      <c r="AC963" s="122">
        <v>0</v>
      </c>
      <c r="AD963" s="122">
        <v>0</v>
      </c>
      <c r="AE963" s="122">
        <v>0</v>
      </c>
      <c r="AF963" s="88" t="s">
        <v>48</v>
      </c>
      <c r="AG963" s="122">
        <v>0</v>
      </c>
      <c r="AH963" s="88" t="s">
        <v>74</v>
      </c>
      <c r="AI963" s="124">
        <v>2.1</v>
      </c>
      <c r="AJ963" s="124">
        <v>2.11</v>
      </c>
    </row>
    <row r="964" spans="1:36" ht="17.45" customHeight="1">
      <c r="A964" s="89" t="s">
        <v>1855</v>
      </c>
      <c r="B964" s="89" t="s">
        <v>1831</v>
      </c>
      <c r="C964" s="125">
        <v>45348</v>
      </c>
      <c r="D964" s="89" t="s">
        <v>1838</v>
      </c>
      <c r="E964" s="89" t="s">
        <v>41</v>
      </c>
      <c r="F964" s="96" t="s">
        <v>42</v>
      </c>
      <c r="G964" s="89" t="s">
        <v>43</v>
      </c>
      <c r="H964" s="89" t="s">
        <v>1839</v>
      </c>
      <c r="I964" s="89" t="s">
        <v>74</v>
      </c>
      <c r="J964" s="89" t="s">
        <v>1856</v>
      </c>
      <c r="K964" s="89" t="s">
        <v>1857</v>
      </c>
      <c r="L964" s="89" t="s">
        <v>1858</v>
      </c>
      <c r="M964" s="126">
        <v>5884</v>
      </c>
      <c r="N964" s="126">
        <v>714209709</v>
      </c>
      <c r="O964" s="131">
        <v>91.8</v>
      </c>
      <c r="P964" s="126">
        <v>4785553</v>
      </c>
      <c r="Q964" s="126">
        <v>714209709</v>
      </c>
      <c r="R964" s="126">
        <v>718995262</v>
      </c>
      <c r="S964" s="126">
        <v>0</v>
      </c>
      <c r="T964" s="126">
        <v>0</v>
      </c>
      <c r="U964" s="126">
        <v>14251350122</v>
      </c>
      <c r="V964" s="127">
        <v>906.66</v>
      </c>
      <c r="W964" s="125">
        <v>41585</v>
      </c>
      <c r="X964" s="96" t="s">
        <v>77</v>
      </c>
      <c r="Y964" s="89" t="s">
        <v>74</v>
      </c>
      <c r="Z964" s="96" t="s">
        <v>77</v>
      </c>
      <c r="AA964" s="126">
        <v>0</v>
      </c>
      <c r="AB964" s="126">
        <v>0</v>
      </c>
      <c r="AC964" s="126">
        <v>0</v>
      </c>
      <c r="AD964" s="126">
        <v>0</v>
      </c>
      <c r="AE964" s="126">
        <v>0</v>
      </c>
      <c r="AF964" s="89" t="s">
        <v>48</v>
      </c>
      <c r="AG964" s="126">
        <v>0</v>
      </c>
      <c r="AH964" s="89" t="s">
        <v>74</v>
      </c>
      <c r="AI964" s="129">
        <v>5.03</v>
      </c>
      <c r="AJ964" s="129">
        <v>5.05</v>
      </c>
    </row>
    <row r="965" spans="1:36" ht="17.45" customHeight="1">
      <c r="A965" s="88" t="s">
        <v>1859</v>
      </c>
      <c r="B965" s="88" t="s">
        <v>1831</v>
      </c>
      <c r="C965" s="121">
        <v>45348</v>
      </c>
      <c r="D965" s="88" t="s">
        <v>1838</v>
      </c>
      <c r="E965" s="88" t="s">
        <v>41</v>
      </c>
      <c r="F965" s="93" t="s">
        <v>42</v>
      </c>
      <c r="G965" s="88" t="s">
        <v>43</v>
      </c>
      <c r="H965" s="88" t="s">
        <v>1839</v>
      </c>
      <c r="I965" s="88" t="s">
        <v>74</v>
      </c>
      <c r="J965" s="88" t="s">
        <v>1860</v>
      </c>
      <c r="K965" s="88" t="s">
        <v>1861</v>
      </c>
      <c r="L965" s="88" t="s">
        <v>1862</v>
      </c>
      <c r="M965" s="122">
        <v>12868</v>
      </c>
      <c r="N965" s="122">
        <v>545857492</v>
      </c>
      <c r="O965" s="123">
        <v>32.17</v>
      </c>
      <c r="P965" s="122">
        <v>5169402</v>
      </c>
      <c r="Q965" s="122">
        <v>545857492</v>
      </c>
      <c r="R965" s="122">
        <v>551026894</v>
      </c>
      <c r="S965" s="122">
        <v>0</v>
      </c>
      <c r="T965" s="122">
        <v>0</v>
      </c>
      <c r="U965" s="122">
        <v>14251350122</v>
      </c>
      <c r="V965" s="123">
        <v>906.66</v>
      </c>
      <c r="W965" s="121">
        <v>40836</v>
      </c>
      <c r="X965" s="93" t="s">
        <v>77</v>
      </c>
      <c r="Y965" s="88" t="s">
        <v>74</v>
      </c>
      <c r="Z965" s="93" t="s">
        <v>77</v>
      </c>
      <c r="AA965" s="122">
        <v>0</v>
      </c>
      <c r="AB965" s="122">
        <v>0</v>
      </c>
      <c r="AC965" s="122">
        <v>0</v>
      </c>
      <c r="AD965" s="122">
        <v>0</v>
      </c>
      <c r="AE965" s="122">
        <v>0</v>
      </c>
      <c r="AF965" s="88" t="s">
        <v>48</v>
      </c>
      <c r="AG965" s="122">
        <v>0</v>
      </c>
      <c r="AH965" s="88" t="s">
        <v>74</v>
      </c>
      <c r="AI965" s="124">
        <v>3.85</v>
      </c>
      <c r="AJ965" s="124">
        <v>3.87</v>
      </c>
    </row>
    <row r="966" spans="1:36" ht="17.45" customHeight="1">
      <c r="A966" s="89" t="s">
        <v>1863</v>
      </c>
      <c r="B966" s="89" t="s">
        <v>1831</v>
      </c>
      <c r="C966" s="125">
        <v>45348</v>
      </c>
      <c r="D966" s="89" t="s">
        <v>1838</v>
      </c>
      <c r="E966" s="89" t="s">
        <v>41</v>
      </c>
      <c r="F966" s="96" t="s">
        <v>42</v>
      </c>
      <c r="G966" s="89" t="s">
        <v>43</v>
      </c>
      <c r="H966" s="89" t="s">
        <v>1839</v>
      </c>
      <c r="I966" s="89" t="s">
        <v>74</v>
      </c>
      <c r="J966" s="89" t="s">
        <v>1864</v>
      </c>
      <c r="K966" s="89" t="s">
        <v>1865</v>
      </c>
      <c r="L966" s="89" t="s">
        <v>1866</v>
      </c>
      <c r="M966" s="126">
        <v>3077</v>
      </c>
      <c r="N966" s="126">
        <v>174269951</v>
      </c>
      <c r="O966" s="127">
        <v>42.43</v>
      </c>
      <c r="P966" s="126">
        <v>-485382</v>
      </c>
      <c r="Q966" s="126">
        <v>174269951</v>
      </c>
      <c r="R966" s="126">
        <v>173784569</v>
      </c>
      <c r="S966" s="126">
        <v>0</v>
      </c>
      <c r="T966" s="126">
        <v>0</v>
      </c>
      <c r="U966" s="126">
        <v>14251350122</v>
      </c>
      <c r="V966" s="127">
        <v>906.66</v>
      </c>
      <c r="W966" s="125">
        <v>41683</v>
      </c>
      <c r="X966" s="96" t="s">
        <v>77</v>
      </c>
      <c r="Y966" s="89" t="s">
        <v>74</v>
      </c>
      <c r="Z966" s="96" t="s">
        <v>77</v>
      </c>
      <c r="AA966" s="126">
        <v>0</v>
      </c>
      <c r="AB966" s="126">
        <v>0</v>
      </c>
      <c r="AC966" s="126">
        <v>0</v>
      </c>
      <c r="AD966" s="126">
        <v>0</v>
      </c>
      <c r="AE966" s="126">
        <v>0</v>
      </c>
      <c r="AF966" s="89" t="s">
        <v>48</v>
      </c>
      <c r="AG966" s="126">
        <v>0</v>
      </c>
      <c r="AH966" s="89" t="s">
        <v>74</v>
      </c>
      <c r="AI966" s="129">
        <v>1.21</v>
      </c>
      <c r="AJ966" s="129">
        <v>1.22</v>
      </c>
    </row>
    <row r="967" spans="1:36" ht="17.45" customHeight="1">
      <c r="A967" s="88" t="s">
        <v>1867</v>
      </c>
      <c r="B967" s="88" t="s">
        <v>1831</v>
      </c>
      <c r="C967" s="121">
        <v>45348</v>
      </c>
      <c r="D967" s="88" t="s">
        <v>1838</v>
      </c>
      <c r="E967" s="88" t="s">
        <v>41</v>
      </c>
      <c r="F967" s="93" t="s">
        <v>42</v>
      </c>
      <c r="G967" s="88" t="s">
        <v>43</v>
      </c>
      <c r="H967" s="88" t="s">
        <v>1839</v>
      </c>
      <c r="I967" s="88" t="s">
        <v>74</v>
      </c>
      <c r="J967" s="88" t="s">
        <v>1868</v>
      </c>
      <c r="K967" s="88" t="s">
        <v>1869</v>
      </c>
      <c r="L967" s="88" t="s">
        <v>1870</v>
      </c>
      <c r="M967" s="122">
        <v>43519</v>
      </c>
      <c r="N967" s="122">
        <v>2801460114</v>
      </c>
      <c r="O967" s="123">
        <v>49.47</v>
      </c>
      <c r="P967" s="122">
        <v>64245016</v>
      </c>
      <c r="Q967" s="122">
        <v>2801460114</v>
      </c>
      <c r="R967" s="122">
        <v>2865705130</v>
      </c>
      <c r="S967" s="122">
        <v>0</v>
      </c>
      <c r="T967" s="122">
        <v>0</v>
      </c>
      <c r="U967" s="122">
        <v>14251350122</v>
      </c>
      <c r="V967" s="123">
        <v>906.66</v>
      </c>
      <c r="W967" s="121">
        <v>43754</v>
      </c>
      <c r="X967" s="93" t="s">
        <v>77</v>
      </c>
      <c r="Y967" s="88" t="s">
        <v>74</v>
      </c>
      <c r="Z967" s="93" t="s">
        <v>77</v>
      </c>
      <c r="AA967" s="122">
        <v>0</v>
      </c>
      <c r="AB967" s="122">
        <v>0</v>
      </c>
      <c r="AC967" s="122">
        <v>0</v>
      </c>
      <c r="AD967" s="122">
        <v>0</v>
      </c>
      <c r="AE967" s="122">
        <v>0</v>
      </c>
      <c r="AF967" s="88" t="s">
        <v>48</v>
      </c>
      <c r="AG967" s="122">
        <v>0</v>
      </c>
      <c r="AH967" s="88" t="s">
        <v>74</v>
      </c>
      <c r="AI967" s="124">
        <v>20.03</v>
      </c>
      <c r="AJ967" s="124">
        <v>20.11</v>
      </c>
    </row>
    <row r="968" spans="1:36" ht="17.45" customHeight="1">
      <c r="A968" s="89" t="s">
        <v>1871</v>
      </c>
      <c r="B968" s="89" t="s">
        <v>1831</v>
      </c>
      <c r="C968" s="125">
        <v>45348</v>
      </c>
      <c r="D968" s="89" t="s">
        <v>1838</v>
      </c>
      <c r="E968" s="89" t="s">
        <v>41</v>
      </c>
      <c r="F968" s="96" t="s">
        <v>42</v>
      </c>
      <c r="G968" s="89" t="s">
        <v>43</v>
      </c>
      <c r="H968" s="89" t="s">
        <v>1839</v>
      </c>
      <c r="I968" s="89" t="s">
        <v>74</v>
      </c>
      <c r="J968" s="89" t="s">
        <v>1872</v>
      </c>
      <c r="K968" s="89" t="s">
        <v>1873</v>
      </c>
      <c r="L968" s="89" t="s">
        <v>1874</v>
      </c>
      <c r="M968" s="126">
        <v>277164</v>
      </c>
      <c r="N968" s="126">
        <v>1054851963</v>
      </c>
      <c r="O968" s="127">
        <v>2.73</v>
      </c>
      <c r="P968" s="126">
        <v>-47664872</v>
      </c>
      <c r="Q968" s="126">
        <v>1054851963</v>
      </c>
      <c r="R968" s="126">
        <v>1007187091</v>
      </c>
      <c r="S968" s="126">
        <v>0</v>
      </c>
      <c r="T968" s="126">
        <v>0</v>
      </c>
      <c r="U968" s="126">
        <v>14251350122</v>
      </c>
      <c r="V968" s="127">
        <v>906.66</v>
      </c>
      <c r="W968" s="125">
        <v>43579</v>
      </c>
      <c r="X968" s="96" t="s">
        <v>77</v>
      </c>
      <c r="Y968" s="89" t="s">
        <v>74</v>
      </c>
      <c r="Z968" s="96" t="s">
        <v>77</v>
      </c>
      <c r="AA968" s="126">
        <v>0</v>
      </c>
      <c r="AB968" s="126">
        <v>0</v>
      </c>
      <c r="AC968" s="126">
        <v>0</v>
      </c>
      <c r="AD968" s="126">
        <v>0</v>
      </c>
      <c r="AE968" s="126">
        <v>0</v>
      </c>
      <c r="AF968" s="89" t="s">
        <v>48</v>
      </c>
      <c r="AG968" s="126">
        <v>0</v>
      </c>
      <c r="AH968" s="89" t="s">
        <v>74</v>
      </c>
      <c r="AI968" s="129">
        <v>7.04</v>
      </c>
      <c r="AJ968" s="129">
        <v>7.07</v>
      </c>
    </row>
    <row r="969" spans="1:36" ht="17.45" customHeight="1">
      <c r="A969" s="88" t="s">
        <v>1875</v>
      </c>
      <c r="B969" s="88" t="s">
        <v>1831</v>
      </c>
      <c r="C969" s="121">
        <v>45348</v>
      </c>
      <c r="D969" s="88" t="s">
        <v>1838</v>
      </c>
      <c r="E969" s="88" t="s">
        <v>41</v>
      </c>
      <c r="F969" s="93" t="s">
        <v>42</v>
      </c>
      <c r="G969" s="88" t="s">
        <v>43</v>
      </c>
      <c r="H969" s="88" t="s">
        <v>1839</v>
      </c>
      <c r="I969" s="88" t="s">
        <v>74</v>
      </c>
      <c r="J969" s="88" t="s">
        <v>1876</v>
      </c>
      <c r="K969" s="88" t="s">
        <v>1877</v>
      </c>
      <c r="L969" s="88" t="s">
        <v>1878</v>
      </c>
      <c r="M969" s="122">
        <v>3273</v>
      </c>
      <c r="N969" s="122">
        <v>187876437</v>
      </c>
      <c r="O969" s="123">
        <v>39.85</v>
      </c>
      <c r="P969" s="122">
        <v>-14262329</v>
      </c>
      <c r="Q969" s="122">
        <v>187876437</v>
      </c>
      <c r="R969" s="122">
        <v>173614108</v>
      </c>
      <c r="S969" s="122">
        <v>0</v>
      </c>
      <c r="T969" s="122">
        <v>0</v>
      </c>
      <c r="U969" s="122">
        <v>14251350122</v>
      </c>
      <c r="V969" s="123">
        <v>906.66</v>
      </c>
      <c r="W969" s="121">
        <v>41220</v>
      </c>
      <c r="X969" s="93" t="s">
        <v>77</v>
      </c>
      <c r="Y969" s="88" t="s">
        <v>74</v>
      </c>
      <c r="Z969" s="93" t="s">
        <v>77</v>
      </c>
      <c r="AA969" s="122">
        <v>0</v>
      </c>
      <c r="AB969" s="122">
        <v>0</v>
      </c>
      <c r="AC969" s="122">
        <v>0</v>
      </c>
      <c r="AD969" s="122">
        <v>0</v>
      </c>
      <c r="AE969" s="122">
        <v>0</v>
      </c>
      <c r="AF969" s="88" t="s">
        <v>48</v>
      </c>
      <c r="AG969" s="122">
        <v>0</v>
      </c>
      <c r="AH969" s="88" t="s">
        <v>74</v>
      </c>
      <c r="AI969" s="124">
        <v>1.21</v>
      </c>
      <c r="AJ969" s="124">
        <v>1.22</v>
      </c>
    </row>
    <row r="970" spans="1:36" ht="17.45" customHeight="1">
      <c r="A970" s="89" t="s">
        <v>1879</v>
      </c>
      <c r="B970" s="89" t="s">
        <v>1831</v>
      </c>
      <c r="C970" s="125">
        <v>45348</v>
      </c>
      <c r="D970" s="89" t="s">
        <v>1838</v>
      </c>
      <c r="E970" s="89" t="s">
        <v>41</v>
      </c>
      <c r="F970" s="96" t="s">
        <v>42</v>
      </c>
      <c r="G970" s="89" t="s">
        <v>43</v>
      </c>
      <c r="H970" s="89" t="s">
        <v>1839</v>
      </c>
      <c r="I970" s="89" t="s">
        <v>74</v>
      </c>
      <c r="J970" s="89" t="s">
        <v>1880</v>
      </c>
      <c r="K970" s="89" t="s">
        <v>1881</v>
      </c>
      <c r="L970" s="89" t="s">
        <v>1882</v>
      </c>
      <c r="M970" s="126">
        <v>26708</v>
      </c>
      <c r="N970" s="126">
        <v>2539864409</v>
      </c>
      <c r="O970" s="127">
        <v>72.180000000000007</v>
      </c>
      <c r="P970" s="126">
        <v>26208127</v>
      </c>
      <c r="Q970" s="126">
        <v>2539864409</v>
      </c>
      <c r="R970" s="126">
        <v>2566072536</v>
      </c>
      <c r="S970" s="126">
        <v>0</v>
      </c>
      <c r="T970" s="126">
        <v>0</v>
      </c>
      <c r="U970" s="126">
        <v>14251350122</v>
      </c>
      <c r="V970" s="127">
        <v>906.66</v>
      </c>
      <c r="W970" s="125">
        <v>41220</v>
      </c>
      <c r="X970" s="96" t="s">
        <v>77</v>
      </c>
      <c r="Y970" s="89" t="s">
        <v>74</v>
      </c>
      <c r="Z970" s="96" t="s">
        <v>77</v>
      </c>
      <c r="AA970" s="126">
        <v>0</v>
      </c>
      <c r="AB970" s="126">
        <v>0</v>
      </c>
      <c r="AC970" s="126">
        <v>0</v>
      </c>
      <c r="AD970" s="126">
        <v>0</v>
      </c>
      <c r="AE970" s="126">
        <v>0</v>
      </c>
      <c r="AF970" s="89" t="s">
        <v>48</v>
      </c>
      <c r="AG970" s="126">
        <v>0</v>
      </c>
      <c r="AH970" s="89" t="s">
        <v>74</v>
      </c>
      <c r="AI970" s="129">
        <v>17.940000000000001</v>
      </c>
      <c r="AJ970" s="129">
        <v>18.010000000000002</v>
      </c>
    </row>
    <row r="971" spans="1:36" ht="17.45" customHeight="1">
      <c r="A971" s="88" t="s">
        <v>1883</v>
      </c>
      <c r="B971" s="88" t="s">
        <v>1831</v>
      </c>
      <c r="C971" s="121">
        <v>45348</v>
      </c>
      <c r="D971" s="88" t="s">
        <v>1838</v>
      </c>
      <c r="E971" s="88" t="s">
        <v>41</v>
      </c>
      <c r="F971" s="93" t="s">
        <v>42</v>
      </c>
      <c r="G971" s="88" t="s">
        <v>43</v>
      </c>
      <c r="H971" s="88" t="s">
        <v>1839</v>
      </c>
      <c r="I971" s="88" t="s">
        <v>74</v>
      </c>
      <c r="J971" s="88" t="s">
        <v>1884</v>
      </c>
      <c r="K971" s="88" t="s">
        <v>1885</v>
      </c>
      <c r="L971" s="88" t="s">
        <v>1886</v>
      </c>
      <c r="M971" s="122">
        <v>2912</v>
      </c>
      <c r="N971" s="122">
        <v>289346230</v>
      </c>
      <c r="O971" s="123">
        <v>77.36</v>
      </c>
      <c r="P971" s="122">
        <v>10513755</v>
      </c>
      <c r="Q971" s="122">
        <v>289346230</v>
      </c>
      <c r="R971" s="122">
        <v>299859985</v>
      </c>
      <c r="S971" s="122">
        <v>0</v>
      </c>
      <c r="T971" s="122">
        <v>0</v>
      </c>
      <c r="U971" s="122">
        <v>14251350122</v>
      </c>
      <c r="V971" s="123">
        <v>906.66</v>
      </c>
      <c r="W971" s="121">
        <v>42779</v>
      </c>
      <c r="X971" s="93" t="s">
        <v>77</v>
      </c>
      <c r="Y971" s="88" t="s">
        <v>74</v>
      </c>
      <c r="Z971" s="93" t="s">
        <v>77</v>
      </c>
      <c r="AA971" s="122">
        <v>0</v>
      </c>
      <c r="AB971" s="122">
        <v>0</v>
      </c>
      <c r="AC971" s="122">
        <v>0</v>
      </c>
      <c r="AD971" s="122">
        <v>0</v>
      </c>
      <c r="AE971" s="122">
        <v>0</v>
      </c>
      <c r="AF971" s="88" t="s">
        <v>48</v>
      </c>
      <c r="AG971" s="122">
        <v>0</v>
      </c>
      <c r="AH971" s="88" t="s">
        <v>74</v>
      </c>
      <c r="AI971" s="124">
        <v>2.1</v>
      </c>
      <c r="AJ971" s="124">
        <v>2.1</v>
      </c>
    </row>
    <row r="972" spans="1:36" ht="17.45" customHeight="1">
      <c r="A972" s="89" t="s">
        <v>1887</v>
      </c>
      <c r="B972" s="89" t="s">
        <v>1831</v>
      </c>
      <c r="C972" s="125">
        <v>45348</v>
      </c>
      <c r="D972" s="89" t="s">
        <v>1838</v>
      </c>
      <c r="E972" s="89" t="s">
        <v>41</v>
      </c>
      <c r="F972" s="96" t="s">
        <v>42</v>
      </c>
      <c r="G972" s="89" t="s">
        <v>43</v>
      </c>
      <c r="H972" s="89" t="s">
        <v>1839</v>
      </c>
      <c r="I972" s="89" t="s">
        <v>74</v>
      </c>
      <c r="J972" s="89" t="s">
        <v>1888</v>
      </c>
      <c r="K972" s="89" t="s">
        <v>1889</v>
      </c>
      <c r="L972" s="89" t="s">
        <v>1890</v>
      </c>
      <c r="M972" s="126">
        <v>4508</v>
      </c>
      <c r="N972" s="126">
        <v>297312302</v>
      </c>
      <c r="O972" s="127">
        <v>50.26</v>
      </c>
      <c r="P972" s="126">
        <v>4277793</v>
      </c>
      <c r="Q972" s="126">
        <v>297312302</v>
      </c>
      <c r="R972" s="126">
        <v>301590095</v>
      </c>
      <c r="S972" s="126">
        <v>0</v>
      </c>
      <c r="T972" s="126">
        <v>0</v>
      </c>
      <c r="U972" s="126">
        <v>14251350122</v>
      </c>
      <c r="V972" s="127">
        <v>906.66</v>
      </c>
      <c r="W972" s="96"/>
      <c r="X972" s="96" t="s">
        <v>77</v>
      </c>
      <c r="Y972" s="89" t="s">
        <v>74</v>
      </c>
      <c r="Z972" s="96" t="s">
        <v>77</v>
      </c>
      <c r="AA972" s="126">
        <v>0</v>
      </c>
      <c r="AB972" s="126">
        <v>0</v>
      </c>
      <c r="AC972" s="126">
        <v>0</v>
      </c>
      <c r="AD972" s="126">
        <v>0</v>
      </c>
      <c r="AE972" s="126">
        <v>0</v>
      </c>
      <c r="AF972" s="89" t="s">
        <v>48</v>
      </c>
      <c r="AG972" s="126">
        <v>0</v>
      </c>
      <c r="AH972" s="89" t="s">
        <v>74</v>
      </c>
      <c r="AI972" s="129">
        <v>2.11</v>
      </c>
      <c r="AJ972" s="129">
        <v>2.12</v>
      </c>
    </row>
    <row r="973" spans="1:36" ht="17.45" customHeight="1">
      <c r="A973" s="88" t="s">
        <v>1891</v>
      </c>
      <c r="B973" s="88" t="s">
        <v>1831</v>
      </c>
      <c r="C973" s="121">
        <v>45348</v>
      </c>
      <c r="D973" s="88" t="s">
        <v>1892</v>
      </c>
      <c r="E973" s="88" t="s">
        <v>41</v>
      </c>
      <c r="F973" s="93" t="s">
        <v>42</v>
      </c>
      <c r="G973" s="88" t="s">
        <v>43</v>
      </c>
      <c r="H973" s="88" t="s">
        <v>1893</v>
      </c>
      <c r="I973" s="88" t="s">
        <v>74</v>
      </c>
      <c r="J973" s="88" t="s">
        <v>1894</v>
      </c>
      <c r="K973" s="88"/>
      <c r="L973" s="88" t="s">
        <v>1895</v>
      </c>
      <c r="M973" s="123">
        <v>284132.39</v>
      </c>
      <c r="N973" s="122">
        <v>378221773</v>
      </c>
      <c r="O973" s="122">
        <v>0</v>
      </c>
      <c r="P973" s="122">
        <v>-13149</v>
      </c>
      <c r="Q973" s="122">
        <v>378208624</v>
      </c>
      <c r="R973" s="122">
        <v>378208624</v>
      </c>
      <c r="S973" s="122">
        <v>0</v>
      </c>
      <c r="T973" s="122">
        <v>0</v>
      </c>
      <c r="U973" s="122">
        <v>14251350122</v>
      </c>
      <c r="V973" s="123">
        <v>906.66</v>
      </c>
      <c r="W973" s="121">
        <v>43620</v>
      </c>
      <c r="X973" s="121">
        <v>73050</v>
      </c>
      <c r="Y973" s="88"/>
      <c r="Z973" s="93"/>
      <c r="AA973" s="122">
        <v>0</v>
      </c>
      <c r="AB973" s="122">
        <v>0</v>
      </c>
      <c r="AC973" s="122">
        <v>0</v>
      </c>
      <c r="AD973" s="122">
        <v>0</v>
      </c>
      <c r="AE973" s="122">
        <v>0</v>
      </c>
      <c r="AF973" s="88" t="s">
        <v>48</v>
      </c>
      <c r="AG973" s="122">
        <v>0</v>
      </c>
      <c r="AH973" s="88"/>
      <c r="AI973" s="124">
        <v>2.64</v>
      </c>
      <c r="AJ973" s="124">
        <v>2.65</v>
      </c>
    </row>
    <row r="974" spans="1:36" ht="17.45" customHeight="1">
      <c r="A974" s="89" t="s">
        <v>1896</v>
      </c>
      <c r="B974" s="89" t="s">
        <v>1831</v>
      </c>
      <c r="C974" s="125">
        <v>45348</v>
      </c>
      <c r="D974" s="89" t="s">
        <v>1832</v>
      </c>
      <c r="E974" s="89" t="s">
        <v>41</v>
      </c>
      <c r="F974" s="96" t="s">
        <v>62</v>
      </c>
      <c r="G974" s="89" t="s">
        <v>63</v>
      </c>
      <c r="H974" s="89" t="s">
        <v>1833</v>
      </c>
      <c r="I974" s="89" t="s">
        <v>1834</v>
      </c>
      <c r="J974" s="89" t="s">
        <v>1897</v>
      </c>
      <c r="K974" s="89"/>
      <c r="L974" s="89" t="s">
        <v>1836</v>
      </c>
      <c r="M974" s="126">
        <v>3220000</v>
      </c>
      <c r="N974" s="126">
        <v>4300149000</v>
      </c>
      <c r="O974" s="126">
        <v>0</v>
      </c>
      <c r="P974" s="126">
        <v>14215128</v>
      </c>
      <c r="Q974" s="126">
        <v>0</v>
      </c>
      <c r="R974" s="126">
        <v>14215128</v>
      </c>
      <c r="S974" s="126">
        <v>0</v>
      </c>
      <c r="T974" s="126">
        <v>0</v>
      </c>
      <c r="U974" s="126">
        <v>5396698880</v>
      </c>
      <c r="V974" s="127">
        <v>1293.33</v>
      </c>
      <c r="W974" s="125">
        <v>45320</v>
      </c>
      <c r="X974" s="125">
        <v>45351</v>
      </c>
      <c r="Y974" s="89" t="s">
        <v>74</v>
      </c>
      <c r="Z974" s="96" t="s">
        <v>77</v>
      </c>
      <c r="AA974" s="126">
        <v>0</v>
      </c>
      <c r="AB974" s="126">
        <v>0</v>
      </c>
      <c r="AC974" s="126">
        <v>0</v>
      </c>
      <c r="AD974" s="126">
        <v>0</v>
      </c>
      <c r="AE974" s="126">
        <v>0</v>
      </c>
      <c r="AF974" s="89" t="s">
        <v>48</v>
      </c>
      <c r="AG974" s="126">
        <v>0</v>
      </c>
      <c r="AH974" s="89" t="s">
        <v>74</v>
      </c>
      <c r="AI974" s="129">
        <v>0.26</v>
      </c>
      <c r="AJ974" s="129">
        <v>0.26</v>
      </c>
    </row>
    <row r="975" spans="1:36" ht="17.45" customHeight="1">
      <c r="A975" s="88" t="s">
        <v>1898</v>
      </c>
      <c r="B975" s="88" t="s">
        <v>1831</v>
      </c>
      <c r="C975" s="121">
        <v>45348</v>
      </c>
      <c r="D975" s="88" t="s">
        <v>1838</v>
      </c>
      <c r="E975" s="88" t="s">
        <v>41</v>
      </c>
      <c r="F975" s="93" t="s">
        <v>62</v>
      </c>
      <c r="G975" s="88" t="s">
        <v>63</v>
      </c>
      <c r="H975" s="88" t="s">
        <v>1899</v>
      </c>
      <c r="I975" s="88" t="s">
        <v>74</v>
      </c>
      <c r="J975" s="88" t="s">
        <v>1900</v>
      </c>
      <c r="K975" s="88" t="s">
        <v>1901</v>
      </c>
      <c r="L975" s="88" t="s">
        <v>1902</v>
      </c>
      <c r="M975" s="122">
        <v>8392</v>
      </c>
      <c r="N975" s="122">
        <v>431558875</v>
      </c>
      <c r="O975" s="130">
        <v>40.6</v>
      </c>
      <c r="P975" s="122">
        <v>21967127</v>
      </c>
      <c r="Q975" s="122">
        <v>431558875</v>
      </c>
      <c r="R975" s="122">
        <v>453526002</v>
      </c>
      <c r="S975" s="122">
        <v>0</v>
      </c>
      <c r="T975" s="122">
        <v>0</v>
      </c>
      <c r="U975" s="122">
        <v>5396698880</v>
      </c>
      <c r="V975" s="123">
        <v>1293.33</v>
      </c>
      <c r="W975" s="121">
        <v>40459</v>
      </c>
      <c r="X975" s="93" t="s">
        <v>77</v>
      </c>
      <c r="Y975" s="88" t="s">
        <v>74</v>
      </c>
      <c r="Z975" s="93" t="s">
        <v>77</v>
      </c>
      <c r="AA975" s="122">
        <v>0</v>
      </c>
      <c r="AB975" s="122">
        <v>0</v>
      </c>
      <c r="AC975" s="122">
        <v>0</v>
      </c>
      <c r="AD975" s="122">
        <v>0</v>
      </c>
      <c r="AE975" s="122">
        <v>0</v>
      </c>
      <c r="AF975" s="88" t="s">
        <v>48</v>
      </c>
      <c r="AG975" s="122">
        <v>0</v>
      </c>
      <c r="AH975" s="88" t="s">
        <v>74</v>
      </c>
      <c r="AI975" s="124">
        <v>8.34</v>
      </c>
      <c r="AJ975" s="124">
        <v>8.4</v>
      </c>
    </row>
    <row r="976" spans="1:36" ht="17.45" customHeight="1">
      <c r="A976" s="89" t="s">
        <v>1903</v>
      </c>
      <c r="B976" s="89" t="s">
        <v>1831</v>
      </c>
      <c r="C976" s="125">
        <v>45348</v>
      </c>
      <c r="D976" s="89" t="s">
        <v>1838</v>
      </c>
      <c r="E976" s="89" t="s">
        <v>41</v>
      </c>
      <c r="F976" s="96" t="s">
        <v>62</v>
      </c>
      <c r="G976" s="89" t="s">
        <v>63</v>
      </c>
      <c r="H976" s="89" t="s">
        <v>1899</v>
      </c>
      <c r="I976" s="89" t="s">
        <v>74</v>
      </c>
      <c r="J976" s="89" t="s">
        <v>1904</v>
      </c>
      <c r="K976" s="89" t="s">
        <v>1905</v>
      </c>
      <c r="L976" s="89" t="s">
        <v>1906</v>
      </c>
      <c r="M976" s="126">
        <v>209</v>
      </c>
      <c r="N976" s="126">
        <v>160081793</v>
      </c>
      <c r="O976" s="127">
        <v>636.47</v>
      </c>
      <c r="P976" s="126">
        <v>16984097</v>
      </c>
      <c r="Q976" s="126">
        <v>160081793</v>
      </c>
      <c r="R976" s="126">
        <v>177065890</v>
      </c>
      <c r="S976" s="126">
        <v>0</v>
      </c>
      <c r="T976" s="126">
        <v>0</v>
      </c>
      <c r="U976" s="126">
        <v>5396698880</v>
      </c>
      <c r="V976" s="127">
        <v>1293.33</v>
      </c>
      <c r="W976" s="125">
        <v>41233</v>
      </c>
      <c r="X976" s="96" t="s">
        <v>77</v>
      </c>
      <c r="Y976" s="89" t="s">
        <v>74</v>
      </c>
      <c r="Z976" s="96" t="s">
        <v>77</v>
      </c>
      <c r="AA976" s="126">
        <v>0</v>
      </c>
      <c r="AB976" s="126">
        <v>0</v>
      </c>
      <c r="AC976" s="126">
        <v>0</v>
      </c>
      <c r="AD976" s="126">
        <v>0</v>
      </c>
      <c r="AE976" s="126">
        <v>0</v>
      </c>
      <c r="AF976" s="89" t="s">
        <v>48</v>
      </c>
      <c r="AG976" s="126">
        <v>0</v>
      </c>
      <c r="AH976" s="89" t="s">
        <v>74</v>
      </c>
      <c r="AI976" s="129">
        <v>3.26</v>
      </c>
      <c r="AJ976" s="129">
        <v>3.28</v>
      </c>
    </row>
    <row r="977" spans="1:36" ht="17.45" customHeight="1">
      <c r="A977" s="88" t="s">
        <v>1907</v>
      </c>
      <c r="B977" s="88" t="s">
        <v>1831</v>
      </c>
      <c r="C977" s="121">
        <v>45348</v>
      </c>
      <c r="D977" s="88" t="s">
        <v>1838</v>
      </c>
      <c r="E977" s="88" t="s">
        <v>41</v>
      </c>
      <c r="F977" s="93" t="s">
        <v>62</v>
      </c>
      <c r="G977" s="88" t="s">
        <v>63</v>
      </c>
      <c r="H977" s="88" t="s">
        <v>1899</v>
      </c>
      <c r="I977" s="88" t="s">
        <v>74</v>
      </c>
      <c r="J977" s="88" t="s">
        <v>1908</v>
      </c>
      <c r="K977" s="88" t="s">
        <v>1909</v>
      </c>
      <c r="L977" s="88" t="s">
        <v>1910</v>
      </c>
      <c r="M977" s="122">
        <v>1339</v>
      </c>
      <c r="N977" s="122">
        <v>526723623</v>
      </c>
      <c r="O977" s="123">
        <v>330.93</v>
      </c>
      <c r="P977" s="122">
        <v>63107112</v>
      </c>
      <c r="Q977" s="122">
        <v>526723623</v>
      </c>
      <c r="R977" s="122">
        <v>589830735</v>
      </c>
      <c r="S977" s="122">
        <v>0</v>
      </c>
      <c r="T977" s="122">
        <v>0</v>
      </c>
      <c r="U977" s="122">
        <v>5396698880</v>
      </c>
      <c r="V977" s="123">
        <v>1293.33</v>
      </c>
      <c r="W977" s="93"/>
      <c r="X977" s="93" t="s">
        <v>77</v>
      </c>
      <c r="Y977" s="88" t="s">
        <v>74</v>
      </c>
      <c r="Z977" s="93" t="s">
        <v>77</v>
      </c>
      <c r="AA977" s="122">
        <v>0</v>
      </c>
      <c r="AB977" s="122">
        <v>0</v>
      </c>
      <c r="AC977" s="122">
        <v>0</v>
      </c>
      <c r="AD977" s="122">
        <v>0</v>
      </c>
      <c r="AE977" s="122">
        <v>0</v>
      </c>
      <c r="AF977" s="88" t="s">
        <v>48</v>
      </c>
      <c r="AG977" s="122">
        <v>0</v>
      </c>
      <c r="AH977" s="88" t="s">
        <v>74</v>
      </c>
      <c r="AI977" s="124">
        <v>10.85</v>
      </c>
      <c r="AJ977" s="124">
        <v>10.93</v>
      </c>
    </row>
    <row r="978" spans="1:36" ht="17.45" customHeight="1">
      <c r="A978" s="89" t="s">
        <v>1911</v>
      </c>
      <c r="B978" s="89" t="s">
        <v>1831</v>
      </c>
      <c r="C978" s="125">
        <v>45348</v>
      </c>
      <c r="D978" s="89" t="s">
        <v>1838</v>
      </c>
      <c r="E978" s="89" t="s">
        <v>41</v>
      </c>
      <c r="F978" s="96" t="s">
        <v>62</v>
      </c>
      <c r="G978" s="89" t="s">
        <v>63</v>
      </c>
      <c r="H978" s="89" t="s">
        <v>1899</v>
      </c>
      <c r="I978" s="89" t="s">
        <v>74</v>
      </c>
      <c r="J978" s="89" t="s">
        <v>1912</v>
      </c>
      <c r="K978" s="89" t="s">
        <v>1913</v>
      </c>
      <c r="L978" s="89" t="s">
        <v>1914</v>
      </c>
      <c r="M978" s="126">
        <v>2464</v>
      </c>
      <c r="N978" s="126">
        <v>313160661</v>
      </c>
      <c r="O978" s="127">
        <v>106.77</v>
      </c>
      <c r="P978" s="126">
        <v>37026830</v>
      </c>
      <c r="Q978" s="126">
        <v>313160661</v>
      </c>
      <c r="R978" s="126">
        <v>350187491</v>
      </c>
      <c r="S978" s="126">
        <v>0</v>
      </c>
      <c r="T978" s="126">
        <v>0</v>
      </c>
      <c r="U978" s="126">
        <v>5396698880</v>
      </c>
      <c r="V978" s="127">
        <v>1293.33</v>
      </c>
      <c r="W978" s="125">
        <v>41162</v>
      </c>
      <c r="X978" s="96" t="s">
        <v>77</v>
      </c>
      <c r="Y978" s="89" t="s">
        <v>74</v>
      </c>
      <c r="Z978" s="96" t="s">
        <v>77</v>
      </c>
      <c r="AA978" s="126">
        <v>0</v>
      </c>
      <c r="AB978" s="126">
        <v>0</v>
      </c>
      <c r="AC978" s="126">
        <v>0</v>
      </c>
      <c r="AD978" s="126">
        <v>0</v>
      </c>
      <c r="AE978" s="126">
        <v>0</v>
      </c>
      <c r="AF978" s="89" t="s">
        <v>48</v>
      </c>
      <c r="AG978" s="126">
        <v>0</v>
      </c>
      <c r="AH978" s="89" t="s">
        <v>74</v>
      </c>
      <c r="AI978" s="129">
        <v>6.44</v>
      </c>
      <c r="AJ978" s="129">
        <v>6.49</v>
      </c>
    </row>
    <row r="979" spans="1:36" ht="17.45" customHeight="1">
      <c r="A979" s="88" t="s">
        <v>1915</v>
      </c>
      <c r="B979" s="88" t="s">
        <v>1831</v>
      </c>
      <c r="C979" s="121">
        <v>45348</v>
      </c>
      <c r="D979" s="88" t="s">
        <v>1838</v>
      </c>
      <c r="E979" s="88" t="s">
        <v>41</v>
      </c>
      <c r="F979" s="93" t="s">
        <v>62</v>
      </c>
      <c r="G979" s="88" t="s">
        <v>63</v>
      </c>
      <c r="H979" s="88" t="s">
        <v>1899</v>
      </c>
      <c r="I979" s="88" t="s">
        <v>74</v>
      </c>
      <c r="J979" s="88" t="s">
        <v>1916</v>
      </c>
      <c r="K979" s="88" t="s">
        <v>1917</v>
      </c>
      <c r="L979" s="88" t="s">
        <v>1918</v>
      </c>
      <c r="M979" s="122">
        <v>2252</v>
      </c>
      <c r="N979" s="122">
        <v>167723640</v>
      </c>
      <c r="O979" s="123">
        <v>58.01</v>
      </c>
      <c r="P979" s="122">
        <v>6169293</v>
      </c>
      <c r="Q979" s="122">
        <v>167723640</v>
      </c>
      <c r="R979" s="122">
        <v>173892933</v>
      </c>
      <c r="S979" s="122">
        <v>0</v>
      </c>
      <c r="T979" s="122">
        <v>0</v>
      </c>
      <c r="U979" s="122">
        <v>5396698880</v>
      </c>
      <c r="V979" s="123">
        <v>1293.33</v>
      </c>
      <c r="W979" s="121">
        <v>42760</v>
      </c>
      <c r="X979" s="93" t="s">
        <v>77</v>
      </c>
      <c r="Y979" s="88" t="s">
        <v>74</v>
      </c>
      <c r="Z979" s="93" t="s">
        <v>77</v>
      </c>
      <c r="AA979" s="122">
        <v>0</v>
      </c>
      <c r="AB979" s="122">
        <v>0</v>
      </c>
      <c r="AC979" s="122">
        <v>0</v>
      </c>
      <c r="AD979" s="122">
        <v>0</v>
      </c>
      <c r="AE979" s="122">
        <v>0</v>
      </c>
      <c r="AF979" s="88" t="s">
        <v>48</v>
      </c>
      <c r="AG979" s="122">
        <v>0</v>
      </c>
      <c r="AH979" s="88" t="s">
        <v>74</v>
      </c>
      <c r="AI979" s="124">
        <v>3.2</v>
      </c>
      <c r="AJ979" s="124">
        <v>3.22</v>
      </c>
    </row>
    <row r="980" spans="1:36" ht="17.45" customHeight="1">
      <c r="A980" s="89" t="s">
        <v>1919</v>
      </c>
      <c r="B980" s="89" t="s">
        <v>1831</v>
      </c>
      <c r="C980" s="125">
        <v>45348</v>
      </c>
      <c r="D980" s="89" t="s">
        <v>1838</v>
      </c>
      <c r="E980" s="89" t="s">
        <v>41</v>
      </c>
      <c r="F980" s="96" t="s">
        <v>62</v>
      </c>
      <c r="G980" s="89" t="s">
        <v>63</v>
      </c>
      <c r="H980" s="89" t="s">
        <v>1899</v>
      </c>
      <c r="I980" s="89" t="s">
        <v>74</v>
      </c>
      <c r="J980" s="89" t="s">
        <v>1920</v>
      </c>
      <c r="K980" s="89" t="s">
        <v>1921</v>
      </c>
      <c r="L980" s="89" t="s">
        <v>1922</v>
      </c>
      <c r="M980" s="126">
        <v>2718</v>
      </c>
      <c r="N980" s="126">
        <v>481913639</v>
      </c>
      <c r="O980" s="127">
        <v>160.26</v>
      </c>
      <c r="P980" s="126">
        <v>97895790</v>
      </c>
      <c r="Q980" s="126">
        <v>481913639</v>
      </c>
      <c r="R980" s="126">
        <v>579809429</v>
      </c>
      <c r="S980" s="126">
        <v>0</v>
      </c>
      <c r="T980" s="126">
        <v>0</v>
      </c>
      <c r="U980" s="126">
        <v>5396698880</v>
      </c>
      <c r="V980" s="127">
        <v>1293.33</v>
      </c>
      <c r="W980" s="125">
        <v>43154</v>
      </c>
      <c r="X980" s="96" t="s">
        <v>77</v>
      </c>
      <c r="Y980" s="89" t="s">
        <v>74</v>
      </c>
      <c r="Z980" s="96" t="s">
        <v>77</v>
      </c>
      <c r="AA980" s="126">
        <v>0</v>
      </c>
      <c r="AB980" s="126">
        <v>0</v>
      </c>
      <c r="AC980" s="126">
        <v>0</v>
      </c>
      <c r="AD980" s="126">
        <v>0</v>
      </c>
      <c r="AE980" s="126">
        <v>0</v>
      </c>
      <c r="AF980" s="89" t="s">
        <v>48</v>
      </c>
      <c r="AG980" s="126">
        <v>0</v>
      </c>
      <c r="AH980" s="89" t="s">
        <v>74</v>
      </c>
      <c r="AI980" s="129">
        <v>10.66</v>
      </c>
      <c r="AJ980" s="129">
        <v>10.74</v>
      </c>
    </row>
    <row r="981" spans="1:36" ht="17.45" customHeight="1">
      <c r="A981" s="88" t="s">
        <v>1923</v>
      </c>
      <c r="B981" s="88" t="s">
        <v>1831</v>
      </c>
      <c r="C981" s="121">
        <v>45348</v>
      </c>
      <c r="D981" s="88" t="s">
        <v>1838</v>
      </c>
      <c r="E981" s="88" t="s">
        <v>41</v>
      </c>
      <c r="F981" s="93" t="s">
        <v>62</v>
      </c>
      <c r="G981" s="88" t="s">
        <v>63</v>
      </c>
      <c r="H981" s="88" t="s">
        <v>1899</v>
      </c>
      <c r="I981" s="88" t="s">
        <v>74</v>
      </c>
      <c r="J981" s="88" t="s">
        <v>1924</v>
      </c>
      <c r="K981" s="88" t="s">
        <v>1925</v>
      </c>
      <c r="L981" s="88" t="s">
        <v>1926</v>
      </c>
      <c r="M981" s="122">
        <v>3161</v>
      </c>
      <c r="N981" s="122">
        <v>260074719</v>
      </c>
      <c r="O981" s="123">
        <v>69.010000000000005</v>
      </c>
      <c r="P981" s="122">
        <v>30292246</v>
      </c>
      <c r="Q981" s="122">
        <v>260074719</v>
      </c>
      <c r="R981" s="122">
        <v>290366965</v>
      </c>
      <c r="S981" s="122">
        <v>0</v>
      </c>
      <c r="T981" s="122">
        <v>0</v>
      </c>
      <c r="U981" s="122">
        <v>5396698880</v>
      </c>
      <c r="V981" s="123">
        <v>1293.33</v>
      </c>
      <c r="W981" s="121">
        <v>42682</v>
      </c>
      <c r="X981" s="93" t="s">
        <v>77</v>
      </c>
      <c r="Y981" s="88" t="s">
        <v>74</v>
      </c>
      <c r="Z981" s="93" t="s">
        <v>77</v>
      </c>
      <c r="AA981" s="122">
        <v>0</v>
      </c>
      <c r="AB981" s="122">
        <v>0</v>
      </c>
      <c r="AC981" s="122">
        <v>0</v>
      </c>
      <c r="AD981" s="122">
        <v>0</v>
      </c>
      <c r="AE981" s="122">
        <v>0</v>
      </c>
      <c r="AF981" s="88" t="s">
        <v>48</v>
      </c>
      <c r="AG981" s="122">
        <v>0</v>
      </c>
      <c r="AH981" s="88" t="s">
        <v>74</v>
      </c>
      <c r="AI981" s="124">
        <v>5.34</v>
      </c>
      <c r="AJ981" s="124">
        <v>5.38</v>
      </c>
    </row>
    <row r="982" spans="1:36" ht="17.45" customHeight="1">
      <c r="A982" s="89" t="s">
        <v>1927</v>
      </c>
      <c r="B982" s="89" t="s">
        <v>1831</v>
      </c>
      <c r="C982" s="125">
        <v>45348</v>
      </c>
      <c r="D982" s="89" t="s">
        <v>1838</v>
      </c>
      <c r="E982" s="89" t="s">
        <v>41</v>
      </c>
      <c r="F982" s="96" t="s">
        <v>62</v>
      </c>
      <c r="G982" s="89" t="s">
        <v>63</v>
      </c>
      <c r="H982" s="89" t="s">
        <v>1899</v>
      </c>
      <c r="I982" s="89" t="s">
        <v>74</v>
      </c>
      <c r="J982" s="89" t="s">
        <v>1928</v>
      </c>
      <c r="K982" s="89" t="s">
        <v>1929</v>
      </c>
      <c r="L982" s="89" t="s">
        <v>1930</v>
      </c>
      <c r="M982" s="126">
        <v>3829</v>
      </c>
      <c r="N982" s="126">
        <v>229485210</v>
      </c>
      <c r="O982" s="127">
        <v>50.47</v>
      </c>
      <c r="P982" s="126">
        <v>27749372</v>
      </c>
      <c r="Q982" s="126">
        <v>229485210</v>
      </c>
      <c r="R982" s="126">
        <v>257234582</v>
      </c>
      <c r="S982" s="126">
        <v>0</v>
      </c>
      <c r="T982" s="126">
        <v>0</v>
      </c>
      <c r="U982" s="126">
        <v>5396698880</v>
      </c>
      <c r="V982" s="127">
        <v>1293.33</v>
      </c>
      <c r="W982" s="125">
        <v>41557</v>
      </c>
      <c r="X982" s="96" t="s">
        <v>77</v>
      </c>
      <c r="Y982" s="89" t="s">
        <v>74</v>
      </c>
      <c r="Z982" s="96" t="s">
        <v>77</v>
      </c>
      <c r="AA982" s="126">
        <v>0</v>
      </c>
      <c r="AB982" s="126">
        <v>0</v>
      </c>
      <c r="AC982" s="126">
        <v>0</v>
      </c>
      <c r="AD982" s="126">
        <v>0</v>
      </c>
      <c r="AE982" s="126">
        <v>0</v>
      </c>
      <c r="AF982" s="89" t="s">
        <v>48</v>
      </c>
      <c r="AG982" s="126">
        <v>0</v>
      </c>
      <c r="AH982" s="89" t="s">
        <v>74</v>
      </c>
      <c r="AI982" s="129">
        <v>4.7300000000000004</v>
      </c>
      <c r="AJ982" s="129">
        <v>4.7699999999999996</v>
      </c>
    </row>
    <row r="983" spans="1:36" ht="17.45" customHeight="1">
      <c r="A983" s="88" t="s">
        <v>1931</v>
      </c>
      <c r="B983" s="88" t="s">
        <v>1831</v>
      </c>
      <c r="C983" s="121">
        <v>45348</v>
      </c>
      <c r="D983" s="88" t="s">
        <v>1838</v>
      </c>
      <c r="E983" s="88" t="s">
        <v>41</v>
      </c>
      <c r="F983" s="93" t="s">
        <v>62</v>
      </c>
      <c r="G983" s="88" t="s">
        <v>63</v>
      </c>
      <c r="H983" s="88" t="s">
        <v>1899</v>
      </c>
      <c r="I983" s="88" t="s">
        <v>74</v>
      </c>
      <c r="J983" s="88" t="s">
        <v>1932</v>
      </c>
      <c r="K983" s="88" t="s">
        <v>1933</v>
      </c>
      <c r="L983" s="88" t="s">
        <v>1934</v>
      </c>
      <c r="M983" s="122">
        <v>432</v>
      </c>
      <c r="N983" s="122">
        <v>39762431</v>
      </c>
      <c r="O983" s="123">
        <v>71.489999999999995</v>
      </c>
      <c r="P983" s="122">
        <v>1346835</v>
      </c>
      <c r="Q983" s="122">
        <v>39762431</v>
      </c>
      <c r="R983" s="122">
        <v>41109266</v>
      </c>
      <c r="S983" s="122">
        <v>0</v>
      </c>
      <c r="T983" s="122">
        <v>0</v>
      </c>
      <c r="U983" s="122">
        <v>5396698880</v>
      </c>
      <c r="V983" s="123">
        <v>1293.33</v>
      </c>
      <c r="W983" s="121">
        <v>42521</v>
      </c>
      <c r="X983" s="93" t="s">
        <v>77</v>
      </c>
      <c r="Y983" s="88" t="s">
        <v>74</v>
      </c>
      <c r="Z983" s="93" t="s">
        <v>77</v>
      </c>
      <c r="AA983" s="122">
        <v>0</v>
      </c>
      <c r="AB983" s="122">
        <v>0</v>
      </c>
      <c r="AC983" s="122">
        <v>0</v>
      </c>
      <c r="AD983" s="122">
        <v>0</v>
      </c>
      <c r="AE983" s="122">
        <v>0</v>
      </c>
      <c r="AF983" s="88" t="s">
        <v>48</v>
      </c>
      <c r="AG983" s="122">
        <v>0</v>
      </c>
      <c r="AH983" s="88" t="s">
        <v>74</v>
      </c>
      <c r="AI983" s="124">
        <v>0.76</v>
      </c>
      <c r="AJ983" s="124">
        <v>0.76</v>
      </c>
    </row>
    <row r="984" spans="1:36" ht="17.45" customHeight="1">
      <c r="A984" s="89" t="s">
        <v>1935</v>
      </c>
      <c r="B984" s="89" t="s">
        <v>1831</v>
      </c>
      <c r="C984" s="125">
        <v>45348</v>
      </c>
      <c r="D984" s="89" t="s">
        <v>1838</v>
      </c>
      <c r="E984" s="89" t="s">
        <v>41</v>
      </c>
      <c r="F984" s="96" t="s">
        <v>62</v>
      </c>
      <c r="G984" s="89" t="s">
        <v>63</v>
      </c>
      <c r="H984" s="89" t="s">
        <v>1899</v>
      </c>
      <c r="I984" s="89" t="s">
        <v>74</v>
      </c>
      <c r="J984" s="89" t="s">
        <v>1936</v>
      </c>
      <c r="K984" s="89" t="s">
        <v>1937</v>
      </c>
      <c r="L984" s="89" t="s">
        <v>1938</v>
      </c>
      <c r="M984" s="126">
        <v>429</v>
      </c>
      <c r="N984" s="126">
        <v>203535687</v>
      </c>
      <c r="O984" s="127">
        <v>391.28</v>
      </c>
      <c r="P984" s="126">
        <v>19901587</v>
      </c>
      <c r="Q984" s="126">
        <v>203535687</v>
      </c>
      <c r="R984" s="126">
        <v>223437274</v>
      </c>
      <c r="S984" s="126">
        <v>0</v>
      </c>
      <c r="T984" s="126">
        <v>0</v>
      </c>
      <c r="U984" s="126">
        <v>5396698880</v>
      </c>
      <c r="V984" s="127">
        <v>1293.33</v>
      </c>
      <c r="W984" s="125">
        <v>41604</v>
      </c>
      <c r="X984" s="96" t="s">
        <v>77</v>
      </c>
      <c r="Y984" s="89" t="s">
        <v>74</v>
      </c>
      <c r="Z984" s="96" t="s">
        <v>77</v>
      </c>
      <c r="AA984" s="126">
        <v>0</v>
      </c>
      <c r="AB984" s="126">
        <v>0</v>
      </c>
      <c r="AC984" s="126">
        <v>0</v>
      </c>
      <c r="AD984" s="126">
        <v>0</v>
      </c>
      <c r="AE984" s="126">
        <v>0</v>
      </c>
      <c r="AF984" s="89" t="s">
        <v>48</v>
      </c>
      <c r="AG984" s="126">
        <v>0</v>
      </c>
      <c r="AH984" s="89" t="s">
        <v>74</v>
      </c>
      <c r="AI984" s="129">
        <v>4.1100000000000003</v>
      </c>
      <c r="AJ984" s="129">
        <v>4.1399999999999997</v>
      </c>
    </row>
    <row r="985" spans="1:36" ht="17.45" customHeight="1">
      <c r="A985" s="88" t="s">
        <v>1939</v>
      </c>
      <c r="B985" s="88" t="s">
        <v>1831</v>
      </c>
      <c r="C985" s="121">
        <v>45348</v>
      </c>
      <c r="D985" s="88" t="s">
        <v>1838</v>
      </c>
      <c r="E985" s="88" t="s">
        <v>41</v>
      </c>
      <c r="F985" s="93" t="s">
        <v>62</v>
      </c>
      <c r="G985" s="88" t="s">
        <v>63</v>
      </c>
      <c r="H985" s="88" t="s">
        <v>1899</v>
      </c>
      <c r="I985" s="88" t="s">
        <v>74</v>
      </c>
      <c r="J985" s="88" t="s">
        <v>1940</v>
      </c>
      <c r="K985" s="88" t="s">
        <v>1941</v>
      </c>
      <c r="L985" s="88" t="s">
        <v>1942</v>
      </c>
      <c r="M985" s="122">
        <v>733</v>
      </c>
      <c r="N985" s="122">
        <v>26781117</v>
      </c>
      <c r="O985" s="123">
        <v>27.64</v>
      </c>
      <c r="P985" s="122">
        <v>187128</v>
      </c>
      <c r="Q985" s="122">
        <v>26781117</v>
      </c>
      <c r="R985" s="122">
        <v>26968245</v>
      </c>
      <c r="S985" s="122">
        <v>0</v>
      </c>
      <c r="T985" s="122">
        <v>0</v>
      </c>
      <c r="U985" s="122">
        <v>5396698880</v>
      </c>
      <c r="V985" s="123">
        <v>1293.33</v>
      </c>
      <c r="W985" s="121">
        <v>43592</v>
      </c>
      <c r="X985" s="93" t="s">
        <v>77</v>
      </c>
      <c r="Y985" s="88" t="s">
        <v>74</v>
      </c>
      <c r="Z985" s="93" t="s">
        <v>77</v>
      </c>
      <c r="AA985" s="122">
        <v>0</v>
      </c>
      <c r="AB985" s="122">
        <v>0</v>
      </c>
      <c r="AC985" s="122">
        <v>0</v>
      </c>
      <c r="AD985" s="122">
        <v>0</v>
      </c>
      <c r="AE985" s="122">
        <v>0</v>
      </c>
      <c r="AF985" s="88" t="s">
        <v>48</v>
      </c>
      <c r="AG985" s="122">
        <v>0</v>
      </c>
      <c r="AH985" s="88" t="s">
        <v>74</v>
      </c>
      <c r="AI985" s="124">
        <v>0.49</v>
      </c>
      <c r="AJ985" s="124">
        <v>0.5</v>
      </c>
    </row>
    <row r="986" spans="1:36" ht="17.45" customHeight="1">
      <c r="A986" s="89" t="s">
        <v>1943</v>
      </c>
      <c r="B986" s="89" t="s">
        <v>1831</v>
      </c>
      <c r="C986" s="125">
        <v>45348</v>
      </c>
      <c r="D986" s="89" t="s">
        <v>1838</v>
      </c>
      <c r="E986" s="89" t="s">
        <v>41</v>
      </c>
      <c r="F986" s="96" t="s">
        <v>62</v>
      </c>
      <c r="G986" s="89" t="s">
        <v>63</v>
      </c>
      <c r="H986" s="89" t="s">
        <v>1899</v>
      </c>
      <c r="I986" s="89" t="s">
        <v>74</v>
      </c>
      <c r="J986" s="89" t="s">
        <v>1944</v>
      </c>
      <c r="K986" s="89" t="s">
        <v>1945</v>
      </c>
      <c r="L986" s="89" t="s">
        <v>1946</v>
      </c>
      <c r="M986" s="126">
        <v>717</v>
      </c>
      <c r="N986" s="126">
        <v>159371219</v>
      </c>
      <c r="O986" s="127">
        <v>205.29</v>
      </c>
      <c r="P986" s="126">
        <v>36557290</v>
      </c>
      <c r="Q986" s="126">
        <v>159371219</v>
      </c>
      <c r="R986" s="126">
        <v>195928509</v>
      </c>
      <c r="S986" s="126">
        <v>0</v>
      </c>
      <c r="T986" s="126">
        <v>0</v>
      </c>
      <c r="U986" s="126">
        <v>5396698880</v>
      </c>
      <c r="V986" s="127">
        <v>1293.33</v>
      </c>
      <c r="W986" s="125">
        <v>40571</v>
      </c>
      <c r="X986" s="96" t="s">
        <v>77</v>
      </c>
      <c r="Y986" s="89" t="s">
        <v>74</v>
      </c>
      <c r="Z986" s="96" t="s">
        <v>77</v>
      </c>
      <c r="AA986" s="126">
        <v>0</v>
      </c>
      <c r="AB986" s="126">
        <v>0</v>
      </c>
      <c r="AC986" s="126">
        <v>0</v>
      </c>
      <c r="AD986" s="126">
        <v>0</v>
      </c>
      <c r="AE986" s="126">
        <v>0</v>
      </c>
      <c r="AF986" s="89" t="s">
        <v>48</v>
      </c>
      <c r="AG986" s="126">
        <v>0</v>
      </c>
      <c r="AH986" s="89" t="s">
        <v>74</v>
      </c>
      <c r="AI986" s="129">
        <v>3.6</v>
      </c>
      <c r="AJ986" s="129">
        <v>3.63</v>
      </c>
    </row>
    <row r="987" spans="1:36" ht="17.45" customHeight="1">
      <c r="A987" s="88" t="s">
        <v>1947</v>
      </c>
      <c r="B987" s="88" t="s">
        <v>1831</v>
      </c>
      <c r="C987" s="121">
        <v>45348</v>
      </c>
      <c r="D987" s="88" t="s">
        <v>1838</v>
      </c>
      <c r="E987" s="88" t="s">
        <v>41</v>
      </c>
      <c r="F987" s="93" t="s">
        <v>62</v>
      </c>
      <c r="G987" s="88" t="s">
        <v>63</v>
      </c>
      <c r="H987" s="88" t="s">
        <v>1899</v>
      </c>
      <c r="I987" s="88" t="s">
        <v>74</v>
      </c>
      <c r="J987" s="88" t="s">
        <v>1948</v>
      </c>
      <c r="K987" s="88" t="s">
        <v>1949</v>
      </c>
      <c r="L987" s="88" t="s">
        <v>1950</v>
      </c>
      <c r="M987" s="122">
        <v>3747</v>
      </c>
      <c r="N987" s="122">
        <v>528258828</v>
      </c>
      <c r="O987" s="123">
        <v>114.86</v>
      </c>
      <c r="P987" s="122">
        <v>44620549</v>
      </c>
      <c r="Q987" s="122">
        <v>528258828</v>
      </c>
      <c r="R987" s="122">
        <v>572879377</v>
      </c>
      <c r="S987" s="122">
        <v>0</v>
      </c>
      <c r="T987" s="122">
        <v>0</v>
      </c>
      <c r="U987" s="122">
        <v>5396698880</v>
      </c>
      <c r="V987" s="123">
        <v>1293.33</v>
      </c>
      <c r="W987" s="121">
        <v>39437</v>
      </c>
      <c r="X987" s="93" t="s">
        <v>77</v>
      </c>
      <c r="Y987" s="88" t="s">
        <v>74</v>
      </c>
      <c r="Z987" s="93" t="s">
        <v>77</v>
      </c>
      <c r="AA987" s="122">
        <v>0</v>
      </c>
      <c r="AB987" s="122">
        <v>0</v>
      </c>
      <c r="AC987" s="122">
        <v>0</v>
      </c>
      <c r="AD987" s="122">
        <v>0</v>
      </c>
      <c r="AE987" s="122">
        <v>0</v>
      </c>
      <c r="AF987" s="88" t="s">
        <v>48</v>
      </c>
      <c r="AG987" s="122">
        <v>0</v>
      </c>
      <c r="AH987" s="88" t="s">
        <v>74</v>
      </c>
      <c r="AI987" s="124">
        <v>10.53</v>
      </c>
      <c r="AJ987" s="124">
        <v>10.62</v>
      </c>
    </row>
    <row r="988" spans="1:36" ht="17.45" customHeight="1">
      <c r="A988" s="89" t="s">
        <v>1951</v>
      </c>
      <c r="B988" s="89" t="s">
        <v>1831</v>
      </c>
      <c r="C988" s="125">
        <v>45348</v>
      </c>
      <c r="D988" s="89" t="s">
        <v>1838</v>
      </c>
      <c r="E988" s="89" t="s">
        <v>41</v>
      </c>
      <c r="F988" s="96" t="s">
        <v>62</v>
      </c>
      <c r="G988" s="89" t="s">
        <v>63</v>
      </c>
      <c r="H988" s="89" t="s">
        <v>1899</v>
      </c>
      <c r="I988" s="89" t="s">
        <v>74</v>
      </c>
      <c r="J988" s="89" t="s">
        <v>1952</v>
      </c>
      <c r="K988" s="89" t="s">
        <v>1953</v>
      </c>
      <c r="L988" s="89" t="s">
        <v>1954</v>
      </c>
      <c r="M988" s="126">
        <v>5750</v>
      </c>
      <c r="N988" s="126">
        <v>455353718</v>
      </c>
      <c r="O988" s="127">
        <v>65.48</v>
      </c>
      <c r="P988" s="126">
        <v>45818743</v>
      </c>
      <c r="Q988" s="126">
        <v>455353718</v>
      </c>
      <c r="R988" s="126">
        <v>501172461</v>
      </c>
      <c r="S988" s="126">
        <v>0</v>
      </c>
      <c r="T988" s="126">
        <v>0</v>
      </c>
      <c r="U988" s="126">
        <v>5396698880</v>
      </c>
      <c r="V988" s="127">
        <v>1293.33</v>
      </c>
      <c r="W988" s="125">
        <v>41557</v>
      </c>
      <c r="X988" s="96" t="s">
        <v>77</v>
      </c>
      <c r="Y988" s="89" t="s">
        <v>74</v>
      </c>
      <c r="Z988" s="96" t="s">
        <v>77</v>
      </c>
      <c r="AA988" s="126">
        <v>0</v>
      </c>
      <c r="AB988" s="126">
        <v>0</v>
      </c>
      <c r="AC988" s="126">
        <v>0</v>
      </c>
      <c r="AD988" s="126">
        <v>0</v>
      </c>
      <c r="AE988" s="126">
        <v>0</v>
      </c>
      <c r="AF988" s="89" t="s">
        <v>48</v>
      </c>
      <c r="AG988" s="126">
        <v>0</v>
      </c>
      <c r="AH988" s="89" t="s">
        <v>74</v>
      </c>
      <c r="AI988" s="129">
        <v>9.2200000000000006</v>
      </c>
      <c r="AJ988" s="129">
        <v>9.2899999999999991</v>
      </c>
    </row>
    <row r="989" spans="1:36" ht="17.45" customHeight="1">
      <c r="A989" s="88" t="s">
        <v>1955</v>
      </c>
      <c r="B989" s="88" t="s">
        <v>1831</v>
      </c>
      <c r="C989" s="121">
        <v>45348</v>
      </c>
      <c r="D989" s="88" t="s">
        <v>1838</v>
      </c>
      <c r="E989" s="88" t="s">
        <v>41</v>
      </c>
      <c r="F989" s="93" t="s">
        <v>62</v>
      </c>
      <c r="G989" s="88" t="s">
        <v>63</v>
      </c>
      <c r="H989" s="88" t="s">
        <v>1899</v>
      </c>
      <c r="I989" s="88" t="s">
        <v>74</v>
      </c>
      <c r="J989" s="88" t="s">
        <v>1956</v>
      </c>
      <c r="K989" s="88" t="s">
        <v>1957</v>
      </c>
      <c r="L989" s="88" t="s">
        <v>1958</v>
      </c>
      <c r="M989" s="122">
        <v>1307</v>
      </c>
      <c r="N989" s="122">
        <v>475490696</v>
      </c>
      <c r="O989" s="123">
        <v>338.84</v>
      </c>
      <c r="P989" s="122">
        <v>114005414</v>
      </c>
      <c r="Q989" s="122">
        <v>475490696</v>
      </c>
      <c r="R989" s="122">
        <v>589496110</v>
      </c>
      <c r="S989" s="122">
        <v>0</v>
      </c>
      <c r="T989" s="122">
        <v>0</v>
      </c>
      <c r="U989" s="122">
        <v>5396698880</v>
      </c>
      <c r="V989" s="123">
        <v>1293.33</v>
      </c>
      <c r="W989" s="93"/>
      <c r="X989" s="93" t="s">
        <v>77</v>
      </c>
      <c r="Y989" s="88" t="s">
        <v>74</v>
      </c>
      <c r="Z989" s="93" t="s">
        <v>77</v>
      </c>
      <c r="AA989" s="122">
        <v>0</v>
      </c>
      <c r="AB989" s="122">
        <v>0</v>
      </c>
      <c r="AC989" s="122">
        <v>0</v>
      </c>
      <c r="AD989" s="122">
        <v>0</v>
      </c>
      <c r="AE989" s="122">
        <v>0</v>
      </c>
      <c r="AF989" s="88" t="s">
        <v>48</v>
      </c>
      <c r="AG989" s="122">
        <v>0</v>
      </c>
      <c r="AH989" s="88" t="s">
        <v>74</v>
      </c>
      <c r="AI989" s="124">
        <v>10.84</v>
      </c>
      <c r="AJ989" s="124">
        <v>10.92</v>
      </c>
    </row>
    <row r="990" spans="1:36" ht="17.45" customHeight="1">
      <c r="A990" s="89" t="s">
        <v>1959</v>
      </c>
      <c r="B990" s="89" t="s">
        <v>1831</v>
      </c>
      <c r="C990" s="125">
        <v>45348</v>
      </c>
      <c r="D990" s="89" t="s">
        <v>1892</v>
      </c>
      <c r="E990" s="89" t="s">
        <v>41</v>
      </c>
      <c r="F990" s="96" t="s">
        <v>62</v>
      </c>
      <c r="G990" s="89" t="s">
        <v>63</v>
      </c>
      <c r="H990" s="89" t="s">
        <v>1893</v>
      </c>
      <c r="I990" s="89" t="s">
        <v>74</v>
      </c>
      <c r="J990" s="89" t="s">
        <v>1894</v>
      </c>
      <c r="K990" s="89"/>
      <c r="L990" s="89" t="s">
        <v>1895</v>
      </c>
      <c r="M990" s="127">
        <v>251921.65</v>
      </c>
      <c r="N990" s="126">
        <v>334945935</v>
      </c>
      <c r="O990" s="126">
        <v>0</v>
      </c>
      <c r="P990" s="126">
        <v>386973</v>
      </c>
      <c r="Q990" s="126">
        <v>335332908</v>
      </c>
      <c r="R990" s="126">
        <v>335332908</v>
      </c>
      <c r="S990" s="126">
        <v>0</v>
      </c>
      <c r="T990" s="126">
        <v>0</v>
      </c>
      <c r="U990" s="126">
        <v>5396698880</v>
      </c>
      <c r="V990" s="127">
        <v>1293.33</v>
      </c>
      <c r="W990" s="125">
        <v>43620</v>
      </c>
      <c r="X990" s="125">
        <v>73050</v>
      </c>
      <c r="Y990" s="89"/>
      <c r="Z990" s="96"/>
      <c r="AA990" s="126">
        <v>0</v>
      </c>
      <c r="AB990" s="126">
        <v>0</v>
      </c>
      <c r="AC990" s="126">
        <v>0</v>
      </c>
      <c r="AD990" s="126">
        <v>0</v>
      </c>
      <c r="AE990" s="126">
        <v>0</v>
      </c>
      <c r="AF990" s="89" t="s">
        <v>48</v>
      </c>
      <c r="AG990" s="126">
        <v>0</v>
      </c>
      <c r="AH990" s="89"/>
      <c r="AI990" s="129">
        <v>6.17</v>
      </c>
      <c r="AJ990" s="129">
        <v>6.21</v>
      </c>
    </row>
    <row r="991" spans="1:36" ht="17.45" customHeight="1">
      <c r="A991" s="88" t="s">
        <v>1960</v>
      </c>
      <c r="B991" s="88" t="s">
        <v>1831</v>
      </c>
      <c r="C991" s="121">
        <v>45348</v>
      </c>
      <c r="D991" s="88" t="s">
        <v>1832</v>
      </c>
      <c r="E991" s="88" t="s">
        <v>70</v>
      </c>
      <c r="F991" s="93" t="s">
        <v>71</v>
      </c>
      <c r="G991" s="88" t="s">
        <v>72</v>
      </c>
      <c r="H991" s="88" t="s">
        <v>1833</v>
      </c>
      <c r="I991" s="88" t="s">
        <v>1834</v>
      </c>
      <c r="J991" s="88" t="s">
        <v>1961</v>
      </c>
      <c r="K991" s="88"/>
      <c r="L991" s="88" t="s">
        <v>1962</v>
      </c>
      <c r="M991" s="122">
        <v>32010000</v>
      </c>
      <c r="N991" s="122">
        <v>41503525800</v>
      </c>
      <c r="O991" s="123">
        <v>-0.03</v>
      </c>
      <c r="P991" s="122">
        <v>-1087156573</v>
      </c>
      <c r="Q991" s="122">
        <v>0</v>
      </c>
      <c r="R991" s="122">
        <v>-1087156573</v>
      </c>
      <c r="S991" s="122">
        <v>0</v>
      </c>
      <c r="T991" s="122">
        <v>0</v>
      </c>
      <c r="U991" s="122">
        <v>177518001444</v>
      </c>
      <c r="V991" s="123">
        <v>1267.23</v>
      </c>
      <c r="W991" s="121">
        <v>45293</v>
      </c>
      <c r="X991" s="121">
        <v>45358</v>
      </c>
      <c r="Y991" s="88" t="s">
        <v>74</v>
      </c>
      <c r="Z991" s="93" t="s">
        <v>77</v>
      </c>
      <c r="AA991" s="122">
        <v>0</v>
      </c>
      <c r="AB991" s="122">
        <v>0</v>
      </c>
      <c r="AC991" s="122">
        <v>0</v>
      </c>
      <c r="AD991" s="122">
        <v>0</v>
      </c>
      <c r="AE991" s="122">
        <v>0</v>
      </c>
      <c r="AF991" s="88" t="s">
        <v>78</v>
      </c>
      <c r="AG991" s="122">
        <v>0</v>
      </c>
      <c r="AH991" s="88" t="s">
        <v>74</v>
      </c>
      <c r="AI991" s="124">
        <v>-0.56999999999999995</v>
      </c>
      <c r="AJ991" s="124">
        <v>-0.61</v>
      </c>
    </row>
    <row r="992" spans="1:36" ht="17.45" customHeight="1">
      <c r="A992" s="89" t="s">
        <v>1963</v>
      </c>
      <c r="B992" s="89" t="s">
        <v>1831</v>
      </c>
      <c r="C992" s="125">
        <v>45348</v>
      </c>
      <c r="D992" s="89" t="s">
        <v>1832</v>
      </c>
      <c r="E992" s="89" t="s">
        <v>70</v>
      </c>
      <c r="F992" s="96" t="s">
        <v>71</v>
      </c>
      <c r="G992" s="89" t="s">
        <v>72</v>
      </c>
      <c r="H992" s="89" t="s">
        <v>1833</v>
      </c>
      <c r="I992" s="89" t="s">
        <v>1964</v>
      </c>
      <c r="J992" s="89" t="s">
        <v>1965</v>
      </c>
      <c r="K992" s="89"/>
      <c r="L992" s="89" t="s">
        <v>1966</v>
      </c>
      <c r="M992" s="126">
        <v>40450000</v>
      </c>
      <c r="N992" s="126">
        <v>53855130000</v>
      </c>
      <c r="O992" s="126">
        <v>0</v>
      </c>
      <c r="P992" s="126">
        <v>70294855</v>
      </c>
      <c r="Q992" s="126">
        <v>0</v>
      </c>
      <c r="R992" s="126">
        <v>70294855</v>
      </c>
      <c r="S992" s="126">
        <v>0</v>
      </c>
      <c r="T992" s="126">
        <v>0</v>
      </c>
      <c r="U992" s="126">
        <v>177518001444</v>
      </c>
      <c r="V992" s="127">
        <v>1267.23</v>
      </c>
      <c r="W992" s="125">
        <v>45314</v>
      </c>
      <c r="X992" s="125">
        <v>45372</v>
      </c>
      <c r="Y992" s="89" t="s">
        <v>74</v>
      </c>
      <c r="Z992" s="96" t="s">
        <v>77</v>
      </c>
      <c r="AA992" s="126">
        <v>0</v>
      </c>
      <c r="AB992" s="126">
        <v>0</v>
      </c>
      <c r="AC992" s="126">
        <v>0</v>
      </c>
      <c r="AD992" s="126">
        <v>0</v>
      </c>
      <c r="AE992" s="126">
        <v>0</v>
      </c>
      <c r="AF992" s="89" t="s">
        <v>78</v>
      </c>
      <c r="AG992" s="126">
        <v>0</v>
      </c>
      <c r="AH992" s="89" t="s">
        <v>74</v>
      </c>
      <c r="AI992" s="129">
        <v>0.04</v>
      </c>
      <c r="AJ992" s="129">
        <v>0.04</v>
      </c>
    </row>
    <row r="993" spans="1:36" ht="17.45" customHeight="1">
      <c r="A993" s="88" t="s">
        <v>1967</v>
      </c>
      <c r="B993" s="88" t="s">
        <v>1831</v>
      </c>
      <c r="C993" s="121">
        <v>45348</v>
      </c>
      <c r="D993" s="88" t="s">
        <v>1832</v>
      </c>
      <c r="E993" s="88" t="s">
        <v>70</v>
      </c>
      <c r="F993" s="93" t="s">
        <v>71</v>
      </c>
      <c r="G993" s="88" t="s">
        <v>72</v>
      </c>
      <c r="H993" s="88" t="s">
        <v>1833</v>
      </c>
      <c r="I993" s="88" t="s">
        <v>1834</v>
      </c>
      <c r="J993" s="88" t="s">
        <v>1968</v>
      </c>
      <c r="K993" s="88"/>
      <c r="L993" s="88" t="s">
        <v>1969</v>
      </c>
      <c r="M993" s="122">
        <v>6100000</v>
      </c>
      <c r="N993" s="122">
        <v>8139901000</v>
      </c>
      <c r="O993" s="122">
        <v>0</v>
      </c>
      <c r="P993" s="122">
        <v>31686338</v>
      </c>
      <c r="Q993" s="122">
        <v>0</v>
      </c>
      <c r="R993" s="122">
        <v>31686338</v>
      </c>
      <c r="S993" s="122">
        <v>0</v>
      </c>
      <c r="T993" s="122">
        <v>0</v>
      </c>
      <c r="U993" s="122">
        <v>177518001444</v>
      </c>
      <c r="V993" s="123">
        <v>1267.23</v>
      </c>
      <c r="W993" s="121">
        <v>45342</v>
      </c>
      <c r="X993" s="121">
        <v>45379</v>
      </c>
      <c r="Y993" s="88" t="s">
        <v>74</v>
      </c>
      <c r="Z993" s="93" t="s">
        <v>77</v>
      </c>
      <c r="AA993" s="122">
        <v>0</v>
      </c>
      <c r="AB993" s="122">
        <v>0</v>
      </c>
      <c r="AC993" s="122">
        <v>0</v>
      </c>
      <c r="AD993" s="122">
        <v>0</v>
      </c>
      <c r="AE993" s="122">
        <v>0</v>
      </c>
      <c r="AF993" s="88" t="s">
        <v>78</v>
      </c>
      <c r="AG993" s="122">
        <v>0</v>
      </c>
      <c r="AH993" s="88" t="s">
        <v>74</v>
      </c>
      <c r="AI993" s="124">
        <v>0.02</v>
      </c>
      <c r="AJ993" s="124">
        <v>0.02</v>
      </c>
    </row>
    <row r="994" spans="1:36" ht="17.45" customHeight="1">
      <c r="A994" s="89" t="s">
        <v>1970</v>
      </c>
      <c r="B994" s="89" t="s">
        <v>1831</v>
      </c>
      <c r="C994" s="125">
        <v>45348</v>
      </c>
      <c r="D994" s="89" t="s">
        <v>1838</v>
      </c>
      <c r="E994" s="89" t="s">
        <v>70</v>
      </c>
      <c r="F994" s="96" t="s">
        <v>71</v>
      </c>
      <c r="G994" s="89" t="s">
        <v>72</v>
      </c>
      <c r="H994" s="89" t="s">
        <v>1971</v>
      </c>
      <c r="I994" s="89" t="s">
        <v>74</v>
      </c>
      <c r="J994" s="89" t="s">
        <v>1972</v>
      </c>
      <c r="K994" s="89" t="s">
        <v>1973</v>
      </c>
      <c r="L994" s="89" t="s">
        <v>1974</v>
      </c>
      <c r="M994" s="126">
        <v>49617</v>
      </c>
      <c r="N994" s="126">
        <v>2474926841</v>
      </c>
      <c r="O994" s="127">
        <v>34.68</v>
      </c>
      <c r="P994" s="126">
        <v>-184479697</v>
      </c>
      <c r="Q994" s="126">
        <v>2474926841</v>
      </c>
      <c r="R994" s="126">
        <v>2290447144</v>
      </c>
      <c r="S994" s="126">
        <v>0</v>
      </c>
      <c r="T994" s="126">
        <v>0</v>
      </c>
      <c r="U994" s="126">
        <v>177518001444</v>
      </c>
      <c r="V994" s="127">
        <v>1267.23</v>
      </c>
      <c r="W994" s="125">
        <v>42789</v>
      </c>
      <c r="X994" s="96" t="s">
        <v>77</v>
      </c>
      <c r="Y994" s="89" t="s">
        <v>74</v>
      </c>
      <c r="Z994" s="96" t="s">
        <v>77</v>
      </c>
      <c r="AA994" s="126">
        <v>0</v>
      </c>
      <c r="AB994" s="126">
        <v>0</v>
      </c>
      <c r="AC994" s="126">
        <v>0</v>
      </c>
      <c r="AD994" s="126">
        <v>0</v>
      </c>
      <c r="AE994" s="126">
        <v>0</v>
      </c>
      <c r="AF994" s="89" t="s">
        <v>78</v>
      </c>
      <c r="AG994" s="126">
        <v>0</v>
      </c>
      <c r="AH994" s="89" t="s">
        <v>74</v>
      </c>
      <c r="AI994" s="129">
        <v>1.19</v>
      </c>
      <c r="AJ994" s="129">
        <v>1.29</v>
      </c>
    </row>
    <row r="995" spans="1:36" ht="17.45" customHeight="1">
      <c r="A995" s="88" t="s">
        <v>1975</v>
      </c>
      <c r="B995" s="88" t="s">
        <v>1831</v>
      </c>
      <c r="C995" s="121">
        <v>45348</v>
      </c>
      <c r="D995" s="88" t="s">
        <v>1838</v>
      </c>
      <c r="E995" s="88" t="s">
        <v>70</v>
      </c>
      <c r="F995" s="93" t="s">
        <v>71</v>
      </c>
      <c r="G995" s="88" t="s">
        <v>72</v>
      </c>
      <c r="H995" s="88" t="s">
        <v>1971</v>
      </c>
      <c r="I995" s="88" t="s">
        <v>74</v>
      </c>
      <c r="J995" s="88" t="s">
        <v>1976</v>
      </c>
      <c r="K995" s="88" t="s">
        <v>1977</v>
      </c>
      <c r="L995" s="88" t="s">
        <v>1978</v>
      </c>
      <c r="M995" s="123">
        <v>110201.77</v>
      </c>
      <c r="N995" s="122">
        <v>5356493091</v>
      </c>
      <c r="O995" s="130">
        <v>45.3</v>
      </c>
      <c r="P995" s="122">
        <v>1288544702</v>
      </c>
      <c r="Q995" s="122">
        <v>5356493091</v>
      </c>
      <c r="R995" s="122">
        <v>6645037793</v>
      </c>
      <c r="S995" s="122">
        <v>0</v>
      </c>
      <c r="T995" s="122">
        <v>0</v>
      </c>
      <c r="U995" s="122">
        <v>177518001444</v>
      </c>
      <c r="V995" s="123">
        <v>1267.23</v>
      </c>
      <c r="W995" s="121">
        <v>37070</v>
      </c>
      <c r="X995" s="93" t="s">
        <v>77</v>
      </c>
      <c r="Y995" s="88" t="s">
        <v>74</v>
      </c>
      <c r="Z995" s="93" t="s">
        <v>77</v>
      </c>
      <c r="AA995" s="122">
        <v>0</v>
      </c>
      <c r="AB995" s="122">
        <v>0</v>
      </c>
      <c r="AC995" s="122">
        <v>0</v>
      </c>
      <c r="AD995" s="122">
        <v>0</v>
      </c>
      <c r="AE995" s="122">
        <v>0</v>
      </c>
      <c r="AF995" s="88" t="s">
        <v>78</v>
      </c>
      <c r="AG995" s="122">
        <v>0</v>
      </c>
      <c r="AH995" s="88" t="s">
        <v>74</v>
      </c>
      <c r="AI995" s="124">
        <v>3.46</v>
      </c>
      <c r="AJ995" s="124">
        <v>3.74</v>
      </c>
    </row>
    <row r="996" spans="1:36" ht="17.45" customHeight="1">
      <c r="A996" s="89" t="s">
        <v>1979</v>
      </c>
      <c r="B996" s="89" t="s">
        <v>1831</v>
      </c>
      <c r="C996" s="125">
        <v>45348</v>
      </c>
      <c r="D996" s="89" t="s">
        <v>1838</v>
      </c>
      <c r="E996" s="89" t="s">
        <v>70</v>
      </c>
      <c r="F996" s="96" t="s">
        <v>71</v>
      </c>
      <c r="G996" s="89" t="s">
        <v>72</v>
      </c>
      <c r="H996" s="89" t="s">
        <v>1971</v>
      </c>
      <c r="I996" s="89" t="s">
        <v>74</v>
      </c>
      <c r="J996" s="89" t="s">
        <v>1980</v>
      </c>
      <c r="K996" s="89" t="s">
        <v>1981</v>
      </c>
      <c r="L996" s="89" t="s">
        <v>1982</v>
      </c>
      <c r="M996" s="127">
        <v>139295.34</v>
      </c>
      <c r="N996" s="126">
        <v>4503064040</v>
      </c>
      <c r="O996" s="127">
        <v>46.27</v>
      </c>
      <c r="P996" s="126">
        <v>4076135530</v>
      </c>
      <c r="Q996" s="126">
        <v>4503064040</v>
      </c>
      <c r="R996" s="126">
        <v>8579199570</v>
      </c>
      <c r="S996" s="126">
        <v>0</v>
      </c>
      <c r="T996" s="126">
        <v>0</v>
      </c>
      <c r="U996" s="126">
        <v>177518001444</v>
      </c>
      <c r="V996" s="127">
        <v>1267.23</v>
      </c>
      <c r="W996" s="125">
        <v>42789</v>
      </c>
      <c r="X996" s="96" t="s">
        <v>77</v>
      </c>
      <c r="Y996" s="89" t="s">
        <v>74</v>
      </c>
      <c r="Z996" s="96" t="s">
        <v>77</v>
      </c>
      <c r="AA996" s="126">
        <v>0</v>
      </c>
      <c r="AB996" s="126">
        <v>0</v>
      </c>
      <c r="AC996" s="126">
        <v>0</v>
      </c>
      <c r="AD996" s="126">
        <v>0</v>
      </c>
      <c r="AE996" s="126">
        <v>0</v>
      </c>
      <c r="AF996" s="89" t="s">
        <v>78</v>
      </c>
      <c r="AG996" s="126">
        <v>0</v>
      </c>
      <c r="AH996" s="89" t="s">
        <v>74</v>
      </c>
      <c r="AI996" s="129">
        <v>4.47</v>
      </c>
      <c r="AJ996" s="129">
        <v>4.83</v>
      </c>
    </row>
    <row r="997" spans="1:36" ht="17.45" customHeight="1">
      <c r="A997" s="88" t="s">
        <v>1983</v>
      </c>
      <c r="B997" s="88" t="s">
        <v>1831</v>
      </c>
      <c r="C997" s="121">
        <v>45348</v>
      </c>
      <c r="D997" s="88" t="s">
        <v>1838</v>
      </c>
      <c r="E997" s="88" t="s">
        <v>70</v>
      </c>
      <c r="F997" s="93" t="s">
        <v>71</v>
      </c>
      <c r="G997" s="88" t="s">
        <v>72</v>
      </c>
      <c r="H997" s="88" t="s">
        <v>1971</v>
      </c>
      <c r="I997" s="88" t="s">
        <v>74</v>
      </c>
      <c r="J997" s="88" t="s">
        <v>1984</v>
      </c>
      <c r="K997" s="88" t="s">
        <v>1985</v>
      </c>
      <c r="L997" s="88" t="s">
        <v>1986</v>
      </c>
      <c r="M997" s="123">
        <v>46742.38</v>
      </c>
      <c r="N997" s="122">
        <v>4480654022</v>
      </c>
      <c r="O997" s="123">
        <v>103.56</v>
      </c>
      <c r="P997" s="122">
        <v>1962723040</v>
      </c>
      <c r="Q997" s="122">
        <v>4480654022</v>
      </c>
      <c r="R997" s="122">
        <v>6443377062</v>
      </c>
      <c r="S997" s="122">
        <v>0</v>
      </c>
      <c r="T997" s="122">
        <v>0</v>
      </c>
      <c r="U997" s="122">
        <v>177518001444</v>
      </c>
      <c r="V997" s="123">
        <v>1267.23</v>
      </c>
      <c r="W997" s="93"/>
      <c r="X997" s="93" t="s">
        <v>77</v>
      </c>
      <c r="Y997" s="88" t="s">
        <v>74</v>
      </c>
      <c r="Z997" s="93" t="s">
        <v>77</v>
      </c>
      <c r="AA997" s="122">
        <v>0</v>
      </c>
      <c r="AB997" s="122">
        <v>0</v>
      </c>
      <c r="AC997" s="122">
        <v>0</v>
      </c>
      <c r="AD997" s="122">
        <v>0</v>
      </c>
      <c r="AE997" s="122">
        <v>0</v>
      </c>
      <c r="AF997" s="88" t="s">
        <v>78</v>
      </c>
      <c r="AG997" s="122">
        <v>0</v>
      </c>
      <c r="AH997" s="88" t="s">
        <v>74</v>
      </c>
      <c r="AI997" s="124">
        <v>3.35</v>
      </c>
      <c r="AJ997" s="124">
        <v>3.63</v>
      </c>
    </row>
    <row r="998" spans="1:36" ht="17.45" customHeight="1">
      <c r="A998" s="89" t="s">
        <v>1987</v>
      </c>
      <c r="B998" s="89" t="s">
        <v>1831</v>
      </c>
      <c r="C998" s="125">
        <v>45348</v>
      </c>
      <c r="D998" s="89" t="s">
        <v>1838</v>
      </c>
      <c r="E998" s="89" t="s">
        <v>70</v>
      </c>
      <c r="F998" s="96" t="s">
        <v>71</v>
      </c>
      <c r="G998" s="89" t="s">
        <v>72</v>
      </c>
      <c r="H998" s="89" t="s">
        <v>1971</v>
      </c>
      <c r="I998" s="89" t="s">
        <v>74</v>
      </c>
      <c r="J998" s="89" t="s">
        <v>1988</v>
      </c>
      <c r="K998" s="89" t="s">
        <v>1989</v>
      </c>
      <c r="L998" s="89" t="s">
        <v>1990</v>
      </c>
      <c r="M998" s="127">
        <v>312574.38</v>
      </c>
      <c r="N998" s="126">
        <v>9131319107</v>
      </c>
      <c r="O998" s="127">
        <v>24.64</v>
      </c>
      <c r="P998" s="126">
        <v>1120590426</v>
      </c>
      <c r="Q998" s="126">
        <v>9131319107</v>
      </c>
      <c r="R998" s="126">
        <v>10251909533</v>
      </c>
      <c r="S998" s="126">
        <v>0</v>
      </c>
      <c r="T998" s="126">
        <v>0</v>
      </c>
      <c r="U998" s="126">
        <v>177518001444</v>
      </c>
      <c r="V998" s="127">
        <v>1267.23</v>
      </c>
      <c r="W998" s="125">
        <v>42789</v>
      </c>
      <c r="X998" s="96" t="s">
        <v>77</v>
      </c>
      <c r="Y998" s="89" t="s">
        <v>74</v>
      </c>
      <c r="Z998" s="96" t="s">
        <v>77</v>
      </c>
      <c r="AA998" s="126">
        <v>0</v>
      </c>
      <c r="AB998" s="126">
        <v>0</v>
      </c>
      <c r="AC998" s="126">
        <v>0</v>
      </c>
      <c r="AD998" s="126">
        <v>0</v>
      </c>
      <c r="AE998" s="126">
        <v>0</v>
      </c>
      <c r="AF998" s="89" t="s">
        <v>78</v>
      </c>
      <c r="AG998" s="126">
        <v>0</v>
      </c>
      <c r="AH998" s="89" t="s">
        <v>74</v>
      </c>
      <c r="AI998" s="129">
        <v>5.34</v>
      </c>
      <c r="AJ998" s="129">
        <v>5.78</v>
      </c>
    </row>
    <row r="999" spans="1:36" ht="17.45" customHeight="1">
      <c r="A999" s="88" t="s">
        <v>1991</v>
      </c>
      <c r="B999" s="88" t="s">
        <v>1831</v>
      </c>
      <c r="C999" s="121">
        <v>45348</v>
      </c>
      <c r="D999" s="88" t="s">
        <v>1838</v>
      </c>
      <c r="E999" s="88" t="s">
        <v>70</v>
      </c>
      <c r="F999" s="93" t="s">
        <v>71</v>
      </c>
      <c r="G999" s="88" t="s">
        <v>72</v>
      </c>
      <c r="H999" s="88" t="s">
        <v>1971</v>
      </c>
      <c r="I999" s="88" t="s">
        <v>74</v>
      </c>
      <c r="J999" s="88" t="s">
        <v>1992</v>
      </c>
      <c r="K999" s="88" t="s">
        <v>1993</v>
      </c>
      <c r="L999" s="88" t="s">
        <v>1994</v>
      </c>
      <c r="M999" s="123">
        <v>88782.36</v>
      </c>
      <c r="N999" s="122">
        <v>1536656324</v>
      </c>
      <c r="O999" s="123">
        <v>16.12</v>
      </c>
      <c r="P999" s="122">
        <v>368376246</v>
      </c>
      <c r="Q999" s="122">
        <v>1536656324</v>
      </c>
      <c r="R999" s="122">
        <v>1905032570</v>
      </c>
      <c r="S999" s="122">
        <v>0</v>
      </c>
      <c r="T999" s="122">
        <v>0</v>
      </c>
      <c r="U999" s="122">
        <v>177518001444</v>
      </c>
      <c r="V999" s="123">
        <v>1267.23</v>
      </c>
      <c r="W999" s="121">
        <v>42789</v>
      </c>
      <c r="X999" s="93" t="s">
        <v>77</v>
      </c>
      <c r="Y999" s="88" t="s">
        <v>74</v>
      </c>
      <c r="Z999" s="93" t="s">
        <v>77</v>
      </c>
      <c r="AA999" s="122">
        <v>0</v>
      </c>
      <c r="AB999" s="122">
        <v>0</v>
      </c>
      <c r="AC999" s="122">
        <v>0</v>
      </c>
      <c r="AD999" s="122">
        <v>0</v>
      </c>
      <c r="AE999" s="122">
        <v>0</v>
      </c>
      <c r="AF999" s="88" t="s">
        <v>78</v>
      </c>
      <c r="AG999" s="122">
        <v>0</v>
      </c>
      <c r="AH999" s="88" t="s">
        <v>74</v>
      </c>
      <c r="AI999" s="124">
        <v>0.99</v>
      </c>
      <c r="AJ999" s="124">
        <v>1.07</v>
      </c>
    </row>
    <row r="1000" spans="1:36" ht="17.45" customHeight="1">
      <c r="A1000" s="89" t="s">
        <v>1995</v>
      </c>
      <c r="B1000" s="89" t="s">
        <v>1831</v>
      </c>
      <c r="C1000" s="125">
        <v>45348</v>
      </c>
      <c r="D1000" s="89" t="s">
        <v>1838</v>
      </c>
      <c r="E1000" s="89" t="s">
        <v>70</v>
      </c>
      <c r="F1000" s="96" t="s">
        <v>71</v>
      </c>
      <c r="G1000" s="89" t="s">
        <v>72</v>
      </c>
      <c r="H1000" s="89" t="s">
        <v>1971</v>
      </c>
      <c r="I1000" s="89" t="s">
        <v>74</v>
      </c>
      <c r="J1000" s="89" t="s">
        <v>1996</v>
      </c>
      <c r="K1000" s="89" t="s">
        <v>1997</v>
      </c>
      <c r="L1000" s="89" t="s">
        <v>1998</v>
      </c>
      <c r="M1000" s="127">
        <v>416685.29</v>
      </c>
      <c r="N1000" s="126">
        <v>7075444025</v>
      </c>
      <c r="O1000" s="127">
        <v>13.78</v>
      </c>
      <c r="P1000" s="126">
        <v>567630066</v>
      </c>
      <c r="Q1000" s="126">
        <v>7075444025</v>
      </c>
      <c r="R1000" s="126">
        <v>7643074091</v>
      </c>
      <c r="S1000" s="126">
        <v>0</v>
      </c>
      <c r="T1000" s="126">
        <v>0</v>
      </c>
      <c r="U1000" s="126">
        <v>177518001444</v>
      </c>
      <c r="V1000" s="127">
        <v>1267.23</v>
      </c>
      <c r="W1000" s="125">
        <v>42789</v>
      </c>
      <c r="X1000" s="96" t="s">
        <v>77</v>
      </c>
      <c r="Y1000" s="89" t="s">
        <v>74</v>
      </c>
      <c r="Z1000" s="96" t="s">
        <v>77</v>
      </c>
      <c r="AA1000" s="126">
        <v>0</v>
      </c>
      <c r="AB1000" s="126">
        <v>0</v>
      </c>
      <c r="AC1000" s="126">
        <v>0</v>
      </c>
      <c r="AD1000" s="126">
        <v>0</v>
      </c>
      <c r="AE1000" s="126">
        <v>0</v>
      </c>
      <c r="AF1000" s="89" t="s">
        <v>78</v>
      </c>
      <c r="AG1000" s="126">
        <v>0</v>
      </c>
      <c r="AH1000" s="89" t="s">
        <v>74</v>
      </c>
      <c r="AI1000" s="129">
        <v>3.98</v>
      </c>
      <c r="AJ1000" s="129">
        <v>4.3099999999999996</v>
      </c>
    </row>
    <row r="1001" spans="1:36" ht="17.45" customHeight="1">
      <c r="A1001" s="88" t="s">
        <v>1999</v>
      </c>
      <c r="B1001" s="88" t="s">
        <v>1831</v>
      </c>
      <c r="C1001" s="121">
        <v>45348</v>
      </c>
      <c r="D1001" s="88" t="s">
        <v>1838</v>
      </c>
      <c r="E1001" s="88" t="s">
        <v>70</v>
      </c>
      <c r="F1001" s="93" t="s">
        <v>71</v>
      </c>
      <c r="G1001" s="88" t="s">
        <v>72</v>
      </c>
      <c r="H1001" s="88" t="s">
        <v>1971</v>
      </c>
      <c r="I1001" s="88" t="s">
        <v>74</v>
      </c>
      <c r="J1001" s="88" t="s">
        <v>2000</v>
      </c>
      <c r="K1001" s="88" t="s">
        <v>2001</v>
      </c>
      <c r="L1001" s="88" t="s">
        <v>2002</v>
      </c>
      <c r="M1001" s="123">
        <v>54330.86</v>
      </c>
      <c r="N1001" s="122">
        <v>1983140800</v>
      </c>
      <c r="O1001" s="123">
        <v>29.54</v>
      </c>
      <c r="P1001" s="122">
        <v>153186314</v>
      </c>
      <c r="Q1001" s="122">
        <v>1983140800</v>
      </c>
      <c r="R1001" s="122">
        <v>2136327114</v>
      </c>
      <c r="S1001" s="122">
        <v>0</v>
      </c>
      <c r="T1001" s="122">
        <v>0</v>
      </c>
      <c r="U1001" s="122">
        <v>177518001444</v>
      </c>
      <c r="V1001" s="123">
        <v>1267.23</v>
      </c>
      <c r="W1001" s="121">
        <v>42789</v>
      </c>
      <c r="X1001" s="93" t="s">
        <v>77</v>
      </c>
      <c r="Y1001" s="88" t="s">
        <v>74</v>
      </c>
      <c r="Z1001" s="93" t="s">
        <v>77</v>
      </c>
      <c r="AA1001" s="122">
        <v>0</v>
      </c>
      <c r="AB1001" s="122">
        <v>0</v>
      </c>
      <c r="AC1001" s="122">
        <v>0</v>
      </c>
      <c r="AD1001" s="122">
        <v>0</v>
      </c>
      <c r="AE1001" s="122">
        <v>0</v>
      </c>
      <c r="AF1001" s="88" t="s">
        <v>78</v>
      </c>
      <c r="AG1001" s="122">
        <v>0</v>
      </c>
      <c r="AH1001" s="88" t="s">
        <v>74</v>
      </c>
      <c r="AI1001" s="124">
        <v>1.1100000000000001</v>
      </c>
      <c r="AJ1001" s="124">
        <v>1.2</v>
      </c>
    </row>
    <row r="1002" spans="1:36" ht="17.45" customHeight="1">
      <c r="A1002" s="89" t="s">
        <v>2003</v>
      </c>
      <c r="B1002" s="89" t="s">
        <v>1831</v>
      </c>
      <c r="C1002" s="125">
        <v>45348</v>
      </c>
      <c r="D1002" s="89" t="s">
        <v>1838</v>
      </c>
      <c r="E1002" s="89" t="s">
        <v>70</v>
      </c>
      <c r="F1002" s="96" t="s">
        <v>71</v>
      </c>
      <c r="G1002" s="89" t="s">
        <v>72</v>
      </c>
      <c r="H1002" s="89" t="s">
        <v>1971</v>
      </c>
      <c r="I1002" s="89" t="s">
        <v>74</v>
      </c>
      <c r="J1002" s="89" t="s">
        <v>2004</v>
      </c>
      <c r="K1002" s="89" t="s">
        <v>2005</v>
      </c>
      <c r="L1002" s="89" t="s">
        <v>2006</v>
      </c>
      <c r="M1002" s="127">
        <v>157319.15</v>
      </c>
      <c r="N1002" s="126">
        <v>9724213025</v>
      </c>
      <c r="O1002" s="127">
        <v>66.67</v>
      </c>
      <c r="P1002" s="126">
        <v>4236986370</v>
      </c>
      <c r="Q1002" s="126">
        <v>9724213025</v>
      </c>
      <c r="R1002" s="126">
        <v>13961199395</v>
      </c>
      <c r="S1002" s="126">
        <v>0</v>
      </c>
      <c r="T1002" s="126">
        <v>0</v>
      </c>
      <c r="U1002" s="126">
        <v>177518001444</v>
      </c>
      <c r="V1002" s="127">
        <v>1267.23</v>
      </c>
      <c r="W1002" s="125">
        <v>42789</v>
      </c>
      <c r="X1002" s="96" t="s">
        <v>77</v>
      </c>
      <c r="Y1002" s="89" t="s">
        <v>74</v>
      </c>
      <c r="Z1002" s="96" t="s">
        <v>77</v>
      </c>
      <c r="AA1002" s="126">
        <v>0</v>
      </c>
      <c r="AB1002" s="126">
        <v>0</v>
      </c>
      <c r="AC1002" s="126">
        <v>0</v>
      </c>
      <c r="AD1002" s="126">
        <v>0</v>
      </c>
      <c r="AE1002" s="126">
        <v>0</v>
      </c>
      <c r="AF1002" s="89" t="s">
        <v>78</v>
      </c>
      <c r="AG1002" s="126">
        <v>0</v>
      </c>
      <c r="AH1002" s="89" t="s">
        <v>74</v>
      </c>
      <c r="AI1002" s="129">
        <v>7.27</v>
      </c>
      <c r="AJ1002" s="129">
        <v>7.86</v>
      </c>
    </row>
    <row r="1003" spans="1:36" ht="17.45" customHeight="1">
      <c r="A1003" s="88" t="s">
        <v>2007</v>
      </c>
      <c r="B1003" s="88" t="s">
        <v>1831</v>
      </c>
      <c r="C1003" s="121">
        <v>45348</v>
      </c>
      <c r="D1003" s="88" t="s">
        <v>1838</v>
      </c>
      <c r="E1003" s="88" t="s">
        <v>70</v>
      </c>
      <c r="F1003" s="93" t="s">
        <v>71</v>
      </c>
      <c r="G1003" s="88" t="s">
        <v>72</v>
      </c>
      <c r="H1003" s="88" t="s">
        <v>1971</v>
      </c>
      <c r="I1003" s="88" t="s">
        <v>74</v>
      </c>
      <c r="J1003" s="88" t="s">
        <v>2008</v>
      </c>
      <c r="K1003" s="88" t="s">
        <v>2009</v>
      </c>
      <c r="L1003" s="88" t="s">
        <v>2010</v>
      </c>
      <c r="M1003" s="123">
        <v>234537.97</v>
      </c>
      <c r="N1003" s="122">
        <v>6062424282</v>
      </c>
      <c r="O1003" s="123">
        <v>27.95</v>
      </c>
      <c r="P1003" s="122">
        <v>2663383813</v>
      </c>
      <c r="Q1003" s="122">
        <v>6062424282</v>
      </c>
      <c r="R1003" s="122">
        <v>8725808095</v>
      </c>
      <c r="S1003" s="122">
        <v>0</v>
      </c>
      <c r="T1003" s="122">
        <v>0</v>
      </c>
      <c r="U1003" s="122">
        <v>177518001444</v>
      </c>
      <c r="V1003" s="123">
        <v>1267.23</v>
      </c>
      <c r="W1003" s="121">
        <v>42789</v>
      </c>
      <c r="X1003" s="93" t="s">
        <v>77</v>
      </c>
      <c r="Y1003" s="88" t="s">
        <v>74</v>
      </c>
      <c r="Z1003" s="93" t="s">
        <v>77</v>
      </c>
      <c r="AA1003" s="122">
        <v>0</v>
      </c>
      <c r="AB1003" s="122">
        <v>0</v>
      </c>
      <c r="AC1003" s="122">
        <v>0</v>
      </c>
      <c r="AD1003" s="122">
        <v>0</v>
      </c>
      <c r="AE1003" s="122">
        <v>0</v>
      </c>
      <c r="AF1003" s="88" t="s">
        <v>78</v>
      </c>
      <c r="AG1003" s="122">
        <v>0</v>
      </c>
      <c r="AH1003" s="88" t="s">
        <v>74</v>
      </c>
      <c r="AI1003" s="124">
        <v>4.54</v>
      </c>
      <c r="AJ1003" s="124">
        <v>4.92</v>
      </c>
    </row>
    <row r="1004" spans="1:36" ht="17.45" customHeight="1">
      <c r="A1004" s="89" t="s">
        <v>2011</v>
      </c>
      <c r="B1004" s="89" t="s">
        <v>1831</v>
      </c>
      <c r="C1004" s="125">
        <v>45348</v>
      </c>
      <c r="D1004" s="89" t="s">
        <v>1838</v>
      </c>
      <c r="E1004" s="89" t="s">
        <v>70</v>
      </c>
      <c r="F1004" s="96" t="s">
        <v>71</v>
      </c>
      <c r="G1004" s="89" t="s">
        <v>72</v>
      </c>
      <c r="H1004" s="89" t="s">
        <v>1971</v>
      </c>
      <c r="I1004" s="89" t="s">
        <v>74</v>
      </c>
      <c r="J1004" s="89" t="s">
        <v>2012</v>
      </c>
      <c r="K1004" s="89" t="s">
        <v>2013</v>
      </c>
      <c r="L1004" s="89" t="s">
        <v>2014</v>
      </c>
      <c r="M1004" s="127">
        <v>880617.24</v>
      </c>
      <c r="N1004" s="126">
        <v>14168092797</v>
      </c>
      <c r="O1004" s="127">
        <v>14.15</v>
      </c>
      <c r="P1004" s="126">
        <v>2418390150</v>
      </c>
      <c r="Q1004" s="126">
        <v>14168092797</v>
      </c>
      <c r="R1004" s="126">
        <v>16586482947</v>
      </c>
      <c r="S1004" s="126">
        <v>0</v>
      </c>
      <c r="T1004" s="126">
        <v>0</v>
      </c>
      <c r="U1004" s="126">
        <v>177518001444</v>
      </c>
      <c r="V1004" s="127">
        <v>1267.23</v>
      </c>
      <c r="W1004" s="125">
        <v>42789</v>
      </c>
      <c r="X1004" s="96" t="s">
        <v>77</v>
      </c>
      <c r="Y1004" s="89" t="s">
        <v>74</v>
      </c>
      <c r="Z1004" s="96" t="s">
        <v>77</v>
      </c>
      <c r="AA1004" s="126">
        <v>0</v>
      </c>
      <c r="AB1004" s="126">
        <v>0</v>
      </c>
      <c r="AC1004" s="126">
        <v>0</v>
      </c>
      <c r="AD1004" s="126">
        <v>0</v>
      </c>
      <c r="AE1004" s="126">
        <v>0</v>
      </c>
      <c r="AF1004" s="89" t="s">
        <v>78</v>
      </c>
      <c r="AG1004" s="126">
        <v>0</v>
      </c>
      <c r="AH1004" s="89" t="s">
        <v>74</v>
      </c>
      <c r="AI1004" s="129">
        <v>8.6300000000000008</v>
      </c>
      <c r="AJ1004" s="129">
        <v>9.34</v>
      </c>
    </row>
    <row r="1005" spans="1:36" ht="17.45" customHeight="1">
      <c r="A1005" s="88" t="s">
        <v>2015</v>
      </c>
      <c r="B1005" s="88" t="s">
        <v>1831</v>
      </c>
      <c r="C1005" s="121">
        <v>45348</v>
      </c>
      <c r="D1005" s="88" t="s">
        <v>1838</v>
      </c>
      <c r="E1005" s="88" t="s">
        <v>70</v>
      </c>
      <c r="F1005" s="93" t="s">
        <v>71</v>
      </c>
      <c r="G1005" s="88" t="s">
        <v>72</v>
      </c>
      <c r="H1005" s="88" t="s">
        <v>1971</v>
      </c>
      <c r="I1005" s="88" t="s">
        <v>74</v>
      </c>
      <c r="J1005" s="88" t="s">
        <v>2016</v>
      </c>
      <c r="K1005" s="88" t="s">
        <v>2017</v>
      </c>
      <c r="L1005" s="88" t="s">
        <v>2018</v>
      </c>
      <c r="M1005" s="123">
        <v>116658.35</v>
      </c>
      <c r="N1005" s="122">
        <v>2331359079</v>
      </c>
      <c r="O1005" s="123">
        <v>17.05</v>
      </c>
      <c r="P1005" s="122">
        <v>316231912</v>
      </c>
      <c r="Q1005" s="122">
        <v>2331359079</v>
      </c>
      <c r="R1005" s="122">
        <v>2647590991</v>
      </c>
      <c r="S1005" s="122">
        <v>0</v>
      </c>
      <c r="T1005" s="122">
        <v>0</v>
      </c>
      <c r="U1005" s="122">
        <v>177518001444</v>
      </c>
      <c r="V1005" s="123">
        <v>1267.23</v>
      </c>
      <c r="W1005" s="121">
        <v>42789</v>
      </c>
      <c r="X1005" s="93" t="s">
        <v>77</v>
      </c>
      <c r="Y1005" s="88" t="s">
        <v>74</v>
      </c>
      <c r="Z1005" s="93" t="s">
        <v>77</v>
      </c>
      <c r="AA1005" s="122">
        <v>0</v>
      </c>
      <c r="AB1005" s="122">
        <v>0</v>
      </c>
      <c r="AC1005" s="122">
        <v>0</v>
      </c>
      <c r="AD1005" s="122">
        <v>0</v>
      </c>
      <c r="AE1005" s="122">
        <v>0</v>
      </c>
      <c r="AF1005" s="88" t="s">
        <v>78</v>
      </c>
      <c r="AG1005" s="122">
        <v>0</v>
      </c>
      <c r="AH1005" s="88" t="s">
        <v>74</v>
      </c>
      <c r="AI1005" s="124">
        <v>1.38</v>
      </c>
      <c r="AJ1005" s="124">
        <v>1.49</v>
      </c>
    </row>
    <row r="1006" spans="1:36" ht="17.45" customHeight="1">
      <c r="A1006" s="89" t="s">
        <v>2019</v>
      </c>
      <c r="B1006" s="89" t="s">
        <v>1831</v>
      </c>
      <c r="C1006" s="125">
        <v>45348</v>
      </c>
      <c r="D1006" s="89" t="s">
        <v>1838</v>
      </c>
      <c r="E1006" s="89" t="s">
        <v>70</v>
      </c>
      <c r="F1006" s="96" t="s">
        <v>71</v>
      </c>
      <c r="G1006" s="89" t="s">
        <v>72</v>
      </c>
      <c r="H1006" s="89" t="s">
        <v>1971</v>
      </c>
      <c r="I1006" s="89" t="s">
        <v>74</v>
      </c>
      <c r="J1006" s="89" t="s">
        <v>2020</v>
      </c>
      <c r="K1006" s="89" t="s">
        <v>2021</v>
      </c>
      <c r="L1006" s="89" t="s">
        <v>2022</v>
      </c>
      <c r="M1006" s="127">
        <v>258403.46</v>
      </c>
      <c r="N1006" s="126">
        <v>5073625898</v>
      </c>
      <c r="O1006" s="131">
        <v>16.5</v>
      </c>
      <c r="P1006" s="126">
        <v>601728054</v>
      </c>
      <c r="Q1006" s="126">
        <v>5073625898</v>
      </c>
      <c r="R1006" s="126">
        <v>5675353952</v>
      </c>
      <c r="S1006" s="126">
        <v>0</v>
      </c>
      <c r="T1006" s="126">
        <v>0</v>
      </c>
      <c r="U1006" s="126">
        <v>177518001444</v>
      </c>
      <c r="V1006" s="127">
        <v>1267.23</v>
      </c>
      <c r="W1006" s="125">
        <v>42796</v>
      </c>
      <c r="X1006" s="96" t="s">
        <v>77</v>
      </c>
      <c r="Y1006" s="89" t="s">
        <v>74</v>
      </c>
      <c r="Z1006" s="96" t="s">
        <v>77</v>
      </c>
      <c r="AA1006" s="126">
        <v>0</v>
      </c>
      <c r="AB1006" s="126">
        <v>0</v>
      </c>
      <c r="AC1006" s="126">
        <v>0</v>
      </c>
      <c r="AD1006" s="126">
        <v>0</v>
      </c>
      <c r="AE1006" s="126">
        <v>0</v>
      </c>
      <c r="AF1006" s="89" t="s">
        <v>78</v>
      </c>
      <c r="AG1006" s="126">
        <v>0</v>
      </c>
      <c r="AH1006" s="89" t="s">
        <v>74</v>
      </c>
      <c r="AI1006" s="129">
        <v>2.96</v>
      </c>
      <c r="AJ1006" s="129">
        <v>3.2</v>
      </c>
    </row>
    <row r="1007" spans="1:36" ht="17.45" customHeight="1">
      <c r="A1007" s="88" t="s">
        <v>2023</v>
      </c>
      <c r="B1007" s="88" t="s">
        <v>1831</v>
      </c>
      <c r="C1007" s="121">
        <v>45348</v>
      </c>
      <c r="D1007" s="88" t="s">
        <v>1838</v>
      </c>
      <c r="E1007" s="88" t="s">
        <v>70</v>
      </c>
      <c r="F1007" s="93" t="s">
        <v>71</v>
      </c>
      <c r="G1007" s="88" t="s">
        <v>72</v>
      </c>
      <c r="H1007" s="88" t="s">
        <v>1971</v>
      </c>
      <c r="I1007" s="88" t="s">
        <v>74</v>
      </c>
      <c r="J1007" s="88" t="s">
        <v>2024</v>
      </c>
      <c r="K1007" s="88" t="s">
        <v>2025</v>
      </c>
      <c r="L1007" s="88" t="s">
        <v>2026</v>
      </c>
      <c r="M1007" s="123">
        <v>235042.68</v>
      </c>
      <c r="N1007" s="122">
        <v>4021239242</v>
      </c>
      <c r="O1007" s="123">
        <v>12.47</v>
      </c>
      <c r="P1007" s="122">
        <v>-119808823</v>
      </c>
      <c r="Q1007" s="122">
        <v>4021239242</v>
      </c>
      <c r="R1007" s="122">
        <v>3901430419</v>
      </c>
      <c r="S1007" s="122">
        <v>0</v>
      </c>
      <c r="T1007" s="122">
        <v>0</v>
      </c>
      <c r="U1007" s="122">
        <v>177518001444</v>
      </c>
      <c r="V1007" s="123">
        <v>1267.23</v>
      </c>
      <c r="W1007" s="121">
        <v>42796</v>
      </c>
      <c r="X1007" s="93" t="s">
        <v>77</v>
      </c>
      <c r="Y1007" s="88" t="s">
        <v>74</v>
      </c>
      <c r="Z1007" s="93" t="s">
        <v>77</v>
      </c>
      <c r="AA1007" s="122">
        <v>0</v>
      </c>
      <c r="AB1007" s="122">
        <v>0</v>
      </c>
      <c r="AC1007" s="122">
        <v>0</v>
      </c>
      <c r="AD1007" s="122">
        <v>0</v>
      </c>
      <c r="AE1007" s="122">
        <v>0</v>
      </c>
      <c r="AF1007" s="88" t="s">
        <v>78</v>
      </c>
      <c r="AG1007" s="122">
        <v>0</v>
      </c>
      <c r="AH1007" s="88" t="s">
        <v>74</v>
      </c>
      <c r="AI1007" s="124">
        <v>2.0299999999999998</v>
      </c>
      <c r="AJ1007" s="124">
        <v>2.2000000000000002</v>
      </c>
    </row>
    <row r="1008" spans="1:36" ht="17.45" customHeight="1">
      <c r="A1008" s="89" t="s">
        <v>2027</v>
      </c>
      <c r="B1008" s="89" t="s">
        <v>1831</v>
      </c>
      <c r="C1008" s="125">
        <v>45348</v>
      </c>
      <c r="D1008" s="89" t="s">
        <v>1838</v>
      </c>
      <c r="E1008" s="89" t="s">
        <v>70</v>
      </c>
      <c r="F1008" s="96" t="s">
        <v>71</v>
      </c>
      <c r="G1008" s="89" t="s">
        <v>72</v>
      </c>
      <c r="H1008" s="89" t="s">
        <v>2028</v>
      </c>
      <c r="I1008" s="89" t="s">
        <v>74</v>
      </c>
      <c r="J1008" s="89" t="s">
        <v>2029</v>
      </c>
      <c r="K1008" s="89" t="s">
        <v>2030</v>
      </c>
      <c r="L1008" s="89" t="s">
        <v>2031</v>
      </c>
      <c r="M1008" s="127">
        <v>5527758.6600000001</v>
      </c>
      <c r="N1008" s="126">
        <v>62050152089</v>
      </c>
      <c r="O1008" s="127">
        <v>8.85</v>
      </c>
      <c r="P1008" s="126">
        <v>3068143947</v>
      </c>
      <c r="Q1008" s="126">
        <v>62050152089</v>
      </c>
      <c r="R1008" s="126">
        <v>65118296036</v>
      </c>
      <c r="S1008" s="126">
        <v>0</v>
      </c>
      <c r="T1008" s="126">
        <v>0</v>
      </c>
      <c r="U1008" s="126">
        <v>177518001444</v>
      </c>
      <c r="V1008" s="127">
        <v>1267.23</v>
      </c>
      <c r="W1008" s="125">
        <v>37081</v>
      </c>
      <c r="X1008" s="96" t="s">
        <v>77</v>
      </c>
      <c r="Y1008" s="89" t="s">
        <v>74</v>
      </c>
      <c r="Z1008" s="96" t="s">
        <v>77</v>
      </c>
      <c r="AA1008" s="126">
        <v>0</v>
      </c>
      <c r="AB1008" s="126">
        <v>0</v>
      </c>
      <c r="AC1008" s="126">
        <v>0</v>
      </c>
      <c r="AD1008" s="126">
        <v>0</v>
      </c>
      <c r="AE1008" s="126">
        <v>0</v>
      </c>
      <c r="AF1008" s="89" t="s">
        <v>78</v>
      </c>
      <c r="AG1008" s="126">
        <v>0</v>
      </c>
      <c r="AH1008" s="89" t="s">
        <v>74</v>
      </c>
      <c r="AI1008" s="129">
        <v>33.9</v>
      </c>
      <c r="AJ1008" s="129">
        <v>36.68</v>
      </c>
    </row>
    <row r="1009" spans="1:36" ht="17.45" customHeight="1">
      <c r="A1009" s="88" t="s">
        <v>2032</v>
      </c>
      <c r="B1009" s="88" t="s">
        <v>1831</v>
      </c>
      <c r="C1009" s="121">
        <v>45348</v>
      </c>
      <c r="D1009" s="88" t="s">
        <v>1838</v>
      </c>
      <c r="E1009" s="88" t="s">
        <v>70</v>
      </c>
      <c r="F1009" s="93" t="s">
        <v>71</v>
      </c>
      <c r="G1009" s="88" t="s">
        <v>72</v>
      </c>
      <c r="H1009" s="88" t="s">
        <v>2033</v>
      </c>
      <c r="I1009" s="88" t="s">
        <v>74</v>
      </c>
      <c r="J1009" s="88" t="s">
        <v>1972</v>
      </c>
      <c r="K1009" s="88"/>
      <c r="L1009" s="88" t="s">
        <v>1974</v>
      </c>
      <c r="M1009" s="139">
        <v>763.28162299999997</v>
      </c>
      <c r="N1009" s="122">
        <v>1011539</v>
      </c>
      <c r="O1009" s="122">
        <v>0</v>
      </c>
      <c r="P1009" s="122">
        <v>4465</v>
      </c>
      <c r="Q1009" s="122">
        <v>0</v>
      </c>
      <c r="R1009" s="122">
        <v>1016004</v>
      </c>
      <c r="S1009" s="122">
        <v>0</v>
      </c>
      <c r="T1009" s="122">
        <v>0</v>
      </c>
      <c r="U1009" s="122">
        <v>177518001444</v>
      </c>
      <c r="V1009" s="123">
        <v>1267.23</v>
      </c>
      <c r="W1009" s="93" t="s">
        <v>77</v>
      </c>
      <c r="X1009" s="93" t="s">
        <v>77</v>
      </c>
      <c r="Y1009" s="88" t="s">
        <v>74</v>
      </c>
      <c r="Z1009" s="93" t="s">
        <v>77</v>
      </c>
      <c r="AA1009" s="122">
        <v>0</v>
      </c>
      <c r="AB1009" s="122">
        <v>0</v>
      </c>
      <c r="AC1009" s="122">
        <v>0</v>
      </c>
      <c r="AD1009" s="122">
        <v>0</v>
      </c>
      <c r="AE1009" s="122">
        <v>0</v>
      </c>
      <c r="AF1009" s="88" t="s">
        <v>78</v>
      </c>
      <c r="AG1009" s="122">
        <v>0</v>
      </c>
      <c r="AH1009" s="88" t="s">
        <v>74</v>
      </c>
      <c r="AI1009" s="124">
        <v>0</v>
      </c>
      <c r="AJ1009" s="124">
        <v>0</v>
      </c>
    </row>
    <row r="1010" spans="1:36" ht="17.45" customHeight="1">
      <c r="A1010" s="89" t="s">
        <v>2034</v>
      </c>
      <c r="B1010" s="89" t="s">
        <v>1831</v>
      </c>
      <c r="C1010" s="125">
        <v>45348</v>
      </c>
      <c r="D1010" s="89" t="s">
        <v>1838</v>
      </c>
      <c r="E1010" s="89" t="s">
        <v>70</v>
      </c>
      <c r="F1010" s="96" t="s">
        <v>71</v>
      </c>
      <c r="G1010" s="89" t="s">
        <v>72</v>
      </c>
      <c r="H1010" s="89" t="s">
        <v>2033</v>
      </c>
      <c r="I1010" s="89" t="s">
        <v>74</v>
      </c>
      <c r="J1010" s="89" t="s">
        <v>1976</v>
      </c>
      <c r="K1010" s="89"/>
      <c r="L1010" s="89" t="s">
        <v>1978</v>
      </c>
      <c r="M1010" s="140">
        <v>1583.273351</v>
      </c>
      <c r="N1010" s="126">
        <v>2098510</v>
      </c>
      <c r="O1010" s="126">
        <v>0</v>
      </c>
      <c r="P1010" s="126">
        <v>8985</v>
      </c>
      <c r="Q1010" s="126">
        <v>0</v>
      </c>
      <c r="R1010" s="126">
        <v>2107495</v>
      </c>
      <c r="S1010" s="126">
        <v>0</v>
      </c>
      <c r="T1010" s="126">
        <v>0</v>
      </c>
      <c r="U1010" s="126">
        <v>177518001444</v>
      </c>
      <c r="V1010" s="127">
        <v>1267.23</v>
      </c>
      <c r="W1010" s="96" t="s">
        <v>77</v>
      </c>
      <c r="X1010" s="96" t="s">
        <v>77</v>
      </c>
      <c r="Y1010" s="89" t="s">
        <v>74</v>
      </c>
      <c r="Z1010" s="96" t="s">
        <v>77</v>
      </c>
      <c r="AA1010" s="126">
        <v>0</v>
      </c>
      <c r="AB1010" s="126">
        <v>0</v>
      </c>
      <c r="AC1010" s="126">
        <v>0</v>
      </c>
      <c r="AD1010" s="126">
        <v>0</v>
      </c>
      <c r="AE1010" s="126">
        <v>0</v>
      </c>
      <c r="AF1010" s="89" t="s">
        <v>78</v>
      </c>
      <c r="AG1010" s="126">
        <v>0</v>
      </c>
      <c r="AH1010" s="89" t="s">
        <v>74</v>
      </c>
      <c r="AI1010" s="129">
        <v>0</v>
      </c>
      <c r="AJ1010" s="129">
        <v>0</v>
      </c>
    </row>
    <row r="1011" spans="1:36" ht="17.45" customHeight="1">
      <c r="A1011" s="88" t="s">
        <v>2035</v>
      </c>
      <c r="B1011" s="88" t="s">
        <v>1831</v>
      </c>
      <c r="C1011" s="121">
        <v>45348</v>
      </c>
      <c r="D1011" s="88" t="s">
        <v>1838</v>
      </c>
      <c r="E1011" s="88" t="s">
        <v>70</v>
      </c>
      <c r="F1011" s="93" t="s">
        <v>71</v>
      </c>
      <c r="G1011" s="88" t="s">
        <v>72</v>
      </c>
      <c r="H1011" s="88" t="s">
        <v>2033</v>
      </c>
      <c r="I1011" s="88" t="s">
        <v>74</v>
      </c>
      <c r="J1011" s="88" t="s">
        <v>1980</v>
      </c>
      <c r="K1011" s="88"/>
      <c r="L1011" s="88" t="s">
        <v>1982</v>
      </c>
      <c r="M1011" s="139">
        <v>2439.3737609999998</v>
      </c>
      <c r="N1011" s="122">
        <v>3233118</v>
      </c>
      <c r="O1011" s="122">
        <v>0</v>
      </c>
      <c r="P1011" s="122">
        <v>13932</v>
      </c>
      <c r="Q1011" s="122">
        <v>0</v>
      </c>
      <c r="R1011" s="122">
        <v>3247050</v>
      </c>
      <c r="S1011" s="122">
        <v>0</v>
      </c>
      <c r="T1011" s="122">
        <v>0</v>
      </c>
      <c r="U1011" s="122">
        <v>177518001444</v>
      </c>
      <c r="V1011" s="123">
        <v>1267.23</v>
      </c>
      <c r="W1011" s="93" t="s">
        <v>77</v>
      </c>
      <c r="X1011" s="93" t="s">
        <v>77</v>
      </c>
      <c r="Y1011" s="88" t="s">
        <v>74</v>
      </c>
      <c r="Z1011" s="93" t="s">
        <v>77</v>
      </c>
      <c r="AA1011" s="122">
        <v>0</v>
      </c>
      <c r="AB1011" s="122">
        <v>0</v>
      </c>
      <c r="AC1011" s="122">
        <v>0</v>
      </c>
      <c r="AD1011" s="122">
        <v>0</v>
      </c>
      <c r="AE1011" s="122">
        <v>0</v>
      </c>
      <c r="AF1011" s="88" t="s">
        <v>78</v>
      </c>
      <c r="AG1011" s="122">
        <v>0</v>
      </c>
      <c r="AH1011" s="88" t="s">
        <v>74</v>
      </c>
      <c r="AI1011" s="124">
        <v>0</v>
      </c>
      <c r="AJ1011" s="124">
        <v>0</v>
      </c>
    </row>
    <row r="1012" spans="1:36" ht="17.45" customHeight="1">
      <c r="A1012" s="89" t="s">
        <v>2036</v>
      </c>
      <c r="B1012" s="89" t="s">
        <v>1831</v>
      </c>
      <c r="C1012" s="125">
        <v>45348</v>
      </c>
      <c r="D1012" s="89" t="s">
        <v>1838</v>
      </c>
      <c r="E1012" s="89" t="s">
        <v>70</v>
      </c>
      <c r="F1012" s="96" t="s">
        <v>71</v>
      </c>
      <c r="G1012" s="89" t="s">
        <v>72</v>
      </c>
      <c r="H1012" s="89" t="s">
        <v>2033</v>
      </c>
      <c r="I1012" s="89" t="s">
        <v>74</v>
      </c>
      <c r="J1012" s="89" t="s">
        <v>1984</v>
      </c>
      <c r="K1012" s="89"/>
      <c r="L1012" s="89" t="s">
        <v>1986</v>
      </c>
      <c r="M1012" s="140">
        <v>1566.7347360000001</v>
      </c>
      <c r="N1012" s="126">
        <v>2076506</v>
      </c>
      <c r="O1012" s="126">
        <v>0</v>
      </c>
      <c r="P1012" s="126">
        <v>8975</v>
      </c>
      <c r="Q1012" s="126">
        <v>0</v>
      </c>
      <c r="R1012" s="126">
        <v>2085481</v>
      </c>
      <c r="S1012" s="126">
        <v>0</v>
      </c>
      <c r="T1012" s="126">
        <v>0</v>
      </c>
      <c r="U1012" s="126">
        <v>177518001444</v>
      </c>
      <c r="V1012" s="127">
        <v>1267.23</v>
      </c>
      <c r="W1012" s="96" t="s">
        <v>77</v>
      </c>
      <c r="X1012" s="96" t="s">
        <v>77</v>
      </c>
      <c r="Y1012" s="89" t="s">
        <v>74</v>
      </c>
      <c r="Z1012" s="96" t="s">
        <v>77</v>
      </c>
      <c r="AA1012" s="126">
        <v>0</v>
      </c>
      <c r="AB1012" s="126">
        <v>0</v>
      </c>
      <c r="AC1012" s="126">
        <v>0</v>
      </c>
      <c r="AD1012" s="126">
        <v>0</v>
      </c>
      <c r="AE1012" s="126">
        <v>0</v>
      </c>
      <c r="AF1012" s="89" t="s">
        <v>78</v>
      </c>
      <c r="AG1012" s="126">
        <v>0</v>
      </c>
      <c r="AH1012" s="89" t="s">
        <v>74</v>
      </c>
      <c r="AI1012" s="129">
        <v>0</v>
      </c>
      <c r="AJ1012" s="129">
        <v>0</v>
      </c>
    </row>
    <row r="1013" spans="1:36" ht="17.45" customHeight="1">
      <c r="A1013" s="88" t="s">
        <v>2037</v>
      </c>
      <c r="B1013" s="88" t="s">
        <v>1831</v>
      </c>
      <c r="C1013" s="121">
        <v>45348</v>
      </c>
      <c r="D1013" s="88" t="s">
        <v>1838</v>
      </c>
      <c r="E1013" s="88" t="s">
        <v>70</v>
      </c>
      <c r="F1013" s="93" t="s">
        <v>71</v>
      </c>
      <c r="G1013" s="88" t="s">
        <v>72</v>
      </c>
      <c r="H1013" s="88" t="s">
        <v>2033</v>
      </c>
      <c r="I1013" s="88" t="s">
        <v>74</v>
      </c>
      <c r="J1013" s="88" t="s">
        <v>1988</v>
      </c>
      <c r="K1013" s="88"/>
      <c r="L1013" s="88" t="s">
        <v>1990</v>
      </c>
      <c r="M1013" s="139">
        <v>1920.3245879999999</v>
      </c>
      <c r="N1013" s="122">
        <v>2545129</v>
      </c>
      <c r="O1013" s="122">
        <v>0</v>
      </c>
      <c r="P1013" s="122">
        <v>11015</v>
      </c>
      <c r="Q1013" s="122">
        <v>0</v>
      </c>
      <c r="R1013" s="122">
        <v>2556144</v>
      </c>
      <c r="S1013" s="122">
        <v>0</v>
      </c>
      <c r="T1013" s="122">
        <v>0</v>
      </c>
      <c r="U1013" s="122">
        <v>177518001444</v>
      </c>
      <c r="V1013" s="123">
        <v>1267.23</v>
      </c>
      <c r="W1013" s="93" t="s">
        <v>77</v>
      </c>
      <c r="X1013" s="93" t="s">
        <v>77</v>
      </c>
      <c r="Y1013" s="88" t="s">
        <v>74</v>
      </c>
      <c r="Z1013" s="93" t="s">
        <v>77</v>
      </c>
      <c r="AA1013" s="122">
        <v>0</v>
      </c>
      <c r="AB1013" s="122">
        <v>0</v>
      </c>
      <c r="AC1013" s="122">
        <v>0</v>
      </c>
      <c r="AD1013" s="122">
        <v>0</v>
      </c>
      <c r="AE1013" s="122">
        <v>0</v>
      </c>
      <c r="AF1013" s="88" t="s">
        <v>78</v>
      </c>
      <c r="AG1013" s="122">
        <v>0</v>
      </c>
      <c r="AH1013" s="88" t="s">
        <v>74</v>
      </c>
      <c r="AI1013" s="124">
        <v>0</v>
      </c>
      <c r="AJ1013" s="124">
        <v>0</v>
      </c>
    </row>
    <row r="1014" spans="1:36" ht="17.45" customHeight="1">
      <c r="A1014" s="89" t="s">
        <v>2038</v>
      </c>
      <c r="B1014" s="89" t="s">
        <v>1831</v>
      </c>
      <c r="C1014" s="125">
        <v>45348</v>
      </c>
      <c r="D1014" s="89" t="s">
        <v>1838</v>
      </c>
      <c r="E1014" s="89" t="s">
        <v>70</v>
      </c>
      <c r="F1014" s="96" t="s">
        <v>71</v>
      </c>
      <c r="G1014" s="89" t="s">
        <v>72</v>
      </c>
      <c r="H1014" s="89" t="s">
        <v>2033</v>
      </c>
      <c r="I1014" s="89" t="s">
        <v>74</v>
      </c>
      <c r="J1014" s="89" t="s">
        <v>1992</v>
      </c>
      <c r="K1014" s="89"/>
      <c r="L1014" s="89" t="s">
        <v>1994</v>
      </c>
      <c r="M1014" s="140">
        <v>526.93640200000004</v>
      </c>
      <c r="N1014" s="126">
        <v>698436</v>
      </c>
      <c r="O1014" s="126">
        <v>0</v>
      </c>
      <c r="P1014" s="126">
        <v>2969</v>
      </c>
      <c r="Q1014" s="126">
        <v>0</v>
      </c>
      <c r="R1014" s="126">
        <v>701405</v>
      </c>
      <c r="S1014" s="126">
        <v>0</v>
      </c>
      <c r="T1014" s="126">
        <v>0</v>
      </c>
      <c r="U1014" s="126">
        <v>177518001444</v>
      </c>
      <c r="V1014" s="127">
        <v>1267.23</v>
      </c>
      <c r="W1014" s="96" t="s">
        <v>77</v>
      </c>
      <c r="X1014" s="96" t="s">
        <v>77</v>
      </c>
      <c r="Y1014" s="89" t="s">
        <v>74</v>
      </c>
      <c r="Z1014" s="96" t="s">
        <v>77</v>
      </c>
      <c r="AA1014" s="126">
        <v>0</v>
      </c>
      <c r="AB1014" s="126">
        <v>0</v>
      </c>
      <c r="AC1014" s="126">
        <v>0</v>
      </c>
      <c r="AD1014" s="126">
        <v>0</v>
      </c>
      <c r="AE1014" s="126">
        <v>0</v>
      </c>
      <c r="AF1014" s="89" t="s">
        <v>78</v>
      </c>
      <c r="AG1014" s="126">
        <v>0</v>
      </c>
      <c r="AH1014" s="89" t="s">
        <v>74</v>
      </c>
      <c r="AI1014" s="129">
        <v>0</v>
      </c>
      <c r="AJ1014" s="129">
        <v>0</v>
      </c>
    </row>
    <row r="1015" spans="1:36" ht="17.45" customHeight="1">
      <c r="A1015" s="88" t="s">
        <v>2039</v>
      </c>
      <c r="B1015" s="88" t="s">
        <v>1831</v>
      </c>
      <c r="C1015" s="121">
        <v>45348</v>
      </c>
      <c r="D1015" s="88" t="s">
        <v>1838</v>
      </c>
      <c r="E1015" s="88" t="s">
        <v>70</v>
      </c>
      <c r="F1015" s="93" t="s">
        <v>71</v>
      </c>
      <c r="G1015" s="88" t="s">
        <v>72</v>
      </c>
      <c r="H1015" s="88" t="s">
        <v>2033</v>
      </c>
      <c r="I1015" s="88" t="s">
        <v>74</v>
      </c>
      <c r="J1015" s="88" t="s">
        <v>1996</v>
      </c>
      <c r="K1015" s="88"/>
      <c r="L1015" s="88" t="s">
        <v>1998</v>
      </c>
      <c r="M1015" s="139">
        <v>1359.415176</v>
      </c>
      <c r="N1015" s="122">
        <v>1802110</v>
      </c>
      <c r="O1015" s="122">
        <v>0</v>
      </c>
      <c r="P1015" s="122">
        <v>7408</v>
      </c>
      <c r="Q1015" s="122">
        <v>0</v>
      </c>
      <c r="R1015" s="122">
        <v>1809518</v>
      </c>
      <c r="S1015" s="122">
        <v>0</v>
      </c>
      <c r="T1015" s="122">
        <v>0</v>
      </c>
      <c r="U1015" s="122">
        <v>177518001444</v>
      </c>
      <c r="V1015" s="123">
        <v>1267.23</v>
      </c>
      <c r="W1015" s="93" t="s">
        <v>77</v>
      </c>
      <c r="X1015" s="93" t="s">
        <v>77</v>
      </c>
      <c r="Y1015" s="88" t="s">
        <v>74</v>
      </c>
      <c r="Z1015" s="93" t="s">
        <v>77</v>
      </c>
      <c r="AA1015" s="122">
        <v>0</v>
      </c>
      <c r="AB1015" s="122">
        <v>0</v>
      </c>
      <c r="AC1015" s="122">
        <v>0</v>
      </c>
      <c r="AD1015" s="122">
        <v>0</v>
      </c>
      <c r="AE1015" s="122">
        <v>0</v>
      </c>
      <c r="AF1015" s="88" t="s">
        <v>78</v>
      </c>
      <c r="AG1015" s="122">
        <v>0</v>
      </c>
      <c r="AH1015" s="88" t="s">
        <v>74</v>
      </c>
      <c r="AI1015" s="124">
        <v>0</v>
      </c>
      <c r="AJ1015" s="124">
        <v>0</v>
      </c>
    </row>
    <row r="1016" spans="1:36" ht="17.45" customHeight="1">
      <c r="A1016" s="89" t="s">
        <v>2040</v>
      </c>
      <c r="B1016" s="89" t="s">
        <v>1831</v>
      </c>
      <c r="C1016" s="125">
        <v>45348</v>
      </c>
      <c r="D1016" s="89" t="s">
        <v>1838</v>
      </c>
      <c r="E1016" s="89" t="s">
        <v>70</v>
      </c>
      <c r="F1016" s="96" t="s">
        <v>71</v>
      </c>
      <c r="G1016" s="89" t="s">
        <v>72</v>
      </c>
      <c r="H1016" s="89" t="s">
        <v>2033</v>
      </c>
      <c r="I1016" s="89" t="s">
        <v>74</v>
      </c>
      <c r="J1016" s="89" t="s">
        <v>2000</v>
      </c>
      <c r="K1016" s="89"/>
      <c r="L1016" s="89" t="s">
        <v>2002</v>
      </c>
      <c r="M1016" s="140">
        <v>595.95431499999995</v>
      </c>
      <c r="N1016" s="126">
        <v>789816</v>
      </c>
      <c r="O1016" s="126">
        <v>0</v>
      </c>
      <c r="P1016" s="126">
        <v>3459</v>
      </c>
      <c r="Q1016" s="126">
        <v>0</v>
      </c>
      <c r="R1016" s="126">
        <v>793275</v>
      </c>
      <c r="S1016" s="126">
        <v>0</v>
      </c>
      <c r="T1016" s="126">
        <v>0</v>
      </c>
      <c r="U1016" s="126">
        <v>177518001444</v>
      </c>
      <c r="V1016" s="127">
        <v>1267.23</v>
      </c>
      <c r="W1016" s="96" t="s">
        <v>77</v>
      </c>
      <c r="X1016" s="96" t="s">
        <v>77</v>
      </c>
      <c r="Y1016" s="89" t="s">
        <v>74</v>
      </c>
      <c r="Z1016" s="96" t="s">
        <v>77</v>
      </c>
      <c r="AA1016" s="126">
        <v>0</v>
      </c>
      <c r="AB1016" s="126">
        <v>0</v>
      </c>
      <c r="AC1016" s="126">
        <v>0</v>
      </c>
      <c r="AD1016" s="126">
        <v>0</v>
      </c>
      <c r="AE1016" s="126">
        <v>0</v>
      </c>
      <c r="AF1016" s="89" t="s">
        <v>78</v>
      </c>
      <c r="AG1016" s="126">
        <v>0</v>
      </c>
      <c r="AH1016" s="89" t="s">
        <v>74</v>
      </c>
      <c r="AI1016" s="129">
        <v>0</v>
      </c>
      <c r="AJ1016" s="129">
        <v>0</v>
      </c>
    </row>
    <row r="1017" spans="1:36" ht="17.45" customHeight="1">
      <c r="A1017" s="88" t="s">
        <v>2041</v>
      </c>
      <c r="B1017" s="88" t="s">
        <v>1831</v>
      </c>
      <c r="C1017" s="121">
        <v>45348</v>
      </c>
      <c r="D1017" s="88" t="s">
        <v>1838</v>
      </c>
      <c r="E1017" s="88" t="s">
        <v>70</v>
      </c>
      <c r="F1017" s="93" t="s">
        <v>71</v>
      </c>
      <c r="G1017" s="88" t="s">
        <v>72</v>
      </c>
      <c r="H1017" s="88" t="s">
        <v>2033</v>
      </c>
      <c r="I1017" s="88" t="s">
        <v>74</v>
      </c>
      <c r="J1017" s="88" t="s">
        <v>2004</v>
      </c>
      <c r="K1017" s="88"/>
      <c r="L1017" s="88" t="s">
        <v>2006</v>
      </c>
      <c r="M1017" s="139">
        <v>3405.6798490000001</v>
      </c>
      <c r="N1017" s="122">
        <v>4514253</v>
      </c>
      <c r="O1017" s="122">
        <v>0</v>
      </c>
      <c r="P1017" s="122">
        <v>19047</v>
      </c>
      <c r="Q1017" s="122">
        <v>0</v>
      </c>
      <c r="R1017" s="122">
        <v>4533300</v>
      </c>
      <c r="S1017" s="122">
        <v>0</v>
      </c>
      <c r="T1017" s="122">
        <v>0</v>
      </c>
      <c r="U1017" s="122">
        <v>177518001444</v>
      </c>
      <c r="V1017" s="123">
        <v>1267.23</v>
      </c>
      <c r="W1017" s="93" t="s">
        <v>77</v>
      </c>
      <c r="X1017" s="93" t="s">
        <v>77</v>
      </c>
      <c r="Y1017" s="88" t="s">
        <v>74</v>
      </c>
      <c r="Z1017" s="93" t="s">
        <v>77</v>
      </c>
      <c r="AA1017" s="122">
        <v>0</v>
      </c>
      <c r="AB1017" s="122">
        <v>0</v>
      </c>
      <c r="AC1017" s="122">
        <v>0</v>
      </c>
      <c r="AD1017" s="122">
        <v>0</v>
      </c>
      <c r="AE1017" s="122">
        <v>0</v>
      </c>
      <c r="AF1017" s="88" t="s">
        <v>78</v>
      </c>
      <c r="AG1017" s="122">
        <v>0</v>
      </c>
      <c r="AH1017" s="88" t="s">
        <v>74</v>
      </c>
      <c r="AI1017" s="124">
        <v>0</v>
      </c>
      <c r="AJ1017" s="124">
        <v>0</v>
      </c>
    </row>
    <row r="1018" spans="1:36" ht="17.45" customHeight="1">
      <c r="A1018" s="89" t="s">
        <v>2042</v>
      </c>
      <c r="B1018" s="89" t="s">
        <v>1831</v>
      </c>
      <c r="C1018" s="125">
        <v>45348</v>
      </c>
      <c r="D1018" s="89" t="s">
        <v>1838</v>
      </c>
      <c r="E1018" s="89" t="s">
        <v>70</v>
      </c>
      <c r="F1018" s="96" t="s">
        <v>71</v>
      </c>
      <c r="G1018" s="89" t="s">
        <v>72</v>
      </c>
      <c r="H1018" s="89" t="s">
        <v>2033</v>
      </c>
      <c r="I1018" s="89" t="s">
        <v>74</v>
      </c>
      <c r="J1018" s="89" t="s">
        <v>2008</v>
      </c>
      <c r="K1018" s="89"/>
      <c r="L1018" s="89" t="s">
        <v>2010</v>
      </c>
      <c r="M1018" s="140">
        <v>2460.8630159999998</v>
      </c>
      <c r="N1018" s="126">
        <v>3261792</v>
      </c>
      <c r="O1018" s="126">
        <v>0</v>
      </c>
      <c r="P1018" s="126">
        <v>13863</v>
      </c>
      <c r="Q1018" s="126">
        <v>0</v>
      </c>
      <c r="R1018" s="126">
        <v>3275655</v>
      </c>
      <c r="S1018" s="126">
        <v>0</v>
      </c>
      <c r="T1018" s="126">
        <v>0</v>
      </c>
      <c r="U1018" s="126">
        <v>177518001444</v>
      </c>
      <c r="V1018" s="127">
        <v>1267.23</v>
      </c>
      <c r="W1018" s="96" t="s">
        <v>77</v>
      </c>
      <c r="X1018" s="96" t="s">
        <v>77</v>
      </c>
      <c r="Y1018" s="89" t="s">
        <v>74</v>
      </c>
      <c r="Z1018" s="96" t="s">
        <v>77</v>
      </c>
      <c r="AA1018" s="126">
        <v>0</v>
      </c>
      <c r="AB1018" s="126">
        <v>0</v>
      </c>
      <c r="AC1018" s="126">
        <v>0</v>
      </c>
      <c r="AD1018" s="126">
        <v>0</v>
      </c>
      <c r="AE1018" s="126">
        <v>0</v>
      </c>
      <c r="AF1018" s="89" t="s">
        <v>78</v>
      </c>
      <c r="AG1018" s="126">
        <v>0</v>
      </c>
      <c r="AH1018" s="89" t="s">
        <v>74</v>
      </c>
      <c r="AI1018" s="129">
        <v>0</v>
      </c>
      <c r="AJ1018" s="129">
        <v>0</v>
      </c>
    </row>
    <row r="1019" spans="1:36" ht="17.45" customHeight="1">
      <c r="A1019" s="88" t="s">
        <v>2043</v>
      </c>
      <c r="B1019" s="88" t="s">
        <v>1831</v>
      </c>
      <c r="C1019" s="121">
        <v>45348</v>
      </c>
      <c r="D1019" s="88" t="s">
        <v>1838</v>
      </c>
      <c r="E1019" s="88" t="s">
        <v>70</v>
      </c>
      <c r="F1019" s="93" t="s">
        <v>71</v>
      </c>
      <c r="G1019" s="88" t="s">
        <v>72</v>
      </c>
      <c r="H1019" s="88" t="s">
        <v>2033</v>
      </c>
      <c r="I1019" s="88" t="s">
        <v>74</v>
      </c>
      <c r="J1019" s="88" t="s">
        <v>2012</v>
      </c>
      <c r="K1019" s="88"/>
      <c r="L1019" s="88" t="s">
        <v>2014</v>
      </c>
      <c r="M1019" s="139">
        <v>3563.0699960000002</v>
      </c>
      <c r="N1019" s="122">
        <v>4722872</v>
      </c>
      <c r="O1019" s="122">
        <v>0</v>
      </c>
      <c r="P1019" s="122">
        <v>19930</v>
      </c>
      <c r="Q1019" s="122">
        <v>0</v>
      </c>
      <c r="R1019" s="122">
        <v>4742802</v>
      </c>
      <c r="S1019" s="122">
        <v>0</v>
      </c>
      <c r="T1019" s="122">
        <v>0</v>
      </c>
      <c r="U1019" s="122">
        <v>177518001444</v>
      </c>
      <c r="V1019" s="123">
        <v>1267.23</v>
      </c>
      <c r="W1019" s="93" t="s">
        <v>77</v>
      </c>
      <c r="X1019" s="93" t="s">
        <v>77</v>
      </c>
      <c r="Y1019" s="88" t="s">
        <v>74</v>
      </c>
      <c r="Z1019" s="93" t="s">
        <v>77</v>
      </c>
      <c r="AA1019" s="122">
        <v>0</v>
      </c>
      <c r="AB1019" s="122">
        <v>0</v>
      </c>
      <c r="AC1019" s="122">
        <v>0</v>
      </c>
      <c r="AD1019" s="122">
        <v>0</v>
      </c>
      <c r="AE1019" s="122">
        <v>0</v>
      </c>
      <c r="AF1019" s="88" t="s">
        <v>78</v>
      </c>
      <c r="AG1019" s="122">
        <v>0</v>
      </c>
      <c r="AH1019" s="88" t="s">
        <v>74</v>
      </c>
      <c r="AI1019" s="124">
        <v>0</v>
      </c>
      <c r="AJ1019" s="124">
        <v>0</v>
      </c>
    </row>
    <row r="1020" spans="1:36" ht="17.45" customHeight="1">
      <c r="A1020" s="89" t="s">
        <v>2044</v>
      </c>
      <c r="B1020" s="89" t="s">
        <v>1831</v>
      </c>
      <c r="C1020" s="125">
        <v>45348</v>
      </c>
      <c r="D1020" s="89" t="s">
        <v>1838</v>
      </c>
      <c r="E1020" s="89" t="s">
        <v>70</v>
      </c>
      <c r="F1020" s="96" t="s">
        <v>71</v>
      </c>
      <c r="G1020" s="89" t="s">
        <v>72</v>
      </c>
      <c r="H1020" s="89" t="s">
        <v>2033</v>
      </c>
      <c r="I1020" s="89" t="s">
        <v>74</v>
      </c>
      <c r="J1020" s="89" t="s">
        <v>2016</v>
      </c>
      <c r="K1020" s="89"/>
      <c r="L1020" s="89" t="s">
        <v>2018</v>
      </c>
      <c r="M1020" s="128">
        <v>868.74293999999998</v>
      </c>
      <c r="N1020" s="126">
        <v>1151527</v>
      </c>
      <c r="O1020" s="126">
        <v>0</v>
      </c>
      <c r="P1020" s="126">
        <v>4857</v>
      </c>
      <c r="Q1020" s="126">
        <v>0</v>
      </c>
      <c r="R1020" s="126">
        <v>1156384</v>
      </c>
      <c r="S1020" s="126">
        <v>0</v>
      </c>
      <c r="T1020" s="126">
        <v>0</v>
      </c>
      <c r="U1020" s="126">
        <v>177518001444</v>
      </c>
      <c r="V1020" s="127">
        <v>1267.23</v>
      </c>
      <c r="W1020" s="96" t="s">
        <v>77</v>
      </c>
      <c r="X1020" s="96" t="s">
        <v>77</v>
      </c>
      <c r="Y1020" s="89" t="s">
        <v>74</v>
      </c>
      <c r="Z1020" s="96" t="s">
        <v>77</v>
      </c>
      <c r="AA1020" s="126">
        <v>0</v>
      </c>
      <c r="AB1020" s="126">
        <v>0</v>
      </c>
      <c r="AC1020" s="126">
        <v>0</v>
      </c>
      <c r="AD1020" s="126">
        <v>0</v>
      </c>
      <c r="AE1020" s="126">
        <v>0</v>
      </c>
      <c r="AF1020" s="89" t="s">
        <v>78</v>
      </c>
      <c r="AG1020" s="126">
        <v>0</v>
      </c>
      <c r="AH1020" s="89" t="s">
        <v>74</v>
      </c>
      <c r="AI1020" s="129">
        <v>0</v>
      </c>
      <c r="AJ1020" s="129">
        <v>0</v>
      </c>
    </row>
    <row r="1021" spans="1:36" ht="17.45" customHeight="1">
      <c r="A1021" s="88" t="s">
        <v>2045</v>
      </c>
      <c r="B1021" s="88" t="s">
        <v>1831</v>
      </c>
      <c r="C1021" s="121">
        <v>45348</v>
      </c>
      <c r="D1021" s="88" t="s">
        <v>1838</v>
      </c>
      <c r="E1021" s="88" t="s">
        <v>70</v>
      </c>
      <c r="F1021" s="93" t="s">
        <v>71</v>
      </c>
      <c r="G1021" s="88" t="s">
        <v>72</v>
      </c>
      <c r="H1021" s="88" t="s">
        <v>2033</v>
      </c>
      <c r="I1021" s="88" t="s">
        <v>74</v>
      </c>
      <c r="J1021" s="88" t="s">
        <v>2020</v>
      </c>
      <c r="K1021" s="88"/>
      <c r="L1021" s="88" t="s">
        <v>2022</v>
      </c>
      <c r="M1021" s="139">
        <v>1348.8639439999999</v>
      </c>
      <c r="N1021" s="122">
        <v>1787984</v>
      </c>
      <c r="O1021" s="122">
        <v>0</v>
      </c>
      <c r="P1021" s="122">
        <v>7489</v>
      </c>
      <c r="Q1021" s="122">
        <v>0</v>
      </c>
      <c r="R1021" s="122">
        <v>1795473</v>
      </c>
      <c r="S1021" s="122">
        <v>0</v>
      </c>
      <c r="T1021" s="122">
        <v>0</v>
      </c>
      <c r="U1021" s="122">
        <v>177518001444</v>
      </c>
      <c r="V1021" s="123">
        <v>1267.23</v>
      </c>
      <c r="W1021" s="93" t="s">
        <v>77</v>
      </c>
      <c r="X1021" s="93" t="s">
        <v>77</v>
      </c>
      <c r="Y1021" s="88" t="s">
        <v>74</v>
      </c>
      <c r="Z1021" s="93" t="s">
        <v>77</v>
      </c>
      <c r="AA1021" s="122">
        <v>0</v>
      </c>
      <c r="AB1021" s="122">
        <v>0</v>
      </c>
      <c r="AC1021" s="122">
        <v>0</v>
      </c>
      <c r="AD1021" s="122">
        <v>0</v>
      </c>
      <c r="AE1021" s="122">
        <v>0</v>
      </c>
      <c r="AF1021" s="88" t="s">
        <v>78</v>
      </c>
      <c r="AG1021" s="122">
        <v>0</v>
      </c>
      <c r="AH1021" s="88" t="s">
        <v>74</v>
      </c>
      <c r="AI1021" s="124">
        <v>0</v>
      </c>
      <c r="AJ1021" s="124">
        <v>0</v>
      </c>
    </row>
    <row r="1022" spans="1:36" ht="17.45" customHeight="1">
      <c r="A1022" s="89" t="s">
        <v>2046</v>
      </c>
      <c r="B1022" s="89" t="s">
        <v>1831</v>
      </c>
      <c r="C1022" s="125">
        <v>45348</v>
      </c>
      <c r="D1022" s="89" t="s">
        <v>1838</v>
      </c>
      <c r="E1022" s="89" t="s">
        <v>70</v>
      </c>
      <c r="F1022" s="96" t="s">
        <v>71</v>
      </c>
      <c r="G1022" s="89" t="s">
        <v>72</v>
      </c>
      <c r="H1022" s="89" t="s">
        <v>2033</v>
      </c>
      <c r="I1022" s="89" t="s">
        <v>74</v>
      </c>
      <c r="J1022" s="89" t="s">
        <v>2024</v>
      </c>
      <c r="K1022" s="89"/>
      <c r="L1022" s="89" t="s">
        <v>2026</v>
      </c>
      <c r="M1022" s="140">
        <v>1119.955903</v>
      </c>
      <c r="N1022" s="126">
        <v>1484120</v>
      </c>
      <c r="O1022" s="126">
        <v>0</v>
      </c>
      <c r="P1022" s="126">
        <v>6653</v>
      </c>
      <c r="Q1022" s="126">
        <v>0</v>
      </c>
      <c r="R1022" s="126">
        <v>1490773</v>
      </c>
      <c r="S1022" s="126">
        <v>0</v>
      </c>
      <c r="T1022" s="126">
        <v>0</v>
      </c>
      <c r="U1022" s="126">
        <v>177518001444</v>
      </c>
      <c r="V1022" s="127">
        <v>1267.23</v>
      </c>
      <c r="W1022" s="96" t="s">
        <v>77</v>
      </c>
      <c r="X1022" s="96" t="s">
        <v>77</v>
      </c>
      <c r="Y1022" s="89" t="s">
        <v>74</v>
      </c>
      <c r="Z1022" s="96" t="s">
        <v>77</v>
      </c>
      <c r="AA1022" s="126">
        <v>0</v>
      </c>
      <c r="AB1022" s="126">
        <v>0</v>
      </c>
      <c r="AC1022" s="126">
        <v>0</v>
      </c>
      <c r="AD1022" s="126">
        <v>0</v>
      </c>
      <c r="AE1022" s="126">
        <v>0</v>
      </c>
      <c r="AF1022" s="89" t="s">
        <v>78</v>
      </c>
      <c r="AG1022" s="126">
        <v>0</v>
      </c>
      <c r="AH1022" s="89" t="s">
        <v>74</v>
      </c>
      <c r="AI1022" s="129">
        <v>0</v>
      </c>
      <c r="AJ1022" s="129">
        <v>0</v>
      </c>
    </row>
    <row r="1023" spans="1:36" ht="17.45" customHeight="1">
      <c r="A1023" s="88" t="s">
        <v>2047</v>
      </c>
      <c r="B1023" s="88" t="s">
        <v>1831</v>
      </c>
      <c r="C1023" s="121">
        <v>45348</v>
      </c>
      <c r="D1023" s="88" t="s">
        <v>1838</v>
      </c>
      <c r="E1023" s="88" t="s">
        <v>70</v>
      </c>
      <c r="F1023" s="93" t="s">
        <v>71</v>
      </c>
      <c r="G1023" s="88" t="s">
        <v>72</v>
      </c>
      <c r="H1023" s="88" t="s">
        <v>2033</v>
      </c>
      <c r="I1023" s="88" t="s">
        <v>74</v>
      </c>
      <c r="J1023" s="88" t="s">
        <v>2029</v>
      </c>
      <c r="K1023" s="88"/>
      <c r="L1023" s="88" t="s">
        <v>2031</v>
      </c>
      <c r="M1023" s="139">
        <v>7770.1237270000001</v>
      </c>
      <c r="N1023" s="122">
        <v>10300204</v>
      </c>
      <c r="O1023" s="122">
        <v>0</v>
      </c>
      <c r="P1023" s="122">
        <v>42608</v>
      </c>
      <c r="Q1023" s="122">
        <v>0</v>
      </c>
      <c r="R1023" s="122">
        <v>10342812</v>
      </c>
      <c r="S1023" s="122">
        <v>0</v>
      </c>
      <c r="T1023" s="122">
        <v>0</v>
      </c>
      <c r="U1023" s="122">
        <v>177518001444</v>
      </c>
      <c r="V1023" s="123">
        <v>1267.23</v>
      </c>
      <c r="W1023" s="93" t="s">
        <v>77</v>
      </c>
      <c r="X1023" s="93" t="s">
        <v>77</v>
      </c>
      <c r="Y1023" s="88" t="s">
        <v>74</v>
      </c>
      <c r="Z1023" s="93" t="s">
        <v>77</v>
      </c>
      <c r="AA1023" s="122">
        <v>0</v>
      </c>
      <c r="AB1023" s="122">
        <v>0</v>
      </c>
      <c r="AC1023" s="122">
        <v>0</v>
      </c>
      <c r="AD1023" s="122">
        <v>0</v>
      </c>
      <c r="AE1023" s="122">
        <v>0</v>
      </c>
      <c r="AF1023" s="88" t="s">
        <v>78</v>
      </c>
      <c r="AG1023" s="122">
        <v>0</v>
      </c>
      <c r="AH1023" s="88" t="s">
        <v>74</v>
      </c>
      <c r="AI1023" s="124">
        <v>0.01</v>
      </c>
      <c r="AJ1023" s="124">
        <v>0.01</v>
      </c>
    </row>
    <row r="1024" spans="1:36" ht="17.45" customHeight="1">
      <c r="A1024" s="89" t="s">
        <v>2048</v>
      </c>
      <c r="B1024" s="89" t="s">
        <v>1831</v>
      </c>
      <c r="C1024" s="125">
        <v>45348</v>
      </c>
      <c r="D1024" s="89" t="s">
        <v>1892</v>
      </c>
      <c r="E1024" s="89" t="s">
        <v>70</v>
      </c>
      <c r="F1024" s="96" t="s">
        <v>71</v>
      </c>
      <c r="G1024" s="89" t="s">
        <v>72</v>
      </c>
      <c r="H1024" s="89" t="s">
        <v>1893</v>
      </c>
      <c r="I1024" s="89" t="s">
        <v>74</v>
      </c>
      <c r="J1024" s="89" t="s">
        <v>1894</v>
      </c>
      <c r="K1024" s="89"/>
      <c r="L1024" s="89" t="s">
        <v>1895</v>
      </c>
      <c r="M1024" s="127">
        <v>769.67</v>
      </c>
      <c r="N1024" s="126">
        <v>1023714</v>
      </c>
      <c r="O1024" s="126">
        <v>0</v>
      </c>
      <c r="P1024" s="126">
        <v>793</v>
      </c>
      <c r="Q1024" s="126">
        <v>1024507</v>
      </c>
      <c r="R1024" s="126">
        <v>1024507</v>
      </c>
      <c r="S1024" s="126">
        <v>0</v>
      </c>
      <c r="T1024" s="126">
        <v>0</v>
      </c>
      <c r="U1024" s="126">
        <v>177518001444</v>
      </c>
      <c r="V1024" s="127">
        <v>1267.23</v>
      </c>
      <c r="W1024" s="125">
        <v>43620</v>
      </c>
      <c r="X1024" s="125">
        <v>73050</v>
      </c>
      <c r="Y1024" s="89"/>
      <c r="Z1024" s="96"/>
      <c r="AA1024" s="126">
        <v>0</v>
      </c>
      <c r="AB1024" s="126">
        <v>0</v>
      </c>
      <c r="AC1024" s="126">
        <v>0</v>
      </c>
      <c r="AD1024" s="126">
        <v>0</v>
      </c>
      <c r="AE1024" s="126">
        <v>0</v>
      </c>
      <c r="AF1024" s="89" t="s">
        <v>78</v>
      </c>
      <c r="AG1024" s="126">
        <v>0</v>
      </c>
      <c r="AH1024" s="89"/>
      <c r="AI1024" s="129">
        <v>0</v>
      </c>
      <c r="AJ1024" s="129">
        <v>0</v>
      </c>
    </row>
    <row r="1025" spans="1:36" ht="17.45" customHeight="1">
      <c r="A1025" s="88" t="s">
        <v>2049</v>
      </c>
      <c r="B1025" s="88" t="s">
        <v>1831</v>
      </c>
      <c r="C1025" s="121">
        <v>45348</v>
      </c>
      <c r="D1025" s="88" t="s">
        <v>1832</v>
      </c>
      <c r="E1025" s="88" t="s">
        <v>70</v>
      </c>
      <c r="F1025" s="93" t="s">
        <v>147</v>
      </c>
      <c r="G1025" s="88" t="s">
        <v>148</v>
      </c>
      <c r="H1025" s="88" t="s">
        <v>1833</v>
      </c>
      <c r="I1025" s="88" t="s">
        <v>1834</v>
      </c>
      <c r="J1025" s="88" t="s">
        <v>2050</v>
      </c>
      <c r="K1025" s="88"/>
      <c r="L1025" s="88" t="s">
        <v>1962</v>
      </c>
      <c r="M1025" s="122">
        <v>13320000</v>
      </c>
      <c r="N1025" s="122">
        <v>17270445600</v>
      </c>
      <c r="O1025" s="123">
        <v>-0.03</v>
      </c>
      <c r="P1025" s="122">
        <v>-452387552</v>
      </c>
      <c r="Q1025" s="122">
        <v>0</v>
      </c>
      <c r="R1025" s="122">
        <v>-452387552</v>
      </c>
      <c r="S1025" s="122">
        <v>0</v>
      </c>
      <c r="T1025" s="122">
        <v>0</v>
      </c>
      <c r="U1025" s="122">
        <v>79799550687</v>
      </c>
      <c r="V1025" s="123">
        <v>1254.3399999999999</v>
      </c>
      <c r="W1025" s="121">
        <v>45293</v>
      </c>
      <c r="X1025" s="121">
        <v>45358</v>
      </c>
      <c r="Y1025" s="88" t="s">
        <v>74</v>
      </c>
      <c r="Z1025" s="93" t="s">
        <v>77</v>
      </c>
      <c r="AA1025" s="122">
        <v>0</v>
      </c>
      <c r="AB1025" s="122">
        <v>0</v>
      </c>
      <c r="AC1025" s="122">
        <v>0</v>
      </c>
      <c r="AD1025" s="122">
        <v>0</v>
      </c>
      <c r="AE1025" s="122">
        <v>0</v>
      </c>
      <c r="AF1025" s="88" t="s">
        <v>78</v>
      </c>
      <c r="AG1025" s="122">
        <v>0</v>
      </c>
      <c r="AH1025" s="88" t="s">
        <v>74</v>
      </c>
      <c r="AI1025" s="124">
        <v>-0.56000000000000005</v>
      </c>
      <c r="AJ1025" s="124">
        <v>-0.56999999999999995</v>
      </c>
    </row>
    <row r="1026" spans="1:36" ht="17.45" customHeight="1">
      <c r="A1026" s="89" t="s">
        <v>2051</v>
      </c>
      <c r="B1026" s="89" t="s">
        <v>1831</v>
      </c>
      <c r="C1026" s="125">
        <v>45348</v>
      </c>
      <c r="D1026" s="89" t="s">
        <v>1832</v>
      </c>
      <c r="E1026" s="89" t="s">
        <v>70</v>
      </c>
      <c r="F1026" s="96" t="s">
        <v>147</v>
      </c>
      <c r="G1026" s="89" t="s">
        <v>148</v>
      </c>
      <c r="H1026" s="89" t="s">
        <v>1833</v>
      </c>
      <c r="I1026" s="89" t="s">
        <v>1964</v>
      </c>
      <c r="J1026" s="89" t="s">
        <v>2052</v>
      </c>
      <c r="K1026" s="89"/>
      <c r="L1026" s="89" t="s">
        <v>1966</v>
      </c>
      <c r="M1026" s="126">
        <v>15090000</v>
      </c>
      <c r="N1026" s="126">
        <v>20090826000</v>
      </c>
      <c r="O1026" s="126">
        <v>0</v>
      </c>
      <c r="P1026" s="126">
        <v>26223717</v>
      </c>
      <c r="Q1026" s="126">
        <v>0</v>
      </c>
      <c r="R1026" s="126">
        <v>26223717</v>
      </c>
      <c r="S1026" s="126">
        <v>0</v>
      </c>
      <c r="T1026" s="126">
        <v>0</v>
      </c>
      <c r="U1026" s="126">
        <v>79799550687</v>
      </c>
      <c r="V1026" s="127">
        <v>1254.3399999999999</v>
      </c>
      <c r="W1026" s="125">
        <v>45314</v>
      </c>
      <c r="X1026" s="125">
        <v>45372</v>
      </c>
      <c r="Y1026" s="89" t="s">
        <v>74</v>
      </c>
      <c r="Z1026" s="96" t="s">
        <v>77</v>
      </c>
      <c r="AA1026" s="126">
        <v>0</v>
      </c>
      <c r="AB1026" s="126">
        <v>0</v>
      </c>
      <c r="AC1026" s="126">
        <v>0</v>
      </c>
      <c r="AD1026" s="126">
        <v>0</v>
      </c>
      <c r="AE1026" s="126">
        <v>0</v>
      </c>
      <c r="AF1026" s="89" t="s">
        <v>78</v>
      </c>
      <c r="AG1026" s="126">
        <v>0</v>
      </c>
      <c r="AH1026" s="89" t="s">
        <v>74</v>
      </c>
      <c r="AI1026" s="129">
        <v>0.03</v>
      </c>
      <c r="AJ1026" s="129">
        <v>0.03</v>
      </c>
    </row>
    <row r="1027" spans="1:36" ht="17.45" customHeight="1">
      <c r="A1027" s="88" t="s">
        <v>2053</v>
      </c>
      <c r="B1027" s="88" t="s">
        <v>1831</v>
      </c>
      <c r="C1027" s="121">
        <v>45348</v>
      </c>
      <c r="D1027" s="88" t="s">
        <v>1832</v>
      </c>
      <c r="E1027" s="88" t="s">
        <v>70</v>
      </c>
      <c r="F1027" s="93" t="s">
        <v>147</v>
      </c>
      <c r="G1027" s="88" t="s">
        <v>148</v>
      </c>
      <c r="H1027" s="88" t="s">
        <v>1833</v>
      </c>
      <c r="I1027" s="88" t="s">
        <v>1964</v>
      </c>
      <c r="J1027" s="88" t="s">
        <v>2054</v>
      </c>
      <c r="K1027" s="88"/>
      <c r="L1027" s="88" t="s">
        <v>1836</v>
      </c>
      <c r="M1027" s="122">
        <v>3030000</v>
      </c>
      <c r="N1027" s="122">
        <v>4023234000</v>
      </c>
      <c r="O1027" s="122">
        <v>0</v>
      </c>
      <c r="P1027" s="122">
        <v>-9797492</v>
      </c>
      <c r="Q1027" s="122">
        <v>0</v>
      </c>
      <c r="R1027" s="122">
        <v>-9797492</v>
      </c>
      <c r="S1027" s="122">
        <v>0</v>
      </c>
      <c r="T1027" s="122">
        <v>0</v>
      </c>
      <c r="U1027" s="122">
        <v>79799550687</v>
      </c>
      <c r="V1027" s="123">
        <v>1254.3399999999999</v>
      </c>
      <c r="W1027" s="121">
        <v>45321</v>
      </c>
      <c r="X1027" s="121">
        <v>45351</v>
      </c>
      <c r="Y1027" s="88" t="s">
        <v>74</v>
      </c>
      <c r="Z1027" s="93" t="s">
        <v>77</v>
      </c>
      <c r="AA1027" s="122">
        <v>0</v>
      </c>
      <c r="AB1027" s="122">
        <v>0</v>
      </c>
      <c r="AC1027" s="122">
        <v>0</v>
      </c>
      <c r="AD1027" s="122">
        <v>0</v>
      </c>
      <c r="AE1027" s="122">
        <v>0</v>
      </c>
      <c r="AF1027" s="88" t="s">
        <v>78</v>
      </c>
      <c r="AG1027" s="122">
        <v>0</v>
      </c>
      <c r="AH1027" s="88" t="s">
        <v>74</v>
      </c>
      <c r="AI1027" s="124">
        <v>-0.01</v>
      </c>
      <c r="AJ1027" s="124">
        <v>-0.01</v>
      </c>
    </row>
    <row r="1028" spans="1:36" ht="17.45" customHeight="1">
      <c r="A1028" s="89" t="s">
        <v>2055</v>
      </c>
      <c r="B1028" s="89" t="s">
        <v>1831</v>
      </c>
      <c r="C1028" s="125">
        <v>45348</v>
      </c>
      <c r="D1028" s="89" t="s">
        <v>1832</v>
      </c>
      <c r="E1028" s="89" t="s">
        <v>70</v>
      </c>
      <c r="F1028" s="96" t="s">
        <v>147</v>
      </c>
      <c r="G1028" s="89" t="s">
        <v>148</v>
      </c>
      <c r="H1028" s="89" t="s">
        <v>1833</v>
      </c>
      <c r="I1028" s="89" t="s">
        <v>2056</v>
      </c>
      <c r="J1028" s="89" t="s">
        <v>2057</v>
      </c>
      <c r="K1028" s="89"/>
      <c r="L1028" s="89" t="s">
        <v>2058</v>
      </c>
      <c r="M1028" s="126">
        <v>280000</v>
      </c>
      <c r="N1028" s="126">
        <v>372106000</v>
      </c>
      <c r="O1028" s="126">
        <v>0</v>
      </c>
      <c r="P1028" s="126">
        <v>-326055</v>
      </c>
      <c r="Q1028" s="126">
        <v>0</v>
      </c>
      <c r="R1028" s="126">
        <v>-326055</v>
      </c>
      <c r="S1028" s="126">
        <v>0</v>
      </c>
      <c r="T1028" s="126">
        <v>0</v>
      </c>
      <c r="U1028" s="126">
        <v>79799550687</v>
      </c>
      <c r="V1028" s="127">
        <v>1254.3399999999999</v>
      </c>
      <c r="W1028" s="125">
        <v>45328</v>
      </c>
      <c r="X1028" s="125">
        <v>45365</v>
      </c>
      <c r="Y1028" s="89" t="s">
        <v>74</v>
      </c>
      <c r="Z1028" s="96" t="s">
        <v>77</v>
      </c>
      <c r="AA1028" s="126">
        <v>0</v>
      </c>
      <c r="AB1028" s="126">
        <v>0</v>
      </c>
      <c r="AC1028" s="126">
        <v>0</v>
      </c>
      <c r="AD1028" s="126">
        <v>0</v>
      </c>
      <c r="AE1028" s="126">
        <v>0</v>
      </c>
      <c r="AF1028" s="89" t="s">
        <v>78</v>
      </c>
      <c r="AG1028" s="126">
        <v>0</v>
      </c>
      <c r="AH1028" s="89" t="s">
        <v>74</v>
      </c>
      <c r="AI1028" s="129">
        <v>0</v>
      </c>
      <c r="AJ1028" s="129">
        <v>0</v>
      </c>
    </row>
    <row r="1029" spans="1:36" ht="17.45" customHeight="1">
      <c r="A1029" s="88" t="s">
        <v>2059</v>
      </c>
      <c r="B1029" s="88" t="s">
        <v>1831</v>
      </c>
      <c r="C1029" s="121">
        <v>45348</v>
      </c>
      <c r="D1029" s="88" t="s">
        <v>1832</v>
      </c>
      <c r="E1029" s="88" t="s">
        <v>70</v>
      </c>
      <c r="F1029" s="93" t="s">
        <v>147</v>
      </c>
      <c r="G1029" s="88" t="s">
        <v>148</v>
      </c>
      <c r="H1029" s="88" t="s">
        <v>1833</v>
      </c>
      <c r="I1029" s="88" t="s">
        <v>1834</v>
      </c>
      <c r="J1029" s="88" t="s">
        <v>2060</v>
      </c>
      <c r="K1029" s="88"/>
      <c r="L1029" s="88" t="s">
        <v>1969</v>
      </c>
      <c r="M1029" s="122">
        <v>8700000</v>
      </c>
      <c r="N1029" s="122">
        <v>11609367000</v>
      </c>
      <c r="O1029" s="122">
        <v>0</v>
      </c>
      <c r="P1029" s="122">
        <v>45191990</v>
      </c>
      <c r="Q1029" s="122">
        <v>0</v>
      </c>
      <c r="R1029" s="122">
        <v>45191990</v>
      </c>
      <c r="S1029" s="122">
        <v>0</v>
      </c>
      <c r="T1029" s="122">
        <v>0</v>
      </c>
      <c r="U1029" s="122">
        <v>79799550687</v>
      </c>
      <c r="V1029" s="123">
        <v>1254.3399999999999</v>
      </c>
      <c r="W1029" s="121">
        <v>45342</v>
      </c>
      <c r="X1029" s="121">
        <v>45379</v>
      </c>
      <c r="Y1029" s="88" t="s">
        <v>74</v>
      </c>
      <c r="Z1029" s="93" t="s">
        <v>77</v>
      </c>
      <c r="AA1029" s="122">
        <v>0</v>
      </c>
      <c r="AB1029" s="122">
        <v>0</v>
      </c>
      <c r="AC1029" s="122">
        <v>0</v>
      </c>
      <c r="AD1029" s="122">
        <v>0</v>
      </c>
      <c r="AE1029" s="122">
        <v>0</v>
      </c>
      <c r="AF1029" s="88" t="s">
        <v>78</v>
      </c>
      <c r="AG1029" s="122">
        <v>0</v>
      </c>
      <c r="AH1029" s="88" t="s">
        <v>74</v>
      </c>
      <c r="AI1029" s="124">
        <v>0.06</v>
      </c>
      <c r="AJ1029" s="124">
        <v>0.06</v>
      </c>
    </row>
    <row r="1030" spans="1:36" ht="17.45" customHeight="1">
      <c r="A1030" s="89" t="s">
        <v>2061</v>
      </c>
      <c r="B1030" s="89" t="s">
        <v>1831</v>
      </c>
      <c r="C1030" s="125">
        <v>45348</v>
      </c>
      <c r="D1030" s="89" t="s">
        <v>1838</v>
      </c>
      <c r="E1030" s="89" t="s">
        <v>70</v>
      </c>
      <c r="F1030" s="96" t="s">
        <v>147</v>
      </c>
      <c r="G1030" s="89" t="s">
        <v>148</v>
      </c>
      <c r="H1030" s="89" t="s">
        <v>1971</v>
      </c>
      <c r="I1030" s="89" t="s">
        <v>74</v>
      </c>
      <c r="J1030" s="89" t="s">
        <v>1972</v>
      </c>
      <c r="K1030" s="89" t="s">
        <v>1973</v>
      </c>
      <c r="L1030" s="89" t="s">
        <v>1974</v>
      </c>
      <c r="M1030" s="131">
        <v>23753.3</v>
      </c>
      <c r="N1030" s="126">
        <v>1158115232</v>
      </c>
      <c r="O1030" s="127">
        <v>34.68</v>
      </c>
      <c r="P1030" s="126">
        <v>-61602386</v>
      </c>
      <c r="Q1030" s="126">
        <v>1158115232</v>
      </c>
      <c r="R1030" s="126">
        <v>1096512846</v>
      </c>
      <c r="S1030" s="126">
        <v>0</v>
      </c>
      <c r="T1030" s="126">
        <v>0</v>
      </c>
      <c r="U1030" s="126">
        <v>79799550687</v>
      </c>
      <c r="V1030" s="127">
        <v>1254.3399999999999</v>
      </c>
      <c r="W1030" s="125">
        <v>42789</v>
      </c>
      <c r="X1030" s="96" t="s">
        <v>77</v>
      </c>
      <c r="Y1030" s="89" t="s">
        <v>74</v>
      </c>
      <c r="Z1030" s="96" t="s">
        <v>77</v>
      </c>
      <c r="AA1030" s="126">
        <v>0</v>
      </c>
      <c r="AB1030" s="126">
        <v>0</v>
      </c>
      <c r="AC1030" s="126">
        <v>0</v>
      </c>
      <c r="AD1030" s="126">
        <v>0</v>
      </c>
      <c r="AE1030" s="126">
        <v>0</v>
      </c>
      <c r="AF1030" s="89" t="s">
        <v>78</v>
      </c>
      <c r="AG1030" s="126">
        <v>0</v>
      </c>
      <c r="AH1030" s="89" t="s">
        <v>74</v>
      </c>
      <c r="AI1030" s="129">
        <v>1.37</v>
      </c>
      <c r="AJ1030" s="129">
        <v>1.37</v>
      </c>
    </row>
    <row r="1031" spans="1:36" ht="17.45" customHeight="1">
      <c r="A1031" s="88" t="s">
        <v>2062</v>
      </c>
      <c r="B1031" s="88" t="s">
        <v>1831</v>
      </c>
      <c r="C1031" s="121">
        <v>45348</v>
      </c>
      <c r="D1031" s="88" t="s">
        <v>1838</v>
      </c>
      <c r="E1031" s="88" t="s">
        <v>70</v>
      </c>
      <c r="F1031" s="93" t="s">
        <v>147</v>
      </c>
      <c r="G1031" s="88" t="s">
        <v>148</v>
      </c>
      <c r="H1031" s="88" t="s">
        <v>1971</v>
      </c>
      <c r="I1031" s="88" t="s">
        <v>74</v>
      </c>
      <c r="J1031" s="88" t="s">
        <v>1976</v>
      </c>
      <c r="K1031" s="88" t="s">
        <v>1977</v>
      </c>
      <c r="L1031" s="88" t="s">
        <v>1978</v>
      </c>
      <c r="M1031" s="123">
        <v>53311.96</v>
      </c>
      <c r="N1031" s="122">
        <v>2595922004</v>
      </c>
      <c r="O1031" s="130">
        <v>45.3</v>
      </c>
      <c r="P1031" s="122">
        <v>618726798</v>
      </c>
      <c r="Q1031" s="122">
        <v>2595922004</v>
      </c>
      <c r="R1031" s="122">
        <v>3214648802</v>
      </c>
      <c r="S1031" s="122">
        <v>0</v>
      </c>
      <c r="T1031" s="122">
        <v>0</v>
      </c>
      <c r="U1031" s="122">
        <v>79799550687</v>
      </c>
      <c r="V1031" s="123">
        <v>1254.3399999999999</v>
      </c>
      <c r="W1031" s="121">
        <v>37070</v>
      </c>
      <c r="X1031" s="93" t="s">
        <v>77</v>
      </c>
      <c r="Y1031" s="88" t="s">
        <v>74</v>
      </c>
      <c r="Z1031" s="93" t="s">
        <v>77</v>
      </c>
      <c r="AA1031" s="122">
        <v>0</v>
      </c>
      <c r="AB1031" s="122">
        <v>0</v>
      </c>
      <c r="AC1031" s="122">
        <v>0</v>
      </c>
      <c r="AD1031" s="122">
        <v>0</v>
      </c>
      <c r="AE1031" s="122">
        <v>0</v>
      </c>
      <c r="AF1031" s="88" t="s">
        <v>78</v>
      </c>
      <c r="AG1031" s="122">
        <v>0</v>
      </c>
      <c r="AH1031" s="88" t="s">
        <v>74</v>
      </c>
      <c r="AI1031" s="124">
        <v>4.01</v>
      </c>
      <c r="AJ1031" s="124">
        <v>4.03</v>
      </c>
    </row>
    <row r="1032" spans="1:36" ht="17.45" customHeight="1">
      <c r="A1032" s="89" t="s">
        <v>2063</v>
      </c>
      <c r="B1032" s="89" t="s">
        <v>1831</v>
      </c>
      <c r="C1032" s="125">
        <v>45348</v>
      </c>
      <c r="D1032" s="89" t="s">
        <v>1838</v>
      </c>
      <c r="E1032" s="89" t="s">
        <v>70</v>
      </c>
      <c r="F1032" s="96" t="s">
        <v>147</v>
      </c>
      <c r="G1032" s="89" t="s">
        <v>148</v>
      </c>
      <c r="H1032" s="89" t="s">
        <v>1971</v>
      </c>
      <c r="I1032" s="89" t="s">
        <v>74</v>
      </c>
      <c r="J1032" s="89" t="s">
        <v>1980</v>
      </c>
      <c r="K1032" s="89" t="s">
        <v>1981</v>
      </c>
      <c r="L1032" s="89" t="s">
        <v>1982</v>
      </c>
      <c r="M1032" s="127">
        <v>71279.95</v>
      </c>
      <c r="N1032" s="126">
        <v>2634253021</v>
      </c>
      <c r="O1032" s="127">
        <v>46.27</v>
      </c>
      <c r="P1032" s="126">
        <v>1755878877</v>
      </c>
      <c r="Q1032" s="126">
        <v>2634253021</v>
      </c>
      <c r="R1032" s="126">
        <v>4390131898</v>
      </c>
      <c r="S1032" s="126">
        <v>0</v>
      </c>
      <c r="T1032" s="126">
        <v>0</v>
      </c>
      <c r="U1032" s="126">
        <v>79799550687</v>
      </c>
      <c r="V1032" s="127">
        <v>1254.3399999999999</v>
      </c>
      <c r="W1032" s="125">
        <v>42789</v>
      </c>
      <c r="X1032" s="96" t="s">
        <v>77</v>
      </c>
      <c r="Y1032" s="89" t="s">
        <v>74</v>
      </c>
      <c r="Z1032" s="96" t="s">
        <v>77</v>
      </c>
      <c r="AA1032" s="126">
        <v>0</v>
      </c>
      <c r="AB1032" s="126">
        <v>0</v>
      </c>
      <c r="AC1032" s="126">
        <v>0</v>
      </c>
      <c r="AD1032" s="126">
        <v>0</v>
      </c>
      <c r="AE1032" s="126">
        <v>0</v>
      </c>
      <c r="AF1032" s="89" t="s">
        <v>78</v>
      </c>
      <c r="AG1032" s="126">
        <v>0</v>
      </c>
      <c r="AH1032" s="89" t="s">
        <v>74</v>
      </c>
      <c r="AI1032" s="129">
        <v>5.47</v>
      </c>
      <c r="AJ1032" s="129">
        <v>5.5</v>
      </c>
    </row>
    <row r="1033" spans="1:36" ht="17.45" customHeight="1">
      <c r="A1033" s="88" t="s">
        <v>2064</v>
      </c>
      <c r="B1033" s="88" t="s">
        <v>1831</v>
      </c>
      <c r="C1033" s="121">
        <v>45348</v>
      </c>
      <c r="D1033" s="88" t="s">
        <v>1838</v>
      </c>
      <c r="E1033" s="88" t="s">
        <v>70</v>
      </c>
      <c r="F1033" s="93" t="s">
        <v>147</v>
      </c>
      <c r="G1033" s="88" t="s">
        <v>148</v>
      </c>
      <c r="H1033" s="88" t="s">
        <v>1971</v>
      </c>
      <c r="I1033" s="88" t="s">
        <v>74</v>
      </c>
      <c r="J1033" s="88" t="s">
        <v>1984</v>
      </c>
      <c r="K1033" s="88" t="s">
        <v>1985</v>
      </c>
      <c r="L1033" s="88" t="s">
        <v>1986</v>
      </c>
      <c r="M1033" s="123">
        <v>23369.919999999998</v>
      </c>
      <c r="N1033" s="122">
        <v>2294004426</v>
      </c>
      <c r="O1033" s="123">
        <v>103.56</v>
      </c>
      <c r="P1033" s="122">
        <v>927509032</v>
      </c>
      <c r="Q1033" s="122">
        <v>2294004426</v>
      </c>
      <c r="R1033" s="122">
        <v>3221513458</v>
      </c>
      <c r="S1033" s="122">
        <v>0</v>
      </c>
      <c r="T1033" s="122">
        <v>0</v>
      </c>
      <c r="U1033" s="122">
        <v>79799550687</v>
      </c>
      <c r="V1033" s="123">
        <v>1254.3399999999999</v>
      </c>
      <c r="W1033" s="93"/>
      <c r="X1033" s="93" t="s">
        <v>77</v>
      </c>
      <c r="Y1033" s="88" t="s">
        <v>74</v>
      </c>
      <c r="Z1033" s="93" t="s">
        <v>77</v>
      </c>
      <c r="AA1033" s="122">
        <v>0</v>
      </c>
      <c r="AB1033" s="122">
        <v>0</v>
      </c>
      <c r="AC1033" s="122">
        <v>0</v>
      </c>
      <c r="AD1033" s="122">
        <v>0</v>
      </c>
      <c r="AE1033" s="122">
        <v>0</v>
      </c>
      <c r="AF1033" s="88" t="s">
        <v>78</v>
      </c>
      <c r="AG1033" s="122">
        <v>0</v>
      </c>
      <c r="AH1033" s="88" t="s">
        <v>74</v>
      </c>
      <c r="AI1033" s="124">
        <v>4.0199999999999996</v>
      </c>
      <c r="AJ1033" s="124">
        <v>4.04</v>
      </c>
    </row>
    <row r="1034" spans="1:36" ht="17.45" customHeight="1">
      <c r="A1034" s="89" t="s">
        <v>2065</v>
      </c>
      <c r="B1034" s="89" t="s">
        <v>1831</v>
      </c>
      <c r="C1034" s="125">
        <v>45348</v>
      </c>
      <c r="D1034" s="89" t="s">
        <v>1838</v>
      </c>
      <c r="E1034" s="89" t="s">
        <v>70</v>
      </c>
      <c r="F1034" s="96" t="s">
        <v>147</v>
      </c>
      <c r="G1034" s="89" t="s">
        <v>148</v>
      </c>
      <c r="H1034" s="89" t="s">
        <v>1971</v>
      </c>
      <c r="I1034" s="89" t="s">
        <v>74</v>
      </c>
      <c r="J1034" s="89" t="s">
        <v>1988</v>
      </c>
      <c r="K1034" s="89" t="s">
        <v>1989</v>
      </c>
      <c r="L1034" s="89" t="s">
        <v>1990</v>
      </c>
      <c r="M1034" s="127">
        <v>140997.35</v>
      </c>
      <c r="N1034" s="126">
        <v>4136101495</v>
      </c>
      <c r="O1034" s="127">
        <v>24.64</v>
      </c>
      <c r="P1034" s="126">
        <v>488372448</v>
      </c>
      <c r="Q1034" s="126">
        <v>4136101495</v>
      </c>
      <c r="R1034" s="126">
        <v>4624473943</v>
      </c>
      <c r="S1034" s="126">
        <v>0</v>
      </c>
      <c r="T1034" s="126">
        <v>0</v>
      </c>
      <c r="U1034" s="126">
        <v>79799550687</v>
      </c>
      <c r="V1034" s="127">
        <v>1254.3399999999999</v>
      </c>
      <c r="W1034" s="125">
        <v>42789</v>
      </c>
      <c r="X1034" s="96" t="s">
        <v>77</v>
      </c>
      <c r="Y1034" s="89" t="s">
        <v>74</v>
      </c>
      <c r="Z1034" s="96" t="s">
        <v>77</v>
      </c>
      <c r="AA1034" s="126">
        <v>0</v>
      </c>
      <c r="AB1034" s="126">
        <v>0</v>
      </c>
      <c r="AC1034" s="126">
        <v>0</v>
      </c>
      <c r="AD1034" s="126">
        <v>0</v>
      </c>
      <c r="AE1034" s="126">
        <v>0</v>
      </c>
      <c r="AF1034" s="89" t="s">
        <v>78</v>
      </c>
      <c r="AG1034" s="126">
        <v>0</v>
      </c>
      <c r="AH1034" s="89" t="s">
        <v>74</v>
      </c>
      <c r="AI1034" s="129">
        <v>5.76</v>
      </c>
      <c r="AJ1034" s="129">
        <v>5.8</v>
      </c>
    </row>
    <row r="1035" spans="1:36" ht="17.45" customHeight="1">
      <c r="A1035" s="88" t="s">
        <v>2066</v>
      </c>
      <c r="B1035" s="88" t="s">
        <v>1831</v>
      </c>
      <c r="C1035" s="121">
        <v>45348</v>
      </c>
      <c r="D1035" s="88" t="s">
        <v>1838</v>
      </c>
      <c r="E1035" s="88" t="s">
        <v>70</v>
      </c>
      <c r="F1035" s="93" t="s">
        <v>147</v>
      </c>
      <c r="G1035" s="88" t="s">
        <v>148</v>
      </c>
      <c r="H1035" s="88" t="s">
        <v>1971</v>
      </c>
      <c r="I1035" s="88" t="s">
        <v>74</v>
      </c>
      <c r="J1035" s="88" t="s">
        <v>1992</v>
      </c>
      <c r="K1035" s="88" t="s">
        <v>1993</v>
      </c>
      <c r="L1035" s="88" t="s">
        <v>1994</v>
      </c>
      <c r="M1035" s="123">
        <v>44506.69</v>
      </c>
      <c r="N1035" s="122">
        <v>822494428</v>
      </c>
      <c r="O1035" s="123">
        <v>16.12</v>
      </c>
      <c r="P1035" s="122">
        <v>132500391</v>
      </c>
      <c r="Q1035" s="122">
        <v>822494428</v>
      </c>
      <c r="R1035" s="122">
        <v>954994819</v>
      </c>
      <c r="S1035" s="122">
        <v>0</v>
      </c>
      <c r="T1035" s="122">
        <v>0</v>
      </c>
      <c r="U1035" s="122">
        <v>79799550687</v>
      </c>
      <c r="V1035" s="123">
        <v>1254.3399999999999</v>
      </c>
      <c r="W1035" s="121">
        <v>42789</v>
      </c>
      <c r="X1035" s="93" t="s">
        <v>77</v>
      </c>
      <c r="Y1035" s="88" t="s">
        <v>74</v>
      </c>
      <c r="Z1035" s="93" t="s">
        <v>77</v>
      </c>
      <c r="AA1035" s="122">
        <v>0</v>
      </c>
      <c r="AB1035" s="122">
        <v>0</v>
      </c>
      <c r="AC1035" s="122">
        <v>0</v>
      </c>
      <c r="AD1035" s="122">
        <v>0</v>
      </c>
      <c r="AE1035" s="122">
        <v>0</v>
      </c>
      <c r="AF1035" s="88" t="s">
        <v>78</v>
      </c>
      <c r="AG1035" s="122">
        <v>0</v>
      </c>
      <c r="AH1035" s="88" t="s">
        <v>74</v>
      </c>
      <c r="AI1035" s="124">
        <v>1.19</v>
      </c>
      <c r="AJ1035" s="124">
        <v>1.2</v>
      </c>
    </row>
    <row r="1036" spans="1:36" ht="17.45" customHeight="1">
      <c r="A1036" s="89" t="s">
        <v>2067</v>
      </c>
      <c r="B1036" s="89" t="s">
        <v>1831</v>
      </c>
      <c r="C1036" s="125">
        <v>45348</v>
      </c>
      <c r="D1036" s="89" t="s">
        <v>1838</v>
      </c>
      <c r="E1036" s="89" t="s">
        <v>70</v>
      </c>
      <c r="F1036" s="96" t="s">
        <v>147</v>
      </c>
      <c r="G1036" s="89" t="s">
        <v>148</v>
      </c>
      <c r="H1036" s="89" t="s">
        <v>1971</v>
      </c>
      <c r="I1036" s="89" t="s">
        <v>74</v>
      </c>
      <c r="J1036" s="89" t="s">
        <v>1996</v>
      </c>
      <c r="K1036" s="89" t="s">
        <v>1997</v>
      </c>
      <c r="L1036" s="89" t="s">
        <v>1998</v>
      </c>
      <c r="M1036" s="127">
        <v>186888.39</v>
      </c>
      <c r="N1036" s="126">
        <v>3165857513</v>
      </c>
      <c r="O1036" s="127">
        <v>13.78</v>
      </c>
      <c r="P1036" s="126">
        <v>262153614</v>
      </c>
      <c r="Q1036" s="126">
        <v>3165857513</v>
      </c>
      <c r="R1036" s="126">
        <v>3428011127</v>
      </c>
      <c r="S1036" s="126">
        <v>0</v>
      </c>
      <c r="T1036" s="126">
        <v>0</v>
      </c>
      <c r="U1036" s="126">
        <v>79799550687</v>
      </c>
      <c r="V1036" s="127">
        <v>1254.3399999999999</v>
      </c>
      <c r="W1036" s="125">
        <v>42789</v>
      </c>
      <c r="X1036" s="96" t="s">
        <v>77</v>
      </c>
      <c r="Y1036" s="89" t="s">
        <v>74</v>
      </c>
      <c r="Z1036" s="96" t="s">
        <v>77</v>
      </c>
      <c r="AA1036" s="126">
        <v>0</v>
      </c>
      <c r="AB1036" s="126">
        <v>0</v>
      </c>
      <c r="AC1036" s="126">
        <v>0</v>
      </c>
      <c r="AD1036" s="126">
        <v>0</v>
      </c>
      <c r="AE1036" s="126">
        <v>0</v>
      </c>
      <c r="AF1036" s="89" t="s">
        <v>78</v>
      </c>
      <c r="AG1036" s="126">
        <v>0</v>
      </c>
      <c r="AH1036" s="89" t="s">
        <v>74</v>
      </c>
      <c r="AI1036" s="129">
        <v>4.2699999999999996</v>
      </c>
      <c r="AJ1036" s="129">
        <v>4.3</v>
      </c>
    </row>
    <row r="1037" spans="1:36" ht="17.45" customHeight="1">
      <c r="A1037" s="88" t="s">
        <v>2068</v>
      </c>
      <c r="B1037" s="88" t="s">
        <v>1831</v>
      </c>
      <c r="C1037" s="121">
        <v>45348</v>
      </c>
      <c r="D1037" s="88" t="s">
        <v>1838</v>
      </c>
      <c r="E1037" s="88" t="s">
        <v>70</v>
      </c>
      <c r="F1037" s="93" t="s">
        <v>147</v>
      </c>
      <c r="G1037" s="88" t="s">
        <v>148</v>
      </c>
      <c r="H1037" s="88" t="s">
        <v>1971</v>
      </c>
      <c r="I1037" s="88" t="s">
        <v>74</v>
      </c>
      <c r="J1037" s="88" t="s">
        <v>2000</v>
      </c>
      <c r="K1037" s="88" t="s">
        <v>2001</v>
      </c>
      <c r="L1037" s="88" t="s">
        <v>2002</v>
      </c>
      <c r="M1037" s="123">
        <v>25583.360000000001</v>
      </c>
      <c r="N1037" s="122">
        <v>933965200</v>
      </c>
      <c r="O1037" s="123">
        <v>29.54</v>
      </c>
      <c r="P1037" s="122">
        <v>71990264</v>
      </c>
      <c r="Q1037" s="122">
        <v>933965200</v>
      </c>
      <c r="R1037" s="122">
        <v>1005955464</v>
      </c>
      <c r="S1037" s="122">
        <v>0</v>
      </c>
      <c r="T1037" s="122">
        <v>0</v>
      </c>
      <c r="U1037" s="122">
        <v>79799550687</v>
      </c>
      <c r="V1037" s="123">
        <v>1254.3399999999999</v>
      </c>
      <c r="W1037" s="121">
        <v>42789</v>
      </c>
      <c r="X1037" s="93" t="s">
        <v>77</v>
      </c>
      <c r="Y1037" s="88" t="s">
        <v>74</v>
      </c>
      <c r="Z1037" s="93" t="s">
        <v>77</v>
      </c>
      <c r="AA1037" s="122">
        <v>0</v>
      </c>
      <c r="AB1037" s="122">
        <v>0</v>
      </c>
      <c r="AC1037" s="122">
        <v>0</v>
      </c>
      <c r="AD1037" s="122">
        <v>0</v>
      </c>
      <c r="AE1037" s="122">
        <v>0</v>
      </c>
      <c r="AF1037" s="88" t="s">
        <v>78</v>
      </c>
      <c r="AG1037" s="122">
        <v>0</v>
      </c>
      <c r="AH1037" s="88" t="s">
        <v>74</v>
      </c>
      <c r="AI1037" s="124">
        <v>1.25</v>
      </c>
      <c r="AJ1037" s="124">
        <v>1.26</v>
      </c>
    </row>
    <row r="1038" spans="1:36" ht="17.45" customHeight="1">
      <c r="A1038" s="89" t="s">
        <v>2069</v>
      </c>
      <c r="B1038" s="89" t="s">
        <v>1831</v>
      </c>
      <c r="C1038" s="125">
        <v>45348</v>
      </c>
      <c r="D1038" s="89" t="s">
        <v>1838</v>
      </c>
      <c r="E1038" s="89" t="s">
        <v>70</v>
      </c>
      <c r="F1038" s="96" t="s">
        <v>147</v>
      </c>
      <c r="G1038" s="89" t="s">
        <v>148</v>
      </c>
      <c r="H1038" s="89" t="s">
        <v>1971</v>
      </c>
      <c r="I1038" s="89" t="s">
        <v>74</v>
      </c>
      <c r="J1038" s="89" t="s">
        <v>2004</v>
      </c>
      <c r="K1038" s="89" t="s">
        <v>2005</v>
      </c>
      <c r="L1038" s="89" t="s">
        <v>2006</v>
      </c>
      <c r="M1038" s="131">
        <v>77710.399999999994</v>
      </c>
      <c r="N1038" s="126">
        <v>4681595444</v>
      </c>
      <c r="O1038" s="127">
        <v>66.67</v>
      </c>
      <c r="P1038" s="126">
        <v>2214770242</v>
      </c>
      <c r="Q1038" s="126">
        <v>4681595444</v>
      </c>
      <c r="R1038" s="126">
        <v>6896365686</v>
      </c>
      <c r="S1038" s="126">
        <v>0</v>
      </c>
      <c r="T1038" s="126">
        <v>0</v>
      </c>
      <c r="U1038" s="126">
        <v>79799550687</v>
      </c>
      <c r="V1038" s="127">
        <v>1254.3399999999999</v>
      </c>
      <c r="W1038" s="125">
        <v>42789</v>
      </c>
      <c r="X1038" s="96" t="s">
        <v>77</v>
      </c>
      <c r="Y1038" s="89" t="s">
        <v>74</v>
      </c>
      <c r="Z1038" s="96" t="s">
        <v>77</v>
      </c>
      <c r="AA1038" s="126">
        <v>0</v>
      </c>
      <c r="AB1038" s="126">
        <v>0</v>
      </c>
      <c r="AC1038" s="126">
        <v>0</v>
      </c>
      <c r="AD1038" s="126">
        <v>0</v>
      </c>
      <c r="AE1038" s="126">
        <v>0</v>
      </c>
      <c r="AF1038" s="89" t="s">
        <v>78</v>
      </c>
      <c r="AG1038" s="126">
        <v>0</v>
      </c>
      <c r="AH1038" s="89" t="s">
        <v>74</v>
      </c>
      <c r="AI1038" s="129">
        <v>8.6</v>
      </c>
      <c r="AJ1038" s="129">
        <v>8.64</v>
      </c>
    </row>
    <row r="1039" spans="1:36" ht="17.45" customHeight="1">
      <c r="A1039" s="88" t="s">
        <v>2070</v>
      </c>
      <c r="B1039" s="88" t="s">
        <v>1831</v>
      </c>
      <c r="C1039" s="121">
        <v>45348</v>
      </c>
      <c r="D1039" s="88" t="s">
        <v>1838</v>
      </c>
      <c r="E1039" s="88" t="s">
        <v>70</v>
      </c>
      <c r="F1039" s="93" t="s">
        <v>147</v>
      </c>
      <c r="G1039" s="88" t="s">
        <v>148</v>
      </c>
      <c r="H1039" s="88" t="s">
        <v>1971</v>
      </c>
      <c r="I1039" s="88" t="s">
        <v>74</v>
      </c>
      <c r="J1039" s="88" t="s">
        <v>2008</v>
      </c>
      <c r="K1039" s="88" t="s">
        <v>2009</v>
      </c>
      <c r="L1039" s="88" t="s">
        <v>2010</v>
      </c>
      <c r="M1039" s="123">
        <v>119605.69</v>
      </c>
      <c r="N1039" s="122">
        <v>3207328648</v>
      </c>
      <c r="O1039" s="123">
        <v>27.95</v>
      </c>
      <c r="P1039" s="122">
        <v>1242510738</v>
      </c>
      <c r="Q1039" s="122">
        <v>3207328648</v>
      </c>
      <c r="R1039" s="122">
        <v>4449839386</v>
      </c>
      <c r="S1039" s="122">
        <v>0</v>
      </c>
      <c r="T1039" s="122">
        <v>0</v>
      </c>
      <c r="U1039" s="122">
        <v>79799550687</v>
      </c>
      <c r="V1039" s="123">
        <v>1254.3399999999999</v>
      </c>
      <c r="W1039" s="121">
        <v>42789</v>
      </c>
      <c r="X1039" s="93" t="s">
        <v>77</v>
      </c>
      <c r="Y1039" s="88" t="s">
        <v>74</v>
      </c>
      <c r="Z1039" s="93" t="s">
        <v>77</v>
      </c>
      <c r="AA1039" s="122">
        <v>0</v>
      </c>
      <c r="AB1039" s="122">
        <v>0</v>
      </c>
      <c r="AC1039" s="122">
        <v>0</v>
      </c>
      <c r="AD1039" s="122">
        <v>0</v>
      </c>
      <c r="AE1039" s="122">
        <v>0</v>
      </c>
      <c r="AF1039" s="88" t="s">
        <v>78</v>
      </c>
      <c r="AG1039" s="122">
        <v>0</v>
      </c>
      <c r="AH1039" s="88" t="s">
        <v>74</v>
      </c>
      <c r="AI1039" s="124">
        <v>5.55</v>
      </c>
      <c r="AJ1039" s="124">
        <v>5.58</v>
      </c>
    </row>
    <row r="1040" spans="1:36" ht="17.45" customHeight="1">
      <c r="A1040" s="89" t="s">
        <v>2071</v>
      </c>
      <c r="B1040" s="89" t="s">
        <v>1831</v>
      </c>
      <c r="C1040" s="125">
        <v>45348</v>
      </c>
      <c r="D1040" s="89" t="s">
        <v>1838</v>
      </c>
      <c r="E1040" s="89" t="s">
        <v>70</v>
      </c>
      <c r="F1040" s="96" t="s">
        <v>147</v>
      </c>
      <c r="G1040" s="89" t="s">
        <v>148</v>
      </c>
      <c r="H1040" s="89" t="s">
        <v>1971</v>
      </c>
      <c r="I1040" s="89" t="s">
        <v>74</v>
      </c>
      <c r="J1040" s="89" t="s">
        <v>2012</v>
      </c>
      <c r="K1040" s="89" t="s">
        <v>2013</v>
      </c>
      <c r="L1040" s="89" t="s">
        <v>2014</v>
      </c>
      <c r="M1040" s="131">
        <v>411561.2</v>
      </c>
      <c r="N1040" s="126">
        <v>6615897868</v>
      </c>
      <c r="O1040" s="127">
        <v>14.15</v>
      </c>
      <c r="P1040" s="126">
        <v>1135884085</v>
      </c>
      <c r="Q1040" s="126">
        <v>6615897868</v>
      </c>
      <c r="R1040" s="126">
        <v>7751781953</v>
      </c>
      <c r="S1040" s="126">
        <v>0</v>
      </c>
      <c r="T1040" s="126">
        <v>0</v>
      </c>
      <c r="U1040" s="126">
        <v>79799550687</v>
      </c>
      <c r="V1040" s="127">
        <v>1254.3399999999999</v>
      </c>
      <c r="W1040" s="125">
        <v>42789</v>
      </c>
      <c r="X1040" s="96" t="s">
        <v>77</v>
      </c>
      <c r="Y1040" s="89" t="s">
        <v>74</v>
      </c>
      <c r="Z1040" s="96" t="s">
        <v>77</v>
      </c>
      <c r="AA1040" s="126">
        <v>0</v>
      </c>
      <c r="AB1040" s="126">
        <v>0</v>
      </c>
      <c r="AC1040" s="126">
        <v>0</v>
      </c>
      <c r="AD1040" s="126">
        <v>0</v>
      </c>
      <c r="AE1040" s="126">
        <v>0</v>
      </c>
      <c r="AF1040" s="89" t="s">
        <v>78</v>
      </c>
      <c r="AG1040" s="126">
        <v>0</v>
      </c>
      <c r="AH1040" s="89" t="s">
        <v>74</v>
      </c>
      <c r="AI1040" s="129">
        <v>9.66</v>
      </c>
      <c r="AJ1040" s="129">
        <v>9.7100000000000009</v>
      </c>
    </row>
    <row r="1041" spans="1:36" ht="17.45" customHeight="1">
      <c r="A1041" s="88" t="s">
        <v>2072</v>
      </c>
      <c r="B1041" s="88" t="s">
        <v>1831</v>
      </c>
      <c r="C1041" s="121">
        <v>45348</v>
      </c>
      <c r="D1041" s="88" t="s">
        <v>1838</v>
      </c>
      <c r="E1041" s="88" t="s">
        <v>70</v>
      </c>
      <c r="F1041" s="93" t="s">
        <v>147</v>
      </c>
      <c r="G1041" s="88" t="s">
        <v>148</v>
      </c>
      <c r="H1041" s="88" t="s">
        <v>1971</v>
      </c>
      <c r="I1041" s="88" t="s">
        <v>74</v>
      </c>
      <c r="J1041" s="88" t="s">
        <v>2016</v>
      </c>
      <c r="K1041" s="88" t="s">
        <v>2017</v>
      </c>
      <c r="L1041" s="88" t="s">
        <v>2018</v>
      </c>
      <c r="M1041" s="123">
        <v>55024.39</v>
      </c>
      <c r="N1041" s="122">
        <v>1110255423</v>
      </c>
      <c r="O1041" s="123">
        <v>17.05</v>
      </c>
      <c r="P1041" s="122">
        <v>138537126</v>
      </c>
      <c r="Q1041" s="122">
        <v>1110255423</v>
      </c>
      <c r="R1041" s="122">
        <v>1248792549</v>
      </c>
      <c r="S1041" s="122">
        <v>0</v>
      </c>
      <c r="T1041" s="122">
        <v>0</v>
      </c>
      <c r="U1041" s="122">
        <v>79799550687</v>
      </c>
      <c r="V1041" s="123">
        <v>1254.3399999999999</v>
      </c>
      <c r="W1041" s="121">
        <v>42789</v>
      </c>
      <c r="X1041" s="93" t="s">
        <v>77</v>
      </c>
      <c r="Y1041" s="88" t="s">
        <v>74</v>
      </c>
      <c r="Z1041" s="93" t="s">
        <v>77</v>
      </c>
      <c r="AA1041" s="122">
        <v>0</v>
      </c>
      <c r="AB1041" s="122">
        <v>0</v>
      </c>
      <c r="AC1041" s="122">
        <v>0</v>
      </c>
      <c r="AD1041" s="122">
        <v>0</v>
      </c>
      <c r="AE1041" s="122">
        <v>0</v>
      </c>
      <c r="AF1041" s="88" t="s">
        <v>78</v>
      </c>
      <c r="AG1041" s="122">
        <v>0</v>
      </c>
      <c r="AH1041" s="88" t="s">
        <v>74</v>
      </c>
      <c r="AI1041" s="124">
        <v>1.56</v>
      </c>
      <c r="AJ1041" s="124">
        <v>1.56</v>
      </c>
    </row>
    <row r="1042" spans="1:36" ht="17.45" customHeight="1">
      <c r="A1042" s="89" t="s">
        <v>2073</v>
      </c>
      <c r="B1042" s="89" t="s">
        <v>1831</v>
      </c>
      <c r="C1042" s="125">
        <v>45348</v>
      </c>
      <c r="D1042" s="89" t="s">
        <v>1838</v>
      </c>
      <c r="E1042" s="89" t="s">
        <v>70</v>
      </c>
      <c r="F1042" s="96" t="s">
        <v>147</v>
      </c>
      <c r="G1042" s="89" t="s">
        <v>148</v>
      </c>
      <c r="H1042" s="89" t="s">
        <v>1971</v>
      </c>
      <c r="I1042" s="89" t="s">
        <v>74</v>
      </c>
      <c r="J1042" s="89" t="s">
        <v>2020</v>
      </c>
      <c r="K1042" s="89" t="s">
        <v>2021</v>
      </c>
      <c r="L1042" s="89" t="s">
        <v>2022</v>
      </c>
      <c r="M1042" s="127">
        <v>123692.48</v>
      </c>
      <c r="N1042" s="126">
        <v>2435985662</v>
      </c>
      <c r="O1042" s="131">
        <v>16.5</v>
      </c>
      <c r="P1042" s="126">
        <v>280690830</v>
      </c>
      <c r="Q1042" s="126">
        <v>2435985662</v>
      </c>
      <c r="R1042" s="126">
        <v>2716676492</v>
      </c>
      <c r="S1042" s="126">
        <v>0</v>
      </c>
      <c r="T1042" s="126">
        <v>0</v>
      </c>
      <c r="U1042" s="126">
        <v>79799550687</v>
      </c>
      <c r="V1042" s="127">
        <v>1254.3399999999999</v>
      </c>
      <c r="W1042" s="125">
        <v>42796</v>
      </c>
      <c r="X1042" s="96" t="s">
        <v>77</v>
      </c>
      <c r="Y1042" s="89" t="s">
        <v>74</v>
      </c>
      <c r="Z1042" s="96" t="s">
        <v>77</v>
      </c>
      <c r="AA1042" s="126">
        <v>0</v>
      </c>
      <c r="AB1042" s="126">
        <v>0</v>
      </c>
      <c r="AC1042" s="126">
        <v>0</v>
      </c>
      <c r="AD1042" s="126">
        <v>0</v>
      </c>
      <c r="AE1042" s="126">
        <v>0</v>
      </c>
      <c r="AF1042" s="89" t="s">
        <v>78</v>
      </c>
      <c r="AG1042" s="126">
        <v>0</v>
      </c>
      <c r="AH1042" s="89" t="s">
        <v>74</v>
      </c>
      <c r="AI1042" s="129">
        <v>3.39</v>
      </c>
      <c r="AJ1042" s="129">
        <v>3.4</v>
      </c>
    </row>
    <row r="1043" spans="1:36" ht="17.45" customHeight="1">
      <c r="A1043" s="88" t="s">
        <v>2074</v>
      </c>
      <c r="B1043" s="88" t="s">
        <v>1831</v>
      </c>
      <c r="C1043" s="121">
        <v>45348</v>
      </c>
      <c r="D1043" s="88" t="s">
        <v>1838</v>
      </c>
      <c r="E1043" s="88" t="s">
        <v>70</v>
      </c>
      <c r="F1043" s="93" t="s">
        <v>147</v>
      </c>
      <c r="G1043" s="88" t="s">
        <v>148</v>
      </c>
      <c r="H1043" s="88" t="s">
        <v>1971</v>
      </c>
      <c r="I1043" s="88" t="s">
        <v>74</v>
      </c>
      <c r="J1043" s="88" t="s">
        <v>2024</v>
      </c>
      <c r="K1043" s="88" t="s">
        <v>2025</v>
      </c>
      <c r="L1043" s="88" t="s">
        <v>2026</v>
      </c>
      <c r="M1043" s="122">
        <v>114494</v>
      </c>
      <c r="N1043" s="122">
        <v>1918453816</v>
      </c>
      <c r="O1043" s="123">
        <v>12.47</v>
      </c>
      <c r="P1043" s="122">
        <v>-17988863</v>
      </c>
      <c r="Q1043" s="122">
        <v>1918453816</v>
      </c>
      <c r="R1043" s="122">
        <v>1900464953</v>
      </c>
      <c r="S1043" s="122">
        <v>0</v>
      </c>
      <c r="T1043" s="122">
        <v>0</v>
      </c>
      <c r="U1043" s="122">
        <v>79799550687</v>
      </c>
      <c r="V1043" s="123">
        <v>1254.3399999999999</v>
      </c>
      <c r="W1043" s="121">
        <v>42796</v>
      </c>
      <c r="X1043" s="93" t="s">
        <v>77</v>
      </c>
      <c r="Y1043" s="88" t="s">
        <v>74</v>
      </c>
      <c r="Z1043" s="93" t="s">
        <v>77</v>
      </c>
      <c r="AA1043" s="122">
        <v>0</v>
      </c>
      <c r="AB1043" s="122">
        <v>0</v>
      </c>
      <c r="AC1043" s="122">
        <v>0</v>
      </c>
      <c r="AD1043" s="122">
        <v>0</v>
      </c>
      <c r="AE1043" s="122">
        <v>0</v>
      </c>
      <c r="AF1043" s="88" t="s">
        <v>78</v>
      </c>
      <c r="AG1043" s="122">
        <v>0</v>
      </c>
      <c r="AH1043" s="88" t="s">
        <v>74</v>
      </c>
      <c r="AI1043" s="124">
        <v>2.37</v>
      </c>
      <c r="AJ1043" s="124">
        <v>2.38</v>
      </c>
    </row>
    <row r="1044" spans="1:36" ht="17.45" customHeight="1">
      <c r="A1044" s="89" t="s">
        <v>2075</v>
      </c>
      <c r="B1044" s="89" t="s">
        <v>1831</v>
      </c>
      <c r="C1044" s="125">
        <v>45348</v>
      </c>
      <c r="D1044" s="89" t="s">
        <v>1838</v>
      </c>
      <c r="E1044" s="89" t="s">
        <v>70</v>
      </c>
      <c r="F1044" s="96" t="s">
        <v>147</v>
      </c>
      <c r="G1044" s="89" t="s">
        <v>148</v>
      </c>
      <c r="H1044" s="89" t="s">
        <v>2028</v>
      </c>
      <c r="I1044" s="89" t="s">
        <v>74</v>
      </c>
      <c r="J1044" s="89" t="s">
        <v>2029</v>
      </c>
      <c r="K1044" s="89" t="s">
        <v>2030</v>
      </c>
      <c r="L1044" s="89" t="s">
        <v>2031</v>
      </c>
      <c r="M1044" s="127">
        <v>2316887.5499999998</v>
      </c>
      <c r="N1044" s="126">
        <v>26018900069</v>
      </c>
      <c r="O1044" s="127">
        <v>8.85</v>
      </c>
      <c r="P1044" s="126">
        <v>1274579728</v>
      </c>
      <c r="Q1044" s="126">
        <v>26018900069</v>
      </c>
      <c r="R1044" s="126">
        <v>27293479797</v>
      </c>
      <c r="S1044" s="126">
        <v>0</v>
      </c>
      <c r="T1044" s="126">
        <v>0</v>
      </c>
      <c r="U1044" s="126">
        <v>79799550687</v>
      </c>
      <c r="V1044" s="127">
        <v>1254.3399999999999</v>
      </c>
      <c r="W1044" s="125">
        <v>37081</v>
      </c>
      <c r="X1044" s="96" t="s">
        <v>77</v>
      </c>
      <c r="Y1044" s="89" t="s">
        <v>74</v>
      </c>
      <c r="Z1044" s="96" t="s">
        <v>77</v>
      </c>
      <c r="AA1044" s="126">
        <v>0</v>
      </c>
      <c r="AB1044" s="126">
        <v>0</v>
      </c>
      <c r="AC1044" s="126">
        <v>0</v>
      </c>
      <c r="AD1044" s="126">
        <v>0</v>
      </c>
      <c r="AE1044" s="126">
        <v>0</v>
      </c>
      <c r="AF1044" s="89" t="s">
        <v>78</v>
      </c>
      <c r="AG1044" s="126">
        <v>0</v>
      </c>
      <c r="AH1044" s="89" t="s">
        <v>74</v>
      </c>
      <c r="AI1044" s="129">
        <v>34.03</v>
      </c>
      <c r="AJ1044" s="129">
        <v>34.200000000000003</v>
      </c>
    </row>
    <row r="1045" spans="1:36" ht="17.45" customHeight="1">
      <c r="A1045" s="88" t="s">
        <v>2076</v>
      </c>
      <c r="B1045" s="88" t="s">
        <v>1831</v>
      </c>
      <c r="C1045" s="121">
        <v>45348</v>
      </c>
      <c r="D1045" s="88" t="s">
        <v>1838</v>
      </c>
      <c r="E1045" s="88" t="s">
        <v>70</v>
      </c>
      <c r="F1045" s="93" t="s">
        <v>147</v>
      </c>
      <c r="G1045" s="88" t="s">
        <v>148</v>
      </c>
      <c r="H1045" s="88" t="s">
        <v>2033</v>
      </c>
      <c r="I1045" s="88" t="s">
        <v>74</v>
      </c>
      <c r="J1045" s="88" t="s">
        <v>1972</v>
      </c>
      <c r="K1045" s="88"/>
      <c r="L1045" s="88" t="s">
        <v>1974</v>
      </c>
      <c r="M1045" s="139">
        <v>365.40817700000002</v>
      </c>
      <c r="N1045" s="122">
        <v>484253</v>
      </c>
      <c r="O1045" s="122">
        <v>0</v>
      </c>
      <c r="P1045" s="122">
        <v>2142</v>
      </c>
      <c r="Q1045" s="122">
        <v>0</v>
      </c>
      <c r="R1045" s="122">
        <v>486395</v>
      </c>
      <c r="S1045" s="122">
        <v>0</v>
      </c>
      <c r="T1045" s="122">
        <v>0</v>
      </c>
      <c r="U1045" s="122">
        <v>79799550687</v>
      </c>
      <c r="V1045" s="123">
        <v>1254.3399999999999</v>
      </c>
      <c r="W1045" s="93" t="s">
        <v>77</v>
      </c>
      <c r="X1045" s="93" t="s">
        <v>77</v>
      </c>
      <c r="Y1045" s="88" t="s">
        <v>74</v>
      </c>
      <c r="Z1045" s="93" t="s">
        <v>77</v>
      </c>
      <c r="AA1045" s="122">
        <v>0</v>
      </c>
      <c r="AB1045" s="122">
        <v>0</v>
      </c>
      <c r="AC1045" s="122">
        <v>0</v>
      </c>
      <c r="AD1045" s="122">
        <v>0</v>
      </c>
      <c r="AE1045" s="122">
        <v>0</v>
      </c>
      <c r="AF1045" s="88" t="s">
        <v>78</v>
      </c>
      <c r="AG1045" s="122">
        <v>0</v>
      </c>
      <c r="AH1045" s="88" t="s">
        <v>74</v>
      </c>
      <c r="AI1045" s="124">
        <v>0</v>
      </c>
      <c r="AJ1045" s="124">
        <v>0</v>
      </c>
    </row>
    <row r="1046" spans="1:36" ht="17.45" customHeight="1">
      <c r="A1046" s="89" t="s">
        <v>2077</v>
      </c>
      <c r="B1046" s="89" t="s">
        <v>1831</v>
      </c>
      <c r="C1046" s="125">
        <v>45348</v>
      </c>
      <c r="D1046" s="89" t="s">
        <v>1838</v>
      </c>
      <c r="E1046" s="89" t="s">
        <v>70</v>
      </c>
      <c r="F1046" s="96" t="s">
        <v>147</v>
      </c>
      <c r="G1046" s="89" t="s">
        <v>148</v>
      </c>
      <c r="H1046" s="89" t="s">
        <v>2033</v>
      </c>
      <c r="I1046" s="89" t="s">
        <v>74</v>
      </c>
      <c r="J1046" s="89" t="s">
        <v>1976</v>
      </c>
      <c r="K1046" s="89"/>
      <c r="L1046" s="89" t="s">
        <v>1978</v>
      </c>
      <c r="M1046" s="140">
        <v>765.93511100000001</v>
      </c>
      <c r="N1046" s="126">
        <v>1015173</v>
      </c>
      <c r="O1046" s="126">
        <v>0</v>
      </c>
      <c r="P1046" s="126">
        <v>4363</v>
      </c>
      <c r="Q1046" s="126">
        <v>0</v>
      </c>
      <c r="R1046" s="126">
        <v>1019536</v>
      </c>
      <c r="S1046" s="126">
        <v>0</v>
      </c>
      <c r="T1046" s="126">
        <v>0</v>
      </c>
      <c r="U1046" s="126">
        <v>79799550687</v>
      </c>
      <c r="V1046" s="127">
        <v>1254.3399999999999</v>
      </c>
      <c r="W1046" s="96" t="s">
        <v>77</v>
      </c>
      <c r="X1046" s="96" t="s">
        <v>77</v>
      </c>
      <c r="Y1046" s="89" t="s">
        <v>74</v>
      </c>
      <c r="Z1046" s="96" t="s">
        <v>77</v>
      </c>
      <c r="AA1046" s="126">
        <v>0</v>
      </c>
      <c r="AB1046" s="126">
        <v>0</v>
      </c>
      <c r="AC1046" s="126">
        <v>0</v>
      </c>
      <c r="AD1046" s="126">
        <v>0</v>
      </c>
      <c r="AE1046" s="126">
        <v>0</v>
      </c>
      <c r="AF1046" s="89" t="s">
        <v>78</v>
      </c>
      <c r="AG1046" s="126">
        <v>0</v>
      </c>
      <c r="AH1046" s="89" t="s">
        <v>74</v>
      </c>
      <c r="AI1046" s="129">
        <v>0</v>
      </c>
      <c r="AJ1046" s="129">
        <v>0</v>
      </c>
    </row>
    <row r="1047" spans="1:36" ht="17.45" customHeight="1">
      <c r="A1047" s="88" t="s">
        <v>2078</v>
      </c>
      <c r="B1047" s="88" t="s">
        <v>1831</v>
      </c>
      <c r="C1047" s="121">
        <v>45348</v>
      </c>
      <c r="D1047" s="88" t="s">
        <v>1838</v>
      </c>
      <c r="E1047" s="88" t="s">
        <v>70</v>
      </c>
      <c r="F1047" s="93" t="s">
        <v>147</v>
      </c>
      <c r="G1047" s="88" t="s">
        <v>148</v>
      </c>
      <c r="H1047" s="88" t="s">
        <v>2033</v>
      </c>
      <c r="I1047" s="88" t="s">
        <v>74</v>
      </c>
      <c r="J1047" s="88" t="s">
        <v>1980</v>
      </c>
      <c r="K1047" s="88"/>
      <c r="L1047" s="88" t="s">
        <v>1982</v>
      </c>
      <c r="M1047" s="139">
        <v>1206.659249</v>
      </c>
      <c r="N1047" s="122">
        <v>1599379</v>
      </c>
      <c r="O1047" s="122">
        <v>0</v>
      </c>
      <c r="P1047" s="122">
        <v>6805</v>
      </c>
      <c r="Q1047" s="122">
        <v>0</v>
      </c>
      <c r="R1047" s="122">
        <v>1606184</v>
      </c>
      <c r="S1047" s="122">
        <v>0</v>
      </c>
      <c r="T1047" s="122">
        <v>0</v>
      </c>
      <c r="U1047" s="122">
        <v>79799550687</v>
      </c>
      <c r="V1047" s="123">
        <v>1254.3399999999999</v>
      </c>
      <c r="W1047" s="93" t="s">
        <v>77</v>
      </c>
      <c r="X1047" s="93" t="s">
        <v>77</v>
      </c>
      <c r="Y1047" s="88" t="s">
        <v>74</v>
      </c>
      <c r="Z1047" s="93" t="s">
        <v>77</v>
      </c>
      <c r="AA1047" s="122">
        <v>0</v>
      </c>
      <c r="AB1047" s="122">
        <v>0</v>
      </c>
      <c r="AC1047" s="122">
        <v>0</v>
      </c>
      <c r="AD1047" s="122">
        <v>0</v>
      </c>
      <c r="AE1047" s="122">
        <v>0</v>
      </c>
      <c r="AF1047" s="88" t="s">
        <v>78</v>
      </c>
      <c r="AG1047" s="122">
        <v>0</v>
      </c>
      <c r="AH1047" s="88" t="s">
        <v>74</v>
      </c>
      <c r="AI1047" s="124">
        <v>0</v>
      </c>
      <c r="AJ1047" s="124">
        <v>0</v>
      </c>
    </row>
    <row r="1048" spans="1:36" ht="17.45" customHeight="1">
      <c r="A1048" s="89" t="s">
        <v>2079</v>
      </c>
      <c r="B1048" s="89" t="s">
        <v>1831</v>
      </c>
      <c r="C1048" s="125">
        <v>45348</v>
      </c>
      <c r="D1048" s="89" t="s">
        <v>1838</v>
      </c>
      <c r="E1048" s="89" t="s">
        <v>70</v>
      </c>
      <c r="F1048" s="96" t="s">
        <v>147</v>
      </c>
      <c r="G1048" s="89" t="s">
        <v>148</v>
      </c>
      <c r="H1048" s="89" t="s">
        <v>2033</v>
      </c>
      <c r="I1048" s="89" t="s">
        <v>74</v>
      </c>
      <c r="J1048" s="89" t="s">
        <v>1984</v>
      </c>
      <c r="K1048" s="89"/>
      <c r="L1048" s="89" t="s">
        <v>1986</v>
      </c>
      <c r="M1048" s="140">
        <v>781.12759100000005</v>
      </c>
      <c r="N1048" s="126">
        <v>1035394</v>
      </c>
      <c r="O1048" s="126">
        <v>0</v>
      </c>
      <c r="P1048" s="126">
        <v>4365</v>
      </c>
      <c r="Q1048" s="126">
        <v>0</v>
      </c>
      <c r="R1048" s="126">
        <v>1039759</v>
      </c>
      <c r="S1048" s="126">
        <v>0</v>
      </c>
      <c r="T1048" s="126">
        <v>0</v>
      </c>
      <c r="U1048" s="126">
        <v>79799550687</v>
      </c>
      <c r="V1048" s="127">
        <v>1254.3399999999999</v>
      </c>
      <c r="W1048" s="96" t="s">
        <v>77</v>
      </c>
      <c r="X1048" s="96" t="s">
        <v>77</v>
      </c>
      <c r="Y1048" s="89" t="s">
        <v>74</v>
      </c>
      <c r="Z1048" s="96" t="s">
        <v>77</v>
      </c>
      <c r="AA1048" s="126">
        <v>0</v>
      </c>
      <c r="AB1048" s="126">
        <v>0</v>
      </c>
      <c r="AC1048" s="126">
        <v>0</v>
      </c>
      <c r="AD1048" s="126">
        <v>0</v>
      </c>
      <c r="AE1048" s="126">
        <v>0</v>
      </c>
      <c r="AF1048" s="89" t="s">
        <v>78</v>
      </c>
      <c r="AG1048" s="126">
        <v>0</v>
      </c>
      <c r="AH1048" s="89" t="s">
        <v>74</v>
      </c>
      <c r="AI1048" s="129">
        <v>0</v>
      </c>
      <c r="AJ1048" s="129">
        <v>0</v>
      </c>
    </row>
    <row r="1049" spans="1:36" ht="17.45" customHeight="1">
      <c r="A1049" s="88" t="s">
        <v>2080</v>
      </c>
      <c r="B1049" s="88" t="s">
        <v>1831</v>
      </c>
      <c r="C1049" s="121">
        <v>45348</v>
      </c>
      <c r="D1049" s="88" t="s">
        <v>1838</v>
      </c>
      <c r="E1049" s="88" t="s">
        <v>70</v>
      </c>
      <c r="F1049" s="93" t="s">
        <v>147</v>
      </c>
      <c r="G1049" s="88" t="s">
        <v>148</v>
      </c>
      <c r="H1049" s="88" t="s">
        <v>2033</v>
      </c>
      <c r="I1049" s="88" t="s">
        <v>74</v>
      </c>
      <c r="J1049" s="88" t="s">
        <v>1988</v>
      </c>
      <c r="K1049" s="88"/>
      <c r="L1049" s="88" t="s">
        <v>1990</v>
      </c>
      <c r="M1049" s="139">
        <v>860.38894300000004</v>
      </c>
      <c r="N1049" s="122">
        <v>1140382</v>
      </c>
      <c r="O1049" s="122">
        <v>0</v>
      </c>
      <c r="P1049" s="122">
        <v>4882</v>
      </c>
      <c r="Q1049" s="122">
        <v>0</v>
      </c>
      <c r="R1049" s="122">
        <v>1145264</v>
      </c>
      <c r="S1049" s="122">
        <v>0</v>
      </c>
      <c r="T1049" s="122">
        <v>0</v>
      </c>
      <c r="U1049" s="122">
        <v>79799550687</v>
      </c>
      <c r="V1049" s="123">
        <v>1254.3399999999999</v>
      </c>
      <c r="W1049" s="93" t="s">
        <v>77</v>
      </c>
      <c r="X1049" s="93" t="s">
        <v>77</v>
      </c>
      <c r="Y1049" s="88" t="s">
        <v>74</v>
      </c>
      <c r="Z1049" s="93" t="s">
        <v>77</v>
      </c>
      <c r="AA1049" s="122">
        <v>0</v>
      </c>
      <c r="AB1049" s="122">
        <v>0</v>
      </c>
      <c r="AC1049" s="122">
        <v>0</v>
      </c>
      <c r="AD1049" s="122">
        <v>0</v>
      </c>
      <c r="AE1049" s="122">
        <v>0</v>
      </c>
      <c r="AF1049" s="88" t="s">
        <v>78</v>
      </c>
      <c r="AG1049" s="122">
        <v>0</v>
      </c>
      <c r="AH1049" s="88" t="s">
        <v>74</v>
      </c>
      <c r="AI1049" s="124">
        <v>0</v>
      </c>
      <c r="AJ1049" s="124">
        <v>0</v>
      </c>
    </row>
    <row r="1050" spans="1:36" ht="17.45" customHeight="1">
      <c r="A1050" s="89" t="s">
        <v>2081</v>
      </c>
      <c r="B1050" s="89" t="s">
        <v>1831</v>
      </c>
      <c r="C1050" s="125">
        <v>45348</v>
      </c>
      <c r="D1050" s="89" t="s">
        <v>1838</v>
      </c>
      <c r="E1050" s="89" t="s">
        <v>70</v>
      </c>
      <c r="F1050" s="96" t="s">
        <v>147</v>
      </c>
      <c r="G1050" s="89" t="s">
        <v>148</v>
      </c>
      <c r="H1050" s="89" t="s">
        <v>2033</v>
      </c>
      <c r="I1050" s="89" t="s">
        <v>74</v>
      </c>
      <c r="J1050" s="89" t="s">
        <v>1992</v>
      </c>
      <c r="K1050" s="89"/>
      <c r="L1050" s="89" t="s">
        <v>1994</v>
      </c>
      <c r="M1050" s="140">
        <v>264.15376900000001</v>
      </c>
      <c r="N1050" s="126">
        <v>350134</v>
      </c>
      <c r="O1050" s="126">
        <v>0</v>
      </c>
      <c r="P1050" s="126">
        <v>1481</v>
      </c>
      <c r="Q1050" s="126">
        <v>0</v>
      </c>
      <c r="R1050" s="126">
        <v>351615</v>
      </c>
      <c r="S1050" s="126">
        <v>0</v>
      </c>
      <c r="T1050" s="126">
        <v>0</v>
      </c>
      <c r="U1050" s="126">
        <v>79799550687</v>
      </c>
      <c r="V1050" s="127">
        <v>1254.3399999999999</v>
      </c>
      <c r="W1050" s="96" t="s">
        <v>77</v>
      </c>
      <c r="X1050" s="96" t="s">
        <v>77</v>
      </c>
      <c r="Y1050" s="89" t="s">
        <v>74</v>
      </c>
      <c r="Z1050" s="96" t="s">
        <v>77</v>
      </c>
      <c r="AA1050" s="126">
        <v>0</v>
      </c>
      <c r="AB1050" s="126">
        <v>0</v>
      </c>
      <c r="AC1050" s="126">
        <v>0</v>
      </c>
      <c r="AD1050" s="126">
        <v>0</v>
      </c>
      <c r="AE1050" s="126">
        <v>0</v>
      </c>
      <c r="AF1050" s="89" t="s">
        <v>78</v>
      </c>
      <c r="AG1050" s="126">
        <v>0</v>
      </c>
      <c r="AH1050" s="89" t="s">
        <v>74</v>
      </c>
      <c r="AI1050" s="129">
        <v>0</v>
      </c>
      <c r="AJ1050" s="129">
        <v>0</v>
      </c>
    </row>
    <row r="1051" spans="1:36" ht="17.45" customHeight="1">
      <c r="A1051" s="88" t="s">
        <v>2082</v>
      </c>
      <c r="B1051" s="88" t="s">
        <v>1831</v>
      </c>
      <c r="C1051" s="121">
        <v>45348</v>
      </c>
      <c r="D1051" s="88" t="s">
        <v>1838</v>
      </c>
      <c r="E1051" s="88" t="s">
        <v>70</v>
      </c>
      <c r="F1051" s="93" t="s">
        <v>147</v>
      </c>
      <c r="G1051" s="88" t="s">
        <v>148</v>
      </c>
      <c r="H1051" s="88" t="s">
        <v>2033</v>
      </c>
      <c r="I1051" s="88" t="s">
        <v>74</v>
      </c>
      <c r="J1051" s="88" t="s">
        <v>1996</v>
      </c>
      <c r="K1051" s="88"/>
      <c r="L1051" s="88" t="s">
        <v>1998</v>
      </c>
      <c r="M1051" s="139">
        <v>605.58730700000001</v>
      </c>
      <c r="N1051" s="122">
        <v>802779</v>
      </c>
      <c r="O1051" s="122">
        <v>0</v>
      </c>
      <c r="P1051" s="122">
        <v>3318</v>
      </c>
      <c r="Q1051" s="122">
        <v>0</v>
      </c>
      <c r="R1051" s="122">
        <v>806097</v>
      </c>
      <c r="S1051" s="122">
        <v>0</v>
      </c>
      <c r="T1051" s="122">
        <v>0</v>
      </c>
      <c r="U1051" s="122">
        <v>79799550687</v>
      </c>
      <c r="V1051" s="123">
        <v>1254.3399999999999</v>
      </c>
      <c r="W1051" s="93" t="s">
        <v>77</v>
      </c>
      <c r="X1051" s="93" t="s">
        <v>77</v>
      </c>
      <c r="Y1051" s="88" t="s">
        <v>74</v>
      </c>
      <c r="Z1051" s="93" t="s">
        <v>77</v>
      </c>
      <c r="AA1051" s="122">
        <v>0</v>
      </c>
      <c r="AB1051" s="122">
        <v>0</v>
      </c>
      <c r="AC1051" s="122">
        <v>0</v>
      </c>
      <c r="AD1051" s="122">
        <v>0</v>
      </c>
      <c r="AE1051" s="122">
        <v>0</v>
      </c>
      <c r="AF1051" s="88" t="s">
        <v>78</v>
      </c>
      <c r="AG1051" s="122">
        <v>0</v>
      </c>
      <c r="AH1051" s="88" t="s">
        <v>74</v>
      </c>
      <c r="AI1051" s="124">
        <v>0</v>
      </c>
      <c r="AJ1051" s="124">
        <v>0</v>
      </c>
    </row>
    <row r="1052" spans="1:36" ht="17.45" customHeight="1">
      <c r="A1052" s="89" t="s">
        <v>2083</v>
      </c>
      <c r="B1052" s="89" t="s">
        <v>1831</v>
      </c>
      <c r="C1052" s="125">
        <v>45348</v>
      </c>
      <c r="D1052" s="89" t="s">
        <v>1838</v>
      </c>
      <c r="E1052" s="89" t="s">
        <v>70</v>
      </c>
      <c r="F1052" s="96" t="s">
        <v>147</v>
      </c>
      <c r="G1052" s="89" t="s">
        <v>148</v>
      </c>
      <c r="H1052" s="89" t="s">
        <v>2033</v>
      </c>
      <c r="I1052" s="89" t="s">
        <v>74</v>
      </c>
      <c r="J1052" s="89" t="s">
        <v>2000</v>
      </c>
      <c r="K1052" s="89"/>
      <c r="L1052" s="89" t="s">
        <v>2002</v>
      </c>
      <c r="M1052" s="140">
        <v>280.62346200000002</v>
      </c>
      <c r="N1052" s="126">
        <v>371907</v>
      </c>
      <c r="O1052" s="126">
        <v>0</v>
      </c>
      <c r="P1052" s="126">
        <v>1631</v>
      </c>
      <c r="Q1052" s="126">
        <v>0</v>
      </c>
      <c r="R1052" s="126">
        <v>373538</v>
      </c>
      <c r="S1052" s="126">
        <v>0</v>
      </c>
      <c r="T1052" s="126">
        <v>0</v>
      </c>
      <c r="U1052" s="126">
        <v>79799550687</v>
      </c>
      <c r="V1052" s="127">
        <v>1254.3399999999999</v>
      </c>
      <c r="W1052" s="96" t="s">
        <v>77</v>
      </c>
      <c r="X1052" s="96" t="s">
        <v>77</v>
      </c>
      <c r="Y1052" s="89" t="s">
        <v>74</v>
      </c>
      <c r="Z1052" s="96" t="s">
        <v>77</v>
      </c>
      <c r="AA1052" s="126">
        <v>0</v>
      </c>
      <c r="AB1052" s="126">
        <v>0</v>
      </c>
      <c r="AC1052" s="126">
        <v>0</v>
      </c>
      <c r="AD1052" s="126">
        <v>0</v>
      </c>
      <c r="AE1052" s="126">
        <v>0</v>
      </c>
      <c r="AF1052" s="89" t="s">
        <v>78</v>
      </c>
      <c r="AG1052" s="126">
        <v>0</v>
      </c>
      <c r="AH1052" s="89" t="s">
        <v>74</v>
      </c>
      <c r="AI1052" s="129">
        <v>0</v>
      </c>
      <c r="AJ1052" s="129">
        <v>0</v>
      </c>
    </row>
    <row r="1053" spans="1:36" ht="17.45" customHeight="1">
      <c r="A1053" s="88" t="s">
        <v>2084</v>
      </c>
      <c r="B1053" s="88" t="s">
        <v>1831</v>
      </c>
      <c r="C1053" s="121">
        <v>45348</v>
      </c>
      <c r="D1053" s="88" t="s">
        <v>1838</v>
      </c>
      <c r="E1053" s="88" t="s">
        <v>70</v>
      </c>
      <c r="F1053" s="93" t="s">
        <v>147</v>
      </c>
      <c r="G1053" s="88" t="s">
        <v>148</v>
      </c>
      <c r="H1053" s="88" t="s">
        <v>2033</v>
      </c>
      <c r="I1053" s="88" t="s">
        <v>74</v>
      </c>
      <c r="J1053" s="88" t="s">
        <v>2004</v>
      </c>
      <c r="K1053" s="88"/>
      <c r="L1053" s="88" t="s">
        <v>2006</v>
      </c>
      <c r="M1053" s="139">
        <v>1661.7673749999999</v>
      </c>
      <c r="N1053" s="122">
        <v>2202836</v>
      </c>
      <c r="O1053" s="122">
        <v>0</v>
      </c>
      <c r="P1053" s="122">
        <v>9143</v>
      </c>
      <c r="Q1053" s="122">
        <v>0</v>
      </c>
      <c r="R1053" s="122">
        <v>2211979</v>
      </c>
      <c r="S1053" s="122">
        <v>0</v>
      </c>
      <c r="T1053" s="122">
        <v>0</v>
      </c>
      <c r="U1053" s="122">
        <v>79799550687</v>
      </c>
      <c r="V1053" s="123">
        <v>1254.3399999999999</v>
      </c>
      <c r="W1053" s="93" t="s">
        <v>77</v>
      </c>
      <c r="X1053" s="93" t="s">
        <v>77</v>
      </c>
      <c r="Y1053" s="88" t="s">
        <v>74</v>
      </c>
      <c r="Z1053" s="93" t="s">
        <v>77</v>
      </c>
      <c r="AA1053" s="122">
        <v>0</v>
      </c>
      <c r="AB1053" s="122">
        <v>0</v>
      </c>
      <c r="AC1053" s="122">
        <v>0</v>
      </c>
      <c r="AD1053" s="122">
        <v>0</v>
      </c>
      <c r="AE1053" s="122">
        <v>0</v>
      </c>
      <c r="AF1053" s="88" t="s">
        <v>78</v>
      </c>
      <c r="AG1053" s="122">
        <v>0</v>
      </c>
      <c r="AH1053" s="88" t="s">
        <v>74</v>
      </c>
      <c r="AI1053" s="124">
        <v>0</v>
      </c>
      <c r="AJ1053" s="124">
        <v>0</v>
      </c>
    </row>
    <row r="1054" spans="1:36" ht="17.45" customHeight="1">
      <c r="A1054" s="89" t="s">
        <v>2085</v>
      </c>
      <c r="B1054" s="89" t="s">
        <v>1831</v>
      </c>
      <c r="C1054" s="125">
        <v>45348</v>
      </c>
      <c r="D1054" s="89" t="s">
        <v>1838</v>
      </c>
      <c r="E1054" s="89" t="s">
        <v>70</v>
      </c>
      <c r="F1054" s="96" t="s">
        <v>147</v>
      </c>
      <c r="G1054" s="89" t="s">
        <v>148</v>
      </c>
      <c r="H1054" s="89" t="s">
        <v>2033</v>
      </c>
      <c r="I1054" s="89" t="s">
        <v>74</v>
      </c>
      <c r="J1054" s="89" t="s">
        <v>2008</v>
      </c>
      <c r="K1054" s="89"/>
      <c r="L1054" s="89" t="s">
        <v>2010</v>
      </c>
      <c r="M1054" s="140">
        <v>1230.035363</v>
      </c>
      <c r="N1054" s="126">
        <v>1630444</v>
      </c>
      <c r="O1054" s="126">
        <v>0</v>
      </c>
      <c r="P1054" s="126">
        <v>6856</v>
      </c>
      <c r="Q1054" s="126">
        <v>0</v>
      </c>
      <c r="R1054" s="126">
        <v>1637300</v>
      </c>
      <c r="S1054" s="126">
        <v>0</v>
      </c>
      <c r="T1054" s="126">
        <v>0</v>
      </c>
      <c r="U1054" s="126">
        <v>79799550687</v>
      </c>
      <c r="V1054" s="127">
        <v>1254.3399999999999</v>
      </c>
      <c r="W1054" s="96" t="s">
        <v>77</v>
      </c>
      <c r="X1054" s="96" t="s">
        <v>77</v>
      </c>
      <c r="Y1054" s="89" t="s">
        <v>74</v>
      </c>
      <c r="Z1054" s="96" t="s">
        <v>77</v>
      </c>
      <c r="AA1054" s="126">
        <v>0</v>
      </c>
      <c r="AB1054" s="126">
        <v>0</v>
      </c>
      <c r="AC1054" s="126">
        <v>0</v>
      </c>
      <c r="AD1054" s="126">
        <v>0</v>
      </c>
      <c r="AE1054" s="126">
        <v>0</v>
      </c>
      <c r="AF1054" s="89" t="s">
        <v>78</v>
      </c>
      <c r="AG1054" s="126">
        <v>0</v>
      </c>
      <c r="AH1054" s="89" t="s">
        <v>74</v>
      </c>
      <c r="AI1054" s="129">
        <v>0</v>
      </c>
      <c r="AJ1054" s="129">
        <v>0</v>
      </c>
    </row>
    <row r="1055" spans="1:36" ht="17.45" customHeight="1">
      <c r="A1055" s="88" t="s">
        <v>2086</v>
      </c>
      <c r="B1055" s="88" t="s">
        <v>1831</v>
      </c>
      <c r="C1055" s="121">
        <v>45348</v>
      </c>
      <c r="D1055" s="88" t="s">
        <v>1838</v>
      </c>
      <c r="E1055" s="88" t="s">
        <v>70</v>
      </c>
      <c r="F1055" s="93" t="s">
        <v>147</v>
      </c>
      <c r="G1055" s="88" t="s">
        <v>148</v>
      </c>
      <c r="H1055" s="88" t="s">
        <v>2033</v>
      </c>
      <c r="I1055" s="88" t="s">
        <v>74</v>
      </c>
      <c r="J1055" s="88" t="s">
        <v>2012</v>
      </c>
      <c r="K1055" s="88"/>
      <c r="L1055" s="88" t="s">
        <v>2014</v>
      </c>
      <c r="M1055" s="139">
        <v>1620.228728</v>
      </c>
      <c r="N1055" s="122">
        <v>2147881</v>
      </c>
      <c r="O1055" s="122">
        <v>0</v>
      </c>
      <c r="P1055" s="122">
        <v>8805</v>
      </c>
      <c r="Q1055" s="122">
        <v>0</v>
      </c>
      <c r="R1055" s="122">
        <v>2156686</v>
      </c>
      <c r="S1055" s="122">
        <v>0</v>
      </c>
      <c r="T1055" s="122">
        <v>0</v>
      </c>
      <c r="U1055" s="122">
        <v>79799550687</v>
      </c>
      <c r="V1055" s="123">
        <v>1254.3399999999999</v>
      </c>
      <c r="W1055" s="93" t="s">
        <v>77</v>
      </c>
      <c r="X1055" s="93" t="s">
        <v>77</v>
      </c>
      <c r="Y1055" s="88" t="s">
        <v>74</v>
      </c>
      <c r="Z1055" s="93" t="s">
        <v>77</v>
      </c>
      <c r="AA1055" s="122">
        <v>0</v>
      </c>
      <c r="AB1055" s="122">
        <v>0</v>
      </c>
      <c r="AC1055" s="122">
        <v>0</v>
      </c>
      <c r="AD1055" s="122">
        <v>0</v>
      </c>
      <c r="AE1055" s="122">
        <v>0</v>
      </c>
      <c r="AF1055" s="88" t="s">
        <v>78</v>
      </c>
      <c r="AG1055" s="122">
        <v>0</v>
      </c>
      <c r="AH1055" s="88" t="s">
        <v>74</v>
      </c>
      <c r="AI1055" s="124">
        <v>0</v>
      </c>
      <c r="AJ1055" s="124">
        <v>0</v>
      </c>
    </row>
    <row r="1056" spans="1:36" ht="17.45" customHeight="1">
      <c r="A1056" s="89" t="s">
        <v>2087</v>
      </c>
      <c r="B1056" s="89" t="s">
        <v>1831</v>
      </c>
      <c r="C1056" s="125">
        <v>45348</v>
      </c>
      <c r="D1056" s="89" t="s">
        <v>1838</v>
      </c>
      <c r="E1056" s="89" t="s">
        <v>70</v>
      </c>
      <c r="F1056" s="96" t="s">
        <v>147</v>
      </c>
      <c r="G1056" s="89" t="s">
        <v>148</v>
      </c>
      <c r="H1056" s="89" t="s">
        <v>2033</v>
      </c>
      <c r="I1056" s="89" t="s">
        <v>74</v>
      </c>
      <c r="J1056" s="89" t="s">
        <v>2016</v>
      </c>
      <c r="K1056" s="89"/>
      <c r="L1056" s="89" t="s">
        <v>2018</v>
      </c>
      <c r="M1056" s="140">
        <v>409.76106800000002</v>
      </c>
      <c r="N1056" s="126">
        <v>543145</v>
      </c>
      <c r="O1056" s="126">
        <v>0</v>
      </c>
      <c r="P1056" s="126">
        <v>2288</v>
      </c>
      <c r="Q1056" s="126">
        <v>0</v>
      </c>
      <c r="R1056" s="126">
        <v>545433</v>
      </c>
      <c r="S1056" s="126">
        <v>0</v>
      </c>
      <c r="T1056" s="126">
        <v>0</v>
      </c>
      <c r="U1056" s="126">
        <v>79799550687</v>
      </c>
      <c r="V1056" s="127">
        <v>1254.3399999999999</v>
      </c>
      <c r="W1056" s="96" t="s">
        <v>77</v>
      </c>
      <c r="X1056" s="96" t="s">
        <v>77</v>
      </c>
      <c r="Y1056" s="89" t="s">
        <v>74</v>
      </c>
      <c r="Z1056" s="96" t="s">
        <v>77</v>
      </c>
      <c r="AA1056" s="126">
        <v>0</v>
      </c>
      <c r="AB1056" s="126">
        <v>0</v>
      </c>
      <c r="AC1056" s="126">
        <v>0</v>
      </c>
      <c r="AD1056" s="126">
        <v>0</v>
      </c>
      <c r="AE1056" s="126">
        <v>0</v>
      </c>
      <c r="AF1056" s="89" t="s">
        <v>78</v>
      </c>
      <c r="AG1056" s="126">
        <v>0</v>
      </c>
      <c r="AH1056" s="89" t="s">
        <v>74</v>
      </c>
      <c r="AI1056" s="129">
        <v>0</v>
      </c>
      <c r="AJ1056" s="129">
        <v>0</v>
      </c>
    </row>
    <row r="1057" spans="1:36" ht="17.45" customHeight="1">
      <c r="A1057" s="88" t="s">
        <v>2088</v>
      </c>
      <c r="B1057" s="88" t="s">
        <v>1831</v>
      </c>
      <c r="C1057" s="121">
        <v>45348</v>
      </c>
      <c r="D1057" s="88" t="s">
        <v>1838</v>
      </c>
      <c r="E1057" s="88" t="s">
        <v>70</v>
      </c>
      <c r="F1057" s="93" t="s">
        <v>147</v>
      </c>
      <c r="G1057" s="88" t="s">
        <v>148</v>
      </c>
      <c r="H1057" s="88" t="s">
        <v>2033</v>
      </c>
      <c r="I1057" s="88" t="s">
        <v>74</v>
      </c>
      <c r="J1057" s="88" t="s">
        <v>2020</v>
      </c>
      <c r="K1057" s="88"/>
      <c r="L1057" s="88" t="s">
        <v>2022</v>
      </c>
      <c r="M1057" s="139">
        <v>645.67373299999997</v>
      </c>
      <c r="N1057" s="122">
        <v>855864</v>
      </c>
      <c r="O1057" s="122">
        <v>0</v>
      </c>
      <c r="P1057" s="122">
        <v>3592</v>
      </c>
      <c r="Q1057" s="122">
        <v>0</v>
      </c>
      <c r="R1057" s="122">
        <v>859456</v>
      </c>
      <c r="S1057" s="122">
        <v>0</v>
      </c>
      <c r="T1057" s="122">
        <v>0</v>
      </c>
      <c r="U1057" s="122">
        <v>79799550687</v>
      </c>
      <c r="V1057" s="123">
        <v>1254.3399999999999</v>
      </c>
      <c r="W1057" s="93" t="s">
        <v>77</v>
      </c>
      <c r="X1057" s="93" t="s">
        <v>77</v>
      </c>
      <c r="Y1057" s="88" t="s">
        <v>74</v>
      </c>
      <c r="Z1057" s="93" t="s">
        <v>77</v>
      </c>
      <c r="AA1057" s="122">
        <v>0</v>
      </c>
      <c r="AB1057" s="122">
        <v>0</v>
      </c>
      <c r="AC1057" s="122">
        <v>0</v>
      </c>
      <c r="AD1057" s="122">
        <v>0</v>
      </c>
      <c r="AE1057" s="122">
        <v>0</v>
      </c>
      <c r="AF1057" s="88" t="s">
        <v>78</v>
      </c>
      <c r="AG1057" s="122">
        <v>0</v>
      </c>
      <c r="AH1057" s="88" t="s">
        <v>74</v>
      </c>
      <c r="AI1057" s="124">
        <v>0</v>
      </c>
      <c r="AJ1057" s="124">
        <v>0</v>
      </c>
    </row>
    <row r="1058" spans="1:36" ht="17.45" customHeight="1">
      <c r="A1058" s="89" t="s">
        <v>2089</v>
      </c>
      <c r="B1058" s="89" t="s">
        <v>1831</v>
      </c>
      <c r="C1058" s="125">
        <v>45348</v>
      </c>
      <c r="D1058" s="89" t="s">
        <v>1838</v>
      </c>
      <c r="E1058" s="89" t="s">
        <v>70</v>
      </c>
      <c r="F1058" s="96" t="s">
        <v>147</v>
      </c>
      <c r="G1058" s="89" t="s">
        <v>148</v>
      </c>
      <c r="H1058" s="89" t="s">
        <v>2033</v>
      </c>
      <c r="I1058" s="89" t="s">
        <v>74</v>
      </c>
      <c r="J1058" s="89" t="s">
        <v>2024</v>
      </c>
      <c r="K1058" s="89"/>
      <c r="L1058" s="89" t="s">
        <v>2026</v>
      </c>
      <c r="M1058" s="140">
        <v>538.49917300000004</v>
      </c>
      <c r="N1058" s="126">
        <v>713516</v>
      </c>
      <c r="O1058" s="126">
        <v>0</v>
      </c>
      <c r="P1058" s="126">
        <v>3280</v>
      </c>
      <c r="Q1058" s="126">
        <v>0</v>
      </c>
      <c r="R1058" s="126">
        <v>716796</v>
      </c>
      <c r="S1058" s="126">
        <v>0</v>
      </c>
      <c r="T1058" s="126">
        <v>0</v>
      </c>
      <c r="U1058" s="126">
        <v>79799550687</v>
      </c>
      <c r="V1058" s="127">
        <v>1254.3399999999999</v>
      </c>
      <c r="W1058" s="96" t="s">
        <v>77</v>
      </c>
      <c r="X1058" s="96" t="s">
        <v>77</v>
      </c>
      <c r="Y1058" s="89" t="s">
        <v>74</v>
      </c>
      <c r="Z1058" s="96" t="s">
        <v>77</v>
      </c>
      <c r="AA1058" s="126">
        <v>0</v>
      </c>
      <c r="AB1058" s="126">
        <v>0</v>
      </c>
      <c r="AC1058" s="126">
        <v>0</v>
      </c>
      <c r="AD1058" s="126">
        <v>0</v>
      </c>
      <c r="AE1058" s="126">
        <v>0</v>
      </c>
      <c r="AF1058" s="89" t="s">
        <v>78</v>
      </c>
      <c r="AG1058" s="126">
        <v>0</v>
      </c>
      <c r="AH1058" s="89" t="s">
        <v>74</v>
      </c>
      <c r="AI1058" s="129">
        <v>0</v>
      </c>
      <c r="AJ1058" s="129">
        <v>0</v>
      </c>
    </row>
    <row r="1059" spans="1:36" ht="17.45" customHeight="1">
      <c r="A1059" s="88" t="s">
        <v>2090</v>
      </c>
      <c r="B1059" s="88" t="s">
        <v>1831</v>
      </c>
      <c r="C1059" s="121">
        <v>45348</v>
      </c>
      <c r="D1059" s="88" t="s">
        <v>1838</v>
      </c>
      <c r="E1059" s="88" t="s">
        <v>70</v>
      </c>
      <c r="F1059" s="93" t="s">
        <v>147</v>
      </c>
      <c r="G1059" s="88" t="s">
        <v>148</v>
      </c>
      <c r="H1059" s="88" t="s">
        <v>2033</v>
      </c>
      <c r="I1059" s="88" t="s">
        <v>74</v>
      </c>
      <c r="J1059" s="88" t="s">
        <v>2029</v>
      </c>
      <c r="K1059" s="88"/>
      <c r="L1059" s="88" t="s">
        <v>2031</v>
      </c>
      <c r="M1059" s="139">
        <v>3230.0853149999998</v>
      </c>
      <c r="N1059" s="122">
        <v>4281855</v>
      </c>
      <c r="O1059" s="122">
        <v>0</v>
      </c>
      <c r="P1059" s="122">
        <v>17712</v>
      </c>
      <c r="Q1059" s="122">
        <v>0</v>
      </c>
      <c r="R1059" s="122">
        <v>4299567</v>
      </c>
      <c r="S1059" s="122">
        <v>0</v>
      </c>
      <c r="T1059" s="122">
        <v>0</v>
      </c>
      <c r="U1059" s="122">
        <v>79799550687</v>
      </c>
      <c r="V1059" s="123">
        <v>1254.3399999999999</v>
      </c>
      <c r="W1059" s="93" t="s">
        <v>77</v>
      </c>
      <c r="X1059" s="93" t="s">
        <v>77</v>
      </c>
      <c r="Y1059" s="88" t="s">
        <v>74</v>
      </c>
      <c r="Z1059" s="93" t="s">
        <v>77</v>
      </c>
      <c r="AA1059" s="122">
        <v>0</v>
      </c>
      <c r="AB1059" s="122">
        <v>0</v>
      </c>
      <c r="AC1059" s="122">
        <v>0</v>
      </c>
      <c r="AD1059" s="122">
        <v>0</v>
      </c>
      <c r="AE1059" s="122">
        <v>0</v>
      </c>
      <c r="AF1059" s="88" t="s">
        <v>78</v>
      </c>
      <c r="AG1059" s="122">
        <v>0</v>
      </c>
      <c r="AH1059" s="88" t="s">
        <v>74</v>
      </c>
      <c r="AI1059" s="124">
        <v>0.01</v>
      </c>
      <c r="AJ1059" s="124">
        <v>0.01</v>
      </c>
    </row>
    <row r="1060" spans="1:36" ht="17.45" customHeight="1">
      <c r="A1060" s="89" t="s">
        <v>2091</v>
      </c>
      <c r="B1060" s="89" t="s">
        <v>1831</v>
      </c>
      <c r="C1060" s="125">
        <v>45348</v>
      </c>
      <c r="D1060" s="89" t="s">
        <v>1892</v>
      </c>
      <c r="E1060" s="89" t="s">
        <v>70</v>
      </c>
      <c r="F1060" s="96" t="s">
        <v>147</v>
      </c>
      <c r="G1060" s="89" t="s">
        <v>148</v>
      </c>
      <c r="H1060" s="89" t="s">
        <v>1893</v>
      </c>
      <c r="I1060" s="89" t="s">
        <v>74</v>
      </c>
      <c r="J1060" s="89" t="s">
        <v>1894</v>
      </c>
      <c r="K1060" s="89"/>
      <c r="L1060" s="89" t="s">
        <v>1895</v>
      </c>
      <c r="M1060" s="127">
        <v>4975.33</v>
      </c>
      <c r="N1060" s="126">
        <v>6612891</v>
      </c>
      <c r="O1060" s="126">
        <v>0</v>
      </c>
      <c r="P1060" s="126">
        <v>9770</v>
      </c>
      <c r="Q1060" s="126">
        <v>6622661</v>
      </c>
      <c r="R1060" s="126">
        <v>6622661</v>
      </c>
      <c r="S1060" s="126">
        <v>0</v>
      </c>
      <c r="T1060" s="126">
        <v>0</v>
      </c>
      <c r="U1060" s="126">
        <v>79799550687</v>
      </c>
      <c r="V1060" s="127">
        <v>1254.3399999999999</v>
      </c>
      <c r="W1060" s="125">
        <v>43620</v>
      </c>
      <c r="X1060" s="125">
        <v>73050</v>
      </c>
      <c r="Y1060" s="89"/>
      <c r="Z1060" s="96"/>
      <c r="AA1060" s="126">
        <v>0</v>
      </c>
      <c r="AB1060" s="126">
        <v>0</v>
      </c>
      <c r="AC1060" s="126">
        <v>0</v>
      </c>
      <c r="AD1060" s="126">
        <v>0</v>
      </c>
      <c r="AE1060" s="126">
        <v>0</v>
      </c>
      <c r="AF1060" s="89" t="s">
        <v>78</v>
      </c>
      <c r="AG1060" s="126">
        <v>0</v>
      </c>
      <c r="AH1060" s="89"/>
      <c r="AI1060" s="129">
        <v>0.01</v>
      </c>
      <c r="AJ1060" s="129">
        <v>0.01</v>
      </c>
    </row>
    <row r="1061" spans="1:36" ht="17.45" customHeight="1">
      <c r="A1061" s="88" t="s">
        <v>2092</v>
      </c>
      <c r="B1061" s="88" t="s">
        <v>1831</v>
      </c>
      <c r="C1061" s="121">
        <v>45348</v>
      </c>
      <c r="D1061" s="88" t="s">
        <v>1832</v>
      </c>
      <c r="E1061" s="88" t="s">
        <v>70</v>
      </c>
      <c r="F1061" s="93" t="s">
        <v>203</v>
      </c>
      <c r="G1061" s="88" t="s">
        <v>204</v>
      </c>
      <c r="H1061" s="88" t="s">
        <v>1833</v>
      </c>
      <c r="I1061" s="88" t="s">
        <v>1834</v>
      </c>
      <c r="J1061" s="88" t="s">
        <v>2093</v>
      </c>
      <c r="K1061" s="88"/>
      <c r="L1061" s="88" t="s">
        <v>1962</v>
      </c>
      <c r="M1061" s="122">
        <v>23090000</v>
      </c>
      <c r="N1061" s="122">
        <v>29938032200</v>
      </c>
      <c r="O1061" s="123">
        <v>-0.03</v>
      </c>
      <c r="P1061" s="122">
        <v>-784206350</v>
      </c>
      <c r="Q1061" s="122">
        <v>0</v>
      </c>
      <c r="R1061" s="122">
        <v>-784206350</v>
      </c>
      <c r="S1061" s="122">
        <v>0</v>
      </c>
      <c r="T1061" s="122">
        <v>0</v>
      </c>
      <c r="U1061" s="122">
        <v>136924705845</v>
      </c>
      <c r="V1061" s="123">
        <v>1363.72</v>
      </c>
      <c r="W1061" s="121">
        <v>45293</v>
      </c>
      <c r="X1061" s="121">
        <v>45358</v>
      </c>
      <c r="Y1061" s="88" t="s">
        <v>74</v>
      </c>
      <c r="Z1061" s="93" t="s">
        <v>77</v>
      </c>
      <c r="AA1061" s="122">
        <v>0</v>
      </c>
      <c r="AB1061" s="122">
        <v>0</v>
      </c>
      <c r="AC1061" s="122">
        <v>0</v>
      </c>
      <c r="AD1061" s="122">
        <v>0</v>
      </c>
      <c r="AE1061" s="122">
        <v>0</v>
      </c>
      <c r="AF1061" s="88" t="s">
        <v>78</v>
      </c>
      <c r="AG1061" s="122">
        <v>0</v>
      </c>
      <c r="AH1061" s="88" t="s">
        <v>74</v>
      </c>
      <c r="AI1061" s="124">
        <v>-0.52</v>
      </c>
      <c r="AJ1061" s="124">
        <v>-0.56999999999999995</v>
      </c>
    </row>
    <row r="1062" spans="1:36" ht="17.45" customHeight="1">
      <c r="A1062" s="89" t="s">
        <v>2094</v>
      </c>
      <c r="B1062" s="89" t="s">
        <v>1831</v>
      </c>
      <c r="C1062" s="125">
        <v>45348</v>
      </c>
      <c r="D1062" s="89" t="s">
        <v>1832</v>
      </c>
      <c r="E1062" s="89" t="s">
        <v>70</v>
      </c>
      <c r="F1062" s="96" t="s">
        <v>203</v>
      </c>
      <c r="G1062" s="89" t="s">
        <v>204</v>
      </c>
      <c r="H1062" s="89" t="s">
        <v>1833</v>
      </c>
      <c r="I1062" s="89" t="s">
        <v>1964</v>
      </c>
      <c r="J1062" s="89" t="s">
        <v>2095</v>
      </c>
      <c r="K1062" s="89"/>
      <c r="L1062" s="89" t="s">
        <v>1966</v>
      </c>
      <c r="M1062" s="126">
        <v>26370000</v>
      </c>
      <c r="N1062" s="126">
        <v>35109018000</v>
      </c>
      <c r="O1062" s="126">
        <v>0</v>
      </c>
      <c r="P1062" s="126">
        <v>45826337</v>
      </c>
      <c r="Q1062" s="126">
        <v>0</v>
      </c>
      <c r="R1062" s="126">
        <v>45826337</v>
      </c>
      <c r="S1062" s="126">
        <v>0</v>
      </c>
      <c r="T1062" s="126">
        <v>0</v>
      </c>
      <c r="U1062" s="126">
        <v>136924705845</v>
      </c>
      <c r="V1062" s="127">
        <v>1363.72</v>
      </c>
      <c r="W1062" s="125">
        <v>45314</v>
      </c>
      <c r="X1062" s="125">
        <v>45372</v>
      </c>
      <c r="Y1062" s="89" t="s">
        <v>74</v>
      </c>
      <c r="Z1062" s="96" t="s">
        <v>77</v>
      </c>
      <c r="AA1062" s="126">
        <v>0</v>
      </c>
      <c r="AB1062" s="126">
        <v>0</v>
      </c>
      <c r="AC1062" s="126">
        <v>0</v>
      </c>
      <c r="AD1062" s="126">
        <v>0</v>
      </c>
      <c r="AE1062" s="126">
        <v>0</v>
      </c>
      <c r="AF1062" s="89" t="s">
        <v>78</v>
      </c>
      <c r="AG1062" s="126">
        <v>0</v>
      </c>
      <c r="AH1062" s="89" t="s">
        <v>74</v>
      </c>
      <c r="AI1062" s="129">
        <v>0.03</v>
      </c>
      <c r="AJ1062" s="129">
        <v>0.03</v>
      </c>
    </row>
    <row r="1063" spans="1:36" ht="17.45" customHeight="1">
      <c r="A1063" s="88" t="s">
        <v>2096</v>
      </c>
      <c r="B1063" s="88" t="s">
        <v>1831</v>
      </c>
      <c r="C1063" s="121">
        <v>45348</v>
      </c>
      <c r="D1063" s="88" t="s">
        <v>1832</v>
      </c>
      <c r="E1063" s="88" t="s">
        <v>70</v>
      </c>
      <c r="F1063" s="93" t="s">
        <v>203</v>
      </c>
      <c r="G1063" s="88" t="s">
        <v>204</v>
      </c>
      <c r="H1063" s="88" t="s">
        <v>1833</v>
      </c>
      <c r="I1063" s="88" t="s">
        <v>1834</v>
      </c>
      <c r="J1063" s="88" t="s">
        <v>2097</v>
      </c>
      <c r="K1063" s="88"/>
      <c r="L1063" s="88" t="s">
        <v>1969</v>
      </c>
      <c r="M1063" s="122">
        <v>11300000</v>
      </c>
      <c r="N1063" s="122">
        <v>15078833000</v>
      </c>
      <c r="O1063" s="122">
        <v>0</v>
      </c>
      <c r="P1063" s="122">
        <v>58697643</v>
      </c>
      <c r="Q1063" s="122">
        <v>0</v>
      </c>
      <c r="R1063" s="122">
        <v>58697643</v>
      </c>
      <c r="S1063" s="122">
        <v>0</v>
      </c>
      <c r="T1063" s="122">
        <v>0</v>
      </c>
      <c r="U1063" s="122">
        <v>136924705845</v>
      </c>
      <c r="V1063" s="123">
        <v>1363.72</v>
      </c>
      <c r="W1063" s="121">
        <v>45342</v>
      </c>
      <c r="X1063" s="121">
        <v>45379</v>
      </c>
      <c r="Y1063" s="88" t="s">
        <v>74</v>
      </c>
      <c r="Z1063" s="93" t="s">
        <v>77</v>
      </c>
      <c r="AA1063" s="122">
        <v>0</v>
      </c>
      <c r="AB1063" s="122">
        <v>0</v>
      </c>
      <c r="AC1063" s="122">
        <v>0</v>
      </c>
      <c r="AD1063" s="122">
        <v>0</v>
      </c>
      <c r="AE1063" s="122">
        <v>0</v>
      </c>
      <c r="AF1063" s="88" t="s">
        <v>78</v>
      </c>
      <c r="AG1063" s="122">
        <v>0</v>
      </c>
      <c r="AH1063" s="88" t="s">
        <v>74</v>
      </c>
      <c r="AI1063" s="124">
        <v>0.04</v>
      </c>
      <c r="AJ1063" s="124">
        <v>0.04</v>
      </c>
    </row>
    <row r="1064" spans="1:36" ht="17.45" customHeight="1">
      <c r="A1064" s="89" t="s">
        <v>2098</v>
      </c>
      <c r="B1064" s="89" t="s">
        <v>1831</v>
      </c>
      <c r="C1064" s="125">
        <v>45348</v>
      </c>
      <c r="D1064" s="89" t="s">
        <v>1838</v>
      </c>
      <c r="E1064" s="89" t="s">
        <v>70</v>
      </c>
      <c r="F1064" s="96" t="s">
        <v>203</v>
      </c>
      <c r="G1064" s="89" t="s">
        <v>204</v>
      </c>
      <c r="H1064" s="89" t="s">
        <v>1971</v>
      </c>
      <c r="I1064" s="89" t="s">
        <v>74</v>
      </c>
      <c r="J1064" s="89" t="s">
        <v>1972</v>
      </c>
      <c r="K1064" s="89" t="s">
        <v>1973</v>
      </c>
      <c r="L1064" s="89" t="s">
        <v>1974</v>
      </c>
      <c r="M1064" s="131">
        <v>44344.9</v>
      </c>
      <c r="N1064" s="126">
        <v>2240123860</v>
      </c>
      <c r="O1064" s="127">
        <v>34.68</v>
      </c>
      <c r="P1064" s="126">
        <v>-193050288</v>
      </c>
      <c r="Q1064" s="126">
        <v>2240123860</v>
      </c>
      <c r="R1064" s="126">
        <v>2047073572</v>
      </c>
      <c r="S1064" s="126">
        <v>0</v>
      </c>
      <c r="T1064" s="126">
        <v>0</v>
      </c>
      <c r="U1064" s="126">
        <v>136924705845</v>
      </c>
      <c r="V1064" s="127">
        <v>1363.72</v>
      </c>
      <c r="W1064" s="125">
        <v>42789</v>
      </c>
      <c r="X1064" s="96" t="s">
        <v>77</v>
      </c>
      <c r="Y1064" s="89" t="s">
        <v>74</v>
      </c>
      <c r="Z1064" s="96" t="s">
        <v>77</v>
      </c>
      <c r="AA1064" s="126">
        <v>0</v>
      </c>
      <c r="AB1064" s="126">
        <v>0</v>
      </c>
      <c r="AC1064" s="126">
        <v>0</v>
      </c>
      <c r="AD1064" s="126">
        <v>0</v>
      </c>
      <c r="AE1064" s="126">
        <v>0</v>
      </c>
      <c r="AF1064" s="89" t="s">
        <v>78</v>
      </c>
      <c r="AG1064" s="126">
        <v>0</v>
      </c>
      <c r="AH1064" s="89" t="s">
        <v>74</v>
      </c>
      <c r="AI1064" s="129">
        <v>1.36</v>
      </c>
      <c r="AJ1064" s="129">
        <v>1.5</v>
      </c>
    </row>
    <row r="1065" spans="1:36" ht="17.45" customHeight="1">
      <c r="A1065" s="88" t="s">
        <v>2099</v>
      </c>
      <c r="B1065" s="88" t="s">
        <v>1831</v>
      </c>
      <c r="C1065" s="121">
        <v>45348</v>
      </c>
      <c r="D1065" s="88" t="s">
        <v>1838</v>
      </c>
      <c r="E1065" s="88" t="s">
        <v>70</v>
      </c>
      <c r="F1065" s="93" t="s">
        <v>203</v>
      </c>
      <c r="G1065" s="88" t="s">
        <v>204</v>
      </c>
      <c r="H1065" s="88" t="s">
        <v>1971</v>
      </c>
      <c r="I1065" s="88" t="s">
        <v>74</v>
      </c>
      <c r="J1065" s="88" t="s">
        <v>1976</v>
      </c>
      <c r="K1065" s="88" t="s">
        <v>1977</v>
      </c>
      <c r="L1065" s="88" t="s">
        <v>1978</v>
      </c>
      <c r="M1065" s="123">
        <v>96292.38</v>
      </c>
      <c r="N1065" s="122">
        <v>4635727704</v>
      </c>
      <c r="O1065" s="130">
        <v>45.3</v>
      </c>
      <c r="P1065" s="122">
        <v>1170590142</v>
      </c>
      <c r="Q1065" s="122">
        <v>4635727704</v>
      </c>
      <c r="R1065" s="122">
        <v>5806317846</v>
      </c>
      <c r="S1065" s="122">
        <v>0</v>
      </c>
      <c r="T1065" s="122">
        <v>0</v>
      </c>
      <c r="U1065" s="122">
        <v>136924705845</v>
      </c>
      <c r="V1065" s="123">
        <v>1363.72</v>
      </c>
      <c r="W1065" s="121">
        <v>37070</v>
      </c>
      <c r="X1065" s="93" t="s">
        <v>77</v>
      </c>
      <c r="Y1065" s="88" t="s">
        <v>74</v>
      </c>
      <c r="Z1065" s="93" t="s">
        <v>77</v>
      </c>
      <c r="AA1065" s="122">
        <v>0</v>
      </c>
      <c r="AB1065" s="122">
        <v>0</v>
      </c>
      <c r="AC1065" s="122">
        <v>0</v>
      </c>
      <c r="AD1065" s="122">
        <v>0</v>
      </c>
      <c r="AE1065" s="122">
        <v>0</v>
      </c>
      <c r="AF1065" s="88" t="s">
        <v>78</v>
      </c>
      <c r="AG1065" s="122">
        <v>0</v>
      </c>
      <c r="AH1065" s="88" t="s">
        <v>74</v>
      </c>
      <c r="AI1065" s="124">
        <v>3.85</v>
      </c>
      <c r="AJ1065" s="124">
        <v>4.24</v>
      </c>
    </row>
    <row r="1066" spans="1:36" ht="17.45" customHeight="1">
      <c r="A1066" s="89" t="s">
        <v>2100</v>
      </c>
      <c r="B1066" s="89" t="s">
        <v>1831</v>
      </c>
      <c r="C1066" s="125">
        <v>45348</v>
      </c>
      <c r="D1066" s="89" t="s">
        <v>1838</v>
      </c>
      <c r="E1066" s="89" t="s">
        <v>70</v>
      </c>
      <c r="F1066" s="96" t="s">
        <v>203</v>
      </c>
      <c r="G1066" s="89" t="s">
        <v>204</v>
      </c>
      <c r="H1066" s="89" t="s">
        <v>1971</v>
      </c>
      <c r="I1066" s="89" t="s">
        <v>74</v>
      </c>
      <c r="J1066" s="89" t="s">
        <v>1980</v>
      </c>
      <c r="K1066" s="89" t="s">
        <v>1981</v>
      </c>
      <c r="L1066" s="89" t="s">
        <v>1982</v>
      </c>
      <c r="M1066" s="127">
        <v>124032.43</v>
      </c>
      <c r="N1066" s="126">
        <v>4390581950</v>
      </c>
      <c r="O1066" s="127">
        <v>46.27</v>
      </c>
      <c r="P1066" s="126">
        <v>3248575033</v>
      </c>
      <c r="Q1066" s="126">
        <v>4390581950</v>
      </c>
      <c r="R1066" s="126">
        <v>7639156983</v>
      </c>
      <c r="S1066" s="126">
        <v>0</v>
      </c>
      <c r="T1066" s="126">
        <v>0</v>
      </c>
      <c r="U1066" s="126">
        <v>136924705845</v>
      </c>
      <c r="V1066" s="127">
        <v>1363.72</v>
      </c>
      <c r="W1066" s="125">
        <v>42789</v>
      </c>
      <c r="X1066" s="96" t="s">
        <v>77</v>
      </c>
      <c r="Y1066" s="89" t="s">
        <v>74</v>
      </c>
      <c r="Z1066" s="96" t="s">
        <v>77</v>
      </c>
      <c r="AA1066" s="126">
        <v>0</v>
      </c>
      <c r="AB1066" s="126">
        <v>0</v>
      </c>
      <c r="AC1066" s="126">
        <v>0</v>
      </c>
      <c r="AD1066" s="126">
        <v>0</v>
      </c>
      <c r="AE1066" s="126">
        <v>0</v>
      </c>
      <c r="AF1066" s="89" t="s">
        <v>78</v>
      </c>
      <c r="AG1066" s="126">
        <v>0</v>
      </c>
      <c r="AH1066" s="89" t="s">
        <v>74</v>
      </c>
      <c r="AI1066" s="129">
        <v>5.0599999999999996</v>
      </c>
      <c r="AJ1066" s="129">
        <v>5.58</v>
      </c>
    </row>
    <row r="1067" spans="1:36" ht="17.45" customHeight="1">
      <c r="A1067" s="88" t="s">
        <v>2101</v>
      </c>
      <c r="B1067" s="88" t="s">
        <v>1831</v>
      </c>
      <c r="C1067" s="121">
        <v>45348</v>
      </c>
      <c r="D1067" s="88" t="s">
        <v>1838</v>
      </c>
      <c r="E1067" s="88" t="s">
        <v>70</v>
      </c>
      <c r="F1067" s="93" t="s">
        <v>203</v>
      </c>
      <c r="G1067" s="88" t="s">
        <v>204</v>
      </c>
      <c r="H1067" s="88" t="s">
        <v>1971</v>
      </c>
      <c r="I1067" s="88" t="s">
        <v>74</v>
      </c>
      <c r="J1067" s="88" t="s">
        <v>1984</v>
      </c>
      <c r="K1067" s="88" t="s">
        <v>1985</v>
      </c>
      <c r="L1067" s="88" t="s">
        <v>1986</v>
      </c>
      <c r="M1067" s="123">
        <v>40508.160000000003</v>
      </c>
      <c r="N1067" s="122">
        <v>3905248564</v>
      </c>
      <c r="O1067" s="123">
        <v>103.56</v>
      </c>
      <c r="P1067" s="122">
        <v>1678749266</v>
      </c>
      <c r="Q1067" s="122">
        <v>3905248564</v>
      </c>
      <c r="R1067" s="122">
        <v>5583997830</v>
      </c>
      <c r="S1067" s="122">
        <v>0</v>
      </c>
      <c r="T1067" s="122">
        <v>0</v>
      </c>
      <c r="U1067" s="122">
        <v>136924705845</v>
      </c>
      <c r="V1067" s="123">
        <v>1363.72</v>
      </c>
      <c r="W1067" s="93"/>
      <c r="X1067" s="93" t="s">
        <v>77</v>
      </c>
      <c r="Y1067" s="88" t="s">
        <v>74</v>
      </c>
      <c r="Z1067" s="93" t="s">
        <v>77</v>
      </c>
      <c r="AA1067" s="122">
        <v>0</v>
      </c>
      <c r="AB1067" s="122">
        <v>0</v>
      </c>
      <c r="AC1067" s="122">
        <v>0</v>
      </c>
      <c r="AD1067" s="122">
        <v>0</v>
      </c>
      <c r="AE1067" s="122">
        <v>0</v>
      </c>
      <c r="AF1067" s="88" t="s">
        <v>78</v>
      </c>
      <c r="AG1067" s="122">
        <v>0</v>
      </c>
      <c r="AH1067" s="88" t="s">
        <v>74</v>
      </c>
      <c r="AI1067" s="124">
        <v>3.7</v>
      </c>
      <c r="AJ1067" s="124">
        <v>4.08</v>
      </c>
    </row>
    <row r="1068" spans="1:36" ht="17.45" customHeight="1">
      <c r="A1068" s="89" t="s">
        <v>2102</v>
      </c>
      <c r="B1068" s="89" t="s">
        <v>1831</v>
      </c>
      <c r="C1068" s="125">
        <v>45348</v>
      </c>
      <c r="D1068" s="89" t="s">
        <v>1838</v>
      </c>
      <c r="E1068" s="89" t="s">
        <v>70</v>
      </c>
      <c r="F1068" s="96" t="s">
        <v>203</v>
      </c>
      <c r="G1068" s="89" t="s">
        <v>204</v>
      </c>
      <c r="H1068" s="89" t="s">
        <v>1971</v>
      </c>
      <c r="I1068" s="89" t="s">
        <v>74</v>
      </c>
      <c r="J1068" s="89" t="s">
        <v>1988</v>
      </c>
      <c r="K1068" s="89" t="s">
        <v>1989</v>
      </c>
      <c r="L1068" s="89" t="s">
        <v>1990</v>
      </c>
      <c r="M1068" s="131">
        <v>235321.3</v>
      </c>
      <c r="N1068" s="126">
        <v>6905067684</v>
      </c>
      <c r="O1068" s="127">
        <v>24.64</v>
      </c>
      <c r="P1068" s="126">
        <v>813071848</v>
      </c>
      <c r="Q1068" s="126">
        <v>6905067684</v>
      </c>
      <c r="R1068" s="126">
        <v>7718139532</v>
      </c>
      <c r="S1068" s="126">
        <v>0</v>
      </c>
      <c r="T1068" s="126">
        <v>0</v>
      </c>
      <c r="U1068" s="126">
        <v>136924705845</v>
      </c>
      <c r="V1068" s="127">
        <v>1363.72</v>
      </c>
      <c r="W1068" s="125">
        <v>42789</v>
      </c>
      <c r="X1068" s="96" t="s">
        <v>77</v>
      </c>
      <c r="Y1068" s="89" t="s">
        <v>74</v>
      </c>
      <c r="Z1068" s="96" t="s">
        <v>77</v>
      </c>
      <c r="AA1068" s="126">
        <v>0</v>
      </c>
      <c r="AB1068" s="126">
        <v>0</v>
      </c>
      <c r="AC1068" s="126">
        <v>0</v>
      </c>
      <c r="AD1068" s="126">
        <v>0</v>
      </c>
      <c r="AE1068" s="126">
        <v>0</v>
      </c>
      <c r="AF1068" s="89" t="s">
        <v>78</v>
      </c>
      <c r="AG1068" s="126">
        <v>0</v>
      </c>
      <c r="AH1068" s="89" t="s">
        <v>74</v>
      </c>
      <c r="AI1068" s="129">
        <v>5.1100000000000003</v>
      </c>
      <c r="AJ1068" s="129">
        <v>5.64</v>
      </c>
    </row>
    <row r="1069" spans="1:36" ht="17.45" customHeight="1">
      <c r="A1069" s="88" t="s">
        <v>2103</v>
      </c>
      <c r="B1069" s="88" t="s">
        <v>1831</v>
      </c>
      <c r="C1069" s="121">
        <v>45348</v>
      </c>
      <c r="D1069" s="88" t="s">
        <v>1838</v>
      </c>
      <c r="E1069" s="88" t="s">
        <v>70</v>
      </c>
      <c r="F1069" s="93" t="s">
        <v>203</v>
      </c>
      <c r="G1069" s="88" t="s">
        <v>204</v>
      </c>
      <c r="H1069" s="88" t="s">
        <v>1971</v>
      </c>
      <c r="I1069" s="88" t="s">
        <v>74</v>
      </c>
      <c r="J1069" s="88" t="s">
        <v>1992</v>
      </c>
      <c r="K1069" s="88" t="s">
        <v>1993</v>
      </c>
      <c r="L1069" s="88" t="s">
        <v>1994</v>
      </c>
      <c r="M1069" s="123">
        <v>82295.53</v>
      </c>
      <c r="N1069" s="122">
        <v>1456601661</v>
      </c>
      <c r="O1069" s="123">
        <v>16.12</v>
      </c>
      <c r="P1069" s="122">
        <v>309240843</v>
      </c>
      <c r="Q1069" s="122">
        <v>1456601661</v>
      </c>
      <c r="R1069" s="122">
        <v>1765842504</v>
      </c>
      <c r="S1069" s="122">
        <v>0</v>
      </c>
      <c r="T1069" s="122">
        <v>0</v>
      </c>
      <c r="U1069" s="122">
        <v>136924705845</v>
      </c>
      <c r="V1069" s="123">
        <v>1363.72</v>
      </c>
      <c r="W1069" s="121">
        <v>42789</v>
      </c>
      <c r="X1069" s="93" t="s">
        <v>77</v>
      </c>
      <c r="Y1069" s="88" t="s">
        <v>74</v>
      </c>
      <c r="Z1069" s="93" t="s">
        <v>77</v>
      </c>
      <c r="AA1069" s="122">
        <v>0</v>
      </c>
      <c r="AB1069" s="122">
        <v>0</v>
      </c>
      <c r="AC1069" s="122">
        <v>0</v>
      </c>
      <c r="AD1069" s="122">
        <v>0</v>
      </c>
      <c r="AE1069" s="122">
        <v>0</v>
      </c>
      <c r="AF1069" s="88" t="s">
        <v>78</v>
      </c>
      <c r="AG1069" s="122">
        <v>0</v>
      </c>
      <c r="AH1069" s="88" t="s">
        <v>74</v>
      </c>
      <c r="AI1069" s="124">
        <v>1.17</v>
      </c>
      <c r="AJ1069" s="124">
        <v>1.29</v>
      </c>
    </row>
    <row r="1070" spans="1:36" ht="17.45" customHeight="1">
      <c r="A1070" s="89" t="s">
        <v>2104</v>
      </c>
      <c r="B1070" s="89" t="s">
        <v>1831</v>
      </c>
      <c r="C1070" s="125">
        <v>45348</v>
      </c>
      <c r="D1070" s="89" t="s">
        <v>1838</v>
      </c>
      <c r="E1070" s="89" t="s">
        <v>70</v>
      </c>
      <c r="F1070" s="96" t="s">
        <v>203</v>
      </c>
      <c r="G1070" s="89" t="s">
        <v>204</v>
      </c>
      <c r="H1070" s="89" t="s">
        <v>1971</v>
      </c>
      <c r="I1070" s="89" t="s">
        <v>74</v>
      </c>
      <c r="J1070" s="89" t="s">
        <v>1996</v>
      </c>
      <c r="K1070" s="89" t="s">
        <v>1997</v>
      </c>
      <c r="L1070" s="89" t="s">
        <v>1998</v>
      </c>
      <c r="M1070" s="127">
        <v>310841.28000000003</v>
      </c>
      <c r="N1070" s="126">
        <v>5284114369</v>
      </c>
      <c r="O1070" s="127">
        <v>13.78</v>
      </c>
      <c r="P1070" s="126">
        <v>417509827</v>
      </c>
      <c r="Q1070" s="126">
        <v>5284114369</v>
      </c>
      <c r="R1070" s="126">
        <v>5701624196</v>
      </c>
      <c r="S1070" s="126">
        <v>0</v>
      </c>
      <c r="T1070" s="126">
        <v>0</v>
      </c>
      <c r="U1070" s="126">
        <v>136924705845</v>
      </c>
      <c r="V1070" s="127">
        <v>1363.72</v>
      </c>
      <c r="W1070" s="125">
        <v>42789</v>
      </c>
      <c r="X1070" s="96" t="s">
        <v>77</v>
      </c>
      <c r="Y1070" s="89" t="s">
        <v>74</v>
      </c>
      <c r="Z1070" s="96" t="s">
        <v>77</v>
      </c>
      <c r="AA1070" s="126">
        <v>0</v>
      </c>
      <c r="AB1070" s="126">
        <v>0</v>
      </c>
      <c r="AC1070" s="126">
        <v>0</v>
      </c>
      <c r="AD1070" s="126">
        <v>0</v>
      </c>
      <c r="AE1070" s="126">
        <v>0</v>
      </c>
      <c r="AF1070" s="89" t="s">
        <v>78</v>
      </c>
      <c r="AG1070" s="126">
        <v>0</v>
      </c>
      <c r="AH1070" s="89" t="s">
        <v>74</v>
      </c>
      <c r="AI1070" s="129">
        <v>3.78</v>
      </c>
      <c r="AJ1070" s="129">
        <v>4.16</v>
      </c>
    </row>
    <row r="1071" spans="1:36" ht="17.45" customHeight="1">
      <c r="A1071" s="88" t="s">
        <v>2105</v>
      </c>
      <c r="B1071" s="88" t="s">
        <v>1831</v>
      </c>
      <c r="C1071" s="121">
        <v>45348</v>
      </c>
      <c r="D1071" s="88" t="s">
        <v>1838</v>
      </c>
      <c r="E1071" s="88" t="s">
        <v>70</v>
      </c>
      <c r="F1071" s="93" t="s">
        <v>203</v>
      </c>
      <c r="G1071" s="88" t="s">
        <v>204</v>
      </c>
      <c r="H1071" s="88" t="s">
        <v>1971</v>
      </c>
      <c r="I1071" s="88" t="s">
        <v>74</v>
      </c>
      <c r="J1071" s="88" t="s">
        <v>2000</v>
      </c>
      <c r="K1071" s="88" t="s">
        <v>2001</v>
      </c>
      <c r="L1071" s="88" t="s">
        <v>2002</v>
      </c>
      <c r="M1071" s="123">
        <v>48228.32</v>
      </c>
      <c r="N1071" s="122">
        <v>1767114800</v>
      </c>
      <c r="O1071" s="123">
        <v>29.54</v>
      </c>
      <c r="P1071" s="122">
        <v>129256209</v>
      </c>
      <c r="Q1071" s="122">
        <v>1767114800</v>
      </c>
      <c r="R1071" s="122">
        <v>1896371009</v>
      </c>
      <c r="S1071" s="122">
        <v>0</v>
      </c>
      <c r="T1071" s="122">
        <v>0</v>
      </c>
      <c r="U1071" s="122">
        <v>136924705845</v>
      </c>
      <c r="V1071" s="123">
        <v>1363.72</v>
      </c>
      <c r="W1071" s="121">
        <v>42789</v>
      </c>
      <c r="X1071" s="93" t="s">
        <v>77</v>
      </c>
      <c r="Y1071" s="88" t="s">
        <v>74</v>
      </c>
      <c r="Z1071" s="93" t="s">
        <v>77</v>
      </c>
      <c r="AA1071" s="122">
        <v>0</v>
      </c>
      <c r="AB1071" s="122">
        <v>0</v>
      </c>
      <c r="AC1071" s="122">
        <v>0</v>
      </c>
      <c r="AD1071" s="122">
        <v>0</v>
      </c>
      <c r="AE1071" s="122">
        <v>0</v>
      </c>
      <c r="AF1071" s="88" t="s">
        <v>78</v>
      </c>
      <c r="AG1071" s="122">
        <v>0</v>
      </c>
      <c r="AH1071" s="88" t="s">
        <v>74</v>
      </c>
      <c r="AI1071" s="124">
        <v>1.26</v>
      </c>
      <c r="AJ1071" s="124">
        <v>1.38</v>
      </c>
    </row>
    <row r="1072" spans="1:36" ht="17.45" customHeight="1">
      <c r="A1072" s="89" t="s">
        <v>2106</v>
      </c>
      <c r="B1072" s="89" t="s">
        <v>1831</v>
      </c>
      <c r="C1072" s="125">
        <v>45348</v>
      </c>
      <c r="D1072" s="89" t="s">
        <v>1838</v>
      </c>
      <c r="E1072" s="89" t="s">
        <v>70</v>
      </c>
      <c r="F1072" s="96" t="s">
        <v>203</v>
      </c>
      <c r="G1072" s="89" t="s">
        <v>204</v>
      </c>
      <c r="H1072" s="89" t="s">
        <v>1971</v>
      </c>
      <c r="I1072" s="89" t="s">
        <v>74</v>
      </c>
      <c r="J1072" s="89" t="s">
        <v>2004</v>
      </c>
      <c r="K1072" s="89" t="s">
        <v>2005</v>
      </c>
      <c r="L1072" s="89" t="s">
        <v>2006</v>
      </c>
      <c r="M1072" s="127">
        <v>137762.07</v>
      </c>
      <c r="N1072" s="126">
        <v>8385024066</v>
      </c>
      <c r="O1072" s="127">
        <v>66.67</v>
      </c>
      <c r="P1072" s="126">
        <v>3840593266</v>
      </c>
      <c r="Q1072" s="126">
        <v>8385024066</v>
      </c>
      <c r="R1072" s="126">
        <v>12225617332</v>
      </c>
      <c r="S1072" s="126">
        <v>0</v>
      </c>
      <c r="T1072" s="126">
        <v>0</v>
      </c>
      <c r="U1072" s="126">
        <v>136924705845</v>
      </c>
      <c r="V1072" s="127">
        <v>1363.72</v>
      </c>
      <c r="W1072" s="125">
        <v>42789</v>
      </c>
      <c r="X1072" s="96" t="s">
        <v>77</v>
      </c>
      <c r="Y1072" s="89" t="s">
        <v>74</v>
      </c>
      <c r="Z1072" s="96" t="s">
        <v>77</v>
      </c>
      <c r="AA1072" s="126">
        <v>0</v>
      </c>
      <c r="AB1072" s="126">
        <v>0</v>
      </c>
      <c r="AC1072" s="126">
        <v>0</v>
      </c>
      <c r="AD1072" s="126">
        <v>0</v>
      </c>
      <c r="AE1072" s="126">
        <v>0</v>
      </c>
      <c r="AF1072" s="89" t="s">
        <v>78</v>
      </c>
      <c r="AG1072" s="126">
        <v>0</v>
      </c>
      <c r="AH1072" s="89" t="s">
        <v>74</v>
      </c>
      <c r="AI1072" s="129">
        <v>8.1</v>
      </c>
      <c r="AJ1072" s="129">
        <v>8.93</v>
      </c>
    </row>
    <row r="1073" spans="1:36" ht="17.45" customHeight="1">
      <c r="A1073" s="88" t="s">
        <v>2107</v>
      </c>
      <c r="B1073" s="88" t="s">
        <v>1831</v>
      </c>
      <c r="C1073" s="121">
        <v>45348</v>
      </c>
      <c r="D1073" s="88" t="s">
        <v>1838</v>
      </c>
      <c r="E1073" s="88" t="s">
        <v>70</v>
      </c>
      <c r="F1073" s="93" t="s">
        <v>203</v>
      </c>
      <c r="G1073" s="88" t="s">
        <v>204</v>
      </c>
      <c r="H1073" s="88" t="s">
        <v>1971</v>
      </c>
      <c r="I1073" s="88" t="s">
        <v>74</v>
      </c>
      <c r="J1073" s="88" t="s">
        <v>2008</v>
      </c>
      <c r="K1073" s="88" t="s">
        <v>2009</v>
      </c>
      <c r="L1073" s="88" t="s">
        <v>2010</v>
      </c>
      <c r="M1073" s="123">
        <v>207867.24</v>
      </c>
      <c r="N1073" s="122">
        <v>5552120357</v>
      </c>
      <c r="O1073" s="123">
        <v>27.95</v>
      </c>
      <c r="P1073" s="122">
        <v>2181423356</v>
      </c>
      <c r="Q1073" s="122">
        <v>5552120357</v>
      </c>
      <c r="R1073" s="122">
        <v>7733543713</v>
      </c>
      <c r="S1073" s="122">
        <v>0</v>
      </c>
      <c r="T1073" s="122">
        <v>0</v>
      </c>
      <c r="U1073" s="122">
        <v>136924705845</v>
      </c>
      <c r="V1073" s="123">
        <v>1363.72</v>
      </c>
      <c r="W1073" s="121">
        <v>42789</v>
      </c>
      <c r="X1073" s="93" t="s">
        <v>77</v>
      </c>
      <c r="Y1073" s="88" t="s">
        <v>74</v>
      </c>
      <c r="Z1073" s="93" t="s">
        <v>77</v>
      </c>
      <c r="AA1073" s="122">
        <v>0</v>
      </c>
      <c r="AB1073" s="122">
        <v>0</v>
      </c>
      <c r="AC1073" s="122">
        <v>0</v>
      </c>
      <c r="AD1073" s="122">
        <v>0</v>
      </c>
      <c r="AE1073" s="122">
        <v>0</v>
      </c>
      <c r="AF1073" s="88" t="s">
        <v>78</v>
      </c>
      <c r="AG1073" s="122">
        <v>0</v>
      </c>
      <c r="AH1073" s="88" t="s">
        <v>74</v>
      </c>
      <c r="AI1073" s="124">
        <v>5.12</v>
      </c>
      <c r="AJ1073" s="124">
        <v>5.65</v>
      </c>
    </row>
    <row r="1074" spans="1:36" ht="17.45" customHeight="1">
      <c r="A1074" s="89" t="s">
        <v>2108</v>
      </c>
      <c r="B1074" s="89" t="s">
        <v>1831</v>
      </c>
      <c r="C1074" s="125">
        <v>45348</v>
      </c>
      <c r="D1074" s="89" t="s">
        <v>1838</v>
      </c>
      <c r="E1074" s="89" t="s">
        <v>70</v>
      </c>
      <c r="F1074" s="96" t="s">
        <v>203</v>
      </c>
      <c r="G1074" s="89" t="s">
        <v>204</v>
      </c>
      <c r="H1074" s="89" t="s">
        <v>1971</v>
      </c>
      <c r="I1074" s="89" t="s">
        <v>74</v>
      </c>
      <c r="J1074" s="89" t="s">
        <v>2012</v>
      </c>
      <c r="K1074" s="89" t="s">
        <v>2013</v>
      </c>
      <c r="L1074" s="89" t="s">
        <v>2014</v>
      </c>
      <c r="M1074" s="127">
        <v>700860.88</v>
      </c>
      <c r="N1074" s="126">
        <v>11317283193</v>
      </c>
      <c r="O1074" s="127">
        <v>14.15</v>
      </c>
      <c r="P1074" s="126">
        <v>1883477035</v>
      </c>
      <c r="Q1074" s="126">
        <v>11317283193</v>
      </c>
      <c r="R1074" s="126">
        <v>13200760228</v>
      </c>
      <c r="S1074" s="126">
        <v>0</v>
      </c>
      <c r="T1074" s="126">
        <v>0</v>
      </c>
      <c r="U1074" s="126">
        <v>136924705845</v>
      </c>
      <c r="V1074" s="127">
        <v>1363.72</v>
      </c>
      <c r="W1074" s="125">
        <v>42789</v>
      </c>
      <c r="X1074" s="96" t="s">
        <v>77</v>
      </c>
      <c r="Y1074" s="89" t="s">
        <v>74</v>
      </c>
      <c r="Z1074" s="96" t="s">
        <v>77</v>
      </c>
      <c r="AA1074" s="126">
        <v>0</v>
      </c>
      <c r="AB1074" s="126">
        <v>0</v>
      </c>
      <c r="AC1074" s="126">
        <v>0</v>
      </c>
      <c r="AD1074" s="126">
        <v>0</v>
      </c>
      <c r="AE1074" s="126">
        <v>0</v>
      </c>
      <c r="AF1074" s="89" t="s">
        <v>78</v>
      </c>
      <c r="AG1074" s="126">
        <v>0</v>
      </c>
      <c r="AH1074" s="89" t="s">
        <v>74</v>
      </c>
      <c r="AI1074" s="129">
        <v>8.74</v>
      </c>
      <c r="AJ1074" s="129">
        <v>9.64</v>
      </c>
    </row>
    <row r="1075" spans="1:36" ht="17.45" customHeight="1">
      <c r="A1075" s="88" t="s">
        <v>2109</v>
      </c>
      <c r="B1075" s="88" t="s">
        <v>1831</v>
      </c>
      <c r="C1075" s="121">
        <v>45348</v>
      </c>
      <c r="D1075" s="88" t="s">
        <v>1838</v>
      </c>
      <c r="E1075" s="88" t="s">
        <v>70</v>
      </c>
      <c r="F1075" s="93" t="s">
        <v>203</v>
      </c>
      <c r="G1075" s="88" t="s">
        <v>204</v>
      </c>
      <c r="H1075" s="88" t="s">
        <v>1971</v>
      </c>
      <c r="I1075" s="88" t="s">
        <v>74</v>
      </c>
      <c r="J1075" s="88" t="s">
        <v>2016</v>
      </c>
      <c r="K1075" s="88" t="s">
        <v>2017</v>
      </c>
      <c r="L1075" s="88" t="s">
        <v>2018</v>
      </c>
      <c r="M1075" s="123">
        <v>106673.17</v>
      </c>
      <c r="N1075" s="122">
        <v>2148624685</v>
      </c>
      <c r="O1075" s="123">
        <v>17.05</v>
      </c>
      <c r="P1075" s="122">
        <v>272350098</v>
      </c>
      <c r="Q1075" s="122">
        <v>2148624685</v>
      </c>
      <c r="R1075" s="122">
        <v>2420974783</v>
      </c>
      <c r="S1075" s="122">
        <v>0</v>
      </c>
      <c r="T1075" s="122">
        <v>0</v>
      </c>
      <c r="U1075" s="122">
        <v>136924705845</v>
      </c>
      <c r="V1075" s="123">
        <v>1363.72</v>
      </c>
      <c r="W1075" s="121">
        <v>42789</v>
      </c>
      <c r="X1075" s="93" t="s">
        <v>77</v>
      </c>
      <c r="Y1075" s="88" t="s">
        <v>74</v>
      </c>
      <c r="Z1075" s="93" t="s">
        <v>77</v>
      </c>
      <c r="AA1075" s="122">
        <v>0</v>
      </c>
      <c r="AB1075" s="122">
        <v>0</v>
      </c>
      <c r="AC1075" s="122">
        <v>0</v>
      </c>
      <c r="AD1075" s="122">
        <v>0</v>
      </c>
      <c r="AE1075" s="122">
        <v>0</v>
      </c>
      <c r="AF1075" s="88" t="s">
        <v>78</v>
      </c>
      <c r="AG1075" s="122">
        <v>0</v>
      </c>
      <c r="AH1075" s="88" t="s">
        <v>74</v>
      </c>
      <c r="AI1075" s="124">
        <v>1.6</v>
      </c>
      <c r="AJ1075" s="124">
        <v>1.77</v>
      </c>
    </row>
    <row r="1076" spans="1:36" ht="17.45" customHeight="1">
      <c r="A1076" s="89" t="s">
        <v>2110</v>
      </c>
      <c r="B1076" s="89" t="s">
        <v>1831</v>
      </c>
      <c r="C1076" s="125">
        <v>45348</v>
      </c>
      <c r="D1076" s="89" t="s">
        <v>1838</v>
      </c>
      <c r="E1076" s="89" t="s">
        <v>70</v>
      </c>
      <c r="F1076" s="96" t="s">
        <v>203</v>
      </c>
      <c r="G1076" s="89" t="s">
        <v>204</v>
      </c>
      <c r="H1076" s="89" t="s">
        <v>1971</v>
      </c>
      <c r="I1076" s="89" t="s">
        <v>74</v>
      </c>
      <c r="J1076" s="89" t="s">
        <v>2020</v>
      </c>
      <c r="K1076" s="89" t="s">
        <v>2021</v>
      </c>
      <c r="L1076" s="89" t="s">
        <v>2022</v>
      </c>
      <c r="M1076" s="127">
        <v>235302.24</v>
      </c>
      <c r="N1076" s="126">
        <v>4628513377</v>
      </c>
      <c r="O1076" s="131">
        <v>16.5</v>
      </c>
      <c r="P1076" s="126">
        <v>539465015</v>
      </c>
      <c r="Q1076" s="126">
        <v>4628513377</v>
      </c>
      <c r="R1076" s="126">
        <v>5167978392</v>
      </c>
      <c r="S1076" s="126">
        <v>0</v>
      </c>
      <c r="T1076" s="126">
        <v>0</v>
      </c>
      <c r="U1076" s="126">
        <v>136924705845</v>
      </c>
      <c r="V1076" s="127">
        <v>1363.72</v>
      </c>
      <c r="W1076" s="125">
        <v>42796</v>
      </c>
      <c r="X1076" s="96" t="s">
        <v>77</v>
      </c>
      <c r="Y1076" s="89" t="s">
        <v>74</v>
      </c>
      <c r="Z1076" s="96" t="s">
        <v>77</v>
      </c>
      <c r="AA1076" s="126">
        <v>0</v>
      </c>
      <c r="AB1076" s="126">
        <v>0</v>
      </c>
      <c r="AC1076" s="126">
        <v>0</v>
      </c>
      <c r="AD1076" s="126">
        <v>0</v>
      </c>
      <c r="AE1076" s="126">
        <v>0</v>
      </c>
      <c r="AF1076" s="89" t="s">
        <v>78</v>
      </c>
      <c r="AG1076" s="126">
        <v>0</v>
      </c>
      <c r="AH1076" s="89" t="s">
        <v>74</v>
      </c>
      <c r="AI1076" s="129">
        <v>3.42</v>
      </c>
      <c r="AJ1076" s="129">
        <v>3.77</v>
      </c>
    </row>
    <row r="1077" spans="1:36" ht="17.45" customHeight="1">
      <c r="A1077" s="88" t="s">
        <v>2111</v>
      </c>
      <c r="B1077" s="88" t="s">
        <v>1831</v>
      </c>
      <c r="C1077" s="121">
        <v>45348</v>
      </c>
      <c r="D1077" s="88" t="s">
        <v>1838</v>
      </c>
      <c r="E1077" s="88" t="s">
        <v>70</v>
      </c>
      <c r="F1077" s="93" t="s">
        <v>203</v>
      </c>
      <c r="G1077" s="88" t="s">
        <v>204</v>
      </c>
      <c r="H1077" s="88" t="s">
        <v>1971</v>
      </c>
      <c r="I1077" s="88" t="s">
        <v>74</v>
      </c>
      <c r="J1077" s="88" t="s">
        <v>2024</v>
      </c>
      <c r="K1077" s="88" t="s">
        <v>2025</v>
      </c>
      <c r="L1077" s="88" t="s">
        <v>2026</v>
      </c>
      <c r="M1077" s="123">
        <v>201194.11</v>
      </c>
      <c r="N1077" s="122">
        <v>3549832444</v>
      </c>
      <c r="O1077" s="123">
        <v>12.47</v>
      </c>
      <c r="P1077" s="122">
        <v>-210248233</v>
      </c>
      <c r="Q1077" s="122">
        <v>3549832444</v>
      </c>
      <c r="R1077" s="122">
        <v>3339584211</v>
      </c>
      <c r="S1077" s="122">
        <v>0</v>
      </c>
      <c r="T1077" s="122">
        <v>0</v>
      </c>
      <c r="U1077" s="122">
        <v>136924705845</v>
      </c>
      <c r="V1077" s="123">
        <v>1363.72</v>
      </c>
      <c r="W1077" s="121">
        <v>42796</v>
      </c>
      <c r="X1077" s="93" t="s">
        <v>77</v>
      </c>
      <c r="Y1077" s="88" t="s">
        <v>74</v>
      </c>
      <c r="Z1077" s="93" t="s">
        <v>77</v>
      </c>
      <c r="AA1077" s="122">
        <v>0</v>
      </c>
      <c r="AB1077" s="122">
        <v>0</v>
      </c>
      <c r="AC1077" s="122">
        <v>0</v>
      </c>
      <c r="AD1077" s="122">
        <v>0</v>
      </c>
      <c r="AE1077" s="122">
        <v>0</v>
      </c>
      <c r="AF1077" s="88" t="s">
        <v>78</v>
      </c>
      <c r="AG1077" s="122">
        <v>0</v>
      </c>
      <c r="AH1077" s="88" t="s">
        <v>74</v>
      </c>
      <c r="AI1077" s="124">
        <v>2.21</v>
      </c>
      <c r="AJ1077" s="124">
        <v>2.44</v>
      </c>
    </row>
    <row r="1078" spans="1:36" ht="17.45" customHeight="1">
      <c r="A1078" s="89" t="s">
        <v>2112</v>
      </c>
      <c r="B1078" s="89" t="s">
        <v>1831</v>
      </c>
      <c r="C1078" s="125">
        <v>45348</v>
      </c>
      <c r="D1078" s="89" t="s">
        <v>1838</v>
      </c>
      <c r="E1078" s="89" t="s">
        <v>70</v>
      </c>
      <c r="F1078" s="96" t="s">
        <v>203</v>
      </c>
      <c r="G1078" s="89" t="s">
        <v>204</v>
      </c>
      <c r="H1078" s="89" t="s">
        <v>2028</v>
      </c>
      <c r="I1078" s="89" t="s">
        <v>74</v>
      </c>
      <c r="J1078" s="89" t="s">
        <v>2029</v>
      </c>
      <c r="K1078" s="89" t="s">
        <v>2030</v>
      </c>
      <c r="L1078" s="89" t="s">
        <v>2031</v>
      </c>
      <c r="M1078" s="127">
        <v>3687253.52</v>
      </c>
      <c r="N1078" s="126">
        <v>41249617242</v>
      </c>
      <c r="O1078" s="127">
        <v>8.85</v>
      </c>
      <c r="P1078" s="126">
        <v>2187095725</v>
      </c>
      <c r="Q1078" s="126">
        <v>41249617242</v>
      </c>
      <c r="R1078" s="126">
        <v>43436712967</v>
      </c>
      <c r="S1078" s="126">
        <v>0</v>
      </c>
      <c r="T1078" s="126">
        <v>0</v>
      </c>
      <c r="U1078" s="126">
        <v>136924705845</v>
      </c>
      <c r="V1078" s="127">
        <v>1363.72</v>
      </c>
      <c r="W1078" s="125">
        <v>37081</v>
      </c>
      <c r="X1078" s="96" t="s">
        <v>77</v>
      </c>
      <c r="Y1078" s="89" t="s">
        <v>74</v>
      </c>
      <c r="Z1078" s="96" t="s">
        <v>77</v>
      </c>
      <c r="AA1078" s="126">
        <v>0</v>
      </c>
      <c r="AB1078" s="126">
        <v>0</v>
      </c>
      <c r="AC1078" s="126">
        <v>0</v>
      </c>
      <c r="AD1078" s="126">
        <v>0</v>
      </c>
      <c r="AE1078" s="126">
        <v>0</v>
      </c>
      <c r="AF1078" s="89" t="s">
        <v>78</v>
      </c>
      <c r="AG1078" s="126">
        <v>0</v>
      </c>
      <c r="AH1078" s="89" t="s">
        <v>74</v>
      </c>
      <c r="AI1078" s="129">
        <v>28.77</v>
      </c>
      <c r="AJ1078" s="129">
        <v>31.72</v>
      </c>
    </row>
    <row r="1079" spans="1:36" ht="17.45" customHeight="1">
      <c r="A1079" s="88" t="s">
        <v>2113</v>
      </c>
      <c r="B1079" s="88" t="s">
        <v>1831</v>
      </c>
      <c r="C1079" s="121">
        <v>45348</v>
      </c>
      <c r="D1079" s="88" t="s">
        <v>1838</v>
      </c>
      <c r="E1079" s="88" t="s">
        <v>70</v>
      </c>
      <c r="F1079" s="93" t="s">
        <v>203</v>
      </c>
      <c r="G1079" s="88" t="s">
        <v>204</v>
      </c>
      <c r="H1079" s="88" t="s">
        <v>2033</v>
      </c>
      <c r="I1079" s="88" t="s">
        <v>74</v>
      </c>
      <c r="J1079" s="88" t="s">
        <v>1972</v>
      </c>
      <c r="K1079" s="88"/>
      <c r="L1079" s="88" t="s">
        <v>1974</v>
      </c>
      <c r="M1079" s="139">
        <v>682.17844200000002</v>
      </c>
      <c r="N1079" s="122">
        <v>904070</v>
      </c>
      <c r="O1079" s="122">
        <v>0</v>
      </c>
      <c r="P1079" s="122">
        <v>3978</v>
      </c>
      <c r="Q1079" s="122">
        <v>0</v>
      </c>
      <c r="R1079" s="122">
        <v>908048</v>
      </c>
      <c r="S1079" s="122">
        <v>0</v>
      </c>
      <c r="T1079" s="122">
        <v>0</v>
      </c>
      <c r="U1079" s="122">
        <v>136924705845</v>
      </c>
      <c r="V1079" s="123">
        <v>1363.72</v>
      </c>
      <c r="W1079" s="93" t="s">
        <v>77</v>
      </c>
      <c r="X1079" s="93" t="s">
        <v>77</v>
      </c>
      <c r="Y1079" s="88" t="s">
        <v>74</v>
      </c>
      <c r="Z1079" s="93" t="s">
        <v>77</v>
      </c>
      <c r="AA1079" s="122">
        <v>0</v>
      </c>
      <c r="AB1079" s="122">
        <v>0</v>
      </c>
      <c r="AC1079" s="122">
        <v>0</v>
      </c>
      <c r="AD1079" s="122">
        <v>0</v>
      </c>
      <c r="AE1079" s="122">
        <v>0</v>
      </c>
      <c r="AF1079" s="88" t="s">
        <v>78</v>
      </c>
      <c r="AG1079" s="122">
        <v>0</v>
      </c>
      <c r="AH1079" s="88" t="s">
        <v>74</v>
      </c>
      <c r="AI1079" s="124">
        <v>0</v>
      </c>
      <c r="AJ1079" s="124">
        <v>0</v>
      </c>
    </row>
    <row r="1080" spans="1:36" ht="17.45" customHeight="1">
      <c r="A1080" s="89" t="s">
        <v>2114</v>
      </c>
      <c r="B1080" s="89" t="s">
        <v>1831</v>
      </c>
      <c r="C1080" s="125">
        <v>45348</v>
      </c>
      <c r="D1080" s="89" t="s">
        <v>1838</v>
      </c>
      <c r="E1080" s="89" t="s">
        <v>70</v>
      </c>
      <c r="F1080" s="96" t="s">
        <v>203</v>
      </c>
      <c r="G1080" s="89" t="s">
        <v>204</v>
      </c>
      <c r="H1080" s="89" t="s">
        <v>2033</v>
      </c>
      <c r="I1080" s="89" t="s">
        <v>74</v>
      </c>
      <c r="J1080" s="89" t="s">
        <v>1976</v>
      </c>
      <c r="K1080" s="89"/>
      <c r="L1080" s="89" t="s">
        <v>1978</v>
      </c>
      <c r="M1080" s="140">
        <v>1416.5511690000001</v>
      </c>
      <c r="N1080" s="126">
        <v>1877516</v>
      </c>
      <c r="O1080" s="126">
        <v>0</v>
      </c>
      <c r="P1080" s="126">
        <v>8055</v>
      </c>
      <c r="Q1080" s="126">
        <v>0</v>
      </c>
      <c r="R1080" s="126">
        <v>1885571</v>
      </c>
      <c r="S1080" s="126">
        <v>0</v>
      </c>
      <c r="T1080" s="126">
        <v>0</v>
      </c>
      <c r="U1080" s="126">
        <v>136924705845</v>
      </c>
      <c r="V1080" s="127">
        <v>1363.72</v>
      </c>
      <c r="W1080" s="96" t="s">
        <v>77</v>
      </c>
      <c r="X1080" s="96" t="s">
        <v>77</v>
      </c>
      <c r="Y1080" s="89" t="s">
        <v>74</v>
      </c>
      <c r="Z1080" s="96" t="s">
        <v>77</v>
      </c>
      <c r="AA1080" s="126">
        <v>0</v>
      </c>
      <c r="AB1080" s="126">
        <v>0</v>
      </c>
      <c r="AC1080" s="126">
        <v>0</v>
      </c>
      <c r="AD1080" s="126">
        <v>0</v>
      </c>
      <c r="AE1080" s="126">
        <v>0</v>
      </c>
      <c r="AF1080" s="89" t="s">
        <v>78</v>
      </c>
      <c r="AG1080" s="126">
        <v>0</v>
      </c>
      <c r="AH1080" s="89" t="s">
        <v>74</v>
      </c>
      <c r="AI1080" s="129">
        <v>0</v>
      </c>
      <c r="AJ1080" s="129">
        <v>0</v>
      </c>
    </row>
    <row r="1081" spans="1:36" ht="17.45" customHeight="1">
      <c r="A1081" s="88" t="s">
        <v>2115</v>
      </c>
      <c r="B1081" s="88" t="s">
        <v>1831</v>
      </c>
      <c r="C1081" s="121">
        <v>45348</v>
      </c>
      <c r="D1081" s="88" t="s">
        <v>1838</v>
      </c>
      <c r="E1081" s="88" t="s">
        <v>70</v>
      </c>
      <c r="F1081" s="93" t="s">
        <v>203</v>
      </c>
      <c r="G1081" s="88" t="s">
        <v>204</v>
      </c>
      <c r="H1081" s="88" t="s">
        <v>2033</v>
      </c>
      <c r="I1081" s="88" t="s">
        <v>74</v>
      </c>
      <c r="J1081" s="88" t="s">
        <v>1980</v>
      </c>
      <c r="K1081" s="88"/>
      <c r="L1081" s="88" t="s">
        <v>1982</v>
      </c>
      <c r="M1081" s="139">
        <v>2194.2762290000001</v>
      </c>
      <c r="N1081" s="122">
        <v>2908291</v>
      </c>
      <c r="O1081" s="122">
        <v>0</v>
      </c>
      <c r="P1081" s="122">
        <v>12510</v>
      </c>
      <c r="Q1081" s="122">
        <v>0</v>
      </c>
      <c r="R1081" s="122">
        <v>2920801</v>
      </c>
      <c r="S1081" s="122">
        <v>0</v>
      </c>
      <c r="T1081" s="122">
        <v>0</v>
      </c>
      <c r="U1081" s="122">
        <v>136924705845</v>
      </c>
      <c r="V1081" s="123">
        <v>1363.72</v>
      </c>
      <c r="W1081" s="93" t="s">
        <v>77</v>
      </c>
      <c r="X1081" s="93" t="s">
        <v>77</v>
      </c>
      <c r="Y1081" s="88" t="s">
        <v>74</v>
      </c>
      <c r="Z1081" s="93" t="s">
        <v>77</v>
      </c>
      <c r="AA1081" s="122">
        <v>0</v>
      </c>
      <c r="AB1081" s="122">
        <v>0</v>
      </c>
      <c r="AC1081" s="122">
        <v>0</v>
      </c>
      <c r="AD1081" s="122">
        <v>0</v>
      </c>
      <c r="AE1081" s="122">
        <v>0</v>
      </c>
      <c r="AF1081" s="88" t="s">
        <v>78</v>
      </c>
      <c r="AG1081" s="122">
        <v>0</v>
      </c>
      <c r="AH1081" s="88" t="s">
        <v>74</v>
      </c>
      <c r="AI1081" s="124">
        <v>0</v>
      </c>
      <c r="AJ1081" s="124">
        <v>0</v>
      </c>
    </row>
    <row r="1082" spans="1:36" ht="17.45" customHeight="1">
      <c r="A1082" s="89" t="s">
        <v>2116</v>
      </c>
      <c r="B1082" s="89" t="s">
        <v>1831</v>
      </c>
      <c r="C1082" s="125">
        <v>45348</v>
      </c>
      <c r="D1082" s="89" t="s">
        <v>1838</v>
      </c>
      <c r="E1082" s="89" t="s">
        <v>70</v>
      </c>
      <c r="F1082" s="96" t="s">
        <v>203</v>
      </c>
      <c r="G1082" s="89" t="s">
        <v>204</v>
      </c>
      <c r="H1082" s="89" t="s">
        <v>2033</v>
      </c>
      <c r="I1082" s="89" t="s">
        <v>74</v>
      </c>
      <c r="J1082" s="89" t="s">
        <v>1984</v>
      </c>
      <c r="K1082" s="89"/>
      <c r="L1082" s="89" t="s">
        <v>1986</v>
      </c>
      <c r="M1082" s="133">
        <v>1399.8520000000001</v>
      </c>
      <c r="N1082" s="126">
        <v>1855220</v>
      </c>
      <c r="O1082" s="126">
        <v>0</v>
      </c>
      <c r="P1082" s="126">
        <v>8123</v>
      </c>
      <c r="Q1082" s="126">
        <v>0</v>
      </c>
      <c r="R1082" s="126">
        <v>1863343</v>
      </c>
      <c r="S1082" s="126">
        <v>0</v>
      </c>
      <c r="T1082" s="126">
        <v>0</v>
      </c>
      <c r="U1082" s="126">
        <v>136924705845</v>
      </c>
      <c r="V1082" s="127">
        <v>1363.72</v>
      </c>
      <c r="W1082" s="96" t="s">
        <v>77</v>
      </c>
      <c r="X1082" s="96" t="s">
        <v>77</v>
      </c>
      <c r="Y1082" s="89" t="s">
        <v>74</v>
      </c>
      <c r="Z1082" s="96" t="s">
        <v>77</v>
      </c>
      <c r="AA1082" s="126">
        <v>0</v>
      </c>
      <c r="AB1082" s="126">
        <v>0</v>
      </c>
      <c r="AC1082" s="126">
        <v>0</v>
      </c>
      <c r="AD1082" s="126">
        <v>0</v>
      </c>
      <c r="AE1082" s="126">
        <v>0</v>
      </c>
      <c r="AF1082" s="89" t="s">
        <v>78</v>
      </c>
      <c r="AG1082" s="126">
        <v>0</v>
      </c>
      <c r="AH1082" s="89" t="s">
        <v>74</v>
      </c>
      <c r="AI1082" s="129">
        <v>0</v>
      </c>
      <c r="AJ1082" s="129">
        <v>0</v>
      </c>
    </row>
    <row r="1083" spans="1:36" ht="17.45" customHeight="1">
      <c r="A1083" s="88" t="s">
        <v>2117</v>
      </c>
      <c r="B1083" s="88" t="s">
        <v>1831</v>
      </c>
      <c r="C1083" s="121">
        <v>45348</v>
      </c>
      <c r="D1083" s="88" t="s">
        <v>1838</v>
      </c>
      <c r="E1083" s="88" t="s">
        <v>70</v>
      </c>
      <c r="F1083" s="93" t="s">
        <v>203</v>
      </c>
      <c r="G1083" s="88" t="s">
        <v>204</v>
      </c>
      <c r="H1083" s="88" t="s">
        <v>2033</v>
      </c>
      <c r="I1083" s="88" t="s">
        <v>74</v>
      </c>
      <c r="J1083" s="88" t="s">
        <v>1988</v>
      </c>
      <c r="K1083" s="88"/>
      <c r="L1083" s="88" t="s">
        <v>1990</v>
      </c>
      <c r="M1083" s="139">
        <v>1435.9691539999999</v>
      </c>
      <c r="N1083" s="122">
        <v>1903270</v>
      </c>
      <c r="O1083" s="122">
        <v>0</v>
      </c>
      <c r="P1083" s="122">
        <v>8149</v>
      </c>
      <c r="Q1083" s="122">
        <v>0</v>
      </c>
      <c r="R1083" s="122">
        <v>1911419</v>
      </c>
      <c r="S1083" s="122">
        <v>0</v>
      </c>
      <c r="T1083" s="122">
        <v>0</v>
      </c>
      <c r="U1083" s="122">
        <v>136924705845</v>
      </c>
      <c r="V1083" s="123">
        <v>1363.72</v>
      </c>
      <c r="W1083" s="93" t="s">
        <v>77</v>
      </c>
      <c r="X1083" s="93" t="s">
        <v>77</v>
      </c>
      <c r="Y1083" s="88" t="s">
        <v>74</v>
      </c>
      <c r="Z1083" s="93" t="s">
        <v>77</v>
      </c>
      <c r="AA1083" s="122">
        <v>0</v>
      </c>
      <c r="AB1083" s="122">
        <v>0</v>
      </c>
      <c r="AC1083" s="122">
        <v>0</v>
      </c>
      <c r="AD1083" s="122">
        <v>0</v>
      </c>
      <c r="AE1083" s="122">
        <v>0</v>
      </c>
      <c r="AF1083" s="88" t="s">
        <v>78</v>
      </c>
      <c r="AG1083" s="122">
        <v>0</v>
      </c>
      <c r="AH1083" s="88" t="s">
        <v>74</v>
      </c>
      <c r="AI1083" s="124">
        <v>0</v>
      </c>
      <c r="AJ1083" s="124">
        <v>0</v>
      </c>
    </row>
    <row r="1084" spans="1:36" ht="17.45" customHeight="1">
      <c r="A1084" s="89" t="s">
        <v>2118</v>
      </c>
      <c r="B1084" s="89" t="s">
        <v>1831</v>
      </c>
      <c r="C1084" s="125">
        <v>45348</v>
      </c>
      <c r="D1084" s="89" t="s">
        <v>1838</v>
      </c>
      <c r="E1084" s="89" t="s">
        <v>70</v>
      </c>
      <c r="F1084" s="96" t="s">
        <v>203</v>
      </c>
      <c r="G1084" s="89" t="s">
        <v>204</v>
      </c>
      <c r="H1084" s="89" t="s">
        <v>2033</v>
      </c>
      <c r="I1084" s="89" t="s">
        <v>74</v>
      </c>
      <c r="J1084" s="89" t="s">
        <v>1992</v>
      </c>
      <c r="K1084" s="89"/>
      <c r="L1084" s="89" t="s">
        <v>1994</v>
      </c>
      <c r="M1084" s="140">
        <v>488.43611199999998</v>
      </c>
      <c r="N1084" s="126">
        <v>647392</v>
      </c>
      <c r="O1084" s="126">
        <v>0</v>
      </c>
      <c r="P1084" s="126">
        <v>2765</v>
      </c>
      <c r="Q1084" s="126">
        <v>0</v>
      </c>
      <c r="R1084" s="126">
        <v>650157</v>
      </c>
      <c r="S1084" s="126">
        <v>0</v>
      </c>
      <c r="T1084" s="126">
        <v>0</v>
      </c>
      <c r="U1084" s="126">
        <v>136924705845</v>
      </c>
      <c r="V1084" s="127">
        <v>1363.72</v>
      </c>
      <c r="W1084" s="96" t="s">
        <v>77</v>
      </c>
      <c r="X1084" s="96" t="s">
        <v>77</v>
      </c>
      <c r="Y1084" s="89" t="s">
        <v>74</v>
      </c>
      <c r="Z1084" s="96" t="s">
        <v>77</v>
      </c>
      <c r="AA1084" s="126">
        <v>0</v>
      </c>
      <c r="AB1084" s="126">
        <v>0</v>
      </c>
      <c r="AC1084" s="126">
        <v>0</v>
      </c>
      <c r="AD1084" s="126">
        <v>0</v>
      </c>
      <c r="AE1084" s="126">
        <v>0</v>
      </c>
      <c r="AF1084" s="89" t="s">
        <v>78</v>
      </c>
      <c r="AG1084" s="126">
        <v>0</v>
      </c>
      <c r="AH1084" s="89" t="s">
        <v>74</v>
      </c>
      <c r="AI1084" s="129">
        <v>0</v>
      </c>
      <c r="AJ1084" s="129">
        <v>0</v>
      </c>
    </row>
    <row r="1085" spans="1:36" ht="17.45" customHeight="1">
      <c r="A1085" s="88" t="s">
        <v>2119</v>
      </c>
      <c r="B1085" s="88" t="s">
        <v>1831</v>
      </c>
      <c r="C1085" s="121">
        <v>45348</v>
      </c>
      <c r="D1085" s="88" t="s">
        <v>1838</v>
      </c>
      <c r="E1085" s="88" t="s">
        <v>70</v>
      </c>
      <c r="F1085" s="93" t="s">
        <v>203</v>
      </c>
      <c r="G1085" s="88" t="s">
        <v>204</v>
      </c>
      <c r="H1085" s="88" t="s">
        <v>2033</v>
      </c>
      <c r="I1085" s="88" t="s">
        <v>74</v>
      </c>
      <c r="J1085" s="88" t="s">
        <v>1996</v>
      </c>
      <c r="K1085" s="88"/>
      <c r="L1085" s="88" t="s">
        <v>1998</v>
      </c>
      <c r="M1085" s="139">
        <v>1007.240402</v>
      </c>
      <c r="N1085" s="122">
        <v>1335283</v>
      </c>
      <c r="O1085" s="122">
        <v>0</v>
      </c>
      <c r="P1085" s="122">
        <v>5455</v>
      </c>
      <c r="Q1085" s="122">
        <v>0</v>
      </c>
      <c r="R1085" s="122">
        <v>1340738</v>
      </c>
      <c r="S1085" s="122">
        <v>0</v>
      </c>
      <c r="T1085" s="122">
        <v>0</v>
      </c>
      <c r="U1085" s="122">
        <v>136924705845</v>
      </c>
      <c r="V1085" s="123">
        <v>1363.72</v>
      </c>
      <c r="W1085" s="93" t="s">
        <v>77</v>
      </c>
      <c r="X1085" s="93" t="s">
        <v>77</v>
      </c>
      <c r="Y1085" s="88" t="s">
        <v>74</v>
      </c>
      <c r="Z1085" s="93" t="s">
        <v>77</v>
      </c>
      <c r="AA1085" s="122">
        <v>0</v>
      </c>
      <c r="AB1085" s="122">
        <v>0</v>
      </c>
      <c r="AC1085" s="122">
        <v>0</v>
      </c>
      <c r="AD1085" s="122">
        <v>0</v>
      </c>
      <c r="AE1085" s="122">
        <v>0</v>
      </c>
      <c r="AF1085" s="88" t="s">
        <v>78</v>
      </c>
      <c r="AG1085" s="122">
        <v>0</v>
      </c>
      <c r="AH1085" s="88" t="s">
        <v>74</v>
      </c>
      <c r="AI1085" s="124">
        <v>0</v>
      </c>
      <c r="AJ1085" s="124">
        <v>0</v>
      </c>
    </row>
    <row r="1086" spans="1:36" ht="17.45" customHeight="1">
      <c r="A1086" s="89" t="s">
        <v>2120</v>
      </c>
      <c r="B1086" s="89" t="s">
        <v>1831</v>
      </c>
      <c r="C1086" s="125">
        <v>45348</v>
      </c>
      <c r="D1086" s="89" t="s">
        <v>1838</v>
      </c>
      <c r="E1086" s="89" t="s">
        <v>70</v>
      </c>
      <c r="F1086" s="96" t="s">
        <v>203</v>
      </c>
      <c r="G1086" s="89" t="s">
        <v>204</v>
      </c>
      <c r="H1086" s="89" t="s">
        <v>2033</v>
      </c>
      <c r="I1086" s="89" t="s">
        <v>74</v>
      </c>
      <c r="J1086" s="89" t="s">
        <v>2000</v>
      </c>
      <c r="K1086" s="89"/>
      <c r="L1086" s="89" t="s">
        <v>2002</v>
      </c>
      <c r="M1086" s="140">
        <v>529.01565100000005</v>
      </c>
      <c r="N1086" s="126">
        <v>701049</v>
      </c>
      <c r="O1086" s="126">
        <v>0</v>
      </c>
      <c r="P1086" s="126">
        <v>3124</v>
      </c>
      <c r="Q1086" s="126">
        <v>0</v>
      </c>
      <c r="R1086" s="126">
        <v>704173</v>
      </c>
      <c r="S1086" s="126">
        <v>0</v>
      </c>
      <c r="T1086" s="126">
        <v>0</v>
      </c>
      <c r="U1086" s="126">
        <v>136924705845</v>
      </c>
      <c r="V1086" s="127">
        <v>1363.72</v>
      </c>
      <c r="W1086" s="96" t="s">
        <v>77</v>
      </c>
      <c r="X1086" s="96" t="s">
        <v>77</v>
      </c>
      <c r="Y1086" s="89" t="s">
        <v>74</v>
      </c>
      <c r="Z1086" s="96" t="s">
        <v>77</v>
      </c>
      <c r="AA1086" s="126">
        <v>0</v>
      </c>
      <c r="AB1086" s="126">
        <v>0</v>
      </c>
      <c r="AC1086" s="126">
        <v>0</v>
      </c>
      <c r="AD1086" s="126">
        <v>0</v>
      </c>
      <c r="AE1086" s="126">
        <v>0</v>
      </c>
      <c r="AF1086" s="89" t="s">
        <v>78</v>
      </c>
      <c r="AG1086" s="126">
        <v>0</v>
      </c>
      <c r="AH1086" s="89" t="s">
        <v>74</v>
      </c>
      <c r="AI1086" s="129">
        <v>0</v>
      </c>
      <c r="AJ1086" s="129">
        <v>0</v>
      </c>
    </row>
    <row r="1087" spans="1:36" ht="17.45" customHeight="1">
      <c r="A1087" s="88" t="s">
        <v>2121</v>
      </c>
      <c r="B1087" s="88" t="s">
        <v>1831</v>
      </c>
      <c r="C1087" s="121">
        <v>45348</v>
      </c>
      <c r="D1087" s="88" t="s">
        <v>1838</v>
      </c>
      <c r="E1087" s="88" t="s">
        <v>70</v>
      </c>
      <c r="F1087" s="93" t="s">
        <v>203</v>
      </c>
      <c r="G1087" s="88" t="s">
        <v>204</v>
      </c>
      <c r="H1087" s="88" t="s">
        <v>2033</v>
      </c>
      <c r="I1087" s="88" t="s">
        <v>74</v>
      </c>
      <c r="J1087" s="88" t="s">
        <v>2004</v>
      </c>
      <c r="K1087" s="88"/>
      <c r="L1087" s="88" t="s">
        <v>2006</v>
      </c>
      <c r="M1087" s="139">
        <v>3040.3398480000001</v>
      </c>
      <c r="N1087" s="122">
        <v>4029956</v>
      </c>
      <c r="O1087" s="122">
        <v>0</v>
      </c>
      <c r="P1087" s="122">
        <v>17040</v>
      </c>
      <c r="Q1087" s="122">
        <v>0</v>
      </c>
      <c r="R1087" s="122">
        <v>4046996</v>
      </c>
      <c r="S1087" s="122">
        <v>0</v>
      </c>
      <c r="T1087" s="122">
        <v>0</v>
      </c>
      <c r="U1087" s="122">
        <v>136924705845</v>
      </c>
      <c r="V1087" s="123">
        <v>1363.72</v>
      </c>
      <c r="W1087" s="93" t="s">
        <v>77</v>
      </c>
      <c r="X1087" s="93" t="s">
        <v>77</v>
      </c>
      <c r="Y1087" s="88" t="s">
        <v>74</v>
      </c>
      <c r="Z1087" s="93" t="s">
        <v>77</v>
      </c>
      <c r="AA1087" s="122">
        <v>0</v>
      </c>
      <c r="AB1087" s="122">
        <v>0</v>
      </c>
      <c r="AC1087" s="122">
        <v>0</v>
      </c>
      <c r="AD1087" s="122">
        <v>0</v>
      </c>
      <c r="AE1087" s="122">
        <v>0</v>
      </c>
      <c r="AF1087" s="88" t="s">
        <v>78</v>
      </c>
      <c r="AG1087" s="122">
        <v>0</v>
      </c>
      <c r="AH1087" s="88" t="s">
        <v>74</v>
      </c>
      <c r="AI1087" s="124">
        <v>0</v>
      </c>
      <c r="AJ1087" s="124">
        <v>0</v>
      </c>
    </row>
    <row r="1088" spans="1:36" ht="17.45" customHeight="1">
      <c r="A1088" s="89" t="s">
        <v>2122</v>
      </c>
      <c r="B1088" s="89" t="s">
        <v>1831</v>
      </c>
      <c r="C1088" s="125">
        <v>45348</v>
      </c>
      <c r="D1088" s="89" t="s">
        <v>1838</v>
      </c>
      <c r="E1088" s="89" t="s">
        <v>70</v>
      </c>
      <c r="F1088" s="96" t="s">
        <v>203</v>
      </c>
      <c r="G1088" s="89" t="s">
        <v>204</v>
      </c>
      <c r="H1088" s="89" t="s">
        <v>2033</v>
      </c>
      <c r="I1088" s="89" t="s">
        <v>74</v>
      </c>
      <c r="J1088" s="89" t="s">
        <v>2008</v>
      </c>
      <c r="K1088" s="89"/>
      <c r="L1088" s="89" t="s">
        <v>2010</v>
      </c>
      <c r="M1088" s="140">
        <v>2204.6393870000002</v>
      </c>
      <c r="N1088" s="126">
        <v>2922131</v>
      </c>
      <c r="O1088" s="126">
        <v>0</v>
      </c>
      <c r="P1088" s="126">
        <v>12464</v>
      </c>
      <c r="Q1088" s="126">
        <v>0</v>
      </c>
      <c r="R1088" s="126">
        <v>2934595</v>
      </c>
      <c r="S1088" s="126">
        <v>0</v>
      </c>
      <c r="T1088" s="126">
        <v>0</v>
      </c>
      <c r="U1088" s="126">
        <v>136924705845</v>
      </c>
      <c r="V1088" s="127">
        <v>1363.72</v>
      </c>
      <c r="W1088" s="96" t="s">
        <v>77</v>
      </c>
      <c r="X1088" s="96" t="s">
        <v>77</v>
      </c>
      <c r="Y1088" s="89" t="s">
        <v>74</v>
      </c>
      <c r="Z1088" s="96" t="s">
        <v>77</v>
      </c>
      <c r="AA1088" s="126">
        <v>0</v>
      </c>
      <c r="AB1088" s="126">
        <v>0</v>
      </c>
      <c r="AC1088" s="126">
        <v>0</v>
      </c>
      <c r="AD1088" s="126">
        <v>0</v>
      </c>
      <c r="AE1088" s="126">
        <v>0</v>
      </c>
      <c r="AF1088" s="89" t="s">
        <v>78</v>
      </c>
      <c r="AG1088" s="126">
        <v>0</v>
      </c>
      <c r="AH1088" s="89" t="s">
        <v>74</v>
      </c>
      <c r="AI1088" s="129">
        <v>0</v>
      </c>
      <c r="AJ1088" s="129">
        <v>0</v>
      </c>
    </row>
    <row r="1089" spans="1:36" ht="17.45" customHeight="1">
      <c r="A1089" s="88" t="s">
        <v>2123</v>
      </c>
      <c r="B1089" s="88" t="s">
        <v>1831</v>
      </c>
      <c r="C1089" s="121">
        <v>45348</v>
      </c>
      <c r="D1089" s="88" t="s">
        <v>1838</v>
      </c>
      <c r="E1089" s="88" t="s">
        <v>70</v>
      </c>
      <c r="F1089" s="93" t="s">
        <v>203</v>
      </c>
      <c r="G1089" s="88" t="s">
        <v>204</v>
      </c>
      <c r="H1089" s="88" t="s">
        <v>2033</v>
      </c>
      <c r="I1089" s="88" t="s">
        <v>74</v>
      </c>
      <c r="J1089" s="88" t="s">
        <v>2012</v>
      </c>
      <c r="K1089" s="88"/>
      <c r="L1089" s="88" t="s">
        <v>2014</v>
      </c>
      <c r="M1089" s="139">
        <v>2913.0429690000001</v>
      </c>
      <c r="N1089" s="122">
        <v>3861345</v>
      </c>
      <c r="O1089" s="122">
        <v>0</v>
      </c>
      <c r="P1089" s="122">
        <v>16206</v>
      </c>
      <c r="Q1089" s="122">
        <v>0</v>
      </c>
      <c r="R1089" s="122">
        <v>3877551</v>
      </c>
      <c r="S1089" s="122">
        <v>0</v>
      </c>
      <c r="T1089" s="122">
        <v>0</v>
      </c>
      <c r="U1089" s="122">
        <v>136924705845</v>
      </c>
      <c r="V1089" s="123">
        <v>1363.72</v>
      </c>
      <c r="W1089" s="93" t="s">
        <v>77</v>
      </c>
      <c r="X1089" s="93" t="s">
        <v>77</v>
      </c>
      <c r="Y1089" s="88" t="s">
        <v>74</v>
      </c>
      <c r="Z1089" s="93" t="s">
        <v>77</v>
      </c>
      <c r="AA1089" s="122">
        <v>0</v>
      </c>
      <c r="AB1089" s="122">
        <v>0</v>
      </c>
      <c r="AC1089" s="122">
        <v>0</v>
      </c>
      <c r="AD1089" s="122">
        <v>0</v>
      </c>
      <c r="AE1089" s="122">
        <v>0</v>
      </c>
      <c r="AF1089" s="88" t="s">
        <v>78</v>
      </c>
      <c r="AG1089" s="122">
        <v>0</v>
      </c>
      <c r="AH1089" s="88" t="s">
        <v>74</v>
      </c>
      <c r="AI1089" s="124">
        <v>0</v>
      </c>
      <c r="AJ1089" s="124">
        <v>0</v>
      </c>
    </row>
    <row r="1090" spans="1:36" ht="17.45" customHeight="1">
      <c r="A1090" s="89" t="s">
        <v>2124</v>
      </c>
      <c r="B1090" s="89" t="s">
        <v>1831</v>
      </c>
      <c r="C1090" s="125">
        <v>45348</v>
      </c>
      <c r="D1090" s="89" t="s">
        <v>1838</v>
      </c>
      <c r="E1090" s="89" t="s">
        <v>70</v>
      </c>
      <c r="F1090" s="96" t="s">
        <v>203</v>
      </c>
      <c r="G1090" s="89" t="s">
        <v>204</v>
      </c>
      <c r="H1090" s="89" t="s">
        <v>2033</v>
      </c>
      <c r="I1090" s="89" t="s">
        <v>74</v>
      </c>
      <c r="J1090" s="89" t="s">
        <v>2016</v>
      </c>
      <c r="K1090" s="89"/>
      <c r="L1090" s="89" t="s">
        <v>2018</v>
      </c>
      <c r="M1090" s="140">
        <v>794.38431200000002</v>
      </c>
      <c r="N1090" s="126">
        <v>1052961</v>
      </c>
      <c r="O1090" s="126">
        <v>0</v>
      </c>
      <c r="P1090" s="126">
        <v>4444</v>
      </c>
      <c r="Q1090" s="126">
        <v>0</v>
      </c>
      <c r="R1090" s="126">
        <v>1057405</v>
      </c>
      <c r="S1090" s="126">
        <v>0</v>
      </c>
      <c r="T1090" s="126">
        <v>0</v>
      </c>
      <c r="U1090" s="126">
        <v>136924705845</v>
      </c>
      <c r="V1090" s="127">
        <v>1363.72</v>
      </c>
      <c r="W1090" s="96" t="s">
        <v>77</v>
      </c>
      <c r="X1090" s="96" t="s">
        <v>77</v>
      </c>
      <c r="Y1090" s="89" t="s">
        <v>74</v>
      </c>
      <c r="Z1090" s="96" t="s">
        <v>77</v>
      </c>
      <c r="AA1090" s="126">
        <v>0</v>
      </c>
      <c r="AB1090" s="126">
        <v>0</v>
      </c>
      <c r="AC1090" s="126">
        <v>0</v>
      </c>
      <c r="AD1090" s="126">
        <v>0</v>
      </c>
      <c r="AE1090" s="126">
        <v>0</v>
      </c>
      <c r="AF1090" s="89" t="s">
        <v>78</v>
      </c>
      <c r="AG1090" s="126">
        <v>0</v>
      </c>
      <c r="AH1090" s="89" t="s">
        <v>74</v>
      </c>
      <c r="AI1090" s="129">
        <v>0</v>
      </c>
      <c r="AJ1090" s="129">
        <v>0</v>
      </c>
    </row>
    <row r="1091" spans="1:36" ht="17.45" customHeight="1">
      <c r="A1091" s="88" t="s">
        <v>2125</v>
      </c>
      <c r="B1091" s="88" t="s">
        <v>1831</v>
      </c>
      <c r="C1091" s="121">
        <v>45348</v>
      </c>
      <c r="D1091" s="88" t="s">
        <v>1838</v>
      </c>
      <c r="E1091" s="88" t="s">
        <v>70</v>
      </c>
      <c r="F1091" s="93" t="s">
        <v>203</v>
      </c>
      <c r="G1091" s="88" t="s">
        <v>204</v>
      </c>
      <c r="H1091" s="88" t="s">
        <v>2033</v>
      </c>
      <c r="I1091" s="88" t="s">
        <v>74</v>
      </c>
      <c r="J1091" s="88" t="s">
        <v>2020</v>
      </c>
      <c r="K1091" s="88"/>
      <c r="L1091" s="88" t="s">
        <v>2022</v>
      </c>
      <c r="M1091" s="139">
        <v>1228.2757650000001</v>
      </c>
      <c r="N1091" s="122">
        <v>1628147</v>
      </c>
      <c r="O1091" s="122">
        <v>0</v>
      </c>
      <c r="P1091" s="122">
        <v>6811</v>
      </c>
      <c r="Q1091" s="122">
        <v>0</v>
      </c>
      <c r="R1091" s="122">
        <v>1634958</v>
      </c>
      <c r="S1091" s="122">
        <v>0</v>
      </c>
      <c r="T1091" s="122">
        <v>0</v>
      </c>
      <c r="U1091" s="122">
        <v>136924705845</v>
      </c>
      <c r="V1091" s="123">
        <v>1363.72</v>
      </c>
      <c r="W1091" s="93" t="s">
        <v>77</v>
      </c>
      <c r="X1091" s="93" t="s">
        <v>77</v>
      </c>
      <c r="Y1091" s="88" t="s">
        <v>74</v>
      </c>
      <c r="Z1091" s="93" t="s">
        <v>77</v>
      </c>
      <c r="AA1091" s="122">
        <v>0</v>
      </c>
      <c r="AB1091" s="122">
        <v>0</v>
      </c>
      <c r="AC1091" s="122">
        <v>0</v>
      </c>
      <c r="AD1091" s="122">
        <v>0</v>
      </c>
      <c r="AE1091" s="122">
        <v>0</v>
      </c>
      <c r="AF1091" s="88" t="s">
        <v>78</v>
      </c>
      <c r="AG1091" s="122">
        <v>0</v>
      </c>
      <c r="AH1091" s="88" t="s">
        <v>74</v>
      </c>
      <c r="AI1091" s="124">
        <v>0</v>
      </c>
      <c r="AJ1091" s="124">
        <v>0</v>
      </c>
    </row>
    <row r="1092" spans="1:36" ht="17.45" customHeight="1">
      <c r="A1092" s="89" t="s">
        <v>2126</v>
      </c>
      <c r="B1092" s="89" t="s">
        <v>1831</v>
      </c>
      <c r="C1092" s="125">
        <v>45348</v>
      </c>
      <c r="D1092" s="89" t="s">
        <v>1838</v>
      </c>
      <c r="E1092" s="89" t="s">
        <v>70</v>
      </c>
      <c r="F1092" s="96" t="s">
        <v>203</v>
      </c>
      <c r="G1092" s="89" t="s">
        <v>204</v>
      </c>
      <c r="H1092" s="89" t="s">
        <v>2033</v>
      </c>
      <c r="I1092" s="89" t="s">
        <v>74</v>
      </c>
      <c r="J1092" s="89" t="s">
        <v>2024</v>
      </c>
      <c r="K1092" s="89"/>
      <c r="L1092" s="89" t="s">
        <v>2026</v>
      </c>
      <c r="M1092" s="140">
        <v>988.06798800000001</v>
      </c>
      <c r="N1092" s="126">
        <v>1309290</v>
      </c>
      <c r="O1092" s="126">
        <v>0</v>
      </c>
      <c r="P1092" s="126">
        <v>5927</v>
      </c>
      <c r="Q1092" s="126">
        <v>0</v>
      </c>
      <c r="R1092" s="126">
        <v>1315217</v>
      </c>
      <c r="S1092" s="126">
        <v>0</v>
      </c>
      <c r="T1092" s="126">
        <v>0</v>
      </c>
      <c r="U1092" s="126">
        <v>136924705845</v>
      </c>
      <c r="V1092" s="127">
        <v>1363.72</v>
      </c>
      <c r="W1092" s="96" t="s">
        <v>77</v>
      </c>
      <c r="X1092" s="96" t="s">
        <v>77</v>
      </c>
      <c r="Y1092" s="89" t="s">
        <v>74</v>
      </c>
      <c r="Z1092" s="96" t="s">
        <v>77</v>
      </c>
      <c r="AA1092" s="126">
        <v>0</v>
      </c>
      <c r="AB1092" s="126">
        <v>0</v>
      </c>
      <c r="AC1092" s="126">
        <v>0</v>
      </c>
      <c r="AD1092" s="126">
        <v>0</v>
      </c>
      <c r="AE1092" s="126">
        <v>0</v>
      </c>
      <c r="AF1092" s="89" t="s">
        <v>78</v>
      </c>
      <c r="AG1092" s="126">
        <v>0</v>
      </c>
      <c r="AH1092" s="89" t="s">
        <v>74</v>
      </c>
      <c r="AI1092" s="129">
        <v>0</v>
      </c>
      <c r="AJ1092" s="129">
        <v>0</v>
      </c>
    </row>
    <row r="1093" spans="1:36" ht="17.45" customHeight="1">
      <c r="A1093" s="88" t="s">
        <v>2127</v>
      </c>
      <c r="B1093" s="88" t="s">
        <v>1831</v>
      </c>
      <c r="C1093" s="121">
        <v>45348</v>
      </c>
      <c r="D1093" s="88" t="s">
        <v>1838</v>
      </c>
      <c r="E1093" s="88" t="s">
        <v>70</v>
      </c>
      <c r="F1093" s="93" t="s">
        <v>203</v>
      </c>
      <c r="G1093" s="88" t="s">
        <v>204</v>
      </c>
      <c r="H1093" s="88" t="s">
        <v>2033</v>
      </c>
      <c r="I1093" s="88" t="s">
        <v>74</v>
      </c>
      <c r="J1093" s="88" t="s">
        <v>2029</v>
      </c>
      <c r="K1093" s="88"/>
      <c r="L1093" s="88" t="s">
        <v>2031</v>
      </c>
      <c r="M1093" s="139">
        <v>5149.8362740000002</v>
      </c>
      <c r="N1093" s="122">
        <v>6826779</v>
      </c>
      <c r="O1093" s="122">
        <v>0</v>
      </c>
      <c r="P1093" s="122">
        <v>28168</v>
      </c>
      <c r="Q1093" s="122">
        <v>0</v>
      </c>
      <c r="R1093" s="122">
        <v>6854947</v>
      </c>
      <c r="S1093" s="122">
        <v>0</v>
      </c>
      <c r="T1093" s="122">
        <v>0</v>
      </c>
      <c r="U1093" s="122">
        <v>136924705845</v>
      </c>
      <c r="V1093" s="123">
        <v>1363.72</v>
      </c>
      <c r="W1093" s="93" t="s">
        <v>77</v>
      </c>
      <c r="X1093" s="93" t="s">
        <v>77</v>
      </c>
      <c r="Y1093" s="88" t="s">
        <v>74</v>
      </c>
      <c r="Z1093" s="93" t="s">
        <v>77</v>
      </c>
      <c r="AA1093" s="122">
        <v>0</v>
      </c>
      <c r="AB1093" s="122">
        <v>0</v>
      </c>
      <c r="AC1093" s="122">
        <v>0</v>
      </c>
      <c r="AD1093" s="122">
        <v>0</v>
      </c>
      <c r="AE1093" s="122">
        <v>0</v>
      </c>
      <c r="AF1093" s="88" t="s">
        <v>78</v>
      </c>
      <c r="AG1093" s="122">
        <v>0</v>
      </c>
      <c r="AH1093" s="88" t="s">
        <v>74</v>
      </c>
      <c r="AI1093" s="124">
        <v>0.01</v>
      </c>
      <c r="AJ1093" s="124">
        <v>0.01</v>
      </c>
    </row>
    <row r="1094" spans="1:36" ht="17.45" customHeight="1">
      <c r="A1094" s="89" t="s">
        <v>2128</v>
      </c>
      <c r="B1094" s="89" t="s">
        <v>1831</v>
      </c>
      <c r="C1094" s="125">
        <v>45348</v>
      </c>
      <c r="D1094" s="89" t="s">
        <v>1892</v>
      </c>
      <c r="E1094" s="89" t="s">
        <v>70</v>
      </c>
      <c r="F1094" s="96" t="s">
        <v>203</v>
      </c>
      <c r="G1094" s="89" t="s">
        <v>204</v>
      </c>
      <c r="H1094" s="89" t="s">
        <v>1893</v>
      </c>
      <c r="I1094" s="89" t="s">
        <v>74</v>
      </c>
      <c r="J1094" s="89" t="s">
        <v>1894</v>
      </c>
      <c r="K1094" s="89"/>
      <c r="L1094" s="89" t="s">
        <v>1895</v>
      </c>
      <c r="M1094" s="127">
        <v>564.21</v>
      </c>
      <c r="N1094" s="126">
        <v>750260</v>
      </c>
      <c r="O1094" s="126">
        <v>0</v>
      </c>
      <c r="P1094" s="126">
        <v>759</v>
      </c>
      <c r="Q1094" s="126">
        <v>751019</v>
      </c>
      <c r="R1094" s="126">
        <v>751019</v>
      </c>
      <c r="S1094" s="126">
        <v>0</v>
      </c>
      <c r="T1094" s="126">
        <v>0</v>
      </c>
      <c r="U1094" s="126">
        <v>136924705845</v>
      </c>
      <c r="V1094" s="127">
        <v>1363.72</v>
      </c>
      <c r="W1094" s="125">
        <v>43620</v>
      </c>
      <c r="X1094" s="125">
        <v>73050</v>
      </c>
      <c r="Y1094" s="89"/>
      <c r="Z1094" s="96"/>
      <c r="AA1094" s="126">
        <v>0</v>
      </c>
      <c r="AB1094" s="126">
        <v>0</v>
      </c>
      <c r="AC1094" s="126">
        <v>0</v>
      </c>
      <c r="AD1094" s="126">
        <v>0</v>
      </c>
      <c r="AE1094" s="126">
        <v>0</v>
      </c>
      <c r="AF1094" s="89" t="s">
        <v>78</v>
      </c>
      <c r="AG1094" s="126">
        <v>0</v>
      </c>
      <c r="AH1094" s="89"/>
      <c r="AI1094" s="129">
        <v>0</v>
      </c>
      <c r="AJ1094" s="129">
        <v>0</v>
      </c>
    </row>
    <row r="1095" spans="1:36" ht="17.45" customHeight="1">
      <c r="A1095" s="88" t="s">
        <v>2129</v>
      </c>
      <c r="B1095" s="88" t="s">
        <v>1831</v>
      </c>
      <c r="C1095" s="121">
        <v>45348</v>
      </c>
      <c r="D1095" s="88" t="s">
        <v>1832</v>
      </c>
      <c r="E1095" s="88" t="s">
        <v>70</v>
      </c>
      <c r="F1095" s="93" t="s">
        <v>261</v>
      </c>
      <c r="G1095" s="88" t="s">
        <v>262</v>
      </c>
      <c r="H1095" s="88" t="s">
        <v>1833</v>
      </c>
      <c r="I1095" s="88" t="s">
        <v>1834</v>
      </c>
      <c r="J1095" s="88" t="s">
        <v>2130</v>
      </c>
      <c r="K1095" s="88"/>
      <c r="L1095" s="88" t="s">
        <v>1962</v>
      </c>
      <c r="M1095" s="122">
        <v>37630000</v>
      </c>
      <c r="N1095" s="122">
        <v>48790305400</v>
      </c>
      <c r="O1095" s="123">
        <v>-0.03</v>
      </c>
      <c r="P1095" s="122">
        <v>-1278028799</v>
      </c>
      <c r="Q1095" s="122">
        <v>0</v>
      </c>
      <c r="R1095" s="122">
        <v>-1278028799</v>
      </c>
      <c r="S1095" s="122">
        <v>0</v>
      </c>
      <c r="T1095" s="122">
        <v>0</v>
      </c>
      <c r="U1095" s="122">
        <v>278591157635</v>
      </c>
      <c r="V1095" s="123">
        <v>1447.07</v>
      </c>
      <c r="W1095" s="121">
        <v>45293</v>
      </c>
      <c r="X1095" s="121">
        <v>45358</v>
      </c>
      <c r="Y1095" s="88" t="s">
        <v>74</v>
      </c>
      <c r="Z1095" s="93" t="s">
        <v>77</v>
      </c>
      <c r="AA1095" s="122">
        <v>0</v>
      </c>
      <c r="AB1095" s="122">
        <v>0</v>
      </c>
      <c r="AC1095" s="122">
        <v>0</v>
      </c>
      <c r="AD1095" s="122">
        <v>0</v>
      </c>
      <c r="AE1095" s="122">
        <v>0</v>
      </c>
      <c r="AF1095" s="88" t="s">
        <v>78</v>
      </c>
      <c r="AG1095" s="122">
        <v>0</v>
      </c>
      <c r="AH1095" s="88" t="s">
        <v>74</v>
      </c>
      <c r="AI1095" s="124">
        <v>-0.42</v>
      </c>
      <c r="AJ1095" s="124">
        <v>-0.46</v>
      </c>
    </row>
    <row r="1096" spans="1:36" ht="17.45" customHeight="1">
      <c r="A1096" s="89" t="s">
        <v>2131</v>
      </c>
      <c r="B1096" s="89" t="s">
        <v>1831</v>
      </c>
      <c r="C1096" s="125">
        <v>45348</v>
      </c>
      <c r="D1096" s="89" t="s">
        <v>1832</v>
      </c>
      <c r="E1096" s="89" t="s">
        <v>70</v>
      </c>
      <c r="F1096" s="96" t="s">
        <v>261</v>
      </c>
      <c r="G1096" s="89" t="s">
        <v>262</v>
      </c>
      <c r="H1096" s="89" t="s">
        <v>1833</v>
      </c>
      <c r="I1096" s="89" t="s">
        <v>1964</v>
      </c>
      <c r="J1096" s="89" t="s">
        <v>2132</v>
      </c>
      <c r="K1096" s="89"/>
      <c r="L1096" s="89" t="s">
        <v>1966</v>
      </c>
      <c r="M1096" s="126">
        <v>55510000</v>
      </c>
      <c r="N1096" s="126">
        <v>73906014000</v>
      </c>
      <c r="O1096" s="126">
        <v>0</v>
      </c>
      <c r="P1096" s="126">
        <v>96466438</v>
      </c>
      <c r="Q1096" s="126">
        <v>0</v>
      </c>
      <c r="R1096" s="126">
        <v>96466438</v>
      </c>
      <c r="S1096" s="126">
        <v>0</v>
      </c>
      <c r="T1096" s="126">
        <v>0</v>
      </c>
      <c r="U1096" s="126">
        <v>278591157635</v>
      </c>
      <c r="V1096" s="127">
        <v>1447.07</v>
      </c>
      <c r="W1096" s="125">
        <v>45314</v>
      </c>
      <c r="X1096" s="125">
        <v>45372</v>
      </c>
      <c r="Y1096" s="89" t="s">
        <v>74</v>
      </c>
      <c r="Z1096" s="96" t="s">
        <v>77</v>
      </c>
      <c r="AA1096" s="126">
        <v>0</v>
      </c>
      <c r="AB1096" s="126">
        <v>0</v>
      </c>
      <c r="AC1096" s="126">
        <v>0</v>
      </c>
      <c r="AD1096" s="126">
        <v>0</v>
      </c>
      <c r="AE1096" s="126">
        <v>0</v>
      </c>
      <c r="AF1096" s="89" t="s">
        <v>78</v>
      </c>
      <c r="AG1096" s="126">
        <v>0</v>
      </c>
      <c r="AH1096" s="89" t="s">
        <v>74</v>
      </c>
      <c r="AI1096" s="129">
        <v>0.03</v>
      </c>
      <c r="AJ1096" s="129">
        <v>0.03</v>
      </c>
    </row>
    <row r="1097" spans="1:36" ht="17.45" customHeight="1">
      <c r="A1097" s="88" t="s">
        <v>2133</v>
      </c>
      <c r="B1097" s="88" t="s">
        <v>1831</v>
      </c>
      <c r="C1097" s="121">
        <v>45348</v>
      </c>
      <c r="D1097" s="88" t="s">
        <v>1832</v>
      </c>
      <c r="E1097" s="88" t="s">
        <v>70</v>
      </c>
      <c r="F1097" s="93" t="s">
        <v>261</v>
      </c>
      <c r="G1097" s="88" t="s">
        <v>262</v>
      </c>
      <c r="H1097" s="88" t="s">
        <v>1833</v>
      </c>
      <c r="I1097" s="88" t="s">
        <v>1834</v>
      </c>
      <c r="J1097" s="88" t="s">
        <v>2134</v>
      </c>
      <c r="K1097" s="88"/>
      <c r="L1097" s="88" t="s">
        <v>1969</v>
      </c>
      <c r="M1097" s="122">
        <v>31000000</v>
      </c>
      <c r="N1097" s="122">
        <v>41366710000</v>
      </c>
      <c r="O1097" s="122">
        <v>0</v>
      </c>
      <c r="P1097" s="122">
        <v>161028932</v>
      </c>
      <c r="Q1097" s="122">
        <v>0</v>
      </c>
      <c r="R1097" s="122">
        <v>161028932</v>
      </c>
      <c r="S1097" s="122">
        <v>0</v>
      </c>
      <c r="T1097" s="122">
        <v>0</v>
      </c>
      <c r="U1097" s="122">
        <v>278591157635</v>
      </c>
      <c r="V1097" s="123">
        <v>1447.07</v>
      </c>
      <c r="W1097" s="121">
        <v>45342</v>
      </c>
      <c r="X1097" s="121">
        <v>45379</v>
      </c>
      <c r="Y1097" s="88" t="s">
        <v>74</v>
      </c>
      <c r="Z1097" s="93" t="s">
        <v>77</v>
      </c>
      <c r="AA1097" s="122">
        <v>0</v>
      </c>
      <c r="AB1097" s="122">
        <v>0</v>
      </c>
      <c r="AC1097" s="122">
        <v>0</v>
      </c>
      <c r="AD1097" s="122">
        <v>0</v>
      </c>
      <c r="AE1097" s="122">
        <v>0</v>
      </c>
      <c r="AF1097" s="88" t="s">
        <v>78</v>
      </c>
      <c r="AG1097" s="122">
        <v>0</v>
      </c>
      <c r="AH1097" s="88" t="s">
        <v>74</v>
      </c>
      <c r="AI1097" s="124">
        <v>0.05</v>
      </c>
      <c r="AJ1097" s="124">
        <v>0.06</v>
      </c>
    </row>
    <row r="1098" spans="1:36" ht="17.45" customHeight="1">
      <c r="A1098" s="89" t="s">
        <v>2135</v>
      </c>
      <c r="B1098" s="89" t="s">
        <v>1831</v>
      </c>
      <c r="C1098" s="125">
        <v>45348</v>
      </c>
      <c r="D1098" s="89" t="s">
        <v>1838</v>
      </c>
      <c r="E1098" s="89" t="s">
        <v>70</v>
      </c>
      <c r="F1098" s="96" t="s">
        <v>261</v>
      </c>
      <c r="G1098" s="89" t="s">
        <v>262</v>
      </c>
      <c r="H1098" s="89" t="s">
        <v>1971</v>
      </c>
      <c r="I1098" s="89" t="s">
        <v>74</v>
      </c>
      <c r="J1098" s="89" t="s">
        <v>1972</v>
      </c>
      <c r="K1098" s="89" t="s">
        <v>1973</v>
      </c>
      <c r="L1098" s="89" t="s">
        <v>1974</v>
      </c>
      <c r="M1098" s="127">
        <v>110836.27</v>
      </c>
      <c r="N1098" s="126">
        <v>5576514829</v>
      </c>
      <c r="O1098" s="127">
        <v>34.68</v>
      </c>
      <c r="P1098" s="126">
        <v>-460030200</v>
      </c>
      <c r="Q1098" s="126">
        <v>5576514829</v>
      </c>
      <c r="R1098" s="126">
        <v>5116484629</v>
      </c>
      <c r="S1098" s="126">
        <v>0</v>
      </c>
      <c r="T1098" s="126">
        <v>0</v>
      </c>
      <c r="U1098" s="126">
        <v>278591157635</v>
      </c>
      <c r="V1098" s="127">
        <v>1447.07</v>
      </c>
      <c r="W1098" s="125">
        <v>42789</v>
      </c>
      <c r="X1098" s="96" t="s">
        <v>77</v>
      </c>
      <c r="Y1098" s="89" t="s">
        <v>74</v>
      </c>
      <c r="Z1098" s="96" t="s">
        <v>77</v>
      </c>
      <c r="AA1098" s="126">
        <v>0</v>
      </c>
      <c r="AB1098" s="126">
        <v>0</v>
      </c>
      <c r="AC1098" s="126">
        <v>0</v>
      </c>
      <c r="AD1098" s="126">
        <v>0</v>
      </c>
      <c r="AE1098" s="126">
        <v>0</v>
      </c>
      <c r="AF1098" s="89" t="s">
        <v>78</v>
      </c>
      <c r="AG1098" s="126">
        <v>0</v>
      </c>
      <c r="AH1098" s="89" t="s">
        <v>74</v>
      </c>
      <c r="AI1098" s="129">
        <v>1.68</v>
      </c>
      <c r="AJ1098" s="129">
        <v>1.84</v>
      </c>
    </row>
    <row r="1099" spans="1:36" ht="17.45" customHeight="1">
      <c r="A1099" s="88" t="s">
        <v>2136</v>
      </c>
      <c r="B1099" s="88" t="s">
        <v>1831</v>
      </c>
      <c r="C1099" s="121">
        <v>45348</v>
      </c>
      <c r="D1099" s="88" t="s">
        <v>1838</v>
      </c>
      <c r="E1099" s="88" t="s">
        <v>70</v>
      </c>
      <c r="F1099" s="93" t="s">
        <v>261</v>
      </c>
      <c r="G1099" s="88" t="s">
        <v>262</v>
      </c>
      <c r="H1099" s="88" t="s">
        <v>1971</v>
      </c>
      <c r="I1099" s="88" t="s">
        <v>74</v>
      </c>
      <c r="J1099" s="88" t="s">
        <v>1976</v>
      </c>
      <c r="K1099" s="88" t="s">
        <v>1977</v>
      </c>
      <c r="L1099" s="88" t="s">
        <v>1978</v>
      </c>
      <c r="M1099" s="123">
        <v>244466.67</v>
      </c>
      <c r="N1099" s="122">
        <v>11887286964</v>
      </c>
      <c r="O1099" s="130">
        <v>45.3</v>
      </c>
      <c r="P1099" s="122">
        <v>2853767209</v>
      </c>
      <c r="Q1099" s="122">
        <v>11887286964</v>
      </c>
      <c r="R1099" s="122">
        <v>14741054173</v>
      </c>
      <c r="S1099" s="122">
        <v>0</v>
      </c>
      <c r="T1099" s="122">
        <v>0</v>
      </c>
      <c r="U1099" s="122">
        <v>278591157635</v>
      </c>
      <c r="V1099" s="123">
        <v>1447.07</v>
      </c>
      <c r="W1099" s="121">
        <v>37070</v>
      </c>
      <c r="X1099" s="93" t="s">
        <v>77</v>
      </c>
      <c r="Y1099" s="88" t="s">
        <v>74</v>
      </c>
      <c r="Z1099" s="93" t="s">
        <v>77</v>
      </c>
      <c r="AA1099" s="122">
        <v>0</v>
      </c>
      <c r="AB1099" s="122">
        <v>0</v>
      </c>
      <c r="AC1099" s="122">
        <v>0</v>
      </c>
      <c r="AD1099" s="122">
        <v>0</v>
      </c>
      <c r="AE1099" s="122">
        <v>0</v>
      </c>
      <c r="AF1099" s="88" t="s">
        <v>78</v>
      </c>
      <c r="AG1099" s="122">
        <v>0</v>
      </c>
      <c r="AH1099" s="88" t="s">
        <v>74</v>
      </c>
      <c r="AI1099" s="124">
        <v>4.84</v>
      </c>
      <c r="AJ1099" s="124">
        <v>5.29</v>
      </c>
    </row>
    <row r="1100" spans="1:36" ht="17.45" customHeight="1">
      <c r="A1100" s="89" t="s">
        <v>2137</v>
      </c>
      <c r="B1100" s="89" t="s">
        <v>1831</v>
      </c>
      <c r="C1100" s="125">
        <v>45348</v>
      </c>
      <c r="D1100" s="89" t="s">
        <v>1838</v>
      </c>
      <c r="E1100" s="89" t="s">
        <v>70</v>
      </c>
      <c r="F1100" s="96" t="s">
        <v>261</v>
      </c>
      <c r="G1100" s="89" t="s">
        <v>262</v>
      </c>
      <c r="H1100" s="89" t="s">
        <v>1971</v>
      </c>
      <c r="I1100" s="89" t="s">
        <v>74</v>
      </c>
      <c r="J1100" s="89" t="s">
        <v>1980</v>
      </c>
      <c r="K1100" s="89" t="s">
        <v>1981</v>
      </c>
      <c r="L1100" s="89" t="s">
        <v>1982</v>
      </c>
      <c r="M1100" s="127">
        <v>351643.61</v>
      </c>
      <c r="N1100" s="126">
        <v>13374794451</v>
      </c>
      <c r="O1100" s="127">
        <v>46.27</v>
      </c>
      <c r="P1100" s="126">
        <v>8282934427</v>
      </c>
      <c r="Q1100" s="126">
        <v>13374794451</v>
      </c>
      <c r="R1100" s="126">
        <v>21657728878</v>
      </c>
      <c r="S1100" s="126">
        <v>0</v>
      </c>
      <c r="T1100" s="126">
        <v>0</v>
      </c>
      <c r="U1100" s="126">
        <v>278591157635</v>
      </c>
      <c r="V1100" s="127">
        <v>1447.07</v>
      </c>
      <c r="W1100" s="125">
        <v>42789</v>
      </c>
      <c r="X1100" s="96" t="s">
        <v>77</v>
      </c>
      <c r="Y1100" s="89" t="s">
        <v>74</v>
      </c>
      <c r="Z1100" s="96" t="s">
        <v>77</v>
      </c>
      <c r="AA1100" s="126">
        <v>0</v>
      </c>
      <c r="AB1100" s="126">
        <v>0</v>
      </c>
      <c r="AC1100" s="126">
        <v>0</v>
      </c>
      <c r="AD1100" s="126">
        <v>0</v>
      </c>
      <c r="AE1100" s="126">
        <v>0</v>
      </c>
      <c r="AF1100" s="89" t="s">
        <v>78</v>
      </c>
      <c r="AG1100" s="126">
        <v>0</v>
      </c>
      <c r="AH1100" s="89" t="s">
        <v>74</v>
      </c>
      <c r="AI1100" s="129">
        <v>7.12</v>
      </c>
      <c r="AJ1100" s="129">
        <v>7.77</v>
      </c>
    </row>
    <row r="1101" spans="1:36" ht="17.45" customHeight="1">
      <c r="A1101" s="88" t="s">
        <v>2138</v>
      </c>
      <c r="B1101" s="88" t="s">
        <v>1831</v>
      </c>
      <c r="C1101" s="121">
        <v>45348</v>
      </c>
      <c r="D1101" s="88" t="s">
        <v>1838</v>
      </c>
      <c r="E1101" s="88" t="s">
        <v>70</v>
      </c>
      <c r="F1101" s="93" t="s">
        <v>261</v>
      </c>
      <c r="G1101" s="88" t="s">
        <v>262</v>
      </c>
      <c r="H1101" s="88" t="s">
        <v>1971</v>
      </c>
      <c r="I1101" s="88" t="s">
        <v>74</v>
      </c>
      <c r="J1101" s="88" t="s">
        <v>1984</v>
      </c>
      <c r="K1101" s="88" t="s">
        <v>1985</v>
      </c>
      <c r="L1101" s="88" t="s">
        <v>1986</v>
      </c>
      <c r="M1101" s="123">
        <v>114770.88</v>
      </c>
      <c r="N1101" s="122">
        <v>11299334270</v>
      </c>
      <c r="O1101" s="123">
        <v>103.56</v>
      </c>
      <c r="P1101" s="122">
        <v>4521684168</v>
      </c>
      <c r="Q1101" s="122">
        <v>11299334270</v>
      </c>
      <c r="R1101" s="122">
        <v>15821018438</v>
      </c>
      <c r="S1101" s="122">
        <v>0</v>
      </c>
      <c r="T1101" s="122">
        <v>0</v>
      </c>
      <c r="U1101" s="122">
        <v>278591157635</v>
      </c>
      <c r="V1101" s="123">
        <v>1447.07</v>
      </c>
      <c r="W1101" s="93"/>
      <c r="X1101" s="93" t="s">
        <v>77</v>
      </c>
      <c r="Y1101" s="88" t="s">
        <v>74</v>
      </c>
      <c r="Z1101" s="93" t="s">
        <v>77</v>
      </c>
      <c r="AA1101" s="122">
        <v>0</v>
      </c>
      <c r="AB1101" s="122">
        <v>0</v>
      </c>
      <c r="AC1101" s="122">
        <v>0</v>
      </c>
      <c r="AD1101" s="122">
        <v>0</v>
      </c>
      <c r="AE1101" s="122">
        <v>0</v>
      </c>
      <c r="AF1101" s="88" t="s">
        <v>78</v>
      </c>
      <c r="AG1101" s="122">
        <v>0</v>
      </c>
      <c r="AH1101" s="88" t="s">
        <v>74</v>
      </c>
      <c r="AI1101" s="124">
        <v>5.2</v>
      </c>
      <c r="AJ1101" s="124">
        <v>5.68</v>
      </c>
    </row>
    <row r="1102" spans="1:36" ht="17.45" customHeight="1">
      <c r="A1102" s="89" t="s">
        <v>2139</v>
      </c>
      <c r="B1102" s="89" t="s">
        <v>1831</v>
      </c>
      <c r="C1102" s="125">
        <v>45348</v>
      </c>
      <c r="D1102" s="89" t="s">
        <v>1838</v>
      </c>
      <c r="E1102" s="89" t="s">
        <v>70</v>
      </c>
      <c r="F1102" s="96" t="s">
        <v>261</v>
      </c>
      <c r="G1102" s="89" t="s">
        <v>262</v>
      </c>
      <c r="H1102" s="89" t="s">
        <v>1971</v>
      </c>
      <c r="I1102" s="89" t="s">
        <v>74</v>
      </c>
      <c r="J1102" s="89" t="s">
        <v>1988</v>
      </c>
      <c r="K1102" s="89" t="s">
        <v>1989</v>
      </c>
      <c r="L1102" s="89" t="s">
        <v>1990</v>
      </c>
      <c r="M1102" s="127">
        <v>365775.25</v>
      </c>
      <c r="N1102" s="126">
        <v>10753335998</v>
      </c>
      <c r="O1102" s="127">
        <v>24.64</v>
      </c>
      <c r="P1102" s="126">
        <v>1243471847</v>
      </c>
      <c r="Q1102" s="126">
        <v>10753335998</v>
      </c>
      <c r="R1102" s="126">
        <v>11996807845</v>
      </c>
      <c r="S1102" s="126">
        <v>0</v>
      </c>
      <c r="T1102" s="126">
        <v>0</v>
      </c>
      <c r="U1102" s="126">
        <v>278591157635</v>
      </c>
      <c r="V1102" s="127">
        <v>1447.07</v>
      </c>
      <c r="W1102" s="125">
        <v>42789</v>
      </c>
      <c r="X1102" s="96" t="s">
        <v>77</v>
      </c>
      <c r="Y1102" s="89" t="s">
        <v>74</v>
      </c>
      <c r="Z1102" s="96" t="s">
        <v>77</v>
      </c>
      <c r="AA1102" s="126">
        <v>0</v>
      </c>
      <c r="AB1102" s="126">
        <v>0</v>
      </c>
      <c r="AC1102" s="126">
        <v>0</v>
      </c>
      <c r="AD1102" s="126">
        <v>0</v>
      </c>
      <c r="AE1102" s="126">
        <v>0</v>
      </c>
      <c r="AF1102" s="89" t="s">
        <v>78</v>
      </c>
      <c r="AG1102" s="126">
        <v>0</v>
      </c>
      <c r="AH1102" s="89" t="s">
        <v>74</v>
      </c>
      <c r="AI1102" s="129">
        <v>3.94</v>
      </c>
      <c r="AJ1102" s="129">
        <v>4.3099999999999996</v>
      </c>
    </row>
    <row r="1103" spans="1:36" ht="17.45" customHeight="1">
      <c r="A1103" s="88" t="s">
        <v>2140</v>
      </c>
      <c r="B1103" s="88" t="s">
        <v>1831</v>
      </c>
      <c r="C1103" s="121">
        <v>45348</v>
      </c>
      <c r="D1103" s="88" t="s">
        <v>1838</v>
      </c>
      <c r="E1103" s="88" t="s">
        <v>70</v>
      </c>
      <c r="F1103" s="93" t="s">
        <v>261</v>
      </c>
      <c r="G1103" s="88" t="s">
        <v>262</v>
      </c>
      <c r="H1103" s="88" t="s">
        <v>1971</v>
      </c>
      <c r="I1103" s="88" t="s">
        <v>74</v>
      </c>
      <c r="J1103" s="88" t="s">
        <v>1992</v>
      </c>
      <c r="K1103" s="88" t="s">
        <v>1993</v>
      </c>
      <c r="L1103" s="88" t="s">
        <v>1994</v>
      </c>
      <c r="M1103" s="123">
        <v>208317.36</v>
      </c>
      <c r="N1103" s="122">
        <v>3773322333</v>
      </c>
      <c r="O1103" s="123">
        <v>16.12</v>
      </c>
      <c r="P1103" s="122">
        <v>696612417</v>
      </c>
      <c r="Q1103" s="122">
        <v>3773322333</v>
      </c>
      <c r="R1103" s="122">
        <v>4469934750</v>
      </c>
      <c r="S1103" s="122">
        <v>0</v>
      </c>
      <c r="T1103" s="122">
        <v>0</v>
      </c>
      <c r="U1103" s="122">
        <v>278591157635</v>
      </c>
      <c r="V1103" s="123">
        <v>1447.07</v>
      </c>
      <c r="W1103" s="121">
        <v>42789</v>
      </c>
      <c r="X1103" s="93" t="s">
        <v>77</v>
      </c>
      <c r="Y1103" s="88" t="s">
        <v>74</v>
      </c>
      <c r="Z1103" s="93" t="s">
        <v>77</v>
      </c>
      <c r="AA1103" s="122">
        <v>0</v>
      </c>
      <c r="AB1103" s="122">
        <v>0</v>
      </c>
      <c r="AC1103" s="122">
        <v>0</v>
      </c>
      <c r="AD1103" s="122">
        <v>0</v>
      </c>
      <c r="AE1103" s="122">
        <v>0</v>
      </c>
      <c r="AF1103" s="88" t="s">
        <v>78</v>
      </c>
      <c r="AG1103" s="122">
        <v>0</v>
      </c>
      <c r="AH1103" s="88" t="s">
        <v>74</v>
      </c>
      <c r="AI1103" s="124">
        <v>1.47</v>
      </c>
      <c r="AJ1103" s="124">
        <v>1.6</v>
      </c>
    </row>
    <row r="1104" spans="1:36" ht="17.45" customHeight="1">
      <c r="A1104" s="89" t="s">
        <v>2141</v>
      </c>
      <c r="B1104" s="89" t="s">
        <v>1831</v>
      </c>
      <c r="C1104" s="125">
        <v>45348</v>
      </c>
      <c r="D1104" s="89" t="s">
        <v>1838</v>
      </c>
      <c r="E1104" s="89" t="s">
        <v>70</v>
      </c>
      <c r="F1104" s="96" t="s">
        <v>261</v>
      </c>
      <c r="G1104" s="89" t="s">
        <v>262</v>
      </c>
      <c r="H1104" s="89" t="s">
        <v>1971</v>
      </c>
      <c r="I1104" s="89" t="s">
        <v>74</v>
      </c>
      <c r="J1104" s="89" t="s">
        <v>1996</v>
      </c>
      <c r="K1104" s="89" t="s">
        <v>1997</v>
      </c>
      <c r="L1104" s="89" t="s">
        <v>1998</v>
      </c>
      <c r="M1104" s="127">
        <v>481170.11</v>
      </c>
      <c r="N1104" s="126">
        <v>8196040321</v>
      </c>
      <c r="O1104" s="127">
        <v>13.78</v>
      </c>
      <c r="P1104" s="126">
        <v>629850321</v>
      </c>
      <c r="Q1104" s="126">
        <v>8196040321</v>
      </c>
      <c r="R1104" s="126">
        <v>8825890642</v>
      </c>
      <c r="S1104" s="126">
        <v>0</v>
      </c>
      <c r="T1104" s="126">
        <v>0</v>
      </c>
      <c r="U1104" s="126">
        <v>278591157635</v>
      </c>
      <c r="V1104" s="127">
        <v>1447.07</v>
      </c>
      <c r="W1104" s="125">
        <v>42789</v>
      </c>
      <c r="X1104" s="96" t="s">
        <v>77</v>
      </c>
      <c r="Y1104" s="89" t="s">
        <v>74</v>
      </c>
      <c r="Z1104" s="96" t="s">
        <v>77</v>
      </c>
      <c r="AA1104" s="126">
        <v>0</v>
      </c>
      <c r="AB1104" s="126">
        <v>0</v>
      </c>
      <c r="AC1104" s="126">
        <v>0</v>
      </c>
      <c r="AD1104" s="126">
        <v>0</v>
      </c>
      <c r="AE1104" s="126">
        <v>0</v>
      </c>
      <c r="AF1104" s="89" t="s">
        <v>78</v>
      </c>
      <c r="AG1104" s="126">
        <v>0</v>
      </c>
      <c r="AH1104" s="89" t="s">
        <v>74</v>
      </c>
      <c r="AI1104" s="129">
        <v>2.9</v>
      </c>
      <c r="AJ1104" s="129">
        <v>3.17</v>
      </c>
    </row>
    <row r="1105" spans="1:36" ht="17.45" customHeight="1">
      <c r="A1105" s="88" t="s">
        <v>2142</v>
      </c>
      <c r="B1105" s="88" t="s">
        <v>1831</v>
      </c>
      <c r="C1105" s="121">
        <v>45348</v>
      </c>
      <c r="D1105" s="88" t="s">
        <v>1838</v>
      </c>
      <c r="E1105" s="88" t="s">
        <v>70</v>
      </c>
      <c r="F1105" s="93" t="s">
        <v>261</v>
      </c>
      <c r="G1105" s="88" t="s">
        <v>262</v>
      </c>
      <c r="H1105" s="88" t="s">
        <v>1971</v>
      </c>
      <c r="I1105" s="88" t="s">
        <v>74</v>
      </c>
      <c r="J1105" s="88" t="s">
        <v>2000</v>
      </c>
      <c r="K1105" s="88" t="s">
        <v>2001</v>
      </c>
      <c r="L1105" s="88" t="s">
        <v>2002</v>
      </c>
      <c r="M1105" s="123">
        <v>120072.53</v>
      </c>
      <c r="N1105" s="122">
        <v>4401624300</v>
      </c>
      <c r="O1105" s="123">
        <v>29.54</v>
      </c>
      <c r="P1105" s="122">
        <v>319710901</v>
      </c>
      <c r="Q1105" s="122">
        <v>4401624300</v>
      </c>
      <c r="R1105" s="122">
        <v>4721335201</v>
      </c>
      <c r="S1105" s="122">
        <v>0</v>
      </c>
      <c r="T1105" s="122">
        <v>0</v>
      </c>
      <c r="U1105" s="122">
        <v>278591157635</v>
      </c>
      <c r="V1105" s="123">
        <v>1447.07</v>
      </c>
      <c r="W1105" s="121">
        <v>42789</v>
      </c>
      <c r="X1105" s="93" t="s">
        <v>77</v>
      </c>
      <c r="Y1105" s="88" t="s">
        <v>74</v>
      </c>
      <c r="Z1105" s="93" t="s">
        <v>77</v>
      </c>
      <c r="AA1105" s="122">
        <v>0</v>
      </c>
      <c r="AB1105" s="122">
        <v>0</v>
      </c>
      <c r="AC1105" s="122">
        <v>0</v>
      </c>
      <c r="AD1105" s="122">
        <v>0</v>
      </c>
      <c r="AE1105" s="122">
        <v>0</v>
      </c>
      <c r="AF1105" s="88" t="s">
        <v>78</v>
      </c>
      <c r="AG1105" s="122">
        <v>0</v>
      </c>
      <c r="AH1105" s="88" t="s">
        <v>74</v>
      </c>
      <c r="AI1105" s="124">
        <v>1.55</v>
      </c>
      <c r="AJ1105" s="124">
        <v>1.69</v>
      </c>
    </row>
    <row r="1106" spans="1:36" ht="17.45" customHeight="1">
      <c r="A1106" s="89" t="s">
        <v>2143</v>
      </c>
      <c r="B1106" s="89" t="s">
        <v>1831</v>
      </c>
      <c r="C1106" s="125">
        <v>45348</v>
      </c>
      <c r="D1106" s="89" t="s">
        <v>1838</v>
      </c>
      <c r="E1106" s="89" t="s">
        <v>70</v>
      </c>
      <c r="F1106" s="96" t="s">
        <v>261</v>
      </c>
      <c r="G1106" s="89" t="s">
        <v>262</v>
      </c>
      <c r="H1106" s="89" t="s">
        <v>1971</v>
      </c>
      <c r="I1106" s="89" t="s">
        <v>74</v>
      </c>
      <c r="J1106" s="89" t="s">
        <v>2004</v>
      </c>
      <c r="K1106" s="89" t="s">
        <v>2005</v>
      </c>
      <c r="L1106" s="89" t="s">
        <v>2006</v>
      </c>
      <c r="M1106" s="127">
        <v>381354.89</v>
      </c>
      <c r="N1106" s="126">
        <v>23425904051</v>
      </c>
      <c r="O1106" s="127">
        <v>66.67</v>
      </c>
      <c r="P1106" s="126">
        <v>10417220950</v>
      </c>
      <c r="Q1106" s="126">
        <v>23425904051</v>
      </c>
      <c r="R1106" s="126">
        <v>33843125001</v>
      </c>
      <c r="S1106" s="126">
        <v>0</v>
      </c>
      <c r="T1106" s="126">
        <v>0</v>
      </c>
      <c r="U1106" s="126">
        <v>278591157635</v>
      </c>
      <c r="V1106" s="127">
        <v>1447.07</v>
      </c>
      <c r="W1106" s="125">
        <v>42789</v>
      </c>
      <c r="X1106" s="96" t="s">
        <v>77</v>
      </c>
      <c r="Y1106" s="89" t="s">
        <v>74</v>
      </c>
      <c r="Z1106" s="96" t="s">
        <v>77</v>
      </c>
      <c r="AA1106" s="126">
        <v>0</v>
      </c>
      <c r="AB1106" s="126">
        <v>0</v>
      </c>
      <c r="AC1106" s="126">
        <v>0</v>
      </c>
      <c r="AD1106" s="126">
        <v>0</v>
      </c>
      <c r="AE1106" s="126">
        <v>0</v>
      </c>
      <c r="AF1106" s="89" t="s">
        <v>78</v>
      </c>
      <c r="AG1106" s="126">
        <v>0</v>
      </c>
      <c r="AH1106" s="89" t="s">
        <v>74</v>
      </c>
      <c r="AI1106" s="129">
        <v>11.12</v>
      </c>
      <c r="AJ1106" s="129">
        <v>12.15</v>
      </c>
    </row>
    <row r="1107" spans="1:36" ht="17.45" customHeight="1">
      <c r="A1107" s="88" t="s">
        <v>2144</v>
      </c>
      <c r="B1107" s="88" t="s">
        <v>1831</v>
      </c>
      <c r="C1107" s="121">
        <v>45348</v>
      </c>
      <c r="D1107" s="88" t="s">
        <v>1838</v>
      </c>
      <c r="E1107" s="88" t="s">
        <v>70</v>
      </c>
      <c r="F1107" s="93" t="s">
        <v>261</v>
      </c>
      <c r="G1107" s="88" t="s">
        <v>262</v>
      </c>
      <c r="H1107" s="88" t="s">
        <v>1971</v>
      </c>
      <c r="I1107" s="88" t="s">
        <v>74</v>
      </c>
      <c r="J1107" s="88" t="s">
        <v>2008</v>
      </c>
      <c r="K1107" s="88" t="s">
        <v>2009</v>
      </c>
      <c r="L1107" s="88" t="s">
        <v>2010</v>
      </c>
      <c r="M1107" s="123">
        <v>563908.65</v>
      </c>
      <c r="N1107" s="122">
        <v>15473461616</v>
      </c>
      <c r="O1107" s="123">
        <v>27.95</v>
      </c>
      <c r="P1107" s="122">
        <v>5506333946</v>
      </c>
      <c r="Q1107" s="122">
        <v>15473461616</v>
      </c>
      <c r="R1107" s="122">
        <v>20979795562</v>
      </c>
      <c r="S1107" s="122">
        <v>0</v>
      </c>
      <c r="T1107" s="122">
        <v>0</v>
      </c>
      <c r="U1107" s="122">
        <v>278591157635</v>
      </c>
      <c r="V1107" s="123">
        <v>1447.07</v>
      </c>
      <c r="W1107" s="121">
        <v>42789</v>
      </c>
      <c r="X1107" s="93" t="s">
        <v>77</v>
      </c>
      <c r="Y1107" s="88" t="s">
        <v>74</v>
      </c>
      <c r="Z1107" s="93" t="s">
        <v>77</v>
      </c>
      <c r="AA1107" s="122">
        <v>0</v>
      </c>
      <c r="AB1107" s="122">
        <v>0</v>
      </c>
      <c r="AC1107" s="122">
        <v>0</v>
      </c>
      <c r="AD1107" s="122">
        <v>0</v>
      </c>
      <c r="AE1107" s="122">
        <v>0</v>
      </c>
      <c r="AF1107" s="88" t="s">
        <v>78</v>
      </c>
      <c r="AG1107" s="122">
        <v>0</v>
      </c>
      <c r="AH1107" s="88" t="s">
        <v>74</v>
      </c>
      <c r="AI1107" s="124">
        <v>6.89</v>
      </c>
      <c r="AJ1107" s="124">
        <v>7.53</v>
      </c>
    </row>
    <row r="1108" spans="1:36" ht="17.45" customHeight="1">
      <c r="A1108" s="89" t="s">
        <v>2145</v>
      </c>
      <c r="B1108" s="89" t="s">
        <v>1831</v>
      </c>
      <c r="C1108" s="125">
        <v>45348</v>
      </c>
      <c r="D1108" s="89" t="s">
        <v>1838</v>
      </c>
      <c r="E1108" s="89" t="s">
        <v>70</v>
      </c>
      <c r="F1108" s="96" t="s">
        <v>261</v>
      </c>
      <c r="G1108" s="89" t="s">
        <v>262</v>
      </c>
      <c r="H1108" s="89" t="s">
        <v>1971</v>
      </c>
      <c r="I1108" s="89" t="s">
        <v>74</v>
      </c>
      <c r="J1108" s="89" t="s">
        <v>2012</v>
      </c>
      <c r="K1108" s="89" t="s">
        <v>2013</v>
      </c>
      <c r="L1108" s="89" t="s">
        <v>2014</v>
      </c>
      <c r="M1108" s="127">
        <v>1667571.38</v>
      </c>
      <c r="N1108" s="126">
        <v>27054499625</v>
      </c>
      <c r="O1108" s="127">
        <v>14.15</v>
      </c>
      <c r="P1108" s="126">
        <v>4354315700</v>
      </c>
      <c r="Q1108" s="126">
        <v>27054499625</v>
      </c>
      <c r="R1108" s="126">
        <v>31408815325</v>
      </c>
      <c r="S1108" s="126">
        <v>0</v>
      </c>
      <c r="T1108" s="126">
        <v>0</v>
      </c>
      <c r="U1108" s="126">
        <v>278591157635</v>
      </c>
      <c r="V1108" s="127">
        <v>1447.07</v>
      </c>
      <c r="W1108" s="125">
        <v>42789</v>
      </c>
      <c r="X1108" s="96" t="s">
        <v>77</v>
      </c>
      <c r="Y1108" s="89" t="s">
        <v>74</v>
      </c>
      <c r="Z1108" s="96" t="s">
        <v>77</v>
      </c>
      <c r="AA1108" s="126">
        <v>0</v>
      </c>
      <c r="AB1108" s="126">
        <v>0</v>
      </c>
      <c r="AC1108" s="126">
        <v>0</v>
      </c>
      <c r="AD1108" s="126">
        <v>0</v>
      </c>
      <c r="AE1108" s="126">
        <v>0</v>
      </c>
      <c r="AF1108" s="89" t="s">
        <v>78</v>
      </c>
      <c r="AG1108" s="126">
        <v>0</v>
      </c>
      <c r="AH1108" s="89" t="s">
        <v>74</v>
      </c>
      <c r="AI1108" s="129">
        <v>10.32</v>
      </c>
      <c r="AJ1108" s="129">
        <v>11.27</v>
      </c>
    </row>
    <row r="1109" spans="1:36" ht="17.45" customHeight="1">
      <c r="A1109" s="88" t="s">
        <v>2146</v>
      </c>
      <c r="B1109" s="88" t="s">
        <v>1831</v>
      </c>
      <c r="C1109" s="121">
        <v>45348</v>
      </c>
      <c r="D1109" s="88" t="s">
        <v>1838</v>
      </c>
      <c r="E1109" s="88" t="s">
        <v>70</v>
      </c>
      <c r="F1109" s="93" t="s">
        <v>261</v>
      </c>
      <c r="G1109" s="88" t="s">
        <v>262</v>
      </c>
      <c r="H1109" s="88" t="s">
        <v>1971</v>
      </c>
      <c r="I1109" s="88" t="s">
        <v>74</v>
      </c>
      <c r="J1109" s="88" t="s">
        <v>2016</v>
      </c>
      <c r="K1109" s="88" t="s">
        <v>2017</v>
      </c>
      <c r="L1109" s="88" t="s">
        <v>2018</v>
      </c>
      <c r="M1109" s="123">
        <v>255262.33</v>
      </c>
      <c r="N1109" s="122">
        <v>5195274408</v>
      </c>
      <c r="O1109" s="123">
        <v>17.05</v>
      </c>
      <c r="P1109" s="122">
        <v>597969254</v>
      </c>
      <c r="Q1109" s="122">
        <v>5195274408</v>
      </c>
      <c r="R1109" s="122">
        <v>5793243662</v>
      </c>
      <c r="S1109" s="122">
        <v>0</v>
      </c>
      <c r="T1109" s="122">
        <v>0</v>
      </c>
      <c r="U1109" s="122">
        <v>278591157635</v>
      </c>
      <c r="V1109" s="123">
        <v>1447.07</v>
      </c>
      <c r="W1109" s="121">
        <v>42789</v>
      </c>
      <c r="X1109" s="93" t="s">
        <v>77</v>
      </c>
      <c r="Y1109" s="88" t="s">
        <v>74</v>
      </c>
      <c r="Z1109" s="93" t="s">
        <v>77</v>
      </c>
      <c r="AA1109" s="122">
        <v>0</v>
      </c>
      <c r="AB1109" s="122">
        <v>0</v>
      </c>
      <c r="AC1109" s="122">
        <v>0</v>
      </c>
      <c r="AD1109" s="122">
        <v>0</v>
      </c>
      <c r="AE1109" s="122">
        <v>0</v>
      </c>
      <c r="AF1109" s="88" t="s">
        <v>78</v>
      </c>
      <c r="AG1109" s="122">
        <v>0</v>
      </c>
      <c r="AH1109" s="88" t="s">
        <v>74</v>
      </c>
      <c r="AI1109" s="124">
        <v>1.9</v>
      </c>
      <c r="AJ1109" s="124">
        <v>2.08</v>
      </c>
    </row>
    <row r="1110" spans="1:36" ht="17.45" customHeight="1">
      <c r="A1110" s="89" t="s">
        <v>2147</v>
      </c>
      <c r="B1110" s="89" t="s">
        <v>1831</v>
      </c>
      <c r="C1110" s="125">
        <v>45348</v>
      </c>
      <c r="D1110" s="89" t="s">
        <v>1838</v>
      </c>
      <c r="E1110" s="89" t="s">
        <v>70</v>
      </c>
      <c r="F1110" s="96" t="s">
        <v>261</v>
      </c>
      <c r="G1110" s="89" t="s">
        <v>262</v>
      </c>
      <c r="H1110" s="89" t="s">
        <v>1971</v>
      </c>
      <c r="I1110" s="89" t="s">
        <v>74</v>
      </c>
      <c r="J1110" s="89" t="s">
        <v>2020</v>
      </c>
      <c r="K1110" s="89" t="s">
        <v>2021</v>
      </c>
      <c r="L1110" s="89" t="s">
        <v>2022</v>
      </c>
      <c r="M1110" s="127">
        <v>577396.28</v>
      </c>
      <c r="N1110" s="126">
        <v>11397561585</v>
      </c>
      <c r="O1110" s="131">
        <v>16.5</v>
      </c>
      <c r="P1110" s="126">
        <v>1283879522</v>
      </c>
      <c r="Q1110" s="126">
        <v>11397561585</v>
      </c>
      <c r="R1110" s="126">
        <v>12681441107</v>
      </c>
      <c r="S1110" s="126">
        <v>0</v>
      </c>
      <c r="T1110" s="126">
        <v>0</v>
      </c>
      <c r="U1110" s="126">
        <v>278591157635</v>
      </c>
      <c r="V1110" s="127">
        <v>1447.07</v>
      </c>
      <c r="W1110" s="125">
        <v>42796</v>
      </c>
      <c r="X1110" s="96" t="s">
        <v>77</v>
      </c>
      <c r="Y1110" s="89" t="s">
        <v>74</v>
      </c>
      <c r="Z1110" s="96" t="s">
        <v>77</v>
      </c>
      <c r="AA1110" s="126">
        <v>0</v>
      </c>
      <c r="AB1110" s="126">
        <v>0</v>
      </c>
      <c r="AC1110" s="126">
        <v>0</v>
      </c>
      <c r="AD1110" s="126">
        <v>0</v>
      </c>
      <c r="AE1110" s="126">
        <v>0</v>
      </c>
      <c r="AF1110" s="89" t="s">
        <v>78</v>
      </c>
      <c r="AG1110" s="126">
        <v>0</v>
      </c>
      <c r="AH1110" s="89" t="s">
        <v>74</v>
      </c>
      <c r="AI1110" s="129">
        <v>4.17</v>
      </c>
      <c r="AJ1110" s="129">
        <v>4.55</v>
      </c>
    </row>
    <row r="1111" spans="1:36" ht="17.45" customHeight="1">
      <c r="A1111" s="88" t="s">
        <v>2148</v>
      </c>
      <c r="B1111" s="88" t="s">
        <v>1831</v>
      </c>
      <c r="C1111" s="121">
        <v>45348</v>
      </c>
      <c r="D1111" s="88" t="s">
        <v>1838</v>
      </c>
      <c r="E1111" s="88" t="s">
        <v>70</v>
      </c>
      <c r="F1111" s="93" t="s">
        <v>261</v>
      </c>
      <c r="G1111" s="88" t="s">
        <v>262</v>
      </c>
      <c r="H1111" s="88" t="s">
        <v>1971</v>
      </c>
      <c r="I1111" s="88" t="s">
        <v>74</v>
      </c>
      <c r="J1111" s="88" t="s">
        <v>2024</v>
      </c>
      <c r="K1111" s="88" t="s">
        <v>2025</v>
      </c>
      <c r="L1111" s="88" t="s">
        <v>2026</v>
      </c>
      <c r="M1111" s="123">
        <v>590009.92000000004</v>
      </c>
      <c r="N1111" s="122">
        <v>10273752464</v>
      </c>
      <c r="O1111" s="123">
        <v>12.47</v>
      </c>
      <c r="P1111" s="122">
        <v>-480285777</v>
      </c>
      <c r="Q1111" s="122">
        <v>10273752464</v>
      </c>
      <c r="R1111" s="122">
        <v>9793466687</v>
      </c>
      <c r="S1111" s="122">
        <v>0</v>
      </c>
      <c r="T1111" s="122">
        <v>0</v>
      </c>
      <c r="U1111" s="122">
        <v>278591157635</v>
      </c>
      <c r="V1111" s="123">
        <v>1447.07</v>
      </c>
      <c r="W1111" s="121">
        <v>42796</v>
      </c>
      <c r="X1111" s="93" t="s">
        <v>77</v>
      </c>
      <c r="Y1111" s="88" t="s">
        <v>74</v>
      </c>
      <c r="Z1111" s="93" t="s">
        <v>77</v>
      </c>
      <c r="AA1111" s="122">
        <v>0</v>
      </c>
      <c r="AB1111" s="122">
        <v>0</v>
      </c>
      <c r="AC1111" s="122">
        <v>0</v>
      </c>
      <c r="AD1111" s="122">
        <v>0</v>
      </c>
      <c r="AE1111" s="122">
        <v>0</v>
      </c>
      <c r="AF1111" s="88" t="s">
        <v>78</v>
      </c>
      <c r="AG1111" s="122">
        <v>0</v>
      </c>
      <c r="AH1111" s="88" t="s">
        <v>74</v>
      </c>
      <c r="AI1111" s="124">
        <v>3.22</v>
      </c>
      <c r="AJ1111" s="124">
        <v>3.52</v>
      </c>
    </row>
    <row r="1112" spans="1:36" ht="17.45" customHeight="1">
      <c r="A1112" s="89" t="s">
        <v>2149</v>
      </c>
      <c r="B1112" s="89" t="s">
        <v>1831</v>
      </c>
      <c r="C1112" s="125">
        <v>45348</v>
      </c>
      <c r="D1112" s="89" t="s">
        <v>1838</v>
      </c>
      <c r="E1112" s="89" t="s">
        <v>70</v>
      </c>
      <c r="F1112" s="96" t="s">
        <v>261</v>
      </c>
      <c r="G1112" s="89" t="s">
        <v>262</v>
      </c>
      <c r="H1112" s="89" t="s">
        <v>2028</v>
      </c>
      <c r="I1112" s="89" t="s">
        <v>74</v>
      </c>
      <c r="J1112" s="89" t="s">
        <v>2029</v>
      </c>
      <c r="K1112" s="89" t="s">
        <v>2030</v>
      </c>
      <c r="L1112" s="89" t="s">
        <v>2031</v>
      </c>
      <c r="M1112" s="131">
        <v>4969516.0999999996</v>
      </c>
      <c r="N1112" s="126">
        <v>55390467775</v>
      </c>
      <c r="O1112" s="127">
        <v>8.85</v>
      </c>
      <c r="P1112" s="126">
        <v>3151599712</v>
      </c>
      <c r="Q1112" s="126">
        <v>55390467775</v>
      </c>
      <c r="R1112" s="126">
        <v>58542067487</v>
      </c>
      <c r="S1112" s="126">
        <v>0</v>
      </c>
      <c r="T1112" s="126">
        <v>0</v>
      </c>
      <c r="U1112" s="126">
        <v>278591157635</v>
      </c>
      <c r="V1112" s="127">
        <v>1447.07</v>
      </c>
      <c r="W1112" s="125">
        <v>37081</v>
      </c>
      <c r="X1112" s="96" t="s">
        <v>77</v>
      </c>
      <c r="Y1112" s="89" t="s">
        <v>74</v>
      </c>
      <c r="Z1112" s="96" t="s">
        <v>77</v>
      </c>
      <c r="AA1112" s="126">
        <v>0</v>
      </c>
      <c r="AB1112" s="126">
        <v>0</v>
      </c>
      <c r="AC1112" s="126">
        <v>0</v>
      </c>
      <c r="AD1112" s="126">
        <v>0</v>
      </c>
      <c r="AE1112" s="126">
        <v>0</v>
      </c>
      <c r="AF1112" s="89" t="s">
        <v>78</v>
      </c>
      <c r="AG1112" s="126">
        <v>0</v>
      </c>
      <c r="AH1112" s="89" t="s">
        <v>74</v>
      </c>
      <c r="AI1112" s="129">
        <v>19.23</v>
      </c>
      <c r="AJ1112" s="129">
        <v>21.01</v>
      </c>
    </row>
    <row r="1113" spans="1:36" ht="17.45" customHeight="1">
      <c r="A1113" s="88" t="s">
        <v>2150</v>
      </c>
      <c r="B1113" s="88" t="s">
        <v>1831</v>
      </c>
      <c r="C1113" s="121">
        <v>45348</v>
      </c>
      <c r="D1113" s="88" t="s">
        <v>1838</v>
      </c>
      <c r="E1113" s="88" t="s">
        <v>70</v>
      </c>
      <c r="F1113" s="93" t="s">
        <v>261</v>
      </c>
      <c r="G1113" s="88" t="s">
        <v>262</v>
      </c>
      <c r="H1113" s="88" t="s">
        <v>2033</v>
      </c>
      <c r="I1113" s="88" t="s">
        <v>74</v>
      </c>
      <c r="J1113" s="88" t="s">
        <v>1972</v>
      </c>
      <c r="K1113" s="88"/>
      <c r="L1113" s="88" t="s">
        <v>1974</v>
      </c>
      <c r="M1113" s="139">
        <v>1705.0464219999999</v>
      </c>
      <c r="N1113" s="122">
        <v>2259555</v>
      </c>
      <c r="O1113" s="122">
        <v>0</v>
      </c>
      <c r="P1113" s="122">
        <v>10032</v>
      </c>
      <c r="Q1113" s="122">
        <v>0</v>
      </c>
      <c r="R1113" s="122">
        <v>2269587</v>
      </c>
      <c r="S1113" s="122">
        <v>0</v>
      </c>
      <c r="T1113" s="122">
        <v>0</v>
      </c>
      <c r="U1113" s="122">
        <v>278591157635</v>
      </c>
      <c r="V1113" s="123">
        <v>1447.07</v>
      </c>
      <c r="W1113" s="93" t="s">
        <v>77</v>
      </c>
      <c r="X1113" s="93" t="s">
        <v>77</v>
      </c>
      <c r="Y1113" s="88" t="s">
        <v>74</v>
      </c>
      <c r="Z1113" s="93" t="s">
        <v>77</v>
      </c>
      <c r="AA1113" s="122">
        <v>0</v>
      </c>
      <c r="AB1113" s="122">
        <v>0</v>
      </c>
      <c r="AC1113" s="122">
        <v>0</v>
      </c>
      <c r="AD1113" s="122">
        <v>0</v>
      </c>
      <c r="AE1113" s="122">
        <v>0</v>
      </c>
      <c r="AF1113" s="88" t="s">
        <v>78</v>
      </c>
      <c r="AG1113" s="122">
        <v>0</v>
      </c>
      <c r="AH1113" s="88" t="s">
        <v>74</v>
      </c>
      <c r="AI1113" s="124">
        <v>0</v>
      </c>
      <c r="AJ1113" s="124">
        <v>0</v>
      </c>
    </row>
    <row r="1114" spans="1:36" ht="17.45" customHeight="1">
      <c r="A1114" s="89" t="s">
        <v>2151</v>
      </c>
      <c r="B1114" s="89" t="s">
        <v>1831</v>
      </c>
      <c r="C1114" s="125">
        <v>45348</v>
      </c>
      <c r="D1114" s="89" t="s">
        <v>1838</v>
      </c>
      <c r="E1114" s="89" t="s">
        <v>70</v>
      </c>
      <c r="F1114" s="96" t="s">
        <v>261</v>
      </c>
      <c r="G1114" s="89" t="s">
        <v>262</v>
      </c>
      <c r="H1114" s="89" t="s">
        <v>2033</v>
      </c>
      <c r="I1114" s="89" t="s">
        <v>74</v>
      </c>
      <c r="J1114" s="89" t="s">
        <v>1976</v>
      </c>
      <c r="K1114" s="89"/>
      <c r="L1114" s="89" t="s">
        <v>1978</v>
      </c>
      <c r="M1114" s="128">
        <v>3512.2626700000001</v>
      </c>
      <c r="N1114" s="126">
        <v>4655142</v>
      </c>
      <c r="O1114" s="126">
        <v>0</v>
      </c>
      <c r="P1114" s="126">
        <v>20031</v>
      </c>
      <c r="Q1114" s="126">
        <v>0</v>
      </c>
      <c r="R1114" s="126">
        <v>4675173</v>
      </c>
      <c r="S1114" s="126">
        <v>0</v>
      </c>
      <c r="T1114" s="126">
        <v>0</v>
      </c>
      <c r="U1114" s="126">
        <v>278591157635</v>
      </c>
      <c r="V1114" s="127">
        <v>1447.07</v>
      </c>
      <c r="W1114" s="96" t="s">
        <v>77</v>
      </c>
      <c r="X1114" s="96" t="s">
        <v>77</v>
      </c>
      <c r="Y1114" s="89" t="s">
        <v>74</v>
      </c>
      <c r="Z1114" s="96" t="s">
        <v>77</v>
      </c>
      <c r="AA1114" s="126">
        <v>0</v>
      </c>
      <c r="AB1114" s="126">
        <v>0</v>
      </c>
      <c r="AC1114" s="126">
        <v>0</v>
      </c>
      <c r="AD1114" s="126">
        <v>0</v>
      </c>
      <c r="AE1114" s="126">
        <v>0</v>
      </c>
      <c r="AF1114" s="89" t="s">
        <v>78</v>
      </c>
      <c r="AG1114" s="126">
        <v>0</v>
      </c>
      <c r="AH1114" s="89" t="s">
        <v>74</v>
      </c>
      <c r="AI1114" s="129">
        <v>0</v>
      </c>
      <c r="AJ1114" s="129">
        <v>0</v>
      </c>
    </row>
    <row r="1115" spans="1:36" ht="17.45" customHeight="1">
      <c r="A1115" s="88" t="s">
        <v>2152</v>
      </c>
      <c r="B1115" s="88" t="s">
        <v>1831</v>
      </c>
      <c r="C1115" s="121">
        <v>45348</v>
      </c>
      <c r="D1115" s="88" t="s">
        <v>1838</v>
      </c>
      <c r="E1115" s="88" t="s">
        <v>70</v>
      </c>
      <c r="F1115" s="93" t="s">
        <v>261</v>
      </c>
      <c r="G1115" s="88" t="s">
        <v>262</v>
      </c>
      <c r="H1115" s="88" t="s">
        <v>2033</v>
      </c>
      <c r="I1115" s="88" t="s">
        <v>74</v>
      </c>
      <c r="J1115" s="88" t="s">
        <v>1980</v>
      </c>
      <c r="K1115" s="88"/>
      <c r="L1115" s="88" t="s">
        <v>1982</v>
      </c>
      <c r="M1115" s="139">
        <v>5740.6914580000002</v>
      </c>
      <c r="N1115" s="122">
        <v>7609692</v>
      </c>
      <c r="O1115" s="122">
        <v>0</v>
      </c>
      <c r="P1115" s="122">
        <v>31742</v>
      </c>
      <c r="Q1115" s="122">
        <v>0</v>
      </c>
      <c r="R1115" s="122">
        <v>7641434</v>
      </c>
      <c r="S1115" s="122">
        <v>0</v>
      </c>
      <c r="T1115" s="122">
        <v>0</v>
      </c>
      <c r="U1115" s="122">
        <v>278591157635</v>
      </c>
      <c r="V1115" s="123">
        <v>1447.07</v>
      </c>
      <c r="W1115" s="93" t="s">
        <v>77</v>
      </c>
      <c r="X1115" s="93" t="s">
        <v>77</v>
      </c>
      <c r="Y1115" s="88" t="s">
        <v>74</v>
      </c>
      <c r="Z1115" s="93" t="s">
        <v>77</v>
      </c>
      <c r="AA1115" s="122">
        <v>0</v>
      </c>
      <c r="AB1115" s="122">
        <v>0</v>
      </c>
      <c r="AC1115" s="122">
        <v>0</v>
      </c>
      <c r="AD1115" s="122">
        <v>0</v>
      </c>
      <c r="AE1115" s="122">
        <v>0</v>
      </c>
      <c r="AF1115" s="88" t="s">
        <v>78</v>
      </c>
      <c r="AG1115" s="122">
        <v>0</v>
      </c>
      <c r="AH1115" s="88" t="s">
        <v>74</v>
      </c>
      <c r="AI1115" s="124">
        <v>0</v>
      </c>
      <c r="AJ1115" s="124">
        <v>0</v>
      </c>
    </row>
    <row r="1116" spans="1:36" ht="17.45" customHeight="1">
      <c r="A1116" s="89" t="s">
        <v>2153</v>
      </c>
      <c r="B1116" s="89" t="s">
        <v>1831</v>
      </c>
      <c r="C1116" s="125">
        <v>45348</v>
      </c>
      <c r="D1116" s="89" t="s">
        <v>1838</v>
      </c>
      <c r="E1116" s="89" t="s">
        <v>70</v>
      </c>
      <c r="F1116" s="96" t="s">
        <v>261</v>
      </c>
      <c r="G1116" s="89" t="s">
        <v>262</v>
      </c>
      <c r="H1116" s="89" t="s">
        <v>2033</v>
      </c>
      <c r="I1116" s="89" t="s">
        <v>74</v>
      </c>
      <c r="J1116" s="89" t="s">
        <v>1984</v>
      </c>
      <c r="K1116" s="89"/>
      <c r="L1116" s="89" t="s">
        <v>1986</v>
      </c>
      <c r="M1116" s="140">
        <v>3652.258695</v>
      </c>
      <c r="N1116" s="126">
        <v>4841410</v>
      </c>
      <c r="O1116" s="126">
        <v>0</v>
      </c>
      <c r="P1116" s="126">
        <v>20112</v>
      </c>
      <c r="Q1116" s="126">
        <v>0</v>
      </c>
      <c r="R1116" s="126">
        <v>4861522</v>
      </c>
      <c r="S1116" s="126">
        <v>0</v>
      </c>
      <c r="T1116" s="126">
        <v>0</v>
      </c>
      <c r="U1116" s="126">
        <v>278591157635</v>
      </c>
      <c r="V1116" s="127">
        <v>1447.07</v>
      </c>
      <c r="W1116" s="96" t="s">
        <v>77</v>
      </c>
      <c r="X1116" s="96" t="s">
        <v>77</v>
      </c>
      <c r="Y1116" s="89" t="s">
        <v>74</v>
      </c>
      <c r="Z1116" s="96" t="s">
        <v>77</v>
      </c>
      <c r="AA1116" s="126">
        <v>0</v>
      </c>
      <c r="AB1116" s="126">
        <v>0</v>
      </c>
      <c r="AC1116" s="126">
        <v>0</v>
      </c>
      <c r="AD1116" s="126">
        <v>0</v>
      </c>
      <c r="AE1116" s="126">
        <v>0</v>
      </c>
      <c r="AF1116" s="89" t="s">
        <v>78</v>
      </c>
      <c r="AG1116" s="126">
        <v>0</v>
      </c>
      <c r="AH1116" s="89" t="s">
        <v>74</v>
      </c>
      <c r="AI1116" s="129">
        <v>0</v>
      </c>
      <c r="AJ1116" s="129">
        <v>0</v>
      </c>
    </row>
    <row r="1117" spans="1:36" ht="17.45" customHeight="1">
      <c r="A1117" s="88" t="s">
        <v>2154</v>
      </c>
      <c r="B1117" s="88" t="s">
        <v>1831</v>
      </c>
      <c r="C1117" s="121">
        <v>45348</v>
      </c>
      <c r="D1117" s="88" t="s">
        <v>1838</v>
      </c>
      <c r="E1117" s="88" t="s">
        <v>70</v>
      </c>
      <c r="F1117" s="93" t="s">
        <v>261</v>
      </c>
      <c r="G1117" s="88" t="s">
        <v>262</v>
      </c>
      <c r="H1117" s="88" t="s">
        <v>2033</v>
      </c>
      <c r="I1117" s="88" t="s">
        <v>74</v>
      </c>
      <c r="J1117" s="88" t="s">
        <v>1988</v>
      </c>
      <c r="K1117" s="88"/>
      <c r="L1117" s="88" t="s">
        <v>1990</v>
      </c>
      <c r="M1117" s="139">
        <v>2232.0205350000001</v>
      </c>
      <c r="N1117" s="122">
        <v>2958360</v>
      </c>
      <c r="O1117" s="122">
        <v>0</v>
      </c>
      <c r="P1117" s="122">
        <v>12683</v>
      </c>
      <c r="Q1117" s="122">
        <v>0</v>
      </c>
      <c r="R1117" s="122">
        <v>2971043</v>
      </c>
      <c r="S1117" s="122">
        <v>0</v>
      </c>
      <c r="T1117" s="122">
        <v>0</v>
      </c>
      <c r="U1117" s="122">
        <v>278591157635</v>
      </c>
      <c r="V1117" s="123">
        <v>1447.07</v>
      </c>
      <c r="W1117" s="93" t="s">
        <v>77</v>
      </c>
      <c r="X1117" s="93" t="s">
        <v>77</v>
      </c>
      <c r="Y1117" s="88" t="s">
        <v>74</v>
      </c>
      <c r="Z1117" s="93" t="s">
        <v>77</v>
      </c>
      <c r="AA1117" s="122">
        <v>0</v>
      </c>
      <c r="AB1117" s="122">
        <v>0</v>
      </c>
      <c r="AC1117" s="122">
        <v>0</v>
      </c>
      <c r="AD1117" s="122">
        <v>0</v>
      </c>
      <c r="AE1117" s="122">
        <v>0</v>
      </c>
      <c r="AF1117" s="88" t="s">
        <v>78</v>
      </c>
      <c r="AG1117" s="122">
        <v>0</v>
      </c>
      <c r="AH1117" s="88" t="s">
        <v>74</v>
      </c>
      <c r="AI1117" s="124">
        <v>0</v>
      </c>
      <c r="AJ1117" s="124">
        <v>0</v>
      </c>
    </row>
    <row r="1118" spans="1:36" ht="17.45" customHeight="1">
      <c r="A1118" s="89" t="s">
        <v>2155</v>
      </c>
      <c r="B1118" s="89" t="s">
        <v>1831</v>
      </c>
      <c r="C1118" s="125">
        <v>45348</v>
      </c>
      <c r="D1118" s="89" t="s">
        <v>1838</v>
      </c>
      <c r="E1118" s="89" t="s">
        <v>70</v>
      </c>
      <c r="F1118" s="96" t="s">
        <v>261</v>
      </c>
      <c r="G1118" s="89" t="s">
        <v>262</v>
      </c>
      <c r="H1118" s="89" t="s">
        <v>2033</v>
      </c>
      <c r="I1118" s="89" t="s">
        <v>74</v>
      </c>
      <c r="J1118" s="89" t="s">
        <v>1992</v>
      </c>
      <c r="K1118" s="89"/>
      <c r="L1118" s="89" t="s">
        <v>1994</v>
      </c>
      <c r="M1118" s="140">
        <v>1236.3942649999999</v>
      </c>
      <c r="N1118" s="126">
        <v>1638777</v>
      </c>
      <c r="O1118" s="126">
        <v>0</v>
      </c>
      <c r="P1118" s="126">
        <v>6987</v>
      </c>
      <c r="Q1118" s="126">
        <v>0</v>
      </c>
      <c r="R1118" s="126">
        <v>1645764</v>
      </c>
      <c r="S1118" s="126">
        <v>0</v>
      </c>
      <c r="T1118" s="126">
        <v>0</v>
      </c>
      <c r="U1118" s="126">
        <v>278591157635</v>
      </c>
      <c r="V1118" s="127">
        <v>1447.07</v>
      </c>
      <c r="W1118" s="96" t="s">
        <v>77</v>
      </c>
      <c r="X1118" s="96" t="s">
        <v>77</v>
      </c>
      <c r="Y1118" s="89" t="s">
        <v>74</v>
      </c>
      <c r="Z1118" s="96" t="s">
        <v>77</v>
      </c>
      <c r="AA1118" s="126">
        <v>0</v>
      </c>
      <c r="AB1118" s="126">
        <v>0</v>
      </c>
      <c r="AC1118" s="126">
        <v>0</v>
      </c>
      <c r="AD1118" s="126">
        <v>0</v>
      </c>
      <c r="AE1118" s="126">
        <v>0</v>
      </c>
      <c r="AF1118" s="89" t="s">
        <v>78</v>
      </c>
      <c r="AG1118" s="126">
        <v>0</v>
      </c>
      <c r="AH1118" s="89" t="s">
        <v>74</v>
      </c>
      <c r="AI1118" s="129">
        <v>0</v>
      </c>
      <c r="AJ1118" s="129">
        <v>0</v>
      </c>
    </row>
    <row r="1119" spans="1:36" ht="17.45" customHeight="1">
      <c r="A1119" s="88" t="s">
        <v>2156</v>
      </c>
      <c r="B1119" s="88" t="s">
        <v>1831</v>
      </c>
      <c r="C1119" s="121">
        <v>45348</v>
      </c>
      <c r="D1119" s="88" t="s">
        <v>1838</v>
      </c>
      <c r="E1119" s="88" t="s">
        <v>70</v>
      </c>
      <c r="F1119" s="93" t="s">
        <v>261</v>
      </c>
      <c r="G1119" s="88" t="s">
        <v>262</v>
      </c>
      <c r="H1119" s="88" t="s">
        <v>2033</v>
      </c>
      <c r="I1119" s="88" t="s">
        <v>74</v>
      </c>
      <c r="J1119" s="88" t="s">
        <v>1996</v>
      </c>
      <c r="K1119" s="88"/>
      <c r="L1119" s="88" t="s">
        <v>1998</v>
      </c>
      <c r="M1119" s="139">
        <v>1559.1686360000001</v>
      </c>
      <c r="N1119" s="122">
        <v>2066833</v>
      </c>
      <c r="O1119" s="122">
        <v>0</v>
      </c>
      <c r="P1119" s="122">
        <v>8576</v>
      </c>
      <c r="Q1119" s="122">
        <v>0</v>
      </c>
      <c r="R1119" s="122">
        <v>2075409</v>
      </c>
      <c r="S1119" s="122">
        <v>0</v>
      </c>
      <c r="T1119" s="122">
        <v>0</v>
      </c>
      <c r="U1119" s="122">
        <v>278591157635</v>
      </c>
      <c r="V1119" s="123">
        <v>1447.07</v>
      </c>
      <c r="W1119" s="93" t="s">
        <v>77</v>
      </c>
      <c r="X1119" s="93" t="s">
        <v>77</v>
      </c>
      <c r="Y1119" s="88" t="s">
        <v>74</v>
      </c>
      <c r="Z1119" s="93" t="s">
        <v>77</v>
      </c>
      <c r="AA1119" s="122">
        <v>0</v>
      </c>
      <c r="AB1119" s="122">
        <v>0</v>
      </c>
      <c r="AC1119" s="122">
        <v>0</v>
      </c>
      <c r="AD1119" s="122">
        <v>0</v>
      </c>
      <c r="AE1119" s="122">
        <v>0</v>
      </c>
      <c r="AF1119" s="88" t="s">
        <v>78</v>
      </c>
      <c r="AG1119" s="122">
        <v>0</v>
      </c>
      <c r="AH1119" s="88" t="s">
        <v>74</v>
      </c>
      <c r="AI1119" s="124">
        <v>0</v>
      </c>
      <c r="AJ1119" s="124">
        <v>0</v>
      </c>
    </row>
    <row r="1120" spans="1:36" ht="17.45" customHeight="1">
      <c r="A1120" s="89" t="s">
        <v>2157</v>
      </c>
      <c r="B1120" s="89" t="s">
        <v>1831</v>
      </c>
      <c r="C1120" s="125">
        <v>45348</v>
      </c>
      <c r="D1120" s="89" t="s">
        <v>1838</v>
      </c>
      <c r="E1120" s="89" t="s">
        <v>70</v>
      </c>
      <c r="F1120" s="96" t="s">
        <v>261</v>
      </c>
      <c r="G1120" s="89" t="s">
        <v>262</v>
      </c>
      <c r="H1120" s="89" t="s">
        <v>2033</v>
      </c>
      <c r="I1120" s="89" t="s">
        <v>74</v>
      </c>
      <c r="J1120" s="89" t="s">
        <v>2000</v>
      </c>
      <c r="K1120" s="89"/>
      <c r="L1120" s="89" t="s">
        <v>2002</v>
      </c>
      <c r="M1120" s="140">
        <v>1317.0736159999999</v>
      </c>
      <c r="N1120" s="126">
        <v>1745684</v>
      </c>
      <c r="O1120" s="126">
        <v>0</v>
      </c>
      <c r="P1120" s="126">
        <v>7473</v>
      </c>
      <c r="Q1120" s="126">
        <v>0</v>
      </c>
      <c r="R1120" s="126">
        <v>1753157</v>
      </c>
      <c r="S1120" s="126">
        <v>0</v>
      </c>
      <c r="T1120" s="126">
        <v>0</v>
      </c>
      <c r="U1120" s="126">
        <v>278591157635</v>
      </c>
      <c r="V1120" s="127">
        <v>1447.07</v>
      </c>
      <c r="W1120" s="96" t="s">
        <v>77</v>
      </c>
      <c r="X1120" s="96" t="s">
        <v>77</v>
      </c>
      <c r="Y1120" s="89" t="s">
        <v>74</v>
      </c>
      <c r="Z1120" s="96" t="s">
        <v>77</v>
      </c>
      <c r="AA1120" s="126">
        <v>0</v>
      </c>
      <c r="AB1120" s="126">
        <v>0</v>
      </c>
      <c r="AC1120" s="126">
        <v>0</v>
      </c>
      <c r="AD1120" s="126">
        <v>0</v>
      </c>
      <c r="AE1120" s="126">
        <v>0</v>
      </c>
      <c r="AF1120" s="89" t="s">
        <v>78</v>
      </c>
      <c r="AG1120" s="126">
        <v>0</v>
      </c>
      <c r="AH1120" s="89" t="s">
        <v>74</v>
      </c>
      <c r="AI1120" s="129">
        <v>0</v>
      </c>
      <c r="AJ1120" s="129">
        <v>0</v>
      </c>
    </row>
    <row r="1121" spans="1:36" ht="17.45" customHeight="1">
      <c r="A1121" s="88" t="s">
        <v>2158</v>
      </c>
      <c r="B1121" s="88" t="s">
        <v>1831</v>
      </c>
      <c r="C1121" s="121">
        <v>45348</v>
      </c>
      <c r="D1121" s="88" t="s">
        <v>1838</v>
      </c>
      <c r="E1121" s="88" t="s">
        <v>70</v>
      </c>
      <c r="F1121" s="93" t="s">
        <v>261</v>
      </c>
      <c r="G1121" s="88" t="s">
        <v>262</v>
      </c>
      <c r="H1121" s="88" t="s">
        <v>2033</v>
      </c>
      <c r="I1121" s="88" t="s">
        <v>74</v>
      </c>
      <c r="J1121" s="88" t="s">
        <v>2004</v>
      </c>
      <c r="K1121" s="88"/>
      <c r="L1121" s="88" t="s">
        <v>2006</v>
      </c>
      <c r="M1121" s="139">
        <v>7898.7116880000003</v>
      </c>
      <c r="N1121" s="122">
        <v>10471163</v>
      </c>
      <c r="O1121" s="122">
        <v>0</v>
      </c>
      <c r="P1121" s="122">
        <v>42812</v>
      </c>
      <c r="Q1121" s="122">
        <v>0</v>
      </c>
      <c r="R1121" s="122">
        <v>10513975</v>
      </c>
      <c r="S1121" s="122">
        <v>0</v>
      </c>
      <c r="T1121" s="122">
        <v>0</v>
      </c>
      <c r="U1121" s="122">
        <v>278591157635</v>
      </c>
      <c r="V1121" s="123">
        <v>1447.07</v>
      </c>
      <c r="W1121" s="93" t="s">
        <v>77</v>
      </c>
      <c r="X1121" s="93" t="s">
        <v>77</v>
      </c>
      <c r="Y1121" s="88" t="s">
        <v>74</v>
      </c>
      <c r="Z1121" s="93" t="s">
        <v>77</v>
      </c>
      <c r="AA1121" s="122">
        <v>0</v>
      </c>
      <c r="AB1121" s="122">
        <v>0</v>
      </c>
      <c r="AC1121" s="122">
        <v>0</v>
      </c>
      <c r="AD1121" s="122">
        <v>0</v>
      </c>
      <c r="AE1121" s="122">
        <v>0</v>
      </c>
      <c r="AF1121" s="88" t="s">
        <v>78</v>
      </c>
      <c r="AG1121" s="122">
        <v>0</v>
      </c>
      <c r="AH1121" s="88" t="s">
        <v>74</v>
      </c>
      <c r="AI1121" s="124">
        <v>0</v>
      </c>
      <c r="AJ1121" s="124">
        <v>0</v>
      </c>
    </row>
    <row r="1122" spans="1:36" ht="17.45" customHeight="1">
      <c r="A1122" s="89" t="s">
        <v>2159</v>
      </c>
      <c r="B1122" s="89" t="s">
        <v>1831</v>
      </c>
      <c r="C1122" s="125">
        <v>45348</v>
      </c>
      <c r="D1122" s="89" t="s">
        <v>1838</v>
      </c>
      <c r="E1122" s="89" t="s">
        <v>70</v>
      </c>
      <c r="F1122" s="96" t="s">
        <v>261</v>
      </c>
      <c r="G1122" s="89" t="s">
        <v>262</v>
      </c>
      <c r="H1122" s="89" t="s">
        <v>2033</v>
      </c>
      <c r="I1122" s="89" t="s">
        <v>74</v>
      </c>
      <c r="J1122" s="89" t="s">
        <v>2008</v>
      </c>
      <c r="K1122" s="89"/>
      <c r="L1122" s="89" t="s">
        <v>2010</v>
      </c>
      <c r="M1122" s="140">
        <v>5729.5337520000003</v>
      </c>
      <c r="N1122" s="126">
        <v>7594703</v>
      </c>
      <c r="O1122" s="126">
        <v>0</v>
      </c>
      <c r="P1122" s="126">
        <v>31879</v>
      </c>
      <c r="Q1122" s="126">
        <v>0</v>
      </c>
      <c r="R1122" s="126">
        <v>7626582</v>
      </c>
      <c r="S1122" s="126">
        <v>0</v>
      </c>
      <c r="T1122" s="126">
        <v>0</v>
      </c>
      <c r="U1122" s="126">
        <v>278591157635</v>
      </c>
      <c r="V1122" s="127">
        <v>1447.07</v>
      </c>
      <c r="W1122" s="96" t="s">
        <v>77</v>
      </c>
      <c r="X1122" s="96" t="s">
        <v>77</v>
      </c>
      <c r="Y1122" s="89" t="s">
        <v>74</v>
      </c>
      <c r="Z1122" s="96" t="s">
        <v>77</v>
      </c>
      <c r="AA1122" s="126">
        <v>0</v>
      </c>
      <c r="AB1122" s="126">
        <v>0</v>
      </c>
      <c r="AC1122" s="126">
        <v>0</v>
      </c>
      <c r="AD1122" s="126">
        <v>0</v>
      </c>
      <c r="AE1122" s="126">
        <v>0</v>
      </c>
      <c r="AF1122" s="89" t="s">
        <v>78</v>
      </c>
      <c r="AG1122" s="126">
        <v>0</v>
      </c>
      <c r="AH1122" s="89" t="s">
        <v>74</v>
      </c>
      <c r="AI1122" s="129">
        <v>0</v>
      </c>
      <c r="AJ1122" s="129">
        <v>0</v>
      </c>
    </row>
    <row r="1123" spans="1:36" ht="17.45" customHeight="1">
      <c r="A1123" s="88" t="s">
        <v>2160</v>
      </c>
      <c r="B1123" s="88" t="s">
        <v>1831</v>
      </c>
      <c r="C1123" s="121">
        <v>45348</v>
      </c>
      <c r="D1123" s="88" t="s">
        <v>1838</v>
      </c>
      <c r="E1123" s="88" t="s">
        <v>70</v>
      </c>
      <c r="F1123" s="93" t="s">
        <v>261</v>
      </c>
      <c r="G1123" s="88" t="s">
        <v>262</v>
      </c>
      <c r="H1123" s="88" t="s">
        <v>2033</v>
      </c>
      <c r="I1123" s="88" t="s">
        <v>74</v>
      </c>
      <c r="J1123" s="88" t="s">
        <v>2012</v>
      </c>
      <c r="K1123" s="88"/>
      <c r="L1123" s="88" t="s">
        <v>2014</v>
      </c>
      <c r="M1123" s="139">
        <v>6564.8731340000004</v>
      </c>
      <c r="N1123" s="122">
        <v>8702851</v>
      </c>
      <c r="O1123" s="122">
        <v>0</v>
      </c>
      <c r="P1123" s="122">
        <v>35652</v>
      </c>
      <c r="Q1123" s="122">
        <v>0</v>
      </c>
      <c r="R1123" s="122">
        <v>8738503</v>
      </c>
      <c r="S1123" s="122">
        <v>0</v>
      </c>
      <c r="T1123" s="122">
        <v>0</v>
      </c>
      <c r="U1123" s="122">
        <v>278591157635</v>
      </c>
      <c r="V1123" s="123">
        <v>1447.07</v>
      </c>
      <c r="W1123" s="93" t="s">
        <v>77</v>
      </c>
      <c r="X1123" s="93" t="s">
        <v>77</v>
      </c>
      <c r="Y1123" s="88" t="s">
        <v>74</v>
      </c>
      <c r="Z1123" s="93" t="s">
        <v>77</v>
      </c>
      <c r="AA1123" s="122">
        <v>0</v>
      </c>
      <c r="AB1123" s="122">
        <v>0</v>
      </c>
      <c r="AC1123" s="122">
        <v>0</v>
      </c>
      <c r="AD1123" s="122">
        <v>0</v>
      </c>
      <c r="AE1123" s="122">
        <v>0</v>
      </c>
      <c r="AF1123" s="88" t="s">
        <v>78</v>
      </c>
      <c r="AG1123" s="122">
        <v>0</v>
      </c>
      <c r="AH1123" s="88" t="s">
        <v>74</v>
      </c>
      <c r="AI1123" s="124">
        <v>0</v>
      </c>
      <c r="AJ1123" s="124">
        <v>0</v>
      </c>
    </row>
    <row r="1124" spans="1:36" ht="17.45" customHeight="1">
      <c r="A1124" s="89" t="s">
        <v>2161</v>
      </c>
      <c r="B1124" s="89" t="s">
        <v>1831</v>
      </c>
      <c r="C1124" s="125">
        <v>45348</v>
      </c>
      <c r="D1124" s="89" t="s">
        <v>1838</v>
      </c>
      <c r="E1124" s="89" t="s">
        <v>70</v>
      </c>
      <c r="F1124" s="96" t="s">
        <v>261</v>
      </c>
      <c r="G1124" s="89" t="s">
        <v>262</v>
      </c>
      <c r="H1124" s="89" t="s">
        <v>2033</v>
      </c>
      <c r="I1124" s="89" t="s">
        <v>74</v>
      </c>
      <c r="J1124" s="89" t="s">
        <v>2016</v>
      </c>
      <c r="K1124" s="89"/>
      <c r="L1124" s="89" t="s">
        <v>2018</v>
      </c>
      <c r="M1124" s="140">
        <v>1900.9127570000001</v>
      </c>
      <c r="N1124" s="126">
        <v>2519654</v>
      </c>
      <c r="O1124" s="126">
        <v>0</v>
      </c>
      <c r="P1124" s="126">
        <v>10651</v>
      </c>
      <c r="Q1124" s="126">
        <v>0</v>
      </c>
      <c r="R1124" s="126">
        <v>2530305</v>
      </c>
      <c r="S1124" s="126">
        <v>0</v>
      </c>
      <c r="T1124" s="126">
        <v>0</v>
      </c>
      <c r="U1124" s="126">
        <v>278591157635</v>
      </c>
      <c r="V1124" s="127">
        <v>1447.07</v>
      </c>
      <c r="W1124" s="96" t="s">
        <v>77</v>
      </c>
      <c r="X1124" s="96" t="s">
        <v>77</v>
      </c>
      <c r="Y1124" s="89" t="s">
        <v>74</v>
      </c>
      <c r="Z1124" s="96" t="s">
        <v>77</v>
      </c>
      <c r="AA1124" s="126">
        <v>0</v>
      </c>
      <c r="AB1124" s="126">
        <v>0</v>
      </c>
      <c r="AC1124" s="126">
        <v>0</v>
      </c>
      <c r="AD1124" s="126">
        <v>0</v>
      </c>
      <c r="AE1124" s="126">
        <v>0</v>
      </c>
      <c r="AF1124" s="89" t="s">
        <v>78</v>
      </c>
      <c r="AG1124" s="126">
        <v>0</v>
      </c>
      <c r="AH1124" s="89" t="s">
        <v>74</v>
      </c>
      <c r="AI1124" s="129">
        <v>0</v>
      </c>
      <c r="AJ1124" s="129">
        <v>0</v>
      </c>
    </row>
    <row r="1125" spans="1:36" ht="17.45" customHeight="1">
      <c r="A1125" s="88" t="s">
        <v>2162</v>
      </c>
      <c r="B1125" s="88" t="s">
        <v>1831</v>
      </c>
      <c r="C1125" s="121">
        <v>45348</v>
      </c>
      <c r="D1125" s="88" t="s">
        <v>1838</v>
      </c>
      <c r="E1125" s="88" t="s">
        <v>70</v>
      </c>
      <c r="F1125" s="93" t="s">
        <v>261</v>
      </c>
      <c r="G1125" s="88" t="s">
        <v>262</v>
      </c>
      <c r="H1125" s="88" t="s">
        <v>2033</v>
      </c>
      <c r="I1125" s="88" t="s">
        <v>74</v>
      </c>
      <c r="J1125" s="88" t="s">
        <v>2020</v>
      </c>
      <c r="K1125" s="88"/>
      <c r="L1125" s="88" t="s">
        <v>2022</v>
      </c>
      <c r="M1125" s="139">
        <v>3014.0038460000001</v>
      </c>
      <c r="N1125" s="122">
        <v>3995259</v>
      </c>
      <c r="O1125" s="122">
        <v>0</v>
      </c>
      <c r="P1125" s="122">
        <v>16682</v>
      </c>
      <c r="Q1125" s="122">
        <v>0</v>
      </c>
      <c r="R1125" s="122">
        <v>4011941</v>
      </c>
      <c r="S1125" s="122">
        <v>0</v>
      </c>
      <c r="T1125" s="122">
        <v>0</v>
      </c>
      <c r="U1125" s="122">
        <v>278591157635</v>
      </c>
      <c r="V1125" s="123">
        <v>1447.07</v>
      </c>
      <c r="W1125" s="93" t="s">
        <v>77</v>
      </c>
      <c r="X1125" s="93" t="s">
        <v>77</v>
      </c>
      <c r="Y1125" s="88" t="s">
        <v>74</v>
      </c>
      <c r="Z1125" s="93" t="s">
        <v>77</v>
      </c>
      <c r="AA1125" s="122">
        <v>0</v>
      </c>
      <c r="AB1125" s="122">
        <v>0</v>
      </c>
      <c r="AC1125" s="122">
        <v>0</v>
      </c>
      <c r="AD1125" s="122">
        <v>0</v>
      </c>
      <c r="AE1125" s="122">
        <v>0</v>
      </c>
      <c r="AF1125" s="88" t="s">
        <v>78</v>
      </c>
      <c r="AG1125" s="122">
        <v>0</v>
      </c>
      <c r="AH1125" s="88" t="s">
        <v>74</v>
      </c>
      <c r="AI1125" s="124">
        <v>0</v>
      </c>
      <c r="AJ1125" s="124">
        <v>0</v>
      </c>
    </row>
    <row r="1126" spans="1:36" ht="17.45" customHeight="1">
      <c r="A1126" s="89" t="s">
        <v>2163</v>
      </c>
      <c r="B1126" s="89" t="s">
        <v>1831</v>
      </c>
      <c r="C1126" s="125">
        <v>45348</v>
      </c>
      <c r="D1126" s="89" t="s">
        <v>1838</v>
      </c>
      <c r="E1126" s="89" t="s">
        <v>70</v>
      </c>
      <c r="F1126" s="96" t="s">
        <v>261</v>
      </c>
      <c r="G1126" s="89" t="s">
        <v>262</v>
      </c>
      <c r="H1126" s="89" t="s">
        <v>2033</v>
      </c>
      <c r="I1126" s="89" t="s">
        <v>74</v>
      </c>
      <c r="J1126" s="89" t="s">
        <v>2024</v>
      </c>
      <c r="K1126" s="89"/>
      <c r="L1126" s="89" t="s">
        <v>2026</v>
      </c>
      <c r="M1126" s="128">
        <v>2722.5464900000002</v>
      </c>
      <c r="N1126" s="126">
        <v>3608254</v>
      </c>
      <c r="O1126" s="126">
        <v>0</v>
      </c>
      <c r="P1126" s="126">
        <v>15728</v>
      </c>
      <c r="Q1126" s="126">
        <v>0</v>
      </c>
      <c r="R1126" s="126">
        <v>3623982</v>
      </c>
      <c r="S1126" s="126">
        <v>0</v>
      </c>
      <c r="T1126" s="126">
        <v>0</v>
      </c>
      <c r="U1126" s="126">
        <v>278591157635</v>
      </c>
      <c r="V1126" s="127">
        <v>1447.07</v>
      </c>
      <c r="W1126" s="96" t="s">
        <v>77</v>
      </c>
      <c r="X1126" s="96" t="s">
        <v>77</v>
      </c>
      <c r="Y1126" s="89" t="s">
        <v>74</v>
      </c>
      <c r="Z1126" s="96" t="s">
        <v>77</v>
      </c>
      <c r="AA1126" s="126">
        <v>0</v>
      </c>
      <c r="AB1126" s="126">
        <v>0</v>
      </c>
      <c r="AC1126" s="126">
        <v>0</v>
      </c>
      <c r="AD1126" s="126">
        <v>0</v>
      </c>
      <c r="AE1126" s="126">
        <v>0</v>
      </c>
      <c r="AF1126" s="89" t="s">
        <v>78</v>
      </c>
      <c r="AG1126" s="126">
        <v>0</v>
      </c>
      <c r="AH1126" s="89" t="s">
        <v>74</v>
      </c>
      <c r="AI1126" s="129">
        <v>0</v>
      </c>
      <c r="AJ1126" s="129">
        <v>0</v>
      </c>
    </row>
    <row r="1127" spans="1:36" ht="17.45" customHeight="1">
      <c r="A1127" s="88" t="s">
        <v>2164</v>
      </c>
      <c r="B1127" s="88" t="s">
        <v>1831</v>
      </c>
      <c r="C1127" s="121">
        <v>45348</v>
      </c>
      <c r="D1127" s="88" t="s">
        <v>1838</v>
      </c>
      <c r="E1127" s="88" t="s">
        <v>70</v>
      </c>
      <c r="F1127" s="93" t="s">
        <v>261</v>
      </c>
      <c r="G1127" s="88" t="s">
        <v>262</v>
      </c>
      <c r="H1127" s="88" t="s">
        <v>2033</v>
      </c>
      <c r="I1127" s="88" t="s">
        <v>74</v>
      </c>
      <c r="J1127" s="88" t="s">
        <v>2029</v>
      </c>
      <c r="K1127" s="88"/>
      <c r="L1127" s="88" t="s">
        <v>2031</v>
      </c>
      <c r="M1127" s="139">
        <v>6919.7117260000005</v>
      </c>
      <c r="N1127" s="122">
        <v>9173073</v>
      </c>
      <c r="O1127" s="122">
        <v>0</v>
      </c>
      <c r="P1127" s="122">
        <v>37755</v>
      </c>
      <c r="Q1127" s="122">
        <v>0</v>
      </c>
      <c r="R1127" s="122">
        <v>9210828</v>
      </c>
      <c r="S1127" s="122">
        <v>0</v>
      </c>
      <c r="T1127" s="122">
        <v>0</v>
      </c>
      <c r="U1127" s="122">
        <v>278591157635</v>
      </c>
      <c r="V1127" s="123">
        <v>1447.07</v>
      </c>
      <c r="W1127" s="93" t="s">
        <v>77</v>
      </c>
      <c r="X1127" s="93" t="s">
        <v>77</v>
      </c>
      <c r="Y1127" s="88" t="s">
        <v>74</v>
      </c>
      <c r="Z1127" s="93" t="s">
        <v>77</v>
      </c>
      <c r="AA1127" s="122">
        <v>0</v>
      </c>
      <c r="AB1127" s="122">
        <v>0</v>
      </c>
      <c r="AC1127" s="122">
        <v>0</v>
      </c>
      <c r="AD1127" s="122">
        <v>0</v>
      </c>
      <c r="AE1127" s="122">
        <v>0</v>
      </c>
      <c r="AF1127" s="88" t="s">
        <v>78</v>
      </c>
      <c r="AG1127" s="122">
        <v>0</v>
      </c>
      <c r="AH1127" s="88" t="s">
        <v>74</v>
      </c>
      <c r="AI1127" s="124">
        <v>0</v>
      </c>
      <c r="AJ1127" s="124">
        <v>0</v>
      </c>
    </row>
    <row r="1128" spans="1:36" ht="17.45" customHeight="1">
      <c r="A1128" s="89" t="s">
        <v>2165</v>
      </c>
      <c r="B1128" s="89" t="s">
        <v>1831</v>
      </c>
      <c r="C1128" s="125">
        <v>45348</v>
      </c>
      <c r="D1128" s="89" t="s">
        <v>1892</v>
      </c>
      <c r="E1128" s="89" t="s">
        <v>70</v>
      </c>
      <c r="F1128" s="96" t="s">
        <v>261</v>
      </c>
      <c r="G1128" s="89" t="s">
        <v>262</v>
      </c>
      <c r="H1128" s="89" t="s">
        <v>1893</v>
      </c>
      <c r="I1128" s="89" t="s">
        <v>74</v>
      </c>
      <c r="J1128" s="89" t="s">
        <v>1894</v>
      </c>
      <c r="K1128" s="89"/>
      <c r="L1128" s="89" t="s">
        <v>1895</v>
      </c>
      <c r="M1128" s="127">
        <v>165.61</v>
      </c>
      <c r="N1128" s="126">
        <v>220047</v>
      </c>
      <c r="O1128" s="126">
        <v>0</v>
      </c>
      <c r="P1128" s="126">
        <v>396</v>
      </c>
      <c r="Q1128" s="126">
        <v>220443</v>
      </c>
      <c r="R1128" s="126">
        <v>220443</v>
      </c>
      <c r="S1128" s="126">
        <v>0</v>
      </c>
      <c r="T1128" s="126">
        <v>0</v>
      </c>
      <c r="U1128" s="126">
        <v>278591157635</v>
      </c>
      <c r="V1128" s="127">
        <v>1447.07</v>
      </c>
      <c r="W1128" s="125">
        <v>43620</v>
      </c>
      <c r="X1128" s="125">
        <v>73050</v>
      </c>
      <c r="Y1128" s="89"/>
      <c r="Z1128" s="96"/>
      <c r="AA1128" s="126">
        <v>0</v>
      </c>
      <c r="AB1128" s="126">
        <v>0</v>
      </c>
      <c r="AC1128" s="126">
        <v>0</v>
      </c>
      <c r="AD1128" s="126">
        <v>0</v>
      </c>
      <c r="AE1128" s="126">
        <v>0</v>
      </c>
      <c r="AF1128" s="89" t="s">
        <v>78</v>
      </c>
      <c r="AG1128" s="126">
        <v>0</v>
      </c>
      <c r="AH1128" s="89"/>
      <c r="AI1128" s="129">
        <v>0</v>
      </c>
      <c r="AJ1128" s="129">
        <v>0</v>
      </c>
    </row>
    <row r="1129" spans="1:36" ht="17.45" customHeight="1">
      <c r="A1129" s="88" t="s">
        <v>2166</v>
      </c>
      <c r="B1129" s="88" t="s">
        <v>1831</v>
      </c>
      <c r="C1129" s="121">
        <v>45348</v>
      </c>
      <c r="D1129" s="88" t="s">
        <v>1832</v>
      </c>
      <c r="E1129" s="88" t="s">
        <v>70</v>
      </c>
      <c r="F1129" s="93" t="s">
        <v>321</v>
      </c>
      <c r="G1129" s="88" t="s">
        <v>322</v>
      </c>
      <c r="H1129" s="88" t="s">
        <v>1833</v>
      </c>
      <c r="I1129" s="88" t="s">
        <v>1834</v>
      </c>
      <c r="J1129" s="88" t="s">
        <v>2167</v>
      </c>
      <c r="K1129" s="88"/>
      <c r="L1129" s="88" t="s">
        <v>1962</v>
      </c>
      <c r="M1129" s="122">
        <v>19480000</v>
      </c>
      <c r="N1129" s="122">
        <v>25257378400</v>
      </c>
      <c r="O1129" s="123">
        <v>-0.03</v>
      </c>
      <c r="P1129" s="122">
        <v>-661599814</v>
      </c>
      <c r="Q1129" s="122">
        <v>0</v>
      </c>
      <c r="R1129" s="122">
        <v>-661599814</v>
      </c>
      <c r="S1129" s="122">
        <v>0</v>
      </c>
      <c r="T1129" s="122">
        <v>0</v>
      </c>
      <c r="U1129" s="122">
        <v>148561191850</v>
      </c>
      <c r="V1129" s="123">
        <v>1509.55</v>
      </c>
      <c r="W1129" s="121">
        <v>45293</v>
      </c>
      <c r="X1129" s="121">
        <v>45358</v>
      </c>
      <c r="Y1129" s="88" t="s">
        <v>74</v>
      </c>
      <c r="Z1129" s="93" t="s">
        <v>77</v>
      </c>
      <c r="AA1129" s="122">
        <v>0</v>
      </c>
      <c r="AB1129" s="122">
        <v>0</v>
      </c>
      <c r="AC1129" s="122">
        <v>0</v>
      </c>
      <c r="AD1129" s="122">
        <v>0</v>
      </c>
      <c r="AE1129" s="122">
        <v>0</v>
      </c>
      <c r="AF1129" s="88" t="s">
        <v>78</v>
      </c>
      <c r="AG1129" s="122">
        <v>0</v>
      </c>
      <c r="AH1129" s="88" t="s">
        <v>74</v>
      </c>
      <c r="AI1129" s="124">
        <v>-0.41</v>
      </c>
      <c r="AJ1129" s="124">
        <v>-0.45</v>
      </c>
    </row>
    <row r="1130" spans="1:36" ht="17.45" customHeight="1">
      <c r="A1130" s="89" t="s">
        <v>2168</v>
      </c>
      <c r="B1130" s="89" t="s">
        <v>1831</v>
      </c>
      <c r="C1130" s="125">
        <v>45348</v>
      </c>
      <c r="D1130" s="89" t="s">
        <v>1832</v>
      </c>
      <c r="E1130" s="89" t="s">
        <v>70</v>
      </c>
      <c r="F1130" s="96" t="s">
        <v>321</v>
      </c>
      <c r="G1130" s="89" t="s">
        <v>322</v>
      </c>
      <c r="H1130" s="89" t="s">
        <v>1833</v>
      </c>
      <c r="I1130" s="89" t="s">
        <v>1964</v>
      </c>
      <c r="J1130" s="89" t="s">
        <v>2169</v>
      </c>
      <c r="K1130" s="89"/>
      <c r="L1130" s="89" t="s">
        <v>1966</v>
      </c>
      <c r="M1130" s="126">
        <v>28140000</v>
      </c>
      <c r="N1130" s="126">
        <v>37465596000</v>
      </c>
      <c r="O1130" s="126">
        <v>0</v>
      </c>
      <c r="P1130" s="126">
        <v>48902280</v>
      </c>
      <c r="Q1130" s="126">
        <v>0</v>
      </c>
      <c r="R1130" s="126">
        <v>48902280</v>
      </c>
      <c r="S1130" s="126">
        <v>0</v>
      </c>
      <c r="T1130" s="126">
        <v>0</v>
      </c>
      <c r="U1130" s="126">
        <v>148561191850</v>
      </c>
      <c r="V1130" s="127">
        <v>1509.55</v>
      </c>
      <c r="W1130" s="125">
        <v>45314</v>
      </c>
      <c r="X1130" s="125">
        <v>45372</v>
      </c>
      <c r="Y1130" s="89" t="s">
        <v>74</v>
      </c>
      <c r="Z1130" s="96" t="s">
        <v>77</v>
      </c>
      <c r="AA1130" s="126">
        <v>0</v>
      </c>
      <c r="AB1130" s="126">
        <v>0</v>
      </c>
      <c r="AC1130" s="126">
        <v>0</v>
      </c>
      <c r="AD1130" s="126">
        <v>0</v>
      </c>
      <c r="AE1130" s="126">
        <v>0</v>
      </c>
      <c r="AF1130" s="89" t="s">
        <v>78</v>
      </c>
      <c r="AG1130" s="126">
        <v>0</v>
      </c>
      <c r="AH1130" s="89" t="s">
        <v>74</v>
      </c>
      <c r="AI1130" s="129">
        <v>0.03</v>
      </c>
      <c r="AJ1130" s="129">
        <v>0.03</v>
      </c>
    </row>
    <row r="1131" spans="1:36" ht="17.45" customHeight="1">
      <c r="A1131" s="88" t="s">
        <v>2170</v>
      </c>
      <c r="B1131" s="88" t="s">
        <v>1831</v>
      </c>
      <c r="C1131" s="121">
        <v>45348</v>
      </c>
      <c r="D1131" s="88" t="s">
        <v>1832</v>
      </c>
      <c r="E1131" s="88" t="s">
        <v>70</v>
      </c>
      <c r="F1131" s="93" t="s">
        <v>321</v>
      </c>
      <c r="G1131" s="88" t="s">
        <v>322</v>
      </c>
      <c r="H1131" s="88" t="s">
        <v>1833</v>
      </c>
      <c r="I1131" s="88" t="s">
        <v>1834</v>
      </c>
      <c r="J1131" s="88" t="s">
        <v>2171</v>
      </c>
      <c r="K1131" s="88"/>
      <c r="L1131" s="88" t="s">
        <v>1969</v>
      </c>
      <c r="M1131" s="122">
        <v>17400000</v>
      </c>
      <c r="N1131" s="122">
        <v>23218734000</v>
      </c>
      <c r="O1131" s="122">
        <v>0</v>
      </c>
      <c r="P1131" s="122">
        <v>90383981</v>
      </c>
      <c r="Q1131" s="122">
        <v>0</v>
      </c>
      <c r="R1131" s="122">
        <v>90383981</v>
      </c>
      <c r="S1131" s="122">
        <v>0</v>
      </c>
      <c r="T1131" s="122">
        <v>0</v>
      </c>
      <c r="U1131" s="122">
        <v>148561191850</v>
      </c>
      <c r="V1131" s="123">
        <v>1509.55</v>
      </c>
      <c r="W1131" s="121">
        <v>45342</v>
      </c>
      <c r="X1131" s="121">
        <v>45379</v>
      </c>
      <c r="Y1131" s="88" t="s">
        <v>74</v>
      </c>
      <c r="Z1131" s="93" t="s">
        <v>77</v>
      </c>
      <c r="AA1131" s="122">
        <v>0</v>
      </c>
      <c r="AB1131" s="122">
        <v>0</v>
      </c>
      <c r="AC1131" s="122">
        <v>0</v>
      </c>
      <c r="AD1131" s="122">
        <v>0</v>
      </c>
      <c r="AE1131" s="122">
        <v>0</v>
      </c>
      <c r="AF1131" s="88" t="s">
        <v>78</v>
      </c>
      <c r="AG1131" s="122">
        <v>0</v>
      </c>
      <c r="AH1131" s="88" t="s">
        <v>74</v>
      </c>
      <c r="AI1131" s="124">
        <v>0.06</v>
      </c>
      <c r="AJ1131" s="124">
        <v>0.06</v>
      </c>
    </row>
    <row r="1132" spans="1:36" ht="17.45" customHeight="1">
      <c r="A1132" s="89" t="s">
        <v>2172</v>
      </c>
      <c r="B1132" s="89" t="s">
        <v>1831</v>
      </c>
      <c r="C1132" s="125">
        <v>45348</v>
      </c>
      <c r="D1132" s="89" t="s">
        <v>1838</v>
      </c>
      <c r="E1132" s="89" t="s">
        <v>70</v>
      </c>
      <c r="F1132" s="96" t="s">
        <v>321</v>
      </c>
      <c r="G1132" s="89" t="s">
        <v>322</v>
      </c>
      <c r="H1132" s="89" t="s">
        <v>1971</v>
      </c>
      <c r="I1132" s="89" t="s">
        <v>74</v>
      </c>
      <c r="J1132" s="89" t="s">
        <v>1972</v>
      </c>
      <c r="K1132" s="89" t="s">
        <v>1973</v>
      </c>
      <c r="L1132" s="89" t="s">
        <v>1974</v>
      </c>
      <c r="M1132" s="127">
        <v>68854.77</v>
      </c>
      <c r="N1132" s="126">
        <v>3463807043</v>
      </c>
      <c r="O1132" s="127">
        <v>34.68</v>
      </c>
      <c r="P1132" s="126">
        <v>-285295423</v>
      </c>
      <c r="Q1132" s="126">
        <v>3463807043</v>
      </c>
      <c r="R1132" s="126">
        <v>3178511620</v>
      </c>
      <c r="S1132" s="126">
        <v>0</v>
      </c>
      <c r="T1132" s="126">
        <v>0</v>
      </c>
      <c r="U1132" s="126">
        <v>148561191850</v>
      </c>
      <c r="V1132" s="127">
        <v>1509.55</v>
      </c>
      <c r="W1132" s="125">
        <v>42789</v>
      </c>
      <c r="X1132" s="96" t="s">
        <v>77</v>
      </c>
      <c r="Y1132" s="89" t="s">
        <v>74</v>
      </c>
      <c r="Z1132" s="96" t="s">
        <v>77</v>
      </c>
      <c r="AA1132" s="126">
        <v>0</v>
      </c>
      <c r="AB1132" s="126">
        <v>0</v>
      </c>
      <c r="AC1132" s="126">
        <v>0</v>
      </c>
      <c r="AD1132" s="126">
        <v>0</v>
      </c>
      <c r="AE1132" s="126">
        <v>0</v>
      </c>
      <c r="AF1132" s="89" t="s">
        <v>78</v>
      </c>
      <c r="AG1132" s="126">
        <v>0</v>
      </c>
      <c r="AH1132" s="89" t="s">
        <v>74</v>
      </c>
      <c r="AI1132" s="129">
        <v>1.96</v>
      </c>
      <c r="AJ1132" s="129">
        <v>2.14</v>
      </c>
    </row>
    <row r="1133" spans="1:36" ht="17.45" customHeight="1">
      <c r="A1133" s="88" t="s">
        <v>2173</v>
      </c>
      <c r="B1133" s="88" t="s">
        <v>1831</v>
      </c>
      <c r="C1133" s="121">
        <v>45348</v>
      </c>
      <c r="D1133" s="88" t="s">
        <v>1838</v>
      </c>
      <c r="E1133" s="88" t="s">
        <v>70</v>
      </c>
      <c r="F1133" s="93" t="s">
        <v>321</v>
      </c>
      <c r="G1133" s="88" t="s">
        <v>322</v>
      </c>
      <c r="H1133" s="88" t="s">
        <v>1971</v>
      </c>
      <c r="I1133" s="88" t="s">
        <v>74</v>
      </c>
      <c r="J1133" s="88" t="s">
        <v>1976</v>
      </c>
      <c r="K1133" s="88" t="s">
        <v>1977</v>
      </c>
      <c r="L1133" s="88" t="s">
        <v>1978</v>
      </c>
      <c r="M1133" s="123">
        <v>153543.97</v>
      </c>
      <c r="N1133" s="122">
        <v>7494717836</v>
      </c>
      <c r="O1133" s="130">
        <v>45.3</v>
      </c>
      <c r="P1133" s="122">
        <v>1763803907</v>
      </c>
      <c r="Q1133" s="122">
        <v>7494717836</v>
      </c>
      <c r="R1133" s="122">
        <v>9258521743</v>
      </c>
      <c r="S1133" s="122">
        <v>0</v>
      </c>
      <c r="T1133" s="122">
        <v>0</v>
      </c>
      <c r="U1133" s="122">
        <v>148561191850</v>
      </c>
      <c r="V1133" s="123">
        <v>1509.55</v>
      </c>
      <c r="W1133" s="121">
        <v>37070</v>
      </c>
      <c r="X1133" s="93" t="s">
        <v>77</v>
      </c>
      <c r="Y1133" s="88" t="s">
        <v>74</v>
      </c>
      <c r="Z1133" s="93" t="s">
        <v>77</v>
      </c>
      <c r="AA1133" s="122">
        <v>0</v>
      </c>
      <c r="AB1133" s="122">
        <v>0</v>
      </c>
      <c r="AC1133" s="122">
        <v>0</v>
      </c>
      <c r="AD1133" s="122">
        <v>0</v>
      </c>
      <c r="AE1133" s="122">
        <v>0</v>
      </c>
      <c r="AF1133" s="88" t="s">
        <v>78</v>
      </c>
      <c r="AG1133" s="122">
        <v>0</v>
      </c>
      <c r="AH1133" s="88" t="s">
        <v>74</v>
      </c>
      <c r="AI1133" s="124">
        <v>5.69</v>
      </c>
      <c r="AJ1133" s="124">
        <v>6.23</v>
      </c>
    </row>
    <row r="1134" spans="1:36" ht="17.45" customHeight="1">
      <c r="A1134" s="89" t="s">
        <v>2174</v>
      </c>
      <c r="B1134" s="89" t="s">
        <v>1831</v>
      </c>
      <c r="C1134" s="125">
        <v>45348</v>
      </c>
      <c r="D1134" s="89" t="s">
        <v>1838</v>
      </c>
      <c r="E1134" s="89" t="s">
        <v>70</v>
      </c>
      <c r="F1134" s="96" t="s">
        <v>321</v>
      </c>
      <c r="G1134" s="89" t="s">
        <v>322</v>
      </c>
      <c r="H1134" s="89" t="s">
        <v>1971</v>
      </c>
      <c r="I1134" s="89" t="s">
        <v>74</v>
      </c>
      <c r="J1134" s="89" t="s">
        <v>1980</v>
      </c>
      <c r="K1134" s="89" t="s">
        <v>1981</v>
      </c>
      <c r="L1134" s="89" t="s">
        <v>1982</v>
      </c>
      <c r="M1134" s="127">
        <v>220526.01</v>
      </c>
      <c r="N1134" s="126">
        <v>8638021650</v>
      </c>
      <c r="O1134" s="127">
        <v>46.27</v>
      </c>
      <c r="P1134" s="126">
        <v>4944174640</v>
      </c>
      <c r="Q1134" s="126">
        <v>8638021650</v>
      </c>
      <c r="R1134" s="126">
        <v>13582196290</v>
      </c>
      <c r="S1134" s="126">
        <v>0</v>
      </c>
      <c r="T1134" s="126">
        <v>0</v>
      </c>
      <c r="U1134" s="126">
        <v>148561191850</v>
      </c>
      <c r="V1134" s="127">
        <v>1509.55</v>
      </c>
      <c r="W1134" s="125">
        <v>42789</v>
      </c>
      <c r="X1134" s="96" t="s">
        <v>77</v>
      </c>
      <c r="Y1134" s="89" t="s">
        <v>74</v>
      </c>
      <c r="Z1134" s="96" t="s">
        <v>77</v>
      </c>
      <c r="AA1134" s="126">
        <v>0</v>
      </c>
      <c r="AB1134" s="126">
        <v>0</v>
      </c>
      <c r="AC1134" s="126">
        <v>0</v>
      </c>
      <c r="AD1134" s="126">
        <v>0</v>
      </c>
      <c r="AE1134" s="126">
        <v>0</v>
      </c>
      <c r="AF1134" s="89" t="s">
        <v>78</v>
      </c>
      <c r="AG1134" s="126">
        <v>0</v>
      </c>
      <c r="AH1134" s="89" t="s">
        <v>74</v>
      </c>
      <c r="AI1134" s="129">
        <v>8.35</v>
      </c>
      <c r="AJ1134" s="129">
        <v>9.14</v>
      </c>
    </row>
    <row r="1135" spans="1:36" ht="17.45" customHeight="1">
      <c r="A1135" s="88" t="s">
        <v>2175</v>
      </c>
      <c r="B1135" s="88" t="s">
        <v>1831</v>
      </c>
      <c r="C1135" s="121">
        <v>45348</v>
      </c>
      <c r="D1135" s="88" t="s">
        <v>1838</v>
      </c>
      <c r="E1135" s="88" t="s">
        <v>70</v>
      </c>
      <c r="F1135" s="93" t="s">
        <v>321</v>
      </c>
      <c r="G1135" s="88" t="s">
        <v>322</v>
      </c>
      <c r="H1135" s="88" t="s">
        <v>1971</v>
      </c>
      <c r="I1135" s="88" t="s">
        <v>74</v>
      </c>
      <c r="J1135" s="88" t="s">
        <v>1984</v>
      </c>
      <c r="K1135" s="88" t="s">
        <v>1985</v>
      </c>
      <c r="L1135" s="88" t="s">
        <v>1986</v>
      </c>
      <c r="M1135" s="123">
        <v>72570.070000000007</v>
      </c>
      <c r="N1135" s="122">
        <v>7033312933</v>
      </c>
      <c r="O1135" s="123">
        <v>103.56</v>
      </c>
      <c r="P1135" s="122">
        <v>2970378024</v>
      </c>
      <c r="Q1135" s="122">
        <v>7033312933</v>
      </c>
      <c r="R1135" s="122">
        <v>10003690957</v>
      </c>
      <c r="S1135" s="122">
        <v>0</v>
      </c>
      <c r="T1135" s="122">
        <v>0</v>
      </c>
      <c r="U1135" s="122">
        <v>148561191850</v>
      </c>
      <c r="V1135" s="123">
        <v>1509.55</v>
      </c>
      <c r="W1135" s="93"/>
      <c r="X1135" s="93" t="s">
        <v>77</v>
      </c>
      <c r="Y1135" s="88" t="s">
        <v>74</v>
      </c>
      <c r="Z1135" s="93" t="s">
        <v>77</v>
      </c>
      <c r="AA1135" s="122">
        <v>0</v>
      </c>
      <c r="AB1135" s="122">
        <v>0</v>
      </c>
      <c r="AC1135" s="122">
        <v>0</v>
      </c>
      <c r="AD1135" s="122">
        <v>0</v>
      </c>
      <c r="AE1135" s="122">
        <v>0</v>
      </c>
      <c r="AF1135" s="88" t="s">
        <v>78</v>
      </c>
      <c r="AG1135" s="122">
        <v>0</v>
      </c>
      <c r="AH1135" s="88" t="s">
        <v>74</v>
      </c>
      <c r="AI1135" s="124">
        <v>6.15</v>
      </c>
      <c r="AJ1135" s="124">
        <v>6.73</v>
      </c>
    </row>
    <row r="1136" spans="1:36" ht="17.45" customHeight="1">
      <c r="A1136" s="89" t="s">
        <v>2176</v>
      </c>
      <c r="B1136" s="89" t="s">
        <v>1831</v>
      </c>
      <c r="C1136" s="125">
        <v>45348</v>
      </c>
      <c r="D1136" s="89" t="s">
        <v>1838</v>
      </c>
      <c r="E1136" s="89" t="s">
        <v>70</v>
      </c>
      <c r="F1136" s="96" t="s">
        <v>321</v>
      </c>
      <c r="G1136" s="89" t="s">
        <v>322</v>
      </c>
      <c r="H1136" s="89" t="s">
        <v>1971</v>
      </c>
      <c r="I1136" s="89" t="s">
        <v>74</v>
      </c>
      <c r="J1136" s="89" t="s">
        <v>1988</v>
      </c>
      <c r="K1136" s="89" t="s">
        <v>1989</v>
      </c>
      <c r="L1136" s="89" t="s">
        <v>1990</v>
      </c>
      <c r="M1136" s="127">
        <v>145247.65</v>
      </c>
      <c r="N1136" s="126">
        <v>4270558216</v>
      </c>
      <c r="O1136" s="127">
        <v>24.64</v>
      </c>
      <c r="P1136" s="126">
        <v>493318355</v>
      </c>
      <c r="Q1136" s="126">
        <v>4270558216</v>
      </c>
      <c r="R1136" s="126">
        <v>4763876571</v>
      </c>
      <c r="S1136" s="126">
        <v>0</v>
      </c>
      <c r="T1136" s="126">
        <v>0</v>
      </c>
      <c r="U1136" s="126">
        <v>148561191850</v>
      </c>
      <c r="V1136" s="127">
        <v>1509.55</v>
      </c>
      <c r="W1136" s="125">
        <v>42789</v>
      </c>
      <c r="X1136" s="96" t="s">
        <v>77</v>
      </c>
      <c r="Y1136" s="89" t="s">
        <v>74</v>
      </c>
      <c r="Z1136" s="96" t="s">
        <v>77</v>
      </c>
      <c r="AA1136" s="126">
        <v>0</v>
      </c>
      <c r="AB1136" s="126">
        <v>0</v>
      </c>
      <c r="AC1136" s="126">
        <v>0</v>
      </c>
      <c r="AD1136" s="126">
        <v>0</v>
      </c>
      <c r="AE1136" s="126">
        <v>0</v>
      </c>
      <c r="AF1136" s="89" t="s">
        <v>78</v>
      </c>
      <c r="AG1136" s="126">
        <v>0</v>
      </c>
      <c r="AH1136" s="89" t="s">
        <v>74</v>
      </c>
      <c r="AI1136" s="129">
        <v>2.93</v>
      </c>
      <c r="AJ1136" s="129">
        <v>3.21</v>
      </c>
    </row>
    <row r="1137" spans="1:36" ht="17.45" customHeight="1">
      <c r="A1137" s="88" t="s">
        <v>2177</v>
      </c>
      <c r="B1137" s="88" t="s">
        <v>1831</v>
      </c>
      <c r="C1137" s="121">
        <v>45348</v>
      </c>
      <c r="D1137" s="88" t="s">
        <v>1838</v>
      </c>
      <c r="E1137" s="88" t="s">
        <v>70</v>
      </c>
      <c r="F1137" s="93" t="s">
        <v>321</v>
      </c>
      <c r="G1137" s="88" t="s">
        <v>322</v>
      </c>
      <c r="H1137" s="88" t="s">
        <v>1971</v>
      </c>
      <c r="I1137" s="88" t="s">
        <v>74</v>
      </c>
      <c r="J1137" s="88" t="s">
        <v>1992</v>
      </c>
      <c r="K1137" s="88" t="s">
        <v>1993</v>
      </c>
      <c r="L1137" s="88" t="s">
        <v>1994</v>
      </c>
      <c r="M1137" s="123">
        <v>129202.53</v>
      </c>
      <c r="N1137" s="122">
        <v>2332201289</v>
      </c>
      <c r="O1137" s="123">
        <v>16.12</v>
      </c>
      <c r="P1137" s="122">
        <v>440140287</v>
      </c>
      <c r="Q1137" s="122">
        <v>2332201289</v>
      </c>
      <c r="R1137" s="122">
        <v>2772341576</v>
      </c>
      <c r="S1137" s="122">
        <v>0</v>
      </c>
      <c r="T1137" s="122">
        <v>0</v>
      </c>
      <c r="U1137" s="122">
        <v>148561191850</v>
      </c>
      <c r="V1137" s="123">
        <v>1509.55</v>
      </c>
      <c r="W1137" s="121">
        <v>42789</v>
      </c>
      <c r="X1137" s="93" t="s">
        <v>77</v>
      </c>
      <c r="Y1137" s="88" t="s">
        <v>74</v>
      </c>
      <c r="Z1137" s="93" t="s">
        <v>77</v>
      </c>
      <c r="AA1137" s="122">
        <v>0</v>
      </c>
      <c r="AB1137" s="122">
        <v>0</v>
      </c>
      <c r="AC1137" s="122">
        <v>0</v>
      </c>
      <c r="AD1137" s="122">
        <v>0</v>
      </c>
      <c r="AE1137" s="122">
        <v>0</v>
      </c>
      <c r="AF1137" s="88" t="s">
        <v>78</v>
      </c>
      <c r="AG1137" s="122">
        <v>0</v>
      </c>
      <c r="AH1137" s="88" t="s">
        <v>74</v>
      </c>
      <c r="AI1137" s="124">
        <v>1.71</v>
      </c>
      <c r="AJ1137" s="124">
        <v>1.87</v>
      </c>
    </row>
    <row r="1138" spans="1:36" ht="17.45" customHeight="1">
      <c r="A1138" s="89" t="s">
        <v>2178</v>
      </c>
      <c r="B1138" s="89" t="s">
        <v>1831</v>
      </c>
      <c r="C1138" s="125">
        <v>45348</v>
      </c>
      <c r="D1138" s="89" t="s">
        <v>1838</v>
      </c>
      <c r="E1138" s="89" t="s">
        <v>70</v>
      </c>
      <c r="F1138" s="96" t="s">
        <v>321</v>
      </c>
      <c r="G1138" s="89" t="s">
        <v>322</v>
      </c>
      <c r="H1138" s="89" t="s">
        <v>1971</v>
      </c>
      <c r="I1138" s="89" t="s">
        <v>74</v>
      </c>
      <c r="J1138" s="89" t="s">
        <v>1996</v>
      </c>
      <c r="K1138" s="89" t="s">
        <v>1997</v>
      </c>
      <c r="L1138" s="89" t="s">
        <v>1998</v>
      </c>
      <c r="M1138" s="127">
        <v>192479.98</v>
      </c>
      <c r="N1138" s="126">
        <v>3276648950</v>
      </c>
      <c r="O1138" s="127">
        <v>13.78</v>
      </c>
      <c r="P1138" s="126">
        <v>253926241</v>
      </c>
      <c r="Q1138" s="126">
        <v>3276648950</v>
      </c>
      <c r="R1138" s="126">
        <v>3530575191</v>
      </c>
      <c r="S1138" s="126">
        <v>0</v>
      </c>
      <c r="T1138" s="126">
        <v>0</v>
      </c>
      <c r="U1138" s="126">
        <v>148561191850</v>
      </c>
      <c r="V1138" s="127">
        <v>1509.55</v>
      </c>
      <c r="W1138" s="125">
        <v>42789</v>
      </c>
      <c r="X1138" s="96" t="s">
        <v>77</v>
      </c>
      <c r="Y1138" s="89" t="s">
        <v>74</v>
      </c>
      <c r="Z1138" s="96" t="s">
        <v>77</v>
      </c>
      <c r="AA1138" s="126">
        <v>0</v>
      </c>
      <c r="AB1138" s="126">
        <v>0</v>
      </c>
      <c r="AC1138" s="126">
        <v>0</v>
      </c>
      <c r="AD1138" s="126">
        <v>0</v>
      </c>
      <c r="AE1138" s="126">
        <v>0</v>
      </c>
      <c r="AF1138" s="89" t="s">
        <v>78</v>
      </c>
      <c r="AG1138" s="126">
        <v>0</v>
      </c>
      <c r="AH1138" s="89" t="s">
        <v>74</v>
      </c>
      <c r="AI1138" s="129">
        <v>2.17</v>
      </c>
      <c r="AJ1138" s="129">
        <v>2.38</v>
      </c>
    </row>
    <row r="1139" spans="1:36" ht="17.45" customHeight="1">
      <c r="A1139" s="88" t="s">
        <v>2179</v>
      </c>
      <c r="B1139" s="88" t="s">
        <v>1831</v>
      </c>
      <c r="C1139" s="121">
        <v>45348</v>
      </c>
      <c r="D1139" s="88" t="s">
        <v>1838</v>
      </c>
      <c r="E1139" s="88" t="s">
        <v>70</v>
      </c>
      <c r="F1139" s="93" t="s">
        <v>321</v>
      </c>
      <c r="G1139" s="88" t="s">
        <v>322</v>
      </c>
      <c r="H1139" s="88" t="s">
        <v>1971</v>
      </c>
      <c r="I1139" s="88" t="s">
        <v>74</v>
      </c>
      <c r="J1139" s="88" t="s">
        <v>2000</v>
      </c>
      <c r="K1139" s="88" t="s">
        <v>2001</v>
      </c>
      <c r="L1139" s="88" t="s">
        <v>2002</v>
      </c>
      <c r="M1139" s="123">
        <v>75832.84</v>
      </c>
      <c r="N1139" s="122">
        <v>2780119400</v>
      </c>
      <c r="O1139" s="123">
        <v>29.54</v>
      </c>
      <c r="P1139" s="122">
        <v>201680491</v>
      </c>
      <c r="Q1139" s="122">
        <v>2780119400</v>
      </c>
      <c r="R1139" s="122">
        <v>2981799891</v>
      </c>
      <c r="S1139" s="122">
        <v>0</v>
      </c>
      <c r="T1139" s="122">
        <v>0</v>
      </c>
      <c r="U1139" s="122">
        <v>148561191850</v>
      </c>
      <c r="V1139" s="123">
        <v>1509.55</v>
      </c>
      <c r="W1139" s="121">
        <v>42789</v>
      </c>
      <c r="X1139" s="93" t="s">
        <v>77</v>
      </c>
      <c r="Y1139" s="88" t="s">
        <v>74</v>
      </c>
      <c r="Z1139" s="93" t="s">
        <v>77</v>
      </c>
      <c r="AA1139" s="122">
        <v>0</v>
      </c>
      <c r="AB1139" s="122">
        <v>0</v>
      </c>
      <c r="AC1139" s="122">
        <v>0</v>
      </c>
      <c r="AD1139" s="122">
        <v>0</v>
      </c>
      <c r="AE1139" s="122">
        <v>0</v>
      </c>
      <c r="AF1139" s="88" t="s">
        <v>78</v>
      </c>
      <c r="AG1139" s="122">
        <v>0</v>
      </c>
      <c r="AH1139" s="88" t="s">
        <v>74</v>
      </c>
      <c r="AI1139" s="124">
        <v>1.84</v>
      </c>
      <c r="AJ1139" s="124">
        <v>2.0099999999999998</v>
      </c>
    </row>
    <row r="1140" spans="1:36" ht="17.45" customHeight="1">
      <c r="A1140" s="89" t="s">
        <v>2180</v>
      </c>
      <c r="B1140" s="89" t="s">
        <v>1831</v>
      </c>
      <c r="C1140" s="125">
        <v>45348</v>
      </c>
      <c r="D1140" s="89" t="s">
        <v>1838</v>
      </c>
      <c r="E1140" s="89" t="s">
        <v>70</v>
      </c>
      <c r="F1140" s="96" t="s">
        <v>321</v>
      </c>
      <c r="G1140" s="89" t="s">
        <v>322</v>
      </c>
      <c r="H1140" s="89" t="s">
        <v>1971</v>
      </c>
      <c r="I1140" s="89" t="s">
        <v>74</v>
      </c>
      <c r="J1140" s="89" t="s">
        <v>2004</v>
      </c>
      <c r="K1140" s="89" t="s">
        <v>2005</v>
      </c>
      <c r="L1140" s="89" t="s">
        <v>2006</v>
      </c>
      <c r="M1140" s="127">
        <v>242619.02</v>
      </c>
      <c r="N1140" s="126">
        <v>15099771369</v>
      </c>
      <c r="O1140" s="127">
        <v>66.67</v>
      </c>
      <c r="P1140" s="126">
        <v>6431316961</v>
      </c>
      <c r="Q1140" s="126">
        <v>15099771369</v>
      </c>
      <c r="R1140" s="126">
        <v>21531088330</v>
      </c>
      <c r="S1140" s="126">
        <v>0</v>
      </c>
      <c r="T1140" s="126">
        <v>0</v>
      </c>
      <c r="U1140" s="126">
        <v>148561191850</v>
      </c>
      <c r="V1140" s="127">
        <v>1509.55</v>
      </c>
      <c r="W1140" s="125">
        <v>42789</v>
      </c>
      <c r="X1140" s="96" t="s">
        <v>77</v>
      </c>
      <c r="Y1140" s="89" t="s">
        <v>74</v>
      </c>
      <c r="Z1140" s="96" t="s">
        <v>77</v>
      </c>
      <c r="AA1140" s="126">
        <v>0</v>
      </c>
      <c r="AB1140" s="126">
        <v>0</v>
      </c>
      <c r="AC1140" s="126">
        <v>0</v>
      </c>
      <c r="AD1140" s="126">
        <v>0</v>
      </c>
      <c r="AE1140" s="126">
        <v>0</v>
      </c>
      <c r="AF1140" s="89" t="s">
        <v>78</v>
      </c>
      <c r="AG1140" s="126">
        <v>0</v>
      </c>
      <c r="AH1140" s="89" t="s">
        <v>74</v>
      </c>
      <c r="AI1140" s="129">
        <v>13.24</v>
      </c>
      <c r="AJ1140" s="129">
        <v>14.49</v>
      </c>
    </row>
    <row r="1141" spans="1:36" ht="17.45" customHeight="1">
      <c r="A1141" s="88" t="s">
        <v>2181</v>
      </c>
      <c r="B1141" s="88" t="s">
        <v>1831</v>
      </c>
      <c r="C1141" s="121">
        <v>45348</v>
      </c>
      <c r="D1141" s="88" t="s">
        <v>1838</v>
      </c>
      <c r="E1141" s="88" t="s">
        <v>70</v>
      </c>
      <c r="F1141" s="93" t="s">
        <v>321</v>
      </c>
      <c r="G1141" s="88" t="s">
        <v>322</v>
      </c>
      <c r="H1141" s="88" t="s">
        <v>1971</v>
      </c>
      <c r="I1141" s="88" t="s">
        <v>74</v>
      </c>
      <c r="J1141" s="88" t="s">
        <v>2008</v>
      </c>
      <c r="K1141" s="88" t="s">
        <v>2009</v>
      </c>
      <c r="L1141" s="88" t="s">
        <v>2010</v>
      </c>
      <c r="M1141" s="123">
        <v>354202.17</v>
      </c>
      <c r="N1141" s="122">
        <v>9805419700</v>
      </c>
      <c r="O1141" s="123">
        <v>27.95</v>
      </c>
      <c r="P1141" s="122">
        <v>3372404610</v>
      </c>
      <c r="Q1141" s="122">
        <v>9805419700</v>
      </c>
      <c r="R1141" s="122">
        <v>13177824310</v>
      </c>
      <c r="S1141" s="122">
        <v>0</v>
      </c>
      <c r="T1141" s="122">
        <v>0</v>
      </c>
      <c r="U1141" s="122">
        <v>148561191850</v>
      </c>
      <c r="V1141" s="123">
        <v>1509.55</v>
      </c>
      <c r="W1141" s="121">
        <v>42789</v>
      </c>
      <c r="X1141" s="93" t="s">
        <v>77</v>
      </c>
      <c r="Y1141" s="88" t="s">
        <v>74</v>
      </c>
      <c r="Z1141" s="93" t="s">
        <v>77</v>
      </c>
      <c r="AA1141" s="122">
        <v>0</v>
      </c>
      <c r="AB1141" s="122">
        <v>0</v>
      </c>
      <c r="AC1141" s="122">
        <v>0</v>
      </c>
      <c r="AD1141" s="122">
        <v>0</v>
      </c>
      <c r="AE1141" s="122">
        <v>0</v>
      </c>
      <c r="AF1141" s="88" t="s">
        <v>78</v>
      </c>
      <c r="AG1141" s="122">
        <v>0</v>
      </c>
      <c r="AH1141" s="88" t="s">
        <v>74</v>
      </c>
      <c r="AI1141" s="124">
        <v>8.11</v>
      </c>
      <c r="AJ1141" s="124">
        <v>8.8699999999999992</v>
      </c>
    </row>
    <row r="1142" spans="1:36" ht="17.45" customHeight="1">
      <c r="A1142" s="89" t="s">
        <v>2182</v>
      </c>
      <c r="B1142" s="89" t="s">
        <v>1831</v>
      </c>
      <c r="C1142" s="125">
        <v>45348</v>
      </c>
      <c r="D1142" s="89" t="s">
        <v>1838</v>
      </c>
      <c r="E1142" s="89" t="s">
        <v>70</v>
      </c>
      <c r="F1142" s="96" t="s">
        <v>321</v>
      </c>
      <c r="G1142" s="89" t="s">
        <v>322</v>
      </c>
      <c r="H1142" s="89" t="s">
        <v>1971</v>
      </c>
      <c r="I1142" s="89" t="s">
        <v>74</v>
      </c>
      <c r="J1142" s="89" t="s">
        <v>2012</v>
      </c>
      <c r="K1142" s="89" t="s">
        <v>2013</v>
      </c>
      <c r="L1142" s="89" t="s">
        <v>2014</v>
      </c>
      <c r="M1142" s="127">
        <v>792836.59</v>
      </c>
      <c r="N1142" s="126">
        <v>12875423702</v>
      </c>
      <c r="O1142" s="127">
        <v>14.15</v>
      </c>
      <c r="P1142" s="126">
        <v>2057704993</v>
      </c>
      <c r="Q1142" s="126">
        <v>12875423702</v>
      </c>
      <c r="R1142" s="126">
        <v>14933128695</v>
      </c>
      <c r="S1142" s="126">
        <v>0</v>
      </c>
      <c r="T1142" s="126">
        <v>0</v>
      </c>
      <c r="U1142" s="126">
        <v>148561191850</v>
      </c>
      <c r="V1142" s="127">
        <v>1509.55</v>
      </c>
      <c r="W1142" s="125">
        <v>42789</v>
      </c>
      <c r="X1142" s="96" t="s">
        <v>77</v>
      </c>
      <c r="Y1142" s="89" t="s">
        <v>74</v>
      </c>
      <c r="Z1142" s="96" t="s">
        <v>77</v>
      </c>
      <c r="AA1142" s="126">
        <v>0</v>
      </c>
      <c r="AB1142" s="126">
        <v>0</v>
      </c>
      <c r="AC1142" s="126">
        <v>0</v>
      </c>
      <c r="AD1142" s="126">
        <v>0</v>
      </c>
      <c r="AE1142" s="126">
        <v>0</v>
      </c>
      <c r="AF1142" s="89" t="s">
        <v>78</v>
      </c>
      <c r="AG1142" s="126">
        <v>0</v>
      </c>
      <c r="AH1142" s="89" t="s">
        <v>74</v>
      </c>
      <c r="AI1142" s="129">
        <v>9.18</v>
      </c>
      <c r="AJ1142" s="129">
        <v>10.050000000000001</v>
      </c>
    </row>
    <row r="1143" spans="1:36" ht="17.45" customHeight="1">
      <c r="A1143" s="88" t="s">
        <v>2183</v>
      </c>
      <c r="B1143" s="88" t="s">
        <v>1831</v>
      </c>
      <c r="C1143" s="121">
        <v>45348</v>
      </c>
      <c r="D1143" s="88" t="s">
        <v>1838</v>
      </c>
      <c r="E1143" s="88" t="s">
        <v>70</v>
      </c>
      <c r="F1143" s="93" t="s">
        <v>321</v>
      </c>
      <c r="G1143" s="88" t="s">
        <v>322</v>
      </c>
      <c r="H1143" s="88" t="s">
        <v>1971</v>
      </c>
      <c r="I1143" s="88" t="s">
        <v>74</v>
      </c>
      <c r="J1143" s="88" t="s">
        <v>2016</v>
      </c>
      <c r="K1143" s="88" t="s">
        <v>2017</v>
      </c>
      <c r="L1143" s="88" t="s">
        <v>2018</v>
      </c>
      <c r="M1143" s="123">
        <v>159184.78</v>
      </c>
      <c r="N1143" s="122">
        <v>3236462157</v>
      </c>
      <c r="O1143" s="123">
        <v>17.05</v>
      </c>
      <c r="P1143" s="122">
        <v>376277005</v>
      </c>
      <c r="Q1143" s="122">
        <v>3236462157</v>
      </c>
      <c r="R1143" s="122">
        <v>3612739162</v>
      </c>
      <c r="S1143" s="122">
        <v>0</v>
      </c>
      <c r="T1143" s="122">
        <v>0</v>
      </c>
      <c r="U1143" s="122">
        <v>148561191850</v>
      </c>
      <c r="V1143" s="123">
        <v>1509.55</v>
      </c>
      <c r="W1143" s="121">
        <v>42789</v>
      </c>
      <c r="X1143" s="93" t="s">
        <v>77</v>
      </c>
      <c r="Y1143" s="88" t="s">
        <v>74</v>
      </c>
      <c r="Z1143" s="93" t="s">
        <v>77</v>
      </c>
      <c r="AA1143" s="122">
        <v>0</v>
      </c>
      <c r="AB1143" s="122">
        <v>0</v>
      </c>
      <c r="AC1143" s="122">
        <v>0</v>
      </c>
      <c r="AD1143" s="122">
        <v>0</v>
      </c>
      <c r="AE1143" s="122">
        <v>0</v>
      </c>
      <c r="AF1143" s="88" t="s">
        <v>78</v>
      </c>
      <c r="AG1143" s="122">
        <v>0</v>
      </c>
      <c r="AH1143" s="88" t="s">
        <v>74</v>
      </c>
      <c r="AI1143" s="124">
        <v>2.2200000000000002</v>
      </c>
      <c r="AJ1143" s="124">
        <v>2.4300000000000002</v>
      </c>
    </row>
    <row r="1144" spans="1:36" ht="17.45" customHeight="1">
      <c r="A1144" s="89" t="s">
        <v>2184</v>
      </c>
      <c r="B1144" s="89" t="s">
        <v>1831</v>
      </c>
      <c r="C1144" s="125">
        <v>45348</v>
      </c>
      <c r="D1144" s="89" t="s">
        <v>1838</v>
      </c>
      <c r="E1144" s="89" t="s">
        <v>70</v>
      </c>
      <c r="F1144" s="96" t="s">
        <v>321</v>
      </c>
      <c r="G1144" s="89" t="s">
        <v>322</v>
      </c>
      <c r="H1144" s="89" t="s">
        <v>1971</v>
      </c>
      <c r="I1144" s="89" t="s">
        <v>74</v>
      </c>
      <c r="J1144" s="89" t="s">
        <v>2020</v>
      </c>
      <c r="K1144" s="89" t="s">
        <v>2021</v>
      </c>
      <c r="L1144" s="89" t="s">
        <v>2022</v>
      </c>
      <c r="M1144" s="127">
        <v>362326.58</v>
      </c>
      <c r="N1144" s="126">
        <v>7151357305</v>
      </c>
      <c r="O1144" s="131">
        <v>16.5</v>
      </c>
      <c r="P1144" s="126">
        <v>806475720</v>
      </c>
      <c r="Q1144" s="126">
        <v>7151357305</v>
      </c>
      <c r="R1144" s="126">
        <v>7957833025</v>
      </c>
      <c r="S1144" s="126">
        <v>0</v>
      </c>
      <c r="T1144" s="126">
        <v>0</v>
      </c>
      <c r="U1144" s="126">
        <v>148561191850</v>
      </c>
      <c r="V1144" s="127">
        <v>1509.55</v>
      </c>
      <c r="W1144" s="125">
        <v>42796</v>
      </c>
      <c r="X1144" s="96" t="s">
        <v>77</v>
      </c>
      <c r="Y1144" s="89" t="s">
        <v>74</v>
      </c>
      <c r="Z1144" s="96" t="s">
        <v>77</v>
      </c>
      <c r="AA1144" s="126">
        <v>0</v>
      </c>
      <c r="AB1144" s="126">
        <v>0</v>
      </c>
      <c r="AC1144" s="126">
        <v>0</v>
      </c>
      <c r="AD1144" s="126">
        <v>0</v>
      </c>
      <c r="AE1144" s="126">
        <v>0</v>
      </c>
      <c r="AF1144" s="89" t="s">
        <v>78</v>
      </c>
      <c r="AG1144" s="126">
        <v>0</v>
      </c>
      <c r="AH1144" s="89" t="s">
        <v>74</v>
      </c>
      <c r="AI1144" s="129">
        <v>4.9000000000000004</v>
      </c>
      <c r="AJ1144" s="129">
        <v>5.36</v>
      </c>
    </row>
    <row r="1145" spans="1:36" ht="17.45" customHeight="1">
      <c r="A1145" s="88" t="s">
        <v>2185</v>
      </c>
      <c r="B1145" s="88" t="s">
        <v>1831</v>
      </c>
      <c r="C1145" s="121">
        <v>45348</v>
      </c>
      <c r="D1145" s="88" t="s">
        <v>1838</v>
      </c>
      <c r="E1145" s="88" t="s">
        <v>70</v>
      </c>
      <c r="F1145" s="93" t="s">
        <v>321</v>
      </c>
      <c r="G1145" s="88" t="s">
        <v>322</v>
      </c>
      <c r="H1145" s="88" t="s">
        <v>1971</v>
      </c>
      <c r="I1145" s="88" t="s">
        <v>74</v>
      </c>
      <c r="J1145" s="88" t="s">
        <v>2024</v>
      </c>
      <c r="K1145" s="88" t="s">
        <v>2025</v>
      </c>
      <c r="L1145" s="88" t="s">
        <v>2026</v>
      </c>
      <c r="M1145" s="123">
        <v>381381.45</v>
      </c>
      <c r="N1145" s="122">
        <v>6652830402</v>
      </c>
      <c r="O1145" s="123">
        <v>12.47</v>
      </c>
      <c r="P1145" s="122">
        <v>-322349509</v>
      </c>
      <c r="Q1145" s="122">
        <v>6652830402</v>
      </c>
      <c r="R1145" s="122">
        <v>6330480893</v>
      </c>
      <c r="S1145" s="122">
        <v>0</v>
      </c>
      <c r="T1145" s="122">
        <v>0</v>
      </c>
      <c r="U1145" s="122">
        <v>148561191850</v>
      </c>
      <c r="V1145" s="123">
        <v>1509.55</v>
      </c>
      <c r="W1145" s="121">
        <v>42796</v>
      </c>
      <c r="X1145" s="93" t="s">
        <v>77</v>
      </c>
      <c r="Y1145" s="88" t="s">
        <v>74</v>
      </c>
      <c r="Z1145" s="93" t="s">
        <v>77</v>
      </c>
      <c r="AA1145" s="122">
        <v>0</v>
      </c>
      <c r="AB1145" s="122">
        <v>0</v>
      </c>
      <c r="AC1145" s="122">
        <v>0</v>
      </c>
      <c r="AD1145" s="122">
        <v>0</v>
      </c>
      <c r="AE1145" s="122">
        <v>0</v>
      </c>
      <c r="AF1145" s="88" t="s">
        <v>78</v>
      </c>
      <c r="AG1145" s="122">
        <v>0</v>
      </c>
      <c r="AH1145" s="88" t="s">
        <v>74</v>
      </c>
      <c r="AI1145" s="124">
        <v>3.89</v>
      </c>
      <c r="AJ1145" s="124">
        <v>4.26</v>
      </c>
    </row>
    <row r="1146" spans="1:36" ht="17.45" customHeight="1">
      <c r="A1146" s="89" t="s">
        <v>2186</v>
      </c>
      <c r="B1146" s="89" t="s">
        <v>1831</v>
      </c>
      <c r="C1146" s="125">
        <v>45348</v>
      </c>
      <c r="D1146" s="89" t="s">
        <v>1838</v>
      </c>
      <c r="E1146" s="89" t="s">
        <v>70</v>
      </c>
      <c r="F1146" s="96" t="s">
        <v>321</v>
      </c>
      <c r="G1146" s="89" t="s">
        <v>322</v>
      </c>
      <c r="H1146" s="89" t="s">
        <v>2028</v>
      </c>
      <c r="I1146" s="89" t="s">
        <v>74</v>
      </c>
      <c r="J1146" s="89" t="s">
        <v>2029</v>
      </c>
      <c r="K1146" s="89" t="s">
        <v>2030</v>
      </c>
      <c r="L1146" s="89" t="s">
        <v>2031</v>
      </c>
      <c r="M1146" s="127">
        <v>1818491.88</v>
      </c>
      <c r="N1146" s="126">
        <v>20269100026</v>
      </c>
      <c r="O1146" s="127">
        <v>8.85</v>
      </c>
      <c r="P1146" s="126">
        <v>1153161655</v>
      </c>
      <c r="Q1146" s="126">
        <v>20269100026</v>
      </c>
      <c r="R1146" s="126">
        <v>21422261681</v>
      </c>
      <c r="S1146" s="126">
        <v>0</v>
      </c>
      <c r="T1146" s="126">
        <v>0</v>
      </c>
      <c r="U1146" s="126">
        <v>148561191850</v>
      </c>
      <c r="V1146" s="127">
        <v>1509.55</v>
      </c>
      <c r="W1146" s="125">
        <v>37081</v>
      </c>
      <c r="X1146" s="96" t="s">
        <v>77</v>
      </c>
      <c r="Y1146" s="89" t="s">
        <v>74</v>
      </c>
      <c r="Z1146" s="96" t="s">
        <v>77</v>
      </c>
      <c r="AA1146" s="126">
        <v>0</v>
      </c>
      <c r="AB1146" s="126">
        <v>0</v>
      </c>
      <c r="AC1146" s="126">
        <v>0</v>
      </c>
      <c r="AD1146" s="126">
        <v>0</v>
      </c>
      <c r="AE1146" s="126">
        <v>0</v>
      </c>
      <c r="AF1146" s="89" t="s">
        <v>78</v>
      </c>
      <c r="AG1146" s="126">
        <v>0</v>
      </c>
      <c r="AH1146" s="89" t="s">
        <v>74</v>
      </c>
      <c r="AI1146" s="129">
        <v>13.17</v>
      </c>
      <c r="AJ1146" s="129">
        <v>14.42</v>
      </c>
    </row>
    <row r="1147" spans="1:36" ht="17.45" customHeight="1">
      <c r="A1147" s="88" t="s">
        <v>2187</v>
      </c>
      <c r="B1147" s="88" t="s">
        <v>1831</v>
      </c>
      <c r="C1147" s="121">
        <v>45348</v>
      </c>
      <c r="D1147" s="88" t="s">
        <v>1838</v>
      </c>
      <c r="E1147" s="88" t="s">
        <v>70</v>
      </c>
      <c r="F1147" s="93" t="s">
        <v>321</v>
      </c>
      <c r="G1147" s="88" t="s">
        <v>322</v>
      </c>
      <c r="H1147" s="88" t="s">
        <v>2033</v>
      </c>
      <c r="I1147" s="88" t="s">
        <v>74</v>
      </c>
      <c r="J1147" s="88" t="s">
        <v>1972</v>
      </c>
      <c r="K1147" s="88"/>
      <c r="L1147" s="88" t="s">
        <v>1974</v>
      </c>
      <c r="M1147" s="139">
        <v>1059.2252880000001</v>
      </c>
      <c r="N1147" s="122">
        <v>1403734</v>
      </c>
      <c r="O1147" s="122">
        <v>0</v>
      </c>
      <c r="P1147" s="122">
        <v>6201</v>
      </c>
      <c r="Q1147" s="122">
        <v>0</v>
      </c>
      <c r="R1147" s="122">
        <v>1409935</v>
      </c>
      <c r="S1147" s="122">
        <v>0</v>
      </c>
      <c r="T1147" s="122">
        <v>0</v>
      </c>
      <c r="U1147" s="122">
        <v>148561191850</v>
      </c>
      <c r="V1147" s="123">
        <v>1509.55</v>
      </c>
      <c r="W1147" s="93" t="s">
        <v>77</v>
      </c>
      <c r="X1147" s="93" t="s">
        <v>77</v>
      </c>
      <c r="Y1147" s="88" t="s">
        <v>74</v>
      </c>
      <c r="Z1147" s="93" t="s">
        <v>77</v>
      </c>
      <c r="AA1147" s="122">
        <v>0</v>
      </c>
      <c r="AB1147" s="122">
        <v>0</v>
      </c>
      <c r="AC1147" s="122">
        <v>0</v>
      </c>
      <c r="AD1147" s="122">
        <v>0</v>
      </c>
      <c r="AE1147" s="122">
        <v>0</v>
      </c>
      <c r="AF1147" s="88" t="s">
        <v>78</v>
      </c>
      <c r="AG1147" s="122">
        <v>0</v>
      </c>
      <c r="AH1147" s="88" t="s">
        <v>74</v>
      </c>
      <c r="AI1147" s="124">
        <v>0</v>
      </c>
      <c r="AJ1147" s="124">
        <v>0</v>
      </c>
    </row>
    <row r="1148" spans="1:36" ht="17.45" customHeight="1">
      <c r="A1148" s="89" t="s">
        <v>2188</v>
      </c>
      <c r="B1148" s="89" t="s">
        <v>1831</v>
      </c>
      <c r="C1148" s="125">
        <v>45348</v>
      </c>
      <c r="D1148" s="89" t="s">
        <v>1838</v>
      </c>
      <c r="E1148" s="89" t="s">
        <v>70</v>
      </c>
      <c r="F1148" s="96" t="s">
        <v>321</v>
      </c>
      <c r="G1148" s="89" t="s">
        <v>322</v>
      </c>
      <c r="H1148" s="89" t="s">
        <v>2033</v>
      </c>
      <c r="I1148" s="89" t="s">
        <v>74</v>
      </c>
      <c r="J1148" s="89" t="s">
        <v>1976</v>
      </c>
      <c r="K1148" s="89"/>
      <c r="L1148" s="89" t="s">
        <v>1978</v>
      </c>
      <c r="M1148" s="140">
        <v>2205.9725079999998</v>
      </c>
      <c r="N1148" s="126">
        <v>2923814</v>
      </c>
      <c r="O1148" s="126">
        <v>0</v>
      </c>
      <c r="P1148" s="126">
        <v>12556</v>
      </c>
      <c r="Q1148" s="126">
        <v>0</v>
      </c>
      <c r="R1148" s="126">
        <v>2936370</v>
      </c>
      <c r="S1148" s="126">
        <v>0</v>
      </c>
      <c r="T1148" s="126">
        <v>0</v>
      </c>
      <c r="U1148" s="126">
        <v>148561191850</v>
      </c>
      <c r="V1148" s="127">
        <v>1509.55</v>
      </c>
      <c r="W1148" s="96" t="s">
        <v>77</v>
      </c>
      <c r="X1148" s="96" t="s">
        <v>77</v>
      </c>
      <c r="Y1148" s="89" t="s">
        <v>74</v>
      </c>
      <c r="Z1148" s="96" t="s">
        <v>77</v>
      </c>
      <c r="AA1148" s="126">
        <v>0</v>
      </c>
      <c r="AB1148" s="126">
        <v>0</v>
      </c>
      <c r="AC1148" s="126">
        <v>0</v>
      </c>
      <c r="AD1148" s="126">
        <v>0</v>
      </c>
      <c r="AE1148" s="126">
        <v>0</v>
      </c>
      <c r="AF1148" s="89" t="s">
        <v>78</v>
      </c>
      <c r="AG1148" s="126">
        <v>0</v>
      </c>
      <c r="AH1148" s="89" t="s">
        <v>74</v>
      </c>
      <c r="AI1148" s="129">
        <v>0</v>
      </c>
      <c r="AJ1148" s="129">
        <v>0</v>
      </c>
    </row>
    <row r="1149" spans="1:36" ht="17.45" customHeight="1">
      <c r="A1149" s="88" t="s">
        <v>2189</v>
      </c>
      <c r="B1149" s="88" t="s">
        <v>1831</v>
      </c>
      <c r="C1149" s="121">
        <v>45348</v>
      </c>
      <c r="D1149" s="88" t="s">
        <v>1838</v>
      </c>
      <c r="E1149" s="88" t="s">
        <v>70</v>
      </c>
      <c r="F1149" s="93" t="s">
        <v>321</v>
      </c>
      <c r="G1149" s="88" t="s">
        <v>322</v>
      </c>
      <c r="H1149" s="88" t="s">
        <v>2033</v>
      </c>
      <c r="I1149" s="88" t="s">
        <v>74</v>
      </c>
      <c r="J1149" s="88" t="s">
        <v>1980</v>
      </c>
      <c r="K1149" s="88"/>
      <c r="L1149" s="88" t="s">
        <v>1982</v>
      </c>
      <c r="M1149" s="135">
        <v>3600.1558</v>
      </c>
      <c r="N1149" s="122">
        <v>4772290</v>
      </c>
      <c r="O1149" s="122">
        <v>0</v>
      </c>
      <c r="P1149" s="122">
        <v>19877</v>
      </c>
      <c r="Q1149" s="122">
        <v>0</v>
      </c>
      <c r="R1149" s="122">
        <v>4792167</v>
      </c>
      <c r="S1149" s="122">
        <v>0</v>
      </c>
      <c r="T1149" s="122">
        <v>0</v>
      </c>
      <c r="U1149" s="122">
        <v>148561191850</v>
      </c>
      <c r="V1149" s="123">
        <v>1509.55</v>
      </c>
      <c r="W1149" s="93" t="s">
        <v>77</v>
      </c>
      <c r="X1149" s="93" t="s">
        <v>77</v>
      </c>
      <c r="Y1149" s="88" t="s">
        <v>74</v>
      </c>
      <c r="Z1149" s="93" t="s">
        <v>77</v>
      </c>
      <c r="AA1149" s="122">
        <v>0</v>
      </c>
      <c r="AB1149" s="122">
        <v>0</v>
      </c>
      <c r="AC1149" s="122">
        <v>0</v>
      </c>
      <c r="AD1149" s="122">
        <v>0</v>
      </c>
      <c r="AE1149" s="122">
        <v>0</v>
      </c>
      <c r="AF1149" s="88" t="s">
        <v>78</v>
      </c>
      <c r="AG1149" s="122">
        <v>0</v>
      </c>
      <c r="AH1149" s="88" t="s">
        <v>74</v>
      </c>
      <c r="AI1149" s="124">
        <v>0</v>
      </c>
      <c r="AJ1149" s="124">
        <v>0</v>
      </c>
    </row>
    <row r="1150" spans="1:36" ht="17.45" customHeight="1">
      <c r="A1150" s="89" t="s">
        <v>2190</v>
      </c>
      <c r="B1150" s="89" t="s">
        <v>1831</v>
      </c>
      <c r="C1150" s="125">
        <v>45348</v>
      </c>
      <c r="D1150" s="89" t="s">
        <v>1838</v>
      </c>
      <c r="E1150" s="89" t="s">
        <v>70</v>
      </c>
      <c r="F1150" s="96" t="s">
        <v>321</v>
      </c>
      <c r="G1150" s="89" t="s">
        <v>322</v>
      </c>
      <c r="H1150" s="89" t="s">
        <v>2033</v>
      </c>
      <c r="I1150" s="89" t="s">
        <v>74</v>
      </c>
      <c r="J1150" s="89" t="s">
        <v>1984</v>
      </c>
      <c r="K1150" s="89"/>
      <c r="L1150" s="89" t="s">
        <v>1986</v>
      </c>
      <c r="M1150" s="140">
        <v>2309.3372549999999</v>
      </c>
      <c r="N1150" s="126">
        <v>3061238</v>
      </c>
      <c r="O1150" s="126">
        <v>0</v>
      </c>
      <c r="P1150" s="126">
        <v>12721</v>
      </c>
      <c r="Q1150" s="126">
        <v>0</v>
      </c>
      <c r="R1150" s="126">
        <v>3073959</v>
      </c>
      <c r="S1150" s="126">
        <v>0</v>
      </c>
      <c r="T1150" s="126">
        <v>0</v>
      </c>
      <c r="U1150" s="126">
        <v>148561191850</v>
      </c>
      <c r="V1150" s="127">
        <v>1509.55</v>
      </c>
      <c r="W1150" s="96" t="s">
        <v>77</v>
      </c>
      <c r="X1150" s="96" t="s">
        <v>77</v>
      </c>
      <c r="Y1150" s="89" t="s">
        <v>74</v>
      </c>
      <c r="Z1150" s="96" t="s">
        <v>77</v>
      </c>
      <c r="AA1150" s="126">
        <v>0</v>
      </c>
      <c r="AB1150" s="126">
        <v>0</v>
      </c>
      <c r="AC1150" s="126">
        <v>0</v>
      </c>
      <c r="AD1150" s="126">
        <v>0</v>
      </c>
      <c r="AE1150" s="126">
        <v>0</v>
      </c>
      <c r="AF1150" s="89" t="s">
        <v>78</v>
      </c>
      <c r="AG1150" s="126">
        <v>0</v>
      </c>
      <c r="AH1150" s="89" t="s">
        <v>74</v>
      </c>
      <c r="AI1150" s="129">
        <v>0</v>
      </c>
      <c r="AJ1150" s="129">
        <v>0</v>
      </c>
    </row>
    <row r="1151" spans="1:36" ht="17.45" customHeight="1">
      <c r="A1151" s="88" t="s">
        <v>2191</v>
      </c>
      <c r="B1151" s="88" t="s">
        <v>1831</v>
      </c>
      <c r="C1151" s="121">
        <v>45348</v>
      </c>
      <c r="D1151" s="88" t="s">
        <v>1838</v>
      </c>
      <c r="E1151" s="88" t="s">
        <v>70</v>
      </c>
      <c r="F1151" s="93" t="s">
        <v>321</v>
      </c>
      <c r="G1151" s="88" t="s">
        <v>322</v>
      </c>
      <c r="H1151" s="88" t="s">
        <v>2033</v>
      </c>
      <c r="I1151" s="88" t="s">
        <v>74</v>
      </c>
      <c r="J1151" s="88" t="s">
        <v>1988</v>
      </c>
      <c r="K1151" s="88"/>
      <c r="L1151" s="88" t="s">
        <v>1990</v>
      </c>
      <c r="M1151" s="132">
        <v>886.32497000000001</v>
      </c>
      <c r="N1151" s="122">
        <v>1174760</v>
      </c>
      <c r="O1151" s="122">
        <v>0</v>
      </c>
      <c r="P1151" s="122">
        <v>5027</v>
      </c>
      <c r="Q1151" s="122">
        <v>0</v>
      </c>
      <c r="R1151" s="122">
        <v>1179787</v>
      </c>
      <c r="S1151" s="122">
        <v>0</v>
      </c>
      <c r="T1151" s="122">
        <v>0</v>
      </c>
      <c r="U1151" s="122">
        <v>148561191850</v>
      </c>
      <c r="V1151" s="123">
        <v>1509.55</v>
      </c>
      <c r="W1151" s="93" t="s">
        <v>77</v>
      </c>
      <c r="X1151" s="93" t="s">
        <v>77</v>
      </c>
      <c r="Y1151" s="88" t="s">
        <v>74</v>
      </c>
      <c r="Z1151" s="93" t="s">
        <v>77</v>
      </c>
      <c r="AA1151" s="122">
        <v>0</v>
      </c>
      <c r="AB1151" s="122">
        <v>0</v>
      </c>
      <c r="AC1151" s="122">
        <v>0</v>
      </c>
      <c r="AD1151" s="122">
        <v>0</v>
      </c>
      <c r="AE1151" s="122">
        <v>0</v>
      </c>
      <c r="AF1151" s="88" t="s">
        <v>78</v>
      </c>
      <c r="AG1151" s="122">
        <v>0</v>
      </c>
      <c r="AH1151" s="88" t="s">
        <v>74</v>
      </c>
      <c r="AI1151" s="124">
        <v>0</v>
      </c>
      <c r="AJ1151" s="124">
        <v>0</v>
      </c>
    </row>
    <row r="1152" spans="1:36" ht="17.45" customHeight="1">
      <c r="A1152" s="89" t="s">
        <v>2192</v>
      </c>
      <c r="B1152" s="89" t="s">
        <v>1831</v>
      </c>
      <c r="C1152" s="125">
        <v>45348</v>
      </c>
      <c r="D1152" s="89" t="s">
        <v>1838</v>
      </c>
      <c r="E1152" s="89" t="s">
        <v>70</v>
      </c>
      <c r="F1152" s="96" t="s">
        <v>321</v>
      </c>
      <c r="G1152" s="89" t="s">
        <v>322</v>
      </c>
      <c r="H1152" s="89" t="s">
        <v>2033</v>
      </c>
      <c r="I1152" s="89" t="s">
        <v>74</v>
      </c>
      <c r="J1152" s="89" t="s">
        <v>1992</v>
      </c>
      <c r="K1152" s="89"/>
      <c r="L1152" s="89" t="s">
        <v>1994</v>
      </c>
      <c r="M1152" s="140">
        <v>766.83607400000005</v>
      </c>
      <c r="N1152" s="126">
        <v>1016360</v>
      </c>
      <c r="O1152" s="126">
        <v>0</v>
      </c>
      <c r="P1152" s="126">
        <v>4375</v>
      </c>
      <c r="Q1152" s="126">
        <v>0</v>
      </c>
      <c r="R1152" s="126">
        <v>1020735</v>
      </c>
      <c r="S1152" s="126">
        <v>0</v>
      </c>
      <c r="T1152" s="126">
        <v>0</v>
      </c>
      <c r="U1152" s="126">
        <v>148561191850</v>
      </c>
      <c r="V1152" s="127">
        <v>1509.55</v>
      </c>
      <c r="W1152" s="96" t="s">
        <v>77</v>
      </c>
      <c r="X1152" s="96" t="s">
        <v>77</v>
      </c>
      <c r="Y1152" s="89" t="s">
        <v>74</v>
      </c>
      <c r="Z1152" s="96" t="s">
        <v>77</v>
      </c>
      <c r="AA1152" s="126">
        <v>0</v>
      </c>
      <c r="AB1152" s="126">
        <v>0</v>
      </c>
      <c r="AC1152" s="126">
        <v>0</v>
      </c>
      <c r="AD1152" s="126">
        <v>0</v>
      </c>
      <c r="AE1152" s="126">
        <v>0</v>
      </c>
      <c r="AF1152" s="89" t="s">
        <v>78</v>
      </c>
      <c r="AG1152" s="126">
        <v>0</v>
      </c>
      <c r="AH1152" s="89" t="s">
        <v>74</v>
      </c>
      <c r="AI1152" s="129">
        <v>0</v>
      </c>
      <c r="AJ1152" s="129">
        <v>0</v>
      </c>
    </row>
    <row r="1153" spans="1:36" ht="17.45" customHeight="1">
      <c r="A1153" s="88" t="s">
        <v>2193</v>
      </c>
      <c r="B1153" s="88" t="s">
        <v>1831</v>
      </c>
      <c r="C1153" s="121">
        <v>45348</v>
      </c>
      <c r="D1153" s="88" t="s">
        <v>1838</v>
      </c>
      <c r="E1153" s="88" t="s">
        <v>70</v>
      </c>
      <c r="F1153" s="93" t="s">
        <v>321</v>
      </c>
      <c r="G1153" s="88" t="s">
        <v>322</v>
      </c>
      <c r="H1153" s="88" t="s">
        <v>2033</v>
      </c>
      <c r="I1153" s="88" t="s">
        <v>74</v>
      </c>
      <c r="J1153" s="88" t="s">
        <v>1996</v>
      </c>
      <c r="K1153" s="88"/>
      <c r="L1153" s="88" t="s">
        <v>1998</v>
      </c>
      <c r="M1153" s="139">
        <v>623.70612800000004</v>
      </c>
      <c r="N1153" s="122">
        <v>826785</v>
      </c>
      <c r="O1153" s="122">
        <v>0</v>
      </c>
      <c r="P1153" s="122">
        <v>3430</v>
      </c>
      <c r="Q1153" s="122">
        <v>0</v>
      </c>
      <c r="R1153" s="122">
        <v>830215</v>
      </c>
      <c r="S1153" s="122">
        <v>0</v>
      </c>
      <c r="T1153" s="122">
        <v>0</v>
      </c>
      <c r="U1153" s="122">
        <v>148561191850</v>
      </c>
      <c r="V1153" s="123">
        <v>1509.55</v>
      </c>
      <c r="W1153" s="93" t="s">
        <v>77</v>
      </c>
      <c r="X1153" s="93" t="s">
        <v>77</v>
      </c>
      <c r="Y1153" s="88" t="s">
        <v>74</v>
      </c>
      <c r="Z1153" s="93" t="s">
        <v>77</v>
      </c>
      <c r="AA1153" s="122">
        <v>0</v>
      </c>
      <c r="AB1153" s="122">
        <v>0</v>
      </c>
      <c r="AC1153" s="122">
        <v>0</v>
      </c>
      <c r="AD1153" s="122">
        <v>0</v>
      </c>
      <c r="AE1153" s="122">
        <v>0</v>
      </c>
      <c r="AF1153" s="88" t="s">
        <v>78</v>
      </c>
      <c r="AG1153" s="122">
        <v>0</v>
      </c>
      <c r="AH1153" s="88" t="s">
        <v>74</v>
      </c>
      <c r="AI1153" s="124">
        <v>0</v>
      </c>
      <c r="AJ1153" s="124">
        <v>0</v>
      </c>
    </row>
    <row r="1154" spans="1:36" ht="17.45" customHeight="1">
      <c r="A1154" s="89" t="s">
        <v>2194</v>
      </c>
      <c r="B1154" s="89" t="s">
        <v>1831</v>
      </c>
      <c r="C1154" s="125">
        <v>45348</v>
      </c>
      <c r="D1154" s="89" t="s">
        <v>1838</v>
      </c>
      <c r="E1154" s="89" t="s">
        <v>70</v>
      </c>
      <c r="F1154" s="96" t="s">
        <v>321</v>
      </c>
      <c r="G1154" s="89" t="s">
        <v>322</v>
      </c>
      <c r="H1154" s="89" t="s">
        <v>2033</v>
      </c>
      <c r="I1154" s="89" t="s">
        <v>74</v>
      </c>
      <c r="J1154" s="89" t="s">
        <v>2000</v>
      </c>
      <c r="K1154" s="89"/>
      <c r="L1154" s="89" t="s">
        <v>2002</v>
      </c>
      <c r="M1154" s="140">
        <v>831.80917699999998</v>
      </c>
      <c r="N1154" s="126">
        <v>1102489</v>
      </c>
      <c r="O1154" s="126">
        <v>0</v>
      </c>
      <c r="P1154" s="126">
        <v>4732</v>
      </c>
      <c r="Q1154" s="126">
        <v>0</v>
      </c>
      <c r="R1154" s="126">
        <v>1107221</v>
      </c>
      <c r="S1154" s="126">
        <v>0</v>
      </c>
      <c r="T1154" s="126">
        <v>0</v>
      </c>
      <c r="U1154" s="126">
        <v>148561191850</v>
      </c>
      <c r="V1154" s="127">
        <v>1509.55</v>
      </c>
      <c r="W1154" s="96" t="s">
        <v>77</v>
      </c>
      <c r="X1154" s="96" t="s">
        <v>77</v>
      </c>
      <c r="Y1154" s="89" t="s">
        <v>74</v>
      </c>
      <c r="Z1154" s="96" t="s">
        <v>77</v>
      </c>
      <c r="AA1154" s="126">
        <v>0</v>
      </c>
      <c r="AB1154" s="126">
        <v>0</v>
      </c>
      <c r="AC1154" s="126">
        <v>0</v>
      </c>
      <c r="AD1154" s="126">
        <v>0</v>
      </c>
      <c r="AE1154" s="126">
        <v>0</v>
      </c>
      <c r="AF1154" s="89" t="s">
        <v>78</v>
      </c>
      <c r="AG1154" s="126">
        <v>0</v>
      </c>
      <c r="AH1154" s="89" t="s">
        <v>74</v>
      </c>
      <c r="AI1154" s="129">
        <v>0</v>
      </c>
      <c r="AJ1154" s="129">
        <v>0</v>
      </c>
    </row>
    <row r="1155" spans="1:36" ht="17.45" customHeight="1">
      <c r="A1155" s="88" t="s">
        <v>2195</v>
      </c>
      <c r="B1155" s="88" t="s">
        <v>1831</v>
      </c>
      <c r="C1155" s="121">
        <v>45348</v>
      </c>
      <c r="D1155" s="88" t="s">
        <v>1838</v>
      </c>
      <c r="E1155" s="88" t="s">
        <v>70</v>
      </c>
      <c r="F1155" s="93" t="s">
        <v>321</v>
      </c>
      <c r="G1155" s="88" t="s">
        <v>322</v>
      </c>
      <c r="H1155" s="88" t="s">
        <v>2033</v>
      </c>
      <c r="I1155" s="88" t="s">
        <v>74</v>
      </c>
      <c r="J1155" s="88" t="s">
        <v>2004</v>
      </c>
      <c r="K1155" s="88"/>
      <c r="L1155" s="88" t="s">
        <v>2006</v>
      </c>
      <c r="M1155" s="135">
        <v>4994.4219000000003</v>
      </c>
      <c r="N1155" s="122">
        <v>6621079</v>
      </c>
      <c r="O1155" s="122">
        <v>0</v>
      </c>
      <c r="P1155" s="122">
        <v>26996</v>
      </c>
      <c r="Q1155" s="122">
        <v>0</v>
      </c>
      <c r="R1155" s="122">
        <v>6648075</v>
      </c>
      <c r="S1155" s="122">
        <v>0</v>
      </c>
      <c r="T1155" s="122">
        <v>0</v>
      </c>
      <c r="U1155" s="122">
        <v>148561191850</v>
      </c>
      <c r="V1155" s="123">
        <v>1509.55</v>
      </c>
      <c r="W1155" s="93" t="s">
        <v>77</v>
      </c>
      <c r="X1155" s="93" t="s">
        <v>77</v>
      </c>
      <c r="Y1155" s="88" t="s">
        <v>74</v>
      </c>
      <c r="Z1155" s="93" t="s">
        <v>77</v>
      </c>
      <c r="AA1155" s="122">
        <v>0</v>
      </c>
      <c r="AB1155" s="122">
        <v>0</v>
      </c>
      <c r="AC1155" s="122">
        <v>0</v>
      </c>
      <c r="AD1155" s="122">
        <v>0</v>
      </c>
      <c r="AE1155" s="122">
        <v>0</v>
      </c>
      <c r="AF1155" s="88" t="s">
        <v>78</v>
      </c>
      <c r="AG1155" s="122">
        <v>0</v>
      </c>
      <c r="AH1155" s="88" t="s">
        <v>74</v>
      </c>
      <c r="AI1155" s="124">
        <v>0.01</v>
      </c>
      <c r="AJ1155" s="124">
        <v>0</v>
      </c>
    </row>
    <row r="1156" spans="1:36" ht="17.45" customHeight="1">
      <c r="A1156" s="89" t="s">
        <v>2196</v>
      </c>
      <c r="B1156" s="89" t="s">
        <v>1831</v>
      </c>
      <c r="C1156" s="125">
        <v>45348</v>
      </c>
      <c r="D1156" s="89" t="s">
        <v>1838</v>
      </c>
      <c r="E1156" s="89" t="s">
        <v>70</v>
      </c>
      <c r="F1156" s="96" t="s">
        <v>321</v>
      </c>
      <c r="G1156" s="89" t="s">
        <v>322</v>
      </c>
      <c r="H1156" s="89" t="s">
        <v>2033</v>
      </c>
      <c r="I1156" s="89" t="s">
        <v>74</v>
      </c>
      <c r="J1156" s="89" t="s">
        <v>2008</v>
      </c>
      <c r="K1156" s="89"/>
      <c r="L1156" s="89" t="s">
        <v>2010</v>
      </c>
      <c r="M1156" s="140">
        <v>3598.8334009999999</v>
      </c>
      <c r="N1156" s="126">
        <v>4770420</v>
      </c>
      <c r="O1156" s="126">
        <v>0</v>
      </c>
      <c r="P1156" s="126">
        <v>19987</v>
      </c>
      <c r="Q1156" s="126">
        <v>0</v>
      </c>
      <c r="R1156" s="126">
        <v>4790407</v>
      </c>
      <c r="S1156" s="126">
        <v>0</v>
      </c>
      <c r="T1156" s="126">
        <v>0</v>
      </c>
      <c r="U1156" s="126">
        <v>148561191850</v>
      </c>
      <c r="V1156" s="127">
        <v>1509.55</v>
      </c>
      <c r="W1156" s="96" t="s">
        <v>77</v>
      </c>
      <c r="X1156" s="96" t="s">
        <v>77</v>
      </c>
      <c r="Y1156" s="89" t="s">
        <v>74</v>
      </c>
      <c r="Z1156" s="96" t="s">
        <v>77</v>
      </c>
      <c r="AA1156" s="126">
        <v>0</v>
      </c>
      <c r="AB1156" s="126">
        <v>0</v>
      </c>
      <c r="AC1156" s="126">
        <v>0</v>
      </c>
      <c r="AD1156" s="126">
        <v>0</v>
      </c>
      <c r="AE1156" s="126">
        <v>0</v>
      </c>
      <c r="AF1156" s="89" t="s">
        <v>78</v>
      </c>
      <c r="AG1156" s="126">
        <v>0</v>
      </c>
      <c r="AH1156" s="89" t="s">
        <v>74</v>
      </c>
      <c r="AI1156" s="129">
        <v>0</v>
      </c>
      <c r="AJ1156" s="129">
        <v>0</v>
      </c>
    </row>
    <row r="1157" spans="1:36" ht="17.45" customHeight="1">
      <c r="A1157" s="88" t="s">
        <v>2197</v>
      </c>
      <c r="B1157" s="88" t="s">
        <v>1831</v>
      </c>
      <c r="C1157" s="121">
        <v>45348</v>
      </c>
      <c r="D1157" s="88" t="s">
        <v>1838</v>
      </c>
      <c r="E1157" s="88" t="s">
        <v>70</v>
      </c>
      <c r="F1157" s="93" t="s">
        <v>321</v>
      </c>
      <c r="G1157" s="88" t="s">
        <v>322</v>
      </c>
      <c r="H1157" s="88" t="s">
        <v>2033</v>
      </c>
      <c r="I1157" s="88" t="s">
        <v>74</v>
      </c>
      <c r="J1157" s="88" t="s">
        <v>2012</v>
      </c>
      <c r="K1157" s="88"/>
      <c r="L1157" s="88" t="s">
        <v>2014</v>
      </c>
      <c r="M1157" s="139">
        <v>3121.2286819999999</v>
      </c>
      <c r="N1157" s="122">
        <v>4137699</v>
      </c>
      <c r="O1157" s="122">
        <v>0</v>
      </c>
      <c r="P1157" s="122">
        <v>16968</v>
      </c>
      <c r="Q1157" s="122">
        <v>0</v>
      </c>
      <c r="R1157" s="122">
        <v>4154667</v>
      </c>
      <c r="S1157" s="122">
        <v>0</v>
      </c>
      <c r="T1157" s="122">
        <v>0</v>
      </c>
      <c r="U1157" s="122">
        <v>148561191850</v>
      </c>
      <c r="V1157" s="123">
        <v>1509.55</v>
      </c>
      <c r="W1157" s="93" t="s">
        <v>77</v>
      </c>
      <c r="X1157" s="93" t="s">
        <v>77</v>
      </c>
      <c r="Y1157" s="88" t="s">
        <v>74</v>
      </c>
      <c r="Z1157" s="93" t="s">
        <v>77</v>
      </c>
      <c r="AA1157" s="122">
        <v>0</v>
      </c>
      <c r="AB1157" s="122">
        <v>0</v>
      </c>
      <c r="AC1157" s="122">
        <v>0</v>
      </c>
      <c r="AD1157" s="122">
        <v>0</v>
      </c>
      <c r="AE1157" s="122">
        <v>0</v>
      </c>
      <c r="AF1157" s="88" t="s">
        <v>78</v>
      </c>
      <c r="AG1157" s="122">
        <v>0</v>
      </c>
      <c r="AH1157" s="88" t="s">
        <v>74</v>
      </c>
      <c r="AI1157" s="124">
        <v>0</v>
      </c>
      <c r="AJ1157" s="124">
        <v>0</v>
      </c>
    </row>
    <row r="1158" spans="1:36" ht="17.45" customHeight="1">
      <c r="A1158" s="89" t="s">
        <v>2198</v>
      </c>
      <c r="B1158" s="89" t="s">
        <v>1831</v>
      </c>
      <c r="C1158" s="125">
        <v>45348</v>
      </c>
      <c r="D1158" s="89" t="s">
        <v>1838</v>
      </c>
      <c r="E1158" s="89" t="s">
        <v>70</v>
      </c>
      <c r="F1158" s="96" t="s">
        <v>321</v>
      </c>
      <c r="G1158" s="89" t="s">
        <v>322</v>
      </c>
      <c r="H1158" s="89" t="s">
        <v>2033</v>
      </c>
      <c r="I1158" s="89" t="s">
        <v>74</v>
      </c>
      <c r="J1158" s="89" t="s">
        <v>2016</v>
      </c>
      <c r="K1158" s="89"/>
      <c r="L1158" s="89" t="s">
        <v>2018</v>
      </c>
      <c r="M1158" s="140">
        <v>1185.4329760000001</v>
      </c>
      <c r="N1158" s="126">
        <v>1571317</v>
      </c>
      <c r="O1158" s="126">
        <v>0</v>
      </c>
      <c r="P1158" s="126">
        <v>6613</v>
      </c>
      <c r="Q1158" s="126">
        <v>0</v>
      </c>
      <c r="R1158" s="126">
        <v>1577930</v>
      </c>
      <c r="S1158" s="126">
        <v>0</v>
      </c>
      <c r="T1158" s="126">
        <v>0</v>
      </c>
      <c r="U1158" s="126">
        <v>148561191850</v>
      </c>
      <c r="V1158" s="127">
        <v>1509.55</v>
      </c>
      <c r="W1158" s="96" t="s">
        <v>77</v>
      </c>
      <c r="X1158" s="96" t="s">
        <v>77</v>
      </c>
      <c r="Y1158" s="89" t="s">
        <v>74</v>
      </c>
      <c r="Z1158" s="96" t="s">
        <v>77</v>
      </c>
      <c r="AA1158" s="126">
        <v>0</v>
      </c>
      <c r="AB1158" s="126">
        <v>0</v>
      </c>
      <c r="AC1158" s="126">
        <v>0</v>
      </c>
      <c r="AD1158" s="126">
        <v>0</v>
      </c>
      <c r="AE1158" s="126">
        <v>0</v>
      </c>
      <c r="AF1158" s="89" t="s">
        <v>78</v>
      </c>
      <c r="AG1158" s="126">
        <v>0</v>
      </c>
      <c r="AH1158" s="89" t="s">
        <v>74</v>
      </c>
      <c r="AI1158" s="129">
        <v>0</v>
      </c>
      <c r="AJ1158" s="129">
        <v>0</v>
      </c>
    </row>
    <row r="1159" spans="1:36" ht="17.45" customHeight="1">
      <c r="A1159" s="88" t="s">
        <v>2199</v>
      </c>
      <c r="B1159" s="88" t="s">
        <v>1831</v>
      </c>
      <c r="C1159" s="121">
        <v>45348</v>
      </c>
      <c r="D1159" s="88" t="s">
        <v>1838</v>
      </c>
      <c r="E1159" s="88" t="s">
        <v>70</v>
      </c>
      <c r="F1159" s="93" t="s">
        <v>321</v>
      </c>
      <c r="G1159" s="88" t="s">
        <v>322</v>
      </c>
      <c r="H1159" s="88" t="s">
        <v>2033</v>
      </c>
      <c r="I1159" s="88" t="s">
        <v>74</v>
      </c>
      <c r="J1159" s="88" t="s">
        <v>2020</v>
      </c>
      <c r="K1159" s="88"/>
      <c r="L1159" s="88" t="s">
        <v>2022</v>
      </c>
      <c r="M1159" s="139">
        <v>1891.3417750000001</v>
      </c>
      <c r="N1159" s="122">
        <v>2507165</v>
      </c>
      <c r="O1159" s="122">
        <v>0</v>
      </c>
      <c r="P1159" s="122">
        <v>10400</v>
      </c>
      <c r="Q1159" s="122">
        <v>0</v>
      </c>
      <c r="R1159" s="122">
        <v>2517565</v>
      </c>
      <c r="S1159" s="122">
        <v>0</v>
      </c>
      <c r="T1159" s="122">
        <v>0</v>
      </c>
      <c r="U1159" s="122">
        <v>148561191850</v>
      </c>
      <c r="V1159" s="123">
        <v>1509.55</v>
      </c>
      <c r="W1159" s="93" t="s">
        <v>77</v>
      </c>
      <c r="X1159" s="93" t="s">
        <v>77</v>
      </c>
      <c r="Y1159" s="88" t="s">
        <v>74</v>
      </c>
      <c r="Z1159" s="93" t="s">
        <v>77</v>
      </c>
      <c r="AA1159" s="122">
        <v>0</v>
      </c>
      <c r="AB1159" s="122">
        <v>0</v>
      </c>
      <c r="AC1159" s="122">
        <v>0</v>
      </c>
      <c r="AD1159" s="122">
        <v>0</v>
      </c>
      <c r="AE1159" s="122">
        <v>0</v>
      </c>
      <c r="AF1159" s="88" t="s">
        <v>78</v>
      </c>
      <c r="AG1159" s="122">
        <v>0</v>
      </c>
      <c r="AH1159" s="88" t="s">
        <v>74</v>
      </c>
      <c r="AI1159" s="124">
        <v>0</v>
      </c>
      <c r="AJ1159" s="124">
        <v>0</v>
      </c>
    </row>
    <row r="1160" spans="1:36" ht="17.45" customHeight="1">
      <c r="A1160" s="89" t="s">
        <v>2200</v>
      </c>
      <c r="B1160" s="89" t="s">
        <v>1831</v>
      </c>
      <c r="C1160" s="125">
        <v>45348</v>
      </c>
      <c r="D1160" s="89" t="s">
        <v>1838</v>
      </c>
      <c r="E1160" s="89" t="s">
        <v>70</v>
      </c>
      <c r="F1160" s="96" t="s">
        <v>321</v>
      </c>
      <c r="G1160" s="89" t="s">
        <v>322</v>
      </c>
      <c r="H1160" s="89" t="s">
        <v>2033</v>
      </c>
      <c r="I1160" s="89" t="s">
        <v>74</v>
      </c>
      <c r="J1160" s="89" t="s">
        <v>2024</v>
      </c>
      <c r="K1160" s="89"/>
      <c r="L1160" s="89" t="s">
        <v>2026</v>
      </c>
      <c r="M1160" s="140">
        <v>1730.321387</v>
      </c>
      <c r="N1160" s="126">
        <v>2293402</v>
      </c>
      <c r="O1160" s="126">
        <v>0</v>
      </c>
      <c r="P1160" s="126">
        <v>9829</v>
      </c>
      <c r="Q1160" s="126">
        <v>0</v>
      </c>
      <c r="R1160" s="126">
        <v>2303231</v>
      </c>
      <c r="S1160" s="126">
        <v>0</v>
      </c>
      <c r="T1160" s="126">
        <v>0</v>
      </c>
      <c r="U1160" s="126">
        <v>148561191850</v>
      </c>
      <c r="V1160" s="127">
        <v>1509.55</v>
      </c>
      <c r="W1160" s="96" t="s">
        <v>77</v>
      </c>
      <c r="X1160" s="96" t="s">
        <v>77</v>
      </c>
      <c r="Y1160" s="89" t="s">
        <v>74</v>
      </c>
      <c r="Z1160" s="96" t="s">
        <v>77</v>
      </c>
      <c r="AA1160" s="126">
        <v>0</v>
      </c>
      <c r="AB1160" s="126">
        <v>0</v>
      </c>
      <c r="AC1160" s="126">
        <v>0</v>
      </c>
      <c r="AD1160" s="126">
        <v>0</v>
      </c>
      <c r="AE1160" s="126">
        <v>0</v>
      </c>
      <c r="AF1160" s="89" t="s">
        <v>78</v>
      </c>
      <c r="AG1160" s="126">
        <v>0</v>
      </c>
      <c r="AH1160" s="89" t="s">
        <v>74</v>
      </c>
      <c r="AI1160" s="129">
        <v>0</v>
      </c>
      <c r="AJ1160" s="129">
        <v>0</v>
      </c>
    </row>
    <row r="1161" spans="1:36" ht="17.45" customHeight="1">
      <c r="A1161" s="88" t="s">
        <v>2201</v>
      </c>
      <c r="B1161" s="88" t="s">
        <v>1831</v>
      </c>
      <c r="C1161" s="121">
        <v>45348</v>
      </c>
      <c r="D1161" s="88" t="s">
        <v>1838</v>
      </c>
      <c r="E1161" s="88" t="s">
        <v>70</v>
      </c>
      <c r="F1161" s="93" t="s">
        <v>321</v>
      </c>
      <c r="G1161" s="88" t="s">
        <v>322</v>
      </c>
      <c r="H1161" s="88" t="s">
        <v>2033</v>
      </c>
      <c r="I1161" s="88" t="s">
        <v>74</v>
      </c>
      <c r="J1161" s="88" t="s">
        <v>2029</v>
      </c>
      <c r="K1161" s="88"/>
      <c r="L1161" s="88" t="s">
        <v>2031</v>
      </c>
      <c r="M1161" s="139">
        <v>2532.125724</v>
      </c>
      <c r="N1161" s="122">
        <v>3356724</v>
      </c>
      <c r="O1161" s="122">
        <v>0</v>
      </c>
      <c r="P1161" s="122">
        <v>13789</v>
      </c>
      <c r="Q1161" s="122">
        <v>0</v>
      </c>
      <c r="R1161" s="122">
        <v>3370513</v>
      </c>
      <c r="S1161" s="122">
        <v>0</v>
      </c>
      <c r="T1161" s="122">
        <v>0</v>
      </c>
      <c r="U1161" s="122">
        <v>148561191850</v>
      </c>
      <c r="V1161" s="123">
        <v>1509.55</v>
      </c>
      <c r="W1161" s="93" t="s">
        <v>77</v>
      </c>
      <c r="X1161" s="93" t="s">
        <v>77</v>
      </c>
      <c r="Y1161" s="88" t="s">
        <v>74</v>
      </c>
      <c r="Z1161" s="93" t="s">
        <v>77</v>
      </c>
      <c r="AA1161" s="122">
        <v>0</v>
      </c>
      <c r="AB1161" s="122">
        <v>0</v>
      </c>
      <c r="AC1161" s="122">
        <v>0</v>
      </c>
      <c r="AD1161" s="122">
        <v>0</v>
      </c>
      <c r="AE1161" s="122">
        <v>0</v>
      </c>
      <c r="AF1161" s="88" t="s">
        <v>78</v>
      </c>
      <c r="AG1161" s="122">
        <v>0</v>
      </c>
      <c r="AH1161" s="88" t="s">
        <v>74</v>
      </c>
      <c r="AI1161" s="124">
        <v>0</v>
      </c>
      <c r="AJ1161" s="124">
        <v>0</v>
      </c>
    </row>
    <row r="1162" spans="1:36" ht="17.45" customHeight="1">
      <c r="A1162" s="89" t="s">
        <v>2202</v>
      </c>
      <c r="B1162" s="89" t="s">
        <v>1831</v>
      </c>
      <c r="C1162" s="125">
        <v>45348</v>
      </c>
      <c r="D1162" s="89" t="s">
        <v>1892</v>
      </c>
      <c r="E1162" s="89" t="s">
        <v>70</v>
      </c>
      <c r="F1162" s="96" t="s">
        <v>321</v>
      </c>
      <c r="G1162" s="89" t="s">
        <v>322</v>
      </c>
      <c r="H1162" s="89" t="s">
        <v>1893</v>
      </c>
      <c r="I1162" s="89" t="s">
        <v>74</v>
      </c>
      <c r="J1162" s="89" t="s">
        <v>1894</v>
      </c>
      <c r="K1162" s="89"/>
      <c r="L1162" s="89" t="s">
        <v>1895</v>
      </c>
      <c r="M1162" s="127">
        <v>46587.94</v>
      </c>
      <c r="N1162" s="126">
        <v>61902279</v>
      </c>
      <c r="O1162" s="126">
        <v>0</v>
      </c>
      <c r="P1162" s="126">
        <v>110927</v>
      </c>
      <c r="Q1162" s="126">
        <v>62013206</v>
      </c>
      <c r="R1162" s="126">
        <v>62013206</v>
      </c>
      <c r="S1162" s="126">
        <v>0</v>
      </c>
      <c r="T1162" s="126">
        <v>0</v>
      </c>
      <c r="U1162" s="126">
        <v>148561191850</v>
      </c>
      <c r="V1162" s="127">
        <v>1509.55</v>
      </c>
      <c r="W1162" s="125">
        <v>43620</v>
      </c>
      <c r="X1162" s="125">
        <v>73050</v>
      </c>
      <c r="Y1162" s="89"/>
      <c r="Z1162" s="96"/>
      <c r="AA1162" s="126">
        <v>0</v>
      </c>
      <c r="AB1162" s="126">
        <v>0</v>
      </c>
      <c r="AC1162" s="126">
        <v>0</v>
      </c>
      <c r="AD1162" s="126">
        <v>0</v>
      </c>
      <c r="AE1162" s="126">
        <v>0</v>
      </c>
      <c r="AF1162" s="89" t="s">
        <v>78</v>
      </c>
      <c r="AG1162" s="126">
        <v>0</v>
      </c>
      <c r="AH1162" s="89"/>
      <c r="AI1162" s="129">
        <v>0.04</v>
      </c>
      <c r="AJ1162" s="129">
        <v>0.04</v>
      </c>
    </row>
    <row r="1163" spans="1:36" ht="17.45" customHeight="1">
      <c r="A1163" s="88" t="s">
        <v>2203</v>
      </c>
      <c r="B1163" s="88" t="s">
        <v>1831</v>
      </c>
      <c r="C1163" s="121">
        <v>45348</v>
      </c>
      <c r="D1163" s="88" t="s">
        <v>1832</v>
      </c>
      <c r="E1163" s="88" t="s">
        <v>70</v>
      </c>
      <c r="F1163" s="93" t="s">
        <v>379</v>
      </c>
      <c r="G1163" s="88" t="s">
        <v>380</v>
      </c>
      <c r="H1163" s="88" t="s">
        <v>1833</v>
      </c>
      <c r="I1163" s="88" t="s">
        <v>1834</v>
      </c>
      <c r="J1163" s="88" t="s">
        <v>2204</v>
      </c>
      <c r="K1163" s="88"/>
      <c r="L1163" s="88" t="s">
        <v>1962</v>
      </c>
      <c r="M1163" s="122">
        <v>26800000</v>
      </c>
      <c r="N1163" s="122">
        <v>34748344000</v>
      </c>
      <c r="O1163" s="123">
        <v>-0.03</v>
      </c>
      <c r="P1163" s="122">
        <v>-910209190</v>
      </c>
      <c r="Q1163" s="122">
        <v>0</v>
      </c>
      <c r="R1163" s="122">
        <v>-910209190</v>
      </c>
      <c r="S1163" s="122">
        <v>0</v>
      </c>
      <c r="T1163" s="122">
        <v>0</v>
      </c>
      <c r="U1163" s="122">
        <v>204990806319</v>
      </c>
      <c r="V1163" s="122">
        <v>1567</v>
      </c>
      <c r="W1163" s="121">
        <v>45293</v>
      </c>
      <c r="X1163" s="121">
        <v>45358</v>
      </c>
      <c r="Y1163" s="88" t="s">
        <v>74</v>
      </c>
      <c r="Z1163" s="93" t="s">
        <v>77</v>
      </c>
      <c r="AA1163" s="122">
        <v>0</v>
      </c>
      <c r="AB1163" s="122">
        <v>0</v>
      </c>
      <c r="AC1163" s="122">
        <v>0</v>
      </c>
      <c r="AD1163" s="122">
        <v>0</v>
      </c>
      <c r="AE1163" s="122">
        <v>0</v>
      </c>
      <c r="AF1163" s="88" t="s">
        <v>78</v>
      </c>
      <c r="AG1163" s="122">
        <v>0</v>
      </c>
      <c r="AH1163" s="88" t="s">
        <v>74</v>
      </c>
      <c r="AI1163" s="124">
        <v>-0.4</v>
      </c>
      <c r="AJ1163" s="124">
        <v>-0.44</v>
      </c>
    </row>
    <row r="1164" spans="1:36" ht="17.45" customHeight="1">
      <c r="A1164" s="89" t="s">
        <v>2205</v>
      </c>
      <c r="B1164" s="89" t="s">
        <v>1831</v>
      </c>
      <c r="C1164" s="125">
        <v>45348</v>
      </c>
      <c r="D1164" s="89" t="s">
        <v>1832</v>
      </c>
      <c r="E1164" s="89" t="s">
        <v>70</v>
      </c>
      <c r="F1164" s="96" t="s">
        <v>379</v>
      </c>
      <c r="G1164" s="89" t="s">
        <v>380</v>
      </c>
      <c r="H1164" s="89" t="s">
        <v>1833</v>
      </c>
      <c r="I1164" s="89" t="s">
        <v>1964</v>
      </c>
      <c r="J1164" s="89" t="s">
        <v>2206</v>
      </c>
      <c r="K1164" s="89"/>
      <c r="L1164" s="89" t="s">
        <v>1966</v>
      </c>
      <c r="M1164" s="126">
        <v>40700000</v>
      </c>
      <c r="N1164" s="126">
        <v>54187980000</v>
      </c>
      <c r="O1164" s="126">
        <v>0</v>
      </c>
      <c r="P1164" s="126">
        <v>70729310</v>
      </c>
      <c r="Q1164" s="126">
        <v>0</v>
      </c>
      <c r="R1164" s="126">
        <v>70729310</v>
      </c>
      <c r="S1164" s="126">
        <v>0</v>
      </c>
      <c r="T1164" s="126">
        <v>0</v>
      </c>
      <c r="U1164" s="126">
        <v>204990806319</v>
      </c>
      <c r="V1164" s="126">
        <v>1567</v>
      </c>
      <c r="W1164" s="125">
        <v>45314</v>
      </c>
      <c r="X1164" s="125">
        <v>45372</v>
      </c>
      <c r="Y1164" s="89" t="s">
        <v>74</v>
      </c>
      <c r="Z1164" s="96" t="s">
        <v>77</v>
      </c>
      <c r="AA1164" s="126">
        <v>0</v>
      </c>
      <c r="AB1164" s="126">
        <v>0</v>
      </c>
      <c r="AC1164" s="126">
        <v>0</v>
      </c>
      <c r="AD1164" s="126">
        <v>0</v>
      </c>
      <c r="AE1164" s="126">
        <v>0</v>
      </c>
      <c r="AF1164" s="89" t="s">
        <v>78</v>
      </c>
      <c r="AG1164" s="126">
        <v>0</v>
      </c>
      <c r="AH1164" s="89" t="s">
        <v>74</v>
      </c>
      <c r="AI1164" s="129">
        <v>0.03</v>
      </c>
      <c r="AJ1164" s="129">
        <v>0.03</v>
      </c>
    </row>
    <row r="1165" spans="1:36" ht="17.45" customHeight="1">
      <c r="A1165" s="88" t="s">
        <v>2207</v>
      </c>
      <c r="B1165" s="88" t="s">
        <v>1831</v>
      </c>
      <c r="C1165" s="121">
        <v>45348</v>
      </c>
      <c r="D1165" s="88" t="s">
        <v>1832</v>
      </c>
      <c r="E1165" s="88" t="s">
        <v>70</v>
      </c>
      <c r="F1165" s="93" t="s">
        <v>379</v>
      </c>
      <c r="G1165" s="88" t="s">
        <v>380</v>
      </c>
      <c r="H1165" s="88" t="s">
        <v>1833</v>
      </c>
      <c r="I1165" s="88" t="s">
        <v>1834</v>
      </c>
      <c r="J1165" s="88" t="s">
        <v>2208</v>
      </c>
      <c r="K1165" s="88"/>
      <c r="L1165" s="88" t="s">
        <v>1969</v>
      </c>
      <c r="M1165" s="122">
        <v>22800000</v>
      </c>
      <c r="N1165" s="122">
        <v>30424548000</v>
      </c>
      <c r="O1165" s="122">
        <v>0</v>
      </c>
      <c r="P1165" s="122">
        <v>118434182</v>
      </c>
      <c r="Q1165" s="122">
        <v>0</v>
      </c>
      <c r="R1165" s="122">
        <v>118434182</v>
      </c>
      <c r="S1165" s="122">
        <v>0</v>
      </c>
      <c r="T1165" s="122">
        <v>0</v>
      </c>
      <c r="U1165" s="122">
        <v>204990806319</v>
      </c>
      <c r="V1165" s="122">
        <v>1567</v>
      </c>
      <c r="W1165" s="121">
        <v>45342</v>
      </c>
      <c r="X1165" s="121">
        <v>45379</v>
      </c>
      <c r="Y1165" s="88" t="s">
        <v>74</v>
      </c>
      <c r="Z1165" s="93" t="s">
        <v>77</v>
      </c>
      <c r="AA1165" s="122">
        <v>0</v>
      </c>
      <c r="AB1165" s="122">
        <v>0</v>
      </c>
      <c r="AC1165" s="122">
        <v>0</v>
      </c>
      <c r="AD1165" s="122">
        <v>0</v>
      </c>
      <c r="AE1165" s="122">
        <v>0</v>
      </c>
      <c r="AF1165" s="88" t="s">
        <v>78</v>
      </c>
      <c r="AG1165" s="122">
        <v>0</v>
      </c>
      <c r="AH1165" s="88" t="s">
        <v>74</v>
      </c>
      <c r="AI1165" s="124">
        <v>0.05</v>
      </c>
      <c r="AJ1165" s="124">
        <v>0.06</v>
      </c>
    </row>
    <row r="1166" spans="1:36" ht="17.45" customHeight="1">
      <c r="A1166" s="89" t="s">
        <v>2209</v>
      </c>
      <c r="B1166" s="89" t="s">
        <v>1831</v>
      </c>
      <c r="C1166" s="125">
        <v>45348</v>
      </c>
      <c r="D1166" s="89" t="s">
        <v>1838</v>
      </c>
      <c r="E1166" s="89" t="s">
        <v>70</v>
      </c>
      <c r="F1166" s="96" t="s">
        <v>379</v>
      </c>
      <c r="G1166" s="89" t="s">
        <v>380</v>
      </c>
      <c r="H1166" s="89" t="s">
        <v>1971</v>
      </c>
      <c r="I1166" s="89" t="s">
        <v>74</v>
      </c>
      <c r="J1166" s="89" t="s">
        <v>1972</v>
      </c>
      <c r="K1166" s="89" t="s">
        <v>1973</v>
      </c>
      <c r="L1166" s="89" t="s">
        <v>1974</v>
      </c>
      <c r="M1166" s="126">
        <v>108258</v>
      </c>
      <c r="N1166" s="126">
        <v>5420777987</v>
      </c>
      <c r="O1166" s="127">
        <v>34.68</v>
      </c>
      <c r="P1166" s="126">
        <v>-423312866</v>
      </c>
      <c r="Q1166" s="126">
        <v>5420777987</v>
      </c>
      <c r="R1166" s="126">
        <v>4997465121</v>
      </c>
      <c r="S1166" s="126">
        <v>0</v>
      </c>
      <c r="T1166" s="126">
        <v>0</v>
      </c>
      <c r="U1166" s="126">
        <v>204990806319</v>
      </c>
      <c r="V1166" s="126">
        <v>1567</v>
      </c>
      <c r="W1166" s="125">
        <v>42789</v>
      </c>
      <c r="X1166" s="96" t="s">
        <v>77</v>
      </c>
      <c r="Y1166" s="89" t="s">
        <v>74</v>
      </c>
      <c r="Z1166" s="96" t="s">
        <v>77</v>
      </c>
      <c r="AA1166" s="126">
        <v>0</v>
      </c>
      <c r="AB1166" s="126">
        <v>0</v>
      </c>
      <c r="AC1166" s="126">
        <v>0</v>
      </c>
      <c r="AD1166" s="126">
        <v>0</v>
      </c>
      <c r="AE1166" s="126">
        <v>0</v>
      </c>
      <c r="AF1166" s="89" t="s">
        <v>78</v>
      </c>
      <c r="AG1166" s="126">
        <v>0</v>
      </c>
      <c r="AH1166" s="89" t="s">
        <v>74</v>
      </c>
      <c r="AI1166" s="129">
        <v>2.2200000000000002</v>
      </c>
      <c r="AJ1166" s="129">
        <v>2.44</v>
      </c>
    </row>
    <row r="1167" spans="1:36" ht="17.45" customHeight="1">
      <c r="A1167" s="88" t="s">
        <v>2210</v>
      </c>
      <c r="B1167" s="88" t="s">
        <v>1831</v>
      </c>
      <c r="C1167" s="121">
        <v>45348</v>
      </c>
      <c r="D1167" s="88" t="s">
        <v>1838</v>
      </c>
      <c r="E1167" s="88" t="s">
        <v>70</v>
      </c>
      <c r="F1167" s="93" t="s">
        <v>379</v>
      </c>
      <c r="G1167" s="88" t="s">
        <v>380</v>
      </c>
      <c r="H1167" s="88" t="s">
        <v>1971</v>
      </c>
      <c r="I1167" s="88" t="s">
        <v>74</v>
      </c>
      <c r="J1167" s="88" t="s">
        <v>1976</v>
      </c>
      <c r="K1167" s="88" t="s">
        <v>1977</v>
      </c>
      <c r="L1167" s="88" t="s">
        <v>1978</v>
      </c>
      <c r="M1167" s="123">
        <v>242846.87</v>
      </c>
      <c r="N1167" s="122">
        <v>11892392368</v>
      </c>
      <c r="O1167" s="130">
        <v>45.3</v>
      </c>
      <c r="P1167" s="122">
        <v>2750989760</v>
      </c>
      <c r="Q1167" s="122">
        <v>11892392368</v>
      </c>
      <c r="R1167" s="122">
        <v>14643382128</v>
      </c>
      <c r="S1167" s="122">
        <v>0</v>
      </c>
      <c r="T1167" s="122">
        <v>0</v>
      </c>
      <c r="U1167" s="122">
        <v>204990806319</v>
      </c>
      <c r="V1167" s="122">
        <v>1567</v>
      </c>
      <c r="W1167" s="121">
        <v>37070</v>
      </c>
      <c r="X1167" s="93" t="s">
        <v>77</v>
      </c>
      <c r="Y1167" s="88" t="s">
        <v>74</v>
      </c>
      <c r="Z1167" s="93" t="s">
        <v>77</v>
      </c>
      <c r="AA1167" s="122">
        <v>0</v>
      </c>
      <c r="AB1167" s="122">
        <v>0</v>
      </c>
      <c r="AC1167" s="122">
        <v>0</v>
      </c>
      <c r="AD1167" s="122">
        <v>0</v>
      </c>
      <c r="AE1167" s="122">
        <v>0</v>
      </c>
      <c r="AF1167" s="88" t="s">
        <v>78</v>
      </c>
      <c r="AG1167" s="122">
        <v>0</v>
      </c>
      <c r="AH1167" s="88" t="s">
        <v>74</v>
      </c>
      <c r="AI1167" s="124">
        <v>6.52</v>
      </c>
      <c r="AJ1167" s="124">
        <v>7.14</v>
      </c>
    </row>
    <row r="1168" spans="1:36" ht="17.45" customHeight="1">
      <c r="A1168" s="89" t="s">
        <v>2211</v>
      </c>
      <c r="B1168" s="89" t="s">
        <v>1831</v>
      </c>
      <c r="C1168" s="125">
        <v>45348</v>
      </c>
      <c r="D1168" s="89" t="s">
        <v>1838</v>
      </c>
      <c r="E1168" s="89" t="s">
        <v>70</v>
      </c>
      <c r="F1168" s="96" t="s">
        <v>379</v>
      </c>
      <c r="G1168" s="89" t="s">
        <v>380</v>
      </c>
      <c r="H1168" s="89" t="s">
        <v>1971</v>
      </c>
      <c r="I1168" s="89" t="s">
        <v>74</v>
      </c>
      <c r="J1168" s="89" t="s">
        <v>1980</v>
      </c>
      <c r="K1168" s="89" t="s">
        <v>1981</v>
      </c>
      <c r="L1168" s="89" t="s">
        <v>1982</v>
      </c>
      <c r="M1168" s="127">
        <v>341458.84</v>
      </c>
      <c r="N1168" s="126">
        <v>12745349214</v>
      </c>
      <c r="O1168" s="127">
        <v>46.27</v>
      </c>
      <c r="P1168" s="126">
        <v>8285099708</v>
      </c>
      <c r="Q1168" s="126">
        <v>12745349214</v>
      </c>
      <c r="R1168" s="126">
        <v>21030448922</v>
      </c>
      <c r="S1168" s="126">
        <v>0</v>
      </c>
      <c r="T1168" s="126">
        <v>0</v>
      </c>
      <c r="U1168" s="126">
        <v>204990806319</v>
      </c>
      <c r="V1168" s="126">
        <v>1567</v>
      </c>
      <c r="W1168" s="125">
        <v>42789</v>
      </c>
      <c r="X1168" s="96" t="s">
        <v>77</v>
      </c>
      <c r="Y1168" s="89" t="s">
        <v>74</v>
      </c>
      <c r="Z1168" s="96" t="s">
        <v>77</v>
      </c>
      <c r="AA1168" s="126">
        <v>0</v>
      </c>
      <c r="AB1168" s="126">
        <v>0</v>
      </c>
      <c r="AC1168" s="126">
        <v>0</v>
      </c>
      <c r="AD1168" s="126">
        <v>0</v>
      </c>
      <c r="AE1168" s="126">
        <v>0</v>
      </c>
      <c r="AF1168" s="89" t="s">
        <v>78</v>
      </c>
      <c r="AG1168" s="126">
        <v>0</v>
      </c>
      <c r="AH1168" s="89" t="s">
        <v>74</v>
      </c>
      <c r="AI1168" s="129">
        <v>9.36</v>
      </c>
      <c r="AJ1168" s="129">
        <v>10.26</v>
      </c>
    </row>
    <row r="1169" spans="1:36" ht="17.45" customHeight="1">
      <c r="A1169" s="88" t="s">
        <v>2212</v>
      </c>
      <c r="B1169" s="88" t="s">
        <v>1831</v>
      </c>
      <c r="C1169" s="121">
        <v>45348</v>
      </c>
      <c r="D1169" s="88" t="s">
        <v>1838</v>
      </c>
      <c r="E1169" s="88" t="s">
        <v>70</v>
      </c>
      <c r="F1169" s="93" t="s">
        <v>379</v>
      </c>
      <c r="G1169" s="88" t="s">
        <v>380</v>
      </c>
      <c r="H1169" s="88" t="s">
        <v>1971</v>
      </c>
      <c r="I1169" s="88" t="s">
        <v>74</v>
      </c>
      <c r="J1169" s="88" t="s">
        <v>1984</v>
      </c>
      <c r="K1169" s="88" t="s">
        <v>1985</v>
      </c>
      <c r="L1169" s="88" t="s">
        <v>1986</v>
      </c>
      <c r="M1169" s="123">
        <v>111989.39</v>
      </c>
      <c r="N1169" s="122">
        <v>10800242627</v>
      </c>
      <c r="O1169" s="123">
        <v>103.56</v>
      </c>
      <c r="P1169" s="122">
        <v>4637350978</v>
      </c>
      <c r="Q1169" s="122">
        <v>10800242627</v>
      </c>
      <c r="R1169" s="122">
        <v>15437593605</v>
      </c>
      <c r="S1169" s="122">
        <v>0</v>
      </c>
      <c r="T1169" s="122">
        <v>0</v>
      </c>
      <c r="U1169" s="122">
        <v>204990806319</v>
      </c>
      <c r="V1169" s="122">
        <v>1567</v>
      </c>
      <c r="W1169" s="93"/>
      <c r="X1169" s="93" t="s">
        <v>77</v>
      </c>
      <c r="Y1169" s="88" t="s">
        <v>74</v>
      </c>
      <c r="Z1169" s="93" t="s">
        <v>77</v>
      </c>
      <c r="AA1169" s="122">
        <v>0</v>
      </c>
      <c r="AB1169" s="122">
        <v>0</v>
      </c>
      <c r="AC1169" s="122">
        <v>0</v>
      </c>
      <c r="AD1169" s="122">
        <v>0</v>
      </c>
      <c r="AE1169" s="122">
        <v>0</v>
      </c>
      <c r="AF1169" s="88" t="s">
        <v>78</v>
      </c>
      <c r="AG1169" s="122">
        <v>0</v>
      </c>
      <c r="AH1169" s="88" t="s">
        <v>74</v>
      </c>
      <c r="AI1169" s="124">
        <v>6.87</v>
      </c>
      <c r="AJ1169" s="124">
        <v>7.53</v>
      </c>
    </row>
    <row r="1170" spans="1:36" ht="17.45" customHeight="1">
      <c r="A1170" s="89" t="s">
        <v>2213</v>
      </c>
      <c r="B1170" s="89" t="s">
        <v>1831</v>
      </c>
      <c r="C1170" s="125">
        <v>45348</v>
      </c>
      <c r="D1170" s="89" t="s">
        <v>1838</v>
      </c>
      <c r="E1170" s="89" t="s">
        <v>70</v>
      </c>
      <c r="F1170" s="96" t="s">
        <v>379</v>
      </c>
      <c r="G1170" s="89" t="s">
        <v>380</v>
      </c>
      <c r="H1170" s="89" t="s">
        <v>1971</v>
      </c>
      <c r="I1170" s="89" t="s">
        <v>74</v>
      </c>
      <c r="J1170" s="89" t="s">
        <v>1988</v>
      </c>
      <c r="K1170" s="89" t="s">
        <v>1989</v>
      </c>
      <c r="L1170" s="89" t="s">
        <v>1990</v>
      </c>
      <c r="M1170" s="127">
        <v>154864.92000000001</v>
      </c>
      <c r="N1170" s="126">
        <v>4544939169</v>
      </c>
      <c r="O1170" s="127">
        <v>24.64</v>
      </c>
      <c r="P1170" s="126">
        <v>534367544</v>
      </c>
      <c r="Q1170" s="126">
        <v>4544939169</v>
      </c>
      <c r="R1170" s="126">
        <v>5079306713</v>
      </c>
      <c r="S1170" s="126">
        <v>0</v>
      </c>
      <c r="T1170" s="126">
        <v>0</v>
      </c>
      <c r="U1170" s="126">
        <v>204990806319</v>
      </c>
      <c r="V1170" s="126">
        <v>1567</v>
      </c>
      <c r="W1170" s="125">
        <v>42789</v>
      </c>
      <c r="X1170" s="96" t="s">
        <v>77</v>
      </c>
      <c r="Y1170" s="89" t="s">
        <v>74</v>
      </c>
      <c r="Z1170" s="96" t="s">
        <v>77</v>
      </c>
      <c r="AA1170" s="126">
        <v>0</v>
      </c>
      <c r="AB1170" s="126">
        <v>0</v>
      </c>
      <c r="AC1170" s="126">
        <v>0</v>
      </c>
      <c r="AD1170" s="126">
        <v>0</v>
      </c>
      <c r="AE1170" s="126">
        <v>0</v>
      </c>
      <c r="AF1170" s="89" t="s">
        <v>78</v>
      </c>
      <c r="AG1170" s="126">
        <v>0</v>
      </c>
      <c r="AH1170" s="89" t="s">
        <v>74</v>
      </c>
      <c r="AI1170" s="129">
        <v>2.2599999999999998</v>
      </c>
      <c r="AJ1170" s="129">
        <v>2.48</v>
      </c>
    </row>
    <row r="1171" spans="1:36" ht="17.45" customHeight="1">
      <c r="A1171" s="88" t="s">
        <v>2214</v>
      </c>
      <c r="B1171" s="88" t="s">
        <v>1831</v>
      </c>
      <c r="C1171" s="121">
        <v>45348</v>
      </c>
      <c r="D1171" s="88" t="s">
        <v>1838</v>
      </c>
      <c r="E1171" s="88" t="s">
        <v>70</v>
      </c>
      <c r="F1171" s="93" t="s">
        <v>379</v>
      </c>
      <c r="G1171" s="88" t="s">
        <v>380</v>
      </c>
      <c r="H1171" s="88" t="s">
        <v>1971</v>
      </c>
      <c r="I1171" s="88" t="s">
        <v>74</v>
      </c>
      <c r="J1171" s="88" t="s">
        <v>1992</v>
      </c>
      <c r="K1171" s="88" t="s">
        <v>1993</v>
      </c>
      <c r="L1171" s="88" t="s">
        <v>1994</v>
      </c>
      <c r="M1171" s="123">
        <v>202839.25</v>
      </c>
      <c r="N1171" s="122">
        <v>3693251503</v>
      </c>
      <c r="O1171" s="123">
        <v>16.12</v>
      </c>
      <c r="P1171" s="122">
        <v>659137626</v>
      </c>
      <c r="Q1171" s="122">
        <v>3693251503</v>
      </c>
      <c r="R1171" s="122">
        <v>4352389129</v>
      </c>
      <c r="S1171" s="122">
        <v>0</v>
      </c>
      <c r="T1171" s="122">
        <v>0</v>
      </c>
      <c r="U1171" s="122">
        <v>204990806319</v>
      </c>
      <c r="V1171" s="122">
        <v>1567</v>
      </c>
      <c r="W1171" s="121">
        <v>42789</v>
      </c>
      <c r="X1171" s="93" t="s">
        <v>77</v>
      </c>
      <c r="Y1171" s="88" t="s">
        <v>74</v>
      </c>
      <c r="Z1171" s="93" t="s">
        <v>77</v>
      </c>
      <c r="AA1171" s="122">
        <v>0</v>
      </c>
      <c r="AB1171" s="122">
        <v>0</v>
      </c>
      <c r="AC1171" s="122">
        <v>0</v>
      </c>
      <c r="AD1171" s="122">
        <v>0</v>
      </c>
      <c r="AE1171" s="122">
        <v>0</v>
      </c>
      <c r="AF1171" s="88" t="s">
        <v>78</v>
      </c>
      <c r="AG1171" s="122">
        <v>0</v>
      </c>
      <c r="AH1171" s="88" t="s">
        <v>74</v>
      </c>
      <c r="AI1171" s="124">
        <v>1.94</v>
      </c>
      <c r="AJ1171" s="124">
        <v>2.12</v>
      </c>
    </row>
    <row r="1172" spans="1:36" ht="17.45" customHeight="1">
      <c r="A1172" s="89" t="s">
        <v>2215</v>
      </c>
      <c r="B1172" s="89" t="s">
        <v>1831</v>
      </c>
      <c r="C1172" s="125">
        <v>45348</v>
      </c>
      <c r="D1172" s="89" t="s">
        <v>1838</v>
      </c>
      <c r="E1172" s="89" t="s">
        <v>70</v>
      </c>
      <c r="F1172" s="96" t="s">
        <v>379</v>
      </c>
      <c r="G1172" s="89" t="s">
        <v>380</v>
      </c>
      <c r="H1172" s="89" t="s">
        <v>1971</v>
      </c>
      <c r="I1172" s="89" t="s">
        <v>74</v>
      </c>
      <c r="J1172" s="89" t="s">
        <v>1996</v>
      </c>
      <c r="K1172" s="89" t="s">
        <v>1997</v>
      </c>
      <c r="L1172" s="89" t="s">
        <v>1998</v>
      </c>
      <c r="M1172" s="127">
        <v>204179.28</v>
      </c>
      <c r="N1172" s="126">
        <v>3467535294</v>
      </c>
      <c r="O1172" s="127">
        <v>13.78</v>
      </c>
      <c r="P1172" s="126">
        <v>277634980</v>
      </c>
      <c r="Q1172" s="126">
        <v>3467535294</v>
      </c>
      <c r="R1172" s="126">
        <v>3745170274</v>
      </c>
      <c r="S1172" s="126">
        <v>0</v>
      </c>
      <c r="T1172" s="126">
        <v>0</v>
      </c>
      <c r="U1172" s="126">
        <v>204990806319</v>
      </c>
      <c r="V1172" s="126">
        <v>1567</v>
      </c>
      <c r="W1172" s="125">
        <v>42789</v>
      </c>
      <c r="X1172" s="96" t="s">
        <v>77</v>
      </c>
      <c r="Y1172" s="89" t="s">
        <v>74</v>
      </c>
      <c r="Z1172" s="96" t="s">
        <v>77</v>
      </c>
      <c r="AA1172" s="126">
        <v>0</v>
      </c>
      <c r="AB1172" s="126">
        <v>0</v>
      </c>
      <c r="AC1172" s="126">
        <v>0</v>
      </c>
      <c r="AD1172" s="126">
        <v>0</v>
      </c>
      <c r="AE1172" s="126">
        <v>0</v>
      </c>
      <c r="AF1172" s="89" t="s">
        <v>78</v>
      </c>
      <c r="AG1172" s="126">
        <v>0</v>
      </c>
      <c r="AH1172" s="89" t="s">
        <v>74</v>
      </c>
      <c r="AI1172" s="129">
        <v>1.67</v>
      </c>
      <c r="AJ1172" s="129">
        <v>1.83</v>
      </c>
    </row>
    <row r="1173" spans="1:36" ht="17.45" customHeight="1">
      <c r="A1173" s="88" t="s">
        <v>2216</v>
      </c>
      <c r="B1173" s="88" t="s">
        <v>1831</v>
      </c>
      <c r="C1173" s="121">
        <v>45348</v>
      </c>
      <c r="D1173" s="88" t="s">
        <v>1838</v>
      </c>
      <c r="E1173" s="88" t="s">
        <v>70</v>
      </c>
      <c r="F1173" s="93" t="s">
        <v>379</v>
      </c>
      <c r="G1173" s="88" t="s">
        <v>380</v>
      </c>
      <c r="H1173" s="88" t="s">
        <v>1971</v>
      </c>
      <c r="I1173" s="88" t="s">
        <v>74</v>
      </c>
      <c r="J1173" s="88" t="s">
        <v>2000</v>
      </c>
      <c r="K1173" s="88" t="s">
        <v>2001</v>
      </c>
      <c r="L1173" s="88" t="s">
        <v>2002</v>
      </c>
      <c r="M1173" s="123">
        <v>115285.39</v>
      </c>
      <c r="N1173" s="122">
        <v>4222864700</v>
      </c>
      <c r="O1173" s="123">
        <v>29.54</v>
      </c>
      <c r="P1173" s="122">
        <v>310236842</v>
      </c>
      <c r="Q1173" s="122">
        <v>4222864700</v>
      </c>
      <c r="R1173" s="122">
        <v>4533101542</v>
      </c>
      <c r="S1173" s="122">
        <v>0</v>
      </c>
      <c r="T1173" s="122">
        <v>0</v>
      </c>
      <c r="U1173" s="122">
        <v>204990806319</v>
      </c>
      <c r="V1173" s="122">
        <v>1567</v>
      </c>
      <c r="W1173" s="121">
        <v>42789</v>
      </c>
      <c r="X1173" s="93" t="s">
        <v>77</v>
      </c>
      <c r="Y1173" s="88" t="s">
        <v>74</v>
      </c>
      <c r="Z1173" s="93" t="s">
        <v>77</v>
      </c>
      <c r="AA1173" s="122">
        <v>0</v>
      </c>
      <c r="AB1173" s="122">
        <v>0</v>
      </c>
      <c r="AC1173" s="122">
        <v>0</v>
      </c>
      <c r="AD1173" s="122">
        <v>0</v>
      </c>
      <c r="AE1173" s="122">
        <v>0</v>
      </c>
      <c r="AF1173" s="88" t="s">
        <v>78</v>
      </c>
      <c r="AG1173" s="122">
        <v>0</v>
      </c>
      <c r="AH1173" s="88" t="s">
        <v>74</v>
      </c>
      <c r="AI1173" s="124">
        <v>2.02</v>
      </c>
      <c r="AJ1173" s="124">
        <v>2.21</v>
      </c>
    </row>
    <row r="1174" spans="1:36" ht="17.45" customHeight="1">
      <c r="A1174" s="89" t="s">
        <v>2217</v>
      </c>
      <c r="B1174" s="89" t="s">
        <v>1831</v>
      </c>
      <c r="C1174" s="125">
        <v>45348</v>
      </c>
      <c r="D1174" s="89" t="s">
        <v>1838</v>
      </c>
      <c r="E1174" s="89" t="s">
        <v>70</v>
      </c>
      <c r="F1174" s="96" t="s">
        <v>379</v>
      </c>
      <c r="G1174" s="89" t="s">
        <v>380</v>
      </c>
      <c r="H1174" s="89" t="s">
        <v>1971</v>
      </c>
      <c r="I1174" s="89" t="s">
        <v>74</v>
      </c>
      <c r="J1174" s="89" t="s">
        <v>2004</v>
      </c>
      <c r="K1174" s="89" t="s">
        <v>2005</v>
      </c>
      <c r="L1174" s="89" t="s">
        <v>2006</v>
      </c>
      <c r="M1174" s="127">
        <v>376651.17</v>
      </c>
      <c r="N1174" s="126">
        <v>23422492332</v>
      </c>
      <c r="O1174" s="127">
        <v>66.67</v>
      </c>
      <c r="P1174" s="126">
        <v>10003203689</v>
      </c>
      <c r="Q1174" s="126">
        <v>23422492332</v>
      </c>
      <c r="R1174" s="126">
        <v>33425696021</v>
      </c>
      <c r="S1174" s="126">
        <v>0</v>
      </c>
      <c r="T1174" s="126">
        <v>0</v>
      </c>
      <c r="U1174" s="126">
        <v>204990806319</v>
      </c>
      <c r="V1174" s="126">
        <v>1567</v>
      </c>
      <c r="W1174" s="125">
        <v>42789</v>
      </c>
      <c r="X1174" s="96" t="s">
        <v>77</v>
      </c>
      <c r="Y1174" s="89" t="s">
        <v>74</v>
      </c>
      <c r="Z1174" s="96" t="s">
        <v>77</v>
      </c>
      <c r="AA1174" s="126">
        <v>0</v>
      </c>
      <c r="AB1174" s="126">
        <v>0</v>
      </c>
      <c r="AC1174" s="126">
        <v>0</v>
      </c>
      <c r="AD1174" s="126">
        <v>0</v>
      </c>
      <c r="AE1174" s="126">
        <v>0</v>
      </c>
      <c r="AF1174" s="89" t="s">
        <v>78</v>
      </c>
      <c r="AG1174" s="126">
        <v>0</v>
      </c>
      <c r="AH1174" s="89" t="s">
        <v>74</v>
      </c>
      <c r="AI1174" s="129">
        <v>14.87</v>
      </c>
      <c r="AJ1174" s="129">
        <v>16.309999999999999</v>
      </c>
    </row>
    <row r="1175" spans="1:36" ht="17.45" customHeight="1">
      <c r="A1175" s="88" t="s">
        <v>2218</v>
      </c>
      <c r="B1175" s="88" t="s">
        <v>1831</v>
      </c>
      <c r="C1175" s="121">
        <v>45348</v>
      </c>
      <c r="D1175" s="88" t="s">
        <v>1838</v>
      </c>
      <c r="E1175" s="88" t="s">
        <v>70</v>
      </c>
      <c r="F1175" s="93" t="s">
        <v>379</v>
      </c>
      <c r="G1175" s="88" t="s">
        <v>380</v>
      </c>
      <c r="H1175" s="88" t="s">
        <v>1971</v>
      </c>
      <c r="I1175" s="88" t="s">
        <v>74</v>
      </c>
      <c r="J1175" s="88" t="s">
        <v>2008</v>
      </c>
      <c r="K1175" s="88" t="s">
        <v>2009</v>
      </c>
      <c r="L1175" s="88" t="s">
        <v>2010</v>
      </c>
      <c r="M1175" s="123">
        <v>555612.43999999994</v>
      </c>
      <c r="N1175" s="122">
        <v>15261494460</v>
      </c>
      <c r="O1175" s="123">
        <v>27.95</v>
      </c>
      <c r="P1175" s="122">
        <v>5409646872</v>
      </c>
      <c r="Q1175" s="122">
        <v>15261494460</v>
      </c>
      <c r="R1175" s="122">
        <v>20671141332</v>
      </c>
      <c r="S1175" s="122">
        <v>0</v>
      </c>
      <c r="T1175" s="122">
        <v>0</v>
      </c>
      <c r="U1175" s="122">
        <v>204990806319</v>
      </c>
      <c r="V1175" s="122">
        <v>1567</v>
      </c>
      <c r="W1175" s="121">
        <v>42789</v>
      </c>
      <c r="X1175" s="93" t="s">
        <v>77</v>
      </c>
      <c r="Y1175" s="88" t="s">
        <v>74</v>
      </c>
      <c r="Z1175" s="93" t="s">
        <v>77</v>
      </c>
      <c r="AA1175" s="122">
        <v>0</v>
      </c>
      <c r="AB1175" s="122">
        <v>0</v>
      </c>
      <c r="AC1175" s="122">
        <v>0</v>
      </c>
      <c r="AD1175" s="122">
        <v>0</v>
      </c>
      <c r="AE1175" s="122">
        <v>0</v>
      </c>
      <c r="AF1175" s="88" t="s">
        <v>78</v>
      </c>
      <c r="AG1175" s="122">
        <v>0</v>
      </c>
      <c r="AH1175" s="88" t="s">
        <v>74</v>
      </c>
      <c r="AI1175" s="124">
        <v>9.1999999999999993</v>
      </c>
      <c r="AJ1175" s="124">
        <v>10.08</v>
      </c>
    </row>
    <row r="1176" spans="1:36" ht="17.45" customHeight="1">
      <c r="A1176" s="89" t="s">
        <v>2219</v>
      </c>
      <c r="B1176" s="89" t="s">
        <v>1831</v>
      </c>
      <c r="C1176" s="125">
        <v>45348</v>
      </c>
      <c r="D1176" s="89" t="s">
        <v>1838</v>
      </c>
      <c r="E1176" s="89" t="s">
        <v>70</v>
      </c>
      <c r="F1176" s="96" t="s">
        <v>379</v>
      </c>
      <c r="G1176" s="89" t="s">
        <v>380</v>
      </c>
      <c r="H1176" s="89" t="s">
        <v>1971</v>
      </c>
      <c r="I1176" s="89" t="s">
        <v>74</v>
      </c>
      <c r="J1176" s="89" t="s">
        <v>2012</v>
      </c>
      <c r="K1176" s="89" t="s">
        <v>2013</v>
      </c>
      <c r="L1176" s="89" t="s">
        <v>2014</v>
      </c>
      <c r="M1176" s="127">
        <v>770769.05</v>
      </c>
      <c r="N1176" s="126">
        <v>12488875831</v>
      </c>
      <c r="O1176" s="127">
        <v>14.15</v>
      </c>
      <c r="P1176" s="126">
        <v>2028609315</v>
      </c>
      <c r="Q1176" s="126">
        <v>12488875831</v>
      </c>
      <c r="R1176" s="126">
        <v>14517485146</v>
      </c>
      <c r="S1176" s="126">
        <v>0</v>
      </c>
      <c r="T1176" s="126">
        <v>0</v>
      </c>
      <c r="U1176" s="126">
        <v>204990806319</v>
      </c>
      <c r="V1176" s="126">
        <v>1567</v>
      </c>
      <c r="W1176" s="125">
        <v>42789</v>
      </c>
      <c r="X1176" s="96" t="s">
        <v>77</v>
      </c>
      <c r="Y1176" s="89" t="s">
        <v>74</v>
      </c>
      <c r="Z1176" s="96" t="s">
        <v>77</v>
      </c>
      <c r="AA1176" s="126">
        <v>0</v>
      </c>
      <c r="AB1176" s="126">
        <v>0</v>
      </c>
      <c r="AC1176" s="126">
        <v>0</v>
      </c>
      <c r="AD1176" s="126">
        <v>0</v>
      </c>
      <c r="AE1176" s="126">
        <v>0</v>
      </c>
      <c r="AF1176" s="89" t="s">
        <v>78</v>
      </c>
      <c r="AG1176" s="126">
        <v>0</v>
      </c>
      <c r="AH1176" s="89" t="s">
        <v>74</v>
      </c>
      <c r="AI1176" s="129">
        <v>6.46</v>
      </c>
      <c r="AJ1176" s="129">
        <v>7.08</v>
      </c>
    </row>
    <row r="1177" spans="1:36" ht="17.45" customHeight="1">
      <c r="A1177" s="88" t="s">
        <v>2220</v>
      </c>
      <c r="B1177" s="88" t="s">
        <v>1831</v>
      </c>
      <c r="C1177" s="121">
        <v>45348</v>
      </c>
      <c r="D1177" s="88" t="s">
        <v>1838</v>
      </c>
      <c r="E1177" s="88" t="s">
        <v>70</v>
      </c>
      <c r="F1177" s="93" t="s">
        <v>379</v>
      </c>
      <c r="G1177" s="88" t="s">
        <v>380</v>
      </c>
      <c r="H1177" s="88" t="s">
        <v>1971</v>
      </c>
      <c r="I1177" s="88" t="s">
        <v>74</v>
      </c>
      <c r="J1177" s="88" t="s">
        <v>2016</v>
      </c>
      <c r="K1177" s="88" t="s">
        <v>2017</v>
      </c>
      <c r="L1177" s="88" t="s">
        <v>2018</v>
      </c>
      <c r="M1177" s="123">
        <v>249126.68</v>
      </c>
      <c r="N1177" s="122">
        <v>5056104828</v>
      </c>
      <c r="O1177" s="123">
        <v>17.05</v>
      </c>
      <c r="P1177" s="122">
        <v>597888696</v>
      </c>
      <c r="Q1177" s="122">
        <v>5056104828</v>
      </c>
      <c r="R1177" s="122">
        <v>5653993524</v>
      </c>
      <c r="S1177" s="122">
        <v>0</v>
      </c>
      <c r="T1177" s="122">
        <v>0</v>
      </c>
      <c r="U1177" s="122">
        <v>204990806319</v>
      </c>
      <c r="V1177" s="122">
        <v>1567</v>
      </c>
      <c r="W1177" s="121">
        <v>42789</v>
      </c>
      <c r="X1177" s="93" t="s">
        <v>77</v>
      </c>
      <c r="Y1177" s="88" t="s">
        <v>74</v>
      </c>
      <c r="Z1177" s="93" t="s">
        <v>77</v>
      </c>
      <c r="AA1177" s="122">
        <v>0</v>
      </c>
      <c r="AB1177" s="122">
        <v>0</v>
      </c>
      <c r="AC1177" s="122">
        <v>0</v>
      </c>
      <c r="AD1177" s="122">
        <v>0</v>
      </c>
      <c r="AE1177" s="122">
        <v>0</v>
      </c>
      <c r="AF1177" s="88" t="s">
        <v>78</v>
      </c>
      <c r="AG1177" s="122">
        <v>0</v>
      </c>
      <c r="AH1177" s="88" t="s">
        <v>74</v>
      </c>
      <c r="AI1177" s="124">
        <v>2.52</v>
      </c>
      <c r="AJ1177" s="124">
        <v>2.76</v>
      </c>
    </row>
    <row r="1178" spans="1:36" ht="17.45" customHeight="1">
      <c r="A1178" s="89" t="s">
        <v>2221</v>
      </c>
      <c r="B1178" s="89" t="s">
        <v>1831</v>
      </c>
      <c r="C1178" s="125">
        <v>45348</v>
      </c>
      <c r="D1178" s="89" t="s">
        <v>1838</v>
      </c>
      <c r="E1178" s="89" t="s">
        <v>70</v>
      </c>
      <c r="F1178" s="96" t="s">
        <v>379</v>
      </c>
      <c r="G1178" s="89" t="s">
        <v>380</v>
      </c>
      <c r="H1178" s="89" t="s">
        <v>1971</v>
      </c>
      <c r="I1178" s="89" t="s">
        <v>74</v>
      </c>
      <c r="J1178" s="89" t="s">
        <v>2020</v>
      </c>
      <c r="K1178" s="89" t="s">
        <v>2021</v>
      </c>
      <c r="L1178" s="89" t="s">
        <v>2022</v>
      </c>
      <c r="M1178" s="127">
        <v>563470.16</v>
      </c>
      <c r="N1178" s="126">
        <v>11115289854</v>
      </c>
      <c r="O1178" s="131">
        <v>16.5</v>
      </c>
      <c r="P1178" s="126">
        <v>1260289790</v>
      </c>
      <c r="Q1178" s="126">
        <v>11115289854</v>
      </c>
      <c r="R1178" s="126">
        <v>12375579644</v>
      </c>
      <c r="S1178" s="126">
        <v>0</v>
      </c>
      <c r="T1178" s="126">
        <v>0</v>
      </c>
      <c r="U1178" s="126">
        <v>204990806319</v>
      </c>
      <c r="V1178" s="126">
        <v>1567</v>
      </c>
      <c r="W1178" s="125">
        <v>42796</v>
      </c>
      <c r="X1178" s="96" t="s">
        <v>77</v>
      </c>
      <c r="Y1178" s="89" t="s">
        <v>74</v>
      </c>
      <c r="Z1178" s="96" t="s">
        <v>77</v>
      </c>
      <c r="AA1178" s="126">
        <v>0</v>
      </c>
      <c r="AB1178" s="126">
        <v>0</v>
      </c>
      <c r="AC1178" s="126">
        <v>0</v>
      </c>
      <c r="AD1178" s="126">
        <v>0</v>
      </c>
      <c r="AE1178" s="126">
        <v>0</v>
      </c>
      <c r="AF1178" s="89" t="s">
        <v>78</v>
      </c>
      <c r="AG1178" s="126">
        <v>0</v>
      </c>
      <c r="AH1178" s="89" t="s">
        <v>74</v>
      </c>
      <c r="AI1178" s="129">
        <v>5.51</v>
      </c>
      <c r="AJ1178" s="129">
        <v>6.04</v>
      </c>
    </row>
    <row r="1179" spans="1:36" ht="17.45" customHeight="1">
      <c r="A1179" s="88" t="s">
        <v>2222</v>
      </c>
      <c r="B1179" s="88" t="s">
        <v>1831</v>
      </c>
      <c r="C1179" s="121">
        <v>45348</v>
      </c>
      <c r="D1179" s="88" t="s">
        <v>1838</v>
      </c>
      <c r="E1179" s="88" t="s">
        <v>70</v>
      </c>
      <c r="F1179" s="93" t="s">
        <v>379</v>
      </c>
      <c r="G1179" s="88" t="s">
        <v>380</v>
      </c>
      <c r="H1179" s="88" t="s">
        <v>1971</v>
      </c>
      <c r="I1179" s="88" t="s">
        <v>74</v>
      </c>
      <c r="J1179" s="88" t="s">
        <v>2024</v>
      </c>
      <c r="K1179" s="88" t="s">
        <v>2025</v>
      </c>
      <c r="L1179" s="88" t="s">
        <v>2026</v>
      </c>
      <c r="M1179" s="123">
        <v>594556.51</v>
      </c>
      <c r="N1179" s="122">
        <v>10139898023</v>
      </c>
      <c r="O1179" s="123">
        <v>12.47</v>
      </c>
      <c r="P1179" s="122">
        <v>-270963331</v>
      </c>
      <c r="Q1179" s="122">
        <v>10139898023</v>
      </c>
      <c r="R1179" s="122">
        <v>9868934692</v>
      </c>
      <c r="S1179" s="122">
        <v>0</v>
      </c>
      <c r="T1179" s="122">
        <v>0</v>
      </c>
      <c r="U1179" s="122">
        <v>204990806319</v>
      </c>
      <c r="V1179" s="122">
        <v>1567</v>
      </c>
      <c r="W1179" s="121">
        <v>42796</v>
      </c>
      <c r="X1179" s="93" t="s">
        <v>77</v>
      </c>
      <c r="Y1179" s="88" t="s">
        <v>74</v>
      </c>
      <c r="Z1179" s="93" t="s">
        <v>77</v>
      </c>
      <c r="AA1179" s="122">
        <v>0</v>
      </c>
      <c r="AB1179" s="122">
        <v>0</v>
      </c>
      <c r="AC1179" s="122">
        <v>0</v>
      </c>
      <c r="AD1179" s="122">
        <v>0</v>
      </c>
      <c r="AE1179" s="122">
        <v>0</v>
      </c>
      <c r="AF1179" s="88" t="s">
        <v>78</v>
      </c>
      <c r="AG1179" s="122">
        <v>0</v>
      </c>
      <c r="AH1179" s="88" t="s">
        <v>74</v>
      </c>
      <c r="AI1179" s="124">
        <v>4.3899999999999997</v>
      </c>
      <c r="AJ1179" s="124">
        <v>4.8099999999999996</v>
      </c>
    </row>
    <row r="1180" spans="1:36" ht="17.45" customHeight="1">
      <c r="A1180" s="89" t="s">
        <v>2223</v>
      </c>
      <c r="B1180" s="89" t="s">
        <v>1831</v>
      </c>
      <c r="C1180" s="125">
        <v>45348</v>
      </c>
      <c r="D1180" s="89" t="s">
        <v>1838</v>
      </c>
      <c r="E1180" s="89" t="s">
        <v>70</v>
      </c>
      <c r="F1180" s="96" t="s">
        <v>379</v>
      </c>
      <c r="G1180" s="89" t="s">
        <v>380</v>
      </c>
      <c r="H1180" s="89" t="s">
        <v>2028</v>
      </c>
      <c r="I1180" s="89" t="s">
        <v>74</v>
      </c>
      <c r="J1180" s="89" t="s">
        <v>2029</v>
      </c>
      <c r="K1180" s="89" t="s">
        <v>2030</v>
      </c>
      <c r="L1180" s="89" t="s">
        <v>2031</v>
      </c>
      <c r="M1180" s="127">
        <v>2011499.11</v>
      </c>
      <c r="N1180" s="126">
        <v>22419571625</v>
      </c>
      <c r="O1180" s="127">
        <v>8.85</v>
      </c>
      <c r="P1180" s="126">
        <v>1276360588</v>
      </c>
      <c r="Q1180" s="126">
        <v>22419571625</v>
      </c>
      <c r="R1180" s="126">
        <v>23695932213</v>
      </c>
      <c r="S1180" s="126">
        <v>0</v>
      </c>
      <c r="T1180" s="126">
        <v>0</v>
      </c>
      <c r="U1180" s="126">
        <v>204990806319</v>
      </c>
      <c r="V1180" s="126">
        <v>1567</v>
      </c>
      <c r="W1180" s="125">
        <v>37081</v>
      </c>
      <c r="X1180" s="96" t="s">
        <v>77</v>
      </c>
      <c r="Y1180" s="89" t="s">
        <v>74</v>
      </c>
      <c r="Z1180" s="96" t="s">
        <v>77</v>
      </c>
      <c r="AA1180" s="126">
        <v>0</v>
      </c>
      <c r="AB1180" s="126">
        <v>0</v>
      </c>
      <c r="AC1180" s="126">
        <v>0</v>
      </c>
      <c r="AD1180" s="126">
        <v>0</v>
      </c>
      <c r="AE1180" s="126">
        <v>0</v>
      </c>
      <c r="AF1180" s="89" t="s">
        <v>78</v>
      </c>
      <c r="AG1180" s="126">
        <v>0</v>
      </c>
      <c r="AH1180" s="89" t="s">
        <v>74</v>
      </c>
      <c r="AI1180" s="129">
        <v>10.55</v>
      </c>
      <c r="AJ1180" s="129">
        <v>11.56</v>
      </c>
    </row>
    <row r="1181" spans="1:36" ht="17.45" customHeight="1">
      <c r="A1181" s="88" t="s">
        <v>2224</v>
      </c>
      <c r="B1181" s="88" t="s">
        <v>1831</v>
      </c>
      <c r="C1181" s="121">
        <v>45348</v>
      </c>
      <c r="D1181" s="88" t="s">
        <v>1838</v>
      </c>
      <c r="E1181" s="88" t="s">
        <v>70</v>
      </c>
      <c r="F1181" s="93" t="s">
        <v>379</v>
      </c>
      <c r="G1181" s="88" t="s">
        <v>380</v>
      </c>
      <c r="H1181" s="88" t="s">
        <v>2033</v>
      </c>
      <c r="I1181" s="88" t="s">
        <v>74</v>
      </c>
      <c r="J1181" s="88" t="s">
        <v>1972</v>
      </c>
      <c r="K1181" s="88"/>
      <c r="L1181" s="88" t="s">
        <v>1974</v>
      </c>
      <c r="M1181" s="139">
        <v>1665.3836920000001</v>
      </c>
      <c r="N1181" s="122">
        <v>2207010</v>
      </c>
      <c r="O1181" s="122">
        <v>0</v>
      </c>
      <c r="P1181" s="122">
        <v>9782</v>
      </c>
      <c r="Q1181" s="122">
        <v>0</v>
      </c>
      <c r="R1181" s="122">
        <v>2216792</v>
      </c>
      <c r="S1181" s="122">
        <v>0</v>
      </c>
      <c r="T1181" s="122">
        <v>0</v>
      </c>
      <c r="U1181" s="122">
        <v>204990806319</v>
      </c>
      <c r="V1181" s="122">
        <v>1567</v>
      </c>
      <c r="W1181" s="93" t="s">
        <v>77</v>
      </c>
      <c r="X1181" s="93" t="s">
        <v>77</v>
      </c>
      <c r="Y1181" s="88" t="s">
        <v>74</v>
      </c>
      <c r="Z1181" s="93" t="s">
        <v>77</v>
      </c>
      <c r="AA1181" s="122">
        <v>0</v>
      </c>
      <c r="AB1181" s="122">
        <v>0</v>
      </c>
      <c r="AC1181" s="122">
        <v>0</v>
      </c>
      <c r="AD1181" s="122">
        <v>0</v>
      </c>
      <c r="AE1181" s="122">
        <v>0</v>
      </c>
      <c r="AF1181" s="88" t="s">
        <v>78</v>
      </c>
      <c r="AG1181" s="122">
        <v>0</v>
      </c>
      <c r="AH1181" s="88" t="s">
        <v>74</v>
      </c>
      <c r="AI1181" s="124">
        <v>0</v>
      </c>
      <c r="AJ1181" s="124">
        <v>0</v>
      </c>
    </row>
    <row r="1182" spans="1:36" ht="17.45" customHeight="1">
      <c r="A1182" s="89" t="s">
        <v>2225</v>
      </c>
      <c r="B1182" s="89" t="s">
        <v>1831</v>
      </c>
      <c r="C1182" s="125">
        <v>45348</v>
      </c>
      <c r="D1182" s="89" t="s">
        <v>1838</v>
      </c>
      <c r="E1182" s="89" t="s">
        <v>70</v>
      </c>
      <c r="F1182" s="96" t="s">
        <v>379</v>
      </c>
      <c r="G1182" s="89" t="s">
        <v>380</v>
      </c>
      <c r="H1182" s="89" t="s">
        <v>2033</v>
      </c>
      <c r="I1182" s="89" t="s">
        <v>74</v>
      </c>
      <c r="J1182" s="89" t="s">
        <v>1976</v>
      </c>
      <c r="K1182" s="89"/>
      <c r="L1182" s="89" t="s">
        <v>1978</v>
      </c>
      <c r="M1182" s="140">
        <v>3488.9909339999999</v>
      </c>
      <c r="N1182" s="126">
        <v>4624182</v>
      </c>
      <c r="O1182" s="126">
        <v>0</v>
      </c>
      <c r="P1182" s="126">
        <v>20014</v>
      </c>
      <c r="Q1182" s="126">
        <v>0</v>
      </c>
      <c r="R1182" s="126">
        <v>4644196</v>
      </c>
      <c r="S1182" s="126">
        <v>0</v>
      </c>
      <c r="T1182" s="126">
        <v>0</v>
      </c>
      <c r="U1182" s="126">
        <v>204990806319</v>
      </c>
      <c r="V1182" s="126">
        <v>1567</v>
      </c>
      <c r="W1182" s="96" t="s">
        <v>77</v>
      </c>
      <c r="X1182" s="96" t="s">
        <v>77</v>
      </c>
      <c r="Y1182" s="89" t="s">
        <v>74</v>
      </c>
      <c r="Z1182" s="96" t="s">
        <v>77</v>
      </c>
      <c r="AA1182" s="126">
        <v>0</v>
      </c>
      <c r="AB1182" s="126">
        <v>0</v>
      </c>
      <c r="AC1182" s="126">
        <v>0</v>
      </c>
      <c r="AD1182" s="126">
        <v>0</v>
      </c>
      <c r="AE1182" s="126">
        <v>0</v>
      </c>
      <c r="AF1182" s="89" t="s">
        <v>78</v>
      </c>
      <c r="AG1182" s="126">
        <v>0</v>
      </c>
      <c r="AH1182" s="89" t="s">
        <v>74</v>
      </c>
      <c r="AI1182" s="129">
        <v>0</v>
      </c>
      <c r="AJ1182" s="129">
        <v>0</v>
      </c>
    </row>
    <row r="1183" spans="1:36" ht="17.45" customHeight="1">
      <c r="A1183" s="88" t="s">
        <v>2226</v>
      </c>
      <c r="B1183" s="88" t="s">
        <v>1831</v>
      </c>
      <c r="C1183" s="121">
        <v>45348</v>
      </c>
      <c r="D1183" s="88" t="s">
        <v>1838</v>
      </c>
      <c r="E1183" s="88" t="s">
        <v>70</v>
      </c>
      <c r="F1183" s="93" t="s">
        <v>379</v>
      </c>
      <c r="G1183" s="88" t="s">
        <v>380</v>
      </c>
      <c r="H1183" s="88" t="s">
        <v>2033</v>
      </c>
      <c r="I1183" s="88" t="s">
        <v>74</v>
      </c>
      <c r="J1183" s="88" t="s">
        <v>1980</v>
      </c>
      <c r="K1183" s="88"/>
      <c r="L1183" s="88" t="s">
        <v>1982</v>
      </c>
      <c r="M1183" s="139">
        <v>5574.4219169999997</v>
      </c>
      <c r="N1183" s="122">
        <v>7389289</v>
      </c>
      <c r="O1183" s="122">
        <v>0</v>
      </c>
      <c r="P1183" s="122">
        <v>30824</v>
      </c>
      <c r="Q1183" s="122">
        <v>0</v>
      </c>
      <c r="R1183" s="122">
        <v>7420113</v>
      </c>
      <c r="S1183" s="122">
        <v>0</v>
      </c>
      <c r="T1183" s="122">
        <v>0</v>
      </c>
      <c r="U1183" s="122">
        <v>204990806319</v>
      </c>
      <c r="V1183" s="122">
        <v>1567</v>
      </c>
      <c r="W1183" s="93" t="s">
        <v>77</v>
      </c>
      <c r="X1183" s="93" t="s">
        <v>77</v>
      </c>
      <c r="Y1183" s="88" t="s">
        <v>74</v>
      </c>
      <c r="Z1183" s="93" t="s">
        <v>77</v>
      </c>
      <c r="AA1183" s="122">
        <v>0</v>
      </c>
      <c r="AB1183" s="122">
        <v>0</v>
      </c>
      <c r="AC1183" s="122">
        <v>0</v>
      </c>
      <c r="AD1183" s="122">
        <v>0</v>
      </c>
      <c r="AE1183" s="122">
        <v>0</v>
      </c>
      <c r="AF1183" s="88" t="s">
        <v>78</v>
      </c>
      <c r="AG1183" s="122">
        <v>0</v>
      </c>
      <c r="AH1183" s="88" t="s">
        <v>74</v>
      </c>
      <c r="AI1183" s="124">
        <v>0</v>
      </c>
      <c r="AJ1183" s="124">
        <v>0</v>
      </c>
    </row>
    <row r="1184" spans="1:36" ht="17.45" customHeight="1">
      <c r="A1184" s="89" t="s">
        <v>2227</v>
      </c>
      <c r="B1184" s="89" t="s">
        <v>1831</v>
      </c>
      <c r="C1184" s="125">
        <v>45348</v>
      </c>
      <c r="D1184" s="89" t="s">
        <v>1838</v>
      </c>
      <c r="E1184" s="89" t="s">
        <v>70</v>
      </c>
      <c r="F1184" s="96" t="s">
        <v>379</v>
      </c>
      <c r="G1184" s="89" t="s">
        <v>380</v>
      </c>
      <c r="H1184" s="89" t="s">
        <v>2033</v>
      </c>
      <c r="I1184" s="89" t="s">
        <v>74</v>
      </c>
      <c r="J1184" s="89" t="s">
        <v>1984</v>
      </c>
      <c r="K1184" s="89"/>
      <c r="L1184" s="89" t="s">
        <v>1986</v>
      </c>
      <c r="M1184" s="140">
        <v>3563.7456430000002</v>
      </c>
      <c r="N1184" s="126">
        <v>4724064</v>
      </c>
      <c r="O1184" s="126">
        <v>0</v>
      </c>
      <c r="P1184" s="126">
        <v>19638</v>
      </c>
      <c r="Q1184" s="126">
        <v>0</v>
      </c>
      <c r="R1184" s="126">
        <v>4743702</v>
      </c>
      <c r="S1184" s="126">
        <v>0</v>
      </c>
      <c r="T1184" s="126">
        <v>0</v>
      </c>
      <c r="U1184" s="126">
        <v>204990806319</v>
      </c>
      <c r="V1184" s="126">
        <v>1567</v>
      </c>
      <c r="W1184" s="96" t="s">
        <v>77</v>
      </c>
      <c r="X1184" s="96" t="s">
        <v>77</v>
      </c>
      <c r="Y1184" s="89" t="s">
        <v>74</v>
      </c>
      <c r="Z1184" s="96" t="s">
        <v>77</v>
      </c>
      <c r="AA1184" s="126">
        <v>0</v>
      </c>
      <c r="AB1184" s="126">
        <v>0</v>
      </c>
      <c r="AC1184" s="126">
        <v>0</v>
      </c>
      <c r="AD1184" s="126">
        <v>0</v>
      </c>
      <c r="AE1184" s="126">
        <v>0</v>
      </c>
      <c r="AF1184" s="89" t="s">
        <v>78</v>
      </c>
      <c r="AG1184" s="126">
        <v>0</v>
      </c>
      <c r="AH1184" s="89" t="s">
        <v>74</v>
      </c>
      <c r="AI1184" s="129">
        <v>0</v>
      </c>
      <c r="AJ1184" s="129">
        <v>0</v>
      </c>
    </row>
    <row r="1185" spans="1:36" ht="17.45" customHeight="1">
      <c r="A1185" s="88" t="s">
        <v>2228</v>
      </c>
      <c r="B1185" s="88" t="s">
        <v>1831</v>
      </c>
      <c r="C1185" s="121">
        <v>45348</v>
      </c>
      <c r="D1185" s="88" t="s">
        <v>1838</v>
      </c>
      <c r="E1185" s="88" t="s">
        <v>70</v>
      </c>
      <c r="F1185" s="93" t="s">
        <v>379</v>
      </c>
      <c r="G1185" s="88" t="s">
        <v>380</v>
      </c>
      <c r="H1185" s="88" t="s">
        <v>2033</v>
      </c>
      <c r="I1185" s="88" t="s">
        <v>74</v>
      </c>
      <c r="J1185" s="88" t="s">
        <v>1988</v>
      </c>
      <c r="K1185" s="88"/>
      <c r="L1185" s="88" t="s">
        <v>1990</v>
      </c>
      <c r="M1185" s="139">
        <v>945.01112599999999</v>
      </c>
      <c r="N1185" s="122">
        <v>1252522</v>
      </c>
      <c r="O1185" s="122">
        <v>0</v>
      </c>
      <c r="P1185" s="122">
        <v>5382</v>
      </c>
      <c r="Q1185" s="122">
        <v>0</v>
      </c>
      <c r="R1185" s="122">
        <v>1257904</v>
      </c>
      <c r="S1185" s="122">
        <v>0</v>
      </c>
      <c r="T1185" s="122">
        <v>0</v>
      </c>
      <c r="U1185" s="122">
        <v>204990806319</v>
      </c>
      <c r="V1185" s="122">
        <v>1567</v>
      </c>
      <c r="W1185" s="93" t="s">
        <v>77</v>
      </c>
      <c r="X1185" s="93" t="s">
        <v>77</v>
      </c>
      <c r="Y1185" s="88" t="s">
        <v>74</v>
      </c>
      <c r="Z1185" s="93" t="s">
        <v>77</v>
      </c>
      <c r="AA1185" s="122">
        <v>0</v>
      </c>
      <c r="AB1185" s="122">
        <v>0</v>
      </c>
      <c r="AC1185" s="122">
        <v>0</v>
      </c>
      <c r="AD1185" s="122">
        <v>0</v>
      </c>
      <c r="AE1185" s="122">
        <v>0</v>
      </c>
      <c r="AF1185" s="88" t="s">
        <v>78</v>
      </c>
      <c r="AG1185" s="122">
        <v>0</v>
      </c>
      <c r="AH1185" s="88" t="s">
        <v>74</v>
      </c>
      <c r="AI1185" s="124">
        <v>0</v>
      </c>
      <c r="AJ1185" s="124">
        <v>0</v>
      </c>
    </row>
    <row r="1186" spans="1:36" ht="17.45" customHeight="1">
      <c r="A1186" s="89" t="s">
        <v>2229</v>
      </c>
      <c r="B1186" s="89" t="s">
        <v>1831</v>
      </c>
      <c r="C1186" s="125">
        <v>45348</v>
      </c>
      <c r="D1186" s="89" t="s">
        <v>1838</v>
      </c>
      <c r="E1186" s="89" t="s">
        <v>70</v>
      </c>
      <c r="F1186" s="96" t="s">
        <v>379</v>
      </c>
      <c r="G1186" s="89" t="s">
        <v>380</v>
      </c>
      <c r="H1186" s="89" t="s">
        <v>2033</v>
      </c>
      <c r="I1186" s="89" t="s">
        <v>74</v>
      </c>
      <c r="J1186" s="89" t="s">
        <v>1992</v>
      </c>
      <c r="K1186" s="89"/>
      <c r="L1186" s="89" t="s">
        <v>1994</v>
      </c>
      <c r="M1186" s="128">
        <v>1203.88087</v>
      </c>
      <c r="N1186" s="126">
        <v>1595669</v>
      </c>
      <c r="O1186" s="126">
        <v>0</v>
      </c>
      <c r="P1186" s="126">
        <v>6817</v>
      </c>
      <c r="Q1186" s="126">
        <v>0</v>
      </c>
      <c r="R1186" s="126">
        <v>1602486</v>
      </c>
      <c r="S1186" s="126">
        <v>0</v>
      </c>
      <c r="T1186" s="126">
        <v>0</v>
      </c>
      <c r="U1186" s="126">
        <v>204990806319</v>
      </c>
      <c r="V1186" s="126">
        <v>1567</v>
      </c>
      <c r="W1186" s="96" t="s">
        <v>77</v>
      </c>
      <c r="X1186" s="96" t="s">
        <v>77</v>
      </c>
      <c r="Y1186" s="89" t="s">
        <v>74</v>
      </c>
      <c r="Z1186" s="96" t="s">
        <v>77</v>
      </c>
      <c r="AA1186" s="126">
        <v>0</v>
      </c>
      <c r="AB1186" s="126">
        <v>0</v>
      </c>
      <c r="AC1186" s="126">
        <v>0</v>
      </c>
      <c r="AD1186" s="126">
        <v>0</v>
      </c>
      <c r="AE1186" s="126">
        <v>0</v>
      </c>
      <c r="AF1186" s="89" t="s">
        <v>78</v>
      </c>
      <c r="AG1186" s="126">
        <v>0</v>
      </c>
      <c r="AH1186" s="89" t="s">
        <v>74</v>
      </c>
      <c r="AI1186" s="129">
        <v>0</v>
      </c>
      <c r="AJ1186" s="129">
        <v>0</v>
      </c>
    </row>
    <row r="1187" spans="1:36" ht="17.45" customHeight="1">
      <c r="A1187" s="88" t="s">
        <v>2230</v>
      </c>
      <c r="B1187" s="88" t="s">
        <v>1831</v>
      </c>
      <c r="C1187" s="121">
        <v>45348</v>
      </c>
      <c r="D1187" s="88" t="s">
        <v>1838</v>
      </c>
      <c r="E1187" s="88" t="s">
        <v>70</v>
      </c>
      <c r="F1187" s="93" t="s">
        <v>379</v>
      </c>
      <c r="G1187" s="88" t="s">
        <v>380</v>
      </c>
      <c r="H1187" s="88" t="s">
        <v>2033</v>
      </c>
      <c r="I1187" s="88" t="s">
        <v>74</v>
      </c>
      <c r="J1187" s="88" t="s">
        <v>1996</v>
      </c>
      <c r="K1187" s="88"/>
      <c r="L1187" s="88" t="s">
        <v>1998</v>
      </c>
      <c r="M1187" s="139">
        <v>661.61619800000005</v>
      </c>
      <c r="N1187" s="122">
        <v>877045</v>
      </c>
      <c r="O1187" s="122">
        <v>0</v>
      </c>
      <c r="P1187" s="122">
        <v>3632</v>
      </c>
      <c r="Q1187" s="122">
        <v>0</v>
      </c>
      <c r="R1187" s="122">
        <v>880677</v>
      </c>
      <c r="S1187" s="122">
        <v>0</v>
      </c>
      <c r="T1187" s="122">
        <v>0</v>
      </c>
      <c r="U1187" s="122">
        <v>204990806319</v>
      </c>
      <c r="V1187" s="122">
        <v>1567</v>
      </c>
      <c r="W1187" s="93" t="s">
        <v>77</v>
      </c>
      <c r="X1187" s="93" t="s">
        <v>77</v>
      </c>
      <c r="Y1187" s="88" t="s">
        <v>74</v>
      </c>
      <c r="Z1187" s="93" t="s">
        <v>77</v>
      </c>
      <c r="AA1187" s="122">
        <v>0</v>
      </c>
      <c r="AB1187" s="122">
        <v>0</v>
      </c>
      <c r="AC1187" s="122">
        <v>0</v>
      </c>
      <c r="AD1187" s="122">
        <v>0</v>
      </c>
      <c r="AE1187" s="122">
        <v>0</v>
      </c>
      <c r="AF1187" s="88" t="s">
        <v>78</v>
      </c>
      <c r="AG1187" s="122">
        <v>0</v>
      </c>
      <c r="AH1187" s="88" t="s">
        <v>74</v>
      </c>
      <c r="AI1187" s="124">
        <v>0</v>
      </c>
      <c r="AJ1187" s="124">
        <v>0</v>
      </c>
    </row>
    <row r="1188" spans="1:36" ht="17.45" customHeight="1">
      <c r="A1188" s="89" t="s">
        <v>2231</v>
      </c>
      <c r="B1188" s="89" t="s">
        <v>1831</v>
      </c>
      <c r="C1188" s="125">
        <v>45348</v>
      </c>
      <c r="D1188" s="89" t="s">
        <v>1838</v>
      </c>
      <c r="E1188" s="89" t="s">
        <v>70</v>
      </c>
      <c r="F1188" s="96" t="s">
        <v>379</v>
      </c>
      <c r="G1188" s="89" t="s">
        <v>380</v>
      </c>
      <c r="H1188" s="89" t="s">
        <v>2033</v>
      </c>
      <c r="I1188" s="89" t="s">
        <v>74</v>
      </c>
      <c r="J1188" s="89" t="s">
        <v>2000</v>
      </c>
      <c r="K1188" s="89"/>
      <c r="L1188" s="89" t="s">
        <v>2002</v>
      </c>
      <c r="M1188" s="128">
        <v>1264.5635500000001</v>
      </c>
      <c r="N1188" s="126">
        <v>1675930</v>
      </c>
      <c r="O1188" s="126">
        <v>0</v>
      </c>
      <c r="P1188" s="126">
        <v>7331</v>
      </c>
      <c r="Q1188" s="126">
        <v>0</v>
      </c>
      <c r="R1188" s="126">
        <v>1683261</v>
      </c>
      <c r="S1188" s="126">
        <v>0</v>
      </c>
      <c r="T1188" s="126">
        <v>0</v>
      </c>
      <c r="U1188" s="126">
        <v>204990806319</v>
      </c>
      <c r="V1188" s="126">
        <v>1567</v>
      </c>
      <c r="W1188" s="96" t="s">
        <v>77</v>
      </c>
      <c r="X1188" s="96" t="s">
        <v>77</v>
      </c>
      <c r="Y1188" s="89" t="s">
        <v>74</v>
      </c>
      <c r="Z1188" s="96" t="s">
        <v>77</v>
      </c>
      <c r="AA1188" s="126">
        <v>0</v>
      </c>
      <c r="AB1188" s="126">
        <v>0</v>
      </c>
      <c r="AC1188" s="126">
        <v>0</v>
      </c>
      <c r="AD1188" s="126">
        <v>0</v>
      </c>
      <c r="AE1188" s="126">
        <v>0</v>
      </c>
      <c r="AF1188" s="89" t="s">
        <v>78</v>
      </c>
      <c r="AG1188" s="126">
        <v>0</v>
      </c>
      <c r="AH1188" s="89" t="s">
        <v>74</v>
      </c>
      <c r="AI1188" s="129">
        <v>0</v>
      </c>
      <c r="AJ1188" s="129">
        <v>0</v>
      </c>
    </row>
    <row r="1189" spans="1:36" ht="17.45" customHeight="1">
      <c r="A1189" s="88" t="s">
        <v>2232</v>
      </c>
      <c r="B1189" s="88" t="s">
        <v>1831</v>
      </c>
      <c r="C1189" s="121">
        <v>45348</v>
      </c>
      <c r="D1189" s="88" t="s">
        <v>1838</v>
      </c>
      <c r="E1189" s="88" t="s">
        <v>70</v>
      </c>
      <c r="F1189" s="93" t="s">
        <v>379</v>
      </c>
      <c r="G1189" s="88" t="s">
        <v>380</v>
      </c>
      <c r="H1189" s="88" t="s">
        <v>2033</v>
      </c>
      <c r="I1189" s="88" t="s">
        <v>74</v>
      </c>
      <c r="J1189" s="88" t="s">
        <v>2004</v>
      </c>
      <c r="K1189" s="88"/>
      <c r="L1189" s="88" t="s">
        <v>2006</v>
      </c>
      <c r="M1189" s="139">
        <v>7753.5341349999999</v>
      </c>
      <c r="N1189" s="122">
        <v>10278615</v>
      </c>
      <c r="O1189" s="122">
        <v>0</v>
      </c>
      <c r="P1189" s="122">
        <v>42114</v>
      </c>
      <c r="Q1189" s="122">
        <v>0</v>
      </c>
      <c r="R1189" s="122">
        <v>10320729</v>
      </c>
      <c r="S1189" s="122">
        <v>0</v>
      </c>
      <c r="T1189" s="122">
        <v>0</v>
      </c>
      <c r="U1189" s="122">
        <v>204990806319</v>
      </c>
      <c r="V1189" s="122">
        <v>1567</v>
      </c>
      <c r="W1189" s="93" t="s">
        <v>77</v>
      </c>
      <c r="X1189" s="93" t="s">
        <v>77</v>
      </c>
      <c r="Y1189" s="88" t="s">
        <v>74</v>
      </c>
      <c r="Z1189" s="93" t="s">
        <v>77</v>
      </c>
      <c r="AA1189" s="122">
        <v>0</v>
      </c>
      <c r="AB1189" s="122">
        <v>0</v>
      </c>
      <c r="AC1189" s="122">
        <v>0</v>
      </c>
      <c r="AD1189" s="122">
        <v>0</v>
      </c>
      <c r="AE1189" s="122">
        <v>0</v>
      </c>
      <c r="AF1189" s="88" t="s">
        <v>78</v>
      </c>
      <c r="AG1189" s="122">
        <v>0</v>
      </c>
      <c r="AH1189" s="88" t="s">
        <v>74</v>
      </c>
      <c r="AI1189" s="124">
        <v>0.01</v>
      </c>
      <c r="AJ1189" s="124">
        <v>0.01</v>
      </c>
    </row>
    <row r="1190" spans="1:36" ht="17.45" customHeight="1">
      <c r="A1190" s="89" t="s">
        <v>2233</v>
      </c>
      <c r="B1190" s="89" t="s">
        <v>1831</v>
      </c>
      <c r="C1190" s="125">
        <v>45348</v>
      </c>
      <c r="D1190" s="89" t="s">
        <v>1838</v>
      </c>
      <c r="E1190" s="89" t="s">
        <v>70</v>
      </c>
      <c r="F1190" s="96" t="s">
        <v>379</v>
      </c>
      <c r="G1190" s="89" t="s">
        <v>380</v>
      </c>
      <c r="H1190" s="89" t="s">
        <v>2033</v>
      </c>
      <c r="I1190" s="89" t="s">
        <v>74</v>
      </c>
      <c r="J1190" s="89" t="s">
        <v>2008</v>
      </c>
      <c r="K1190" s="89"/>
      <c r="L1190" s="89" t="s">
        <v>2010</v>
      </c>
      <c r="M1190" s="140">
        <v>5645.2409909999997</v>
      </c>
      <c r="N1190" s="126">
        <v>7482850</v>
      </c>
      <c r="O1190" s="126">
        <v>0</v>
      </c>
      <c r="P1190" s="126">
        <v>31530</v>
      </c>
      <c r="Q1190" s="126">
        <v>0</v>
      </c>
      <c r="R1190" s="126">
        <v>7514380</v>
      </c>
      <c r="S1190" s="126">
        <v>0</v>
      </c>
      <c r="T1190" s="126">
        <v>0</v>
      </c>
      <c r="U1190" s="126">
        <v>204990806319</v>
      </c>
      <c r="V1190" s="126">
        <v>1567</v>
      </c>
      <c r="W1190" s="96" t="s">
        <v>77</v>
      </c>
      <c r="X1190" s="96" t="s">
        <v>77</v>
      </c>
      <c r="Y1190" s="89" t="s">
        <v>74</v>
      </c>
      <c r="Z1190" s="96" t="s">
        <v>77</v>
      </c>
      <c r="AA1190" s="126">
        <v>0</v>
      </c>
      <c r="AB1190" s="126">
        <v>0</v>
      </c>
      <c r="AC1190" s="126">
        <v>0</v>
      </c>
      <c r="AD1190" s="126">
        <v>0</v>
      </c>
      <c r="AE1190" s="126">
        <v>0</v>
      </c>
      <c r="AF1190" s="89" t="s">
        <v>78</v>
      </c>
      <c r="AG1190" s="126">
        <v>0</v>
      </c>
      <c r="AH1190" s="89" t="s">
        <v>74</v>
      </c>
      <c r="AI1190" s="129">
        <v>0</v>
      </c>
      <c r="AJ1190" s="129">
        <v>0</v>
      </c>
    </row>
    <row r="1191" spans="1:36" ht="17.45" customHeight="1">
      <c r="A1191" s="88" t="s">
        <v>2234</v>
      </c>
      <c r="B1191" s="88" t="s">
        <v>1831</v>
      </c>
      <c r="C1191" s="121">
        <v>45348</v>
      </c>
      <c r="D1191" s="88" t="s">
        <v>1838</v>
      </c>
      <c r="E1191" s="88" t="s">
        <v>70</v>
      </c>
      <c r="F1191" s="93" t="s">
        <v>379</v>
      </c>
      <c r="G1191" s="88" t="s">
        <v>380</v>
      </c>
      <c r="H1191" s="88" t="s">
        <v>2033</v>
      </c>
      <c r="I1191" s="88" t="s">
        <v>74</v>
      </c>
      <c r="J1191" s="88" t="s">
        <v>2012</v>
      </c>
      <c r="K1191" s="88"/>
      <c r="L1191" s="88" t="s">
        <v>2014</v>
      </c>
      <c r="M1191" s="139">
        <v>3034.3534749999999</v>
      </c>
      <c r="N1191" s="122">
        <v>4022481</v>
      </c>
      <c r="O1191" s="122">
        <v>0</v>
      </c>
      <c r="P1191" s="122">
        <v>16547</v>
      </c>
      <c r="Q1191" s="122">
        <v>0</v>
      </c>
      <c r="R1191" s="122">
        <v>4039028</v>
      </c>
      <c r="S1191" s="122">
        <v>0</v>
      </c>
      <c r="T1191" s="122">
        <v>0</v>
      </c>
      <c r="U1191" s="122">
        <v>204990806319</v>
      </c>
      <c r="V1191" s="122">
        <v>1567</v>
      </c>
      <c r="W1191" s="93" t="s">
        <v>77</v>
      </c>
      <c r="X1191" s="93" t="s">
        <v>77</v>
      </c>
      <c r="Y1191" s="88" t="s">
        <v>74</v>
      </c>
      <c r="Z1191" s="93" t="s">
        <v>77</v>
      </c>
      <c r="AA1191" s="122">
        <v>0</v>
      </c>
      <c r="AB1191" s="122">
        <v>0</v>
      </c>
      <c r="AC1191" s="122">
        <v>0</v>
      </c>
      <c r="AD1191" s="122">
        <v>0</v>
      </c>
      <c r="AE1191" s="122">
        <v>0</v>
      </c>
      <c r="AF1191" s="88" t="s">
        <v>78</v>
      </c>
      <c r="AG1191" s="122">
        <v>0</v>
      </c>
      <c r="AH1191" s="88" t="s">
        <v>74</v>
      </c>
      <c r="AI1191" s="124">
        <v>0</v>
      </c>
      <c r="AJ1191" s="124">
        <v>0</v>
      </c>
    </row>
    <row r="1192" spans="1:36" ht="17.45" customHeight="1">
      <c r="A1192" s="89" t="s">
        <v>2235</v>
      </c>
      <c r="B1192" s="89" t="s">
        <v>1831</v>
      </c>
      <c r="C1192" s="125">
        <v>45348</v>
      </c>
      <c r="D1192" s="89" t="s">
        <v>1838</v>
      </c>
      <c r="E1192" s="89" t="s">
        <v>70</v>
      </c>
      <c r="F1192" s="96" t="s">
        <v>379</v>
      </c>
      <c r="G1192" s="89" t="s">
        <v>380</v>
      </c>
      <c r="H1192" s="89" t="s">
        <v>2033</v>
      </c>
      <c r="I1192" s="89" t="s">
        <v>74</v>
      </c>
      <c r="J1192" s="89" t="s">
        <v>2016</v>
      </c>
      <c r="K1192" s="89"/>
      <c r="L1192" s="89" t="s">
        <v>2018</v>
      </c>
      <c r="M1192" s="140">
        <v>1855.2212019999999</v>
      </c>
      <c r="N1192" s="126">
        <v>2459103</v>
      </c>
      <c r="O1192" s="126">
        <v>0</v>
      </c>
      <c r="P1192" s="126">
        <v>10382</v>
      </c>
      <c r="Q1192" s="126">
        <v>0</v>
      </c>
      <c r="R1192" s="126">
        <v>2469485</v>
      </c>
      <c r="S1192" s="126">
        <v>0</v>
      </c>
      <c r="T1192" s="126">
        <v>0</v>
      </c>
      <c r="U1192" s="126">
        <v>204990806319</v>
      </c>
      <c r="V1192" s="126">
        <v>1567</v>
      </c>
      <c r="W1192" s="96" t="s">
        <v>77</v>
      </c>
      <c r="X1192" s="96" t="s">
        <v>77</v>
      </c>
      <c r="Y1192" s="89" t="s">
        <v>74</v>
      </c>
      <c r="Z1192" s="96" t="s">
        <v>77</v>
      </c>
      <c r="AA1192" s="126">
        <v>0</v>
      </c>
      <c r="AB1192" s="126">
        <v>0</v>
      </c>
      <c r="AC1192" s="126">
        <v>0</v>
      </c>
      <c r="AD1192" s="126">
        <v>0</v>
      </c>
      <c r="AE1192" s="126">
        <v>0</v>
      </c>
      <c r="AF1192" s="89" t="s">
        <v>78</v>
      </c>
      <c r="AG1192" s="126">
        <v>0</v>
      </c>
      <c r="AH1192" s="89" t="s">
        <v>74</v>
      </c>
      <c r="AI1192" s="129">
        <v>0</v>
      </c>
      <c r="AJ1192" s="129">
        <v>0</v>
      </c>
    </row>
    <row r="1193" spans="1:36" ht="17.45" customHeight="1">
      <c r="A1193" s="88" t="s">
        <v>2236</v>
      </c>
      <c r="B1193" s="88" t="s">
        <v>1831</v>
      </c>
      <c r="C1193" s="121">
        <v>45348</v>
      </c>
      <c r="D1193" s="88" t="s">
        <v>1838</v>
      </c>
      <c r="E1193" s="88" t="s">
        <v>70</v>
      </c>
      <c r="F1193" s="93" t="s">
        <v>379</v>
      </c>
      <c r="G1193" s="88" t="s">
        <v>380</v>
      </c>
      <c r="H1193" s="88" t="s">
        <v>2033</v>
      </c>
      <c r="I1193" s="88" t="s">
        <v>74</v>
      </c>
      <c r="J1193" s="88" t="s">
        <v>2020</v>
      </c>
      <c r="K1193" s="88"/>
      <c r="L1193" s="88" t="s">
        <v>2022</v>
      </c>
      <c r="M1193" s="139">
        <v>2941.309616</v>
      </c>
      <c r="N1193" s="122">
        <v>3898923</v>
      </c>
      <c r="O1193" s="122">
        <v>0</v>
      </c>
      <c r="P1193" s="122">
        <v>16254</v>
      </c>
      <c r="Q1193" s="122">
        <v>0</v>
      </c>
      <c r="R1193" s="122">
        <v>3915177</v>
      </c>
      <c r="S1193" s="122">
        <v>0</v>
      </c>
      <c r="T1193" s="122">
        <v>0</v>
      </c>
      <c r="U1193" s="122">
        <v>204990806319</v>
      </c>
      <c r="V1193" s="122">
        <v>1567</v>
      </c>
      <c r="W1193" s="93" t="s">
        <v>77</v>
      </c>
      <c r="X1193" s="93" t="s">
        <v>77</v>
      </c>
      <c r="Y1193" s="88" t="s">
        <v>74</v>
      </c>
      <c r="Z1193" s="93" t="s">
        <v>77</v>
      </c>
      <c r="AA1193" s="122">
        <v>0</v>
      </c>
      <c r="AB1193" s="122">
        <v>0</v>
      </c>
      <c r="AC1193" s="122">
        <v>0</v>
      </c>
      <c r="AD1193" s="122">
        <v>0</v>
      </c>
      <c r="AE1193" s="122">
        <v>0</v>
      </c>
      <c r="AF1193" s="88" t="s">
        <v>78</v>
      </c>
      <c r="AG1193" s="122">
        <v>0</v>
      </c>
      <c r="AH1193" s="88" t="s">
        <v>74</v>
      </c>
      <c r="AI1193" s="124">
        <v>0</v>
      </c>
      <c r="AJ1193" s="124">
        <v>0</v>
      </c>
    </row>
    <row r="1194" spans="1:36" ht="17.45" customHeight="1">
      <c r="A1194" s="89" t="s">
        <v>2237</v>
      </c>
      <c r="B1194" s="89" t="s">
        <v>1831</v>
      </c>
      <c r="C1194" s="125">
        <v>45348</v>
      </c>
      <c r="D1194" s="89" t="s">
        <v>1838</v>
      </c>
      <c r="E1194" s="89" t="s">
        <v>70</v>
      </c>
      <c r="F1194" s="96" t="s">
        <v>379</v>
      </c>
      <c r="G1194" s="89" t="s">
        <v>380</v>
      </c>
      <c r="H1194" s="89" t="s">
        <v>2033</v>
      </c>
      <c r="I1194" s="89" t="s">
        <v>74</v>
      </c>
      <c r="J1194" s="89" t="s">
        <v>2024</v>
      </c>
      <c r="K1194" s="89"/>
      <c r="L1194" s="89" t="s">
        <v>2026</v>
      </c>
      <c r="M1194" s="140">
        <v>2697.4931329999999</v>
      </c>
      <c r="N1194" s="126">
        <v>3575306</v>
      </c>
      <c r="O1194" s="126">
        <v>0</v>
      </c>
      <c r="P1194" s="126">
        <v>15327</v>
      </c>
      <c r="Q1194" s="126">
        <v>0</v>
      </c>
      <c r="R1194" s="126">
        <v>3590633</v>
      </c>
      <c r="S1194" s="126">
        <v>0</v>
      </c>
      <c r="T1194" s="126">
        <v>0</v>
      </c>
      <c r="U1194" s="126">
        <v>204990806319</v>
      </c>
      <c r="V1194" s="126">
        <v>1567</v>
      </c>
      <c r="W1194" s="96" t="s">
        <v>77</v>
      </c>
      <c r="X1194" s="96" t="s">
        <v>77</v>
      </c>
      <c r="Y1194" s="89" t="s">
        <v>74</v>
      </c>
      <c r="Z1194" s="96" t="s">
        <v>77</v>
      </c>
      <c r="AA1194" s="126">
        <v>0</v>
      </c>
      <c r="AB1194" s="126">
        <v>0</v>
      </c>
      <c r="AC1194" s="126">
        <v>0</v>
      </c>
      <c r="AD1194" s="126">
        <v>0</v>
      </c>
      <c r="AE1194" s="126">
        <v>0</v>
      </c>
      <c r="AF1194" s="89" t="s">
        <v>78</v>
      </c>
      <c r="AG1194" s="126">
        <v>0</v>
      </c>
      <c r="AH1194" s="89" t="s">
        <v>74</v>
      </c>
      <c r="AI1194" s="129">
        <v>0</v>
      </c>
      <c r="AJ1194" s="129">
        <v>0</v>
      </c>
    </row>
    <row r="1195" spans="1:36" ht="17.45" customHeight="1">
      <c r="A1195" s="88" t="s">
        <v>2238</v>
      </c>
      <c r="B1195" s="88" t="s">
        <v>1831</v>
      </c>
      <c r="C1195" s="121">
        <v>45348</v>
      </c>
      <c r="D1195" s="88" t="s">
        <v>1838</v>
      </c>
      <c r="E1195" s="88" t="s">
        <v>70</v>
      </c>
      <c r="F1195" s="93" t="s">
        <v>379</v>
      </c>
      <c r="G1195" s="88" t="s">
        <v>380</v>
      </c>
      <c r="H1195" s="88" t="s">
        <v>2033</v>
      </c>
      <c r="I1195" s="88" t="s">
        <v>74</v>
      </c>
      <c r="J1195" s="88" t="s">
        <v>2029</v>
      </c>
      <c r="K1195" s="88"/>
      <c r="L1195" s="88" t="s">
        <v>2031</v>
      </c>
      <c r="M1195" s="139">
        <v>2800.8751179999999</v>
      </c>
      <c r="N1195" s="122">
        <v>3712985</v>
      </c>
      <c r="O1195" s="122">
        <v>0</v>
      </c>
      <c r="P1195" s="122">
        <v>15260</v>
      </c>
      <c r="Q1195" s="122">
        <v>0</v>
      </c>
      <c r="R1195" s="122">
        <v>3728245</v>
      </c>
      <c r="S1195" s="122">
        <v>0</v>
      </c>
      <c r="T1195" s="122">
        <v>0</v>
      </c>
      <c r="U1195" s="122">
        <v>204990806319</v>
      </c>
      <c r="V1195" s="122">
        <v>1567</v>
      </c>
      <c r="W1195" s="93" t="s">
        <v>77</v>
      </c>
      <c r="X1195" s="93" t="s">
        <v>77</v>
      </c>
      <c r="Y1195" s="88" t="s">
        <v>74</v>
      </c>
      <c r="Z1195" s="93" t="s">
        <v>77</v>
      </c>
      <c r="AA1195" s="122">
        <v>0</v>
      </c>
      <c r="AB1195" s="122">
        <v>0</v>
      </c>
      <c r="AC1195" s="122">
        <v>0</v>
      </c>
      <c r="AD1195" s="122">
        <v>0</v>
      </c>
      <c r="AE1195" s="122">
        <v>0</v>
      </c>
      <c r="AF1195" s="88" t="s">
        <v>78</v>
      </c>
      <c r="AG1195" s="122">
        <v>0</v>
      </c>
      <c r="AH1195" s="88" t="s">
        <v>74</v>
      </c>
      <c r="AI1195" s="124">
        <v>0</v>
      </c>
      <c r="AJ1195" s="124">
        <v>0</v>
      </c>
    </row>
    <row r="1196" spans="1:36" ht="17.45" customHeight="1">
      <c r="A1196" s="89" t="s">
        <v>2239</v>
      </c>
      <c r="B1196" s="89" t="s">
        <v>1831</v>
      </c>
      <c r="C1196" s="125">
        <v>45348</v>
      </c>
      <c r="D1196" s="89" t="s">
        <v>1892</v>
      </c>
      <c r="E1196" s="89" t="s">
        <v>70</v>
      </c>
      <c r="F1196" s="96" t="s">
        <v>379</v>
      </c>
      <c r="G1196" s="89" t="s">
        <v>380</v>
      </c>
      <c r="H1196" s="89" t="s">
        <v>1893</v>
      </c>
      <c r="I1196" s="89" t="s">
        <v>74</v>
      </c>
      <c r="J1196" s="89" t="s">
        <v>1894</v>
      </c>
      <c r="K1196" s="89"/>
      <c r="L1196" s="89" t="s">
        <v>1895</v>
      </c>
      <c r="M1196" s="127">
        <v>66476.960000000006</v>
      </c>
      <c r="N1196" s="126">
        <v>88329309</v>
      </c>
      <c r="O1196" s="126">
        <v>0</v>
      </c>
      <c r="P1196" s="126">
        <v>158172</v>
      </c>
      <c r="Q1196" s="126">
        <v>88487481</v>
      </c>
      <c r="R1196" s="126">
        <v>88487481</v>
      </c>
      <c r="S1196" s="126">
        <v>0</v>
      </c>
      <c r="T1196" s="126">
        <v>0</v>
      </c>
      <c r="U1196" s="126">
        <v>204990806319</v>
      </c>
      <c r="V1196" s="126">
        <v>1567</v>
      </c>
      <c r="W1196" s="125">
        <v>43620</v>
      </c>
      <c r="X1196" s="125">
        <v>73050</v>
      </c>
      <c r="Y1196" s="89"/>
      <c r="Z1196" s="96"/>
      <c r="AA1196" s="126">
        <v>0</v>
      </c>
      <c r="AB1196" s="126">
        <v>0</v>
      </c>
      <c r="AC1196" s="126">
        <v>0</v>
      </c>
      <c r="AD1196" s="126">
        <v>0</v>
      </c>
      <c r="AE1196" s="126">
        <v>0</v>
      </c>
      <c r="AF1196" s="89" t="s">
        <v>78</v>
      </c>
      <c r="AG1196" s="126">
        <v>0</v>
      </c>
      <c r="AH1196" s="89"/>
      <c r="AI1196" s="129">
        <v>0.04</v>
      </c>
      <c r="AJ1196" s="129">
        <v>0.04</v>
      </c>
    </row>
    <row r="1197" spans="1:36" ht="17.45" customHeight="1">
      <c r="A1197" s="88" t="s">
        <v>2240</v>
      </c>
      <c r="B1197" s="88" t="s">
        <v>1831</v>
      </c>
      <c r="C1197" s="121">
        <v>45348</v>
      </c>
      <c r="D1197" s="88" t="s">
        <v>1832</v>
      </c>
      <c r="E1197" s="88" t="s">
        <v>70</v>
      </c>
      <c r="F1197" s="93" t="s">
        <v>437</v>
      </c>
      <c r="G1197" s="88" t="s">
        <v>438</v>
      </c>
      <c r="H1197" s="88" t="s">
        <v>1833</v>
      </c>
      <c r="I1197" s="88" t="s">
        <v>1834</v>
      </c>
      <c r="J1197" s="88" t="s">
        <v>2241</v>
      </c>
      <c r="K1197" s="88"/>
      <c r="L1197" s="88" t="s">
        <v>1962</v>
      </c>
      <c r="M1197" s="122">
        <v>35820000</v>
      </c>
      <c r="N1197" s="122">
        <v>46443495600</v>
      </c>
      <c r="O1197" s="123">
        <v>-0.03</v>
      </c>
      <c r="P1197" s="122">
        <v>-1216555715</v>
      </c>
      <c r="Q1197" s="122">
        <v>0</v>
      </c>
      <c r="R1197" s="122">
        <v>-1216555715</v>
      </c>
      <c r="S1197" s="122">
        <v>0</v>
      </c>
      <c r="T1197" s="122">
        <v>0</v>
      </c>
      <c r="U1197" s="122">
        <v>289634811066</v>
      </c>
      <c r="V1197" s="123">
        <v>1582.38</v>
      </c>
      <c r="W1197" s="121">
        <v>45293</v>
      </c>
      <c r="X1197" s="121">
        <v>45358</v>
      </c>
      <c r="Y1197" s="88" t="s">
        <v>74</v>
      </c>
      <c r="Z1197" s="93" t="s">
        <v>77</v>
      </c>
      <c r="AA1197" s="122">
        <v>0</v>
      </c>
      <c r="AB1197" s="122">
        <v>0</v>
      </c>
      <c r="AC1197" s="122">
        <v>0</v>
      </c>
      <c r="AD1197" s="122">
        <v>0</v>
      </c>
      <c r="AE1197" s="122">
        <v>0</v>
      </c>
      <c r="AF1197" s="88" t="s">
        <v>78</v>
      </c>
      <c r="AG1197" s="122">
        <v>0</v>
      </c>
      <c r="AH1197" s="88" t="s">
        <v>74</v>
      </c>
      <c r="AI1197" s="124">
        <v>-0.38</v>
      </c>
      <c r="AJ1197" s="124">
        <v>-0.42</v>
      </c>
    </row>
    <row r="1198" spans="1:36" ht="17.45" customHeight="1">
      <c r="A1198" s="89" t="s">
        <v>2242</v>
      </c>
      <c r="B1198" s="89" t="s">
        <v>1831</v>
      </c>
      <c r="C1198" s="125">
        <v>45348</v>
      </c>
      <c r="D1198" s="89" t="s">
        <v>1832</v>
      </c>
      <c r="E1198" s="89" t="s">
        <v>70</v>
      </c>
      <c r="F1198" s="96" t="s">
        <v>437</v>
      </c>
      <c r="G1198" s="89" t="s">
        <v>438</v>
      </c>
      <c r="H1198" s="89" t="s">
        <v>1833</v>
      </c>
      <c r="I1198" s="89" t="s">
        <v>1964</v>
      </c>
      <c r="J1198" s="89" t="s">
        <v>2243</v>
      </c>
      <c r="K1198" s="89"/>
      <c r="L1198" s="89" t="s">
        <v>1966</v>
      </c>
      <c r="M1198" s="126">
        <v>61280000</v>
      </c>
      <c r="N1198" s="126">
        <v>81588192000</v>
      </c>
      <c r="O1198" s="126">
        <v>0</v>
      </c>
      <c r="P1198" s="126">
        <v>106493664</v>
      </c>
      <c r="Q1198" s="126">
        <v>0</v>
      </c>
      <c r="R1198" s="126">
        <v>106493664</v>
      </c>
      <c r="S1198" s="126">
        <v>0</v>
      </c>
      <c r="T1198" s="126">
        <v>0</v>
      </c>
      <c r="U1198" s="126">
        <v>289634811066</v>
      </c>
      <c r="V1198" s="127">
        <v>1582.38</v>
      </c>
      <c r="W1198" s="125">
        <v>45314</v>
      </c>
      <c r="X1198" s="125">
        <v>45372</v>
      </c>
      <c r="Y1198" s="89" t="s">
        <v>74</v>
      </c>
      <c r="Z1198" s="96" t="s">
        <v>77</v>
      </c>
      <c r="AA1198" s="126">
        <v>0</v>
      </c>
      <c r="AB1198" s="126">
        <v>0</v>
      </c>
      <c r="AC1198" s="126">
        <v>0</v>
      </c>
      <c r="AD1198" s="126">
        <v>0</v>
      </c>
      <c r="AE1198" s="126">
        <v>0</v>
      </c>
      <c r="AF1198" s="89" t="s">
        <v>78</v>
      </c>
      <c r="AG1198" s="126">
        <v>0</v>
      </c>
      <c r="AH1198" s="89" t="s">
        <v>74</v>
      </c>
      <c r="AI1198" s="129">
        <v>0.03</v>
      </c>
      <c r="AJ1198" s="129">
        <v>0.04</v>
      </c>
    </row>
    <row r="1199" spans="1:36" ht="17.45" customHeight="1">
      <c r="A1199" s="88" t="s">
        <v>2244</v>
      </c>
      <c r="B1199" s="88" t="s">
        <v>1831</v>
      </c>
      <c r="C1199" s="121">
        <v>45348</v>
      </c>
      <c r="D1199" s="88" t="s">
        <v>1832</v>
      </c>
      <c r="E1199" s="88" t="s">
        <v>70</v>
      </c>
      <c r="F1199" s="93" t="s">
        <v>437</v>
      </c>
      <c r="G1199" s="88" t="s">
        <v>438</v>
      </c>
      <c r="H1199" s="88" t="s">
        <v>1833</v>
      </c>
      <c r="I1199" s="88" t="s">
        <v>1834</v>
      </c>
      <c r="J1199" s="88" t="s">
        <v>2245</v>
      </c>
      <c r="K1199" s="88"/>
      <c r="L1199" s="88" t="s">
        <v>1969</v>
      </c>
      <c r="M1199" s="122">
        <v>31000000</v>
      </c>
      <c r="N1199" s="122">
        <v>41366710000</v>
      </c>
      <c r="O1199" s="122">
        <v>0</v>
      </c>
      <c r="P1199" s="122">
        <v>161028932</v>
      </c>
      <c r="Q1199" s="122">
        <v>0</v>
      </c>
      <c r="R1199" s="122">
        <v>161028932</v>
      </c>
      <c r="S1199" s="122">
        <v>0</v>
      </c>
      <c r="T1199" s="122">
        <v>0</v>
      </c>
      <c r="U1199" s="122">
        <v>289634811066</v>
      </c>
      <c r="V1199" s="123">
        <v>1582.38</v>
      </c>
      <c r="W1199" s="121">
        <v>45342</v>
      </c>
      <c r="X1199" s="121">
        <v>45379</v>
      </c>
      <c r="Y1199" s="88" t="s">
        <v>74</v>
      </c>
      <c r="Z1199" s="93" t="s">
        <v>77</v>
      </c>
      <c r="AA1199" s="122">
        <v>0</v>
      </c>
      <c r="AB1199" s="122">
        <v>0</v>
      </c>
      <c r="AC1199" s="122">
        <v>0</v>
      </c>
      <c r="AD1199" s="122">
        <v>0</v>
      </c>
      <c r="AE1199" s="122">
        <v>0</v>
      </c>
      <c r="AF1199" s="88" t="s">
        <v>78</v>
      </c>
      <c r="AG1199" s="122">
        <v>0</v>
      </c>
      <c r="AH1199" s="88" t="s">
        <v>74</v>
      </c>
      <c r="AI1199" s="124">
        <v>0.05</v>
      </c>
      <c r="AJ1199" s="124">
        <v>0.06</v>
      </c>
    </row>
    <row r="1200" spans="1:36" ht="17.45" customHeight="1">
      <c r="A1200" s="89" t="s">
        <v>2246</v>
      </c>
      <c r="B1200" s="89" t="s">
        <v>1831</v>
      </c>
      <c r="C1200" s="125">
        <v>45348</v>
      </c>
      <c r="D1200" s="89" t="s">
        <v>1838</v>
      </c>
      <c r="E1200" s="89" t="s">
        <v>70</v>
      </c>
      <c r="F1200" s="96" t="s">
        <v>437</v>
      </c>
      <c r="G1200" s="89" t="s">
        <v>438</v>
      </c>
      <c r="H1200" s="89" t="s">
        <v>1971</v>
      </c>
      <c r="I1200" s="89" t="s">
        <v>74</v>
      </c>
      <c r="J1200" s="89" t="s">
        <v>1972</v>
      </c>
      <c r="K1200" s="89" t="s">
        <v>1973</v>
      </c>
      <c r="L1200" s="89" t="s">
        <v>1974</v>
      </c>
      <c r="M1200" s="127">
        <v>165425.24</v>
      </c>
      <c r="N1200" s="126">
        <v>8232936577</v>
      </c>
      <c r="O1200" s="127">
        <v>34.68</v>
      </c>
      <c r="P1200" s="126">
        <v>-596486000</v>
      </c>
      <c r="Q1200" s="126">
        <v>8232936577</v>
      </c>
      <c r="R1200" s="126">
        <v>7636450577</v>
      </c>
      <c r="S1200" s="126">
        <v>0</v>
      </c>
      <c r="T1200" s="126">
        <v>0</v>
      </c>
      <c r="U1200" s="126">
        <v>289634811066</v>
      </c>
      <c r="V1200" s="127">
        <v>1582.38</v>
      </c>
      <c r="W1200" s="125">
        <v>42789</v>
      </c>
      <c r="X1200" s="96" t="s">
        <v>77</v>
      </c>
      <c r="Y1200" s="89" t="s">
        <v>74</v>
      </c>
      <c r="Z1200" s="96" t="s">
        <v>77</v>
      </c>
      <c r="AA1200" s="126">
        <v>0</v>
      </c>
      <c r="AB1200" s="126">
        <v>0</v>
      </c>
      <c r="AC1200" s="126">
        <v>0</v>
      </c>
      <c r="AD1200" s="126">
        <v>0</v>
      </c>
      <c r="AE1200" s="126">
        <v>0</v>
      </c>
      <c r="AF1200" s="89" t="s">
        <v>78</v>
      </c>
      <c r="AG1200" s="126">
        <v>0</v>
      </c>
      <c r="AH1200" s="89" t="s">
        <v>74</v>
      </c>
      <c r="AI1200" s="129">
        <v>2.42</v>
      </c>
      <c r="AJ1200" s="129">
        <v>2.64</v>
      </c>
    </row>
    <row r="1201" spans="1:36" ht="17.45" customHeight="1">
      <c r="A1201" s="88" t="s">
        <v>2247</v>
      </c>
      <c r="B1201" s="88" t="s">
        <v>1831</v>
      </c>
      <c r="C1201" s="121">
        <v>45348</v>
      </c>
      <c r="D1201" s="88" t="s">
        <v>1838</v>
      </c>
      <c r="E1201" s="88" t="s">
        <v>70</v>
      </c>
      <c r="F1201" s="93" t="s">
        <v>437</v>
      </c>
      <c r="G1201" s="88" t="s">
        <v>438</v>
      </c>
      <c r="H1201" s="88" t="s">
        <v>1971</v>
      </c>
      <c r="I1201" s="88" t="s">
        <v>74</v>
      </c>
      <c r="J1201" s="88" t="s">
        <v>1976</v>
      </c>
      <c r="K1201" s="88" t="s">
        <v>1977</v>
      </c>
      <c r="L1201" s="88" t="s">
        <v>1978</v>
      </c>
      <c r="M1201" s="123">
        <v>371269.25</v>
      </c>
      <c r="N1201" s="122">
        <v>18370769388</v>
      </c>
      <c r="O1201" s="130">
        <v>45.3</v>
      </c>
      <c r="P1201" s="122">
        <v>4016331995</v>
      </c>
      <c r="Q1201" s="122">
        <v>18370769388</v>
      </c>
      <c r="R1201" s="122">
        <v>22387101383</v>
      </c>
      <c r="S1201" s="122">
        <v>0</v>
      </c>
      <c r="T1201" s="122">
        <v>0</v>
      </c>
      <c r="U1201" s="122">
        <v>289634811066</v>
      </c>
      <c r="V1201" s="123">
        <v>1582.38</v>
      </c>
      <c r="W1201" s="121">
        <v>37070</v>
      </c>
      <c r="X1201" s="93" t="s">
        <v>77</v>
      </c>
      <c r="Y1201" s="88" t="s">
        <v>74</v>
      </c>
      <c r="Z1201" s="93" t="s">
        <v>77</v>
      </c>
      <c r="AA1201" s="122">
        <v>0</v>
      </c>
      <c r="AB1201" s="122">
        <v>0</v>
      </c>
      <c r="AC1201" s="122">
        <v>0</v>
      </c>
      <c r="AD1201" s="122">
        <v>0</v>
      </c>
      <c r="AE1201" s="122">
        <v>0</v>
      </c>
      <c r="AF1201" s="88" t="s">
        <v>78</v>
      </c>
      <c r="AG1201" s="122">
        <v>0</v>
      </c>
      <c r="AH1201" s="88" t="s">
        <v>74</v>
      </c>
      <c r="AI1201" s="124">
        <v>7.09</v>
      </c>
      <c r="AJ1201" s="124">
        <v>7.73</v>
      </c>
    </row>
    <row r="1202" spans="1:36" ht="17.45" customHeight="1">
      <c r="A1202" s="89" t="s">
        <v>2248</v>
      </c>
      <c r="B1202" s="89" t="s">
        <v>1831</v>
      </c>
      <c r="C1202" s="125">
        <v>45348</v>
      </c>
      <c r="D1202" s="89" t="s">
        <v>1838</v>
      </c>
      <c r="E1202" s="89" t="s">
        <v>70</v>
      </c>
      <c r="F1202" s="96" t="s">
        <v>437</v>
      </c>
      <c r="G1202" s="89" t="s">
        <v>438</v>
      </c>
      <c r="H1202" s="89" t="s">
        <v>1971</v>
      </c>
      <c r="I1202" s="89" t="s">
        <v>74</v>
      </c>
      <c r="J1202" s="89" t="s">
        <v>1980</v>
      </c>
      <c r="K1202" s="89" t="s">
        <v>1981</v>
      </c>
      <c r="L1202" s="89" t="s">
        <v>1982</v>
      </c>
      <c r="M1202" s="131">
        <v>518301.5</v>
      </c>
      <c r="N1202" s="126">
        <v>20189752370</v>
      </c>
      <c r="O1202" s="127">
        <v>46.27</v>
      </c>
      <c r="P1202" s="126">
        <v>11732435453</v>
      </c>
      <c r="Q1202" s="126">
        <v>20189752370</v>
      </c>
      <c r="R1202" s="126">
        <v>31922187823</v>
      </c>
      <c r="S1202" s="126">
        <v>0</v>
      </c>
      <c r="T1202" s="126">
        <v>0</v>
      </c>
      <c r="U1202" s="126">
        <v>289634811066</v>
      </c>
      <c r="V1202" s="127">
        <v>1582.38</v>
      </c>
      <c r="W1202" s="125">
        <v>42789</v>
      </c>
      <c r="X1202" s="96" t="s">
        <v>77</v>
      </c>
      <c r="Y1202" s="89" t="s">
        <v>74</v>
      </c>
      <c r="Z1202" s="96" t="s">
        <v>77</v>
      </c>
      <c r="AA1202" s="126">
        <v>0</v>
      </c>
      <c r="AB1202" s="126">
        <v>0</v>
      </c>
      <c r="AC1202" s="126">
        <v>0</v>
      </c>
      <c r="AD1202" s="126">
        <v>0</v>
      </c>
      <c r="AE1202" s="126">
        <v>0</v>
      </c>
      <c r="AF1202" s="89" t="s">
        <v>78</v>
      </c>
      <c r="AG1202" s="126">
        <v>0</v>
      </c>
      <c r="AH1202" s="89" t="s">
        <v>74</v>
      </c>
      <c r="AI1202" s="129">
        <v>10.11</v>
      </c>
      <c r="AJ1202" s="129">
        <v>11.02</v>
      </c>
    </row>
    <row r="1203" spans="1:36" ht="17.45" customHeight="1">
      <c r="A1203" s="88" t="s">
        <v>2249</v>
      </c>
      <c r="B1203" s="88" t="s">
        <v>1831</v>
      </c>
      <c r="C1203" s="121">
        <v>45348</v>
      </c>
      <c r="D1203" s="88" t="s">
        <v>1838</v>
      </c>
      <c r="E1203" s="88" t="s">
        <v>70</v>
      </c>
      <c r="F1203" s="93" t="s">
        <v>437</v>
      </c>
      <c r="G1203" s="88" t="s">
        <v>438</v>
      </c>
      <c r="H1203" s="88" t="s">
        <v>1971</v>
      </c>
      <c r="I1203" s="88" t="s">
        <v>74</v>
      </c>
      <c r="J1203" s="88" t="s">
        <v>1984</v>
      </c>
      <c r="K1203" s="88" t="s">
        <v>1985</v>
      </c>
      <c r="L1203" s="88" t="s">
        <v>1986</v>
      </c>
      <c r="M1203" s="123">
        <v>171574.29</v>
      </c>
      <c r="N1203" s="122">
        <v>16794953959</v>
      </c>
      <c r="O1203" s="123">
        <v>103.56</v>
      </c>
      <c r="P1203" s="122">
        <v>6856341612</v>
      </c>
      <c r="Q1203" s="122">
        <v>16794953959</v>
      </c>
      <c r="R1203" s="122">
        <v>23651295571</v>
      </c>
      <c r="S1203" s="122">
        <v>0</v>
      </c>
      <c r="T1203" s="122">
        <v>0</v>
      </c>
      <c r="U1203" s="122">
        <v>289634811066</v>
      </c>
      <c r="V1203" s="123">
        <v>1582.38</v>
      </c>
      <c r="W1203" s="93"/>
      <c r="X1203" s="93" t="s">
        <v>77</v>
      </c>
      <c r="Y1203" s="88" t="s">
        <v>74</v>
      </c>
      <c r="Z1203" s="93" t="s">
        <v>77</v>
      </c>
      <c r="AA1203" s="122">
        <v>0</v>
      </c>
      <c r="AB1203" s="122">
        <v>0</v>
      </c>
      <c r="AC1203" s="122">
        <v>0</v>
      </c>
      <c r="AD1203" s="122">
        <v>0</v>
      </c>
      <c r="AE1203" s="122">
        <v>0</v>
      </c>
      <c r="AF1203" s="88" t="s">
        <v>78</v>
      </c>
      <c r="AG1203" s="122">
        <v>0</v>
      </c>
      <c r="AH1203" s="88" t="s">
        <v>74</v>
      </c>
      <c r="AI1203" s="124">
        <v>7.49</v>
      </c>
      <c r="AJ1203" s="124">
        <v>8.17</v>
      </c>
    </row>
    <row r="1204" spans="1:36" ht="17.45" customHeight="1">
      <c r="A1204" s="89" t="s">
        <v>2250</v>
      </c>
      <c r="B1204" s="89" t="s">
        <v>1831</v>
      </c>
      <c r="C1204" s="125">
        <v>45348</v>
      </c>
      <c r="D1204" s="89" t="s">
        <v>1838</v>
      </c>
      <c r="E1204" s="89" t="s">
        <v>70</v>
      </c>
      <c r="F1204" s="96" t="s">
        <v>437</v>
      </c>
      <c r="G1204" s="89" t="s">
        <v>438</v>
      </c>
      <c r="H1204" s="89" t="s">
        <v>1971</v>
      </c>
      <c r="I1204" s="89" t="s">
        <v>74</v>
      </c>
      <c r="J1204" s="89" t="s">
        <v>1988</v>
      </c>
      <c r="K1204" s="89" t="s">
        <v>1989</v>
      </c>
      <c r="L1204" s="89" t="s">
        <v>1990</v>
      </c>
      <c r="M1204" s="127">
        <v>164533.35999999999</v>
      </c>
      <c r="N1204" s="126">
        <v>4816166744</v>
      </c>
      <c r="O1204" s="127">
        <v>24.64</v>
      </c>
      <c r="P1204" s="126">
        <v>580248414</v>
      </c>
      <c r="Q1204" s="126">
        <v>4816166744</v>
      </c>
      <c r="R1204" s="126">
        <v>5396415158</v>
      </c>
      <c r="S1204" s="126">
        <v>0</v>
      </c>
      <c r="T1204" s="126">
        <v>0</v>
      </c>
      <c r="U1204" s="126">
        <v>289634811066</v>
      </c>
      <c r="V1204" s="127">
        <v>1582.38</v>
      </c>
      <c r="W1204" s="125">
        <v>42789</v>
      </c>
      <c r="X1204" s="96" t="s">
        <v>77</v>
      </c>
      <c r="Y1204" s="89" t="s">
        <v>74</v>
      </c>
      <c r="Z1204" s="96" t="s">
        <v>77</v>
      </c>
      <c r="AA1204" s="126">
        <v>0</v>
      </c>
      <c r="AB1204" s="126">
        <v>0</v>
      </c>
      <c r="AC1204" s="126">
        <v>0</v>
      </c>
      <c r="AD1204" s="126">
        <v>0</v>
      </c>
      <c r="AE1204" s="126">
        <v>0</v>
      </c>
      <c r="AF1204" s="89" t="s">
        <v>78</v>
      </c>
      <c r="AG1204" s="126">
        <v>0</v>
      </c>
      <c r="AH1204" s="89" t="s">
        <v>74</v>
      </c>
      <c r="AI1204" s="129">
        <v>1.71</v>
      </c>
      <c r="AJ1204" s="129">
        <v>1.86</v>
      </c>
    </row>
    <row r="1205" spans="1:36" ht="17.45" customHeight="1">
      <c r="A1205" s="88" t="s">
        <v>2251</v>
      </c>
      <c r="B1205" s="88" t="s">
        <v>1831</v>
      </c>
      <c r="C1205" s="121">
        <v>45348</v>
      </c>
      <c r="D1205" s="88" t="s">
        <v>1838</v>
      </c>
      <c r="E1205" s="88" t="s">
        <v>70</v>
      </c>
      <c r="F1205" s="93" t="s">
        <v>437</v>
      </c>
      <c r="G1205" s="88" t="s">
        <v>438</v>
      </c>
      <c r="H1205" s="88" t="s">
        <v>1971</v>
      </c>
      <c r="I1205" s="88" t="s">
        <v>74</v>
      </c>
      <c r="J1205" s="88" t="s">
        <v>1992</v>
      </c>
      <c r="K1205" s="88" t="s">
        <v>1993</v>
      </c>
      <c r="L1205" s="88" t="s">
        <v>1994</v>
      </c>
      <c r="M1205" s="123">
        <v>228775.18</v>
      </c>
      <c r="N1205" s="122">
        <v>4143355017</v>
      </c>
      <c r="O1205" s="123">
        <v>16.12</v>
      </c>
      <c r="P1205" s="122">
        <v>765549971</v>
      </c>
      <c r="Q1205" s="122">
        <v>4143355017</v>
      </c>
      <c r="R1205" s="122">
        <v>4908904988</v>
      </c>
      <c r="S1205" s="122">
        <v>0</v>
      </c>
      <c r="T1205" s="122">
        <v>0</v>
      </c>
      <c r="U1205" s="122">
        <v>289634811066</v>
      </c>
      <c r="V1205" s="123">
        <v>1582.38</v>
      </c>
      <c r="W1205" s="121">
        <v>42789</v>
      </c>
      <c r="X1205" s="93" t="s">
        <v>77</v>
      </c>
      <c r="Y1205" s="88" t="s">
        <v>74</v>
      </c>
      <c r="Z1205" s="93" t="s">
        <v>77</v>
      </c>
      <c r="AA1205" s="122">
        <v>0</v>
      </c>
      <c r="AB1205" s="122">
        <v>0</v>
      </c>
      <c r="AC1205" s="122">
        <v>0</v>
      </c>
      <c r="AD1205" s="122">
        <v>0</v>
      </c>
      <c r="AE1205" s="122">
        <v>0</v>
      </c>
      <c r="AF1205" s="88" t="s">
        <v>78</v>
      </c>
      <c r="AG1205" s="122">
        <v>0</v>
      </c>
      <c r="AH1205" s="88" t="s">
        <v>74</v>
      </c>
      <c r="AI1205" s="124">
        <v>1.55</v>
      </c>
      <c r="AJ1205" s="124">
        <v>1.69</v>
      </c>
    </row>
    <row r="1206" spans="1:36" ht="17.45" customHeight="1">
      <c r="A1206" s="89" t="s">
        <v>2252</v>
      </c>
      <c r="B1206" s="89" t="s">
        <v>1831</v>
      </c>
      <c r="C1206" s="125">
        <v>45348</v>
      </c>
      <c r="D1206" s="89" t="s">
        <v>1838</v>
      </c>
      <c r="E1206" s="89" t="s">
        <v>70</v>
      </c>
      <c r="F1206" s="96" t="s">
        <v>437</v>
      </c>
      <c r="G1206" s="89" t="s">
        <v>438</v>
      </c>
      <c r="H1206" s="89" t="s">
        <v>1971</v>
      </c>
      <c r="I1206" s="89" t="s">
        <v>74</v>
      </c>
      <c r="J1206" s="89" t="s">
        <v>1996</v>
      </c>
      <c r="K1206" s="89" t="s">
        <v>1997</v>
      </c>
      <c r="L1206" s="89" t="s">
        <v>1998</v>
      </c>
      <c r="M1206" s="131">
        <v>218710.9</v>
      </c>
      <c r="N1206" s="126">
        <v>3712425849</v>
      </c>
      <c r="O1206" s="127">
        <v>13.78</v>
      </c>
      <c r="P1206" s="126">
        <v>299291516</v>
      </c>
      <c r="Q1206" s="126">
        <v>3712425849</v>
      </c>
      <c r="R1206" s="126">
        <v>4011717365</v>
      </c>
      <c r="S1206" s="126">
        <v>0</v>
      </c>
      <c r="T1206" s="126">
        <v>0</v>
      </c>
      <c r="U1206" s="126">
        <v>289634811066</v>
      </c>
      <c r="V1206" s="127">
        <v>1582.38</v>
      </c>
      <c r="W1206" s="125">
        <v>42789</v>
      </c>
      <c r="X1206" s="96" t="s">
        <v>77</v>
      </c>
      <c r="Y1206" s="89" t="s">
        <v>74</v>
      </c>
      <c r="Z1206" s="96" t="s">
        <v>77</v>
      </c>
      <c r="AA1206" s="126">
        <v>0</v>
      </c>
      <c r="AB1206" s="126">
        <v>0</v>
      </c>
      <c r="AC1206" s="126">
        <v>0</v>
      </c>
      <c r="AD1206" s="126">
        <v>0</v>
      </c>
      <c r="AE1206" s="126">
        <v>0</v>
      </c>
      <c r="AF1206" s="89" t="s">
        <v>78</v>
      </c>
      <c r="AG1206" s="126">
        <v>0</v>
      </c>
      <c r="AH1206" s="89" t="s">
        <v>74</v>
      </c>
      <c r="AI1206" s="129">
        <v>1.27</v>
      </c>
      <c r="AJ1206" s="129">
        <v>1.39</v>
      </c>
    </row>
    <row r="1207" spans="1:36" ht="17.45" customHeight="1">
      <c r="A1207" s="88" t="s">
        <v>2253</v>
      </c>
      <c r="B1207" s="88" t="s">
        <v>1831</v>
      </c>
      <c r="C1207" s="121">
        <v>45348</v>
      </c>
      <c r="D1207" s="88" t="s">
        <v>1838</v>
      </c>
      <c r="E1207" s="88" t="s">
        <v>70</v>
      </c>
      <c r="F1207" s="93" t="s">
        <v>437</v>
      </c>
      <c r="G1207" s="88" t="s">
        <v>438</v>
      </c>
      <c r="H1207" s="88" t="s">
        <v>1971</v>
      </c>
      <c r="I1207" s="88" t="s">
        <v>74</v>
      </c>
      <c r="J1207" s="88" t="s">
        <v>2000</v>
      </c>
      <c r="K1207" s="88" t="s">
        <v>2001</v>
      </c>
      <c r="L1207" s="88" t="s">
        <v>2002</v>
      </c>
      <c r="M1207" s="123">
        <v>124914.81</v>
      </c>
      <c r="N1207" s="122">
        <v>4571886000</v>
      </c>
      <c r="O1207" s="123">
        <v>29.54</v>
      </c>
      <c r="P1207" s="122">
        <v>339851010</v>
      </c>
      <c r="Q1207" s="122">
        <v>4571886000</v>
      </c>
      <c r="R1207" s="122">
        <v>4911737010</v>
      </c>
      <c r="S1207" s="122">
        <v>0</v>
      </c>
      <c r="T1207" s="122">
        <v>0</v>
      </c>
      <c r="U1207" s="122">
        <v>289634811066</v>
      </c>
      <c r="V1207" s="123">
        <v>1582.38</v>
      </c>
      <c r="W1207" s="121">
        <v>42789</v>
      </c>
      <c r="X1207" s="93" t="s">
        <v>77</v>
      </c>
      <c r="Y1207" s="88" t="s">
        <v>74</v>
      </c>
      <c r="Z1207" s="93" t="s">
        <v>77</v>
      </c>
      <c r="AA1207" s="122">
        <v>0</v>
      </c>
      <c r="AB1207" s="122">
        <v>0</v>
      </c>
      <c r="AC1207" s="122">
        <v>0</v>
      </c>
      <c r="AD1207" s="122">
        <v>0</v>
      </c>
      <c r="AE1207" s="122">
        <v>0</v>
      </c>
      <c r="AF1207" s="88" t="s">
        <v>78</v>
      </c>
      <c r="AG1207" s="122">
        <v>0</v>
      </c>
      <c r="AH1207" s="88" t="s">
        <v>74</v>
      </c>
      <c r="AI1207" s="124">
        <v>1.56</v>
      </c>
      <c r="AJ1207" s="124">
        <v>1.7</v>
      </c>
    </row>
    <row r="1208" spans="1:36" ht="17.45" customHeight="1">
      <c r="A1208" s="89" t="s">
        <v>2254</v>
      </c>
      <c r="B1208" s="89" t="s">
        <v>1831</v>
      </c>
      <c r="C1208" s="125">
        <v>45348</v>
      </c>
      <c r="D1208" s="89" t="s">
        <v>1838</v>
      </c>
      <c r="E1208" s="89" t="s">
        <v>70</v>
      </c>
      <c r="F1208" s="96" t="s">
        <v>437</v>
      </c>
      <c r="G1208" s="89" t="s">
        <v>438</v>
      </c>
      <c r="H1208" s="89" t="s">
        <v>1971</v>
      </c>
      <c r="I1208" s="89" t="s">
        <v>74</v>
      </c>
      <c r="J1208" s="89" t="s">
        <v>2004</v>
      </c>
      <c r="K1208" s="89" t="s">
        <v>2005</v>
      </c>
      <c r="L1208" s="89" t="s">
        <v>2006</v>
      </c>
      <c r="M1208" s="131">
        <v>569647.6</v>
      </c>
      <c r="N1208" s="126">
        <v>36131132914</v>
      </c>
      <c r="O1208" s="127">
        <v>66.67</v>
      </c>
      <c r="P1208" s="126">
        <v>14421922633</v>
      </c>
      <c r="Q1208" s="126">
        <v>36131132914</v>
      </c>
      <c r="R1208" s="126">
        <v>50553055547</v>
      </c>
      <c r="S1208" s="126">
        <v>0</v>
      </c>
      <c r="T1208" s="126">
        <v>0</v>
      </c>
      <c r="U1208" s="126">
        <v>289634811066</v>
      </c>
      <c r="V1208" s="127">
        <v>1582.38</v>
      </c>
      <c r="W1208" s="125">
        <v>42789</v>
      </c>
      <c r="X1208" s="96" t="s">
        <v>77</v>
      </c>
      <c r="Y1208" s="89" t="s">
        <v>74</v>
      </c>
      <c r="Z1208" s="96" t="s">
        <v>77</v>
      </c>
      <c r="AA1208" s="126">
        <v>0</v>
      </c>
      <c r="AB1208" s="126">
        <v>0</v>
      </c>
      <c r="AC1208" s="126">
        <v>0</v>
      </c>
      <c r="AD1208" s="126">
        <v>0</v>
      </c>
      <c r="AE1208" s="126">
        <v>0</v>
      </c>
      <c r="AF1208" s="89" t="s">
        <v>78</v>
      </c>
      <c r="AG1208" s="126">
        <v>0</v>
      </c>
      <c r="AH1208" s="89" t="s">
        <v>74</v>
      </c>
      <c r="AI1208" s="129">
        <v>16</v>
      </c>
      <c r="AJ1208" s="129">
        <v>17.45</v>
      </c>
    </row>
    <row r="1209" spans="1:36" ht="17.45" customHeight="1">
      <c r="A1209" s="88" t="s">
        <v>2255</v>
      </c>
      <c r="B1209" s="88" t="s">
        <v>1831</v>
      </c>
      <c r="C1209" s="121">
        <v>45348</v>
      </c>
      <c r="D1209" s="88" t="s">
        <v>1838</v>
      </c>
      <c r="E1209" s="88" t="s">
        <v>70</v>
      </c>
      <c r="F1209" s="93" t="s">
        <v>437</v>
      </c>
      <c r="G1209" s="88" t="s">
        <v>438</v>
      </c>
      <c r="H1209" s="88" t="s">
        <v>1971</v>
      </c>
      <c r="I1209" s="88" t="s">
        <v>74</v>
      </c>
      <c r="J1209" s="88" t="s">
        <v>2008</v>
      </c>
      <c r="K1209" s="88" t="s">
        <v>2009</v>
      </c>
      <c r="L1209" s="88" t="s">
        <v>2010</v>
      </c>
      <c r="M1209" s="123">
        <v>817133.06</v>
      </c>
      <c r="N1209" s="122">
        <v>22818420800</v>
      </c>
      <c r="O1209" s="123">
        <v>27.95</v>
      </c>
      <c r="P1209" s="122">
        <v>7582397752</v>
      </c>
      <c r="Q1209" s="122">
        <v>22818420800</v>
      </c>
      <c r="R1209" s="122">
        <v>30400818552</v>
      </c>
      <c r="S1209" s="122">
        <v>0</v>
      </c>
      <c r="T1209" s="122">
        <v>0</v>
      </c>
      <c r="U1209" s="122">
        <v>289634811066</v>
      </c>
      <c r="V1209" s="123">
        <v>1582.38</v>
      </c>
      <c r="W1209" s="121">
        <v>42789</v>
      </c>
      <c r="X1209" s="93" t="s">
        <v>77</v>
      </c>
      <c r="Y1209" s="88" t="s">
        <v>74</v>
      </c>
      <c r="Z1209" s="93" t="s">
        <v>77</v>
      </c>
      <c r="AA1209" s="122">
        <v>0</v>
      </c>
      <c r="AB1209" s="122">
        <v>0</v>
      </c>
      <c r="AC1209" s="122">
        <v>0</v>
      </c>
      <c r="AD1209" s="122">
        <v>0</v>
      </c>
      <c r="AE1209" s="122">
        <v>0</v>
      </c>
      <c r="AF1209" s="88" t="s">
        <v>78</v>
      </c>
      <c r="AG1209" s="122">
        <v>0</v>
      </c>
      <c r="AH1209" s="88" t="s">
        <v>74</v>
      </c>
      <c r="AI1209" s="124">
        <v>9.6199999999999992</v>
      </c>
      <c r="AJ1209" s="124">
        <v>10.5</v>
      </c>
    </row>
    <row r="1210" spans="1:36" ht="17.45" customHeight="1">
      <c r="A1210" s="89" t="s">
        <v>2256</v>
      </c>
      <c r="B1210" s="89" t="s">
        <v>1831</v>
      </c>
      <c r="C1210" s="125">
        <v>45348</v>
      </c>
      <c r="D1210" s="89" t="s">
        <v>1838</v>
      </c>
      <c r="E1210" s="89" t="s">
        <v>70</v>
      </c>
      <c r="F1210" s="96" t="s">
        <v>437</v>
      </c>
      <c r="G1210" s="89" t="s">
        <v>438</v>
      </c>
      <c r="H1210" s="89" t="s">
        <v>1971</v>
      </c>
      <c r="I1210" s="89" t="s">
        <v>74</v>
      </c>
      <c r="J1210" s="89" t="s">
        <v>2012</v>
      </c>
      <c r="K1210" s="89" t="s">
        <v>2013</v>
      </c>
      <c r="L1210" s="89" t="s">
        <v>2014</v>
      </c>
      <c r="M1210" s="127">
        <v>753283.56</v>
      </c>
      <c r="N1210" s="126">
        <v>12158811945</v>
      </c>
      <c r="O1210" s="127">
        <v>14.15</v>
      </c>
      <c r="P1210" s="126">
        <v>2029332865</v>
      </c>
      <c r="Q1210" s="126">
        <v>12158811945</v>
      </c>
      <c r="R1210" s="126">
        <v>14188144810</v>
      </c>
      <c r="S1210" s="126">
        <v>0</v>
      </c>
      <c r="T1210" s="126">
        <v>0</v>
      </c>
      <c r="U1210" s="126">
        <v>289634811066</v>
      </c>
      <c r="V1210" s="127">
        <v>1582.38</v>
      </c>
      <c r="W1210" s="125">
        <v>42789</v>
      </c>
      <c r="X1210" s="96" t="s">
        <v>77</v>
      </c>
      <c r="Y1210" s="89" t="s">
        <v>74</v>
      </c>
      <c r="Z1210" s="96" t="s">
        <v>77</v>
      </c>
      <c r="AA1210" s="126">
        <v>0</v>
      </c>
      <c r="AB1210" s="126">
        <v>0</v>
      </c>
      <c r="AC1210" s="126">
        <v>0</v>
      </c>
      <c r="AD1210" s="126">
        <v>0</v>
      </c>
      <c r="AE1210" s="126">
        <v>0</v>
      </c>
      <c r="AF1210" s="89" t="s">
        <v>78</v>
      </c>
      <c r="AG1210" s="126">
        <v>0</v>
      </c>
      <c r="AH1210" s="89" t="s">
        <v>74</v>
      </c>
      <c r="AI1210" s="129">
        <v>4.49</v>
      </c>
      <c r="AJ1210" s="129">
        <v>4.9000000000000004</v>
      </c>
    </row>
    <row r="1211" spans="1:36" ht="17.45" customHeight="1">
      <c r="A1211" s="88" t="s">
        <v>2257</v>
      </c>
      <c r="B1211" s="88" t="s">
        <v>1831</v>
      </c>
      <c r="C1211" s="121">
        <v>45348</v>
      </c>
      <c r="D1211" s="88" t="s">
        <v>1838</v>
      </c>
      <c r="E1211" s="88" t="s">
        <v>70</v>
      </c>
      <c r="F1211" s="93" t="s">
        <v>437</v>
      </c>
      <c r="G1211" s="88" t="s">
        <v>438</v>
      </c>
      <c r="H1211" s="88" t="s">
        <v>1971</v>
      </c>
      <c r="I1211" s="88" t="s">
        <v>74</v>
      </c>
      <c r="J1211" s="88" t="s">
        <v>2016</v>
      </c>
      <c r="K1211" s="88" t="s">
        <v>2017</v>
      </c>
      <c r="L1211" s="88" t="s">
        <v>2018</v>
      </c>
      <c r="M1211" s="123">
        <v>367981.59</v>
      </c>
      <c r="N1211" s="122">
        <v>7502029018</v>
      </c>
      <c r="O1211" s="123">
        <v>17.05</v>
      </c>
      <c r="P1211" s="122">
        <v>849406989</v>
      </c>
      <c r="Q1211" s="122">
        <v>7502029018</v>
      </c>
      <c r="R1211" s="122">
        <v>8351436007</v>
      </c>
      <c r="S1211" s="122">
        <v>0</v>
      </c>
      <c r="T1211" s="122">
        <v>0</v>
      </c>
      <c r="U1211" s="122">
        <v>289634811066</v>
      </c>
      <c r="V1211" s="123">
        <v>1582.38</v>
      </c>
      <c r="W1211" s="121">
        <v>42789</v>
      </c>
      <c r="X1211" s="93" t="s">
        <v>77</v>
      </c>
      <c r="Y1211" s="88" t="s">
        <v>74</v>
      </c>
      <c r="Z1211" s="93" t="s">
        <v>77</v>
      </c>
      <c r="AA1211" s="122">
        <v>0</v>
      </c>
      <c r="AB1211" s="122">
        <v>0</v>
      </c>
      <c r="AC1211" s="122">
        <v>0</v>
      </c>
      <c r="AD1211" s="122">
        <v>0</v>
      </c>
      <c r="AE1211" s="122">
        <v>0</v>
      </c>
      <c r="AF1211" s="88" t="s">
        <v>78</v>
      </c>
      <c r="AG1211" s="122">
        <v>0</v>
      </c>
      <c r="AH1211" s="88" t="s">
        <v>74</v>
      </c>
      <c r="AI1211" s="124">
        <v>2.64</v>
      </c>
      <c r="AJ1211" s="124">
        <v>2.88</v>
      </c>
    </row>
    <row r="1212" spans="1:36" ht="17.45" customHeight="1">
      <c r="A1212" s="89" t="s">
        <v>2258</v>
      </c>
      <c r="B1212" s="89" t="s">
        <v>1831</v>
      </c>
      <c r="C1212" s="125">
        <v>45348</v>
      </c>
      <c r="D1212" s="89" t="s">
        <v>1838</v>
      </c>
      <c r="E1212" s="89" t="s">
        <v>70</v>
      </c>
      <c r="F1212" s="96" t="s">
        <v>437</v>
      </c>
      <c r="G1212" s="89" t="s">
        <v>438</v>
      </c>
      <c r="H1212" s="89" t="s">
        <v>1971</v>
      </c>
      <c r="I1212" s="89" t="s">
        <v>74</v>
      </c>
      <c r="J1212" s="89" t="s">
        <v>2020</v>
      </c>
      <c r="K1212" s="89" t="s">
        <v>2021</v>
      </c>
      <c r="L1212" s="89" t="s">
        <v>2022</v>
      </c>
      <c r="M1212" s="127">
        <v>900203.21</v>
      </c>
      <c r="N1212" s="126">
        <v>17856150389</v>
      </c>
      <c r="O1212" s="131">
        <v>16.5</v>
      </c>
      <c r="P1212" s="126">
        <v>1915147736</v>
      </c>
      <c r="Q1212" s="126">
        <v>17856150389</v>
      </c>
      <c r="R1212" s="126">
        <v>19771298125</v>
      </c>
      <c r="S1212" s="126">
        <v>0</v>
      </c>
      <c r="T1212" s="126">
        <v>0</v>
      </c>
      <c r="U1212" s="126">
        <v>289634811066</v>
      </c>
      <c r="V1212" s="127">
        <v>1582.38</v>
      </c>
      <c r="W1212" s="125">
        <v>42796</v>
      </c>
      <c r="X1212" s="96" t="s">
        <v>77</v>
      </c>
      <c r="Y1212" s="89" t="s">
        <v>74</v>
      </c>
      <c r="Z1212" s="96" t="s">
        <v>77</v>
      </c>
      <c r="AA1212" s="126">
        <v>0</v>
      </c>
      <c r="AB1212" s="126">
        <v>0</v>
      </c>
      <c r="AC1212" s="126">
        <v>0</v>
      </c>
      <c r="AD1212" s="126">
        <v>0</v>
      </c>
      <c r="AE1212" s="126">
        <v>0</v>
      </c>
      <c r="AF1212" s="89" t="s">
        <v>78</v>
      </c>
      <c r="AG1212" s="126">
        <v>0</v>
      </c>
      <c r="AH1212" s="89" t="s">
        <v>74</v>
      </c>
      <c r="AI1212" s="129">
        <v>6.26</v>
      </c>
      <c r="AJ1212" s="129">
        <v>6.83</v>
      </c>
    </row>
    <row r="1213" spans="1:36" ht="17.45" customHeight="1">
      <c r="A1213" s="88" t="s">
        <v>2259</v>
      </c>
      <c r="B1213" s="88" t="s">
        <v>1831</v>
      </c>
      <c r="C1213" s="121">
        <v>45348</v>
      </c>
      <c r="D1213" s="88" t="s">
        <v>1838</v>
      </c>
      <c r="E1213" s="88" t="s">
        <v>70</v>
      </c>
      <c r="F1213" s="93" t="s">
        <v>437</v>
      </c>
      <c r="G1213" s="88" t="s">
        <v>438</v>
      </c>
      <c r="H1213" s="88" t="s">
        <v>1971</v>
      </c>
      <c r="I1213" s="88" t="s">
        <v>74</v>
      </c>
      <c r="J1213" s="88" t="s">
        <v>2024</v>
      </c>
      <c r="K1213" s="88" t="s">
        <v>2025</v>
      </c>
      <c r="L1213" s="88" t="s">
        <v>2026</v>
      </c>
      <c r="M1213" s="123">
        <v>878424.06</v>
      </c>
      <c r="N1213" s="122">
        <v>14989604387</v>
      </c>
      <c r="O1213" s="123">
        <v>12.47</v>
      </c>
      <c r="P1213" s="122">
        <v>-408804178</v>
      </c>
      <c r="Q1213" s="122">
        <v>14989604387</v>
      </c>
      <c r="R1213" s="122">
        <v>14580800209</v>
      </c>
      <c r="S1213" s="122">
        <v>0</v>
      </c>
      <c r="T1213" s="122">
        <v>0</v>
      </c>
      <c r="U1213" s="122">
        <v>289634811066</v>
      </c>
      <c r="V1213" s="123">
        <v>1582.38</v>
      </c>
      <c r="W1213" s="121">
        <v>42796</v>
      </c>
      <c r="X1213" s="93" t="s">
        <v>77</v>
      </c>
      <c r="Y1213" s="88" t="s">
        <v>74</v>
      </c>
      <c r="Z1213" s="93" t="s">
        <v>77</v>
      </c>
      <c r="AA1213" s="122">
        <v>0</v>
      </c>
      <c r="AB1213" s="122">
        <v>0</v>
      </c>
      <c r="AC1213" s="122">
        <v>0</v>
      </c>
      <c r="AD1213" s="122">
        <v>0</v>
      </c>
      <c r="AE1213" s="122">
        <v>0</v>
      </c>
      <c r="AF1213" s="88" t="s">
        <v>78</v>
      </c>
      <c r="AG1213" s="122">
        <v>0</v>
      </c>
      <c r="AH1213" s="88" t="s">
        <v>74</v>
      </c>
      <c r="AI1213" s="124">
        <v>4.62</v>
      </c>
      <c r="AJ1213" s="124">
        <v>5.03</v>
      </c>
    </row>
    <row r="1214" spans="1:36" ht="17.45" customHeight="1">
      <c r="A1214" s="89" t="s">
        <v>2260</v>
      </c>
      <c r="B1214" s="89" t="s">
        <v>1831</v>
      </c>
      <c r="C1214" s="125">
        <v>45348</v>
      </c>
      <c r="D1214" s="89" t="s">
        <v>1838</v>
      </c>
      <c r="E1214" s="89" t="s">
        <v>70</v>
      </c>
      <c r="F1214" s="96" t="s">
        <v>437</v>
      </c>
      <c r="G1214" s="89" t="s">
        <v>438</v>
      </c>
      <c r="H1214" s="89" t="s">
        <v>2028</v>
      </c>
      <c r="I1214" s="89" t="s">
        <v>74</v>
      </c>
      <c r="J1214" s="89" t="s">
        <v>2029</v>
      </c>
      <c r="K1214" s="89" t="s">
        <v>2030</v>
      </c>
      <c r="L1214" s="89" t="s">
        <v>2031</v>
      </c>
      <c r="M1214" s="127">
        <v>2412614.5099999998</v>
      </c>
      <c r="N1214" s="126">
        <v>27045330147</v>
      </c>
      <c r="O1214" s="127">
        <v>8.85</v>
      </c>
      <c r="P1214" s="126">
        <v>1375835740</v>
      </c>
      <c r="Q1214" s="126">
        <v>27045330147</v>
      </c>
      <c r="R1214" s="126">
        <v>28421165887</v>
      </c>
      <c r="S1214" s="126">
        <v>0</v>
      </c>
      <c r="T1214" s="126">
        <v>0</v>
      </c>
      <c r="U1214" s="126">
        <v>289634811066</v>
      </c>
      <c r="V1214" s="127">
        <v>1582.38</v>
      </c>
      <c r="W1214" s="125">
        <v>37081</v>
      </c>
      <c r="X1214" s="96" t="s">
        <v>77</v>
      </c>
      <c r="Y1214" s="89" t="s">
        <v>74</v>
      </c>
      <c r="Z1214" s="96" t="s">
        <v>77</v>
      </c>
      <c r="AA1214" s="126">
        <v>0</v>
      </c>
      <c r="AB1214" s="126">
        <v>0</v>
      </c>
      <c r="AC1214" s="126">
        <v>0</v>
      </c>
      <c r="AD1214" s="126">
        <v>0</v>
      </c>
      <c r="AE1214" s="126">
        <v>0</v>
      </c>
      <c r="AF1214" s="89" t="s">
        <v>78</v>
      </c>
      <c r="AG1214" s="126">
        <v>0</v>
      </c>
      <c r="AH1214" s="89" t="s">
        <v>74</v>
      </c>
      <c r="AI1214" s="129">
        <v>9</v>
      </c>
      <c r="AJ1214" s="129">
        <v>9.81</v>
      </c>
    </row>
    <row r="1215" spans="1:36" ht="17.45" customHeight="1">
      <c r="A1215" s="88" t="s">
        <v>2261</v>
      </c>
      <c r="B1215" s="88" t="s">
        <v>1831</v>
      </c>
      <c r="C1215" s="121">
        <v>45348</v>
      </c>
      <c r="D1215" s="88" t="s">
        <v>1838</v>
      </c>
      <c r="E1215" s="88" t="s">
        <v>70</v>
      </c>
      <c r="F1215" s="93" t="s">
        <v>437</v>
      </c>
      <c r="G1215" s="88" t="s">
        <v>438</v>
      </c>
      <c r="H1215" s="88" t="s">
        <v>2033</v>
      </c>
      <c r="I1215" s="88" t="s">
        <v>74</v>
      </c>
      <c r="J1215" s="88" t="s">
        <v>1972</v>
      </c>
      <c r="K1215" s="88"/>
      <c r="L1215" s="88" t="s">
        <v>1974</v>
      </c>
      <c r="M1215" s="139">
        <v>2544.814206</v>
      </c>
      <c r="N1215" s="122">
        <v>3372339</v>
      </c>
      <c r="O1215" s="122">
        <v>0</v>
      </c>
      <c r="P1215" s="122">
        <v>15063</v>
      </c>
      <c r="Q1215" s="122">
        <v>0</v>
      </c>
      <c r="R1215" s="122">
        <v>3387402</v>
      </c>
      <c r="S1215" s="122">
        <v>0</v>
      </c>
      <c r="T1215" s="122">
        <v>0</v>
      </c>
      <c r="U1215" s="122">
        <v>289634811066</v>
      </c>
      <c r="V1215" s="123">
        <v>1582.38</v>
      </c>
      <c r="W1215" s="93" t="s">
        <v>77</v>
      </c>
      <c r="X1215" s="93" t="s">
        <v>77</v>
      </c>
      <c r="Y1215" s="88" t="s">
        <v>74</v>
      </c>
      <c r="Z1215" s="93" t="s">
        <v>77</v>
      </c>
      <c r="AA1215" s="122">
        <v>0</v>
      </c>
      <c r="AB1215" s="122">
        <v>0</v>
      </c>
      <c r="AC1215" s="122">
        <v>0</v>
      </c>
      <c r="AD1215" s="122">
        <v>0</v>
      </c>
      <c r="AE1215" s="122">
        <v>0</v>
      </c>
      <c r="AF1215" s="88" t="s">
        <v>78</v>
      </c>
      <c r="AG1215" s="122">
        <v>0</v>
      </c>
      <c r="AH1215" s="88" t="s">
        <v>74</v>
      </c>
      <c r="AI1215" s="124">
        <v>0</v>
      </c>
      <c r="AJ1215" s="124">
        <v>0</v>
      </c>
    </row>
    <row r="1216" spans="1:36" ht="17.45" customHeight="1">
      <c r="A1216" s="89" t="s">
        <v>2262</v>
      </c>
      <c r="B1216" s="89" t="s">
        <v>1831</v>
      </c>
      <c r="C1216" s="125">
        <v>45348</v>
      </c>
      <c r="D1216" s="89" t="s">
        <v>1838</v>
      </c>
      <c r="E1216" s="89" t="s">
        <v>70</v>
      </c>
      <c r="F1216" s="96" t="s">
        <v>437</v>
      </c>
      <c r="G1216" s="89" t="s">
        <v>438</v>
      </c>
      <c r="H1216" s="89" t="s">
        <v>2033</v>
      </c>
      <c r="I1216" s="89" t="s">
        <v>74</v>
      </c>
      <c r="J1216" s="89" t="s">
        <v>1976</v>
      </c>
      <c r="K1216" s="89"/>
      <c r="L1216" s="89" t="s">
        <v>1978</v>
      </c>
      <c r="M1216" s="140">
        <v>5176.4426750000002</v>
      </c>
      <c r="N1216" s="126">
        <v>6860582</v>
      </c>
      <c r="O1216" s="126">
        <v>0</v>
      </c>
      <c r="P1216" s="126">
        <v>29781</v>
      </c>
      <c r="Q1216" s="126">
        <v>0</v>
      </c>
      <c r="R1216" s="126">
        <v>6890363</v>
      </c>
      <c r="S1216" s="126">
        <v>0</v>
      </c>
      <c r="T1216" s="126">
        <v>0</v>
      </c>
      <c r="U1216" s="126">
        <v>289634811066</v>
      </c>
      <c r="V1216" s="127">
        <v>1582.38</v>
      </c>
      <c r="W1216" s="96" t="s">
        <v>77</v>
      </c>
      <c r="X1216" s="96" t="s">
        <v>77</v>
      </c>
      <c r="Y1216" s="89" t="s">
        <v>74</v>
      </c>
      <c r="Z1216" s="96" t="s">
        <v>77</v>
      </c>
      <c r="AA1216" s="126">
        <v>0</v>
      </c>
      <c r="AB1216" s="126">
        <v>0</v>
      </c>
      <c r="AC1216" s="126">
        <v>0</v>
      </c>
      <c r="AD1216" s="126">
        <v>0</v>
      </c>
      <c r="AE1216" s="126">
        <v>0</v>
      </c>
      <c r="AF1216" s="89" t="s">
        <v>78</v>
      </c>
      <c r="AG1216" s="126">
        <v>0</v>
      </c>
      <c r="AH1216" s="89" t="s">
        <v>74</v>
      </c>
      <c r="AI1216" s="129">
        <v>0</v>
      </c>
      <c r="AJ1216" s="129">
        <v>0</v>
      </c>
    </row>
    <row r="1217" spans="1:36" ht="17.45" customHeight="1">
      <c r="A1217" s="88" t="s">
        <v>2263</v>
      </c>
      <c r="B1217" s="88" t="s">
        <v>1831</v>
      </c>
      <c r="C1217" s="121">
        <v>45348</v>
      </c>
      <c r="D1217" s="88" t="s">
        <v>1838</v>
      </c>
      <c r="E1217" s="88" t="s">
        <v>70</v>
      </c>
      <c r="F1217" s="93" t="s">
        <v>437</v>
      </c>
      <c r="G1217" s="88" t="s">
        <v>438</v>
      </c>
      <c r="H1217" s="88" t="s">
        <v>2033</v>
      </c>
      <c r="I1217" s="88" t="s">
        <v>74</v>
      </c>
      <c r="J1217" s="88" t="s">
        <v>1980</v>
      </c>
      <c r="K1217" s="88"/>
      <c r="L1217" s="88" t="s">
        <v>1982</v>
      </c>
      <c r="M1217" s="139">
        <v>8433.6314569999995</v>
      </c>
      <c r="N1217" s="122">
        <v>11179143</v>
      </c>
      <c r="O1217" s="122">
        <v>0</v>
      </c>
      <c r="P1217" s="122">
        <v>46864</v>
      </c>
      <c r="Q1217" s="122">
        <v>0</v>
      </c>
      <c r="R1217" s="122">
        <v>11226007</v>
      </c>
      <c r="S1217" s="122">
        <v>0</v>
      </c>
      <c r="T1217" s="122">
        <v>0</v>
      </c>
      <c r="U1217" s="122">
        <v>289634811066</v>
      </c>
      <c r="V1217" s="123">
        <v>1582.38</v>
      </c>
      <c r="W1217" s="93" t="s">
        <v>77</v>
      </c>
      <c r="X1217" s="93" t="s">
        <v>77</v>
      </c>
      <c r="Y1217" s="88" t="s">
        <v>74</v>
      </c>
      <c r="Z1217" s="93" t="s">
        <v>77</v>
      </c>
      <c r="AA1217" s="122">
        <v>0</v>
      </c>
      <c r="AB1217" s="122">
        <v>0</v>
      </c>
      <c r="AC1217" s="122">
        <v>0</v>
      </c>
      <c r="AD1217" s="122">
        <v>0</v>
      </c>
      <c r="AE1217" s="122">
        <v>0</v>
      </c>
      <c r="AF1217" s="88" t="s">
        <v>78</v>
      </c>
      <c r="AG1217" s="122">
        <v>0</v>
      </c>
      <c r="AH1217" s="88" t="s">
        <v>74</v>
      </c>
      <c r="AI1217" s="124">
        <v>0</v>
      </c>
      <c r="AJ1217" s="124">
        <v>0</v>
      </c>
    </row>
    <row r="1218" spans="1:36" ht="17.45" customHeight="1">
      <c r="A1218" s="89" t="s">
        <v>2264</v>
      </c>
      <c r="B1218" s="89" t="s">
        <v>1831</v>
      </c>
      <c r="C1218" s="125">
        <v>45348</v>
      </c>
      <c r="D1218" s="89" t="s">
        <v>1838</v>
      </c>
      <c r="E1218" s="89" t="s">
        <v>70</v>
      </c>
      <c r="F1218" s="96" t="s">
        <v>437</v>
      </c>
      <c r="G1218" s="89" t="s">
        <v>438</v>
      </c>
      <c r="H1218" s="89" t="s">
        <v>2033</v>
      </c>
      <c r="I1218" s="89" t="s">
        <v>74</v>
      </c>
      <c r="J1218" s="89" t="s">
        <v>1984</v>
      </c>
      <c r="K1218" s="89"/>
      <c r="L1218" s="89" t="s">
        <v>1986</v>
      </c>
      <c r="M1218" s="140">
        <v>5437.5559759999996</v>
      </c>
      <c r="N1218" s="126">
        <v>7207894</v>
      </c>
      <c r="O1218" s="126">
        <v>0</v>
      </c>
      <c r="P1218" s="126">
        <v>30037</v>
      </c>
      <c r="Q1218" s="126">
        <v>0</v>
      </c>
      <c r="R1218" s="126">
        <v>7237931</v>
      </c>
      <c r="S1218" s="126">
        <v>0</v>
      </c>
      <c r="T1218" s="126">
        <v>0</v>
      </c>
      <c r="U1218" s="126">
        <v>289634811066</v>
      </c>
      <c r="V1218" s="127">
        <v>1582.38</v>
      </c>
      <c r="W1218" s="96" t="s">
        <v>77</v>
      </c>
      <c r="X1218" s="96" t="s">
        <v>77</v>
      </c>
      <c r="Y1218" s="89" t="s">
        <v>74</v>
      </c>
      <c r="Z1218" s="96" t="s">
        <v>77</v>
      </c>
      <c r="AA1218" s="126">
        <v>0</v>
      </c>
      <c r="AB1218" s="126">
        <v>0</v>
      </c>
      <c r="AC1218" s="126">
        <v>0</v>
      </c>
      <c r="AD1218" s="126">
        <v>0</v>
      </c>
      <c r="AE1218" s="126">
        <v>0</v>
      </c>
      <c r="AF1218" s="89" t="s">
        <v>78</v>
      </c>
      <c r="AG1218" s="126">
        <v>0</v>
      </c>
      <c r="AH1218" s="89" t="s">
        <v>74</v>
      </c>
      <c r="AI1218" s="129">
        <v>0</v>
      </c>
      <c r="AJ1218" s="129">
        <v>0</v>
      </c>
    </row>
    <row r="1219" spans="1:36" ht="17.45" customHeight="1">
      <c r="A1219" s="88" t="s">
        <v>2265</v>
      </c>
      <c r="B1219" s="88" t="s">
        <v>1831</v>
      </c>
      <c r="C1219" s="121">
        <v>45348</v>
      </c>
      <c r="D1219" s="88" t="s">
        <v>1838</v>
      </c>
      <c r="E1219" s="88" t="s">
        <v>70</v>
      </c>
      <c r="F1219" s="93" t="s">
        <v>437</v>
      </c>
      <c r="G1219" s="88" t="s">
        <v>438</v>
      </c>
      <c r="H1219" s="88" t="s">
        <v>2033</v>
      </c>
      <c r="I1219" s="88" t="s">
        <v>74</v>
      </c>
      <c r="J1219" s="88" t="s">
        <v>1988</v>
      </c>
      <c r="K1219" s="88"/>
      <c r="L1219" s="88" t="s">
        <v>1990</v>
      </c>
      <c r="M1219" s="139">
        <v>1004.009529</v>
      </c>
      <c r="N1219" s="122">
        <v>1330717</v>
      </c>
      <c r="O1219" s="122">
        <v>0</v>
      </c>
      <c r="P1219" s="122">
        <v>5720</v>
      </c>
      <c r="Q1219" s="122">
        <v>0</v>
      </c>
      <c r="R1219" s="122">
        <v>1336437</v>
      </c>
      <c r="S1219" s="122">
        <v>0</v>
      </c>
      <c r="T1219" s="122">
        <v>0</v>
      </c>
      <c r="U1219" s="122">
        <v>289634811066</v>
      </c>
      <c r="V1219" s="123">
        <v>1582.38</v>
      </c>
      <c r="W1219" s="93" t="s">
        <v>77</v>
      </c>
      <c r="X1219" s="93" t="s">
        <v>77</v>
      </c>
      <c r="Y1219" s="88" t="s">
        <v>74</v>
      </c>
      <c r="Z1219" s="93" t="s">
        <v>77</v>
      </c>
      <c r="AA1219" s="122">
        <v>0</v>
      </c>
      <c r="AB1219" s="122">
        <v>0</v>
      </c>
      <c r="AC1219" s="122">
        <v>0</v>
      </c>
      <c r="AD1219" s="122">
        <v>0</v>
      </c>
      <c r="AE1219" s="122">
        <v>0</v>
      </c>
      <c r="AF1219" s="88" t="s">
        <v>78</v>
      </c>
      <c r="AG1219" s="122">
        <v>0</v>
      </c>
      <c r="AH1219" s="88" t="s">
        <v>74</v>
      </c>
      <c r="AI1219" s="124">
        <v>0</v>
      </c>
      <c r="AJ1219" s="124">
        <v>0</v>
      </c>
    </row>
    <row r="1220" spans="1:36" ht="17.45" customHeight="1">
      <c r="A1220" s="89" t="s">
        <v>2266</v>
      </c>
      <c r="B1220" s="89" t="s">
        <v>1831</v>
      </c>
      <c r="C1220" s="125">
        <v>45348</v>
      </c>
      <c r="D1220" s="89" t="s">
        <v>1838</v>
      </c>
      <c r="E1220" s="89" t="s">
        <v>70</v>
      </c>
      <c r="F1220" s="96" t="s">
        <v>437</v>
      </c>
      <c r="G1220" s="89" t="s">
        <v>438</v>
      </c>
      <c r="H1220" s="89" t="s">
        <v>2033</v>
      </c>
      <c r="I1220" s="89" t="s">
        <v>74</v>
      </c>
      <c r="J1220" s="89" t="s">
        <v>1992</v>
      </c>
      <c r="K1220" s="89"/>
      <c r="L1220" s="89" t="s">
        <v>1994</v>
      </c>
      <c r="M1220" s="140">
        <v>1357.814443</v>
      </c>
      <c r="N1220" s="126">
        <v>1799890</v>
      </c>
      <c r="O1220" s="126">
        <v>0</v>
      </c>
      <c r="P1220" s="126">
        <v>7497</v>
      </c>
      <c r="Q1220" s="126">
        <v>0</v>
      </c>
      <c r="R1220" s="126">
        <v>1807387</v>
      </c>
      <c r="S1220" s="126">
        <v>0</v>
      </c>
      <c r="T1220" s="126">
        <v>0</v>
      </c>
      <c r="U1220" s="126">
        <v>289634811066</v>
      </c>
      <c r="V1220" s="127">
        <v>1582.38</v>
      </c>
      <c r="W1220" s="96" t="s">
        <v>77</v>
      </c>
      <c r="X1220" s="96" t="s">
        <v>77</v>
      </c>
      <c r="Y1220" s="89" t="s">
        <v>74</v>
      </c>
      <c r="Z1220" s="96" t="s">
        <v>77</v>
      </c>
      <c r="AA1220" s="126">
        <v>0</v>
      </c>
      <c r="AB1220" s="126">
        <v>0</v>
      </c>
      <c r="AC1220" s="126">
        <v>0</v>
      </c>
      <c r="AD1220" s="126">
        <v>0</v>
      </c>
      <c r="AE1220" s="126">
        <v>0</v>
      </c>
      <c r="AF1220" s="89" t="s">
        <v>78</v>
      </c>
      <c r="AG1220" s="126">
        <v>0</v>
      </c>
      <c r="AH1220" s="89" t="s">
        <v>74</v>
      </c>
      <c r="AI1220" s="129">
        <v>0</v>
      </c>
      <c r="AJ1220" s="129">
        <v>0</v>
      </c>
    </row>
    <row r="1221" spans="1:36" ht="17.45" customHeight="1">
      <c r="A1221" s="88" t="s">
        <v>2267</v>
      </c>
      <c r="B1221" s="88" t="s">
        <v>1831</v>
      </c>
      <c r="C1221" s="121">
        <v>45348</v>
      </c>
      <c r="D1221" s="88" t="s">
        <v>1838</v>
      </c>
      <c r="E1221" s="88" t="s">
        <v>70</v>
      </c>
      <c r="F1221" s="93" t="s">
        <v>437</v>
      </c>
      <c r="G1221" s="88" t="s">
        <v>438</v>
      </c>
      <c r="H1221" s="88" t="s">
        <v>2033</v>
      </c>
      <c r="I1221" s="88" t="s">
        <v>74</v>
      </c>
      <c r="J1221" s="88" t="s">
        <v>1996</v>
      </c>
      <c r="K1221" s="88"/>
      <c r="L1221" s="88" t="s">
        <v>1998</v>
      </c>
      <c r="M1221" s="139">
        <v>708.70398399999999</v>
      </c>
      <c r="N1221" s="122">
        <v>939458</v>
      </c>
      <c r="O1221" s="122">
        <v>0</v>
      </c>
      <c r="P1221" s="122">
        <v>3898</v>
      </c>
      <c r="Q1221" s="122">
        <v>0</v>
      </c>
      <c r="R1221" s="122">
        <v>943356</v>
      </c>
      <c r="S1221" s="122">
        <v>0</v>
      </c>
      <c r="T1221" s="122">
        <v>0</v>
      </c>
      <c r="U1221" s="122">
        <v>289634811066</v>
      </c>
      <c r="V1221" s="123">
        <v>1582.38</v>
      </c>
      <c r="W1221" s="93" t="s">
        <v>77</v>
      </c>
      <c r="X1221" s="93" t="s">
        <v>77</v>
      </c>
      <c r="Y1221" s="88" t="s">
        <v>74</v>
      </c>
      <c r="Z1221" s="93" t="s">
        <v>77</v>
      </c>
      <c r="AA1221" s="122">
        <v>0</v>
      </c>
      <c r="AB1221" s="122">
        <v>0</v>
      </c>
      <c r="AC1221" s="122">
        <v>0</v>
      </c>
      <c r="AD1221" s="122">
        <v>0</v>
      </c>
      <c r="AE1221" s="122">
        <v>0</v>
      </c>
      <c r="AF1221" s="88" t="s">
        <v>78</v>
      </c>
      <c r="AG1221" s="122">
        <v>0</v>
      </c>
      <c r="AH1221" s="88" t="s">
        <v>74</v>
      </c>
      <c r="AI1221" s="124">
        <v>0</v>
      </c>
      <c r="AJ1221" s="124">
        <v>0</v>
      </c>
    </row>
    <row r="1222" spans="1:36" ht="17.45" customHeight="1">
      <c r="A1222" s="89" t="s">
        <v>2268</v>
      </c>
      <c r="B1222" s="89" t="s">
        <v>1831</v>
      </c>
      <c r="C1222" s="125">
        <v>45348</v>
      </c>
      <c r="D1222" s="89" t="s">
        <v>1838</v>
      </c>
      <c r="E1222" s="89" t="s">
        <v>70</v>
      </c>
      <c r="F1222" s="96" t="s">
        <v>437</v>
      </c>
      <c r="G1222" s="89" t="s">
        <v>438</v>
      </c>
      <c r="H1222" s="89" t="s">
        <v>2033</v>
      </c>
      <c r="I1222" s="89" t="s">
        <v>74</v>
      </c>
      <c r="J1222" s="89" t="s">
        <v>2000</v>
      </c>
      <c r="K1222" s="89"/>
      <c r="L1222" s="89" t="s">
        <v>2002</v>
      </c>
      <c r="M1222" s="140">
        <v>1370.1885050000001</v>
      </c>
      <c r="N1222" s="126">
        <v>1815902</v>
      </c>
      <c r="O1222" s="126">
        <v>0</v>
      </c>
      <c r="P1222" s="126">
        <v>7956</v>
      </c>
      <c r="Q1222" s="126">
        <v>0</v>
      </c>
      <c r="R1222" s="126">
        <v>1823858</v>
      </c>
      <c r="S1222" s="126">
        <v>0</v>
      </c>
      <c r="T1222" s="126">
        <v>0</v>
      </c>
      <c r="U1222" s="126">
        <v>289634811066</v>
      </c>
      <c r="V1222" s="127">
        <v>1582.38</v>
      </c>
      <c r="W1222" s="96" t="s">
        <v>77</v>
      </c>
      <c r="X1222" s="96" t="s">
        <v>77</v>
      </c>
      <c r="Y1222" s="89" t="s">
        <v>74</v>
      </c>
      <c r="Z1222" s="96" t="s">
        <v>77</v>
      </c>
      <c r="AA1222" s="126">
        <v>0</v>
      </c>
      <c r="AB1222" s="126">
        <v>0</v>
      </c>
      <c r="AC1222" s="126">
        <v>0</v>
      </c>
      <c r="AD1222" s="126">
        <v>0</v>
      </c>
      <c r="AE1222" s="126">
        <v>0</v>
      </c>
      <c r="AF1222" s="89" t="s">
        <v>78</v>
      </c>
      <c r="AG1222" s="126">
        <v>0</v>
      </c>
      <c r="AH1222" s="89" t="s">
        <v>74</v>
      </c>
      <c r="AI1222" s="129">
        <v>0</v>
      </c>
      <c r="AJ1222" s="129">
        <v>0</v>
      </c>
    </row>
    <row r="1223" spans="1:36" ht="17.45" customHeight="1">
      <c r="A1223" s="88" t="s">
        <v>2269</v>
      </c>
      <c r="B1223" s="88" t="s">
        <v>1831</v>
      </c>
      <c r="C1223" s="121">
        <v>45348</v>
      </c>
      <c r="D1223" s="88" t="s">
        <v>1838</v>
      </c>
      <c r="E1223" s="88" t="s">
        <v>70</v>
      </c>
      <c r="F1223" s="93" t="s">
        <v>437</v>
      </c>
      <c r="G1223" s="88" t="s">
        <v>438</v>
      </c>
      <c r="H1223" s="88" t="s">
        <v>2033</v>
      </c>
      <c r="I1223" s="88" t="s">
        <v>74</v>
      </c>
      <c r="J1223" s="88" t="s">
        <v>2004</v>
      </c>
      <c r="K1223" s="88"/>
      <c r="L1223" s="88" t="s">
        <v>2006</v>
      </c>
      <c r="M1223" s="139">
        <v>11692.063532</v>
      </c>
      <c r="N1223" s="122">
        <v>15499990</v>
      </c>
      <c r="O1223" s="122">
        <v>0</v>
      </c>
      <c r="P1223" s="122">
        <v>63316</v>
      </c>
      <c r="Q1223" s="122">
        <v>0</v>
      </c>
      <c r="R1223" s="122">
        <v>15563306</v>
      </c>
      <c r="S1223" s="122">
        <v>0</v>
      </c>
      <c r="T1223" s="122">
        <v>0</v>
      </c>
      <c r="U1223" s="122">
        <v>289634811066</v>
      </c>
      <c r="V1223" s="123">
        <v>1582.38</v>
      </c>
      <c r="W1223" s="93" t="s">
        <v>77</v>
      </c>
      <c r="X1223" s="93" t="s">
        <v>77</v>
      </c>
      <c r="Y1223" s="88" t="s">
        <v>74</v>
      </c>
      <c r="Z1223" s="93" t="s">
        <v>77</v>
      </c>
      <c r="AA1223" s="122">
        <v>0</v>
      </c>
      <c r="AB1223" s="122">
        <v>0</v>
      </c>
      <c r="AC1223" s="122">
        <v>0</v>
      </c>
      <c r="AD1223" s="122">
        <v>0</v>
      </c>
      <c r="AE1223" s="122">
        <v>0</v>
      </c>
      <c r="AF1223" s="88" t="s">
        <v>78</v>
      </c>
      <c r="AG1223" s="122">
        <v>0</v>
      </c>
      <c r="AH1223" s="88" t="s">
        <v>74</v>
      </c>
      <c r="AI1223" s="124">
        <v>0.01</v>
      </c>
      <c r="AJ1223" s="124">
        <v>0.01</v>
      </c>
    </row>
    <row r="1224" spans="1:36" ht="17.45" customHeight="1">
      <c r="A1224" s="89" t="s">
        <v>2270</v>
      </c>
      <c r="B1224" s="89" t="s">
        <v>1831</v>
      </c>
      <c r="C1224" s="125">
        <v>45348</v>
      </c>
      <c r="D1224" s="89" t="s">
        <v>1838</v>
      </c>
      <c r="E1224" s="89" t="s">
        <v>70</v>
      </c>
      <c r="F1224" s="96" t="s">
        <v>437</v>
      </c>
      <c r="G1224" s="89" t="s">
        <v>438</v>
      </c>
      <c r="H1224" s="89" t="s">
        <v>2033</v>
      </c>
      <c r="I1224" s="89" t="s">
        <v>74</v>
      </c>
      <c r="J1224" s="89" t="s">
        <v>2008</v>
      </c>
      <c r="K1224" s="89"/>
      <c r="L1224" s="89" t="s">
        <v>2010</v>
      </c>
      <c r="M1224" s="140">
        <v>8302.3933820000002</v>
      </c>
      <c r="N1224" s="126">
        <v>11004613</v>
      </c>
      <c r="O1224" s="126">
        <v>0</v>
      </c>
      <c r="P1224" s="126">
        <v>46703</v>
      </c>
      <c r="Q1224" s="126">
        <v>0</v>
      </c>
      <c r="R1224" s="126">
        <v>11051316</v>
      </c>
      <c r="S1224" s="126">
        <v>0</v>
      </c>
      <c r="T1224" s="126">
        <v>0</v>
      </c>
      <c r="U1224" s="126">
        <v>289634811066</v>
      </c>
      <c r="V1224" s="127">
        <v>1582.38</v>
      </c>
      <c r="W1224" s="96" t="s">
        <v>77</v>
      </c>
      <c r="X1224" s="96" t="s">
        <v>77</v>
      </c>
      <c r="Y1224" s="89" t="s">
        <v>74</v>
      </c>
      <c r="Z1224" s="96" t="s">
        <v>77</v>
      </c>
      <c r="AA1224" s="126">
        <v>0</v>
      </c>
      <c r="AB1224" s="126">
        <v>0</v>
      </c>
      <c r="AC1224" s="126">
        <v>0</v>
      </c>
      <c r="AD1224" s="126">
        <v>0</v>
      </c>
      <c r="AE1224" s="126">
        <v>0</v>
      </c>
      <c r="AF1224" s="89" t="s">
        <v>78</v>
      </c>
      <c r="AG1224" s="126">
        <v>0</v>
      </c>
      <c r="AH1224" s="89" t="s">
        <v>74</v>
      </c>
      <c r="AI1224" s="129">
        <v>0</v>
      </c>
      <c r="AJ1224" s="129">
        <v>0</v>
      </c>
    </row>
    <row r="1225" spans="1:36" ht="17.45" customHeight="1">
      <c r="A1225" s="88" t="s">
        <v>2271</v>
      </c>
      <c r="B1225" s="88" t="s">
        <v>1831</v>
      </c>
      <c r="C1225" s="121">
        <v>45348</v>
      </c>
      <c r="D1225" s="88" t="s">
        <v>1838</v>
      </c>
      <c r="E1225" s="88" t="s">
        <v>70</v>
      </c>
      <c r="F1225" s="93" t="s">
        <v>437</v>
      </c>
      <c r="G1225" s="88" t="s">
        <v>438</v>
      </c>
      <c r="H1225" s="88" t="s">
        <v>2033</v>
      </c>
      <c r="I1225" s="88" t="s">
        <v>74</v>
      </c>
      <c r="J1225" s="88" t="s">
        <v>2012</v>
      </c>
      <c r="K1225" s="88"/>
      <c r="L1225" s="88" t="s">
        <v>2014</v>
      </c>
      <c r="M1225" s="139">
        <v>2965.5168370000001</v>
      </c>
      <c r="N1225" s="122">
        <v>3931323</v>
      </c>
      <c r="O1225" s="122">
        <v>0</v>
      </c>
      <c r="P1225" s="122">
        <v>16076</v>
      </c>
      <c r="Q1225" s="122">
        <v>0</v>
      </c>
      <c r="R1225" s="122">
        <v>3947399</v>
      </c>
      <c r="S1225" s="122">
        <v>0</v>
      </c>
      <c r="T1225" s="122">
        <v>0</v>
      </c>
      <c r="U1225" s="122">
        <v>289634811066</v>
      </c>
      <c r="V1225" s="123">
        <v>1582.38</v>
      </c>
      <c r="W1225" s="93" t="s">
        <v>77</v>
      </c>
      <c r="X1225" s="93" t="s">
        <v>77</v>
      </c>
      <c r="Y1225" s="88" t="s">
        <v>74</v>
      </c>
      <c r="Z1225" s="93" t="s">
        <v>77</v>
      </c>
      <c r="AA1225" s="122">
        <v>0</v>
      </c>
      <c r="AB1225" s="122">
        <v>0</v>
      </c>
      <c r="AC1225" s="122">
        <v>0</v>
      </c>
      <c r="AD1225" s="122">
        <v>0</v>
      </c>
      <c r="AE1225" s="122">
        <v>0</v>
      </c>
      <c r="AF1225" s="88" t="s">
        <v>78</v>
      </c>
      <c r="AG1225" s="122">
        <v>0</v>
      </c>
      <c r="AH1225" s="88" t="s">
        <v>74</v>
      </c>
      <c r="AI1225" s="124">
        <v>0</v>
      </c>
      <c r="AJ1225" s="124">
        <v>0</v>
      </c>
    </row>
    <row r="1226" spans="1:36" ht="17.45" customHeight="1">
      <c r="A1226" s="89" t="s">
        <v>2272</v>
      </c>
      <c r="B1226" s="89" t="s">
        <v>1831</v>
      </c>
      <c r="C1226" s="125">
        <v>45348</v>
      </c>
      <c r="D1226" s="89" t="s">
        <v>1838</v>
      </c>
      <c r="E1226" s="89" t="s">
        <v>70</v>
      </c>
      <c r="F1226" s="96" t="s">
        <v>437</v>
      </c>
      <c r="G1226" s="89" t="s">
        <v>438</v>
      </c>
      <c r="H1226" s="89" t="s">
        <v>2033</v>
      </c>
      <c r="I1226" s="89" t="s">
        <v>74</v>
      </c>
      <c r="J1226" s="89" t="s">
        <v>2016</v>
      </c>
      <c r="K1226" s="89"/>
      <c r="L1226" s="89" t="s">
        <v>2018</v>
      </c>
      <c r="M1226" s="140">
        <v>2740.321696</v>
      </c>
      <c r="N1226" s="126">
        <v>3632130</v>
      </c>
      <c r="O1226" s="126">
        <v>0</v>
      </c>
      <c r="P1226" s="126">
        <v>15512</v>
      </c>
      <c r="Q1226" s="126">
        <v>0</v>
      </c>
      <c r="R1226" s="126">
        <v>3647642</v>
      </c>
      <c r="S1226" s="126">
        <v>0</v>
      </c>
      <c r="T1226" s="126">
        <v>0</v>
      </c>
      <c r="U1226" s="126">
        <v>289634811066</v>
      </c>
      <c r="V1226" s="127">
        <v>1582.38</v>
      </c>
      <c r="W1226" s="96" t="s">
        <v>77</v>
      </c>
      <c r="X1226" s="96" t="s">
        <v>77</v>
      </c>
      <c r="Y1226" s="89" t="s">
        <v>74</v>
      </c>
      <c r="Z1226" s="96" t="s">
        <v>77</v>
      </c>
      <c r="AA1226" s="126">
        <v>0</v>
      </c>
      <c r="AB1226" s="126">
        <v>0</v>
      </c>
      <c r="AC1226" s="126">
        <v>0</v>
      </c>
      <c r="AD1226" s="126">
        <v>0</v>
      </c>
      <c r="AE1226" s="126">
        <v>0</v>
      </c>
      <c r="AF1226" s="89" t="s">
        <v>78</v>
      </c>
      <c r="AG1226" s="126">
        <v>0</v>
      </c>
      <c r="AH1226" s="89" t="s">
        <v>74</v>
      </c>
      <c r="AI1226" s="129">
        <v>0</v>
      </c>
      <c r="AJ1226" s="129">
        <v>0</v>
      </c>
    </row>
    <row r="1227" spans="1:36" ht="17.45" customHeight="1">
      <c r="A1227" s="88" t="s">
        <v>2273</v>
      </c>
      <c r="B1227" s="88" t="s">
        <v>1831</v>
      </c>
      <c r="C1227" s="121">
        <v>45348</v>
      </c>
      <c r="D1227" s="88" t="s">
        <v>1838</v>
      </c>
      <c r="E1227" s="88" t="s">
        <v>70</v>
      </c>
      <c r="F1227" s="93" t="s">
        <v>437</v>
      </c>
      <c r="G1227" s="88" t="s">
        <v>438</v>
      </c>
      <c r="H1227" s="88" t="s">
        <v>2033</v>
      </c>
      <c r="I1227" s="88" t="s">
        <v>74</v>
      </c>
      <c r="J1227" s="88" t="s">
        <v>2020</v>
      </c>
      <c r="K1227" s="88"/>
      <c r="L1227" s="88" t="s">
        <v>2022</v>
      </c>
      <c r="M1227" s="139">
        <v>4630.0321110000004</v>
      </c>
      <c r="N1227" s="122">
        <v>6138150</v>
      </c>
      <c r="O1227" s="122">
        <v>0</v>
      </c>
      <c r="P1227" s="122">
        <v>24886</v>
      </c>
      <c r="Q1227" s="122">
        <v>0</v>
      </c>
      <c r="R1227" s="122">
        <v>6163036</v>
      </c>
      <c r="S1227" s="122">
        <v>0</v>
      </c>
      <c r="T1227" s="122">
        <v>0</v>
      </c>
      <c r="U1227" s="122">
        <v>289634811066</v>
      </c>
      <c r="V1227" s="123">
        <v>1582.38</v>
      </c>
      <c r="W1227" s="93" t="s">
        <v>77</v>
      </c>
      <c r="X1227" s="93" t="s">
        <v>77</v>
      </c>
      <c r="Y1227" s="88" t="s">
        <v>74</v>
      </c>
      <c r="Z1227" s="93" t="s">
        <v>77</v>
      </c>
      <c r="AA1227" s="122">
        <v>0</v>
      </c>
      <c r="AB1227" s="122">
        <v>0</v>
      </c>
      <c r="AC1227" s="122">
        <v>0</v>
      </c>
      <c r="AD1227" s="122">
        <v>0</v>
      </c>
      <c r="AE1227" s="122">
        <v>0</v>
      </c>
      <c r="AF1227" s="88" t="s">
        <v>78</v>
      </c>
      <c r="AG1227" s="122">
        <v>0</v>
      </c>
      <c r="AH1227" s="88" t="s">
        <v>74</v>
      </c>
      <c r="AI1227" s="124">
        <v>0</v>
      </c>
      <c r="AJ1227" s="124">
        <v>0</v>
      </c>
    </row>
    <row r="1228" spans="1:36" ht="17.45" customHeight="1">
      <c r="A1228" s="89" t="s">
        <v>2274</v>
      </c>
      <c r="B1228" s="89" t="s">
        <v>1831</v>
      </c>
      <c r="C1228" s="125">
        <v>45348</v>
      </c>
      <c r="D1228" s="89" t="s">
        <v>1838</v>
      </c>
      <c r="E1228" s="89" t="s">
        <v>70</v>
      </c>
      <c r="F1228" s="96" t="s">
        <v>437</v>
      </c>
      <c r="G1228" s="89" t="s">
        <v>438</v>
      </c>
      <c r="H1228" s="89" t="s">
        <v>2033</v>
      </c>
      <c r="I1228" s="89" t="s">
        <v>74</v>
      </c>
      <c r="J1228" s="89" t="s">
        <v>2024</v>
      </c>
      <c r="K1228" s="89"/>
      <c r="L1228" s="89" t="s">
        <v>2026</v>
      </c>
      <c r="M1228" s="140">
        <v>3985.3955569999998</v>
      </c>
      <c r="N1228" s="126">
        <v>5282167</v>
      </c>
      <c r="O1228" s="126">
        <v>0</v>
      </c>
      <c r="P1228" s="126">
        <v>22793</v>
      </c>
      <c r="Q1228" s="126">
        <v>0</v>
      </c>
      <c r="R1228" s="126">
        <v>5304960</v>
      </c>
      <c r="S1228" s="126">
        <v>0</v>
      </c>
      <c r="T1228" s="126">
        <v>0</v>
      </c>
      <c r="U1228" s="126">
        <v>289634811066</v>
      </c>
      <c r="V1228" s="127">
        <v>1582.38</v>
      </c>
      <c r="W1228" s="96" t="s">
        <v>77</v>
      </c>
      <c r="X1228" s="96" t="s">
        <v>77</v>
      </c>
      <c r="Y1228" s="89" t="s">
        <v>74</v>
      </c>
      <c r="Z1228" s="96" t="s">
        <v>77</v>
      </c>
      <c r="AA1228" s="126">
        <v>0</v>
      </c>
      <c r="AB1228" s="126">
        <v>0</v>
      </c>
      <c r="AC1228" s="126">
        <v>0</v>
      </c>
      <c r="AD1228" s="126">
        <v>0</v>
      </c>
      <c r="AE1228" s="126">
        <v>0</v>
      </c>
      <c r="AF1228" s="89" t="s">
        <v>78</v>
      </c>
      <c r="AG1228" s="126">
        <v>0</v>
      </c>
      <c r="AH1228" s="89" t="s">
        <v>74</v>
      </c>
      <c r="AI1228" s="129">
        <v>0</v>
      </c>
      <c r="AJ1228" s="129">
        <v>0</v>
      </c>
    </row>
    <row r="1229" spans="1:36" ht="17.45" customHeight="1">
      <c r="A1229" s="88" t="s">
        <v>2275</v>
      </c>
      <c r="B1229" s="88" t="s">
        <v>1831</v>
      </c>
      <c r="C1229" s="121">
        <v>45348</v>
      </c>
      <c r="D1229" s="88" t="s">
        <v>1838</v>
      </c>
      <c r="E1229" s="88" t="s">
        <v>70</v>
      </c>
      <c r="F1229" s="93" t="s">
        <v>437</v>
      </c>
      <c r="G1229" s="88" t="s">
        <v>438</v>
      </c>
      <c r="H1229" s="88" t="s">
        <v>2033</v>
      </c>
      <c r="I1229" s="88" t="s">
        <v>74</v>
      </c>
      <c r="J1229" s="88" t="s">
        <v>2029</v>
      </c>
      <c r="K1229" s="88"/>
      <c r="L1229" s="88" t="s">
        <v>2031</v>
      </c>
      <c r="M1229" s="139">
        <v>3165.2336489999998</v>
      </c>
      <c r="N1229" s="122">
        <v>4196288</v>
      </c>
      <c r="O1229" s="122">
        <v>0</v>
      </c>
      <c r="P1229" s="122">
        <v>16955</v>
      </c>
      <c r="Q1229" s="122">
        <v>0</v>
      </c>
      <c r="R1229" s="122">
        <v>4213243</v>
      </c>
      <c r="S1229" s="122">
        <v>0</v>
      </c>
      <c r="T1229" s="122">
        <v>0</v>
      </c>
      <c r="U1229" s="122">
        <v>289634811066</v>
      </c>
      <c r="V1229" s="123">
        <v>1582.38</v>
      </c>
      <c r="W1229" s="93" t="s">
        <v>77</v>
      </c>
      <c r="X1229" s="93" t="s">
        <v>77</v>
      </c>
      <c r="Y1229" s="88" t="s">
        <v>74</v>
      </c>
      <c r="Z1229" s="93" t="s">
        <v>77</v>
      </c>
      <c r="AA1229" s="122">
        <v>0</v>
      </c>
      <c r="AB1229" s="122">
        <v>0</v>
      </c>
      <c r="AC1229" s="122">
        <v>0</v>
      </c>
      <c r="AD1229" s="122">
        <v>0</v>
      </c>
      <c r="AE1229" s="122">
        <v>0</v>
      </c>
      <c r="AF1229" s="88" t="s">
        <v>78</v>
      </c>
      <c r="AG1229" s="122">
        <v>0</v>
      </c>
      <c r="AH1229" s="88" t="s">
        <v>74</v>
      </c>
      <c r="AI1229" s="124">
        <v>0</v>
      </c>
      <c r="AJ1229" s="124">
        <v>0</v>
      </c>
    </row>
    <row r="1230" spans="1:36" ht="17.45" customHeight="1">
      <c r="A1230" s="89" t="s">
        <v>2276</v>
      </c>
      <c r="B1230" s="89" t="s">
        <v>1831</v>
      </c>
      <c r="C1230" s="125">
        <v>45348</v>
      </c>
      <c r="D1230" s="89" t="s">
        <v>1892</v>
      </c>
      <c r="E1230" s="89" t="s">
        <v>70</v>
      </c>
      <c r="F1230" s="96" t="s">
        <v>437</v>
      </c>
      <c r="G1230" s="89" t="s">
        <v>438</v>
      </c>
      <c r="H1230" s="89" t="s">
        <v>1893</v>
      </c>
      <c r="I1230" s="89" t="s">
        <v>74</v>
      </c>
      <c r="J1230" s="89" t="s">
        <v>1894</v>
      </c>
      <c r="K1230" s="89"/>
      <c r="L1230" s="89" t="s">
        <v>1895</v>
      </c>
      <c r="M1230" s="131">
        <v>10742.5</v>
      </c>
      <c r="N1230" s="126">
        <v>14276800</v>
      </c>
      <c r="O1230" s="126">
        <v>0</v>
      </c>
      <c r="P1230" s="126">
        <v>22541</v>
      </c>
      <c r="Q1230" s="126">
        <v>14299341</v>
      </c>
      <c r="R1230" s="126">
        <v>14299341</v>
      </c>
      <c r="S1230" s="126">
        <v>0</v>
      </c>
      <c r="T1230" s="126">
        <v>0</v>
      </c>
      <c r="U1230" s="126">
        <v>289634811066</v>
      </c>
      <c r="V1230" s="127">
        <v>1582.38</v>
      </c>
      <c r="W1230" s="125">
        <v>43620</v>
      </c>
      <c r="X1230" s="125">
        <v>73050</v>
      </c>
      <c r="Y1230" s="89"/>
      <c r="Z1230" s="96"/>
      <c r="AA1230" s="126">
        <v>0</v>
      </c>
      <c r="AB1230" s="126">
        <v>0</v>
      </c>
      <c r="AC1230" s="126">
        <v>0</v>
      </c>
      <c r="AD1230" s="126">
        <v>0</v>
      </c>
      <c r="AE1230" s="126">
        <v>0</v>
      </c>
      <c r="AF1230" s="89" t="s">
        <v>78</v>
      </c>
      <c r="AG1230" s="126">
        <v>0</v>
      </c>
      <c r="AH1230" s="89"/>
      <c r="AI1230" s="129">
        <v>0.01</v>
      </c>
      <c r="AJ1230" s="129">
        <v>0</v>
      </c>
    </row>
    <row r="1231" spans="1:36" ht="17.45" customHeight="1">
      <c r="A1231" s="88" t="s">
        <v>2277</v>
      </c>
      <c r="B1231" s="88" t="s">
        <v>1831</v>
      </c>
      <c r="C1231" s="121">
        <v>45348</v>
      </c>
      <c r="D1231" s="88" t="s">
        <v>1832</v>
      </c>
      <c r="E1231" s="88" t="s">
        <v>70</v>
      </c>
      <c r="F1231" s="93" t="s">
        <v>678</v>
      </c>
      <c r="G1231" s="88" t="s">
        <v>679</v>
      </c>
      <c r="H1231" s="88" t="s">
        <v>1833</v>
      </c>
      <c r="I1231" s="88" t="s">
        <v>1834</v>
      </c>
      <c r="J1231" s="88" t="s">
        <v>2278</v>
      </c>
      <c r="K1231" s="88"/>
      <c r="L1231" s="88" t="s">
        <v>1962</v>
      </c>
      <c r="M1231" s="122">
        <v>1090000</v>
      </c>
      <c r="N1231" s="122">
        <v>1413272200</v>
      </c>
      <c r="O1231" s="123">
        <v>-0.03</v>
      </c>
      <c r="P1231" s="122">
        <v>-37019702</v>
      </c>
      <c r="Q1231" s="122">
        <v>0</v>
      </c>
      <c r="R1231" s="122">
        <v>-37019702</v>
      </c>
      <c r="S1231" s="122">
        <v>0</v>
      </c>
      <c r="T1231" s="122">
        <v>0</v>
      </c>
      <c r="U1231" s="122">
        <v>9879659390</v>
      </c>
      <c r="V1231" s="123">
        <v>1252.28</v>
      </c>
      <c r="W1231" s="121">
        <v>45293</v>
      </c>
      <c r="X1231" s="121">
        <v>45358</v>
      </c>
      <c r="Y1231" s="88" t="s">
        <v>74</v>
      </c>
      <c r="Z1231" s="93" t="s">
        <v>77</v>
      </c>
      <c r="AA1231" s="122">
        <v>0</v>
      </c>
      <c r="AB1231" s="122">
        <v>0</v>
      </c>
      <c r="AC1231" s="122">
        <v>0</v>
      </c>
      <c r="AD1231" s="122">
        <v>0</v>
      </c>
      <c r="AE1231" s="122">
        <v>0</v>
      </c>
      <c r="AF1231" s="88" t="s">
        <v>78</v>
      </c>
      <c r="AG1231" s="122">
        <v>0</v>
      </c>
      <c r="AH1231" s="88" t="s">
        <v>74</v>
      </c>
      <c r="AI1231" s="124">
        <v>-0.37</v>
      </c>
      <c r="AJ1231" s="124">
        <v>-0.37</v>
      </c>
    </row>
    <row r="1232" spans="1:36" ht="17.45" customHeight="1">
      <c r="A1232" s="89" t="s">
        <v>2279</v>
      </c>
      <c r="B1232" s="89" t="s">
        <v>1831</v>
      </c>
      <c r="C1232" s="125">
        <v>45348</v>
      </c>
      <c r="D1232" s="89" t="s">
        <v>1832</v>
      </c>
      <c r="E1232" s="89" t="s">
        <v>70</v>
      </c>
      <c r="F1232" s="96" t="s">
        <v>678</v>
      </c>
      <c r="G1232" s="89" t="s">
        <v>679</v>
      </c>
      <c r="H1232" s="89" t="s">
        <v>1833</v>
      </c>
      <c r="I1232" s="89" t="s">
        <v>1964</v>
      </c>
      <c r="J1232" s="89" t="s">
        <v>2280</v>
      </c>
      <c r="K1232" s="89"/>
      <c r="L1232" s="89" t="s">
        <v>1966</v>
      </c>
      <c r="M1232" s="126">
        <v>2200000</v>
      </c>
      <c r="N1232" s="126">
        <v>2929080000</v>
      </c>
      <c r="O1232" s="126">
        <v>0</v>
      </c>
      <c r="P1232" s="126">
        <v>3823205</v>
      </c>
      <c r="Q1232" s="126">
        <v>0</v>
      </c>
      <c r="R1232" s="126">
        <v>3823205</v>
      </c>
      <c r="S1232" s="126">
        <v>0</v>
      </c>
      <c r="T1232" s="126">
        <v>0</v>
      </c>
      <c r="U1232" s="126">
        <v>9879659390</v>
      </c>
      <c r="V1232" s="127">
        <v>1252.28</v>
      </c>
      <c r="W1232" s="125">
        <v>45314</v>
      </c>
      <c r="X1232" s="125">
        <v>45372</v>
      </c>
      <c r="Y1232" s="89" t="s">
        <v>74</v>
      </c>
      <c r="Z1232" s="96" t="s">
        <v>77</v>
      </c>
      <c r="AA1232" s="126">
        <v>0</v>
      </c>
      <c r="AB1232" s="126">
        <v>0</v>
      </c>
      <c r="AC1232" s="126">
        <v>0</v>
      </c>
      <c r="AD1232" s="126">
        <v>0</v>
      </c>
      <c r="AE1232" s="126">
        <v>0</v>
      </c>
      <c r="AF1232" s="89" t="s">
        <v>78</v>
      </c>
      <c r="AG1232" s="126">
        <v>0</v>
      </c>
      <c r="AH1232" s="89" t="s">
        <v>74</v>
      </c>
      <c r="AI1232" s="129">
        <v>0.04</v>
      </c>
      <c r="AJ1232" s="129">
        <v>0.04</v>
      </c>
    </row>
    <row r="1233" spans="1:36" ht="17.45" customHeight="1">
      <c r="A1233" s="88" t="s">
        <v>2281</v>
      </c>
      <c r="B1233" s="88" t="s">
        <v>1831</v>
      </c>
      <c r="C1233" s="121">
        <v>45348</v>
      </c>
      <c r="D1233" s="88" t="s">
        <v>1832</v>
      </c>
      <c r="E1233" s="88" t="s">
        <v>70</v>
      </c>
      <c r="F1233" s="93" t="s">
        <v>678</v>
      </c>
      <c r="G1233" s="88" t="s">
        <v>679</v>
      </c>
      <c r="H1233" s="88" t="s">
        <v>1833</v>
      </c>
      <c r="I1233" s="88" t="s">
        <v>1964</v>
      </c>
      <c r="J1233" s="88" t="s">
        <v>2282</v>
      </c>
      <c r="K1233" s="88"/>
      <c r="L1233" s="88" t="s">
        <v>1836</v>
      </c>
      <c r="M1233" s="122">
        <v>180000</v>
      </c>
      <c r="N1233" s="122">
        <v>239004000</v>
      </c>
      <c r="O1233" s="122">
        <v>0</v>
      </c>
      <c r="P1233" s="122">
        <v>-582029</v>
      </c>
      <c r="Q1233" s="122">
        <v>0</v>
      </c>
      <c r="R1233" s="122">
        <v>-582029</v>
      </c>
      <c r="S1233" s="122">
        <v>0</v>
      </c>
      <c r="T1233" s="122">
        <v>0</v>
      </c>
      <c r="U1233" s="122">
        <v>9879659390</v>
      </c>
      <c r="V1233" s="123">
        <v>1252.28</v>
      </c>
      <c r="W1233" s="121">
        <v>45321</v>
      </c>
      <c r="X1233" s="121">
        <v>45351</v>
      </c>
      <c r="Y1233" s="88" t="s">
        <v>74</v>
      </c>
      <c r="Z1233" s="93" t="s">
        <v>77</v>
      </c>
      <c r="AA1233" s="122">
        <v>0</v>
      </c>
      <c r="AB1233" s="122">
        <v>0</v>
      </c>
      <c r="AC1233" s="122">
        <v>0</v>
      </c>
      <c r="AD1233" s="122">
        <v>0</v>
      </c>
      <c r="AE1233" s="122">
        <v>0</v>
      </c>
      <c r="AF1233" s="88" t="s">
        <v>78</v>
      </c>
      <c r="AG1233" s="122">
        <v>0</v>
      </c>
      <c r="AH1233" s="88" t="s">
        <v>74</v>
      </c>
      <c r="AI1233" s="124">
        <v>-0.01</v>
      </c>
      <c r="AJ1233" s="124">
        <v>-0.01</v>
      </c>
    </row>
    <row r="1234" spans="1:36" ht="17.45" customHeight="1">
      <c r="A1234" s="89" t="s">
        <v>2283</v>
      </c>
      <c r="B1234" s="89" t="s">
        <v>1831</v>
      </c>
      <c r="C1234" s="125">
        <v>45348</v>
      </c>
      <c r="D1234" s="89" t="s">
        <v>1832</v>
      </c>
      <c r="E1234" s="89" t="s">
        <v>70</v>
      </c>
      <c r="F1234" s="96" t="s">
        <v>678</v>
      </c>
      <c r="G1234" s="89" t="s">
        <v>679</v>
      </c>
      <c r="H1234" s="89" t="s">
        <v>1833</v>
      </c>
      <c r="I1234" s="89" t="s">
        <v>2056</v>
      </c>
      <c r="J1234" s="89" t="s">
        <v>2284</v>
      </c>
      <c r="K1234" s="89"/>
      <c r="L1234" s="89" t="s">
        <v>2058</v>
      </c>
      <c r="M1234" s="126">
        <v>1730000</v>
      </c>
      <c r="N1234" s="126">
        <v>2299083500</v>
      </c>
      <c r="O1234" s="126">
        <v>0</v>
      </c>
      <c r="P1234" s="126">
        <v>-2014558</v>
      </c>
      <c r="Q1234" s="126">
        <v>0</v>
      </c>
      <c r="R1234" s="126">
        <v>-2014558</v>
      </c>
      <c r="S1234" s="126">
        <v>0</v>
      </c>
      <c r="T1234" s="126">
        <v>0</v>
      </c>
      <c r="U1234" s="126">
        <v>9879659390</v>
      </c>
      <c r="V1234" s="127">
        <v>1252.28</v>
      </c>
      <c r="W1234" s="125">
        <v>45328</v>
      </c>
      <c r="X1234" s="125">
        <v>45365</v>
      </c>
      <c r="Y1234" s="89" t="s">
        <v>74</v>
      </c>
      <c r="Z1234" s="96" t="s">
        <v>77</v>
      </c>
      <c r="AA1234" s="126">
        <v>0</v>
      </c>
      <c r="AB1234" s="126">
        <v>0</v>
      </c>
      <c r="AC1234" s="126">
        <v>0</v>
      </c>
      <c r="AD1234" s="126">
        <v>0</v>
      </c>
      <c r="AE1234" s="126">
        <v>0</v>
      </c>
      <c r="AF1234" s="89" t="s">
        <v>78</v>
      </c>
      <c r="AG1234" s="126">
        <v>0</v>
      </c>
      <c r="AH1234" s="89" t="s">
        <v>74</v>
      </c>
      <c r="AI1234" s="129">
        <v>-0.02</v>
      </c>
      <c r="AJ1234" s="129">
        <v>-0.02</v>
      </c>
    </row>
    <row r="1235" spans="1:36" ht="17.45" customHeight="1">
      <c r="A1235" s="88" t="s">
        <v>2285</v>
      </c>
      <c r="B1235" s="88" t="s">
        <v>1831</v>
      </c>
      <c r="C1235" s="121">
        <v>45348</v>
      </c>
      <c r="D1235" s="88" t="s">
        <v>1832</v>
      </c>
      <c r="E1235" s="88" t="s">
        <v>70</v>
      </c>
      <c r="F1235" s="93" t="s">
        <v>678</v>
      </c>
      <c r="G1235" s="88" t="s">
        <v>679</v>
      </c>
      <c r="H1235" s="88" t="s">
        <v>1833</v>
      </c>
      <c r="I1235" s="88" t="s">
        <v>1834</v>
      </c>
      <c r="J1235" s="88" t="s">
        <v>2286</v>
      </c>
      <c r="K1235" s="88"/>
      <c r="L1235" s="88" t="s">
        <v>1969</v>
      </c>
      <c r="M1235" s="122">
        <v>100000</v>
      </c>
      <c r="N1235" s="122">
        <v>133441000</v>
      </c>
      <c r="O1235" s="122">
        <v>0</v>
      </c>
      <c r="P1235" s="122">
        <v>519448</v>
      </c>
      <c r="Q1235" s="122">
        <v>0</v>
      </c>
      <c r="R1235" s="122">
        <v>519448</v>
      </c>
      <c r="S1235" s="122">
        <v>0</v>
      </c>
      <c r="T1235" s="122">
        <v>0</v>
      </c>
      <c r="U1235" s="122">
        <v>9879659390</v>
      </c>
      <c r="V1235" s="123">
        <v>1252.28</v>
      </c>
      <c r="W1235" s="121">
        <v>45342</v>
      </c>
      <c r="X1235" s="121">
        <v>45379</v>
      </c>
      <c r="Y1235" s="88" t="s">
        <v>74</v>
      </c>
      <c r="Z1235" s="93" t="s">
        <v>77</v>
      </c>
      <c r="AA1235" s="122">
        <v>0</v>
      </c>
      <c r="AB1235" s="122">
        <v>0</v>
      </c>
      <c r="AC1235" s="122">
        <v>0</v>
      </c>
      <c r="AD1235" s="122">
        <v>0</v>
      </c>
      <c r="AE1235" s="122">
        <v>0</v>
      </c>
      <c r="AF1235" s="88" t="s">
        <v>78</v>
      </c>
      <c r="AG1235" s="122">
        <v>0</v>
      </c>
      <c r="AH1235" s="88" t="s">
        <v>74</v>
      </c>
      <c r="AI1235" s="124">
        <v>0.01</v>
      </c>
      <c r="AJ1235" s="124">
        <v>0.01</v>
      </c>
    </row>
    <row r="1236" spans="1:36" ht="17.45" customHeight="1">
      <c r="A1236" s="89" t="s">
        <v>2287</v>
      </c>
      <c r="B1236" s="89" t="s">
        <v>1831</v>
      </c>
      <c r="C1236" s="125">
        <v>45348</v>
      </c>
      <c r="D1236" s="89" t="s">
        <v>1838</v>
      </c>
      <c r="E1236" s="89" t="s">
        <v>70</v>
      </c>
      <c r="F1236" s="96" t="s">
        <v>678</v>
      </c>
      <c r="G1236" s="89" t="s">
        <v>679</v>
      </c>
      <c r="H1236" s="89" t="s">
        <v>1971</v>
      </c>
      <c r="I1236" s="89" t="s">
        <v>74</v>
      </c>
      <c r="J1236" s="89" t="s">
        <v>1980</v>
      </c>
      <c r="K1236" s="89" t="s">
        <v>1981</v>
      </c>
      <c r="L1236" s="89" t="s">
        <v>1982</v>
      </c>
      <c r="M1236" s="127">
        <v>24221.23</v>
      </c>
      <c r="N1236" s="126">
        <v>1137626041</v>
      </c>
      <c r="O1236" s="127">
        <v>46.27</v>
      </c>
      <c r="P1236" s="126">
        <v>354159439</v>
      </c>
      <c r="Q1236" s="126">
        <v>1137626041</v>
      </c>
      <c r="R1236" s="126">
        <v>1491785480</v>
      </c>
      <c r="S1236" s="126">
        <v>0</v>
      </c>
      <c r="T1236" s="126">
        <v>0</v>
      </c>
      <c r="U1236" s="126">
        <v>9879659390</v>
      </c>
      <c r="V1236" s="127">
        <v>1252.28</v>
      </c>
      <c r="W1236" s="125">
        <v>42789</v>
      </c>
      <c r="X1236" s="96" t="s">
        <v>77</v>
      </c>
      <c r="Y1236" s="89" t="s">
        <v>74</v>
      </c>
      <c r="Z1236" s="96" t="s">
        <v>77</v>
      </c>
      <c r="AA1236" s="126">
        <v>0</v>
      </c>
      <c r="AB1236" s="126">
        <v>0</v>
      </c>
      <c r="AC1236" s="126">
        <v>0</v>
      </c>
      <c r="AD1236" s="126">
        <v>0</v>
      </c>
      <c r="AE1236" s="126">
        <v>0</v>
      </c>
      <c r="AF1236" s="89" t="s">
        <v>78</v>
      </c>
      <c r="AG1236" s="126">
        <v>0</v>
      </c>
      <c r="AH1236" s="89" t="s">
        <v>74</v>
      </c>
      <c r="AI1236" s="129">
        <v>15.04</v>
      </c>
      <c r="AJ1236" s="129">
        <v>15.1</v>
      </c>
    </row>
    <row r="1237" spans="1:36" ht="17.45" customHeight="1">
      <c r="A1237" s="88" t="s">
        <v>2288</v>
      </c>
      <c r="B1237" s="88" t="s">
        <v>1831</v>
      </c>
      <c r="C1237" s="121">
        <v>45348</v>
      </c>
      <c r="D1237" s="88" t="s">
        <v>1838</v>
      </c>
      <c r="E1237" s="88" t="s">
        <v>70</v>
      </c>
      <c r="F1237" s="93" t="s">
        <v>678</v>
      </c>
      <c r="G1237" s="88" t="s">
        <v>679</v>
      </c>
      <c r="H1237" s="88" t="s">
        <v>1971</v>
      </c>
      <c r="I1237" s="88" t="s">
        <v>74</v>
      </c>
      <c r="J1237" s="88" t="s">
        <v>2008</v>
      </c>
      <c r="K1237" s="88" t="s">
        <v>2009</v>
      </c>
      <c r="L1237" s="88" t="s">
        <v>2010</v>
      </c>
      <c r="M1237" s="123">
        <v>39495.58</v>
      </c>
      <c r="N1237" s="122">
        <v>1110485011</v>
      </c>
      <c r="O1237" s="123">
        <v>27.95</v>
      </c>
      <c r="P1237" s="122">
        <v>358918222</v>
      </c>
      <c r="Q1237" s="122">
        <v>1110485011</v>
      </c>
      <c r="R1237" s="122">
        <v>1469403233</v>
      </c>
      <c r="S1237" s="122">
        <v>0</v>
      </c>
      <c r="T1237" s="122">
        <v>0</v>
      </c>
      <c r="U1237" s="122">
        <v>9879659390</v>
      </c>
      <c r="V1237" s="123">
        <v>1252.28</v>
      </c>
      <c r="W1237" s="121">
        <v>42789</v>
      </c>
      <c r="X1237" s="93" t="s">
        <v>77</v>
      </c>
      <c r="Y1237" s="88" t="s">
        <v>74</v>
      </c>
      <c r="Z1237" s="93" t="s">
        <v>77</v>
      </c>
      <c r="AA1237" s="122">
        <v>0</v>
      </c>
      <c r="AB1237" s="122">
        <v>0</v>
      </c>
      <c r="AC1237" s="122">
        <v>0</v>
      </c>
      <c r="AD1237" s="122">
        <v>0</v>
      </c>
      <c r="AE1237" s="122">
        <v>0</v>
      </c>
      <c r="AF1237" s="88" t="s">
        <v>78</v>
      </c>
      <c r="AG1237" s="122">
        <v>0</v>
      </c>
      <c r="AH1237" s="88" t="s">
        <v>74</v>
      </c>
      <c r="AI1237" s="124">
        <v>14.82</v>
      </c>
      <c r="AJ1237" s="124">
        <v>14.87</v>
      </c>
    </row>
    <row r="1238" spans="1:36" ht="17.45" customHeight="1">
      <c r="A1238" s="89" t="s">
        <v>2289</v>
      </c>
      <c r="B1238" s="89" t="s">
        <v>1831</v>
      </c>
      <c r="C1238" s="125">
        <v>45348</v>
      </c>
      <c r="D1238" s="89" t="s">
        <v>1838</v>
      </c>
      <c r="E1238" s="89" t="s">
        <v>70</v>
      </c>
      <c r="F1238" s="96" t="s">
        <v>678</v>
      </c>
      <c r="G1238" s="89" t="s">
        <v>679</v>
      </c>
      <c r="H1238" s="89" t="s">
        <v>1971</v>
      </c>
      <c r="I1238" s="89" t="s">
        <v>74</v>
      </c>
      <c r="J1238" s="89" t="s">
        <v>2012</v>
      </c>
      <c r="K1238" s="89" t="s">
        <v>2013</v>
      </c>
      <c r="L1238" s="89" t="s">
        <v>2014</v>
      </c>
      <c r="M1238" s="131">
        <v>51724.7</v>
      </c>
      <c r="N1238" s="126">
        <v>862691098</v>
      </c>
      <c r="O1238" s="127">
        <v>14.15</v>
      </c>
      <c r="P1238" s="126">
        <v>111546981</v>
      </c>
      <c r="Q1238" s="126">
        <v>862691098</v>
      </c>
      <c r="R1238" s="126">
        <v>974238079</v>
      </c>
      <c r="S1238" s="126">
        <v>0</v>
      </c>
      <c r="T1238" s="126">
        <v>0</v>
      </c>
      <c r="U1238" s="126">
        <v>9879659390</v>
      </c>
      <c r="V1238" s="127">
        <v>1252.28</v>
      </c>
      <c r="W1238" s="125">
        <v>42789</v>
      </c>
      <c r="X1238" s="96" t="s">
        <v>77</v>
      </c>
      <c r="Y1238" s="89" t="s">
        <v>74</v>
      </c>
      <c r="Z1238" s="96" t="s">
        <v>77</v>
      </c>
      <c r="AA1238" s="126">
        <v>0</v>
      </c>
      <c r="AB1238" s="126">
        <v>0</v>
      </c>
      <c r="AC1238" s="126">
        <v>0</v>
      </c>
      <c r="AD1238" s="126">
        <v>0</v>
      </c>
      <c r="AE1238" s="126">
        <v>0</v>
      </c>
      <c r="AF1238" s="89" t="s">
        <v>78</v>
      </c>
      <c r="AG1238" s="126">
        <v>0</v>
      </c>
      <c r="AH1238" s="89" t="s">
        <v>74</v>
      </c>
      <c r="AI1238" s="129">
        <v>9.83</v>
      </c>
      <c r="AJ1238" s="129">
        <v>9.86</v>
      </c>
    </row>
    <row r="1239" spans="1:36" ht="17.45" customHeight="1">
      <c r="A1239" s="88" t="s">
        <v>2290</v>
      </c>
      <c r="B1239" s="88" t="s">
        <v>1831</v>
      </c>
      <c r="C1239" s="121">
        <v>45348</v>
      </c>
      <c r="D1239" s="88" t="s">
        <v>1838</v>
      </c>
      <c r="E1239" s="88" t="s">
        <v>70</v>
      </c>
      <c r="F1239" s="93" t="s">
        <v>678</v>
      </c>
      <c r="G1239" s="88" t="s">
        <v>679</v>
      </c>
      <c r="H1239" s="88" t="s">
        <v>2028</v>
      </c>
      <c r="I1239" s="88" t="s">
        <v>74</v>
      </c>
      <c r="J1239" s="88" t="s">
        <v>2291</v>
      </c>
      <c r="K1239" s="88" t="s">
        <v>2292</v>
      </c>
      <c r="L1239" s="88" t="s">
        <v>2293</v>
      </c>
      <c r="M1239" s="123">
        <v>143869.62</v>
      </c>
      <c r="N1239" s="122">
        <v>2332243298</v>
      </c>
      <c r="O1239" s="123">
        <v>12.22</v>
      </c>
      <c r="P1239" s="122">
        <v>7945974</v>
      </c>
      <c r="Q1239" s="122">
        <v>2332243298</v>
      </c>
      <c r="R1239" s="122">
        <v>2340189272</v>
      </c>
      <c r="S1239" s="122">
        <v>0</v>
      </c>
      <c r="T1239" s="122">
        <v>0</v>
      </c>
      <c r="U1239" s="122">
        <v>9879659390</v>
      </c>
      <c r="V1239" s="123">
        <v>1252.28</v>
      </c>
      <c r="W1239" s="121">
        <v>37960</v>
      </c>
      <c r="X1239" s="93" t="s">
        <v>77</v>
      </c>
      <c r="Y1239" s="88" t="s">
        <v>74</v>
      </c>
      <c r="Z1239" s="93" t="s">
        <v>77</v>
      </c>
      <c r="AA1239" s="122">
        <v>0</v>
      </c>
      <c r="AB1239" s="122">
        <v>0</v>
      </c>
      <c r="AC1239" s="122">
        <v>0</v>
      </c>
      <c r="AD1239" s="122">
        <v>0</v>
      </c>
      <c r="AE1239" s="122">
        <v>0</v>
      </c>
      <c r="AF1239" s="88" t="s">
        <v>78</v>
      </c>
      <c r="AG1239" s="122">
        <v>0</v>
      </c>
      <c r="AH1239" s="88" t="s">
        <v>74</v>
      </c>
      <c r="AI1239" s="124">
        <v>23.6</v>
      </c>
      <c r="AJ1239" s="124">
        <v>23.69</v>
      </c>
    </row>
    <row r="1240" spans="1:36" ht="17.45" customHeight="1">
      <c r="A1240" s="89" t="s">
        <v>2294</v>
      </c>
      <c r="B1240" s="89" t="s">
        <v>1831</v>
      </c>
      <c r="C1240" s="125">
        <v>45348</v>
      </c>
      <c r="D1240" s="89" t="s">
        <v>1838</v>
      </c>
      <c r="E1240" s="89" t="s">
        <v>70</v>
      </c>
      <c r="F1240" s="96" t="s">
        <v>678</v>
      </c>
      <c r="G1240" s="89" t="s">
        <v>679</v>
      </c>
      <c r="H1240" s="89" t="s">
        <v>2028</v>
      </c>
      <c r="I1240" s="89" t="s">
        <v>74</v>
      </c>
      <c r="J1240" s="89" t="s">
        <v>2295</v>
      </c>
      <c r="K1240" s="89" t="s">
        <v>2296</v>
      </c>
      <c r="L1240" s="89" t="s">
        <v>2297</v>
      </c>
      <c r="M1240" s="127">
        <v>29623.37</v>
      </c>
      <c r="N1240" s="126">
        <v>444140977</v>
      </c>
      <c r="O1240" s="127">
        <v>12.46</v>
      </c>
      <c r="P1240" s="126">
        <v>47177603</v>
      </c>
      <c r="Q1240" s="126">
        <v>444140977</v>
      </c>
      <c r="R1240" s="126">
        <v>491318580</v>
      </c>
      <c r="S1240" s="126">
        <v>0</v>
      </c>
      <c r="T1240" s="126">
        <v>0</v>
      </c>
      <c r="U1240" s="126">
        <v>9879659390</v>
      </c>
      <c r="V1240" s="127">
        <v>1252.28</v>
      </c>
      <c r="W1240" s="125">
        <v>43060</v>
      </c>
      <c r="X1240" s="96" t="s">
        <v>77</v>
      </c>
      <c r="Y1240" s="89" t="s">
        <v>74</v>
      </c>
      <c r="Z1240" s="96" t="s">
        <v>77</v>
      </c>
      <c r="AA1240" s="126">
        <v>0</v>
      </c>
      <c r="AB1240" s="126">
        <v>0</v>
      </c>
      <c r="AC1240" s="126">
        <v>0</v>
      </c>
      <c r="AD1240" s="126">
        <v>0</v>
      </c>
      <c r="AE1240" s="126">
        <v>0</v>
      </c>
      <c r="AF1240" s="89" t="s">
        <v>78</v>
      </c>
      <c r="AG1240" s="126">
        <v>0</v>
      </c>
      <c r="AH1240" s="89" t="s">
        <v>74</v>
      </c>
      <c r="AI1240" s="129">
        <v>4.95</v>
      </c>
      <c r="AJ1240" s="129">
        <v>4.97</v>
      </c>
    </row>
    <row r="1241" spans="1:36" ht="17.45" customHeight="1">
      <c r="A1241" s="88" t="s">
        <v>2298</v>
      </c>
      <c r="B1241" s="88" t="s">
        <v>1831</v>
      </c>
      <c r="C1241" s="121">
        <v>45348</v>
      </c>
      <c r="D1241" s="88" t="s">
        <v>1838</v>
      </c>
      <c r="E1241" s="88" t="s">
        <v>70</v>
      </c>
      <c r="F1241" s="93" t="s">
        <v>678</v>
      </c>
      <c r="G1241" s="88" t="s">
        <v>679</v>
      </c>
      <c r="H1241" s="88" t="s">
        <v>2028</v>
      </c>
      <c r="I1241" s="88" t="s">
        <v>74</v>
      </c>
      <c r="J1241" s="88" t="s">
        <v>2299</v>
      </c>
      <c r="K1241" s="88" t="s">
        <v>2300</v>
      </c>
      <c r="L1241" s="88" t="s">
        <v>2301</v>
      </c>
      <c r="M1241" s="130">
        <v>172971.7</v>
      </c>
      <c r="N1241" s="122">
        <v>2597057514</v>
      </c>
      <c r="O1241" s="123">
        <v>12.47</v>
      </c>
      <c r="P1241" s="122">
        <v>274068068</v>
      </c>
      <c r="Q1241" s="122">
        <v>2597057514</v>
      </c>
      <c r="R1241" s="122">
        <v>2871125582</v>
      </c>
      <c r="S1241" s="122">
        <v>0</v>
      </c>
      <c r="T1241" s="122">
        <v>0</v>
      </c>
      <c r="U1241" s="122">
        <v>9879659390</v>
      </c>
      <c r="V1241" s="123">
        <v>1252.28</v>
      </c>
      <c r="W1241" s="121">
        <v>43060</v>
      </c>
      <c r="X1241" s="93" t="s">
        <v>77</v>
      </c>
      <c r="Y1241" s="88" t="s">
        <v>74</v>
      </c>
      <c r="Z1241" s="93" t="s">
        <v>77</v>
      </c>
      <c r="AA1241" s="122">
        <v>0</v>
      </c>
      <c r="AB1241" s="122">
        <v>0</v>
      </c>
      <c r="AC1241" s="122">
        <v>0</v>
      </c>
      <c r="AD1241" s="122">
        <v>0</v>
      </c>
      <c r="AE1241" s="122">
        <v>0</v>
      </c>
      <c r="AF1241" s="88" t="s">
        <v>78</v>
      </c>
      <c r="AG1241" s="122">
        <v>0</v>
      </c>
      <c r="AH1241" s="88" t="s">
        <v>74</v>
      </c>
      <c r="AI1241" s="124">
        <v>28.96</v>
      </c>
      <c r="AJ1241" s="124">
        <v>29.06</v>
      </c>
    </row>
    <row r="1242" spans="1:36" ht="17.45" customHeight="1">
      <c r="A1242" s="89" t="s">
        <v>2302</v>
      </c>
      <c r="B1242" s="89" t="s">
        <v>1831</v>
      </c>
      <c r="C1242" s="125">
        <v>45348</v>
      </c>
      <c r="D1242" s="89" t="s">
        <v>1838</v>
      </c>
      <c r="E1242" s="89" t="s">
        <v>70</v>
      </c>
      <c r="F1242" s="96" t="s">
        <v>678</v>
      </c>
      <c r="G1242" s="89" t="s">
        <v>679</v>
      </c>
      <c r="H1242" s="89" t="s">
        <v>2033</v>
      </c>
      <c r="I1242" s="89" t="s">
        <v>74</v>
      </c>
      <c r="J1242" s="89" t="s">
        <v>1980</v>
      </c>
      <c r="K1242" s="89"/>
      <c r="L1242" s="89" t="s">
        <v>1982</v>
      </c>
      <c r="M1242" s="140">
        <v>431.29676799999999</v>
      </c>
      <c r="N1242" s="126">
        <v>571643</v>
      </c>
      <c r="O1242" s="126">
        <v>0</v>
      </c>
      <c r="P1242" s="126">
        <v>2456</v>
      </c>
      <c r="Q1242" s="126">
        <v>0</v>
      </c>
      <c r="R1242" s="126">
        <v>574099</v>
      </c>
      <c r="S1242" s="126">
        <v>0</v>
      </c>
      <c r="T1242" s="126">
        <v>0</v>
      </c>
      <c r="U1242" s="126">
        <v>9879659390</v>
      </c>
      <c r="V1242" s="127">
        <v>1252.28</v>
      </c>
      <c r="W1242" s="96" t="s">
        <v>77</v>
      </c>
      <c r="X1242" s="96" t="s">
        <v>77</v>
      </c>
      <c r="Y1242" s="89" t="s">
        <v>74</v>
      </c>
      <c r="Z1242" s="96" t="s">
        <v>77</v>
      </c>
      <c r="AA1242" s="126">
        <v>0</v>
      </c>
      <c r="AB1242" s="126">
        <v>0</v>
      </c>
      <c r="AC1242" s="126">
        <v>0</v>
      </c>
      <c r="AD1242" s="126">
        <v>0</v>
      </c>
      <c r="AE1242" s="126">
        <v>0</v>
      </c>
      <c r="AF1242" s="89" t="s">
        <v>78</v>
      </c>
      <c r="AG1242" s="126">
        <v>0</v>
      </c>
      <c r="AH1242" s="89" t="s">
        <v>74</v>
      </c>
      <c r="AI1242" s="129">
        <v>0.01</v>
      </c>
      <c r="AJ1242" s="129">
        <v>0.01</v>
      </c>
    </row>
    <row r="1243" spans="1:36" ht="17.45" customHeight="1">
      <c r="A1243" s="88" t="s">
        <v>2303</v>
      </c>
      <c r="B1243" s="88" t="s">
        <v>1831</v>
      </c>
      <c r="C1243" s="121">
        <v>45348</v>
      </c>
      <c r="D1243" s="88" t="s">
        <v>1838</v>
      </c>
      <c r="E1243" s="88" t="s">
        <v>70</v>
      </c>
      <c r="F1243" s="93" t="s">
        <v>678</v>
      </c>
      <c r="G1243" s="88" t="s">
        <v>679</v>
      </c>
      <c r="H1243" s="88" t="s">
        <v>2033</v>
      </c>
      <c r="I1243" s="88" t="s">
        <v>74</v>
      </c>
      <c r="J1243" s="88" t="s">
        <v>2291</v>
      </c>
      <c r="K1243" s="88"/>
      <c r="L1243" s="88" t="s">
        <v>2293</v>
      </c>
      <c r="M1243" s="139">
        <v>243.941509</v>
      </c>
      <c r="N1243" s="122">
        <v>323280</v>
      </c>
      <c r="O1243" s="122">
        <v>0</v>
      </c>
      <c r="P1243" s="122">
        <v>1431</v>
      </c>
      <c r="Q1243" s="122">
        <v>0</v>
      </c>
      <c r="R1243" s="122">
        <v>324711</v>
      </c>
      <c r="S1243" s="122">
        <v>0</v>
      </c>
      <c r="T1243" s="122">
        <v>0</v>
      </c>
      <c r="U1243" s="122">
        <v>9879659390</v>
      </c>
      <c r="V1243" s="123">
        <v>1252.28</v>
      </c>
      <c r="W1243" s="93" t="s">
        <v>77</v>
      </c>
      <c r="X1243" s="93" t="s">
        <v>77</v>
      </c>
      <c r="Y1243" s="88" t="s">
        <v>74</v>
      </c>
      <c r="Z1243" s="93" t="s">
        <v>77</v>
      </c>
      <c r="AA1243" s="122">
        <v>0</v>
      </c>
      <c r="AB1243" s="122">
        <v>0</v>
      </c>
      <c r="AC1243" s="122">
        <v>0</v>
      </c>
      <c r="AD1243" s="122">
        <v>0</v>
      </c>
      <c r="AE1243" s="122">
        <v>0</v>
      </c>
      <c r="AF1243" s="88" t="s">
        <v>78</v>
      </c>
      <c r="AG1243" s="122">
        <v>0</v>
      </c>
      <c r="AH1243" s="88" t="s">
        <v>74</v>
      </c>
      <c r="AI1243" s="124">
        <v>0</v>
      </c>
      <c r="AJ1243" s="124">
        <v>0</v>
      </c>
    </row>
    <row r="1244" spans="1:36" ht="17.45" customHeight="1">
      <c r="A1244" s="89" t="s">
        <v>2304</v>
      </c>
      <c r="B1244" s="89" t="s">
        <v>1831</v>
      </c>
      <c r="C1244" s="125">
        <v>45348</v>
      </c>
      <c r="D1244" s="89" t="s">
        <v>1838</v>
      </c>
      <c r="E1244" s="89" t="s">
        <v>70</v>
      </c>
      <c r="F1244" s="96" t="s">
        <v>678</v>
      </c>
      <c r="G1244" s="89" t="s">
        <v>679</v>
      </c>
      <c r="H1244" s="89" t="s">
        <v>2033</v>
      </c>
      <c r="I1244" s="89" t="s">
        <v>74</v>
      </c>
      <c r="J1244" s="89" t="s">
        <v>2008</v>
      </c>
      <c r="K1244" s="89"/>
      <c r="L1244" s="89" t="s">
        <v>2010</v>
      </c>
      <c r="M1244" s="140">
        <v>389.65781500000003</v>
      </c>
      <c r="N1244" s="126">
        <v>516565</v>
      </c>
      <c r="O1244" s="126">
        <v>0</v>
      </c>
      <c r="P1244" s="126">
        <v>2109</v>
      </c>
      <c r="Q1244" s="126">
        <v>0</v>
      </c>
      <c r="R1244" s="126">
        <v>518674</v>
      </c>
      <c r="S1244" s="126">
        <v>0</v>
      </c>
      <c r="T1244" s="126">
        <v>0</v>
      </c>
      <c r="U1244" s="126">
        <v>9879659390</v>
      </c>
      <c r="V1244" s="127">
        <v>1252.28</v>
      </c>
      <c r="W1244" s="96" t="s">
        <v>77</v>
      </c>
      <c r="X1244" s="96" t="s">
        <v>77</v>
      </c>
      <c r="Y1244" s="89" t="s">
        <v>74</v>
      </c>
      <c r="Z1244" s="96" t="s">
        <v>77</v>
      </c>
      <c r="AA1244" s="126">
        <v>0</v>
      </c>
      <c r="AB1244" s="126">
        <v>0</v>
      </c>
      <c r="AC1244" s="126">
        <v>0</v>
      </c>
      <c r="AD1244" s="126">
        <v>0</v>
      </c>
      <c r="AE1244" s="126">
        <v>0</v>
      </c>
      <c r="AF1244" s="89" t="s">
        <v>78</v>
      </c>
      <c r="AG1244" s="126">
        <v>0</v>
      </c>
      <c r="AH1244" s="89" t="s">
        <v>74</v>
      </c>
      <c r="AI1244" s="129">
        <v>0.01</v>
      </c>
      <c r="AJ1244" s="129">
        <v>0.01</v>
      </c>
    </row>
    <row r="1245" spans="1:36" ht="17.45" customHeight="1">
      <c r="A1245" s="88" t="s">
        <v>2305</v>
      </c>
      <c r="B1245" s="88" t="s">
        <v>1831</v>
      </c>
      <c r="C1245" s="121">
        <v>45348</v>
      </c>
      <c r="D1245" s="88" t="s">
        <v>1838</v>
      </c>
      <c r="E1245" s="88" t="s">
        <v>70</v>
      </c>
      <c r="F1245" s="93" t="s">
        <v>678</v>
      </c>
      <c r="G1245" s="88" t="s">
        <v>679</v>
      </c>
      <c r="H1245" s="88" t="s">
        <v>2033</v>
      </c>
      <c r="I1245" s="88" t="s">
        <v>74</v>
      </c>
      <c r="J1245" s="88" t="s">
        <v>2012</v>
      </c>
      <c r="K1245" s="88"/>
      <c r="L1245" s="88" t="s">
        <v>2014</v>
      </c>
      <c r="M1245" s="139">
        <v>204.59409299999999</v>
      </c>
      <c r="N1245" s="122">
        <v>271193</v>
      </c>
      <c r="O1245" s="122">
        <v>0</v>
      </c>
      <c r="P1245" s="122">
        <v>1142</v>
      </c>
      <c r="Q1245" s="122">
        <v>0</v>
      </c>
      <c r="R1245" s="122">
        <v>272335</v>
      </c>
      <c r="S1245" s="122">
        <v>0</v>
      </c>
      <c r="T1245" s="122">
        <v>0</v>
      </c>
      <c r="U1245" s="122">
        <v>9879659390</v>
      </c>
      <c r="V1245" s="123">
        <v>1252.28</v>
      </c>
      <c r="W1245" s="93" t="s">
        <v>77</v>
      </c>
      <c r="X1245" s="93" t="s">
        <v>77</v>
      </c>
      <c r="Y1245" s="88" t="s">
        <v>74</v>
      </c>
      <c r="Z1245" s="93" t="s">
        <v>77</v>
      </c>
      <c r="AA1245" s="122">
        <v>0</v>
      </c>
      <c r="AB1245" s="122">
        <v>0</v>
      </c>
      <c r="AC1245" s="122">
        <v>0</v>
      </c>
      <c r="AD1245" s="122">
        <v>0</v>
      </c>
      <c r="AE1245" s="122">
        <v>0</v>
      </c>
      <c r="AF1245" s="88" t="s">
        <v>78</v>
      </c>
      <c r="AG1245" s="122">
        <v>0</v>
      </c>
      <c r="AH1245" s="88" t="s">
        <v>74</v>
      </c>
      <c r="AI1245" s="124">
        <v>0</v>
      </c>
      <c r="AJ1245" s="124">
        <v>0</v>
      </c>
    </row>
    <row r="1246" spans="1:36" ht="17.45" customHeight="1">
      <c r="A1246" s="89" t="s">
        <v>2306</v>
      </c>
      <c r="B1246" s="89" t="s">
        <v>1831</v>
      </c>
      <c r="C1246" s="125">
        <v>45348</v>
      </c>
      <c r="D1246" s="89" t="s">
        <v>1838</v>
      </c>
      <c r="E1246" s="89" t="s">
        <v>70</v>
      </c>
      <c r="F1246" s="96" t="s">
        <v>678</v>
      </c>
      <c r="G1246" s="89" t="s">
        <v>679</v>
      </c>
      <c r="H1246" s="89" t="s">
        <v>2033</v>
      </c>
      <c r="I1246" s="89" t="s">
        <v>74</v>
      </c>
      <c r="J1246" s="89" t="s">
        <v>2295</v>
      </c>
      <c r="K1246" s="89"/>
      <c r="L1246" s="89" t="s">
        <v>2297</v>
      </c>
      <c r="M1246" s="140">
        <v>75.162367000000003</v>
      </c>
      <c r="N1246" s="126">
        <v>99661</v>
      </c>
      <c r="O1246" s="126">
        <v>0</v>
      </c>
      <c r="P1246" s="126">
        <v>388</v>
      </c>
      <c r="Q1246" s="126">
        <v>0</v>
      </c>
      <c r="R1246" s="126">
        <v>100049</v>
      </c>
      <c r="S1246" s="126">
        <v>0</v>
      </c>
      <c r="T1246" s="126">
        <v>0</v>
      </c>
      <c r="U1246" s="126">
        <v>9879659390</v>
      </c>
      <c r="V1246" s="127">
        <v>1252.28</v>
      </c>
      <c r="W1246" s="96" t="s">
        <v>77</v>
      </c>
      <c r="X1246" s="96" t="s">
        <v>77</v>
      </c>
      <c r="Y1246" s="89" t="s">
        <v>74</v>
      </c>
      <c r="Z1246" s="96" t="s">
        <v>77</v>
      </c>
      <c r="AA1246" s="126">
        <v>0</v>
      </c>
      <c r="AB1246" s="126">
        <v>0</v>
      </c>
      <c r="AC1246" s="126">
        <v>0</v>
      </c>
      <c r="AD1246" s="126">
        <v>0</v>
      </c>
      <c r="AE1246" s="126">
        <v>0</v>
      </c>
      <c r="AF1246" s="89" t="s">
        <v>78</v>
      </c>
      <c r="AG1246" s="126">
        <v>0</v>
      </c>
      <c r="AH1246" s="89" t="s">
        <v>74</v>
      </c>
      <c r="AI1246" s="129">
        <v>0</v>
      </c>
      <c r="AJ1246" s="129">
        <v>0</v>
      </c>
    </row>
    <row r="1247" spans="1:36" ht="17.45" customHeight="1">
      <c r="A1247" s="88" t="s">
        <v>2307</v>
      </c>
      <c r="B1247" s="88" t="s">
        <v>1831</v>
      </c>
      <c r="C1247" s="121">
        <v>45348</v>
      </c>
      <c r="D1247" s="88" t="s">
        <v>1838</v>
      </c>
      <c r="E1247" s="88" t="s">
        <v>70</v>
      </c>
      <c r="F1247" s="93" t="s">
        <v>678</v>
      </c>
      <c r="G1247" s="88" t="s">
        <v>679</v>
      </c>
      <c r="H1247" s="88" t="s">
        <v>2033</v>
      </c>
      <c r="I1247" s="88" t="s">
        <v>74</v>
      </c>
      <c r="J1247" s="88" t="s">
        <v>2299</v>
      </c>
      <c r="K1247" s="88"/>
      <c r="L1247" s="88" t="s">
        <v>2301</v>
      </c>
      <c r="M1247" s="139">
        <v>361.77768200000003</v>
      </c>
      <c r="N1247" s="122">
        <v>479652</v>
      </c>
      <c r="O1247" s="122">
        <v>0</v>
      </c>
      <c r="P1247" s="122">
        <v>1910</v>
      </c>
      <c r="Q1247" s="122">
        <v>0</v>
      </c>
      <c r="R1247" s="122">
        <v>481562</v>
      </c>
      <c r="S1247" s="122">
        <v>0</v>
      </c>
      <c r="T1247" s="122">
        <v>0</v>
      </c>
      <c r="U1247" s="122">
        <v>9879659390</v>
      </c>
      <c r="V1247" s="123">
        <v>1252.28</v>
      </c>
      <c r="W1247" s="93" t="s">
        <v>77</v>
      </c>
      <c r="X1247" s="93" t="s">
        <v>77</v>
      </c>
      <c r="Y1247" s="88" t="s">
        <v>74</v>
      </c>
      <c r="Z1247" s="93" t="s">
        <v>77</v>
      </c>
      <c r="AA1247" s="122">
        <v>0</v>
      </c>
      <c r="AB1247" s="122">
        <v>0</v>
      </c>
      <c r="AC1247" s="122">
        <v>0</v>
      </c>
      <c r="AD1247" s="122">
        <v>0</v>
      </c>
      <c r="AE1247" s="122">
        <v>0</v>
      </c>
      <c r="AF1247" s="88" t="s">
        <v>78</v>
      </c>
      <c r="AG1247" s="122">
        <v>0</v>
      </c>
      <c r="AH1247" s="88" t="s">
        <v>74</v>
      </c>
      <c r="AI1247" s="124">
        <v>0</v>
      </c>
      <c r="AJ1247" s="124">
        <v>0</v>
      </c>
    </row>
    <row r="1248" spans="1:36" ht="17.45" customHeight="1">
      <c r="A1248" s="89" t="s">
        <v>2308</v>
      </c>
      <c r="B1248" s="89" t="s">
        <v>1831</v>
      </c>
      <c r="C1248" s="125">
        <v>45348</v>
      </c>
      <c r="D1248" s="89" t="s">
        <v>1892</v>
      </c>
      <c r="E1248" s="89" t="s">
        <v>70</v>
      </c>
      <c r="F1248" s="96" t="s">
        <v>678</v>
      </c>
      <c r="G1248" s="89" t="s">
        <v>679</v>
      </c>
      <c r="H1248" s="89" t="s">
        <v>1893</v>
      </c>
      <c r="I1248" s="89" t="s">
        <v>74</v>
      </c>
      <c r="J1248" s="89" t="s">
        <v>1894</v>
      </c>
      <c r="K1248" s="89"/>
      <c r="L1248" s="89" t="s">
        <v>1895</v>
      </c>
      <c r="M1248" s="127">
        <v>2717.78</v>
      </c>
      <c r="N1248" s="126">
        <v>3611072</v>
      </c>
      <c r="O1248" s="126">
        <v>0</v>
      </c>
      <c r="P1248" s="126">
        <v>6564</v>
      </c>
      <c r="Q1248" s="126">
        <v>3617636</v>
      </c>
      <c r="R1248" s="126">
        <v>3617636</v>
      </c>
      <c r="S1248" s="126">
        <v>0</v>
      </c>
      <c r="T1248" s="126">
        <v>0</v>
      </c>
      <c r="U1248" s="126">
        <v>9879659390</v>
      </c>
      <c r="V1248" s="127">
        <v>1252.28</v>
      </c>
      <c r="W1248" s="125">
        <v>43620</v>
      </c>
      <c r="X1248" s="125">
        <v>73050</v>
      </c>
      <c r="Y1248" s="89"/>
      <c r="Z1248" s="96"/>
      <c r="AA1248" s="126">
        <v>0</v>
      </c>
      <c r="AB1248" s="126">
        <v>0</v>
      </c>
      <c r="AC1248" s="126">
        <v>0</v>
      </c>
      <c r="AD1248" s="126">
        <v>0</v>
      </c>
      <c r="AE1248" s="126">
        <v>0</v>
      </c>
      <c r="AF1248" s="89" t="s">
        <v>78</v>
      </c>
      <c r="AG1248" s="126">
        <v>0</v>
      </c>
      <c r="AH1248" s="89"/>
      <c r="AI1248" s="129">
        <v>0.04</v>
      </c>
      <c r="AJ1248" s="129">
        <v>0.04</v>
      </c>
    </row>
    <row r="1249" spans="1:36" ht="17.45" customHeight="1">
      <c r="A1249" s="88" t="s">
        <v>2309</v>
      </c>
      <c r="B1249" s="88" t="s">
        <v>1831</v>
      </c>
      <c r="C1249" s="121">
        <v>45348</v>
      </c>
      <c r="D1249" s="88" t="s">
        <v>1832</v>
      </c>
      <c r="E1249" s="88" t="s">
        <v>70</v>
      </c>
      <c r="F1249" s="93" t="s">
        <v>683</v>
      </c>
      <c r="G1249" s="88" t="s">
        <v>684</v>
      </c>
      <c r="H1249" s="88" t="s">
        <v>1833</v>
      </c>
      <c r="I1249" s="88" t="s">
        <v>1834</v>
      </c>
      <c r="J1249" s="88" t="s">
        <v>2310</v>
      </c>
      <c r="K1249" s="88"/>
      <c r="L1249" s="88" t="s">
        <v>1962</v>
      </c>
      <c r="M1249" s="122">
        <v>810000</v>
      </c>
      <c r="N1249" s="122">
        <v>1050229800</v>
      </c>
      <c r="O1249" s="123">
        <v>-0.03</v>
      </c>
      <c r="P1249" s="122">
        <v>-27510053</v>
      </c>
      <c r="Q1249" s="122">
        <v>0</v>
      </c>
      <c r="R1249" s="122">
        <v>-27510053</v>
      </c>
      <c r="S1249" s="122">
        <v>0</v>
      </c>
      <c r="T1249" s="122">
        <v>0</v>
      </c>
      <c r="U1249" s="122">
        <v>9337004663</v>
      </c>
      <c r="V1249" s="123">
        <v>1080.46</v>
      </c>
      <c r="W1249" s="121">
        <v>45293</v>
      </c>
      <c r="X1249" s="121">
        <v>45358</v>
      </c>
      <c r="Y1249" s="88" t="s">
        <v>74</v>
      </c>
      <c r="Z1249" s="93" t="s">
        <v>77</v>
      </c>
      <c r="AA1249" s="122">
        <v>0</v>
      </c>
      <c r="AB1249" s="122">
        <v>0</v>
      </c>
      <c r="AC1249" s="122">
        <v>0</v>
      </c>
      <c r="AD1249" s="122">
        <v>0</v>
      </c>
      <c r="AE1249" s="122">
        <v>0</v>
      </c>
      <c r="AF1249" s="88" t="s">
        <v>78</v>
      </c>
      <c r="AG1249" s="122">
        <v>0</v>
      </c>
      <c r="AH1249" s="88" t="s">
        <v>74</v>
      </c>
      <c r="AI1249" s="124">
        <v>-0.28999999999999998</v>
      </c>
      <c r="AJ1249" s="124">
        <v>-0.28999999999999998</v>
      </c>
    </row>
    <row r="1250" spans="1:36" ht="17.45" customHeight="1">
      <c r="A1250" s="89" t="s">
        <v>2311</v>
      </c>
      <c r="B1250" s="89" t="s">
        <v>1831</v>
      </c>
      <c r="C1250" s="125">
        <v>45348</v>
      </c>
      <c r="D1250" s="89" t="s">
        <v>1832</v>
      </c>
      <c r="E1250" s="89" t="s">
        <v>70</v>
      </c>
      <c r="F1250" s="96" t="s">
        <v>683</v>
      </c>
      <c r="G1250" s="89" t="s">
        <v>684</v>
      </c>
      <c r="H1250" s="89" t="s">
        <v>1833</v>
      </c>
      <c r="I1250" s="89" t="s">
        <v>1964</v>
      </c>
      <c r="J1250" s="89" t="s">
        <v>2312</v>
      </c>
      <c r="K1250" s="89"/>
      <c r="L1250" s="89" t="s">
        <v>1966</v>
      </c>
      <c r="M1250" s="126">
        <v>2050000</v>
      </c>
      <c r="N1250" s="126">
        <v>2729370000</v>
      </c>
      <c r="O1250" s="126">
        <v>0</v>
      </c>
      <c r="P1250" s="126">
        <v>3562532</v>
      </c>
      <c r="Q1250" s="126">
        <v>0</v>
      </c>
      <c r="R1250" s="126">
        <v>3562532</v>
      </c>
      <c r="S1250" s="126">
        <v>0</v>
      </c>
      <c r="T1250" s="126">
        <v>0</v>
      </c>
      <c r="U1250" s="126">
        <v>9337004663</v>
      </c>
      <c r="V1250" s="127">
        <v>1080.46</v>
      </c>
      <c r="W1250" s="125">
        <v>45314</v>
      </c>
      <c r="X1250" s="125">
        <v>45372</v>
      </c>
      <c r="Y1250" s="89" t="s">
        <v>74</v>
      </c>
      <c r="Z1250" s="96" t="s">
        <v>77</v>
      </c>
      <c r="AA1250" s="126">
        <v>0</v>
      </c>
      <c r="AB1250" s="126">
        <v>0</v>
      </c>
      <c r="AC1250" s="126">
        <v>0</v>
      </c>
      <c r="AD1250" s="126">
        <v>0</v>
      </c>
      <c r="AE1250" s="126">
        <v>0</v>
      </c>
      <c r="AF1250" s="89" t="s">
        <v>78</v>
      </c>
      <c r="AG1250" s="126">
        <v>0</v>
      </c>
      <c r="AH1250" s="89" t="s">
        <v>74</v>
      </c>
      <c r="AI1250" s="129">
        <v>0.04</v>
      </c>
      <c r="AJ1250" s="129">
        <v>0.04</v>
      </c>
    </row>
    <row r="1251" spans="1:36" ht="17.45" customHeight="1">
      <c r="A1251" s="88" t="s">
        <v>2313</v>
      </c>
      <c r="B1251" s="88" t="s">
        <v>1831</v>
      </c>
      <c r="C1251" s="121">
        <v>45348</v>
      </c>
      <c r="D1251" s="88" t="s">
        <v>1832</v>
      </c>
      <c r="E1251" s="88" t="s">
        <v>70</v>
      </c>
      <c r="F1251" s="93" t="s">
        <v>683</v>
      </c>
      <c r="G1251" s="88" t="s">
        <v>684</v>
      </c>
      <c r="H1251" s="88" t="s">
        <v>1833</v>
      </c>
      <c r="I1251" s="88" t="s">
        <v>1964</v>
      </c>
      <c r="J1251" s="88" t="s">
        <v>2314</v>
      </c>
      <c r="K1251" s="88"/>
      <c r="L1251" s="88" t="s">
        <v>1836</v>
      </c>
      <c r="M1251" s="122">
        <v>120000</v>
      </c>
      <c r="N1251" s="122">
        <v>159336000</v>
      </c>
      <c r="O1251" s="122">
        <v>0</v>
      </c>
      <c r="P1251" s="122">
        <v>-388019</v>
      </c>
      <c r="Q1251" s="122">
        <v>0</v>
      </c>
      <c r="R1251" s="122">
        <v>-388019</v>
      </c>
      <c r="S1251" s="122">
        <v>0</v>
      </c>
      <c r="T1251" s="122">
        <v>0</v>
      </c>
      <c r="U1251" s="122">
        <v>9337004663</v>
      </c>
      <c r="V1251" s="123">
        <v>1080.46</v>
      </c>
      <c r="W1251" s="121">
        <v>45321</v>
      </c>
      <c r="X1251" s="121">
        <v>45351</v>
      </c>
      <c r="Y1251" s="88" t="s">
        <v>74</v>
      </c>
      <c r="Z1251" s="93" t="s">
        <v>77</v>
      </c>
      <c r="AA1251" s="122">
        <v>0</v>
      </c>
      <c r="AB1251" s="122">
        <v>0</v>
      </c>
      <c r="AC1251" s="122">
        <v>0</v>
      </c>
      <c r="AD1251" s="122">
        <v>0</v>
      </c>
      <c r="AE1251" s="122">
        <v>0</v>
      </c>
      <c r="AF1251" s="88" t="s">
        <v>78</v>
      </c>
      <c r="AG1251" s="122">
        <v>0</v>
      </c>
      <c r="AH1251" s="88" t="s">
        <v>74</v>
      </c>
      <c r="AI1251" s="124">
        <v>0</v>
      </c>
      <c r="AJ1251" s="124">
        <v>0</v>
      </c>
    </row>
    <row r="1252" spans="1:36" ht="17.45" customHeight="1">
      <c r="A1252" s="89" t="s">
        <v>2315</v>
      </c>
      <c r="B1252" s="89" t="s">
        <v>1831</v>
      </c>
      <c r="C1252" s="125">
        <v>45348</v>
      </c>
      <c r="D1252" s="89" t="s">
        <v>1832</v>
      </c>
      <c r="E1252" s="89" t="s">
        <v>70</v>
      </c>
      <c r="F1252" s="96" t="s">
        <v>683</v>
      </c>
      <c r="G1252" s="89" t="s">
        <v>684</v>
      </c>
      <c r="H1252" s="89" t="s">
        <v>1833</v>
      </c>
      <c r="I1252" s="89" t="s">
        <v>2056</v>
      </c>
      <c r="J1252" s="89" t="s">
        <v>2316</v>
      </c>
      <c r="K1252" s="89"/>
      <c r="L1252" s="89" t="s">
        <v>2058</v>
      </c>
      <c r="M1252" s="126">
        <v>1900000</v>
      </c>
      <c r="N1252" s="126">
        <v>2525005000</v>
      </c>
      <c r="O1252" s="126">
        <v>0</v>
      </c>
      <c r="P1252" s="126">
        <v>-2212520</v>
      </c>
      <c r="Q1252" s="126">
        <v>0</v>
      </c>
      <c r="R1252" s="126">
        <v>-2212520</v>
      </c>
      <c r="S1252" s="126">
        <v>0</v>
      </c>
      <c r="T1252" s="126">
        <v>0</v>
      </c>
      <c r="U1252" s="126">
        <v>9337004663</v>
      </c>
      <c r="V1252" s="127">
        <v>1080.46</v>
      </c>
      <c r="W1252" s="125">
        <v>45328</v>
      </c>
      <c r="X1252" s="125">
        <v>45365</v>
      </c>
      <c r="Y1252" s="89" t="s">
        <v>74</v>
      </c>
      <c r="Z1252" s="96" t="s">
        <v>77</v>
      </c>
      <c r="AA1252" s="126">
        <v>0</v>
      </c>
      <c r="AB1252" s="126">
        <v>0</v>
      </c>
      <c r="AC1252" s="126">
        <v>0</v>
      </c>
      <c r="AD1252" s="126">
        <v>0</v>
      </c>
      <c r="AE1252" s="126">
        <v>0</v>
      </c>
      <c r="AF1252" s="89" t="s">
        <v>78</v>
      </c>
      <c r="AG1252" s="126">
        <v>0</v>
      </c>
      <c r="AH1252" s="89" t="s">
        <v>74</v>
      </c>
      <c r="AI1252" s="129">
        <v>-0.02</v>
      </c>
      <c r="AJ1252" s="129">
        <v>-0.02</v>
      </c>
    </row>
    <row r="1253" spans="1:36" ht="17.45" customHeight="1">
      <c r="A1253" s="88" t="s">
        <v>2317</v>
      </c>
      <c r="B1253" s="88" t="s">
        <v>1831</v>
      </c>
      <c r="C1253" s="121">
        <v>45348</v>
      </c>
      <c r="D1253" s="88" t="s">
        <v>1832</v>
      </c>
      <c r="E1253" s="88" t="s">
        <v>70</v>
      </c>
      <c r="F1253" s="93" t="s">
        <v>683</v>
      </c>
      <c r="G1253" s="88" t="s">
        <v>684</v>
      </c>
      <c r="H1253" s="88" t="s">
        <v>1833</v>
      </c>
      <c r="I1253" s="88" t="s">
        <v>1834</v>
      </c>
      <c r="J1253" s="88" t="s">
        <v>2318</v>
      </c>
      <c r="K1253" s="88"/>
      <c r="L1253" s="88" t="s">
        <v>1969</v>
      </c>
      <c r="M1253" s="122">
        <v>100000</v>
      </c>
      <c r="N1253" s="122">
        <v>133441000</v>
      </c>
      <c r="O1253" s="122">
        <v>0</v>
      </c>
      <c r="P1253" s="122">
        <v>519448</v>
      </c>
      <c r="Q1253" s="122">
        <v>0</v>
      </c>
      <c r="R1253" s="122">
        <v>519448</v>
      </c>
      <c r="S1253" s="122">
        <v>0</v>
      </c>
      <c r="T1253" s="122">
        <v>0</v>
      </c>
      <c r="U1253" s="122">
        <v>9337004663</v>
      </c>
      <c r="V1253" s="123">
        <v>1080.46</v>
      </c>
      <c r="W1253" s="121">
        <v>45342</v>
      </c>
      <c r="X1253" s="121">
        <v>45379</v>
      </c>
      <c r="Y1253" s="88" t="s">
        <v>74</v>
      </c>
      <c r="Z1253" s="93" t="s">
        <v>77</v>
      </c>
      <c r="AA1253" s="122">
        <v>0</v>
      </c>
      <c r="AB1253" s="122">
        <v>0</v>
      </c>
      <c r="AC1253" s="122">
        <v>0</v>
      </c>
      <c r="AD1253" s="122">
        <v>0</v>
      </c>
      <c r="AE1253" s="122">
        <v>0</v>
      </c>
      <c r="AF1253" s="88" t="s">
        <v>78</v>
      </c>
      <c r="AG1253" s="122">
        <v>0</v>
      </c>
      <c r="AH1253" s="88" t="s">
        <v>74</v>
      </c>
      <c r="AI1253" s="124">
        <v>0</v>
      </c>
      <c r="AJ1253" s="124">
        <v>0.01</v>
      </c>
    </row>
    <row r="1254" spans="1:36" ht="17.45" customHeight="1">
      <c r="A1254" s="89" t="s">
        <v>2319</v>
      </c>
      <c r="B1254" s="89" t="s">
        <v>1831</v>
      </c>
      <c r="C1254" s="125">
        <v>45348</v>
      </c>
      <c r="D1254" s="89" t="s">
        <v>1838</v>
      </c>
      <c r="E1254" s="89" t="s">
        <v>70</v>
      </c>
      <c r="F1254" s="96" t="s">
        <v>683</v>
      </c>
      <c r="G1254" s="89" t="s">
        <v>684</v>
      </c>
      <c r="H1254" s="89" t="s">
        <v>1971</v>
      </c>
      <c r="I1254" s="89" t="s">
        <v>74</v>
      </c>
      <c r="J1254" s="89" t="s">
        <v>2012</v>
      </c>
      <c r="K1254" s="89" t="s">
        <v>2013</v>
      </c>
      <c r="L1254" s="89" t="s">
        <v>2014</v>
      </c>
      <c r="M1254" s="127">
        <v>47987.02</v>
      </c>
      <c r="N1254" s="126">
        <v>804130185</v>
      </c>
      <c r="O1254" s="127">
        <v>14.15</v>
      </c>
      <c r="P1254" s="126">
        <v>99708451</v>
      </c>
      <c r="Q1254" s="126">
        <v>804130185</v>
      </c>
      <c r="R1254" s="126">
        <v>903838636</v>
      </c>
      <c r="S1254" s="126">
        <v>0</v>
      </c>
      <c r="T1254" s="126">
        <v>0</v>
      </c>
      <c r="U1254" s="126">
        <v>9337004663</v>
      </c>
      <c r="V1254" s="127">
        <v>1080.46</v>
      </c>
      <c r="W1254" s="125">
        <v>42789</v>
      </c>
      <c r="X1254" s="96" t="s">
        <v>77</v>
      </c>
      <c r="Y1254" s="89" t="s">
        <v>74</v>
      </c>
      <c r="Z1254" s="96" t="s">
        <v>77</v>
      </c>
      <c r="AA1254" s="126">
        <v>0</v>
      </c>
      <c r="AB1254" s="126">
        <v>0</v>
      </c>
      <c r="AC1254" s="126">
        <v>0</v>
      </c>
      <c r="AD1254" s="126">
        <v>0</v>
      </c>
      <c r="AE1254" s="126">
        <v>0</v>
      </c>
      <c r="AF1254" s="89" t="s">
        <v>78</v>
      </c>
      <c r="AG1254" s="126">
        <v>0</v>
      </c>
      <c r="AH1254" s="89" t="s">
        <v>74</v>
      </c>
      <c r="AI1254" s="129">
        <v>9.58</v>
      </c>
      <c r="AJ1254" s="129">
        <v>9.68</v>
      </c>
    </row>
    <row r="1255" spans="1:36" ht="17.45" customHeight="1">
      <c r="A1255" s="88" t="s">
        <v>2320</v>
      </c>
      <c r="B1255" s="88" t="s">
        <v>1831</v>
      </c>
      <c r="C1255" s="121">
        <v>45348</v>
      </c>
      <c r="D1255" s="88" t="s">
        <v>1838</v>
      </c>
      <c r="E1255" s="88" t="s">
        <v>70</v>
      </c>
      <c r="F1255" s="93" t="s">
        <v>683</v>
      </c>
      <c r="G1255" s="88" t="s">
        <v>684</v>
      </c>
      <c r="H1255" s="88" t="s">
        <v>2028</v>
      </c>
      <c r="I1255" s="88" t="s">
        <v>74</v>
      </c>
      <c r="J1255" s="88" t="s">
        <v>2291</v>
      </c>
      <c r="K1255" s="88" t="s">
        <v>2292</v>
      </c>
      <c r="L1255" s="88" t="s">
        <v>2293</v>
      </c>
      <c r="M1255" s="130">
        <v>221939.6</v>
      </c>
      <c r="N1255" s="122">
        <v>3590477674</v>
      </c>
      <c r="O1255" s="123">
        <v>12.22</v>
      </c>
      <c r="P1255" s="122">
        <v>19601178</v>
      </c>
      <c r="Q1255" s="122">
        <v>3590477674</v>
      </c>
      <c r="R1255" s="122">
        <v>3610078852</v>
      </c>
      <c r="S1255" s="122">
        <v>0</v>
      </c>
      <c r="T1255" s="122">
        <v>0</v>
      </c>
      <c r="U1255" s="122">
        <v>9337004663</v>
      </c>
      <c r="V1255" s="123">
        <v>1080.46</v>
      </c>
      <c r="W1255" s="121">
        <v>37960</v>
      </c>
      <c r="X1255" s="93" t="s">
        <v>77</v>
      </c>
      <c r="Y1255" s="88" t="s">
        <v>74</v>
      </c>
      <c r="Z1255" s="93" t="s">
        <v>77</v>
      </c>
      <c r="AA1255" s="122">
        <v>0</v>
      </c>
      <c r="AB1255" s="122">
        <v>0</v>
      </c>
      <c r="AC1255" s="122">
        <v>0</v>
      </c>
      <c r="AD1255" s="122">
        <v>0</v>
      </c>
      <c r="AE1255" s="122">
        <v>0</v>
      </c>
      <c r="AF1255" s="88" t="s">
        <v>78</v>
      </c>
      <c r="AG1255" s="122">
        <v>0</v>
      </c>
      <c r="AH1255" s="88" t="s">
        <v>74</v>
      </c>
      <c r="AI1255" s="124">
        <v>38.26</v>
      </c>
      <c r="AJ1255" s="124">
        <v>38.659999999999997</v>
      </c>
    </row>
    <row r="1256" spans="1:36" ht="17.45" customHeight="1">
      <c r="A1256" s="89" t="s">
        <v>2321</v>
      </c>
      <c r="B1256" s="89" t="s">
        <v>1831</v>
      </c>
      <c r="C1256" s="125">
        <v>45348</v>
      </c>
      <c r="D1256" s="89" t="s">
        <v>1838</v>
      </c>
      <c r="E1256" s="89" t="s">
        <v>70</v>
      </c>
      <c r="F1256" s="96" t="s">
        <v>683</v>
      </c>
      <c r="G1256" s="89" t="s">
        <v>684</v>
      </c>
      <c r="H1256" s="89" t="s">
        <v>2028</v>
      </c>
      <c r="I1256" s="89" t="s">
        <v>74</v>
      </c>
      <c r="J1256" s="89" t="s">
        <v>2295</v>
      </c>
      <c r="K1256" s="89" t="s">
        <v>2296</v>
      </c>
      <c r="L1256" s="89" t="s">
        <v>2297</v>
      </c>
      <c r="M1256" s="127">
        <v>54119.75</v>
      </c>
      <c r="N1256" s="126">
        <v>831249662</v>
      </c>
      <c r="O1256" s="127">
        <v>12.46</v>
      </c>
      <c r="P1256" s="126">
        <v>66353769</v>
      </c>
      <c r="Q1256" s="126">
        <v>831249662</v>
      </c>
      <c r="R1256" s="126">
        <v>897603431</v>
      </c>
      <c r="S1256" s="126">
        <v>0</v>
      </c>
      <c r="T1256" s="126">
        <v>0</v>
      </c>
      <c r="U1256" s="126">
        <v>9337004663</v>
      </c>
      <c r="V1256" s="127">
        <v>1080.46</v>
      </c>
      <c r="W1256" s="125">
        <v>43060</v>
      </c>
      <c r="X1256" s="96" t="s">
        <v>77</v>
      </c>
      <c r="Y1256" s="89" t="s">
        <v>74</v>
      </c>
      <c r="Z1256" s="96" t="s">
        <v>77</v>
      </c>
      <c r="AA1256" s="126">
        <v>0</v>
      </c>
      <c r="AB1256" s="126">
        <v>0</v>
      </c>
      <c r="AC1256" s="126">
        <v>0</v>
      </c>
      <c r="AD1256" s="126">
        <v>0</v>
      </c>
      <c r="AE1256" s="126">
        <v>0</v>
      </c>
      <c r="AF1256" s="89" t="s">
        <v>78</v>
      </c>
      <c r="AG1256" s="126">
        <v>0</v>
      </c>
      <c r="AH1256" s="89" t="s">
        <v>74</v>
      </c>
      <c r="AI1256" s="129">
        <v>9.51</v>
      </c>
      <c r="AJ1256" s="129">
        <v>9.61</v>
      </c>
    </row>
    <row r="1257" spans="1:36" ht="17.45" customHeight="1">
      <c r="A1257" s="88" t="s">
        <v>2322</v>
      </c>
      <c r="B1257" s="88" t="s">
        <v>1831</v>
      </c>
      <c r="C1257" s="121">
        <v>45348</v>
      </c>
      <c r="D1257" s="88" t="s">
        <v>1838</v>
      </c>
      <c r="E1257" s="88" t="s">
        <v>70</v>
      </c>
      <c r="F1257" s="93" t="s">
        <v>683</v>
      </c>
      <c r="G1257" s="88" t="s">
        <v>684</v>
      </c>
      <c r="H1257" s="88" t="s">
        <v>2028</v>
      </c>
      <c r="I1257" s="88" t="s">
        <v>74</v>
      </c>
      <c r="J1257" s="88" t="s">
        <v>2299</v>
      </c>
      <c r="K1257" s="88" t="s">
        <v>2300</v>
      </c>
      <c r="L1257" s="88" t="s">
        <v>2301</v>
      </c>
      <c r="M1257" s="123">
        <v>217953.21</v>
      </c>
      <c r="N1257" s="122">
        <v>3300776623</v>
      </c>
      <c r="O1257" s="123">
        <v>12.47</v>
      </c>
      <c r="P1257" s="122">
        <v>316988812</v>
      </c>
      <c r="Q1257" s="122">
        <v>3300776623</v>
      </c>
      <c r="R1257" s="122">
        <v>3617765435</v>
      </c>
      <c r="S1257" s="122">
        <v>0</v>
      </c>
      <c r="T1257" s="122">
        <v>0</v>
      </c>
      <c r="U1257" s="122">
        <v>9337004663</v>
      </c>
      <c r="V1257" s="123">
        <v>1080.46</v>
      </c>
      <c r="W1257" s="121">
        <v>43060</v>
      </c>
      <c r="X1257" s="93" t="s">
        <v>77</v>
      </c>
      <c r="Y1257" s="88" t="s">
        <v>74</v>
      </c>
      <c r="Z1257" s="93" t="s">
        <v>77</v>
      </c>
      <c r="AA1257" s="122">
        <v>0</v>
      </c>
      <c r="AB1257" s="122">
        <v>0</v>
      </c>
      <c r="AC1257" s="122">
        <v>0</v>
      </c>
      <c r="AD1257" s="122">
        <v>0</v>
      </c>
      <c r="AE1257" s="122">
        <v>0</v>
      </c>
      <c r="AF1257" s="88" t="s">
        <v>78</v>
      </c>
      <c r="AG1257" s="122">
        <v>0</v>
      </c>
      <c r="AH1257" s="88" t="s">
        <v>74</v>
      </c>
      <c r="AI1257" s="124">
        <v>38.340000000000003</v>
      </c>
      <c r="AJ1257" s="124">
        <v>38.75</v>
      </c>
    </row>
    <row r="1258" spans="1:36" ht="17.45" customHeight="1">
      <c r="A1258" s="89" t="s">
        <v>2323</v>
      </c>
      <c r="B1258" s="89" t="s">
        <v>1831</v>
      </c>
      <c r="C1258" s="125">
        <v>45348</v>
      </c>
      <c r="D1258" s="89" t="s">
        <v>1838</v>
      </c>
      <c r="E1258" s="89" t="s">
        <v>70</v>
      </c>
      <c r="F1258" s="96" t="s">
        <v>683</v>
      </c>
      <c r="G1258" s="89" t="s">
        <v>684</v>
      </c>
      <c r="H1258" s="89" t="s">
        <v>2033</v>
      </c>
      <c r="I1258" s="89" t="s">
        <v>74</v>
      </c>
      <c r="J1258" s="89" t="s">
        <v>2291</v>
      </c>
      <c r="K1258" s="89"/>
      <c r="L1258" s="89" t="s">
        <v>2293</v>
      </c>
      <c r="M1258" s="140">
        <v>359.45435500000002</v>
      </c>
      <c r="N1258" s="126">
        <v>476524</v>
      </c>
      <c r="O1258" s="126">
        <v>0</v>
      </c>
      <c r="P1258" s="126">
        <v>1946</v>
      </c>
      <c r="Q1258" s="126">
        <v>0</v>
      </c>
      <c r="R1258" s="126">
        <v>478470</v>
      </c>
      <c r="S1258" s="126">
        <v>0</v>
      </c>
      <c r="T1258" s="126">
        <v>0</v>
      </c>
      <c r="U1258" s="126">
        <v>9337004663</v>
      </c>
      <c r="V1258" s="127">
        <v>1080.46</v>
      </c>
      <c r="W1258" s="96" t="s">
        <v>77</v>
      </c>
      <c r="X1258" s="96" t="s">
        <v>77</v>
      </c>
      <c r="Y1258" s="89" t="s">
        <v>74</v>
      </c>
      <c r="Z1258" s="96" t="s">
        <v>77</v>
      </c>
      <c r="AA1258" s="126">
        <v>0</v>
      </c>
      <c r="AB1258" s="126">
        <v>0</v>
      </c>
      <c r="AC1258" s="126">
        <v>0</v>
      </c>
      <c r="AD1258" s="126">
        <v>0</v>
      </c>
      <c r="AE1258" s="126">
        <v>0</v>
      </c>
      <c r="AF1258" s="89" t="s">
        <v>78</v>
      </c>
      <c r="AG1258" s="126">
        <v>0</v>
      </c>
      <c r="AH1258" s="89" t="s">
        <v>74</v>
      </c>
      <c r="AI1258" s="129">
        <v>0</v>
      </c>
      <c r="AJ1258" s="129">
        <v>0.01</v>
      </c>
    </row>
    <row r="1259" spans="1:36" ht="17.45" customHeight="1">
      <c r="A1259" s="88" t="s">
        <v>2324</v>
      </c>
      <c r="B1259" s="88" t="s">
        <v>1831</v>
      </c>
      <c r="C1259" s="121">
        <v>45348</v>
      </c>
      <c r="D1259" s="88" t="s">
        <v>1838</v>
      </c>
      <c r="E1259" s="88" t="s">
        <v>70</v>
      </c>
      <c r="F1259" s="93" t="s">
        <v>683</v>
      </c>
      <c r="G1259" s="88" t="s">
        <v>684</v>
      </c>
      <c r="H1259" s="88" t="s">
        <v>2033</v>
      </c>
      <c r="I1259" s="88" t="s">
        <v>74</v>
      </c>
      <c r="J1259" s="88" t="s">
        <v>2012</v>
      </c>
      <c r="K1259" s="88"/>
      <c r="L1259" s="88" t="s">
        <v>2014</v>
      </c>
      <c r="M1259" s="139">
        <v>180.951348</v>
      </c>
      <c r="N1259" s="122">
        <v>239871</v>
      </c>
      <c r="O1259" s="122">
        <v>0</v>
      </c>
      <c r="P1259" s="122">
        <v>993</v>
      </c>
      <c r="Q1259" s="122">
        <v>0</v>
      </c>
      <c r="R1259" s="122">
        <v>240864</v>
      </c>
      <c r="S1259" s="122">
        <v>0</v>
      </c>
      <c r="T1259" s="122">
        <v>0</v>
      </c>
      <c r="U1259" s="122">
        <v>9337004663</v>
      </c>
      <c r="V1259" s="123">
        <v>1080.46</v>
      </c>
      <c r="W1259" s="93" t="s">
        <v>77</v>
      </c>
      <c r="X1259" s="93" t="s">
        <v>77</v>
      </c>
      <c r="Y1259" s="88" t="s">
        <v>74</v>
      </c>
      <c r="Z1259" s="93" t="s">
        <v>77</v>
      </c>
      <c r="AA1259" s="122">
        <v>0</v>
      </c>
      <c r="AB1259" s="122">
        <v>0</v>
      </c>
      <c r="AC1259" s="122">
        <v>0</v>
      </c>
      <c r="AD1259" s="122">
        <v>0</v>
      </c>
      <c r="AE1259" s="122">
        <v>0</v>
      </c>
      <c r="AF1259" s="88" t="s">
        <v>78</v>
      </c>
      <c r="AG1259" s="122">
        <v>0</v>
      </c>
      <c r="AH1259" s="88" t="s">
        <v>74</v>
      </c>
      <c r="AI1259" s="124">
        <v>0</v>
      </c>
      <c r="AJ1259" s="124">
        <v>0</v>
      </c>
    </row>
    <row r="1260" spans="1:36" ht="17.45" customHeight="1">
      <c r="A1260" s="89" t="s">
        <v>2325</v>
      </c>
      <c r="B1260" s="89" t="s">
        <v>1831</v>
      </c>
      <c r="C1260" s="125">
        <v>45348</v>
      </c>
      <c r="D1260" s="89" t="s">
        <v>1838</v>
      </c>
      <c r="E1260" s="89" t="s">
        <v>70</v>
      </c>
      <c r="F1260" s="96" t="s">
        <v>683</v>
      </c>
      <c r="G1260" s="89" t="s">
        <v>684</v>
      </c>
      <c r="H1260" s="89" t="s">
        <v>2033</v>
      </c>
      <c r="I1260" s="89" t="s">
        <v>74</v>
      </c>
      <c r="J1260" s="89" t="s">
        <v>2295</v>
      </c>
      <c r="K1260" s="89"/>
      <c r="L1260" s="89" t="s">
        <v>2297</v>
      </c>
      <c r="M1260" s="140">
        <v>128.358936</v>
      </c>
      <c r="N1260" s="126">
        <v>170202</v>
      </c>
      <c r="O1260" s="126">
        <v>0</v>
      </c>
      <c r="P1260" s="126">
        <v>657</v>
      </c>
      <c r="Q1260" s="126">
        <v>0</v>
      </c>
      <c r="R1260" s="126">
        <v>170859</v>
      </c>
      <c r="S1260" s="126">
        <v>0</v>
      </c>
      <c r="T1260" s="126">
        <v>0</v>
      </c>
      <c r="U1260" s="126">
        <v>9337004663</v>
      </c>
      <c r="V1260" s="127">
        <v>1080.46</v>
      </c>
      <c r="W1260" s="96" t="s">
        <v>77</v>
      </c>
      <c r="X1260" s="96" t="s">
        <v>77</v>
      </c>
      <c r="Y1260" s="89" t="s">
        <v>74</v>
      </c>
      <c r="Z1260" s="96" t="s">
        <v>77</v>
      </c>
      <c r="AA1260" s="126">
        <v>0</v>
      </c>
      <c r="AB1260" s="126">
        <v>0</v>
      </c>
      <c r="AC1260" s="126">
        <v>0</v>
      </c>
      <c r="AD1260" s="126">
        <v>0</v>
      </c>
      <c r="AE1260" s="126">
        <v>0</v>
      </c>
      <c r="AF1260" s="89" t="s">
        <v>78</v>
      </c>
      <c r="AG1260" s="126">
        <v>0</v>
      </c>
      <c r="AH1260" s="89" t="s">
        <v>74</v>
      </c>
      <c r="AI1260" s="129">
        <v>0</v>
      </c>
      <c r="AJ1260" s="129">
        <v>0</v>
      </c>
    </row>
    <row r="1261" spans="1:36" ht="17.45" customHeight="1">
      <c r="A1261" s="88" t="s">
        <v>2326</v>
      </c>
      <c r="B1261" s="88" t="s">
        <v>1831</v>
      </c>
      <c r="C1261" s="121">
        <v>45348</v>
      </c>
      <c r="D1261" s="88" t="s">
        <v>1838</v>
      </c>
      <c r="E1261" s="88" t="s">
        <v>70</v>
      </c>
      <c r="F1261" s="93" t="s">
        <v>683</v>
      </c>
      <c r="G1261" s="88" t="s">
        <v>684</v>
      </c>
      <c r="H1261" s="88" t="s">
        <v>2033</v>
      </c>
      <c r="I1261" s="88" t="s">
        <v>74</v>
      </c>
      <c r="J1261" s="88" t="s">
        <v>2299</v>
      </c>
      <c r="K1261" s="88"/>
      <c r="L1261" s="88" t="s">
        <v>2301</v>
      </c>
      <c r="M1261" s="139">
        <v>437.64892900000001</v>
      </c>
      <c r="N1261" s="122">
        <v>580376</v>
      </c>
      <c r="O1261" s="122">
        <v>0</v>
      </c>
      <c r="P1261" s="122">
        <v>2178</v>
      </c>
      <c r="Q1261" s="122">
        <v>0</v>
      </c>
      <c r="R1261" s="122">
        <v>582554</v>
      </c>
      <c r="S1261" s="122">
        <v>0</v>
      </c>
      <c r="T1261" s="122">
        <v>0</v>
      </c>
      <c r="U1261" s="122">
        <v>9337004663</v>
      </c>
      <c r="V1261" s="123">
        <v>1080.46</v>
      </c>
      <c r="W1261" s="93" t="s">
        <v>77</v>
      </c>
      <c r="X1261" s="93" t="s">
        <v>77</v>
      </c>
      <c r="Y1261" s="88" t="s">
        <v>74</v>
      </c>
      <c r="Z1261" s="93" t="s">
        <v>77</v>
      </c>
      <c r="AA1261" s="122">
        <v>0</v>
      </c>
      <c r="AB1261" s="122">
        <v>0</v>
      </c>
      <c r="AC1261" s="122">
        <v>0</v>
      </c>
      <c r="AD1261" s="122">
        <v>0</v>
      </c>
      <c r="AE1261" s="122">
        <v>0</v>
      </c>
      <c r="AF1261" s="88" t="s">
        <v>78</v>
      </c>
      <c r="AG1261" s="122">
        <v>0</v>
      </c>
      <c r="AH1261" s="88" t="s">
        <v>74</v>
      </c>
      <c r="AI1261" s="124">
        <v>0.01</v>
      </c>
      <c r="AJ1261" s="124">
        <v>0.01</v>
      </c>
    </row>
    <row r="1262" spans="1:36" ht="17.45" customHeight="1">
      <c r="A1262" s="89" t="s">
        <v>2327</v>
      </c>
      <c r="B1262" s="89" t="s">
        <v>1831</v>
      </c>
      <c r="C1262" s="125">
        <v>45348</v>
      </c>
      <c r="D1262" s="89" t="s">
        <v>1892</v>
      </c>
      <c r="E1262" s="89" t="s">
        <v>70</v>
      </c>
      <c r="F1262" s="96" t="s">
        <v>683</v>
      </c>
      <c r="G1262" s="89" t="s">
        <v>684</v>
      </c>
      <c r="H1262" s="89" t="s">
        <v>1893</v>
      </c>
      <c r="I1262" s="89" t="s">
        <v>74</v>
      </c>
      <c r="J1262" s="89" t="s">
        <v>1894</v>
      </c>
      <c r="K1262" s="89"/>
      <c r="L1262" s="89" t="s">
        <v>1895</v>
      </c>
      <c r="M1262" s="127">
        <v>1694.57</v>
      </c>
      <c r="N1262" s="126">
        <v>2251718</v>
      </c>
      <c r="O1262" s="126">
        <v>0</v>
      </c>
      <c r="P1262" s="126">
        <v>3924</v>
      </c>
      <c r="Q1262" s="126">
        <v>2255642</v>
      </c>
      <c r="R1262" s="126">
        <v>2255642</v>
      </c>
      <c r="S1262" s="126">
        <v>0</v>
      </c>
      <c r="T1262" s="126">
        <v>0</v>
      </c>
      <c r="U1262" s="126">
        <v>9337004663</v>
      </c>
      <c r="V1262" s="127">
        <v>1080.46</v>
      </c>
      <c r="W1262" s="125">
        <v>43620</v>
      </c>
      <c r="X1262" s="125">
        <v>73050</v>
      </c>
      <c r="Y1262" s="89"/>
      <c r="Z1262" s="96"/>
      <c r="AA1262" s="126">
        <v>0</v>
      </c>
      <c r="AB1262" s="126">
        <v>0</v>
      </c>
      <c r="AC1262" s="126">
        <v>0</v>
      </c>
      <c r="AD1262" s="126">
        <v>0</v>
      </c>
      <c r="AE1262" s="126">
        <v>0</v>
      </c>
      <c r="AF1262" s="89" t="s">
        <v>78</v>
      </c>
      <c r="AG1262" s="126">
        <v>0</v>
      </c>
      <c r="AH1262" s="89"/>
      <c r="AI1262" s="129">
        <v>0.02</v>
      </c>
      <c r="AJ1262" s="129">
        <v>0.02</v>
      </c>
    </row>
    <row r="1263" spans="1:36" ht="17.45" customHeight="1">
      <c r="A1263" s="88" t="s">
        <v>2328</v>
      </c>
      <c r="B1263" s="88" t="s">
        <v>1831</v>
      </c>
      <c r="C1263" s="121">
        <v>45348</v>
      </c>
      <c r="D1263" s="88" t="s">
        <v>1838</v>
      </c>
      <c r="E1263" s="88" t="s">
        <v>70</v>
      </c>
      <c r="F1263" s="93" t="s">
        <v>935</v>
      </c>
      <c r="G1263" s="88" t="s">
        <v>936</v>
      </c>
      <c r="H1263" s="88" t="s">
        <v>1971</v>
      </c>
      <c r="I1263" s="88" t="s">
        <v>74</v>
      </c>
      <c r="J1263" s="88" t="s">
        <v>1972</v>
      </c>
      <c r="K1263" s="88" t="s">
        <v>1973</v>
      </c>
      <c r="L1263" s="88" t="s">
        <v>1974</v>
      </c>
      <c r="M1263" s="123">
        <v>44477.42</v>
      </c>
      <c r="N1263" s="122">
        <v>2207659802</v>
      </c>
      <c r="O1263" s="123">
        <v>34.68</v>
      </c>
      <c r="P1263" s="122">
        <v>-154468774</v>
      </c>
      <c r="Q1263" s="122">
        <v>2207659802</v>
      </c>
      <c r="R1263" s="122">
        <v>2053191028</v>
      </c>
      <c r="S1263" s="122">
        <v>0</v>
      </c>
      <c r="T1263" s="122">
        <v>0</v>
      </c>
      <c r="U1263" s="122">
        <v>79931695160</v>
      </c>
      <c r="V1263" s="123">
        <v>1540.73</v>
      </c>
      <c r="W1263" s="121">
        <v>42789</v>
      </c>
      <c r="X1263" s="93" t="s">
        <v>77</v>
      </c>
      <c r="Y1263" s="88" t="s">
        <v>74</v>
      </c>
      <c r="Z1263" s="93" t="s">
        <v>77</v>
      </c>
      <c r="AA1263" s="122">
        <v>0</v>
      </c>
      <c r="AB1263" s="122">
        <v>0</v>
      </c>
      <c r="AC1263" s="122">
        <v>0</v>
      </c>
      <c r="AD1263" s="122">
        <v>0</v>
      </c>
      <c r="AE1263" s="122">
        <v>0</v>
      </c>
      <c r="AF1263" s="88" t="s">
        <v>78</v>
      </c>
      <c r="AG1263" s="122">
        <v>0</v>
      </c>
      <c r="AH1263" s="88" t="s">
        <v>74</v>
      </c>
      <c r="AI1263" s="124">
        <v>2.56</v>
      </c>
      <c r="AJ1263" s="124">
        <v>2.57</v>
      </c>
    </row>
    <row r="1264" spans="1:36" ht="17.45" customHeight="1">
      <c r="A1264" s="89" t="s">
        <v>2329</v>
      </c>
      <c r="B1264" s="89" t="s">
        <v>1831</v>
      </c>
      <c r="C1264" s="125">
        <v>45348</v>
      </c>
      <c r="D1264" s="89" t="s">
        <v>1838</v>
      </c>
      <c r="E1264" s="89" t="s">
        <v>70</v>
      </c>
      <c r="F1264" s="96" t="s">
        <v>935</v>
      </c>
      <c r="G1264" s="89" t="s">
        <v>936</v>
      </c>
      <c r="H1264" s="89" t="s">
        <v>1971</v>
      </c>
      <c r="I1264" s="89" t="s">
        <v>74</v>
      </c>
      <c r="J1264" s="89" t="s">
        <v>1976</v>
      </c>
      <c r="K1264" s="89" t="s">
        <v>1977</v>
      </c>
      <c r="L1264" s="89" t="s">
        <v>1978</v>
      </c>
      <c r="M1264" s="127">
        <v>103225.36</v>
      </c>
      <c r="N1264" s="126">
        <v>5218937535</v>
      </c>
      <c r="O1264" s="131">
        <v>45.3</v>
      </c>
      <c r="P1264" s="126">
        <v>1005430888</v>
      </c>
      <c r="Q1264" s="126">
        <v>5218937535</v>
      </c>
      <c r="R1264" s="126">
        <v>6224368423</v>
      </c>
      <c r="S1264" s="126">
        <v>0</v>
      </c>
      <c r="T1264" s="126">
        <v>0</v>
      </c>
      <c r="U1264" s="126">
        <v>79931695160</v>
      </c>
      <c r="V1264" s="127">
        <v>1540.73</v>
      </c>
      <c r="W1264" s="125">
        <v>37070</v>
      </c>
      <c r="X1264" s="96" t="s">
        <v>77</v>
      </c>
      <c r="Y1264" s="89" t="s">
        <v>74</v>
      </c>
      <c r="Z1264" s="96" t="s">
        <v>77</v>
      </c>
      <c r="AA1264" s="126">
        <v>0</v>
      </c>
      <c r="AB1264" s="126">
        <v>0</v>
      </c>
      <c r="AC1264" s="126">
        <v>0</v>
      </c>
      <c r="AD1264" s="126">
        <v>0</v>
      </c>
      <c r="AE1264" s="126">
        <v>0</v>
      </c>
      <c r="AF1264" s="89" t="s">
        <v>78</v>
      </c>
      <c r="AG1264" s="126">
        <v>0</v>
      </c>
      <c r="AH1264" s="89" t="s">
        <v>74</v>
      </c>
      <c r="AI1264" s="129">
        <v>7.76</v>
      </c>
      <c r="AJ1264" s="129">
        <v>7.79</v>
      </c>
    </row>
    <row r="1265" spans="1:36" ht="17.45" customHeight="1">
      <c r="A1265" s="88" t="s">
        <v>2330</v>
      </c>
      <c r="B1265" s="88" t="s">
        <v>1831</v>
      </c>
      <c r="C1265" s="121">
        <v>45348</v>
      </c>
      <c r="D1265" s="88" t="s">
        <v>1838</v>
      </c>
      <c r="E1265" s="88" t="s">
        <v>70</v>
      </c>
      <c r="F1265" s="93" t="s">
        <v>935</v>
      </c>
      <c r="G1265" s="88" t="s">
        <v>936</v>
      </c>
      <c r="H1265" s="88" t="s">
        <v>1971</v>
      </c>
      <c r="I1265" s="88" t="s">
        <v>74</v>
      </c>
      <c r="J1265" s="88" t="s">
        <v>1980</v>
      </c>
      <c r="K1265" s="88" t="s">
        <v>1981</v>
      </c>
      <c r="L1265" s="88" t="s">
        <v>1982</v>
      </c>
      <c r="M1265" s="123">
        <v>140782.62</v>
      </c>
      <c r="N1265" s="122">
        <v>6632056911</v>
      </c>
      <c r="O1265" s="123">
        <v>46.27</v>
      </c>
      <c r="P1265" s="122">
        <v>2038744222</v>
      </c>
      <c r="Q1265" s="122">
        <v>6632056911</v>
      </c>
      <c r="R1265" s="122">
        <v>8670801133</v>
      </c>
      <c r="S1265" s="122">
        <v>0</v>
      </c>
      <c r="T1265" s="122">
        <v>0</v>
      </c>
      <c r="U1265" s="122">
        <v>79931695160</v>
      </c>
      <c r="V1265" s="123">
        <v>1540.73</v>
      </c>
      <c r="W1265" s="121">
        <v>42789</v>
      </c>
      <c r="X1265" s="93" t="s">
        <v>77</v>
      </c>
      <c r="Y1265" s="88" t="s">
        <v>74</v>
      </c>
      <c r="Z1265" s="93" t="s">
        <v>77</v>
      </c>
      <c r="AA1265" s="122">
        <v>0</v>
      </c>
      <c r="AB1265" s="122">
        <v>0</v>
      </c>
      <c r="AC1265" s="122">
        <v>0</v>
      </c>
      <c r="AD1265" s="122">
        <v>0</v>
      </c>
      <c r="AE1265" s="122">
        <v>0</v>
      </c>
      <c r="AF1265" s="88" t="s">
        <v>78</v>
      </c>
      <c r="AG1265" s="122">
        <v>0</v>
      </c>
      <c r="AH1265" s="88" t="s">
        <v>74</v>
      </c>
      <c r="AI1265" s="124">
        <v>10.81</v>
      </c>
      <c r="AJ1265" s="124">
        <v>10.85</v>
      </c>
    </row>
    <row r="1266" spans="1:36" ht="17.45" customHeight="1">
      <c r="A1266" s="89" t="s">
        <v>2331</v>
      </c>
      <c r="B1266" s="89" t="s">
        <v>1831</v>
      </c>
      <c r="C1266" s="125">
        <v>45348</v>
      </c>
      <c r="D1266" s="89" t="s">
        <v>1838</v>
      </c>
      <c r="E1266" s="89" t="s">
        <v>70</v>
      </c>
      <c r="F1266" s="96" t="s">
        <v>935</v>
      </c>
      <c r="G1266" s="89" t="s">
        <v>936</v>
      </c>
      <c r="H1266" s="89" t="s">
        <v>1971</v>
      </c>
      <c r="I1266" s="89" t="s">
        <v>74</v>
      </c>
      <c r="J1266" s="89" t="s">
        <v>1984</v>
      </c>
      <c r="K1266" s="89" t="s">
        <v>1985</v>
      </c>
      <c r="L1266" s="89" t="s">
        <v>1986</v>
      </c>
      <c r="M1266" s="127">
        <v>46638.89</v>
      </c>
      <c r="N1266" s="126">
        <v>4675198375</v>
      </c>
      <c r="O1266" s="127">
        <v>103.56</v>
      </c>
      <c r="P1266" s="126">
        <v>1753912715</v>
      </c>
      <c r="Q1266" s="126">
        <v>4675198375</v>
      </c>
      <c r="R1266" s="126">
        <v>6429111090</v>
      </c>
      <c r="S1266" s="126">
        <v>0</v>
      </c>
      <c r="T1266" s="126">
        <v>0</v>
      </c>
      <c r="U1266" s="126">
        <v>79931695160</v>
      </c>
      <c r="V1266" s="127">
        <v>1540.73</v>
      </c>
      <c r="W1266" s="96"/>
      <c r="X1266" s="96" t="s">
        <v>77</v>
      </c>
      <c r="Y1266" s="89" t="s">
        <v>74</v>
      </c>
      <c r="Z1266" s="96" t="s">
        <v>77</v>
      </c>
      <c r="AA1266" s="126">
        <v>0</v>
      </c>
      <c r="AB1266" s="126">
        <v>0</v>
      </c>
      <c r="AC1266" s="126">
        <v>0</v>
      </c>
      <c r="AD1266" s="126">
        <v>0</v>
      </c>
      <c r="AE1266" s="126">
        <v>0</v>
      </c>
      <c r="AF1266" s="89" t="s">
        <v>78</v>
      </c>
      <c r="AG1266" s="126">
        <v>0</v>
      </c>
      <c r="AH1266" s="89" t="s">
        <v>74</v>
      </c>
      <c r="AI1266" s="129">
        <v>8.01</v>
      </c>
      <c r="AJ1266" s="129">
        <v>8.0399999999999991</v>
      </c>
    </row>
    <row r="1267" spans="1:36" ht="17.45" customHeight="1">
      <c r="A1267" s="88" t="s">
        <v>2332</v>
      </c>
      <c r="B1267" s="88" t="s">
        <v>1831</v>
      </c>
      <c r="C1267" s="121">
        <v>45348</v>
      </c>
      <c r="D1267" s="88" t="s">
        <v>1838</v>
      </c>
      <c r="E1267" s="88" t="s">
        <v>70</v>
      </c>
      <c r="F1267" s="93" t="s">
        <v>935</v>
      </c>
      <c r="G1267" s="88" t="s">
        <v>936</v>
      </c>
      <c r="H1267" s="88" t="s">
        <v>1971</v>
      </c>
      <c r="I1267" s="88" t="s">
        <v>74</v>
      </c>
      <c r="J1267" s="88" t="s">
        <v>1988</v>
      </c>
      <c r="K1267" s="88" t="s">
        <v>1989</v>
      </c>
      <c r="L1267" s="88" t="s">
        <v>1990</v>
      </c>
      <c r="M1267" s="123">
        <v>44992.93</v>
      </c>
      <c r="N1267" s="122">
        <v>1334141424</v>
      </c>
      <c r="O1267" s="123">
        <v>24.64</v>
      </c>
      <c r="P1267" s="122">
        <v>141550365</v>
      </c>
      <c r="Q1267" s="122">
        <v>1334141424</v>
      </c>
      <c r="R1267" s="122">
        <v>1475691789</v>
      </c>
      <c r="S1267" s="122">
        <v>0</v>
      </c>
      <c r="T1267" s="122">
        <v>0</v>
      </c>
      <c r="U1267" s="122">
        <v>79931695160</v>
      </c>
      <c r="V1267" s="123">
        <v>1540.73</v>
      </c>
      <c r="W1267" s="121">
        <v>42789</v>
      </c>
      <c r="X1267" s="93" t="s">
        <v>77</v>
      </c>
      <c r="Y1267" s="88" t="s">
        <v>74</v>
      </c>
      <c r="Z1267" s="93" t="s">
        <v>77</v>
      </c>
      <c r="AA1267" s="122">
        <v>0</v>
      </c>
      <c r="AB1267" s="122">
        <v>0</v>
      </c>
      <c r="AC1267" s="122">
        <v>0</v>
      </c>
      <c r="AD1267" s="122">
        <v>0</v>
      </c>
      <c r="AE1267" s="122">
        <v>0</v>
      </c>
      <c r="AF1267" s="88" t="s">
        <v>78</v>
      </c>
      <c r="AG1267" s="122">
        <v>0</v>
      </c>
      <c r="AH1267" s="88" t="s">
        <v>74</v>
      </c>
      <c r="AI1267" s="124">
        <v>1.84</v>
      </c>
      <c r="AJ1267" s="124">
        <v>1.85</v>
      </c>
    </row>
    <row r="1268" spans="1:36" ht="17.45" customHeight="1">
      <c r="A1268" s="89" t="s">
        <v>2333</v>
      </c>
      <c r="B1268" s="89" t="s">
        <v>1831</v>
      </c>
      <c r="C1268" s="125">
        <v>45348</v>
      </c>
      <c r="D1268" s="89" t="s">
        <v>1838</v>
      </c>
      <c r="E1268" s="89" t="s">
        <v>70</v>
      </c>
      <c r="F1268" s="96" t="s">
        <v>935</v>
      </c>
      <c r="G1268" s="89" t="s">
        <v>936</v>
      </c>
      <c r="H1268" s="89" t="s">
        <v>1971</v>
      </c>
      <c r="I1268" s="89" t="s">
        <v>74</v>
      </c>
      <c r="J1268" s="89" t="s">
        <v>1992</v>
      </c>
      <c r="K1268" s="89" t="s">
        <v>1993</v>
      </c>
      <c r="L1268" s="89" t="s">
        <v>1994</v>
      </c>
      <c r="M1268" s="131">
        <v>84143.8</v>
      </c>
      <c r="N1268" s="126">
        <v>1637631294</v>
      </c>
      <c r="O1268" s="127">
        <v>16.12</v>
      </c>
      <c r="P1268" s="126">
        <v>167870150</v>
      </c>
      <c r="Q1268" s="126">
        <v>1637631294</v>
      </c>
      <c r="R1268" s="126">
        <v>1805501444</v>
      </c>
      <c r="S1268" s="126">
        <v>0</v>
      </c>
      <c r="T1268" s="126">
        <v>0</v>
      </c>
      <c r="U1268" s="126">
        <v>79931695160</v>
      </c>
      <c r="V1268" s="127">
        <v>1540.73</v>
      </c>
      <c r="W1268" s="125">
        <v>42789</v>
      </c>
      <c r="X1268" s="96" t="s">
        <v>77</v>
      </c>
      <c r="Y1268" s="89" t="s">
        <v>74</v>
      </c>
      <c r="Z1268" s="96" t="s">
        <v>77</v>
      </c>
      <c r="AA1268" s="126">
        <v>0</v>
      </c>
      <c r="AB1268" s="126">
        <v>0</v>
      </c>
      <c r="AC1268" s="126">
        <v>0</v>
      </c>
      <c r="AD1268" s="126">
        <v>0</v>
      </c>
      <c r="AE1268" s="126">
        <v>0</v>
      </c>
      <c r="AF1268" s="89" t="s">
        <v>78</v>
      </c>
      <c r="AG1268" s="126">
        <v>0</v>
      </c>
      <c r="AH1268" s="89" t="s">
        <v>74</v>
      </c>
      <c r="AI1268" s="129">
        <v>2.25</v>
      </c>
      <c r="AJ1268" s="129">
        <v>2.2599999999999998</v>
      </c>
    </row>
    <row r="1269" spans="1:36" ht="17.45" customHeight="1">
      <c r="A1269" s="88" t="s">
        <v>2334</v>
      </c>
      <c r="B1269" s="88" t="s">
        <v>1831</v>
      </c>
      <c r="C1269" s="121">
        <v>45348</v>
      </c>
      <c r="D1269" s="88" t="s">
        <v>1838</v>
      </c>
      <c r="E1269" s="88" t="s">
        <v>70</v>
      </c>
      <c r="F1269" s="93" t="s">
        <v>935</v>
      </c>
      <c r="G1269" s="88" t="s">
        <v>936</v>
      </c>
      <c r="H1269" s="88" t="s">
        <v>1971</v>
      </c>
      <c r="I1269" s="88" t="s">
        <v>74</v>
      </c>
      <c r="J1269" s="88" t="s">
        <v>1996</v>
      </c>
      <c r="K1269" s="88" t="s">
        <v>1997</v>
      </c>
      <c r="L1269" s="88" t="s">
        <v>1998</v>
      </c>
      <c r="M1269" s="130">
        <v>59279.6</v>
      </c>
      <c r="N1269" s="122">
        <v>1012371970</v>
      </c>
      <c r="O1269" s="123">
        <v>13.78</v>
      </c>
      <c r="P1269" s="122">
        <v>74967520</v>
      </c>
      <c r="Q1269" s="122">
        <v>1012371970</v>
      </c>
      <c r="R1269" s="122">
        <v>1087339490</v>
      </c>
      <c r="S1269" s="122">
        <v>0</v>
      </c>
      <c r="T1269" s="122">
        <v>0</v>
      </c>
      <c r="U1269" s="122">
        <v>79931695160</v>
      </c>
      <c r="V1269" s="123">
        <v>1540.73</v>
      </c>
      <c r="W1269" s="121">
        <v>42789</v>
      </c>
      <c r="X1269" s="93" t="s">
        <v>77</v>
      </c>
      <c r="Y1269" s="88" t="s">
        <v>74</v>
      </c>
      <c r="Z1269" s="93" t="s">
        <v>77</v>
      </c>
      <c r="AA1269" s="122">
        <v>0</v>
      </c>
      <c r="AB1269" s="122">
        <v>0</v>
      </c>
      <c r="AC1269" s="122">
        <v>0</v>
      </c>
      <c r="AD1269" s="122">
        <v>0</v>
      </c>
      <c r="AE1269" s="122">
        <v>0</v>
      </c>
      <c r="AF1269" s="88" t="s">
        <v>78</v>
      </c>
      <c r="AG1269" s="122">
        <v>0</v>
      </c>
      <c r="AH1269" s="88" t="s">
        <v>74</v>
      </c>
      <c r="AI1269" s="124">
        <v>1.36</v>
      </c>
      <c r="AJ1269" s="124">
        <v>1.36</v>
      </c>
    </row>
    <row r="1270" spans="1:36" ht="17.45" customHeight="1">
      <c r="A1270" s="89" t="s">
        <v>2335</v>
      </c>
      <c r="B1270" s="89" t="s">
        <v>1831</v>
      </c>
      <c r="C1270" s="125">
        <v>45348</v>
      </c>
      <c r="D1270" s="89" t="s">
        <v>1838</v>
      </c>
      <c r="E1270" s="89" t="s">
        <v>70</v>
      </c>
      <c r="F1270" s="96" t="s">
        <v>935</v>
      </c>
      <c r="G1270" s="89" t="s">
        <v>936</v>
      </c>
      <c r="H1270" s="89" t="s">
        <v>1971</v>
      </c>
      <c r="I1270" s="89" t="s">
        <v>74</v>
      </c>
      <c r="J1270" s="89" t="s">
        <v>2000</v>
      </c>
      <c r="K1270" s="89" t="s">
        <v>2001</v>
      </c>
      <c r="L1270" s="89" t="s">
        <v>2002</v>
      </c>
      <c r="M1270" s="127">
        <v>46830.28</v>
      </c>
      <c r="N1270" s="126">
        <v>1715473500</v>
      </c>
      <c r="O1270" s="127">
        <v>29.54</v>
      </c>
      <c r="P1270" s="126">
        <v>125925608</v>
      </c>
      <c r="Q1270" s="126">
        <v>1715473500</v>
      </c>
      <c r="R1270" s="126">
        <v>1841399108</v>
      </c>
      <c r="S1270" s="126">
        <v>0</v>
      </c>
      <c r="T1270" s="126">
        <v>0</v>
      </c>
      <c r="U1270" s="126">
        <v>79931695160</v>
      </c>
      <c r="V1270" s="127">
        <v>1540.73</v>
      </c>
      <c r="W1270" s="125">
        <v>42789</v>
      </c>
      <c r="X1270" s="96" t="s">
        <v>77</v>
      </c>
      <c r="Y1270" s="89" t="s">
        <v>74</v>
      </c>
      <c r="Z1270" s="96" t="s">
        <v>77</v>
      </c>
      <c r="AA1270" s="126">
        <v>0</v>
      </c>
      <c r="AB1270" s="126">
        <v>0</v>
      </c>
      <c r="AC1270" s="126">
        <v>0</v>
      </c>
      <c r="AD1270" s="126">
        <v>0</v>
      </c>
      <c r="AE1270" s="126">
        <v>0</v>
      </c>
      <c r="AF1270" s="89" t="s">
        <v>78</v>
      </c>
      <c r="AG1270" s="126">
        <v>0</v>
      </c>
      <c r="AH1270" s="89" t="s">
        <v>74</v>
      </c>
      <c r="AI1270" s="129">
        <v>2.2999999999999998</v>
      </c>
      <c r="AJ1270" s="129">
        <v>2.2999999999999998</v>
      </c>
    </row>
    <row r="1271" spans="1:36" ht="17.45" customHeight="1">
      <c r="A1271" s="88" t="s">
        <v>2336</v>
      </c>
      <c r="B1271" s="88" t="s">
        <v>1831</v>
      </c>
      <c r="C1271" s="121">
        <v>45348</v>
      </c>
      <c r="D1271" s="88" t="s">
        <v>1838</v>
      </c>
      <c r="E1271" s="88" t="s">
        <v>70</v>
      </c>
      <c r="F1271" s="93" t="s">
        <v>935</v>
      </c>
      <c r="G1271" s="88" t="s">
        <v>936</v>
      </c>
      <c r="H1271" s="88" t="s">
        <v>1971</v>
      </c>
      <c r="I1271" s="88" t="s">
        <v>74</v>
      </c>
      <c r="J1271" s="88" t="s">
        <v>2004</v>
      </c>
      <c r="K1271" s="88" t="s">
        <v>2005</v>
      </c>
      <c r="L1271" s="88" t="s">
        <v>2006</v>
      </c>
      <c r="M1271" s="123">
        <v>154577.12</v>
      </c>
      <c r="N1271" s="122">
        <v>10264932913</v>
      </c>
      <c r="O1271" s="123">
        <v>66.67</v>
      </c>
      <c r="P1271" s="122">
        <v>3452926573</v>
      </c>
      <c r="Q1271" s="122">
        <v>10264932913</v>
      </c>
      <c r="R1271" s="122">
        <v>13717859486</v>
      </c>
      <c r="S1271" s="122">
        <v>0</v>
      </c>
      <c r="T1271" s="122">
        <v>0</v>
      </c>
      <c r="U1271" s="122">
        <v>79931695160</v>
      </c>
      <c r="V1271" s="123">
        <v>1540.73</v>
      </c>
      <c r="W1271" s="121">
        <v>42789</v>
      </c>
      <c r="X1271" s="93" t="s">
        <v>77</v>
      </c>
      <c r="Y1271" s="88" t="s">
        <v>74</v>
      </c>
      <c r="Z1271" s="93" t="s">
        <v>77</v>
      </c>
      <c r="AA1271" s="122">
        <v>0</v>
      </c>
      <c r="AB1271" s="122">
        <v>0</v>
      </c>
      <c r="AC1271" s="122">
        <v>0</v>
      </c>
      <c r="AD1271" s="122">
        <v>0</v>
      </c>
      <c r="AE1271" s="122">
        <v>0</v>
      </c>
      <c r="AF1271" s="88" t="s">
        <v>78</v>
      </c>
      <c r="AG1271" s="122">
        <v>0</v>
      </c>
      <c r="AH1271" s="88" t="s">
        <v>74</v>
      </c>
      <c r="AI1271" s="124">
        <v>17.100000000000001</v>
      </c>
      <c r="AJ1271" s="124">
        <v>17.16</v>
      </c>
    </row>
    <row r="1272" spans="1:36" ht="17.45" customHeight="1">
      <c r="A1272" s="89" t="s">
        <v>2337</v>
      </c>
      <c r="B1272" s="89" t="s">
        <v>1831</v>
      </c>
      <c r="C1272" s="125">
        <v>45348</v>
      </c>
      <c r="D1272" s="89" t="s">
        <v>1838</v>
      </c>
      <c r="E1272" s="89" t="s">
        <v>70</v>
      </c>
      <c r="F1272" s="96" t="s">
        <v>935</v>
      </c>
      <c r="G1272" s="89" t="s">
        <v>936</v>
      </c>
      <c r="H1272" s="89" t="s">
        <v>1971</v>
      </c>
      <c r="I1272" s="89" t="s">
        <v>74</v>
      </c>
      <c r="J1272" s="89" t="s">
        <v>2008</v>
      </c>
      <c r="K1272" s="89" t="s">
        <v>2009</v>
      </c>
      <c r="L1272" s="89" t="s">
        <v>2010</v>
      </c>
      <c r="M1272" s="127">
        <v>223853.17</v>
      </c>
      <c r="N1272" s="126">
        <v>6619473837</v>
      </c>
      <c r="O1272" s="127">
        <v>27.95</v>
      </c>
      <c r="P1272" s="126">
        <v>1708814341</v>
      </c>
      <c r="Q1272" s="126">
        <v>6619473837</v>
      </c>
      <c r="R1272" s="126">
        <v>8328288178</v>
      </c>
      <c r="S1272" s="126">
        <v>0</v>
      </c>
      <c r="T1272" s="126">
        <v>0</v>
      </c>
      <c r="U1272" s="126">
        <v>79931695160</v>
      </c>
      <c r="V1272" s="127">
        <v>1540.73</v>
      </c>
      <c r="W1272" s="125">
        <v>42789</v>
      </c>
      <c r="X1272" s="96" t="s">
        <v>77</v>
      </c>
      <c r="Y1272" s="89" t="s">
        <v>74</v>
      </c>
      <c r="Z1272" s="96" t="s">
        <v>77</v>
      </c>
      <c r="AA1272" s="126">
        <v>0</v>
      </c>
      <c r="AB1272" s="126">
        <v>0</v>
      </c>
      <c r="AC1272" s="126">
        <v>0</v>
      </c>
      <c r="AD1272" s="126">
        <v>0</v>
      </c>
      <c r="AE1272" s="126">
        <v>0</v>
      </c>
      <c r="AF1272" s="89" t="s">
        <v>78</v>
      </c>
      <c r="AG1272" s="126">
        <v>0</v>
      </c>
      <c r="AH1272" s="89" t="s">
        <v>74</v>
      </c>
      <c r="AI1272" s="129">
        <v>10.38</v>
      </c>
      <c r="AJ1272" s="129">
        <v>10.42</v>
      </c>
    </row>
    <row r="1273" spans="1:36" ht="17.45" customHeight="1">
      <c r="A1273" s="88" t="s">
        <v>2338</v>
      </c>
      <c r="B1273" s="88" t="s">
        <v>1831</v>
      </c>
      <c r="C1273" s="121">
        <v>45348</v>
      </c>
      <c r="D1273" s="88" t="s">
        <v>1838</v>
      </c>
      <c r="E1273" s="88" t="s">
        <v>70</v>
      </c>
      <c r="F1273" s="93" t="s">
        <v>935</v>
      </c>
      <c r="G1273" s="88" t="s">
        <v>936</v>
      </c>
      <c r="H1273" s="88" t="s">
        <v>1971</v>
      </c>
      <c r="I1273" s="88" t="s">
        <v>74</v>
      </c>
      <c r="J1273" s="88" t="s">
        <v>2012</v>
      </c>
      <c r="K1273" s="88" t="s">
        <v>2013</v>
      </c>
      <c r="L1273" s="88" t="s">
        <v>2014</v>
      </c>
      <c r="M1273" s="123">
        <v>207420.17</v>
      </c>
      <c r="N1273" s="122">
        <v>3410426122</v>
      </c>
      <c r="O1273" s="123">
        <v>14.15</v>
      </c>
      <c r="P1273" s="122">
        <v>496346254</v>
      </c>
      <c r="Q1273" s="122">
        <v>3410426122</v>
      </c>
      <c r="R1273" s="122">
        <v>3906772376</v>
      </c>
      <c r="S1273" s="122">
        <v>0</v>
      </c>
      <c r="T1273" s="122">
        <v>0</v>
      </c>
      <c r="U1273" s="122">
        <v>79931695160</v>
      </c>
      <c r="V1273" s="123">
        <v>1540.73</v>
      </c>
      <c r="W1273" s="121">
        <v>42789</v>
      </c>
      <c r="X1273" s="93" t="s">
        <v>77</v>
      </c>
      <c r="Y1273" s="88" t="s">
        <v>74</v>
      </c>
      <c r="Z1273" s="93" t="s">
        <v>77</v>
      </c>
      <c r="AA1273" s="122">
        <v>0</v>
      </c>
      <c r="AB1273" s="122">
        <v>0</v>
      </c>
      <c r="AC1273" s="122">
        <v>0</v>
      </c>
      <c r="AD1273" s="122">
        <v>0</v>
      </c>
      <c r="AE1273" s="122">
        <v>0</v>
      </c>
      <c r="AF1273" s="88" t="s">
        <v>78</v>
      </c>
      <c r="AG1273" s="122">
        <v>0</v>
      </c>
      <c r="AH1273" s="88" t="s">
        <v>74</v>
      </c>
      <c r="AI1273" s="124">
        <v>4.87</v>
      </c>
      <c r="AJ1273" s="124">
        <v>4.8899999999999997</v>
      </c>
    </row>
    <row r="1274" spans="1:36" ht="17.45" customHeight="1">
      <c r="A1274" s="89" t="s">
        <v>2339</v>
      </c>
      <c r="B1274" s="89" t="s">
        <v>1831</v>
      </c>
      <c r="C1274" s="125">
        <v>45348</v>
      </c>
      <c r="D1274" s="89" t="s">
        <v>1838</v>
      </c>
      <c r="E1274" s="89" t="s">
        <v>70</v>
      </c>
      <c r="F1274" s="96" t="s">
        <v>935</v>
      </c>
      <c r="G1274" s="89" t="s">
        <v>936</v>
      </c>
      <c r="H1274" s="89" t="s">
        <v>1971</v>
      </c>
      <c r="I1274" s="89" t="s">
        <v>74</v>
      </c>
      <c r="J1274" s="89" t="s">
        <v>2016</v>
      </c>
      <c r="K1274" s="89" t="s">
        <v>2017</v>
      </c>
      <c r="L1274" s="89" t="s">
        <v>2018</v>
      </c>
      <c r="M1274" s="127">
        <v>99790.59</v>
      </c>
      <c r="N1274" s="126">
        <v>2069118267</v>
      </c>
      <c r="O1274" s="127">
        <v>17.05</v>
      </c>
      <c r="P1274" s="126">
        <v>195654607</v>
      </c>
      <c r="Q1274" s="126">
        <v>2069118267</v>
      </c>
      <c r="R1274" s="126">
        <v>2264772874</v>
      </c>
      <c r="S1274" s="126">
        <v>0</v>
      </c>
      <c r="T1274" s="126">
        <v>0</v>
      </c>
      <c r="U1274" s="126">
        <v>79931695160</v>
      </c>
      <c r="V1274" s="127">
        <v>1540.73</v>
      </c>
      <c r="W1274" s="125">
        <v>42789</v>
      </c>
      <c r="X1274" s="96" t="s">
        <v>77</v>
      </c>
      <c r="Y1274" s="89" t="s">
        <v>74</v>
      </c>
      <c r="Z1274" s="96" t="s">
        <v>77</v>
      </c>
      <c r="AA1274" s="126">
        <v>0</v>
      </c>
      <c r="AB1274" s="126">
        <v>0</v>
      </c>
      <c r="AC1274" s="126">
        <v>0</v>
      </c>
      <c r="AD1274" s="126">
        <v>0</v>
      </c>
      <c r="AE1274" s="126">
        <v>0</v>
      </c>
      <c r="AF1274" s="89" t="s">
        <v>78</v>
      </c>
      <c r="AG1274" s="126">
        <v>0</v>
      </c>
      <c r="AH1274" s="89" t="s">
        <v>74</v>
      </c>
      <c r="AI1274" s="129">
        <v>2.82</v>
      </c>
      <c r="AJ1274" s="129">
        <v>2.83</v>
      </c>
    </row>
    <row r="1275" spans="1:36" ht="17.45" customHeight="1">
      <c r="A1275" s="88" t="s">
        <v>2340</v>
      </c>
      <c r="B1275" s="88" t="s">
        <v>1831</v>
      </c>
      <c r="C1275" s="121">
        <v>45348</v>
      </c>
      <c r="D1275" s="88" t="s">
        <v>1838</v>
      </c>
      <c r="E1275" s="88" t="s">
        <v>70</v>
      </c>
      <c r="F1275" s="93" t="s">
        <v>935</v>
      </c>
      <c r="G1275" s="88" t="s">
        <v>936</v>
      </c>
      <c r="H1275" s="88" t="s">
        <v>1971</v>
      </c>
      <c r="I1275" s="88" t="s">
        <v>74</v>
      </c>
      <c r="J1275" s="88" t="s">
        <v>2020</v>
      </c>
      <c r="K1275" s="88" t="s">
        <v>2021</v>
      </c>
      <c r="L1275" s="88" t="s">
        <v>2022</v>
      </c>
      <c r="M1275" s="122">
        <v>248990</v>
      </c>
      <c r="N1275" s="122">
        <v>4969270482</v>
      </c>
      <c r="O1275" s="130">
        <v>16.5</v>
      </c>
      <c r="P1275" s="122">
        <v>499334236</v>
      </c>
      <c r="Q1275" s="122">
        <v>4969270482</v>
      </c>
      <c r="R1275" s="122">
        <v>5468604718</v>
      </c>
      <c r="S1275" s="122">
        <v>0</v>
      </c>
      <c r="T1275" s="122">
        <v>0</v>
      </c>
      <c r="U1275" s="122">
        <v>79931695160</v>
      </c>
      <c r="V1275" s="123">
        <v>1540.73</v>
      </c>
      <c r="W1275" s="121">
        <v>42796</v>
      </c>
      <c r="X1275" s="93" t="s">
        <v>77</v>
      </c>
      <c r="Y1275" s="88" t="s">
        <v>74</v>
      </c>
      <c r="Z1275" s="93" t="s">
        <v>77</v>
      </c>
      <c r="AA1275" s="122">
        <v>0</v>
      </c>
      <c r="AB1275" s="122">
        <v>0</v>
      </c>
      <c r="AC1275" s="122">
        <v>0</v>
      </c>
      <c r="AD1275" s="122">
        <v>0</v>
      </c>
      <c r="AE1275" s="122">
        <v>0</v>
      </c>
      <c r="AF1275" s="88" t="s">
        <v>78</v>
      </c>
      <c r="AG1275" s="122">
        <v>0</v>
      </c>
      <c r="AH1275" s="88" t="s">
        <v>74</v>
      </c>
      <c r="AI1275" s="124">
        <v>6.82</v>
      </c>
      <c r="AJ1275" s="124">
        <v>6.84</v>
      </c>
    </row>
    <row r="1276" spans="1:36" ht="17.45" customHeight="1">
      <c r="A1276" s="89" t="s">
        <v>2341</v>
      </c>
      <c r="B1276" s="89" t="s">
        <v>1831</v>
      </c>
      <c r="C1276" s="125">
        <v>45348</v>
      </c>
      <c r="D1276" s="89" t="s">
        <v>1838</v>
      </c>
      <c r="E1276" s="89" t="s">
        <v>70</v>
      </c>
      <c r="F1276" s="96" t="s">
        <v>935</v>
      </c>
      <c r="G1276" s="89" t="s">
        <v>936</v>
      </c>
      <c r="H1276" s="89" t="s">
        <v>1971</v>
      </c>
      <c r="I1276" s="89" t="s">
        <v>74</v>
      </c>
      <c r="J1276" s="89" t="s">
        <v>2024</v>
      </c>
      <c r="K1276" s="89" t="s">
        <v>2025</v>
      </c>
      <c r="L1276" s="89" t="s">
        <v>2026</v>
      </c>
      <c r="M1276" s="127">
        <v>237225.59</v>
      </c>
      <c r="N1276" s="126">
        <v>4111021200</v>
      </c>
      <c r="O1276" s="127">
        <v>12.47</v>
      </c>
      <c r="P1276" s="126">
        <v>-173357054</v>
      </c>
      <c r="Q1276" s="126">
        <v>4111021200</v>
      </c>
      <c r="R1276" s="126">
        <v>3937664146</v>
      </c>
      <c r="S1276" s="126">
        <v>0</v>
      </c>
      <c r="T1276" s="126">
        <v>0</v>
      </c>
      <c r="U1276" s="126">
        <v>79931695160</v>
      </c>
      <c r="V1276" s="127">
        <v>1540.73</v>
      </c>
      <c r="W1276" s="125">
        <v>42796</v>
      </c>
      <c r="X1276" s="96" t="s">
        <v>77</v>
      </c>
      <c r="Y1276" s="89" t="s">
        <v>74</v>
      </c>
      <c r="Z1276" s="96" t="s">
        <v>77</v>
      </c>
      <c r="AA1276" s="126">
        <v>0</v>
      </c>
      <c r="AB1276" s="126">
        <v>0</v>
      </c>
      <c r="AC1276" s="126">
        <v>0</v>
      </c>
      <c r="AD1276" s="126">
        <v>0</v>
      </c>
      <c r="AE1276" s="126">
        <v>0</v>
      </c>
      <c r="AF1276" s="89" t="s">
        <v>78</v>
      </c>
      <c r="AG1276" s="126">
        <v>0</v>
      </c>
      <c r="AH1276" s="89" t="s">
        <v>74</v>
      </c>
      <c r="AI1276" s="129">
        <v>4.91</v>
      </c>
      <c r="AJ1276" s="129">
        <v>4.93</v>
      </c>
    </row>
    <row r="1277" spans="1:36" ht="17.45" customHeight="1">
      <c r="A1277" s="88" t="s">
        <v>2342</v>
      </c>
      <c r="B1277" s="88" t="s">
        <v>1831</v>
      </c>
      <c r="C1277" s="121">
        <v>45348</v>
      </c>
      <c r="D1277" s="88" t="s">
        <v>1838</v>
      </c>
      <c r="E1277" s="88" t="s">
        <v>70</v>
      </c>
      <c r="F1277" s="93" t="s">
        <v>935</v>
      </c>
      <c r="G1277" s="88" t="s">
        <v>936</v>
      </c>
      <c r="H1277" s="88" t="s">
        <v>2028</v>
      </c>
      <c r="I1277" s="88" t="s">
        <v>74</v>
      </c>
      <c r="J1277" s="88" t="s">
        <v>2029</v>
      </c>
      <c r="K1277" s="88" t="s">
        <v>2030</v>
      </c>
      <c r="L1277" s="88" t="s">
        <v>2031</v>
      </c>
      <c r="M1277" s="123">
        <v>676610.13</v>
      </c>
      <c r="N1277" s="122">
        <v>7595096763</v>
      </c>
      <c r="O1277" s="123">
        <v>8.85</v>
      </c>
      <c r="P1277" s="122">
        <v>375529571</v>
      </c>
      <c r="Q1277" s="122">
        <v>7595096763</v>
      </c>
      <c r="R1277" s="122">
        <v>7970626334</v>
      </c>
      <c r="S1277" s="122">
        <v>0</v>
      </c>
      <c r="T1277" s="122">
        <v>0</v>
      </c>
      <c r="U1277" s="122">
        <v>79931695160</v>
      </c>
      <c r="V1277" s="123">
        <v>1540.73</v>
      </c>
      <c r="W1277" s="121">
        <v>37081</v>
      </c>
      <c r="X1277" s="93" t="s">
        <v>77</v>
      </c>
      <c r="Y1277" s="88" t="s">
        <v>74</v>
      </c>
      <c r="Z1277" s="93" t="s">
        <v>77</v>
      </c>
      <c r="AA1277" s="122">
        <v>0</v>
      </c>
      <c r="AB1277" s="122">
        <v>0</v>
      </c>
      <c r="AC1277" s="122">
        <v>0</v>
      </c>
      <c r="AD1277" s="122">
        <v>0</v>
      </c>
      <c r="AE1277" s="122">
        <v>0</v>
      </c>
      <c r="AF1277" s="88" t="s">
        <v>78</v>
      </c>
      <c r="AG1277" s="122">
        <v>0</v>
      </c>
      <c r="AH1277" s="88" t="s">
        <v>74</v>
      </c>
      <c r="AI1277" s="124">
        <v>9.94</v>
      </c>
      <c r="AJ1277" s="124">
        <v>9.9700000000000006</v>
      </c>
    </row>
    <row r="1278" spans="1:36" ht="17.45" customHeight="1">
      <c r="A1278" s="89" t="s">
        <v>2343</v>
      </c>
      <c r="B1278" s="89" t="s">
        <v>1831</v>
      </c>
      <c r="C1278" s="125">
        <v>45348</v>
      </c>
      <c r="D1278" s="89" t="s">
        <v>1838</v>
      </c>
      <c r="E1278" s="89" t="s">
        <v>70</v>
      </c>
      <c r="F1278" s="96" t="s">
        <v>935</v>
      </c>
      <c r="G1278" s="89" t="s">
        <v>936</v>
      </c>
      <c r="H1278" s="89" t="s">
        <v>2033</v>
      </c>
      <c r="I1278" s="89" t="s">
        <v>74</v>
      </c>
      <c r="J1278" s="89" t="s">
        <v>1972</v>
      </c>
      <c r="K1278" s="89"/>
      <c r="L1278" s="89" t="s">
        <v>1974</v>
      </c>
      <c r="M1278" s="140">
        <v>680.85412299999996</v>
      </c>
      <c r="N1278" s="126">
        <v>902329</v>
      </c>
      <c r="O1278" s="126">
        <v>0</v>
      </c>
      <c r="P1278" s="126">
        <v>3956</v>
      </c>
      <c r="Q1278" s="126">
        <v>0</v>
      </c>
      <c r="R1278" s="126">
        <v>906285</v>
      </c>
      <c r="S1278" s="126">
        <v>0</v>
      </c>
      <c r="T1278" s="126">
        <v>0</v>
      </c>
      <c r="U1278" s="126">
        <v>79931695160</v>
      </c>
      <c r="V1278" s="127">
        <v>1540.73</v>
      </c>
      <c r="W1278" s="96" t="s">
        <v>77</v>
      </c>
      <c r="X1278" s="96" t="s">
        <v>77</v>
      </c>
      <c r="Y1278" s="89" t="s">
        <v>74</v>
      </c>
      <c r="Z1278" s="96" t="s">
        <v>77</v>
      </c>
      <c r="AA1278" s="126">
        <v>0</v>
      </c>
      <c r="AB1278" s="126">
        <v>0</v>
      </c>
      <c r="AC1278" s="126">
        <v>0</v>
      </c>
      <c r="AD1278" s="126">
        <v>0</v>
      </c>
      <c r="AE1278" s="126">
        <v>0</v>
      </c>
      <c r="AF1278" s="89" t="s">
        <v>78</v>
      </c>
      <c r="AG1278" s="126">
        <v>0</v>
      </c>
      <c r="AH1278" s="89" t="s">
        <v>74</v>
      </c>
      <c r="AI1278" s="129">
        <v>0</v>
      </c>
      <c r="AJ1278" s="129">
        <v>0</v>
      </c>
    </row>
    <row r="1279" spans="1:36" ht="17.45" customHeight="1">
      <c r="A1279" s="88" t="s">
        <v>2344</v>
      </c>
      <c r="B1279" s="88" t="s">
        <v>1831</v>
      </c>
      <c r="C1279" s="121">
        <v>45348</v>
      </c>
      <c r="D1279" s="88" t="s">
        <v>1838</v>
      </c>
      <c r="E1279" s="88" t="s">
        <v>70</v>
      </c>
      <c r="F1279" s="93" t="s">
        <v>935</v>
      </c>
      <c r="G1279" s="88" t="s">
        <v>936</v>
      </c>
      <c r="H1279" s="88" t="s">
        <v>2033</v>
      </c>
      <c r="I1279" s="88" t="s">
        <v>74</v>
      </c>
      <c r="J1279" s="88" t="s">
        <v>1976</v>
      </c>
      <c r="K1279" s="88"/>
      <c r="L1279" s="88" t="s">
        <v>1978</v>
      </c>
      <c r="M1279" s="139">
        <v>1389.9170120000001</v>
      </c>
      <c r="N1279" s="122">
        <v>1842225</v>
      </c>
      <c r="O1279" s="122">
        <v>0</v>
      </c>
      <c r="P1279" s="122">
        <v>7894</v>
      </c>
      <c r="Q1279" s="122">
        <v>0</v>
      </c>
      <c r="R1279" s="122">
        <v>1850119</v>
      </c>
      <c r="S1279" s="122">
        <v>0</v>
      </c>
      <c r="T1279" s="122">
        <v>0</v>
      </c>
      <c r="U1279" s="122">
        <v>79931695160</v>
      </c>
      <c r="V1279" s="123">
        <v>1540.73</v>
      </c>
      <c r="W1279" s="93" t="s">
        <v>77</v>
      </c>
      <c r="X1279" s="93" t="s">
        <v>77</v>
      </c>
      <c r="Y1279" s="88" t="s">
        <v>74</v>
      </c>
      <c r="Z1279" s="93" t="s">
        <v>77</v>
      </c>
      <c r="AA1279" s="122">
        <v>0</v>
      </c>
      <c r="AB1279" s="122">
        <v>0</v>
      </c>
      <c r="AC1279" s="122">
        <v>0</v>
      </c>
      <c r="AD1279" s="122">
        <v>0</v>
      </c>
      <c r="AE1279" s="122">
        <v>0</v>
      </c>
      <c r="AF1279" s="88" t="s">
        <v>78</v>
      </c>
      <c r="AG1279" s="122">
        <v>0</v>
      </c>
      <c r="AH1279" s="88" t="s">
        <v>74</v>
      </c>
      <c r="AI1279" s="124">
        <v>0</v>
      </c>
      <c r="AJ1279" s="124">
        <v>0</v>
      </c>
    </row>
    <row r="1280" spans="1:36" ht="17.45" customHeight="1">
      <c r="A1280" s="89" t="s">
        <v>2345</v>
      </c>
      <c r="B1280" s="89" t="s">
        <v>1831</v>
      </c>
      <c r="C1280" s="125">
        <v>45348</v>
      </c>
      <c r="D1280" s="89" t="s">
        <v>1838</v>
      </c>
      <c r="E1280" s="89" t="s">
        <v>70</v>
      </c>
      <c r="F1280" s="96" t="s">
        <v>935</v>
      </c>
      <c r="G1280" s="89" t="s">
        <v>936</v>
      </c>
      <c r="H1280" s="89" t="s">
        <v>2033</v>
      </c>
      <c r="I1280" s="89" t="s">
        <v>74</v>
      </c>
      <c r="J1280" s="89" t="s">
        <v>1980</v>
      </c>
      <c r="K1280" s="89"/>
      <c r="L1280" s="89" t="s">
        <v>1982</v>
      </c>
      <c r="M1280" s="140">
        <v>2290.906266</v>
      </c>
      <c r="N1280" s="126">
        <v>3036722</v>
      </c>
      <c r="O1280" s="126">
        <v>0</v>
      </c>
      <c r="P1280" s="126">
        <v>12703</v>
      </c>
      <c r="Q1280" s="126">
        <v>0</v>
      </c>
      <c r="R1280" s="126">
        <v>3049425</v>
      </c>
      <c r="S1280" s="126">
        <v>0</v>
      </c>
      <c r="T1280" s="126">
        <v>0</v>
      </c>
      <c r="U1280" s="126">
        <v>79931695160</v>
      </c>
      <c r="V1280" s="127">
        <v>1540.73</v>
      </c>
      <c r="W1280" s="96" t="s">
        <v>77</v>
      </c>
      <c r="X1280" s="96" t="s">
        <v>77</v>
      </c>
      <c r="Y1280" s="89" t="s">
        <v>74</v>
      </c>
      <c r="Z1280" s="96" t="s">
        <v>77</v>
      </c>
      <c r="AA1280" s="126">
        <v>0</v>
      </c>
      <c r="AB1280" s="126">
        <v>0</v>
      </c>
      <c r="AC1280" s="126">
        <v>0</v>
      </c>
      <c r="AD1280" s="126">
        <v>0</v>
      </c>
      <c r="AE1280" s="126">
        <v>0</v>
      </c>
      <c r="AF1280" s="89" t="s">
        <v>78</v>
      </c>
      <c r="AG1280" s="126">
        <v>0</v>
      </c>
      <c r="AH1280" s="89" t="s">
        <v>74</v>
      </c>
      <c r="AI1280" s="129">
        <v>0</v>
      </c>
      <c r="AJ1280" s="129">
        <v>0</v>
      </c>
    </row>
    <row r="1281" spans="1:36" ht="17.45" customHeight="1">
      <c r="A1281" s="88" t="s">
        <v>2346</v>
      </c>
      <c r="B1281" s="88" t="s">
        <v>1831</v>
      </c>
      <c r="C1281" s="121">
        <v>45348</v>
      </c>
      <c r="D1281" s="88" t="s">
        <v>1838</v>
      </c>
      <c r="E1281" s="88" t="s">
        <v>70</v>
      </c>
      <c r="F1281" s="93" t="s">
        <v>935</v>
      </c>
      <c r="G1281" s="88" t="s">
        <v>936</v>
      </c>
      <c r="H1281" s="88" t="s">
        <v>2033</v>
      </c>
      <c r="I1281" s="88" t="s">
        <v>74</v>
      </c>
      <c r="J1281" s="88" t="s">
        <v>1984</v>
      </c>
      <c r="K1281" s="88"/>
      <c r="L1281" s="88" t="s">
        <v>1986</v>
      </c>
      <c r="M1281" s="132">
        <v>1478.87736</v>
      </c>
      <c r="N1281" s="122">
        <v>1960390</v>
      </c>
      <c r="O1281" s="122">
        <v>0</v>
      </c>
      <c r="P1281" s="122">
        <v>8144</v>
      </c>
      <c r="Q1281" s="122">
        <v>0</v>
      </c>
      <c r="R1281" s="122">
        <v>1968534</v>
      </c>
      <c r="S1281" s="122">
        <v>0</v>
      </c>
      <c r="T1281" s="122">
        <v>0</v>
      </c>
      <c r="U1281" s="122">
        <v>79931695160</v>
      </c>
      <c r="V1281" s="123">
        <v>1540.73</v>
      </c>
      <c r="W1281" s="93" t="s">
        <v>77</v>
      </c>
      <c r="X1281" s="93" t="s">
        <v>77</v>
      </c>
      <c r="Y1281" s="88" t="s">
        <v>74</v>
      </c>
      <c r="Z1281" s="93" t="s">
        <v>77</v>
      </c>
      <c r="AA1281" s="122">
        <v>0</v>
      </c>
      <c r="AB1281" s="122">
        <v>0</v>
      </c>
      <c r="AC1281" s="122">
        <v>0</v>
      </c>
      <c r="AD1281" s="122">
        <v>0</v>
      </c>
      <c r="AE1281" s="122">
        <v>0</v>
      </c>
      <c r="AF1281" s="88" t="s">
        <v>78</v>
      </c>
      <c r="AG1281" s="122">
        <v>0</v>
      </c>
      <c r="AH1281" s="88" t="s">
        <v>74</v>
      </c>
      <c r="AI1281" s="124">
        <v>0</v>
      </c>
      <c r="AJ1281" s="124">
        <v>0</v>
      </c>
    </row>
    <row r="1282" spans="1:36" ht="17.45" customHeight="1">
      <c r="A1282" s="89" t="s">
        <v>2347</v>
      </c>
      <c r="B1282" s="89" t="s">
        <v>1831</v>
      </c>
      <c r="C1282" s="125">
        <v>45348</v>
      </c>
      <c r="D1282" s="89" t="s">
        <v>1838</v>
      </c>
      <c r="E1282" s="89" t="s">
        <v>70</v>
      </c>
      <c r="F1282" s="96" t="s">
        <v>935</v>
      </c>
      <c r="G1282" s="89" t="s">
        <v>936</v>
      </c>
      <c r="H1282" s="89" t="s">
        <v>2033</v>
      </c>
      <c r="I1282" s="89" t="s">
        <v>74</v>
      </c>
      <c r="J1282" s="89" t="s">
        <v>1988</v>
      </c>
      <c r="K1282" s="89"/>
      <c r="L1282" s="89" t="s">
        <v>1990</v>
      </c>
      <c r="M1282" s="140">
        <v>274.55423500000001</v>
      </c>
      <c r="N1282" s="126">
        <v>363895</v>
      </c>
      <c r="O1282" s="126">
        <v>0</v>
      </c>
      <c r="P1282" s="126">
        <v>1564</v>
      </c>
      <c r="Q1282" s="126">
        <v>0</v>
      </c>
      <c r="R1282" s="126">
        <v>365459</v>
      </c>
      <c r="S1282" s="126">
        <v>0</v>
      </c>
      <c r="T1282" s="126">
        <v>0</v>
      </c>
      <c r="U1282" s="126">
        <v>79931695160</v>
      </c>
      <c r="V1282" s="127">
        <v>1540.73</v>
      </c>
      <c r="W1282" s="96" t="s">
        <v>77</v>
      </c>
      <c r="X1282" s="96" t="s">
        <v>77</v>
      </c>
      <c r="Y1282" s="89" t="s">
        <v>74</v>
      </c>
      <c r="Z1282" s="96" t="s">
        <v>77</v>
      </c>
      <c r="AA1282" s="126">
        <v>0</v>
      </c>
      <c r="AB1282" s="126">
        <v>0</v>
      </c>
      <c r="AC1282" s="126">
        <v>0</v>
      </c>
      <c r="AD1282" s="126">
        <v>0</v>
      </c>
      <c r="AE1282" s="126">
        <v>0</v>
      </c>
      <c r="AF1282" s="89" t="s">
        <v>78</v>
      </c>
      <c r="AG1282" s="126">
        <v>0</v>
      </c>
      <c r="AH1282" s="89" t="s">
        <v>74</v>
      </c>
      <c r="AI1282" s="129">
        <v>0</v>
      </c>
      <c r="AJ1282" s="129">
        <v>0</v>
      </c>
    </row>
    <row r="1283" spans="1:36" ht="17.45" customHeight="1">
      <c r="A1283" s="88" t="s">
        <v>2348</v>
      </c>
      <c r="B1283" s="88" t="s">
        <v>1831</v>
      </c>
      <c r="C1283" s="121">
        <v>45348</v>
      </c>
      <c r="D1283" s="88" t="s">
        <v>1838</v>
      </c>
      <c r="E1283" s="88" t="s">
        <v>70</v>
      </c>
      <c r="F1283" s="93" t="s">
        <v>935</v>
      </c>
      <c r="G1283" s="88" t="s">
        <v>936</v>
      </c>
      <c r="H1283" s="88" t="s">
        <v>2033</v>
      </c>
      <c r="I1283" s="88" t="s">
        <v>74</v>
      </c>
      <c r="J1283" s="88" t="s">
        <v>1992</v>
      </c>
      <c r="K1283" s="88"/>
      <c r="L1283" s="88" t="s">
        <v>1994</v>
      </c>
      <c r="M1283" s="139">
        <v>495.25329599999998</v>
      </c>
      <c r="N1283" s="122">
        <v>656521</v>
      </c>
      <c r="O1283" s="122">
        <v>0</v>
      </c>
      <c r="P1283" s="122">
        <v>2711</v>
      </c>
      <c r="Q1283" s="122">
        <v>0</v>
      </c>
      <c r="R1283" s="122">
        <v>659232</v>
      </c>
      <c r="S1283" s="122">
        <v>0</v>
      </c>
      <c r="T1283" s="122">
        <v>0</v>
      </c>
      <c r="U1283" s="122">
        <v>79931695160</v>
      </c>
      <c r="V1283" s="123">
        <v>1540.73</v>
      </c>
      <c r="W1283" s="93" t="s">
        <v>77</v>
      </c>
      <c r="X1283" s="93" t="s">
        <v>77</v>
      </c>
      <c r="Y1283" s="88" t="s">
        <v>74</v>
      </c>
      <c r="Z1283" s="93" t="s">
        <v>77</v>
      </c>
      <c r="AA1283" s="122">
        <v>0</v>
      </c>
      <c r="AB1283" s="122">
        <v>0</v>
      </c>
      <c r="AC1283" s="122">
        <v>0</v>
      </c>
      <c r="AD1283" s="122">
        <v>0</v>
      </c>
      <c r="AE1283" s="122">
        <v>0</v>
      </c>
      <c r="AF1283" s="88" t="s">
        <v>78</v>
      </c>
      <c r="AG1283" s="122">
        <v>0</v>
      </c>
      <c r="AH1283" s="88" t="s">
        <v>74</v>
      </c>
      <c r="AI1283" s="124">
        <v>0</v>
      </c>
      <c r="AJ1283" s="124">
        <v>0</v>
      </c>
    </row>
    <row r="1284" spans="1:36" ht="17.45" customHeight="1">
      <c r="A1284" s="89" t="s">
        <v>2349</v>
      </c>
      <c r="B1284" s="89" t="s">
        <v>1831</v>
      </c>
      <c r="C1284" s="125">
        <v>45348</v>
      </c>
      <c r="D1284" s="89" t="s">
        <v>1838</v>
      </c>
      <c r="E1284" s="89" t="s">
        <v>70</v>
      </c>
      <c r="F1284" s="96" t="s">
        <v>935</v>
      </c>
      <c r="G1284" s="89" t="s">
        <v>936</v>
      </c>
      <c r="H1284" s="89" t="s">
        <v>2033</v>
      </c>
      <c r="I1284" s="89" t="s">
        <v>74</v>
      </c>
      <c r="J1284" s="89" t="s">
        <v>1996</v>
      </c>
      <c r="K1284" s="89"/>
      <c r="L1284" s="89" t="s">
        <v>1998</v>
      </c>
      <c r="M1284" s="140">
        <v>192.087773</v>
      </c>
      <c r="N1284" s="126">
        <v>254631</v>
      </c>
      <c r="O1284" s="126">
        <v>0</v>
      </c>
      <c r="P1284" s="126">
        <v>1057</v>
      </c>
      <c r="Q1284" s="126">
        <v>0</v>
      </c>
      <c r="R1284" s="126">
        <v>255688</v>
      </c>
      <c r="S1284" s="126">
        <v>0</v>
      </c>
      <c r="T1284" s="126">
        <v>0</v>
      </c>
      <c r="U1284" s="126">
        <v>79931695160</v>
      </c>
      <c r="V1284" s="127">
        <v>1540.73</v>
      </c>
      <c r="W1284" s="96" t="s">
        <v>77</v>
      </c>
      <c r="X1284" s="96" t="s">
        <v>77</v>
      </c>
      <c r="Y1284" s="89" t="s">
        <v>74</v>
      </c>
      <c r="Z1284" s="96" t="s">
        <v>77</v>
      </c>
      <c r="AA1284" s="126">
        <v>0</v>
      </c>
      <c r="AB1284" s="126">
        <v>0</v>
      </c>
      <c r="AC1284" s="126">
        <v>0</v>
      </c>
      <c r="AD1284" s="126">
        <v>0</v>
      </c>
      <c r="AE1284" s="126">
        <v>0</v>
      </c>
      <c r="AF1284" s="89" t="s">
        <v>78</v>
      </c>
      <c r="AG1284" s="126">
        <v>0</v>
      </c>
      <c r="AH1284" s="89" t="s">
        <v>74</v>
      </c>
      <c r="AI1284" s="129">
        <v>0</v>
      </c>
      <c r="AJ1284" s="129">
        <v>0</v>
      </c>
    </row>
    <row r="1285" spans="1:36" ht="17.45" customHeight="1">
      <c r="A1285" s="88" t="s">
        <v>2350</v>
      </c>
      <c r="B1285" s="88" t="s">
        <v>1831</v>
      </c>
      <c r="C1285" s="121">
        <v>45348</v>
      </c>
      <c r="D1285" s="88" t="s">
        <v>1838</v>
      </c>
      <c r="E1285" s="88" t="s">
        <v>70</v>
      </c>
      <c r="F1285" s="93" t="s">
        <v>935</v>
      </c>
      <c r="G1285" s="88" t="s">
        <v>936</v>
      </c>
      <c r="H1285" s="88" t="s">
        <v>2033</v>
      </c>
      <c r="I1285" s="88" t="s">
        <v>74</v>
      </c>
      <c r="J1285" s="88" t="s">
        <v>2000</v>
      </c>
      <c r="K1285" s="88"/>
      <c r="L1285" s="88" t="s">
        <v>2002</v>
      </c>
      <c r="M1285" s="139">
        <v>513.68057599999997</v>
      </c>
      <c r="N1285" s="122">
        <v>680832</v>
      </c>
      <c r="O1285" s="122">
        <v>0</v>
      </c>
      <c r="P1285" s="122">
        <v>2928</v>
      </c>
      <c r="Q1285" s="122">
        <v>0</v>
      </c>
      <c r="R1285" s="122">
        <v>683760</v>
      </c>
      <c r="S1285" s="122">
        <v>0</v>
      </c>
      <c r="T1285" s="122">
        <v>0</v>
      </c>
      <c r="U1285" s="122">
        <v>79931695160</v>
      </c>
      <c r="V1285" s="123">
        <v>1540.73</v>
      </c>
      <c r="W1285" s="93" t="s">
        <v>77</v>
      </c>
      <c r="X1285" s="93" t="s">
        <v>77</v>
      </c>
      <c r="Y1285" s="88" t="s">
        <v>74</v>
      </c>
      <c r="Z1285" s="93" t="s">
        <v>77</v>
      </c>
      <c r="AA1285" s="122">
        <v>0</v>
      </c>
      <c r="AB1285" s="122">
        <v>0</v>
      </c>
      <c r="AC1285" s="122">
        <v>0</v>
      </c>
      <c r="AD1285" s="122">
        <v>0</v>
      </c>
      <c r="AE1285" s="122">
        <v>0</v>
      </c>
      <c r="AF1285" s="88" t="s">
        <v>78</v>
      </c>
      <c r="AG1285" s="122">
        <v>0</v>
      </c>
      <c r="AH1285" s="88" t="s">
        <v>74</v>
      </c>
      <c r="AI1285" s="124">
        <v>0</v>
      </c>
      <c r="AJ1285" s="124">
        <v>0</v>
      </c>
    </row>
    <row r="1286" spans="1:36" ht="17.45" customHeight="1">
      <c r="A1286" s="89" t="s">
        <v>2351</v>
      </c>
      <c r="B1286" s="89" t="s">
        <v>1831</v>
      </c>
      <c r="C1286" s="125">
        <v>45348</v>
      </c>
      <c r="D1286" s="89" t="s">
        <v>1838</v>
      </c>
      <c r="E1286" s="89" t="s">
        <v>70</v>
      </c>
      <c r="F1286" s="96" t="s">
        <v>935</v>
      </c>
      <c r="G1286" s="89" t="s">
        <v>936</v>
      </c>
      <c r="H1286" s="89" t="s">
        <v>2033</v>
      </c>
      <c r="I1286" s="89" t="s">
        <v>74</v>
      </c>
      <c r="J1286" s="89" t="s">
        <v>2004</v>
      </c>
      <c r="K1286" s="89"/>
      <c r="L1286" s="89" t="s">
        <v>2006</v>
      </c>
      <c r="M1286" s="140">
        <v>3172.3298329999998</v>
      </c>
      <c r="N1286" s="126">
        <v>4205596</v>
      </c>
      <c r="O1286" s="126">
        <v>0</v>
      </c>
      <c r="P1286" s="126">
        <v>17092</v>
      </c>
      <c r="Q1286" s="126">
        <v>0</v>
      </c>
      <c r="R1286" s="126">
        <v>4222688</v>
      </c>
      <c r="S1286" s="126">
        <v>0</v>
      </c>
      <c r="T1286" s="126">
        <v>0</v>
      </c>
      <c r="U1286" s="126">
        <v>79931695160</v>
      </c>
      <c r="V1286" s="127">
        <v>1540.73</v>
      </c>
      <c r="W1286" s="96" t="s">
        <v>77</v>
      </c>
      <c r="X1286" s="96" t="s">
        <v>77</v>
      </c>
      <c r="Y1286" s="89" t="s">
        <v>74</v>
      </c>
      <c r="Z1286" s="96" t="s">
        <v>77</v>
      </c>
      <c r="AA1286" s="126">
        <v>0</v>
      </c>
      <c r="AB1286" s="126">
        <v>0</v>
      </c>
      <c r="AC1286" s="126">
        <v>0</v>
      </c>
      <c r="AD1286" s="126">
        <v>0</v>
      </c>
      <c r="AE1286" s="126">
        <v>0</v>
      </c>
      <c r="AF1286" s="89" t="s">
        <v>78</v>
      </c>
      <c r="AG1286" s="126">
        <v>0</v>
      </c>
      <c r="AH1286" s="89" t="s">
        <v>74</v>
      </c>
      <c r="AI1286" s="129">
        <v>0.01</v>
      </c>
      <c r="AJ1286" s="129">
        <v>0.01</v>
      </c>
    </row>
    <row r="1287" spans="1:36" ht="17.45" customHeight="1">
      <c r="A1287" s="88" t="s">
        <v>2352</v>
      </c>
      <c r="B1287" s="88" t="s">
        <v>1831</v>
      </c>
      <c r="C1287" s="121">
        <v>45348</v>
      </c>
      <c r="D1287" s="88" t="s">
        <v>1838</v>
      </c>
      <c r="E1287" s="88" t="s">
        <v>70</v>
      </c>
      <c r="F1287" s="93" t="s">
        <v>935</v>
      </c>
      <c r="G1287" s="88" t="s">
        <v>936</v>
      </c>
      <c r="H1287" s="88" t="s">
        <v>2033</v>
      </c>
      <c r="I1287" s="88" t="s">
        <v>74</v>
      </c>
      <c r="J1287" s="88" t="s">
        <v>2008</v>
      </c>
      <c r="K1287" s="88"/>
      <c r="L1287" s="88" t="s">
        <v>2010</v>
      </c>
      <c r="M1287" s="139">
        <v>2249.7844049999999</v>
      </c>
      <c r="N1287" s="122">
        <v>2982067</v>
      </c>
      <c r="O1287" s="122">
        <v>0</v>
      </c>
      <c r="P1287" s="122">
        <v>12621</v>
      </c>
      <c r="Q1287" s="122">
        <v>0</v>
      </c>
      <c r="R1287" s="122">
        <v>2994688</v>
      </c>
      <c r="S1287" s="122">
        <v>0</v>
      </c>
      <c r="T1287" s="122">
        <v>0</v>
      </c>
      <c r="U1287" s="122">
        <v>79931695160</v>
      </c>
      <c r="V1287" s="123">
        <v>1540.73</v>
      </c>
      <c r="W1287" s="93" t="s">
        <v>77</v>
      </c>
      <c r="X1287" s="93" t="s">
        <v>77</v>
      </c>
      <c r="Y1287" s="88" t="s">
        <v>74</v>
      </c>
      <c r="Z1287" s="93" t="s">
        <v>77</v>
      </c>
      <c r="AA1287" s="122">
        <v>0</v>
      </c>
      <c r="AB1287" s="122">
        <v>0</v>
      </c>
      <c r="AC1287" s="122">
        <v>0</v>
      </c>
      <c r="AD1287" s="122">
        <v>0</v>
      </c>
      <c r="AE1287" s="122">
        <v>0</v>
      </c>
      <c r="AF1287" s="88" t="s">
        <v>78</v>
      </c>
      <c r="AG1287" s="122">
        <v>0</v>
      </c>
      <c r="AH1287" s="88" t="s">
        <v>74</v>
      </c>
      <c r="AI1287" s="124">
        <v>0</v>
      </c>
      <c r="AJ1287" s="124">
        <v>0</v>
      </c>
    </row>
    <row r="1288" spans="1:36" ht="17.45" customHeight="1">
      <c r="A1288" s="89" t="s">
        <v>2353</v>
      </c>
      <c r="B1288" s="89" t="s">
        <v>1831</v>
      </c>
      <c r="C1288" s="125">
        <v>45348</v>
      </c>
      <c r="D1288" s="89" t="s">
        <v>1838</v>
      </c>
      <c r="E1288" s="89" t="s">
        <v>70</v>
      </c>
      <c r="F1288" s="96" t="s">
        <v>935</v>
      </c>
      <c r="G1288" s="89" t="s">
        <v>936</v>
      </c>
      <c r="H1288" s="89" t="s">
        <v>2033</v>
      </c>
      <c r="I1288" s="89" t="s">
        <v>74</v>
      </c>
      <c r="J1288" s="89" t="s">
        <v>2012</v>
      </c>
      <c r="K1288" s="89"/>
      <c r="L1288" s="89" t="s">
        <v>2014</v>
      </c>
      <c r="M1288" s="140">
        <v>816.56902100000002</v>
      </c>
      <c r="N1288" s="126">
        <v>1082484</v>
      </c>
      <c r="O1288" s="126">
        <v>0</v>
      </c>
      <c r="P1288" s="126">
        <v>4451</v>
      </c>
      <c r="Q1288" s="126">
        <v>0</v>
      </c>
      <c r="R1288" s="126">
        <v>1086935</v>
      </c>
      <c r="S1288" s="126">
        <v>0</v>
      </c>
      <c r="T1288" s="126">
        <v>0</v>
      </c>
      <c r="U1288" s="126">
        <v>79931695160</v>
      </c>
      <c r="V1288" s="127">
        <v>1540.73</v>
      </c>
      <c r="W1288" s="96" t="s">
        <v>77</v>
      </c>
      <c r="X1288" s="96" t="s">
        <v>77</v>
      </c>
      <c r="Y1288" s="89" t="s">
        <v>74</v>
      </c>
      <c r="Z1288" s="96" t="s">
        <v>77</v>
      </c>
      <c r="AA1288" s="126">
        <v>0</v>
      </c>
      <c r="AB1288" s="126">
        <v>0</v>
      </c>
      <c r="AC1288" s="126">
        <v>0</v>
      </c>
      <c r="AD1288" s="126">
        <v>0</v>
      </c>
      <c r="AE1288" s="126">
        <v>0</v>
      </c>
      <c r="AF1288" s="89" t="s">
        <v>78</v>
      </c>
      <c r="AG1288" s="126">
        <v>0</v>
      </c>
      <c r="AH1288" s="89" t="s">
        <v>74</v>
      </c>
      <c r="AI1288" s="129">
        <v>0</v>
      </c>
      <c r="AJ1288" s="129">
        <v>0</v>
      </c>
    </row>
    <row r="1289" spans="1:36" ht="17.45" customHeight="1">
      <c r="A1289" s="88" t="s">
        <v>2354</v>
      </c>
      <c r="B1289" s="88" t="s">
        <v>1831</v>
      </c>
      <c r="C1289" s="121">
        <v>45348</v>
      </c>
      <c r="D1289" s="88" t="s">
        <v>1838</v>
      </c>
      <c r="E1289" s="88" t="s">
        <v>70</v>
      </c>
      <c r="F1289" s="93" t="s">
        <v>935</v>
      </c>
      <c r="G1289" s="88" t="s">
        <v>936</v>
      </c>
      <c r="H1289" s="88" t="s">
        <v>2033</v>
      </c>
      <c r="I1289" s="88" t="s">
        <v>74</v>
      </c>
      <c r="J1289" s="88" t="s">
        <v>2016</v>
      </c>
      <c r="K1289" s="88"/>
      <c r="L1289" s="88" t="s">
        <v>2018</v>
      </c>
      <c r="M1289" s="139">
        <v>743.13043600000003</v>
      </c>
      <c r="N1289" s="122">
        <v>985008</v>
      </c>
      <c r="O1289" s="122">
        <v>0</v>
      </c>
      <c r="P1289" s="122">
        <v>4173</v>
      </c>
      <c r="Q1289" s="122">
        <v>0</v>
      </c>
      <c r="R1289" s="122">
        <v>989181</v>
      </c>
      <c r="S1289" s="122">
        <v>0</v>
      </c>
      <c r="T1289" s="122">
        <v>0</v>
      </c>
      <c r="U1289" s="122">
        <v>79931695160</v>
      </c>
      <c r="V1289" s="123">
        <v>1540.73</v>
      </c>
      <c r="W1289" s="93" t="s">
        <v>77</v>
      </c>
      <c r="X1289" s="93" t="s">
        <v>77</v>
      </c>
      <c r="Y1289" s="88" t="s">
        <v>74</v>
      </c>
      <c r="Z1289" s="93" t="s">
        <v>77</v>
      </c>
      <c r="AA1289" s="122">
        <v>0</v>
      </c>
      <c r="AB1289" s="122">
        <v>0</v>
      </c>
      <c r="AC1289" s="122">
        <v>0</v>
      </c>
      <c r="AD1289" s="122">
        <v>0</v>
      </c>
      <c r="AE1289" s="122">
        <v>0</v>
      </c>
      <c r="AF1289" s="88" t="s">
        <v>78</v>
      </c>
      <c r="AG1289" s="122">
        <v>0</v>
      </c>
      <c r="AH1289" s="88" t="s">
        <v>74</v>
      </c>
      <c r="AI1289" s="124">
        <v>0</v>
      </c>
      <c r="AJ1289" s="124">
        <v>0</v>
      </c>
    </row>
    <row r="1290" spans="1:36" ht="17.45" customHeight="1">
      <c r="A1290" s="89" t="s">
        <v>2355</v>
      </c>
      <c r="B1290" s="89" t="s">
        <v>1831</v>
      </c>
      <c r="C1290" s="125">
        <v>45348</v>
      </c>
      <c r="D1290" s="89" t="s">
        <v>1838</v>
      </c>
      <c r="E1290" s="89" t="s">
        <v>70</v>
      </c>
      <c r="F1290" s="96" t="s">
        <v>935</v>
      </c>
      <c r="G1290" s="89" t="s">
        <v>936</v>
      </c>
      <c r="H1290" s="89" t="s">
        <v>2033</v>
      </c>
      <c r="I1290" s="89" t="s">
        <v>74</v>
      </c>
      <c r="J1290" s="89" t="s">
        <v>2020</v>
      </c>
      <c r="K1290" s="89"/>
      <c r="L1290" s="89" t="s">
        <v>2022</v>
      </c>
      <c r="M1290" s="140">
        <v>1261.0756060000001</v>
      </c>
      <c r="N1290" s="126">
        <v>1671757</v>
      </c>
      <c r="O1290" s="126">
        <v>0</v>
      </c>
      <c r="P1290" s="126">
        <v>6861</v>
      </c>
      <c r="Q1290" s="126">
        <v>0</v>
      </c>
      <c r="R1290" s="126">
        <v>1678618</v>
      </c>
      <c r="S1290" s="126">
        <v>0</v>
      </c>
      <c r="T1290" s="126">
        <v>0</v>
      </c>
      <c r="U1290" s="126">
        <v>79931695160</v>
      </c>
      <c r="V1290" s="127">
        <v>1540.73</v>
      </c>
      <c r="W1290" s="96" t="s">
        <v>77</v>
      </c>
      <c r="X1290" s="96" t="s">
        <v>77</v>
      </c>
      <c r="Y1290" s="89" t="s">
        <v>74</v>
      </c>
      <c r="Z1290" s="96" t="s">
        <v>77</v>
      </c>
      <c r="AA1290" s="126">
        <v>0</v>
      </c>
      <c r="AB1290" s="126">
        <v>0</v>
      </c>
      <c r="AC1290" s="126">
        <v>0</v>
      </c>
      <c r="AD1290" s="126">
        <v>0</v>
      </c>
      <c r="AE1290" s="126">
        <v>0</v>
      </c>
      <c r="AF1290" s="89" t="s">
        <v>78</v>
      </c>
      <c r="AG1290" s="126">
        <v>0</v>
      </c>
      <c r="AH1290" s="89" t="s">
        <v>74</v>
      </c>
      <c r="AI1290" s="129">
        <v>0</v>
      </c>
      <c r="AJ1290" s="129">
        <v>0</v>
      </c>
    </row>
    <row r="1291" spans="1:36" ht="17.45" customHeight="1">
      <c r="A1291" s="88" t="s">
        <v>2356</v>
      </c>
      <c r="B1291" s="88" t="s">
        <v>1831</v>
      </c>
      <c r="C1291" s="121">
        <v>45348</v>
      </c>
      <c r="D1291" s="88" t="s">
        <v>1838</v>
      </c>
      <c r="E1291" s="88" t="s">
        <v>70</v>
      </c>
      <c r="F1291" s="93" t="s">
        <v>935</v>
      </c>
      <c r="G1291" s="88" t="s">
        <v>936</v>
      </c>
      <c r="H1291" s="88" t="s">
        <v>2033</v>
      </c>
      <c r="I1291" s="88" t="s">
        <v>74</v>
      </c>
      <c r="J1291" s="88" t="s">
        <v>2024</v>
      </c>
      <c r="K1291" s="88"/>
      <c r="L1291" s="88" t="s">
        <v>2026</v>
      </c>
      <c r="M1291" s="139">
        <v>1076.2886140000001</v>
      </c>
      <c r="N1291" s="122">
        <v>1426502</v>
      </c>
      <c r="O1291" s="122">
        <v>0</v>
      </c>
      <c r="P1291" s="122">
        <v>6146</v>
      </c>
      <c r="Q1291" s="122">
        <v>0</v>
      </c>
      <c r="R1291" s="122">
        <v>1432648</v>
      </c>
      <c r="S1291" s="122">
        <v>0</v>
      </c>
      <c r="T1291" s="122">
        <v>0</v>
      </c>
      <c r="U1291" s="122">
        <v>79931695160</v>
      </c>
      <c r="V1291" s="123">
        <v>1540.73</v>
      </c>
      <c r="W1291" s="93" t="s">
        <v>77</v>
      </c>
      <c r="X1291" s="93" t="s">
        <v>77</v>
      </c>
      <c r="Y1291" s="88" t="s">
        <v>74</v>
      </c>
      <c r="Z1291" s="93" t="s">
        <v>77</v>
      </c>
      <c r="AA1291" s="122">
        <v>0</v>
      </c>
      <c r="AB1291" s="122">
        <v>0</v>
      </c>
      <c r="AC1291" s="122">
        <v>0</v>
      </c>
      <c r="AD1291" s="122">
        <v>0</v>
      </c>
      <c r="AE1291" s="122">
        <v>0</v>
      </c>
      <c r="AF1291" s="88" t="s">
        <v>78</v>
      </c>
      <c r="AG1291" s="122">
        <v>0</v>
      </c>
      <c r="AH1291" s="88" t="s">
        <v>74</v>
      </c>
      <c r="AI1291" s="124">
        <v>0</v>
      </c>
      <c r="AJ1291" s="124">
        <v>0</v>
      </c>
    </row>
    <row r="1292" spans="1:36" ht="17.45" customHeight="1">
      <c r="A1292" s="89" t="s">
        <v>2357</v>
      </c>
      <c r="B1292" s="89" t="s">
        <v>1831</v>
      </c>
      <c r="C1292" s="125">
        <v>45348</v>
      </c>
      <c r="D1292" s="89" t="s">
        <v>1838</v>
      </c>
      <c r="E1292" s="89" t="s">
        <v>70</v>
      </c>
      <c r="F1292" s="96" t="s">
        <v>935</v>
      </c>
      <c r="G1292" s="89" t="s">
        <v>936</v>
      </c>
      <c r="H1292" s="89" t="s">
        <v>2033</v>
      </c>
      <c r="I1292" s="89" t="s">
        <v>74</v>
      </c>
      <c r="J1292" s="89" t="s">
        <v>2029</v>
      </c>
      <c r="K1292" s="89"/>
      <c r="L1292" s="89" t="s">
        <v>2031</v>
      </c>
      <c r="M1292" s="140">
        <v>876.90311199999996</v>
      </c>
      <c r="N1292" s="126">
        <v>1162586</v>
      </c>
      <c r="O1292" s="126">
        <v>0</v>
      </c>
      <c r="P1292" s="126">
        <v>4660</v>
      </c>
      <c r="Q1292" s="126">
        <v>0</v>
      </c>
      <c r="R1292" s="126">
        <v>1167246</v>
      </c>
      <c r="S1292" s="126">
        <v>0</v>
      </c>
      <c r="T1292" s="126">
        <v>0</v>
      </c>
      <c r="U1292" s="126">
        <v>79931695160</v>
      </c>
      <c r="V1292" s="127">
        <v>1540.73</v>
      </c>
      <c r="W1292" s="96" t="s">
        <v>77</v>
      </c>
      <c r="X1292" s="96" t="s">
        <v>77</v>
      </c>
      <c r="Y1292" s="89" t="s">
        <v>74</v>
      </c>
      <c r="Z1292" s="96" t="s">
        <v>77</v>
      </c>
      <c r="AA1292" s="126">
        <v>0</v>
      </c>
      <c r="AB1292" s="126">
        <v>0</v>
      </c>
      <c r="AC1292" s="126">
        <v>0</v>
      </c>
      <c r="AD1292" s="126">
        <v>0</v>
      </c>
      <c r="AE1292" s="126">
        <v>0</v>
      </c>
      <c r="AF1292" s="89" t="s">
        <v>78</v>
      </c>
      <c r="AG1292" s="126">
        <v>0</v>
      </c>
      <c r="AH1292" s="89" t="s">
        <v>74</v>
      </c>
      <c r="AI1292" s="129">
        <v>0</v>
      </c>
      <c r="AJ1292" s="129">
        <v>0</v>
      </c>
    </row>
    <row r="1293" spans="1:36" ht="17.45" customHeight="1">
      <c r="A1293" s="88" t="s">
        <v>2358</v>
      </c>
      <c r="B1293" s="88" t="s">
        <v>1831</v>
      </c>
      <c r="C1293" s="121">
        <v>45348</v>
      </c>
      <c r="D1293" s="88" t="s">
        <v>1892</v>
      </c>
      <c r="E1293" s="88" t="s">
        <v>70</v>
      </c>
      <c r="F1293" s="93" t="s">
        <v>935</v>
      </c>
      <c r="G1293" s="88" t="s">
        <v>936</v>
      </c>
      <c r="H1293" s="88" t="s">
        <v>1893</v>
      </c>
      <c r="I1293" s="88" t="s">
        <v>74</v>
      </c>
      <c r="J1293" s="88" t="s">
        <v>1894</v>
      </c>
      <c r="K1293" s="88"/>
      <c r="L1293" s="88" t="s">
        <v>1895</v>
      </c>
      <c r="M1293" s="123">
        <v>5205.42</v>
      </c>
      <c r="N1293" s="122">
        <v>6958314</v>
      </c>
      <c r="O1293" s="122">
        <v>0</v>
      </c>
      <c r="P1293" s="122">
        <v>-29380</v>
      </c>
      <c r="Q1293" s="122">
        <v>6928934</v>
      </c>
      <c r="R1293" s="122">
        <v>6928934</v>
      </c>
      <c r="S1293" s="122">
        <v>0</v>
      </c>
      <c r="T1293" s="122">
        <v>0</v>
      </c>
      <c r="U1293" s="122">
        <v>79931695160</v>
      </c>
      <c r="V1293" s="123">
        <v>1540.73</v>
      </c>
      <c r="W1293" s="121">
        <v>43620</v>
      </c>
      <c r="X1293" s="121">
        <v>73050</v>
      </c>
      <c r="Y1293" s="88"/>
      <c r="Z1293" s="93"/>
      <c r="AA1293" s="122">
        <v>0</v>
      </c>
      <c r="AB1293" s="122">
        <v>0</v>
      </c>
      <c r="AC1293" s="122">
        <v>0</v>
      </c>
      <c r="AD1293" s="122">
        <v>0</v>
      </c>
      <c r="AE1293" s="122">
        <v>0</v>
      </c>
      <c r="AF1293" s="88" t="s">
        <v>78</v>
      </c>
      <c r="AG1293" s="122">
        <v>0</v>
      </c>
      <c r="AH1293" s="88"/>
      <c r="AI1293" s="124">
        <v>0.01</v>
      </c>
      <c r="AJ1293" s="124">
        <v>0.01</v>
      </c>
    </row>
    <row r="1294" spans="1:36" ht="17.45" customHeight="1">
      <c r="A1294" s="89" t="s">
        <v>2359</v>
      </c>
      <c r="B1294" s="89" t="s">
        <v>1831</v>
      </c>
      <c r="C1294" s="125">
        <v>45348</v>
      </c>
      <c r="D1294" s="89" t="s">
        <v>1832</v>
      </c>
      <c r="E1294" s="89" t="s">
        <v>70</v>
      </c>
      <c r="F1294" s="96" t="s">
        <v>946</v>
      </c>
      <c r="G1294" s="89" t="s">
        <v>947</v>
      </c>
      <c r="H1294" s="89" t="s">
        <v>1833</v>
      </c>
      <c r="I1294" s="89" t="s">
        <v>1834</v>
      </c>
      <c r="J1294" s="89" t="s">
        <v>2360</v>
      </c>
      <c r="K1294" s="89"/>
      <c r="L1294" s="89" t="s">
        <v>1962</v>
      </c>
      <c r="M1294" s="126">
        <v>4700000</v>
      </c>
      <c r="N1294" s="126">
        <v>6093926000</v>
      </c>
      <c r="O1294" s="127">
        <v>-0.03</v>
      </c>
      <c r="P1294" s="126">
        <v>-159626238</v>
      </c>
      <c r="Q1294" s="126">
        <v>0</v>
      </c>
      <c r="R1294" s="126">
        <v>-159626238</v>
      </c>
      <c r="S1294" s="126">
        <v>0</v>
      </c>
      <c r="T1294" s="126">
        <v>0</v>
      </c>
      <c r="U1294" s="126">
        <v>38537701926</v>
      </c>
      <c r="V1294" s="127">
        <v>1342.46</v>
      </c>
      <c r="W1294" s="125">
        <v>45293</v>
      </c>
      <c r="X1294" s="125">
        <v>45358</v>
      </c>
      <c r="Y1294" s="89" t="s">
        <v>74</v>
      </c>
      <c r="Z1294" s="96" t="s">
        <v>77</v>
      </c>
      <c r="AA1294" s="126">
        <v>0</v>
      </c>
      <c r="AB1294" s="126">
        <v>0</v>
      </c>
      <c r="AC1294" s="126">
        <v>0</v>
      </c>
      <c r="AD1294" s="126">
        <v>0</v>
      </c>
      <c r="AE1294" s="126">
        <v>0</v>
      </c>
      <c r="AF1294" s="89" t="s">
        <v>78</v>
      </c>
      <c r="AG1294" s="126">
        <v>0</v>
      </c>
      <c r="AH1294" s="89" t="s">
        <v>74</v>
      </c>
      <c r="AI1294" s="129">
        <v>-0.41</v>
      </c>
      <c r="AJ1294" s="129">
        <v>-0.41</v>
      </c>
    </row>
    <row r="1295" spans="1:36" ht="17.45" customHeight="1">
      <c r="A1295" s="88" t="s">
        <v>2361</v>
      </c>
      <c r="B1295" s="88" t="s">
        <v>1831</v>
      </c>
      <c r="C1295" s="121">
        <v>45348</v>
      </c>
      <c r="D1295" s="88" t="s">
        <v>1832</v>
      </c>
      <c r="E1295" s="88" t="s">
        <v>70</v>
      </c>
      <c r="F1295" s="93" t="s">
        <v>946</v>
      </c>
      <c r="G1295" s="88" t="s">
        <v>947</v>
      </c>
      <c r="H1295" s="88" t="s">
        <v>1833</v>
      </c>
      <c r="I1295" s="88" t="s">
        <v>1964</v>
      </c>
      <c r="J1295" s="88" t="s">
        <v>2362</v>
      </c>
      <c r="K1295" s="88"/>
      <c r="L1295" s="88" t="s">
        <v>1966</v>
      </c>
      <c r="M1295" s="122">
        <v>7860000</v>
      </c>
      <c r="N1295" s="122">
        <v>10464804000</v>
      </c>
      <c r="O1295" s="122">
        <v>0</v>
      </c>
      <c r="P1295" s="122">
        <v>13659272</v>
      </c>
      <c r="Q1295" s="122">
        <v>0</v>
      </c>
      <c r="R1295" s="122">
        <v>13659272</v>
      </c>
      <c r="S1295" s="122">
        <v>0</v>
      </c>
      <c r="T1295" s="122">
        <v>0</v>
      </c>
      <c r="U1295" s="122">
        <v>38537701926</v>
      </c>
      <c r="V1295" s="123">
        <v>1342.46</v>
      </c>
      <c r="W1295" s="121">
        <v>45314</v>
      </c>
      <c r="X1295" s="121">
        <v>45372</v>
      </c>
      <c r="Y1295" s="88" t="s">
        <v>74</v>
      </c>
      <c r="Z1295" s="93" t="s">
        <v>77</v>
      </c>
      <c r="AA1295" s="122">
        <v>0</v>
      </c>
      <c r="AB1295" s="122">
        <v>0</v>
      </c>
      <c r="AC1295" s="122">
        <v>0</v>
      </c>
      <c r="AD1295" s="122">
        <v>0</v>
      </c>
      <c r="AE1295" s="122">
        <v>0</v>
      </c>
      <c r="AF1295" s="88" t="s">
        <v>78</v>
      </c>
      <c r="AG1295" s="122">
        <v>0</v>
      </c>
      <c r="AH1295" s="88" t="s">
        <v>74</v>
      </c>
      <c r="AI1295" s="124">
        <v>0.04</v>
      </c>
      <c r="AJ1295" s="124">
        <v>0.04</v>
      </c>
    </row>
    <row r="1296" spans="1:36" ht="17.45" customHeight="1">
      <c r="A1296" s="89" t="s">
        <v>2363</v>
      </c>
      <c r="B1296" s="89" t="s">
        <v>1831</v>
      </c>
      <c r="C1296" s="125">
        <v>45348</v>
      </c>
      <c r="D1296" s="89" t="s">
        <v>1832</v>
      </c>
      <c r="E1296" s="89" t="s">
        <v>70</v>
      </c>
      <c r="F1296" s="96" t="s">
        <v>946</v>
      </c>
      <c r="G1296" s="89" t="s">
        <v>947</v>
      </c>
      <c r="H1296" s="89" t="s">
        <v>1833</v>
      </c>
      <c r="I1296" s="89" t="s">
        <v>1964</v>
      </c>
      <c r="J1296" s="89" t="s">
        <v>2364</v>
      </c>
      <c r="K1296" s="89"/>
      <c r="L1296" s="89" t="s">
        <v>1836</v>
      </c>
      <c r="M1296" s="126">
        <v>1930000</v>
      </c>
      <c r="N1296" s="126">
        <v>2562654000</v>
      </c>
      <c r="O1296" s="126">
        <v>0</v>
      </c>
      <c r="P1296" s="126">
        <v>-6240647</v>
      </c>
      <c r="Q1296" s="126">
        <v>0</v>
      </c>
      <c r="R1296" s="126">
        <v>-6240647</v>
      </c>
      <c r="S1296" s="126">
        <v>0</v>
      </c>
      <c r="T1296" s="126">
        <v>0</v>
      </c>
      <c r="U1296" s="126">
        <v>38537701926</v>
      </c>
      <c r="V1296" s="127">
        <v>1342.46</v>
      </c>
      <c r="W1296" s="125">
        <v>45321</v>
      </c>
      <c r="X1296" s="125">
        <v>45351</v>
      </c>
      <c r="Y1296" s="89" t="s">
        <v>74</v>
      </c>
      <c r="Z1296" s="96" t="s">
        <v>77</v>
      </c>
      <c r="AA1296" s="126">
        <v>0</v>
      </c>
      <c r="AB1296" s="126">
        <v>0</v>
      </c>
      <c r="AC1296" s="126">
        <v>0</v>
      </c>
      <c r="AD1296" s="126">
        <v>0</v>
      </c>
      <c r="AE1296" s="126">
        <v>0</v>
      </c>
      <c r="AF1296" s="89" t="s">
        <v>78</v>
      </c>
      <c r="AG1296" s="126">
        <v>0</v>
      </c>
      <c r="AH1296" s="89" t="s">
        <v>74</v>
      </c>
      <c r="AI1296" s="129">
        <v>-0.02</v>
      </c>
      <c r="AJ1296" s="129">
        <v>-0.02</v>
      </c>
    </row>
    <row r="1297" spans="1:36" ht="17.45" customHeight="1">
      <c r="A1297" s="88" t="s">
        <v>2365</v>
      </c>
      <c r="B1297" s="88" t="s">
        <v>1831</v>
      </c>
      <c r="C1297" s="121">
        <v>45348</v>
      </c>
      <c r="D1297" s="88" t="s">
        <v>1832</v>
      </c>
      <c r="E1297" s="88" t="s">
        <v>70</v>
      </c>
      <c r="F1297" s="93" t="s">
        <v>946</v>
      </c>
      <c r="G1297" s="88" t="s">
        <v>947</v>
      </c>
      <c r="H1297" s="88" t="s">
        <v>1833</v>
      </c>
      <c r="I1297" s="88" t="s">
        <v>2056</v>
      </c>
      <c r="J1297" s="88" t="s">
        <v>2366</v>
      </c>
      <c r="K1297" s="88"/>
      <c r="L1297" s="88" t="s">
        <v>2058</v>
      </c>
      <c r="M1297" s="122">
        <v>110000</v>
      </c>
      <c r="N1297" s="122">
        <v>146184500</v>
      </c>
      <c r="O1297" s="122">
        <v>0</v>
      </c>
      <c r="P1297" s="122">
        <v>-128093</v>
      </c>
      <c r="Q1297" s="122">
        <v>0</v>
      </c>
      <c r="R1297" s="122">
        <v>-128093</v>
      </c>
      <c r="S1297" s="122">
        <v>0</v>
      </c>
      <c r="T1297" s="122">
        <v>0</v>
      </c>
      <c r="U1297" s="122">
        <v>38537701926</v>
      </c>
      <c r="V1297" s="123">
        <v>1342.46</v>
      </c>
      <c r="W1297" s="121">
        <v>45328</v>
      </c>
      <c r="X1297" s="121">
        <v>45365</v>
      </c>
      <c r="Y1297" s="88" t="s">
        <v>74</v>
      </c>
      <c r="Z1297" s="93" t="s">
        <v>77</v>
      </c>
      <c r="AA1297" s="122">
        <v>0</v>
      </c>
      <c r="AB1297" s="122">
        <v>0</v>
      </c>
      <c r="AC1297" s="122">
        <v>0</v>
      </c>
      <c r="AD1297" s="122">
        <v>0</v>
      </c>
      <c r="AE1297" s="122">
        <v>0</v>
      </c>
      <c r="AF1297" s="88" t="s">
        <v>78</v>
      </c>
      <c r="AG1297" s="122">
        <v>0</v>
      </c>
      <c r="AH1297" s="88" t="s">
        <v>74</v>
      </c>
      <c r="AI1297" s="124">
        <v>0</v>
      </c>
      <c r="AJ1297" s="124">
        <v>0</v>
      </c>
    </row>
    <row r="1298" spans="1:36" ht="17.45" customHeight="1">
      <c r="A1298" s="89" t="s">
        <v>2367</v>
      </c>
      <c r="B1298" s="89" t="s">
        <v>1831</v>
      </c>
      <c r="C1298" s="125">
        <v>45348</v>
      </c>
      <c r="D1298" s="89" t="s">
        <v>1832</v>
      </c>
      <c r="E1298" s="89" t="s">
        <v>70</v>
      </c>
      <c r="F1298" s="96" t="s">
        <v>946</v>
      </c>
      <c r="G1298" s="89" t="s">
        <v>947</v>
      </c>
      <c r="H1298" s="89" t="s">
        <v>1833</v>
      </c>
      <c r="I1298" s="89" t="s">
        <v>1834</v>
      </c>
      <c r="J1298" s="89" t="s">
        <v>2368</v>
      </c>
      <c r="K1298" s="89"/>
      <c r="L1298" s="89" t="s">
        <v>1969</v>
      </c>
      <c r="M1298" s="126">
        <v>4800000</v>
      </c>
      <c r="N1298" s="126">
        <v>6405168000</v>
      </c>
      <c r="O1298" s="126">
        <v>0</v>
      </c>
      <c r="P1298" s="126">
        <v>24933512</v>
      </c>
      <c r="Q1298" s="126">
        <v>0</v>
      </c>
      <c r="R1298" s="126">
        <v>24933512</v>
      </c>
      <c r="S1298" s="126">
        <v>0</v>
      </c>
      <c r="T1298" s="126">
        <v>0</v>
      </c>
      <c r="U1298" s="126">
        <v>38537701926</v>
      </c>
      <c r="V1298" s="127">
        <v>1342.46</v>
      </c>
      <c r="W1298" s="125">
        <v>45342</v>
      </c>
      <c r="X1298" s="125">
        <v>45379</v>
      </c>
      <c r="Y1298" s="89" t="s">
        <v>74</v>
      </c>
      <c r="Z1298" s="96" t="s">
        <v>77</v>
      </c>
      <c r="AA1298" s="126">
        <v>0</v>
      </c>
      <c r="AB1298" s="126">
        <v>0</v>
      </c>
      <c r="AC1298" s="126">
        <v>0</v>
      </c>
      <c r="AD1298" s="126">
        <v>0</v>
      </c>
      <c r="AE1298" s="126">
        <v>0</v>
      </c>
      <c r="AF1298" s="89" t="s">
        <v>78</v>
      </c>
      <c r="AG1298" s="126">
        <v>0</v>
      </c>
      <c r="AH1298" s="89" t="s">
        <v>74</v>
      </c>
      <c r="AI1298" s="129">
        <v>0.06</v>
      </c>
      <c r="AJ1298" s="129">
        <v>0.06</v>
      </c>
    </row>
    <row r="1299" spans="1:36" ht="17.45" customHeight="1">
      <c r="A1299" s="88" t="s">
        <v>2369</v>
      </c>
      <c r="B1299" s="88" t="s">
        <v>1831</v>
      </c>
      <c r="C1299" s="121">
        <v>45348</v>
      </c>
      <c r="D1299" s="88" t="s">
        <v>2370</v>
      </c>
      <c r="E1299" s="88" t="s">
        <v>583</v>
      </c>
      <c r="F1299" s="93" t="s">
        <v>1094</v>
      </c>
      <c r="G1299" s="88" t="s">
        <v>587</v>
      </c>
      <c r="H1299" s="88" t="s">
        <v>2371</v>
      </c>
      <c r="I1299" s="88" t="s">
        <v>74</v>
      </c>
      <c r="J1299" s="88" t="s">
        <v>2372</v>
      </c>
      <c r="K1299" s="88"/>
      <c r="L1299" s="88" t="s">
        <v>2373</v>
      </c>
      <c r="M1299" s="122">
        <v>99</v>
      </c>
      <c r="N1299" s="122">
        <v>4879092636</v>
      </c>
      <c r="O1299" s="122">
        <v>5789</v>
      </c>
      <c r="P1299" s="122">
        <v>-4210470</v>
      </c>
      <c r="Q1299" s="122">
        <v>0</v>
      </c>
      <c r="R1299" s="122">
        <v>4874882166</v>
      </c>
      <c r="S1299" s="122">
        <v>0</v>
      </c>
      <c r="T1299" s="122">
        <v>0</v>
      </c>
      <c r="U1299" s="122">
        <v>7491308785</v>
      </c>
      <c r="V1299" s="123">
        <v>901.72</v>
      </c>
      <c r="W1299" s="121">
        <v>44984</v>
      </c>
      <c r="X1299" s="121">
        <v>45378</v>
      </c>
      <c r="Y1299" s="88" t="s">
        <v>74</v>
      </c>
      <c r="Z1299" s="93" t="s">
        <v>77</v>
      </c>
      <c r="AA1299" s="122">
        <v>0</v>
      </c>
      <c r="AB1299" s="122">
        <v>0</v>
      </c>
      <c r="AC1299" s="122">
        <v>0</v>
      </c>
      <c r="AD1299" s="122">
        <v>0</v>
      </c>
      <c r="AE1299" s="122">
        <v>0</v>
      </c>
      <c r="AF1299" s="88" t="s">
        <v>48</v>
      </c>
      <c r="AG1299" s="122">
        <v>0</v>
      </c>
      <c r="AH1299" s="88" t="s">
        <v>74</v>
      </c>
      <c r="AI1299" s="124">
        <v>37.24</v>
      </c>
      <c r="AJ1299" s="124">
        <v>65.069999999999993</v>
      </c>
    </row>
    <row r="1300" spans="1:36" ht="17.45" customHeight="1">
      <c r="A1300" s="89" t="s">
        <v>2374</v>
      </c>
      <c r="B1300" s="89" t="s">
        <v>1831</v>
      </c>
      <c r="C1300" s="125">
        <v>45348</v>
      </c>
      <c r="D1300" s="89" t="s">
        <v>1892</v>
      </c>
      <c r="E1300" s="89" t="s">
        <v>583</v>
      </c>
      <c r="F1300" s="96" t="s">
        <v>1094</v>
      </c>
      <c r="G1300" s="89" t="s">
        <v>587</v>
      </c>
      <c r="H1300" s="89" t="s">
        <v>2375</v>
      </c>
      <c r="I1300" s="89" t="s">
        <v>74</v>
      </c>
      <c r="J1300" s="89" t="s">
        <v>2376</v>
      </c>
      <c r="K1300" s="89"/>
      <c r="L1300" s="89" t="s">
        <v>2377</v>
      </c>
      <c r="M1300" s="126">
        <v>6340180</v>
      </c>
      <c r="N1300" s="126">
        <v>1073432745</v>
      </c>
      <c r="O1300" s="126">
        <v>0</v>
      </c>
      <c r="P1300" s="126">
        <v>5158676</v>
      </c>
      <c r="Q1300" s="126">
        <v>1078591421</v>
      </c>
      <c r="R1300" s="126">
        <v>1078591421</v>
      </c>
      <c r="S1300" s="126">
        <v>0</v>
      </c>
      <c r="T1300" s="126">
        <v>0</v>
      </c>
      <c r="U1300" s="126">
        <v>7491308785</v>
      </c>
      <c r="V1300" s="127">
        <v>901.72</v>
      </c>
      <c r="W1300" s="125">
        <v>45070</v>
      </c>
      <c r="X1300" s="125">
        <v>73050</v>
      </c>
      <c r="Y1300" s="89"/>
      <c r="Z1300" s="96"/>
      <c r="AA1300" s="126">
        <v>0</v>
      </c>
      <c r="AB1300" s="126">
        <v>0</v>
      </c>
      <c r="AC1300" s="126">
        <v>0</v>
      </c>
      <c r="AD1300" s="126">
        <v>0</v>
      </c>
      <c r="AE1300" s="126">
        <v>0</v>
      </c>
      <c r="AF1300" s="89" t="s">
        <v>48</v>
      </c>
      <c r="AG1300" s="126">
        <v>0</v>
      </c>
      <c r="AH1300" s="89"/>
      <c r="AI1300" s="129">
        <v>8.24</v>
      </c>
      <c r="AJ1300" s="129">
        <v>14.4</v>
      </c>
    </row>
    <row r="1301" spans="1:36" ht="17.45" customHeight="1">
      <c r="A1301" s="88" t="s">
        <v>2378</v>
      </c>
      <c r="B1301" s="88" t="s">
        <v>1831</v>
      </c>
      <c r="C1301" s="121">
        <v>45348</v>
      </c>
      <c r="D1301" s="88" t="s">
        <v>1838</v>
      </c>
      <c r="E1301" s="88" t="s">
        <v>1136</v>
      </c>
      <c r="F1301" s="93" t="s">
        <v>1137</v>
      </c>
      <c r="G1301" s="88" t="s">
        <v>1138</v>
      </c>
      <c r="H1301" s="88" t="s">
        <v>1899</v>
      </c>
      <c r="I1301" s="88" t="s">
        <v>74</v>
      </c>
      <c r="J1301" s="88" t="s">
        <v>1900</v>
      </c>
      <c r="K1301" s="88" t="s">
        <v>1901</v>
      </c>
      <c r="L1301" s="88" t="s">
        <v>1902</v>
      </c>
      <c r="M1301" s="122">
        <v>7821</v>
      </c>
      <c r="N1301" s="122">
        <v>404330234</v>
      </c>
      <c r="O1301" s="130">
        <v>40.6</v>
      </c>
      <c r="P1301" s="122">
        <v>18337409</v>
      </c>
      <c r="Q1301" s="122">
        <v>404330234</v>
      </c>
      <c r="R1301" s="122">
        <v>422667643</v>
      </c>
      <c r="S1301" s="122">
        <v>0</v>
      </c>
      <c r="T1301" s="122">
        <v>0</v>
      </c>
      <c r="U1301" s="122">
        <v>9291370575</v>
      </c>
      <c r="V1301" s="123">
        <v>975.22</v>
      </c>
      <c r="W1301" s="121">
        <v>40459</v>
      </c>
      <c r="X1301" s="93" t="s">
        <v>77</v>
      </c>
      <c r="Y1301" s="88" t="s">
        <v>74</v>
      </c>
      <c r="Z1301" s="93" t="s">
        <v>77</v>
      </c>
      <c r="AA1301" s="122">
        <v>0</v>
      </c>
      <c r="AB1301" s="122">
        <v>0</v>
      </c>
      <c r="AC1301" s="122">
        <v>0</v>
      </c>
      <c r="AD1301" s="122">
        <v>0</v>
      </c>
      <c r="AE1301" s="122">
        <v>0</v>
      </c>
      <c r="AF1301" s="88" t="s">
        <v>78</v>
      </c>
      <c r="AG1301" s="122">
        <v>0</v>
      </c>
      <c r="AH1301" s="88" t="s">
        <v>74</v>
      </c>
      <c r="AI1301" s="124">
        <v>4.55</v>
      </c>
      <c r="AJ1301" s="124">
        <v>4.55</v>
      </c>
    </row>
    <row r="1302" spans="1:36" ht="17.45" customHeight="1">
      <c r="A1302" s="89" t="s">
        <v>2379</v>
      </c>
      <c r="B1302" s="89" t="s">
        <v>1831</v>
      </c>
      <c r="C1302" s="125">
        <v>45348</v>
      </c>
      <c r="D1302" s="89" t="s">
        <v>1838</v>
      </c>
      <c r="E1302" s="89" t="s">
        <v>1136</v>
      </c>
      <c r="F1302" s="96" t="s">
        <v>1137</v>
      </c>
      <c r="G1302" s="89" t="s">
        <v>1138</v>
      </c>
      <c r="H1302" s="89" t="s">
        <v>1899</v>
      </c>
      <c r="I1302" s="89" t="s">
        <v>74</v>
      </c>
      <c r="J1302" s="89" t="s">
        <v>1904</v>
      </c>
      <c r="K1302" s="89" t="s">
        <v>1905</v>
      </c>
      <c r="L1302" s="89" t="s">
        <v>1906</v>
      </c>
      <c r="M1302" s="126">
        <v>192</v>
      </c>
      <c r="N1302" s="126">
        <v>147144077</v>
      </c>
      <c r="O1302" s="127">
        <v>636.47</v>
      </c>
      <c r="P1302" s="126">
        <v>15519324</v>
      </c>
      <c r="Q1302" s="126">
        <v>147144077</v>
      </c>
      <c r="R1302" s="126">
        <v>162663401</v>
      </c>
      <c r="S1302" s="126">
        <v>0</v>
      </c>
      <c r="T1302" s="126">
        <v>0</v>
      </c>
      <c r="U1302" s="126">
        <v>9291370575</v>
      </c>
      <c r="V1302" s="127">
        <v>975.22</v>
      </c>
      <c r="W1302" s="125">
        <v>41233</v>
      </c>
      <c r="X1302" s="96" t="s">
        <v>77</v>
      </c>
      <c r="Y1302" s="89" t="s">
        <v>74</v>
      </c>
      <c r="Z1302" s="96" t="s">
        <v>77</v>
      </c>
      <c r="AA1302" s="126">
        <v>0</v>
      </c>
      <c r="AB1302" s="126">
        <v>0</v>
      </c>
      <c r="AC1302" s="126">
        <v>0</v>
      </c>
      <c r="AD1302" s="126">
        <v>0</v>
      </c>
      <c r="AE1302" s="126">
        <v>0</v>
      </c>
      <c r="AF1302" s="89" t="s">
        <v>78</v>
      </c>
      <c r="AG1302" s="126">
        <v>0</v>
      </c>
      <c r="AH1302" s="89" t="s">
        <v>74</v>
      </c>
      <c r="AI1302" s="129">
        <v>1.75</v>
      </c>
      <c r="AJ1302" s="129">
        <v>1.75</v>
      </c>
    </row>
    <row r="1303" spans="1:36" ht="17.45" customHeight="1">
      <c r="A1303" s="88" t="s">
        <v>2380</v>
      </c>
      <c r="B1303" s="88" t="s">
        <v>1831</v>
      </c>
      <c r="C1303" s="121">
        <v>45348</v>
      </c>
      <c r="D1303" s="88" t="s">
        <v>1838</v>
      </c>
      <c r="E1303" s="88" t="s">
        <v>1136</v>
      </c>
      <c r="F1303" s="93" t="s">
        <v>1137</v>
      </c>
      <c r="G1303" s="88" t="s">
        <v>1138</v>
      </c>
      <c r="H1303" s="88" t="s">
        <v>1899</v>
      </c>
      <c r="I1303" s="88" t="s">
        <v>74</v>
      </c>
      <c r="J1303" s="88" t="s">
        <v>1908</v>
      </c>
      <c r="K1303" s="88" t="s">
        <v>1909</v>
      </c>
      <c r="L1303" s="88" t="s">
        <v>1910</v>
      </c>
      <c r="M1303" s="122">
        <v>1198</v>
      </c>
      <c r="N1303" s="122">
        <v>471104940</v>
      </c>
      <c r="O1303" s="123">
        <v>330.93</v>
      </c>
      <c r="P1303" s="122">
        <v>56615165</v>
      </c>
      <c r="Q1303" s="122">
        <v>471104940</v>
      </c>
      <c r="R1303" s="122">
        <v>527720105</v>
      </c>
      <c r="S1303" s="122">
        <v>0</v>
      </c>
      <c r="T1303" s="122">
        <v>0</v>
      </c>
      <c r="U1303" s="122">
        <v>9291370575</v>
      </c>
      <c r="V1303" s="123">
        <v>975.22</v>
      </c>
      <c r="W1303" s="93"/>
      <c r="X1303" s="93" t="s">
        <v>77</v>
      </c>
      <c r="Y1303" s="88" t="s">
        <v>74</v>
      </c>
      <c r="Z1303" s="93" t="s">
        <v>77</v>
      </c>
      <c r="AA1303" s="122">
        <v>0</v>
      </c>
      <c r="AB1303" s="122">
        <v>0</v>
      </c>
      <c r="AC1303" s="122">
        <v>0</v>
      </c>
      <c r="AD1303" s="122">
        <v>0</v>
      </c>
      <c r="AE1303" s="122">
        <v>0</v>
      </c>
      <c r="AF1303" s="88" t="s">
        <v>78</v>
      </c>
      <c r="AG1303" s="122">
        <v>0</v>
      </c>
      <c r="AH1303" s="88" t="s">
        <v>74</v>
      </c>
      <c r="AI1303" s="124">
        <v>5.68</v>
      </c>
      <c r="AJ1303" s="124">
        <v>5.68</v>
      </c>
    </row>
    <row r="1304" spans="1:36" ht="17.45" customHeight="1">
      <c r="A1304" s="89" t="s">
        <v>2381</v>
      </c>
      <c r="B1304" s="89" t="s">
        <v>1831</v>
      </c>
      <c r="C1304" s="125">
        <v>45348</v>
      </c>
      <c r="D1304" s="89" t="s">
        <v>1838</v>
      </c>
      <c r="E1304" s="89" t="s">
        <v>1136</v>
      </c>
      <c r="F1304" s="96" t="s">
        <v>1137</v>
      </c>
      <c r="G1304" s="89" t="s">
        <v>1138</v>
      </c>
      <c r="H1304" s="89" t="s">
        <v>1899</v>
      </c>
      <c r="I1304" s="89" t="s">
        <v>74</v>
      </c>
      <c r="J1304" s="89" t="s">
        <v>1912</v>
      </c>
      <c r="K1304" s="89" t="s">
        <v>1913</v>
      </c>
      <c r="L1304" s="89" t="s">
        <v>1914</v>
      </c>
      <c r="M1304" s="126">
        <v>2627</v>
      </c>
      <c r="N1304" s="126">
        <v>347612832</v>
      </c>
      <c r="O1304" s="127">
        <v>106.77</v>
      </c>
      <c r="P1304" s="126">
        <v>25740471</v>
      </c>
      <c r="Q1304" s="126">
        <v>347612832</v>
      </c>
      <c r="R1304" s="126">
        <v>373353303</v>
      </c>
      <c r="S1304" s="126">
        <v>0</v>
      </c>
      <c r="T1304" s="126">
        <v>0</v>
      </c>
      <c r="U1304" s="126">
        <v>9291370575</v>
      </c>
      <c r="V1304" s="127">
        <v>975.22</v>
      </c>
      <c r="W1304" s="125">
        <v>41162</v>
      </c>
      <c r="X1304" s="96" t="s">
        <v>77</v>
      </c>
      <c r="Y1304" s="89" t="s">
        <v>74</v>
      </c>
      <c r="Z1304" s="96" t="s">
        <v>77</v>
      </c>
      <c r="AA1304" s="126">
        <v>0</v>
      </c>
      <c r="AB1304" s="126">
        <v>0</v>
      </c>
      <c r="AC1304" s="126">
        <v>0</v>
      </c>
      <c r="AD1304" s="126">
        <v>0</v>
      </c>
      <c r="AE1304" s="126">
        <v>0</v>
      </c>
      <c r="AF1304" s="89" t="s">
        <v>78</v>
      </c>
      <c r="AG1304" s="126">
        <v>0</v>
      </c>
      <c r="AH1304" s="89" t="s">
        <v>74</v>
      </c>
      <c r="AI1304" s="129">
        <v>4.0199999999999996</v>
      </c>
      <c r="AJ1304" s="129">
        <v>4.0199999999999996</v>
      </c>
    </row>
    <row r="1305" spans="1:36" ht="17.45" customHeight="1">
      <c r="A1305" s="88" t="s">
        <v>2382</v>
      </c>
      <c r="B1305" s="88" t="s">
        <v>1831</v>
      </c>
      <c r="C1305" s="121">
        <v>45348</v>
      </c>
      <c r="D1305" s="88" t="s">
        <v>1838</v>
      </c>
      <c r="E1305" s="88" t="s">
        <v>1136</v>
      </c>
      <c r="F1305" s="93" t="s">
        <v>1137</v>
      </c>
      <c r="G1305" s="88" t="s">
        <v>1138</v>
      </c>
      <c r="H1305" s="88" t="s">
        <v>1899</v>
      </c>
      <c r="I1305" s="88" t="s">
        <v>74</v>
      </c>
      <c r="J1305" s="88" t="s">
        <v>1916</v>
      </c>
      <c r="K1305" s="88" t="s">
        <v>1917</v>
      </c>
      <c r="L1305" s="88" t="s">
        <v>1918</v>
      </c>
      <c r="M1305" s="122">
        <v>1823</v>
      </c>
      <c r="N1305" s="122">
        <v>135526251</v>
      </c>
      <c r="O1305" s="123">
        <v>58.01</v>
      </c>
      <c r="P1305" s="122">
        <v>5240542</v>
      </c>
      <c r="Q1305" s="122">
        <v>135526251</v>
      </c>
      <c r="R1305" s="122">
        <v>140766793</v>
      </c>
      <c r="S1305" s="122">
        <v>0</v>
      </c>
      <c r="T1305" s="122">
        <v>0</v>
      </c>
      <c r="U1305" s="122">
        <v>9291370575</v>
      </c>
      <c r="V1305" s="123">
        <v>975.22</v>
      </c>
      <c r="W1305" s="121">
        <v>42760</v>
      </c>
      <c r="X1305" s="93" t="s">
        <v>77</v>
      </c>
      <c r="Y1305" s="88" t="s">
        <v>74</v>
      </c>
      <c r="Z1305" s="93" t="s">
        <v>77</v>
      </c>
      <c r="AA1305" s="122">
        <v>0</v>
      </c>
      <c r="AB1305" s="122">
        <v>0</v>
      </c>
      <c r="AC1305" s="122">
        <v>0</v>
      </c>
      <c r="AD1305" s="122">
        <v>0</v>
      </c>
      <c r="AE1305" s="122">
        <v>0</v>
      </c>
      <c r="AF1305" s="88" t="s">
        <v>78</v>
      </c>
      <c r="AG1305" s="122">
        <v>0</v>
      </c>
      <c r="AH1305" s="88" t="s">
        <v>74</v>
      </c>
      <c r="AI1305" s="124">
        <v>1.51</v>
      </c>
      <c r="AJ1305" s="124">
        <v>1.52</v>
      </c>
    </row>
    <row r="1306" spans="1:36" ht="17.45" customHeight="1">
      <c r="A1306" s="89" t="s">
        <v>2383</v>
      </c>
      <c r="B1306" s="89" t="s">
        <v>1831</v>
      </c>
      <c r="C1306" s="125">
        <v>45348</v>
      </c>
      <c r="D1306" s="89" t="s">
        <v>1838</v>
      </c>
      <c r="E1306" s="89" t="s">
        <v>1136</v>
      </c>
      <c r="F1306" s="96" t="s">
        <v>1137</v>
      </c>
      <c r="G1306" s="89" t="s">
        <v>1138</v>
      </c>
      <c r="H1306" s="89" t="s">
        <v>1899</v>
      </c>
      <c r="I1306" s="89" t="s">
        <v>74</v>
      </c>
      <c r="J1306" s="89" t="s">
        <v>1920</v>
      </c>
      <c r="K1306" s="89" t="s">
        <v>1921</v>
      </c>
      <c r="L1306" s="89" t="s">
        <v>1922</v>
      </c>
      <c r="M1306" s="126">
        <v>2472</v>
      </c>
      <c r="N1306" s="126">
        <v>438978624</v>
      </c>
      <c r="O1306" s="127">
        <v>160.26</v>
      </c>
      <c r="P1306" s="126">
        <v>88353572</v>
      </c>
      <c r="Q1306" s="126">
        <v>438978624</v>
      </c>
      <c r="R1306" s="126">
        <v>527332196</v>
      </c>
      <c r="S1306" s="126">
        <v>0</v>
      </c>
      <c r="T1306" s="126">
        <v>0</v>
      </c>
      <c r="U1306" s="126">
        <v>9291370575</v>
      </c>
      <c r="V1306" s="127">
        <v>975.22</v>
      </c>
      <c r="W1306" s="125">
        <v>43154</v>
      </c>
      <c r="X1306" s="96" t="s">
        <v>77</v>
      </c>
      <c r="Y1306" s="89" t="s">
        <v>74</v>
      </c>
      <c r="Z1306" s="96" t="s">
        <v>77</v>
      </c>
      <c r="AA1306" s="126">
        <v>0</v>
      </c>
      <c r="AB1306" s="126">
        <v>0</v>
      </c>
      <c r="AC1306" s="126">
        <v>0</v>
      </c>
      <c r="AD1306" s="126">
        <v>0</v>
      </c>
      <c r="AE1306" s="126">
        <v>0</v>
      </c>
      <c r="AF1306" s="89" t="s">
        <v>78</v>
      </c>
      <c r="AG1306" s="126">
        <v>0</v>
      </c>
      <c r="AH1306" s="89" t="s">
        <v>74</v>
      </c>
      <c r="AI1306" s="129">
        <v>5.67</v>
      </c>
      <c r="AJ1306" s="129">
        <v>5.68</v>
      </c>
    </row>
    <row r="1307" spans="1:36" ht="17.45" customHeight="1">
      <c r="A1307" s="88" t="s">
        <v>2384</v>
      </c>
      <c r="B1307" s="88" t="s">
        <v>1831</v>
      </c>
      <c r="C1307" s="121">
        <v>45348</v>
      </c>
      <c r="D1307" s="88" t="s">
        <v>1838</v>
      </c>
      <c r="E1307" s="88" t="s">
        <v>1136</v>
      </c>
      <c r="F1307" s="93" t="s">
        <v>1137</v>
      </c>
      <c r="G1307" s="88" t="s">
        <v>1138</v>
      </c>
      <c r="H1307" s="88" t="s">
        <v>1899</v>
      </c>
      <c r="I1307" s="88" t="s">
        <v>74</v>
      </c>
      <c r="J1307" s="88" t="s">
        <v>1924</v>
      </c>
      <c r="K1307" s="88" t="s">
        <v>1925</v>
      </c>
      <c r="L1307" s="88" t="s">
        <v>1926</v>
      </c>
      <c r="M1307" s="122">
        <v>2742</v>
      </c>
      <c r="N1307" s="122">
        <v>227099706</v>
      </c>
      <c r="O1307" s="123">
        <v>69.010000000000005</v>
      </c>
      <c r="P1307" s="122">
        <v>24778250</v>
      </c>
      <c r="Q1307" s="122">
        <v>227099706</v>
      </c>
      <c r="R1307" s="122">
        <v>251877956</v>
      </c>
      <c r="S1307" s="122">
        <v>0</v>
      </c>
      <c r="T1307" s="122">
        <v>0</v>
      </c>
      <c r="U1307" s="122">
        <v>9291370575</v>
      </c>
      <c r="V1307" s="123">
        <v>975.22</v>
      </c>
      <c r="W1307" s="121">
        <v>42682</v>
      </c>
      <c r="X1307" s="93" t="s">
        <v>77</v>
      </c>
      <c r="Y1307" s="88" t="s">
        <v>74</v>
      </c>
      <c r="Z1307" s="93" t="s">
        <v>77</v>
      </c>
      <c r="AA1307" s="122">
        <v>0</v>
      </c>
      <c r="AB1307" s="122">
        <v>0</v>
      </c>
      <c r="AC1307" s="122">
        <v>0</v>
      </c>
      <c r="AD1307" s="122">
        <v>0</v>
      </c>
      <c r="AE1307" s="122">
        <v>0</v>
      </c>
      <c r="AF1307" s="88" t="s">
        <v>78</v>
      </c>
      <c r="AG1307" s="122">
        <v>0</v>
      </c>
      <c r="AH1307" s="88" t="s">
        <v>74</v>
      </c>
      <c r="AI1307" s="124">
        <v>2.71</v>
      </c>
      <c r="AJ1307" s="124">
        <v>2.71</v>
      </c>
    </row>
    <row r="1308" spans="1:36" ht="17.45" customHeight="1">
      <c r="A1308" s="89" t="s">
        <v>2385</v>
      </c>
      <c r="B1308" s="89" t="s">
        <v>1831</v>
      </c>
      <c r="C1308" s="125">
        <v>45348</v>
      </c>
      <c r="D1308" s="89" t="s">
        <v>1838</v>
      </c>
      <c r="E1308" s="89" t="s">
        <v>1136</v>
      </c>
      <c r="F1308" s="96" t="s">
        <v>1137</v>
      </c>
      <c r="G1308" s="89" t="s">
        <v>1138</v>
      </c>
      <c r="H1308" s="89" t="s">
        <v>1899</v>
      </c>
      <c r="I1308" s="89" t="s">
        <v>74</v>
      </c>
      <c r="J1308" s="89" t="s">
        <v>1928</v>
      </c>
      <c r="K1308" s="89" t="s">
        <v>1929</v>
      </c>
      <c r="L1308" s="89" t="s">
        <v>1930</v>
      </c>
      <c r="M1308" s="126">
        <v>3486</v>
      </c>
      <c r="N1308" s="126">
        <v>211727929</v>
      </c>
      <c r="O1308" s="127">
        <v>50.47</v>
      </c>
      <c r="P1308" s="126">
        <v>22463701</v>
      </c>
      <c r="Q1308" s="126">
        <v>211727929</v>
      </c>
      <c r="R1308" s="126">
        <v>234191630</v>
      </c>
      <c r="S1308" s="126">
        <v>0</v>
      </c>
      <c r="T1308" s="126">
        <v>0</v>
      </c>
      <c r="U1308" s="126">
        <v>9291370575</v>
      </c>
      <c r="V1308" s="127">
        <v>975.22</v>
      </c>
      <c r="W1308" s="125">
        <v>41557</v>
      </c>
      <c r="X1308" s="96" t="s">
        <v>77</v>
      </c>
      <c r="Y1308" s="89" t="s">
        <v>74</v>
      </c>
      <c r="Z1308" s="96" t="s">
        <v>77</v>
      </c>
      <c r="AA1308" s="126">
        <v>0</v>
      </c>
      <c r="AB1308" s="126">
        <v>0</v>
      </c>
      <c r="AC1308" s="126">
        <v>0</v>
      </c>
      <c r="AD1308" s="126">
        <v>0</v>
      </c>
      <c r="AE1308" s="126">
        <v>0</v>
      </c>
      <c r="AF1308" s="89" t="s">
        <v>78</v>
      </c>
      <c r="AG1308" s="126">
        <v>0</v>
      </c>
      <c r="AH1308" s="89" t="s">
        <v>74</v>
      </c>
      <c r="AI1308" s="129">
        <v>2.52</v>
      </c>
      <c r="AJ1308" s="129">
        <v>2.52</v>
      </c>
    </row>
    <row r="1309" spans="1:36" ht="17.45" customHeight="1">
      <c r="A1309" s="88" t="s">
        <v>2386</v>
      </c>
      <c r="B1309" s="88" t="s">
        <v>1831</v>
      </c>
      <c r="C1309" s="121">
        <v>45348</v>
      </c>
      <c r="D1309" s="88" t="s">
        <v>1838</v>
      </c>
      <c r="E1309" s="88" t="s">
        <v>1136</v>
      </c>
      <c r="F1309" s="93" t="s">
        <v>1137</v>
      </c>
      <c r="G1309" s="88" t="s">
        <v>1138</v>
      </c>
      <c r="H1309" s="88" t="s">
        <v>1899</v>
      </c>
      <c r="I1309" s="88" t="s">
        <v>74</v>
      </c>
      <c r="J1309" s="88" t="s">
        <v>1932</v>
      </c>
      <c r="K1309" s="88" t="s">
        <v>1933</v>
      </c>
      <c r="L1309" s="88" t="s">
        <v>1934</v>
      </c>
      <c r="M1309" s="122">
        <v>1393</v>
      </c>
      <c r="N1309" s="122">
        <v>130264801</v>
      </c>
      <c r="O1309" s="123">
        <v>71.489999999999995</v>
      </c>
      <c r="P1309" s="122">
        <v>2293551</v>
      </c>
      <c r="Q1309" s="122">
        <v>130264801</v>
      </c>
      <c r="R1309" s="122">
        <v>132558352</v>
      </c>
      <c r="S1309" s="122">
        <v>0</v>
      </c>
      <c r="T1309" s="122">
        <v>0</v>
      </c>
      <c r="U1309" s="122">
        <v>9291370575</v>
      </c>
      <c r="V1309" s="123">
        <v>975.22</v>
      </c>
      <c r="W1309" s="121">
        <v>42521</v>
      </c>
      <c r="X1309" s="93" t="s">
        <v>77</v>
      </c>
      <c r="Y1309" s="88" t="s">
        <v>74</v>
      </c>
      <c r="Z1309" s="93" t="s">
        <v>77</v>
      </c>
      <c r="AA1309" s="122">
        <v>0</v>
      </c>
      <c r="AB1309" s="122">
        <v>0</v>
      </c>
      <c r="AC1309" s="122">
        <v>0</v>
      </c>
      <c r="AD1309" s="122">
        <v>0</v>
      </c>
      <c r="AE1309" s="122">
        <v>0</v>
      </c>
      <c r="AF1309" s="88" t="s">
        <v>78</v>
      </c>
      <c r="AG1309" s="122">
        <v>0</v>
      </c>
      <c r="AH1309" s="88" t="s">
        <v>74</v>
      </c>
      <c r="AI1309" s="124">
        <v>1.43</v>
      </c>
      <c r="AJ1309" s="124">
        <v>1.43</v>
      </c>
    </row>
    <row r="1310" spans="1:36" ht="17.45" customHeight="1">
      <c r="A1310" s="89" t="s">
        <v>2387</v>
      </c>
      <c r="B1310" s="89" t="s">
        <v>1831</v>
      </c>
      <c r="C1310" s="125">
        <v>45348</v>
      </c>
      <c r="D1310" s="89" t="s">
        <v>1838</v>
      </c>
      <c r="E1310" s="89" t="s">
        <v>1136</v>
      </c>
      <c r="F1310" s="96" t="s">
        <v>1137</v>
      </c>
      <c r="G1310" s="89" t="s">
        <v>1138</v>
      </c>
      <c r="H1310" s="89" t="s">
        <v>1899</v>
      </c>
      <c r="I1310" s="89" t="s">
        <v>74</v>
      </c>
      <c r="J1310" s="89" t="s">
        <v>1936</v>
      </c>
      <c r="K1310" s="89" t="s">
        <v>1937</v>
      </c>
      <c r="L1310" s="89" t="s">
        <v>1938</v>
      </c>
      <c r="M1310" s="126">
        <v>405</v>
      </c>
      <c r="N1310" s="126">
        <v>192953101</v>
      </c>
      <c r="O1310" s="127">
        <v>391.28</v>
      </c>
      <c r="P1310" s="126">
        <v>17984186</v>
      </c>
      <c r="Q1310" s="126">
        <v>192953101</v>
      </c>
      <c r="R1310" s="126">
        <v>210937287</v>
      </c>
      <c r="S1310" s="126">
        <v>0</v>
      </c>
      <c r="T1310" s="126">
        <v>0</v>
      </c>
      <c r="U1310" s="126">
        <v>9291370575</v>
      </c>
      <c r="V1310" s="127">
        <v>975.22</v>
      </c>
      <c r="W1310" s="125">
        <v>41604</v>
      </c>
      <c r="X1310" s="96" t="s">
        <v>77</v>
      </c>
      <c r="Y1310" s="89" t="s">
        <v>74</v>
      </c>
      <c r="Z1310" s="96" t="s">
        <v>77</v>
      </c>
      <c r="AA1310" s="126">
        <v>0</v>
      </c>
      <c r="AB1310" s="126">
        <v>0</v>
      </c>
      <c r="AC1310" s="126">
        <v>0</v>
      </c>
      <c r="AD1310" s="126">
        <v>0</v>
      </c>
      <c r="AE1310" s="126">
        <v>0</v>
      </c>
      <c r="AF1310" s="89" t="s">
        <v>78</v>
      </c>
      <c r="AG1310" s="126">
        <v>0</v>
      </c>
      <c r="AH1310" s="89" t="s">
        <v>74</v>
      </c>
      <c r="AI1310" s="129">
        <v>2.27</v>
      </c>
      <c r="AJ1310" s="129">
        <v>2.27</v>
      </c>
    </row>
    <row r="1311" spans="1:36" ht="17.45" customHeight="1">
      <c r="A1311" s="88" t="s">
        <v>2388</v>
      </c>
      <c r="B1311" s="88" t="s">
        <v>1831</v>
      </c>
      <c r="C1311" s="121">
        <v>45348</v>
      </c>
      <c r="D1311" s="88" t="s">
        <v>1838</v>
      </c>
      <c r="E1311" s="88" t="s">
        <v>1136</v>
      </c>
      <c r="F1311" s="93" t="s">
        <v>1137</v>
      </c>
      <c r="G1311" s="88" t="s">
        <v>1138</v>
      </c>
      <c r="H1311" s="88" t="s">
        <v>1899</v>
      </c>
      <c r="I1311" s="88" t="s">
        <v>74</v>
      </c>
      <c r="J1311" s="88" t="s">
        <v>1940</v>
      </c>
      <c r="K1311" s="88" t="s">
        <v>1941</v>
      </c>
      <c r="L1311" s="88" t="s">
        <v>1942</v>
      </c>
      <c r="M1311" s="122">
        <v>760</v>
      </c>
      <c r="N1311" s="122">
        <v>27773656</v>
      </c>
      <c r="O1311" s="123">
        <v>27.64</v>
      </c>
      <c r="P1311" s="122">
        <v>187963</v>
      </c>
      <c r="Q1311" s="122">
        <v>27773656</v>
      </c>
      <c r="R1311" s="122">
        <v>27961619</v>
      </c>
      <c r="S1311" s="122">
        <v>0</v>
      </c>
      <c r="T1311" s="122">
        <v>0</v>
      </c>
      <c r="U1311" s="122">
        <v>9291370575</v>
      </c>
      <c r="V1311" s="123">
        <v>975.22</v>
      </c>
      <c r="W1311" s="121">
        <v>43592</v>
      </c>
      <c r="X1311" s="93" t="s">
        <v>77</v>
      </c>
      <c r="Y1311" s="88" t="s">
        <v>74</v>
      </c>
      <c r="Z1311" s="93" t="s">
        <v>77</v>
      </c>
      <c r="AA1311" s="122">
        <v>0</v>
      </c>
      <c r="AB1311" s="122">
        <v>0</v>
      </c>
      <c r="AC1311" s="122">
        <v>0</v>
      </c>
      <c r="AD1311" s="122">
        <v>0</v>
      </c>
      <c r="AE1311" s="122">
        <v>0</v>
      </c>
      <c r="AF1311" s="88" t="s">
        <v>78</v>
      </c>
      <c r="AG1311" s="122">
        <v>0</v>
      </c>
      <c r="AH1311" s="88" t="s">
        <v>74</v>
      </c>
      <c r="AI1311" s="124">
        <v>0.3</v>
      </c>
      <c r="AJ1311" s="124">
        <v>0.3</v>
      </c>
    </row>
    <row r="1312" spans="1:36" ht="17.45" customHeight="1">
      <c r="A1312" s="89" t="s">
        <v>2389</v>
      </c>
      <c r="B1312" s="89" t="s">
        <v>1831</v>
      </c>
      <c r="C1312" s="125">
        <v>45348</v>
      </c>
      <c r="D1312" s="89" t="s">
        <v>1838</v>
      </c>
      <c r="E1312" s="89" t="s">
        <v>1136</v>
      </c>
      <c r="F1312" s="96" t="s">
        <v>1137</v>
      </c>
      <c r="G1312" s="89" t="s">
        <v>1138</v>
      </c>
      <c r="H1312" s="89" t="s">
        <v>1899</v>
      </c>
      <c r="I1312" s="89" t="s">
        <v>74</v>
      </c>
      <c r="J1312" s="89" t="s">
        <v>1944</v>
      </c>
      <c r="K1312" s="89" t="s">
        <v>1945</v>
      </c>
      <c r="L1312" s="89" t="s">
        <v>1946</v>
      </c>
      <c r="M1312" s="126">
        <v>646</v>
      </c>
      <c r="N1312" s="126">
        <v>147711128</v>
      </c>
      <c r="O1312" s="127">
        <v>205.29</v>
      </c>
      <c r="P1312" s="126">
        <v>28815813</v>
      </c>
      <c r="Q1312" s="126">
        <v>147711128</v>
      </c>
      <c r="R1312" s="126">
        <v>176526941</v>
      </c>
      <c r="S1312" s="126">
        <v>0</v>
      </c>
      <c r="T1312" s="126">
        <v>0</v>
      </c>
      <c r="U1312" s="126">
        <v>9291370575</v>
      </c>
      <c r="V1312" s="127">
        <v>975.22</v>
      </c>
      <c r="W1312" s="125">
        <v>40571</v>
      </c>
      <c r="X1312" s="96" t="s">
        <v>77</v>
      </c>
      <c r="Y1312" s="89" t="s">
        <v>74</v>
      </c>
      <c r="Z1312" s="96" t="s">
        <v>77</v>
      </c>
      <c r="AA1312" s="126">
        <v>0</v>
      </c>
      <c r="AB1312" s="126">
        <v>0</v>
      </c>
      <c r="AC1312" s="126">
        <v>0</v>
      </c>
      <c r="AD1312" s="126">
        <v>0</v>
      </c>
      <c r="AE1312" s="126">
        <v>0</v>
      </c>
      <c r="AF1312" s="89" t="s">
        <v>78</v>
      </c>
      <c r="AG1312" s="126">
        <v>0</v>
      </c>
      <c r="AH1312" s="89" t="s">
        <v>74</v>
      </c>
      <c r="AI1312" s="129">
        <v>1.9</v>
      </c>
      <c r="AJ1312" s="129">
        <v>1.9</v>
      </c>
    </row>
    <row r="1313" spans="1:36" ht="17.45" customHeight="1">
      <c r="A1313" s="88" t="s">
        <v>2390</v>
      </c>
      <c r="B1313" s="88" t="s">
        <v>1831</v>
      </c>
      <c r="C1313" s="121">
        <v>45348</v>
      </c>
      <c r="D1313" s="88" t="s">
        <v>1838</v>
      </c>
      <c r="E1313" s="88" t="s">
        <v>1136</v>
      </c>
      <c r="F1313" s="93" t="s">
        <v>1137</v>
      </c>
      <c r="G1313" s="88" t="s">
        <v>1138</v>
      </c>
      <c r="H1313" s="88" t="s">
        <v>1899</v>
      </c>
      <c r="I1313" s="88" t="s">
        <v>74</v>
      </c>
      <c r="J1313" s="88" t="s">
        <v>1948</v>
      </c>
      <c r="K1313" s="88" t="s">
        <v>1949</v>
      </c>
      <c r="L1313" s="88" t="s">
        <v>1950</v>
      </c>
      <c r="M1313" s="122">
        <v>3409</v>
      </c>
      <c r="N1313" s="122">
        <v>475930006</v>
      </c>
      <c r="O1313" s="123">
        <v>114.86</v>
      </c>
      <c r="P1313" s="122">
        <v>45272501</v>
      </c>
      <c r="Q1313" s="122">
        <v>475930006</v>
      </c>
      <c r="R1313" s="122">
        <v>521202507</v>
      </c>
      <c r="S1313" s="122">
        <v>0</v>
      </c>
      <c r="T1313" s="122">
        <v>0</v>
      </c>
      <c r="U1313" s="122">
        <v>9291370575</v>
      </c>
      <c r="V1313" s="123">
        <v>975.22</v>
      </c>
      <c r="W1313" s="121">
        <v>39437</v>
      </c>
      <c r="X1313" s="93" t="s">
        <v>77</v>
      </c>
      <c r="Y1313" s="88" t="s">
        <v>74</v>
      </c>
      <c r="Z1313" s="93" t="s">
        <v>77</v>
      </c>
      <c r="AA1313" s="122">
        <v>0</v>
      </c>
      <c r="AB1313" s="122">
        <v>0</v>
      </c>
      <c r="AC1313" s="122">
        <v>0</v>
      </c>
      <c r="AD1313" s="122">
        <v>0</v>
      </c>
      <c r="AE1313" s="122">
        <v>0</v>
      </c>
      <c r="AF1313" s="88" t="s">
        <v>78</v>
      </c>
      <c r="AG1313" s="122">
        <v>0</v>
      </c>
      <c r="AH1313" s="88" t="s">
        <v>74</v>
      </c>
      <c r="AI1313" s="124">
        <v>5.61</v>
      </c>
      <c r="AJ1313" s="124">
        <v>5.61</v>
      </c>
    </row>
    <row r="1314" spans="1:36" ht="17.45" customHeight="1">
      <c r="A1314" s="89" t="s">
        <v>2391</v>
      </c>
      <c r="B1314" s="89" t="s">
        <v>1831</v>
      </c>
      <c r="C1314" s="125">
        <v>45348</v>
      </c>
      <c r="D1314" s="89" t="s">
        <v>1838</v>
      </c>
      <c r="E1314" s="89" t="s">
        <v>1136</v>
      </c>
      <c r="F1314" s="96" t="s">
        <v>1137</v>
      </c>
      <c r="G1314" s="89" t="s">
        <v>1138</v>
      </c>
      <c r="H1314" s="89" t="s">
        <v>1899</v>
      </c>
      <c r="I1314" s="89" t="s">
        <v>74</v>
      </c>
      <c r="J1314" s="89" t="s">
        <v>1952</v>
      </c>
      <c r="K1314" s="89" t="s">
        <v>1953</v>
      </c>
      <c r="L1314" s="89" t="s">
        <v>1954</v>
      </c>
      <c r="M1314" s="126">
        <v>5393</v>
      </c>
      <c r="N1314" s="126">
        <v>427482410</v>
      </c>
      <c r="O1314" s="127">
        <v>65.48</v>
      </c>
      <c r="P1314" s="126">
        <v>42573778</v>
      </c>
      <c r="Q1314" s="126">
        <v>427482410</v>
      </c>
      <c r="R1314" s="126">
        <v>470056188</v>
      </c>
      <c r="S1314" s="126">
        <v>0</v>
      </c>
      <c r="T1314" s="126">
        <v>0</v>
      </c>
      <c r="U1314" s="126">
        <v>9291370575</v>
      </c>
      <c r="V1314" s="127">
        <v>975.22</v>
      </c>
      <c r="W1314" s="125">
        <v>41557</v>
      </c>
      <c r="X1314" s="96" t="s">
        <v>77</v>
      </c>
      <c r="Y1314" s="89" t="s">
        <v>74</v>
      </c>
      <c r="Z1314" s="96" t="s">
        <v>77</v>
      </c>
      <c r="AA1314" s="126">
        <v>0</v>
      </c>
      <c r="AB1314" s="126">
        <v>0</v>
      </c>
      <c r="AC1314" s="126">
        <v>0</v>
      </c>
      <c r="AD1314" s="126">
        <v>0</v>
      </c>
      <c r="AE1314" s="126">
        <v>0</v>
      </c>
      <c r="AF1314" s="89" t="s">
        <v>78</v>
      </c>
      <c r="AG1314" s="126">
        <v>0</v>
      </c>
      <c r="AH1314" s="89" t="s">
        <v>74</v>
      </c>
      <c r="AI1314" s="129">
        <v>5.0599999999999996</v>
      </c>
      <c r="AJ1314" s="129">
        <v>5.0599999999999996</v>
      </c>
    </row>
    <row r="1315" spans="1:36" ht="17.45" customHeight="1">
      <c r="A1315" s="88" t="s">
        <v>2392</v>
      </c>
      <c r="B1315" s="88" t="s">
        <v>1831</v>
      </c>
      <c r="C1315" s="121">
        <v>45348</v>
      </c>
      <c r="D1315" s="88" t="s">
        <v>1838</v>
      </c>
      <c r="E1315" s="88" t="s">
        <v>1136</v>
      </c>
      <c r="F1315" s="93" t="s">
        <v>1137</v>
      </c>
      <c r="G1315" s="88" t="s">
        <v>1138</v>
      </c>
      <c r="H1315" s="88" t="s">
        <v>1899</v>
      </c>
      <c r="I1315" s="88" t="s">
        <v>74</v>
      </c>
      <c r="J1315" s="88" t="s">
        <v>1956</v>
      </c>
      <c r="K1315" s="88" t="s">
        <v>1957</v>
      </c>
      <c r="L1315" s="88" t="s">
        <v>1958</v>
      </c>
      <c r="M1315" s="122">
        <v>1169</v>
      </c>
      <c r="N1315" s="122">
        <v>426197425</v>
      </c>
      <c r="O1315" s="123">
        <v>338.84</v>
      </c>
      <c r="P1315" s="122">
        <v>101056556</v>
      </c>
      <c r="Q1315" s="122">
        <v>426197425</v>
      </c>
      <c r="R1315" s="122">
        <v>527253981</v>
      </c>
      <c r="S1315" s="122">
        <v>0</v>
      </c>
      <c r="T1315" s="122">
        <v>0</v>
      </c>
      <c r="U1315" s="122">
        <v>9291370575</v>
      </c>
      <c r="V1315" s="123">
        <v>975.22</v>
      </c>
      <c r="W1315" s="93"/>
      <c r="X1315" s="93" t="s">
        <v>77</v>
      </c>
      <c r="Y1315" s="88" t="s">
        <v>74</v>
      </c>
      <c r="Z1315" s="93" t="s">
        <v>77</v>
      </c>
      <c r="AA1315" s="122">
        <v>0</v>
      </c>
      <c r="AB1315" s="122">
        <v>0</v>
      </c>
      <c r="AC1315" s="122">
        <v>0</v>
      </c>
      <c r="AD1315" s="122">
        <v>0</v>
      </c>
      <c r="AE1315" s="122">
        <v>0</v>
      </c>
      <c r="AF1315" s="88" t="s">
        <v>78</v>
      </c>
      <c r="AG1315" s="122">
        <v>0</v>
      </c>
      <c r="AH1315" s="88" t="s">
        <v>74</v>
      </c>
      <c r="AI1315" s="124">
        <v>5.67</v>
      </c>
      <c r="AJ1315" s="124">
        <v>5.67</v>
      </c>
    </row>
    <row r="1316" spans="1:36" ht="17.45" customHeight="1">
      <c r="A1316" s="89" t="s">
        <v>2393</v>
      </c>
      <c r="B1316" s="89" t="s">
        <v>1831</v>
      </c>
      <c r="C1316" s="125">
        <v>45348</v>
      </c>
      <c r="D1316" s="89" t="s">
        <v>1892</v>
      </c>
      <c r="E1316" s="89" t="s">
        <v>1136</v>
      </c>
      <c r="F1316" s="96" t="s">
        <v>1137</v>
      </c>
      <c r="G1316" s="89" t="s">
        <v>1138</v>
      </c>
      <c r="H1316" s="89" t="s">
        <v>1893</v>
      </c>
      <c r="I1316" s="89" t="s">
        <v>74</v>
      </c>
      <c r="J1316" s="89" t="s">
        <v>1894</v>
      </c>
      <c r="K1316" s="89"/>
      <c r="L1316" s="89" t="s">
        <v>1895</v>
      </c>
      <c r="M1316" s="127">
        <v>119844.68</v>
      </c>
      <c r="N1316" s="126">
        <v>159347266</v>
      </c>
      <c r="O1316" s="126">
        <v>0</v>
      </c>
      <c r="P1316" s="126">
        <v>177987</v>
      </c>
      <c r="Q1316" s="126">
        <v>159525253</v>
      </c>
      <c r="R1316" s="126">
        <v>159525253</v>
      </c>
      <c r="S1316" s="126">
        <v>0</v>
      </c>
      <c r="T1316" s="126">
        <v>0</v>
      </c>
      <c r="U1316" s="126">
        <v>9291370575</v>
      </c>
      <c r="V1316" s="127">
        <v>975.22</v>
      </c>
      <c r="W1316" s="125">
        <v>43620</v>
      </c>
      <c r="X1316" s="125">
        <v>73050</v>
      </c>
      <c r="Y1316" s="89"/>
      <c r="Z1316" s="96"/>
      <c r="AA1316" s="126">
        <v>0</v>
      </c>
      <c r="AB1316" s="126">
        <v>0</v>
      </c>
      <c r="AC1316" s="126">
        <v>0</v>
      </c>
      <c r="AD1316" s="126">
        <v>0</v>
      </c>
      <c r="AE1316" s="126">
        <v>0</v>
      </c>
      <c r="AF1316" s="89" t="s">
        <v>78</v>
      </c>
      <c r="AG1316" s="126">
        <v>0</v>
      </c>
      <c r="AH1316" s="89"/>
      <c r="AI1316" s="129">
        <v>1.72</v>
      </c>
      <c r="AJ1316" s="129">
        <v>1.72</v>
      </c>
    </row>
    <row r="1317" spans="1:36" ht="17.45" customHeight="1">
      <c r="A1317" s="88" t="s">
        <v>2394</v>
      </c>
      <c r="B1317" s="88" t="s">
        <v>1831</v>
      </c>
      <c r="C1317" s="121">
        <v>45348</v>
      </c>
      <c r="D1317" s="88" t="s">
        <v>1832</v>
      </c>
      <c r="E1317" s="88" t="s">
        <v>70</v>
      </c>
      <c r="F1317" s="93" t="s">
        <v>1148</v>
      </c>
      <c r="G1317" s="88" t="s">
        <v>1149</v>
      </c>
      <c r="H1317" s="88" t="s">
        <v>1833</v>
      </c>
      <c r="I1317" s="88" t="s">
        <v>1834</v>
      </c>
      <c r="J1317" s="88" t="s">
        <v>2395</v>
      </c>
      <c r="K1317" s="88"/>
      <c r="L1317" s="88" t="s">
        <v>1962</v>
      </c>
      <c r="M1317" s="122">
        <v>550000</v>
      </c>
      <c r="N1317" s="122">
        <v>713119000</v>
      </c>
      <c r="O1317" s="123">
        <v>-0.03</v>
      </c>
      <c r="P1317" s="122">
        <v>-18679666</v>
      </c>
      <c r="Q1317" s="122">
        <v>0</v>
      </c>
      <c r="R1317" s="122">
        <v>-18679666</v>
      </c>
      <c r="S1317" s="122">
        <v>0</v>
      </c>
      <c r="T1317" s="122">
        <v>0</v>
      </c>
      <c r="U1317" s="122">
        <v>7831367732</v>
      </c>
      <c r="V1317" s="130">
        <v>1020.6</v>
      </c>
      <c r="W1317" s="121">
        <v>45293</v>
      </c>
      <c r="X1317" s="121">
        <v>45358</v>
      </c>
      <c r="Y1317" s="88" t="s">
        <v>74</v>
      </c>
      <c r="Z1317" s="93" t="s">
        <v>77</v>
      </c>
      <c r="AA1317" s="122">
        <v>0</v>
      </c>
      <c r="AB1317" s="122">
        <v>0</v>
      </c>
      <c r="AC1317" s="122">
        <v>0</v>
      </c>
      <c r="AD1317" s="122">
        <v>0</v>
      </c>
      <c r="AE1317" s="122">
        <v>0</v>
      </c>
      <c r="AF1317" s="88" t="s">
        <v>78</v>
      </c>
      <c r="AG1317" s="122">
        <v>0</v>
      </c>
      <c r="AH1317" s="88" t="s">
        <v>74</v>
      </c>
      <c r="AI1317" s="124">
        <v>-0.24</v>
      </c>
      <c r="AJ1317" s="124">
        <v>-0.24</v>
      </c>
    </row>
    <row r="1318" spans="1:36" ht="17.45" customHeight="1">
      <c r="A1318" s="89" t="s">
        <v>2396</v>
      </c>
      <c r="B1318" s="89" t="s">
        <v>1831</v>
      </c>
      <c r="C1318" s="125">
        <v>45348</v>
      </c>
      <c r="D1318" s="89" t="s">
        <v>1832</v>
      </c>
      <c r="E1318" s="89" t="s">
        <v>70</v>
      </c>
      <c r="F1318" s="96" t="s">
        <v>1148</v>
      </c>
      <c r="G1318" s="89" t="s">
        <v>1149</v>
      </c>
      <c r="H1318" s="89" t="s">
        <v>1833</v>
      </c>
      <c r="I1318" s="89" t="s">
        <v>1964</v>
      </c>
      <c r="J1318" s="89" t="s">
        <v>2397</v>
      </c>
      <c r="K1318" s="89"/>
      <c r="L1318" s="89" t="s">
        <v>1966</v>
      </c>
      <c r="M1318" s="126">
        <v>1950000</v>
      </c>
      <c r="N1318" s="126">
        <v>2596230000</v>
      </c>
      <c r="O1318" s="126">
        <v>0</v>
      </c>
      <c r="P1318" s="126">
        <v>3388750</v>
      </c>
      <c r="Q1318" s="126">
        <v>0</v>
      </c>
      <c r="R1318" s="126">
        <v>3388750</v>
      </c>
      <c r="S1318" s="126">
        <v>0</v>
      </c>
      <c r="T1318" s="126">
        <v>0</v>
      </c>
      <c r="U1318" s="126">
        <v>7831367732</v>
      </c>
      <c r="V1318" s="131">
        <v>1020.6</v>
      </c>
      <c r="W1318" s="125">
        <v>45314</v>
      </c>
      <c r="X1318" s="125">
        <v>45372</v>
      </c>
      <c r="Y1318" s="89" t="s">
        <v>74</v>
      </c>
      <c r="Z1318" s="96" t="s">
        <v>77</v>
      </c>
      <c r="AA1318" s="126">
        <v>0</v>
      </c>
      <c r="AB1318" s="126">
        <v>0</v>
      </c>
      <c r="AC1318" s="126">
        <v>0</v>
      </c>
      <c r="AD1318" s="126">
        <v>0</v>
      </c>
      <c r="AE1318" s="126">
        <v>0</v>
      </c>
      <c r="AF1318" s="89" t="s">
        <v>78</v>
      </c>
      <c r="AG1318" s="126">
        <v>0</v>
      </c>
      <c r="AH1318" s="89" t="s">
        <v>74</v>
      </c>
      <c r="AI1318" s="129">
        <v>0.04</v>
      </c>
      <c r="AJ1318" s="129">
        <v>0.04</v>
      </c>
    </row>
    <row r="1319" spans="1:36" ht="17.45" customHeight="1">
      <c r="A1319" s="88" t="s">
        <v>2398</v>
      </c>
      <c r="B1319" s="88" t="s">
        <v>1831</v>
      </c>
      <c r="C1319" s="121">
        <v>45348</v>
      </c>
      <c r="D1319" s="88" t="s">
        <v>1832</v>
      </c>
      <c r="E1319" s="88" t="s">
        <v>70</v>
      </c>
      <c r="F1319" s="93" t="s">
        <v>1148</v>
      </c>
      <c r="G1319" s="88" t="s">
        <v>1149</v>
      </c>
      <c r="H1319" s="88" t="s">
        <v>1833</v>
      </c>
      <c r="I1319" s="88" t="s">
        <v>1964</v>
      </c>
      <c r="J1319" s="88" t="s">
        <v>2399</v>
      </c>
      <c r="K1319" s="88"/>
      <c r="L1319" s="88" t="s">
        <v>1836</v>
      </c>
      <c r="M1319" s="122">
        <v>590000</v>
      </c>
      <c r="N1319" s="122">
        <v>783402000</v>
      </c>
      <c r="O1319" s="122">
        <v>0</v>
      </c>
      <c r="P1319" s="122">
        <v>-1907762</v>
      </c>
      <c r="Q1319" s="122">
        <v>0</v>
      </c>
      <c r="R1319" s="122">
        <v>-1907762</v>
      </c>
      <c r="S1319" s="122">
        <v>0</v>
      </c>
      <c r="T1319" s="122">
        <v>0</v>
      </c>
      <c r="U1319" s="122">
        <v>7831367732</v>
      </c>
      <c r="V1319" s="130">
        <v>1020.6</v>
      </c>
      <c r="W1319" s="121">
        <v>45321</v>
      </c>
      <c r="X1319" s="121">
        <v>45351</v>
      </c>
      <c r="Y1319" s="88" t="s">
        <v>74</v>
      </c>
      <c r="Z1319" s="93" t="s">
        <v>77</v>
      </c>
      <c r="AA1319" s="122">
        <v>0</v>
      </c>
      <c r="AB1319" s="122">
        <v>0</v>
      </c>
      <c r="AC1319" s="122">
        <v>0</v>
      </c>
      <c r="AD1319" s="122">
        <v>0</v>
      </c>
      <c r="AE1319" s="122">
        <v>0</v>
      </c>
      <c r="AF1319" s="88" t="s">
        <v>78</v>
      </c>
      <c r="AG1319" s="122">
        <v>0</v>
      </c>
      <c r="AH1319" s="88" t="s">
        <v>74</v>
      </c>
      <c r="AI1319" s="124">
        <v>-0.02</v>
      </c>
      <c r="AJ1319" s="124">
        <v>-0.02</v>
      </c>
    </row>
    <row r="1320" spans="1:36" ht="17.45" customHeight="1">
      <c r="A1320" s="89" t="s">
        <v>2400</v>
      </c>
      <c r="B1320" s="89" t="s">
        <v>1831</v>
      </c>
      <c r="C1320" s="125">
        <v>45348</v>
      </c>
      <c r="D1320" s="89" t="s">
        <v>1832</v>
      </c>
      <c r="E1320" s="89" t="s">
        <v>70</v>
      </c>
      <c r="F1320" s="96" t="s">
        <v>1148</v>
      </c>
      <c r="G1320" s="89" t="s">
        <v>1149</v>
      </c>
      <c r="H1320" s="89" t="s">
        <v>1833</v>
      </c>
      <c r="I1320" s="89" t="s">
        <v>2056</v>
      </c>
      <c r="J1320" s="89" t="s">
        <v>2401</v>
      </c>
      <c r="K1320" s="89"/>
      <c r="L1320" s="89" t="s">
        <v>2058</v>
      </c>
      <c r="M1320" s="126">
        <v>20000</v>
      </c>
      <c r="N1320" s="126">
        <v>26579000</v>
      </c>
      <c r="O1320" s="126">
        <v>0</v>
      </c>
      <c r="P1320" s="126">
        <v>-23289</v>
      </c>
      <c r="Q1320" s="126">
        <v>0</v>
      </c>
      <c r="R1320" s="126">
        <v>-23289</v>
      </c>
      <c r="S1320" s="126">
        <v>0</v>
      </c>
      <c r="T1320" s="126">
        <v>0</v>
      </c>
      <c r="U1320" s="126">
        <v>7831367732</v>
      </c>
      <c r="V1320" s="131">
        <v>1020.6</v>
      </c>
      <c r="W1320" s="125">
        <v>45328</v>
      </c>
      <c r="X1320" s="125">
        <v>45365</v>
      </c>
      <c r="Y1320" s="89" t="s">
        <v>74</v>
      </c>
      <c r="Z1320" s="96" t="s">
        <v>77</v>
      </c>
      <c r="AA1320" s="126">
        <v>0</v>
      </c>
      <c r="AB1320" s="126">
        <v>0</v>
      </c>
      <c r="AC1320" s="126">
        <v>0</v>
      </c>
      <c r="AD1320" s="126">
        <v>0</v>
      </c>
      <c r="AE1320" s="126">
        <v>0</v>
      </c>
      <c r="AF1320" s="89" t="s">
        <v>78</v>
      </c>
      <c r="AG1320" s="126">
        <v>0</v>
      </c>
      <c r="AH1320" s="89" t="s">
        <v>74</v>
      </c>
      <c r="AI1320" s="129">
        <v>0</v>
      </c>
      <c r="AJ1320" s="129">
        <v>0</v>
      </c>
    </row>
    <row r="1321" spans="1:36" ht="17.45" customHeight="1">
      <c r="A1321" s="88" t="s">
        <v>2402</v>
      </c>
      <c r="B1321" s="88" t="s">
        <v>1831</v>
      </c>
      <c r="C1321" s="121">
        <v>45348</v>
      </c>
      <c r="D1321" s="88" t="s">
        <v>1832</v>
      </c>
      <c r="E1321" s="88" t="s">
        <v>70</v>
      </c>
      <c r="F1321" s="93" t="s">
        <v>1148</v>
      </c>
      <c r="G1321" s="88" t="s">
        <v>1149</v>
      </c>
      <c r="H1321" s="88" t="s">
        <v>1833</v>
      </c>
      <c r="I1321" s="88" t="s">
        <v>1834</v>
      </c>
      <c r="J1321" s="88" t="s">
        <v>2403</v>
      </c>
      <c r="K1321" s="88"/>
      <c r="L1321" s="88" t="s">
        <v>1969</v>
      </c>
      <c r="M1321" s="122">
        <v>680000</v>
      </c>
      <c r="N1321" s="122">
        <v>907398800</v>
      </c>
      <c r="O1321" s="122">
        <v>0</v>
      </c>
      <c r="P1321" s="122">
        <v>3532247</v>
      </c>
      <c r="Q1321" s="122">
        <v>0</v>
      </c>
      <c r="R1321" s="122">
        <v>3532247</v>
      </c>
      <c r="S1321" s="122">
        <v>0</v>
      </c>
      <c r="T1321" s="122">
        <v>0</v>
      </c>
      <c r="U1321" s="122">
        <v>7831367732</v>
      </c>
      <c r="V1321" s="130">
        <v>1020.6</v>
      </c>
      <c r="W1321" s="121">
        <v>45342</v>
      </c>
      <c r="X1321" s="121">
        <v>45379</v>
      </c>
      <c r="Y1321" s="88" t="s">
        <v>74</v>
      </c>
      <c r="Z1321" s="93" t="s">
        <v>77</v>
      </c>
      <c r="AA1321" s="122">
        <v>0</v>
      </c>
      <c r="AB1321" s="122">
        <v>0</v>
      </c>
      <c r="AC1321" s="122">
        <v>0</v>
      </c>
      <c r="AD1321" s="122">
        <v>0</v>
      </c>
      <c r="AE1321" s="122">
        <v>0</v>
      </c>
      <c r="AF1321" s="88" t="s">
        <v>78</v>
      </c>
      <c r="AG1321" s="122">
        <v>0</v>
      </c>
      <c r="AH1321" s="88" t="s">
        <v>74</v>
      </c>
      <c r="AI1321" s="124">
        <v>0.05</v>
      </c>
      <c r="AJ1321" s="124">
        <v>0.05</v>
      </c>
    </row>
    <row r="1322" spans="1:36" ht="17.45" customHeight="1">
      <c r="A1322" s="89" t="s">
        <v>2404</v>
      </c>
      <c r="B1322" s="89" t="s">
        <v>1831</v>
      </c>
      <c r="C1322" s="125">
        <v>45348</v>
      </c>
      <c r="D1322" s="89" t="s">
        <v>1838</v>
      </c>
      <c r="E1322" s="89" t="s">
        <v>70</v>
      </c>
      <c r="F1322" s="96" t="s">
        <v>1161</v>
      </c>
      <c r="G1322" s="89" t="s">
        <v>1162</v>
      </c>
      <c r="H1322" s="89" t="s">
        <v>1971</v>
      </c>
      <c r="I1322" s="89" t="s">
        <v>74</v>
      </c>
      <c r="J1322" s="89" t="s">
        <v>1972</v>
      </c>
      <c r="K1322" s="89" t="s">
        <v>1973</v>
      </c>
      <c r="L1322" s="89" t="s">
        <v>1974</v>
      </c>
      <c r="M1322" s="127">
        <v>10562.41</v>
      </c>
      <c r="N1322" s="126">
        <v>493140649</v>
      </c>
      <c r="O1322" s="127">
        <v>34.68</v>
      </c>
      <c r="P1322" s="126">
        <v>-5552903</v>
      </c>
      <c r="Q1322" s="126">
        <v>493140649</v>
      </c>
      <c r="R1322" s="126">
        <v>487587746</v>
      </c>
      <c r="S1322" s="126">
        <v>0</v>
      </c>
      <c r="T1322" s="126">
        <v>0</v>
      </c>
      <c r="U1322" s="126">
        <v>18743064266</v>
      </c>
      <c r="V1322" s="127">
        <v>1154.54</v>
      </c>
      <c r="W1322" s="125">
        <v>42789</v>
      </c>
      <c r="X1322" s="96" t="s">
        <v>77</v>
      </c>
      <c r="Y1322" s="89" t="s">
        <v>74</v>
      </c>
      <c r="Z1322" s="96" t="s">
        <v>77</v>
      </c>
      <c r="AA1322" s="126">
        <v>0</v>
      </c>
      <c r="AB1322" s="126">
        <v>0</v>
      </c>
      <c r="AC1322" s="126">
        <v>0</v>
      </c>
      <c r="AD1322" s="126">
        <v>0</v>
      </c>
      <c r="AE1322" s="126">
        <v>0</v>
      </c>
      <c r="AF1322" s="89" t="s">
        <v>1163</v>
      </c>
      <c r="AG1322" s="126">
        <v>0</v>
      </c>
      <c r="AH1322" s="89" t="s">
        <v>74</v>
      </c>
      <c r="AI1322" s="129">
        <v>2.59</v>
      </c>
      <c r="AJ1322" s="129">
        <v>2.6</v>
      </c>
    </row>
    <row r="1323" spans="1:36" ht="17.45" customHeight="1">
      <c r="A1323" s="88" t="s">
        <v>2405</v>
      </c>
      <c r="B1323" s="88" t="s">
        <v>1831</v>
      </c>
      <c r="C1323" s="121">
        <v>45348</v>
      </c>
      <c r="D1323" s="88" t="s">
        <v>1838</v>
      </c>
      <c r="E1323" s="88" t="s">
        <v>70</v>
      </c>
      <c r="F1323" s="93" t="s">
        <v>1161</v>
      </c>
      <c r="G1323" s="88" t="s">
        <v>1162</v>
      </c>
      <c r="H1323" s="88" t="s">
        <v>1971</v>
      </c>
      <c r="I1323" s="88" t="s">
        <v>74</v>
      </c>
      <c r="J1323" s="88" t="s">
        <v>1976</v>
      </c>
      <c r="K1323" s="88" t="s">
        <v>1977</v>
      </c>
      <c r="L1323" s="88" t="s">
        <v>1978</v>
      </c>
      <c r="M1323" s="123">
        <v>25187.14</v>
      </c>
      <c r="N1323" s="122">
        <v>1382519621</v>
      </c>
      <c r="O1323" s="130">
        <v>45.3</v>
      </c>
      <c r="P1323" s="122">
        <v>136235449</v>
      </c>
      <c r="Q1323" s="122">
        <v>1382519621</v>
      </c>
      <c r="R1323" s="122">
        <v>1518755070</v>
      </c>
      <c r="S1323" s="122">
        <v>0</v>
      </c>
      <c r="T1323" s="122">
        <v>0</v>
      </c>
      <c r="U1323" s="122">
        <v>18743064266</v>
      </c>
      <c r="V1323" s="123">
        <v>1154.54</v>
      </c>
      <c r="W1323" s="121">
        <v>37070</v>
      </c>
      <c r="X1323" s="93" t="s">
        <v>77</v>
      </c>
      <c r="Y1323" s="88" t="s">
        <v>74</v>
      </c>
      <c r="Z1323" s="93" t="s">
        <v>77</v>
      </c>
      <c r="AA1323" s="122">
        <v>0</v>
      </c>
      <c r="AB1323" s="122">
        <v>0</v>
      </c>
      <c r="AC1323" s="122">
        <v>0</v>
      </c>
      <c r="AD1323" s="122">
        <v>0</v>
      </c>
      <c r="AE1323" s="122">
        <v>0</v>
      </c>
      <c r="AF1323" s="88" t="s">
        <v>1163</v>
      </c>
      <c r="AG1323" s="122">
        <v>0</v>
      </c>
      <c r="AH1323" s="88" t="s">
        <v>74</v>
      </c>
      <c r="AI1323" s="124">
        <v>8.06</v>
      </c>
      <c r="AJ1323" s="124">
        <v>8.1</v>
      </c>
    </row>
    <row r="1324" spans="1:36" ht="17.45" customHeight="1">
      <c r="A1324" s="89" t="s">
        <v>2406</v>
      </c>
      <c r="B1324" s="89" t="s">
        <v>1831</v>
      </c>
      <c r="C1324" s="125">
        <v>45348</v>
      </c>
      <c r="D1324" s="89" t="s">
        <v>1838</v>
      </c>
      <c r="E1324" s="89" t="s">
        <v>70</v>
      </c>
      <c r="F1324" s="96" t="s">
        <v>1161</v>
      </c>
      <c r="G1324" s="89" t="s">
        <v>1162</v>
      </c>
      <c r="H1324" s="89" t="s">
        <v>1971</v>
      </c>
      <c r="I1324" s="89" t="s">
        <v>74</v>
      </c>
      <c r="J1324" s="89" t="s">
        <v>1980</v>
      </c>
      <c r="K1324" s="89" t="s">
        <v>1981</v>
      </c>
      <c r="L1324" s="89" t="s">
        <v>1982</v>
      </c>
      <c r="M1324" s="127">
        <v>32279.84</v>
      </c>
      <c r="N1324" s="126">
        <v>1698762049</v>
      </c>
      <c r="O1324" s="127">
        <v>46.27</v>
      </c>
      <c r="P1324" s="126">
        <v>289353190</v>
      </c>
      <c r="Q1324" s="126">
        <v>1698762049</v>
      </c>
      <c r="R1324" s="126">
        <v>1988115239</v>
      </c>
      <c r="S1324" s="126">
        <v>0</v>
      </c>
      <c r="T1324" s="126">
        <v>0</v>
      </c>
      <c r="U1324" s="126">
        <v>18743064266</v>
      </c>
      <c r="V1324" s="127">
        <v>1154.54</v>
      </c>
      <c r="W1324" s="125">
        <v>42789</v>
      </c>
      <c r="X1324" s="96" t="s">
        <v>77</v>
      </c>
      <c r="Y1324" s="89" t="s">
        <v>74</v>
      </c>
      <c r="Z1324" s="96" t="s">
        <v>77</v>
      </c>
      <c r="AA1324" s="126">
        <v>0</v>
      </c>
      <c r="AB1324" s="126">
        <v>0</v>
      </c>
      <c r="AC1324" s="126">
        <v>0</v>
      </c>
      <c r="AD1324" s="126">
        <v>0</v>
      </c>
      <c r="AE1324" s="126">
        <v>0</v>
      </c>
      <c r="AF1324" s="89" t="s">
        <v>1163</v>
      </c>
      <c r="AG1324" s="126">
        <v>0</v>
      </c>
      <c r="AH1324" s="89" t="s">
        <v>74</v>
      </c>
      <c r="AI1324" s="129">
        <v>10.55</v>
      </c>
      <c r="AJ1324" s="129">
        <v>10.61</v>
      </c>
    </row>
    <row r="1325" spans="1:36" ht="17.45" customHeight="1">
      <c r="A1325" s="88" t="s">
        <v>2407</v>
      </c>
      <c r="B1325" s="88" t="s">
        <v>1831</v>
      </c>
      <c r="C1325" s="121">
        <v>45348</v>
      </c>
      <c r="D1325" s="88" t="s">
        <v>1838</v>
      </c>
      <c r="E1325" s="88" t="s">
        <v>70</v>
      </c>
      <c r="F1325" s="93" t="s">
        <v>1161</v>
      </c>
      <c r="G1325" s="88" t="s">
        <v>1162</v>
      </c>
      <c r="H1325" s="88" t="s">
        <v>1971</v>
      </c>
      <c r="I1325" s="88" t="s">
        <v>74</v>
      </c>
      <c r="J1325" s="88" t="s">
        <v>1984</v>
      </c>
      <c r="K1325" s="88" t="s">
        <v>1985</v>
      </c>
      <c r="L1325" s="88" t="s">
        <v>1986</v>
      </c>
      <c r="M1325" s="123">
        <v>10638.06</v>
      </c>
      <c r="N1325" s="122">
        <v>1154616813</v>
      </c>
      <c r="O1325" s="123">
        <v>103.56</v>
      </c>
      <c r="P1325" s="122">
        <v>311826093</v>
      </c>
      <c r="Q1325" s="122">
        <v>1154616813</v>
      </c>
      <c r="R1325" s="122">
        <v>1466442906</v>
      </c>
      <c r="S1325" s="122">
        <v>0</v>
      </c>
      <c r="T1325" s="122">
        <v>0</v>
      </c>
      <c r="U1325" s="122">
        <v>18743064266</v>
      </c>
      <c r="V1325" s="123">
        <v>1154.54</v>
      </c>
      <c r="W1325" s="93"/>
      <c r="X1325" s="93" t="s">
        <v>77</v>
      </c>
      <c r="Y1325" s="88" t="s">
        <v>74</v>
      </c>
      <c r="Z1325" s="93" t="s">
        <v>77</v>
      </c>
      <c r="AA1325" s="122">
        <v>0</v>
      </c>
      <c r="AB1325" s="122">
        <v>0</v>
      </c>
      <c r="AC1325" s="122">
        <v>0</v>
      </c>
      <c r="AD1325" s="122">
        <v>0</v>
      </c>
      <c r="AE1325" s="122">
        <v>0</v>
      </c>
      <c r="AF1325" s="88" t="s">
        <v>1163</v>
      </c>
      <c r="AG1325" s="122">
        <v>0</v>
      </c>
      <c r="AH1325" s="88" t="s">
        <v>74</v>
      </c>
      <c r="AI1325" s="124">
        <v>7.78</v>
      </c>
      <c r="AJ1325" s="124">
        <v>7.82</v>
      </c>
    </row>
    <row r="1326" spans="1:36" ht="17.45" customHeight="1">
      <c r="A1326" s="89" t="s">
        <v>2408</v>
      </c>
      <c r="B1326" s="89" t="s">
        <v>1831</v>
      </c>
      <c r="C1326" s="125">
        <v>45348</v>
      </c>
      <c r="D1326" s="89" t="s">
        <v>1838</v>
      </c>
      <c r="E1326" s="89" t="s">
        <v>70</v>
      </c>
      <c r="F1326" s="96" t="s">
        <v>1161</v>
      </c>
      <c r="G1326" s="89" t="s">
        <v>1162</v>
      </c>
      <c r="H1326" s="89" t="s">
        <v>1971</v>
      </c>
      <c r="I1326" s="89" t="s">
        <v>74</v>
      </c>
      <c r="J1326" s="89" t="s">
        <v>1988</v>
      </c>
      <c r="K1326" s="89" t="s">
        <v>1989</v>
      </c>
      <c r="L1326" s="89" t="s">
        <v>1990</v>
      </c>
      <c r="M1326" s="127">
        <v>10232.57</v>
      </c>
      <c r="N1326" s="126">
        <v>309559472</v>
      </c>
      <c r="O1326" s="127">
        <v>24.64</v>
      </c>
      <c r="P1326" s="126">
        <v>26051463</v>
      </c>
      <c r="Q1326" s="126">
        <v>309559472</v>
      </c>
      <c r="R1326" s="126">
        <v>335610935</v>
      </c>
      <c r="S1326" s="126">
        <v>0</v>
      </c>
      <c r="T1326" s="126">
        <v>0</v>
      </c>
      <c r="U1326" s="126">
        <v>18743064266</v>
      </c>
      <c r="V1326" s="127">
        <v>1154.54</v>
      </c>
      <c r="W1326" s="125">
        <v>42789</v>
      </c>
      <c r="X1326" s="96" t="s">
        <v>77</v>
      </c>
      <c r="Y1326" s="89" t="s">
        <v>74</v>
      </c>
      <c r="Z1326" s="96" t="s">
        <v>77</v>
      </c>
      <c r="AA1326" s="126">
        <v>0</v>
      </c>
      <c r="AB1326" s="126">
        <v>0</v>
      </c>
      <c r="AC1326" s="126">
        <v>0</v>
      </c>
      <c r="AD1326" s="126">
        <v>0</v>
      </c>
      <c r="AE1326" s="126">
        <v>0</v>
      </c>
      <c r="AF1326" s="89" t="s">
        <v>1163</v>
      </c>
      <c r="AG1326" s="126">
        <v>0</v>
      </c>
      <c r="AH1326" s="89" t="s">
        <v>74</v>
      </c>
      <c r="AI1326" s="129">
        <v>1.78</v>
      </c>
      <c r="AJ1326" s="129">
        <v>1.79</v>
      </c>
    </row>
    <row r="1327" spans="1:36" ht="17.45" customHeight="1">
      <c r="A1327" s="88" t="s">
        <v>2409</v>
      </c>
      <c r="B1327" s="88" t="s">
        <v>1831</v>
      </c>
      <c r="C1327" s="121">
        <v>45348</v>
      </c>
      <c r="D1327" s="88" t="s">
        <v>1838</v>
      </c>
      <c r="E1327" s="88" t="s">
        <v>70</v>
      </c>
      <c r="F1327" s="93" t="s">
        <v>1161</v>
      </c>
      <c r="G1327" s="88" t="s">
        <v>1162</v>
      </c>
      <c r="H1327" s="88" t="s">
        <v>1971</v>
      </c>
      <c r="I1327" s="88" t="s">
        <v>74</v>
      </c>
      <c r="J1327" s="88" t="s">
        <v>1992</v>
      </c>
      <c r="K1327" s="88" t="s">
        <v>1993</v>
      </c>
      <c r="L1327" s="88" t="s">
        <v>1994</v>
      </c>
      <c r="M1327" s="123">
        <v>22803.38</v>
      </c>
      <c r="N1327" s="122">
        <v>480893777</v>
      </c>
      <c r="O1327" s="123">
        <v>16.12</v>
      </c>
      <c r="P1327" s="122">
        <v>8405910</v>
      </c>
      <c r="Q1327" s="122">
        <v>480893777</v>
      </c>
      <c r="R1327" s="122">
        <v>489299687</v>
      </c>
      <c r="S1327" s="122">
        <v>0</v>
      </c>
      <c r="T1327" s="122">
        <v>0</v>
      </c>
      <c r="U1327" s="122">
        <v>18743064266</v>
      </c>
      <c r="V1327" s="123">
        <v>1154.54</v>
      </c>
      <c r="W1327" s="121">
        <v>42789</v>
      </c>
      <c r="X1327" s="93" t="s">
        <v>77</v>
      </c>
      <c r="Y1327" s="88" t="s">
        <v>74</v>
      </c>
      <c r="Z1327" s="93" t="s">
        <v>77</v>
      </c>
      <c r="AA1327" s="122">
        <v>0</v>
      </c>
      <c r="AB1327" s="122">
        <v>0</v>
      </c>
      <c r="AC1327" s="122">
        <v>0</v>
      </c>
      <c r="AD1327" s="122">
        <v>0</v>
      </c>
      <c r="AE1327" s="122">
        <v>0</v>
      </c>
      <c r="AF1327" s="88" t="s">
        <v>1163</v>
      </c>
      <c r="AG1327" s="122">
        <v>0</v>
      </c>
      <c r="AH1327" s="88" t="s">
        <v>74</v>
      </c>
      <c r="AI1327" s="124">
        <v>2.6</v>
      </c>
      <c r="AJ1327" s="124">
        <v>2.61</v>
      </c>
    </row>
    <row r="1328" spans="1:36" ht="17.45" customHeight="1">
      <c r="A1328" s="89" t="s">
        <v>2410</v>
      </c>
      <c r="B1328" s="89" t="s">
        <v>1831</v>
      </c>
      <c r="C1328" s="125">
        <v>45348</v>
      </c>
      <c r="D1328" s="89" t="s">
        <v>1838</v>
      </c>
      <c r="E1328" s="89" t="s">
        <v>70</v>
      </c>
      <c r="F1328" s="96" t="s">
        <v>1161</v>
      </c>
      <c r="G1328" s="89" t="s">
        <v>1162</v>
      </c>
      <c r="H1328" s="89" t="s">
        <v>1971</v>
      </c>
      <c r="I1328" s="89" t="s">
        <v>74</v>
      </c>
      <c r="J1328" s="89" t="s">
        <v>1996</v>
      </c>
      <c r="K1328" s="89" t="s">
        <v>1997</v>
      </c>
      <c r="L1328" s="89" t="s">
        <v>1998</v>
      </c>
      <c r="M1328" s="127">
        <v>13447.36</v>
      </c>
      <c r="N1328" s="126">
        <v>235018406</v>
      </c>
      <c r="O1328" s="127">
        <v>13.78</v>
      </c>
      <c r="P1328" s="126">
        <v>11640573</v>
      </c>
      <c r="Q1328" s="126">
        <v>235018406</v>
      </c>
      <c r="R1328" s="126">
        <v>246658979</v>
      </c>
      <c r="S1328" s="126">
        <v>0</v>
      </c>
      <c r="T1328" s="126">
        <v>0</v>
      </c>
      <c r="U1328" s="126">
        <v>18743064266</v>
      </c>
      <c r="V1328" s="127">
        <v>1154.54</v>
      </c>
      <c r="W1328" s="125">
        <v>42789</v>
      </c>
      <c r="X1328" s="96" t="s">
        <v>77</v>
      </c>
      <c r="Y1328" s="89" t="s">
        <v>74</v>
      </c>
      <c r="Z1328" s="96" t="s">
        <v>77</v>
      </c>
      <c r="AA1328" s="126">
        <v>0</v>
      </c>
      <c r="AB1328" s="126">
        <v>0</v>
      </c>
      <c r="AC1328" s="126">
        <v>0</v>
      </c>
      <c r="AD1328" s="126">
        <v>0</v>
      </c>
      <c r="AE1328" s="126">
        <v>0</v>
      </c>
      <c r="AF1328" s="89" t="s">
        <v>1163</v>
      </c>
      <c r="AG1328" s="126">
        <v>0</v>
      </c>
      <c r="AH1328" s="89" t="s">
        <v>74</v>
      </c>
      <c r="AI1328" s="129">
        <v>1.31</v>
      </c>
      <c r="AJ1328" s="129">
        <v>1.32</v>
      </c>
    </row>
    <row r="1329" spans="1:36" ht="17.45" customHeight="1">
      <c r="A1329" s="88" t="s">
        <v>2411</v>
      </c>
      <c r="B1329" s="88" t="s">
        <v>1831</v>
      </c>
      <c r="C1329" s="121">
        <v>45348</v>
      </c>
      <c r="D1329" s="88" t="s">
        <v>1838</v>
      </c>
      <c r="E1329" s="88" t="s">
        <v>70</v>
      </c>
      <c r="F1329" s="93" t="s">
        <v>1161</v>
      </c>
      <c r="G1329" s="88" t="s">
        <v>1162</v>
      </c>
      <c r="H1329" s="88" t="s">
        <v>1971</v>
      </c>
      <c r="I1329" s="88" t="s">
        <v>74</v>
      </c>
      <c r="J1329" s="88" t="s">
        <v>2000</v>
      </c>
      <c r="K1329" s="88" t="s">
        <v>2001</v>
      </c>
      <c r="L1329" s="88" t="s">
        <v>2002</v>
      </c>
      <c r="M1329" s="123">
        <v>12268.76</v>
      </c>
      <c r="N1329" s="122">
        <v>458220600</v>
      </c>
      <c r="O1329" s="123">
        <v>29.54</v>
      </c>
      <c r="P1329" s="122">
        <v>24195557</v>
      </c>
      <c r="Q1329" s="122">
        <v>458220600</v>
      </c>
      <c r="R1329" s="122">
        <v>482416157</v>
      </c>
      <c r="S1329" s="122">
        <v>0</v>
      </c>
      <c r="T1329" s="122">
        <v>0</v>
      </c>
      <c r="U1329" s="122">
        <v>18743064266</v>
      </c>
      <c r="V1329" s="123">
        <v>1154.54</v>
      </c>
      <c r="W1329" s="121">
        <v>42789</v>
      </c>
      <c r="X1329" s="93" t="s">
        <v>77</v>
      </c>
      <c r="Y1329" s="88" t="s">
        <v>74</v>
      </c>
      <c r="Z1329" s="93" t="s">
        <v>77</v>
      </c>
      <c r="AA1329" s="122">
        <v>0</v>
      </c>
      <c r="AB1329" s="122">
        <v>0</v>
      </c>
      <c r="AC1329" s="122">
        <v>0</v>
      </c>
      <c r="AD1329" s="122">
        <v>0</v>
      </c>
      <c r="AE1329" s="122">
        <v>0</v>
      </c>
      <c r="AF1329" s="88" t="s">
        <v>1163</v>
      </c>
      <c r="AG1329" s="122">
        <v>0</v>
      </c>
      <c r="AH1329" s="88" t="s">
        <v>74</v>
      </c>
      <c r="AI1329" s="124">
        <v>2.56</v>
      </c>
      <c r="AJ1329" s="124">
        <v>2.57</v>
      </c>
    </row>
    <row r="1330" spans="1:36" ht="17.45" customHeight="1">
      <c r="A1330" s="89" t="s">
        <v>2412</v>
      </c>
      <c r="B1330" s="89" t="s">
        <v>1831</v>
      </c>
      <c r="C1330" s="125">
        <v>45348</v>
      </c>
      <c r="D1330" s="89" t="s">
        <v>1838</v>
      </c>
      <c r="E1330" s="89" t="s">
        <v>70</v>
      </c>
      <c r="F1330" s="96" t="s">
        <v>1161</v>
      </c>
      <c r="G1330" s="89" t="s">
        <v>1162</v>
      </c>
      <c r="H1330" s="89" t="s">
        <v>1971</v>
      </c>
      <c r="I1330" s="89" t="s">
        <v>74</v>
      </c>
      <c r="J1330" s="89" t="s">
        <v>2004</v>
      </c>
      <c r="K1330" s="89" t="s">
        <v>2005</v>
      </c>
      <c r="L1330" s="89" t="s">
        <v>2006</v>
      </c>
      <c r="M1330" s="131">
        <v>35764.800000000003</v>
      </c>
      <c r="N1330" s="126">
        <v>2663689068</v>
      </c>
      <c r="O1330" s="127">
        <v>66.67</v>
      </c>
      <c r="P1330" s="126">
        <v>510237964</v>
      </c>
      <c r="Q1330" s="126">
        <v>2663689068</v>
      </c>
      <c r="R1330" s="126">
        <v>3173927032</v>
      </c>
      <c r="S1330" s="126">
        <v>0</v>
      </c>
      <c r="T1330" s="126">
        <v>0</v>
      </c>
      <c r="U1330" s="126">
        <v>18743064266</v>
      </c>
      <c r="V1330" s="127">
        <v>1154.54</v>
      </c>
      <c r="W1330" s="125">
        <v>42789</v>
      </c>
      <c r="X1330" s="96" t="s">
        <v>77</v>
      </c>
      <c r="Y1330" s="89" t="s">
        <v>74</v>
      </c>
      <c r="Z1330" s="96" t="s">
        <v>77</v>
      </c>
      <c r="AA1330" s="126">
        <v>0</v>
      </c>
      <c r="AB1330" s="126">
        <v>0</v>
      </c>
      <c r="AC1330" s="126">
        <v>0</v>
      </c>
      <c r="AD1330" s="126">
        <v>0</v>
      </c>
      <c r="AE1330" s="126">
        <v>0</v>
      </c>
      <c r="AF1330" s="89" t="s">
        <v>1163</v>
      </c>
      <c r="AG1330" s="126">
        <v>0</v>
      </c>
      <c r="AH1330" s="89" t="s">
        <v>74</v>
      </c>
      <c r="AI1330" s="129">
        <v>16.84</v>
      </c>
      <c r="AJ1330" s="129">
        <v>16.93</v>
      </c>
    </row>
    <row r="1331" spans="1:36" ht="17.45" customHeight="1">
      <c r="A1331" s="88" t="s">
        <v>2413</v>
      </c>
      <c r="B1331" s="88" t="s">
        <v>1831</v>
      </c>
      <c r="C1331" s="121">
        <v>45348</v>
      </c>
      <c r="D1331" s="88" t="s">
        <v>1838</v>
      </c>
      <c r="E1331" s="88" t="s">
        <v>70</v>
      </c>
      <c r="F1331" s="93" t="s">
        <v>1161</v>
      </c>
      <c r="G1331" s="88" t="s">
        <v>1162</v>
      </c>
      <c r="H1331" s="88" t="s">
        <v>1971</v>
      </c>
      <c r="I1331" s="88" t="s">
        <v>74</v>
      </c>
      <c r="J1331" s="88" t="s">
        <v>2008</v>
      </c>
      <c r="K1331" s="88" t="s">
        <v>2009</v>
      </c>
      <c r="L1331" s="88" t="s">
        <v>2010</v>
      </c>
      <c r="M1331" s="123">
        <v>54226.34</v>
      </c>
      <c r="N1331" s="122">
        <v>1814058181</v>
      </c>
      <c r="O1331" s="123">
        <v>27.95</v>
      </c>
      <c r="P1331" s="122">
        <v>203391853</v>
      </c>
      <c r="Q1331" s="122">
        <v>1814058181</v>
      </c>
      <c r="R1331" s="122">
        <v>2017450034</v>
      </c>
      <c r="S1331" s="122">
        <v>0</v>
      </c>
      <c r="T1331" s="122">
        <v>0</v>
      </c>
      <c r="U1331" s="122">
        <v>18743064266</v>
      </c>
      <c r="V1331" s="123">
        <v>1154.54</v>
      </c>
      <c r="W1331" s="121">
        <v>42789</v>
      </c>
      <c r="X1331" s="93" t="s">
        <v>77</v>
      </c>
      <c r="Y1331" s="88" t="s">
        <v>74</v>
      </c>
      <c r="Z1331" s="93" t="s">
        <v>77</v>
      </c>
      <c r="AA1331" s="122">
        <v>0</v>
      </c>
      <c r="AB1331" s="122">
        <v>0</v>
      </c>
      <c r="AC1331" s="122">
        <v>0</v>
      </c>
      <c r="AD1331" s="122">
        <v>0</v>
      </c>
      <c r="AE1331" s="122">
        <v>0</v>
      </c>
      <c r="AF1331" s="88" t="s">
        <v>1163</v>
      </c>
      <c r="AG1331" s="122">
        <v>0</v>
      </c>
      <c r="AH1331" s="88" t="s">
        <v>74</v>
      </c>
      <c r="AI1331" s="124">
        <v>10.71</v>
      </c>
      <c r="AJ1331" s="124">
        <v>10.76</v>
      </c>
    </row>
    <row r="1332" spans="1:36" ht="17.45" customHeight="1">
      <c r="A1332" s="89" t="s">
        <v>2414</v>
      </c>
      <c r="B1332" s="89" t="s">
        <v>1831</v>
      </c>
      <c r="C1332" s="125">
        <v>45348</v>
      </c>
      <c r="D1332" s="89" t="s">
        <v>1838</v>
      </c>
      <c r="E1332" s="89" t="s">
        <v>70</v>
      </c>
      <c r="F1332" s="96" t="s">
        <v>1161</v>
      </c>
      <c r="G1332" s="89" t="s">
        <v>1162</v>
      </c>
      <c r="H1332" s="89" t="s">
        <v>1971</v>
      </c>
      <c r="I1332" s="89" t="s">
        <v>74</v>
      </c>
      <c r="J1332" s="89" t="s">
        <v>2012</v>
      </c>
      <c r="K1332" s="89" t="s">
        <v>2013</v>
      </c>
      <c r="L1332" s="89" t="s">
        <v>2014</v>
      </c>
      <c r="M1332" s="131">
        <v>50702.8</v>
      </c>
      <c r="N1332" s="126">
        <v>875371316</v>
      </c>
      <c r="O1332" s="127">
        <v>14.15</v>
      </c>
      <c r="P1332" s="126">
        <v>79619217</v>
      </c>
      <c r="Q1332" s="126">
        <v>875371316</v>
      </c>
      <c r="R1332" s="126">
        <v>954990533</v>
      </c>
      <c r="S1332" s="126">
        <v>0</v>
      </c>
      <c r="T1332" s="126">
        <v>0</v>
      </c>
      <c r="U1332" s="126">
        <v>18743064266</v>
      </c>
      <c r="V1332" s="127">
        <v>1154.54</v>
      </c>
      <c r="W1332" s="125">
        <v>42789</v>
      </c>
      <c r="X1332" s="96" t="s">
        <v>77</v>
      </c>
      <c r="Y1332" s="89" t="s">
        <v>74</v>
      </c>
      <c r="Z1332" s="96" t="s">
        <v>77</v>
      </c>
      <c r="AA1332" s="126">
        <v>0</v>
      </c>
      <c r="AB1332" s="126">
        <v>0</v>
      </c>
      <c r="AC1332" s="126">
        <v>0</v>
      </c>
      <c r="AD1332" s="126">
        <v>0</v>
      </c>
      <c r="AE1332" s="126">
        <v>0</v>
      </c>
      <c r="AF1332" s="89" t="s">
        <v>1163</v>
      </c>
      <c r="AG1332" s="126">
        <v>0</v>
      </c>
      <c r="AH1332" s="89" t="s">
        <v>74</v>
      </c>
      <c r="AI1332" s="129">
        <v>5.07</v>
      </c>
      <c r="AJ1332" s="129">
        <v>5.0999999999999996</v>
      </c>
    </row>
    <row r="1333" spans="1:36" ht="17.45" customHeight="1">
      <c r="A1333" s="88" t="s">
        <v>2415</v>
      </c>
      <c r="B1333" s="88" t="s">
        <v>1831</v>
      </c>
      <c r="C1333" s="121">
        <v>45348</v>
      </c>
      <c r="D1333" s="88" t="s">
        <v>1838</v>
      </c>
      <c r="E1333" s="88" t="s">
        <v>70</v>
      </c>
      <c r="F1333" s="93" t="s">
        <v>1161</v>
      </c>
      <c r="G1333" s="88" t="s">
        <v>1162</v>
      </c>
      <c r="H1333" s="88" t="s">
        <v>1971</v>
      </c>
      <c r="I1333" s="88" t="s">
        <v>74</v>
      </c>
      <c r="J1333" s="88" t="s">
        <v>2016</v>
      </c>
      <c r="K1333" s="88" t="s">
        <v>2017</v>
      </c>
      <c r="L1333" s="88" t="s">
        <v>2018</v>
      </c>
      <c r="M1333" s="123">
        <v>23798.74</v>
      </c>
      <c r="N1333" s="122">
        <v>507396293</v>
      </c>
      <c r="O1333" s="123">
        <v>17.05</v>
      </c>
      <c r="P1333" s="122">
        <v>32722170</v>
      </c>
      <c r="Q1333" s="122">
        <v>507396293</v>
      </c>
      <c r="R1333" s="122">
        <v>540118463</v>
      </c>
      <c r="S1333" s="122">
        <v>0</v>
      </c>
      <c r="T1333" s="122">
        <v>0</v>
      </c>
      <c r="U1333" s="122">
        <v>18743064266</v>
      </c>
      <c r="V1333" s="123">
        <v>1154.54</v>
      </c>
      <c r="W1333" s="121">
        <v>42789</v>
      </c>
      <c r="X1333" s="93" t="s">
        <v>77</v>
      </c>
      <c r="Y1333" s="88" t="s">
        <v>74</v>
      </c>
      <c r="Z1333" s="93" t="s">
        <v>77</v>
      </c>
      <c r="AA1333" s="122">
        <v>0</v>
      </c>
      <c r="AB1333" s="122">
        <v>0</v>
      </c>
      <c r="AC1333" s="122">
        <v>0</v>
      </c>
      <c r="AD1333" s="122">
        <v>0</v>
      </c>
      <c r="AE1333" s="122">
        <v>0</v>
      </c>
      <c r="AF1333" s="88" t="s">
        <v>1163</v>
      </c>
      <c r="AG1333" s="122">
        <v>0</v>
      </c>
      <c r="AH1333" s="88" t="s">
        <v>74</v>
      </c>
      <c r="AI1333" s="124">
        <v>2.87</v>
      </c>
      <c r="AJ1333" s="124">
        <v>2.88</v>
      </c>
    </row>
    <row r="1334" spans="1:36" ht="17.45" customHeight="1">
      <c r="A1334" s="89" t="s">
        <v>2416</v>
      </c>
      <c r="B1334" s="89" t="s">
        <v>1831</v>
      </c>
      <c r="C1334" s="125">
        <v>45348</v>
      </c>
      <c r="D1334" s="89" t="s">
        <v>1838</v>
      </c>
      <c r="E1334" s="89" t="s">
        <v>70</v>
      </c>
      <c r="F1334" s="96" t="s">
        <v>1161</v>
      </c>
      <c r="G1334" s="89" t="s">
        <v>1162</v>
      </c>
      <c r="H1334" s="89" t="s">
        <v>1971</v>
      </c>
      <c r="I1334" s="89" t="s">
        <v>74</v>
      </c>
      <c r="J1334" s="89" t="s">
        <v>2020</v>
      </c>
      <c r="K1334" s="89" t="s">
        <v>2021</v>
      </c>
      <c r="L1334" s="89" t="s">
        <v>2022</v>
      </c>
      <c r="M1334" s="127">
        <v>60770.79</v>
      </c>
      <c r="N1334" s="126">
        <v>1235731450</v>
      </c>
      <c r="O1334" s="131">
        <v>16.5</v>
      </c>
      <c r="P1334" s="126">
        <v>98986519</v>
      </c>
      <c r="Q1334" s="126">
        <v>1235731450</v>
      </c>
      <c r="R1334" s="126">
        <v>1334717969</v>
      </c>
      <c r="S1334" s="126">
        <v>0</v>
      </c>
      <c r="T1334" s="126">
        <v>0</v>
      </c>
      <c r="U1334" s="126">
        <v>18743064266</v>
      </c>
      <c r="V1334" s="127">
        <v>1154.54</v>
      </c>
      <c r="W1334" s="125">
        <v>42796</v>
      </c>
      <c r="X1334" s="96" t="s">
        <v>77</v>
      </c>
      <c r="Y1334" s="89" t="s">
        <v>74</v>
      </c>
      <c r="Z1334" s="96" t="s">
        <v>77</v>
      </c>
      <c r="AA1334" s="126">
        <v>0</v>
      </c>
      <c r="AB1334" s="126">
        <v>0</v>
      </c>
      <c r="AC1334" s="126">
        <v>0</v>
      </c>
      <c r="AD1334" s="126">
        <v>0</v>
      </c>
      <c r="AE1334" s="126">
        <v>0</v>
      </c>
      <c r="AF1334" s="89" t="s">
        <v>1163</v>
      </c>
      <c r="AG1334" s="126">
        <v>0</v>
      </c>
      <c r="AH1334" s="89" t="s">
        <v>74</v>
      </c>
      <c r="AI1334" s="129">
        <v>7.08</v>
      </c>
      <c r="AJ1334" s="129">
        <v>7.12</v>
      </c>
    </row>
    <row r="1335" spans="1:36" ht="17.45" customHeight="1">
      <c r="A1335" s="88" t="s">
        <v>2417</v>
      </c>
      <c r="B1335" s="88" t="s">
        <v>1831</v>
      </c>
      <c r="C1335" s="121">
        <v>45348</v>
      </c>
      <c r="D1335" s="88" t="s">
        <v>1838</v>
      </c>
      <c r="E1335" s="88" t="s">
        <v>70</v>
      </c>
      <c r="F1335" s="93" t="s">
        <v>1161</v>
      </c>
      <c r="G1335" s="88" t="s">
        <v>1162</v>
      </c>
      <c r="H1335" s="88" t="s">
        <v>1971</v>
      </c>
      <c r="I1335" s="88" t="s">
        <v>74</v>
      </c>
      <c r="J1335" s="88" t="s">
        <v>2024</v>
      </c>
      <c r="K1335" s="88" t="s">
        <v>2025</v>
      </c>
      <c r="L1335" s="88" t="s">
        <v>2026</v>
      </c>
      <c r="M1335" s="123">
        <v>51463.37</v>
      </c>
      <c r="N1335" s="122">
        <v>812356619</v>
      </c>
      <c r="O1335" s="123">
        <v>12.47</v>
      </c>
      <c r="P1335" s="122">
        <v>41874436</v>
      </c>
      <c r="Q1335" s="122">
        <v>812356619</v>
      </c>
      <c r="R1335" s="122">
        <v>854231055</v>
      </c>
      <c r="S1335" s="122">
        <v>0</v>
      </c>
      <c r="T1335" s="122">
        <v>0</v>
      </c>
      <c r="U1335" s="122">
        <v>18743064266</v>
      </c>
      <c r="V1335" s="123">
        <v>1154.54</v>
      </c>
      <c r="W1335" s="121">
        <v>42796</v>
      </c>
      <c r="X1335" s="93" t="s">
        <v>77</v>
      </c>
      <c r="Y1335" s="88" t="s">
        <v>74</v>
      </c>
      <c r="Z1335" s="93" t="s">
        <v>77</v>
      </c>
      <c r="AA1335" s="122">
        <v>0</v>
      </c>
      <c r="AB1335" s="122">
        <v>0</v>
      </c>
      <c r="AC1335" s="122">
        <v>0</v>
      </c>
      <c r="AD1335" s="122">
        <v>0</v>
      </c>
      <c r="AE1335" s="122">
        <v>0</v>
      </c>
      <c r="AF1335" s="88" t="s">
        <v>1163</v>
      </c>
      <c r="AG1335" s="122">
        <v>0</v>
      </c>
      <c r="AH1335" s="88" t="s">
        <v>74</v>
      </c>
      <c r="AI1335" s="124">
        <v>4.53</v>
      </c>
      <c r="AJ1335" s="124">
        <v>4.5599999999999996</v>
      </c>
    </row>
    <row r="1336" spans="1:36" ht="17.45" customHeight="1">
      <c r="A1336" s="89" t="s">
        <v>2418</v>
      </c>
      <c r="B1336" s="89" t="s">
        <v>1831</v>
      </c>
      <c r="C1336" s="125">
        <v>45348</v>
      </c>
      <c r="D1336" s="89" t="s">
        <v>1838</v>
      </c>
      <c r="E1336" s="89" t="s">
        <v>70</v>
      </c>
      <c r="F1336" s="96" t="s">
        <v>1161</v>
      </c>
      <c r="G1336" s="89" t="s">
        <v>1162</v>
      </c>
      <c r="H1336" s="89" t="s">
        <v>2028</v>
      </c>
      <c r="I1336" s="89" t="s">
        <v>74</v>
      </c>
      <c r="J1336" s="89" t="s">
        <v>2029</v>
      </c>
      <c r="K1336" s="89" t="s">
        <v>2030</v>
      </c>
      <c r="L1336" s="89" t="s">
        <v>2031</v>
      </c>
      <c r="M1336" s="127">
        <v>159829.16</v>
      </c>
      <c r="N1336" s="126">
        <v>1827761322</v>
      </c>
      <c r="O1336" s="127">
        <v>8.85</v>
      </c>
      <c r="P1336" s="126">
        <v>55063734</v>
      </c>
      <c r="Q1336" s="126">
        <v>1827761322</v>
      </c>
      <c r="R1336" s="126">
        <v>1882825056</v>
      </c>
      <c r="S1336" s="126">
        <v>0</v>
      </c>
      <c r="T1336" s="126">
        <v>0</v>
      </c>
      <c r="U1336" s="126">
        <v>18743064266</v>
      </c>
      <c r="V1336" s="127">
        <v>1154.54</v>
      </c>
      <c r="W1336" s="125">
        <v>37081</v>
      </c>
      <c r="X1336" s="96" t="s">
        <v>77</v>
      </c>
      <c r="Y1336" s="89" t="s">
        <v>74</v>
      </c>
      <c r="Z1336" s="96" t="s">
        <v>77</v>
      </c>
      <c r="AA1336" s="126">
        <v>0</v>
      </c>
      <c r="AB1336" s="126">
        <v>0</v>
      </c>
      <c r="AC1336" s="126">
        <v>0</v>
      </c>
      <c r="AD1336" s="126">
        <v>0</v>
      </c>
      <c r="AE1336" s="126">
        <v>0</v>
      </c>
      <c r="AF1336" s="89" t="s">
        <v>1163</v>
      </c>
      <c r="AG1336" s="126">
        <v>0</v>
      </c>
      <c r="AH1336" s="89" t="s">
        <v>74</v>
      </c>
      <c r="AI1336" s="129">
        <v>9.99</v>
      </c>
      <c r="AJ1336" s="129">
        <v>10.050000000000001</v>
      </c>
    </row>
    <row r="1337" spans="1:36" ht="17.45" customHeight="1">
      <c r="A1337" s="88" t="s">
        <v>2419</v>
      </c>
      <c r="B1337" s="88" t="s">
        <v>1831</v>
      </c>
      <c r="C1337" s="121">
        <v>45348</v>
      </c>
      <c r="D1337" s="88" t="s">
        <v>1838</v>
      </c>
      <c r="E1337" s="88" t="s">
        <v>70</v>
      </c>
      <c r="F1337" s="93" t="s">
        <v>1161</v>
      </c>
      <c r="G1337" s="88" t="s">
        <v>1162</v>
      </c>
      <c r="H1337" s="88" t="s">
        <v>2033</v>
      </c>
      <c r="I1337" s="88" t="s">
        <v>74</v>
      </c>
      <c r="J1337" s="88" t="s">
        <v>1972</v>
      </c>
      <c r="K1337" s="88"/>
      <c r="L1337" s="88" t="s">
        <v>1974</v>
      </c>
      <c r="M1337" s="139">
        <v>147.56759400000001</v>
      </c>
      <c r="N1337" s="122">
        <v>195610</v>
      </c>
      <c r="O1337" s="122">
        <v>0</v>
      </c>
      <c r="P1337" s="122">
        <v>817</v>
      </c>
      <c r="Q1337" s="122">
        <v>0</v>
      </c>
      <c r="R1337" s="122">
        <v>196427</v>
      </c>
      <c r="S1337" s="122">
        <v>0</v>
      </c>
      <c r="T1337" s="122">
        <v>0</v>
      </c>
      <c r="U1337" s="122">
        <v>18743064266</v>
      </c>
      <c r="V1337" s="123">
        <v>1154.54</v>
      </c>
      <c r="W1337" s="93" t="s">
        <v>77</v>
      </c>
      <c r="X1337" s="93" t="s">
        <v>77</v>
      </c>
      <c r="Y1337" s="88" t="s">
        <v>74</v>
      </c>
      <c r="Z1337" s="93" t="s">
        <v>77</v>
      </c>
      <c r="AA1337" s="122">
        <v>0</v>
      </c>
      <c r="AB1337" s="122">
        <v>0</v>
      </c>
      <c r="AC1337" s="122">
        <v>0</v>
      </c>
      <c r="AD1337" s="122">
        <v>0</v>
      </c>
      <c r="AE1337" s="122">
        <v>0</v>
      </c>
      <c r="AF1337" s="88" t="s">
        <v>1163</v>
      </c>
      <c r="AG1337" s="122">
        <v>0</v>
      </c>
      <c r="AH1337" s="88" t="s">
        <v>74</v>
      </c>
      <c r="AI1337" s="124">
        <v>0</v>
      </c>
      <c r="AJ1337" s="124">
        <v>0</v>
      </c>
    </row>
    <row r="1338" spans="1:36" ht="17.45" customHeight="1">
      <c r="A1338" s="89" t="s">
        <v>2420</v>
      </c>
      <c r="B1338" s="89" t="s">
        <v>1831</v>
      </c>
      <c r="C1338" s="125">
        <v>45348</v>
      </c>
      <c r="D1338" s="89" t="s">
        <v>1838</v>
      </c>
      <c r="E1338" s="89" t="s">
        <v>70</v>
      </c>
      <c r="F1338" s="96" t="s">
        <v>1161</v>
      </c>
      <c r="G1338" s="89" t="s">
        <v>1162</v>
      </c>
      <c r="H1338" s="89" t="s">
        <v>2033</v>
      </c>
      <c r="I1338" s="89" t="s">
        <v>74</v>
      </c>
      <c r="J1338" s="89" t="s">
        <v>1976</v>
      </c>
      <c r="K1338" s="89"/>
      <c r="L1338" s="89" t="s">
        <v>1978</v>
      </c>
      <c r="M1338" s="140">
        <v>314.77750800000001</v>
      </c>
      <c r="N1338" s="126">
        <v>417404</v>
      </c>
      <c r="O1338" s="126">
        <v>0</v>
      </c>
      <c r="P1338" s="126">
        <v>1596</v>
      </c>
      <c r="Q1338" s="126">
        <v>0</v>
      </c>
      <c r="R1338" s="126">
        <v>419000</v>
      </c>
      <c r="S1338" s="126">
        <v>0</v>
      </c>
      <c r="T1338" s="126">
        <v>0</v>
      </c>
      <c r="U1338" s="126">
        <v>18743064266</v>
      </c>
      <c r="V1338" s="127">
        <v>1154.54</v>
      </c>
      <c r="W1338" s="96" t="s">
        <v>77</v>
      </c>
      <c r="X1338" s="96" t="s">
        <v>77</v>
      </c>
      <c r="Y1338" s="89" t="s">
        <v>74</v>
      </c>
      <c r="Z1338" s="96" t="s">
        <v>77</v>
      </c>
      <c r="AA1338" s="126">
        <v>0</v>
      </c>
      <c r="AB1338" s="126">
        <v>0</v>
      </c>
      <c r="AC1338" s="126">
        <v>0</v>
      </c>
      <c r="AD1338" s="126">
        <v>0</v>
      </c>
      <c r="AE1338" s="126">
        <v>0</v>
      </c>
      <c r="AF1338" s="89" t="s">
        <v>1163</v>
      </c>
      <c r="AG1338" s="126">
        <v>0</v>
      </c>
      <c r="AH1338" s="89" t="s">
        <v>74</v>
      </c>
      <c r="AI1338" s="129">
        <v>0</v>
      </c>
      <c r="AJ1338" s="129">
        <v>0</v>
      </c>
    </row>
    <row r="1339" spans="1:36" ht="17.45" customHeight="1">
      <c r="A1339" s="88" t="s">
        <v>2421</v>
      </c>
      <c r="B1339" s="88" t="s">
        <v>1831</v>
      </c>
      <c r="C1339" s="121">
        <v>45348</v>
      </c>
      <c r="D1339" s="88" t="s">
        <v>1838</v>
      </c>
      <c r="E1339" s="88" t="s">
        <v>70</v>
      </c>
      <c r="F1339" s="93" t="s">
        <v>1161</v>
      </c>
      <c r="G1339" s="88" t="s">
        <v>1162</v>
      </c>
      <c r="H1339" s="88" t="s">
        <v>2033</v>
      </c>
      <c r="I1339" s="88" t="s">
        <v>74</v>
      </c>
      <c r="J1339" s="88" t="s">
        <v>1980</v>
      </c>
      <c r="K1339" s="88"/>
      <c r="L1339" s="88" t="s">
        <v>1982</v>
      </c>
      <c r="M1339" s="139">
        <v>483.71824800000002</v>
      </c>
      <c r="N1339" s="122">
        <v>641350</v>
      </c>
      <c r="O1339" s="122">
        <v>0</v>
      </c>
      <c r="P1339" s="122">
        <v>2527</v>
      </c>
      <c r="Q1339" s="122">
        <v>0</v>
      </c>
      <c r="R1339" s="122">
        <v>643877</v>
      </c>
      <c r="S1339" s="122">
        <v>0</v>
      </c>
      <c r="T1339" s="122">
        <v>0</v>
      </c>
      <c r="U1339" s="122">
        <v>18743064266</v>
      </c>
      <c r="V1339" s="123">
        <v>1154.54</v>
      </c>
      <c r="W1339" s="93" t="s">
        <v>77</v>
      </c>
      <c r="X1339" s="93" t="s">
        <v>77</v>
      </c>
      <c r="Y1339" s="88" t="s">
        <v>74</v>
      </c>
      <c r="Z1339" s="93" t="s">
        <v>77</v>
      </c>
      <c r="AA1339" s="122">
        <v>0</v>
      </c>
      <c r="AB1339" s="122">
        <v>0</v>
      </c>
      <c r="AC1339" s="122">
        <v>0</v>
      </c>
      <c r="AD1339" s="122">
        <v>0</v>
      </c>
      <c r="AE1339" s="122">
        <v>0</v>
      </c>
      <c r="AF1339" s="88" t="s">
        <v>1163</v>
      </c>
      <c r="AG1339" s="122">
        <v>0</v>
      </c>
      <c r="AH1339" s="88" t="s">
        <v>74</v>
      </c>
      <c r="AI1339" s="124">
        <v>0</v>
      </c>
      <c r="AJ1339" s="124">
        <v>0</v>
      </c>
    </row>
    <row r="1340" spans="1:36" ht="17.45" customHeight="1">
      <c r="A1340" s="89" t="s">
        <v>2422</v>
      </c>
      <c r="B1340" s="89" t="s">
        <v>1831</v>
      </c>
      <c r="C1340" s="125">
        <v>45348</v>
      </c>
      <c r="D1340" s="89" t="s">
        <v>1838</v>
      </c>
      <c r="E1340" s="89" t="s">
        <v>70</v>
      </c>
      <c r="F1340" s="96" t="s">
        <v>1161</v>
      </c>
      <c r="G1340" s="89" t="s">
        <v>1162</v>
      </c>
      <c r="H1340" s="89" t="s">
        <v>2033</v>
      </c>
      <c r="I1340" s="89" t="s">
        <v>74</v>
      </c>
      <c r="J1340" s="89" t="s">
        <v>1984</v>
      </c>
      <c r="K1340" s="89"/>
      <c r="L1340" s="89" t="s">
        <v>1986</v>
      </c>
      <c r="M1340" s="140">
        <v>309.29519900000003</v>
      </c>
      <c r="N1340" s="126">
        <v>410091</v>
      </c>
      <c r="O1340" s="126">
        <v>0</v>
      </c>
      <c r="P1340" s="126">
        <v>1612</v>
      </c>
      <c r="Q1340" s="126">
        <v>0</v>
      </c>
      <c r="R1340" s="126">
        <v>411703</v>
      </c>
      <c r="S1340" s="126">
        <v>0</v>
      </c>
      <c r="T1340" s="126">
        <v>0</v>
      </c>
      <c r="U1340" s="126">
        <v>18743064266</v>
      </c>
      <c r="V1340" s="127">
        <v>1154.54</v>
      </c>
      <c r="W1340" s="96" t="s">
        <v>77</v>
      </c>
      <c r="X1340" s="96" t="s">
        <v>77</v>
      </c>
      <c r="Y1340" s="89" t="s">
        <v>74</v>
      </c>
      <c r="Z1340" s="96" t="s">
        <v>77</v>
      </c>
      <c r="AA1340" s="126">
        <v>0</v>
      </c>
      <c r="AB1340" s="126">
        <v>0</v>
      </c>
      <c r="AC1340" s="126">
        <v>0</v>
      </c>
      <c r="AD1340" s="126">
        <v>0</v>
      </c>
      <c r="AE1340" s="126">
        <v>0</v>
      </c>
      <c r="AF1340" s="89" t="s">
        <v>1163</v>
      </c>
      <c r="AG1340" s="126">
        <v>0</v>
      </c>
      <c r="AH1340" s="89" t="s">
        <v>74</v>
      </c>
      <c r="AI1340" s="129">
        <v>0</v>
      </c>
      <c r="AJ1340" s="129">
        <v>0</v>
      </c>
    </row>
    <row r="1341" spans="1:36" ht="17.45" customHeight="1">
      <c r="A1341" s="88" t="s">
        <v>2423</v>
      </c>
      <c r="B1341" s="88" t="s">
        <v>1831</v>
      </c>
      <c r="C1341" s="121">
        <v>45348</v>
      </c>
      <c r="D1341" s="88" t="s">
        <v>1838</v>
      </c>
      <c r="E1341" s="88" t="s">
        <v>70</v>
      </c>
      <c r="F1341" s="93" t="s">
        <v>1161</v>
      </c>
      <c r="G1341" s="88" t="s">
        <v>1162</v>
      </c>
      <c r="H1341" s="88" t="s">
        <v>2033</v>
      </c>
      <c r="I1341" s="88" t="s">
        <v>74</v>
      </c>
      <c r="J1341" s="88" t="s">
        <v>1988</v>
      </c>
      <c r="K1341" s="88"/>
      <c r="L1341" s="88" t="s">
        <v>1990</v>
      </c>
      <c r="M1341" s="139">
        <v>57.355303999999997</v>
      </c>
      <c r="N1341" s="122">
        <v>76045</v>
      </c>
      <c r="O1341" s="122">
        <v>0</v>
      </c>
      <c r="P1341" s="122">
        <v>301</v>
      </c>
      <c r="Q1341" s="122">
        <v>0</v>
      </c>
      <c r="R1341" s="122">
        <v>76346</v>
      </c>
      <c r="S1341" s="122">
        <v>0</v>
      </c>
      <c r="T1341" s="122">
        <v>0</v>
      </c>
      <c r="U1341" s="122">
        <v>18743064266</v>
      </c>
      <c r="V1341" s="123">
        <v>1154.54</v>
      </c>
      <c r="W1341" s="93" t="s">
        <v>77</v>
      </c>
      <c r="X1341" s="93" t="s">
        <v>77</v>
      </c>
      <c r="Y1341" s="88" t="s">
        <v>74</v>
      </c>
      <c r="Z1341" s="93" t="s">
        <v>77</v>
      </c>
      <c r="AA1341" s="122">
        <v>0</v>
      </c>
      <c r="AB1341" s="122">
        <v>0</v>
      </c>
      <c r="AC1341" s="122">
        <v>0</v>
      </c>
      <c r="AD1341" s="122">
        <v>0</v>
      </c>
      <c r="AE1341" s="122">
        <v>0</v>
      </c>
      <c r="AF1341" s="88" t="s">
        <v>1163</v>
      </c>
      <c r="AG1341" s="122">
        <v>0</v>
      </c>
      <c r="AH1341" s="88" t="s">
        <v>74</v>
      </c>
      <c r="AI1341" s="124">
        <v>0</v>
      </c>
      <c r="AJ1341" s="124">
        <v>0</v>
      </c>
    </row>
    <row r="1342" spans="1:36" ht="17.45" customHeight="1">
      <c r="A1342" s="89" t="s">
        <v>2424</v>
      </c>
      <c r="B1342" s="89" t="s">
        <v>1831</v>
      </c>
      <c r="C1342" s="125">
        <v>45348</v>
      </c>
      <c r="D1342" s="89" t="s">
        <v>1838</v>
      </c>
      <c r="E1342" s="89" t="s">
        <v>70</v>
      </c>
      <c r="F1342" s="96" t="s">
        <v>1161</v>
      </c>
      <c r="G1342" s="89" t="s">
        <v>1162</v>
      </c>
      <c r="H1342" s="89" t="s">
        <v>2033</v>
      </c>
      <c r="I1342" s="89" t="s">
        <v>74</v>
      </c>
      <c r="J1342" s="89" t="s">
        <v>1992</v>
      </c>
      <c r="K1342" s="89"/>
      <c r="L1342" s="89" t="s">
        <v>1994</v>
      </c>
      <c r="M1342" s="128">
        <v>113.94853000000001</v>
      </c>
      <c r="N1342" s="126">
        <v>151118</v>
      </c>
      <c r="O1342" s="126">
        <v>0</v>
      </c>
      <c r="P1342" s="126">
        <v>559</v>
      </c>
      <c r="Q1342" s="126">
        <v>0</v>
      </c>
      <c r="R1342" s="126">
        <v>151677</v>
      </c>
      <c r="S1342" s="126">
        <v>0</v>
      </c>
      <c r="T1342" s="126">
        <v>0</v>
      </c>
      <c r="U1342" s="126">
        <v>18743064266</v>
      </c>
      <c r="V1342" s="127">
        <v>1154.54</v>
      </c>
      <c r="W1342" s="96" t="s">
        <v>77</v>
      </c>
      <c r="X1342" s="96" t="s">
        <v>77</v>
      </c>
      <c r="Y1342" s="89" t="s">
        <v>74</v>
      </c>
      <c r="Z1342" s="96" t="s">
        <v>77</v>
      </c>
      <c r="AA1342" s="126">
        <v>0</v>
      </c>
      <c r="AB1342" s="126">
        <v>0</v>
      </c>
      <c r="AC1342" s="126">
        <v>0</v>
      </c>
      <c r="AD1342" s="126">
        <v>0</v>
      </c>
      <c r="AE1342" s="126">
        <v>0</v>
      </c>
      <c r="AF1342" s="89" t="s">
        <v>1163</v>
      </c>
      <c r="AG1342" s="126">
        <v>0</v>
      </c>
      <c r="AH1342" s="89" t="s">
        <v>74</v>
      </c>
      <c r="AI1342" s="129">
        <v>0</v>
      </c>
      <c r="AJ1342" s="129">
        <v>0</v>
      </c>
    </row>
    <row r="1343" spans="1:36" ht="17.45" customHeight="1">
      <c r="A1343" s="88" t="s">
        <v>2425</v>
      </c>
      <c r="B1343" s="88" t="s">
        <v>1831</v>
      </c>
      <c r="C1343" s="121">
        <v>45348</v>
      </c>
      <c r="D1343" s="88" t="s">
        <v>1838</v>
      </c>
      <c r="E1343" s="88" t="s">
        <v>70</v>
      </c>
      <c r="F1343" s="93" t="s">
        <v>1161</v>
      </c>
      <c r="G1343" s="88" t="s">
        <v>1162</v>
      </c>
      <c r="H1343" s="88" t="s">
        <v>2033</v>
      </c>
      <c r="I1343" s="88" t="s">
        <v>74</v>
      </c>
      <c r="J1343" s="88" t="s">
        <v>1996</v>
      </c>
      <c r="K1343" s="88"/>
      <c r="L1343" s="88" t="s">
        <v>1998</v>
      </c>
      <c r="M1343" s="132">
        <v>38.12641</v>
      </c>
      <c r="N1343" s="122">
        <v>50562</v>
      </c>
      <c r="O1343" s="122">
        <v>0</v>
      </c>
      <c r="P1343" s="122">
        <v>188</v>
      </c>
      <c r="Q1343" s="122">
        <v>0</v>
      </c>
      <c r="R1343" s="122">
        <v>50750</v>
      </c>
      <c r="S1343" s="122">
        <v>0</v>
      </c>
      <c r="T1343" s="122">
        <v>0</v>
      </c>
      <c r="U1343" s="122">
        <v>18743064266</v>
      </c>
      <c r="V1343" s="123">
        <v>1154.54</v>
      </c>
      <c r="W1343" s="93" t="s">
        <v>77</v>
      </c>
      <c r="X1343" s="93" t="s">
        <v>77</v>
      </c>
      <c r="Y1343" s="88" t="s">
        <v>74</v>
      </c>
      <c r="Z1343" s="93" t="s">
        <v>77</v>
      </c>
      <c r="AA1343" s="122">
        <v>0</v>
      </c>
      <c r="AB1343" s="122">
        <v>0</v>
      </c>
      <c r="AC1343" s="122">
        <v>0</v>
      </c>
      <c r="AD1343" s="122">
        <v>0</v>
      </c>
      <c r="AE1343" s="122">
        <v>0</v>
      </c>
      <c r="AF1343" s="88" t="s">
        <v>1163</v>
      </c>
      <c r="AG1343" s="122">
        <v>0</v>
      </c>
      <c r="AH1343" s="88" t="s">
        <v>74</v>
      </c>
      <c r="AI1343" s="124">
        <v>0</v>
      </c>
      <c r="AJ1343" s="124">
        <v>0</v>
      </c>
    </row>
    <row r="1344" spans="1:36" ht="17.45" customHeight="1">
      <c r="A1344" s="89" t="s">
        <v>2426</v>
      </c>
      <c r="B1344" s="89" t="s">
        <v>1831</v>
      </c>
      <c r="C1344" s="125">
        <v>45348</v>
      </c>
      <c r="D1344" s="89" t="s">
        <v>1838</v>
      </c>
      <c r="E1344" s="89" t="s">
        <v>70</v>
      </c>
      <c r="F1344" s="96" t="s">
        <v>1161</v>
      </c>
      <c r="G1344" s="89" t="s">
        <v>1162</v>
      </c>
      <c r="H1344" s="89" t="s">
        <v>2033</v>
      </c>
      <c r="I1344" s="89" t="s">
        <v>74</v>
      </c>
      <c r="J1344" s="89" t="s">
        <v>2000</v>
      </c>
      <c r="K1344" s="89"/>
      <c r="L1344" s="89" t="s">
        <v>2002</v>
      </c>
      <c r="M1344" s="140">
        <v>115.485811</v>
      </c>
      <c r="N1344" s="126">
        <v>153155</v>
      </c>
      <c r="O1344" s="126">
        <v>0</v>
      </c>
      <c r="P1344" s="126">
        <v>568</v>
      </c>
      <c r="Q1344" s="126">
        <v>0</v>
      </c>
      <c r="R1344" s="126">
        <v>153723</v>
      </c>
      <c r="S1344" s="126">
        <v>0</v>
      </c>
      <c r="T1344" s="126">
        <v>0</v>
      </c>
      <c r="U1344" s="126">
        <v>18743064266</v>
      </c>
      <c r="V1344" s="127">
        <v>1154.54</v>
      </c>
      <c r="W1344" s="96" t="s">
        <v>77</v>
      </c>
      <c r="X1344" s="96" t="s">
        <v>77</v>
      </c>
      <c r="Y1344" s="89" t="s">
        <v>74</v>
      </c>
      <c r="Z1344" s="96" t="s">
        <v>77</v>
      </c>
      <c r="AA1344" s="126">
        <v>0</v>
      </c>
      <c r="AB1344" s="126">
        <v>0</v>
      </c>
      <c r="AC1344" s="126">
        <v>0</v>
      </c>
      <c r="AD1344" s="126">
        <v>0</v>
      </c>
      <c r="AE1344" s="126">
        <v>0</v>
      </c>
      <c r="AF1344" s="89" t="s">
        <v>1163</v>
      </c>
      <c r="AG1344" s="126">
        <v>0</v>
      </c>
      <c r="AH1344" s="89" t="s">
        <v>74</v>
      </c>
      <c r="AI1344" s="129">
        <v>0</v>
      </c>
      <c r="AJ1344" s="129">
        <v>0</v>
      </c>
    </row>
    <row r="1345" spans="1:36" ht="17.45" customHeight="1">
      <c r="A1345" s="88" t="s">
        <v>2427</v>
      </c>
      <c r="B1345" s="88" t="s">
        <v>1831</v>
      </c>
      <c r="C1345" s="121">
        <v>45348</v>
      </c>
      <c r="D1345" s="88" t="s">
        <v>1838</v>
      </c>
      <c r="E1345" s="88" t="s">
        <v>70</v>
      </c>
      <c r="F1345" s="93" t="s">
        <v>1161</v>
      </c>
      <c r="G1345" s="88" t="s">
        <v>1162</v>
      </c>
      <c r="H1345" s="88" t="s">
        <v>2033</v>
      </c>
      <c r="I1345" s="88" t="s">
        <v>74</v>
      </c>
      <c r="J1345" s="88" t="s">
        <v>2004</v>
      </c>
      <c r="K1345" s="88"/>
      <c r="L1345" s="88" t="s">
        <v>2006</v>
      </c>
      <c r="M1345" s="139">
        <v>672.267966</v>
      </c>
      <c r="N1345" s="122">
        <v>891425</v>
      </c>
      <c r="O1345" s="122">
        <v>0</v>
      </c>
      <c r="P1345" s="122">
        <v>3431</v>
      </c>
      <c r="Q1345" s="122">
        <v>0</v>
      </c>
      <c r="R1345" s="122">
        <v>894856</v>
      </c>
      <c r="S1345" s="122">
        <v>0</v>
      </c>
      <c r="T1345" s="122">
        <v>0</v>
      </c>
      <c r="U1345" s="122">
        <v>18743064266</v>
      </c>
      <c r="V1345" s="123">
        <v>1154.54</v>
      </c>
      <c r="W1345" s="93" t="s">
        <v>77</v>
      </c>
      <c r="X1345" s="93" t="s">
        <v>77</v>
      </c>
      <c r="Y1345" s="88" t="s">
        <v>74</v>
      </c>
      <c r="Z1345" s="93" t="s">
        <v>77</v>
      </c>
      <c r="AA1345" s="122">
        <v>0</v>
      </c>
      <c r="AB1345" s="122">
        <v>0</v>
      </c>
      <c r="AC1345" s="122">
        <v>0</v>
      </c>
      <c r="AD1345" s="122">
        <v>0</v>
      </c>
      <c r="AE1345" s="122">
        <v>0</v>
      </c>
      <c r="AF1345" s="88" t="s">
        <v>1163</v>
      </c>
      <c r="AG1345" s="122">
        <v>0</v>
      </c>
      <c r="AH1345" s="88" t="s">
        <v>74</v>
      </c>
      <c r="AI1345" s="124">
        <v>0.01</v>
      </c>
      <c r="AJ1345" s="124">
        <v>0</v>
      </c>
    </row>
    <row r="1346" spans="1:36" ht="17.45" customHeight="1">
      <c r="A1346" s="89" t="s">
        <v>2428</v>
      </c>
      <c r="B1346" s="89" t="s">
        <v>1831</v>
      </c>
      <c r="C1346" s="125">
        <v>45348</v>
      </c>
      <c r="D1346" s="89" t="s">
        <v>1838</v>
      </c>
      <c r="E1346" s="89" t="s">
        <v>70</v>
      </c>
      <c r="F1346" s="96" t="s">
        <v>1161</v>
      </c>
      <c r="G1346" s="89" t="s">
        <v>1162</v>
      </c>
      <c r="H1346" s="89" t="s">
        <v>2033</v>
      </c>
      <c r="I1346" s="89" t="s">
        <v>74</v>
      </c>
      <c r="J1346" s="89" t="s">
        <v>2008</v>
      </c>
      <c r="K1346" s="89"/>
      <c r="L1346" s="89" t="s">
        <v>2010</v>
      </c>
      <c r="M1346" s="140">
        <v>490.74521800000002</v>
      </c>
      <c r="N1346" s="126">
        <v>650703</v>
      </c>
      <c r="O1346" s="126">
        <v>0</v>
      </c>
      <c r="P1346" s="126">
        <v>2528</v>
      </c>
      <c r="Q1346" s="126">
        <v>0</v>
      </c>
      <c r="R1346" s="126">
        <v>653231</v>
      </c>
      <c r="S1346" s="126">
        <v>0</v>
      </c>
      <c r="T1346" s="126">
        <v>0</v>
      </c>
      <c r="U1346" s="126">
        <v>18743064266</v>
      </c>
      <c r="V1346" s="127">
        <v>1154.54</v>
      </c>
      <c r="W1346" s="96" t="s">
        <v>77</v>
      </c>
      <c r="X1346" s="96" t="s">
        <v>77</v>
      </c>
      <c r="Y1346" s="89" t="s">
        <v>74</v>
      </c>
      <c r="Z1346" s="96" t="s">
        <v>77</v>
      </c>
      <c r="AA1346" s="126">
        <v>0</v>
      </c>
      <c r="AB1346" s="126">
        <v>0</v>
      </c>
      <c r="AC1346" s="126">
        <v>0</v>
      </c>
      <c r="AD1346" s="126">
        <v>0</v>
      </c>
      <c r="AE1346" s="126">
        <v>0</v>
      </c>
      <c r="AF1346" s="89" t="s">
        <v>1163</v>
      </c>
      <c r="AG1346" s="126">
        <v>0</v>
      </c>
      <c r="AH1346" s="89" t="s">
        <v>74</v>
      </c>
      <c r="AI1346" s="129">
        <v>0.01</v>
      </c>
      <c r="AJ1346" s="129">
        <v>0</v>
      </c>
    </row>
    <row r="1347" spans="1:36" ht="17.45" customHeight="1">
      <c r="A1347" s="88" t="s">
        <v>2429</v>
      </c>
      <c r="B1347" s="88" t="s">
        <v>1831</v>
      </c>
      <c r="C1347" s="121">
        <v>45348</v>
      </c>
      <c r="D1347" s="88" t="s">
        <v>1838</v>
      </c>
      <c r="E1347" s="88" t="s">
        <v>70</v>
      </c>
      <c r="F1347" s="93" t="s">
        <v>1161</v>
      </c>
      <c r="G1347" s="88" t="s">
        <v>1162</v>
      </c>
      <c r="H1347" s="88" t="s">
        <v>2033</v>
      </c>
      <c r="I1347" s="88" t="s">
        <v>74</v>
      </c>
      <c r="J1347" s="88" t="s">
        <v>2012</v>
      </c>
      <c r="K1347" s="88"/>
      <c r="L1347" s="88" t="s">
        <v>2014</v>
      </c>
      <c r="M1347" s="139">
        <v>180.00029499999999</v>
      </c>
      <c r="N1347" s="122">
        <v>238681</v>
      </c>
      <c r="O1347" s="122">
        <v>0</v>
      </c>
      <c r="P1347" s="122">
        <v>917</v>
      </c>
      <c r="Q1347" s="122">
        <v>0</v>
      </c>
      <c r="R1347" s="122">
        <v>239598</v>
      </c>
      <c r="S1347" s="122">
        <v>0</v>
      </c>
      <c r="T1347" s="122">
        <v>0</v>
      </c>
      <c r="U1347" s="122">
        <v>18743064266</v>
      </c>
      <c r="V1347" s="123">
        <v>1154.54</v>
      </c>
      <c r="W1347" s="93" t="s">
        <v>77</v>
      </c>
      <c r="X1347" s="93" t="s">
        <v>77</v>
      </c>
      <c r="Y1347" s="88" t="s">
        <v>74</v>
      </c>
      <c r="Z1347" s="93" t="s">
        <v>77</v>
      </c>
      <c r="AA1347" s="122">
        <v>0</v>
      </c>
      <c r="AB1347" s="122">
        <v>0</v>
      </c>
      <c r="AC1347" s="122">
        <v>0</v>
      </c>
      <c r="AD1347" s="122">
        <v>0</v>
      </c>
      <c r="AE1347" s="122">
        <v>0</v>
      </c>
      <c r="AF1347" s="88" t="s">
        <v>1163</v>
      </c>
      <c r="AG1347" s="122">
        <v>0</v>
      </c>
      <c r="AH1347" s="88" t="s">
        <v>74</v>
      </c>
      <c r="AI1347" s="124">
        <v>0</v>
      </c>
      <c r="AJ1347" s="124">
        <v>0</v>
      </c>
    </row>
    <row r="1348" spans="1:36" ht="17.45" customHeight="1">
      <c r="A1348" s="89" t="s">
        <v>2430</v>
      </c>
      <c r="B1348" s="89" t="s">
        <v>1831</v>
      </c>
      <c r="C1348" s="125">
        <v>45348</v>
      </c>
      <c r="D1348" s="89" t="s">
        <v>1838</v>
      </c>
      <c r="E1348" s="89" t="s">
        <v>70</v>
      </c>
      <c r="F1348" s="96" t="s">
        <v>1161</v>
      </c>
      <c r="G1348" s="89" t="s">
        <v>1162</v>
      </c>
      <c r="H1348" s="89" t="s">
        <v>2033</v>
      </c>
      <c r="I1348" s="89" t="s">
        <v>74</v>
      </c>
      <c r="J1348" s="89" t="s">
        <v>2016</v>
      </c>
      <c r="K1348" s="89"/>
      <c r="L1348" s="89" t="s">
        <v>2018</v>
      </c>
      <c r="M1348" s="140">
        <v>161.70674299999999</v>
      </c>
      <c r="N1348" s="126">
        <v>214399</v>
      </c>
      <c r="O1348" s="126">
        <v>0</v>
      </c>
      <c r="P1348" s="126">
        <v>849</v>
      </c>
      <c r="Q1348" s="126">
        <v>0</v>
      </c>
      <c r="R1348" s="126">
        <v>215248</v>
      </c>
      <c r="S1348" s="126">
        <v>0</v>
      </c>
      <c r="T1348" s="126">
        <v>0</v>
      </c>
      <c r="U1348" s="126">
        <v>18743064266</v>
      </c>
      <c r="V1348" s="127">
        <v>1154.54</v>
      </c>
      <c r="W1348" s="96" t="s">
        <v>77</v>
      </c>
      <c r="X1348" s="96" t="s">
        <v>77</v>
      </c>
      <c r="Y1348" s="89" t="s">
        <v>74</v>
      </c>
      <c r="Z1348" s="96" t="s">
        <v>77</v>
      </c>
      <c r="AA1348" s="126">
        <v>0</v>
      </c>
      <c r="AB1348" s="126">
        <v>0</v>
      </c>
      <c r="AC1348" s="126">
        <v>0</v>
      </c>
      <c r="AD1348" s="126">
        <v>0</v>
      </c>
      <c r="AE1348" s="126">
        <v>0</v>
      </c>
      <c r="AF1348" s="89" t="s">
        <v>1163</v>
      </c>
      <c r="AG1348" s="126">
        <v>0</v>
      </c>
      <c r="AH1348" s="89" t="s">
        <v>74</v>
      </c>
      <c r="AI1348" s="129">
        <v>0</v>
      </c>
      <c r="AJ1348" s="129">
        <v>0</v>
      </c>
    </row>
    <row r="1349" spans="1:36" ht="17.45" customHeight="1">
      <c r="A1349" s="88" t="s">
        <v>2431</v>
      </c>
      <c r="B1349" s="88" t="s">
        <v>1831</v>
      </c>
      <c r="C1349" s="121">
        <v>45348</v>
      </c>
      <c r="D1349" s="88" t="s">
        <v>1838</v>
      </c>
      <c r="E1349" s="88" t="s">
        <v>70</v>
      </c>
      <c r="F1349" s="93" t="s">
        <v>1161</v>
      </c>
      <c r="G1349" s="88" t="s">
        <v>1162</v>
      </c>
      <c r="H1349" s="88" t="s">
        <v>2033</v>
      </c>
      <c r="I1349" s="88" t="s">
        <v>74</v>
      </c>
      <c r="J1349" s="88" t="s">
        <v>2020</v>
      </c>
      <c r="K1349" s="88"/>
      <c r="L1349" s="88" t="s">
        <v>2022</v>
      </c>
      <c r="M1349" s="139">
        <v>280.24540400000001</v>
      </c>
      <c r="N1349" s="122">
        <v>371649</v>
      </c>
      <c r="O1349" s="122">
        <v>0</v>
      </c>
      <c r="P1349" s="122">
        <v>1386</v>
      </c>
      <c r="Q1349" s="122">
        <v>0</v>
      </c>
      <c r="R1349" s="122">
        <v>373035</v>
      </c>
      <c r="S1349" s="122">
        <v>0</v>
      </c>
      <c r="T1349" s="122">
        <v>0</v>
      </c>
      <c r="U1349" s="122">
        <v>18743064266</v>
      </c>
      <c r="V1349" s="123">
        <v>1154.54</v>
      </c>
      <c r="W1349" s="93" t="s">
        <v>77</v>
      </c>
      <c r="X1349" s="93" t="s">
        <v>77</v>
      </c>
      <c r="Y1349" s="88" t="s">
        <v>74</v>
      </c>
      <c r="Z1349" s="93" t="s">
        <v>77</v>
      </c>
      <c r="AA1349" s="122">
        <v>0</v>
      </c>
      <c r="AB1349" s="122">
        <v>0</v>
      </c>
      <c r="AC1349" s="122">
        <v>0</v>
      </c>
      <c r="AD1349" s="122">
        <v>0</v>
      </c>
      <c r="AE1349" s="122">
        <v>0</v>
      </c>
      <c r="AF1349" s="88" t="s">
        <v>1163</v>
      </c>
      <c r="AG1349" s="122">
        <v>0</v>
      </c>
      <c r="AH1349" s="88" t="s">
        <v>74</v>
      </c>
      <c r="AI1349" s="124">
        <v>0</v>
      </c>
      <c r="AJ1349" s="124">
        <v>0</v>
      </c>
    </row>
    <row r="1350" spans="1:36" ht="17.45" customHeight="1">
      <c r="A1350" s="89" t="s">
        <v>2432</v>
      </c>
      <c r="B1350" s="89" t="s">
        <v>1831</v>
      </c>
      <c r="C1350" s="125">
        <v>45348</v>
      </c>
      <c r="D1350" s="89" t="s">
        <v>1838</v>
      </c>
      <c r="E1350" s="89" t="s">
        <v>70</v>
      </c>
      <c r="F1350" s="96" t="s">
        <v>1161</v>
      </c>
      <c r="G1350" s="89" t="s">
        <v>1162</v>
      </c>
      <c r="H1350" s="89" t="s">
        <v>2033</v>
      </c>
      <c r="I1350" s="89" t="s">
        <v>74</v>
      </c>
      <c r="J1350" s="89" t="s">
        <v>2024</v>
      </c>
      <c r="K1350" s="89"/>
      <c r="L1350" s="89" t="s">
        <v>2026</v>
      </c>
      <c r="M1350" s="140">
        <v>218.29149200000001</v>
      </c>
      <c r="N1350" s="126">
        <v>289368</v>
      </c>
      <c r="O1350" s="126">
        <v>0</v>
      </c>
      <c r="P1350" s="126">
        <v>1200</v>
      </c>
      <c r="Q1350" s="126">
        <v>0</v>
      </c>
      <c r="R1350" s="126">
        <v>290568</v>
      </c>
      <c r="S1350" s="126">
        <v>0</v>
      </c>
      <c r="T1350" s="126">
        <v>0</v>
      </c>
      <c r="U1350" s="126">
        <v>18743064266</v>
      </c>
      <c r="V1350" s="127">
        <v>1154.54</v>
      </c>
      <c r="W1350" s="96" t="s">
        <v>77</v>
      </c>
      <c r="X1350" s="96" t="s">
        <v>77</v>
      </c>
      <c r="Y1350" s="89" t="s">
        <v>74</v>
      </c>
      <c r="Z1350" s="96" t="s">
        <v>77</v>
      </c>
      <c r="AA1350" s="126">
        <v>0</v>
      </c>
      <c r="AB1350" s="126">
        <v>0</v>
      </c>
      <c r="AC1350" s="126">
        <v>0</v>
      </c>
      <c r="AD1350" s="126">
        <v>0</v>
      </c>
      <c r="AE1350" s="126">
        <v>0</v>
      </c>
      <c r="AF1350" s="89" t="s">
        <v>1163</v>
      </c>
      <c r="AG1350" s="126">
        <v>0</v>
      </c>
      <c r="AH1350" s="89" t="s">
        <v>74</v>
      </c>
      <c r="AI1350" s="129">
        <v>0</v>
      </c>
      <c r="AJ1350" s="129">
        <v>0</v>
      </c>
    </row>
    <row r="1351" spans="1:36" ht="17.45" customHeight="1">
      <c r="A1351" s="88" t="s">
        <v>2433</v>
      </c>
      <c r="B1351" s="88" t="s">
        <v>1831</v>
      </c>
      <c r="C1351" s="121">
        <v>45348</v>
      </c>
      <c r="D1351" s="88" t="s">
        <v>1838</v>
      </c>
      <c r="E1351" s="88" t="s">
        <v>70</v>
      </c>
      <c r="F1351" s="93" t="s">
        <v>1161</v>
      </c>
      <c r="G1351" s="88" t="s">
        <v>1162</v>
      </c>
      <c r="H1351" s="88" t="s">
        <v>2033</v>
      </c>
      <c r="I1351" s="88" t="s">
        <v>74</v>
      </c>
      <c r="J1351" s="88" t="s">
        <v>2029</v>
      </c>
      <c r="K1351" s="88"/>
      <c r="L1351" s="88" t="s">
        <v>2031</v>
      </c>
      <c r="M1351" s="132">
        <v>193.53818999999999</v>
      </c>
      <c r="N1351" s="122">
        <v>256656</v>
      </c>
      <c r="O1351" s="122">
        <v>0</v>
      </c>
      <c r="P1351" s="122">
        <v>963</v>
      </c>
      <c r="Q1351" s="122">
        <v>0</v>
      </c>
      <c r="R1351" s="122">
        <v>257619</v>
      </c>
      <c r="S1351" s="122">
        <v>0</v>
      </c>
      <c r="T1351" s="122">
        <v>0</v>
      </c>
      <c r="U1351" s="122">
        <v>18743064266</v>
      </c>
      <c r="V1351" s="123">
        <v>1154.54</v>
      </c>
      <c r="W1351" s="93" t="s">
        <v>77</v>
      </c>
      <c r="X1351" s="93" t="s">
        <v>77</v>
      </c>
      <c r="Y1351" s="88" t="s">
        <v>74</v>
      </c>
      <c r="Z1351" s="93" t="s">
        <v>77</v>
      </c>
      <c r="AA1351" s="122">
        <v>0</v>
      </c>
      <c r="AB1351" s="122">
        <v>0</v>
      </c>
      <c r="AC1351" s="122">
        <v>0</v>
      </c>
      <c r="AD1351" s="122">
        <v>0</v>
      </c>
      <c r="AE1351" s="122">
        <v>0</v>
      </c>
      <c r="AF1351" s="88" t="s">
        <v>1163</v>
      </c>
      <c r="AG1351" s="122">
        <v>0</v>
      </c>
      <c r="AH1351" s="88" t="s">
        <v>74</v>
      </c>
      <c r="AI1351" s="124">
        <v>0</v>
      </c>
      <c r="AJ1351" s="124">
        <v>0</v>
      </c>
    </row>
    <row r="1352" spans="1:36" ht="17.45" customHeight="1">
      <c r="A1352" s="89" t="s">
        <v>2434</v>
      </c>
      <c r="B1352" s="89" t="s">
        <v>1831</v>
      </c>
      <c r="C1352" s="125">
        <v>45348</v>
      </c>
      <c r="D1352" s="89" t="s">
        <v>1892</v>
      </c>
      <c r="E1352" s="89" t="s">
        <v>70</v>
      </c>
      <c r="F1352" s="96" t="s">
        <v>1161</v>
      </c>
      <c r="G1352" s="89" t="s">
        <v>1162</v>
      </c>
      <c r="H1352" s="89" t="s">
        <v>1893</v>
      </c>
      <c r="I1352" s="89" t="s">
        <v>74</v>
      </c>
      <c r="J1352" s="89" t="s">
        <v>2435</v>
      </c>
      <c r="K1352" s="89"/>
      <c r="L1352" s="89" t="s">
        <v>2436</v>
      </c>
      <c r="M1352" s="127">
        <v>9.75</v>
      </c>
      <c r="N1352" s="126">
        <v>13953</v>
      </c>
      <c r="O1352" s="126">
        <v>0</v>
      </c>
      <c r="P1352" s="126">
        <v>94</v>
      </c>
      <c r="Q1352" s="126">
        <v>14047</v>
      </c>
      <c r="R1352" s="126">
        <v>14047</v>
      </c>
      <c r="S1352" s="126">
        <v>0</v>
      </c>
      <c r="T1352" s="126">
        <v>0</v>
      </c>
      <c r="U1352" s="126">
        <v>18743064266</v>
      </c>
      <c r="V1352" s="127">
        <v>1154.54</v>
      </c>
      <c r="W1352" s="96"/>
      <c r="X1352" s="96"/>
      <c r="Y1352" s="89"/>
      <c r="Z1352" s="96"/>
      <c r="AA1352" s="126">
        <v>0</v>
      </c>
      <c r="AB1352" s="126">
        <v>0</v>
      </c>
      <c r="AC1352" s="126">
        <v>0</v>
      </c>
      <c r="AD1352" s="126">
        <v>0</v>
      </c>
      <c r="AE1352" s="126">
        <v>0</v>
      </c>
      <c r="AF1352" s="89" t="s">
        <v>1163</v>
      </c>
      <c r="AG1352" s="126">
        <v>0</v>
      </c>
      <c r="AH1352" s="89"/>
      <c r="AI1352" s="129">
        <v>0</v>
      </c>
      <c r="AJ1352" s="129">
        <v>0</v>
      </c>
    </row>
    <row r="1353" spans="1:36" ht="17.45" customHeight="1">
      <c r="A1353" s="88" t="s">
        <v>2437</v>
      </c>
      <c r="B1353" s="88" t="s">
        <v>1831</v>
      </c>
      <c r="C1353" s="121">
        <v>45348</v>
      </c>
      <c r="D1353" s="88" t="s">
        <v>1892</v>
      </c>
      <c r="E1353" s="88" t="s">
        <v>70</v>
      </c>
      <c r="F1353" s="93" t="s">
        <v>1161</v>
      </c>
      <c r="G1353" s="88" t="s">
        <v>1162</v>
      </c>
      <c r="H1353" s="88" t="s">
        <v>1893</v>
      </c>
      <c r="I1353" s="88" t="s">
        <v>74</v>
      </c>
      <c r="J1353" s="88" t="s">
        <v>1894</v>
      </c>
      <c r="K1353" s="88"/>
      <c r="L1353" s="88" t="s">
        <v>1895</v>
      </c>
      <c r="M1353" s="123">
        <v>4647.68</v>
      </c>
      <c r="N1353" s="122">
        <v>6205200</v>
      </c>
      <c r="O1353" s="122">
        <v>0</v>
      </c>
      <c r="P1353" s="122">
        <v>-18674</v>
      </c>
      <c r="Q1353" s="122">
        <v>6186526</v>
      </c>
      <c r="R1353" s="122">
        <v>6186526</v>
      </c>
      <c r="S1353" s="122">
        <v>0</v>
      </c>
      <c r="T1353" s="122">
        <v>0</v>
      </c>
      <c r="U1353" s="122">
        <v>18743064266</v>
      </c>
      <c r="V1353" s="123">
        <v>1154.54</v>
      </c>
      <c r="W1353" s="121">
        <v>43620</v>
      </c>
      <c r="X1353" s="121">
        <v>73050</v>
      </c>
      <c r="Y1353" s="88"/>
      <c r="Z1353" s="93"/>
      <c r="AA1353" s="122">
        <v>0</v>
      </c>
      <c r="AB1353" s="122">
        <v>0</v>
      </c>
      <c r="AC1353" s="122">
        <v>0</v>
      </c>
      <c r="AD1353" s="122">
        <v>0</v>
      </c>
      <c r="AE1353" s="122">
        <v>0</v>
      </c>
      <c r="AF1353" s="88" t="s">
        <v>1163</v>
      </c>
      <c r="AG1353" s="122">
        <v>0</v>
      </c>
      <c r="AH1353" s="88"/>
      <c r="AI1353" s="124">
        <v>0.03</v>
      </c>
      <c r="AJ1353" s="124">
        <v>0.03</v>
      </c>
    </row>
    <row r="1354" spans="1:36" ht="17.45" customHeight="1">
      <c r="A1354" s="89" t="s">
        <v>2438</v>
      </c>
      <c r="B1354" s="89" t="s">
        <v>1831</v>
      </c>
      <c r="C1354" s="125">
        <v>45348</v>
      </c>
      <c r="D1354" s="89" t="s">
        <v>1832</v>
      </c>
      <c r="E1354" s="89" t="s">
        <v>70</v>
      </c>
      <c r="F1354" s="96" t="s">
        <v>1168</v>
      </c>
      <c r="G1354" s="89" t="s">
        <v>1169</v>
      </c>
      <c r="H1354" s="89" t="s">
        <v>1833</v>
      </c>
      <c r="I1354" s="89" t="s">
        <v>1834</v>
      </c>
      <c r="J1354" s="89" t="s">
        <v>2439</v>
      </c>
      <c r="K1354" s="89"/>
      <c r="L1354" s="89" t="s">
        <v>1962</v>
      </c>
      <c r="M1354" s="126">
        <v>30000</v>
      </c>
      <c r="N1354" s="126">
        <v>38897400</v>
      </c>
      <c r="O1354" s="127">
        <v>-0.03</v>
      </c>
      <c r="P1354" s="126">
        <v>-1018890</v>
      </c>
      <c r="Q1354" s="126">
        <v>0</v>
      </c>
      <c r="R1354" s="126">
        <v>-1018890</v>
      </c>
      <c r="S1354" s="126">
        <v>0</v>
      </c>
      <c r="T1354" s="126">
        <v>0</v>
      </c>
      <c r="U1354" s="126">
        <v>3676119148</v>
      </c>
      <c r="V1354" s="127">
        <v>1046.82</v>
      </c>
      <c r="W1354" s="125">
        <v>45293</v>
      </c>
      <c r="X1354" s="125">
        <v>45358</v>
      </c>
      <c r="Y1354" s="89" t="s">
        <v>74</v>
      </c>
      <c r="Z1354" s="96" t="s">
        <v>77</v>
      </c>
      <c r="AA1354" s="126">
        <v>0</v>
      </c>
      <c r="AB1354" s="126">
        <v>0</v>
      </c>
      <c r="AC1354" s="126">
        <v>0</v>
      </c>
      <c r="AD1354" s="126">
        <v>0</v>
      </c>
      <c r="AE1354" s="126">
        <v>0</v>
      </c>
      <c r="AF1354" s="89" t="s">
        <v>1163</v>
      </c>
      <c r="AG1354" s="126">
        <v>0</v>
      </c>
      <c r="AH1354" s="89" t="s">
        <v>74</v>
      </c>
      <c r="AI1354" s="129">
        <v>-0.03</v>
      </c>
      <c r="AJ1354" s="129">
        <v>-0.03</v>
      </c>
    </row>
    <row r="1355" spans="1:36" ht="17.45" customHeight="1">
      <c r="A1355" s="88" t="s">
        <v>2440</v>
      </c>
      <c r="B1355" s="88" t="s">
        <v>1831</v>
      </c>
      <c r="C1355" s="121">
        <v>45348</v>
      </c>
      <c r="D1355" s="88" t="s">
        <v>1832</v>
      </c>
      <c r="E1355" s="88" t="s">
        <v>70</v>
      </c>
      <c r="F1355" s="93" t="s">
        <v>1168</v>
      </c>
      <c r="G1355" s="88" t="s">
        <v>1169</v>
      </c>
      <c r="H1355" s="88" t="s">
        <v>1833</v>
      </c>
      <c r="I1355" s="88" t="s">
        <v>1964</v>
      </c>
      <c r="J1355" s="88" t="s">
        <v>2441</v>
      </c>
      <c r="K1355" s="88"/>
      <c r="L1355" s="88" t="s">
        <v>1966</v>
      </c>
      <c r="M1355" s="122">
        <v>1270000</v>
      </c>
      <c r="N1355" s="122">
        <v>1690878000</v>
      </c>
      <c r="O1355" s="122">
        <v>0</v>
      </c>
      <c r="P1355" s="122">
        <v>2207032</v>
      </c>
      <c r="Q1355" s="122">
        <v>0</v>
      </c>
      <c r="R1355" s="122">
        <v>2207032</v>
      </c>
      <c r="S1355" s="122">
        <v>0</v>
      </c>
      <c r="T1355" s="122">
        <v>0</v>
      </c>
      <c r="U1355" s="122">
        <v>3676119148</v>
      </c>
      <c r="V1355" s="123">
        <v>1046.82</v>
      </c>
      <c r="W1355" s="121">
        <v>45314</v>
      </c>
      <c r="X1355" s="121">
        <v>45372</v>
      </c>
      <c r="Y1355" s="88" t="s">
        <v>74</v>
      </c>
      <c r="Z1355" s="93" t="s">
        <v>77</v>
      </c>
      <c r="AA1355" s="122">
        <v>0</v>
      </c>
      <c r="AB1355" s="122">
        <v>0</v>
      </c>
      <c r="AC1355" s="122">
        <v>0</v>
      </c>
      <c r="AD1355" s="122">
        <v>0</v>
      </c>
      <c r="AE1355" s="122">
        <v>0</v>
      </c>
      <c r="AF1355" s="88" t="s">
        <v>1163</v>
      </c>
      <c r="AG1355" s="122">
        <v>0</v>
      </c>
      <c r="AH1355" s="88" t="s">
        <v>74</v>
      </c>
      <c r="AI1355" s="124">
        <v>0.06</v>
      </c>
      <c r="AJ1355" s="124">
        <v>0.06</v>
      </c>
    </row>
    <row r="1356" spans="1:36" ht="17.45" customHeight="1">
      <c r="A1356" s="89" t="s">
        <v>2442</v>
      </c>
      <c r="B1356" s="89" t="s">
        <v>1831</v>
      </c>
      <c r="C1356" s="125">
        <v>45348</v>
      </c>
      <c r="D1356" s="89" t="s">
        <v>1832</v>
      </c>
      <c r="E1356" s="89" t="s">
        <v>70</v>
      </c>
      <c r="F1356" s="96" t="s">
        <v>1168</v>
      </c>
      <c r="G1356" s="89" t="s">
        <v>1169</v>
      </c>
      <c r="H1356" s="89" t="s">
        <v>1833</v>
      </c>
      <c r="I1356" s="89" t="s">
        <v>1964</v>
      </c>
      <c r="J1356" s="89" t="s">
        <v>2443</v>
      </c>
      <c r="K1356" s="89"/>
      <c r="L1356" s="89" t="s">
        <v>1836</v>
      </c>
      <c r="M1356" s="126">
        <v>220000</v>
      </c>
      <c r="N1356" s="126">
        <v>292116000</v>
      </c>
      <c r="O1356" s="126">
        <v>0</v>
      </c>
      <c r="P1356" s="126">
        <v>-711369</v>
      </c>
      <c r="Q1356" s="126">
        <v>0</v>
      </c>
      <c r="R1356" s="126">
        <v>-711369</v>
      </c>
      <c r="S1356" s="126">
        <v>0</v>
      </c>
      <c r="T1356" s="126">
        <v>0</v>
      </c>
      <c r="U1356" s="126">
        <v>3676119148</v>
      </c>
      <c r="V1356" s="127">
        <v>1046.82</v>
      </c>
      <c r="W1356" s="125">
        <v>45321</v>
      </c>
      <c r="X1356" s="125">
        <v>45351</v>
      </c>
      <c r="Y1356" s="89" t="s">
        <v>74</v>
      </c>
      <c r="Z1356" s="96" t="s">
        <v>77</v>
      </c>
      <c r="AA1356" s="126">
        <v>0</v>
      </c>
      <c r="AB1356" s="126">
        <v>0</v>
      </c>
      <c r="AC1356" s="126">
        <v>0</v>
      </c>
      <c r="AD1356" s="126">
        <v>0</v>
      </c>
      <c r="AE1356" s="126">
        <v>0</v>
      </c>
      <c r="AF1356" s="89" t="s">
        <v>1163</v>
      </c>
      <c r="AG1356" s="126">
        <v>0</v>
      </c>
      <c r="AH1356" s="89" t="s">
        <v>74</v>
      </c>
      <c r="AI1356" s="129">
        <v>-0.02</v>
      </c>
      <c r="AJ1356" s="129">
        <v>-0.02</v>
      </c>
    </row>
    <row r="1357" spans="1:36" ht="17.45" customHeight="1">
      <c r="A1357" s="88" t="s">
        <v>2444</v>
      </c>
      <c r="B1357" s="88" t="s">
        <v>1831</v>
      </c>
      <c r="C1357" s="121">
        <v>45348</v>
      </c>
      <c r="D1357" s="88" t="s">
        <v>1832</v>
      </c>
      <c r="E1357" s="88" t="s">
        <v>70</v>
      </c>
      <c r="F1357" s="93" t="s">
        <v>1168</v>
      </c>
      <c r="G1357" s="88" t="s">
        <v>1169</v>
      </c>
      <c r="H1357" s="88" t="s">
        <v>1833</v>
      </c>
      <c r="I1357" s="88" t="s">
        <v>2056</v>
      </c>
      <c r="J1357" s="88" t="s">
        <v>2445</v>
      </c>
      <c r="K1357" s="88"/>
      <c r="L1357" s="88" t="s">
        <v>2058</v>
      </c>
      <c r="M1357" s="122">
        <v>20000</v>
      </c>
      <c r="N1357" s="122">
        <v>26579000</v>
      </c>
      <c r="O1357" s="122">
        <v>0</v>
      </c>
      <c r="P1357" s="122">
        <v>-23289</v>
      </c>
      <c r="Q1357" s="122">
        <v>0</v>
      </c>
      <c r="R1357" s="122">
        <v>-23289</v>
      </c>
      <c r="S1357" s="122">
        <v>0</v>
      </c>
      <c r="T1357" s="122">
        <v>0</v>
      </c>
      <c r="U1357" s="122">
        <v>3676119148</v>
      </c>
      <c r="V1357" s="123">
        <v>1046.82</v>
      </c>
      <c r="W1357" s="121">
        <v>45328</v>
      </c>
      <c r="X1357" s="121">
        <v>45365</v>
      </c>
      <c r="Y1357" s="88" t="s">
        <v>74</v>
      </c>
      <c r="Z1357" s="93" t="s">
        <v>77</v>
      </c>
      <c r="AA1357" s="122">
        <v>0</v>
      </c>
      <c r="AB1357" s="122">
        <v>0</v>
      </c>
      <c r="AC1357" s="122">
        <v>0</v>
      </c>
      <c r="AD1357" s="122">
        <v>0</v>
      </c>
      <c r="AE1357" s="122">
        <v>0</v>
      </c>
      <c r="AF1357" s="88" t="s">
        <v>1163</v>
      </c>
      <c r="AG1357" s="122">
        <v>0</v>
      </c>
      <c r="AH1357" s="88" t="s">
        <v>74</v>
      </c>
      <c r="AI1357" s="124">
        <v>0</v>
      </c>
      <c r="AJ1357" s="124">
        <v>0</v>
      </c>
    </row>
    <row r="1358" spans="1:36" ht="17.45" customHeight="1">
      <c r="A1358" s="89" t="s">
        <v>2446</v>
      </c>
      <c r="B1358" s="89" t="s">
        <v>1831</v>
      </c>
      <c r="C1358" s="125">
        <v>45348</v>
      </c>
      <c r="D1358" s="89" t="s">
        <v>1832</v>
      </c>
      <c r="E1358" s="89" t="s">
        <v>70</v>
      </c>
      <c r="F1358" s="96" t="s">
        <v>1168</v>
      </c>
      <c r="G1358" s="89" t="s">
        <v>1169</v>
      </c>
      <c r="H1358" s="89" t="s">
        <v>1833</v>
      </c>
      <c r="I1358" s="89" t="s">
        <v>1834</v>
      </c>
      <c r="J1358" s="89" t="s">
        <v>2447</v>
      </c>
      <c r="K1358" s="89"/>
      <c r="L1358" s="89" t="s">
        <v>1969</v>
      </c>
      <c r="M1358" s="126">
        <v>300000</v>
      </c>
      <c r="N1358" s="126">
        <v>400323000</v>
      </c>
      <c r="O1358" s="126">
        <v>0</v>
      </c>
      <c r="P1358" s="126">
        <v>1558344</v>
      </c>
      <c r="Q1358" s="126">
        <v>0</v>
      </c>
      <c r="R1358" s="126">
        <v>1558344</v>
      </c>
      <c r="S1358" s="126">
        <v>0</v>
      </c>
      <c r="T1358" s="126">
        <v>0</v>
      </c>
      <c r="U1358" s="126">
        <v>3676119148</v>
      </c>
      <c r="V1358" s="127">
        <v>1046.82</v>
      </c>
      <c r="W1358" s="125">
        <v>45342</v>
      </c>
      <c r="X1358" s="125">
        <v>45379</v>
      </c>
      <c r="Y1358" s="89" t="s">
        <v>74</v>
      </c>
      <c r="Z1358" s="96" t="s">
        <v>77</v>
      </c>
      <c r="AA1358" s="126">
        <v>0</v>
      </c>
      <c r="AB1358" s="126">
        <v>0</v>
      </c>
      <c r="AC1358" s="126">
        <v>0</v>
      </c>
      <c r="AD1358" s="126">
        <v>0</v>
      </c>
      <c r="AE1358" s="126">
        <v>0</v>
      </c>
      <c r="AF1358" s="89" t="s">
        <v>1163</v>
      </c>
      <c r="AG1358" s="126">
        <v>0</v>
      </c>
      <c r="AH1358" s="89" t="s">
        <v>74</v>
      </c>
      <c r="AI1358" s="129">
        <v>0.04</v>
      </c>
      <c r="AJ1358" s="129">
        <v>0.04</v>
      </c>
    </row>
    <row r="1359" spans="1:36" ht="17.45" customHeight="1">
      <c r="A1359" s="88" t="s">
        <v>2448</v>
      </c>
      <c r="B1359" s="88" t="s">
        <v>1831</v>
      </c>
      <c r="C1359" s="121">
        <v>45348</v>
      </c>
      <c r="D1359" s="88" t="s">
        <v>1838</v>
      </c>
      <c r="E1359" s="88" t="s">
        <v>70</v>
      </c>
      <c r="F1359" s="93" t="s">
        <v>1215</v>
      </c>
      <c r="G1359" s="88" t="s">
        <v>1216</v>
      </c>
      <c r="H1359" s="88" t="s">
        <v>1971</v>
      </c>
      <c r="I1359" s="88" t="s">
        <v>74</v>
      </c>
      <c r="J1359" s="88" t="s">
        <v>1972</v>
      </c>
      <c r="K1359" s="88" t="s">
        <v>1973</v>
      </c>
      <c r="L1359" s="88" t="s">
        <v>1974</v>
      </c>
      <c r="M1359" s="123">
        <v>5564.94</v>
      </c>
      <c r="N1359" s="122">
        <v>265645661</v>
      </c>
      <c r="O1359" s="123">
        <v>34.68</v>
      </c>
      <c r="P1359" s="122">
        <v>-8753864</v>
      </c>
      <c r="Q1359" s="122">
        <v>265645661</v>
      </c>
      <c r="R1359" s="122">
        <v>256891797</v>
      </c>
      <c r="S1359" s="122">
        <v>0</v>
      </c>
      <c r="T1359" s="122">
        <v>0</v>
      </c>
      <c r="U1359" s="122">
        <v>9872458471</v>
      </c>
      <c r="V1359" s="123">
        <v>1158.92</v>
      </c>
      <c r="W1359" s="121">
        <v>42789</v>
      </c>
      <c r="X1359" s="93" t="s">
        <v>77</v>
      </c>
      <c r="Y1359" s="88" t="s">
        <v>74</v>
      </c>
      <c r="Z1359" s="93" t="s">
        <v>77</v>
      </c>
      <c r="AA1359" s="122">
        <v>0</v>
      </c>
      <c r="AB1359" s="122">
        <v>0</v>
      </c>
      <c r="AC1359" s="122">
        <v>0</v>
      </c>
      <c r="AD1359" s="122">
        <v>0</v>
      </c>
      <c r="AE1359" s="122">
        <v>0</v>
      </c>
      <c r="AF1359" s="88" t="s">
        <v>1163</v>
      </c>
      <c r="AG1359" s="122">
        <v>0</v>
      </c>
      <c r="AH1359" s="88" t="s">
        <v>74</v>
      </c>
      <c r="AI1359" s="124">
        <v>2.58</v>
      </c>
      <c r="AJ1359" s="124">
        <v>2.6</v>
      </c>
    </row>
    <row r="1360" spans="1:36" ht="17.45" customHeight="1">
      <c r="A1360" s="89" t="s">
        <v>2449</v>
      </c>
      <c r="B1360" s="89" t="s">
        <v>1831</v>
      </c>
      <c r="C1360" s="125">
        <v>45348</v>
      </c>
      <c r="D1360" s="89" t="s">
        <v>1838</v>
      </c>
      <c r="E1360" s="89" t="s">
        <v>70</v>
      </c>
      <c r="F1360" s="96" t="s">
        <v>1215</v>
      </c>
      <c r="G1360" s="89" t="s">
        <v>1216</v>
      </c>
      <c r="H1360" s="89" t="s">
        <v>1971</v>
      </c>
      <c r="I1360" s="89" t="s">
        <v>74</v>
      </c>
      <c r="J1360" s="89" t="s">
        <v>1976</v>
      </c>
      <c r="K1360" s="89" t="s">
        <v>1977</v>
      </c>
      <c r="L1360" s="89" t="s">
        <v>1978</v>
      </c>
      <c r="M1360" s="127">
        <v>13332.06</v>
      </c>
      <c r="N1360" s="126">
        <v>715425086</v>
      </c>
      <c r="O1360" s="131">
        <v>45.3</v>
      </c>
      <c r="P1360" s="126">
        <v>88482522</v>
      </c>
      <c r="Q1360" s="126">
        <v>715425086</v>
      </c>
      <c r="R1360" s="126">
        <v>803907608</v>
      </c>
      <c r="S1360" s="126">
        <v>0</v>
      </c>
      <c r="T1360" s="126">
        <v>0</v>
      </c>
      <c r="U1360" s="126">
        <v>9872458471</v>
      </c>
      <c r="V1360" s="127">
        <v>1158.92</v>
      </c>
      <c r="W1360" s="125">
        <v>37070</v>
      </c>
      <c r="X1360" s="96" t="s">
        <v>77</v>
      </c>
      <c r="Y1360" s="89" t="s">
        <v>74</v>
      </c>
      <c r="Z1360" s="96" t="s">
        <v>77</v>
      </c>
      <c r="AA1360" s="126">
        <v>0</v>
      </c>
      <c r="AB1360" s="126">
        <v>0</v>
      </c>
      <c r="AC1360" s="126">
        <v>0</v>
      </c>
      <c r="AD1360" s="126">
        <v>0</v>
      </c>
      <c r="AE1360" s="126">
        <v>0</v>
      </c>
      <c r="AF1360" s="89" t="s">
        <v>1163</v>
      </c>
      <c r="AG1360" s="126">
        <v>0</v>
      </c>
      <c r="AH1360" s="89" t="s">
        <v>74</v>
      </c>
      <c r="AI1360" s="129">
        <v>8.09</v>
      </c>
      <c r="AJ1360" s="129">
        <v>8.14</v>
      </c>
    </row>
    <row r="1361" spans="1:36" ht="17.45" customHeight="1">
      <c r="A1361" s="88" t="s">
        <v>2450</v>
      </c>
      <c r="B1361" s="88" t="s">
        <v>1831</v>
      </c>
      <c r="C1361" s="121">
        <v>45348</v>
      </c>
      <c r="D1361" s="88" t="s">
        <v>1838</v>
      </c>
      <c r="E1361" s="88" t="s">
        <v>70</v>
      </c>
      <c r="F1361" s="93" t="s">
        <v>1215</v>
      </c>
      <c r="G1361" s="88" t="s">
        <v>1216</v>
      </c>
      <c r="H1361" s="88" t="s">
        <v>1971</v>
      </c>
      <c r="I1361" s="88" t="s">
        <v>74</v>
      </c>
      <c r="J1361" s="88" t="s">
        <v>1980</v>
      </c>
      <c r="K1361" s="88" t="s">
        <v>1981</v>
      </c>
      <c r="L1361" s="88" t="s">
        <v>1982</v>
      </c>
      <c r="M1361" s="123">
        <v>17057.689999999999</v>
      </c>
      <c r="N1361" s="122">
        <v>846465801</v>
      </c>
      <c r="O1361" s="123">
        <v>46.27</v>
      </c>
      <c r="P1361" s="122">
        <v>204117266</v>
      </c>
      <c r="Q1361" s="122">
        <v>846465801</v>
      </c>
      <c r="R1361" s="122">
        <v>1050583067</v>
      </c>
      <c r="S1361" s="122">
        <v>0</v>
      </c>
      <c r="T1361" s="122">
        <v>0</v>
      </c>
      <c r="U1361" s="122">
        <v>9872458471</v>
      </c>
      <c r="V1361" s="123">
        <v>1158.92</v>
      </c>
      <c r="W1361" s="121">
        <v>42789</v>
      </c>
      <c r="X1361" s="93" t="s">
        <v>77</v>
      </c>
      <c r="Y1361" s="88" t="s">
        <v>74</v>
      </c>
      <c r="Z1361" s="93" t="s">
        <v>77</v>
      </c>
      <c r="AA1361" s="122">
        <v>0</v>
      </c>
      <c r="AB1361" s="122">
        <v>0</v>
      </c>
      <c r="AC1361" s="122">
        <v>0</v>
      </c>
      <c r="AD1361" s="122">
        <v>0</v>
      </c>
      <c r="AE1361" s="122">
        <v>0</v>
      </c>
      <c r="AF1361" s="88" t="s">
        <v>1163</v>
      </c>
      <c r="AG1361" s="122">
        <v>0</v>
      </c>
      <c r="AH1361" s="88" t="s">
        <v>74</v>
      </c>
      <c r="AI1361" s="124">
        <v>10.57</v>
      </c>
      <c r="AJ1361" s="124">
        <v>10.64</v>
      </c>
    </row>
    <row r="1362" spans="1:36" ht="17.45" customHeight="1">
      <c r="A1362" s="89" t="s">
        <v>2451</v>
      </c>
      <c r="B1362" s="89" t="s">
        <v>1831</v>
      </c>
      <c r="C1362" s="125">
        <v>45348</v>
      </c>
      <c r="D1362" s="89" t="s">
        <v>1838</v>
      </c>
      <c r="E1362" s="89" t="s">
        <v>70</v>
      </c>
      <c r="F1362" s="96" t="s">
        <v>1215</v>
      </c>
      <c r="G1362" s="89" t="s">
        <v>1216</v>
      </c>
      <c r="H1362" s="89" t="s">
        <v>1971</v>
      </c>
      <c r="I1362" s="89" t="s">
        <v>74</v>
      </c>
      <c r="J1362" s="89" t="s">
        <v>1984</v>
      </c>
      <c r="K1362" s="89" t="s">
        <v>1985</v>
      </c>
      <c r="L1362" s="89" t="s">
        <v>1986</v>
      </c>
      <c r="M1362" s="127">
        <v>5663.55</v>
      </c>
      <c r="N1362" s="126">
        <v>551883620</v>
      </c>
      <c r="O1362" s="127">
        <v>103.56</v>
      </c>
      <c r="P1362" s="126">
        <v>228829464</v>
      </c>
      <c r="Q1362" s="126">
        <v>551883620</v>
      </c>
      <c r="R1362" s="126">
        <v>780713084</v>
      </c>
      <c r="S1362" s="126">
        <v>0</v>
      </c>
      <c r="T1362" s="126">
        <v>0</v>
      </c>
      <c r="U1362" s="126">
        <v>9872458471</v>
      </c>
      <c r="V1362" s="127">
        <v>1158.92</v>
      </c>
      <c r="W1362" s="96"/>
      <c r="X1362" s="96" t="s">
        <v>77</v>
      </c>
      <c r="Y1362" s="89" t="s">
        <v>74</v>
      </c>
      <c r="Z1362" s="96" t="s">
        <v>77</v>
      </c>
      <c r="AA1362" s="126">
        <v>0</v>
      </c>
      <c r="AB1362" s="126">
        <v>0</v>
      </c>
      <c r="AC1362" s="126">
        <v>0</v>
      </c>
      <c r="AD1362" s="126">
        <v>0</v>
      </c>
      <c r="AE1362" s="126">
        <v>0</v>
      </c>
      <c r="AF1362" s="89" t="s">
        <v>1163</v>
      </c>
      <c r="AG1362" s="126">
        <v>0</v>
      </c>
      <c r="AH1362" s="89" t="s">
        <v>74</v>
      </c>
      <c r="AI1362" s="129">
        <v>7.85</v>
      </c>
      <c r="AJ1362" s="129">
        <v>7.91</v>
      </c>
    </row>
    <row r="1363" spans="1:36" ht="17.45" customHeight="1">
      <c r="A1363" s="88" t="s">
        <v>2452</v>
      </c>
      <c r="B1363" s="88" t="s">
        <v>1831</v>
      </c>
      <c r="C1363" s="121">
        <v>45348</v>
      </c>
      <c r="D1363" s="88" t="s">
        <v>1838</v>
      </c>
      <c r="E1363" s="88" t="s">
        <v>70</v>
      </c>
      <c r="F1363" s="93" t="s">
        <v>1215</v>
      </c>
      <c r="G1363" s="88" t="s">
        <v>1216</v>
      </c>
      <c r="H1363" s="88" t="s">
        <v>1971</v>
      </c>
      <c r="I1363" s="88" t="s">
        <v>74</v>
      </c>
      <c r="J1363" s="88" t="s">
        <v>1988</v>
      </c>
      <c r="K1363" s="88" t="s">
        <v>1989</v>
      </c>
      <c r="L1363" s="88" t="s">
        <v>1990</v>
      </c>
      <c r="M1363" s="130">
        <v>5676.8</v>
      </c>
      <c r="N1363" s="122">
        <v>166570975</v>
      </c>
      <c r="O1363" s="123">
        <v>24.64</v>
      </c>
      <c r="P1363" s="122">
        <v>19618434</v>
      </c>
      <c r="Q1363" s="122">
        <v>166570975</v>
      </c>
      <c r="R1363" s="122">
        <v>186189409</v>
      </c>
      <c r="S1363" s="122">
        <v>0</v>
      </c>
      <c r="T1363" s="122">
        <v>0</v>
      </c>
      <c r="U1363" s="122">
        <v>9872458471</v>
      </c>
      <c r="V1363" s="123">
        <v>1158.92</v>
      </c>
      <c r="W1363" s="121">
        <v>42789</v>
      </c>
      <c r="X1363" s="93" t="s">
        <v>77</v>
      </c>
      <c r="Y1363" s="88" t="s">
        <v>74</v>
      </c>
      <c r="Z1363" s="93" t="s">
        <v>77</v>
      </c>
      <c r="AA1363" s="122">
        <v>0</v>
      </c>
      <c r="AB1363" s="122">
        <v>0</v>
      </c>
      <c r="AC1363" s="122">
        <v>0</v>
      </c>
      <c r="AD1363" s="122">
        <v>0</v>
      </c>
      <c r="AE1363" s="122">
        <v>0</v>
      </c>
      <c r="AF1363" s="88" t="s">
        <v>1163</v>
      </c>
      <c r="AG1363" s="122">
        <v>0</v>
      </c>
      <c r="AH1363" s="88" t="s">
        <v>74</v>
      </c>
      <c r="AI1363" s="124">
        <v>1.87</v>
      </c>
      <c r="AJ1363" s="124">
        <v>1.89</v>
      </c>
    </row>
    <row r="1364" spans="1:36" ht="17.45" customHeight="1">
      <c r="A1364" s="89" t="s">
        <v>2453</v>
      </c>
      <c r="B1364" s="89" t="s">
        <v>1831</v>
      </c>
      <c r="C1364" s="125">
        <v>45348</v>
      </c>
      <c r="D1364" s="89" t="s">
        <v>1838</v>
      </c>
      <c r="E1364" s="89" t="s">
        <v>70</v>
      </c>
      <c r="F1364" s="96" t="s">
        <v>1215</v>
      </c>
      <c r="G1364" s="89" t="s">
        <v>1216</v>
      </c>
      <c r="H1364" s="89" t="s">
        <v>1971</v>
      </c>
      <c r="I1364" s="89" t="s">
        <v>74</v>
      </c>
      <c r="J1364" s="89" t="s">
        <v>1992</v>
      </c>
      <c r="K1364" s="89" t="s">
        <v>1993</v>
      </c>
      <c r="L1364" s="89" t="s">
        <v>1994</v>
      </c>
      <c r="M1364" s="127">
        <v>10408.33</v>
      </c>
      <c r="N1364" s="126">
        <v>215287876</v>
      </c>
      <c r="O1364" s="127">
        <v>16.12</v>
      </c>
      <c r="P1364" s="126">
        <v>8047103</v>
      </c>
      <c r="Q1364" s="126">
        <v>215287876</v>
      </c>
      <c r="R1364" s="126">
        <v>223334979</v>
      </c>
      <c r="S1364" s="126">
        <v>0</v>
      </c>
      <c r="T1364" s="126">
        <v>0</v>
      </c>
      <c r="U1364" s="126">
        <v>9872458471</v>
      </c>
      <c r="V1364" s="127">
        <v>1158.92</v>
      </c>
      <c r="W1364" s="125">
        <v>42789</v>
      </c>
      <c r="X1364" s="96" t="s">
        <v>77</v>
      </c>
      <c r="Y1364" s="89" t="s">
        <v>74</v>
      </c>
      <c r="Z1364" s="96" t="s">
        <v>77</v>
      </c>
      <c r="AA1364" s="126">
        <v>0</v>
      </c>
      <c r="AB1364" s="126">
        <v>0</v>
      </c>
      <c r="AC1364" s="126">
        <v>0</v>
      </c>
      <c r="AD1364" s="126">
        <v>0</v>
      </c>
      <c r="AE1364" s="126">
        <v>0</v>
      </c>
      <c r="AF1364" s="89" t="s">
        <v>1163</v>
      </c>
      <c r="AG1364" s="126">
        <v>0</v>
      </c>
      <c r="AH1364" s="89" t="s">
        <v>74</v>
      </c>
      <c r="AI1364" s="129">
        <v>2.25</v>
      </c>
      <c r="AJ1364" s="129">
        <v>2.2599999999999998</v>
      </c>
    </row>
    <row r="1365" spans="1:36" ht="17.45" customHeight="1">
      <c r="A1365" s="88" t="s">
        <v>2454</v>
      </c>
      <c r="B1365" s="88" t="s">
        <v>1831</v>
      </c>
      <c r="C1365" s="121">
        <v>45348</v>
      </c>
      <c r="D1365" s="88" t="s">
        <v>1838</v>
      </c>
      <c r="E1365" s="88" t="s">
        <v>70</v>
      </c>
      <c r="F1365" s="93" t="s">
        <v>1215</v>
      </c>
      <c r="G1365" s="88" t="s">
        <v>1216</v>
      </c>
      <c r="H1365" s="88" t="s">
        <v>1971</v>
      </c>
      <c r="I1365" s="88" t="s">
        <v>74</v>
      </c>
      <c r="J1365" s="88" t="s">
        <v>1996</v>
      </c>
      <c r="K1365" s="88" t="s">
        <v>1997</v>
      </c>
      <c r="L1365" s="88" t="s">
        <v>1998</v>
      </c>
      <c r="M1365" s="123">
        <v>7669.26</v>
      </c>
      <c r="N1365" s="122">
        <v>130516017</v>
      </c>
      <c r="O1365" s="123">
        <v>13.78</v>
      </c>
      <c r="P1365" s="122">
        <v>10157825</v>
      </c>
      <c r="Q1365" s="122">
        <v>130516017</v>
      </c>
      <c r="R1365" s="122">
        <v>140673842</v>
      </c>
      <c r="S1365" s="122">
        <v>0</v>
      </c>
      <c r="T1365" s="122">
        <v>0</v>
      </c>
      <c r="U1365" s="122">
        <v>9872458471</v>
      </c>
      <c r="V1365" s="123">
        <v>1158.92</v>
      </c>
      <c r="W1365" s="121">
        <v>42789</v>
      </c>
      <c r="X1365" s="93" t="s">
        <v>77</v>
      </c>
      <c r="Y1365" s="88" t="s">
        <v>74</v>
      </c>
      <c r="Z1365" s="93" t="s">
        <v>77</v>
      </c>
      <c r="AA1365" s="122">
        <v>0</v>
      </c>
      <c r="AB1365" s="122">
        <v>0</v>
      </c>
      <c r="AC1365" s="122">
        <v>0</v>
      </c>
      <c r="AD1365" s="122">
        <v>0</v>
      </c>
      <c r="AE1365" s="122">
        <v>0</v>
      </c>
      <c r="AF1365" s="88" t="s">
        <v>1163</v>
      </c>
      <c r="AG1365" s="122">
        <v>0</v>
      </c>
      <c r="AH1365" s="88" t="s">
        <v>74</v>
      </c>
      <c r="AI1365" s="124">
        <v>1.42</v>
      </c>
      <c r="AJ1365" s="124">
        <v>1.42</v>
      </c>
    </row>
    <row r="1366" spans="1:36" ht="17.45" customHeight="1">
      <c r="A1366" s="89" t="s">
        <v>2455</v>
      </c>
      <c r="B1366" s="89" t="s">
        <v>1831</v>
      </c>
      <c r="C1366" s="125">
        <v>45348</v>
      </c>
      <c r="D1366" s="89" t="s">
        <v>1838</v>
      </c>
      <c r="E1366" s="89" t="s">
        <v>70</v>
      </c>
      <c r="F1366" s="96" t="s">
        <v>1215</v>
      </c>
      <c r="G1366" s="89" t="s">
        <v>1216</v>
      </c>
      <c r="H1366" s="89" t="s">
        <v>1971</v>
      </c>
      <c r="I1366" s="89" t="s">
        <v>74</v>
      </c>
      <c r="J1366" s="89" t="s">
        <v>2000</v>
      </c>
      <c r="K1366" s="89" t="s">
        <v>2001</v>
      </c>
      <c r="L1366" s="89" t="s">
        <v>2002</v>
      </c>
      <c r="M1366" s="127">
        <v>6093.38</v>
      </c>
      <c r="N1366" s="126">
        <v>223590900</v>
      </c>
      <c r="O1366" s="127">
        <v>29.54</v>
      </c>
      <c r="P1366" s="126">
        <v>16005023</v>
      </c>
      <c r="Q1366" s="126">
        <v>223590900</v>
      </c>
      <c r="R1366" s="126">
        <v>239595923</v>
      </c>
      <c r="S1366" s="126">
        <v>0</v>
      </c>
      <c r="T1366" s="126">
        <v>0</v>
      </c>
      <c r="U1366" s="126">
        <v>9872458471</v>
      </c>
      <c r="V1366" s="127">
        <v>1158.92</v>
      </c>
      <c r="W1366" s="125">
        <v>42789</v>
      </c>
      <c r="X1366" s="96" t="s">
        <v>77</v>
      </c>
      <c r="Y1366" s="89" t="s">
        <v>74</v>
      </c>
      <c r="Z1366" s="96" t="s">
        <v>77</v>
      </c>
      <c r="AA1366" s="126">
        <v>0</v>
      </c>
      <c r="AB1366" s="126">
        <v>0</v>
      </c>
      <c r="AC1366" s="126">
        <v>0</v>
      </c>
      <c r="AD1366" s="126">
        <v>0</v>
      </c>
      <c r="AE1366" s="126">
        <v>0</v>
      </c>
      <c r="AF1366" s="89" t="s">
        <v>1163</v>
      </c>
      <c r="AG1366" s="126">
        <v>0</v>
      </c>
      <c r="AH1366" s="89" t="s">
        <v>74</v>
      </c>
      <c r="AI1366" s="129">
        <v>2.41</v>
      </c>
      <c r="AJ1366" s="129">
        <v>2.4300000000000002</v>
      </c>
    </row>
    <row r="1367" spans="1:36" ht="17.45" customHeight="1">
      <c r="A1367" s="88" t="s">
        <v>2456</v>
      </c>
      <c r="B1367" s="88" t="s">
        <v>1831</v>
      </c>
      <c r="C1367" s="121">
        <v>45348</v>
      </c>
      <c r="D1367" s="88" t="s">
        <v>1838</v>
      </c>
      <c r="E1367" s="88" t="s">
        <v>70</v>
      </c>
      <c r="F1367" s="93" t="s">
        <v>1215</v>
      </c>
      <c r="G1367" s="88" t="s">
        <v>1216</v>
      </c>
      <c r="H1367" s="88" t="s">
        <v>1971</v>
      </c>
      <c r="I1367" s="88" t="s">
        <v>74</v>
      </c>
      <c r="J1367" s="88" t="s">
        <v>2004</v>
      </c>
      <c r="K1367" s="88" t="s">
        <v>2005</v>
      </c>
      <c r="L1367" s="88" t="s">
        <v>2006</v>
      </c>
      <c r="M1367" s="123">
        <v>19087.77</v>
      </c>
      <c r="N1367" s="122">
        <v>1343333174</v>
      </c>
      <c r="O1367" s="123">
        <v>66.67</v>
      </c>
      <c r="P1367" s="122">
        <v>350600220</v>
      </c>
      <c r="Q1367" s="122">
        <v>1343333174</v>
      </c>
      <c r="R1367" s="122">
        <v>1693933394</v>
      </c>
      <c r="S1367" s="122">
        <v>0</v>
      </c>
      <c r="T1367" s="122">
        <v>0</v>
      </c>
      <c r="U1367" s="122">
        <v>9872458471</v>
      </c>
      <c r="V1367" s="123">
        <v>1158.92</v>
      </c>
      <c r="W1367" s="121">
        <v>42789</v>
      </c>
      <c r="X1367" s="93" t="s">
        <v>77</v>
      </c>
      <c r="Y1367" s="88" t="s">
        <v>74</v>
      </c>
      <c r="Z1367" s="93" t="s">
        <v>77</v>
      </c>
      <c r="AA1367" s="122">
        <v>0</v>
      </c>
      <c r="AB1367" s="122">
        <v>0</v>
      </c>
      <c r="AC1367" s="122">
        <v>0</v>
      </c>
      <c r="AD1367" s="122">
        <v>0</v>
      </c>
      <c r="AE1367" s="122">
        <v>0</v>
      </c>
      <c r="AF1367" s="88" t="s">
        <v>1163</v>
      </c>
      <c r="AG1367" s="122">
        <v>0</v>
      </c>
      <c r="AH1367" s="88" t="s">
        <v>74</v>
      </c>
      <c r="AI1367" s="124">
        <v>17.04</v>
      </c>
      <c r="AJ1367" s="124">
        <v>17.16</v>
      </c>
    </row>
    <row r="1368" spans="1:36" ht="17.45" customHeight="1">
      <c r="A1368" s="89" t="s">
        <v>2457</v>
      </c>
      <c r="B1368" s="89" t="s">
        <v>1831</v>
      </c>
      <c r="C1368" s="125">
        <v>45348</v>
      </c>
      <c r="D1368" s="89" t="s">
        <v>1838</v>
      </c>
      <c r="E1368" s="89" t="s">
        <v>70</v>
      </c>
      <c r="F1368" s="96" t="s">
        <v>1215</v>
      </c>
      <c r="G1368" s="89" t="s">
        <v>1216</v>
      </c>
      <c r="H1368" s="89" t="s">
        <v>1971</v>
      </c>
      <c r="I1368" s="89" t="s">
        <v>74</v>
      </c>
      <c r="J1368" s="89" t="s">
        <v>2008</v>
      </c>
      <c r="K1368" s="89" t="s">
        <v>2009</v>
      </c>
      <c r="L1368" s="89" t="s">
        <v>2010</v>
      </c>
      <c r="M1368" s="127">
        <v>28741.51</v>
      </c>
      <c r="N1368" s="126">
        <v>921191108</v>
      </c>
      <c r="O1368" s="127">
        <v>27.95</v>
      </c>
      <c r="P1368" s="126">
        <v>148115065</v>
      </c>
      <c r="Q1368" s="126">
        <v>921191108</v>
      </c>
      <c r="R1368" s="126">
        <v>1069306173</v>
      </c>
      <c r="S1368" s="126">
        <v>0</v>
      </c>
      <c r="T1368" s="126">
        <v>0</v>
      </c>
      <c r="U1368" s="126">
        <v>9872458471</v>
      </c>
      <c r="V1368" s="127">
        <v>1158.92</v>
      </c>
      <c r="W1368" s="125">
        <v>42789</v>
      </c>
      <c r="X1368" s="96" t="s">
        <v>77</v>
      </c>
      <c r="Y1368" s="89" t="s">
        <v>74</v>
      </c>
      <c r="Z1368" s="96" t="s">
        <v>77</v>
      </c>
      <c r="AA1368" s="126">
        <v>0</v>
      </c>
      <c r="AB1368" s="126">
        <v>0</v>
      </c>
      <c r="AC1368" s="126">
        <v>0</v>
      </c>
      <c r="AD1368" s="126">
        <v>0</v>
      </c>
      <c r="AE1368" s="126">
        <v>0</v>
      </c>
      <c r="AF1368" s="89" t="s">
        <v>1163</v>
      </c>
      <c r="AG1368" s="126">
        <v>0</v>
      </c>
      <c r="AH1368" s="89" t="s">
        <v>74</v>
      </c>
      <c r="AI1368" s="129">
        <v>10.75</v>
      </c>
      <c r="AJ1368" s="129">
        <v>10.83</v>
      </c>
    </row>
    <row r="1369" spans="1:36" ht="17.45" customHeight="1">
      <c r="A1369" s="88" t="s">
        <v>2458</v>
      </c>
      <c r="B1369" s="88" t="s">
        <v>1831</v>
      </c>
      <c r="C1369" s="121">
        <v>45348</v>
      </c>
      <c r="D1369" s="88" t="s">
        <v>1838</v>
      </c>
      <c r="E1369" s="88" t="s">
        <v>70</v>
      </c>
      <c r="F1369" s="93" t="s">
        <v>1215</v>
      </c>
      <c r="G1369" s="88" t="s">
        <v>1216</v>
      </c>
      <c r="H1369" s="88" t="s">
        <v>1971</v>
      </c>
      <c r="I1369" s="88" t="s">
        <v>74</v>
      </c>
      <c r="J1369" s="88" t="s">
        <v>2012</v>
      </c>
      <c r="K1369" s="88" t="s">
        <v>2013</v>
      </c>
      <c r="L1369" s="88" t="s">
        <v>2014</v>
      </c>
      <c r="M1369" s="123">
        <v>26504.63</v>
      </c>
      <c r="N1369" s="122">
        <v>439352287</v>
      </c>
      <c r="O1369" s="123">
        <v>14.15</v>
      </c>
      <c r="P1369" s="122">
        <v>59864135</v>
      </c>
      <c r="Q1369" s="122">
        <v>439352287</v>
      </c>
      <c r="R1369" s="122">
        <v>499216422</v>
      </c>
      <c r="S1369" s="122">
        <v>0</v>
      </c>
      <c r="T1369" s="122">
        <v>0</v>
      </c>
      <c r="U1369" s="122">
        <v>9872458471</v>
      </c>
      <c r="V1369" s="123">
        <v>1158.92</v>
      </c>
      <c r="W1369" s="121">
        <v>42789</v>
      </c>
      <c r="X1369" s="93" t="s">
        <v>77</v>
      </c>
      <c r="Y1369" s="88" t="s">
        <v>74</v>
      </c>
      <c r="Z1369" s="93" t="s">
        <v>77</v>
      </c>
      <c r="AA1369" s="122">
        <v>0</v>
      </c>
      <c r="AB1369" s="122">
        <v>0</v>
      </c>
      <c r="AC1369" s="122">
        <v>0</v>
      </c>
      <c r="AD1369" s="122">
        <v>0</v>
      </c>
      <c r="AE1369" s="122">
        <v>0</v>
      </c>
      <c r="AF1369" s="88" t="s">
        <v>1163</v>
      </c>
      <c r="AG1369" s="122">
        <v>0</v>
      </c>
      <c r="AH1369" s="88" t="s">
        <v>74</v>
      </c>
      <c r="AI1369" s="124">
        <v>5.0199999999999996</v>
      </c>
      <c r="AJ1369" s="124">
        <v>5.0599999999999996</v>
      </c>
    </row>
    <row r="1370" spans="1:36" ht="17.45" customHeight="1">
      <c r="A1370" s="89" t="s">
        <v>2459</v>
      </c>
      <c r="B1370" s="89" t="s">
        <v>1831</v>
      </c>
      <c r="C1370" s="125">
        <v>45348</v>
      </c>
      <c r="D1370" s="89" t="s">
        <v>1838</v>
      </c>
      <c r="E1370" s="89" t="s">
        <v>70</v>
      </c>
      <c r="F1370" s="96" t="s">
        <v>1215</v>
      </c>
      <c r="G1370" s="89" t="s">
        <v>1216</v>
      </c>
      <c r="H1370" s="89" t="s">
        <v>1971</v>
      </c>
      <c r="I1370" s="89" t="s">
        <v>74</v>
      </c>
      <c r="J1370" s="89" t="s">
        <v>2016</v>
      </c>
      <c r="K1370" s="89" t="s">
        <v>2017</v>
      </c>
      <c r="L1370" s="89" t="s">
        <v>2018</v>
      </c>
      <c r="M1370" s="127">
        <v>12871.99</v>
      </c>
      <c r="N1370" s="126">
        <v>269890187</v>
      </c>
      <c r="O1370" s="127">
        <v>17.05</v>
      </c>
      <c r="P1370" s="126">
        <v>22242895</v>
      </c>
      <c r="Q1370" s="126">
        <v>269890187</v>
      </c>
      <c r="R1370" s="126">
        <v>292133082</v>
      </c>
      <c r="S1370" s="126">
        <v>0</v>
      </c>
      <c r="T1370" s="126">
        <v>0</v>
      </c>
      <c r="U1370" s="126">
        <v>9872458471</v>
      </c>
      <c r="V1370" s="127">
        <v>1158.92</v>
      </c>
      <c r="W1370" s="125">
        <v>42789</v>
      </c>
      <c r="X1370" s="96" t="s">
        <v>77</v>
      </c>
      <c r="Y1370" s="89" t="s">
        <v>74</v>
      </c>
      <c r="Z1370" s="96" t="s">
        <v>77</v>
      </c>
      <c r="AA1370" s="126">
        <v>0</v>
      </c>
      <c r="AB1370" s="126">
        <v>0</v>
      </c>
      <c r="AC1370" s="126">
        <v>0</v>
      </c>
      <c r="AD1370" s="126">
        <v>0</v>
      </c>
      <c r="AE1370" s="126">
        <v>0</v>
      </c>
      <c r="AF1370" s="89" t="s">
        <v>1163</v>
      </c>
      <c r="AG1370" s="126">
        <v>0</v>
      </c>
      <c r="AH1370" s="89" t="s">
        <v>74</v>
      </c>
      <c r="AI1370" s="129">
        <v>2.94</v>
      </c>
      <c r="AJ1370" s="129">
        <v>2.96</v>
      </c>
    </row>
    <row r="1371" spans="1:36" ht="17.45" customHeight="1">
      <c r="A1371" s="88" t="s">
        <v>2460</v>
      </c>
      <c r="B1371" s="88" t="s">
        <v>1831</v>
      </c>
      <c r="C1371" s="121">
        <v>45348</v>
      </c>
      <c r="D1371" s="88" t="s">
        <v>1838</v>
      </c>
      <c r="E1371" s="88" t="s">
        <v>70</v>
      </c>
      <c r="F1371" s="93" t="s">
        <v>1215</v>
      </c>
      <c r="G1371" s="88" t="s">
        <v>1216</v>
      </c>
      <c r="H1371" s="88" t="s">
        <v>1971</v>
      </c>
      <c r="I1371" s="88" t="s">
        <v>74</v>
      </c>
      <c r="J1371" s="88" t="s">
        <v>2020</v>
      </c>
      <c r="K1371" s="88" t="s">
        <v>2021</v>
      </c>
      <c r="L1371" s="88" t="s">
        <v>2022</v>
      </c>
      <c r="M1371" s="122">
        <v>32080</v>
      </c>
      <c r="N1371" s="122">
        <v>645592151</v>
      </c>
      <c r="O1371" s="130">
        <v>16.5</v>
      </c>
      <c r="P1371" s="122">
        <v>58985701</v>
      </c>
      <c r="Q1371" s="122">
        <v>645592151</v>
      </c>
      <c r="R1371" s="122">
        <v>704577852</v>
      </c>
      <c r="S1371" s="122">
        <v>0</v>
      </c>
      <c r="T1371" s="122">
        <v>0</v>
      </c>
      <c r="U1371" s="122">
        <v>9872458471</v>
      </c>
      <c r="V1371" s="123">
        <v>1158.92</v>
      </c>
      <c r="W1371" s="121">
        <v>42796</v>
      </c>
      <c r="X1371" s="93" t="s">
        <v>77</v>
      </c>
      <c r="Y1371" s="88" t="s">
        <v>74</v>
      </c>
      <c r="Z1371" s="93" t="s">
        <v>77</v>
      </c>
      <c r="AA1371" s="122">
        <v>0</v>
      </c>
      <c r="AB1371" s="122">
        <v>0</v>
      </c>
      <c r="AC1371" s="122">
        <v>0</v>
      </c>
      <c r="AD1371" s="122">
        <v>0</v>
      </c>
      <c r="AE1371" s="122">
        <v>0</v>
      </c>
      <c r="AF1371" s="88" t="s">
        <v>1163</v>
      </c>
      <c r="AG1371" s="122">
        <v>0</v>
      </c>
      <c r="AH1371" s="88" t="s">
        <v>74</v>
      </c>
      <c r="AI1371" s="124">
        <v>7.09</v>
      </c>
      <c r="AJ1371" s="124">
        <v>7.14</v>
      </c>
    </row>
    <row r="1372" spans="1:36" ht="17.45" customHeight="1">
      <c r="A1372" s="89" t="s">
        <v>2461</v>
      </c>
      <c r="B1372" s="89" t="s">
        <v>1831</v>
      </c>
      <c r="C1372" s="125">
        <v>45348</v>
      </c>
      <c r="D1372" s="89" t="s">
        <v>1838</v>
      </c>
      <c r="E1372" s="89" t="s">
        <v>70</v>
      </c>
      <c r="F1372" s="96" t="s">
        <v>1215</v>
      </c>
      <c r="G1372" s="89" t="s">
        <v>1216</v>
      </c>
      <c r="H1372" s="89" t="s">
        <v>1971</v>
      </c>
      <c r="I1372" s="89" t="s">
        <v>74</v>
      </c>
      <c r="J1372" s="89" t="s">
        <v>2024</v>
      </c>
      <c r="K1372" s="89" t="s">
        <v>2025</v>
      </c>
      <c r="L1372" s="89" t="s">
        <v>2026</v>
      </c>
      <c r="M1372" s="127">
        <v>29349.78</v>
      </c>
      <c r="N1372" s="126">
        <v>464788646</v>
      </c>
      <c r="O1372" s="127">
        <v>12.47</v>
      </c>
      <c r="P1372" s="126">
        <v>22382972</v>
      </c>
      <c r="Q1372" s="126">
        <v>464788646</v>
      </c>
      <c r="R1372" s="126">
        <v>487171618</v>
      </c>
      <c r="S1372" s="126">
        <v>0</v>
      </c>
      <c r="T1372" s="126">
        <v>0</v>
      </c>
      <c r="U1372" s="126">
        <v>9872458471</v>
      </c>
      <c r="V1372" s="127">
        <v>1158.92</v>
      </c>
      <c r="W1372" s="125">
        <v>42796</v>
      </c>
      <c r="X1372" s="96" t="s">
        <v>77</v>
      </c>
      <c r="Y1372" s="89" t="s">
        <v>74</v>
      </c>
      <c r="Z1372" s="96" t="s">
        <v>77</v>
      </c>
      <c r="AA1372" s="126">
        <v>0</v>
      </c>
      <c r="AB1372" s="126">
        <v>0</v>
      </c>
      <c r="AC1372" s="126">
        <v>0</v>
      </c>
      <c r="AD1372" s="126">
        <v>0</v>
      </c>
      <c r="AE1372" s="126">
        <v>0</v>
      </c>
      <c r="AF1372" s="89" t="s">
        <v>1163</v>
      </c>
      <c r="AG1372" s="126">
        <v>0</v>
      </c>
      <c r="AH1372" s="89" t="s">
        <v>74</v>
      </c>
      <c r="AI1372" s="129">
        <v>4.9000000000000004</v>
      </c>
      <c r="AJ1372" s="129">
        <v>4.93</v>
      </c>
    </row>
    <row r="1373" spans="1:36" ht="17.45" customHeight="1">
      <c r="A1373" s="88" t="s">
        <v>2462</v>
      </c>
      <c r="B1373" s="88" t="s">
        <v>1831</v>
      </c>
      <c r="C1373" s="121">
        <v>45348</v>
      </c>
      <c r="D1373" s="88" t="s">
        <v>1838</v>
      </c>
      <c r="E1373" s="88" t="s">
        <v>70</v>
      </c>
      <c r="F1373" s="93" t="s">
        <v>1215</v>
      </c>
      <c r="G1373" s="88" t="s">
        <v>1216</v>
      </c>
      <c r="H1373" s="88" t="s">
        <v>2028</v>
      </c>
      <c r="I1373" s="88" t="s">
        <v>74</v>
      </c>
      <c r="J1373" s="88" t="s">
        <v>2029</v>
      </c>
      <c r="K1373" s="88" t="s">
        <v>2030</v>
      </c>
      <c r="L1373" s="88" t="s">
        <v>2031</v>
      </c>
      <c r="M1373" s="123">
        <v>83697.320000000007</v>
      </c>
      <c r="N1373" s="122">
        <v>941934222</v>
      </c>
      <c r="O1373" s="123">
        <v>8.85</v>
      </c>
      <c r="P1373" s="122">
        <v>44039873</v>
      </c>
      <c r="Q1373" s="122">
        <v>941934222</v>
      </c>
      <c r="R1373" s="122">
        <v>985974095</v>
      </c>
      <c r="S1373" s="122">
        <v>0</v>
      </c>
      <c r="T1373" s="122">
        <v>0</v>
      </c>
      <c r="U1373" s="122">
        <v>9872458471</v>
      </c>
      <c r="V1373" s="123">
        <v>1158.92</v>
      </c>
      <c r="W1373" s="121">
        <v>37081</v>
      </c>
      <c r="X1373" s="93" t="s">
        <v>77</v>
      </c>
      <c r="Y1373" s="88" t="s">
        <v>74</v>
      </c>
      <c r="Z1373" s="93" t="s">
        <v>77</v>
      </c>
      <c r="AA1373" s="122">
        <v>0</v>
      </c>
      <c r="AB1373" s="122">
        <v>0</v>
      </c>
      <c r="AC1373" s="122">
        <v>0</v>
      </c>
      <c r="AD1373" s="122">
        <v>0</v>
      </c>
      <c r="AE1373" s="122">
        <v>0</v>
      </c>
      <c r="AF1373" s="88" t="s">
        <v>1163</v>
      </c>
      <c r="AG1373" s="122">
        <v>0</v>
      </c>
      <c r="AH1373" s="88" t="s">
        <v>74</v>
      </c>
      <c r="AI1373" s="124">
        <v>9.92</v>
      </c>
      <c r="AJ1373" s="124">
        <v>9.99</v>
      </c>
    </row>
    <row r="1374" spans="1:36" ht="17.45" customHeight="1">
      <c r="A1374" s="89" t="s">
        <v>2463</v>
      </c>
      <c r="B1374" s="89" t="s">
        <v>1831</v>
      </c>
      <c r="C1374" s="125">
        <v>45348</v>
      </c>
      <c r="D1374" s="89" t="s">
        <v>1838</v>
      </c>
      <c r="E1374" s="89" t="s">
        <v>70</v>
      </c>
      <c r="F1374" s="96" t="s">
        <v>1215</v>
      </c>
      <c r="G1374" s="89" t="s">
        <v>1216</v>
      </c>
      <c r="H1374" s="89" t="s">
        <v>2033</v>
      </c>
      <c r="I1374" s="89" t="s">
        <v>74</v>
      </c>
      <c r="J1374" s="89" t="s">
        <v>1972</v>
      </c>
      <c r="K1374" s="89"/>
      <c r="L1374" s="89" t="s">
        <v>1974</v>
      </c>
      <c r="M1374" s="140">
        <v>85.608085000000003</v>
      </c>
      <c r="N1374" s="126">
        <v>113443</v>
      </c>
      <c r="O1374" s="126">
        <v>0</v>
      </c>
      <c r="P1374" s="126">
        <v>510</v>
      </c>
      <c r="Q1374" s="126">
        <v>0</v>
      </c>
      <c r="R1374" s="126">
        <v>113953</v>
      </c>
      <c r="S1374" s="126">
        <v>0</v>
      </c>
      <c r="T1374" s="126">
        <v>0</v>
      </c>
      <c r="U1374" s="126">
        <v>9872458471</v>
      </c>
      <c r="V1374" s="127">
        <v>1158.92</v>
      </c>
      <c r="W1374" s="96" t="s">
        <v>77</v>
      </c>
      <c r="X1374" s="96" t="s">
        <v>77</v>
      </c>
      <c r="Y1374" s="89" t="s">
        <v>74</v>
      </c>
      <c r="Z1374" s="96" t="s">
        <v>77</v>
      </c>
      <c r="AA1374" s="126">
        <v>0</v>
      </c>
      <c r="AB1374" s="126">
        <v>0</v>
      </c>
      <c r="AC1374" s="126">
        <v>0</v>
      </c>
      <c r="AD1374" s="126">
        <v>0</v>
      </c>
      <c r="AE1374" s="126">
        <v>0</v>
      </c>
      <c r="AF1374" s="89" t="s">
        <v>1163</v>
      </c>
      <c r="AG1374" s="126">
        <v>0</v>
      </c>
      <c r="AH1374" s="89" t="s">
        <v>74</v>
      </c>
      <c r="AI1374" s="129">
        <v>0</v>
      </c>
      <c r="AJ1374" s="129">
        <v>0</v>
      </c>
    </row>
    <row r="1375" spans="1:36" ht="17.45" customHeight="1">
      <c r="A1375" s="88" t="s">
        <v>2464</v>
      </c>
      <c r="B1375" s="88" t="s">
        <v>1831</v>
      </c>
      <c r="C1375" s="121">
        <v>45348</v>
      </c>
      <c r="D1375" s="88" t="s">
        <v>1838</v>
      </c>
      <c r="E1375" s="88" t="s">
        <v>70</v>
      </c>
      <c r="F1375" s="93" t="s">
        <v>1215</v>
      </c>
      <c r="G1375" s="88" t="s">
        <v>1216</v>
      </c>
      <c r="H1375" s="88" t="s">
        <v>2033</v>
      </c>
      <c r="I1375" s="88" t="s">
        <v>74</v>
      </c>
      <c r="J1375" s="88" t="s">
        <v>1976</v>
      </c>
      <c r="K1375" s="88"/>
      <c r="L1375" s="88" t="s">
        <v>1978</v>
      </c>
      <c r="M1375" s="139">
        <v>176.17641800000001</v>
      </c>
      <c r="N1375" s="122">
        <v>233523</v>
      </c>
      <c r="O1375" s="122">
        <v>0</v>
      </c>
      <c r="P1375" s="122">
        <v>985</v>
      </c>
      <c r="Q1375" s="122">
        <v>0</v>
      </c>
      <c r="R1375" s="122">
        <v>234508</v>
      </c>
      <c r="S1375" s="122">
        <v>0</v>
      </c>
      <c r="T1375" s="122">
        <v>0</v>
      </c>
      <c r="U1375" s="122">
        <v>9872458471</v>
      </c>
      <c r="V1375" s="123">
        <v>1158.92</v>
      </c>
      <c r="W1375" s="93" t="s">
        <v>77</v>
      </c>
      <c r="X1375" s="93" t="s">
        <v>77</v>
      </c>
      <c r="Y1375" s="88" t="s">
        <v>74</v>
      </c>
      <c r="Z1375" s="93" t="s">
        <v>77</v>
      </c>
      <c r="AA1375" s="122">
        <v>0</v>
      </c>
      <c r="AB1375" s="122">
        <v>0</v>
      </c>
      <c r="AC1375" s="122">
        <v>0</v>
      </c>
      <c r="AD1375" s="122">
        <v>0</v>
      </c>
      <c r="AE1375" s="122">
        <v>0</v>
      </c>
      <c r="AF1375" s="88" t="s">
        <v>1163</v>
      </c>
      <c r="AG1375" s="122">
        <v>0</v>
      </c>
      <c r="AH1375" s="88" t="s">
        <v>74</v>
      </c>
      <c r="AI1375" s="124">
        <v>0</v>
      </c>
      <c r="AJ1375" s="124">
        <v>0</v>
      </c>
    </row>
    <row r="1376" spans="1:36" ht="17.45" customHeight="1">
      <c r="A1376" s="89" t="s">
        <v>2465</v>
      </c>
      <c r="B1376" s="89" t="s">
        <v>1831</v>
      </c>
      <c r="C1376" s="125">
        <v>45348</v>
      </c>
      <c r="D1376" s="89" t="s">
        <v>1838</v>
      </c>
      <c r="E1376" s="89" t="s">
        <v>70</v>
      </c>
      <c r="F1376" s="96" t="s">
        <v>1215</v>
      </c>
      <c r="G1376" s="89" t="s">
        <v>1216</v>
      </c>
      <c r="H1376" s="89" t="s">
        <v>2033</v>
      </c>
      <c r="I1376" s="89" t="s">
        <v>74</v>
      </c>
      <c r="J1376" s="89" t="s">
        <v>1980</v>
      </c>
      <c r="K1376" s="89"/>
      <c r="L1376" s="89" t="s">
        <v>1982</v>
      </c>
      <c r="M1376" s="140">
        <v>278.47209800000002</v>
      </c>
      <c r="N1376" s="126">
        <v>369127</v>
      </c>
      <c r="O1376" s="126">
        <v>0</v>
      </c>
      <c r="P1376" s="126">
        <v>1547</v>
      </c>
      <c r="Q1376" s="126">
        <v>0</v>
      </c>
      <c r="R1376" s="126">
        <v>370674</v>
      </c>
      <c r="S1376" s="126">
        <v>0</v>
      </c>
      <c r="T1376" s="126">
        <v>0</v>
      </c>
      <c r="U1376" s="126">
        <v>9872458471</v>
      </c>
      <c r="V1376" s="127">
        <v>1158.92</v>
      </c>
      <c r="W1376" s="96" t="s">
        <v>77</v>
      </c>
      <c r="X1376" s="96" t="s">
        <v>77</v>
      </c>
      <c r="Y1376" s="89" t="s">
        <v>74</v>
      </c>
      <c r="Z1376" s="96" t="s">
        <v>77</v>
      </c>
      <c r="AA1376" s="126">
        <v>0</v>
      </c>
      <c r="AB1376" s="126">
        <v>0</v>
      </c>
      <c r="AC1376" s="126">
        <v>0</v>
      </c>
      <c r="AD1376" s="126">
        <v>0</v>
      </c>
      <c r="AE1376" s="126">
        <v>0</v>
      </c>
      <c r="AF1376" s="89" t="s">
        <v>1163</v>
      </c>
      <c r="AG1376" s="126">
        <v>0</v>
      </c>
      <c r="AH1376" s="89" t="s">
        <v>74</v>
      </c>
      <c r="AI1376" s="129">
        <v>0</v>
      </c>
      <c r="AJ1376" s="129">
        <v>0</v>
      </c>
    </row>
    <row r="1377" spans="1:36" ht="17.45" customHeight="1">
      <c r="A1377" s="88" t="s">
        <v>2466</v>
      </c>
      <c r="B1377" s="88" t="s">
        <v>1831</v>
      </c>
      <c r="C1377" s="121">
        <v>45348</v>
      </c>
      <c r="D1377" s="88" t="s">
        <v>1838</v>
      </c>
      <c r="E1377" s="88" t="s">
        <v>70</v>
      </c>
      <c r="F1377" s="93" t="s">
        <v>1215</v>
      </c>
      <c r="G1377" s="88" t="s">
        <v>1216</v>
      </c>
      <c r="H1377" s="88" t="s">
        <v>2033</v>
      </c>
      <c r="I1377" s="88" t="s">
        <v>74</v>
      </c>
      <c r="J1377" s="88" t="s">
        <v>1984</v>
      </c>
      <c r="K1377" s="88"/>
      <c r="L1377" s="88" t="s">
        <v>1986</v>
      </c>
      <c r="M1377" s="139">
        <v>180.22645700000001</v>
      </c>
      <c r="N1377" s="122">
        <v>238903</v>
      </c>
      <c r="O1377" s="122">
        <v>0</v>
      </c>
      <c r="P1377" s="122">
        <v>996</v>
      </c>
      <c r="Q1377" s="122">
        <v>0</v>
      </c>
      <c r="R1377" s="122">
        <v>239899</v>
      </c>
      <c r="S1377" s="122">
        <v>0</v>
      </c>
      <c r="T1377" s="122">
        <v>0</v>
      </c>
      <c r="U1377" s="122">
        <v>9872458471</v>
      </c>
      <c r="V1377" s="123">
        <v>1158.92</v>
      </c>
      <c r="W1377" s="93" t="s">
        <v>77</v>
      </c>
      <c r="X1377" s="93" t="s">
        <v>77</v>
      </c>
      <c r="Y1377" s="88" t="s">
        <v>74</v>
      </c>
      <c r="Z1377" s="93" t="s">
        <v>77</v>
      </c>
      <c r="AA1377" s="122">
        <v>0</v>
      </c>
      <c r="AB1377" s="122">
        <v>0</v>
      </c>
      <c r="AC1377" s="122">
        <v>0</v>
      </c>
      <c r="AD1377" s="122">
        <v>0</v>
      </c>
      <c r="AE1377" s="122">
        <v>0</v>
      </c>
      <c r="AF1377" s="88" t="s">
        <v>1163</v>
      </c>
      <c r="AG1377" s="122">
        <v>0</v>
      </c>
      <c r="AH1377" s="88" t="s">
        <v>74</v>
      </c>
      <c r="AI1377" s="124">
        <v>0</v>
      </c>
      <c r="AJ1377" s="124">
        <v>0</v>
      </c>
    </row>
    <row r="1378" spans="1:36" ht="17.45" customHeight="1">
      <c r="A1378" s="89" t="s">
        <v>2467</v>
      </c>
      <c r="B1378" s="89" t="s">
        <v>1831</v>
      </c>
      <c r="C1378" s="125">
        <v>45348</v>
      </c>
      <c r="D1378" s="89" t="s">
        <v>1838</v>
      </c>
      <c r="E1378" s="89" t="s">
        <v>70</v>
      </c>
      <c r="F1378" s="96" t="s">
        <v>1215</v>
      </c>
      <c r="G1378" s="89" t="s">
        <v>1216</v>
      </c>
      <c r="H1378" s="89" t="s">
        <v>2033</v>
      </c>
      <c r="I1378" s="89" t="s">
        <v>74</v>
      </c>
      <c r="J1378" s="89" t="s">
        <v>1988</v>
      </c>
      <c r="K1378" s="89"/>
      <c r="L1378" s="89" t="s">
        <v>1990</v>
      </c>
      <c r="M1378" s="128">
        <v>34.64076</v>
      </c>
      <c r="N1378" s="126">
        <v>45918</v>
      </c>
      <c r="O1378" s="126">
        <v>0</v>
      </c>
      <c r="P1378" s="126">
        <v>192</v>
      </c>
      <c r="Q1378" s="126">
        <v>0</v>
      </c>
      <c r="R1378" s="126">
        <v>46110</v>
      </c>
      <c r="S1378" s="126">
        <v>0</v>
      </c>
      <c r="T1378" s="126">
        <v>0</v>
      </c>
      <c r="U1378" s="126">
        <v>9872458471</v>
      </c>
      <c r="V1378" s="127">
        <v>1158.92</v>
      </c>
      <c r="W1378" s="96" t="s">
        <v>77</v>
      </c>
      <c r="X1378" s="96" t="s">
        <v>77</v>
      </c>
      <c r="Y1378" s="89" t="s">
        <v>74</v>
      </c>
      <c r="Z1378" s="96" t="s">
        <v>77</v>
      </c>
      <c r="AA1378" s="126">
        <v>0</v>
      </c>
      <c r="AB1378" s="126">
        <v>0</v>
      </c>
      <c r="AC1378" s="126">
        <v>0</v>
      </c>
      <c r="AD1378" s="126">
        <v>0</v>
      </c>
      <c r="AE1378" s="126">
        <v>0</v>
      </c>
      <c r="AF1378" s="89" t="s">
        <v>1163</v>
      </c>
      <c r="AG1378" s="126">
        <v>0</v>
      </c>
      <c r="AH1378" s="89" t="s">
        <v>74</v>
      </c>
      <c r="AI1378" s="129">
        <v>0</v>
      </c>
      <c r="AJ1378" s="129">
        <v>0</v>
      </c>
    </row>
    <row r="1379" spans="1:36" ht="17.45" customHeight="1">
      <c r="A1379" s="88" t="s">
        <v>2468</v>
      </c>
      <c r="B1379" s="88" t="s">
        <v>1831</v>
      </c>
      <c r="C1379" s="121">
        <v>45348</v>
      </c>
      <c r="D1379" s="88" t="s">
        <v>1838</v>
      </c>
      <c r="E1379" s="88" t="s">
        <v>70</v>
      </c>
      <c r="F1379" s="93" t="s">
        <v>1215</v>
      </c>
      <c r="G1379" s="88" t="s">
        <v>1216</v>
      </c>
      <c r="H1379" s="88" t="s">
        <v>2033</v>
      </c>
      <c r="I1379" s="88" t="s">
        <v>74</v>
      </c>
      <c r="J1379" s="88" t="s">
        <v>1992</v>
      </c>
      <c r="K1379" s="88"/>
      <c r="L1379" s="88" t="s">
        <v>1994</v>
      </c>
      <c r="M1379" s="139">
        <v>61.774966999999997</v>
      </c>
      <c r="N1379" s="122">
        <v>81883</v>
      </c>
      <c r="O1379" s="122">
        <v>0</v>
      </c>
      <c r="P1379" s="122">
        <v>346</v>
      </c>
      <c r="Q1379" s="122">
        <v>0</v>
      </c>
      <c r="R1379" s="122">
        <v>82229</v>
      </c>
      <c r="S1379" s="122">
        <v>0</v>
      </c>
      <c r="T1379" s="122">
        <v>0</v>
      </c>
      <c r="U1379" s="122">
        <v>9872458471</v>
      </c>
      <c r="V1379" s="123">
        <v>1158.92</v>
      </c>
      <c r="W1379" s="93" t="s">
        <v>77</v>
      </c>
      <c r="X1379" s="93" t="s">
        <v>77</v>
      </c>
      <c r="Y1379" s="88" t="s">
        <v>74</v>
      </c>
      <c r="Z1379" s="93" t="s">
        <v>77</v>
      </c>
      <c r="AA1379" s="122">
        <v>0</v>
      </c>
      <c r="AB1379" s="122">
        <v>0</v>
      </c>
      <c r="AC1379" s="122">
        <v>0</v>
      </c>
      <c r="AD1379" s="122">
        <v>0</v>
      </c>
      <c r="AE1379" s="122">
        <v>0</v>
      </c>
      <c r="AF1379" s="88" t="s">
        <v>1163</v>
      </c>
      <c r="AG1379" s="122">
        <v>0</v>
      </c>
      <c r="AH1379" s="88" t="s">
        <v>74</v>
      </c>
      <c r="AI1379" s="124">
        <v>0</v>
      </c>
      <c r="AJ1379" s="124">
        <v>0</v>
      </c>
    </row>
    <row r="1380" spans="1:36" ht="17.45" customHeight="1">
      <c r="A1380" s="89" t="s">
        <v>2469</v>
      </c>
      <c r="B1380" s="89" t="s">
        <v>1831</v>
      </c>
      <c r="C1380" s="125">
        <v>45348</v>
      </c>
      <c r="D1380" s="89" t="s">
        <v>1838</v>
      </c>
      <c r="E1380" s="89" t="s">
        <v>70</v>
      </c>
      <c r="F1380" s="96" t="s">
        <v>1215</v>
      </c>
      <c r="G1380" s="89" t="s">
        <v>1216</v>
      </c>
      <c r="H1380" s="89" t="s">
        <v>2033</v>
      </c>
      <c r="I1380" s="89" t="s">
        <v>74</v>
      </c>
      <c r="J1380" s="89" t="s">
        <v>1996</v>
      </c>
      <c r="K1380" s="89"/>
      <c r="L1380" s="89" t="s">
        <v>1998</v>
      </c>
      <c r="M1380" s="140">
        <v>24.851234000000002</v>
      </c>
      <c r="N1380" s="126">
        <v>32951</v>
      </c>
      <c r="O1380" s="126">
        <v>0</v>
      </c>
      <c r="P1380" s="126">
        <v>128</v>
      </c>
      <c r="Q1380" s="126">
        <v>0</v>
      </c>
      <c r="R1380" s="126">
        <v>33079</v>
      </c>
      <c r="S1380" s="126">
        <v>0</v>
      </c>
      <c r="T1380" s="126">
        <v>0</v>
      </c>
      <c r="U1380" s="126">
        <v>9872458471</v>
      </c>
      <c r="V1380" s="127">
        <v>1158.92</v>
      </c>
      <c r="W1380" s="96" t="s">
        <v>77</v>
      </c>
      <c r="X1380" s="96" t="s">
        <v>77</v>
      </c>
      <c r="Y1380" s="89" t="s">
        <v>74</v>
      </c>
      <c r="Z1380" s="96" t="s">
        <v>77</v>
      </c>
      <c r="AA1380" s="126">
        <v>0</v>
      </c>
      <c r="AB1380" s="126">
        <v>0</v>
      </c>
      <c r="AC1380" s="126">
        <v>0</v>
      </c>
      <c r="AD1380" s="126">
        <v>0</v>
      </c>
      <c r="AE1380" s="126">
        <v>0</v>
      </c>
      <c r="AF1380" s="89" t="s">
        <v>1163</v>
      </c>
      <c r="AG1380" s="126">
        <v>0</v>
      </c>
      <c r="AH1380" s="89" t="s">
        <v>74</v>
      </c>
      <c r="AI1380" s="129">
        <v>0</v>
      </c>
      <c r="AJ1380" s="129">
        <v>0</v>
      </c>
    </row>
    <row r="1381" spans="1:36" ht="17.45" customHeight="1">
      <c r="A1381" s="88" t="s">
        <v>2470</v>
      </c>
      <c r="B1381" s="88" t="s">
        <v>1831</v>
      </c>
      <c r="C1381" s="121">
        <v>45348</v>
      </c>
      <c r="D1381" s="88" t="s">
        <v>1838</v>
      </c>
      <c r="E1381" s="88" t="s">
        <v>70</v>
      </c>
      <c r="F1381" s="93" t="s">
        <v>1215</v>
      </c>
      <c r="G1381" s="88" t="s">
        <v>1216</v>
      </c>
      <c r="H1381" s="88" t="s">
        <v>2033</v>
      </c>
      <c r="I1381" s="88" t="s">
        <v>74</v>
      </c>
      <c r="J1381" s="88" t="s">
        <v>2000</v>
      </c>
      <c r="K1381" s="88"/>
      <c r="L1381" s="88" t="s">
        <v>2002</v>
      </c>
      <c r="M1381" s="139">
        <v>66.838185999999993</v>
      </c>
      <c r="N1381" s="122">
        <v>88588</v>
      </c>
      <c r="O1381" s="122">
        <v>0</v>
      </c>
      <c r="P1381" s="122">
        <v>380</v>
      </c>
      <c r="Q1381" s="122">
        <v>0</v>
      </c>
      <c r="R1381" s="122">
        <v>88968</v>
      </c>
      <c r="S1381" s="122">
        <v>0</v>
      </c>
      <c r="T1381" s="122">
        <v>0</v>
      </c>
      <c r="U1381" s="122">
        <v>9872458471</v>
      </c>
      <c r="V1381" s="123">
        <v>1158.92</v>
      </c>
      <c r="W1381" s="93" t="s">
        <v>77</v>
      </c>
      <c r="X1381" s="93" t="s">
        <v>77</v>
      </c>
      <c r="Y1381" s="88" t="s">
        <v>74</v>
      </c>
      <c r="Z1381" s="93" t="s">
        <v>77</v>
      </c>
      <c r="AA1381" s="122">
        <v>0</v>
      </c>
      <c r="AB1381" s="122">
        <v>0</v>
      </c>
      <c r="AC1381" s="122">
        <v>0</v>
      </c>
      <c r="AD1381" s="122">
        <v>0</v>
      </c>
      <c r="AE1381" s="122">
        <v>0</v>
      </c>
      <c r="AF1381" s="88" t="s">
        <v>1163</v>
      </c>
      <c r="AG1381" s="122">
        <v>0</v>
      </c>
      <c r="AH1381" s="88" t="s">
        <v>74</v>
      </c>
      <c r="AI1381" s="124">
        <v>0</v>
      </c>
      <c r="AJ1381" s="124">
        <v>0</v>
      </c>
    </row>
    <row r="1382" spans="1:36" ht="17.45" customHeight="1">
      <c r="A1382" s="89" t="s">
        <v>2471</v>
      </c>
      <c r="B1382" s="89" t="s">
        <v>1831</v>
      </c>
      <c r="C1382" s="125">
        <v>45348</v>
      </c>
      <c r="D1382" s="89" t="s">
        <v>1838</v>
      </c>
      <c r="E1382" s="89" t="s">
        <v>70</v>
      </c>
      <c r="F1382" s="96" t="s">
        <v>1215</v>
      </c>
      <c r="G1382" s="89" t="s">
        <v>1216</v>
      </c>
      <c r="H1382" s="89" t="s">
        <v>2033</v>
      </c>
      <c r="I1382" s="89" t="s">
        <v>74</v>
      </c>
      <c r="J1382" s="89" t="s">
        <v>2004</v>
      </c>
      <c r="K1382" s="89"/>
      <c r="L1382" s="89" t="s">
        <v>2006</v>
      </c>
      <c r="M1382" s="140">
        <v>392.93034799999998</v>
      </c>
      <c r="N1382" s="126">
        <v>520900</v>
      </c>
      <c r="O1382" s="126">
        <v>0</v>
      </c>
      <c r="P1382" s="126">
        <v>2130</v>
      </c>
      <c r="Q1382" s="126">
        <v>0</v>
      </c>
      <c r="R1382" s="126">
        <v>523030</v>
      </c>
      <c r="S1382" s="126">
        <v>0</v>
      </c>
      <c r="T1382" s="126">
        <v>0</v>
      </c>
      <c r="U1382" s="126">
        <v>9872458471</v>
      </c>
      <c r="V1382" s="127">
        <v>1158.92</v>
      </c>
      <c r="W1382" s="96" t="s">
        <v>77</v>
      </c>
      <c r="X1382" s="96" t="s">
        <v>77</v>
      </c>
      <c r="Y1382" s="89" t="s">
        <v>74</v>
      </c>
      <c r="Z1382" s="96" t="s">
        <v>77</v>
      </c>
      <c r="AA1382" s="126">
        <v>0</v>
      </c>
      <c r="AB1382" s="126">
        <v>0</v>
      </c>
      <c r="AC1382" s="126">
        <v>0</v>
      </c>
      <c r="AD1382" s="126">
        <v>0</v>
      </c>
      <c r="AE1382" s="126">
        <v>0</v>
      </c>
      <c r="AF1382" s="89" t="s">
        <v>1163</v>
      </c>
      <c r="AG1382" s="126">
        <v>0</v>
      </c>
      <c r="AH1382" s="89" t="s">
        <v>74</v>
      </c>
      <c r="AI1382" s="129">
        <v>0.01</v>
      </c>
      <c r="AJ1382" s="129">
        <v>0.01</v>
      </c>
    </row>
    <row r="1383" spans="1:36" ht="17.45" customHeight="1">
      <c r="A1383" s="88" t="s">
        <v>2472</v>
      </c>
      <c r="B1383" s="88" t="s">
        <v>1831</v>
      </c>
      <c r="C1383" s="121">
        <v>45348</v>
      </c>
      <c r="D1383" s="88" t="s">
        <v>1838</v>
      </c>
      <c r="E1383" s="88" t="s">
        <v>70</v>
      </c>
      <c r="F1383" s="93" t="s">
        <v>1215</v>
      </c>
      <c r="G1383" s="88" t="s">
        <v>1216</v>
      </c>
      <c r="H1383" s="88" t="s">
        <v>2033</v>
      </c>
      <c r="I1383" s="88" t="s">
        <v>74</v>
      </c>
      <c r="J1383" s="88" t="s">
        <v>2008</v>
      </c>
      <c r="K1383" s="88"/>
      <c r="L1383" s="88" t="s">
        <v>2010</v>
      </c>
      <c r="M1383" s="139">
        <v>281.50693100000001</v>
      </c>
      <c r="N1383" s="122">
        <v>373146</v>
      </c>
      <c r="O1383" s="122">
        <v>0</v>
      </c>
      <c r="P1383" s="122">
        <v>1568</v>
      </c>
      <c r="Q1383" s="122">
        <v>0</v>
      </c>
      <c r="R1383" s="122">
        <v>374714</v>
      </c>
      <c r="S1383" s="122">
        <v>0</v>
      </c>
      <c r="T1383" s="122">
        <v>0</v>
      </c>
      <c r="U1383" s="122">
        <v>9872458471</v>
      </c>
      <c r="V1383" s="123">
        <v>1158.92</v>
      </c>
      <c r="W1383" s="93" t="s">
        <v>77</v>
      </c>
      <c r="X1383" s="93" t="s">
        <v>77</v>
      </c>
      <c r="Y1383" s="88" t="s">
        <v>74</v>
      </c>
      <c r="Z1383" s="93" t="s">
        <v>77</v>
      </c>
      <c r="AA1383" s="122">
        <v>0</v>
      </c>
      <c r="AB1383" s="122">
        <v>0</v>
      </c>
      <c r="AC1383" s="122">
        <v>0</v>
      </c>
      <c r="AD1383" s="122">
        <v>0</v>
      </c>
      <c r="AE1383" s="122">
        <v>0</v>
      </c>
      <c r="AF1383" s="88" t="s">
        <v>1163</v>
      </c>
      <c r="AG1383" s="122">
        <v>0</v>
      </c>
      <c r="AH1383" s="88" t="s">
        <v>74</v>
      </c>
      <c r="AI1383" s="124">
        <v>0</v>
      </c>
      <c r="AJ1383" s="124">
        <v>0</v>
      </c>
    </row>
    <row r="1384" spans="1:36" ht="17.45" customHeight="1">
      <c r="A1384" s="89" t="s">
        <v>2473</v>
      </c>
      <c r="B1384" s="89" t="s">
        <v>1831</v>
      </c>
      <c r="C1384" s="125">
        <v>45348</v>
      </c>
      <c r="D1384" s="89" t="s">
        <v>1838</v>
      </c>
      <c r="E1384" s="89" t="s">
        <v>70</v>
      </c>
      <c r="F1384" s="96" t="s">
        <v>1215</v>
      </c>
      <c r="G1384" s="89" t="s">
        <v>1216</v>
      </c>
      <c r="H1384" s="89" t="s">
        <v>2033</v>
      </c>
      <c r="I1384" s="89" t="s">
        <v>74</v>
      </c>
      <c r="J1384" s="89" t="s">
        <v>2012</v>
      </c>
      <c r="K1384" s="89"/>
      <c r="L1384" s="89" t="s">
        <v>2014</v>
      </c>
      <c r="M1384" s="140">
        <v>104.343067</v>
      </c>
      <c r="N1384" s="126">
        <v>138327</v>
      </c>
      <c r="O1384" s="126">
        <v>0</v>
      </c>
      <c r="P1384" s="126">
        <v>564</v>
      </c>
      <c r="Q1384" s="126">
        <v>0</v>
      </c>
      <c r="R1384" s="126">
        <v>138891</v>
      </c>
      <c r="S1384" s="126">
        <v>0</v>
      </c>
      <c r="T1384" s="126">
        <v>0</v>
      </c>
      <c r="U1384" s="126">
        <v>9872458471</v>
      </c>
      <c r="V1384" s="127">
        <v>1158.92</v>
      </c>
      <c r="W1384" s="96" t="s">
        <v>77</v>
      </c>
      <c r="X1384" s="96" t="s">
        <v>77</v>
      </c>
      <c r="Y1384" s="89" t="s">
        <v>74</v>
      </c>
      <c r="Z1384" s="96" t="s">
        <v>77</v>
      </c>
      <c r="AA1384" s="126">
        <v>0</v>
      </c>
      <c r="AB1384" s="126">
        <v>0</v>
      </c>
      <c r="AC1384" s="126">
        <v>0</v>
      </c>
      <c r="AD1384" s="126">
        <v>0</v>
      </c>
      <c r="AE1384" s="126">
        <v>0</v>
      </c>
      <c r="AF1384" s="89" t="s">
        <v>1163</v>
      </c>
      <c r="AG1384" s="126">
        <v>0</v>
      </c>
      <c r="AH1384" s="89" t="s">
        <v>74</v>
      </c>
      <c r="AI1384" s="129">
        <v>0</v>
      </c>
      <c r="AJ1384" s="129">
        <v>0</v>
      </c>
    </row>
    <row r="1385" spans="1:36" ht="17.45" customHeight="1">
      <c r="A1385" s="88" t="s">
        <v>2474</v>
      </c>
      <c r="B1385" s="88" t="s">
        <v>1831</v>
      </c>
      <c r="C1385" s="121">
        <v>45348</v>
      </c>
      <c r="D1385" s="88" t="s">
        <v>1838</v>
      </c>
      <c r="E1385" s="88" t="s">
        <v>70</v>
      </c>
      <c r="F1385" s="93" t="s">
        <v>1215</v>
      </c>
      <c r="G1385" s="88" t="s">
        <v>1216</v>
      </c>
      <c r="H1385" s="88" t="s">
        <v>2033</v>
      </c>
      <c r="I1385" s="88" t="s">
        <v>74</v>
      </c>
      <c r="J1385" s="88" t="s">
        <v>2016</v>
      </c>
      <c r="K1385" s="88"/>
      <c r="L1385" s="88" t="s">
        <v>2018</v>
      </c>
      <c r="M1385" s="139">
        <v>95.856406000000007</v>
      </c>
      <c r="N1385" s="122">
        <v>127062</v>
      </c>
      <c r="O1385" s="122">
        <v>0</v>
      </c>
      <c r="P1385" s="122">
        <v>532</v>
      </c>
      <c r="Q1385" s="122">
        <v>0</v>
      </c>
      <c r="R1385" s="122">
        <v>127594</v>
      </c>
      <c r="S1385" s="122">
        <v>0</v>
      </c>
      <c r="T1385" s="122">
        <v>0</v>
      </c>
      <c r="U1385" s="122">
        <v>9872458471</v>
      </c>
      <c r="V1385" s="123">
        <v>1158.92</v>
      </c>
      <c r="W1385" s="93" t="s">
        <v>77</v>
      </c>
      <c r="X1385" s="93" t="s">
        <v>77</v>
      </c>
      <c r="Y1385" s="88" t="s">
        <v>74</v>
      </c>
      <c r="Z1385" s="93" t="s">
        <v>77</v>
      </c>
      <c r="AA1385" s="122">
        <v>0</v>
      </c>
      <c r="AB1385" s="122">
        <v>0</v>
      </c>
      <c r="AC1385" s="122">
        <v>0</v>
      </c>
      <c r="AD1385" s="122">
        <v>0</v>
      </c>
      <c r="AE1385" s="122">
        <v>0</v>
      </c>
      <c r="AF1385" s="88" t="s">
        <v>1163</v>
      </c>
      <c r="AG1385" s="122">
        <v>0</v>
      </c>
      <c r="AH1385" s="88" t="s">
        <v>74</v>
      </c>
      <c r="AI1385" s="124">
        <v>0</v>
      </c>
      <c r="AJ1385" s="124">
        <v>0</v>
      </c>
    </row>
    <row r="1386" spans="1:36" ht="17.45" customHeight="1">
      <c r="A1386" s="89" t="s">
        <v>2475</v>
      </c>
      <c r="B1386" s="89" t="s">
        <v>1831</v>
      </c>
      <c r="C1386" s="125">
        <v>45348</v>
      </c>
      <c r="D1386" s="89" t="s">
        <v>1838</v>
      </c>
      <c r="E1386" s="89" t="s">
        <v>70</v>
      </c>
      <c r="F1386" s="96" t="s">
        <v>1215</v>
      </c>
      <c r="G1386" s="89" t="s">
        <v>1216</v>
      </c>
      <c r="H1386" s="89" t="s">
        <v>2033</v>
      </c>
      <c r="I1386" s="89" t="s">
        <v>74</v>
      </c>
      <c r="J1386" s="89" t="s">
        <v>2020</v>
      </c>
      <c r="K1386" s="89"/>
      <c r="L1386" s="89" t="s">
        <v>2022</v>
      </c>
      <c r="M1386" s="140">
        <v>153.96754300000001</v>
      </c>
      <c r="N1386" s="126">
        <v>204103</v>
      </c>
      <c r="O1386" s="126">
        <v>0</v>
      </c>
      <c r="P1386" s="126">
        <v>843</v>
      </c>
      <c r="Q1386" s="126">
        <v>0</v>
      </c>
      <c r="R1386" s="126">
        <v>204946</v>
      </c>
      <c r="S1386" s="126">
        <v>0</v>
      </c>
      <c r="T1386" s="126">
        <v>0</v>
      </c>
      <c r="U1386" s="126">
        <v>9872458471</v>
      </c>
      <c r="V1386" s="127">
        <v>1158.92</v>
      </c>
      <c r="W1386" s="96" t="s">
        <v>77</v>
      </c>
      <c r="X1386" s="96" t="s">
        <v>77</v>
      </c>
      <c r="Y1386" s="89" t="s">
        <v>74</v>
      </c>
      <c r="Z1386" s="96" t="s">
        <v>77</v>
      </c>
      <c r="AA1386" s="126">
        <v>0</v>
      </c>
      <c r="AB1386" s="126">
        <v>0</v>
      </c>
      <c r="AC1386" s="126">
        <v>0</v>
      </c>
      <c r="AD1386" s="126">
        <v>0</v>
      </c>
      <c r="AE1386" s="126">
        <v>0</v>
      </c>
      <c r="AF1386" s="89" t="s">
        <v>1163</v>
      </c>
      <c r="AG1386" s="126">
        <v>0</v>
      </c>
      <c r="AH1386" s="89" t="s">
        <v>74</v>
      </c>
      <c r="AI1386" s="129">
        <v>0</v>
      </c>
      <c r="AJ1386" s="129">
        <v>0</v>
      </c>
    </row>
    <row r="1387" spans="1:36" ht="17.45" customHeight="1">
      <c r="A1387" s="88" t="s">
        <v>2476</v>
      </c>
      <c r="B1387" s="88" t="s">
        <v>1831</v>
      </c>
      <c r="C1387" s="121">
        <v>45348</v>
      </c>
      <c r="D1387" s="88" t="s">
        <v>1838</v>
      </c>
      <c r="E1387" s="88" t="s">
        <v>70</v>
      </c>
      <c r="F1387" s="93" t="s">
        <v>1215</v>
      </c>
      <c r="G1387" s="88" t="s">
        <v>1216</v>
      </c>
      <c r="H1387" s="88" t="s">
        <v>2033</v>
      </c>
      <c r="I1387" s="88" t="s">
        <v>74</v>
      </c>
      <c r="J1387" s="88" t="s">
        <v>2024</v>
      </c>
      <c r="K1387" s="88"/>
      <c r="L1387" s="88" t="s">
        <v>2026</v>
      </c>
      <c r="M1387" s="132">
        <v>133.15947</v>
      </c>
      <c r="N1387" s="122">
        <v>176487</v>
      </c>
      <c r="O1387" s="122">
        <v>0</v>
      </c>
      <c r="P1387" s="122">
        <v>762</v>
      </c>
      <c r="Q1387" s="122">
        <v>0</v>
      </c>
      <c r="R1387" s="122">
        <v>177249</v>
      </c>
      <c r="S1387" s="122">
        <v>0</v>
      </c>
      <c r="T1387" s="122">
        <v>0</v>
      </c>
      <c r="U1387" s="122">
        <v>9872458471</v>
      </c>
      <c r="V1387" s="123">
        <v>1158.92</v>
      </c>
      <c r="W1387" s="93" t="s">
        <v>77</v>
      </c>
      <c r="X1387" s="93" t="s">
        <v>77</v>
      </c>
      <c r="Y1387" s="88" t="s">
        <v>74</v>
      </c>
      <c r="Z1387" s="93" t="s">
        <v>77</v>
      </c>
      <c r="AA1387" s="122">
        <v>0</v>
      </c>
      <c r="AB1387" s="122">
        <v>0</v>
      </c>
      <c r="AC1387" s="122">
        <v>0</v>
      </c>
      <c r="AD1387" s="122">
        <v>0</v>
      </c>
      <c r="AE1387" s="122">
        <v>0</v>
      </c>
      <c r="AF1387" s="88" t="s">
        <v>1163</v>
      </c>
      <c r="AG1387" s="122">
        <v>0</v>
      </c>
      <c r="AH1387" s="88" t="s">
        <v>74</v>
      </c>
      <c r="AI1387" s="124">
        <v>0</v>
      </c>
      <c r="AJ1387" s="124">
        <v>0</v>
      </c>
    </row>
    <row r="1388" spans="1:36" ht="17.45" customHeight="1">
      <c r="A1388" s="89" t="s">
        <v>2477</v>
      </c>
      <c r="B1388" s="89" t="s">
        <v>1831</v>
      </c>
      <c r="C1388" s="125">
        <v>45348</v>
      </c>
      <c r="D1388" s="89" t="s">
        <v>1838</v>
      </c>
      <c r="E1388" s="89" t="s">
        <v>70</v>
      </c>
      <c r="F1388" s="96" t="s">
        <v>1215</v>
      </c>
      <c r="G1388" s="89" t="s">
        <v>1216</v>
      </c>
      <c r="H1388" s="89" t="s">
        <v>2033</v>
      </c>
      <c r="I1388" s="89" t="s">
        <v>74</v>
      </c>
      <c r="J1388" s="89" t="s">
        <v>2029</v>
      </c>
      <c r="K1388" s="89"/>
      <c r="L1388" s="89" t="s">
        <v>2031</v>
      </c>
      <c r="M1388" s="128">
        <v>108.37076</v>
      </c>
      <c r="N1388" s="126">
        <v>143675</v>
      </c>
      <c r="O1388" s="126">
        <v>0</v>
      </c>
      <c r="P1388" s="126">
        <v>577</v>
      </c>
      <c r="Q1388" s="126">
        <v>0</v>
      </c>
      <c r="R1388" s="126">
        <v>144252</v>
      </c>
      <c r="S1388" s="126">
        <v>0</v>
      </c>
      <c r="T1388" s="126">
        <v>0</v>
      </c>
      <c r="U1388" s="126">
        <v>9872458471</v>
      </c>
      <c r="V1388" s="127">
        <v>1158.92</v>
      </c>
      <c r="W1388" s="96" t="s">
        <v>77</v>
      </c>
      <c r="X1388" s="96" t="s">
        <v>77</v>
      </c>
      <c r="Y1388" s="89" t="s">
        <v>74</v>
      </c>
      <c r="Z1388" s="96" t="s">
        <v>77</v>
      </c>
      <c r="AA1388" s="126">
        <v>0</v>
      </c>
      <c r="AB1388" s="126">
        <v>0</v>
      </c>
      <c r="AC1388" s="126">
        <v>0</v>
      </c>
      <c r="AD1388" s="126">
        <v>0</v>
      </c>
      <c r="AE1388" s="126">
        <v>0</v>
      </c>
      <c r="AF1388" s="89" t="s">
        <v>1163</v>
      </c>
      <c r="AG1388" s="126">
        <v>0</v>
      </c>
      <c r="AH1388" s="89" t="s">
        <v>74</v>
      </c>
      <c r="AI1388" s="129">
        <v>0</v>
      </c>
      <c r="AJ1388" s="129">
        <v>0</v>
      </c>
    </row>
    <row r="1389" spans="1:36" ht="17.45" customHeight="1">
      <c r="A1389" s="88" t="s">
        <v>2478</v>
      </c>
      <c r="B1389" s="88" t="s">
        <v>1831</v>
      </c>
      <c r="C1389" s="121">
        <v>45348</v>
      </c>
      <c r="D1389" s="88" t="s">
        <v>1892</v>
      </c>
      <c r="E1389" s="88" t="s">
        <v>70</v>
      </c>
      <c r="F1389" s="93" t="s">
        <v>1215</v>
      </c>
      <c r="G1389" s="88" t="s">
        <v>1216</v>
      </c>
      <c r="H1389" s="88" t="s">
        <v>1893</v>
      </c>
      <c r="I1389" s="88" t="s">
        <v>74</v>
      </c>
      <c r="J1389" s="88" t="s">
        <v>2435</v>
      </c>
      <c r="K1389" s="88"/>
      <c r="L1389" s="88" t="s">
        <v>2436</v>
      </c>
      <c r="M1389" s="122">
        <v>12</v>
      </c>
      <c r="N1389" s="122">
        <v>17173</v>
      </c>
      <c r="O1389" s="122">
        <v>0</v>
      </c>
      <c r="P1389" s="122">
        <v>116</v>
      </c>
      <c r="Q1389" s="122">
        <v>17289</v>
      </c>
      <c r="R1389" s="122">
        <v>17289</v>
      </c>
      <c r="S1389" s="122">
        <v>0</v>
      </c>
      <c r="T1389" s="122">
        <v>0</v>
      </c>
      <c r="U1389" s="122">
        <v>9872458471</v>
      </c>
      <c r="V1389" s="123">
        <v>1158.92</v>
      </c>
      <c r="W1389" s="93"/>
      <c r="X1389" s="93"/>
      <c r="Y1389" s="88"/>
      <c r="Z1389" s="93"/>
      <c r="AA1389" s="122">
        <v>0</v>
      </c>
      <c r="AB1389" s="122">
        <v>0</v>
      </c>
      <c r="AC1389" s="122">
        <v>0</v>
      </c>
      <c r="AD1389" s="122">
        <v>0</v>
      </c>
      <c r="AE1389" s="122">
        <v>0</v>
      </c>
      <c r="AF1389" s="88" t="s">
        <v>1163</v>
      </c>
      <c r="AG1389" s="122">
        <v>0</v>
      </c>
      <c r="AH1389" s="88"/>
      <c r="AI1389" s="124">
        <v>0</v>
      </c>
      <c r="AJ1389" s="124">
        <v>0</v>
      </c>
    </row>
    <row r="1390" spans="1:36" ht="17.45" customHeight="1">
      <c r="A1390" s="89" t="s">
        <v>2479</v>
      </c>
      <c r="B1390" s="89" t="s">
        <v>1831</v>
      </c>
      <c r="C1390" s="125">
        <v>45348</v>
      </c>
      <c r="D1390" s="89" t="s">
        <v>1892</v>
      </c>
      <c r="E1390" s="89" t="s">
        <v>70</v>
      </c>
      <c r="F1390" s="96" t="s">
        <v>1215</v>
      </c>
      <c r="G1390" s="89" t="s">
        <v>1216</v>
      </c>
      <c r="H1390" s="89" t="s">
        <v>1893</v>
      </c>
      <c r="I1390" s="89" t="s">
        <v>74</v>
      </c>
      <c r="J1390" s="89" t="s">
        <v>1894</v>
      </c>
      <c r="K1390" s="89"/>
      <c r="L1390" s="89" t="s">
        <v>1895</v>
      </c>
      <c r="M1390" s="127">
        <v>3262.16</v>
      </c>
      <c r="N1390" s="126">
        <v>4362740</v>
      </c>
      <c r="O1390" s="126">
        <v>0</v>
      </c>
      <c r="P1390" s="126">
        <v>-20479</v>
      </c>
      <c r="Q1390" s="126">
        <v>4342261</v>
      </c>
      <c r="R1390" s="126">
        <v>4342261</v>
      </c>
      <c r="S1390" s="126">
        <v>0</v>
      </c>
      <c r="T1390" s="126">
        <v>0</v>
      </c>
      <c r="U1390" s="126">
        <v>9872458471</v>
      </c>
      <c r="V1390" s="127">
        <v>1158.92</v>
      </c>
      <c r="W1390" s="125">
        <v>43620</v>
      </c>
      <c r="X1390" s="125">
        <v>73050</v>
      </c>
      <c r="Y1390" s="89"/>
      <c r="Z1390" s="96"/>
      <c r="AA1390" s="126">
        <v>0</v>
      </c>
      <c r="AB1390" s="126">
        <v>0</v>
      </c>
      <c r="AC1390" s="126">
        <v>0</v>
      </c>
      <c r="AD1390" s="126">
        <v>0</v>
      </c>
      <c r="AE1390" s="126">
        <v>0</v>
      </c>
      <c r="AF1390" s="89" t="s">
        <v>1163</v>
      </c>
      <c r="AG1390" s="126">
        <v>0</v>
      </c>
      <c r="AH1390" s="89"/>
      <c r="AI1390" s="129">
        <v>0.04</v>
      </c>
      <c r="AJ1390" s="129">
        <v>0.04</v>
      </c>
    </row>
    <row r="1391" spans="1:36" ht="17.45" customHeight="1">
      <c r="A1391" s="88" t="s">
        <v>2480</v>
      </c>
      <c r="B1391" s="88" t="s">
        <v>1831</v>
      </c>
      <c r="C1391" s="121">
        <v>45348</v>
      </c>
      <c r="D1391" s="88" t="s">
        <v>1832</v>
      </c>
      <c r="E1391" s="88" t="s">
        <v>70</v>
      </c>
      <c r="F1391" s="93" t="s">
        <v>1221</v>
      </c>
      <c r="G1391" s="88" t="s">
        <v>1222</v>
      </c>
      <c r="H1391" s="88" t="s">
        <v>1833</v>
      </c>
      <c r="I1391" s="88" t="s">
        <v>1964</v>
      </c>
      <c r="J1391" s="88" t="s">
        <v>2481</v>
      </c>
      <c r="K1391" s="88"/>
      <c r="L1391" s="88" t="s">
        <v>1966</v>
      </c>
      <c r="M1391" s="122">
        <v>1920000</v>
      </c>
      <c r="N1391" s="122">
        <v>2556288000</v>
      </c>
      <c r="O1391" s="122">
        <v>0</v>
      </c>
      <c r="P1391" s="122">
        <v>3336616</v>
      </c>
      <c r="Q1391" s="122">
        <v>0</v>
      </c>
      <c r="R1391" s="122">
        <v>3336616</v>
      </c>
      <c r="S1391" s="122">
        <v>0</v>
      </c>
      <c r="T1391" s="122">
        <v>0</v>
      </c>
      <c r="U1391" s="122">
        <v>5219159315</v>
      </c>
      <c r="V1391" s="123">
        <v>1051.56</v>
      </c>
      <c r="W1391" s="121">
        <v>45314</v>
      </c>
      <c r="X1391" s="121">
        <v>45372</v>
      </c>
      <c r="Y1391" s="88" t="s">
        <v>74</v>
      </c>
      <c r="Z1391" s="93" t="s">
        <v>77</v>
      </c>
      <c r="AA1391" s="122">
        <v>0</v>
      </c>
      <c r="AB1391" s="122">
        <v>0</v>
      </c>
      <c r="AC1391" s="122">
        <v>0</v>
      </c>
      <c r="AD1391" s="122">
        <v>0</v>
      </c>
      <c r="AE1391" s="122">
        <v>0</v>
      </c>
      <c r="AF1391" s="88" t="s">
        <v>1163</v>
      </c>
      <c r="AG1391" s="122">
        <v>0</v>
      </c>
      <c r="AH1391" s="88" t="s">
        <v>74</v>
      </c>
      <c r="AI1391" s="124">
        <v>0.06</v>
      </c>
      <c r="AJ1391" s="124">
        <v>0.06</v>
      </c>
    </row>
    <row r="1392" spans="1:36" ht="17.45" customHeight="1">
      <c r="A1392" s="89" t="s">
        <v>2482</v>
      </c>
      <c r="B1392" s="89" t="s">
        <v>1831</v>
      </c>
      <c r="C1392" s="125">
        <v>45348</v>
      </c>
      <c r="D1392" s="89" t="s">
        <v>1832</v>
      </c>
      <c r="E1392" s="89" t="s">
        <v>70</v>
      </c>
      <c r="F1392" s="96" t="s">
        <v>1221</v>
      </c>
      <c r="G1392" s="89" t="s">
        <v>1222</v>
      </c>
      <c r="H1392" s="89" t="s">
        <v>1833</v>
      </c>
      <c r="I1392" s="89" t="s">
        <v>1964</v>
      </c>
      <c r="J1392" s="89" t="s">
        <v>2483</v>
      </c>
      <c r="K1392" s="89"/>
      <c r="L1392" s="89" t="s">
        <v>1836</v>
      </c>
      <c r="M1392" s="126">
        <v>370000</v>
      </c>
      <c r="N1392" s="126">
        <v>491286000</v>
      </c>
      <c r="O1392" s="126">
        <v>0</v>
      </c>
      <c r="P1392" s="126">
        <v>-1196393</v>
      </c>
      <c r="Q1392" s="126">
        <v>0</v>
      </c>
      <c r="R1392" s="126">
        <v>-1196393</v>
      </c>
      <c r="S1392" s="126">
        <v>0</v>
      </c>
      <c r="T1392" s="126">
        <v>0</v>
      </c>
      <c r="U1392" s="126">
        <v>5219159315</v>
      </c>
      <c r="V1392" s="127">
        <v>1051.56</v>
      </c>
      <c r="W1392" s="125">
        <v>45321</v>
      </c>
      <c r="X1392" s="125">
        <v>45351</v>
      </c>
      <c r="Y1392" s="89" t="s">
        <v>74</v>
      </c>
      <c r="Z1392" s="96" t="s">
        <v>77</v>
      </c>
      <c r="AA1392" s="126">
        <v>0</v>
      </c>
      <c r="AB1392" s="126">
        <v>0</v>
      </c>
      <c r="AC1392" s="126">
        <v>0</v>
      </c>
      <c r="AD1392" s="126">
        <v>0</v>
      </c>
      <c r="AE1392" s="126">
        <v>0</v>
      </c>
      <c r="AF1392" s="89" t="s">
        <v>1163</v>
      </c>
      <c r="AG1392" s="126">
        <v>0</v>
      </c>
      <c r="AH1392" s="89" t="s">
        <v>74</v>
      </c>
      <c r="AI1392" s="129">
        <v>-0.02</v>
      </c>
      <c r="AJ1392" s="129">
        <v>-0.02</v>
      </c>
    </row>
    <row r="1393" spans="1:36" ht="17.45" customHeight="1">
      <c r="A1393" s="88" t="s">
        <v>2484</v>
      </c>
      <c r="B1393" s="88" t="s">
        <v>1831</v>
      </c>
      <c r="C1393" s="121">
        <v>45348</v>
      </c>
      <c r="D1393" s="88" t="s">
        <v>1832</v>
      </c>
      <c r="E1393" s="88" t="s">
        <v>70</v>
      </c>
      <c r="F1393" s="93" t="s">
        <v>1221</v>
      </c>
      <c r="G1393" s="88" t="s">
        <v>1222</v>
      </c>
      <c r="H1393" s="88" t="s">
        <v>1833</v>
      </c>
      <c r="I1393" s="88" t="s">
        <v>2056</v>
      </c>
      <c r="J1393" s="88" t="s">
        <v>2485</v>
      </c>
      <c r="K1393" s="88"/>
      <c r="L1393" s="88" t="s">
        <v>2058</v>
      </c>
      <c r="M1393" s="122">
        <v>10000</v>
      </c>
      <c r="N1393" s="122">
        <v>13289500</v>
      </c>
      <c r="O1393" s="122">
        <v>0</v>
      </c>
      <c r="P1393" s="122">
        <v>-11644</v>
      </c>
      <c r="Q1393" s="122">
        <v>0</v>
      </c>
      <c r="R1393" s="122">
        <v>-11644</v>
      </c>
      <c r="S1393" s="122">
        <v>0</v>
      </c>
      <c r="T1393" s="122">
        <v>0</v>
      </c>
      <c r="U1393" s="122">
        <v>5219159315</v>
      </c>
      <c r="V1393" s="123">
        <v>1051.56</v>
      </c>
      <c r="W1393" s="121">
        <v>45328</v>
      </c>
      <c r="X1393" s="121">
        <v>45365</v>
      </c>
      <c r="Y1393" s="88" t="s">
        <v>74</v>
      </c>
      <c r="Z1393" s="93" t="s">
        <v>77</v>
      </c>
      <c r="AA1393" s="122">
        <v>0</v>
      </c>
      <c r="AB1393" s="122">
        <v>0</v>
      </c>
      <c r="AC1393" s="122">
        <v>0</v>
      </c>
      <c r="AD1393" s="122">
        <v>0</v>
      </c>
      <c r="AE1393" s="122">
        <v>0</v>
      </c>
      <c r="AF1393" s="88" t="s">
        <v>1163</v>
      </c>
      <c r="AG1393" s="122">
        <v>0</v>
      </c>
      <c r="AH1393" s="88" t="s">
        <v>74</v>
      </c>
      <c r="AI1393" s="124">
        <v>0</v>
      </c>
      <c r="AJ1393" s="124">
        <v>0</v>
      </c>
    </row>
    <row r="1394" spans="1:36" ht="17.45" customHeight="1">
      <c r="A1394" s="89" t="s">
        <v>2486</v>
      </c>
      <c r="B1394" s="89" t="s">
        <v>1831</v>
      </c>
      <c r="C1394" s="125">
        <v>45348</v>
      </c>
      <c r="D1394" s="89" t="s">
        <v>1832</v>
      </c>
      <c r="E1394" s="89" t="s">
        <v>70</v>
      </c>
      <c r="F1394" s="96" t="s">
        <v>1221</v>
      </c>
      <c r="G1394" s="89" t="s">
        <v>1222</v>
      </c>
      <c r="H1394" s="89" t="s">
        <v>1833</v>
      </c>
      <c r="I1394" s="89" t="s">
        <v>1834</v>
      </c>
      <c r="J1394" s="89" t="s">
        <v>2487</v>
      </c>
      <c r="K1394" s="89"/>
      <c r="L1394" s="89" t="s">
        <v>1969</v>
      </c>
      <c r="M1394" s="126">
        <v>290000</v>
      </c>
      <c r="N1394" s="126">
        <v>386978900</v>
      </c>
      <c r="O1394" s="126">
        <v>0</v>
      </c>
      <c r="P1394" s="126">
        <v>1506399</v>
      </c>
      <c r="Q1394" s="126">
        <v>0</v>
      </c>
      <c r="R1394" s="126">
        <v>1506399</v>
      </c>
      <c r="S1394" s="126">
        <v>0</v>
      </c>
      <c r="T1394" s="126">
        <v>0</v>
      </c>
      <c r="U1394" s="126">
        <v>5219159315</v>
      </c>
      <c r="V1394" s="127">
        <v>1051.56</v>
      </c>
      <c r="W1394" s="125">
        <v>45342</v>
      </c>
      <c r="X1394" s="125">
        <v>45379</v>
      </c>
      <c r="Y1394" s="89" t="s">
        <v>74</v>
      </c>
      <c r="Z1394" s="96" t="s">
        <v>77</v>
      </c>
      <c r="AA1394" s="126">
        <v>0</v>
      </c>
      <c r="AB1394" s="126">
        <v>0</v>
      </c>
      <c r="AC1394" s="126">
        <v>0</v>
      </c>
      <c r="AD1394" s="126">
        <v>0</v>
      </c>
      <c r="AE1394" s="126">
        <v>0</v>
      </c>
      <c r="AF1394" s="89" t="s">
        <v>1163</v>
      </c>
      <c r="AG1394" s="126">
        <v>0</v>
      </c>
      <c r="AH1394" s="89" t="s">
        <v>74</v>
      </c>
      <c r="AI1394" s="129">
        <v>0.03</v>
      </c>
      <c r="AJ1394" s="129">
        <v>0.03</v>
      </c>
    </row>
    <row r="1395" spans="1:36" ht="17.45" customHeight="1">
      <c r="A1395" s="88" t="s">
        <v>2488</v>
      </c>
      <c r="B1395" s="88" t="s">
        <v>1831</v>
      </c>
      <c r="C1395" s="121">
        <v>45348</v>
      </c>
      <c r="D1395" s="88" t="s">
        <v>1838</v>
      </c>
      <c r="E1395" s="88" t="s">
        <v>1136</v>
      </c>
      <c r="F1395" s="93" t="s">
        <v>1306</v>
      </c>
      <c r="G1395" s="88" t="s">
        <v>1307</v>
      </c>
      <c r="H1395" s="88" t="s">
        <v>1899</v>
      </c>
      <c r="I1395" s="88" t="s">
        <v>74</v>
      </c>
      <c r="J1395" s="88" t="s">
        <v>2489</v>
      </c>
      <c r="K1395" s="88" t="s">
        <v>2490</v>
      </c>
      <c r="L1395" s="88" t="s">
        <v>2491</v>
      </c>
      <c r="M1395" s="122">
        <v>5123</v>
      </c>
      <c r="N1395" s="122">
        <v>1047711323</v>
      </c>
      <c r="O1395" s="123">
        <v>170.97</v>
      </c>
      <c r="P1395" s="122">
        <v>118171626</v>
      </c>
      <c r="Q1395" s="122">
        <v>1047711323</v>
      </c>
      <c r="R1395" s="122">
        <v>1165882949</v>
      </c>
      <c r="S1395" s="122">
        <v>0</v>
      </c>
      <c r="T1395" s="122">
        <v>0</v>
      </c>
      <c r="U1395" s="122">
        <v>23407546854</v>
      </c>
      <c r="V1395" s="123">
        <v>1181.93</v>
      </c>
      <c r="W1395" s="93"/>
      <c r="X1395" s="93" t="s">
        <v>77</v>
      </c>
      <c r="Y1395" s="88" t="s">
        <v>74</v>
      </c>
      <c r="Z1395" s="93" t="s">
        <v>77</v>
      </c>
      <c r="AA1395" s="122">
        <v>0</v>
      </c>
      <c r="AB1395" s="122">
        <v>0</v>
      </c>
      <c r="AC1395" s="122">
        <v>0</v>
      </c>
      <c r="AD1395" s="122">
        <v>0</v>
      </c>
      <c r="AE1395" s="122">
        <v>0</v>
      </c>
      <c r="AF1395" s="88" t="s">
        <v>1163</v>
      </c>
      <c r="AG1395" s="122">
        <v>0</v>
      </c>
      <c r="AH1395" s="88" t="s">
        <v>74</v>
      </c>
      <c r="AI1395" s="124">
        <v>4.93</v>
      </c>
      <c r="AJ1395" s="124">
        <v>4.9800000000000004</v>
      </c>
    </row>
    <row r="1396" spans="1:36" ht="17.45" customHeight="1">
      <c r="A1396" s="89" t="s">
        <v>2492</v>
      </c>
      <c r="B1396" s="89" t="s">
        <v>1831</v>
      </c>
      <c r="C1396" s="125">
        <v>45348</v>
      </c>
      <c r="D1396" s="89" t="s">
        <v>1838</v>
      </c>
      <c r="E1396" s="89" t="s">
        <v>1136</v>
      </c>
      <c r="F1396" s="96" t="s">
        <v>1306</v>
      </c>
      <c r="G1396" s="89" t="s">
        <v>1307</v>
      </c>
      <c r="H1396" s="89" t="s">
        <v>1899</v>
      </c>
      <c r="I1396" s="89" t="s">
        <v>74</v>
      </c>
      <c r="J1396" s="89" t="s">
        <v>1908</v>
      </c>
      <c r="K1396" s="89" t="s">
        <v>1909</v>
      </c>
      <c r="L1396" s="89" t="s">
        <v>1910</v>
      </c>
      <c r="M1396" s="126">
        <v>3755</v>
      </c>
      <c r="N1396" s="126">
        <v>1285464364</v>
      </c>
      <c r="O1396" s="127">
        <v>330.93</v>
      </c>
      <c r="P1396" s="126">
        <v>368616601</v>
      </c>
      <c r="Q1396" s="126">
        <v>1285464364</v>
      </c>
      <c r="R1396" s="126">
        <v>1654080965</v>
      </c>
      <c r="S1396" s="126">
        <v>0</v>
      </c>
      <c r="T1396" s="126">
        <v>0</v>
      </c>
      <c r="U1396" s="126">
        <v>23407546854</v>
      </c>
      <c r="V1396" s="127">
        <v>1181.93</v>
      </c>
      <c r="W1396" s="96"/>
      <c r="X1396" s="96" t="s">
        <v>77</v>
      </c>
      <c r="Y1396" s="89" t="s">
        <v>74</v>
      </c>
      <c r="Z1396" s="96" t="s">
        <v>77</v>
      </c>
      <c r="AA1396" s="126">
        <v>0</v>
      </c>
      <c r="AB1396" s="126">
        <v>0</v>
      </c>
      <c r="AC1396" s="126">
        <v>0</v>
      </c>
      <c r="AD1396" s="126">
        <v>0</v>
      </c>
      <c r="AE1396" s="126">
        <v>0</v>
      </c>
      <c r="AF1396" s="89" t="s">
        <v>1163</v>
      </c>
      <c r="AG1396" s="126">
        <v>0</v>
      </c>
      <c r="AH1396" s="89" t="s">
        <v>74</v>
      </c>
      <c r="AI1396" s="129">
        <v>6.99</v>
      </c>
      <c r="AJ1396" s="129">
        <v>7.07</v>
      </c>
    </row>
    <row r="1397" spans="1:36" ht="17.45" customHeight="1">
      <c r="A1397" s="88" t="s">
        <v>2493</v>
      </c>
      <c r="B1397" s="88" t="s">
        <v>1831</v>
      </c>
      <c r="C1397" s="121">
        <v>45348</v>
      </c>
      <c r="D1397" s="88" t="s">
        <v>1838</v>
      </c>
      <c r="E1397" s="88" t="s">
        <v>1136</v>
      </c>
      <c r="F1397" s="93" t="s">
        <v>1306</v>
      </c>
      <c r="G1397" s="88" t="s">
        <v>1307</v>
      </c>
      <c r="H1397" s="88" t="s">
        <v>1899</v>
      </c>
      <c r="I1397" s="88" t="s">
        <v>74</v>
      </c>
      <c r="J1397" s="88" t="s">
        <v>2494</v>
      </c>
      <c r="K1397" s="88" t="s">
        <v>2495</v>
      </c>
      <c r="L1397" s="88" t="s">
        <v>2496</v>
      </c>
      <c r="M1397" s="122">
        <v>16983</v>
      </c>
      <c r="N1397" s="122">
        <v>452693566</v>
      </c>
      <c r="O1397" s="123">
        <v>20.34</v>
      </c>
      <c r="P1397" s="122">
        <v>7113924</v>
      </c>
      <c r="Q1397" s="122">
        <v>452693566</v>
      </c>
      <c r="R1397" s="122">
        <v>459807490</v>
      </c>
      <c r="S1397" s="122">
        <v>0</v>
      </c>
      <c r="T1397" s="122">
        <v>0</v>
      </c>
      <c r="U1397" s="122">
        <v>23407546854</v>
      </c>
      <c r="V1397" s="123">
        <v>1181.93</v>
      </c>
      <c r="W1397" s="121">
        <v>44376</v>
      </c>
      <c r="X1397" s="93" t="s">
        <v>77</v>
      </c>
      <c r="Y1397" s="88" t="s">
        <v>74</v>
      </c>
      <c r="Z1397" s="93" t="s">
        <v>77</v>
      </c>
      <c r="AA1397" s="122">
        <v>0</v>
      </c>
      <c r="AB1397" s="122">
        <v>0</v>
      </c>
      <c r="AC1397" s="122">
        <v>0</v>
      </c>
      <c r="AD1397" s="122">
        <v>0</v>
      </c>
      <c r="AE1397" s="122">
        <v>0</v>
      </c>
      <c r="AF1397" s="88" t="s">
        <v>1163</v>
      </c>
      <c r="AG1397" s="122">
        <v>0</v>
      </c>
      <c r="AH1397" s="88" t="s">
        <v>74</v>
      </c>
      <c r="AI1397" s="124">
        <v>1.95</v>
      </c>
      <c r="AJ1397" s="124">
        <v>1.96</v>
      </c>
    </row>
    <row r="1398" spans="1:36" ht="17.45" customHeight="1">
      <c r="A1398" s="89" t="s">
        <v>2497</v>
      </c>
      <c r="B1398" s="89" t="s">
        <v>1831</v>
      </c>
      <c r="C1398" s="125">
        <v>45348</v>
      </c>
      <c r="D1398" s="89" t="s">
        <v>1838</v>
      </c>
      <c r="E1398" s="89" t="s">
        <v>1136</v>
      </c>
      <c r="F1398" s="96" t="s">
        <v>1306</v>
      </c>
      <c r="G1398" s="89" t="s">
        <v>1307</v>
      </c>
      <c r="H1398" s="89" t="s">
        <v>1899</v>
      </c>
      <c r="I1398" s="89" t="s">
        <v>74</v>
      </c>
      <c r="J1398" s="89" t="s">
        <v>1932</v>
      </c>
      <c r="K1398" s="89" t="s">
        <v>1933</v>
      </c>
      <c r="L1398" s="89" t="s">
        <v>1934</v>
      </c>
      <c r="M1398" s="126">
        <v>17402</v>
      </c>
      <c r="N1398" s="126">
        <v>1342842207</v>
      </c>
      <c r="O1398" s="127">
        <v>71.489999999999995</v>
      </c>
      <c r="P1398" s="126">
        <v>313138012</v>
      </c>
      <c r="Q1398" s="126">
        <v>1342842207</v>
      </c>
      <c r="R1398" s="126">
        <v>1655980219</v>
      </c>
      <c r="S1398" s="126">
        <v>0</v>
      </c>
      <c r="T1398" s="126">
        <v>0</v>
      </c>
      <c r="U1398" s="126">
        <v>23407546854</v>
      </c>
      <c r="V1398" s="127">
        <v>1181.93</v>
      </c>
      <c r="W1398" s="125">
        <v>42521</v>
      </c>
      <c r="X1398" s="96" t="s">
        <v>77</v>
      </c>
      <c r="Y1398" s="89" t="s">
        <v>74</v>
      </c>
      <c r="Z1398" s="96" t="s">
        <v>77</v>
      </c>
      <c r="AA1398" s="126">
        <v>0</v>
      </c>
      <c r="AB1398" s="126">
        <v>0</v>
      </c>
      <c r="AC1398" s="126">
        <v>0</v>
      </c>
      <c r="AD1398" s="126">
        <v>0</v>
      </c>
      <c r="AE1398" s="126">
        <v>0</v>
      </c>
      <c r="AF1398" s="89" t="s">
        <v>1163</v>
      </c>
      <c r="AG1398" s="126">
        <v>0</v>
      </c>
      <c r="AH1398" s="89" t="s">
        <v>74</v>
      </c>
      <c r="AI1398" s="129">
        <v>7</v>
      </c>
      <c r="AJ1398" s="129">
        <v>7.07</v>
      </c>
    </row>
    <row r="1399" spans="1:36" ht="17.45" customHeight="1">
      <c r="A1399" s="88" t="s">
        <v>2498</v>
      </c>
      <c r="B1399" s="88" t="s">
        <v>1831</v>
      </c>
      <c r="C1399" s="121">
        <v>45348</v>
      </c>
      <c r="D1399" s="88" t="s">
        <v>1838</v>
      </c>
      <c r="E1399" s="88" t="s">
        <v>1136</v>
      </c>
      <c r="F1399" s="93" t="s">
        <v>1306</v>
      </c>
      <c r="G1399" s="88" t="s">
        <v>1307</v>
      </c>
      <c r="H1399" s="88" t="s">
        <v>1899</v>
      </c>
      <c r="I1399" s="88" t="s">
        <v>74</v>
      </c>
      <c r="J1399" s="88" t="s">
        <v>2499</v>
      </c>
      <c r="K1399" s="88" t="s">
        <v>2500</v>
      </c>
      <c r="L1399" s="88" t="s">
        <v>2501</v>
      </c>
      <c r="M1399" s="122">
        <v>18156</v>
      </c>
      <c r="N1399" s="122">
        <v>1003215747</v>
      </c>
      <c r="O1399" s="123">
        <v>48.22</v>
      </c>
      <c r="P1399" s="122">
        <v>162138769</v>
      </c>
      <c r="Q1399" s="122">
        <v>1003215747</v>
      </c>
      <c r="R1399" s="122">
        <v>1165354516</v>
      </c>
      <c r="S1399" s="122">
        <v>0</v>
      </c>
      <c r="T1399" s="122">
        <v>0</v>
      </c>
      <c r="U1399" s="122">
        <v>23407546854</v>
      </c>
      <c r="V1399" s="123">
        <v>1181.93</v>
      </c>
      <c r="W1399" s="121">
        <v>42754</v>
      </c>
      <c r="X1399" s="93" t="s">
        <v>77</v>
      </c>
      <c r="Y1399" s="88" t="s">
        <v>74</v>
      </c>
      <c r="Z1399" s="93" t="s">
        <v>77</v>
      </c>
      <c r="AA1399" s="122">
        <v>0</v>
      </c>
      <c r="AB1399" s="122">
        <v>0</v>
      </c>
      <c r="AC1399" s="122">
        <v>0</v>
      </c>
      <c r="AD1399" s="122">
        <v>0</v>
      </c>
      <c r="AE1399" s="122">
        <v>0</v>
      </c>
      <c r="AF1399" s="88" t="s">
        <v>1163</v>
      </c>
      <c r="AG1399" s="122">
        <v>0</v>
      </c>
      <c r="AH1399" s="88" t="s">
        <v>74</v>
      </c>
      <c r="AI1399" s="124">
        <v>4.93</v>
      </c>
      <c r="AJ1399" s="124">
        <v>4.9800000000000004</v>
      </c>
    </row>
    <row r="1400" spans="1:36" ht="17.45" customHeight="1">
      <c r="A1400" s="89" t="s">
        <v>2502</v>
      </c>
      <c r="B1400" s="89" t="s">
        <v>1831</v>
      </c>
      <c r="C1400" s="125">
        <v>45348</v>
      </c>
      <c r="D1400" s="89" t="s">
        <v>1838</v>
      </c>
      <c r="E1400" s="89" t="s">
        <v>1136</v>
      </c>
      <c r="F1400" s="96" t="s">
        <v>1306</v>
      </c>
      <c r="G1400" s="89" t="s">
        <v>1307</v>
      </c>
      <c r="H1400" s="89" t="s">
        <v>1899</v>
      </c>
      <c r="I1400" s="89" t="s">
        <v>74</v>
      </c>
      <c r="J1400" s="89" t="s">
        <v>2503</v>
      </c>
      <c r="K1400" s="89" t="s">
        <v>2504</v>
      </c>
      <c r="L1400" s="89" t="s">
        <v>2505</v>
      </c>
      <c r="M1400" s="126">
        <v>14790</v>
      </c>
      <c r="N1400" s="126">
        <v>474389984</v>
      </c>
      <c r="O1400" s="127">
        <v>25.01</v>
      </c>
      <c r="P1400" s="126">
        <v>17981110</v>
      </c>
      <c r="Q1400" s="126">
        <v>474389984</v>
      </c>
      <c r="R1400" s="126">
        <v>492371094</v>
      </c>
      <c r="S1400" s="126">
        <v>0</v>
      </c>
      <c r="T1400" s="126">
        <v>0</v>
      </c>
      <c r="U1400" s="126">
        <v>23407546854</v>
      </c>
      <c r="V1400" s="127">
        <v>1181.93</v>
      </c>
      <c r="W1400" s="125">
        <v>42432</v>
      </c>
      <c r="X1400" s="96" t="s">
        <v>77</v>
      </c>
      <c r="Y1400" s="89" t="s">
        <v>74</v>
      </c>
      <c r="Z1400" s="96" t="s">
        <v>77</v>
      </c>
      <c r="AA1400" s="126">
        <v>0</v>
      </c>
      <c r="AB1400" s="126">
        <v>0</v>
      </c>
      <c r="AC1400" s="126">
        <v>0</v>
      </c>
      <c r="AD1400" s="126">
        <v>0</v>
      </c>
      <c r="AE1400" s="126">
        <v>0</v>
      </c>
      <c r="AF1400" s="89" t="s">
        <v>1163</v>
      </c>
      <c r="AG1400" s="126">
        <v>0</v>
      </c>
      <c r="AH1400" s="89" t="s">
        <v>74</v>
      </c>
      <c r="AI1400" s="129">
        <v>2.08</v>
      </c>
      <c r="AJ1400" s="129">
        <v>2.1</v>
      </c>
    </row>
    <row r="1401" spans="1:36" ht="17.45" customHeight="1">
      <c r="A1401" s="88" t="s">
        <v>2506</v>
      </c>
      <c r="B1401" s="88" t="s">
        <v>1831</v>
      </c>
      <c r="C1401" s="121">
        <v>45348</v>
      </c>
      <c r="D1401" s="88" t="s">
        <v>1838</v>
      </c>
      <c r="E1401" s="88" t="s">
        <v>1136</v>
      </c>
      <c r="F1401" s="93" t="s">
        <v>1306</v>
      </c>
      <c r="G1401" s="88" t="s">
        <v>1307</v>
      </c>
      <c r="H1401" s="88" t="s">
        <v>1899</v>
      </c>
      <c r="I1401" s="88" t="s">
        <v>74</v>
      </c>
      <c r="J1401" s="88" t="s">
        <v>2507</v>
      </c>
      <c r="K1401" s="88" t="s">
        <v>2508</v>
      </c>
      <c r="L1401" s="88" t="s">
        <v>2509</v>
      </c>
      <c r="M1401" s="122">
        <v>22114</v>
      </c>
      <c r="N1401" s="122">
        <v>1342248263</v>
      </c>
      <c r="O1401" s="123">
        <v>48.85</v>
      </c>
      <c r="P1401" s="122">
        <v>95697669</v>
      </c>
      <c r="Q1401" s="122">
        <v>1342248263</v>
      </c>
      <c r="R1401" s="122">
        <v>1437945932</v>
      </c>
      <c r="S1401" s="122">
        <v>0</v>
      </c>
      <c r="T1401" s="122">
        <v>0</v>
      </c>
      <c r="U1401" s="122">
        <v>23407546854</v>
      </c>
      <c r="V1401" s="123">
        <v>1181.93</v>
      </c>
      <c r="W1401" s="93"/>
      <c r="X1401" s="93" t="s">
        <v>77</v>
      </c>
      <c r="Y1401" s="88" t="s">
        <v>74</v>
      </c>
      <c r="Z1401" s="93" t="s">
        <v>77</v>
      </c>
      <c r="AA1401" s="122">
        <v>0</v>
      </c>
      <c r="AB1401" s="122">
        <v>0</v>
      </c>
      <c r="AC1401" s="122">
        <v>0</v>
      </c>
      <c r="AD1401" s="122">
        <v>0</v>
      </c>
      <c r="AE1401" s="122">
        <v>0</v>
      </c>
      <c r="AF1401" s="88" t="s">
        <v>1163</v>
      </c>
      <c r="AG1401" s="122">
        <v>0</v>
      </c>
      <c r="AH1401" s="88" t="s">
        <v>74</v>
      </c>
      <c r="AI1401" s="124">
        <v>6.08</v>
      </c>
      <c r="AJ1401" s="124">
        <v>6.14</v>
      </c>
    </row>
    <row r="1402" spans="1:36" ht="17.45" customHeight="1">
      <c r="A1402" s="89" t="s">
        <v>2510</v>
      </c>
      <c r="B1402" s="89" t="s">
        <v>1831</v>
      </c>
      <c r="C1402" s="125">
        <v>45348</v>
      </c>
      <c r="D1402" s="89" t="s">
        <v>1838</v>
      </c>
      <c r="E1402" s="89" t="s">
        <v>1136</v>
      </c>
      <c r="F1402" s="96" t="s">
        <v>1306</v>
      </c>
      <c r="G1402" s="89" t="s">
        <v>1307</v>
      </c>
      <c r="H1402" s="89" t="s">
        <v>1899</v>
      </c>
      <c r="I1402" s="89" t="s">
        <v>74</v>
      </c>
      <c r="J1402" s="89" t="s">
        <v>2511</v>
      </c>
      <c r="K1402" s="89" t="s">
        <v>2512</v>
      </c>
      <c r="L1402" s="89" t="s">
        <v>2513</v>
      </c>
      <c r="M1402" s="126">
        <v>8891</v>
      </c>
      <c r="N1402" s="126">
        <v>470641501</v>
      </c>
      <c r="O1402" s="127">
        <v>41.58</v>
      </c>
      <c r="P1402" s="126">
        <v>21449902</v>
      </c>
      <c r="Q1402" s="126">
        <v>470641501</v>
      </c>
      <c r="R1402" s="126">
        <v>492091403</v>
      </c>
      <c r="S1402" s="126">
        <v>0</v>
      </c>
      <c r="T1402" s="126">
        <v>0</v>
      </c>
      <c r="U1402" s="126">
        <v>23407546854</v>
      </c>
      <c r="V1402" s="127">
        <v>1181.93</v>
      </c>
      <c r="W1402" s="125">
        <v>40459</v>
      </c>
      <c r="X1402" s="96" t="s">
        <v>77</v>
      </c>
      <c r="Y1402" s="89" t="s">
        <v>74</v>
      </c>
      <c r="Z1402" s="96" t="s">
        <v>77</v>
      </c>
      <c r="AA1402" s="126">
        <v>0</v>
      </c>
      <c r="AB1402" s="126">
        <v>0</v>
      </c>
      <c r="AC1402" s="126">
        <v>0</v>
      </c>
      <c r="AD1402" s="126">
        <v>0</v>
      </c>
      <c r="AE1402" s="126">
        <v>0</v>
      </c>
      <c r="AF1402" s="89" t="s">
        <v>1163</v>
      </c>
      <c r="AG1402" s="126">
        <v>0</v>
      </c>
      <c r="AH1402" s="89" t="s">
        <v>74</v>
      </c>
      <c r="AI1402" s="129">
        <v>2.08</v>
      </c>
      <c r="AJ1402" s="129">
        <v>2.1</v>
      </c>
    </row>
    <row r="1403" spans="1:36" ht="17.45" customHeight="1">
      <c r="A1403" s="88" t="s">
        <v>2514</v>
      </c>
      <c r="B1403" s="88" t="s">
        <v>1831</v>
      </c>
      <c r="C1403" s="121">
        <v>45348</v>
      </c>
      <c r="D1403" s="88" t="s">
        <v>1838</v>
      </c>
      <c r="E1403" s="88" t="s">
        <v>1136</v>
      </c>
      <c r="F1403" s="93" t="s">
        <v>1306</v>
      </c>
      <c r="G1403" s="88" t="s">
        <v>1307</v>
      </c>
      <c r="H1403" s="88" t="s">
        <v>1899</v>
      </c>
      <c r="I1403" s="88" t="s">
        <v>74</v>
      </c>
      <c r="J1403" s="88" t="s">
        <v>1956</v>
      </c>
      <c r="K1403" s="88" t="s">
        <v>1957</v>
      </c>
      <c r="L1403" s="88" t="s">
        <v>1958</v>
      </c>
      <c r="M1403" s="122">
        <v>3671</v>
      </c>
      <c r="N1403" s="122">
        <v>1275959364</v>
      </c>
      <c r="O1403" s="123">
        <v>338.84</v>
      </c>
      <c r="P1403" s="122">
        <v>379771487</v>
      </c>
      <c r="Q1403" s="122">
        <v>1275959364</v>
      </c>
      <c r="R1403" s="122">
        <v>1655730851</v>
      </c>
      <c r="S1403" s="122">
        <v>0</v>
      </c>
      <c r="T1403" s="122">
        <v>0</v>
      </c>
      <c r="U1403" s="122">
        <v>23407546854</v>
      </c>
      <c r="V1403" s="123">
        <v>1181.93</v>
      </c>
      <c r="W1403" s="93"/>
      <c r="X1403" s="93" t="s">
        <v>77</v>
      </c>
      <c r="Y1403" s="88" t="s">
        <v>74</v>
      </c>
      <c r="Z1403" s="93" t="s">
        <v>77</v>
      </c>
      <c r="AA1403" s="122">
        <v>0</v>
      </c>
      <c r="AB1403" s="122">
        <v>0</v>
      </c>
      <c r="AC1403" s="122">
        <v>0</v>
      </c>
      <c r="AD1403" s="122">
        <v>0</v>
      </c>
      <c r="AE1403" s="122">
        <v>0</v>
      </c>
      <c r="AF1403" s="88" t="s">
        <v>1163</v>
      </c>
      <c r="AG1403" s="122">
        <v>0</v>
      </c>
      <c r="AH1403" s="88" t="s">
        <v>74</v>
      </c>
      <c r="AI1403" s="124">
        <v>7</v>
      </c>
      <c r="AJ1403" s="124">
        <v>7.07</v>
      </c>
    </row>
    <row r="1404" spans="1:36" ht="17.45" customHeight="1">
      <c r="A1404" s="89" t="s">
        <v>2515</v>
      </c>
      <c r="B1404" s="89" t="s">
        <v>1831</v>
      </c>
      <c r="C1404" s="125">
        <v>45348</v>
      </c>
      <c r="D1404" s="89" t="s">
        <v>1838</v>
      </c>
      <c r="E1404" s="89" t="s">
        <v>1136</v>
      </c>
      <c r="F1404" s="96" t="s">
        <v>1306</v>
      </c>
      <c r="G1404" s="89" t="s">
        <v>1307</v>
      </c>
      <c r="H1404" s="89" t="s">
        <v>1899</v>
      </c>
      <c r="I1404" s="89" t="s">
        <v>74</v>
      </c>
      <c r="J1404" s="89" t="s">
        <v>2516</v>
      </c>
      <c r="K1404" s="89" t="s">
        <v>2517</v>
      </c>
      <c r="L1404" s="89" t="s">
        <v>2518</v>
      </c>
      <c r="M1404" s="126">
        <v>5616</v>
      </c>
      <c r="N1404" s="126">
        <v>1043536301</v>
      </c>
      <c r="O1404" s="127">
        <v>156.03</v>
      </c>
      <c r="P1404" s="126">
        <v>122859348</v>
      </c>
      <c r="Q1404" s="126">
        <v>1043536301</v>
      </c>
      <c r="R1404" s="126">
        <v>1166395649</v>
      </c>
      <c r="S1404" s="126">
        <v>0</v>
      </c>
      <c r="T1404" s="126">
        <v>0</v>
      </c>
      <c r="U1404" s="126">
        <v>23407546854</v>
      </c>
      <c r="V1404" s="127">
        <v>1181.93</v>
      </c>
      <c r="W1404" s="125">
        <v>38016</v>
      </c>
      <c r="X1404" s="96" t="s">
        <v>77</v>
      </c>
      <c r="Y1404" s="89" t="s">
        <v>74</v>
      </c>
      <c r="Z1404" s="96" t="s">
        <v>77</v>
      </c>
      <c r="AA1404" s="126">
        <v>0</v>
      </c>
      <c r="AB1404" s="126">
        <v>0</v>
      </c>
      <c r="AC1404" s="126">
        <v>0</v>
      </c>
      <c r="AD1404" s="126">
        <v>0</v>
      </c>
      <c r="AE1404" s="126">
        <v>0</v>
      </c>
      <c r="AF1404" s="89" t="s">
        <v>1163</v>
      </c>
      <c r="AG1404" s="126">
        <v>0</v>
      </c>
      <c r="AH1404" s="89" t="s">
        <v>74</v>
      </c>
      <c r="AI1404" s="129">
        <v>4.93</v>
      </c>
      <c r="AJ1404" s="129">
        <v>4.9800000000000004</v>
      </c>
    </row>
    <row r="1405" spans="1:36" ht="17.45" customHeight="1">
      <c r="A1405" s="88" t="s">
        <v>2519</v>
      </c>
      <c r="B1405" s="88" t="s">
        <v>1831</v>
      </c>
      <c r="C1405" s="121">
        <v>45348</v>
      </c>
      <c r="D1405" s="88" t="s">
        <v>1892</v>
      </c>
      <c r="E1405" s="88" t="s">
        <v>1136</v>
      </c>
      <c r="F1405" s="93" t="s">
        <v>1306</v>
      </c>
      <c r="G1405" s="88" t="s">
        <v>1307</v>
      </c>
      <c r="H1405" s="88" t="s">
        <v>1893</v>
      </c>
      <c r="I1405" s="88" t="s">
        <v>74</v>
      </c>
      <c r="J1405" s="88" t="s">
        <v>1894</v>
      </c>
      <c r="K1405" s="88"/>
      <c r="L1405" s="88" t="s">
        <v>1895</v>
      </c>
      <c r="M1405" s="123">
        <v>60521.88</v>
      </c>
      <c r="N1405" s="122">
        <v>80537375</v>
      </c>
      <c r="O1405" s="122">
        <v>0</v>
      </c>
      <c r="P1405" s="122">
        <v>23299</v>
      </c>
      <c r="Q1405" s="122">
        <v>80560674</v>
      </c>
      <c r="R1405" s="122">
        <v>80560674</v>
      </c>
      <c r="S1405" s="122">
        <v>0</v>
      </c>
      <c r="T1405" s="122">
        <v>0</v>
      </c>
      <c r="U1405" s="122">
        <v>23407546854</v>
      </c>
      <c r="V1405" s="123">
        <v>1181.93</v>
      </c>
      <c r="W1405" s="121">
        <v>43620</v>
      </c>
      <c r="X1405" s="121">
        <v>73050</v>
      </c>
      <c r="Y1405" s="88"/>
      <c r="Z1405" s="93"/>
      <c r="AA1405" s="122">
        <v>0</v>
      </c>
      <c r="AB1405" s="122">
        <v>0</v>
      </c>
      <c r="AC1405" s="122">
        <v>0</v>
      </c>
      <c r="AD1405" s="122">
        <v>0</v>
      </c>
      <c r="AE1405" s="122">
        <v>0</v>
      </c>
      <c r="AF1405" s="88" t="s">
        <v>1163</v>
      </c>
      <c r="AG1405" s="122">
        <v>0</v>
      </c>
      <c r="AH1405" s="88"/>
      <c r="AI1405" s="124">
        <v>0.34</v>
      </c>
      <c r="AJ1405" s="124">
        <v>0.34</v>
      </c>
    </row>
    <row r="1406" spans="1:36" ht="17.45" customHeight="1">
      <c r="A1406" s="89" t="s">
        <v>2520</v>
      </c>
      <c r="B1406" s="89" t="s">
        <v>1831</v>
      </c>
      <c r="C1406" s="125">
        <v>45348</v>
      </c>
      <c r="D1406" s="89" t="s">
        <v>1838</v>
      </c>
      <c r="E1406" s="89" t="s">
        <v>1136</v>
      </c>
      <c r="F1406" s="96" t="s">
        <v>1333</v>
      </c>
      <c r="G1406" s="89" t="s">
        <v>1334</v>
      </c>
      <c r="H1406" s="89" t="s">
        <v>1899</v>
      </c>
      <c r="I1406" s="89" t="s">
        <v>74</v>
      </c>
      <c r="J1406" s="89" t="s">
        <v>2489</v>
      </c>
      <c r="K1406" s="89" t="s">
        <v>2490</v>
      </c>
      <c r="L1406" s="89" t="s">
        <v>2491</v>
      </c>
      <c r="M1406" s="126">
        <v>1669</v>
      </c>
      <c r="N1406" s="126">
        <v>342275578</v>
      </c>
      <c r="O1406" s="127">
        <v>170.97</v>
      </c>
      <c r="P1406" s="126">
        <v>37552382</v>
      </c>
      <c r="Q1406" s="126">
        <v>342275578</v>
      </c>
      <c r="R1406" s="126">
        <v>379827960</v>
      </c>
      <c r="S1406" s="126">
        <v>0</v>
      </c>
      <c r="T1406" s="126">
        <v>0</v>
      </c>
      <c r="U1406" s="126">
        <v>7102536358</v>
      </c>
      <c r="V1406" s="127">
        <v>1190.1400000000001</v>
      </c>
      <c r="W1406" s="96"/>
      <c r="X1406" s="96" t="s">
        <v>77</v>
      </c>
      <c r="Y1406" s="89" t="s">
        <v>74</v>
      </c>
      <c r="Z1406" s="96" t="s">
        <v>77</v>
      </c>
      <c r="AA1406" s="126">
        <v>0</v>
      </c>
      <c r="AB1406" s="126">
        <v>0</v>
      </c>
      <c r="AC1406" s="126">
        <v>0</v>
      </c>
      <c r="AD1406" s="126">
        <v>0</v>
      </c>
      <c r="AE1406" s="126">
        <v>0</v>
      </c>
      <c r="AF1406" s="89" t="s">
        <v>1163</v>
      </c>
      <c r="AG1406" s="126">
        <v>0</v>
      </c>
      <c r="AH1406" s="89" t="s">
        <v>74</v>
      </c>
      <c r="AI1406" s="129">
        <v>5.35</v>
      </c>
      <c r="AJ1406" s="129">
        <v>5.35</v>
      </c>
    </row>
    <row r="1407" spans="1:36" ht="17.45" customHeight="1">
      <c r="A1407" s="88" t="s">
        <v>2521</v>
      </c>
      <c r="B1407" s="88" t="s">
        <v>1831</v>
      </c>
      <c r="C1407" s="121">
        <v>45348</v>
      </c>
      <c r="D1407" s="88" t="s">
        <v>1838</v>
      </c>
      <c r="E1407" s="88" t="s">
        <v>1136</v>
      </c>
      <c r="F1407" s="93" t="s">
        <v>1333</v>
      </c>
      <c r="G1407" s="88" t="s">
        <v>1334</v>
      </c>
      <c r="H1407" s="88" t="s">
        <v>1899</v>
      </c>
      <c r="I1407" s="88" t="s">
        <v>74</v>
      </c>
      <c r="J1407" s="88" t="s">
        <v>1908</v>
      </c>
      <c r="K1407" s="88" t="s">
        <v>1909</v>
      </c>
      <c r="L1407" s="88" t="s">
        <v>1910</v>
      </c>
      <c r="M1407" s="122">
        <v>1224</v>
      </c>
      <c r="N1407" s="122">
        <v>416669685</v>
      </c>
      <c r="O1407" s="123">
        <v>330.93</v>
      </c>
      <c r="P1407" s="122">
        <v>122503444</v>
      </c>
      <c r="Q1407" s="122">
        <v>416669685</v>
      </c>
      <c r="R1407" s="122">
        <v>539173129</v>
      </c>
      <c r="S1407" s="122">
        <v>0</v>
      </c>
      <c r="T1407" s="122">
        <v>0</v>
      </c>
      <c r="U1407" s="122">
        <v>7102536358</v>
      </c>
      <c r="V1407" s="123">
        <v>1190.1400000000001</v>
      </c>
      <c r="W1407" s="93"/>
      <c r="X1407" s="93" t="s">
        <v>77</v>
      </c>
      <c r="Y1407" s="88" t="s">
        <v>74</v>
      </c>
      <c r="Z1407" s="93" t="s">
        <v>77</v>
      </c>
      <c r="AA1407" s="122">
        <v>0</v>
      </c>
      <c r="AB1407" s="122">
        <v>0</v>
      </c>
      <c r="AC1407" s="122">
        <v>0</v>
      </c>
      <c r="AD1407" s="122">
        <v>0</v>
      </c>
      <c r="AE1407" s="122">
        <v>0</v>
      </c>
      <c r="AF1407" s="88" t="s">
        <v>1163</v>
      </c>
      <c r="AG1407" s="122">
        <v>0</v>
      </c>
      <c r="AH1407" s="88" t="s">
        <v>74</v>
      </c>
      <c r="AI1407" s="124">
        <v>7.59</v>
      </c>
      <c r="AJ1407" s="124">
        <v>7.59</v>
      </c>
    </row>
    <row r="1408" spans="1:36" ht="17.45" customHeight="1">
      <c r="A1408" s="89" t="s">
        <v>2522</v>
      </c>
      <c r="B1408" s="89" t="s">
        <v>1831</v>
      </c>
      <c r="C1408" s="125">
        <v>45348</v>
      </c>
      <c r="D1408" s="89" t="s">
        <v>1838</v>
      </c>
      <c r="E1408" s="89" t="s">
        <v>1136</v>
      </c>
      <c r="F1408" s="96" t="s">
        <v>1333</v>
      </c>
      <c r="G1408" s="89" t="s">
        <v>1334</v>
      </c>
      <c r="H1408" s="89" t="s">
        <v>1899</v>
      </c>
      <c r="I1408" s="89" t="s">
        <v>74</v>
      </c>
      <c r="J1408" s="89" t="s">
        <v>2494</v>
      </c>
      <c r="K1408" s="89" t="s">
        <v>2495</v>
      </c>
      <c r="L1408" s="89" t="s">
        <v>2496</v>
      </c>
      <c r="M1408" s="126">
        <v>5590</v>
      </c>
      <c r="N1408" s="126">
        <v>149130733</v>
      </c>
      <c r="O1408" s="127">
        <v>20.34</v>
      </c>
      <c r="P1408" s="126">
        <v>2216135</v>
      </c>
      <c r="Q1408" s="126">
        <v>149130733</v>
      </c>
      <c r="R1408" s="126">
        <v>151346868</v>
      </c>
      <c r="S1408" s="126">
        <v>0</v>
      </c>
      <c r="T1408" s="126">
        <v>0</v>
      </c>
      <c r="U1408" s="126">
        <v>7102536358</v>
      </c>
      <c r="V1408" s="127">
        <v>1190.1400000000001</v>
      </c>
      <c r="W1408" s="125">
        <v>44376</v>
      </c>
      <c r="X1408" s="96" t="s">
        <v>77</v>
      </c>
      <c r="Y1408" s="89" t="s">
        <v>74</v>
      </c>
      <c r="Z1408" s="96" t="s">
        <v>77</v>
      </c>
      <c r="AA1408" s="126">
        <v>0</v>
      </c>
      <c r="AB1408" s="126">
        <v>0</v>
      </c>
      <c r="AC1408" s="126">
        <v>0</v>
      </c>
      <c r="AD1408" s="126">
        <v>0</v>
      </c>
      <c r="AE1408" s="126">
        <v>0</v>
      </c>
      <c r="AF1408" s="89" t="s">
        <v>1163</v>
      </c>
      <c r="AG1408" s="126">
        <v>0</v>
      </c>
      <c r="AH1408" s="89" t="s">
        <v>74</v>
      </c>
      <c r="AI1408" s="129">
        <v>2.13</v>
      </c>
      <c r="AJ1408" s="129">
        <v>2.13</v>
      </c>
    </row>
    <row r="1409" spans="1:36" ht="17.45" customHeight="1">
      <c r="A1409" s="88" t="s">
        <v>2523</v>
      </c>
      <c r="B1409" s="88" t="s">
        <v>1831</v>
      </c>
      <c r="C1409" s="121">
        <v>45348</v>
      </c>
      <c r="D1409" s="88" t="s">
        <v>1838</v>
      </c>
      <c r="E1409" s="88" t="s">
        <v>1136</v>
      </c>
      <c r="F1409" s="93" t="s">
        <v>1333</v>
      </c>
      <c r="G1409" s="88" t="s">
        <v>1334</v>
      </c>
      <c r="H1409" s="88" t="s">
        <v>1899</v>
      </c>
      <c r="I1409" s="88" t="s">
        <v>74</v>
      </c>
      <c r="J1409" s="88" t="s">
        <v>1932</v>
      </c>
      <c r="K1409" s="88" t="s">
        <v>1933</v>
      </c>
      <c r="L1409" s="88" t="s">
        <v>1934</v>
      </c>
      <c r="M1409" s="122">
        <v>5674</v>
      </c>
      <c r="N1409" s="122">
        <v>440668466</v>
      </c>
      <c r="O1409" s="123">
        <v>71.489999999999995</v>
      </c>
      <c r="P1409" s="122">
        <v>99271297</v>
      </c>
      <c r="Q1409" s="122">
        <v>440668466</v>
      </c>
      <c r="R1409" s="122">
        <v>539939763</v>
      </c>
      <c r="S1409" s="122">
        <v>0</v>
      </c>
      <c r="T1409" s="122">
        <v>0</v>
      </c>
      <c r="U1409" s="122">
        <v>7102536358</v>
      </c>
      <c r="V1409" s="123">
        <v>1190.1400000000001</v>
      </c>
      <c r="W1409" s="121">
        <v>42521</v>
      </c>
      <c r="X1409" s="93" t="s">
        <v>77</v>
      </c>
      <c r="Y1409" s="88" t="s">
        <v>74</v>
      </c>
      <c r="Z1409" s="93" t="s">
        <v>77</v>
      </c>
      <c r="AA1409" s="122">
        <v>0</v>
      </c>
      <c r="AB1409" s="122">
        <v>0</v>
      </c>
      <c r="AC1409" s="122">
        <v>0</v>
      </c>
      <c r="AD1409" s="122">
        <v>0</v>
      </c>
      <c r="AE1409" s="122">
        <v>0</v>
      </c>
      <c r="AF1409" s="88" t="s">
        <v>1163</v>
      </c>
      <c r="AG1409" s="122">
        <v>0</v>
      </c>
      <c r="AH1409" s="88" t="s">
        <v>74</v>
      </c>
      <c r="AI1409" s="124">
        <v>7.6</v>
      </c>
      <c r="AJ1409" s="124">
        <v>7.6</v>
      </c>
    </row>
    <row r="1410" spans="1:36" ht="17.45" customHeight="1">
      <c r="A1410" s="89" t="s">
        <v>2524</v>
      </c>
      <c r="B1410" s="89" t="s">
        <v>1831</v>
      </c>
      <c r="C1410" s="125">
        <v>45348</v>
      </c>
      <c r="D1410" s="89" t="s">
        <v>1838</v>
      </c>
      <c r="E1410" s="89" t="s">
        <v>1136</v>
      </c>
      <c r="F1410" s="96" t="s">
        <v>1333</v>
      </c>
      <c r="G1410" s="89" t="s">
        <v>1334</v>
      </c>
      <c r="H1410" s="89" t="s">
        <v>1899</v>
      </c>
      <c r="I1410" s="89" t="s">
        <v>74</v>
      </c>
      <c r="J1410" s="89" t="s">
        <v>2499</v>
      </c>
      <c r="K1410" s="89" t="s">
        <v>2500</v>
      </c>
      <c r="L1410" s="89" t="s">
        <v>2501</v>
      </c>
      <c r="M1410" s="126">
        <v>5910</v>
      </c>
      <c r="N1410" s="126">
        <v>322764642</v>
      </c>
      <c r="O1410" s="127">
        <v>48.22</v>
      </c>
      <c r="P1410" s="126">
        <v>56572502</v>
      </c>
      <c r="Q1410" s="126">
        <v>322764642</v>
      </c>
      <c r="R1410" s="126">
        <v>379337144</v>
      </c>
      <c r="S1410" s="126">
        <v>0</v>
      </c>
      <c r="T1410" s="126">
        <v>0</v>
      </c>
      <c r="U1410" s="126">
        <v>7102536358</v>
      </c>
      <c r="V1410" s="127">
        <v>1190.1400000000001</v>
      </c>
      <c r="W1410" s="125">
        <v>42754</v>
      </c>
      <c r="X1410" s="96" t="s">
        <v>77</v>
      </c>
      <c r="Y1410" s="89" t="s">
        <v>74</v>
      </c>
      <c r="Z1410" s="96" t="s">
        <v>77</v>
      </c>
      <c r="AA1410" s="126">
        <v>0</v>
      </c>
      <c r="AB1410" s="126">
        <v>0</v>
      </c>
      <c r="AC1410" s="126">
        <v>0</v>
      </c>
      <c r="AD1410" s="126">
        <v>0</v>
      </c>
      <c r="AE1410" s="126">
        <v>0</v>
      </c>
      <c r="AF1410" s="89" t="s">
        <v>1163</v>
      </c>
      <c r="AG1410" s="126">
        <v>0</v>
      </c>
      <c r="AH1410" s="89" t="s">
        <v>74</v>
      </c>
      <c r="AI1410" s="129">
        <v>5.34</v>
      </c>
      <c r="AJ1410" s="129">
        <v>5.34</v>
      </c>
    </row>
    <row r="1411" spans="1:36" ht="17.45" customHeight="1">
      <c r="A1411" s="88" t="s">
        <v>2525</v>
      </c>
      <c r="B1411" s="88" t="s">
        <v>1831</v>
      </c>
      <c r="C1411" s="121">
        <v>45348</v>
      </c>
      <c r="D1411" s="88" t="s">
        <v>1838</v>
      </c>
      <c r="E1411" s="88" t="s">
        <v>1136</v>
      </c>
      <c r="F1411" s="93" t="s">
        <v>1333</v>
      </c>
      <c r="G1411" s="88" t="s">
        <v>1334</v>
      </c>
      <c r="H1411" s="88" t="s">
        <v>1899</v>
      </c>
      <c r="I1411" s="88" t="s">
        <v>74</v>
      </c>
      <c r="J1411" s="88" t="s">
        <v>2503</v>
      </c>
      <c r="K1411" s="88" t="s">
        <v>2504</v>
      </c>
      <c r="L1411" s="88" t="s">
        <v>2505</v>
      </c>
      <c r="M1411" s="122">
        <v>4851</v>
      </c>
      <c r="N1411" s="122">
        <v>156751617</v>
      </c>
      <c r="O1411" s="123">
        <v>25.01</v>
      </c>
      <c r="P1411" s="122">
        <v>4742107</v>
      </c>
      <c r="Q1411" s="122">
        <v>156751617</v>
      </c>
      <c r="R1411" s="122">
        <v>161493724</v>
      </c>
      <c r="S1411" s="122">
        <v>0</v>
      </c>
      <c r="T1411" s="122">
        <v>0</v>
      </c>
      <c r="U1411" s="122">
        <v>7102536358</v>
      </c>
      <c r="V1411" s="123">
        <v>1190.1400000000001</v>
      </c>
      <c r="W1411" s="121">
        <v>42432</v>
      </c>
      <c r="X1411" s="93" t="s">
        <v>77</v>
      </c>
      <c r="Y1411" s="88" t="s">
        <v>74</v>
      </c>
      <c r="Z1411" s="93" t="s">
        <v>77</v>
      </c>
      <c r="AA1411" s="122">
        <v>0</v>
      </c>
      <c r="AB1411" s="122">
        <v>0</v>
      </c>
      <c r="AC1411" s="122">
        <v>0</v>
      </c>
      <c r="AD1411" s="122">
        <v>0</v>
      </c>
      <c r="AE1411" s="122">
        <v>0</v>
      </c>
      <c r="AF1411" s="88" t="s">
        <v>1163</v>
      </c>
      <c r="AG1411" s="122">
        <v>0</v>
      </c>
      <c r="AH1411" s="88" t="s">
        <v>74</v>
      </c>
      <c r="AI1411" s="124">
        <v>2.27</v>
      </c>
      <c r="AJ1411" s="124">
        <v>2.27</v>
      </c>
    </row>
    <row r="1412" spans="1:36" ht="17.45" customHeight="1">
      <c r="A1412" s="89" t="s">
        <v>2526</v>
      </c>
      <c r="B1412" s="89" t="s">
        <v>1831</v>
      </c>
      <c r="C1412" s="125">
        <v>45348</v>
      </c>
      <c r="D1412" s="89" t="s">
        <v>1838</v>
      </c>
      <c r="E1412" s="89" t="s">
        <v>1136</v>
      </c>
      <c r="F1412" s="96" t="s">
        <v>1333</v>
      </c>
      <c r="G1412" s="89" t="s">
        <v>1334</v>
      </c>
      <c r="H1412" s="89" t="s">
        <v>1899</v>
      </c>
      <c r="I1412" s="89" t="s">
        <v>74</v>
      </c>
      <c r="J1412" s="89" t="s">
        <v>2507</v>
      </c>
      <c r="K1412" s="89" t="s">
        <v>2508</v>
      </c>
      <c r="L1412" s="89" t="s">
        <v>2509</v>
      </c>
      <c r="M1412" s="126">
        <v>7186</v>
      </c>
      <c r="N1412" s="126">
        <v>430289654</v>
      </c>
      <c r="O1412" s="127">
        <v>48.85</v>
      </c>
      <c r="P1412" s="126">
        <v>36974498</v>
      </c>
      <c r="Q1412" s="126">
        <v>430289654</v>
      </c>
      <c r="R1412" s="126">
        <v>467264152</v>
      </c>
      <c r="S1412" s="126">
        <v>0</v>
      </c>
      <c r="T1412" s="126">
        <v>0</v>
      </c>
      <c r="U1412" s="126">
        <v>7102536358</v>
      </c>
      <c r="V1412" s="127">
        <v>1190.1400000000001</v>
      </c>
      <c r="W1412" s="96"/>
      <c r="X1412" s="96" t="s">
        <v>77</v>
      </c>
      <c r="Y1412" s="89" t="s">
        <v>74</v>
      </c>
      <c r="Z1412" s="96" t="s">
        <v>77</v>
      </c>
      <c r="AA1412" s="126">
        <v>0</v>
      </c>
      <c r="AB1412" s="126">
        <v>0</v>
      </c>
      <c r="AC1412" s="126">
        <v>0</v>
      </c>
      <c r="AD1412" s="126">
        <v>0</v>
      </c>
      <c r="AE1412" s="126">
        <v>0</v>
      </c>
      <c r="AF1412" s="89" t="s">
        <v>1163</v>
      </c>
      <c r="AG1412" s="126">
        <v>0</v>
      </c>
      <c r="AH1412" s="89" t="s">
        <v>74</v>
      </c>
      <c r="AI1412" s="129">
        <v>6.58</v>
      </c>
      <c r="AJ1412" s="129">
        <v>6.58</v>
      </c>
    </row>
    <row r="1413" spans="1:36" ht="17.45" customHeight="1">
      <c r="A1413" s="88" t="s">
        <v>2527</v>
      </c>
      <c r="B1413" s="88" t="s">
        <v>1831</v>
      </c>
      <c r="C1413" s="121">
        <v>45348</v>
      </c>
      <c r="D1413" s="88" t="s">
        <v>1838</v>
      </c>
      <c r="E1413" s="88" t="s">
        <v>1136</v>
      </c>
      <c r="F1413" s="93" t="s">
        <v>1333</v>
      </c>
      <c r="G1413" s="88" t="s">
        <v>1334</v>
      </c>
      <c r="H1413" s="88" t="s">
        <v>1899</v>
      </c>
      <c r="I1413" s="88" t="s">
        <v>74</v>
      </c>
      <c r="J1413" s="88" t="s">
        <v>2511</v>
      </c>
      <c r="K1413" s="88" t="s">
        <v>2512</v>
      </c>
      <c r="L1413" s="88" t="s">
        <v>2513</v>
      </c>
      <c r="M1413" s="122">
        <v>2916</v>
      </c>
      <c r="N1413" s="122">
        <v>155070463</v>
      </c>
      <c r="O1413" s="123">
        <v>41.58</v>
      </c>
      <c r="P1413" s="122">
        <v>6321791</v>
      </c>
      <c r="Q1413" s="122">
        <v>155070463</v>
      </c>
      <c r="R1413" s="122">
        <v>161392254</v>
      </c>
      <c r="S1413" s="122">
        <v>0</v>
      </c>
      <c r="T1413" s="122">
        <v>0</v>
      </c>
      <c r="U1413" s="122">
        <v>7102536358</v>
      </c>
      <c r="V1413" s="123">
        <v>1190.1400000000001</v>
      </c>
      <c r="W1413" s="121">
        <v>40459</v>
      </c>
      <c r="X1413" s="93" t="s">
        <v>77</v>
      </c>
      <c r="Y1413" s="88" t="s">
        <v>74</v>
      </c>
      <c r="Z1413" s="93" t="s">
        <v>77</v>
      </c>
      <c r="AA1413" s="122">
        <v>0</v>
      </c>
      <c r="AB1413" s="122">
        <v>0</v>
      </c>
      <c r="AC1413" s="122">
        <v>0</v>
      </c>
      <c r="AD1413" s="122">
        <v>0</v>
      </c>
      <c r="AE1413" s="122">
        <v>0</v>
      </c>
      <c r="AF1413" s="88" t="s">
        <v>1163</v>
      </c>
      <c r="AG1413" s="122">
        <v>0</v>
      </c>
      <c r="AH1413" s="88" t="s">
        <v>74</v>
      </c>
      <c r="AI1413" s="124">
        <v>2.27</v>
      </c>
      <c r="AJ1413" s="124">
        <v>2.27</v>
      </c>
    </row>
    <row r="1414" spans="1:36" ht="17.45" customHeight="1">
      <c r="A1414" s="89" t="s">
        <v>2528</v>
      </c>
      <c r="B1414" s="89" t="s">
        <v>1831</v>
      </c>
      <c r="C1414" s="125">
        <v>45348</v>
      </c>
      <c r="D1414" s="89" t="s">
        <v>1838</v>
      </c>
      <c r="E1414" s="89" t="s">
        <v>1136</v>
      </c>
      <c r="F1414" s="96" t="s">
        <v>1333</v>
      </c>
      <c r="G1414" s="89" t="s">
        <v>1334</v>
      </c>
      <c r="H1414" s="89" t="s">
        <v>1899</v>
      </c>
      <c r="I1414" s="89" t="s">
        <v>74</v>
      </c>
      <c r="J1414" s="89" t="s">
        <v>1956</v>
      </c>
      <c r="K1414" s="89" t="s">
        <v>1957</v>
      </c>
      <c r="L1414" s="89" t="s">
        <v>1958</v>
      </c>
      <c r="M1414" s="126">
        <v>1196</v>
      </c>
      <c r="N1414" s="126">
        <v>411154545</v>
      </c>
      <c r="O1414" s="127">
        <v>338.84</v>
      </c>
      <c r="P1414" s="126">
        <v>128277244</v>
      </c>
      <c r="Q1414" s="126">
        <v>411154545</v>
      </c>
      <c r="R1414" s="126">
        <v>539431789</v>
      </c>
      <c r="S1414" s="126">
        <v>0</v>
      </c>
      <c r="T1414" s="126">
        <v>0</v>
      </c>
      <c r="U1414" s="126">
        <v>7102536358</v>
      </c>
      <c r="V1414" s="127">
        <v>1190.1400000000001</v>
      </c>
      <c r="W1414" s="96"/>
      <c r="X1414" s="96" t="s">
        <v>77</v>
      </c>
      <c r="Y1414" s="89" t="s">
        <v>74</v>
      </c>
      <c r="Z1414" s="96" t="s">
        <v>77</v>
      </c>
      <c r="AA1414" s="126">
        <v>0</v>
      </c>
      <c r="AB1414" s="126">
        <v>0</v>
      </c>
      <c r="AC1414" s="126">
        <v>0</v>
      </c>
      <c r="AD1414" s="126">
        <v>0</v>
      </c>
      <c r="AE1414" s="126">
        <v>0</v>
      </c>
      <c r="AF1414" s="89" t="s">
        <v>1163</v>
      </c>
      <c r="AG1414" s="126">
        <v>0</v>
      </c>
      <c r="AH1414" s="89" t="s">
        <v>74</v>
      </c>
      <c r="AI1414" s="129">
        <v>7.59</v>
      </c>
      <c r="AJ1414" s="129">
        <v>7.59</v>
      </c>
    </row>
    <row r="1415" spans="1:36" ht="17.45" customHeight="1">
      <c r="A1415" s="88" t="s">
        <v>2529</v>
      </c>
      <c r="B1415" s="88" t="s">
        <v>1831</v>
      </c>
      <c r="C1415" s="121">
        <v>45348</v>
      </c>
      <c r="D1415" s="88" t="s">
        <v>1838</v>
      </c>
      <c r="E1415" s="88" t="s">
        <v>1136</v>
      </c>
      <c r="F1415" s="93" t="s">
        <v>1333</v>
      </c>
      <c r="G1415" s="88" t="s">
        <v>1334</v>
      </c>
      <c r="H1415" s="88" t="s">
        <v>1899</v>
      </c>
      <c r="I1415" s="88" t="s">
        <v>74</v>
      </c>
      <c r="J1415" s="88" t="s">
        <v>2516</v>
      </c>
      <c r="K1415" s="88" t="s">
        <v>2517</v>
      </c>
      <c r="L1415" s="88" t="s">
        <v>2518</v>
      </c>
      <c r="M1415" s="122">
        <v>1829</v>
      </c>
      <c r="N1415" s="122">
        <v>339796009</v>
      </c>
      <c r="O1415" s="123">
        <v>156.03</v>
      </c>
      <c r="P1415" s="122">
        <v>40071804</v>
      </c>
      <c r="Q1415" s="122">
        <v>339796009</v>
      </c>
      <c r="R1415" s="122">
        <v>379867813</v>
      </c>
      <c r="S1415" s="122">
        <v>0</v>
      </c>
      <c r="T1415" s="122">
        <v>0</v>
      </c>
      <c r="U1415" s="122">
        <v>7102536358</v>
      </c>
      <c r="V1415" s="123">
        <v>1190.1400000000001</v>
      </c>
      <c r="W1415" s="121">
        <v>38016</v>
      </c>
      <c r="X1415" s="93" t="s">
        <v>77</v>
      </c>
      <c r="Y1415" s="88" t="s">
        <v>74</v>
      </c>
      <c r="Z1415" s="93" t="s">
        <v>77</v>
      </c>
      <c r="AA1415" s="122">
        <v>0</v>
      </c>
      <c r="AB1415" s="122">
        <v>0</v>
      </c>
      <c r="AC1415" s="122">
        <v>0</v>
      </c>
      <c r="AD1415" s="122">
        <v>0</v>
      </c>
      <c r="AE1415" s="122">
        <v>0</v>
      </c>
      <c r="AF1415" s="88" t="s">
        <v>1163</v>
      </c>
      <c r="AG1415" s="122">
        <v>0</v>
      </c>
      <c r="AH1415" s="88" t="s">
        <v>74</v>
      </c>
      <c r="AI1415" s="124">
        <v>5.35</v>
      </c>
      <c r="AJ1415" s="124">
        <v>5.35</v>
      </c>
    </row>
    <row r="1416" spans="1:36" ht="17.45" customHeight="1">
      <c r="A1416" s="89" t="s">
        <v>2530</v>
      </c>
      <c r="B1416" s="89" t="s">
        <v>1831</v>
      </c>
      <c r="C1416" s="125">
        <v>45348</v>
      </c>
      <c r="D1416" s="89" t="s">
        <v>1892</v>
      </c>
      <c r="E1416" s="89" t="s">
        <v>1136</v>
      </c>
      <c r="F1416" s="96" t="s">
        <v>1333</v>
      </c>
      <c r="G1416" s="89" t="s">
        <v>1334</v>
      </c>
      <c r="H1416" s="89" t="s">
        <v>1893</v>
      </c>
      <c r="I1416" s="89" t="s">
        <v>74</v>
      </c>
      <c r="J1416" s="89" t="s">
        <v>1894</v>
      </c>
      <c r="K1416" s="89"/>
      <c r="L1416" s="89" t="s">
        <v>1895</v>
      </c>
      <c r="M1416" s="127">
        <v>4732.91</v>
      </c>
      <c r="N1416" s="126">
        <v>6290974</v>
      </c>
      <c r="O1416" s="126">
        <v>0</v>
      </c>
      <c r="P1416" s="126">
        <v>9002</v>
      </c>
      <c r="Q1416" s="126">
        <v>6299976</v>
      </c>
      <c r="R1416" s="126">
        <v>6299976</v>
      </c>
      <c r="S1416" s="126">
        <v>0</v>
      </c>
      <c r="T1416" s="126">
        <v>0</v>
      </c>
      <c r="U1416" s="126">
        <v>7102536358</v>
      </c>
      <c r="V1416" s="127">
        <v>1190.1400000000001</v>
      </c>
      <c r="W1416" s="125">
        <v>43620</v>
      </c>
      <c r="X1416" s="125">
        <v>73050</v>
      </c>
      <c r="Y1416" s="89"/>
      <c r="Z1416" s="96"/>
      <c r="AA1416" s="126">
        <v>0</v>
      </c>
      <c r="AB1416" s="126">
        <v>0</v>
      </c>
      <c r="AC1416" s="126">
        <v>0</v>
      </c>
      <c r="AD1416" s="126">
        <v>0</v>
      </c>
      <c r="AE1416" s="126">
        <v>0</v>
      </c>
      <c r="AF1416" s="89" t="s">
        <v>1163</v>
      </c>
      <c r="AG1416" s="126">
        <v>0</v>
      </c>
      <c r="AH1416" s="89"/>
      <c r="AI1416" s="129">
        <v>0.09</v>
      </c>
      <c r="AJ1416" s="129">
        <v>0.09</v>
      </c>
    </row>
    <row r="1417" spans="1:36" ht="17.45" customHeight="1">
      <c r="A1417" s="88" t="s">
        <v>2531</v>
      </c>
      <c r="B1417" s="88" t="s">
        <v>1831</v>
      </c>
      <c r="C1417" s="121">
        <v>45348</v>
      </c>
      <c r="D1417" s="88" t="s">
        <v>1838</v>
      </c>
      <c r="E1417" s="88" t="s">
        <v>1136</v>
      </c>
      <c r="F1417" s="93" t="s">
        <v>1349</v>
      </c>
      <c r="G1417" s="88" t="s">
        <v>1350</v>
      </c>
      <c r="H1417" s="88" t="s">
        <v>1899</v>
      </c>
      <c r="I1417" s="88" t="s">
        <v>74</v>
      </c>
      <c r="J1417" s="88" t="s">
        <v>2489</v>
      </c>
      <c r="K1417" s="88" t="s">
        <v>2490</v>
      </c>
      <c r="L1417" s="88" t="s">
        <v>2491</v>
      </c>
      <c r="M1417" s="122">
        <v>1510</v>
      </c>
      <c r="N1417" s="122">
        <v>307428385</v>
      </c>
      <c r="O1417" s="123">
        <v>170.97</v>
      </c>
      <c r="P1417" s="122">
        <v>36214647</v>
      </c>
      <c r="Q1417" s="122">
        <v>307428385</v>
      </c>
      <c r="R1417" s="122">
        <v>343643032</v>
      </c>
      <c r="S1417" s="122">
        <v>0</v>
      </c>
      <c r="T1417" s="122">
        <v>0</v>
      </c>
      <c r="U1417" s="122">
        <v>5785204289</v>
      </c>
      <c r="V1417" s="123">
        <v>1197.6199999999999</v>
      </c>
      <c r="W1417" s="93"/>
      <c r="X1417" s="93" t="s">
        <v>77</v>
      </c>
      <c r="Y1417" s="88" t="s">
        <v>74</v>
      </c>
      <c r="Z1417" s="93" t="s">
        <v>77</v>
      </c>
      <c r="AA1417" s="122">
        <v>0</v>
      </c>
      <c r="AB1417" s="122">
        <v>0</v>
      </c>
      <c r="AC1417" s="122">
        <v>0</v>
      </c>
      <c r="AD1417" s="122">
        <v>0</v>
      </c>
      <c r="AE1417" s="122">
        <v>0</v>
      </c>
      <c r="AF1417" s="88" t="s">
        <v>1163</v>
      </c>
      <c r="AG1417" s="122">
        <v>0</v>
      </c>
      <c r="AH1417" s="88" t="s">
        <v>74</v>
      </c>
      <c r="AI1417" s="124">
        <v>5.92</v>
      </c>
      <c r="AJ1417" s="124">
        <v>5.94</v>
      </c>
    </row>
    <row r="1418" spans="1:36" ht="17.45" customHeight="1">
      <c r="A1418" s="89" t="s">
        <v>2532</v>
      </c>
      <c r="B1418" s="89" t="s">
        <v>1831</v>
      </c>
      <c r="C1418" s="125">
        <v>45348</v>
      </c>
      <c r="D1418" s="89" t="s">
        <v>1838</v>
      </c>
      <c r="E1418" s="89" t="s">
        <v>1136</v>
      </c>
      <c r="F1418" s="96" t="s">
        <v>1349</v>
      </c>
      <c r="G1418" s="89" t="s">
        <v>1350</v>
      </c>
      <c r="H1418" s="89" t="s">
        <v>1899</v>
      </c>
      <c r="I1418" s="89" t="s">
        <v>74</v>
      </c>
      <c r="J1418" s="89" t="s">
        <v>1908</v>
      </c>
      <c r="K1418" s="89" t="s">
        <v>1909</v>
      </c>
      <c r="L1418" s="89" t="s">
        <v>1910</v>
      </c>
      <c r="M1418" s="126">
        <v>1107</v>
      </c>
      <c r="N1418" s="126">
        <v>365201382</v>
      </c>
      <c r="O1418" s="127">
        <v>330.93</v>
      </c>
      <c r="P1418" s="126">
        <v>122433139</v>
      </c>
      <c r="Q1418" s="126">
        <v>365201382</v>
      </c>
      <c r="R1418" s="126">
        <v>487634521</v>
      </c>
      <c r="S1418" s="126">
        <v>0</v>
      </c>
      <c r="T1418" s="126">
        <v>0</v>
      </c>
      <c r="U1418" s="126">
        <v>5785204289</v>
      </c>
      <c r="V1418" s="127">
        <v>1197.6199999999999</v>
      </c>
      <c r="W1418" s="96"/>
      <c r="X1418" s="96" t="s">
        <v>77</v>
      </c>
      <c r="Y1418" s="89" t="s">
        <v>74</v>
      </c>
      <c r="Z1418" s="96" t="s">
        <v>77</v>
      </c>
      <c r="AA1418" s="126">
        <v>0</v>
      </c>
      <c r="AB1418" s="126">
        <v>0</v>
      </c>
      <c r="AC1418" s="126">
        <v>0</v>
      </c>
      <c r="AD1418" s="126">
        <v>0</v>
      </c>
      <c r="AE1418" s="126">
        <v>0</v>
      </c>
      <c r="AF1418" s="89" t="s">
        <v>1163</v>
      </c>
      <c r="AG1418" s="126">
        <v>0</v>
      </c>
      <c r="AH1418" s="89" t="s">
        <v>74</v>
      </c>
      <c r="AI1418" s="129">
        <v>8.41</v>
      </c>
      <c r="AJ1418" s="129">
        <v>8.43</v>
      </c>
    </row>
    <row r="1419" spans="1:36" ht="17.45" customHeight="1">
      <c r="A1419" s="88" t="s">
        <v>2533</v>
      </c>
      <c r="B1419" s="88" t="s">
        <v>1831</v>
      </c>
      <c r="C1419" s="121">
        <v>45348</v>
      </c>
      <c r="D1419" s="88" t="s">
        <v>1838</v>
      </c>
      <c r="E1419" s="88" t="s">
        <v>1136</v>
      </c>
      <c r="F1419" s="93" t="s">
        <v>1349</v>
      </c>
      <c r="G1419" s="88" t="s">
        <v>1350</v>
      </c>
      <c r="H1419" s="88" t="s">
        <v>1899</v>
      </c>
      <c r="I1419" s="88" t="s">
        <v>74</v>
      </c>
      <c r="J1419" s="88" t="s">
        <v>2494</v>
      </c>
      <c r="K1419" s="88" t="s">
        <v>2495</v>
      </c>
      <c r="L1419" s="88" t="s">
        <v>2496</v>
      </c>
      <c r="M1419" s="122">
        <v>5069</v>
      </c>
      <c r="N1419" s="122">
        <v>135107857</v>
      </c>
      <c r="O1419" s="123">
        <v>20.34</v>
      </c>
      <c r="P1419" s="122">
        <v>2133158</v>
      </c>
      <c r="Q1419" s="122">
        <v>135107857</v>
      </c>
      <c r="R1419" s="122">
        <v>137241015</v>
      </c>
      <c r="S1419" s="122">
        <v>0</v>
      </c>
      <c r="T1419" s="122">
        <v>0</v>
      </c>
      <c r="U1419" s="122">
        <v>5785204289</v>
      </c>
      <c r="V1419" s="123">
        <v>1197.6199999999999</v>
      </c>
      <c r="W1419" s="121">
        <v>44376</v>
      </c>
      <c r="X1419" s="93" t="s">
        <v>77</v>
      </c>
      <c r="Y1419" s="88" t="s">
        <v>74</v>
      </c>
      <c r="Z1419" s="93" t="s">
        <v>77</v>
      </c>
      <c r="AA1419" s="122">
        <v>0</v>
      </c>
      <c r="AB1419" s="122">
        <v>0</v>
      </c>
      <c r="AC1419" s="122">
        <v>0</v>
      </c>
      <c r="AD1419" s="122">
        <v>0</v>
      </c>
      <c r="AE1419" s="122">
        <v>0</v>
      </c>
      <c r="AF1419" s="88" t="s">
        <v>1163</v>
      </c>
      <c r="AG1419" s="122">
        <v>0</v>
      </c>
      <c r="AH1419" s="88" t="s">
        <v>74</v>
      </c>
      <c r="AI1419" s="124">
        <v>2.37</v>
      </c>
      <c r="AJ1419" s="124">
        <v>2.37</v>
      </c>
    </row>
    <row r="1420" spans="1:36" ht="17.45" customHeight="1">
      <c r="A1420" s="89" t="s">
        <v>2534</v>
      </c>
      <c r="B1420" s="89" t="s">
        <v>1831</v>
      </c>
      <c r="C1420" s="125">
        <v>45348</v>
      </c>
      <c r="D1420" s="89" t="s">
        <v>1838</v>
      </c>
      <c r="E1420" s="89" t="s">
        <v>1136</v>
      </c>
      <c r="F1420" s="96" t="s">
        <v>1349</v>
      </c>
      <c r="G1420" s="89" t="s">
        <v>1350</v>
      </c>
      <c r="H1420" s="89" t="s">
        <v>1899</v>
      </c>
      <c r="I1420" s="89" t="s">
        <v>74</v>
      </c>
      <c r="J1420" s="89" t="s">
        <v>1932</v>
      </c>
      <c r="K1420" s="89" t="s">
        <v>1933</v>
      </c>
      <c r="L1420" s="89" t="s">
        <v>1934</v>
      </c>
      <c r="M1420" s="126">
        <v>5128</v>
      </c>
      <c r="N1420" s="126">
        <v>389701156</v>
      </c>
      <c r="O1420" s="127">
        <v>71.489999999999995</v>
      </c>
      <c r="P1420" s="126">
        <v>98281062</v>
      </c>
      <c r="Q1420" s="126">
        <v>389701156</v>
      </c>
      <c r="R1420" s="126">
        <v>487982218</v>
      </c>
      <c r="S1420" s="126">
        <v>0</v>
      </c>
      <c r="T1420" s="126">
        <v>0</v>
      </c>
      <c r="U1420" s="126">
        <v>5785204289</v>
      </c>
      <c r="V1420" s="127">
        <v>1197.6199999999999</v>
      </c>
      <c r="W1420" s="125">
        <v>42521</v>
      </c>
      <c r="X1420" s="96" t="s">
        <v>77</v>
      </c>
      <c r="Y1420" s="89" t="s">
        <v>74</v>
      </c>
      <c r="Z1420" s="96" t="s">
        <v>77</v>
      </c>
      <c r="AA1420" s="126">
        <v>0</v>
      </c>
      <c r="AB1420" s="126">
        <v>0</v>
      </c>
      <c r="AC1420" s="126">
        <v>0</v>
      </c>
      <c r="AD1420" s="126">
        <v>0</v>
      </c>
      <c r="AE1420" s="126">
        <v>0</v>
      </c>
      <c r="AF1420" s="89" t="s">
        <v>1163</v>
      </c>
      <c r="AG1420" s="126">
        <v>0</v>
      </c>
      <c r="AH1420" s="89" t="s">
        <v>74</v>
      </c>
      <c r="AI1420" s="129">
        <v>8.41</v>
      </c>
      <c r="AJ1420" s="129">
        <v>8.44</v>
      </c>
    </row>
    <row r="1421" spans="1:36" ht="17.45" customHeight="1">
      <c r="A1421" s="88" t="s">
        <v>2535</v>
      </c>
      <c r="B1421" s="88" t="s">
        <v>1831</v>
      </c>
      <c r="C1421" s="121">
        <v>45348</v>
      </c>
      <c r="D1421" s="88" t="s">
        <v>1838</v>
      </c>
      <c r="E1421" s="88" t="s">
        <v>1136</v>
      </c>
      <c r="F1421" s="93" t="s">
        <v>1349</v>
      </c>
      <c r="G1421" s="88" t="s">
        <v>1350</v>
      </c>
      <c r="H1421" s="88" t="s">
        <v>1899</v>
      </c>
      <c r="I1421" s="88" t="s">
        <v>74</v>
      </c>
      <c r="J1421" s="88" t="s">
        <v>2499</v>
      </c>
      <c r="K1421" s="88" t="s">
        <v>2500</v>
      </c>
      <c r="L1421" s="88" t="s">
        <v>2501</v>
      </c>
      <c r="M1421" s="122">
        <v>5356</v>
      </c>
      <c r="N1421" s="122">
        <v>288206830</v>
      </c>
      <c r="O1421" s="123">
        <v>48.22</v>
      </c>
      <c r="P1421" s="122">
        <v>55571468</v>
      </c>
      <c r="Q1421" s="122">
        <v>288206830</v>
      </c>
      <c r="R1421" s="122">
        <v>343778298</v>
      </c>
      <c r="S1421" s="122">
        <v>0</v>
      </c>
      <c r="T1421" s="122">
        <v>0</v>
      </c>
      <c r="U1421" s="122">
        <v>5785204289</v>
      </c>
      <c r="V1421" s="123">
        <v>1197.6199999999999</v>
      </c>
      <c r="W1421" s="121">
        <v>42754</v>
      </c>
      <c r="X1421" s="93" t="s">
        <v>77</v>
      </c>
      <c r="Y1421" s="88" t="s">
        <v>74</v>
      </c>
      <c r="Z1421" s="93" t="s">
        <v>77</v>
      </c>
      <c r="AA1421" s="122">
        <v>0</v>
      </c>
      <c r="AB1421" s="122">
        <v>0</v>
      </c>
      <c r="AC1421" s="122">
        <v>0</v>
      </c>
      <c r="AD1421" s="122">
        <v>0</v>
      </c>
      <c r="AE1421" s="122">
        <v>0</v>
      </c>
      <c r="AF1421" s="88" t="s">
        <v>1163</v>
      </c>
      <c r="AG1421" s="122">
        <v>0</v>
      </c>
      <c r="AH1421" s="88" t="s">
        <v>74</v>
      </c>
      <c r="AI1421" s="124">
        <v>5.93</v>
      </c>
      <c r="AJ1421" s="124">
        <v>5.94</v>
      </c>
    </row>
    <row r="1422" spans="1:36" ht="17.45" customHeight="1">
      <c r="A1422" s="89" t="s">
        <v>2536</v>
      </c>
      <c r="B1422" s="89" t="s">
        <v>1831</v>
      </c>
      <c r="C1422" s="125">
        <v>45348</v>
      </c>
      <c r="D1422" s="89" t="s">
        <v>1838</v>
      </c>
      <c r="E1422" s="89" t="s">
        <v>1136</v>
      </c>
      <c r="F1422" s="96" t="s">
        <v>1349</v>
      </c>
      <c r="G1422" s="89" t="s">
        <v>1350</v>
      </c>
      <c r="H1422" s="89" t="s">
        <v>1899</v>
      </c>
      <c r="I1422" s="89" t="s">
        <v>74</v>
      </c>
      <c r="J1422" s="89" t="s">
        <v>2503</v>
      </c>
      <c r="K1422" s="89" t="s">
        <v>2504</v>
      </c>
      <c r="L1422" s="89" t="s">
        <v>2505</v>
      </c>
      <c r="M1422" s="126">
        <v>4399</v>
      </c>
      <c r="N1422" s="126">
        <v>142511641</v>
      </c>
      <c r="O1422" s="127">
        <v>25.01</v>
      </c>
      <c r="P1422" s="126">
        <v>3934636</v>
      </c>
      <c r="Q1422" s="126">
        <v>142511641</v>
      </c>
      <c r="R1422" s="126">
        <v>146446277</v>
      </c>
      <c r="S1422" s="126">
        <v>0</v>
      </c>
      <c r="T1422" s="126">
        <v>0</v>
      </c>
      <c r="U1422" s="126">
        <v>5785204289</v>
      </c>
      <c r="V1422" s="127">
        <v>1197.6199999999999</v>
      </c>
      <c r="W1422" s="125">
        <v>42432</v>
      </c>
      <c r="X1422" s="96" t="s">
        <v>77</v>
      </c>
      <c r="Y1422" s="89" t="s">
        <v>74</v>
      </c>
      <c r="Z1422" s="96" t="s">
        <v>77</v>
      </c>
      <c r="AA1422" s="126">
        <v>0</v>
      </c>
      <c r="AB1422" s="126">
        <v>0</v>
      </c>
      <c r="AC1422" s="126">
        <v>0</v>
      </c>
      <c r="AD1422" s="126">
        <v>0</v>
      </c>
      <c r="AE1422" s="126">
        <v>0</v>
      </c>
      <c r="AF1422" s="89" t="s">
        <v>1163</v>
      </c>
      <c r="AG1422" s="126">
        <v>0</v>
      </c>
      <c r="AH1422" s="89" t="s">
        <v>74</v>
      </c>
      <c r="AI1422" s="129">
        <v>2.52</v>
      </c>
      <c r="AJ1422" s="129">
        <v>2.5299999999999998</v>
      </c>
    </row>
    <row r="1423" spans="1:36" ht="17.45" customHeight="1">
      <c r="A1423" s="88" t="s">
        <v>2537</v>
      </c>
      <c r="B1423" s="88" t="s">
        <v>1831</v>
      </c>
      <c r="C1423" s="121">
        <v>45348</v>
      </c>
      <c r="D1423" s="88" t="s">
        <v>1838</v>
      </c>
      <c r="E1423" s="88" t="s">
        <v>1136</v>
      </c>
      <c r="F1423" s="93" t="s">
        <v>1349</v>
      </c>
      <c r="G1423" s="88" t="s">
        <v>1350</v>
      </c>
      <c r="H1423" s="88" t="s">
        <v>1899</v>
      </c>
      <c r="I1423" s="88" t="s">
        <v>74</v>
      </c>
      <c r="J1423" s="88" t="s">
        <v>2507</v>
      </c>
      <c r="K1423" s="88" t="s">
        <v>2508</v>
      </c>
      <c r="L1423" s="88" t="s">
        <v>2509</v>
      </c>
      <c r="M1423" s="122">
        <v>6499</v>
      </c>
      <c r="N1423" s="122">
        <v>387642403</v>
      </c>
      <c r="O1423" s="123">
        <v>48.85</v>
      </c>
      <c r="P1423" s="122">
        <v>34950100</v>
      </c>
      <c r="Q1423" s="122">
        <v>387642403</v>
      </c>
      <c r="R1423" s="122">
        <v>422592503</v>
      </c>
      <c r="S1423" s="122">
        <v>0</v>
      </c>
      <c r="T1423" s="122">
        <v>0</v>
      </c>
      <c r="U1423" s="122">
        <v>5785204289</v>
      </c>
      <c r="V1423" s="123">
        <v>1197.6199999999999</v>
      </c>
      <c r="W1423" s="93"/>
      <c r="X1423" s="93" t="s">
        <v>77</v>
      </c>
      <c r="Y1423" s="88" t="s">
        <v>74</v>
      </c>
      <c r="Z1423" s="93" t="s">
        <v>77</v>
      </c>
      <c r="AA1423" s="122">
        <v>0</v>
      </c>
      <c r="AB1423" s="122">
        <v>0</v>
      </c>
      <c r="AC1423" s="122">
        <v>0</v>
      </c>
      <c r="AD1423" s="122">
        <v>0</v>
      </c>
      <c r="AE1423" s="122">
        <v>0</v>
      </c>
      <c r="AF1423" s="88" t="s">
        <v>1163</v>
      </c>
      <c r="AG1423" s="122">
        <v>0</v>
      </c>
      <c r="AH1423" s="88" t="s">
        <v>74</v>
      </c>
      <c r="AI1423" s="124">
        <v>7.28</v>
      </c>
      <c r="AJ1423" s="124">
        <v>7.3</v>
      </c>
    </row>
    <row r="1424" spans="1:36" ht="17.45" customHeight="1">
      <c r="A1424" s="89" t="s">
        <v>2538</v>
      </c>
      <c r="B1424" s="89" t="s">
        <v>1831</v>
      </c>
      <c r="C1424" s="125">
        <v>45348</v>
      </c>
      <c r="D1424" s="89" t="s">
        <v>1838</v>
      </c>
      <c r="E1424" s="89" t="s">
        <v>1136</v>
      </c>
      <c r="F1424" s="96" t="s">
        <v>1349</v>
      </c>
      <c r="G1424" s="89" t="s">
        <v>1350</v>
      </c>
      <c r="H1424" s="89" t="s">
        <v>1899</v>
      </c>
      <c r="I1424" s="89" t="s">
        <v>74</v>
      </c>
      <c r="J1424" s="89" t="s">
        <v>2511</v>
      </c>
      <c r="K1424" s="89" t="s">
        <v>2512</v>
      </c>
      <c r="L1424" s="89" t="s">
        <v>2513</v>
      </c>
      <c r="M1424" s="126">
        <v>2632</v>
      </c>
      <c r="N1424" s="126">
        <v>139992294</v>
      </c>
      <c r="O1424" s="127">
        <v>41.58</v>
      </c>
      <c r="P1424" s="126">
        <v>5681373</v>
      </c>
      <c r="Q1424" s="126">
        <v>139992294</v>
      </c>
      <c r="R1424" s="126">
        <v>145673667</v>
      </c>
      <c r="S1424" s="126">
        <v>0</v>
      </c>
      <c r="T1424" s="126">
        <v>0</v>
      </c>
      <c r="U1424" s="126">
        <v>5785204289</v>
      </c>
      <c r="V1424" s="127">
        <v>1197.6199999999999</v>
      </c>
      <c r="W1424" s="125">
        <v>40459</v>
      </c>
      <c r="X1424" s="96" t="s">
        <v>77</v>
      </c>
      <c r="Y1424" s="89" t="s">
        <v>74</v>
      </c>
      <c r="Z1424" s="96" t="s">
        <v>77</v>
      </c>
      <c r="AA1424" s="126">
        <v>0</v>
      </c>
      <c r="AB1424" s="126">
        <v>0</v>
      </c>
      <c r="AC1424" s="126">
        <v>0</v>
      </c>
      <c r="AD1424" s="126">
        <v>0</v>
      </c>
      <c r="AE1424" s="126">
        <v>0</v>
      </c>
      <c r="AF1424" s="89" t="s">
        <v>1163</v>
      </c>
      <c r="AG1424" s="126">
        <v>0</v>
      </c>
      <c r="AH1424" s="89" t="s">
        <v>74</v>
      </c>
      <c r="AI1424" s="129">
        <v>2.5099999999999998</v>
      </c>
      <c r="AJ1424" s="129">
        <v>2.52</v>
      </c>
    </row>
    <row r="1425" spans="1:36" ht="17.45" customHeight="1">
      <c r="A1425" s="88" t="s">
        <v>2539</v>
      </c>
      <c r="B1425" s="88" t="s">
        <v>1831</v>
      </c>
      <c r="C1425" s="121">
        <v>45348</v>
      </c>
      <c r="D1425" s="88" t="s">
        <v>1838</v>
      </c>
      <c r="E1425" s="88" t="s">
        <v>1136</v>
      </c>
      <c r="F1425" s="93" t="s">
        <v>1349</v>
      </c>
      <c r="G1425" s="88" t="s">
        <v>1350</v>
      </c>
      <c r="H1425" s="88" t="s">
        <v>1899</v>
      </c>
      <c r="I1425" s="88" t="s">
        <v>74</v>
      </c>
      <c r="J1425" s="88" t="s">
        <v>1956</v>
      </c>
      <c r="K1425" s="88" t="s">
        <v>1957</v>
      </c>
      <c r="L1425" s="88" t="s">
        <v>1958</v>
      </c>
      <c r="M1425" s="122">
        <v>1083</v>
      </c>
      <c r="N1425" s="122">
        <v>358994177</v>
      </c>
      <c r="O1425" s="123">
        <v>338.84</v>
      </c>
      <c r="P1425" s="122">
        <v>129471230</v>
      </c>
      <c r="Q1425" s="122">
        <v>358994177</v>
      </c>
      <c r="R1425" s="122">
        <v>488465407</v>
      </c>
      <c r="S1425" s="122">
        <v>0</v>
      </c>
      <c r="T1425" s="122">
        <v>0</v>
      </c>
      <c r="U1425" s="122">
        <v>5785204289</v>
      </c>
      <c r="V1425" s="123">
        <v>1197.6199999999999</v>
      </c>
      <c r="W1425" s="93"/>
      <c r="X1425" s="93" t="s">
        <v>77</v>
      </c>
      <c r="Y1425" s="88" t="s">
        <v>74</v>
      </c>
      <c r="Z1425" s="93" t="s">
        <v>77</v>
      </c>
      <c r="AA1425" s="122">
        <v>0</v>
      </c>
      <c r="AB1425" s="122">
        <v>0</v>
      </c>
      <c r="AC1425" s="122">
        <v>0</v>
      </c>
      <c r="AD1425" s="122">
        <v>0</v>
      </c>
      <c r="AE1425" s="122">
        <v>0</v>
      </c>
      <c r="AF1425" s="88" t="s">
        <v>1163</v>
      </c>
      <c r="AG1425" s="122">
        <v>0</v>
      </c>
      <c r="AH1425" s="88" t="s">
        <v>74</v>
      </c>
      <c r="AI1425" s="124">
        <v>8.42</v>
      </c>
      <c r="AJ1425" s="124">
        <v>8.44</v>
      </c>
    </row>
    <row r="1426" spans="1:36" ht="17.45" customHeight="1">
      <c r="A1426" s="89" t="s">
        <v>2540</v>
      </c>
      <c r="B1426" s="89" t="s">
        <v>1831</v>
      </c>
      <c r="C1426" s="125">
        <v>45348</v>
      </c>
      <c r="D1426" s="89" t="s">
        <v>1838</v>
      </c>
      <c r="E1426" s="89" t="s">
        <v>1136</v>
      </c>
      <c r="F1426" s="96" t="s">
        <v>1349</v>
      </c>
      <c r="G1426" s="89" t="s">
        <v>1350</v>
      </c>
      <c r="H1426" s="89" t="s">
        <v>1899</v>
      </c>
      <c r="I1426" s="89" t="s">
        <v>74</v>
      </c>
      <c r="J1426" s="89" t="s">
        <v>2516</v>
      </c>
      <c r="K1426" s="89" t="s">
        <v>2517</v>
      </c>
      <c r="L1426" s="89" t="s">
        <v>2518</v>
      </c>
      <c r="M1426" s="126">
        <v>1657</v>
      </c>
      <c r="N1426" s="126">
        <v>305519314</v>
      </c>
      <c r="O1426" s="127">
        <v>156.03</v>
      </c>
      <c r="P1426" s="126">
        <v>38625556</v>
      </c>
      <c r="Q1426" s="126">
        <v>305519314</v>
      </c>
      <c r="R1426" s="126">
        <v>344144870</v>
      </c>
      <c r="S1426" s="126">
        <v>0</v>
      </c>
      <c r="T1426" s="126">
        <v>0</v>
      </c>
      <c r="U1426" s="126">
        <v>5785204289</v>
      </c>
      <c r="V1426" s="127">
        <v>1197.6199999999999</v>
      </c>
      <c r="W1426" s="125">
        <v>38016</v>
      </c>
      <c r="X1426" s="96" t="s">
        <v>77</v>
      </c>
      <c r="Y1426" s="89" t="s">
        <v>74</v>
      </c>
      <c r="Z1426" s="96" t="s">
        <v>77</v>
      </c>
      <c r="AA1426" s="126">
        <v>0</v>
      </c>
      <c r="AB1426" s="126">
        <v>0</v>
      </c>
      <c r="AC1426" s="126">
        <v>0</v>
      </c>
      <c r="AD1426" s="126">
        <v>0</v>
      </c>
      <c r="AE1426" s="126">
        <v>0</v>
      </c>
      <c r="AF1426" s="89" t="s">
        <v>1163</v>
      </c>
      <c r="AG1426" s="126">
        <v>0</v>
      </c>
      <c r="AH1426" s="89" t="s">
        <v>74</v>
      </c>
      <c r="AI1426" s="129">
        <v>5.93</v>
      </c>
      <c r="AJ1426" s="129">
        <v>5.95</v>
      </c>
    </row>
    <row r="1427" spans="1:36" ht="17.45" customHeight="1">
      <c r="A1427" s="88" t="s">
        <v>2541</v>
      </c>
      <c r="B1427" s="88" t="s">
        <v>1831</v>
      </c>
      <c r="C1427" s="121">
        <v>45348</v>
      </c>
      <c r="D1427" s="88" t="s">
        <v>1892</v>
      </c>
      <c r="E1427" s="88" t="s">
        <v>1136</v>
      </c>
      <c r="F1427" s="93" t="s">
        <v>1349</v>
      </c>
      <c r="G1427" s="88" t="s">
        <v>1350</v>
      </c>
      <c r="H1427" s="88" t="s">
        <v>1893</v>
      </c>
      <c r="I1427" s="88" t="s">
        <v>74</v>
      </c>
      <c r="J1427" s="88" t="s">
        <v>1894</v>
      </c>
      <c r="K1427" s="88"/>
      <c r="L1427" s="88" t="s">
        <v>1895</v>
      </c>
      <c r="M1427" s="123">
        <v>8642.14</v>
      </c>
      <c r="N1427" s="122">
        <v>11516834</v>
      </c>
      <c r="O1427" s="122">
        <v>0</v>
      </c>
      <c r="P1427" s="122">
        <v>-13282</v>
      </c>
      <c r="Q1427" s="122">
        <v>11503552</v>
      </c>
      <c r="R1427" s="122">
        <v>11503552</v>
      </c>
      <c r="S1427" s="122">
        <v>0</v>
      </c>
      <c r="T1427" s="122">
        <v>0</v>
      </c>
      <c r="U1427" s="122">
        <v>5785204289</v>
      </c>
      <c r="V1427" s="123">
        <v>1197.6199999999999</v>
      </c>
      <c r="W1427" s="121">
        <v>43620</v>
      </c>
      <c r="X1427" s="121">
        <v>73050</v>
      </c>
      <c r="Y1427" s="88"/>
      <c r="Z1427" s="93"/>
      <c r="AA1427" s="122">
        <v>0</v>
      </c>
      <c r="AB1427" s="122">
        <v>0</v>
      </c>
      <c r="AC1427" s="122">
        <v>0</v>
      </c>
      <c r="AD1427" s="122">
        <v>0</v>
      </c>
      <c r="AE1427" s="122">
        <v>0</v>
      </c>
      <c r="AF1427" s="88" t="s">
        <v>1163</v>
      </c>
      <c r="AG1427" s="122">
        <v>0</v>
      </c>
      <c r="AH1427" s="88"/>
      <c r="AI1427" s="124">
        <v>0.2</v>
      </c>
      <c r="AJ1427" s="124">
        <v>0.2</v>
      </c>
    </row>
    <row r="1428" spans="1:36" ht="17.45" customHeight="1">
      <c r="A1428" s="89" t="s">
        <v>2542</v>
      </c>
      <c r="B1428" s="89" t="s">
        <v>1831</v>
      </c>
      <c r="C1428" s="125">
        <v>45348</v>
      </c>
      <c r="D1428" s="89" t="s">
        <v>1838</v>
      </c>
      <c r="E1428" s="89" t="s">
        <v>1136</v>
      </c>
      <c r="F1428" s="96" t="s">
        <v>1369</v>
      </c>
      <c r="G1428" s="89" t="s">
        <v>1370</v>
      </c>
      <c r="H1428" s="89" t="s">
        <v>1899</v>
      </c>
      <c r="I1428" s="89" t="s">
        <v>74</v>
      </c>
      <c r="J1428" s="89" t="s">
        <v>2489</v>
      </c>
      <c r="K1428" s="89" t="s">
        <v>2490</v>
      </c>
      <c r="L1428" s="89" t="s">
        <v>2491</v>
      </c>
      <c r="M1428" s="126">
        <v>1708</v>
      </c>
      <c r="N1428" s="126">
        <v>348955622</v>
      </c>
      <c r="O1428" s="127">
        <v>170.97</v>
      </c>
      <c r="P1428" s="126">
        <v>39747887</v>
      </c>
      <c r="Q1428" s="126">
        <v>348955622</v>
      </c>
      <c r="R1428" s="126">
        <v>388703509</v>
      </c>
      <c r="S1428" s="126">
        <v>0</v>
      </c>
      <c r="T1428" s="126">
        <v>0</v>
      </c>
      <c r="U1428" s="126">
        <v>6021162446</v>
      </c>
      <c r="V1428" s="127">
        <v>1204.52</v>
      </c>
      <c r="W1428" s="96"/>
      <c r="X1428" s="96" t="s">
        <v>77</v>
      </c>
      <c r="Y1428" s="89" t="s">
        <v>74</v>
      </c>
      <c r="Z1428" s="96" t="s">
        <v>77</v>
      </c>
      <c r="AA1428" s="126">
        <v>0</v>
      </c>
      <c r="AB1428" s="126">
        <v>0</v>
      </c>
      <c r="AC1428" s="126">
        <v>0</v>
      </c>
      <c r="AD1428" s="126">
        <v>0</v>
      </c>
      <c r="AE1428" s="126">
        <v>0</v>
      </c>
      <c r="AF1428" s="89" t="s">
        <v>1163</v>
      </c>
      <c r="AG1428" s="126">
        <v>0</v>
      </c>
      <c r="AH1428" s="89" t="s">
        <v>74</v>
      </c>
      <c r="AI1428" s="129">
        <v>6.4</v>
      </c>
      <c r="AJ1428" s="129">
        <v>6.46</v>
      </c>
    </row>
    <row r="1429" spans="1:36" ht="17.45" customHeight="1">
      <c r="A1429" s="88" t="s">
        <v>2543</v>
      </c>
      <c r="B1429" s="88" t="s">
        <v>1831</v>
      </c>
      <c r="C1429" s="121">
        <v>45348</v>
      </c>
      <c r="D1429" s="88" t="s">
        <v>1838</v>
      </c>
      <c r="E1429" s="88" t="s">
        <v>1136</v>
      </c>
      <c r="F1429" s="93" t="s">
        <v>1369</v>
      </c>
      <c r="G1429" s="88" t="s">
        <v>1370</v>
      </c>
      <c r="H1429" s="88" t="s">
        <v>1899</v>
      </c>
      <c r="I1429" s="88" t="s">
        <v>74</v>
      </c>
      <c r="J1429" s="88" t="s">
        <v>1908</v>
      </c>
      <c r="K1429" s="88" t="s">
        <v>1909</v>
      </c>
      <c r="L1429" s="88" t="s">
        <v>1910</v>
      </c>
      <c r="M1429" s="122">
        <v>1254</v>
      </c>
      <c r="N1429" s="122">
        <v>419904935</v>
      </c>
      <c r="O1429" s="123">
        <v>330.93</v>
      </c>
      <c r="P1429" s="122">
        <v>132483222</v>
      </c>
      <c r="Q1429" s="122">
        <v>419904935</v>
      </c>
      <c r="R1429" s="122">
        <v>552388157</v>
      </c>
      <c r="S1429" s="122">
        <v>0</v>
      </c>
      <c r="T1429" s="122">
        <v>0</v>
      </c>
      <c r="U1429" s="122">
        <v>6021162446</v>
      </c>
      <c r="V1429" s="123">
        <v>1204.52</v>
      </c>
      <c r="W1429" s="93"/>
      <c r="X1429" s="93" t="s">
        <v>77</v>
      </c>
      <c r="Y1429" s="88" t="s">
        <v>74</v>
      </c>
      <c r="Z1429" s="93" t="s">
        <v>77</v>
      </c>
      <c r="AA1429" s="122">
        <v>0</v>
      </c>
      <c r="AB1429" s="122">
        <v>0</v>
      </c>
      <c r="AC1429" s="122">
        <v>0</v>
      </c>
      <c r="AD1429" s="122">
        <v>0</v>
      </c>
      <c r="AE1429" s="122">
        <v>0</v>
      </c>
      <c r="AF1429" s="88" t="s">
        <v>1163</v>
      </c>
      <c r="AG1429" s="122">
        <v>0</v>
      </c>
      <c r="AH1429" s="88" t="s">
        <v>74</v>
      </c>
      <c r="AI1429" s="124">
        <v>9.1</v>
      </c>
      <c r="AJ1429" s="124">
        <v>9.17</v>
      </c>
    </row>
    <row r="1430" spans="1:36" ht="17.45" customHeight="1">
      <c r="A1430" s="89" t="s">
        <v>2544</v>
      </c>
      <c r="B1430" s="89" t="s">
        <v>1831</v>
      </c>
      <c r="C1430" s="125">
        <v>45348</v>
      </c>
      <c r="D1430" s="89" t="s">
        <v>1838</v>
      </c>
      <c r="E1430" s="89" t="s">
        <v>1136</v>
      </c>
      <c r="F1430" s="96" t="s">
        <v>1369</v>
      </c>
      <c r="G1430" s="89" t="s">
        <v>1370</v>
      </c>
      <c r="H1430" s="89" t="s">
        <v>1899</v>
      </c>
      <c r="I1430" s="89" t="s">
        <v>74</v>
      </c>
      <c r="J1430" s="89" t="s">
        <v>2494</v>
      </c>
      <c r="K1430" s="89" t="s">
        <v>2495</v>
      </c>
      <c r="L1430" s="89" t="s">
        <v>2496</v>
      </c>
      <c r="M1430" s="126">
        <v>5723</v>
      </c>
      <c r="N1430" s="126">
        <v>152622289</v>
      </c>
      <c r="O1430" s="127">
        <v>20.34</v>
      </c>
      <c r="P1430" s="126">
        <v>2325498</v>
      </c>
      <c r="Q1430" s="126">
        <v>152622289</v>
      </c>
      <c r="R1430" s="126">
        <v>154947787</v>
      </c>
      <c r="S1430" s="126">
        <v>0</v>
      </c>
      <c r="T1430" s="126">
        <v>0</v>
      </c>
      <c r="U1430" s="126">
        <v>6021162446</v>
      </c>
      <c r="V1430" s="127">
        <v>1204.52</v>
      </c>
      <c r="W1430" s="125">
        <v>44376</v>
      </c>
      <c r="X1430" s="96" t="s">
        <v>77</v>
      </c>
      <c r="Y1430" s="89" t="s">
        <v>74</v>
      </c>
      <c r="Z1430" s="96" t="s">
        <v>77</v>
      </c>
      <c r="AA1430" s="126">
        <v>0</v>
      </c>
      <c r="AB1430" s="126">
        <v>0</v>
      </c>
      <c r="AC1430" s="126">
        <v>0</v>
      </c>
      <c r="AD1430" s="126">
        <v>0</v>
      </c>
      <c r="AE1430" s="126">
        <v>0</v>
      </c>
      <c r="AF1430" s="89" t="s">
        <v>1163</v>
      </c>
      <c r="AG1430" s="126">
        <v>0</v>
      </c>
      <c r="AH1430" s="89" t="s">
        <v>74</v>
      </c>
      <c r="AI1430" s="129">
        <v>2.5499999999999998</v>
      </c>
      <c r="AJ1430" s="129">
        <v>2.57</v>
      </c>
    </row>
    <row r="1431" spans="1:36" ht="17.45" customHeight="1">
      <c r="A1431" s="88" t="s">
        <v>2545</v>
      </c>
      <c r="B1431" s="88" t="s">
        <v>1831</v>
      </c>
      <c r="C1431" s="121">
        <v>45348</v>
      </c>
      <c r="D1431" s="88" t="s">
        <v>1838</v>
      </c>
      <c r="E1431" s="88" t="s">
        <v>1136</v>
      </c>
      <c r="F1431" s="93" t="s">
        <v>1369</v>
      </c>
      <c r="G1431" s="88" t="s">
        <v>1370</v>
      </c>
      <c r="H1431" s="88" t="s">
        <v>1899</v>
      </c>
      <c r="I1431" s="88" t="s">
        <v>74</v>
      </c>
      <c r="J1431" s="88" t="s">
        <v>1932</v>
      </c>
      <c r="K1431" s="88" t="s">
        <v>1933</v>
      </c>
      <c r="L1431" s="88" t="s">
        <v>1934</v>
      </c>
      <c r="M1431" s="122">
        <v>5801</v>
      </c>
      <c r="N1431" s="122">
        <v>444972064</v>
      </c>
      <c r="O1431" s="123">
        <v>71.489999999999995</v>
      </c>
      <c r="P1431" s="122">
        <v>107053062</v>
      </c>
      <c r="Q1431" s="122">
        <v>444972064</v>
      </c>
      <c r="R1431" s="122">
        <v>552025126</v>
      </c>
      <c r="S1431" s="122">
        <v>0</v>
      </c>
      <c r="T1431" s="122">
        <v>0</v>
      </c>
      <c r="U1431" s="122">
        <v>6021162446</v>
      </c>
      <c r="V1431" s="123">
        <v>1204.52</v>
      </c>
      <c r="W1431" s="121">
        <v>42521</v>
      </c>
      <c r="X1431" s="93" t="s">
        <v>77</v>
      </c>
      <c r="Y1431" s="88" t="s">
        <v>74</v>
      </c>
      <c r="Z1431" s="93" t="s">
        <v>77</v>
      </c>
      <c r="AA1431" s="122">
        <v>0</v>
      </c>
      <c r="AB1431" s="122">
        <v>0</v>
      </c>
      <c r="AC1431" s="122">
        <v>0</v>
      </c>
      <c r="AD1431" s="122">
        <v>0</v>
      </c>
      <c r="AE1431" s="122">
        <v>0</v>
      </c>
      <c r="AF1431" s="88" t="s">
        <v>1163</v>
      </c>
      <c r="AG1431" s="122">
        <v>0</v>
      </c>
      <c r="AH1431" s="88" t="s">
        <v>74</v>
      </c>
      <c r="AI1431" s="124">
        <v>9.09</v>
      </c>
      <c r="AJ1431" s="124">
        <v>9.17</v>
      </c>
    </row>
    <row r="1432" spans="1:36" ht="17.45" customHeight="1">
      <c r="A1432" s="89" t="s">
        <v>2546</v>
      </c>
      <c r="B1432" s="89" t="s">
        <v>1831</v>
      </c>
      <c r="C1432" s="125">
        <v>45348</v>
      </c>
      <c r="D1432" s="89" t="s">
        <v>1838</v>
      </c>
      <c r="E1432" s="89" t="s">
        <v>1136</v>
      </c>
      <c r="F1432" s="96" t="s">
        <v>1369</v>
      </c>
      <c r="G1432" s="89" t="s">
        <v>1370</v>
      </c>
      <c r="H1432" s="89" t="s">
        <v>1899</v>
      </c>
      <c r="I1432" s="89" t="s">
        <v>74</v>
      </c>
      <c r="J1432" s="89" t="s">
        <v>2499</v>
      </c>
      <c r="K1432" s="89" t="s">
        <v>2500</v>
      </c>
      <c r="L1432" s="89" t="s">
        <v>2501</v>
      </c>
      <c r="M1432" s="126">
        <v>6047</v>
      </c>
      <c r="N1432" s="126">
        <v>327231060</v>
      </c>
      <c r="O1432" s="127">
        <v>48.22</v>
      </c>
      <c r="P1432" s="126">
        <v>60899517</v>
      </c>
      <c r="Q1432" s="126">
        <v>327231060</v>
      </c>
      <c r="R1432" s="126">
        <v>388130577</v>
      </c>
      <c r="S1432" s="126">
        <v>0</v>
      </c>
      <c r="T1432" s="126">
        <v>0</v>
      </c>
      <c r="U1432" s="126">
        <v>6021162446</v>
      </c>
      <c r="V1432" s="127">
        <v>1204.52</v>
      </c>
      <c r="W1432" s="125">
        <v>42754</v>
      </c>
      <c r="X1432" s="96" t="s">
        <v>77</v>
      </c>
      <c r="Y1432" s="89" t="s">
        <v>74</v>
      </c>
      <c r="Z1432" s="96" t="s">
        <v>77</v>
      </c>
      <c r="AA1432" s="126">
        <v>0</v>
      </c>
      <c r="AB1432" s="126">
        <v>0</v>
      </c>
      <c r="AC1432" s="126">
        <v>0</v>
      </c>
      <c r="AD1432" s="126">
        <v>0</v>
      </c>
      <c r="AE1432" s="126">
        <v>0</v>
      </c>
      <c r="AF1432" s="89" t="s">
        <v>1163</v>
      </c>
      <c r="AG1432" s="126">
        <v>0</v>
      </c>
      <c r="AH1432" s="89" t="s">
        <v>74</v>
      </c>
      <c r="AI1432" s="129">
        <v>6.39</v>
      </c>
      <c r="AJ1432" s="129">
        <v>6.45</v>
      </c>
    </row>
    <row r="1433" spans="1:36" ht="17.45" customHeight="1">
      <c r="A1433" s="88" t="s">
        <v>2547</v>
      </c>
      <c r="B1433" s="88" t="s">
        <v>1831</v>
      </c>
      <c r="C1433" s="121">
        <v>45348</v>
      </c>
      <c r="D1433" s="88" t="s">
        <v>1838</v>
      </c>
      <c r="E1433" s="88" t="s">
        <v>1136</v>
      </c>
      <c r="F1433" s="93" t="s">
        <v>1369</v>
      </c>
      <c r="G1433" s="88" t="s">
        <v>1370</v>
      </c>
      <c r="H1433" s="88" t="s">
        <v>1899</v>
      </c>
      <c r="I1433" s="88" t="s">
        <v>74</v>
      </c>
      <c r="J1433" s="88" t="s">
        <v>2503</v>
      </c>
      <c r="K1433" s="88" t="s">
        <v>2504</v>
      </c>
      <c r="L1433" s="88" t="s">
        <v>2505</v>
      </c>
      <c r="M1433" s="122">
        <v>4966</v>
      </c>
      <c r="N1433" s="122">
        <v>161046531</v>
      </c>
      <c r="O1433" s="123">
        <v>25.01</v>
      </c>
      <c r="P1433" s="122">
        <v>4275636</v>
      </c>
      <c r="Q1433" s="122">
        <v>161046531</v>
      </c>
      <c r="R1433" s="122">
        <v>165322167</v>
      </c>
      <c r="S1433" s="122">
        <v>0</v>
      </c>
      <c r="T1433" s="122">
        <v>0</v>
      </c>
      <c r="U1433" s="122">
        <v>6021162446</v>
      </c>
      <c r="V1433" s="123">
        <v>1204.52</v>
      </c>
      <c r="W1433" s="121">
        <v>42432</v>
      </c>
      <c r="X1433" s="93" t="s">
        <v>77</v>
      </c>
      <c r="Y1433" s="88" t="s">
        <v>74</v>
      </c>
      <c r="Z1433" s="93" t="s">
        <v>77</v>
      </c>
      <c r="AA1433" s="122">
        <v>0</v>
      </c>
      <c r="AB1433" s="122">
        <v>0</v>
      </c>
      <c r="AC1433" s="122">
        <v>0</v>
      </c>
      <c r="AD1433" s="122">
        <v>0</v>
      </c>
      <c r="AE1433" s="122">
        <v>0</v>
      </c>
      <c r="AF1433" s="88" t="s">
        <v>1163</v>
      </c>
      <c r="AG1433" s="122">
        <v>0</v>
      </c>
      <c r="AH1433" s="88" t="s">
        <v>74</v>
      </c>
      <c r="AI1433" s="124">
        <v>2.72</v>
      </c>
      <c r="AJ1433" s="124">
        <v>2.75</v>
      </c>
    </row>
    <row r="1434" spans="1:36" ht="17.45" customHeight="1">
      <c r="A1434" s="89" t="s">
        <v>2548</v>
      </c>
      <c r="B1434" s="89" t="s">
        <v>1831</v>
      </c>
      <c r="C1434" s="125">
        <v>45348</v>
      </c>
      <c r="D1434" s="89" t="s">
        <v>1838</v>
      </c>
      <c r="E1434" s="89" t="s">
        <v>1136</v>
      </c>
      <c r="F1434" s="96" t="s">
        <v>1369</v>
      </c>
      <c r="G1434" s="89" t="s">
        <v>1370</v>
      </c>
      <c r="H1434" s="89" t="s">
        <v>1899</v>
      </c>
      <c r="I1434" s="89" t="s">
        <v>74</v>
      </c>
      <c r="J1434" s="89" t="s">
        <v>2507</v>
      </c>
      <c r="K1434" s="89" t="s">
        <v>2508</v>
      </c>
      <c r="L1434" s="89" t="s">
        <v>2509</v>
      </c>
      <c r="M1434" s="126">
        <v>7372</v>
      </c>
      <c r="N1434" s="126">
        <v>441823848</v>
      </c>
      <c r="O1434" s="127">
        <v>48.85</v>
      </c>
      <c r="P1434" s="126">
        <v>37534812</v>
      </c>
      <c r="Q1434" s="126">
        <v>441823848</v>
      </c>
      <c r="R1434" s="126">
        <v>479358660</v>
      </c>
      <c r="S1434" s="126">
        <v>0</v>
      </c>
      <c r="T1434" s="126">
        <v>0</v>
      </c>
      <c r="U1434" s="126">
        <v>6021162446</v>
      </c>
      <c r="V1434" s="127">
        <v>1204.52</v>
      </c>
      <c r="W1434" s="96"/>
      <c r="X1434" s="96" t="s">
        <v>77</v>
      </c>
      <c r="Y1434" s="89" t="s">
        <v>74</v>
      </c>
      <c r="Z1434" s="96" t="s">
        <v>77</v>
      </c>
      <c r="AA1434" s="126">
        <v>0</v>
      </c>
      <c r="AB1434" s="126">
        <v>0</v>
      </c>
      <c r="AC1434" s="126">
        <v>0</v>
      </c>
      <c r="AD1434" s="126">
        <v>0</v>
      </c>
      <c r="AE1434" s="126">
        <v>0</v>
      </c>
      <c r="AF1434" s="89" t="s">
        <v>1163</v>
      </c>
      <c r="AG1434" s="126">
        <v>0</v>
      </c>
      <c r="AH1434" s="89" t="s">
        <v>74</v>
      </c>
      <c r="AI1434" s="129">
        <v>7.9</v>
      </c>
      <c r="AJ1434" s="129">
        <v>7.96</v>
      </c>
    </row>
    <row r="1435" spans="1:36" ht="17.45" customHeight="1">
      <c r="A1435" s="88" t="s">
        <v>2549</v>
      </c>
      <c r="B1435" s="88" t="s">
        <v>1831</v>
      </c>
      <c r="C1435" s="121">
        <v>45348</v>
      </c>
      <c r="D1435" s="88" t="s">
        <v>1838</v>
      </c>
      <c r="E1435" s="88" t="s">
        <v>1136</v>
      </c>
      <c r="F1435" s="93" t="s">
        <v>1369</v>
      </c>
      <c r="G1435" s="88" t="s">
        <v>1370</v>
      </c>
      <c r="H1435" s="88" t="s">
        <v>1899</v>
      </c>
      <c r="I1435" s="88" t="s">
        <v>74</v>
      </c>
      <c r="J1435" s="88" t="s">
        <v>2511</v>
      </c>
      <c r="K1435" s="88" t="s">
        <v>2512</v>
      </c>
      <c r="L1435" s="88" t="s">
        <v>2513</v>
      </c>
      <c r="M1435" s="122">
        <v>2985</v>
      </c>
      <c r="N1435" s="122">
        <v>159123559</v>
      </c>
      <c r="O1435" s="123">
        <v>41.58</v>
      </c>
      <c r="P1435" s="122">
        <v>6087647</v>
      </c>
      <c r="Q1435" s="122">
        <v>159123559</v>
      </c>
      <c r="R1435" s="122">
        <v>165211206</v>
      </c>
      <c r="S1435" s="122">
        <v>0</v>
      </c>
      <c r="T1435" s="122">
        <v>0</v>
      </c>
      <c r="U1435" s="122">
        <v>6021162446</v>
      </c>
      <c r="V1435" s="123">
        <v>1204.52</v>
      </c>
      <c r="W1435" s="121">
        <v>40459</v>
      </c>
      <c r="X1435" s="93" t="s">
        <v>77</v>
      </c>
      <c r="Y1435" s="88" t="s">
        <v>74</v>
      </c>
      <c r="Z1435" s="93" t="s">
        <v>77</v>
      </c>
      <c r="AA1435" s="122">
        <v>0</v>
      </c>
      <c r="AB1435" s="122">
        <v>0</v>
      </c>
      <c r="AC1435" s="122">
        <v>0</v>
      </c>
      <c r="AD1435" s="122">
        <v>0</v>
      </c>
      <c r="AE1435" s="122">
        <v>0</v>
      </c>
      <c r="AF1435" s="88" t="s">
        <v>1163</v>
      </c>
      <c r="AG1435" s="122">
        <v>0</v>
      </c>
      <c r="AH1435" s="88" t="s">
        <v>74</v>
      </c>
      <c r="AI1435" s="124">
        <v>2.72</v>
      </c>
      <c r="AJ1435" s="124">
        <v>2.74</v>
      </c>
    </row>
    <row r="1436" spans="1:36" ht="17.45" customHeight="1">
      <c r="A1436" s="89" t="s">
        <v>2550</v>
      </c>
      <c r="B1436" s="89" t="s">
        <v>1831</v>
      </c>
      <c r="C1436" s="125">
        <v>45348</v>
      </c>
      <c r="D1436" s="89" t="s">
        <v>1838</v>
      </c>
      <c r="E1436" s="89" t="s">
        <v>1136</v>
      </c>
      <c r="F1436" s="96" t="s">
        <v>1369</v>
      </c>
      <c r="G1436" s="89" t="s">
        <v>1370</v>
      </c>
      <c r="H1436" s="89" t="s">
        <v>1899</v>
      </c>
      <c r="I1436" s="89" t="s">
        <v>74</v>
      </c>
      <c r="J1436" s="89" t="s">
        <v>1956</v>
      </c>
      <c r="K1436" s="89" t="s">
        <v>1957</v>
      </c>
      <c r="L1436" s="89" t="s">
        <v>1958</v>
      </c>
      <c r="M1436" s="126">
        <v>1225</v>
      </c>
      <c r="N1436" s="126">
        <v>412442228</v>
      </c>
      <c r="O1436" s="127">
        <v>338.84</v>
      </c>
      <c r="P1436" s="126">
        <v>140069428</v>
      </c>
      <c r="Q1436" s="126">
        <v>412442228</v>
      </c>
      <c r="R1436" s="126">
        <v>552511656</v>
      </c>
      <c r="S1436" s="126">
        <v>0</v>
      </c>
      <c r="T1436" s="126">
        <v>0</v>
      </c>
      <c r="U1436" s="126">
        <v>6021162446</v>
      </c>
      <c r="V1436" s="127">
        <v>1204.52</v>
      </c>
      <c r="W1436" s="96"/>
      <c r="X1436" s="96" t="s">
        <v>77</v>
      </c>
      <c r="Y1436" s="89" t="s">
        <v>74</v>
      </c>
      <c r="Z1436" s="96" t="s">
        <v>77</v>
      </c>
      <c r="AA1436" s="126">
        <v>0</v>
      </c>
      <c r="AB1436" s="126">
        <v>0</v>
      </c>
      <c r="AC1436" s="126">
        <v>0</v>
      </c>
      <c r="AD1436" s="126">
        <v>0</v>
      </c>
      <c r="AE1436" s="126">
        <v>0</v>
      </c>
      <c r="AF1436" s="89" t="s">
        <v>1163</v>
      </c>
      <c r="AG1436" s="126">
        <v>0</v>
      </c>
      <c r="AH1436" s="89" t="s">
        <v>74</v>
      </c>
      <c r="AI1436" s="129">
        <v>9.1</v>
      </c>
      <c r="AJ1436" s="129">
        <v>9.18</v>
      </c>
    </row>
    <row r="1437" spans="1:36" ht="17.45" customHeight="1">
      <c r="A1437" s="88" t="s">
        <v>2551</v>
      </c>
      <c r="B1437" s="88" t="s">
        <v>1831</v>
      </c>
      <c r="C1437" s="121">
        <v>45348</v>
      </c>
      <c r="D1437" s="88" t="s">
        <v>1838</v>
      </c>
      <c r="E1437" s="88" t="s">
        <v>1136</v>
      </c>
      <c r="F1437" s="93" t="s">
        <v>1369</v>
      </c>
      <c r="G1437" s="88" t="s">
        <v>1370</v>
      </c>
      <c r="H1437" s="88" t="s">
        <v>1899</v>
      </c>
      <c r="I1437" s="88" t="s">
        <v>74</v>
      </c>
      <c r="J1437" s="88" t="s">
        <v>2516</v>
      </c>
      <c r="K1437" s="88" t="s">
        <v>2517</v>
      </c>
      <c r="L1437" s="88" t="s">
        <v>2518</v>
      </c>
      <c r="M1437" s="122">
        <v>1871</v>
      </c>
      <c r="N1437" s="122">
        <v>345953513</v>
      </c>
      <c r="O1437" s="123">
        <v>156.03</v>
      </c>
      <c r="P1437" s="122">
        <v>42637345</v>
      </c>
      <c r="Q1437" s="122">
        <v>345953513</v>
      </c>
      <c r="R1437" s="122">
        <v>388590858</v>
      </c>
      <c r="S1437" s="122">
        <v>0</v>
      </c>
      <c r="T1437" s="122">
        <v>0</v>
      </c>
      <c r="U1437" s="122">
        <v>6021162446</v>
      </c>
      <c r="V1437" s="123">
        <v>1204.52</v>
      </c>
      <c r="W1437" s="121">
        <v>38016</v>
      </c>
      <c r="X1437" s="93" t="s">
        <v>77</v>
      </c>
      <c r="Y1437" s="88" t="s">
        <v>74</v>
      </c>
      <c r="Z1437" s="93" t="s">
        <v>77</v>
      </c>
      <c r="AA1437" s="122">
        <v>0</v>
      </c>
      <c r="AB1437" s="122">
        <v>0</v>
      </c>
      <c r="AC1437" s="122">
        <v>0</v>
      </c>
      <c r="AD1437" s="122">
        <v>0</v>
      </c>
      <c r="AE1437" s="122">
        <v>0</v>
      </c>
      <c r="AF1437" s="88" t="s">
        <v>1163</v>
      </c>
      <c r="AG1437" s="122">
        <v>0</v>
      </c>
      <c r="AH1437" s="88" t="s">
        <v>74</v>
      </c>
      <c r="AI1437" s="124">
        <v>6.4</v>
      </c>
      <c r="AJ1437" s="124">
        <v>6.45</v>
      </c>
    </row>
    <row r="1438" spans="1:36" ht="17.45" customHeight="1">
      <c r="A1438" s="89" t="s">
        <v>2552</v>
      </c>
      <c r="B1438" s="89" t="s">
        <v>1831</v>
      </c>
      <c r="C1438" s="125">
        <v>45348</v>
      </c>
      <c r="D1438" s="89" t="s">
        <v>1892</v>
      </c>
      <c r="E1438" s="89" t="s">
        <v>1136</v>
      </c>
      <c r="F1438" s="96" t="s">
        <v>1369</v>
      </c>
      <c r="G1438" s="89" t="s">
        <v>1370</v>
      </c>
      <c r="H1438" s="89" t="s">
        <v>1893</v>
      </c>
      <c r="I1438" s="89" t="s">
        <v>74</v>
      </c>
      <c r="J1438" s="89" t="s">
        <v>1894</v>
      </c>
      <c r="K1438" s="89"/>
      <c r="L1438" s="89" t="s">
        <v>1895</v>
      </c>
      <c r="M1438" s="127">
        <v>8764.07</v>
      </c>
      <c r="N1438" s="126">
        <v>11663476</v>
      </c>
      <c r="O1438" s="126">
        <v>0</v>
      </c>
      <c r="P1438" s="126">
        <v>2377</v>
      </c>
      <c r="Q1438" s="126">
        <v>11665853</v>
      </c>
      <c r="R1438" s="126">
        <v>11665853</v>
      </c>
      <c r="S1438" s="126">
        <v>0</v>
      </c>
      <c r="T1438" s="126">
        <v>0</v>
      </c>
      <c r="U1438" s="126">
        <v>6021162446</v>
      </c>
      <c r="V1438" s="127">
        <v>1204.52</v>
      </c>
      <c r="W1438" s="125">
        <v>43620</v>
      </c>
      <c r="X1438" s="125">
        <v>73050</v>
      </c>
      <c r="Y1438" s="89"/>
      <c r="Z1438" s="96"/>
      <c r="AA1438" s="126">
        <v>0</v>
      </c>
      <c r="AB1438" s="126">
        <v>0</v>
      </c>
      <c r="AC1438" s="126">
        <v>0</v>
      </c>
      <c r="AD1438" s="126">
        <v>0</v>
      </c>
      <c r="AE1438" s="126">
        <v>0</v>
      </c>
      <c r="AF1438" s="89" t="s">
        <v>1163</v>
      </c>
      <c r="AG1438" s="126">
        <v>0</v>
      </c>
      <c r="AH1438" s="89"/>
      <c r="AI1438" s="129">
        <v>0.19</v>
      </c>
      <c r="AJ1438" s="129">
        <v>0.19</v>
      </c>
    </row>
    <row r="1439" spans="1:36" ht="17.45" customHeight="1">
      <c r="A1439" s="88" t="s">
        <v>2553</v>
      </c>
      <c r="B1439" s="88" t="s">
        <v>1831</v>
      </c>
      <c r="C1439" s="121">
        <v>45348</v>
      </c>
      <c r="D1439" s="88" t="s">
        <v>1838</v>
      </c>
      <c r="E1439" s="88" t="s">
        <v>1136</v>
      </c>
      <c r="F1439" s="93" t="s">
        <v>1389</v>
      </c>
      <c r="G1439" s="88" t="s">
        <v>1390</v>
      </c>
      <c r="H1439" s="88" t="s">
        <v>1899</v>
      </c>
      <c r="I1439" s="88" t="s">
        <v>74</v>
      </c>
      <c r="J1439" s="88" t="s">
        <v>2489</v>
      </c>
      <c r="K1439" s="88" t="s">
        <v>2490</v>
      </c>
      <c r="L1439" s="88" t="s">
        <v>2491</v>
      </c>
      <c r="M1439" s="122">
        <v>3328</v>
      </c>
      <c r="N1439" s="122">
        <v>687668909</v>
      </c>
      <c r="O1439" s="123">
        <v>170.97</v>
      </c>
      <c r="P1439" s="122">
        <v>69711230</v>
      </c>
      <c r="Q1439" s="122">
        <v>687668909</v>
      </c>
      <c r="R1439" s="122">
        <v>757380139</v>
      </c>
      <c r="S1439" s="122">
        <v>0</v>
      </c>
      <c r="T1439" s="122">
        <v>0</v>
      </c>
      <c r="U1439" s="122">
        <v>10896899405</v>
      </c>
      <c r="V1439" s="123">
        <v>1211.24</v>
      </c>
      <c r="W1439" s="93"/>
      <c r="X1439" s="93" t="s">
        <v>77</v>
      </c>
      <c r="Y1439" s="88" t="s">
        <v>74</v>
      </c>
      <c r="Z1439" s="93" t="s">
        <v>77</v>
      </c>
      <c r="AA1439" s="122">
        <v>0</v>
      </c>
      <c r="AB1439" s="122">
        <v>0</v>
      </c>
      <c r="AC1439" s="122">
        <v>0</v>
      </c>
      <c r="AD1439" s="122">
        <v>0</v>
      </c>
      <c r="AE1439" s="122">
        <v>0</v>
      </c>
      <c r="AF1439" s="88" t="s">
        <v>1163</v>
      </c>
      <c r="AG1439" s="122">
        <v>0</v>
      </c>
      <c r="AH1439" s="88" t="s">
        <v>74</v>
      </c>
      <c r="AI1439" s="124">
        <v>6.86</v>
      </c>
      <c r="AJ1439" s="124">
        <v>6.95</v>
      </c>
    </row>
    <row r="1440" spans="1:36" ht="17.45" customHeight="1">
      <c r="A1440" s="89" t="s">
        <v>2554</v>
      </c>
      <c r="B1440" s="89" t="s">
        <v>1831</v>
      </c>
      <c r="C1440" s="125">
        <v>45348</v>
      </c>
      <c r="D1440" s="89" t="s">
        <v>1838</v>
      </c>
      <c r="E1440" s="89" t="s">
        <v>1136</v>
      </c>
      <c r="F1440" s="96" t="s">
        <v>1389</v>
      </c>
      <c r="G1440" s="89" t="s">
        <v>1390</v>
      </c>
      <c r="H1440" s="89" t="s">
        <v>1899</v>
      </c>
      <c r="I1440" s="89" t="s">
        <v>74</v>
      </c>
      <c r="J1440" s="89" t="s">
        <v>1908</v>
      </c>
      <c r="K1440" s="89" t="s">
        <v>1909</v>
      </c>
      <c r="L1440" s="89" t="s">
        <v>1910</v>
      </c>
      <c r="M1440" s="126">
        <v>2442</v>
      </c>
      <c r="N1440" s="126">
        <v>863768653</v>
      </c>
      <c r="O1440" s="127">
        <v>330.93</v>
      </c>
      <c r="P1440" s="126">
        <v>211934600</v>
      </c>
      <c r="Q1440" s="126">
        <v>863768653</v>
      </c>
      <c r="R1440" s="126">
        <v>1075703253</v>
      </c>
      <c r="S1440" s="126">
        <v>0</v>
      </c>
      <c r="T1440" s="126">
        <v>0</v>
      </c>
      <c r="U1440" s="126">
        <v>10896899405</v>
      </c>
      <c r="V1440" s="127">
        <v>1211.24</v>
      </c>
      <c r="W1440" s="96"/>
      <c r="X1440" s="96" t="s">
        <v>77</v>
      </c>
      <c r="Y1440" s="89" t="s">
        <v>74</v>
      </c>
      <c r="Z1440" s="96" t="s">
        <v>77</v>
      </c>
      <c r="AA1440" s="126">
        <v>0</v>
      </c>
      <c r="AB1440" s="126">
        <v>0</v>
      </c>
      <c r="AC1440" s="126">
        <v>0</v>
      </c>
      <c r="AD1440" s="126">
        <v>0</v>
      </c>
      <c r="AE1440" s="126">
        <v>0</v>
      </c>
      <c r="AF1440" s="89" t="s">
        <v>1163</v>
      </c>
      <c r="AG1440" s="126">
        <v>0</v>
      </c>
      <c r="AH1440" s="89" t="s">
        <v>74</v>
      </c>
      <c r="AI1440" s="129">
        <v>9.75</v>
      </c>
      <c r="AJ1440" s="129">
        <v>9.8699999999999992</v>
      </c>
    </row>
    <row r="1441" spans="1:36" ht="17.45" customHeight="1">
      <c r="A1441" s="88" t="s">
        <v>2555</v>
      </c>
      <c r="B1441" s="88" t="s">
        <v>1831</v>
      </c>
      <c r="C1441" s="121">
        <v>45348</v>
      </c>
      <c r="D1441" s="88" t="s">
        <v>1838</v>
      </c>
      <c r="E1441" s="88" t="s">
        <v>1136</v>
      </c>
      <c r="F1441" s="93" t="s">
        <v>1389</v>
      </c>
      <c r="G1441" s="88" t="s">
        <v>1390</v>
      </c>
      <c r="H1441" s="88" t="s">
        <v>1899</v>
      </c>
      <c r="I1441" s="88" t="s">
        <v>74</v>
      </c>
      <c r="J1441" s="88" t="s">
        <v>2494</v>
      </c>
      <c r="K1441" s="88" t="s">
        <v>2495</v>
      </c>
      <c r="L1441" s="88" t="s">
        <v>2496</v>
      </c>
      <c r="M1441" s="122">
        <v>11075</v>
      </c>
      <c r="N1441" s="122">
        <v>295409119</v>
      </c>
      <c r="O1441" s="123">
        <v>20.34</v>
      </c>
      <c r="P1441" s="122">
        <v>4441788</v>
      </c>
      <c r="Q1441" s="122">
        <v>295409119</v>
      </c>
      <c r="R1441" s="122">
        <v>299850907</v>
      </c>
      <c r="S1441" s="122">
        <v>0</v>
      </c>
      <c r="T1441" s="122">
        <v>0</v>
      </c>
      <c r="U1441" s="122">
        <v>10896899405</v>
      </c>
      <c r="V1441" s="123">
        <v>1211.24</v>
      </c>
      <c r="W1441" s="121">
        <v>44376</v>
      </c>
      <c r="X1441" s="93" t="s">
        <v>77</v>
      </c>
      <c r="Y1441" s="88" t="s">
        <v>74</v>
      </c>
      <c r="Z1441" s="93" t="s">
        <v>77</v>
      </c>
      <c r="AA1441" s="122">
        <v>0</v>
      </c>
      <c r="AB1441" s="122">
        <v>0</v>
      </c>
      <c r="AC1441" s="122">
        <v>0</v>
      </c>
      <c r="AD1441" s="122">
        <v>0</v>
      </c>
      <c r="AE1441" s="122">
        <v>0</v>
      </c>
      <c r="AF1441" s="88" t="s">
        <v>1163</v>
      </c>
      <c r="AG1441" s="122">
        <v>0</v>
      </c>
      <c r="AH1441" s="88" t="s">
        <v>74</v>
      </c>
      <c r="AI1441" s="124">
        <v>2.72</v>
      </c>
      <c r="AJ1441" s="124">
        <v>2.75</v>
      </c>
    </row>
    <row r="1442" spans="1:36" ht="17.45" customHeight="1">
      <c r="A1442" s="89" t="s">
        <v>2556</v>
      </c>
      <c r="B1442" s="89" t="s">
        <v>1831</v>
      </c>
      <c r="C1442" s="125">
        <v>45348</v>
      </c>
      <c r="D1442" s="89" t="s">
        <v>1838</v>
      </c>
      <c r="E1442" s="89" t="s">
        <v>1136</v>
      </c>
      <c r="F1442" s="96" t="s">
        <v>1389</v>
      </c>
      <c r="G1442" s="89" t="s">
        <v>1390</v>
      </c>
      <c r="H1442" s="89" t="s">
        <v>1899</v>
      </c>
      <c r="I1442" s="89" t="s">
        <v>74</v>
      </c>
      <c r="J1442" s="89" t="s">
        <v>1932</v>
      </c>
      <c r="K1442" s="89" t="s">
        <v>1933</v>
      </c>
      <c r="L1442" s="89" t="s">
        <v>1934</v>
      </c>
      <c r="M1442" s="126">
        <v>11315</v>
      </c>
      <c r="N1442" s="126">
        <v>898334533</v>
      </c>
      <c r="O1442" s="127">
        <v>71.489999999999995</v>
      </c>
      <c r="P1442" s="126">
        <v>178404702</v>
      </c>
      <c r="Q1442" s="126">
        <v>898334533</v>
      </c>
      <c r="R1442" s="126">
        <v>1076739235</v>
      </c>
      <c r="S1442" s="126">
        <v>0</v>
      </c>
      <c r="T1442" s="126">
        <v>0</v>
      </c>
      <c r="U1442" s="126">
        <v>10896899405</v>
      </c>
      <c r="V1442" s="127">
        <v>1211.24</v>
      </c>
      <c r="W1442" s="125">
        <v>42521</v>
      </c>
      <c r="X1442" s="96" t="s">
        <v>77</v>
      </c>
      <c r="Y1442" s="89" t="s">
        <v>74</v>
      </c>
      <c r="Z1442" s="96" t="s">
        <v>77</v>
      </c>
      <c r="AA1442" s="126">
        <v>0</v>
      </c>
      <c r="AB1442" s="126">
        <v>0</v>
      </c>
      <c r="AC1442" s="126">
        <v>0</v>
      </c>
      <c r="AD1442" s="126">
        <v>0</v>
      </c>
      <c r="AE1442" s="126">
        <v>0</v>
      </c>
      <c r="AF1442" s="89" t="s">
        <v>1163</v>
      </c>
      <c r="AG1442" s="126">
        <v>0</v>
      </c>
      <c r="AH1442" s="89" t="s">
        <v>74</v>
      </c>
      <c r="AI1442" s="129">
        <v>9.76</v>
      </c>
      <c r="AJ1442" s="129">
        <v>9.8800000000000008</v>
      </c>
    </row>
    <row r="1443" spans="1:36" ht="17.45" customHeight="1">
      <c r="A1443" s="88" t="s">
        <v>2557</v>
      </c>
      <c r="B1443" s="88" t="s">
        <v>1831</v>
      </c>
      <c r="C1443" s="121">
        <v>45348</v>
      </c>
      <c r="D1443" s="88" t="s">
        <v>1838</v>
      </c>
      <c r="E1443" s="88" t="s">
        <v>1136</v>
      </c>
      <c r="F1443" s="93" t="s">
        <v>1389</v>
      </c>
      <c r="G1443" s="88" t="s">
        <v>1390</v>
      </c>
      <c r="H1443" s="88" t="s">
        <v>1899</v>
      </c>
      <c r="I1443" s="88" t="s">
        <v>74</v>
      </c>
      <c r="J1443" s="88" t="s">
        <v>2499</v>
      </c>
      <c r="K1443" s="88" t="s">
        <v>2500</v>
      </c>
      <c r="L1443" s="88" t="s">
        <v>2501</v>
      </c>
      <c r="M1443" s="122">
        <v>11793</v>
      </c>
      <c r="N1443" s="122">
        <v>659264236</v>
      </c>
      <c r="O1443" s="123">
        <v>48.22</v>
      </c>
      <c r="P1443" s="122">
        <v>97677040</v>
      </c>
      <c r="Q1443" s="122">
        <v>659264236</v>
      </c>
      <c r="R1443" s="122">
        <v>756941276</v>
      </c>
      <c r="S1443" s="122">
        <v>0</v>
      </c>
      <c r="T1443" s="122">
        <v>0</v>
      </c>
      <c r="U1443" s="122">
        <v>10896899405</v>
      </c>
      <c r="V1443" s="123">
        <v>1211.24</v>
      </c>
      <c r="W1443" s="121">
        <v>42754</v>
      </c>
      <c r="X1443" s="93" t="s">
        <v>77</v>
      </c>
      <c r="Y1443" s="88" t="s">
        <v>74</v>
      </c>
      <c r="Z1443" s="93" t="s">
        <v>77</v>
      </c>
      <c r="AA1443" s="122">
        <v>0</v>
      </c>
      <c r="AB1443" s="122">
        <v>0</v>
      </c>
      <c r="AC1443" s="122">
        <v>0</v>
      </c>
      <c r="AD1443" s="122">
        <v>0</v>
      </c>
      <c r="AE1443" s="122">
        <v>0</v>
      </c>
      <c r="AF1443" s="88" t="s">
        <v>1163</v>
      </c>
      <c r="AG1443" s="122">
        <v>0</v>
      </c>
      <c r="AH1443" s="88" t="s">
        <v>74</v>
      </c>
      <c r="AI1443" s="124">
        <v>6.86</v>
      </c>
      <c r="AJ1443" s="124">
        <v>6.95</v>
      </c>
    </row>
    <row r="1444" spans="1:36" ht="17.45" customHeight="1">
      <c r="A1444" s="89" t="s">
        <v>2558</v>
      </c>
      <c r="B1444" s="89" t="s">
        <v>1831</v>
      </c>
      <c r="C1444" s="125">
        <v>45348</v>
      </c>
      <c r="D1444" s="89" t="s">
        <v>1838</v>
      </c>
      <c r="E1444" s="89" t="s">
        <v>1136</v>
      </c>
      <c r="F1444" s="96" t="s">
        <v>1389</v>
      </c>
      <c r="G1444" s="89" t="s">
        <v>1390</v>
      </c>
      <c r="H1444" s="89" t="s">
        <v>1899</v>
      </c>
      <c r="I1444" s="89" t="s">
        <v>74</v>
      </c>
      <c r="J1444" s="89" t="s">
        <v>2503</v>
      </c>
      <c r="K1444" s="89" t="s">
        <v>2504</v>
      </c>
      <c r="L1444" s="89" t="s">
        <v>2505</v>
      </c>
      <c r="M1444" s="126">
        <v>9671</v>
      </c>
      <c r="N1444" s="126">
        <v>312348693</v>
      </c>
      <c r="O1444" s="127">
        <v>25.01</v>
      </c>
      <c r="P1444" s="126">
        <v>9606740</v>
      </c>
      <c r="Q1444" s="126">
        <v>312348693</v>
      </c>
      <c r="R1444" s="126">
        <v>321955433</v>
      </c>
      <c r="S1444" s="126">
        <v>0</v>
      </c>
      <c r="T1444" s="126">
        <v>0</v>
      </c>
      <c r="U1444" s="126">
        <v>10896899405</v>
      </c>
      <c r="V1444" s="127">
        <v>1211.24</v>
      </c>
      <c r="W1444" s="125">
        <v>42432</v>
      </c>
      <c r="X1444" s="96" t="s">
        <v>77</v>
      </c>
      <c r="Y1444" s="89" t="s">
        <v>74</v>
      </c>
      <c r="Z1444" s="96" t="s">
        <v>77</v>
      </c>
      <c r="AA1444" s="126">
        <v>0</v>
      </c>
      <c r="AB1444" s="126">
        <v>0</v>
      </c>
      <c r="AC1444" s="126">
        <v>0</v>
      </c>
      <c r="AD1444" s="126">
        <v>0</v>
      </c>
      <c r="AE1444" s="126">
        <v>0</v>
      </c>
      <c r="AF1444" s="89" t="s">
        <v>1163</v>
      </c>
      <c r="AG1444" s="126">
        <v>0</v>
      </c>
      <c r="AH1444" s="89" t="s">
        <v>74</v>
      </c>
      <c r="AI1444" s="129">
        <v>2.92</v>
      </c>
      <c r="AJ1444" s="129">
        <v>2.95</v>
      </c>
    </row>
    <row r="1445" spans="1:36" ht="17.45" customHeight="1">
      <c r="A1445" s="88" t="s">
        <v>2559</v>
      </c>
      <c r="B1445" s="88" t="s">
        <v>1831</v>
      </c>
      <c r="C1445" s="121">
        <v>45348</v>
      </c>
      <c r="D1445" s="88" t="s">
        <v>1838</v>
      </c>
      <c r="E1445" s="88" t="s">
        <v>1136</v>
      </c>
      <c r="F1445" s="93" t="s">
        <v>1389</v>
      </c>
      <c r="G1445" s="88" t="s">
        <v>1390</v>
      </c>
      <c r="H1445" s="88" t="s">
        <v>1899</v>
      </c>
      <c r="I1445" s="88" t="s">
        <v>74</v>
      </c>
      <c r="J1445" s="88" t="s">
        <v>2507</v>
      </c>
      <c r="K1445" s="88" t="s">
        <v>2508</v>
      </c>
      <c r="L1445" s="88" t="s">
        <v>2509</v>
      </c>
      <c r="M1445" s="122">
        <v>14339</v>
      </c>
      <c r="N1445" s="122">
        <v>871929900</v>
      </c>
      <c r="O1445" s="123">
        <v>48.85</v>
      </c>
      <c r="P1445" s="122">
        <v>60452605</v>
      </c>
      <c r="Q1445" s="122">
        <v>871929900</v>
      </c>
      <c r="R1445" s="122">
        <v>932382505</v>
      </c>
      <c r="S1445" s="122">
        <v>0</v>
      </c>
      <c r="T1445" s="122">
        <v>0</v>
      </c>
      <c r="U1445" s="122">
        <v>10896899405</v>
      </c>
      <c r="V1445" s="123">
        <v>1211.24</v>
      </c>
      <c r="W1445" s="93"/>
      <c r="X1445" s="93" t="s">
        <v>77</v>
      </c>
      <c r="Y1445" s="88" t="s">
        <v>74</v>
      </c>
      <c r="Z1445" s="93" t="s">
        <v>77</v>
      </c>
      <c r="AA1445" s="122">
        <v>0</v>
      </c>
      <c r="AB1445" s="122">
        <v>0</v>
      </c>
      <c r="AC1445" s="122">
        <v>0</v>
      </c>
      <c r="AD1445" s="122">
        <v>0</v>
      </c>
      <c r="AE1445" s="122">
        <v>0</v>
      </c>
      <c r="AF1445" s="88" t="s">
        <v>1163</v>
      </c>
      <c r="AG1445" s="122">
        <v>0</v>
      </c>
      <c r="AH1445" s="88" t="s">
        <v>74</v>
      </c>
      <c r="AI1445" s="124">
        <v>8.4499999999999993</v>
      </c>
      <c r="AJ1445" s="124">
        <v>8.56</v>
      </c>
    </row>
    <row r="1446" spans="1:36" ht="17.45" customHeight="1">
      <c r="A1446" s="89" t="s">
        <v>2560</v>
      </c>
      <c r="B1446" s="89" t="s">
        <v>1831</v>
      </c>
      <c r="C1446" s="125">
        <v>45348</v>
      </c>
      <c r="D1446" s="89" t="s">
        <v>1838</v>
      </c>
      <c r="E1446" s="89" t="s">
        <v>1136</v>
      </c>
      <c r="F1446" s="96" t="s">
        <v>1389</v>
      </c>
      <c r="G1446" s="89" t="s">
        <v>1390</v>
      </c>
      <c r="H1446" s="89" t="s">
        <v>1899</v>
      </c>
      <c r="I1446" s="89" t="s">
        <v>74</v>
      </c>
      <c r="J1446" s="89" t="s">
        <v>2511</v>
      </c>
      <c r="K1446" s="89" t="s">
        <v>2512</v>
      </c>
      <c r="L1446" s="89" t="s">
        <v>2513</v>
      </c>
      <c r="M1446" s="126">
        <v>5818</v>
      </c>
      <c r="N1446" s="126">
        <v>309630179</v>
      </c>
      <c r="O1446" s="127">
        <v>41.58</v>
      </c>
      <c r="P1446" s="126">
        <v>12379469</v>
      </c>
      <c r="Q1446" s="126">
        <v>309630179</v>
      </c>
      <c r="R1446" s="126">
        <v>322009648</v>
      </c>
      <c r="S1446" s="126">
        <v>0</v>
      </c>
      <c r="T1446" s="126">
        <v>0</v>
      </c>
      <c r="U1446" s="126">
        <v>10896899405</v>
      </c>
      <c r="V1446" s="127">
        <v>1211.24</v>
      </c>
      <c r="W1446" s="125">
        <v>40459</v>
      </c>
      <c r="X1446" s="96" t="s">
        <v>77</v>
      </c>
      <c r="Y1446" s="89" t="s">
        <v>74</v>
      </c>
      <c r="Z1446" s="96" t="s">
        <v>77</v>
      </c>
      <c r="AA1446" s="126">
        <v>0</v>
      </c>
      <c r="AB1446" s="126">
        <v>0</v>
      </c>
      <c r="AC1446" s="126">
        <v>0</v>
      </c>
      <c r="AD1446" s="126">
        <v>0</v>
      </c>
      <c r="AE1446" s="126">
        <v>0</v>
      </c>
      <c r="AF1446" s="89" t="s">
        <v>1163</v>
      </c>
      <c r="AG1446" s="126">
        <v>0</v>
      </c>
      <c r="AH1446" s="89" t="s">
        <v>74</v>
      </c>
      <c r="AI1446" s="129">
        <v>2.92</v>
      </c>
      <c r="AJ1446" s="129">
        <v>2.96</v>
      </c>
    </row>
    <row r="1447" spans="1:36" ht="17.45" customHeight="1">
      <c r="A1447" s="88" t="s">
        <v>2561</v>
      </c>
      <c r="B1447" s="88" t="s">
        <v>1831</v>
      </c>
      <c r="C1447" s="121">
        <v>45348</v>
      </c>
      <c r="D1447" s="88" t="s">
        <v>1838</v>
      </c>
      <c r="E1447" s="88" t="s">
        <v>1136</v>
      </c>
      <c r="F1447" s="93" t="s">
        <v>1389</v>
      </c>
      <c r="G1447" s="88" t="s">
        <v>1390</v>
      </c>
      <c r="H1447" s="88" t="s">
        <v>1899</v>
      </c>
      <c r="I1447" s="88" t="s">
        <v>74</v>
      </c>
      <c r="J1447" s="88" t="s">
        <v>1956</v>
      </c>
      <c r="K1447" s="88" t="s">
        <v>1957</v>
      </c>
      <c r="L1447" s="88" t="s">
        <v>1958</v>
      </c>
      <c r="M1447" s="122">
        <v>2387</v>
      </c>
      <c r="N1447" s="122">
        <v>858110896</v>
      </c>
      <c r="O1447" s="123">
        <v>338.84</v>
      </c>
      <c r="P1447" s="122">
        <v>218497532</v>
      </c>
      <c r="Q1447" s="122">
        <v>858110896</v>
      </c>
      <c r="R1447" s="122">
        <v>1076608428</v>
      </c>
      <c r="S1447" s="122">
        <v>0</v>
      </c>
      <c r="T1447" s="122">
        <v>0</v>
      </c>
      <c r="U1447" s="122">
        <v>10896899405</v>
      </c>
      <c r="V1447" s="123">
        <v>1211.24</v>
      </c>
      <c r="W1447" s="93"/>
      <c r="X1447" s="93" t="s">
        <v>77</v>
      </c>
      <c r="Y1447" s="88" t="s">
        <v>74</v>
      </c>
      <c r="Z1447" s="93" t="s">
        <v>77</v>
      </c>
      <c r="AA1447" s="122">
        <v>0</v>
      </c>
      <c r="AB1447" s="122">
        <v>0</v>
      </c>
      <c r="AC1447" s="122">
        <v>0</v>
      </c>
      <c r="AD1447" s="122">
        <v>0</v>
      </c>
      <c r="AE1447" s="122">
        <v>0</v>
      </c>
      <c r="AF1447" s="88" t="s">
        <v>1163</v>
      </c>
      <c r="AG1447" s="122">
        <v>0</v>
      </c>
      <c r="AH1447" s="88" t="s">
        <v>74</v>
      </c>
      <c r="AI1447" s="124">
        <v>9.76</v>
      </c>
      <c r="AJ1447" s="124">
        <v>9.8800000000000008</v>
      </c>
    </row>
    <row r="1448" spans="1:36" ht="17.45" customHeight="1">
      <c r="A1448" s="89" t="s">
        <v>2562</v>
      </c>
      <c r="B1448" s="89" t="s">
        <v>1831</v>
      </c>
      <c r="C1448" s="125">
        <v>45348</v>
      </c>
      <c r="D1448" s="89" t="s">
        <v>1838</v>
      </c>
      <c r="E1448" s="89" t="s">
        <v>1136</v>
      </c>
      <c r="F1448" s="96" t="s">
        <v>1389</v>
      </c>
      <c r="G1448" s="89" t="s">
        <v>1390</v>
      </c>
      <c r="H1448" s="89" t="s">
        <v>1899</v>
      </c>
      <c r="I1448" s="89" t="s">
        <v>74</v>
      </c>
      <c r="J1448" s="89" t="s">
        <v>2516</v>
      </c>
      <c r="K1448" s="89" t="s">
        <v>2517</v>
      </c>
      <c r="L1448" s="89" t="s">
        <v>2518</v>
      </c>
      <c r="M1448" s="126">
        <v>3648</v>
      </c>
      <c r="N1448" s="126">
        <v>684116337</v>
      </c>
      <c r="O1448" s="127">
        <v>156.03</v>
      </c>
      <c r="P1448" s="126">
        <v>73542375</v>
      </c>
      <c r="Q1448" s="126">
        <v>684116337</v>
      </c>
      <c r="R1448" s="126">
        <v>757658712</v>
      </c>
      <c r="S1448" s="126">
        <v>0</v>
      </c>
      <c r="T1448" s="126">
        <v>0</v>
      </c>
      <c r="U1448" s="126">
        <v>10896899405</v>
      </c>
      <c r="V1448" s="127">
        <v>1211.24</v>
      </c>
      <c r="W1448" s="125">
        <v>38016</v>
      </c>
      <c r="X1448" s="96" t="s">
        <v>77</v>
      </c>
      <c r="Y1448" s="89" t="s">
        <v>74</v>
      </c>
      <c r="Z1448" s="96" t="s">
        <v>77</v>
      </c>
      <c r="AA1448" s="126">
        <v>0</v>
      </c>
      <c r="AB1448" s="126">
        <v>0</v>
      </c>
      <c r="AC1448" s="126">
        <v>0</v>
      </c>
      <c r="AD1448" s="126">
        <v>0</v>
      </c>
      <c r="AE1448" s="126">
        <v>0</v>
      </c>
      <c r="AF1448" s="89" t="s">
        <v>1163</v>
      </c>
      <c r="AG1448" s="126">
        <v>0</v>
      </c>
      <c r="AH1448" s="89" t="s">
        <v>74</v>
      </c>
      <c r="AI1448" s="129">
        <v>6.87</v>
      </c>
      <c r="AJ1448" s="129">
        <v>6.95</v>
      </c>
    </row>
    <row r="1449" spans="1:36" ht="17.45" customHeight="1">
      <c r="A1449" s="88" t="s">
        <v>2563</v>
      </c>
      <c r="B1449" s="88" t="s">
        <v>1831</v>
      </c>
      <c r="C1449" s="121">
        <v>45348</v>
      </c>
      <c r="D1449" s="88" t="s">
        <v>1892</v>
      </c>
      <c r="E1449" s="88" t="s">
        <v>1136</v>
      </c>
      <c r="F1449" s="93" t="s">
        <v>1389</v>
      </c>
      <c r="G1449" s="88" t="s">
        <v>1390</v>
      </c>
      <c r="H1449" s="88" t="s">
        <v>1893</v>
      </c>
      <c r="I1449" s="88" t="s">
        <v>74</v>
      </c>
      <c r="J1449" s="88" t="s">
        <v>1894</v>
      </c>
      <c r="K1449" s="88"/>
      <c r="L1449" s="88" t="s">
        <v>1895</v>
      </c>
      <c r="M1449" s="123">
        <v>16286.07</v>
      </c>
      <c r="N1449" s="122">
        <v>21674606</v>
      </c>
      <c r="O1449" s="122">
        <v>0</v>
      </c>
      <c r="P1449" s="122">
        <v>3781</v>
      </c>
      <c r="Q1449" s="122">
        <v>21678387</v>
      </c>
      <c r="R1449" s="122">
        <v>21678387</v>
      </c>
      <c r="S1449" s="122">
        <v>0</v>
      </c>
      <c r="T1449" s="122">
        <v>0</v>
      </c>
      <c r="U1449" s="122">
        <v>10896899405</v>
      </c>
      <c r="V1449" s="123">
        <v>1211.24</v>
      </c>
      <c r="W1449" s="121">
        <v>43620</v>
      </c>
      <c r="X1449" s="121">
        <v>73050</v>
      </c>
      <c r="Y1449" s="88"/>
      <c r="Z1449" s="93"/>
      <c r="AA1449" s="122">
        <v>0</v>
      </c>
      <c r="AB1449" s="122">
        <v>0</v>
      </c>
      <c r="AC1449" s="122">
        <v>0</v>
      </c>
      <c r="AD1449" s="122">
        <v>0</v>
      </c>
      <c r="AE1449" s="122">
        <v>0</v>
      </c>
      <c r="AF1449" s="88" t="s">
        <v>1163</v>
      </c>
      <c r="AG1449" s="122">
        <v>0</v>
      </c>
      <c r="AH1449" s="88"/>
      <c r="AI1449" s="124">
        <v>0.2</v>
      </c>
      <c r="AJ1449" s="124">
        <v>0.2</v>
      </c>
    </row>
    <row r="1450" spans="1:36" ht="17.45" customHeight="1">
      <c r="A1450" s="89" t="s">
        <v>2564</v>
      </c>
      <c r="B1450" s="89" t="s">
        <v>1831</v>
      </c>
      <c r="C1450" s="125">
        <v>45348</v>
      </c>
      <c r="D1450" s="89" t="s">
        <v>1838</v>
      </c>
      <c r="E1450" s="89" t="s">
        <v>1136</v>
      </c>
      <c r="F1450" s="96" t="s">
        <v>1408</v>
      </c>
      <c r="G1450" s="89" t="s">
        <v>1409</v>
      </c>
      <c r="H1450" s="89" t="s">
        <v>1899</v>
      </c>
      <c r="I1450" s="89" t="s">
        <v>74</v>
      </c>
      <c r="J1450" s="89" t="s">
        <v>2489</v>
      </c>
      <c r="K1450" s="89" t="s">
        <v>2490</v>
      </c>
      <c r="L1450" s="89" t="s">
        <v>2491</v>
      </c>
      <c r="M1450" s="126">
        <v>2011</v>
      </c>
      <c r="N1450" s="126">
        <v>410382446</v>
      </c>
      <c r="O1450" s="127">
        <v>170.97</v>
      </c>
      <c r="P1450" s="126">
        <v>47277247</v>
      </c>
      <c r="Q1450" s="126">
        <v>410382446</v>
      </c>
      <c r="R1450" s="126">
        <v>457659693</v>
      </c>
      <c r="S1450" s="126">
        <v>0</v>
      </c>
      <c r="T1450" s="126">
        <v>0</v>
      </c>
      <c r="U1450" s="126">
        <v>6218144411</v>
      </c>
      <c r="V1450" s="127">
        <v>1218.19</v>
      </c>
      <c r="W1450" s="96"/>
      <c r="X1450" s="96" t="s">
        <v>77</v>
      </c>
      <c r="Y1450" s="89" t="s">
        <v>74</v>
      </c>
      <c r="Z1450" s="96" t="s">
        <v>77</v>
      </c>
      <c r="AA1450" s="126">
        <v>0</v>
      </c>
      <c r="AB1450" s="126">
        <v>0</v>
      </c>
      <c r="AC1450" s="126">
        <v>0</v>
      </c>
      <c r="AD1450" s="126">
        <v>0</v>
      </c>
      <c r="AE1450" s="126">
        <v>0</v>
      </c>
      <c r="AF1450" s="89" t="s">
        <v>1163</v>
      </c>
      <c r="AG1450" s="126">
        <v>0</v>
      </c>
      <c r="AH1450" s="89" t="s">
        <v>74</v>
      </c>
      <c r="AI1450" s="129">
        <v>7.33</v>
      </c>
      <c r="AJ1450" s="129">
        <v>7.36</v>
      </c>
    </row>
    <row r="1451" spans="1:36" ht="17.45" customHeight="1">
      <c r="A1451" s="88" t="s">
        <v>2565</v>
      </c>
      <c r="B1451" s="88" t="s">
        <v>1831</v>
      </c>
      <c r="C1451" s="121">
        <v>45348</v>
      </c>
      <c r="D1451" s="88" t="s">
        <v>1838</v>
      </c>
      <c r="E1451" s="88" t="s">
        <v>1136</v>
      </c>
      <c r="F1451" s="93" t="s">
        <v>1408</v>
      </c>
      <c r="G1451" s="88" t="s">
        <v>1409</v>
      </c>
      <c r="H1451" s="88" t="s">
        <v>1899</v>
      </c>
      <c r="I1451" s="88" t="s">
        <v>74</v>
      </c>
      <c r="J1451" s="88" t="s">
        <v>1908</v>
      </c>
      <c r="K1451" s="88" t="s">
        <v>1909</v>
      </c>
      <c r="L1451" s="88" t="s">
        <v>1910</v>
      </c>
      <c r="M1451" s="122">
        <v>1474</v>
      </c>
      <c r="N1451" s="122">
        <v>491603636</v>
      </c>
      <c r="O1451" s="123">
        <v>330.93</v>
      </c>
      <c r="P1451" s="122">
        <v>157694724</v>
      </c>
      <c r="Q1451" s="122">
        <v>491603636</v>
      </c>
      <c r="R1451" s="122">
        <v>649298360</v>
      </c>
      <c r="S1451" s="122">
        <v>0</v>
      </c>
      <c r="T1451" s="122">
        <v>0</v>
      </c>
      <c r="U1451" s="122">
        <v>6218144411</v>
      </c>
      <c r="V1451" s="123">
        <v>1218.19</v>
      </c>
      <c r="W1451" s="93"/>
      <c r="X1451" s="93" t="s">
        <v>77</v>
      </c>
      <c r="Y1451" s="88" t="s">
        <v>74</v>
      </c>
      <c r="Z1451" s="93" t="s">
        <v>77</v>
      </c>
      <c r="AA1451" s="122">
        <v>0</v>
      </c>
      <c r="AB1451" s="122">
        <v>0</v>
      </c>
      <c r="AC1451" s="122">
        <v>0</v>
      </c>
      <c r="AD1451" s="122">
        <v>0</v>
      </c>
      <c r="AE1451" s="122">
        <v>0</v>
      </c>
      <c r="AF1451" s="88" t="s">
        <v>1163</v>
      </c>
      <c r="AG1451" s="122">
        <v>0</v>
      </c>
      <c r="AH1451" s="88" t="s">
        <v>74</v>
      </c>
      <c r="AI1451" s="124">
        <v>10.4</v>
      </c>
      <c r="AJ1451" s="124">
        <v>10.44</v>
      </c>
    </row>
    <row r="1452" spans="1:36" ht="17.45" customHeight="1">
      <c r="A1452" s="89" t="s">
        <v>2566</v>
      </c>
      <c r="B1452" s="89" t="s">
        <v>1831</v>
      </c>
      <c r="C1452" s="125">
        <v>45348</v>
      </c>
      <c r="D1452" s="89" t="s">
        <v>1838</v>
      </c>
      <c r="E1452" s="89" t="s">
        <v>1136</v>
      </c>
      <c r="F1452" s="96" t="s">
        <v>1408</v>
      </c>
      <c r="G1452" s="89" t="s">
        <v>1409</v>
      </c>
      <c r="H1452" s="89" t="s">
        <v>1899</v>
      </c>
      <c r="I1452" s="89" t="s">
        <v>74</v>
      </c>
      <c r="J1452" s="89" t="s">
        <v>2494</v>
      </c>
      <c r="K1452" s="89" t="s">
        <v>2495</v>
      </c>
      <c r="L1452" s="89" t="s">
        <v>2496</v>
      </c>
      <c r="M1452" s="126">
        <v>6712</v>
      </c>
      <c r="N1452" s="126">
        <v>178937767</v>
      </c>
      <c r="O1452" s="127">
        <v>20.34</v>
      </c>
      <c r="P1452" s="126">
        <v>2786773</v>
      </c>
      <c r="Q1452" s="126">
        <v>178937767</v>
      </c>
      <c r="R1452" s="126">
        <v>181724540</v>
      </c>
      <c r="S1452" s="126">
        <v>0</v>
      </c>
      <c r="T1452" s="126">
        <v>0</v>
      </c>
      <c r="U1452" s="126">
        <v>6218144411</v>
      </c>
      <c r="V1452" s="127">
        <v>1218.19</v>
      </c>
      <c r="W1452" s="125">
        <v>44376</v>
      </c>
      <c r="X1452" s="96" t="s">
        <v>77</v>
      </c>
      <c r="Y1452" s="89" t="s">
        <v>74</v>
      </c>
      <c r="Z1452" s="96" t="s">
        <v>77</v>
      </c>
      <c r="AA1452" s="126">
        <v>0</v>
      </c>
      <c r="AB1452" s="126">
        <v>0</v>
      </c>
      <c r="AC1452" s="126">
        <v>0</v>
      </c>
      <c r="AD1452" s="126">
        <v>0</v>
      </c>
      <c r="AE1452" s="126">
        <v>0</v>
      </c>
      <c r="AF1452" s="89" t="s">
        <v>1163</v>
      </c>
      <c r="AG1452" s="126">
        <v>0</v>
      </c>
      <c r="AH1452" s="89" t="s">
        <v>74</v>
      </c>
      <c r="AI1452" s="129">
        <v>2.91</v>
      </c>
      <c r="AJ1452" s="129">
        <v>2.92</v>
      </c>
    </row>
    <row r="1453" spans="1:36" ht="17.45" customHeight="1">
      <c r="A1453" s="88" t="s">
        <v>2567</v>
      </c>
      <c r="B1453" s="88" t="s">
        <v>1831</v>
      </c>
      <c r="C1453" s="121">
        <v>45348</v>
      </c>
      <c r="D1453" s="88" t="s">
        <v>1838</v>
      </c>
      <c r="E1453" s="88" t="s">
        <v>1136</v>
      </c>
      <c r="F1453" s="93" t="s">
        <v>1408</v>
      </c>
      <c r="G1453" s="88" t="s">
        <v>1409</v>
      </c>
      <c r="H1453" s="88" t="s">
        <v>1899</v>
      </c>
      <c r="I1453" s="88" t="s">
        <v>74</v>
      </c>
      <c r="J1453" s="88" t="s">
        <v>1932</v>
      </c>
      <c r="K1453" s="88" t="s">
        <v>1933</v>
      </c>
      <c r="L1453" s="88" t="s">
        <v>1934</v>
      </c>
      <c r="M1453" s="122">
        <v>6829</v>
      </c>
      <c r="N1453" s="122">
        <v>522970544</v>
      </c>
      <c r="O1453" s="123">
        <v>71.489999999999995</v>
      </c>
      <c r="P1453" s="122">
        <v>126879411</v>
      </c>
      <c r="Q1453" s="122">
        <v>522970544</v>
      </c>
      <c r="R1453" s="122">
        <v>649849955</v>
      </c>
      <c r="S1453" s="122">
        <v>0</v>
      </c>
      <c r="T1453" s="122">
        <v>0</v>
      </c>
      <c r="U1453" s="122">
        <v>6218144411</v>
      </c>
      <c r="V1453" s="123">
        <v>1218.19</v>
      </c>
      <c r="W1453" s="121">
        <v>42521</v>
      </c>
      <c r="X1453" s="93" t="s">
        <v>77</v>
      </c>
      <c r="Y1453" s="88" t="s">
        <v>74</v>
      </c>
      <c r="Z1453" s="93" t="s">
        <v>77</v>
      </c>
      <c r="AA1453" s="122">
        <v>0</v>
      </c>
      <c r="AB1453" s="122">
        <v>0</v>
      </c>
      <c r="AC1453" s="122">
        <v>0</v>
      </c>
      <c r="AD1453" s="122">
        <v>0</v>
      </c>
      <c r="AE1453" s="122">
        <v>0</v>
      </c>
      <c r="AF1453" s="88" t="s">
        <v>1163</v>
      </c>
      <c r="AG1453" s="122">
        <v>0</v>
      </c>
      <c r="AH1453" s="88" t="s">
        <v>74</v>
      </c>
      <c r="AI1453" s="124">
        <v>10.41</v>
      </c>
      <c r="AJ1453" s="124">
        <v>10.45</v>
      </c>
    </row>
    <row r="1454" spans="1:36" ht="17.45" customHeight="1">
      <c r="A1454" s="89" t="s">
        <v>2568</v>
      </c>
      <c r="B1454" s="89" t="s">
        <v>1831</v>
      </c>
      <c r="C1454" s="125">
        <v>45348</v>
      </c>
      <c r="D1454" s="89" t="s">
        <v>1838</v>
      </c>
      <c r="E1454" s="89" t="s">
        <v>1136</v>
      </c>
      <c r="F1454" s="96" t="s">
        <v>1408</v>
      </c>
      <c r="G1454" s="89" t="s">
        <v>1409</v>
      </c>
      <c r="H1454" s="89" t="s">
        <v>1899</v>
      </c>
      <c r="I1454" s="89" t="s">
        <v>74</v>
      </c>
      <c r="J1454" s="89" t="s">
        <v>2499</v>
      </c>
      <c r="K1454" s="89" t="s">
        <v>2500</v>
      </c>
      <c r="L1454" s="89" t="s">
        <v>2501</v>
      </c>
      <c r="M1454" s="126">
        <v>7125</v>
      </c>
      <c r="N1454" s="126">
        <v>385379719</v>
      </c>
      <c r="O1454" s="127">
        <v>48.22</v>
      </c>
      <c r="P1454" s="126">
        <v>71942980</v>
      </c>
      <c r="Q1454" s="126">
        <v>385379719</v>
      </c>
      <c r="R1454" s="126">
        <v>457322699</v>
      </c>
      <c r="S1454" s="126">
        <v>0</v>
      </c>
      <c r="T1454" s="126">
        <v>0</v>
      </c>
      <c r="U1454" s="126">
        <v>6218144411</v>
      </c>
      <c r="V1454" s="127">
        <v>1218.19</v>
      </c>
      <c r="W1454" s="125">
        <v>42754</v>
      </c>
      <c r="X1454" s="96" t="s">
        <v>77</v>
      </c>
      <c r="Y1454" s="89" t="s">
        <v>74</v>
      </c>
      <c r="Z1454" s="96" t="s">
        <v>77</v>
      </c>
      <c r="AA1454" s="126">
        <v>0</v>
      </c>
      <c r="AB1454" s="126">
        <v>0</v>
      </c>
      <c r="AC1454" s="126">
        <v>0</v>
      </c>
      <c r="AD1454" s="126">
        <v>0</v>
      </c>
      <c r="AE1454" s="126">
        <v>0</v>
      </c>
      <c r="AF1454" s="89" t="s">
        <v>1163</v>
      </c>
      <c r="AG1454" s="126">
        <v>0</v>
      </c>
      <c r="AH1454" s="89" t="s">
        <v>74</v>
      </c>
      <c r="AI1454" s="129">
        <v>7.33</v>
      </c>
      <c r="AJ1454" s="129">
        <v>7.35</v>
      </c>
    </row>
    <row r="1455" spans="1:36" ht="17.45" customHeight="1">
      <c r="A1455" s="88" t="s">
        <v>2569</v>
      </c>
      <c r="B1455" s="88" t="s">
        <v>1831</v>
      </c>
      <c r="C1455" s="121">
        <v>45348</v>
      </c>
      <c r="D1455" s="88" t="s">
        <v>1838</v>
      </c>
      <c r="E1455" s="88" t="s">
        <v>1136</v>
      </c>
      <c r="F1455" s="93" t="s">
        <v>1408</v>
      </c>
      <c r="G1455" s="88" t="s">
        <v>1409</v>
      </c>
      <c r="H1455" s="88" t="s">
        <v>1899</v>
      </c>
      <c r="I1455" s="88" t="s">
        <v>74</v>
      </c>
      <c r="J1455" s="88" t="s">
        <v>2503</v>
      </c>
      <c r="K1455" s="88" t="s">
        <v>2504</v>
      </c>
      <c r="L1455" s="88" t="s">
        <v>2505</v>
      </c>
      <c r="M1455" s="122">
        <v>5858</v>
      </c>
      <c r="N1455" s="122">
        <v>190171085</v>
      </c>
      <c r="O1455" s="123">
        <v>25.01</v>
      </c>
      <c r="P1455" s="122">
        <v>4846485</v>
      </c>
      <c r="Q1455" s="122">
        <v>190171085</v>
      </c>
      <c r="R1455" s="122">
        <v>195017570</v>
      </c>
      <c r="S1455" s="122">
        <v>0</v>
      </c>
      <c r="T1455" s="122">
        <v>0</v>
      </c>
      <c r="U1455" s="122">
        <v>6218144411</v>
      </c>
      <c r="V1455" s="123">
        <v>1218.19</v>
      </c>
      <c r="W1455" s="121">
        <v>42432</v>
      </c>
      <c r="X1455" s="93" t="s">
        <v>77</v>
      </c>
      <c r="Y1455" s="88" t="s">
        <v>74</v>
      </c>
      <c r="Z1455" s="93" t="s">
        <v>77</v>
      </c>
      <c r="AA1455" s="122">
        <v>0</v>
      </c>
      <c r="AB1455" s="122">
        <v>0</v>
      </c>
      <c r="AC1455" s="122">
        <v>0</v>
      </c>
      <c r="AD1455" s="122">
        <v>0</v>
      </c>
      <c r="AE1455" s="122">
        <v>0</v>
      </c>
      <c r="AF1455" s="88" t="s">
        <v>1163</v>
      </c>
      <c r="AG1455" s="122">
        <v>0</v>
      </c>
      <c r="AH1455" s="88" t="s">
        <v>74</v>
      </c>
      <c r="AI1455" s="124">
        <v>3.13</v>
      </c>
      <c r="AJ1455" s="124">
        <v>3.14</v>
      </c>
    </row>
    <row r="1456" spans="1:36" ht="17.45" customHeight="1">
      <c r="A1456" s="89" t="s">
        <v>2570</v>
      </c>
      <c r="B1456" s="89" t="s">
        <v>1831</v>
      </c>
      <c r="C1456" s="125">
        <v>45348</v>
      </c>
      <c r="D1456" s="89" t="s">
        <v>1838</v>
      </c>
      <c r="E1456" s="89" t="s">
        <v>1136</v>
      </c>
      <c r="F1456" s="96" t="s">
        <v>1408</v>
      </c>
      <c r="G1456" s="89" t="s">
        <v>1409</v>
      </c>
      <c r="H1456" s="89" t="s">
        <v>1899</v>
      </c>
      <c r="I1456" s="89" t="s">
        <v>74</v>
      </c>
      <c r="J1456" s="89" t="s">
        <v>2507</v>
      </c>
      <c r="K1456" s="89" t="s">
        <v>2508</v>
      </c>
      <c r="L1456" s="89" t="s">
        <v>2509</v>
      </c>
      <c r="M1456" s="126">
        <v>8666</v>
      </c>
      <c r="N1456" s="126">
        <v>519397247</v>
      </c>
      <c r="O1456" s="127">
        <v>48.85</v>
      </c>
      <c r="P1456" s="126">
        <v>44102773</v>
      </c>
      <c r="Q1456" s="126">
        <v>519397247</v>
      </c>
      <c r="R1456" s="126">
        <v>563500020</v>
      </c>
      <c r="S1456" s="126">
        <v>0</v>
      </c>
      <c r="T1456" s="126">
        <v>0</v>
      </c>
      <c r="U1456" s="126">
        <v>6218144411</v>
      </c>
      <c r="V1456" s="127">
        <v>1218.19</v>
      </c>
      <c r="W1456" s="96"/>
      <c r="X1456" s="96" t="s">
        <v>77</v>
      </c>
      <c r="Y1456" s="89" t="s">
        <v>74</v>
      </c>
      <c r="Z1456" s="96" t="s">
        <v>77</v>
      </c>
      <c r="AA1456" s="126">
        <v>0</v>
      </c>
      <c r="AB1456" s="126">
        <v>0</v>
      </c>
      <c r="AC1456" s="126">
        <v>0</v>
      </c>
      <c r="AD1456" s="126">
        <v>0</v>
      </c>
      <c r="AE1456" s="126">
        <v>0</v>
      </c>
      <c r="AF1456" s="89" t="s">
        <v>1163</v>
      </c>
      <c r="AG1456" s="126">
        <v>0</v>
      </c>
      <c r="AH1456" s="89" t="s">
        <v>74</v>
      </c>
      <c r="AI1456" s="129">
        <v>9.0299999999999994</v>
      </c>
      <c r="AJ1456" s="129">
        <v>9.06</v>
      </c>
    </row>
    <row r="1457" spans="1:36" ht="17.45" customHeight="1">
      <c r="A1457" s="88" t="s">
        <v>2571</v>
      </c>
      <c r="B1457" s="88" t="s">
        <v>1831</v>
      </c>
      <c r="C1457" s="121">
        <v>45348</v>
      </c>
      <c r="D1457" s="88" t="s">
        <v>1838</v>
      </c>
      <c r="E1457" s="88" t="s">
        <v>1136</v>
      </c>
      <c r="F1457" s="93" t="s">
        <v>1408</v>
      </c>
      <c r="G1457" s="88" t="s">
        <v>1409</v>
      </c>
      <c r="H1457" s="88" t="s">
        <v>1899</v>
      </c>
      <c r="I1457" s="88" t="s">
        <v>74</v>
      </c>
      <c r="J1457" s="88" t="s">
        <v>2511</v>
      </c>
      <c r="K1457" s="88" t="s">
        <v>2512</v>
      </c>
      <c r="L1457" s="88" t="s">
        <v>2513</v>
      </c>
      <c r="M1457" s="122">
        <v>3524</v>
      </c>
      <c r="N1457" s="122">
        <v>187914775</v>
      </c>
      <c r="O1457" s="123">
        <v>41.58</v>
      </c>
      <c r="P1457" s="122">
        <v>7128539</v>
      </c>
      <c r="Q1457" s="122">
        <v>187914775</v>
      </c>
      <c r="R1457" s="122">
        <v>195043314</v>
      </c>
      <c r="S1457" s="122">
        <v>0</v>
      </c>
      <c r="T1457" s="122">
        <v>0</v>
      </c>
      <c r="U1457" s="122">
        <v>6218144411</v>
      </c>
      <c r="V1457" s="123">
        <v>1218.19</v>
      </c>
      <c r="W1457" s="121">
        <v>40459</v>
      </c>
      <c r="X1457" s="93" t="s">
        <v>77</v>
      </c>
      <c r="Y1457" s="88" t="s">
        <v>74</v>
      </c>
      <c r="Z1457" s="93" t="s">
        <v>77</v>
      </c>
      <c r="AA1457" s="122">
        <v>0</v>
      </c>
      <c r="AB1457" s="122">
        <v>0</v>
      </c>
      <c r="AC1457" s="122">
        <v>0</v>
      </c>
      <c r="AD1457" s="122">
        <v>0</v>
      </c>
      <c r="AE1457" s="122">
        <v>0</v>
      </c>
      <c r="AF1457" s="88" t="s">
        <v>1163</v>
      </c>
      <c r="AG1457" s="122">
        <v>0</v>
      </c>
      <c r="AH1457" s="88" t="s">
        <v>74</v>
      </c>
      <c r="AI1457" s="124">
        <v>3.13</v>
      </c>
      <c r="AJ1457" s="124">
        <v>3.14</v>
      </c>
    </row>
    <row r="1458" spans="1:36" ht="17.45" customHeight="1">
      <c r="A1458" s="89" t="s">
        <v>2572</v>
      </c>
      <c r="B1458" s="89" t="s">
        <v>1831</v>
      </c>
      <c r="C1458" s="125">
        <v>45348</v>
      </c>
      <c r="D1458" s="89" t="s">
        <v>1838</v>
      </c>
      <c r="E1458" s="89" t="s">
        <v>1136</v>
      </c>
      <c r="F1458" s="96" t="s">
        <v>1408</v>
      </c>
      <c r="G1458" s="89" t="s">
        <v>1409</v>
      </c>
      <c r="H1458" s="89" t="s">
        <v>1899</v>
      </c>
      <c r="I1458" s="89" t="s">
        <v>74</v>
      </c>
      <c r="J1458" s="89" t="s">
        <v>1956</v>
      </c>
      <c r="K1458" s="89" t="s">
        <v>1957</v>
      </c>
      <c r="L1458" s="89" t="s">
        <v>1958</v>
      </c>
      <c r="M1458" s="126">
        <v>1440</v>
      </c>
      <c r="N1458" s="126">
        <v>484317862</v>
      </c>
      <c r="O1458" s="127">
        <v>338.84</v>
      </c>
      <c r="P1458" s="126">
        <v>165165228</v>
      </c>
      <c r="Q1458" s="126">
        <v>484317862</v>
      </c>
      <c r="R1458" s="126">
        <v>649483090</v>
      </c>
      <c r="S1458" s="126">
        <v>0</v>
      </c>
      <c r="T1458" s="126">
        <v>0</v>
      </c>
      <c r="U1458" s="126">
        <v>6218144411</v>
      </c>
      <c r="V1458" s="127">
        <v>1218.19</v>
      </c>
      <c r="W1458" s="96"/>
      <c r="X1458" s="96" t="s">
        <v>77</v>
      </c>
      <c r="Y1458" s="89" t="s">
        <v>74</v>
      </c>
      <c r="Z1458" s="96" t="s">
        <v>77</v>
      </c>
      <c r="AA1458" s="126">
        <v>0</v>
      </c>
      <c r="AB1458" s="126">
        <v>0</v>
      </c>
      <c r="AC1458" s="126">
        <v>0</v>
      </c>
      <c r="AD1458" s="126">
        <v>0</v>
      </c>
      <c r="AE1458" s="126">
        <v>0</v>
      </c>
      <c r="AF1458" s="89" t="s">
        <v>1163</v>
      </c>
      <c r="AG1458" s="126">
        <v>0</v>
      </c>
      <c r="AH1458" s="89" t="s">
        <v>74</v>
      </c>
      <c r="AI1458" s="129">
        <v>10.41</v>
      </c>
      <c r="AJ1458" s="129">
        <v>10.44</v>
      </c>
    </row>
    <row r="1459" spans="1:36" ht="17.45" customHeight="1">
      <c r="A1459" s="88" t="s">
        <v>2573</v>
      </c>
      <c r="B1459" s="88" t="s">
        <v>1831</v>
      </c>
      <c r="C1459" s="121">
        <v>45348</v>
      </c>
      <c r="D1459" s="88" t="s">
        <v>1838</v>
      </c>
      <c r="E1459" s="88" t="s">
        <v>1136</v>
      </c>
      <c r="F1459" s="93" t="s">
        <v>1408</v>
      </c>
      <c r="G1459" s="88" t="s">
        <v>1409</v>
      </c>
      <c r="H1459" s="88" t="s">
        <v>1899</v>
      </c>
      <c r="I1459" s="88" t="s">
        <v>74</v>
      </c>
      <c r="J1459" s="88" t="s">
        <v>2516</v>
      </c>
      <c r="K1459" s="88" t="s">
        <v>2517</v>
      </c>
      <c r="L1459" s="88" t="s">
        <v>2518</v>
      </c>
      <c r="M1459" s="122">
        <v>2204</v>
      </c>
      <c r="N1459" s="122">
        <v>407274399</v>
      </c>
      <c r="O1459" s="123">
        <v>156.03</v>
      </c>
      <c r="P1459" s="122">
        <v>50477739</v>
      </c>
      <c r="Q1459" s="122">
        <v>407274399</v>
      </c>
      <c r="R1459" s="122">
        <v>457752138</v>
      </c>
      <c r="S1459" s="122">
        <v>0</v>
      </c>
      <c r="T1459" s="122">
        <v>0</v>
      </c>
      <c r="U1459" s="122">
        <v>6218144411</v>
      </c>
      <c r="V1459" s="123">
        <v>1218.19</v>
      </c>
      <c r="W1459" s="121">
        <v>38016</v>
      </c>
      <c r="X1459" s="93" t="s">
        <v>77</v>
      </c>
      <c r="Y1459" s="88" t="s">
        <v>74</v>
      </c>
      <c r="Z1459" s="93" t="s">
        <v>77</v>
      </c>
      <c r="AA1459" s="122">
        <v>0</v>
      </c>
      <c r="AB1459" s="122">
        <v>0</v>
      </c>
      <c r="AC1459" s="122">
        <v>0</v>
      </c>
      <c r="AD1459" s="122">
        <v>0</v>
      </c>
      <c r="AE1459" s="122">
        <v>0</v>
      </c>
      <c r="AF1459" s="88" t="s">
        <v>1163</v>
      </c>
      <c r="AG1459" s="122">
        <v>0</v>
      </c>
      <c r="AH1459" s="88" t="s">
        <v>74</v>
      </c>
      <c r="AI1459" s="124">
        <v>7.33</v>
      </c>
      <c r="AJ1459" s="124">
        <v>7.36</v>
      </c>
    </row>
    <row r="1460" spans="1:36" ht="17.45" customHeight="1">
      <c r="A1460" s="89" t="s">
        <v>2574</v>
      </c>
      <c r="B1460" s="89" t="s">
        <v>1831</v>
      </c>
      <c r="C1460" s="125">
        <v>45348</v>
      </c>
      <c r="D1460" s="89" t="s">
        <v>1892</v>
      </c>
      <c r="E1460" s="89" t="s">
        <v>1136</v>
      </c>
      <c r="F1460" s="96" t="s">
        <v>1408</v>
      </c>
      <c r="G1460" s="89" t="s">
        <v>1409</v>
      </c>
      <c r="H1460" s="89" t="s">
        <v>1893</v>
      </c>
      <c r="I1460" s="89" t="s">
        <v>74</v>
      </c>
      <c r="J1460" s="89" t="s">
        <v>1894</v>
      </c>
      <c r="K1460" s="89"/>
      <c r="L1460" s="89" t="s">
        <v>1895</v>
      </c>
      <c r="M1460" s="127">
        <v>8381.83</v>
      </c>
      <c r="N1460" s="126">
        <v>11158026</v>
      </c>
      <c r="O1460" s="126">
        <v>0</v>
      </c>
      <c r="P1460" s="126">
        <v>-973</v>
      </c>
      <c r="Q1460" s="126">
        <v>11157053</v>
      </c>
      <c r="R1460" s="126">
        <v>11157053</v>
      </c>
      <c r="S1460" s="126">
        <v>0</v>
      </c>
      <c r="T1460" s="126">
        <v>0</v>
      </c>
      <c r="U1460" s="126">
        <v>6218144411</v>
      </c>
      <c r="V1460" s="127">
        <v>1218.19</v>
      </c>
      <c r="W1460" s="125">
        <v>43620</v>
      </c>
      <c r="X1460" s="125">
        <v>73050</v>
      </c>
      <c r="Y1460" s="89"/>
      <c r="Z1460" s="96"/>
      <c r="AA1460" s="126">
        <v>0</v>
      </c>
      <c r="AB1460" s="126">
        <v>0</v>
      </c>
      <c r="AC1460" s="126">
        <v>0</v>
      </c>
      <c r="AD1460" s="126">
        <v>0</v>
      </c>
      <c r="AE1460" s="126">
        <v>0</v>
      </c>
      <c r="AF1460" s="89" t="s">
        <v>1163</v>
      </c>
      <c r="AG1460" s="126">
        <v>0</v>
      </c>
      <c r="AH1460" s="89"/>
      <c r="AI1460" s="129">
        <v>0.18</v>
      </c>
      <c r="AJ1460" s="129">
        <v>0.18</v>
      </c>
    </row>
    <row r="1461" spans="1:36" ht="17.45" customHeight="1">
      <c r="A1461" s="88" t="s">
        <v>2575</v>
      </c>
      <c r="B1461" s="88" t="s">
        <v>1831</v>
      </c>
      <c r="C1461" s="121">
        <v>45348</v>
      </c>
      <c r="D1461" s="88" t="s">
        <v>1838</v>
      </c>
      <c r="E1461" s="88" t="s">
        <v>1136</v>
      </c>
      <c r="F1461" s="93" t="s">
        <v>1427</v>
      </c>
      <c r="G1461" s="88" t="s">
        <v>1428</v>
      </c>
      <c r="H1461" s="88" t="s">
        <v>1899</v>
      </c>
      <c r="I1461" s="88" t="s">
        <v>74</v>
      </c>
      <c r="J1461" s="88" t="s">
        <v>2489</v>
      </c>
      <c r="K1461" s="88" t="s">
        <v>2490</v>
      </c>
      <c r="L1461" s="88" t="s">
        <v>2491</v>
      </c>
      <c r="M1461" s="122">
        <v>4616</v>
      </c>
      <c r="N1461" s="122">
        <v>956762866</v>
      </c>
      <c r="O1461" s="123">
        <v>170.97</v>
      </c>
      <c r="P1461" s="122">
        <v>93737952</v>
      </c>
      <c r="Q1461" s="122">
        <v>956762866</v>
      </c>
      <c r="R1461" s="122">
        <v>1050500818</v>
      </c>
      <c r="S1461" s="122">
        <v>0</v>
      </c>
      <c r="T1461" s="122">
        <v>0</v>
      </c>
      <c r="U1461" s="122">
        <v>13706829529</v>
      </c>
      <c r="V1461" s="123">
        <v>1220.8900000000001</v>
      </c>
      <c r="W1461" s="93"/>
      <c r="X1461" s="93" t="s">
        <v>77</v>
      </c>
      <c r="Y1461" s="88" t="s">
        <v>74</v>
      </c>
      <c r="Z1461" s="93" t="s">
        <v>77</v>
      </c>
      <c r="AA1461" s="122">
        <v>0</v>
      </c>
      <c r="AB1461" s="122">
        <v>0</v>
      </c>
      <c r="AC1461" s="122">
        <v>0</v>
      </c>
      <c r="AD1461" s="122">
        <v>0</v>
      </c>
      <c r="AE1461" s="122">
        <v>0</v>
      </c>
      <c r="AF1461" s="88" t="s">
        <v>1163</v>
      </c>
      <c r="AG1461" s="122">
        <v>0</v>
      </c>
      <c r="AH1461" s="88" t="s">
        <v>74</v>
      </c>
      <c r="AI1461" s="124">
        <v>7.43</v>
      </c>
      <c r="AJ1461" s="124">
        <v>7.66</v>
      </c>
    </row>
    <row r="1462" spans="1:36" ht="17.45" customHeight="1">
      <c r="A1462" s="89" t="s">
        <v>2576</v>
      </c>
      <c r="B1462" s="89" t="s">
        <v>1831</v>
      </c>
      <c r="C1462" s="125">
        <v>45348</v>
      </c>
      <c r="D1462" s="89" t="s">
        <v>1838</v>
      </c>
      <c r="E1462" s="89" t="s">
        <v>1136</v>
      </c>
      <c r="F1462" s="96" t="s">
        <v>1427</v>
      </c>
      <c r="G1462" s="89" t="s">
        <v>1428</v>
      </c>
      <c r="H1462" s="89" t="s">
        <v>1899</v>
      </c>
      <c r="I1462" s="89" t="s">
        <v>74</v>
      </c>
      <c r="J1462" s="89" t="s">
        <v>1908</v>
      </c>
      <c r="K1462" s="89" t="s">
        <v>1909</v>
      </c>
      <c r="L1462" s="89" t="s">
        <v>1910</v>
      </c>
      <c r="M1462" s="126">
        <v>3388</v>
      </c>
      <c r="N1462" s="126">
        <v>1213530674</v>
      </c>
      <c r="O1462" s="127">
        <v>330.93</v>
      </c>
      <c r="P1462" s="126">
        <v>278886453</v>
      </c>
      <c r="Q1462" s="126">
        <v>1213530674</v>
      </c>
      <c r="R1462" s="126">
        <v>1492417127</v>
      </c>
      <c r="S1462" s="126">
        <v>0</v>
      </c>
      <c r="T1462" s="126">
        <v>0</v>
      </c>
      <c r="U1462" s="126">
        <v>13706829529</v>
      </c>
      <c r="V1462" s="127">
        <v>1220.8900000000001</v>
      </c>
      <c r="W1462" s="96"/>
      <c r="X1462" s="96" t="s">
        <v>77</v>
      </c>
      <c r="Y1462" s="89" t="s">
        <v>74</v>
      </c>
      <c r="Z1462" s="96" t="s">
        <v>77</v>
      </c>
      <c r="AA1462" s="126">
        <v>0</v>
      </c>
      <c r="AB1462" s="126">
        <v>0</v>
      </c>
      <c r="AC1462" s="126">
        <v>0</v>
      </c>
      <c r="AD1462" s="126">
        <v>0</v>
      </c>
      <c r="AE1462" s="126">
        <v>0</v>
      </c>
      <c r="AF1462" s="89" t="s">
        <v>1163</v>
      </c>
      <c r="AG1462" s="126">
        <v>0</v>
      </c>
      <c r="AH1462" s="89" t="s">
        <v>74</v>
      </c>
      <c r="AI1462" s="129">
        <v>10.55</v>
      </c>
      <c r="AJ1462" s="129">
        <v>10.89</v>
      </c>
    </row>
    <row r="1463" spans="1:36" ht="17.45" customHeight="1">
      <c r="A1463" s="88" t="s">
        <v>2577</v>
      </c>
      <c r="B1463" s="88" t="s">
        <v>1831</v>
      </c>
      <c r="C1463" s="121">
        <v>45348</v>
      </c>
      <c r="D1463" s="88" t="s">
        <v>1838</v>
      </c>
      <c r="E1463" s="88" t="s">
        <v>1136</v>
      </c>
      <c r="F1463" s="93" t="s">
        <v>1427</v>
      </c>
      <c r="G1463" s="88" t="s">
        <v>1428</v>
      </c>
      <c r="H1463" s="88" t="s">
        <v>1899</v>
      </c>
      <c r="I1463" s="88" t="s">
        <v>74</v>
      </c>
      <c r="J1463" s="88" t="s">
        <v>2494</v>
      </c>
      <c r="K1463" s="88" t="s">
        <v>2495</v>
      </c>
      <c r="L1463" s="88" t="s">
        <v>2496</v>
      </c>
      <c r="M1463" s="122">
        <v>15264</v>
      </c>
      <c r="N1463" s="122">
        <v>407154764</v>
      </c>
      <c r="O1463" s="123">
        <v>20.34</v>
      </c>
      <c r="P1463" s="122">
        <v>6111533</v>
      </c>
      <c r="Q1463" s="122">
        <v>407154764</v>
      </c>
      <c r="R1463" s="122">
        <v>413266297</v>
      </c>
      <c r="S1463" s="122">
        <v>0</v>
      </c>
      <c r="T1463" s="122">
        <v>0</v>
      </c>
      <c r="U1463" s="122">
        <v>13706829529</v>
      </c>
      <c r="V1463" s="123">
        <v>1220.8900000000001</v>
      </c>
      <c r="W1463" s="121">
        <v>44376</v>
      </c>
      <c r="X1463" s="93" t="s">
        <v>77</v>
      </c>
      <c r="Y1463" s="88" t="s">
        <v>74</v>
      </c>
      <c r="Z1463" s="93" t="s">
        <v>77</v>
      </c>
      <c r="AA1463" s="122">
        <v>0</v>
      </c>
      <c r="AB1463" s="122">
        <v>0</v>
      </c>
      <c r="AC1463" s="122">
        <v>0</v>
      </c>
      <c r="AD1463" s="122">
        <v>0</v>
      </c>
      <c r="AE1463" s="122">
        <v>0</v>
      </c>
      <c r="AF1463" s="88" t="s">
        <v>1163</v>
      </c>
      <c r="AG1463" s="122">
        <v>0</v>
      </c>
      <c r="AH1463" s="88" t="s">
        <v>74</v>
      </c>
      <c r="AI1463" s="124">
        <v>2.92</v>
      </c>
      <c r="AJ1463" s="124">
        <v>3.02</v>
      </c>
    </row>
    <row r="1464" spans="1:36" ht="17.45" customHeight="1">
      <c r="A1464" s="89" t="s">
        <v>2578</v>
      </c>
      <c r="B1464" s="89" t="s">
        <v>1831</v>
      </c>
      <c r="C1464" s="125">
        <v>45348</v>
      </c>
      <c r="D1464" s="89" t="s">
        <v>1838</v>
      </c>
      <c r="E1464" s="89" t="s">
        <v>1136</v>
      </c>
      <c r="F1464" s="96" t="s">
        <v>1427</v>
      </c>
      <c r="G1464" s="89" t="s">
        <v>1428</v>
      </c>
      <c r="H1464" s="89" t="s">
        <v>1899</v>
      </c>
      <c r="I1464" s="89" t="s">
        <v>74</v>
      </c>
      <c r="J1464" s="89" t="s">
        <v>1932</v>
      </c>
      <c r="K1464" s="89" t="s">
        <v>1933</v>
      </c>
      <c r="L1464" s="89" t="s">
        <v>1934</v>
      </c>
      <c r="M1464" s="126">
        <v>15699</v>
      </c>
      <c r="N1464" s="126">
        <v>1257146792</v>
      </c>
      <c r="O1464" s="127">
        <v>71.489999999999995</v>
      </c>
      <c r="P1464" s="126">
        <v>236775369</v>
      </c>
      <c r="Q1464" s="126">
        <v>1257146792</v>
      </c>
      <c r="R1464" s="126">
        <v>1493922161</v>
      </c>
      <c r="S1464" s="126">
        <v>0</v>
      </c>
      <c r="T1464" s="126">
        <v>0</v>
      </c>
      <c r="U1464" s="126">
        <v>13706829529</v>
      </c>
      <c r="V1464" s="127">
        <v>1220.8900000000001</v>
      </c>
      <c r="W1464" s="125">
        <v>42521</v>
      </c>
      <c r="X1464" s="96" t="s">
        <v>77</v>
      </c>
      <c r="Y1464" s="89" t="s">
        <v>74</v>
      </c>
      <c r="Z1464" s="96" t="s">
        <v>77</v>
      </c>
      <c r="AA1464" s="126">
        <v>0</v>
      </c>
      <c r="AB1464" s="126">
        <v>0</v>
      </c>
      <c r="AC1464" s="126">
        <v>0</v>
      </c>
      <c r="AD1464" s="126">
        <v>0</v>
      </c>
      <c r="AE1464" s="126">
        <v>0</v>
      </c>
      <c r="AF1464" s="89" t="s">
        <v>1163</v>
      </c>
      <c r="AG1464" s="126">
        <v>0</v>
      </c>
      <c r="AH1464" s="89" t="s">
        <v>74</v>
      </c>
      <c r="AI1464" s="129">
        <v>10.56</v>
      </c>
      <c r="AJ1464" s="129">
        <v>10.9</v>
      </c>
    </row>
    <row r="1465" spans="1:36" ht="17.45" customHeight="1">
      <c r="A1465" s="88" t="s">
        <v>2579</v>
      </c>
      <c r="B1465" s="88" t="s">
        <v>1831</v>
      </c>
      <c r="C1465" s="121">
        <v>45348</v>
      </c>
      <c r="D1465" s="88" t="s">
        <v>1838</v>
      </c>
      <c r="E1465" s="88" t="s">
        <v>1136</v>
      </c>
      <c r="F1465" s="93" t="s">
        <v>1427</v>
      </c>
      <c r="G1465" s="88" t="s">
        <v>1428</v>
      </c>
      <c r="H1465" s="88" t="s">
        <v>1899</v>
      </c>
      <c r="I1465" s="88" t="s">
        <v>74</v>
      </c>
      <c r="J1465" s="88" t="s">
        <v>2499</v>
      </c>
      <c r="K1465" s="88" t="s">
        <v>2500</v>
      </c>
      <c r="L1465" s="88" t="s">
        <v>2501</v>
      </c>
      <c r="M1465" s="122">
        <v>16360</v>
      </c>
      <c r="N1465" s="122">
        <v>921912074</v>
      </c>
      <c r="O1465" s="123">
        <v>48.22</v>
      </c>
      <c r="P1465" s="122">
        <v>128165029</v>
      </c>
      <c r="Q1465" s="122">
        <v>921912074</v>
      </c>
      <c r="R1465" s="122">
        <v>1050077103</v>
      </c>
      <c r="S1465" s="122">
        <v>0</v>
      </c>
      <c r="T1465" s="122">
        <v>0</v>
      </c>
      <c r="U1465" s="122">
        <v>13706829529</v>
      </c>
      <c r="V1465" s="123">
        <v>1220.8900000000001</v>
      </c>
      <c r="W1465" s="121">
        <v>42754</v>
      </c>
      <c r="X1465" s="93" t="s">
        <v>77</v>
      </c>
      <c r="Y1465" s="88" t="s">
        <v>74</v>
      </c>
      <c r="Z1465" s="93" t="s">
        <v>77</v>
      </c>
      <c r="AA1465" s="122">
        <v>0</v>
      </c>
      <c r="AB1465" s="122">
        <v>0</v>
      </c>
      <c r="AC1465" s="122">
        <v>0</v>
      </c>
      <c r="AD1465" s="122">
        <v>0</v>
      </c>
      <c r="AE1465" s="122">
        <v>0</v>
      </c>
      <c r="AF1465" s="88" t="s">
        <v>1163</v>
      </c>
      <c r="AG1465" s="122">
        <v>0</v>
      </c>
      <c r="AH1465" s="88" t="s">
        <v>74</v>
      </c>
      <c r="AI1465" s="124">
        <v>7.42</v>
      </c>
      <c r="AJ1465" s="124">
        <v>7.66</v>
      </c>
    </row>
    <row r="1466" spans="1:36" ht="17.45" customHeight="1">
      <c r="A1466" s="89" t="s">
        <v>2580</v>
      </c>
      <c r="B1466" s="89" t="s">
        <v>1831</v>
      </c>
      <c r="C1466" s="125">
        <v>45348</v>
      </c>
      <c r="D1466" s="89" t="s">
        <v>1838</v>
      </c>
      <c r="E1466" s="89" t="s">
        <v>1136</v>
      </c>
      <c r="F1466" s="96" t="s">
        <v>1427</v>
      </c>
      <c r="G1466" s="89" t="s">
        <v>1428</v>
      </c>
      <c r="H1466" s="89" t="s">
        <v>1899</v>
      </c>
      <c r="I1466" s="89" t="s">
        <v>74</v>
      </c>
      <c r="J1466" s="89" t="s">
        <v>2503</v>
      </c>
      <c r="K1466" s="89" t="s">
        <v>2504</v>
      </c>
      <c r="L1466" s="89" t="s">
        <v>2505</v>
      </c>
      <c r="M1466" s="126">
        <v>13448</v>
      </c>
      <c r="N1466" s="126">
        <v>434336900</v>
      </c>
      <c r="O1466" s="127">
        <v>25.01</v>
      </c>
      <c r="P1466" s="126">
        <v>13357926</v>
      </c>
      <c r="Q1466" s="126">
        <v>434336900</v>
      </c>
      <c r="R1466" s="126">
        <v>447694826</v>
      </c>
      <c r="S1466" s="126">
        <v>0</v>
      </c>
      <c r="T1466" s="126">
        <v>0</v>
      </c>
      <c r="U1466" s="126">
        <v>13706829529</v>
      </c>
      <c r="V1466" s="127">
        <v>1220.8900000000001</v>
      </c>
      <c r="W1466" s="125">
        <v>42432</v>
      </c>
      <c r="X1466" s="96" t="s">
        <v>77</v>
      </c>
      <c r="Y1466" s="89" t="s">
        <v>74</v>
      </c>
      <c r="Z1466" s="96" t="s">
        <v>77</v>
      </c>
      <c r="AA1466" s="126">
        <v>0</v>
      </c>
      <c r="AB1466" s="126">
        <v>0</v>
      </c>
      <c r="AC1466" s="126">
        <v>0</v>
      </c>
      <c r="AD1466" s="126">
        <v>0</v>
      </c>
      <c r="AE1466" s="126">
        <v>0</v>
      </c>
      <c r="AF1466" s="89" t="s">
        <v>1163</v>
      </c>
      <c r="AG1466" s="126">
        <v>0</v>
      </c>
      <c r="AH1466" s="89" t="s">
        <v>74</v>
      </c>
      <c r="AI1466" s="129">
        <v>3.17</v>
      </c>
      <c r="AJ1466" s="129">
        <v>3.27</v>
      </c>
    </row>
    <row r="1467" spans="1:36" ht="17.45" customHeight="1">
      <c r="A1467" s="88" t="s">
        <v>2581</v>
      </c>
      <c r="B1467" s="88" t="s">
        <v>1831</v>
      </c>
      <c r="C1467" s="121">
        <v>45348</v>
      </c>
      <c r="D1467" s="88" t="s">
        <v>1838</v>
      </c>
      <c r="E1467" s="88" t="s">
        <v>1136</v>
      </c>
      <c r="F1467" s="93" t="s">
        <v>1427</v>
      </c>
      <c r="G1467" s="88" t="s">
        <v>1428</v>
      </c>
      <c r="H1467" s="88" t="s">
        <v>1899</v>
      </c>
      <c r="I1467" s="88" t="s">
        <v>74</v>
      </c>
      <c r="J1467" s="88" t="s">
        <v>2507</v>
      </c>
      <c r="K1467" s="88" t="s">
        <v>2508</v>
      </c>
      <c r="L1467" s="88" t="s">
        <v>2509</v>
      </c>
      <c r="M1467" s="122">
        <v>19893</v>
      </c>
      <c r="N1467" s="122">
        <v>1215073696</v>
      </c>
      <c r="O1467" s="123">
        <v>48.85</v>
      </c>
      <c r="P1467" s="122">
        <v>78453410</v>
      </c>
      <c r="Q1467" s="122">
        <v>1215073696</v>
      </c>
      <c r="R1467" s="122">
        <v>1293527106</v>
      </c>
      <c r="S1467" s="122">
        <v>0</v>
      </c>
      <c r="T1467" s="122">
        <v>0</v>
      </c>
      <c r="U1467" s="122">
        <v>13706829529</v>
      </c>
      <c r="V1467" s="123">
        <v>1220.8900000000001</v>
      </c>
      <c r="W1467" s="93"/>
      <c r="X1467" s="93" t="s">
        <v>77</v>
      </c>
      <c r="Y1467" s="88" t="s">
        <v>74</v>
      </c>
      <c r="Z1467" s="93" t="s">
        <v>77</v>
      </c>
      <c r="AA1467" s="122">
        <v>0</v>
      </c>
      <c r="AB1467" s="122">
        <v>0</v>
      </c>
      <c r="AC1467" s="122">
        <v>0</v>
      </c>
      <c r="AD1467" s="122">
        <v>0</v>
      </c>
      <c r="AE1467" s="122">
        <v>0</v>
      </c>
      <c r="AF1467" s="88" t="s">
        <v>1163</v>
      </c>
      <c r="AG1467" s="122">
        <v>0</v>
      </c>
      <c r="AH1467" s="88" t="s">
        <v>74</v>
      </c>
      <c r="AI1467" s="124">
        <v>9.15</v>
      </c>
      <c r="AJ1467" s="124">
        <v>9.44</v>
      </c>
    </row>
    <row r="1468" spans="1:36" ht="17.45" customHeight="1">
      <c r="A1468" s="89" t="s">
        <v>2582</v>
      </c>
      <c r="B1468" s="89" t="s">
        <v>1831</v>
      </c>
      <c r="C1468" s="125">
        <v>45348</v>
      </c>
      <c r="D1468" s="89" t="s">
        <v>1838</v>
      </c>
      <c r="E1468" s="89" t="s">
        <v>1136</v>
      </c>
      <c r="F1468" s="96" t="s">
        <v>1427</v>
      </c>
      <c r="G1468" s="89" t="s">
        <v>1428</v>
      </c>
      <c r="H1468" s="89" t="s">
        <v>1899</v>
      </c>
      <c r="I1468" s="89" t="s">
        <v>74</v>
      </c>
      <c r="J1468" s="89" t="s">
        <v>2511</v>
      </c>
      <c r="K1468" s="89" t="s">
        <v>2512</v>
      </c>
      <c r="L1468" s="89" t="s">
        <v>2513</v>
      </c>
      <c r="M1468" s="126">
        <v>8089</v>
      </c>
      <c r="N1468" s="126">
        <v>430613418</v>
      </c>
      <c r="O1468" s="127">
        <v>41.58</v>
      </c>
      <c r="P1468" s="126">
        <v>17089581</v>
      </c>
      <c r="Q1468" s="126">
        <v>430613418</v>
      </c>
      <c r="R1468" s="126">
        <v>447702999</v>
      </c>
      <c r="S1468" s="126">
        <v>0</v>
      </c>
      <c r="T1468" s="126">
        <v>0</v>
      </c>
      <c r="U1468" s="126">
        <v>13706829529</v>
      </c>
      <c r="V1468" s="127">
        <v>1220.8900000000001</v>
      </c>
      <c r="W1468" s="125">
        <v>40459</v>
      </c>
      <c r="X1468" s="96" t="s">
        <v>77</v>
      </c>
      <c r="Y1468" s="89" t="s">
        <v>74</v>
      </c>
      <c r="Z1468" s="96" t="s">
        <v>77</v>
      </c>
      <c r="AA1468" s="126">
        <v>0</v>
      </c>
      <c r="AB1468" s="126">
        <v>0</v>
      </c>
      <c r="AC1468" s="126">
        <v>0</v>
      </c>
      <c r="AD1468" s="126">
        <v>0</v>
      </c>
      <c r="AE1468" s="126">
        <v>0</v>
      </c>
      <c r="AF1468" s="89" t="s">
        <v>1163</v>
      </c>
      <c r="AG1468" s="126">
        <v>0</v>
      </c>
      <c r="AH1468" s="89" t="s">
        <v>74</v>
      </c>
      <c r="AI1468" s="129">
        <v>3.17</v>
      </c>
      <c r="AJ1468" s="129">
        <v>3.27</v>
      </c>
    </row>
    <row r="1469" spans="1:36" ht="17.45" customHeight="1">
      <c r="A1469" s="88" t="s">
        <v>2583</v>
      </c>
      <c r="B1469" s="88" t="s">
        <v>1831</v>
      </c>
      <c r="C1469" s="121">
        <v>45348</v>
      </c>
      <c r="D1469" s="88" t="s">
        <v>1838</v>
      </c>
      <c r="E1469" s="88" t="s">
        <v>1136</v>
      </c>
      <c r="F1469" s="93" t="s">
        <v>1427</v>
      </c>
      <c r="G1469" s="88" t="s">
        <v>1428</v>
      </c>
      <c r="H1469" s="88" t="s">
        <v>1899</v>
      </c>
      <c r="I1469" s="88" t="s">
        <v>74</v>
      </c>
      <c r="J1469" s="88" t="s">
        <v>1956</v>
      </c>
      <c r="K1469" s="88" t="s">
        <v>1957</v>
      </c>
      <c r="L1469" s="88" t="s">
        <v>1958</v>
      </c>
      <c r="M1469" s="122">
        <v>3311</v>
      </c>
      <c r="N1469" s="122">
        <v>1208018141</v>
      </c>
      <c r="O1469" s="123">
        <v>338.84</v>
      </c>
      <c r="P1469" s="122">
        <v>285341937</v>
      </c>
      <c r="Q1469" s="122">
        <v>1208018141</v>
      </c>
      <c r="R1469" s="122">
        <v>1493360078</v>
      </c>
      <c r="S1469" s="122">
        <v>0</v>
      </c>
      <c r="T1469" s="122">
        <v>0</v>
      </c>
      <c r="U1469" s="122">
        <v>13706829529</v>
      </c>
      <c r="V1469" s="123">
        <v>1220.8900000000001</v>
      </c>
      <c r="W1469" s="93"/>
      <c r="X1469" s="93" t="s">
        <v>77</v>
      </c>
      <c r="Y1469" s="88" t="s">
        <v>74</v>
      </c>
      <c r="Z1469" s="93" t="s">
        <v>77</v>
      </c>
      <c r="AA1469" s="122">
        <v>0</v>
      </c>
      <c r="AB1469" s="122">
        <v>0</v>
      </c>
      <c r="AC1469" s="122">
        <v>0</v>
      </c>
      <c r="AD1469" s="122">
        <v>0</v>
      </c>
      <c r="AE1469" s="122">
        <v>0</v>
      </c>
      <c r="AF1469" s="88" t="s">
        <v>1163</v>
      </c>
      <c r="AG1469" s="122">
        <v>0</v>
      </c>
      <c r="AH1469" s="88" t="s">
        <v>74</v>
      </c>
      <c r="AI1469" s="124">
        <v>10.56</v>
      </c>
      <c r="AJ1469" s="124">
        <v>10.9</v>
      </c>
    </row>
    <row r="1470" spans="1:36" ht="17.45" customHeight="1">
      <c r="A1470" s="89" t="s">
        <v>2584</v>
      </c>
      <c r="B1470" s="89" t="s">
        <v>1831</v>
      </c>
      <c r="C1470" s="125">
        <v>45348</v>
      </c>
      <c r="D1470" s="89" t="s">
        <v>1838</v>
      </c>
      <c r="E1470" s="89" t="s">
        <v>1136</v>
      </c>
      <c r="F1470" s="96" t="s">
        <v>1427</v>
      </c>
      <c r="G1470" s="89" t="s">
        <v>1428</v>
      </c>
      <c r="H1470" s="89" t="s">
        <v>1899</v>
      </c>
      <c r="I1470" s="89" t="s">
        <v>74</v>
      </c>
      <c r="J1470" s="89" t="s">
        <v>2516</v>
      </c>
      <c r="K1470" s="89" t="s">
        <v>2517</v>
      </c>
      <c r="L1470" s="89" t="s">
        <v>2518</v>
      </c>
      <c r="M1470" s="126">
        <v>5061</v>
      </c>
      <c r="N1470" s="126">
        <v>952440486</v>
      </c>
      <c r="O1470" s="127">
        <v>156.03</v>
      </c>
      <c r="P1470" s="126">
        <v>98686362</v>
      </c>
      <c r="Q1470" s="126">
        <v>952440486</v>
      </c>
      <c r="R1470" s="126">
        <v>1051126848</v>
      </c>
      <c r="S1470" s="126">
        <v>0</v>
      </c>
      <c r="T1470" s="126">
        <v>0</v>
      </c>
      <c r="U1470" s="126">
        <v>13706829529</v>
      </c>
      <c r="V1470" s="127">
        <v>1220.8900000000001</v>
      </c>
      <c r="W1470" s="125">
        <v>38016</v>
      </c>
      <c r="X1470" s="96" t="s">
        <v>77</v>
      </c>
      <c r="Y1470" s="89" t="s">
        <v>74</v>
      </c>
      <c r="Z1470" s="96" t="s">
        <v>77</v>
      </c>
      <c r="AA1470" s="126">
        <v>0</v>
      </c>
      <c r="AB1470" s="126">
        <v>0</v>
      </c>
      <c r="AC1470" s="126">
        <v>0</v>
      </c>
      <c r="AD1470" s="126">
        <v>0</v>
      </c>
      <c r="AE1470" s="126">
        <v>0</v>
      </c>
      <c r="AF1470" s="89" t="s">
        <v>1163</v>
      </c>
      <c r="AG1470" s="126">
        <v>0</v>
      </c>
      <c r="AH1470" s="89" t="s">
        <v>74</v>
      </c>
      <c r="AI1470" s="129">
        <v>7.43</v>
      </c>
      <c r="AJ1470" s="129">
        <v>7.67</v>
      </c>
    </row>
    <row r="1471" spans="1:36" ht="17.45" customHeight="1">
      <c r="A1471" s="88" t="s">
        <v>2585</v>
      </c>
      <c r="B1471" s="88" t="s">
        <v>1831</v>
      </c>
      <c r="C1471" s="121">
        <v>45348</v>
      </c>
      <c r="D1471" s="88" t="s">
        <v>1892</v>
      </c>
      <c r="E1471" s="88" t="s">
        <v>1136</v>
      </c>
      <c r="F1471" s="93" t="s">
        <v>1427</v>
      </c>
      <c r="G1471" s="88" t="s">
        <v>1428</v>
      </c>
      <c r="H1471" s="88" t="s">
        <v>1893</v>
      </c>
      <c r="I1471" s="88" t="s">
        <v>74</v>
      </c>
      <c r="J1471" s="88" t="s">
        <v>1894</v>
      </c>
      <c r="K1471" s="88"/>
      <c r="L1471" s="88" t="s">
        <v>1895</v>
      </c>
      <c r="M1471" s="123">
        <v>34798.65</v>
      </c>
      <c r="N1471" s="122">
        <v>46322093</v>
      </c>
      <c r="O1471" s="122">
        <v>0</v>
      </c>
      <c r="P1471" s="122">
        <v>-1610</v>
      </c>
      <c r="Q1471" s="122">
        <v>46320483</v>
      </c>
      <c r="R1471" s="122">
        <v>46320483</v>
      </c>
      <c r="S1471" s="122">
        <v>0</v>
      </c>
      <c r="T1471" s="122">
        <v>0</v>
      </c>
      <c r="U1471" s="122">
        <v>13706829529</v>
      </c>
      <c r="V1471" s="123">
        <v>1220.8900000000001</v>
      </c>
      <c r="W1471" s="121">
        <v>43620</v>
      </c>
      <c r="X1471" s="121">
        <v>73050</v>
      </c>
      <c r="Y1471" s="88"/>
      <c r="Z1471" s="93"/>
      <c r="AA1471" s="122">
        <v>0</v>
      </c>
      <c r="AB1471" s="122">
        <v>0</v>
      </c>
      <c r="AC1471" s="122">
        <v>0</v>
      </c>
      <c r="AD1471" s="122">
        <v>0</v>
      </c>
      <c r="AE1471" s="122">
        <v>0</v>
      </c>
      <c r="AF1471" s="88" t="s">
        <v>1163</v>
      </c>
      <c r="AG1471" s="122">
        <v>0</v>
      </c>
      <c r="AH1471" s="88"/>
      <c r="AI1471" s="124">
        <v>0.33</v>
      </c>
      <c r="AJ1471" s="124">
        <v>0.34</v>
      </c>
    </row>
    <row r="1472" spans="1:36" ht="17.45" customHeight="1">
      <c r="A1472" s="89" t="s">
        <v>2586</v>
      </c>
      <c r="B1472" s="89" t="s">
        <v>1831</v>
      </c>
      <c r="C1472" s="125">
        <v>45348</v>
      </c>
      <c r="D1472" s="89" t="s">
        <v>1838</v>
      </c>
      <c r="E1472" s="89" t="s">
        <v>1136</v>
      </c>
      <c r="F1472" s="96" t="s">
        <v>1446</v>
      </c>
      <c r="G1472" s="89" t="s">
        <v>1447</v>
      </c>
      <c r="H1472" s="89" t="s">
        <v>1899</v>
      </c>
      <c r="I1472" s="89" t="s">
        <v>74</v>
      </c>
      <c r="J1472" s="89" t="s">
        <v>2489</v>
      </c>
      <c r="K1472" s="89" t="s">
        <v>2490</v>
      </c>
      <c r="L1472" s="89" t="s">
        <v>2491</v>
      </c>
      <c r="M1472" s="126">
        <v>1169</v>
      </c>
      <c r="N1472" s="126">
        <v>239248194</v>
      </c>
      <c r="O1472" s="127">
        <v>170.97</v>
      </c>
      <c r="P1472" s="126">
        <v>26790683</v>
      </c>
      <c r="Q1472" s="126">
        <v>239248194</v>
      </c>
      <c r="R1472" s="126">
        <v>266038877</v>
      </c>
      <c r="S1472" s="126">
        <v>0</v>
      </c>
      <c r="T1472" s="126">
        <v>0</v>
      </c>
      <c r="U1472" s="126">
        <v>7053483343</v>
      </c>
      <c r="V1472" s="131">
        <v>1160.9000000000001</v>
      </c>
      <c r="W1472" s="96"/>
      <c r="X1472" s="96" t="s">
        <v>77</v>
      </c>
      <c r="Y1472" s="89" t="s">
        <v>74</v>
      </c>
      <c r="Z1472" s="96" t="s">
        <v>77</v>
      </c>
      <c r="AA1472" s="126">
        <v>0</v>
      </c>
      <c r="AB1472" s="126">
        <v>0</v>
      </c>
      <c r="AC1472" s="126">
        <v>0</v>
      </c>
      <c r="AD1472" s="126">
        <v>0</v>
      </c>
      <c r="AE1472" s="126">
        <v>0</v>
      </c>
      <c r="AF1472" s="89" t="s">
        <v>1163</v>
      </c>
      <c r="AG1472" s="126">
        <v>0</v>
      </c>
      <c r="AH1472" s="89" t="s">
        <v>74</v>
      </c>
      <c r="AI1472" s="129">
        <v>3.72</v>
      </c>
      <c r="AJ1472" s="129">
        <v>3.77</v>
      </c>
    </row>
    <row r="1473" spans="1:36" ht="17.45" customHeight="1">
      <c r="A1473" s="88" t="s">
        <v>2587</v>
      </c>
      <c r="B1473" s="88" t="s">
        <v>1831</v>
      </c>
      <c r="C1473" s="121">
        <v>45348</v>
      </c>
      <c r="D1473" s="88" t="s">
        <v>1838</v>
      </c>
      <c r="E1473" s="88" t="s">
        <v>1136</v>
      </c>
      <c r="F1473" s="93" t="s">
        <v>1446</v>
      </c>
      <c r="G1473" s="88" t="s">
        <v>1447</v>
      </c>
      <c r="H1473" s="88" t="s">
        <v>1899</v>
      </c>
      <c r="I1473" s="88" t="s">
        <v>74</v>
      </c>
      <c r="J1473" s="88" t="s">
        <v>1908</v>
      </c>
      <c r="K1473" s="88" t="s">
        <v>1909</v>
      </c>
      <c r="L1473" s="88" t="s">
        <v>1910</v>
      </c>
      <c r="M1473" s="122">
        <v>860</v>
      </c>
      <c r="N1473" s="122">
        <v>292858284</v>
      </c>
      <c r="O1473" s="123">
        <v>330.93</v>
      </c>
      <c r="P1473" s="122">
        <v>85972509</v>
      </c>
      <c r="Q1473" s="122">
        <v>292858284</v>
      </c>
      <c r="R1473" s="122">
        <v>378830793</v>
      </c>
      <c r="S1473" s="122">
        <v>0</v>
      </c>
      <c r="T1473" s="122">
        <v>0</v>
      </c>
      <c r="U1473" s="122">
        <v>7053483343</v>
      </c>
      <c r="V1473" s="130">
        <v>1160.9000000000001</v>
      </c>
      <c r="W1473" s="93"/>
      <c r="X1473" s="93" t="s">
        <v>77</v>
      </c>
      <c r="Y1473" s="88" t="s">
        <v>74</v>
      </c>
      <c r="Z1473" s="93" t="s">
        <v>77</v>
      </c>
      <c r="AA1473" s="122">
        <v>0</v>
      </c>
      <c r="AB1473" s="122">
        <v>0</v>
      </c>
      <c r="AC1473" s="122">
        <v>0</v>
      </c>
      <c r="AD1473" s="122">
        <v>0</v>
      </c>
      <c r="AE1473" s="122">
        <v>0</v>
      </c>
      <c r="AF1473" s="88" t="s">
        <v>1163</v>
      </c>
      <c r="AG1473" s="122">
        <v>0</v>
      </c>
      <c r="AH1473" s="88" t="s">
        <v>74</v>
      </c>
      <c r="AI1473" s="124">
        <v>5.3</v>
      </c>
      <c r="AJ1473" s="124">
        <v>5.37</v>
      </c>
    </row>
    <row r="1474" spans="1:36" ht="17.45" customHeight="1">
      <c r="A1474" s="89" t="s">
        <v>2588</v>
      </c>
      <c r="B1474" s="89" t="s">
        <v>1831</v>
      </c>
      <c r="C1474" s="125">
        <v>45348</v>
      </c>
      <c r="D1474" s="89" t="s">
        <v>1838</v>
      </c>
      <c r="E1474" s="89" t="s">
        <v>1136</v>
      </c>
      <c r="F1474" s="96" t="s">
        <v>1446</v>
      </c>
      <c r="G1474" s="89" t="s">
        <v>1447</v>
      </c>
      <c r="H1474" s="89" t="s">
        <v>1899</v>
      </c>
      <c r="I1474" s="89" t="s">
        <v>74</v>
      </c>
      <c r="J1474" s="89" t="s">
        <v>2494</v>
      </c>
      <c r="K1474" s="89" t="s">
        <v>2495</v>
      </c>
      <c r="L1474" s="89" t="s">
        <v>2496</v>
      </c>
      <c r="M1474" s="126">
        <v>3908</v>
      </c>
      <c r="N1474" s="126">
        <v>104216575</v>
      </c>
      <c r="O1474" s="127">
        <v>20.34</v>
      </c>
      <c r="P1474" s="126">
        <v>1590860</v>
      </c>
      <c r="Q1474" s="126">
        <v>104216575</v>
      </c>
      <c r="R1474" s="126">
        <v>105807435</v>
      </c>
      <c r="S1474" s="126">
        <v>0</v>
      </c>
      <c r="T1474" s="126">
        <v>0</v>
      </c>
      <c r="U1474" s="126">
        <v>7053483343</v>
      </c>
      <c r="V1474" s="131">
        <v>1160.9000000000001</v>
      </c>
      <c r="W1474" s="125">
        <v>44376</v>
      </c>
      <c r="X1474" s="96" t="s">
        <v>77</v>
      </c>
      <c r="Y1474" s="89" t="s">
        <v>74</v>
      </c>
      <c r="Z1474" s="96" t="s">
        <v>77</v>
      </c>
      <c r="AA1474" s="126">
        <v>0</v>
      </c>
      <c r="AB1474" s="126">
        <v>0</v>
      </c>
      <c r="AC1474" s="126">
        <v>0</v>
      </c>
      <c r="AD1474" s="126">
        <v>0</v>
      </c>
      <c r="AE1474" s="126">
        <v>0</v>
      </c>
      <c r="AF1474" s="89" t="s">
        <v>1163</v>
      </c>
      <c r="AG1474" s="126">
        <v>0</v>
      </c>
      <c r="AH1474" s="89" t="s">
        <v>74</v>
      </c>
      <c r="AI1474" s="129">
        <v>1.48</v>
      </c>
      <c r="AJ1474" s="129">
        <v>1.5</v>
      </c>
    </row>
    <row r="1475" spans="1:36" ht="17.45" customHeight="1">
      <c r="A1475" s="88" t="s">
        <v>2589</v>
      </c>
      <c r="B1475" s="88" t="s">
        <v>1831</v>
      </c>
      <c r="C1475" s="121">
        <v>45348</v>
      </c>
      <c r="D1475" s="88" t="s">
        <v>1838</v>
      </c>
      <c r="E1475" s="88" t="s">
        <v>1136</v>
      </c>
      <c r="F1475" s="93" t="s">
        <v>1446</v>
      </c>
      <c r="G1475" s="88" t="s">
        <v>1447</v>
      </c>
      <c r="H1475" s="88" t="s">
        <v>1899</v>
      </c>
      <c r="I1475" s="88" t="s">
        <v>74</v>
      </c>
      <c r="J1475" s="88" t="s">
        <v>1932</v>
      </c>
      <c r="K1475" s="88" t="s">
        <v>1933</v>
      </c>
      <c r="L1475" s="88" t="s">
        <v>1934</v>
      </c>
      <c r="M1475" s="122">
        <v>3987</v>
      </c>
      <c r="N1475" s="122">
        <v>308905731</v>
      </c>
      <c r="O1475" s="123">
        <v>71.489999999999995</v>
      </c>
      <c r="P1475" s="122">
        <v>70498540</v>
      </c>
      <c r="Q1475" s="122">
        <v>308905731</v>
      </c>
      <c r="R1475" s="122">
        <v>379404271</v>
      </c>
      <c r="S1475" s="122">
        <v>0</v>
      </c>
      <c r="T1475" s="122">
        <v>0</v>
      </c>
      <c r="U1475" s="122">
        <v>7053483343</v>
      </c>
      <c r="V1475" s="130">
        <v>1160.9000000000001</v>
      </c>
      <c r="W1475" s="121">
        <v>42521</v>
      </c>
      <c r="X1475" s="93" t="s">
        <v>77</v>
      </c>
      <c r="Y1475" s="88" t="s">
        <v>74</v>
      </c>
      <c r="Z1475" s="93" t="s">
        <v>77</v>
      </c>
      <c r="AA1475" s="122">
        <v>0</v>
      </c>
      <c r="AB1475" s="122">
        <v>0</v>
      </c>
      <c r="AC1475" s="122">
        <v>0</v>
      </c>
      <c r="AD1475" s="122">
        <v>0</v>
      </c>
      <c r="AE1475" s="122">
        <v>0</v>
      </c>
      <c r="AF1475" s="88" t="s">
        <v>1163</v>
      </c>
      <c r="AG1475" s="122">
        <v>0</v>
      </c>
      <c r="AH1475" s="88" t="s">
        <v>74</v>
      </c>
      <c r="AI1475" s="124">
        <v>5.31</v>
      </c>
      <c r="AJ1475" s="124">
        <v>5.38</v>
      </c>
    </row>
    <row r="1476" spans="1:36" ht="17.45" customHeight="1">
      <c r="A1476" s="89" t="s">
        <v>2590</v>
      </c>
      <c r="B1476" s="89" t="s">
        <v>1831</v>
      </c>
      <c r="C1476" s="125">
        <v>45348</v>
      </c>
      <c r="D1476" s="89" t="s">
        <v>1838</v>
      </c>
      <c r="E1476" s="89" t="s">
        <v>1136</v>
      </c>
      <c r="F1476" s="96" t="s">
        <v>1446</v>
      </c>
      <c r="G1476" s="89" t="s">
        <v>1447</v>
      </c>
      <c r="H1476" s="89" t="s">
        <v>1899</v>
      </c>
      <c r="I1476" s="89" t="s">
        <v>74</v>
      </c>
      <c r="J1476" s="89" t="s">
        <v>2499</v>
      </c>
      <c r="K1476" s="89" t="s">
        <v>2500</v>
      </c>
      <c r="L1476" s="89" t="s">
        <v>2501</v>
      </c>
      <c r="M1476" s="126">
        <v>4144</v>
      </c>
      <c r="N1476" s="126">
        <v>226106507</v>
      </c>
      <c r="O1476" s="127">
        <v>48.22</v>
      </c>
      <c r="P1476" s="126">
        <v>39878793</v>
      </c>
      <c r="Q1476" s="126">
        <v>226106507</v>
      </c>
      <c r="R1476" s="126">
        <v>265985300</v>
      </c>
      <c r="S1476" s="126">
        <v>0</v>
      </c>
      <c r="T1476" s="126">
        <v>0</v>
      </c>
      <c r="U1476" s="126">
        <v>7053483343</v>
      </c>
      <c r="V1476" s="131">
        <v>1160.9000000000001</v>
      </c>
      <c r="W1476" s="125">
        <v>42754</v>
      </c>
      <c r="X1476" s="96" t="s">
        <v>77</v>
      </c>
      <c r="Y1476" s="89" t="s">
        <v>74</v>
      </c>
      <c r="Z1476" s="96" t="s">
        <v>77</v>
      </c>
      <c r="AA1476" s="126">
        <v>0</v>
      </c>
      <c r="AB1476" s="126">
        <v>0</v>
      </c>
      <c r="AC1476" s="126">
        <v>0</v>
      </c>
      <c r="AD1476" s="126">
        <v>0</v>
      </c>
      <c r="AE1476" s="126">
        <v>0</v>
      </c>
      <c r="AF1476" s="89" t="s">
        <v>1163</v>
      </c>
      <c r="AG1476" s="126">
        <v>0</v>
      </c>
      <c r="AH1476" s="89" t="s">
        <v>74</v>
      </c>
      <c r="AI1476" s="129">
        <v>3.72</v>
      </c>
      <c r="AJ1476" s="129">
        <v>3.77</v>
      </c>
    </row>
    <row r="1477" spans="1:36" ht="17.45" customHeight="1">
      <c r="A1477" s="88" t="s">
        <v>2591</v>
      </c>
      <c r="B1477" s="88" t="s">
        <v>1831</v>
      </c>
      <c r="C1477" s="121">
        <v>45348</v>
      </c>
      <c r="D1477" s="88" t="s">
        <v>1838</v>
      </c>
      <c r="E1477" s="88" t="s">
        <v>1136</v>
      </c>
      <c r="F1477" s="93" t="s">
        <v>1446</v>
      </c>
      <c r="G1477" s="88" t="s">
        <v>1447</v>
      </c>
      <c r="H1477" s="88" t="s">
        <v>1899</v>
      </c>
      <c r="I1477" s="88" t="s">
        <v>74</v>
      </c>
      <c r="J1477" s="88" t="s">
        <v>2503</v>
      </c>
      <c r="K1477" s="88" t="s">
        <v>2504</v>
      </c>
      <c r="L1477" s="88" t="s">
        <v>2505</v>
      </c>
      <c r="M1477" s="122">
        <v>3382</v>
      </c>
      <c r="N1477" s="122">
        <v>108429963</v>
      </c>
      <c r="O1477" s="123">
        <v>25.01</v>
      </c>
      <c r="P1477" s="122">
        <v>4159559</v>
      </c>
      <c r="Q1477" s="122">
        <v>108429963</v>
      </c>
      <c r="R1477" s="122">
        <v>112589522</v>
      </c>
      <c r="S1477" s="122">
        <v>0</v>
      </c>
      <c r="T1477" s="122">
        <v>0</v>
      </c>
      <c r="U1477" s="122">
        <v>7053483343</v>
      </c>
      <c r="V1477" s="130">
        <v>1160.9000000000001</v>
      </c>
      <c r="W1477" s="121">
        <v>42432</v>
      </c>
      <c r="X1477" s="93" t="s">
        <v>77</v>
      </c>
      <c r="Y1477" s="88" t="s">
        <v>74</v>
      </c>
      <c r="Z1477" s="93" t="s">
        <v>77</v>
      </c>
      <c r="AA1477" s="122">
        <v>0</v>
      </c>
      <c r="AB1477" s="122">
        <v>0</v>
      </c>
      <c r="AC1477" s="122">
        <v>0</v>
      </c>
      <c r="AD1477" s="122">
        <v>0</v>
      </c>
      <c r="AE1477" s="122">
        <v>0</v>
      </c>
      <c r="AF1477" s="88" t="s">
        <v>1163</v>
      </c>
      <c r="AG1477" s="122">
        <v>0</v>
      </c>
      <c r="AH1477" s="88" t="s">
        <v>74</v>
      </c>
      <c r="AI1477" s="124">
        <v>1.57</v>
      </c>
      <c r="AJ1477" s="124">
        <v>1.6</v>
      </c>
    </row>
    <row r="1478" spans="1:36" ht="17.45" customHeight="1">
      <c r="A1478" s="89" t="s">
        <v>2592</v>
      </c>
      <c r="B1478" s="89" t="s">
        <v>1831</v>
      </c>
      <c r="C1478" s="125">
        <v>45348</v>
      </c>
      <c r="D1478" s="89" t="s">
        <v>1838</v>
      </c>
      <c r="E1478" s="89" t="s">
        <v>1136</v>
      </c>
      <c r="F1478" s="96" t="s">
        <v>1446</v>
      </c>
      <c r="G1478" s="89" t="s">
        <v>1447</v>
      </c>
      <c r="H1478" s="89" t="s">
        <v>1899</v>
      </c>
      <c r="I1478" s="89" t="s">
        <v>74</v>
      </c>
      <c r="J1478" s="89" t="s">
        <v>2507</v>
      </c>
      <c r="K1478" s="89" t="s">
        <v>2508</v>
      </c>
      <c r="L1478" s="89" t="s">
        <v>2509</v>
      </c>
      <c r="M1478" s="126">
        <v>5126</v>
      </c>
      <c r="N1478" s="126">
        <v>304401109</v>
      </c>
      <c r="O1478" s="127">
        <v>48.85</v>
      </c>
      <c r="P1478" s="126">
        <v>28913119</v>
      </c>
      <c r="Q1478" s="126">
        <v>304401109</v>
      </c>
      <c r="R1478" s="126">
        <v>333314228</v>
      </c>
      <c r="S1478" s="126">
        <v>0</v>
      </c>
      <c r="T1478" s="126">
        <v>0</v>
      </c>
      <c r="U1478" s="126">
        <v>7053483343</v>
      </c>
      <c r="V1478" s="131">
        <v>1160.9000000000001</v>
      </c>
      <c r="W1478" s="96"/>
      <c r="X1478" s="96" t="s">
        <v>77</v>
      </c>
      <c r="Y1478" s="89" t="s">
        <v>74</v>
      </c>
      <c r="Z1478" s="96" t="s">
        <v>77</v>
      </c>
      <c r="AA1478" s="126">
        <v>0</v>
      </c>
      <c r="AB1478" s="126">
        <v>0</v>
      </c>
      <c r="AC1478" s="126">
        <v>0</v>
      </c>
      <c r="AD1478" s="126">
        <v>0</v>
      </c>
      <c r="AE1478" s="126">
        <v>0</v>
      </c>
      <c r="AF1478" s="89" t="s">
        <v>1163</v>
      </c>
      <c r="AG1478" s="126">
        <v>0</v>
      </c>
      <c r="AH1478" s="89" t="s">
        <v>74</v>
      </c>
      <c r="AI1478" s="129">
        <v>4.66</v>
      </c>
      <c r="AJ1478" s="129">
        <v>4.7300000000000004</v>
      </c>
    </row>
    <row r="1479" spans="1:36" ht="17.45" customHeight="1">
      <c r="A1479" s="88" t="s">
        <v>2593</v>
      </c>
      <c r="B1479" s="88" t="s">
        <v>1831</v>
      </c>
      <c r="C1479" s="121">
        <v>45348</v>
      </c>
      <c r="D1479" s="88" t="s">
        <v>1838</v>
      </c>
      <c r="E1479" s="88" t="s">
        <v>1136</v>
      </c>
      <c r="F1479" s="93" t="s">
        <v>1446</v>
      </c>
      <c r="G1479" s="88" t="s">
        <v>1447</v>
      </c>
      <c r="H1479" s="88" t="s">
        <v>1899</v>
      </c>
      <c r="I1479" s="88" t="s">
        <v>74</v>
      </c>
      <c r="J1479" s="88" t="s">
        <v>2511</v>
      </c>
      <c r="K1479" s="88" t="s">
        <v>2512</v>
      </c>
      <c r="L1479" s="88" t="s">
        <v>2513</v>
      </c>
      <c r="M1479" s="122">
        <v>2036</v>
      </c>
      <c r="N1479" s="122">
        <v>107759244</v>
      </c>
      <c r="O1479" s="123">
        <v>41.58</v>
      </c>
      <c r="P1479" s="122">
        <v>4927528</v>
      </c>
      <c r="Q1479" s="122">
        <v>107759244</v>
      </c>
      <c r="R1479" s="122">
        <v>112686772</v>
      </c>
      <c r="S1479" s="122">
        <v>0</v>
      </c>
      <c r="T1479" s="122">
        <v>0</v>
      </c>
      <c r="U1479" s="122">
        <v>7053483343</v>
      </c>
      <c r="V1479" s="130">
        <v>1160.9000000000001</v>
      </c>
      <c r="W1479" s="121">
        <v>40459</v>
      </c>
      <c r="X1479" s="93" t="s">
        <v>77</v>
      </c>
      <c r="Y1479" s="88" t="s">
        <v>74</v>
      </c>
      <c r="Z1479" s="93" t="s">
        <v>77</v>
      </c>
      <c r="AA1479" s="122">
        <v>0</v>
      </c>
      <c r="AB1479" s="122">
        <v>0</v>
      </c>
      <c r="AC1479" s="122">
        <v>0</v>
      </c>
      <c r="AD1479" s="122">
        <v>0</v>
      </c>
      <c r="AE1479" s="122">
        <v>0</v>
      </c>
      <c r="AF1479" s="88" t="s">
        <v>1163</v>
      </c>
      <c r="AG1479" s="122">
        <v>0</v>
      </c>
      <c r="AH1479" s="88" t="s">
        <v>74</v>
      </c>
      <c r="AI1479" s="124">
        <v>1.58</v>
      </c>
      <c r="AJ1479" s="124">
        <v>1.6</v>
      </c>
    </row>
    <row r="1480" spans="1:36" ht="17.45" customHeight="1">
      <c r="A1480" s="89" t="s">
        <v>2594</v>
      </c>
      <c r="B1480" s="89" t="s">
        <v>1831</v>
      </c>
      <c r="C1480" s="125">
        <v>45348</v>
      </c>
      <c r="D1480" s="89" t="s">
        <v>1838</v>
      </c>
      <c r="E1480" s="89" t="s">
        <v>1136</v>
      </c>
      <c r="F1480" s="96" t="s">
        <v>1446</v>
      </c>
      <c r="G1480" s="89" t="s">
        <v>1447</v>
      </c>
      <c r="H1480" s="89" t="s">
        <v>1899</v>
      </c>
      <c r="I1480" s="89" t="s">
        <v>74</v>
      </c>
      <c r="J1480" s="89" t="s">
        <v>1956</v>
      </c>
      <c r="K1480" s="89" t="s">
        <v>1957</v>
      </c>
      <c r="L1480" s="89" t="s">
        <v>1958</v>
      </c>
      <c r="M1480" s="126">
        <v>841</v>
      </c>
      <c r="N1480" s="126">
        <v>289015970</v>
      </c>
      <c r="O1480" s="127">
        <v>338.84</v>
      </c>
      <c r="P1480" s="126">
        <v>90300196</v>
      </c>
      <c r="Q1480" s="126">
        <v>289015970</v>
      </c>
      <c r="R1480" s="126">
        <v>379316166</v>
      </c>
      <c r="S1480" s="126">
        <v>0</v>
      </c>
      <c r="T1480" s="126">
        <v>0</v>
      </c>
      <c r="U1480" s="126">
        <v>7053483343</v>
      </c>
      <c r="V1480" s="131">
        <v>1160.9000000000001</v>
      </c>
      <c r="W1480" s="96"/>
      <c r="X1480" s="96" t="s">
        <v>77</v>
      </c>
      <c r="Y1480" s="89" t="s">
        <v>74</v>
      </c>
      <c r="Z1480" s="96" t="s">
        <v>77</v>
      </c>
      <c r="AA1480" s="126">
        <v>0</v>
      </c>
      <c r="AB1480" s="126">
        <v>0</v>
      </c>
      <c r="AC1480" s="126">
        <v>0</v>
      </c>
      <c r="AD1480" s="126">
        <v>0</v>
      </c>
      <c r="AE1480" s="126">
        <v>0</v>
      </c>
      <c r="AF1480" s="89" t="s">
        <v>1163</v>
      </c>
      <c r="AG1480" s="126">
        <v>0</v>
      </c>
      <c r="AH1480" s="89" t="s">
        <v>74</v>
      </c>
      <c r="AI1480" s="129">
        <v>5.31</v>
      </c>
      <c r="AJ1480" s="129">
        <v>5.38</v>
      </c>
    </row>
    <row r="1481" spans="1:36" ht="17.45" customHeight="1">
      <c r="A1481" s="88" t="s">
        <v>2595</v>
      </c>
      <c r="B1481" s="88" t="s">
        <v>1831</v>
      </c>
      <c r="C1481" s="121">
        <v>45348</v>
      </c>
      <c r="D1481" s="88" t="s">
        <v>1838</v>
      </c>
      <c r="E1481" s="88" t="s">
        <v>1136</v>
      </c>
      <c r="F1481" s="93" t="s">
        <v>1446</v>
      </c>
      <c r="G1481" s="88" t="s">
        <v>1447</v>
      </c>
      <c r="H1481" s="88" t="s">
        <v>1899</v>
      </c>
      <c r="I1481" s="88" t="s">
        <v>74</v>
      </c>
      <c r="J1481" s="88" t="s">
        <v>2516</v>
      </c>
      <c r="K1481" s="88" t="s">
        <v>2517</v>
      </c>
      <c r="L1481" s="88" t="s">
        <v>2518</v>
      </c>
      <c r="M1481" s="122">
        <v>1282</v>
      </c>
      <c r="N1481" s="122">
        <v>237725304</v>
      </c>
      <c r="O1481" s="123">
        <v>156.03</v>
      </c>
      <c r="P1481" s="122">
        <v>28535241</v>
      </c>
      <c r="Q1481" s="122">
        <v>237725304</v>
      </c>
      <c r="R1481" s="122">
        <v>266260545</v>
      </c>
      <c r="S1481" s="122">
        <v>0</v>
      </c>
      <c r="T1481" s="122">
        <v>0</v>
      </c>
      <c r="U1481" s="122">
        <v>7053483343</v>
      </c>
      <c r="V1481" s="130">
        <v>1160.9000000000001</v>
      </c>
      <c r="W1481" s="121">
        <v>38016</v>
      </c>
      <c r="X1481" s="93" t="s">
        <v>77</v>
      </c>
      <c r="Y1481" s="88" t="s">
        <v>74</v>
      </c>
      <c r="Z1481" s="93" t="s">
        <v>77</v>
      </c>
      <c r="AA1481" s="122">
        <v>0</v>
      </c>
      <c r="AB1481" s="122">
        <v>0</v>
      </c>
      <c r="AC1481" s="122">
        <v>0</v>
      </c>
      <c r="AD1481" s="122">
        <v>0</v>
      </c>
      <c r="AE1481" s="122">
        <v>0</v>
      </c>
      <c r="AF1481" s="88" t="s">
        <v>1163</v>
      </c>
      <c r="AG1481" s="122">
        <v>0</v>
      </c>
      <c r="AH1481" s="88" t="s">
        <v>74</v>
      </c>
      <c r="AI1481" s="124">
        <v>3.73</v>
      </c>
      <c r="AJ1481" s="124">
        <v>3.77</v>
      </c>
    </row>
    <row r="1482" spans="1:36" ht="17.45" customHeight="1">
      <c r="A1482" s="89" t="s">
        <v>2596</v>
      </c>
      <c r="B1482" s="89" t="s">
        <v>1831</v>
      </c>
      <c r="C1482" s="125">
        <v>45348</v>
      </c>
      <c r="D1482" s="89" t="s">
        <v>1892</v>
      </c>
      <c r="E1482" s="89" t="s">
        <v>1136</v>
      </c>
      <c r="F1482" s="96" t="s">
        <v>1446</v>
      </c>
      <c r="G1482" s="89" t="s">
        <v>1447</v>
      </c>
      <c r="H1482" s="89" t="s">
        <v>1893</v>
      </c>
      <c r="I1482" s="89" t="s">
        <v>74</v>
      </c>
      <c r="J1482" s="89" t="s">
        <v>1894</v>
      </c>
      <c r="K1482" s="89"/>
      <c r="L1482" s="89" t="s">
        <v>1895</v>
      </c>
      <c r="M1482" s="127">
        <v>21647.14</v>
      </c>
      <c r="N1482" s="126">
        <v>28829632</v>
      </c>
      <c r="O1482" s="126">
        <v>0</v>
      </c>
      <c r="P1482" s="126">
        <v>-15124</v>
      </c>
      <c r="Q1482" s="126">
        <v>28814508</v>
      </c>
      <c r="R1482" s="126">
        <v>28814508</v>
      </c>
      <c r="S1482" s="126">
        <v>0</v>
      </c>
      <c r="T1482" s="126">
        <v>0</v>
      </c>
      <c r="U1482" s="126">
        <v>7053483343</v>
      </c>
      <c r="V1482" s="131">
        <v>1160.9000000000001</v>
      </c>
      <c r="W1482" s="125">
        <v>43620</v>
      </c>
      <c r="X1482" s="125">
        <v>73050</v>
      </c>
      <c r="Y1482" s="89"/>
      <c r="Z1482" s="96"/>
      <c r="AA1482" s="126">
        <v>0</v>
      </c>
      <c r="AB1482" s="126">
        <v>0</v>
      </c>
      <c r="AC1482" s="126">
        <v>0</v>
      </c>
      <c r="AD1482" s="126">
        <v>0</v>
      </c>
      <c r="AE1482" s="126">
        <v>0</v>
      </c>
      <c r="AF1482" s="89" t="s">
        <v>1163</v>
      </c>
      <c r="AG1482" s="126">
        <v>0</v>
      </c>
      <c r="AH1482" s="89"/>
      <c r="AI1482" s="129">
        <v>0.4</v>
      </c>
      <c r="AJ1482" s="129">
        <v>0.41</v>
      </c>
    </row>
    <row r="1483" spans="1:36" ht="17.45" customHeight="1">
      <c r="A1483" s="88" t="s">
        <v>2597</v>
      </c>
      <c r="B1483" s="88" t="s">
        <v>1831</v>
      </c>
      <c r="C1483" s="121">
        <v>45348</v>
      </c>
      <c r="D1483" s="88" t="s">
        <v>1838</v>
      </c>
      <c r="E1483" s="88" t="s">
        <v>1136</v>
      </c>
      <c r="F1483" s="93" t="s">
        <v>1714</v>
      </c>
      <c r="G1483" s="88" t="s">
        <v>1715</v>
      </c>
      <c r="H1483" s="88" t="s">
        <v>1899</v>
      </c>
      <c r="I1483" s="88" t="s">
        <v>74</v>
      </c>
      <c r="J1483" s="88" t="s">
        <v>2598</v>
      </c>
      <c r="K1483" s="88" t="s">
        <v>2599</v>
      </c>
      <c r="L1483" s="88" t="s">
        <v>2600</v>
      </c>
      <c r="M1483" s="122">
        <v>487</v>
      </c>
      <c r="N1483" s="122">
        <v>276174919</v>
      </c>
      <c r="O1483" s="123">
        <v>436.78</v>
      </c>
      <c r="P1483" s="122">
        <v>6965837</v>
      </c>
      <c r="Q1483" s="122">
        <v>276174919</v>
      </c>
      <c r="R1483" s="122">
        <v>283140756</v>
      </c>
      <c r="S1483" s="122">
        <v>0</v>
      </c>
      <c r="T1483" s="122">
        <v>0</v>
      </c>
      <c r="U1483" s="122">
        <v>23401340950</v>
      </c>
      <c r="V1483" s="130">
        <v>1358.6</v>
      </c>
      <c r="W1483" s="93"/>
      <c r="X1483" s="93" t="s">
        <v>77</v>
      </c>
      <c r="Y1483" s="88" t="s">
        <v>74</v>
      </c>
      <c r="Z1483" s="93" t="s">
        <v>77</v>
      </c>
      <c r="AA1483" s="122">
        <v>0</v>
      </c>
      <c r="AB1483" s="122">
        <v>0</v>
      </c>
      <c r="AC1483" s="122">
        <v>0</v>
      </c>
      <c r="AD1483" s="122">
        <v>0</v>
      </c>
      <c r="AE1483" s="122">
        <v>0</v>
      </c>
      <c r="AF1483" s="88" t="s">
        <v>1645</v>
      </c>
      <c r="AG1483" s="122">
        <v>0</v>
      </c>
      <c r="AH1483" s="88" t="s">
        <v>74</v>
      </c>
      <c r="AI1483" s="124">
        <v>0.83</v>
      </c>
      <c r="AJ1483" s="124">
        <v>1.21</v>
      </c>
    </row>
    <row r="1484" spans="1:36" ht="17.45" customHeight="1">
      <c r="A1484" s="89" t="s">
        <v>2601</v>
      </c>
      <c r="B1484" s="89" t="s">
        <v>1831</v>
      </c>
      <c r="C1484" s="125">
        <v>45348</v>
      </c>
      <c r="D1484" s="89" t="s">
        <v>1838</v>
      </c>
      <c r="E1484" s="89" t="s">
        <v>1136</v>
      </c>
      <c r="F1484" s="96" t="s">
        <v>1714</v>
      </c>
      <c r="G1484" s="89" t="s">
        <v>1715</v>
      </c>
      <c r="H1484" s="89" t="s">
        <v>1899</v>
      </c>
      <c r="I1484" s="89" t="s">
        <v>74</v>
      </c>
      <c r="J1484" s="89" t="s">
        <v>1900</v>
      </c>
      <c r="K1484" s="89" t="s">
        <v>1901</v>
      </c>
      <c r="L1484" s="89" t="s">
        <v>1902</v>
      </c>
      <c r="M1484" s="126">
        <v>25416</v>
      </c>
      <c r="N1484" s="126">
        <v>1311932474</v>
      </c>
      <c r="O1484" s="131">
        <v>40.6</v>
      </c>
      <c r="P1484" s="126">
        <v>61615772</v>
      </c>
      <c r="Q1484" s="126">
        <v>1311932474</v>
      </c>
      <c r="R1484" s="126">
        <v>1373548246</v>
      </c>
      <c r="S1484" s="126">
        <v>0</v>
      </c>
      <c r="T1484" s="126">
        <v>0</v>
      </c>
      <c r="U1484" s="126">
        <v>23401340950</v>
      </c>
      <c r="V1484" s="131">
        <v>1358.6</v>
      </c>
      <c r="W1484" s="125">
        <v>40459</v>
      </c>
      <c r="X1484" s="96" t="s">
        <v>77</v>
      </c>
      <c r="Y1484" s="89" t="s">
        <v>74</v>
      </c>
      <c r="Z1484" s="96" t="s">
        <v>77</v>
      </c>
      <c r="AA1484" s="126">
        <v>0</v>
      </c>
      <c r="AB1484" s="126">
        <v>0</v>
      </c>
      <c r="AC1484" s="126">
        <v>0</v>
      </c>
      <c r="AD1484" s="126">
        <v>0</v>
      </c>
      <c r="AE1484" s="126">
        <v>0</v>
      </c>
      <c r="AF1484" s="89" t="s">
        <v>1645</v>
      </c>
      <c r="AG1484" s="126">
        <v>0</v>
      </c>
      <c r="AH1484" s="89" t="s">
        <v>74</v>
      </c>
      <c r="AI1484" s="129">
        <v>4.0199999999999996</v>
      </c>
      <c r="AJ1484" s="129">
        <v>5.87</v>
      </c>
    </row>
    <row r="1485" spans="1:36" ht="17.45" customHeight="1">
      <c r="A1485" s="88" t="s">
        <v>2602</v>
      </c>
      <c r="B1485" s="88" t="s">
        <v>1831</v>
      </c>
      <c r="C1485" s="121">
        <v>45348</v>
      </c>
      <c r="D1485" s="88" t="s">
        <v>1838</v>
      </c>
      <c r="E1485" s="88" t="s">
        <v>1136</v>
      </c>
      <c r="F1485" s="93" t="s">
        <v>1714</v>
      </c>
      <c r="G1485" s="88" t="s">
        <v>1715</v>
      </c>
      <c r="H1485" s="88" t="s">
        <v>1899</v>
      </c>
      <c r="I1485" s="88" t="s">
        <v>74</v>
      </c>
      <c r="J1485" s="88" t="s">
        <v>1904</v>
      </c>
      <c r="K1485" s="88" t="s">
        <v>1905</v>
      </c>
      <c r="L1485" s="88" t="s">
        <v>1906</v>
      </c>
      <c r="M1485" s="122">
        <v>555</v>
      </c>
      <c r="N1485" s="122">
        <v>425628112</v>
      </c>
      <c r="O1485" s="123">
        <v>636.47</v>
      </c>
      <c r="P1485" s="122">
        <v>44570783</v>
      </c>
      <c r="Q1485" s="122">
        <v>425628112</v>
      </c>
      <c r="R1485" s="122">
        <v>470198895</v>
      </c>
      <c r="S1485" s="122">
        <v>0</v>
      </c>
      <c r="T1485" s="122">
        <v>0</v>
      </c>
      <c r="U1485" s="122">
        <v>23401340950</v>
      </c>
      <c r="V1485" s="130">
        <v>1358.6</v>
      </c>
      <c r="W1485" s="121">
        <v>41233</v>
      </c>
      <c r="X1485" s="93" t="s">
        <v>77</v>
      </c>
      <c r="Y1485" s="88" t="s">
        <v>74</v>
      </c>
      <c r="Z1485" s="93" t="s">
        <v>77</v>
      </c>
      <c r="AA1485" s="122">
        <v>0</v>
      </c>
      <c r="AB1485" s="122">
        <v>0</v>
      </c>
      <c r="AC1485" s="122">
        <v>0</v>
      </c>
      <c r="AD1485" s="122">
        <v>0</v>
      </c>
      <c r="AE1485" s="122">
        <v>0</v>
      </c>
      <c r="AF1485" s="88" t="s">
        <v>1645</v>
      </c>
      <c r="AG1485" s="122">
        <v>0</v>
      </c>
      <c r="AH1485" s="88" t="s">
        <v>74</v>
      </c>
      <c r="AI1485" s="124">
        <v>1.38</v>
      </c>
      <c r="AJ1485" s="124">
        <v>2.0099999999999998</v>
      </c>
    </row>
    <row r="1486" spans="1:36" ht="17.45" customHeight="1">
      <c r="A1486" s="89" t="s">
        <v>2603</v>
      </c>
      <c r="B1486" s="89" t="s">
        <v>1831</v>
      </c>
      <c r="C1486" s="125">
        <v>45348</v>
      </c>
      <c r="D1486" s="89" t="s">
        <v>1838</v>
      </c>
      <c r="E1486" s="89" t="s">
        <v>1136</v>
      </c>
      <c r="F1486" s="96" t="s">
        <v>1714</v>
      </c>
      <c r="G1486" s="89" t="s">
        <v>1715</v>
      </c>
      <c r="H1486" s="89" t="s">
        <v>1899</v>
      </c>
      <c r="I1486" s="89" t="s">
        <v>74</v>
      </c>
      <c r="J1486" s="89" t="s">
        <v>1908</v>
      </c>
      <c r="K1486" s="89" t="s">
        <v>1909</v>
      </c>
      <c r="L1486" s="89" t="s">
        <v>1910</v>
      </c>
      <c r="M1486" s="126">
        <v>4113</v>
      </c>
      <c r="N1486" s="126">
        <v>1620932851</v>
      </c>
      <c r="O1486" s="127">
        <v>330.93</v>
      </c>
      <c r="P1486" s="126">
        <v>190847445</v>
      </c>
      <c r="Q1486" s="126">
        <v>1620932851</v>
      </c>
      <c r="R1486" s="126">
        <v>1811780296</v>
      </c>
      <c r="S1486" s="126">
        <v>0</v>
      </c>
      <c r="T1486" s="126">
        <v>0</v>
      </c>
      <c r="U1486" s="126">
        <v>23401340950</v>
      </c>
      <c r="V1486" s="131">
        <v>1358.6</v>
      </c>
      <c r="W1486" s="96"/>
      <c r="X1486" s="96" t="s">
        <v>77</v>
      </c>
      <c r="Y1486" s="89" t="s">
        <v>74</v>
      </c>
      <c r="Z1486" s="96" t="s">
        <v>77</v>
      </c>
      <c r="AA1486" s="126">
        <v>0</v>
      </c>
      <c r="AB1486" s="126">
        <v>0</v>
      </c>
      <c r="AC1486" s="126">
        <v>0</v>
      </c>
      <c r="AD1486" s="126">
        <v>0</v>
      </c>
      <c r="AE1486" s="126">
        <v>0</v>
      </c>
      <c r="AF1486" s="89" t="s">
        <v>1645</v>
      </c>
      <c r="AG1486" s="126">
        <v>0</v>
      </c>
      <c r="AH1486" s="89" t="s">
        <v>74</v>
      </c>
      <c r="AI1486" s="129">
        <v>5.31</v>
      </c>
      <c r="AJ1486" s="129">
        <v>7.74</v>
      </c>
    </row>
    <row r="1487" spans="1:36" ht="17.45" customHeight="1">
      <c r="A1487" s="88" t="s">
        <v>2604</v>
      </c>
      <c r="B1487" s="88" t="s">
        <v>1831</v>
      </c>
      <c r="C1487" s="121">
        <v>45348</v>
      </c>
      <c r="D1487" s="88" t="s">
        <v>1838</v>
      </c>
      <c r="E1487" s="88" t="s">
        <v>1136</v>
      </c>
      <c r="F1487" s="93" t="s">
        <v>1714</v>
      </c>
      <c r="G1487" s="88" t="s">
        <v>1715</v>
      </c>
      <c r="H1487" s="88" t="s">
        <v>1899</v>
      </c>
      <c r="I1487" s="88" t="s">
        <v>74</v>
      </c>
      <c r="J1487" s="88" t="s">
        <v>1912</v>
      </c>
      <c r="K1487" s="88" t="s">
        <v>1913</v>
      </c>
      <c r="L1487" s="88" t="s">
        <v>1914</v>
      </c>
      <c r="M1487" s="122">
        <v>10200</v>
      </c>
      <c r="N1487" s="122">
        <v>1276068001</v>
      </c>
      <c r="O1487" s="123">
        <v>106.77</v>
      </c>
      <c r="P1487" s="122">
        <v>173571778</v>
      </c>
      <c r="Q1487" s="122">
        <v>1276068001</v>
      </c>
      <c r="R1487" s="122">
        <v>1449639779</v>
      </c>
      <c r="S1487" s="122">
        <v>0</v>
      </c>
      <c r="T1487" s="122">
        <v>0</v>
      </c>
      <c r="U1487" s="122">
        <v>23401340950</v>
      </c>
      <c r="V1487" s="130">
        <v>1358.6</v>
      </c>
      <c r="W1487" s="121">
        <v>41162</v>
      </c>
      <c r="X1487" s="93" t="s">
        <v>77</v>
      </c>
      <c r="Y1487" s="88" t="s">
        <v>74</v>
      </c>
      <c r="Z1487" s="93" t="s">
        <v>77</v>
      </c>
      <c r="AA1487" s="122">
        <v>0</v>
      </c>
      <c r="AB1487" s="122">
        <v>0</v>
      </c>
      <c r="AC1487" s="122">
        <v>0</v>
      </c>
      <c r="AD1487" s="122">
        <v>0</v>
      </c>
      <c r="AE1487" s="122">
        <v>0</v>
      </c>
      <c r="AF1487" s="88" t="s">
        <v>1645</v>
      </c>
      <c r="AG1487" s="122">
        <v>0</v>
      </c>
      <c r="AH1487" s="88" t="s">
        <v>74</v>
      </c>
      <c r="AI1487" s="124">
        <v>4.25</v>
      </c>
      <c r="AJ1487" s="124">
        <v>6.19</v>
      </c>
    </row>
    <row r="1488" spans="1:36" ht="17.45" customHeight="1">
      <c r="A1488" s="89" t="s">
        <v>2605</v>
      </c>
      <c r="B1488" s="89" t="s">
        <v>1831</v>
      </c>
      <c r="C1488" s="125">
        <v>45348</v>
      </c>
      <c r="D1488" s="89" t="s">
        <v>1838</v>
      </c>
      <c r="E1488" s="89" t="s">
        <v>1136</v>
      </c>
      <c r="F1488" s="96" t="s">
        <v>1714</v>
      </c>
      <c r="G1488" s="89" t="s">
        <v>1715</v>
      </c>
      <c r="H1488" s="89" t="s">
        <v>1899</v>
      </c>
      <c r="I1488" s="89" t="s">
        <v>74</v>
      </c>
      <c r="J1488" s="89" t="s">
        <v>1916</v>
      </c>
      <c r="K1488" s="89" t="s">
        <v>1917</v>
      </c>
      <c r="L1488" s="89" t="s">
        <v>1918</v>
      </c>
      <c r="M1488" s="126">
        <v>3694</v>
      </c>
      <c r="N1488" s="126">
        <v>275947170</v>
      </c>
      <c r="O1488" s="127">
        <v>58.01</v>
      </c>
      <c r="P1488" s="126">
        <v>9292838</v>
      </c>
      <c r="Q1488" s="126">
        <v>275947170</v>
      </c>
      <c r="R1488" s="126">
        <v>285240008</v>
      </c>
      <c r="S1488" s="126">
        <v>0</v>
      </c>
      <c r="T1488" s="126">
        <v>0</v>
      </c>
      <c r="U1488" s="126">
        <v>23401340950</v>
      </c>
      <c r="V1488" s="131">
        <v>1358.6</v>
      </c>
      <c r="W1488" s="125">
        <v>42760</v>
      </c>
      <c r="X1488" s="96" t="s">
        <v>77</v>
      </c>
      <c r="Y1488" s="89" t="s">
        <v>74</v>
      </c>
      <c r="Z1488" s="96" t="s">
        <v>77</v>
      </c>
      <c r="AA1488" s="126">
        <v>0</v>
      </c>
      <c r="AB1488" s="126">
        <v>0</v>
      </c>
      <c r="AC1488" s="126">
        <v>0</v>
      </c>
      <c r="AD1488" s="126">
        <v>0</v>
      </c>
      <c r="AE1488" s="126">
        <v>0</v>
      </c>
      <c r="AF1488" s="89" t="s">
        <v>1645</v>
      </c>
      <c r="AG1488" s="126">
        <v>0</v>
      </c>
      <c r="AH1488" s="89" t="s">
        <v>74</v>
      </c>
      <c r="AI1488" s="129">
        <v>0.84</v>
      </c>
      <c r="AJ1488" s="129">
        <v>1.22</v>
      </c>
    </row>
    <row r="1489" spans="1:36" ht="17.45" customHeight="1">
      <c r="A1489" s="88" t="s">
        <v>2606</v>
      </c>
      <c r="B1489" s="88" t="s">
        <v>1831</v>
      </c>
      <c r="C1489" s="121">
        <v>45348</v>
      </c>
      <c r="D1489" s="88" t="s">
        <v>1838</v>
      </c>
      <c r="E1489" s="88" t="s">
        <v>1136</v>
      </c>
      <c r="F1489" s="93" t="s">
        <v>1714</v>
      </c>
      <c r="G1489" s="88" t="s">
        <v>1715</v>
      </c>
      <c r="H1489" s="88" t="s">
        <v>1899</v>
      </c>
      <c r="I1489" s="88" t="s">
        <v>74</v>
      </c>
      <c r="J1489" s="88" t="s">
        <v>1920</v>
      </c>
      <c r="K1489" s="88" t="s">
        <v>1921</v>
      </c>
      <c r="L1489" s="88" t="s">
        <v>1922</v>
      </c>
      <c r="M1489" s="122">
        <v>8460</v>
      </c>
      <c r="N1489" s="122">
        <v>1518183790</v>
      </c>
      <c r="O1489" s="123">
        <v>160.26</v>
      </c>
      <c r="P1489" s="122">
        <v>286521057</v>
      </c>
      <c r="Q1489" s="122">
        <v>1518183790</v>
      </c>
      <c r="R1489" s="122">
        <v>1804704847</v>
      </c>
      <c r="S1489" s="122">
        <v>0</v>
      </c>
      <c r="T1489" s="122">
        <v>0</v>
      </c>
      <c r="U1489" s="122">
        <v>23401340950</v>
      </c>
      <c r="V1489" s="130">
        <v>1358.6</v>
      </c>
      <c r="W1489" s="121">
        <v>43154</v>
      </c>
      <c r="X1489" s="93" t="s">
        <v>77</v>
      </c>
      <c r="Y1489" s="88" t="s">
        <v>74</v>
      </c>
      <c r="Z1489" s="93" t="s">
        <v>77</v>
      </c>
      <c r="AA1489" s="122">
        <v>0</v>
      </c>
      <c r="AB1489" s="122">
        <v>0</v>
      </c>
      <c r="AC1489" s="122">
        <v>0</v>
      </c>
      <c r="AD1489" s="122">
        <v>0</v>
      </c>
      <c r="AE1489" s="122">
        <v>0</v>
      </c>
      <c r="AF1489" s="88" t="s">
        <v>1645</v>
      </c>
      <c r="AG1489" s="122">
        <v>0</v>
      </c>
      <c r="AH1489" s="88" t="s">
        <v>74</v>
      </c>
      <c r="AI1489" s="124">
        <v>5.29</v>
      </c>
      <c r="AJ1489" s="124">
        <v>7.71</v>
      </c>
    </row>
    <row r="1490" spans="1:36" ht="17.45" customHeight="1">
      <c r="A1490" s="89" t="s">
        <v>2607</v>
      </c>
      <c r="B1490" s="89" t="s">
        <v>1831</v>
      </c>
      <c r="C1490" s="125">
        <v>45348</v>
      </c>
      <c r="D1490" s="89" t="s">
        <v>1838</v>
      </c>
      <c r="E1490" s="89" t="s">
        <v>1136</v>
      </c>
      <c r="F1490" s="96" t="s">
        <v>1714</v>
      </c>
      <c r="G1490" s="89" t="s">
        <v>1715</v>
      </c>
      <c r="H1490" s="89" t="s">
        <v>1899</v>
      </c>
      <c r="I1490" s="89" t="s">
        <v>74</v>
      </c>
      <c r="J1490" s="89" t="s">
        <v>1924</v>
      </c>
      <c r="K1490" s="89" t="s">
        <v>1925</v>
      </c>
      <c r="L1490" s="89" t="s">
        <v>1926</v>
      </c>
      <c r="M1490" s="126">
        <v>8807</v>
      </c>
      <c r="N1490" s="126">
        <v>724114233</v>
      </c>
      <c r="O1490" s="127">
        <v>69.010000000000005</v>
      </c>
      <c r="P1490" s="126">
        <v>84889838</v>
      </c>
      <c r="Q1490" s="126">
        <v>724114233</v>
      </c>
      <c r="R1490" s="126">
        <v>809004071</v>
      </c>
      <c r="S1490" s="126">
        <v>0</v>
      </c>
      <c r="T1490" s="126">
        <v>0</v>
      </c>
      <c r="U1490" s="126">
        <v>23401340950</v>
      </c>
      <c r="V1490" s="131">
        <v>1358.6</v>
      </c>
      <c r="W1490" s="125">
        <v>42682</v>
      </c>
      <c r="X1490" s="96" t="s">
        <v>77</v>
      </c>
      <c r="Y1490" s="89" t="s">
        <v>74</v>
      </c>
      <c r="Z1490" s="96" t="s">
        <v>77</v>
      </c>
      <c r="AA1490" s="126">
        <v>0</v>
      </c>
      <c r="AB1490" s="126">
        <v>0</v>
      </c>
      <c r="AC1490" s="126">
        <v>0</v>
      </c>
      <c r="AD1490" s="126">
        <v>0</v>
      </c>
      <c r="AE1490" s="126">
        <v>0</v>
      </c>
      <c r="AF1490" s="89" t="s">
        <v>1645</v>
      </c>
      <c r="AG1490" s="126">
        <v>0</v>
      </c>
      <c r="AH1490" s="89" t="s">
        <v>74</v>
      </c>
      <c r="AI1490" s="129">
        <v>2.37</v>
      </c>
      <c r="AJ1490" s="129">
        <v>3.46</v>
      </c>
    </row>
    <row r="1491" spans="1:36" ht="17.45" customHeight="1">
      <c r="A1491" s="88" t="s">
        <v>2608</v>
      </c>
      <c r="B1491" s="88" t="s">
        <v>1831</v>
      </c>
      <c r="C1491" s="121">
        <v>45348</v>
      </c>
      <c r="D1491" s="88" t="s">
        <v>1838</v>
      </c>
      <c r="E1491" s="88" t="s">
        <v>1136</v>
      </c>
      <c r="F1491" s="93" t="s">
        <v>1714</v>
      </c>
      <c r="G1491" s="88" t="s">
        <v>1715</v>
      </c>
      <c r="H1491" s="88" t="s">
        <v>1899</v>
      </c>
      <c r="I1491" s="88" t="s">
        <v>74</v>
      </c>
      <c r="J1491" s="88" t="s">
        <v>1928</v>
      </c>
      <c r="K1491" s="88" t="s">
        <v>1929</v>
      </c>
      <c r="L1491" s="88" t="s">
        <v>1930</v>
      </c>
      <c r="M1491" s="122">
        <v>11730</v>
      </c>
      <c r="N1491" s="122">
        <v>705715366</v>
      </c>
      <c r="O1491" s="123">
        <v>50.47</v>
      </c>
      <c r="P1491" s="122">
        <v>82313271</v>
      </c>
      <c r="Q1491" s="122">
        <v>705715366</v>
      </c>
      <c r="R1491" s="122">
        <v>788028637</v>
      </c>
      <c r="S1491" s="122">
        <v>0</v>
      </c>
      <c r="T1491" s="122">
        <v>0</v>
      </c>
      <c r="U1491" s="122">
        <v>23401340950</v>
      </c>
      <c r="V1491" s="130">
        <v>1358.6</v>
      </c>
      <c r="W1491" s="121">
        <v>41557</v>
      </c>
      <c r="X1491" s="93" t="s">
        <v>77</v>
      </c>
      <c r="Y1491" s="88" t="s">
        <v>74</v>
      </c>
      <c r="Z1491" s="93" t="s">
        <v>77</v>
      </c>
      <c r="AA1491" s="122">
        <v>0</v>
      </c>
      <c r="AB1491" s="122">
        <v>0</v>
      </c>
      <c r="AC1491" s="122">
        <v>0</v>
      </c>
      <c r="AD1491" s="122">
        <v>0</v>
      </c>
      <c r="AE1491" s="122">
        <v>0</v>
      </c>
      <c r="AF1491" s="88" t="s">
        <v>1645</v>
      </c>
      <c r="AG1491" s="122">
        <v>0</v>
      </c>
      <c r="AH1491" s="88" t="s">
        <v>74</v>
      </c>
      <c r="AI1491" s="124">
        <v>2.31</v>
      </c>
      <c r="AJ1491" s="124">
        <v>3.37</v>
      </c>
    </row>
    <row r="1492" spans="1:36" ht="17.45" customHeight="1">
      <c r="A1492" s="89" t="s">
        <v>2609</v>
      </c>
      <c r="B1492" s="89" t="s">
        <v>1831</v>
      </c>
      <c r="C1492" s="125">
        <v>45348</v>
      </c>
      <c r="D1492" s="89" t="s">
        <v>1838</v>
      </c>
      <c r="E1492" s="89" t="s">
        <v>1136</v>
      </c>
      <c r="F1492" s="96" t="s">
        <v>1714</v>
      </c>
      <c r="G1492" s="89" t="s">
        <v>1715</v>
      </c>
      <c r="H1492" s="89" t="s">
        <v>1899</v>
      </c>
      <c r="I1492" s="89" t="s">
        <v>74</v>
      </c>
      <c r="J1492" s="89" t="s">
        <v>1932</v>
      </c>
      <c r="K1492" s="89" t="s">
        <v>1933</v>
      </c>
      <c r="L1492" s="89" t="s">
        <v>1934</v>
      </c>
      <c r="M1492" s="126">
        <v>2555</v>
      </c>
      <c r="N1492" s="126">
        <v>235179165</v>
      </c>
      <c r="O1492" s="127">
        <v>71.489999999999995</v>
      </c>
      <c r="P1492" s="126">
        <v>7955501</v>
      </c>
      <c r="Q1492" s="126">
        <v>235179165</v>
      </c>
      <c r="R1492" s="126">
        <v>243134666</v>
      </c>
      <c r="S1492" s="126">
        <v>0</v>
      </c>
      <c r="T1492" s="126">
        <v>0</v>
      </c>
      <c r="U1492" s="126">
        <v>23401340950</v>
      </c>
      <c r="V1492" s="131">
        <v>1358.6</v>
      </c>
      <c r="W1492" s="125">
        <v>42521</v>
      </c>
      <c r="X1492" s="96" t="s">
        <v>77</v>
      </c>
      <c r="Y1492" s="89" t="s">
        <v>74</v>
      </c>
      <c r="Z1492" s="96" t="s">
        <v>77</v>
      </c>
      <c r="AA1492" s="126">
        <v>0</v>
      </c>
      <c r="AB1492" s="126">
        <v>0</v>
      </c>
      <c r="AC1492" s="126">
        <v>0</v>
      </c>
      <c r="AD1492" s="126">
        <v>0</v>
      </c>
      <c r="AE1492" s="126">
        <v>0</v>
      </c>
      <c r="AF1492" s="89" t="s">
        <v>1645</v>
      </c>
      <c r="AG1492" s="126">
        <v>0</v>
      </c>
      <c r="AH1492" s="89" t="s">
        <v>74</v>
      </c>
      <c r="AI1492" s="129">
        <v>0.71</v>
      </c>
      <c r="AJ1492" s="129">
        <v>1.04</v>
      </c>
    </row>
    <row r="1493" spans="1:36" ht="17.45" customHeight="1">
      <c r="A1493" s="88" t="s">
        <v>2610</v>
      </c>
      <c r="B1493" s="88" t="s">
        <v>1831</v>
      </c>
      <c r="C1493" s="121">
        <v>45348</v>
      </c>
      <c r="D1493" s="88" t="s">
        <v>1838</v>
      </c>
      <c r="E1493" s="88" t="s">
        <v>1136</v>
      </c>
      <c r="F1493" s="93" t="s">
        <v>1714</v>
      </c>
      <c r="G1493" s="88" t="s">
        <v>1715</v>
      </c>
      <c r="H1493" s="88" t="s">
        <v>1899</v>
      </c>
      <c r="I1493" s="88" t="s">
        <v>74</v>
      </c>
      <c r="J1493" s="88" t="s">
        <v>1936</v>
      </c>
      <c r="K1493" s="88" t="s">
        <v>1937</v>
      </c>
      <c r="L1493" s="88" t="s">
        <v>1938</v>
      </c>
      <c r="M1493" s="122">
        <v>872</v>
      </c>
      <c r="N1493" s="122">
        <v>413318572</v>
      </c>
      <c r="O1493" s="123">
        <v>391.28</v>
      </c>
      <c r="P1493" s="122">
        <v>40847636</v>
      </c>
      <c r="Q1493" s="122">
        <v>413318572</v>
      </c>
      <c r="R1493" s="122">
        <v>454166208</v>
      </c>
      <c r="S1493" s="122">
        <v>0</v>
      </c>
      <c r="T1493" s="122">
        <v>0</v>
      </c>
      <c r="U1493" s="122">
        <v>23401340950</v>
      </c>
      <c r="V1493" s="130">
        <v>1358.6</v>
      </c>
      <c r="W1493" s="121">
        <v>41604</v>
      </c>
      <c r="X1493" s="93" t="s">
        <v>77</v>
      </c>
      <c r="Y1493" s="88" t="s">
        <v>74</v>
      </c>
      <c r="Z1493" s="93" t="s">
        <v>77</v>
      </c>
      <c r="AA1493" s="122">
        <v>0</v>
      </c>
      <c r="AB1493" s="122">
        <v>0</v>
      </c>
      <c r="AC1493" s="122">
        <v>0</v>
      </c>
      <c r="AD1493" s="122">
        <v>0</v>
      </c>
      <c r="AE1493" s="122">
        <v>0</v>
      </c>
      <c r="AF1493" s="88" t="s">
        <v>1645</v>
      </c>
      <c r="AG1493" s="122">
        <v>0</v>
      </c>
      <c r="AH1493" s="88" t="s">
        <v>74</v>
      </c>
      <c r="AI1493" s="124">
        <v>1.33</v>
      </c>
      <c r="AJ1493" s="124">
        <v>1.94</v>
      </c>
    </row>
    <row r="1494" spans="1:36" ht="17.45" customHeight="1">
      <c r="A1494" s="89" t="s">
        <v>2611</v>
      </c>
      <c r="B1494" s="89" t="s">
        <v>1831</v>
      </c>
      <c r="C1494" s="125">
        <v>45348</v>
      </c>
      <c r="D1494" s="89" t="s">
        <v>1838</v>
      </c>
      <c r="E1494" s="89" t="s">
        <v>1136</v>
      </c>
      <c r="F1494" s="96" t="s">
        <v>1714</v>
      </c>
      <c r="G1494" s="89" t="s">
        <v>1715</v>
      </c>
      <c r="H1494" s="89" t="s">
        <v>1899</v>
      </c>
      <c r="I1494" s="89" t="s">
        <v>74</v>
      </c>
      <c r="J1494" s="89" t="s">
        <v>1940</v>
      </c>
      <c r="K1494" s="89" t="s">
        <v>1941</v>
      </c>
      <c r="L1494" s="89" t="s">
        <v>1942</v>
      </c>
      <c r="M1494" s="126">
        <v>1275</v>
      </c>
      <c r="N1494" s="126">
        <v>46998435</v>
      </c>
      <c r="O1494" s="127">
        <v>27.64</v>
      </c>
      <c r="P1494" s="126">
        <v>-89140</v>
      </c>
      <c r="Q1494" s="126">
        <v>46998435</v>
      </c>
      <c r="R1494" s="126">
        <v>46909295</v>
      </c>
      <c r="S1494" s="126">
        <v>0</v>
      </c>
      <c r="T1494" s="126">
        <v>0</v>
      </c>
      <c r="U1494" s="126">
        <v>23401340950</v>
      </c>
      <c r="V1494" s="131">
        <v>1358.6</v>
      </c>
      <c r="W1494" s="125">
        <v>43592</v>
      </c>
      <c r="X1494" s="96" t="s">
        <v>77</v>
      </c>
      <c r="Y1494" s="89" t="s">
        <v>74</v>
      </c>
      <c r="Z1494" s="96" t="s">
        <v>77</v>
      </c>
      <c r="AA1494" s="126">
        <v>0</v>
      </c>
      <c r="AB1494" s="126">
        <v>0</v>
      </c>
      <c r="AC1494" s="126">
        <v>0</v>
      </c>
      <c r="AD1494" s="126">
        <v>0</v>
      </c>
      <c r="AE1494" s="126">
        <v>0</v>
      </c>
      <c r="AF1494" s="89" t="s">
        <v>1645</v>
      </c>
      <c r="AG1494" s="126">
        <v>0</v>
      </c>
      <c r="AH1494" s="89" t="s">
        <v>74</v>
      </c>
      <c r="AI1494" s="129">
        <v>0.14000000000000001</v>
      </c>
      <c r="AJ1494" s="129">
        <v>0.2</v>
      </c>
    </row>
    <row r="1495" spans="1:36" ht="17.45" customHeight="1">
      <c r="A1495" s="88" t="s">
        <v>2612</v>
      </c>
      <c r="B1495" s="88" t="s">
        <v>1831</v>
      </c>
      <c r="C1495" s="121">
        <v>45348</v>
      </c>
      <c r="D1495" s="88" t="s">
        <v>1838</v>
      </c>
      <c r="E1495" s="88" t="s">
        <v>1136</v>
      </c>
      <c r="F1495" s="93" t="s">
        <v>1714</v>
      </c>
      <c r="G1495" s="88" t="s">
        <v>1715</v>
      </c>
      <c r="H1495" s="88" t="s">
        <v>1899</v>
      </c>
      <c r="I1495" s="88" t="s">
        <v>74</v>
      </c>
      <c r="J1495" s="88" t="s">
        <v>1944</v>
      </c>
      <c r="K1495" s="88" t="s">
        <v>1945</v>
      </c>
      <c r="L1495" s="88" t="s">
        <v>1946</v>
      </c>
      <c r="M1495" s="122">
        <v>2249</v>
      </c>
      <c r="N1495" s="122">
        <v>510694625</v>
      </c>
      <c r="O1495" s="123">
        <v>205.29</v>
      </c>
      <c r="P1495" s="122">
        <v>103870531</v>
      </c>
      <c r="Q1495" s="122">
        <v>510694625</v>
      </c>
      <c r="R1495" s="122">
        <v>614565156</v>
      </c>
      <c r="S1495" s="122">
        <v>0</v>
      </c>
      <c r="T1495" s="122">
        <v>0</v>
      </c>
      <c r="U1495" s="122">
        <v>23401340950</v>
      </c>
      <c r="V1495" s="130">
        <v>1358.6</v>
      </c>
      <c r="W1495" s="121">
        <v>40571</v>
      </c>
      <c r="X1495" s="93" t="s">
        <v>77</v>
      </c>
      <c r="Y1495" s="88" t="s">
        <v>74</v>
      </c>
      <c r="Z1495" s="93" t="s">
        <v>77</v>
      </c>
      <c r="AA1495" s="122">
        <v>0</v>
      </c>
      <c r="AB1495" s="122">
        <v>0</v>
      </c>
      <c r="AC1495" s="122">
        <v>0</v>
      </c>
      <c r="AD1495" s="122">
        <v>0</v>
      </c>
      <c r="AE1495" s="122">
        <v>0</v>
      </c>
      <c r="AF1495" s="88" t="s">
        <v>1645</v>
      </c>
      <c r="AG1495" s="122">
        <v>0</v>
      </c>
      <c r="AH1495" s="88" t="s">
        <v>74</v>
      </c>
      <c r="AI1495" s="124">
        <v>1.8</v>
      </c>
      <c r="AJ1495" s="124">
        <v>2.63</v>
      </c>
    </row>
    <row r="1496" spans="1:36" ht="17.45" customHeight="1">
      <c r="A1496" s="89" t="s">
        <v>2613</v>
      </c>
      <c r="B1496" s="89" t="s">
        <v>1831</v>
      </c>
      <c r="C1496" s="125">
        <v>45348</v>
      </c>
      <c r="D1496" s="89" t="s">
        <v>1838</v>
      </c>
      <c r="E1496" s="89" t="s">
        <v>1136</v>
      </c>
      <c r="F1496" s="96" t="s">
        <v>1714</v>
      </c>
      <c r="G1496" s="89" t="s">
        <v>1715</v>
      </c>
      <c r="H1496" s="89" t="s">
        <v>1899</v>
      </c>
      <c r="I1496" s="89" t="s">
        <v>74</v>
      </c>
      <c r="J1496" s="89" t="s">
        <v>1948</v>
      </c>
      <c r="K1496" s="89" t="s">
        <v>1949</v>
      </c>
      <c r="L1496" s="89" t="s">
        <v>1950</v>
      </c>
      <c r="M1496" s="126">
        <v>11663</v>
      </c>
      <c r="N1496" s="126">
        <v>1640796983</v>
      </c>
      <c r="O1496" s="127">
        <v>114.86</v>
      </c>
      <c r="P1496" s="126">
        <v>142360789</v>
      </c>
      <c r="Q1496" s="126">
        <v>1640796983</v>
      </c>
      <c r="R1496" s="126">
        <v>1783157772</v>
      </c>
      <c r="S1496" s="126">
        <v>0</v>
      </c>
      <c r="T1496" s="126">
        <v>0</v>
      </c>
      <c r="U1496" s="126">
        <v>23401340950</v>
      </c>
      <c r="V1496" s="131">
        <v>1358.6</v>
      </c>
      <c r="W1496" s="125">
        <v>39437</v>
      </c>
      <c r="X1496" s="96" t="s">
        <v>77</v>
      </c>
      <c r="Y1496" s="89" t="s">
        <v>74</v>
      </c>
      <c r="Z1496" s="96" t="s">
        <v>77</v>
      </c>
      <c r="AA1496" s="126">
        <v>0</v>
      </c>
      <c r="AB1496" s="126">
        <v>0</v>
      </c>
      <c r="AC1496" s="126">
        <v>0</v>
      </c>
      <c r="AD1496" s="126">
        <v>0</v>
      </c>
      <c r="AE1496" s="126">
        <v>0</v>
      </c>
      <c r="AF1496" s="89" t="s">
        <v>1645</v>
      </c>
      <c r="AG1496" s="126">
        <v>0</v>
      </c>
      <c r="AH1496" s="89" t="s">
        <v>74</v>
      </c>
      <c r="AI1496" s="129">
        <v>5.22</v>
      </c>
      <c r="AJ1496" s="129">
        <v>7.62</v>
      </c>
    </row>
    <row r="1497" spans="1:36" ht="17.45" customHeight="1">
      <c r="A1497" s="88" t="s">
        <v>2614</v>
      </c>
      <c r="B1497" s="88" t="s">
        <v>1831</v>
      </c>
      <c r="C1497" s="121">
        <v>45348</v>
      </c>
      <c r="D1497" s="88" t="s">
        <v>1838</v>
      </c>
      <c r="E1497" s="88" t="s">
        <v>1136</v>
      </c>
      <c r="F1497" s="93" t="s">
        <v>1714</v>
      </c>
      <c r="G1497" s="88" t="s">
        <v>1715</v>
      </c>
      <c r="H1497" s="88" t="s">
        <v>1899</v>
      </c>
      <c r="I1497" s="88" t="s">
        <v>74</v>
      </c>
      <c r="J1497" s="88" t="s">
        <v>1952</v>
      </c>
      <c r="K1497" s="88" t="s">
        <v>1953</v>
      </c>
      <c r="L1497" s="88" t="s">
        <v>1954</v>
      </c>
      <c r="M1497" s="122">
        <v>16747</v>
      </c>
      <c r="N1497" s="122">
        <v>1326197678</v>
      </c>
      <c r="O1497" s="123">
        <v>65.48</v>
      </c>
      <c r="P1497" s="122">
        <v>133478009</v>
      </c>
      <c r="Q1497" s="122">
        <v>1326197678</v>
      </c>
      <c r="R1497" s="122">
        <v>1459675687</v>
      </c>
      <c r="S1497" s="122">
        <v>0</v>
      </c>
      <c r="T1497" s="122">
        <v>0</v>
      </c>
      <c r="U1497" s="122">
        <v>23401340950</v>
      </c>
      <c r="V1497" s="130">
        <v>1358.6</v>
      </c>
      <c r="W1497" s="121">
        <v>41557</v>
      </c>
      <c r="X1497" s="93" t="s">
        <v>77</v>
      </c>
      <c r="Y1497" s="88" t="s">
        <v>74</v>
      </c>
      <c r="Z1497" s="93" t="s">
        <v>77</v>
      </c>
      <c r="AA1497" s="122">
        <v>0</v>
      </c>
      <c r="AB1497" s="122">
        <v>0</v>
      </c>
      <c r="AC1497" s="122">
        <v>0</v>
      </c>
      <c r="AD1497" s="122">
        <v>0</v>
      </c>
      <c r="AE1497" s="122">
        <v>0</v>
      </c>
      <c r="AF1497" s="88" t="s">
        <v>1645</v>
      </c>
      <c r="AG1497" s="122">
        <v>0</v>
      </c>
      <c r="AH1497" s="88" t="s">
        <v>74</v>
      </c>
      <c r="AI1497" s="124">
        <v>4.28</v>
      </c>
      <c r="AJ1497" s="124">
        <v>6.24</v>
      </c>
    </row>
    <row r="1498" spans="1:36" ht="17.45" customHeight="1">
      <c r="A1498" s="89" t="s">
        <v>2615</v>
      </c>
      <c r="B1498" s="89" t="s">
        <v>1831</v>
      </c>
      <c r="C1498" s="125">
        <v>45348</v>
      </c>
      <c r="D1498" s="89" t="s">
        <v>1838</v>
      </c>
      <c r="E1498" s="89" t="s">
        <v>1136</v>
      </c>
      <c r="F1498" s="96" t="s">
        <v>1714</v>
      </c>
      <c r="G1498" s="89" t="s">
        <v>1715</v>
      </c>
      <c r="H1498" s="89" t="s">
        <v>1899</v>
      </c>
      <c r="I1498" s="89" t="s">
        <v>74</v>
      </c>
      <c r="J1498" s="89" t="s">
        <v>1956</v>
      </c>
      <c r="K1498" s="89" t="s">
        <v>1957</v>
      </c>
      <c r="L1498" s="89" t="s">
        <v>1958</v>
      </c>
      <c r="M1498" s="126">
        <v>4021</v>
      </c>
      <c r="N1498" s="126">
        <v>1490618180</v>
      </c>
      <c r="O1498" s="127">
        <v>338.84</v>
      </c>
      <c r="P1498" s="126">
        <v>322973144</v>
      </c>
      <c r="Q1498" s="126">
        <v>1490618180</v>
      </c>
      <c r="R1498" s="126">
        <v>1813591324</v>
      </c>
      <c r="S1498" s="126">
        <v>0</v>
      </c>
      <c r="T1498" s="126">
        <v>0</v>
      </c>
      <c r="U1498" s="126">
        <v>23401340950</v>
      </c>
      <c r="V1498" s="131">
        <v>1358.6</v>
      </c>
      <c r="W1498" s="96"/>
      <c r="X1498" s="96" t="s">
        <v>77</v>
      </c>
      <c r="Y1498" s="89" t="s">
        <v>74</v>
      </c>
      <c r="Z1498" s="96" t="s">
        <v>77</v>
      </c>
      <c r="AA1498" s="126">
        <v>0</v>
      </c>
      <c r="AB1498" s="126">
        <v>0</v>
      </c>
      <c r="AC1498" s="126">
        <v>0</v>
      </c>
      <c r="AD1498" s="126">
        <v>0</v>
      </c>
      <c r="AE1498" s="126">
        <v>0</v>
      </c>
      <c r="AF1498" s="89" t="s">
        <v>1645</v>
      </c>
      <c r="AG1498" s="126">
        <v>0</v>
      </c>
      <c r="AH1498" s="89" t="s">
        <v>74</v>
      </c>
      <c r="AI1498" s="129">
        <v>5.31</v>
      </c>
      <c r="AJ1498" s="129">
        <v>7.75</v>
      </c>
    </row>
    <row r="1499" spans="1:36" ht="17.45" customHeight="1">
      <c r="A1499" s="88" t="s">
        <v>2616</v>
      </c>
      <c r="B1499" s="88" t="s">
        <v>1831</v>
      </c>
      <c r="C1499" s="121">
        <v>45348</v>
      </c>
      <c r="D1499" s="88" t="s">
        <v>1838</v>
      </c>
      <c r="E1499" s="88" t="s">
        <v>1136</v>
      </c>
      <c r="F1499" s="93" t="s">
        <v>1714</v>
      </c>
      <c r="G1499" s="88" t="s">
        <v>1715</v>
      </c>
      <c r="H1499" s="88" t="s">
        <v>1839</v>
      </c>
      <c r="I1499" s="88" t="s">
        <v>74</v>
      </c>
      <c r="J1499" s="88" t="s">
        <v>2617</v>
      </c>
      <c r="K1499" s="88" t="s">
        <v>2618</v>
      </c>
      <c r="L1499" s="88" t="s">
        <v>2619</v>
      </c>
      <c r="M1499" s="122">
        <v>13991</v>
      </c>
      <c r="N1499" s="122">
        <v>1780584038</v>
      </c>
      <c r="O1499" s="123">
        <v>97.34</v>
      </c>
      <c r="P1499" s="122">
        <v>32219674</v>
      </c>
      <c r="Q1499" s="122">
        <v>1780584038</v>
      </c>
      <c r="R1499" s="122">
        <v>1812803712</v>
      </c>
      <c r="S1499" s="122">
        <v>0</v>
      </c>
      <c r="T1499" s="122">
        <v>0</v>
      </c>
      <c r="U1499" s="122">
        <v>23401340950</v>
      </c>
      <c r="V1499" s="130">
        <v>1358.6</v>
      </c>
      <c r="W1499" s="93"/>
      <c r="X1499" s="93" t="s">
        <v>77</v>
      </c>
      <c r="Y1499" s="88" t="s">
        <v>74</v>
      </c>
      <c r="Z1499" s="93" t="s">
        <v>77</v>
      </c>
      <c r="AA1499" s="122">
        <v>0</v>
      </c>
      <c r="AB1499" s="122">
        <v>0</v>
      </c>
      <c r="AC1499" s="122">
        <v>0</v>
      </c>
      <c r="AD1499" s="122">
        <v>0</v>
      </c>
      <c r="AE1499" s="122">
        <v>0</v>
      </c>
      <c r="AF1499" s="88" t="s">
        <v>1645</v>
      </c>
      <c r="AG1499" s="122">
        <v>0</v>
      </c>
      <c r="AH1499" s="88" t="s">
        <v>74</v>
      </c>
      <c r="AI1499" s="124">
        <v>5.31</v>
      </c>
      <c r="AJ1499" s="124">
        <v>7.75</v>
      </c>
    </row>
    <row r="1500" spans="1:36" ht="17.45" customHeight="1">
      <c r="A1500" s="89" t="s">
        <v>2620</v>
      </c>
      <c r="B1500" s="89" t="s">
        <v>1831</v>
      </c>
      <c r="C1500" s="125">
        <v>45348</v>
      </c>
      <c r="D1500" s="89" t="s">
        <v>1838</v>
      </c>
      <c r="E1500" s="89" t="s">
        <v>1136</v>
      </c>
      <c r="F1500" s="96" t="s">
        <v>1714</v>
      </c>
      <c r="G1500" s="89" t="s">
        <v>1715</v>
      </c>
      <c r="H1500" s="89" t="s">
        <v>1839</v>
      </c>
      <c r="I1500" s="89" t="s">
        <v>74</v>
      </c>
      <c r="J1500" s="89" t="s">
        <v>1848</v>
      </c>
      <c r="K1500" s="89" t="s">
        <v>1849</v>
      </c>
      <c r="L1500" s="89" t="s">
        <v>1850</v>
      </c>
      <c r="M1500" s="126">
        <v>2418</v>
      </c>
      <c r="N1500" s="126">
        <v>343430953</v>
      </c>
      <c r="O1500" s="127">
        <v>108.06</v>
      </c>
      <c r="P1500" s="126">
        <v>4370941</v>
      </c>
      <c r="Q1500" s="126">
        <v>343430953</v>
      </c>
      <c r="R1500" s="126">
        <v>347801894</v>
      </c>
      <c r="S1500" s="126">
        <v>0</v>
      </c>
      <c r="T1500" s="126">
        <v>0</v>
      </c>
      <c r="U1500" s="126">
        <v>23401340950</v>
      </c>
      <c r="V1500" s="131">
        <v>1358.6</v>
      </c>
      <c r="W1500" s="125">
        <v>40828</v>
      </c>
      <c r="X1500" s="96" t="s">
        <v>77</v>
      </c>
      <c r="Y1500" s="89" t="s">
        <v>74</v>
      </c>
      <c r="Z1500" s="96" t="s">
        <v>77</v>
      </c>
      <c r="AA1500" s="126">
        <v>0</v>
      </c>
      <c r="AB1500" s="126">
        <v>0</v>
      </c>
      <c r="AC1500" s="126">
        <v>0</v>
      </c>
      <c r="AD1500" s="126">
        <v>0</v>
      </c>
      <c r="AE1500" s="126">
        <v>0</v>
      </c>
      <c r="AF1500" s="89" t="s">
        <v>1645</v>
      </c>
      <c r="AG1500" s="126">
        <v>0</v>
      </c>
      <c r="AH1500" s="89" t="s">
        <v>74</v>
      </c>
      <c r="AI1500" s="129">
        <v>1.02</v>
      </c>
      <c r="AJ1500" s="129">
        <v>1.49</v>
      </c>
    </row>
    <row r="1501" spans="1:36" ht="17.45" customHeight="1">
      <c r="A1501" s="88" t="s">
        <v>2621</v>
      </c>
      <c r="B1501" s="88" t="s">
        <v>1831</v>
      </c>
      <c r="C1501" s="121">
        <v>45348</v>
      </c>
      <c r="D1501" s="88" t="s">
        <v>1838</v>
      </c>
      <c r="E1501" s="88" t="s">
        <v>1136</v>
      </c>
      <c r="F1501" s="93" t="s">
        <v>1714</v>
      </c>
      <c r="G1501" s="88" t="s">
        <v>1715</v>
      </c>
      <c r="H1501" s="88" t="s">
        <v>1839</v>
      </c>
      <c r="I1501" s="88" t="s">
        <v>74</v>
      </c>
      <c r="J1501" s="88" t="s">
        <v>1852</v>
      </c>
      <c r="K1501" s="88" t="s">
        <v>1853</v>
      </c>
      <c r="L1501" s="88" t="s">
        <v>1854</v>
      </c>
      <c r="M1501" s="122">
        <v>1495</v>
      </c>
      <c r="N1501" s="122">
        <v>190801902</v>
      </c>
      <c r="O1501" s="123">
        <v>94.04</v>
      </c>
      <c r="P1501" s="122">
        <v>-3662820</v>
      </c>
      <c r="Q1501" s="122">
        <v>190801902</v>
      </c>
      <c r="R1501" s="122">
        <v>187139082</v>
      </c>
      <c r="S1501" s="122">
        <v>0</v>
      </c>
      <c r="T1501" s="122">
        <v>0</v>
      </c>
      <c r="U1501" s="122">
        <v>23401340950</v>
      </c>
      <c r="V1501" s="130">
        <v>1358.6</v>
      </c>
      <c r="W1501" s="121">
        <v>42440</v>
      </c>
      <c r="X1501" s="93" t="s">
        <v>77</v>
      </c>
      <c r="Y1501" s="88" t="s">
        <v>74</v>
      </c>
      <c r="Z1501" s="93" t="s">
        <v>77</v>
      </c>
      <c r="AA1501" s="122">
        <v>0</v>
      </c>
      <c r="AB1501" s="122">
        <v>0</v>
      </c>
      <c r="AC1501" s="122">
        <v>0</v>
      </c>
      <c r="AD1501" s="122">
        <v>0</v>
      </c>
      <c r="AE1501" s="122">
        <v>0</v>
      </c>
      <c r="AF1501" s="88" t="s">
        <v>1645</v>
      </c>
      <c r="AG1501" s="122">
        <v>0</v>
      </c>
      <c r="AH1501" s="88" t="s">
        <v>74</v>
      </c>
      <c r="AI1501" s="124">
        <v>0.55000000000000004</v>
      </c>
      <c r="AJ1501" s="124">
        <v>0.8</v>
      </c>
    </row>
    <row r="1502" spans="1:36" ht="17.45" customHeight="1">
      <c r="A1502" s="89" t="s">
        <v>2622</v>
      </c>
      <c r="B1502" s="89" t="s">
        <v>1831</v>
      </c>
      <c r="C1502" s="125">
        <v>45348</v>
      </c>
      <c r="D1502" s="89" t="s">
        <v>1838</v>
      </c>
      <c r="E1502" s="89" t="s">
        <v>1136</v>
      </c>
      <c r="F1502" s="96" t="s">
        <v>1714</v>
      </c>
      <c r="G1502" s="89" t="s">
        <v>1715</v>
      </c>
      <c r="H1502" s="89" t="s">
        <v>1839</v>
      </c>
      <c r="I1502" s="89" t="s">
        <v>74</v>
      </c>
      <c r="J1502" s="89" t="s">
        <v>2623</v>
      </c>
      <c r="K1502" s="89" t="s">
        <v>2624</v>
      </c>
      <c r="L1502" s="89" t="s">
        <v>2625</v>
      </c>
      <c r="M1502" s="126">
        <v>3415</v>
      </c>
      <c r="N1502" s="126">
        <v>381928754</v>
      </c>
      <c r="O1502" s="127">
        <v>88.15</v>
      </c>
      <c r="P1502" s="126">
        <v>18775273</v>
      </c>
      <c r="Q1502" s="126">
        <v>381928754</v>
      </c>
      <c r="R1502" s="126">
        <v>400704027</v>
      </c>
      <c r="S1502" s="126">
        <v>0</v>
      </c>
      <c r="T1502" s="126">
        <v>0</v>
      </c>
      <c r="U1502" s="126">
        <v>23401340950</v>
      </c>
      <c r="V1502" s="131">
        <v>1358.6</v>
      </c>
      <c r="W1502" s="125">
        <v>40526</v>
      </c>
      <c r="X1502" s="96" t="s">
        <v>77</v>
      </c>
      <c r="Y1502" s="89" t="s">
        <v>74</v>
      </c>
      <c r="Z1502" s="96" t="s">
        <v>77</v>
      </c>
      <c r="AA1502" s="126">
        <v>0</v>
      </c>
      <c r="AB1502" s="126">
        <v>0</v>
      </c>
      <c r="AC1502" s="126">
        <v>0</v>
      </c>
      <c r="AD1502" s="126">
        <v>0</v>
      </c>
      <c r="AE1502" s="126">
        <v>0</v>
      </c>
      <c r="AF1502" s="89" t="s">
        <v>1645</v>
      </c>
      <c r="AG1502" s="126">
        <v>0</v>
      </c>
      <c r="AH1502" s="89" t="s">
        <v>74</v>
      </c>
      <c r="AI1502" s="129">
        <v>1.17</v>
      </c>
      <c r="AJ1502" s="129">
        <v>1.71</v>
      </c>
    </row>
    <row r="1503" spans="1:36" ht="17.45" customHeight="1">
      <c r="A1503" s="88" t="s">
        <v>2626</v>
      </c>
      <c r="B1503" s="88" t="s">
        <v>1831</v>
      </c>
      <c r="C1503" s="121">
        <v>45348</v>
      </c>
      <c r="D1503" s="88" t="s">
        <v>1838</v>
      </c>
      <c r="E1503" s="88" t="s">
        <v>1136</v>
      </c>
      <c r="F1503" s="93" t="s">
        <v>1714</v>
      </c>
      <c r="G1503" s="88" t="s">
        <v>1715</v>
      </c>
      <c r="H1503" s="88" t="s">
        <v>1839</v>
      </c>
      <c r="I1503" s="88" t="s">
        <v>74</v>
      </c>
      <c r="J1503" s="88" t="s">
        <v>1856</v>
      </c>
      <c r="K1503" s="88" t="s">
        <v>1857</v>
      </c>
      <c r="L1503" s="88" t="s">
        <v>1858</v>
      </c>
      <c r="M1503" s="122">
        <v>2860</v>
      </c>
      <c r="N1503" s="122">
        <v>346946763</v>
      </c>
      <c r="O1503" s="130">
        <v>91.8</v>
      </c>
      <c r="P1503" s="122">
        <v>2530879</v>
      </c>
      <c r="Q1503" s="122">
        <v>346946763</v>
      </c>
      <c r="R1503" s="122">
        <v>349477642</v>
      </c>
      <c r="S1503" s="122">
        <v>0</v>
      </c>
      <c r="T1503" s="122">
        <v>0</v>
      </c>
      <c r="U1503" s="122">
        <v>23401340950</v>
      </c>
      <c r="V1503" s="130">
        <v>1358.6</v>
      </c>
      <c r="W1503" s="121">
        <v>41585</v>
      </c>
      <c r="X1503" s="93" t="s">
        <v>77</v>
      </c>
      <c r="Y1503" s="88" t="s">
        <v>74</v>
      </c>
      <c r="Z1503" s="93" t="s">
        <v>77</v>
      </c>
      <c r="AA1503" s="122">
        <v>0</v>
      </c>
      <c r="AB1503" s="122">
        <v>0</v>
      </c>
      <c r="AC1503" s="122">
        <v>0</v>
      </c>
      <c r="AD1503" s="122">
        <v>0</v>
      </c>
      <c r="AE1503" s="122">
        <v>0</v>
      </c>
      <c r="AF1503" s="88" t="s">
        <v>1645</v>
      </c>
      <c r="AG1503" s="122">
        <v>0</v>
      </c>
      <c r="AH1503" s="88" t="s">
        <v>74</v>
      </c>
      <c r="AI1503" s="124">
        <v>1.02</v>
      </c>
      <c r="AJ1503" s="124">
        <v>1.49</v>
      </c>
    </row>
    <row r="1504" spans="1:36" ht="17.45" customHeight="1">
      <c r="A1504" s="89" t="s">
        <v>2627</v>
      </c>
      <c r="B1504" s="89" t="s">
        <v>1831</v>
      </c>
      <c r="C1504" s="125">
        <v>45348</v>
      </c>
      <c r="D1504" s="89" t="s">
        <v>1838</v>
      </c>
      <c r="E1504" s="89" t="s">
        <v>1136</v>
      </c>
      <c r="F1504" s="96" t="s">
        <v>1714</v>
      </c>
      <c r="G1504" s="89" t="s">
        <v>1715</v>
      </c>
      <c r="H1504" s="89" t="s">
        <v>1839</v>
      </c>
      <c r="I1504" s="89" t="s">
        <v>74</v>
      </c>
      <c r="J1504" s="89" t="s">
        <v>1868</v>
      </c>
      <c r="K1504" s="89" t="s">
        <v>1869</v>
      </c>
      <c r="L1504" s="89" t="s">
        <v>1870</v>
      </c>
      <c r="M1504" s="126">
        <v>28033</v>
      </c>
      <c r="N1504" s="126">
        <v>1814826945</v>
      </c>
      <c r="O1504" s="127">
        <v>49.47</v>
      </c>
      <c r="P1504" s="126">
        <v>31132565</v>
      </c>
      <c r="Q1504" s="126">
        <v>1814826945</v>
      </c>
      <c r="R1504" s="126">
        <v>1845959510</v>
      </c>
      <c r="S1504" s="126">
        <v>0</v>
      </c>
      <c r="T1504" s="126">
        <v>0</v>
      </c>
      <c r="U1504" s="126">
        <v>23401340950</v>
      </c>
      <c r="V1504" s="131">
        <v>1358.6</v>
      </c>
      <c r="W1504" s="125">
        <v>43754</v>
      </c>
      <c r="X1504" s="96" t="s">
        <v>77</v>
      </c>
      <c r="Y1504" s="89" t="s">
        <v>74</v>
      </c>
      <c r="Z1504" s="96" t="s">
        <v>77</v>
      </c>
      <c r="AA1504" s="126">
        <v>0</v>
      </c>
      <c r="AB1504" s="126">
        <v>0</v>
      </c>
      <c r="AC1504" s="126">
        <v>0</v>
      </c>
      <c r="AD1504" s="126">
        <v>0</v>
      </c>
      <c r="AE1504" s="126">
        <v>0</v>
      </c>
      <c r="AF1504" s="89" t="s">
        <v>1645</v>
      </c>
      <c r="AG1504" s="126">
        <v>0</v>
      </c>
      <c r="AH1504" s="89" t="s">
        <v>74</v>
      </c>
      <c r="AI1504" s="129">
        <v>5.41</v>
      </c>
      <c r="AJ1504" s="129">
        <v>7.89</v>
      </c>
    </row>
    <row r="1505" spans="1:36" ht="17.45" customHeight="1">
      <c r="A1505" s="88" t="s">
        <v>2628</v>
      </c>
      <c r="B1505" s="88" t="s">
        <v>1831</v>
      </c>
      <c r="C1505" s="121">
        <v>45348</v>
      </c>
      <c r="D1505" s="88" t="s">
        <v>1838</v>
      </c>
      <c r="E1505" s="88" t="s">
        <v>1136</v>
      </c>
      <c r="F1505" s="93" t="s">
        <v>1714</v>
      </c>
      <c r="G1505" s="88" t="s">
        <v>1715</v>
      </c>
      <c r="H1505" s="88" t="s">
        <v>1839</v>
      </c>
      <c r="I1505" s="88" t="s">
        <v>74</v>
      </c>
      <c r="J1505" s="88" t="s">
        <v>1872</v>
      </c>
      <c r="K1505" s="88" t="s">
        <v>1873</v>
      </c>
      <c r="L1505" s="88" t="s">
        <v>1874</v>
      </c>
      <c r="M1505" s="122">
        <v>63233</v>
      </c>
      <c r="N1505" s="122">
        <v>233777985</v>
      </c>
      <c r="O1505" s="123">
        <v>2.73</v>
      </c>
      <c r="P1505" s="122">
        <v>-3995397</v>
      </c>
      <c r="Q1505" s="122">
        <v>233777985</v>
      </c>
      <c r="R1505" s="122">
        <v>229782588</v>
      </c>
      <c r="S1505" s="122">
        <v>0</v>
      </c>
      <c r="T1505" s="122">
        <v>0</v>
      </c>
      <c r="U1505" s="122">
        <v>23401340950</v>
      </c>
      <c r="V1505" s="130">
        <v>1358.6</v>
      </c>
      <c r="W1505" s="121">
        <v>43579</v>
      </c>
      <c r="X1505" s="93" t="s">
        <v>77</v>
      </c>
      <c r="Y1505" s="88" t="s">
        <v>74</v>
      </c>
      <c r="Z1505" s="93" t="s">
        <v>77</v>
      </c>
      <c r="AA1505" s="122">
        <v>0</v>
      </c>
      <c r="AB1505" s="122">
        <v>0</v>
      </c>
      <c r="AC1505" s="122">
        <v>0</v>
      </c>
      <c r="AD1505" s="122">
        <v>0</v>
      </c>
      <c r="AE1505" s="122">
        <v>0</v>
      </c>
      <c r="AF1505" s="88" t="s">
        <v>1645</v>
      </c>
      <c r="AG1505" s="122">
        <v>0</v>
      </c>
      <c r="AH1505" s="88" t="s">
        <v>74</v>
      </c>
      <c r="AI1505" s="124">
        <v>0.67</v>
      </c>
      <c r="AJ1505" s="124">
        <v>0.98</v>
      </c>
    </row>
    <row r="1506" spans="1:36" ht="17.45" customHeight="1">
      <c r="A1506" s="89" t="s">
        <v>2629</v>
      </c>
      <c r="B1506" s="89" t="s">
        <v>1831</v>
      </c>
      <c r="C1506" s="125">
        <v>45348</v>
      </c>
      <c r="D1506" s="89" t="s">
        <v>1838</v>
      </c>
      <c r="E1506" s="89" t="s">
        <v>1136</v>
      </c>
      <c r="F1506" s="96" t="s">
        <v>1714</v>
      </c>
      <c r="G1506" s="89" t="s">
        <v>1715</v>
      </c>
      <c r="H1506" s="89" t="s">
        <v>1839</v>
      </c>
      <c r="I1506" s="89" t="s">
        <v>74</v>
      </c>
      <c r="J1506" s="89" t="s">
        <v>2630</v>
      </c>
      <c r="K1506" s="89" t="s">
        <v>2631</v>
      </c>
      <c r="L1506" s="89" t="s">
        <v>2632</v>
      </c>
      <c r="M1506" s="126">
        <v>2839</v>
      </c>
      <c r="N1506" s="126">
        <v>184219316</v>
      </c>
      <c r="O1506" s="127">
        <v>48.78</v>
      </c>
      <c r="P1506" s="126">
        <v>119957</v>
      </c>
      <c r="Q1506" s="126">
        <v>184219316</v>
      </c>
      <c r="R1506" s="126">
        <v>184339273</v>
      </c>
      <c r="S1506" s="126">
        <v>0</v>
      </c>
      <c r="T1506" s="126">
        <v>0</v>
      </c>
      <c r="U1506" s="126">
        <v>23401340950</v>
      </c>
      <c r="V1506" s="131">
        <v>1358.6</v>
      </c>
      <c r="W1506" s="125">
        <v>41914</v>
      </c>
      <c r="X1506" s="96" t="s">
        <v>77</v>
      </c>
      <c r="Y1506" s="89" t="s">
        <v>74</v>
      </c>
      <c r="Z1506" s="96" t="s">
        <v>77</v>
      </c>
      <c r="AA1506" s="126">
        <v>0</v>
      </c>
      <c r="AB1506" s="126">
        <v>0</v>
      </c>
      <c r="AC1506" s="126">
        <v>0</v>
      </c>
      <c r="AD1506" s="126">
        <v>0</v>
      </c>
      <c r="AE1506" s="126">
        <v>0</v>
      </c>
      <c r="AF1506" s="89" t="s">
        <v>1645</v>
      </c>
      <c r="AG1506" s="126">
        <v>0</v>
      </c>
      <c r="AH1506" s="89" t="s">
        <v>74</v>
      </c>
      <c r="AI1506" s="129">
        <v>0.54</v>
      </c>
      <c r="AJ1506" s="129">
        <v>0.79</v>
      </c>
    </row>
    <row r="1507" spans="1:36" ht="17.45" customHeight="1">
      <c r="A1507" s="88" t="s">
        <v>2633</v>
      </c>
      <c r="B1507" s="88" t="s">
        <v>1831</v>
      </c>
      <c r="C1507" s="121">
        <v>45348</v>
      </c>
      <c r="D1507" s="88" t="s">
        <v>1838</v>
      </c>
      <c r="E1507" s="88" t="s">
        <v>1136</v>
      </c>
      <c r="F1507" s="93" t="s">
        <v>1714</v>
      </c>
      <c r="G1507" s="88" t="s">
        <v>1715</v>
      </c>
      <c r="H1507" s="88" t="s">
        <v>1839</v>
      </c>
      <c r="I1507" s="88" t="s">
        <v>74</v>
      </c>
      <c r="J1507" s="88" t="s">
        <v>1884</v>
      </c>
      <c r="K1507" s="88" t="s">
        <v>1885</v>
      </c>
      <c r="L1507" s="88" t="s">
        <v>1886</v>
      </c>
      <c r="M1507" s="122">
        <v>2905</v>
      </c>
      <c r="N1507" s="122">
        <v>287816291</v>
      </c>
      <c r="O1507" s="123">
        <v>77.36</v>
      </c>
      <c r="P1507" s="122">
        <v>11322876</v>
      </c>
      <c r="Q1507" s="122">
        <v>287816291</v>
      </c>
      <c r="R1507" s="122">
        <v>299139167</v>
      </c>
      <c r="S1507" s="122">
        <v>0</v>
      </c>
      <c r="T1507" s="122">
        <v>0</v>
      </c>
      <c r="U1507" s="122">
        <v>23401340950</v>
      </c>
      <c r="V1507" s="130">
        <v>1358.6</v>
      </c>
      <c r="W1507" s="121">
        <v>42779</v>
      </c>
      <c r="X1507" s="93" t="s">
        <v>77</v>
      </c>
      <c r="Y1507" s="88" t="s">
        <v>74</v>
      </c>
      <c r="Z1507" s="93" t="s">
        <v>77</v>
      </c>
      <c r="AA1507" s="122">
        <v>0</v>
      </c>
      <c r="AB1507" s="122">
        <v>0</v>
      </c>
      <c r="AC1507" s="122">
        <v>0</v>
      </c>
      <c r="AD1507" s="122">
        <v>0</v>
      </c>
      <c r="AE1507" s="122">
        <v>0</v>
      </c>
      <c r="AF1507" s="88" t="s">
        <v>1645</v>
      </c>
      <c r="AG1507" s="122">
        <v>0</v>
      </c>
      <c r="AH1507" s="88" t="s">
        <v>74</v>
      </c>
      <c r="AI1507" s="124">
        <v>0.88</v>
      </c>
      <c r="AJ1507" s="124">
        <v>1.28</v>
      </c>
    </row>
    <row r="1508" spans="1:36" ht="17.45" customHeight="1">
      <c r="A1508" s="89" t="s">
        <v>2634</v>
      </c>
      <c r="B1508" s="89" t="s">
        <v>1831</v>
      </c>
      <c r="C1508" s="125">
        <v>45348</v>
      </c>
      <c r="D1508" s="89" t="s">
        <v>1838</v>
      </c>
      <c r="E1508" s="89" t="s">
        <v>1136</v>
      </c>
      <c r="F1508" s="96" t="s">
        <v>1714</v>
      </c>
      <c r="G1508" s="89" t="s">
        <v>1715</v>
      </c>
      <c r="H1508" s="89" t="s">
        <v>1839</v>
      </c>
      <c r="I1508" s="89" t="s">
        <v>74</v>
      </c>
      <c r="J1508" s="89" t="s">
        <v>1888</v>
      </c>
      <c r="K1508" s="89" t="s">
        <v>1889</v>
      </c>
      <c r="L1508" s="89" t="s">
        <v>1890</v>
      </c>
      <c r="M1508" s="126">
        <v>2731</v>
      </c>
      <c r="N1508" s="126">
        <v>179301861</v>
      </c>
      <c r="O1508" s="127">
        <v>50.26</v>
      </c>
      <c r="P1508" s="126">
        <v>3405004</v>
      </c>
      <c r="Q1508" s="126">
        <v>179301861</v>
      </c>
      <c r="R1508" s="126">
        <v>182706865</v>
      </c>
      <c r="S1508" s="126">
        <v>0</v>
      </c>
      <c r="T1508" s="126">
        <v>0</v>
      </c>
      <c r="U1508" s="126">
        <v>23401340950</v>
      </c>
      <c r="V1508" s="131">
        <v>1358.6</v>
      </c>
      <c r="W1508" s="96"/>
      <c r="X1508" s="96" t="s">
        <v>77</v>
      </c>
      <c r="Y1508" s="89" t="s">
        <v>74</v>
      </c>
      <c r="Z1508" s="96" t="s">
        <v>77</v>
      </c>
      <c r="AA1508" s="126">
        <v>0</v>
      </c>
      <c r="AB1508" s="126">
        <v>0</v>
      </c>
      <c r="AC1508" s="126">
        <v>0</v>
      </c>
      <c r="AD1508" s="126">
        <v>0</v>
      </c>
      <c r="AE1508" s="126">
        <v>0</v>
      </c>
      <c r="AF1508" s="89" t="s">
        <v>1645</v>
      </c>
      <c r="AG1508" s="126">
        <v>0</v>
      </c>
      <c r="AH1508" s="89" t="s">
        <v>74</v>
      </c>
      <c r="AI1508" s="129">
        <v>0.53</v>
      </c>
      <c r="AJ1508" s="129">
        <v>0.78</v>
      </c>
    </row>
    <row r="1509" spans="1:36" ht="17.45" customHeight="1">
      <c r="A1509" s="88" t="s">
        <v>2635</v>
      </c>
      <c r="B1509" s="88" t="s">
        <v>1831</v>
      </c>
      <c r="C1509" s="121">
        <v>45348</v>
      </c>
      <c r="D1509" s="88" t="s">
        <v>1892</v>
      </c>
      <c r="E1509" s="88" t="s">
        <v>1136</v>
      </c>
      <c r="F1509" s="93" t="s">
        <v>1714</v>
      </c>
      <c r="G1509" s="88" t="s">
        <v>1715</v>
      </c>
      <c r="H1509" s="88" t="s">
        <v>1893</v>
      </c>
      <c r="I1509" s="88" t="s">
        <v>74</v>
      </c>
      <c r="J1509" s="88" t="s">
        <v>1894</v>
      </c>
      <c r="K1509" s="88"/>
      <c r="L1509" s="88" t="s">
        <v>1895</v>
      </c>
      <c r="M1509" s="123">
        <v>385040.15</v>
      </c>
      <c r="N1509" s="122">
        <v>512691859</v>
      </c>
      <c r="O1509" s="122">
        <v>0</v>
      </c>
      <c r="P1509" s="122">
        <v>-164916</v>
      </c>
      <c r="Q1509" s="122">
        <v>512526943</v>
      </c>
      <c r="R1509" s="122">
        <v>512526943</v>
      </c>
      <c r="S1509" s="122">
        <v>0</v>
      </c>
      <c r="T1509" s="122">
        <v>0</v>
      </c>
      <c r="U1509" s="122">
        <v>23401340950</v>
      </c>
      <c r="V1509" s="130">
        <v>1358.6</v>
      </c>
      <c r="W1509" s="121">
        <v>43620</v>
      </c>
      <c r="X1509" s="121">
        <v>73050</v>
      </c>
      <c r="Y1509" s="88"/>
      <c r="Z1509" s="93"/>
      <c r="AA1509" s="122">
        <v>0</v>
      </c>
      <c r="AB1509" s="122">
        <v>0</v>
      </c>
      <c r="AC1509" s="122">
        <v>0</v>
      </c>
      <c r="AD1509" s="122">
        <v>0</v>
      </c>
      <c r="AE1509" s="122">
        <v>0</v>
      </c>
      <c r="AF1509" s="88" t="s">
        <v>1645</v>
      </c>
      <c r="AG1509" s="122">
        <v>0</v>
      </c>
      <c r="AH1509" s="88"/>
      <c r="AI1509" s="124">
        <v>1.5</v>
      </c>
      <c r="AJ1509" s="124">
        <v>2.19</v>
      </c>
    </row>
    <row r="1510" spans="1:36" ht="17.45" customHeight="1">
      <c r="A1510" s="89" t="s">
        <v>2636</v>
      </c>
      <c r="B1510" s="89" t="s">
        <v>1831</v>
      </c>
      <c r="C1510" s="125">
        <v>45348</v>
      </c>
      <c r="D1510" s="89" t="s">
        <v>1832</v>
      </c>
      <c r="E1510" s="89" t="s">
        <v>1136</v>
      </c>
      <c r="F1510" s="96" t="s">
        <v>1735</v>
      </c>
      <c r="G1510" s="89" t="s">
        <v>1736</v>
      </c>
      <c r="H1510" s="89" t="s">
        <v>1833</v>
      </c>
      <c r="I1510" s="89" t="s">
        <v>1834</v>
      </c>
      <c r="J1510" s="89" t="s">
        <v>2637</v>
      </c>
      <c r="K1510" s="89"/>
      <c r="L1510" s="89" t="s">
        <v>1836</v>
      </c>
      <c r="M1510" s="126">
        <v>570000</v>
      </c>
      <c r="N1510" s="126">
        <v>761206500</v>
      </c>
      <c r="O1510" s="126">
        <v>0</v>
      </c>
      <c r="P1510" s="126">
        <v>3542088</v>
      </c>
      <c r="Q1510" s="126">
        <v>0</v>
      </c>
      <c r="R1510" s="126">
        <v>3542088</v>
      </c>
      <c r="S1510" s="126">
        <v>0</v>
      </c>
      <c r="T1510" s="126">
        <v>0</v>
      </c>
      <c r="U1510" s="126">
        <v>3236609235</v>
      </c>
      <c r="V1510" s="127">
        <v>1120.95</v>
      </c>
      <c r="W1510" s="125">
        <v>45320</v>
      </c>
      <c r="X1510" s="125">
        <v>45351</v>
      </c>
      <c r="Y1510" s="89" t="s">
        <v>74</v>
      </c>
      <c r="Z1510" s="96" t="s">
        <v>77</v>
      </c>
      <c r="AA1510" s="126">
        <v>0</v>
      </c>
      <c r="AB1510" s="126">
        <v>0</v>
      </c>
      <c r="AC1510" s="126">
        <v>0</v>
      </c>
      <c r="AD1510" s="126">
        <v>0</v>
      </c>
      <c r="AE1510" s="126">
        <v>0</v>
      </c>
      <c r="AF1510" s="89" t="s">
        <v>1645</v>
      </c>
      <c r="AG1510" s="126">
        <v>0</v>
      </c>
      <c r="AH1510" s="89" t="s">
        <v>74</v>
      </c>
      <c r="AI1510" s="129">
        <v>0.11</v>
      </c>
      <c r="AJ1510" s="129">
        <v>0.11</v>
      </c>
    </row>
    <row r="1511" spans="1:36" ht="17.45" customHeight="1">
      <c r="A1511" s="88" t="s">
        <v>2638</v>
      </c>
      <c r="B1511" s="88" t="s">
        <v>1831</v>
      </c>
      <c r="C1511" s="121">
        <v>45348</v>
      </c>
      <c r="D1511" s="88" t="s">
        <v>1838</v>
      </c>
      <c r="E1511" s="88" t="s">
        <v>1136</v>
      </c>
      <c r="F1511" s="93" t="s">
        <v>1735</v>
      </c>
      <c r="G1511" s="88" t="s">
        <v>1736</v>
      </c>
      <c r="H1511" s="88" t="s">
        <v>1899</v>
      </c>
      <c r="I1511" s="88" t="s">
        <v>74</v>
      </c>
      <c r="J1511" s="88" t="s">
        <v>2639</v>
      </c>
      <c r="K1511" s="88" t="s">
        <v>2640</v>
      </c>
      <c r="L1511" s="88" t="s">
        <v>2641</v>
      </c>
      <c r="M1511" s="122">
        <v>733</v>
      </c>
      <c r="N1511" s="122">
        <v>26852931</v>
      </c>
      <c r="O1511" s="123">
        <v>37.090000000000003</v>
      </c>
      <c r="P1511" s="122">
        <v>9286708</v>
      </c>
      <c r="Q1511" s="122">
        <v>26852931</v>
      </c>
      <c r="R1511" s="122">
        <v>36139639</v>
      </c>
      <c r="S1511" s="122">
        <v>0</v>
      </c>
      <c r="T1511" s="122">
        <v>0</v>
      </c>
      <c r="U1511" s="122">
        <v>3236609235</v>
      </c>
      <c r="V1511" s="123">
        <v>1120.95</v>
      </c>
      <c r="W1511" s="121">
        <v>42872</v>
      </c>
      <c r="X1511" s="93" t="s">
        <v>77</v>
      </c>
      <c r="Y1511" s="88" t="s">
        <v>74</v>
      </c>
      <c r="Z1511" s="93" t="s">
        <v>77</v>
      </c>
      <c r="AA1511" s="122">
        <v>0</v>
      </c>
      <c r="AB1511" s="122">
        <v>0</v>
      </c>
      <c r="AC1511" s="122">
        <v>0</v>
      </c>
      <c r="AD1511" s="122">
        <v>0</v>
      </c>
      <c r="AE1511" s="122">
        <v>0</v>
      </c>
      <c r="AF1511" s="88" t="s">
        <v>1645</v>
      </c>
      <c r="AG1511" s="122">
        <v>0</v>
      </c>
      <c r="AH1511" s="88" t="s">
        <v>74</v>
      </c>
      <c r="AI1511" s="124">
        <v>1.1100000000000001</v>
      </c>
      <c r="AJ1511" s="124">
        <v>1.1200000000000001</v>
      </c>
    </row>
    <row r="1512" spans="1:36" ht="17.45" customHeight="1">
      <c r="A1512" s="89" t="s">
        <v>2642</v>
      </c>
      <c r="B1512" s="89" t="s">
        <v>1831</v>
      </c>
      <c r="C1512" s="125">
        <v>45348</v>
      </c>
      <c r="D1512" s="89" t="s">
        <v>1838</v>
      </c>
      <c r="E1512" s="89" t="s">
        <v>1136</v>
      </c>
      <c r="F1512" s="96" t="s">
        <v>1735</v>
      </c>
      <c r="G1512" s="89" t="s">
        <v>1736</v>
      </c>
      <c r="H1512" s="89" t="s">
        <v>1899</v>
      </c>
      <c r="I1512" s="89" t="s">
        <v>74</v>
      </c>
      <c r="J1512" s="89" t="s">
        <v>2598</v>
      </c>
      <c r="K1512" s="89" t="s">
        <v>2599</v>
      </c>
      <c r="L1512" s="89" t="s">
        <v>2600</v>
      </c>
      <c r="M1512" s="126">
        <v>130</v>
      </c>
      <c r="N1512" s="126">
        <v>65772912</v>
      </c>
      <c r="O1512" s="127">
        <v>436.78</v>
      </c>
      <c r="P1512" s="126">
        <v>9706603</v>
      </c>
      <c r="Q1512" s="126">
        <v>65772912</v>
      </c>
      <c r="R1512" s="126">
        <v>75479515</v>
      </c>
      <c r="S1512" s="126">
        <v>0</v>
      </c>
      <c r="T1512" s="126">
        <v>0</v>
      </c>
      <c r="U1512" s="126">
        <v>3236609235</v>
      </c>
      <c r="V1512" s="127">
        <v>1120.95</v>
      </c>
      <c r="W1512" s="96"/>
      <c r="X1512" s="96" t="s">
        <v>77</v>
      </c>
      <c r="Y1512" s="89" t="s">
        <v>74</v>
      </c>
      <c r="Z1512" s="96" t="s">
        <v>77</v>
      </c>
      <c r="AA1512" s="126">
        <v>0</v>
      </c>
      <c r="AB1512" s="126">
        <v>0</v>
      </c>
      <c r="AC1512" s="126">
        <v>0</v>
      </c>
      <c r="AD1512" s="126">
        <v>0</v>
      </c>
      <c r="AE1512" s="126">
        <v>0</v>
      </c>
      <c r="AF1512" s="89" t="s">
        <v>1645</v>
      </c>
      <c r="AG1512" s="126">
        <v>0</v>
      </c>
      <c r="AH1512" s="89" t="s">
        <v>74</v>
      </c>
      <c r="AI1512" s="129">
        <v>2.33</v>
      </c>
      <c r="AJ1512" s="129">
        <v>2.33</v>
      </c>
    </row>
    <row r="1513" spans="1:36" ht="17.45" customHeight="1">
      <c r="A1513" s="88" t="s">
        <v>2643</v>
      </c>
      <c r="B1513" s="88" t="s">
        <v>1831</v>
      </c>
      <c r="C1513" s="121">
        <v>45348</v>
      </c>
      <c r="D1513" s="88" t="s">
        <v>1838</v>
      </c>
      <c r="E1513" s="88" t="s">
        <v>1136</v>
      </c>
      <c r="F1513" s="93" t="s">
        <v>1735</v>
      </c>
      <c r="G1513" s="88" t="s">
        <v>1736</v>
      </c>
      <c r="H1513" s="88" t="s">
        <v>1899</v>
      </c>
      <c r="I1513" s="88" t="s">
        <v>74</v>
      </c>
      <c r="J1513" s="88" t="s">
        <v>1904</v>
      </c>
      <c r="K1513" s="88" t="s">
        <v>1905</v>
      </c>
      <c r="L1513" s="88" t="s">
        <v>1906</v>
      </c>
      <c r="M1513" s="122">
        <v>43</v>
      </c>
      <c r="N1513" s="122">
        <v>27965534</v>
      </c>
      <c r="O1513" s="123">
        <v>636.47</v>
      </c>
      <c r="P1513" s="122">
        <v>8415027</v>
      </c>
      <c r="Q1513" s="122">
        <v>27965534</v>
      </c>
      <c r="R1513" s="122">
        <v>36380561</v>
      </c>
      <c r="S1513" s="122">
        <v>0</v>
      </c>
      <c r="T1513" s="122">
        <v>0</v>
      </c>
      <c r="U1513" s="122">
        <v>3236609235</v>
      </c>
      <c r="V1513" s="123">
        <v>1120.95</v>
      </c>
      <c r="W1513" s="121">
        <v>41233</v>
      </c>
      <c r="X1513" s="93" t="s">
        <v>77</v>
      </c>
      <c r="Y1513" s="88" t="s">
        <v>74</v>
      </c>
      <c r="Z1513" s="93" t="s">
        <v>77</v>
      </c>
      <c r="AA1513" s="122">
        <v>0</v>
      </c>
      <c r="AB1513" s="122">
        <v>0</v>
      </c>
      <c r="AC1513" s="122">
        <v>0</v>
      </c>
      <c r="AD1513" s="122">
        <v>0</v>
      </c>
      <c r="AE1513" s="122">
        <v>0</v>
      </c>
      <c r="AF1513" s="88" t="s">
        <v>1645</v>
      </c>
      <c r="AG1513" s="122">
        <v>0</v>
      </c>
      <c r="AH1513" s="88" t="s">
        <v>74</v>
      </c>
      <c r="AI1513" s="124">
        <v>1.1200000000000001</v>
      </c>
      <c r="AJ1513" s="124">
        <v>1.1200000000000001</v>
      </c>
    </row>
    <row r="1514" spans="1:36" ht="17.45" customHeight="1">
      <c r="A1514" s="89" t="s">
        <v>2644</v>
      </c>
      <c r="B1514" s="89" t="s">
        <v>1831</v>
      </c>
      <c r="C1514" s="125">
        <v>45348</v>
      </c>
      <c r="D1514" s="89" t="s">
        <v>1838</v>
      </c>
      <c r="E1514" s="89" t="s">
        <v>1136</v>
      </c>
      <c r="F1514" s="96" t="s">
        <v>1735</v>
      </c>
      <c r="G1514" s="89" t="s">
        <v>1736</v>
      </c>
      <c r="H1514" s="89" t="s">
        <v>1899</v>
      </c>
      <c r="I1514" s="89" t="s">
        <v>74</v>
      </c>
      <c r="J1514" s="89" t="s">
        <v>2645</v>
      </c>
      <c r="K1514" s="89" t="s">
        <v>2646</v>
      </c>
      <c r="L1514" s="89" t="s">
        <v>2647</v>
      </c>
      <c r="M1514" s="126">
        <v>1850</v>
      </c>
      <c r="N1514" s="126">
        <v>120531507</v>
      </c>
      <c r="O1514" s="127">
        <v>51.05</v>
      </c>
      <c r="P1514" s="126">
        <v>5010908</v>
      </c>
      <c r="Q1514" s="126">
        <v>120531507</v>
      </c>
      <c r="R1514" s="126">
        <v>125542415</v>
      </c>
      <c r="S1514" s="126">
        <v>0</v>
      </c>
      <c r="T1514" s="126">
        <v>0</v>
      </c>
      <c r="U1514" s="126">
        <v>3236609235</v>
      </c>
      <c r="V1514" s="127">
        <v>1120.95</v>
      </c>
      <c r="W1514" s="125">
        <v>42303</v>
      </c>
      <c r="X1514" s="96" t="s">
        <v>77</v>
      </c>
      <c r="Y1514" s="89" t="s">
        <v>74</v>
      </c>
      <c r="Z1514" s="96" t="s">
        <v>77</v>
      </c>
      <c r="AA1514" s="126">
        <v>0</v>
      </c>
      <c r="AB1514" s="126">
        <v>0</v>
      </c>
      <c r="AC1514" s="126">
        <v>0</v>
      </c>
      <c r="AD1514" s="126">
        <v>0</v>
      </c>
      <c r="AE1514" s="126">
        <v>0</v>
      </c>
      <c r="AF1514" s="89" t="s">
        <v>1645</v>
      </c>
      <c r="AG1514" s="126">
        <v>0</v>
      </c>
      <c r="AH1514" s="89" t="s">
        <v>74</v>
      </c>
      <c r="AI1514" s="129">
        <v>3.87</v>
      </c>
      <c r="AJ1514" s="129">
        <v>3.88</v>
      </c>
    </row>
    <row r="1515" spans="1:36" ht="17.45" customHeight="1">
      <c r="A1515" s="88" t="s">
        <v>2648</v>
      </c>
      <c r="B1515" s="88" t="s">
        <v>1831</v>
      </c>
      <c r="C1515" s="121">
        <v>45348</v>
      </c>
      <c r="D1515" s="88" t="s">
        <v>1838</v>
      </c>
      <c r="E1515" s="88" t="s">
        <v>1136</v>
      </c>
      <c r="F1515" s="93" t="s">
        <v>1735</v>
      </c>
      <c r="G1515" s="88" t="s">
        <v>1736</v>
      </c>
      <c r="H1515" s="88" t="s">
        <v>1899</v>
      </c>
      <c r="I1515" s="88" t="s">
        <v>74</v>
      </c>
      <c r="J1515" s="88" t="s">
        <v>2649</v>
      </c>
      <c r="K1515" s="88" t="s">
        <v>2650</v>
      </c>
      <c r="L1515" s="88" t="s">
        <v>2651</v>
      </c>
      <c r="M1515" s="122">
        <v>141</v>
      </c>
      <c r="N1515" s="122">
        <v>85366351</v>
      </c>
      <c r="O1515" s="123">
        <v>507.85</v>
      </c>
      <c r="P1515" s="122">
        <v>9820634</v>
      </c>
      <c r="Q1515" s="122">
        <v>85366351</v>
      </c>
      <c r="R1515" s="122">
        <v>95186985</v>
      </c>
      <c r="S1515" s="122">
        <v>0</v>
      </c>
      <c r="T1515" s="122">
        <v>0</v>
      </c>
      <c r="U1515" s="122">
        <v>3236609235</v>
      </c>
      <c r="V1515" s="123">
        <v>1120.95</v>
      </c>
      <c r="W1515" s="121">
        <v>39603</v>
      </c>
      <c r="X1515" s="93" t="s">
        <v>77</v>
      </c>
      <c r="Y1515" s="88" t="s">
        <v>74</v>
      </c>
      <c r="Z1515" s="93" t="s">
        <v>77</v>
      </c>
      <c r="AA1515" s="122">
        <v>0</v>
      </c>
      <c r="AB1515" s="122">
        <v>0</v>
      </c>
      <c r="AC1515" s="122">
        <v>0</v>
      </c>
      <c r="AD1515" s="122">
        <v>0</v>
      </c>
      <c r="AE1515" s="122">
        <v>0</v>
      </c>
      <c r="AF1515" s="88" t="s">
        <v>1645</v>
      </c>
      <c r="AG1515" s="122">
        <v>0</v>
      </c>
      <c r="AH1515" s="88" t="s">
        <v>74</v>
      </c>
      <c r="AI1515" s="124">
        <v>2.94</v>
      </c>
      <c r="AJ1515" s="124">
        <v>2.94</v>
      </c>
    </row>
    <row r="1516" spans="1:36" ht="17.45" customHeight="1">
      <c r="A1516" s="89" t="s">
        <v>2652</v>
      </c>
      <c r="B1516" s="89" t="s">
        <v>1831</v>
      </c>
      <c r="C1516" s="125">
        <v>45348</v>
      </c>
      <c r="D1516" s="89" t="s">
        <v>1838</v>
      </c>
      <c r="E1516" s="89" t="s">
        <v>1136</v>
      </c>
      <c r="F1516" s="96" t="s">
        <v>1735</v>
      </c>
      <c r="G1516" s="89" t="s">
        <v>1736</v>
      </c>
      <c r="H1516" s="89" t="s">
        <v>1899</v>
      </c>
      <c r="I1516" s="89" t="s">
        <v>74</v>
      </c>
      <c r="J1516" s="89" t="s">
        <v>2507</v>
      </c>
      <c r="K1516" s="89" t="s">
        <v>2508</v>
      </c>
      <c r="L1516" s="89" t="s">
        <v>2509</v>
      </c>
      <c r="M1516" s="126">
        <v>1840</v>
      </c>
      <c r="N1516" s="126">
        <v>114061544</v>
      </c>
      <c r="O1516" s="127">
        <v>48.85</v>
      </c>
      <c r="P1516" s="126">
        <v>5421257</v>
      </c>
      <c r="Q1516" s="126">
        <v>114061544</v>
      </c>
      <c r="R1516" s="126">
        <v>119482801</v>
      </c>
      <c r="S1516" s="126">
        <v>0</v>
      </c>
      <c r="T1516" s="126">
        <v>0</v>
      </c>
      <c r="U1516" s="126">
        <v>3236609235</v>
      </c>
      <c r="V1516" s="127">
        <v>1120.95</v>
      </c>
      <c r="W1516" s="96"/>
      <c r="X1516" s="96" t="s">
        <v>77</v>
      </c>
      <c r="Y1516" s="89" t="s">
        <v>74</v>
      </c>
      <c r="Z1516" s="96" t="s">
        <v>77</v>
      </c>
      <c r="AA1516" s="126">
        <v>0</v>
      </c>
      <c r="AB1516" s="126">
        <v>0</v>
      </c>
      <c r="AC1516" s="126">
        <v>0</v>
      </c>
      <c r="AD1516" s="126">
        <v>0</v>
      </c>
      <c r="AE1516" s="126">
        <v>0</v>
      </c>
      <c r="AF1516" s="89" t="s">
        <v>1645</v>
      </c>
      <c r="AG1516" s="126">
        <v>0</v>
      </c>
      <c r="AH1516" s="89" t="s">
        <v>74</v>
      </c>
      <c r="AI1516" s="129">
        <v>3.69</v>
      </c>
      <c r="AJ1516" s="129">
        <v>3.69</v>
      </c>
    </row>
    <row r="1517" spans="1:36" ht="17.45" customHeight="1">
      <c r="A1517" s="88" t="s">
        <v>2653</v>
      </c>
      <c r="B1517" s="88" t="s">
        <v>1831</v>
      </c>
      <c r="C1517" s="121">
        <v>45348</v>
      </c>
      <c r="D1517" s="88" t="s">
        <v>1838</v>
      </c>
      <c r="E1517" s="88" t="s">
        <v>1136</v>
      </c>
      <c r="F1517" s="93" t="s">
        <v>1735</v>
      </c>
      <c r="G1517" s="88" t="s">
        <v>1736</v>
      </c>
      <c r="H1517" s="88" t="s">
        <v>1899</v>
      </c>
      <c r="I1517" s="88" t="s">
        <v>74</v>
      </c>
      <c r="J1517" s="88" t="s">
        <v>1956</v>
      </c>
      <c r="K1517" s="88" t="s">
        <v>1957</v>
      </c>
      <c r="L1517" s="88" t="s">
        <v>1958</v>
      </c>
      <c r="M1517" s="122">
        <v>519</v>
      </c>
      <c r="N1517" s="122">
        <v>172124697</v>
      </c>
      <c r="O1517" s="123">
        <v>338.84</v>
      </c>
      <c r="P1517" s="122">
        <v>61643289</v>
      </c>
      <c r="Q1517" s="122">
        <v>172124697</v>
      </c>
      <c r="R1517" s="122">
        <v>233767986</v>
      </c>
      <c r="S1517" s="122">
        <v>0</v>
      </c>
      <c r="T1517" s="122">
        <v>0</v>
      </c>
      <c r="U1517" s="122">
        <v>3236609235</v>
      </c>
      <c r="V1517" s="123">
        <v>1120.95</v>
      </c>
      <c r="W1517" s="93"/>
      <c r="X1517" s="93" t="s">
        <v>77</v>
      </c>
      <c r="Y1517" s="88" t="s">
        <v>74</v>
      </c>
      <c r="Z1517" s="93" t="s">
        <v>77</v>
      </c>
      <c r="AA1517" s="122">
        <v>0</v>
      </c>
      <c r="AB1517" s="122">
        <v>0</v>
      </c>
      <c r="AC1517" s="122">
        <v>0</v>
      </c>
      <c r="AD1517" s="122">
        <v>0</v>
      </c>
      <c r="AE1517" s="122">
        <v>0</v>
      </c>
      <c r="AF1517" s="88" t="s">
        <v>1645</v>
      </c>
      <c r="AG1517" s="122">
        <v>0</v>
      </c>
      <c r="AH1517" s="88" t="s">
        <v>74</v>
      </c>
      <c r="AI1517" s="124">
        <v>7.21</v>
      </c>
      <c r="AJ1517" s="124">
        <v>7.22</v>
      </c>
    </row>
    <row r="1518" spans="1:36" ht="17.45" customHeight="1">
      <c r="A1518" s="89" t="s">
        <v>2654</v>
      </c>
      <c r="B1518" s="89" t="s">
        <v>1831</v>
      </c>
      <c r="C1518" s="125">
        <v>45348</v>
      </c>
      <c r="D1518" s="89" t="s">
        <v>1838</v>
      </c>
      <c r="E1518" s="89" t="s">
        <v>1136</v>
      </c>
      <c r="F1518" s="96" t="s">
        <v>1735</v>
      </c>
      <c r="G1518" s="89" t="s">
        <v>1736</v>
      </c>
      <c r="H1518" s="89" t="s">
        <v>1899</v>
      </c>
      <c r="I1518" s="89" t="s">
        <v>74</v>
      </c>
      <c r="J1518" s="89" t="s">
        <v>2655</v>
      </c>
      <c r="K1518" s="89" t="s">
        <v>2656</v>
      </c>
      <c r="L1518" s="89" t="s">
        <v>2657</v>
      </c>
      <c r="M1518" s="126">
        <v>525</v>
      </c>
      <c r="N1518" s="126">
        <v>164110149</v>
      </c>
      <c r="O1518" s="126">
        <v>252</v>
      </c>
      <c r="P1518" s="126">
        <v>11756241</v>
      </c>
      <c r="Q1518" s="126">
        <v>164110149</v>
      </c>
      <c r="R1518" s="126">
        <v>175866390</v>
      </c>
      <c r="S1518" s="126">
        <v>0</v>
      </c>
      <c r="T1518" s="126">
        <v>0</v>
      </c>
      <c r="U1518" s="126">
        <v>3236609235</v>
      </c>
      <c r="V1518" s="127">
        <v>1120.95</v>
      </c>
      <c r="W1518" s="125">
        <v>43616</v>
      </c>
      <c r="X1518" s="96" t="s">
        <v>77</v>
      </c>
      <c r="Y1518" s="89" t="s">
        <v>74</v>
      </c>
      <c r="Z1518" s="96" t="s">
        <v>77</v>
      </c>
      <c r="AA1518" s="126">
        <v>0</v>
      </c>
      <c r="AB1518" s="126">
        <v>0</v>
      </c>
      <c r="AC1518" s="126">
        <v>0</v>
      </c>
      <c r="AD1518" s="126">
        <v>0</v>
      </c>
      <c r="AE1518" s="126">
        <v>0</v>
      </c>
      <c r="AF1518" s="89" t="s">
        <v>1645</v>
      </c>
      <c r="AG1518" s="126">
        <v>0</v>
      </c>
      <c r="AH1518" s="89" t="s">
        <v>74</v>
      </c>
      <c r="AI1518" s="129">
        <v>5.43</v>
      </c>
      <c r="AJ1518" s="129">
        <v>5.43</v>
      </c>
    </row>
    <row r="1519" spans="1:36" ht="17.45" customHeight="1">
      <c r="A1519" s="88" t="s">
        <v>2658</v>
      </c>
      <c r="B1519" s="88" t="s">
        <v>1831</v>
      </c>
      <c r="C1519" s="121">
        <v>45348</v>
      </c>
      <c r="D1519" s="88" t="s">
        <v>1892</v>
      </c>
      <c r="E1519" s="88" t="s">
        <v>1136</v>
      </c>
      <c r="F1519" s="93" t="s">
        <v>1735</v>
      </c>
      <c r="G1519" s="88" t="s">
        <v>1736</v>
      </c>
      <c r="H1519" s="88" t="s">
        <v>1893</v>
      </c>
      <c r="I1519" s="88" t="s">
        <v>74</v>
      </c>
      <c r="J1519" s="88" t="s">
        <v>1894</v>
      </c>
      <c r="K1519" s="88"/>
      <c r="L1519" s="88" t="s">
        <v>1895</v>
      </c>
      <c r="M1519" s="123">
        <v>12759.87</v>
      </c>
      <c r="N1519" s="122">
        <v>17020740</v>
      </c>
      <c r="O1519" s="122">
        <v>0</v>
      </c>
      <c r="P1519" s="122">
        <v>-59045</v>
      </c>
      <c r="Q1519" s="122">
        <v>16961695</v>
      </c>
      <c r="R1519" s="122">
        <v>16961695</v>
      </c>
      <c r="S1519" s="122">
        <v>0</v>
      </c>
      <c r="T1519" s="122">
        <v>0</v>
      </c>
      <c r="U1519" s="122">
        <v>3236609235</v>
      </c>
      <c r="V1519" s="123">
        <v>1120.95</v>
      </c>
      <c r="W1519" s="121">
        <v>43620</v>
      </c>
      <c r="X1519" s="121">
        <v>73050</v>
      </c>
      <c r="Y1519" s="88"/>
      <c r="Z1519" s="93"/>
      <c r="AA1519" s="122">
        <v>0</v>
      </c>
      <c r="AB1519" s="122">
        <v>0</v>
      </c>
      <c r="AC1519" s="122">
        <v>0</v>
      </c>
      <c r="AD1519" s="122">
        <v>0</v>
      </c>
      <c r="AE1519" s="122">
        <v>0</v>
      </c>
      <c r="AF1519" s="88" t="s">
        <v>1645</v>
      </c>
      <c r="AG1519" s="122">
        <v>0</v>
      </c>
      <c r="AH1519" s="88"/>
      <c r="AI1519" s="124">
        <v>0.52</v>
      </c>
      <c r="AJ1519" s="124">
        <v>0.52</v>
      </c>
    </row>
    <row r="1520" spans="1:36" ht="17.45" customHeight="1">
      <c r="A1520" s="89" t="s">
        <v>2659</v>
      </c>
      <c r="B1520" s="89" t="s">
        <v>1831</v>
      </c>
      <c r="C1520" s="125">
        <v>45348</v>
      </c>
      <c r="D1520" s="89" t="s">
        <v>1832</v>
      </c>
      <c r="E1520" s="89" t="s">
        <v>1136</v>
      </c>
      <c r="F1520" s="96" t="s">
        <v>1750</v>
      </c>
      <c r="G1520" s="89" t="s">
        <v>1751</v>
      </c>
      <c r="H1520" s="89" t="s">
        <v>1833</v>
      </c>
      <c r="I1520" s="89" t="s">
        <v>1834</v>
      </c>
      <c r="J1520" s="89" t="s">
        <v>2660</v>
      </c>
      <c r="K1520" s="89"/>
      <c r="L1520" s="89" t="s">
        <v>1836</v>
      </c>
      <c r="M1520" s="126">
        <v>4790000</v>
      </c>
      <c r="N1520" s="126">
        <v>6396805500</v>
      </c>
      <c r="O1520" s="126">
        <v>0</v>
      </c>
      <c r="P1520" s="126">
        <v>29765974</v>
      </c>
      <c r="Q1520" s="126">
        <v>0</v>
      </c>
      <c r="R1520" s="126">
        <v>29765974</v>
      </c>
      <c r="S1520" s="126">
        <v>0</v>
      </c>
      <c r="T1520" s="126">
        <v>0</v>
      </c>
      <c r="U1520" s="126">
        <v>28100737901</v>
      </c>
      <c r="V1520" s="127">
        <v>1096.48</v>
      </c>
      <c r="W1520" s="125">
        <v>45320</v>
      </c>
      <c r="X1520" s="125">
        <v>45351</v>
      </c>
      <c r="Y1520" s="89" t="s">
        <v>74</v>
      </c>
      <c r="Z1520" s="96" t="s">
        <v>77</v>
      </c>
      <c r="AA1520" s="126">
        <v>0</v>
      </c>
      <c r="AB1520" s="126">
        <v>0</v>
      </c>
      <c r="AC1520" s="126">
        <v>0</v>
      </c>
      <c r="AD1520" s="126">
        <v>0</v>
      </c>
      <c r="AE1520" s="126">
        <v>0</v>
      </c>
      <c r="AF1520" s="89" t="s">
        <v>1645</v>
      </c>
      <c r="AG1520" s="126">
        <v>0</v>
      </c>
      <c r="AH1520" s="89" t="s">
        <v>74</v>
      </c>
      <c r="AI1520" s="129">
        <v>0.11</v>
      </c>
      <c r="AJ1520" s="129">
        <v>0.11</v>
      </c>
    </row>
    <row r="1521" spans="1:36" ht="17.45" customHeight="1">
      <c r="A1521" s="88" t="s">
        <v>2661</v>
      </c>
      <c r="B1521" s="88" t="s">
        <v>1831</v>
      </c>
      <c r="C1521" s="121">
        <v>45348</v>
      </c>
      <c r="D1521" s="88" t="s">
        <v>1838</v>
      </c>
      <c r="E1521" s="88" t="s">
        <v>1136</v>
      </c>
      <c r="F1521" s="93" t="s">
        <v>1750</v>
      </c>
      <c r="G1521" s="88" t="s">
        <v>1751</v>
      </c>
      <c r="H1521" s="88" t="s">
        <v>1899</v>
      </c>
      <c r="I1521" s="88" t="s">
        <v>74</v>
      </c>
      <c r="J1521" s="88" t="s">
        <v>2639</v>
      </c>
      <c r="K1521" s="88" t="s">
        <v>2640</v>
      </c>
      <c r="L1521" s="88" t="s">
        <v>2641</v>
      </c>
      <c r="M1521" s="122">
        <v>6369</v>
      </c>
      <c r="N1521" s="122">
        <v>229630162</v>
      </c>
      <c r="O1521" s="123">
        <v>37.090000000000003</v>
      </c>
      <c r="P1521" s="122">
        <v>84385338</v>
      </c>
      <c r="Q1521" s="122">
        <v>229630162</v>
      </c>
      <c r="R1521" s="122">
        <v>314015500</v>
      </c>
      <c r="S1521" s="122">
        <v>0</v>
      </c>
      <c r="T1521" s="122">
        <v>0</v>
      </c>
      <c r="U1521" s="122">
        <v>28100737901</v>
      </c>
      <c r="V1521" s="123">
        <v>1096.48</v>
      </c>
      <c r="W1521" s="121">
        <v>42872</v>
      </c>
      <c r="X1521" s="93" t="s">
        <v>77</v>
      </c>
      <c r="Y1521" s="88" t="s">
        <v>74</v>
      </c>
      <c r="Z1521" s="93" t="s">
        <v>77</v>
      </c>
      <c r="AA1521" s="122">
        <v>0</v>
      </c>
      <c r="AB1521" s="122">
        <v>0</v>
      </c>
      <c r="AC1521" s="122">
        <v>0</v>
      </c>
      <c r="AD1521" s="122">
        <v>0</v>
      </c>
      <c r="AE1521" s="122">
        <v>0</v>
      </c>
      <c r="AF1521" s="88" t="s">
        <v>1645</v>
      </c>
      <c r="AG1521" s="122">
        <v>0</v>
      </c>
      <c r="AH1521" s="88" t="s">
        <v>74</v>
      </c>
      <c r="AI1521" s="124">
        <v>1.1200000000000001</v>
      </c>
      <c r="AJ1521" s="124">
        <v>1.1200000000000001</v>
      </c>
    </row>
    <row r="1522" spans="1:36" ht="17.45" customHeight="1">
      <c r="A1522" s="89" t="s">
        <v>2662</v>
      </c>
      <c r="B1522" s="89" t="s">
        <v>1831</v>
      </c>
      <c r="C1522" s="125">
        <v>45348</v>
      </c>
      <c r="D1522" s="89" t="s">
        <v>1838</v>
      </c>
      <c r="E1522" s="89" t="s">
        <v>1136</v>
      </c>
      <c r="F1522" s="96" t="s">
        <v>1750</v>
      </c>
      <c r="G1522" s="89" t="s">
        <v>1751</v>
      </c>
      <c r="H1522" s="89" t="s">
        <v>1899</v>
      </c>
      <c r="I1522" s="89" t="s">
        <v>74</v>
      </c>
      <c r="J1522" s="89" t="s">
        <v>2598</v>
      </c>
      <c r="K1522" s="89" t="s">
        <v>2599</v>
      </c>
      <c r="L1522" s="89" t="s">
        <v>2600</v>
      </c>
      <c r="M1522" s="126">
        <v>1117</v>
      </c>
      <c r="N1522" s="126">
        <v>564932889</v>
      </c>
      <c r="O1522" s="127">
        <v>436.78</v>
      </c>
      <c r="P1522" s="126">
        <v>83610328</v>
      </c>
      <c r="Q1522" s="126">
        <v>564932889</v>
      </c>
      <c r="R1522" s="126">
        <v>648543217</v>
      </c>
      <c r="S1522" s="126">
        <v>0</v>
      </c>
      <c r="T1522" s="126">
        <v>0</v>
      </c>
      <c r="U1522" s="126">
        <v>28100737901</v>
      </c>
      <c r="V1522" s="127">
        <v>1096.48</v>
      </c>
      <c r="W1522" s="96"/>
      <c r="X1522" s="96" t="s">
        <v>77</v>
      </c>
      <c r="Y1522" s="89" t="s">
        <v>74</v>
      </c>
      <c r="Z1522" s="96" t="s">
        <v>77</v>
      </c>
      <c r="AA1522" s="126">
        <v>0</v>
      </c>
      <c r="AB1522" s="126">
        <v>0</v>
      </c>
      <c r="AC1522" s="126">
        <v>0</v>
      </c>
      <c r="AD1522" s="126">
        <v>0</v>
      </c>
      <c r="AE1522" s="126">
        <v>0</v>
      </c>
      <c r="AF1522" s="89" t="s">
        <v>1645</v>
      </c>
      <c r="AG1522" s="126">
        <v>0</v>
      </c>
      <c r="AH1522" s="89" t="s">
        <v>74</v>
      </c>
      <c r="AI1522" s="129">
        <v>2.2999999999999998</v>
      </c>
      <c r="AJ1522" s="129">
        <v>2.31</v>
      </c>
    </row>
    <row r="1523" spans="1:36" ht="17.45" customHeight="1">
      <c r="A1523" s="88" t="s">
        <v>2663</v>
      </c>
      <c r="B1523" s="88" t="s">
        <v>1831</v>
      </c>
      <c r="C1523" s="121">
        <v>45348</v>
      </c>
      <c r="D1523" s="88" t="s">
        <v>1838</v>
      </c>
      <c r="E1523" s="88" t="s">
        <v>1136</v>
      </c>
      <c r="F1523" s="93" t="s">
        <v>1750</v>
      </c>
      <c r="G1523" s="88" t="s">
        <v>1751</v>
      </c>
      <c r="H1523" s="88" t="s">
        <v>1899</v>
      </c>
      <c r="I1523" s="88" t="s">
        <v>74</v>
      </c>
      <c r="J1523" s="88" t="s">
        <v>1904</v>
      </c>
      <c r="K1523" s="88" t="s">
        <v>1905</v>
      </c>
      <c r="L1523" s="88" t="s">
        <v>1906</v>
      </c>
      <c r="M1523" s="122">
        <v>374</v>
      </c>
      <c r="N1523" s="122">
        <v>243355853</v>
      </c>
      <c r="O1523" s="123">
        <v>636.47</v>
      </c>
      <c r="P1523" s="122">
        <v>73070426</v>
      </c>
      <c r="Q1523" s="122">
        <v>243355853</v>
      </c>
      <c r="R1523" s="122">
        <v>316426279</v>
      </c>
      <c r="S1523" s="122">
        <v>0</v>
      </c>
      <c r="T1523" s="122">
        <v>0</v>
      </c>
      <c r="U1523" s="122">
        <v>28100737901</v>
      </c>
      <c r="V1523" s="123">
        <v>1096.48</v>
      </c>
      <c r="W1523" s="121">
        <v>41233</v>
      </c>
      <c r="X1523" s="93" t="s">
        <v>77</v>
      </c>
      <c r="Y1523" s="88" t="s">
        <v>74</v>
      </c>
      <c r="Z1523" s="93" t="s">
        <v>77</v>
      </c>
      <c r="AA1523" s="122">
        <v>0</v>
      </c>
      <c r="AB1523" s="122">
        <v>0</v>
      </c>
      <c r="AC1523" s="122">
        <v>0</v>
      </c>
      <c r="AD1523" s="122">
        <v>0</v>
      </c>
      <c r="AE1523" s="122">
        <v>0</v>
      </c>
      <c r="AF1523" s="88" t="s">
        <v>1645</v>
      </c>
      <c r="AG1523" s="122">
        <v>0</v>
      </c>
      <c r="AH1523" s="88" t="s">
        <v>74</v>
      </c>
      <c r="AI1523" s="124">
        <v>1.1200000000000001</v>
      </c>
      <c r="AJ1523" s="124">
        <v>1.1299999999999999</v>
      </c>
    </row>
    <row r="1524" spans="1:36" ht="17.45" customHeight="1">
      <c r="A1524" s="89" t="s">
        <v>2664</v>
      </c>
      <c r="B1524" s="89" t="s">
        <v>1831</v>
      </c>
      <c r="C1524" s="125">
        <v>45348</v>
      </c>
      <c r="D1524" s="89" t="s">
        <v>1838</v>
      </c>
      <c r="E1524" s="89" t="s">
        <v>1136</v>
      </c>
      <c r="F1524" s="96" t="s">
        <v>1750</v>
      </c>
      <c r="G1524" s="89" t="s">
        <v>1751</v>
      </c>
      <c r="H1524" s="89" t="s">
        <v>1899</v>
      </c>
      <c r="I1524" s="89" t="s">
        <v>74</v>
      </c>
      <c r="J1524" s="89" t="s">
        <v>2645</v>
      </c>
      <c r="K1524" s="89" t="s">
        <v>2646</v>
      </c>
      <c r="L1524" s="89" t="s">
        <v>2647</v>
      </c>
      <c r="M1524" s="126">
        <v>16067</v>
      </c>
      <c r="N1524" s="126">
        <v>1046502656</v>
      </c>
      <c r="O1524" s="127">
        <v>51.05</v>
      </c>
      <c r="P1524" s="126">
        <v>43816255</v>
      </c>
      <c r="Q1524" s="126">
        <v>1046502656</v>
      </c>
      <c r="R1524" s="126">
        <v>1090318911</v>
      </c>
      <c r="S1524" s="126">
        <v>0</v>
      </c>
      <c r="T1524" s="126">
        <v>0</v>
      </c>
      <c r="U1524" s="126">
        <v>28100737901</v>
      </c>
      <c r="V1524" s="127">
        <v>1096.48</v>
      </c>
      <c r="W1524" s="125">
        <v>42303</v>
      </c>
      <c r="X1524" s="96" t="s">
        <v>77</v>
      </c>
      <c r="Y1524" s="89" t="s">
        <v>74</v>
      </c>
      <c r="Z1524" s="96" t="s">
        <v>77</v>
      </c>
      <c r="AA1524" s="126">
        <v>0</v>
      </c>
      <c r="AB1524" s="126">
        <v>0</v>
      </c>
      <c r="AC1524" s="126">
        <v>0</v>
      </c>
      <c r="AD1524" s="126">
        <v>0</v>
      </c>
      <c r="AE1524" s="126">
        <v>0</v>
      </c>
      <c r="AF1524" s="89" t="s">
        <v>1645</v>
      </c>
      <c r="AG1524" s="126">
        <v>0</v>
      </c>
      <c r="AH1524" s="89" t="s">
        <v>74</v>
      </c>
      <c r="AI1524" s="129">
        <v>3.87</v>
      </c>
      <c r="AJ1524" s="129">
        <v>3.88</v>
      </c>
    </row>
    <row r="1525" spans="1:36" ht="17.45" customHeight="1">
      <c r="A1525" s="88" t="s">
        <v>2665</v>
      </c>
      <c r="B1525" s="88" t="s">
        <v>1831</v>
      </c>
      <c r="C1525" s="121">
        <v>45348</v>
      </c>
      <c r="D1525" s="88" t="s">
        <v>1838</v>
      </c>
      <c r="E1525" s="88" t="s">
        <v>1136</v>
      </c>
      <c r="F1525" s="93" t="s">
        <v>1750</v>
      </c>
      <c r="G1525" s="88" t="s">
        <v>1751</v>
      </c>
      <c r="H1525" s="88" t="s">
        <v>1899</v>
      </c>
      <c r="I1525" s="88" t="s">
        <v>74</v>
      </c>
      <c r="J1525" s="88" t="s">
        <v>2649</v>
      </c>
      <c r="K1525" s="88" t="s">
        <v>2650</v>
      </c>
      <c r="L1525" s="88" t="s">
        <v>2651</v>
      </c>
      <c r="M1525" s="122">
        <v>1228</v>
      </c>
      <c r="N1525" s="122">
        <v>742686971</v>
      </c>
      <c r="O1525" s="123">
        <v>507.85</v>
      </c>
      <c r="P1525" s="122">
        <v>86317415</v>
      </c>
      <c r="Q1525" s="122">
        <v>742686971</v>
      </c>
      <c r="R1525" s="122">
        <v>829004386</v>
      </c>
      <c r="S1525" s="122">
        <v>0</v>
      </c>
      <c r="T1525" s="122">
        <v>0</v>
      </c>
      <c r="U1525" s="122">
        <v>28100737901</v>
      </c>
      <c r="V1525" s="123">
        <v>1096.48</v>
      </c>
      <c r="W1525" s="121">
        <v>39603</v>
      </c>
      <c r="X1525" s="93" t="s">
        <v>77</v>
      </c>
      <c r="Y1525" s="88" t="s">
        <v>74</v>
      </c>
      <c r="Z1525" s="93" t="s">
        <v>77</v>
      </c>
      <c r="AA1525" s="122">
        <v>0</v>
      </c>
      <c r="AB1525" s="122">
        <v>0</v>
      </c>
      <c r="AC1525" s="122">
        <v>0</v>
      </c>
      <c r="AD1525" s="122">
        <v>0</v>
      </c>
      <c r="AE1525" s="122">
        <v>0</v>
      </c>
      <c r="AF1525" s="88" t="s">
        <v>1645</v>
      </c>
      <c r="AG1525" s="122">
        <v>0</v>
      </c>
      <c r="AH1525" s="88" t="s">
        <v>74</v>
      </c>
      <c r="AI1525" s="124">
        <v>2.95</v>
      </c>
      <c r="AJ1525" s="124">
        <v>2.95</v>
      </c>
    </row>
    <row r="1526" spans="1:36" ht="17.45" customHeight="1">
      <c r="A1526" s="89" t="s">
        <v>2666</v>
      </c>
      <c r="B1526" s="89" t="s">
        <v>1831</v>
      </c>
      <c r="C1526" s="125">
        <v>45348</v>
      </c>
      <c r="D1526" s="89" t="s">
        <v>1838</v>
      </c>
      <c r="E1526" s="89" t="s">
        <v>1136</v>
      </c>
      <c r="F1526" s="96" t="s">
        <v>1750</v>
      </c>
      <c r="G1526" s="89" t="s">
        <v>1751</v>
      </c>
      <c r="H1526" s="89" t="s">
        <v>1899</v>
      </c>
      <c r="I1526" s="89" t="s">
        <v>74</v>
      </c>
      <c r="J1526" s="89" t="s">
        <v>2507</v>
      </c>
      <c r="K1526" s="89" t="s">
        <v>2508</v>
      </c>
      <c r="L1526" s="89" t="s">
        <v>2509</v>
      </c>
      <c r="M1526" s="126">
        <v>15890</v>
      </c>
      <c r="N1526" s="126">
        <v>985101829</v>
      </c>
      <c r="O1526" s="127">
        <v>48.85</v>
      </c>
      <c r="P1526" s="126">
        <v>46736057</v>
      </c>
      <c r="Q1526" s="126">
        <v>985101829</v>
      </c>
      <c r="R1526" s="126">
        <v>1031837886</v>
      </c>
      <c r="S1526" s="126">
        <v>0</v>
      </c>
      <c r="T1526" s="126">
        <v>0</v>
      </c>
      <c r="U1526" s="126">
        <v>28100737901</v>
      </c>
      <c r="V1526" s="127">
        <v>1096.48</v>
      </c>
      <c r="W1526" s="96"/>
      <c r="X1526" s="96" t="s">
        <v>77</v>
      </c>
      <c r="Y1526" s="89" t="s">
        <v>74</v>
      </c>
      <c r="Z1526" s="96" t="s">
        <v>77</v>
      </c>
      <c r="AA1526" s="126">
        <v>0</v>
      </c>
      <c r="AB1526" s="126">
        <v>0</v>
      </c>
      <c r="AC1526" s="126">
        <v>0</v>
      </c>
      <c r="AD1526" s="126">
        <v>0</v>
      </c>
      <c r="AE1526" s="126">
        <v>0</v>
      </c>
      <c r="AF1526" s="89" t="s">
        <v>1645</v>
      </c>
      <c r="AG1526" s="126">
        <v>0</v>
      </c>
      <c r="AH1526" s="89" t="s">
        <v>74</v>
      </c>
      <c r="AI1526" s="129">
        <v>3.67</v>
      </c>
      <c r="AJ1526" s="129">
        <v>3.67</v>
      </c>
    </row>
    <row r="1527" spans="1:36" ht="17.45" customHeight="1">
      <c r="A1527" s="88" t="s">
        <v>2667</v>
      </c>
      <c r="B1527" s="88" t="s">
        <v>1831</v>
      </c>
      <c r="C1527" s="121">
        <v>45348</v>
      </c>
      <c r="D1527" s="88" t="s">
        <v>1838</v>
      </c>
      <c r="E1527" s="88" t="s">
        <v>1136</v>
      </c>
      <c r="F1527" s="93" t="s">
        <v>1750</v>
      </c>
      <c r="G1527" s="88" t="s">
        <v>1751</v>
      </c>
      <c r="H1527" s="88" t="s">
        <v>1899</v>
      </c>
      <c r="I1527" s="88" t="s">
        <v>74</v>
      </c>
      <c r="J1527" s="88" t="s">
        <v>1956</v>
      </c>
      <c r="K1527" s="88" t="s">
        <v>1957</v>
      </c>
      <c r="L1527" s="88" t="s">
        <v>1958</v>
      </c>
      <c r="M1527" s="122">
        <v>4503</v>
      </c>
      <c r="N1527" s="122">
        <v>1467554638</v>
      </c>
      <c r="O1527" s="123">
        <v>338.84</v>
      </c>
      <c r="P1527" s="122">
        <v>560686676</v>
      </c>
      <c r="Q1527" s="122">
        <v>1467554638</v>
      </c>
      <c r="R1527" s="122">
        <v>2028241314</v>
      </c>
      <c r="S1527" s="122">
        <v>0</v>
      </c>
      <c r="T1527" s="122">
        <v>0</v>
      </c>
      <c r="U1527" s="122">
        <v>28100737901</v>
      </c>
      <c r="V1527" s="123">
        <v>1096.48</v>
      </c>
      <c r="W1527" s="93"/>
      <c r="X1527" s="93" t="s">
        <v>77</v>
      </c>
      <c r="Y1527" s="88" t="s">
        <v>74</v>
      </c>
      <c r="Z1527" s="93" t="s">
        <v>77</v>
      </c>
      <c r="AA1527" s="122">
        <v>0</v>
      </c>
      <c r="AB1527" s="122">
        <v>0</v>
      </c>
      <c r="AC1527" s="122">
        <v>0</v>
      </c>
      <c r="AD1527" s="122">
        <v>0</v>
      </c>
      <c r="AE1527" s="122">
        <v>0</v>
      </c>
      <c r="AF1527" s="88" t="s">
        <v>1645</v>
      </c>
      <c r="AG1527" s="122">
        <v>0</v>
      </c>
      <c r="AH1527" s="88" t="s">
        <v>74</v>
      </c>
      <c r="AI1527" s="124">
        <v>7.21</v>
      </c>
      <c r="AJ1527" s="124">
        <v>7.22</v>
      </c>
    </row>
    <row r="1528" spans="1:36" ht="17.45" customHeight="1">
      <c r="A1528" s="89" t="s">
        <v>2668</v>
      </c>
      <c r="B1528" s="89" t="s">
        <v>1831</v>
      </c>
      <c r="C1528" s="125">
        <v>45348</v>
      </c>
      <c r="D1528" s="89" t="s">
        <v>1838</v>
      </c>
      <c r="E1528" s="89" t="s">
        <v>1136</v>
      </c>
      <c r="F1528" s="96" t="s">
        <v>1750</v>
      </c>
      <c r="G1528" s="89" t="s">
        <v>1751</v>
      </c>
      <c r="H1528" s="89" t="s">
        <v>1899</v>
      </c>
      <c r="I1528" s="89" t="s">
        <v>74</v>
      </c>
      <c r="J1528" s="89" t="s">
        <v>2655</v>
      </c>
      <c r="K1528" s="89" t="s">
        <v>2656</v>
      </c>
      <c r="L1528" s="89" t="s">
        <v>2657</v>
      </c>
      <c r="M1528" s="126">
        <v>4555</v>
      </c>
      <c r="N1528" s="126">
        <v>1424047583</v>
      </c>
      <c r="O1528" s="126">
        <v>252</v>
      </c>
      <c r="P1528" s="126">
        <v>101802715</v>
      </c>
      <c r="Q1528" s="126">
        <v>1424047583</v>
      </c>
      <c r="R1528" s="126">
        <v>1525850298</v>
      </c>
      <c r="S1528" s="126">
        <v>0</v>
      </c>
      <c r="T1528" s="126">
        <v>0</v>
      </c>
      <c r="U1528" s="126">
        <v>28100737901</v>
      </c>
      <c r="V1528" s="127">
        <v>1096.48</v>
      </c>
      <c r="W1528" s="125">
        <v>43616</v>
      </c>
      <c r="X1528" s="96" t="s">
        <v>77</v>
      </c>
      <c r="Y1528" s="89" t="s">
        <v>74</v>
      </c>
      <c r="Z1528" s="96" t="s">
        <v>77</v>
      </c>
      <c r="AA1528" s="126">
        <v>0</v>
      </c>
      <c r="AB1528" s="126">
        <v>0</v>
      </c>
      <c r="AC1528" s="126">
        <v>0</v>
      </c>
      <c r="AD1528" s="126">
        <v>0</v>
      </c>
      <c r="AE1528" s="126">
        <v>0</v>
      </c>
      <c r="AF1528" s="89" t="s">
        <v>1645</v>
      </c>
      <c r="AG1528" s="126">
        <v>0</v>
      </c>
      <c r="AH1528" s="89" t="s">
        <v>74</v>
      </c>
      <c r="AI1528" s="129">
        <v>5.42</v>
      </c>
      <c r="AJ1528" s="129">
        <v>5.43</v>
      </c>
    </row>
    <row r="1529" spans="1:36" ht="17.45" customHeight="1">
      <c r="A1529" s="88" t="s">
        <v>2669</v>
      </c>
      <c r="B1529" s="88" t="s">
        <v>1831</v>
      </c>
      <c r="C1529" s="121">
        <v>45348</v>
      </c>
      <c r="D1529" s="88" t="s">
        <v>1892</v>
      </c>
      <c r="E1529" s="88" t="s">
        <v>1136</v>
      </c>
      <c r="F1529" s="93" t="s">
        <v>1750</v>
      </c>
      <c r="G1529" s="88" t="s">
        <v>1751</v>
      </c>
      <c r="H1529" s="88" t="s">
        <v>1893</v>
      </c>
      <c r="I1529" s="88" t="s">
        <v>74</v>
      </c>
      <c r="J1529" s="88" t="s">
        <v>1894</v>
      </c>
      <c r="K1529" s="88"/>
      <c r="L1529" s="88" t="s">
        <v>1895</v>
      </c>
      <c r="M1529" s="123">
        <v>77847.09</v>
      </c>
      <c r="N1529" s="122">
        <v>103687739</v>
      </c>
      <c r="O1529" s="122">
        <v>0</v>
      </c>
      <c r="P1529" s="122">
        <v>-205603</v>
      </c>
      <c r="Q1529" s="122">
        <v>103482136</v>
      </c>
      <c r="R1529" s="122">
        <v>103482136</v>
      </c>
      <c r="S1529" s="122">
        <v>0</v>
      </c>
      <c r="T1529" s="122">
        <v>0</v>
      </c>
      <c r="U1529" s="122">
        <v>28100737901</v>
      </c>
      <c r="V1529" s="123">
        <v>1096.48</v>
      </c>
      <c r="W1529" s="121">
        <v>43620</v>
      </c>
      <c r="X1529" s="121">
        <v>73050</v>
      </c>
      <c r="Y1529" s="88"/>
      <c r="Z1529" s="93"/>
      <c r="AA1529" s="122">
        <v>0</v>
      </c>
      <c r="AB1529" s="122">
        <v>0</v>
      </c>
      <c r="AC1529" s="122">
        <v>0</v>
      </c>
      <c r="AD1529" s="122">
        <v>0</v>
      </c>
      <c r="AE1529" s="122">
        <v>0</v>
      </c>
      <c r="AF1529" s="88" t="s">
        <v>1645</v>
      </c>
      <c r="AG1529" s="122">
        <v>0</v>
      </c>
      <c r="AH1529" s="88"/>
      <c r="AI1529" s="124">
        <v>0.37</v>
      </c>
      <c r="AJ1529" s="124">
        <v>0.37</v>
      </c>
    </row>
    <row r="1530" spans="1:36" ht="17.45" customHeight="1">
      <c r="A1530" s="89" t="s">
        <v>2670</v>
      </c>
      <c r="B1530" s="89" t="s">
        <v>1831</v>
      </c>
      <c r="C1530" s="125">
        <v>45348</v>
      </c>
      <c r="D1530" s="89" t="s">
        <v>1832</v>
      </c>
      <c r="E1530" s="89" t="s">
        <v>1136</v>
      </c>
      <c r="F1530" s="96" t="s">
        <v>1760</v>
      </c>
      <c r="G1530" s="89" t="s">
        <v>1761</v>
      </c>
      <c r="H1530" s="89" t="s">
        <v>1833</v>
      </c>
      <c r="I1530" s="89" t="s">
        <v>1834</v>
      </c>
      <c r="J1530" s="89" t="s">
        <v>2671</v>
      </c>
      <c r="K1530" s="89"/>
      <c r="L1530" s="89" t="s">
        <v>1836</v>
      </c>
      <c r="M1530" s="126">
        <v>3610000</v>
      </c>
      <c r="N1530" s="126">
        <v>4820974500</v>
      </c>
      <c r="O1530" s="126">
        <v>0</v>
      </c>
      <c r="P1530" s="126">
        <v>22433229</v>
      </c>
      <c r="Q1530" s="126">
        <v>0</v>
      </c>
      <c r="R1530" s="126">
        <v>22433229</v>
      </c>
      <c r="S1530" s="126">
        <v>0</v>
      </c>
      <c r="T1530" s="126">
        <v>0</v>
      </c>
      <c r="U1530" s="126">
        <v>20891474381</v>
      </c>
      <c r="V1530" s="127">
        <v>1121.67</v>
      </c>
      <c r="W1530" s="125">
        <v>45320</v>
      </c>
      <c r="X1530" s="125">
        <v>45351</v>
      </c>
      <c r="Y1530" s="89" t="s">
        <v>74</v>
      </c>
      <c r="Z1530" s="96" t="s">
        <v>77</v>
      </c>
      <c r="AA1530" s="126">
        <v>0</v>
      </c>
      <c r="AB1530" s="126">
        <v>0</v>
      </c>
      <c r="AC1530" s="126">
        <v>0</v>
      </c>
      <c r="AD1530" s="126">
        <v>0</v>
      </c>
      <c r="AE1530" s="126">
        <v>0</v>
      </c>
      <c r="AF1530" s="89" t="s">
        <v>1645</v>
      </c>
      <c r="AG1530" s="126">
        <v>0</v>
      </c>
      <c r="AH1530" s="89" t="s">
        <v>74</v>
      </c>
      <c r="AI1530" s="129">
        <v>0.11</v>
      </c>
      <c r="AJ1530" s="129">
        <v>0.11</v>
      </c>
    </row>
    <row r="1531" spans="1:36" ht="17.45" customHeight="1">
      <c r="A1531" s="88" t="s">
        <v>2672</v>
      </c>
      <c r="B1531" s="88" t="s">
        <v>1831</v>
      </c>
      <c r="C1531" s="121">
        <v>45348</v>
      </c>
      <c r="D1531" s="88" t="s">
        <v>1838</v>
      </c>
      <c r="E1531" s="88" t="s">
        <v>1136</v>
      </c>
      <c r="F1531" s="93" t="s">
        <v>1760</v>
      </c>
      <c r="G1531" s="88" t="s">
        <v>1761</v>
      </c>
      <c r="H1531" s="88" t="s">
        <v>1899</v>
      </c>
      <c r="I1531" s="88" t="s">
        <v>74</v>
      </c>
      <c r="J1531" s="88" t="s">
        <v>2639</v>
      </c>
      <c r="K1531" s="88" t="s">
        <v>2640</v>
      </c>
      <c r="L1531" s="88" t="s">
        <v>2641</v>
      </c>
      <c r="M1531" s="122">
        <v>4734</v>
      </c>
      <c r="N1531" s="122">
        <v>171554886</v>
      </c>
      <c r="O1531" s="123">
        <v>37.090000000000003</v>
      </c>
      <c r="P1531" s="122">
        <v>61849004</v>
      </c>
      <c r="Q1531" s="122">
        <v>171554886</v>
      </c>
      <c r="R1531" s="122">
        <v>233403890</v>
      </c>
      <c r="S1531" s="122">
        <v>0</v>
      </c>
      <c r="T1531" s="122">
        <v>0</v>
      </c>
      <c r="U1531" s="122">
        <v>20891474381</v>
      </c>
      <c r="V1531" s="123">
        <v>1121.67</v>
      </c>
      <c r="W1531" s="121">
        <v>42872</v>
      </c>
      <c r="X1531" s="93" t="s">
        <v>77</v>
      </c>
      <c r="Y1531" s="88" t="s">
        <v>74</v>
      </c>
      <c r="Z1531" s="93" t="s">
        <v>77</v>
      </c>
      <c r="AA1531" s="122">
        <v>0</v>
      </c>
      <c r="AB1531" s="122">
        <v>0</v>
      </c>
      <c r="AC1531" s="122">
        <v>0</v>
      </c>
      <c r="AD1531" s="122">
        <v>0</v>
      </c>
      <c r="AE1531" s="122">
        <v>0</v>
      </c>
      <c r="AF1531" s="88" t="s">
        <v>1645</v>
      </c>
      <c r="AG1531" s="122">
        <v>0</v>
      </c>
      <c r="AH1531" s="88" t="s">
        <v>74</v>
      </c>
      <c r="AI1531" s="124">
        <v>1.1200000000000001</v>
      </c>
      <c r="AJ1531" s="124">
        <v>1.1200000000000001</v>
      </c>
    </row>
    <row r="1532" spans="1:36" ht="17.45" customHeight="1">
      <c r="A1532" s="89" t="s">
        <v>2673</v>
      </c>
      <c r="B1532" s="89" t="s">
        <v>1831</v>
      </c>
      <c r="C1532" s="125">
        <v>45348</v>
      </c>
      <c r="D1532" s="89" t="s">
        <v>1838</v>
      </c>
      <c r="E1532" s="89" t="s">
        <v>1136</v>
      </c>
      <c r="F1532" s="96" t="s">
        <v>1760</v>
      </c>
      <c r="G1532" s="89" t="s">
        <v>1761</v>
      </c>
      <c r="H1532" s="89" t="s">
        <v>1899</v>
      </c>
      <c r="I1532" s="89" t="s">
        <v>74</v>
      </c>
      <c r="J1532" s="89" t="s">
        <v>2598</v>
      </c>
      <c r="K1532" s="89" t="s">
        <v>2599</v>
      </c>
      <c r="L1532" s="89" t="s">
        <v>2600</v>
      </c>
      <c r="M1532" s="126">
        <v>836</v>
      </c>
      <c r="N1532" s="126">
        <v>422213313</v>
      </c>
      <c r="O1532" s="127">
        <v>436.78</v>
      </c>
      <c r="P1532" s="126">
        <v>63178029</v>
      </c>
      <c r="Q1532" s="126">
        <v>422213313</v>
      </c>
      <c r="R1532" s="126">
        <v>485391342</v>
      </c>
      <c r="S1532" s="126">
        <v>0</v>
      </c>
      <c r="T1532" s="126">
        <v>0</v>
      </c>
      <c r="U1532" s="126">
        <v>20891474381</v>
      </c>
      <c r="V1532" s="127">
        <v>1121.67</v>
      </c>
      <c r="W1532" s="96"/>
      <c r="X1532" s="96" t="s">
        <v>77</v>
      </c>
      <c r="Y1532" s="89" t="s">
        <v>74</v>
      </c>
      <c r="Z1532" s="96" t="s">
        <v>77</v>
      </c>
      <c r="AA1532" s="126">
        <v>0</v>
      </c>
      <c r="AB1532" s="126">
        <v>0</v>
      </c>
      <c r="AC1532" s="126">
        <v>0</v>
      </c>
      <c r="AD1532" s="126">
        <v>0</v>
      </c>
      <c r="AE1532" s="126">
        <v>0</v>
      </c>
      <c r="AF1532" s="89" t="s">
        <v>1645</v>
      </c>
      <c r="AG1532" s="126">
        <v>0</v>
      </c>
      <c r="AH1532" s="89" t="s">
        <v>74</v>
      </c>
      <c r="AI1532" s="129">
        <v>2.3199999999999998</v>
      </c>
      <c r="AJ1532" s="129">
        <v>2.3199999999999998</v>
      </c>
    </row>
    <row r="1533" spans="1:36" ht="17.45" customHeight="1">
      <c r="A1533" s="88" t="s">
        <v>2674</v>
      </c>
      <c r="B1533" s="88" t="s">
        <v>1831</v>
      </c>
      <c r="C1533" s="121">
        <v>45348</v>
      </c>
      <c r="D1533" s="88" t="s">
        <v>1838</v>
      </c>
      <c r="E1533" s="88" t="s">
        <v>1136</v>
      </c>
      <c r="F1533" s="93" t="s">
        <v>1760</v>
      </c>
      <c r="G1533" s="88" t="s">
        <v>1761</v>
      </c>
      <c r="H1533" s="88" t="s">
        <v>1899</v>
      </c>
      <c r="I1533" s="88" t="s">
        <v>74</v>
      </c>
      <c r="J1533" s="88" t="s">
        <v>1904</v>
      </c>
      <c r="K1533" s="88" t="s">
        <v>1905</v>
      </c>
      <c r="L1533" s="88" t="s">
        <v>1906</v>
      </c>
      <c r="M1533" s="122">
        <v>278</v>
      </c>
      <c r="N1533" s="122">
        <v>181606603</v>
      </c>
      <c r="O1533" s="123">
        <v>636.47</v>
      </c>
      <c r="P1533" s="122">
        <v>53597957</v>
      </c>
      <c r="Q1533" s="122">
        <v>181606603</v>
      </c>
      <c r="R1533" s="122">
        <v>235204560</v>
      </c>
      <c r="S1533" s="122">
        <v>0</v>
      </c>
      <c r="T1533" s="122">
        <v>0</v>
      </c>
      <c r="U1533" s="122">
        <v>20891474381</v>
      </c>
      <c r="V1533" s="123">
        <v>1121.67</v>
      </c>
      <c r="W1533" s="121">
        <v>41233</v>
      </c>
      <c r="X1533" s="93" t="s">
        <v>77</v>
      </c>
      <c r="Y1533" s="88" t="s">
        <v>74</v>
      </c>
      <c r="Z1533" s="93" t="s">
        <v>77</v>
      </c>
      <c r="AA1533" s="122">
        <v>0</v>
      </c>
      <c r="AB1533" s="122">
        <v>0</v>
      </c>
      <c r="AC1533" s="122">
        <v>0</v>
      </c>
      <c r="AD1533" s="122">
        <v>0</v>
      </c>
      <c r="AE1533" s="122">
        <v>0</v>
      </c>
      <c r="AF1533" s="88" t="s">
        <v>1645</v>
      </c>
      <c r="AG1533" s="122">
        <v>0</v>
      </c>
      <c r="AH1533" s="88" t="s">
        <v>74</v>
      </c>
      <c r="AI1533" s="124">
        <v>1.1200000000000001</v>
      </c>
      <c r="AJ1533" s="124">
        <v>1.1299999999999999</v>
      </c>
    </row>
    <row r="1534" spans="1:36" ht="17.45" customHeight="1">
      <c r="A1534" s="89" t="s">
        <v>2675</v>
      </c>
      <c r="B1534" s="89" t="s">
        <v>1831</v>
      </c>
      <c r="C1534" s="125">
        <v>45348</v>
      </c>
      <c r="D1534" s="89" t="s">
        <v>1838</v>
      </c>
      <c r="E1534" s="89" t="s">
        <v>1136</v>
      </c>
      <c r="F1534" s="96" t="s">
        <v>1760</v>
      </c>
      <c r="G1534" s="89" t="s">
        <v>1761</v>
      </c>
      <c r="H1534" s="89" t="s">
        <v>1899</v>
      </c>
      <c r="I1534" s="89" t="s">
        <v>74</v>
      </c>
      <c r="J1534" s="89" t="s">
        <v>2645</v>
      </c>
      <c r="K1534" s="89" t="s">
        <v>2646</v>
      </c>
      <c r="L1534" s="89" t="s">
        <v>2647</v>
      </c>
      <c r="M1534" s="126">
        <v>11943</v>
      </c>
      <c r="N1534" s="126">
        <v>778116757</v>
      </c>
      <c r="O1534" s="127">
        <v>51.05</v>
      </c>
      <c r="P1534" s="126">
        <v>32344359</v>
      </c>
      <c r="Q1534" s="126">
        <v>778116757</v>
      </c>
      <c r="R1534" s="126">
        <v>810461116</v>
      </c>
      <c r="S1534" s="126">
        <v>0</v>
      </c>
      <c r="T1534" s="126">
        <v>0</v>
      </c>
      <c r="U1534" s="126">
        <v>20891474381</v>
      </c>
      <c r="V1534" s="127">
        <v>1121.67</v>
      </c>
      <c r="W1534" s="125">
        <v>42303</v>
      </c>
      <c r="X1534" s="96" t="s">
        <v>77</v>
      </c>
      <c r="Y1534" s="89" t="s">
        <v>74</v>
      </c>
      <c r="Z1534" s="96" t="s">
        <v>77</v>
      </c>
      <c r="AA1534" s="126">
        <v>0</v>
      </c>
      <c r="AB1534" s="126">
        <v>0</v>
      </c>
      <c r="AC1534" s="126">
        <v>0</v>
      </c>
      <c r="AD1534" s="126">
        <v>0</v>
      </c>
      <c r="AE1534" s="126">
        <v>0</v>
      </c>
      <c r="AF1534" s="89" t="s">
        <v>1645</v>
      </c>
      <c r="AG1534" s="126">
        <v>0</v>
      </c>
      <c r="AH1534" s="89" t="s">
        <v>74</v>
      </c>
      <c r="AI1534" s="129">
        <v>3.87</v>
      </c>
      <c r="AJ1534" s="129">
        <v>3.88</v>
      </c>
    </row>
    <row r="1535" spans="1:36" ht="17.45" customHeight="1">
      <c r="A1535" s="88" t="s">
        <v>2676</v>
      </c>
      <c r="B1535" s="88" t="s">
        <v>1831</v>
      </c>
      <c r="C1535" s="121">
        <v>45348</v>
      </c>
      <c r="D1535" s="88" t="s">
        <v>1838</v>
      </c>
      <c r="E1535" s="88" t="s">
        <v>1136</v>
      </c>
      <c r="F1535" s="93" t="s">
        <v>1760</v>
      </c>
      <c r="G1535" s="88" t="s">
        <v>1761</v>
      </c>
      <c r="H1535" s="88" t="s">
        <v>1899</v>
      </c>
      <c r="I1535" s="88" t="s">
        <v>74</v>
      </c>
      <c r="J1535" s="88" t="s">
        <v>2649</v>
      </c>
      <c r="K1535" s="88" t="s">
        <v>2650</v>
      </c>
      <c r="L1535" s="88" t="s">
        <v>2651</v>
      </c>
      <c r="M1535" s="122">
        <v>908</v>
      </c>
      <c r="N1535" s="122">
        <v>548994427</v>
      </c>
      <c r="O1535" s="123">
        <v>507.85</v>
      </c>
      <c r="P1535" s="122">
        <v>63982757</v>
      </c>
      <c r="Q1535" s="122">
        <v>548994427</v>
      </c>
      <c r="R1535" s="122">
        <v>612977184</v>
      </c>
      <c r="S1535" s="122">
        <v>0</v>
      </c>
      <c r="T1535" s="122">
        <v>0</v>
      </c>
      <c r="U1535" s="122">
        <v>20891474381</v>
      </c>
      <c r="V1535" s="123">
        <v>1121.67</v>
      </c>
      <c r="W1535" s="121">
        <v>39603</v>
      </c>
      <c r="X1535" s="93" t="s">
        <v>77</v>
      </c>
      <c r="Y1535" s="88" t="s">
        <v>74</v>
      </c>
      <c r="Z1535" s="93" t="s">
        <v>77</v>
      </c>
      <c r="AA1535" s="122">
        <v>0</v>
      </c>
      <c r="AB1535" s="122">
        <v>0</v>
      </c>
      <c r="AC1535" s="122">
        <v>0</v>
      </c>
      <c r="AD1535" s="122">
        <v>0</v>
      </c>
      <c r="AE1535" s="122">
        <v>0</v>
      </c>
      <c r="AF1535" s="88" t="s">
        <v>1645</v>
      </c>
      <c r="AG1535" s="122">
        <v>0</v>
      </c>
      <c r="AH1535" s="88" t="s">
        <v>74</v>
      </c>
      <c r="AI1535" s="124">
        <v>2.93</v>
      </c>
      <c r="AJ1535" s="124">
        <v>2.93</v>
      </c>
    </row>
    <row r="1536" spans="1:36" ht="17.45" customHeight="1">
      <c r="A1536" s="89" t="s">
        <v>2677</v>
      </c>
      <c r="B1536" s="89" t="s">
        <v>1831</v>
      </c>
      <c r="C1536" s="125">
        <v>45348</v>
      </c>
      <c r="D1536" s="89" t="s">
        <v>1838</v>
      </c>
      <c r="E1536" s="89" t="s">
        <v>1136</v>
      </c>
      <c r="F1536" s="96" t="s">
        <v>1760</v>
      </c>
      <c r="G1536" s="89" t="s">
        <v>1761</v>
      </c>
      <c r="H1536" s="89" t="s">
        <v>1899</v>
      </c>
      <c r="I1536" s="89" t="s">
        <v>74</v>
      </c>
      <c r="J1536" s="89" t="s">
        <v>2507</v>
      </c>
      <c r="K1536" s="89" t="s">
        <v>2508</v>
      </c>
      <c r="L1536" s="89" t="s">
        <v>2509</v>
      </c>
      <c r="M1536" s="126">
        <v>11875</v>
      </c>
      <c r="N1536" s="126">
        <v>736159551</v>
      </c>
      <c r="O1536" s="127">
        <v>48.85</v>
      </c>
      <c r="P1536" s="126">
        <v>34959070</v>
      </c>
      <c r="Q1536" s="126">
        <v>736159551</v>
      </c>
      <c r="R1536" s="126">
        <v>771118621</v>
      </c>
      <c r="S1536" s="126">
        <v>0</v>
      </c>
      <c r="T1536" s="126">
        <v>0</v>
      </c>
      <c r="U1536" s="126">
        <v>20891474381</v>
      </c>
      <c r="V1536" s="127">
        <v>1121.67</v>
      </c>
      <c r="W1536" s="96"/>
      <c r="X1536" s="96" t="s">
        <v>77</v>
      </c>
      <c r="Y1536" s="89" t="s">
        <v>74</v>
      </c>
      <c r="Z1536" s="96" t="s">
        <v>77</v>
      </c>
      <c r="AA1536" s="126">
        <v>0</v>
      </c>
      <c r="AB1536" s="126">
        <v>0</v>
      </c>
      <c r="AC1536" s="126">
        <v>0</v>
      </c>
      <c r="AD1536" s="126">
        <v>0</v>
      </c>
      <c r="AE1536" s="126">
        <v>0</v>
      </c>
      <c r="AF1536" s="89" t="s">
        <v>1645</v>
      </c>
      <c r="AG1536" s="126">
        <v>0</v>
      </c>
      <c r="AH1536" s="89" t="s">
        <v>74</v>
      </c>
      <c r="AI1536" s="129">
        <v>3.69</v>
      </c>
      <c r="AJ1536" s="129">
        <v>3.69</v>
      </c>
    </row>
    <row r="1537" spans="1:36" ht="17.45" customHeight="1">
      <c r="A1537" s="88" t="s">
        <v>2678</v>
      </c>
      <c r="B1537" s="88" t="s">
        <v>1831</v>
      </c>
      <c r="C1537" s="121">
        <v>45348</v>
      </c>
      <c r="D1537" s="88" t="s">
        <v>1838</v>
      </c>
      <c r="E1537" s="88" t="s">
        <v>1136</v>
      </c>
      <c r="F1537" s="93" t="s">
        <v>1760</v>
      </c>
      <c r="G1537" s="88" t="s">
        <v>1761</v>
      </c>
      <c r="H1537" s="88" t="s">
        <v>1899</v>
      </c>
      <c r="I1537" s="88" t="s">
        <v>74</v>
      </c>
      <c r="J1537" s="88" t="s">
        <v>1956</v>
      </c>
      <c r="K1537" s="88" t="s">
        <v>1957</v>
      </c>
      <c r="L1537" s="88" t="s">
        <v>1958</v>
      </c>
      <c r="M1537" s="122">
        <v>3347</v>
      </c>
      <c r="N1537" s="122">
        <v>1093387439</v>
      </c>
      <c r="O1537" s="123">
        <v>338.84</v>
      </c>
      <c r="P1537" s="122">
        <v>414168341</v>
      </c>
      <c r="Q1537" s="122">
        <v>1093387439</v>
      </c>
      <c r="R1537" s="122">
        <v>1507555780</v>
      </c>
      <c r="S1537" s="122">
        <v>0</v>
      </c>
      <c r="T1537" s="122">
        <v>0</v>
      </c>
      <c r="U1537" s="122">
        <v>20891474381</v>
      </c>
      <c r="V1537" s="123">
        <v>1121.67</v>
      </c>
      <c r="W1537" s="93"/>
      <c r="X1537" s="93" t="s">
        <v>77</v>
      </c>
      <c r="Y1537" s="88" t="s">
        <v>74</v>
      </c>
      <c r="Z1537" s="93" t="s">
        <v>77</v>
      </c>
      <c r="AA1537" s="122">
        <v>0</v>
      </c>
      <c r="AB1537" s="122">
        <v>0</v>
      </c>
      <c r="AC1537" s="122">
        <v>0</v>
      </c>
      <c r="AD1537" s="122">
        <v>0</v>
      </c>
      <c r="AE1537" s="122">
        <v>0</v>
      </c>
      <c r="AF1537" s="88" t="s">
        <v>1645</v>
      </c>
      <c r="AG1537" s="122">
        <v>0</v>
      </c>
      <c r="AH1537" s="88" t="s">
        <v>74</v>
      </c>
      <c r="AI1537" s="124">
        <v>7.21</v>
      </c>
      <c r="AJ1537" s="124">
        <v>7.22</v>
      </c>
    </row>
    <row r="1538" spans="1:36" ht="17.45" customHeight="1">
      <c r="A1538" s="89" t="s">
        <v>2679</v>
      </c>
      <c r="B1538" s="89" t="s">
        <v>1831</v>
      </c>
      <c r="C1538" s="125">
        <v>45348</v>
      </c>
      <c r="D1538" s="89" t="s">
        <v>1838</v>
      </c>
      <c r="E1538" s="89" t="s">
        <v>1136</v>
      </c>
      <c r="F1538" s="96" t="s">
        <v>1760</v>
      </c>
      <c r="G1538" s="89" t="s">
        <v>1761</v>
      </c>
      <c r="H1538" s="89" t="s">
        <v>1899</v>
      </c>
      <c r="I1538" s="89" t="s">
        <v>74</v>
      </c>
      <c r="J1538" s="89" t="s">
        <v>2655</v>
      </c>
      <c r="K1538" s="89" t="s">
        <v>2656</v>
      </c>
      <c r="L1538" s="89" t="s">
        <v>2657</v>
      </c>
      <c r="M1538" s="126">
        <v>3386</v>
      </c>
      <c r="N1538" s="126">
        <v>1058219849</v>
      </c>
      <c r="O1538" s="126">
        <v>252</v>
      </c>
      <c r="P1538" s="126">
        <v>76034620</v>
      </c>
      <c r="Q1538" s="126">
        <v>1058219849</v>
      </c>
      <c r="R1538" s="126">
        <v>1134254469</v>
      </c>
      <c r="S1538" s="126">
        <v>0</v>
      </c>
      <c r="T1538" s="126">
        <v>0</v>
      </c>
      <c r="U1538" s="126">
        <v>20891474381</v>
      </c>
      <c r="V1538" s="127">
        <v>1121.67</v>
      </c>
      <c r="W1538" s="125">
        <v>43616</v>
      </c>
      <c r="X1538" s="96" t="s">
        <v>77</v>
      </c>
      <c r="Y1538" s="89" t="s">
        <v>74</v>
      </c>
      <c r="Z1538" s="96" t="s">
        <v>77</v>
      </c>
      <c r="AA1538" s="126">
        <v>0</v>
      </c>
      <c r="AB1538" s="126">
        <v>0</v>
      </c>
      <c r="AC1538" s="126">
        <v>0</v>
      </c>
      <c r="AD1538" s="126">
        <v>0</v>
      </c>
      <c r="AE1538" s="126">
        <v>0</v>
      </c>
      <c r="AF1538" s="89" t="s">
        <v>1645</v>
      </c>
      <c r="AG1538" s="126">
        <v>0</v>
      </c>
      <c r="AH1538" s="89" t="s">
        <v>74</v>
      </c>
      <c r="AI1538" s="129">
        <v>5.42</v>
      </c>
      <c r="AJ1538" s="129">
        <v>5.43</v>
      </c>
    </row>
    <row r="1539" spans="1:36" ht="17.45" customHeight="1">
      <c r="A1539" s="88" t="s">
        <v>2680</v>
      </c>
      <c r="B1539" s="88" t="s">
        <v>1831</v>
      </c>
      <c r="C1539" s="121">
        <v>45348</v>
      </c>
      <c r="D1539" s="88" t="s">
        <v>1892</v>
      </c>
      <c r="E1539" s="88" t="s">
        <v>1136</v>
      </c>
      <c r="F1539" s="93" t="s">
        <v>1760</v>
      </c>
      <c r="G1539" s="88" t="s">
        <v>1761</v>
      </c>
      <c r="H1539" s="88" t="s">
        <v>1893</v>
      </c>
      <c r="I1539" s="88" t="s">
        <v>74</v>
      </c>
      <c r="J1539" s="88" t="s">
        <v>1894</v>
      </c>
      <c r="K1539" s="88"/>
      <c r="L1539" s="88" t="s">
        <v>1895</v>
      </c>
      <c r="M1539" s="130">
        <v>63506.9</v>
      </c>
      <c r="N1539" s="122">
        <v>84742524</v>
      </c>
      <c r="O1539" s="122">
        <v>0</v>
      </c>
      <c r="P1539" s="122">
        <v>-322802</v>
      </c>
      <c r="Q1539" s="122">
        <v>84419722</v>
      </c>
      <c r="R1539" s="122">
        <v>84419722</v>
      </c>
      <c r="S1539" s="122">
        <v>0</v>
      </c>
      <c r="T1539" s="122">
        <v>0</v>
      </c>
      <c r="U1539" s="122">
        <v>20891474381</v>
      </c>
      <c r="V1539" s="123">
        <v>1121.67</v>
      </c>
      <c r="W1539" s="121">
        <v>43620</v>
      </c>
      <c r="X1539" s="121">
        <v>73050</v>
      </c>
      <c r="Y1539" s="88"/>
      <c r="Z1539" s="93"/>
      <c r="AA1539" s="122">
        <v>0</v>
      </c>
      <c r="AB1539" s="122">
        <v>0</v>
      </c>
      <c r="AC1539" s="122">
        <v>0</v>
      </c>
      <c r="AD1539" s="122">
        <v>0</v>
      </c>
      <c r="AE1539" s="122">
        <v>0</v>
      </c>
      <c r="AF1539" s="88" t="s">
        <v>1645</v>
      </c>
      <c r="AG1539" s="122">
        <v>0</v>
      </c>
      <c r="AH1539" s="88"/>
      <c r="AI1539" s="124">
        <v>0.4</v>
      </c>
      <c r="AJ1539" s="124">
        <v>0.4</v>
      </c>
    </row>
    <row r="1540" spans="1:36" ht="17.45" customHeight="1">
      <c r="A1540" s="89" t="s">
        <v>2681</v>
      </c>
      <c r="B1540" s="89" t="s">
        <v>1831</v>
      </c>
      <c r="C1540" s="125">
        <v>45348</v>
      </c>
      <c r="D1540" s="89" t="s">
        <v>1832</v>
      </c>
      <c r="E1540" s="89" t="s">
        <v>1136</v>
      </c>
      <c r="F1540" s="96" t="s">
        <v>1770</v>
      </c>
      <c r="G1540" s="89" t="s">
        <v>1771</v>
      </c>
      <c r="H1540" s="89" t="s">
        <v>1833</v>
      </c>
      <c r="I1540" s="89" t="s">
        <v>1834</v>
      </c>
      <c r="J1540" s="89" t="s">
        <v>2682</v>
      </c>
      <c r="K1540" s="89"/>
      <c r="L1540" s="89" t="s">
        <v>1836</v>
      </c>
      <c r="M1540" s="126">
        <v>25200000</v>
      </c>
      <c r="N1540" s="126">
        <v>33653340000</v>
      </c>
      <c r="O1540" s="126">
        <v>0</v>
      </c>
      <c r="P1540" s="126">
        <v>156597609</v>
      </c>
      <c r="Q1540" s="126">
        <v>0</v>
      </c>
      <c r="R1540" s="126">
        <v>156597609</v>
      </c>
      <c r="S1540" s="126">
        <v>0</v>
      </c>
      <c r="T1540" s="126">
        <v>0</v>
      </c>
      <c r="U1540" s="126">
        <v>84367217247</v>
      </c>
      <c r="V1540" s="127">
        <v>1233.31</v>
      </c>
      <c r="W1540" s="125">
        <v>45320</v>
      </c>
      <c r="X1540" s="125">
        <v>45351</v>
      </c>
      <c r="Y1540" s="89" t="s">
        <v>74</v>
      </c>
      <c r="Z1540" s="96" t="s">
        <v>77</v>
      </c>
      <c r="AA1540" s="126">
        <v>0</v>
      </c>
      <c r="AB1540" s="126">
        <v>0</v>
      </c>
      <c r="AC1540" s="126">
        <v>0</v>
      </c>
      <c r="AD1540" s="126">
        <v>0</v>
      </c>
      <c r="AE1540" s="126">
        <v>0</v>
      </c>
      <c r="AF1540" s="89" t="s">
        <v>1645</v>
      </c>
      <c r="AG1540" s="126">
        <v>0</v>
      </c>
      <c r="AH1540" s="89" t="s">
        <v>74</v>
      </c>
      <c r="AI1540" s="129">
        <v>0.19</v>
      </c>
      <c r="AJ1540" s="129">
        <v>0.19</v>
      </c>
    </row>
    <row r="1541" spans="1:36" ht="17.45" customHeight="1">
      <c r="A1541" s="88" t="s">
        <v>2683</v>
      </c>
      <c r="B1541" s="88" t="s">
        <v>1831</v>
      </c>
      <c r="C1541" s="121">
        <v>45348</v>
      </c>
      <c r="D1541" s="88" t="s">
        <v>1838</v>
      </c>
      <c r="E1541" s="88" t="s">
        <v>1136</v>
      </c>
      <c r="F1541" s="93" t="s">
        <v>1770</v>
      </c>
      <c r="G1541" s="88" t="s">
        <v>1771</v>
      </c>
      <c r="H1541" s="88" t="s">
        <v>1899</v>
      </c>
      <c r="I1541" s="88" t="s">
        <v>74</v>
      </c>
      <c r="J1541" s="88" t="s">
        <v>2639</v>
      </c>
      <c r="K1541" s="88" t="s">
        <v>2640</v>
      </c>
      <c r="L1541" s="88" t="s">
        <v>2641</v>
      </c>
      <c r="M1541" s="122">
        <v>34781</v>
      </c>
      <c r="N1541" s="122">
        <v>1256040909</v>
      </c>
      <c r="O1541" s="123">
        <v>37.090000000000003</v>
      </c>
      <c r="P1541" s="122">
        <v>458792367</v>
      </c>
      <c r="Q1541" s="122">
        <v>1256040909</v>
      </c>
      <c r="R1541" s="122">
        <v>1714833276</v>
      </c>
      <c r="S1541" s="122">
        <v>0</v>
      </c>
      <c r="T1541" s="122">
        <v>0</v>
      </c>
      <c r="U1541" s="122">
        <v>84367217247</v>
      </c>
      <c r="V1541" s="123">
        <v>1233.31</v>
      </c>
      <c r="W1541" s="121">
        <v>42872</v>
      </c>
      <c r="X1541" s="93" t="s">
        <v>77</v>
      </c>
      <c r="Y1541" s="88" t="s">
        <v>74</v>
      </c>
      <c r="Z1541" s="93" t="s">
        <v>77</v>
      </c>
      <c r="AA1541" s="122">
        <v>0</v>
      </c>
      <c r="AB1541" s="122">
        <v>0</v>
      </c>
      <c r="AC1541" s="122">
        <v>0</v>
      </c>
      <c r="AD1541" s="122">
        <v>0</v>
      </c>
      <c r="AE1541" s="122">
        <v>0</v>
      </c>
      <c r="AF1541" s="88" t="s">
        <v>1645</v>
      </c>
      <c r="AG1541" s="122">
        <v>0</v>
      </c>
      <c r="AH1541" s="88" t="s">
        <v>74</v>
      </c>
      <c r="AI1541" s="124">
        <v>2.0299999999999998</v>
      </c>
      <c r="AJ1541" s="124">
        <v>2.0299999999999998</v>
      </c>
    </row>
    <row r="1542" spans="1:36" ht="17.45" customHeight="1">
      <c r="A1542" s="89" t="s">
        <v>2684</v>
      </c>
      <c r="B1542" s="89" t="s">
        <v>1831</v>
      </c>
      <c r="C1542" s="125">
        <v>45348</v>
      </c>
      <c r="D1542" s="89" t="s">
        <v>1838</v>
      </c>
      <c r="E1542" s="89" t="s">
        <v>1136</v>
      </c>
      <c r="F1542" s="96" t="s">
        <v>1770</v>
      </c>
      <c r="G1542" s="89" t="s">
        <v>1771</v>
      </c>
      <c r="H1542" s="89" t="s">
        <v>1899</v>
      </c>
      <c r="I1542" s="89" t="s">
        <v>74</v>
      </c>
      <c r="J1542" s="89" t="s">
        <v>2598</v>
      </c>
      <c r="K1542" s="89" t="s">
        <v>2599</v>
      </c>
      <c r="L1542" s="89" t="s">
        <v>2600</v>
      </c>
      <c r="M1542" s="126">
        <v>5722</v>
      </c>
      <c r="N1542" s="126">
        <v>2881254683</v>
      </c>
      <c r="O1542" s="127">
        <v>436.78</v>
      </c>
      <c r="P1542" s="126">
        <v>441005201</v>
      </c>
      <c r="Q1542" s="126">
        <v>2881254683</v>
      </c>
      <c r="R1542" s="126">
        <v>3322259884</v>
      </c>
      <c r="S1542" s="126">
        <v>0</v>
      </c>
      <c r="T1542" s="126">
        <v>0</v>
      </c>
      <c r="U1542" s="126">
        <v>84367217247</v>
      </c>
      <c r="V1542" s="127">
        <v>1233.31</v>
      </c>
      <c r="W1542" s="96"/>
      <c r="X1542" s="96" t="s">
        <v>77</v>
      </c>
      <c r="Y1542" s="89" t="s">
        <v>74</v>
      </c>
      <c r="Z1542" s="96" t="s">
        <v>77</v>
      </c>
      <c r="AA1542" s="126">
        <v>0</v>
      </c>
      <c r="AB1542" s="126">
        <v>0</v>
      </c>
      <c r="AC1542" s="126">
        <v>0</v>
      </c>
      <c r="AD1542" s="126">
        <v>0</v>
      </c>
      <c r="AE1542" s="126">
        <v>0</v>
      </c>
      <c r="AF1542" s="89" t="s">
        <v>1645</v>
      </c>
      <c r="AG1542" s="126">
        <v>0</v>
      </c>
      <c r="AH1542" s="89" t="s">
        <v>74</v>
      </c>
      <c r="AI1542" s="129">
        <v>3.93</v>
      </c>
      <c r="AJ1542" s="129">
        <v>3.94</v>
      </c>
    </row>
    <row r="1543" spans="1:36" ht="17.45" customHeight="1">
      <c r="A1543" s="88" t="s">
        <v>2685</v>
      </c>
      <c r="B1543" s="88" t="s">
        <v>1831</v>
      </c>
      <c r="C1543" s="121">
        <v>45348</v>
      </c>
      <c r="D1543" s="88" t="s">
        <v>1838</v>
      </c>
      <c r="E1543" s="88" t="s">
        <v>1136</v>
      </c>
      <c r="F1543" s="93" t="s">
        <v>1770</v>
      </c>
      <c r="G1543" s="88" t="s">
        <v>1771</v>
      </c>
      <c r="H1543" s="88" t="s">
        <v>1899</v>
      </c>
      <c r="I1543" s="88" t="s">
        <v>74</v>
      </c>
      <c r="J1543" s="88" t="s">
        <v>1904</v>
      </c>
      <c r="K1543" s="88" t="s">
        <v>1905</v>
      </c>
      <c r="L1543" s="88" t="s">
        <v>1906</v>
      </c>
      <c r="M1543" s="122">
        <v>2036</v>
      </c>
      <c r="N1543" s="122">
        <v>1336499040</v>
      </c>
      <c r="O1543" s="123">
        <v>636.47</v>
      </c>
      <c r="P1543" s="122">
        <v>386078246</v>
      </c>
      <c r="Q1543" s="122">
        <v>1336499040</v>
      </c>
      <c r="R1543" s="122">
        <v>1722577286</v>
      </c>
      <c r="S1543" s="122">
        <v>0</v>
      </c>
      <c r="T1543" s="122">
        <v>0</v>
      </c>
      <c r="U1543" s="122">
        <v>84367217247</v>
      </c>
      <c r="V1543" s="123">
        <v>1233.31</v>
      </c>
      <c r="W1543" s="121">
        <v>41233</v>
      </c>
      <c r="X1543" s="93" t="s">
        <v>77</v>
      </c>
      <c r="Y1543" s="88" t="s">
        <v>74</v>
      </c>
      <c r="Z1543" s="93" t="s">
        <v>77</v>
      </c>
      <c r="AA1543" s="122">
        <v>0</v>
      </c>
      <c r="AB1543" s="122">
        <v>0</v>
      </c>
      <c r="AC1543" s="122">
        <v>0</v>
      </c>
      <c r="AD1543" s="122">
        <v>0</v>
      </c>
      <c r="AE1543" s="122">
        <v>0</v>
      </c>
      <c r="AF1543" s="88" t="s">
        <v>1645</v>
      </c>
      <c r="AG1543" s="122">
        <v>0</v>
      </c>
      <c r="AH1543" s="88" t="s">
        <v>74</v>
      </c>
      <c r="AI1543" s="124">
        <v>2.04</v>
      </c>
      <c r="AJ1543" s="124">
        <v>2.04</v>
      </c>
    </row>
    <row r="1544" spans="1:36" ht="17.45" customHeight="1">
      <c r="A1544" s="89" t="s">
        <v>2686</v>
      </c>
      <c r="B1544" s="89" t="s">
        <v>1831</v>
      </c>
      <c r="C1544" s="125">
        <v>45348</v>
      </c>
      <c r="D1544" s="89" t="s">
        <v>1838</v>
      </c>
      <c r="E1544" s="89" t="s">
        <v>1136</v>
      </c>
      <c r="F1544" s="96" t="s">
        <v>1770</v>
      </c>
      <c r="G1544" s="89" t="s">
        <v>1771</v>
      </c>
      <c r="H1544" s="89" t="s">
        <v>1899</v>
      </c>
      <c r="I1544" s="89" t="s">
        <v>74</v>
      </c>
      <c r="J1544" s="89" t="s">
        <v>2645</v>
      </c>
      <c r="K1544" s="89" t="s">
        <v>2646</v>
      </c>
      <c r="L1544" s="89" t="s">
        <v>2647</v>
      </c>
      <c r="M1544" s="126">
        <v>81685</v>
      </c>
      <c r="N1544" s="126">
        <v>5321832196</v>
      </c>
      <c r="O1544" s="127">
        <v>51.05</v>
      </c>
      <c r="P1544" s="126">
        <v>221374393</v>
      </c>
      <c r="Q1544" s="126">
        <v>5321832196</v>
      </c>
      <c r="R1544" s="126">
        <v>5543206589</v>
      </c>
      <c r="S1544" s="126">
        <v>0</v>
      </c>
      <c r="T1544" s="126">
        <v>0</v>
      </c>
      <c r="U1544" s="126">
        <v>84367217247</v>
      </c>
      <c r="V1544" s="127">
        <v>1233.31</v>
      </c>
      <c r="W1544" s="125">
        <v>42303</v>
      </c>
      <c r="X1544" s="96" t="s">
        <v>77</v>
      </c>
      <c r="Y1544" s="89" t="s">
        <v>74</v>
      </c>
      <c r="Z1544" s="96" t="s">
        <v>77</v>
      </c>
      <c r="AA1544" s="126">
        <v>0</v>
      </c>
      <c r="AB1544" s="126">
        <v>0</v>
      </c>
      <c r="AC1544" s="126">
        <v>0</v>
      </c>
      <c r="AD1544" s="126">
        <v>0</v>
      </c>
      <c r="AE1544" s="126">
        <v>0</v>
      </c>
      <c r="AF1544" s="89" t="s">
        <v>1645</v>
      </c>
      <c r="AG1544" s="126">
        <v>0</v>
      </c>
      <c r="AH1544" s="89" t="s">
        <v>74</v>
      </c>
      <c r="AI1544" s="129">
        <v>6.56</v>
      </c>
      <c r="AJ1544" s="129">
        <v>6.57</v>
      </c>
    </row>
    <row r="1545" spans="1:36" ht="17.45" customHeight="1">
      <c r="A1545" s="88" t="s">
        <v>2687</v>
      </c>
      <c r="B1545" s="88" t="s">
        <v>1831</v>
      </c>
      <c r="C1545" s="121">
        <v>45348</v>
      </c>
      <c r="D1545" s="88" t="s">
        <v>1838</v>
      </c>
      <c r="E1545" s="88" t="s">
        <v>1136</v>
      </c>
      <c r="F1545" s="93" t="s">
        <v>1770</v>
      </c>
      <c r="G1545" s="88" t="s">
        <v>1771</v>
      </c>
      <c r="H1545" s="88" t="s">
        <v>1899</v>
      </c>
      <c r="I1545" s="88" t="s">
        <v>74</v>
      </c>
      <c r="J1545" s="88" t="s">
        <v>2649</v>
      </c>
      <c r="K1545" s="88" t="s">
        <v>2650</v>
      </c>
      <c r="L1545" s="88" t="s">
        <v>2651</v>
      </c>
      <c r="M1545" s="122">
        <v>6208</v>
      </c>
      <c r="N1545" s="122">
        <v>3749620441</v>
      </c>
      <c r="O1545" s="123">
        <v>507.85</v>
      </c>
      <c r="P1545" s="122">
        <v>441307270</v>
      </c>
      <c r="Q1545" s="122">
        <v>3749620441</v>
      </c>
      <c r="R1545" s="122">
        <v>4190927711</v>
      </c>
      <c r="S1545" s="122">
        <v>0</v>
      </c>
      <c r="T1545" s="122">
        <v>0</v>
      </c>
      <c r="U1545" s="122">
        <v>84367217247</v>
      </c>
      <c r="V1545" s="123">
        <v>1233.31</v>
      </c>
      <c r="W1545" s="121">
        <v>39603</v>
      </c>
      <c r="X1545" s="93" t="s">
        <v>77</v>
      </c>
      <c r="Y1545" s="88" t="s">
        <v>74</v>
      </c>
      <c r="Z1545" s="93" t="s">
        <v>77</v>
      </c>
      <c r="AA1545" s="122">
        <v>0</v>
      </c>
      <c r="AB1545" s="122">
        <v>0</v>
      </c>
      <c r="AC1545" s="122">
        <v>0</v>
      </c>
      <c r="AD1545" s="122">
        <v>0</v>
      </c>
      <c r="AE1545" s="122">
        <v>0</v>
      </c>
      <c r="AF1545" s="88" t="s">
        <v>1645</v>
      </c>
      <c r="AG1545" s="122">
        <v>0</v>
      </c>
      <c r="AH1545" s="88" t="s">
        <v>74</v>
      </c>
      <c r="AI1545" s="124">
        <v>4.96</v>
      </c>
      <c r="AJ1545" s="124">
        <v>4.97</v>
      </c>
    </row>
    <row r="1546" spans="1:36" ht="17.45" customHeight="1">
      <c r="A1546" s="89" t="s">
        <v>2688</v>
      </c>
      <c r="B1546" s="89" t="s">
        <v>1831</v>
      </c>
      <c r="C1546" s="125">
        <v>45348</v>
      </c>
      <c r="D1546" s="89" t="s">
        <v>1838</v>
      </c>
      <c r="E1546" s="89" t="s">
        <v>1136</v>
      </c>
      <c r="F1546" s="96" t="s">
        <v>1770</v>
      </c>
      <c r="G1546" s="89" t="s">
        <v>1771</v>
      </c>
      <c r="H1546" s="89" t="s">
        <v>1899</v>
      </c>
      <c r="I1546" s="89" t="s">
        <v>74</v>
      </c>
      <c r="J1546" s="89" t="s">
        <v>2507</v>
      </c>
      <c r="K1546" s="89" t="s">
        <v>2508</v>
      </c>
      <c r="L1546" s="89" t="s">
        <v>2509</v>
      </c>
      <c r="M1546" s="126">
        <v>79853</v>
      </c>
      <c r="N1546" s="126">
        <v>4950895017</v>
      </c>
      <c r="O1546" s="127">
        <v>48.85</v>
      </c>
      <c r="P1546" s="126">
        <v>234463746</v>
      </c>
      <c r="Q1546" s="126">
        <v>4950895017</v>
      </c>
      <c r="R1546" s="126">
        <v>5185358763</v>
      </c>
      <c r="S1546" s="126">
        <v>0</v>
      </c>
      <c r="T1546" s="126">
        <v>0</v>
      </c>
      <c r="U1546" s="126">
        <v>84367217247</v>
      </c>
      <c r="V1546" s="127">
        <v>1233.31</v>
      </c>
      <c r="W1546" s="96"/>
      <c r="X1546" s="96" t="s">
        <v>77</v>
      </c>
      <c r="Y1546" s="89" t="s">
        <v>74</v>
      </c>
      <c r="Z1546" s="96" t="s">
        <v>77</v>
      </c>
      <c r="AA1546" s="126">
        <v>0</v>
      </c>
      <c r="AB1546" s="126">
        <v>0</v>
      </c>
      <c r="AC1546" s="126">
        <v>0</v>
      </c>
      <c r="AD1546" s="126">
        <v>0</v>
      </c>
      <c r="AE1546" s="126">
        <v>0</v>
      </c>
      <c r="AF1546" s="89" t="s">
        <v>1645</v>
      </c>
      <c r="AG1546" s="126">
        <v>0</v>
      </c>
      <c r="AH1546" s="89" t="s">
        <v>74</v>
      </c>
      <c r="AI1546" s="129">
        <v>6.14</v>
      </c>
      <c r="AJ1546" s="129">
        <v>6.15</v>
      </c>
    </row>
    <row r="1547" spans="1:36" ht="17.45" customHeight="1">
      <c r="A1547" s="88" t="s">
        <v>2689</v>
      </c>
      <c r="B1547" s="88" t="s">
        <v>1831</v>
      </c>
      <c r="C1547" s="121">
        <v>45348</v>
      </c>
      <c r="D1547" s="88" t="s">
        <v>1838</v>
      </c>
      <c r="E1547" s="88" t="s">
        <v>1136</v>
      </c>
      <c r="F1547" s="93" t="s">
        <v>1770</v>
      </c>
      <c r="G1547" s="88" t="s">
        <v>1771</v>
      </c>
      <c r="H1547" s="88" t="s">
        <v>1899</v>
      </c>
      <c r="I1547" s="88" t="s">
        <v>74</v>
      </c>
      <c r="J1547" s="88" t="s">
        <v>1956</v>
      </c>
      <c r="K1547" s="88" t="s">
        <v>1957</v>
      </c>
      <c r="L1547" s="88" t="s">
        <v>1958</v>
      </c>
      <c r="M1547" s="122">
        <v>23148</v>
      </c>
      <c r="N1547" s="122">
        <v>7436385846</v>
      </c>
      <c r="O1547" s="123">
        <v>338.84</v>
      </c>
      <c r="P1547" s="122">
        <v>2989936591</v>
      </c>
      <c r="Q1547" s="122">
        <v>7436385846</v>
      </c>
      <c r="R1547" s="122">
        <v>10426322437</v>
      </c>
      <c r="S1547" s="122">
        <v>0</v>
      </c>
      <c r="T1547" s="122">
        <v>0</v>
      </c>
      <c r="U1547" s="122">
        <v>84367217247</v>
      </c>
      <c r="V1547" s="123">
        <v>1233.31</v>
      </c>
      <c r="W1547" s="93"/>
      <c r="X1547" s="93" t="s">
        <v>77</v>
      </c>
      <c r="Y1547" s="88" t="s">
        <v>74</v>
      </c>
      <c r="Z1547" s="93" t="s">
        <v>77</v>
      </c>
      <c r="AA1547" s="122">
        <v>0</v>
      </c>
      <c r="AB1547" s="122">
        <v>0</v>
      </c>
      <c r="AC1547" s="122">
        <v>0</v>
      </c>
      <c r="AD1547" s="122">
        <v>0</v>
      </c>
      <c r="AE1547" s="122">
        <v>0</v>
      </c>
      <c r="AF1547" s="88" t="s">
        <v>1645</v>
      </c>
      <c r="AG1547" s="122">
        <v>0</v>
      </c>
      <c r="AH1547" s="88" t="s">
        <v>74</v>
      </c>
      <c r="AI1547" s="124">
        <v>12.34</v>
      </c>
      <c r="AJ1547" s="124">
        <v>12.36</v>
      </c>
    </row>
    <row r="1548" spans="1:36" ht="17.45" customHeight="1">
      <c r="A1548" s="89" t="s">
        <v>2690</v>
      </c>
      <c r="B1548" s="89" t="s">
        <v>1831</v>
      </c>
      <c r="C1548" s="125">
        <v>45348</v>
      </c>
      <c r="D1548" s="89" t="s">
        <v>1838</v>
      </c>
      <c r="E1548" s="89" t="s">
        <v>1136</v>
      </c>
      <c r="F1548" s="96" t="s">
        <v>1770</v>
      </c>
      <c r="G1548" s="89" t="s">
        <v>1771</v>
      </c>
      <c r="H1548" s="89" t="s">
        <v>1899</v>
      </c>
      <c r="I1548" s="89" t="s">
        <v>74</v>
      </c>
      <c r="J1548" s="89" t="s">
        <v>2655</v>
      </c>
      <c r="K1548" s="89" t="s">
        <v>2656</v>
      </c>
      <c r="L1548" s="89" t="s">
        <v>2657</v>
      </c>
      <c r="M1548" s="126">
        <v>22802</v>
      </c>
      <c r="N1548" s="126">
        <v>7129252170</v>
      </c>
      <c r="O1548" s="126">
        <v>252</v>
      </c>
      <c r="P1548" s="126">
        <v>509043877</v>
      </c>
      <c r="Q1548" s="126">
        <v>7129252170</v>
      </c>
      <c r="R1548" s="126">
        <v>7638296047</v>
      </c>
      <c r="S1548" s="126">
        <v>0</v>
      </c>
      <c r="T1548" s="126">
        <v>0</v>
      </c>
      <c r="U1548" s="126">
        <v>84367217247</v>
      </c>
      <c r="V1548" s="127">
        <v>1233.31</v>
      </c>
      <c r="W1548" s="125">
        <v>43616</v>
      </c>
      <c r="X1548" s="96" t="s">
        <v>77</v>
      </c>
      <c r="Y1548" s="89" t="s">
        <v>74</v>
      </c>
      <c r="Z1548" s="96" t="s">
        <v>77</v>
      </c>
      <c r="AA1548" s="126">
        <v>0</v>
      </c>
      <c r="AB1548" s="126">
        <v>0</v>
      </c>
      <c r="AC1548" s="126">
        <v>0</v>
      </c>
      <c r="AD1548" s="126">
        <v>0</v>
      </c>
      <c r="AE1548" s="126">
        <v>0</v>
      </c>
      <c r="AF1548" s="89" t="s">
        <v>1645</v>
      </c>
      <c r="AG1548" s="126">
        <v>0</v>
      </c>
      <c r="AH1548" s="89" t="s">
        <v>74</v>
      </c>
      <c r="AI1548" s="129">
        <v>9.0399999999999991</v>
      </c>
      <c r="AJ1548" s="129">
        <v>9.0500000000000007</v>
      </c>
    </row>
    <row r="1549" spans="1:36" ht="17.45" customHeight="1">
      <c r="A1549" s="88" t="s">
        <v>2691</v>
      </c>
      <c r="B1549" s="88" t="s">
        <v>1831</v>
      </c>
      <c r="C1549" s="121">
        <v>45348</v>
      </c>
      <c r="D1549" s="88" t="s">
        <v>1892</v>
      </c>
      <c r="E1549" s="88" t="s">
        <v>1136</v>
      </c>
      <c r="F1549" s="93" t="s">
        <v>1770</v>
      </c>
      <c r="G1549" s="88" t="s">
        <v>1771</v>
      </c>
      <c r="H1549" s="88" t="s">
        <v>1893</v>
      </c>
      <c r="I1549" s="88" t="s">
        <v>74</v>
      </c>
      <c r="J1549" s="88" t="s">
        <v>1894</v>
      </c>
      <c r="K1549" s="88"/>
      <c r="L1549" s="88" t="s">
        <v>1895</v>
      </c>
      <c r="M1549" s="123">
        <v>270643.67</v>
      </c>
      <c r="N1549" s="122">
        <v>361104581</v>
      </c>
      <c r="O1549" s="122">
        <v>0</v>
      </c>
      <c r="P1549" s="122">
        <v>-1337951</v>
      </c>
      <c r="Q1549" s="122">
        <v>359766630</v>
      </c>
      <c r="R1549" s="122">
        <v>359766630</v>
      </c>
      <c r="S1549" s="122">
        <v>0</v>
      </c>
      <c r="T1549" s="122">
        <v>0</v>
      </c>
      <c r="U1549" s="122">
        <v>84367217247</v>
      </c>
      <c r="V1549" s="123">
        <v>1233.31</v>
      </c>
      <c r="W1549" s="121">
        <v>43620</v>
      </c>
      <c r="X1549" s="121">
        <v>73050</v>
      </c>
      <c r="Y1549" s="88"/>
      <c r="Z1549" s="93"/>
      <c r="AA1549" s="122">
        <v>0</v>
      </c>
      <c r="AB1549" s="122">
        <v>0</v>
      </c>
      <c r="AC1549" s="122">
        <v>0</v>
      </c>
      <c r="AD1549" s="122">
        <v>0</v>
      </c>
      <c r="AE1549" s="122">
        <v>0</v>
      </c>
      <c r="AF1549" s="88" t="s">
        <v>1645</v>
      </c>
      <c r="AG1549" s="122">
        <v>0</v>
      </c>
      <c r="AH1549" s="88"/>
      <c r="AI1549" s="124">
        <v>0.43</v>
      </c>
      <c r="AJ1549" s="124">
        <v>0.43</v>
      </c>
    </row>
    <row r="1550" spans="1:36" ht="17.45" customHeight="1">
      <c r="A1550" s="89" t="s">
        <v>2692</v>
      </c>
      <c r="B1550" s="89" t="s">
        <v>1831</v>
      </c>
      <c r="C1550" s="125">
        <v>45348</v>
      </c>
      <c r="D1550" s="89" t="s">
        <v>1832</v>
      </c>
      <c r="E1550" s="89" t="s">
        <v>1136</v>
      </c>
      <c r="F1550" s="96" t="s">
        <v>1780</v>
      </c>
      <c r="G1550" s="89" t="s">
        <v>1781</v>
      </c>
      <c r="H1550" s="89" t="s">
        <v>1833</v>
      </c>
      <c r="I1550" s="89" t="s">
        <v>1834</v>
      </c>
      <c r="J1550" s="89" t="s">
        <v>2693</v>
      </c>
      <c r="K1550" s="89"/>
      <c r="L1550" s="89" t="s">
        <v>1836</v>
      </c>
      <c r="M1550" s="126">
        <v>15200000</v>
      </c>
      <c r="N1550" s="126">
        <v>20298840000</v>
      </c>
      <c r="O1550" s="126">
        <v>0</v>
      </c>
      <c r="P1550" s="126">
        <v>94455701</v>
      </c>
      <c r="Q1550" s="126">
        <v>0</v>
      </c>
      <c r="R1550" s="126">
        <v>94455701</v>
      </c>
      <c r="S1550" s="126">
        <v>0</v>
      </c>
      <c r="T1550" s="126">
        <v>0</v>
      </c>
      <c r="U1550" s="126">
        <v>86887527873</v>
      </c>
      <c r="V1550" s="127">
        <v>1142.6500000000001</v>
      </c>
      <c r="W1550" s="125">
        <v>45320</v>
      </c>
      <c r="X1550" s="125">
        <v>45351</v>
      </c>
      <c r="Y1550" s="89" t="s">
        <v>74</v>
      </c>
      <c r="Z1550" s="96" t="s">
        <v>77</v>
      </c>
      <c r="AA1550" s="126">
        <v>0</v>
      </c>
      <c r="AB1550" s="126">
        <v>0</v>
      </c>
      <c r="AC1550" s="126">
        <v>0</v>
      </c>
      <c r="AD1550" s="126">
        <v>0</v>
      </c>
      <c r="AE1550" s="126">
        <v>0</v>
      </c>
      <c r="AF1550" s="89" t="s">
        <v>1645</v>
      </c>
      <c r="AG1550" s="126">
        <v>0</v>
      </c>
      <c r="AH1550" s="89" t="s">
        <v>74</v>
      </c>
      <c r="AI1550" s="129">
        <v>0.11</v>
      </c>
      <c r="AJ1550" s="129">
        <v>0.11</v>
      </c>
    </row>
    <row r="1551" spans="1:36" ht="17.45" customHeight="1">
      <c r="A1551" s="88" t="s">
        <v>2694</v>
      </c>
      <c r="B1551" s="88" t="s">
        <v>1831</v>
      </c>
      <c r="C1551" s="121">
        <v>45348</v>
      </c>
      <c r="D1551" s="88" t="s">
        <v>1838</v>
      </c>
      <c r="E1551" s="88" t="s">
        <v>1136</v>
      </c>
      <c r="F1551" s="93" t="s">
        <v>1780</v>
      </c>
      <c r="G1551" s="88" t="s">
        <v>1781</v>
      </c>
      <c r="H1551" s="88" t="s">
        <v>1899</v>
      </c>
      <c r="I1551" s="88" t="s">
        <v>74</v>
      </c>
      <c r="J1551" s="88" t="s">
        <v>2639</v>
      </c>
      <c r="K1551" s="88" t="s">
        <v>2640</v>
      </c>
      <c r="L1551" s="88" t="s">
        <v>2641</v>
      </c>
      <c r="M1551" s="122">
        <v>19768</v>
      </c>
      <c r="N1551" s="122">
        <v>712418845</v>
      </c>
      <c r="O1551" s="123">
        <v>37.090000000000003</v>
      </c>
      <c r="P1551" s="122">
        <v>262217428</v>
      </c>
      <c r="Q1551" s="122">
        <v>712418845</v>
      </c>
      <c r="R1551" s="122">
        <v>974636273</v>
      </c>
      <c r="S1551" s="122">
        <v>0</v>
      </c>
      <c r="T1551" s="122">
        <v>0</v>
      </c>
      <c r="U1551" s="122">
        <v>86887527873</v>
      </c>
      <c r="V1551" s="123">
        <v>1142.6500000000001</v>
      </c>
      <c r="W1551" s="121">
        <v>42872</v>
      </c>
      <c r="X1551" s="93" t="s">
        <v>77</v>
      </c>
      <c r="Y1551" s="88" t="s">
        <v>74</v>
      </c>
      <c r="Z1551" s="93" t="s">
        <v>77</v>
      </c>
      <c r="AA1551" s="122">
        <v>0</v>
      </c>
      <c r="AB1551" s="122">
        <v>0</v>
      </c>
      <c r="AC1551" s="122">
        <v>0</v>
      </c>
      <c r="AD1551" s="122">
        <v>0</v>
      </c>
      <c r="AE1551" s="122">
        <v>0</v>
      </c>
      <c r="AF1551" s="88" t="s">
        <v>1645</v>
      </c>
      <c r="AG1551" s="122">
        <v>0</v>
      </c>
      <c r="AH1551" s="88" t="s">
        <v>74</v>
      </c>
      <c r="AI1551" s="124">
        <v>1.1200000000000001</v>
      </c>
      <c r="AJ1551" s="124">
        <v>1.1200000000000001</v>
      </c>
    </row>
    <row r="1552" spans="1:36" ht="17.45" customHeight="1">
      <c r="A1552" s="89" t="s">
        <v>2695</v>
      </c>
      <c r="B1552" s="89" t="s">
        <v>1831</v>
      </c>
      <c r="C1552" s="125">
        <v>45348</v>
      </c>
      <c r="D1552" s="89" t="s">
        <v>1838</v>
      </c>
      <c r="E1552" s="89" t="s">
        <v>1136</v>
      </c>
      <c r="F1552" s="96" t="s">
        <v>1780</v>
      </c>
      <c r="G1552" s="89" t="s">
        <v>1781</v>
      </c>
      <c r="H1552" s="89" t="s">
        <v>1899</v>
      </c>
      <c r="I1552" s="89" t="s">
        <v>74</v>
      </c>
      <c r="J1552" s="89" t="s">
        <v>2598</v>
      </c>
      <c r="K1552" s="89" t="s">
        <v>2599</v>
      </c>
      <c r="L1552" s="89" t="s">
        <v>2600</v>
      </c>
      <c r="M1552" s="126">
        <v>3496</v>
      </c>
      <c r="N1552" s="126">
        <v>1758369492</v>
      </c>
      <c r="O1552" s="127">
        <v>436.78</v>
      </c>
      <c r="P1552" s="126">
        <v>271448850</v>
      </c>
      <c r="Q1552" s="126">
        <v>1758369492</v>
      </c>
      <c r="R1552" s="126">
        <v>2029818342</v>
      </c>
      <c r="S1552" s="126">
        <v>0</v>
      </c>
      <c r="T1552" s="126">
        <v>0</v>
      </c>
      <c r="U1552" s="126">
        <v>86887527873</v>
      </c>
      <c r="V1552" s="127">
        <v>1142.6500000000001</v>
      </c>
      <c r="W1552" s="96"/>
      <c r="X1552" s="96" t="s">
        <v>77</v>
      </c>
      <c r="Y1552" s="89" t="s">
        <v>74</v>
      </c>
      <c r="Z1552" s="96" t="s">
        <v>77</v>
      </c>
      <c r="AA1552" s="126">
        <v>0</v>
      </c>
      <c r="AB1552" s="126">
        <v>0</v>
      </c>
      <c r="AC1552" s="126">
        <v>0</v>
      </c>
      <c r="AD1552" s="126">
        <v>0</v>
      </c>
      <c r="AE1552" s="126">
        <v>0</v>
      </c>
      <c r="AF1552" s="89" t="s">
        <v>1645</v>
      </c>
      <c r="AG1552" s="126">
        <v>0</v>
      </c>
      <c r="AH1552" s="89" t="s">
        <v>74</v>
      </c>
      <c r="AI1552" s="129">
        <v>2.33</v>
      </c>
      <c r="AJ1552" s="129">
        <v>2.34</v>
      </c>
    </row>
    <row r="1553" spans="1:36" ht="17.45" customHeight="1">
      <c r="A1553" s="88" t="s">
        <v>2696</v>
      </c>
      <c r="B1553" s="88" t="s">
        <v>1831</v>
      </c>
      <c r="C1553" s="121">
        <v>45348</v>
      </c>
      <c r="D1553" s="88" t="s">
        <v>1838</v>
      </c>
      <c r="E1553" s="88" t="s">
        <v>1136</v>
      </c>
      <c r="F1553" s="93" t="s">
        <v>1780</v>
      </c>
      <c r="G1553" s="88" t="s">
        <v>1781</v>
      </c>
      <c r="H1553" s="88" t="s">
        <v>1899</v>
      </c>
      <c r="I1553" s="88" t="s">
        <v>74</v>
      </c>
      <c r="J1553" s="88" t="s">
        <v>1904</v>
      </c>
      <c r="K1553" s="88" t="s">
        <v>1905</v>
      </c>
      <c r="L1553" s="88" t="s">
        <v>1906</v>
      </c>
      <c r="M1553" s="122">
        <v>1134</v>
      </c>
      <c r="N1553" s="122">
        <v>731467446</v>
      </c>
      <c r="O1553" s="123">
        <v>636.47</v>
      </c>
      <c r="P1553" s="122">
        <v>227964107</v>
      </c>
      <c r="Q1553" s="122">
        <v>731467446</v>
      </c>
      <c r="R1553" s="122">
        <v>959431553</v>
      </c>
      <c r="S1553" s="122">
        <v>0</v>
      </c>
      <c r="T1553" s="122">
        <v>0</v>
      </c>
      <c r="U1553" s="122">
        <v>86887527873</v>
      </c>
      <c r="V1553" s="123">
        <v>1142.6500000000001</v>
      </c>
      <c r="W1553" s="121">
        <v>41233</v>
      </c>
      <c r="X1553" s="93" t="s">
        <v>77</v>
      </c>
      <c r="Y1553" s="88" t="s">
        <v>74</v>
      </c>
      <c r="Z1553" s="93" t="s">
        <v>77</v>
      </c>
      <c r="AA1553" s="122">
        <v>0</v>
      </c>
      <c r="AB1553" s="122">
        <v>0</v>
      </c>
      <c r="AC1553" s="122">
        <v>0</v>
      </c>
      <c r="AD1553" s="122">
        <v>0</v>
      </c>
      <c r="AE1553" s="122">
        <v>0</v>
      </c>
      <c r="AF1553" s="88" t="s">
        <v>1645</v>
      </c>
      <c r="AG1553" s="122">
        <v>0</v>
      </c>
      <c r="AH1553" s="88" t="s">
        <v>74</v>
      </c>
      <c r="AI1553" s="124">
        <v>1.1000000000000001</v>
      </c>
      <c r="AJ1553" s="124">
        <v>1.1000000000000001</v>
      </c>
    </row>
    <row r="1554" spans="1:36" ht="17.45" customHeight="1">
      <c r="A1554" s="89" t="s">
        <v>2697</v>
      </c>
      <c r="B1554" s="89" t="s">
        <v>1831</v>
      </c>
      <c r="C1554" s="125">
        <v>45348</v>
      </c>
      <c r="D1554" s="89" t="s">
        <v>1838</v>
      </c>
      <c r="E1554" s="89" t="s">
        <v>1136</v>
      </c>
      <c r="F1554" s="96" t="s">
        <v>1780</v>
      </c>
      <c r="G1554" s="89" t="s">
        <v>1781</v>
      </c>
      <c r="H1554" s="89" t="s">
        <v>1899</v>
      </c>
      <c r="I1554" s="89" t="s">
        <v>74</v>
      </c>
      <c r="J1554" s="89" t="s">
        <v>2645</v>
      </c>
      <c r="K1554" s="89" t="s">
        <v>2646</v>
      </c>
      <c r="L1554" s="89" t="s">
        <v>2647</v>
      </c>
      <c r="M1554" s="126">
        <v>49867</v>
      </c>
      <c r="N1554" s="126">
        <v>3248792550</v>
      </c>
      <c r="O1554" s="127">
        <v>51.05</v>
      </c>
      <c r="P1554" s="126">
        <v>135220218</v>
      </c>
      <c r="Q1554" s="126">
        <v>3248792550</v>
      </c>
      <c r="R1554" s="126">
        <v>3384012768</v>
      </c>
      <c r="S1554" s="126">
        <v>0</v>
      </c>
      <c r="T1554" s="126">
        <v>0</v>
      </c>
      <c r="U1554" s="126">
        <v>86887527873</v>
      </c>
      <c r="V1554" s="127">
        <v>1142.6500000000001</v>
      </c>
      <c r="W1554" s="125">
        <v>42303</v>
      </c>
      <c r="X1554" s="96" t="s">
        <v>77</v>
      </c>
      <c r="Y1554" s="89" t="s">
        <v>74</v>
      </c>
      <c r="Z1554" s="96" t="s">
        <v>77</v>
      </c>
      <c r="AA1554" s="126">
        <v>0</v>
      </c>
      <c r="AB1554" s="126">
        <v>0</v>
      </c>
      <c r="AC1554" s="126">
        <v>0</v>
      </c>
      <c r="AD1554" s="126">
        <v>0</v>
      </c>
      <c r="AE1554" s="126">
        <v>0</v>
      </c>
      <c r="AF1554" s="89" t="s">
        <v>1645</v>
      </c>
      <c r="AG1554" s="126">
        <v>0</v>
      </c>
      <c r="AH1554" s="89" t="s">
        <v>74</v>
      </c>
      <c r="AI1554" s="129">
        <v>3.89</v>
      </c>
      <c r="AJ1554" s="129">
        <v>3.89</v>
      </c>
    </row>
    <row r="1555" spans="1:36" ht="17.45" customHeight="1">
      <c r="A1555" s="88" t="s">
        <v>2698</v>
      </c>
      <c r="B1555" s="88" t="s">
        <v>1831</v>
      </c>
      <c r="C1555" s="121">
        <v>45348</v>
      </c>
      <c r="D1555" s="88" t="s">
        <v>1838</v>
      </c>
      <c r="E1555" s="88" t="s">
        <v>1136</v>
      </c>
      <c r="F1555" s="93" t="s">
        <v>1780</v>
      </c>
      <c r="G1555" s="88" t="s">
        <v>1781</v>
      </c>
      <c r="H1555" s="88" t="s">
        <v>1899</v>
      </c>
      <c r="I1555" s="88" t="s">
        <v>74</v>
      </c>
      <c r="J1555" s="88" t="s">
        <v>2649</v>
      </c>
      <c r="K1555" s="88" t="s">
        <v>2650</v>
      </c>
      <c r="L1555" s="88" t="s">
        <v>2651</v>
      </c>
      <c r="M1555" s="122">
        <v>3796</v>
      </c>
      <c r="N1555" s="122">
        <v>2297870389</v>
      </c>
      <c r="O1555" s="123">
        <v>507.85</v>
      </c>
      <c r="P1555" s="122">
        <v>264752289</v>
      </c>
      <c r="Q1555" s="122">
        <v>2297870389</v>
      </c>
      <c r="R1555" s="122">
        <v>2562622678</v>
      </c>
      <c r="S1555" s="122">
        <v>0</v>
      </c>
      <c r="T1555" s="122">
        <v>0</v>
      </c>
      <c r="U1555" s="122">
        <v>86887527873</v>
      </c>
      <c r="V1555" s="123">
        <v>1142.6500000000001</v>
      </c>
      <c r="W1555" s="121">
        <v>39603</v>
      </c>
      <c r="X1555" s="93" t="s">
        <v>77</v>
      </c>
      <c r="Y1555" s="88" t="s">
        <v>74</v>
      </c>
      <c r="Z1555" s="93" t="s">
        <v>77</v>
      </c>
      <c r="AA1555" s="122">
        <v>0</v>
      </c>
      <c r="AB1555" s="122">
        <v>0</v>
      </c>
      <c r="AC1555" s="122">
        <v>0</v>
      </c>
      <c r="AD1555" s="122">
        <v>0</v>
      </c>
      <c r="AE1555" s="122">
        <v>0</v>
      </c>
      <c r="AF1555" s="88" t="s">
        <v>1645</v>
      </c>
      <c r="AG1555" s="122">
        <v>0</v>
      </c>
      <c r="AH1555" s="88" t="s">
        <v>74</v>
      </c>
      <c r="AI1555" s="124">
        <v>2.95</v>
      </c>
      <c r="AJ1555" s="124">
        <v>2.95</v>
      </c>
    </row>
    <row r="1556" spans="1:36" ht="17.45" customHeight="1">
      <c r="A1556" s="89" t="s">
        <v>2699</v>
      </c>
      <c r="B1556" s="89" t="s">
        <v>1831</v>
      </c>
      <c r="C1556" s="125">
        <v>45348</v>
      </c>
      <c r="D1556" s="89" t="s">
        <v>1838</v>
      </c>
      <c r="E1556" s="89" t="s">
        <v>1136</v>
      </c>
      <c r="F1556" s="96" t="s">
        <v>1780</v>
      </c>
      <c r="G1556" s="89" t="s">
        <v>1781</v>
      </c>
      <c r="H1556" s="89" t="s">
        <v>1899</v>
      </c>
      <c r="I1556" s="89" t="s">
        <v>74</v>
      </c>
      <c r="J1556" s="89" t="s">
        <v>2507</v>
      </c>
      <c r="K1556" s="89" t="s">
        <v>2508</v>
      </c>
      <c r="L1556" s="89" t="s">
        <v>2509</v>
      </c>
      <c r="M1556" s="126">
        <v>49638</v>
      </c>
      <c r="N1556" s="126">
        <v>3077124652</v>
      </c>
      <c r="O1556" s="127">
        <v>48.85</v>
      </c>
      <c r="P1556" s="126">
        <v>146183655</v>
      </c>
      <c r="Q1556" s="126">
        <v>3077124652</v>
      </c>
      <c r="R1556" s="126">
        <v>3223308307</v>
      </c>
      <c r="S1556" s="126">
        <v>0</v>
      </c>
      <c r="T1556" s="126">
        <v>0</v>
      </c>
      <c r="U1556" s="126">
        <v>86887527873</v>
      </c>
      <c r="V1556" s="127">
        <v>1142.6500000000001</v>
      </c>
      <c r="W1556" s="96"/>
      <c r="X1556" s="96" t="s">
        <v>77</v>
      </c>
      <c r="Y1556" s="89" t="s">
        <v>74</v>
      </c>
      <c r="Z1556" s="96" t="s">
        <v>77</v>
      </c>
      <c r="AA1556" s="126">
        <v>0</v>
      </c>
      <c r="AB1556" s="126">
        <v>0</v>
      </c>
      <c r="AC1556" s="126">
        <v>0</v>
      </c>
      <c r="AD1556" s="126">
        <v>0</v>
      </c>
      <c r="AE1556" s="126">
        <v>0</v>
      </c>
      <c r="AF1556" s="89" t="s">
        <v>1645</v>
      </c>
      <c r="AG1556" s="126">
        <v>0</v>
      </c>
      <c r="AH1556" s="89" t="s">
        <v>74</v>
      </c>
      <c r="AI1556" s="129">
        <v>3.71</v>
      </c>
      <c r="AJ1556" s="129">
        <v>3.71</v>
      </c>
    </row>
    <row r="1557" spans="1:36" ht="17.45" customHeight="1">
      <c r="A1557" s="88" t="s">
        <v>2700</v>
      </c>
      <c r="B1557" s="88" t="s">
        <v>1831</v>
      </c>
      <c r="C1557" s="121">
        <v>45348</v>
      </c>
      <c r="D1557" s="88" t="s">
        <v>1838</v>
      </c>
      <c r="E1557" s="88" t="s">
        <v>1136</v>
      </c>
      <c r="F1557" s="93" t="s">
        <v>1780</v>
      </c>
      <c r="G1557" s="88" t="s">
        <v>1781</v>
      </c>
      <c r="H1557" s="88" t="s">
        <v>1899</v>
      </c>
      <c r="I1557" s="88" t="s">
        <v>74</v>
      </c>
      <c r="J1557" s="88" t="s">
        <v>1956</v>
      </c>
      <c r="K1557" s="88" t="s">
        <v>1957</v>
      </c>
      <c r="L1557" s="88" t="s">
        <v>1958</v>
      </c>
      <c r="M1557" s="122">
        <v>13924</v>
      </c>
      <c r="N1557" s="122">
        <v>4462228784</v>
      </c>
      <c r="O1557" s="123">
        <v>338.84</v>
      </c>
      <c r="P1557" s="122">
        <v>1809419463</v>
      </c>
      <c r="Q1557" s="122">
        <v>4462228784</v>
      </c>
      <c r="R1557" s="122">
        <v>6271648247</v>
      </c>
      <c r="S1557" s="122">
        <v>0</v>
      </c>
      <c r="T1557" s="122">
        <v>0</v>
      </c>
      <c r="U1557" s="122">
        <v>86887527873</v>
      </c>
      <c r="V1557" s="123">
        <v>1142.6500000000001</v>
      </c>
      <c r="W1557" s="93"/>
      <c r="X1557" s="93" t="s">
        <v>77</v>
      </c>
      <c r="Y1557" s="88" t="s">
        <v>74</v>
      </c>
      <c r="Z1557" s="93" t="s">
        <v>77</v>
      </c>
      <c r="AA1557" s="122">
        <v>0</v>
      </c>
      <c r="AB1557" s="122">
        <v>0</v>
      </c>
      <c r="AC1557" s="122">
        <v>0</v>
      </c>
      <c r="AD1557" s="122">
        <v>0</v>
      </c>
      <c r="AE1557" s="122">
        <v>0</v>
      </c>
      <c r="AF1557" s="88" t="s">
        <v>1645</v>
      </c>
      <c r="AG1557" s="122">
        <v>0</v>
      </c>
      <c r="AH1557" s="88" t="s">
        <v>74</v>
      </c>
      <c r="AI1557" s="124">
        <v>7.21</v>
      </c>
      <c r="AJ1557" s="124">
        <v>7.22</v>
      </c>
    </row>
    <row r="1558" spans="1:36" ht="17.45" customHeight="1">
      <c r="A1558" s="89" t="s">
        <v>2701</v>
      </c>
      <c r="B1558" s="89" t="s">
        <v>1831</v>
      </c>
      <c r="C1558" s="125">
        <v>45348</v>
      </c>
      <c r="D1558" s="89" t="s">
        <v>1838</v>
      </c>
      <c r="E1558" s="89" t="s">
        <v>1136</v>
      </c>
      <c r="F1558" s="96" t="s">
        <v>1780</v>
      </c>
      <c r="G1558" s="89" t="s">
        <v>1781</v>
      </c>
      <c r="H1558" s="89" t="s">
        <v>1899</v>
      </c>
      <c r="I1558" s="89" t="s">
        <v>74</v>
      </c>
      <c r="J1558" s="89" t="s">
        <v>2655</v>
      </c>
      <c r="K1558" s="89" t="s">
        <v>2656</v>
      </c>
      <c r="L1558" s="89" t="s">
        <v>2657</v>
      </c>
      <c r="M1558" s="126">
        <v>14138</v>
      </c>
      <c r="N1558" s="126">
        <v>4419094099</v>
      </c>
      <c r="O1558" s="126">
        <v>252</v>
      </c>
      <c r="P1558" s="126">
        <v>316904037</v>
      </c>
      <c r="Q1558" s="126">
        <v>4419094099</v>
      </c>
      <c r="R1558" s="126">
        <v>4735998136</v>
      </c>
      <c r="S1558" s="126">
        <v>0</v>
      </c>
      <c r="T1558" s="126">
        <v>0</v>
      </c>
      <c r="U1558" s="126">
        <v>86887527873</v>
      </c>
      <c r="V1558" s="127">
        <v>1142.6500000000001</v>
      </c>
      <c r="W1558" s="125">
        <v>43616</v>
      </c>
      <c r="X1558" s="96" t="s">
        <v>77</v>
      </c>
      <c r="Y1558" s="89" t="s">
        <v>74</v>
      </c>
      <c r="Z1558" s="96" t="s">
        <v>77</v>
      </c>
      <c r="AA1558" s="126">
        <v>0</v>
      </c>
      <c r="AB1558" s="126">
        <v>0</v>
      </c>
      <c r="AC1558" s="126">
        <v>0</v>
      </c>
      <c r="AD1558" s="126">
        <v>0</v>
      </c>
      <c r="AE1558" s="126">
        <v>0</v>
      </c>
      <c r="AF1558" s="89" t="s">
        <v>1645</v>
      </c>
      <c r="AG1558" s="126">
        <v>0</v>
      </c>
      <c r="AH1558" s="89" t="s">
        <v>74</v>
      </c>
      <c r="AI1558" s="129">
        <v>5.45</v>
      </c>
      <c r="AJ1558" s="129">
        <v>5.45</v>
      </c>
    </row>
    <row r="1559" spans="1:36" ht="17.45" customHeight="1">
      <c r="A1559" s="88" t="s">
        <v>2702</v>
      </c>
      <c r="B1559" s="88" t="s">
        <v>1831</v>
      </c>
      <c r="C1559" s="121">
        <v>45348</v>
      </c>
      <c r="D1559" s="88" t="s">
        <v>1892</v>
      </c>
      <c r="E1559" s="88" t="s">
        <v>1136</v>
      </c>
      <c r="F1559" s="93" t="s">
        <v>1780</v>
      </c>
      <c r="G1559" s="88" t="s">
        <v>1781</v>
      </c>
      <c r="H1559" s="88" t="s">
        <v>1893</v>
      </c>
      <c r="I1559" s="88" t="s">
        <v>74</v>
      </c>
      <c r="J1559" s="88" t="s">
        <v>1894</v>
      </c>
      <c r="K1559" s="88"/>
      <c r="L1559" s="88" t="s">
        <v>1895</v>
      </c>
      <c r="M1559" s="123">
        <v>429995.78</v>
      </c>
      <c r="N1559" s="122">
        <v>573401710</v>
      </c>
      <c r="O1559" s="122">
        <v>0</v>
      </c>
      <c r="P1559" s="122">
        <v>-1808320</v>
      </c>
      <c r="Q1559" s="122">
        <v>571593390</v>
      </c>
      <c r="R1559" s="122">
        <v>571593390</v>
      </c>
      <c r="S1559" s="122">
        <v>0</v>
      </c>
      <c r="T1559" s="122">
        <v>0</v>
      </c>
      <c r="U1559" s="122">
        <v>86887527873</v>
      </c>
      <c r="V1559" s="123">
        <v>1142.6500000000001</v>
      </c>
      <c r="W1559" s="121">
        <v>43620</v>
      </c>
      <c r="X1559" s="121">
        <v>73050</v>
      </c>
      <c r="Y1559" s="88"/>
      <c r="Z1559" s="93"/>
      <c r="AA1559" s="122">
        <v>0</v>
      </c>
      <c r="AB1559" s="122">
        <v>0</v>
      </c>
      <c r="AC1559" s="122">
        <v>0</v>
      </c>
      <c r="AD1559" s="122">
        <v>0</v>
      </c>
      <c r="AE1559" s="122">
        <v>0</v>
      </c>
      <c r="AF1559" s="88" t="s">
        <v>1645</v>
      </c>
      <c r="AG1559" s="122">
        <v>0</v>
      </c>
      <c r="AH1559" s="88"/>
      <c r="AI1559" s="124">
        <v>0.66</v>
      </c>
      <c r="AJ1559" s="124">
        <v>0.66</v>
      </c>
    </row>
    <row r="1560" spans="1:36" ht="17.45" customHeight="1">
      <c r="A1560" s="89" t="s">
        <v>2703</v>
      </c>
      <c r="B1560" s="89" t="s">
        <v>1831</v>
      </c>
      <c r="C1560" s="125">
        <v>45348</v>
      </c>
      <c r="D1560" s="89" t="s">
        <v>1832</v>
      </c>
      <c r="E1560" s="89" t="s">
        <v>1136</v>
      </c>
      <c r="F1560" s="96" t="s">
        <v>1790</v>
      </c>
      <c r="G1560" s="89" t="s">
        <v>1791</v>
      </c>
      <c r="H1560" s="89" t="s">
        <v>1833</v>
      </c>
      <c r="I1560" s="89" t="s">
        <v>1834</v>
      </c>
      <c r="J1560" s="89" t="s">
        <v>2704</v>
      </c>
      <c r="K1560" s="89"/>
      <c r="L1560" s="89" t="s">
        <v>1836</v>
      </c>
      <c r="M1560" s="126">
        <v>56900000</v>
      </c>
      <c r="N1560" s="126">
        <v>75987105000</v>
      </c>
      <c r="O1560" s="126">
        <v>0</v>
      </c>
      <c r="P1560" s="126">
        <v>353587459</v>
      </c>
      <c r="Q1560" s="126">
        <v>0</v>
      </c>
      <c r="R1560" s="126">
        <v>353587459</v>
      </c>
      <c r="S1560" s="126">
        <v>0</v>
      </c>
      <c r="T1560" s="126">
        <v>0</v>
      </c>
      <c r="U1560" s="126">
        <v>194023420422</v>
      </c>
      <c r="V1560" s="127">
        <v>1240.3699999999999</v>
      </c>
      <c r="W1560" s="125">
        <v>45320</v>
      </c>
      <c r="X1560" s="125">
        <v>45351</v>
      </c>
      <c r="Y1560" s="89" t="s">
        <v>74</v>
      </c>
      <c r="Z1560" s="96" t="s">
        <v>77</v>
      </c>
      <c r="AA1560" s="126">
        <v>0</v>
      </c>
      <c r="AB1560" s="126">
        <v>0</v>
      </c>
      <c r="AC1560" s="126">
        <v>0</v>
      </c>
      <c r="AD1560" s="126">
        <v>0</v>
      </c>
      <c r="AE1560" s="126">
        <v>0</v>
      </c>
      <c r="AF1560" s="89" t="s">
        <v>1645</v>
      </c>
      <c r="AG1560" s="126">
        <v>0</v>
      </c>
      <c r="AH1560" s="89" t="s">
        <v>74</v>
      </c>
      <c r="AI1560" s="129">
        <v>0.18</v>
      </c>
      <c r="AJ1560" s="129">
        <v>0.18</v>
      </c>
    </row>
    <row r="1561" spans="1:36" ht="17.45" customHeight="1">
      <c r="A1561" s="88" t="s">
        <v>2705</v>
      </c>
      <c r="B1561" s="88" t="s">
        <v>1831</v>
      </c>
      <c r="C1561" s="121">
        <v>45348</v>
      </c>
      <c r="D1561" s="88" t="s">
        <v>1838</v>
      </c>
      <c r="E1561" s="88" t="s">
        <v>1136</v>
      </c>
      <c r="F1561" s="93" t="s">
        <v>1790</v>
      </c>
      <c r="G1561" s="88" t="s">
        <v>1791</v>
      </c>
      <c r="H1561" s="88" t="s">
        <v>1899</v>
      </c>
      <c r="I1561" s="88" t="s">
        <v>74</v>
      </c>
      <c r="J1561" s="88" t="s">
        <v>2639</v>
      </c>
      <c r="K1561" s="88" t="s">
        <v>2640</v>
      </c>
      <c r="L1561" s="88" t="s">
        <v>2641</v>
      </c>
      <c r="M1561" s="122">
        <v>79711</v>
      </c>
      <c r="N1561" s="122">
        <v>2881251034</v>
      </c>
      <c r="O1561" s="123">
        <v>37.090000000000003</v>
      </c>
      <c r="P1561" s="122">
        <v>1048799146</v>
      </c>
      <c r="Q1561" s="122">
        <v>2881251034</v>
      </c>
      <c r="R1561" s="122">
        <v>3930050180</v>
      </c>
      <c r="S1561" s="122">
        <v>0</v>
      </c>
      <c r="T1561" s="122">
        <v>0</v>
      </c>
      <c r="U1561" s="122">
        <v>194023420422</v>
      </c>
      <c r="V1561" s="123">
        <v>1240.3699999999999</v>
      </c>
      <c r="W1561" s="121">
        <v>42872</v>
      </c>
      <c r="X1561" s="93" t="s">
        <v>77</v>
      </c>
      <c r="Y1561" s="88" t="s">
        <v>74</v>
      </c>
      <c r="Z1561" s="93" t="s">
        <v>77</v>
      </c>
      <c r="AA1561" s="122">
        <v>0</v>
      </c>
      <c r="AB1561" s="122">
        <v>0</v>
      </c>
      <c r="AC1561" s="122">
        <v>0</v>
      </c>
      <c r="AD1561" s="122">
        <v>0</v>
      </c>
      <c r="AE1561" s="122">
        <v>0</v>
      </c>
      <c r="AF1561" s="88" t="s">
        <v>1645</v>
      </c>
      <c r="AG1561" s="122">
        <v>0</v>
      </c>
      <c r="AH1561" s="88" t="s">
        <v>74</v>
      </c>
      <c r="AI1561" s="124">
        <v>2.02</v>
      </c>
      <c r="AJ1561" s="124">
        <v>2.0299999999999998</v>
      </c>
    </row>
    <row r="1562" spans="1:36" ht="17.45" customHeight="1">
      <c r="A1562" s="89" t="s">
        <v>2706</v>
      </c>
      <c r="B1562" s="89" t="s">
        <v>1831</v>
      </c>
      <c r="C1562" s="125">
        <v>45348</v>
      </c>
      <c r="D1562" s="89" t="s">
        <v>1838</v>
      </c>
      <c r="E1562" s="89" t="s">
        <v>1136</v>
      </c>
      <c r="F1562" s="96" t="s">
        <v>1790</v>
      </c>
      <c r="G1562" s="89" t="s">
        <v>1791</v>
      </c>
      <c r="H1562" s="89" t="s">
        <v>1899</v>
      </c>
      <c r="I1562" s="89" t="s">
        <v>74</v>
      </c>
      <c r="J1562" s="89" t="s">
        <v>2598</v>
      </c>
      <c r="K1562" s="89" t="s">
        <v>2599</v>
      </c>
      <c r="L1562" s="89" t="s">
        <v>2600</v>
      </c>
      <c r="M1562" s="126">
        <v>13108</v>
      </c>
      <c r="N1562" s="126">
        <v>6609076506</v>
      </c>
      <c r="O1562" s="127">
        <v>436.78</v>
      </c>
      <c r="P1562" s="126">
        <v>1001581054</v>
      </c>
      <c r="Q1562" s="126">
        <v>6609076506</v>
      </c>
      <c r="R1562" s="126">
        <v>7610657560</v>
      </c>
      <c r="S1562" s="126">
        <v>0</v>
      </c>
      <c r="T1562" s="126">
        <v>0</v>
      </c>
      <c r="U1562" s="126">
        <v>194023420422</v>
      </c>
      <c r="V1562" s="127">
        <v>1240.3699999999999</v>
      </c>
      <c r="W1562" s="96"/>
      <c r="X1562" s="96" t="s">
        <v>77</v>
      </c>
      <c r="Y1562" s="89" t="s">
        <v>74</v>
      </c>
      <c r="Z1562" s="96" t="s">
        <v>77</v>
      </c>
      <c r="AA1562" s="126">
        <v>0</v>
      </c>
      <c r="AB1562" s="126">
        <v>0</v>
      </c>
      <c r="AC1562" s="126">
        <v>0</v>
      </c>
      <c r="AD1562" s="126">
        <v>0</v>
      </c>
      <c r="AE1562" s="126">
        <v>0</v>
      </c>
      <c r="AF1562" s="89" t="s">
        <v>1645</v>
      </c>
      <c r="AG1562" s="126">
        <v>0</v>
      </c>
      <c r="AH1562" s="89" t="s">
        <v>74</v>
      </c>
      <c r="AI1562" s="129">
        <v>3.92</v>
      </c>
      <c r="AJ1562" s="129">
        <v>3.92</v>
      </c>
    </row>
    <row r="1563" spans="1:36" ht="17.45" customHeight="1">
      <c r="A1563" s="88" t="s">
        <v>2707</v>
      </c>
      <c r="B1563" s="88" t="s">
        <v>1831</v>
      </c>
      <c r="C1563" s="121">
        <v>45348</v>
      </c>
      <c r="D1563" s="88" t="s">
        <v>1838</v>
      </c>
      <c r="E1563" s="88" t="s">
        <v>1136</v>
      </c>
      <c r="F1563" s="93" t="s">
        <v>1790</v>
      </c>
      <c r="G1563" s="88" t="s">
        <v>1791</v>
      </c>
      <c r="H1563" s="88" t="s">
        <v>1899</v>
      </c>
      <c r="I1563" s="88" t="s">
        <v>74</v>
      </c>
      <c r="J1563" s="88" t="s">
        <v>1904</v>
      </c>
      <c r="K1563" s="88" t="s">
        <v>1905</v>
      </c>
      <c r="L1563" s="88" t="s">
        <v>1906</v>
      </c>
      <c r="M1563" s="122">
        <v>4677</v>
      </c>
      <c r="N1563" s="122">
        <v>3070767576</v>
      </c>
      <c r="O1563" s="123">
        <v>636.47</v>
      </c>
      <c r="P1563" s="122">
        <v>886253037</v>
      </c>
      <c r="Q1563" s="122">
        <v>3070767576</v>
      </c>
      <c r="R1563" s="122">
        <v>3957020613</v>
      </c>
      <c r="S1563" s="122">
        <v>0</v>
      </c>
      <c r="T1563" s="122">
        <v>0</v>
      </c>
      <c r="U1563" s="122">
        <v>194023420422</v>
      </c>
      <c r="V1563" s="123">
        <v>1240.3699999999999</v>
      </c>
      <c r="W1563" s="121">
        <v>41233</v>
      </c>
      <c r="X1563" s="93" t="s">
        <v>77</v>
      </c>
      <c r="Y1563" s="88" t="s">
        <v>74</v>
      </c>
      <c r="Z1563" s="93" t="s">
        <v>77</v>
      </c>
      <c r="AA1563" s="122">
        <v>0</v>
      </c>
      <c r="AB1563" s="122">
        <v>0</v>
      </c>
      <c r="AC1563" s="122">
        <v>0</v>
      </c>
      <c r="AD1563" s="122">
        <v>0</v>
      </c>
      <c r="AE1563" s="122">
        <v>0</v>
      </c>
      <c r="AF1563" s="88" t="s">
        <v>1645</v>
      </c>
      <c r="AG1563" s="122">
        <v>0</v>
      </c>
      <c r="AH1563" s="88" t="s">
        <v>74</v>
      </c>
      <c r="AI1563" s="124">
        <v>2.04</v>
      </c>
      <c r="AJ1563" s="124">
        <v>2.04</v>
      </c>
    </row>
    <row r="1564" spans="1:36" ht="17.45" customHeight="1">
      <c r="A1564" s="89" t="s">
        <v>2708</v>
      </c>
      <c r="B1564" s="89" t="s">
        <v>1831</v>
      </c>
      <c r="C1564" s="125">
        <v>45348</v>
      </c>
      <c r="D1564" s="89" t="s">
        <v>1838</v>
      </c>
      <c r="E1564" s="89" t="s">
        <v>1136</v>
      </c>
      <c r="F1564" s="96" t="s">
        <v>1790</v>
      </c>
      <c r="G1564" s="89" t="s">
        <v>1791</v>
      </c>
      <c r="H1564" s="89" t="s">
        <v>1899</v>
      </c>
      <c r="I1564" s="89" t="s">
        <v>74</v>
      </c>
      <c r="J1564" s="89" t="s">
        <v>2645</v>
      </c>
      <c r="K1564" s="89" t="s">
        <v>2646</v>
      </c>
      <c r="L1564" s="89" t="s">
        <v>2647</v>
      </c>
      <c r="M1564" s="126">
        <v>187207</v>
      </c>
      <c r="N1564" s="126">
        <v>12196243773</v>
      </c>
      <c r="O1564" s="127">
        <v>51.05</v>
      </c>
      <c r="P1564" s="126">
        <v>507766460</v>
      </c>
      <c r="Q1564" s="126">
        <v>12196243773</v>
      </c>
      <c r="R1564" s="126">
        <v>12704010233</v>
      </c>
      <c r="S1564" s="126">
        <v>0</v>
      </c>
      <c r="T1564" s="126">
        <v>0</v>
      </c>
      <c r="U1564" s="126">
        <v>194023420422</v>
      </c>
      <c r="V1564" s="127">
        <v>1240.3699999999999</v>
      </c>
      <c r="W1564" s="125">
        <v>42303</v>
      </c>
      <c r="X1564" s="96" t="s">
        <v>77</v>
      </c>
      <c r="Y1564" s="89" t="s">
        <v>74</v>
      </c>
      <c r="Z1564" s="96" t="s">
        <v>77</v>
      </c>
      <c r="AA1564" s="126">
        <v>0</v>
      </c>
      <c r="AB1564" s="126">
        <v>0</v>
      </c>
      <c r="AC1564" s="126">
        <v>0</v>
      </c>
      <c r="AD1564" s="126">
        <v>0</v>
      </c>
      <c r="AE1564" s="126">
        <v>0</v>
      </c>
      <c r="AF1564" s="89" t="s">
        <v>1645</v>
      </c>
      <c r="AG1564" s="126">
        <v>0</v>
      </c>
      <c r="AH1564" s="89" t="s">
        <v>74</v>
      </c>
      <c r="AI1564" s="129">
        <v>6.54</v>
      </c>
      <c r="AJ1564" s="129">
        <v>6.55</v>
      </c>
    </row>
    <row r="1565" spans="1:36" ht="17.45" customHeight="1">
      <c r="A1565" s="88" t="s">
        <v>2709</v>
      </c>
      <c r="B1565" s="88" t="s">
        <v>1831</v>
      </c>
      <c r="C1565" s="121">
        <v>45348</v>
      </c>
      <c r="D1565" s="88" t="s">
        <v>1838</v>
      </c>
      <c r="E1565" s="88" t="s">
        <v>1136</v>
      </c>
      <c r="F1565" s="93" t="s">
        <v>1790</v>
      </c>
      <c r="G1565" s="88" t="s">
        <v>1791</v>
      </c>
      <c r="H1565" s="88" t="s">
        <v>1899</v>
      </c>
      <c r="I1565" s="88" t="s">
        <v>74</v>
      </c>
      <c r="J1565" s="88" t="s">
        <v>2649</v>
      </c>
      <c r="K1565" s="88" t="s">
        <v>2650</v>
      </c>
      <c r="L1565" s="88" t="s">
        <v>2651</v>
      </c>
      <c r="M1565" s="122">
        <v>14222</v>
      </c>
      <c r="N1565" s="122">
        <v>8580968930</v>
      </c>
      <c r="O1565" s="123">
        <v>507.85</v>
      </c>
      <c r="P1565" s="122">
        <v>1020090011</v>
      </c>
      <c r="Q1565" s="122">
        <v>8580968930</v>
      </c>
      <c r="R1565" s="122">
        <v>9601058941</v>
      </c>
      <c r="S1565" s="122">
        <v>0</v>
      </c>
      <c r="T1565" s="122">
        <v>0</v>
      </c>
      <c r="U1565" s="122">
        <v>194023420422</v>
      </c>
      <c r="V1565" s="123">
        <v>1240.3699999999999</v>
      </c>
      <c r="W1565" s="121">
        <v>39603</v>
      </c>
      <c r="X1565" s="93" t="s">
        <v>77</v>
      </c>
      <c r="Y1565" s="88" t="s">
        <v>74</v>
      </c>
      <c r="Z1565" s="93" t="s">
        <v>77</v>
      </c>
      <c r="AA1565" s="122">
        <v>0</v>
      </c>
      <c r="AB1565" s="122">
        <v>0</v>
      </c>
      <c r="AC1565" s="122">
        <v>0</v>
      </c>
      <c r="AD1565" s="122">
        <v>0</v>
      </c>
      <c r="AE1565" s="122">
        <v>0</v>
      </c>
      <c r="AF1565" s="88" t="s">
        <v>1645</v>
      </c>
      <c r="AG1565" s="122">
        <v>0</v>
      </c>
      <c r="AH1565" s="88" t="s">
        <v>74</v>
      </c>
      <c r="AI1565" s="124">
        <v>4.9400000000000004</v>
      </c>
      <c r="AJ1565" s="124">
        <v>4.95</v>
      </c>
    </row>
    <row r="1566" spans="1:36" ht="17.45" customHeight="1">
      <c r="A1566" s="89" t="s">
        <v>2710</v>
      </c>
      <c r="B1566" s="89" t="s">
        <v>1831</v>
      </c>
      <c r="C1566" s="125">
        <v>45348</v>
      </c>
      <c r="D1566" s="89" t="s">
        <v>1838</v>
      </c>
      <c r="E1566" s="89" t="s">
        <v>1136</v>
      </c>
      <c r="F1566" s="96" t="s">
        <v>1790</v>
      </c>
      <c r="G1566" s="89" t="s">
        <v>1791</v>
      </c>
      <c r="H1566" s="89" t="s">
        <v>1899</v>
      </c>
      <c r="I1566" s="89" t="s">
        <v>74</v>
      </c>
      <c r="J1566" s="89" t="s">
        <v>2507</v>
      </c>
      <c r="K1566" s="89" t="s">
        <v>2508</v>
      </c>
      <c r="L1566" s="89" t="s">
        <v>2509</v>
      </c>
      <c r="M1566" s="126">
        <v>182946</v>
      </c>
      <c r="N1566" s="126">
        <v>11342553638</v>
      </c>
      <c r="O1566" s="127">
        <v>48.85</v>
      </c>
      <c r="P1566" s="126">
        <v>537283616</v>
      </c>
      <c r="Q1566" s="126">
        <v>11342553638</v>
      </c>
      <c r="R1566" s="126">
        <v>11879837254</v>
      </c>
      <c r="S1566" s="126">
        <v>0</v>
      </c>
      <c r="T1566" s="126">
        <v>0</v>
      </c>
      <c r="U1566" s="126">
        <v>194023420422</v>
      </c>
      <c r="V1566" s="127">
        <v>1240.3699999999999</v>
      </c>
      <c r="W1566" s="96"/>
      <c r="X1566" s="96" t="s">
        <v>77</v>
      </c>
      <c r="Y1566" s="89" t="s">
        <v>74</v>
      </c>
      <c r="Z1566" s="96" t="s">
        <v>77</v>
      </c>
      <c r="AA1566" s="126">
        <v>0</v>
      </c>
      <c r="AB1566" s="126">
        <v>0</v>
      </c>
      <c r="AC1566" s="126">
        <v>0</v>
      </c>
      <c r="AD1566" s="126">
        <v>0</v>
      </c>
      <c r="AE1566" s="126">
        <v>0</v>
      </c>
      <c r="AF1566" s="89" t="s">
        <v>1645</v>
      </c>
      <c r="AG1566" s="126">
        <v>0</v>
      </c>
      <c r="AH1566" s="89" t="s">
        <v>74</v>
      </c>
      <c r="AI1566" s="129">
        <v>6.12</v>
      </c>
      <c r="AJ1566" s="129">
        <v>6.12</v>
      </c>
    </row>
    <row r="1567" spans="1:36" ht="17.45" customHeight="1">
      <c r="A1567" s="88" t="s">
        <v>2711</v>
      </c>
      <c r="B1567" s="88" t="s">
        <v>1831</v>
      </c>
      <c r="C1567" s="121">
        <v>45348</v>
      </c>
      <c r="D1567" s="88" t="s">
        <v>1838</v>
      </c>
      <c r="E1567" s="88" t="s">
        <v>1136</v>
      </c>
      <c r="F1567" s="93" t="s">
        <v>1790</v>
      </c>
      <c r="G1567" s="88" t="s">
        <v>1791</v>
      </c>
      <c r="H1567" s="88" t="s">
        <v>1899</v>
      </c>
      <c r="I1567" s="88" t="s">
        <v>74</v>
      </c>
      <c r="J1567" s="88" t="s">
        <v>1956</v>
      </c>
      <c r="K1567" s="88" t="s">
        <v>1957</v>
      </c>
      <c r="L1567" s="88" t="s">
        <v>1958</v>
      </c>
      <c r="M1567" s="122">
        <v>53253</v>
      </c>
      <c r="N1567" s="122">
        <v>17266688653</v>
      </c>
      <c r="O1567" s="123">
        <v>338.84</v>
      </c>
      <c r="P1567" s="122">
        <v>6719528246</v>
      </c>
      <c r="Q1567" s="122">
        <v>17266688653</v>
      </c>
      <c r="R1567" s="122">
        <v>23986216899</v>
      </c>
      <c r="S1567" s="122">
        <v>0</v>
      </c>
      <c r="T1567" s="122">
        <v>0</v>
      </c>
      <c r="U1567" s="122">
        <v>194023420422</v>
      </c>
      <c r="V1567" s="123">
        <v>1240.3699999999999</v>
      </c>
      <c r="W1567" s="93"/>
      <c r="X1567" s="93" t="s">
        <v>77</v>
      </c>
      <c r="Y1567" s="88" t="s">
        <v>74</v>
      </c>
      <c r="Z1567" s="93" t="s">
        <v>77</v>
      </c>
      <c r="AA1567" s="122">
        <v>0</v>
      </c>
      <c r="AB1567" s="122">
        <v>0</v>
      </c>
      <c r="AC1567" s="122">
        <v>0</v>
      </c>
      <c r="AD1567" s="122">
        <v>0</v>
      </c>
      <c r="AE1567" s="122">
        <v>0</v>
      </c>
      <c r="AF1567" s="88" t="s">
        <v>1645</v>
      </c>
      <c r="AG1567" s="122">
        <v>0</v>
      </c>
      <c r="AH1567" s="88" t="s">
        <v>74</v>
      </c>
      <c r="AI1567" s="124">
        <v>12.35</v>
      </c>
      <c r="AJ1567" s="124">
        <v>12.36</v>
      </c>
    </row>
    <row r="1568" spans="1:36" ht="17.45" customHeight="1">
      <c r="A1568" s="89" t="s">
        <v>2712</v>
      </c>
      <c r="B1568" s="89" t="s">
        <v>1831</v>
      </c>
      <c r="C1568" s="125">
        <v>45348</v>
      </c>
      <c r="D1568" s="89" t="s">
        <v>1838</v>
      </c>
      <c r="E1568" s="89" t="s">
        <v>1136</v>
      </c>
      <c r="F1568" s="96" t="s">
        <v>1790</v>
      </c>
      <c r="G1568" s="89" t="s">
        <v>1791</v>
      </c>
      <c r="H1568" s="89" t="s">
        <v>1899</v>
      </c>
      <c r="I1568" s="89" t="s">
        <v>74</v>
      </c>
      <c r="J1568" s="89" t="s">
        <v>2655</v>
      </c>
      <c r="K1568" s="89" t="s">
        <v>2656</v>
      </c>
      <c r="L1568" s="89" t="s">
        <v>2657</v>
      </c>
      <c r="M1568" s="126">
        <v>52258</v>
      </c>
      <c r="N1568" s="126">
        <v>16337768322</v>
      </c>
      <c r="O1568" s="126">
        <v>252</v>
      </c>
      <c r="P1568" s="126">
        <v>1167804646</v>
      </c>
      <c r="Q1568" s="126">
        <v>16337768322</v>
      </c>
      <c r="R1568" s="126">
        <v>17505572968</v>
      </c>
      <c r="S1568" s="126">
        <v>0</v>
      </c>
      <c r="T1568" s="126">
        <v>0</v>
      </c>
      <c r="U1568" s="126">
        <v>194023420422</v>
      </c>
      <c r="V1568" s="127">
        <v>1240.3699999999999</v>
      </c>
      <c r="W1568" s="125">
        <v>43616</v>
      </c>
      <c r="X1568" s="96" t="s">
        <v>77</v>
      </c>
      <c r="Y1568" s="89" t="s">
        <v>74</v>
      </c>
      <c r="Z1568" s="96" t="s">
        <v>77</v>
      </c>
      <c r="AA1568" s="126">
        <v>0</v>
      </c>
      <c r="AB1568" s="126">
        <v>0</v>
      </c>
      <c r="AC1568" s="126">
        <v>0</v>
      </c>
      <c r="AD1568" s="126">
        <v>0</v>
      </c>
      <c r="AE1568" s="126">
        <v>0</v>
      </c>
      <c r="AF1568" s="89" t="s">
        <v>1645</v>
      </c>
      <c r="AG1568" s="126">
        <v>0</v>
      </c>
      <c r="AH1568" s="89" t="s">
        <v>74</v>
      </c>
      <c r="AI1568" s="129">
        <v>9.01</v>
      </c>
      <c r="AJ1568" s="129">
        <v>9.02</v>
      </c>
    </row>
    <row r="1569" spans="1:36" ht="17.45" customHeight="1">
      <c r="A1569" s="88" t="s">
        <v>2713</v>
      </c>
      <c r="B1569" s="88" t="s">
        <v>1831</v>
      </c>
      <c r="C1569" s="121">
        <v>45348</v>
      </c>
      <c r="D1569" s="88" t="s">
        <v>1892</v>
      </c>
      <c r="E1569" s="88" t="s">
        <v>1136</v>
      </c>
      <c r="F1569" s="93" t="s">
        <v>1790</v>
      </c>
      <c r="G1569" s="88" t="s">
        <v>1791</v>
      </c>
      <c r="H1569" s="88" t="s">
        <v>1893</v>
      </c>
      <c r="I1569" s="88" t="s">
        <v>74</v>
      </c>
      <c r="J1569" s="88" t="s">
        <v>1894</v>
      </c>
      <c r="K1569" s="88"/>
      <c r="L1569" s="88" t="s">
        <v>1895</v>
      </c>
      <c r="M1569" s="123">
        <v>543918.36</v>
      </c>
      <c r="N1569" s="122">
        <v>725759475</v>
      </c>
      <c r="O1569" s="122">
        <v>0</v>
      </c>
      <c r="P1569" s="122">
        <v>-2728800</v>
      </c>
      <c r="Q1569" s="122">
        <v>723030675</v>
      </c>
      <c r="R1569" s="122">
        <v>723030675</v>
      </c>
      <c r="S1569" s="122">
        <v>0</v>
      </c>
      <c r="T1569" s="122">
        <v>0</v>
      </c>
      <c r="U1569" s="122">
        <v>194023420422</v>
      </c>
      <c r="V1569" s="123">
        <v>1240.3699999999999</v>
      </c>
      <c r="W1569" s="121">
        <v>43620</v>
      </c>
      <c r="X1569" s="121">
        <v>73050</v>
      </c>
      <c r="Y1569" s="88"/>
      <c r="Z1569" s="93"/>
      <c r="AA1569" s="122">
        <v>0</v>
      </c>
      <c r="AB1569" s="122">
        <v>0</v>
      </c>
      <c r="AC1569" s="122">
        <v>0</v>
      </c>
      <c r="AD1569" s="122">
        <v>0</v>
      </c>
      <c r="AE1569" s="122">
        <v>0</v>
      </c>
      <c r="AF1569" s="88" t="s">
        <v>1645</v>
      </c>
      <c r="AG1569" s="122">
        <v>0</v>
      </c>
      <c r="AH1569" s="88"/>
      <c r="AI1569" s="124">
        <v>0.37</v>
      </c>
      <c r="AJ1569" s="124">
        <v>0.37</v>
      </c>
    </row>
    <row r="1570" spans="1:36" ht="17.45" customHeight="1">
      <c r="A1570" s="89" t="s">
        <v>2714</v>
      </c>
      <c r="B1570" s="89" t="s">
        <v>1831</v>
      </c>
      <c r="C1570" s="125">
        <v>45348</v>
      </c>
      <c r="D1570" s="89" t="s">
        <v>1838</v>
      </c>
      <c r="E1570" s="89" t="s">
        <v>1136</v>
      </c>
      <c r="F1570" s="96" t="s">
        <v>1800</v>
      </c>
      <c r="G1570" s="89" t="s">
        <v>1801</v>
      </c>
      <c r="H1570" s="89" t="s">
        <v>1899</v>
      </c>
      <c r="I1570" s="89" t="s">
        <v>74</v>
      </c>
      <c r="J1570" s="89" t="s">
        <v>2598</v>
      </c>
      <c r="K1570" s="89" t="s">
        <v>2599</v>
      </c>
      <c r="L1570" s="89" t="s">
        <v>2600</v>
      </c>
      <c r="M1570" s="126">
        <v>37</v>
      </c>
      <c r="N1570" s="126">
        <v>20987228</v>
      </c>
      <c r="O1570" s="127">
        <v>436.78</v>
      </c>
      <c r="P1570" s="126">
        <v>524492</v>
      </c>
      <c r="Q1570" s="126">
        <v>20987228</v>
      </c>
      <c r="R1570" s="126">
        <v>21511720</v>
      </c>
      <c r="S1570" s="126">
        <v>0</v>
      </c>
      <c r="T1570" s="126">
        <v>0</v>
      </c>
      <c r="U1570" s="126">
        <v>4629804148</v>
      </c>
      <c r="V1570" s="131">
        <v>911.7</v>
      </c>
      <c r="W1570" s="96"/>
      <c r="X1570" s="96" t="s">
        <v>77</v>
      </c>
      <c r="Y1570" s="89" t="s">
        <v>74</v>
      </c>
      <c r="Z1570" s="96" t="s">
        <v>77</v>
      </c>
      <c r="AA1570" s="126">
        <v>0</v>
      </c>
      <c r="AB1570" s="126">
        <v>0</v>
      </c>
      <c r="AC1570" s="126">
        <v>0</v>
      </c>
      <c r="AD1570" s="126">
        <v>0</v>
      </c>
      <c r="AE1570" s="126">
        <v>0</v>
      </c>
      <c r="AF1570" s="89" t="s">
        <v>1645</v>
      </c>
      <c r="AG1570" s="126">
        <v>0</v>
      </c>
      <c r="AH1570" s="89" t="s">
        <v>74</v>
      </c>
      <c r="AI1570" s="129">
        <v>0.32</v>
      </c>
      <c r="AJ1570" s="129">
        <v>0.46</v>
      </c>
    </row>
    <row r="1571" spans="1:36" ht="17.45" customHeight="1">
      <c r="A1571" s="88" t="s">
        <v>2715</v>
      </c>
      <c r="B1571" s="88" t="s">
        <v>1831</v>
      </c>
      <c r="C1571" s="121">
        <v>45348</v>
      </c>
      <c r="D1571" s="88" t="s">
        <v>1838</v>
      </c>
      <c r="E1571" s="88" t="s">
        <v>1136</v>
      </c>
      <c r="F1571" s="93" t="s">
        <v>1800</v>
      </c>
      <c r="G1571" s="88" t="s">
        <v>1801</v>
      </c>
      <c r="H1571" s="88" t="s">
        <v>1899</v>
      </c>
      <c r="I1571" s="88" t="s">
        <v>74</v>
      </c>
      <c r="J1571" s="88" t="s">
        <v>1900</v>
      </c>
      <c r="K1571" s="88" t="s">
        <v>1901</v>
      </c>
      <c r="L1571" s="88" t="s">
        <v>1902</v>
      </c>
      <c r="M1571" s="122">
        <v>1941</v>
      </c>
      <c r="N1571" s="122">
        <v>100122799</v>
      </c>
      <c r="O1571" s="130">
        <v>40.6</v>
      </c>
      <c r="P1571" s="122">
        <v>4774004</v>
      </c>
      <c r="Q1571" s="122">
        <v>100122799</v>
      </c>
      <c r="R1571" s="122">
        <v>104896803</v>
      </c>
      <c r="S1571" s="122">
        <v>0</v>
      </c>
      <c r="T1571" s="122">
        <v>0</v>
      </c>
      <c r="U1571" s="122">
        <v>4629804148</v>
      </c>
      <c r="V1571" s="130">
        <v>911.7</v>
      </c>
      <c r="W1571" s="121">
        <v>40459</v>
      </c>
      <c r="X1571" s="93" t="s">
        <v>77</v>
      </c>
      <c r="Y1571" s="88" t="s">
        <v>74</v>
      </c>
      <c r="Z1571" s="93" t="s">
        <v>77</v>
      </c>
      <c r="AA1571" s="122">
        <v>0</v>
      </c>
      <c r="AB1571" s="122">
        <v>0</v>
      </c>
      <c r="AC1571" s="122">
        <v>0</v>
      </c>
      <c r="AD1571" s="122">
        <v>0</v>
      </c>
      <c r="AE1571" s="122">
        <v>0</v>
      </c>
      <c r="AF1571" s="88" t="s">
        <v>1645</v>
      </c>
      <c r="AG1571" s="122">
        <v>0</v>
      </c>
      <c r="AH1571" s="88" t="s">
        <v>74</v>
      </c>
      <c r="AI1571" s="124">
        <v>1.55</v>
      </c>
      <c r="AJ1571" s="124">
        <v>2.27</v>
      </c>
    </row>
    <row r="1572" spans="1:36" ht="17.45" customHeight="1">
      <c r="A1572" s="89" t="s">
        <v>2716</v>
      </c>
      <c r="B1572" s="89" t="s">
        <v>1831</v>
      </c>
      <c r="C1572" s="125">
        <v>45348</v>
      </c>
      <c r="D1572" s="89" t="s">
        <v>1838</v>
      </c>
      <c r="E1572" s="89" t="s">
        <v>1136</v>
      </c>
      <c r="F1572" s="96" t="s">
        <v>1800</v>
      </c>
      <c r="G1572" s="89" t="s">
        <v>1801</v>
      </c>
      <c r="H1572" s="89" t="s">
        <v>1899</v>
      </c>
      <c r="I1572" s="89" t="s">
        <v>74</v>
      </c>
      <c r="J1572" s="89" t="s">
        <v>1904</v>
      </c>
      <c r="K1572" s="89" t="s">
        <v>1905</v>
      </c>
      <c r="L1572" s="89" t="s">
        <v>1906</v>
      </c>
      <c r="M1572" s="126">
        <v>42</v>
      </c>
      <c r="N1572" s="126">
        <v>32247846</v>
      </c>
      <c r="O1572" s="127">
        <v>636.47</v>
      </c>
      <c r="P1572" s="126">
        <v>3334773</v>
      </c>
      <c r="Q1572" s="126">
        <v>32247846</v>
      </c>
      <c r="R1572" s="126">
        <v>35582619</v>
      </c>
      <c r="S1572" s="126">
        <v>0</v>
      </c>
      <c r="T1572" s="126">
        <v>0</v>
      </c>
      <c r="U1572" s="126">
        <v>4629804148</v>
      </c>
      <c r="V1572" s="131">
        <v>911.7</v>
      </c>
      <c r="W1572" s="125">
        <v>41233</v>
      </c>
      <c r="X1572" s="96" t="s">
        <v>77</v>
      </c>
      <c r="Y1572" s="89" t="s">
        <v>74</v>
      </c>
      <c r="Z1572" s="96" t="s">
        <v>77</v>
      </c>
      <c r="AA1572" s="126">
        <v>0</v>
      </c>
      <c r="AB1572" s="126">
        <v>0</v>
      </c>
      <c r="AC1572" s="126">
        <v>0</v>
      </c>
      <c r="AD1572" s="126">
        <v>0</v>
      </c>
      <c r="AE1572" s="126">
        <v>0</v>
      </c>
      <c r="AF1572" s="89" t="s">
        <v>1645</v>
      </c>
      <c r="AG1572" s="126">
        <v>0</v>
      </c>
      <c r="AH1572" s="89" t="s">
        <v>74</v>
      </c>
      <c r="AI1572" s="129">
        <v>0.53</v>
      </c>
      <c r="AJ1572" s="129">
        <v>0.77</v>
      </c>
    </row>
    <row r="1573" spans="1:36" ht="17.45" customHeight="1">
      <c r="A1573" s="88" t="s">
        <v>2717</v>
      </c>
      <c r="B1573" s="88" t="s">
        <v>1831</v>
      </c>
      <c r="C1573" s="121">
        <v>45348</v>
      </c>
      <c r="D1573" s="88" t="s">
        <v>1838</v>
      </c>
      <c r="E1573" s="88" t="s">
        <v>1136</v>
      </c>
      <c r="F1573" s="93" t="s">
        <v>1800</v>
      </c>
      <c r="G1573" s="88" t="s">
        <v>1801</v>
      </c>
      <c r="H1573" s="88" t="s">
        <v>1899</v>
      </c>
      <c r="I1573" s="88" t="s">
        <v>74</v>
      </c>
      <c r="J1573" s="88" t="s">
        <v>1908</v>
      </c>
      <c r="K1573" s="88" t="s">
        <v>1909</v>
      </c>
      <c r="L1573" s="88" t="s">
        <v>1910</v>
      </c>
      <c r="M1573" s="122">
        <v>317</v>
      </c>
      <c r="N1573" s="122">
        <v>125080441</v>
      </c>
      <c r="O1573" s="123">
        <v>330.93</v>
      </c>
      <c r="P1573" s="122">
        <v>14558351</v>
      </c>
      <c r="Q1573" s="122">
        <v>125080441</v>
      </c>
      <c r="R1573" s="122">
        <v>139638792</v>
      </c>
      <c r="S1573" s="122">
        <v>0</v>
      </c>
      <c r="T1573" s="122">
        <v>0</v>
      </c>
      <c r="U1573" s="122">
        <v>4629804148</v>
      </c>
      <c r="V1573" s="130">
        <v>911.7</v>
      </c>
      <c r="W1573" s="93"/>
      <c r="X1573" s="93" t="s">
        <v>77</v>
      </c>
      <c r="Y1573" s="88" t="s">
        <v>74</v>
      </c>
      <c r="Z1573" s="93" t="s">
        <v>77</v>
      </c>
      <c r="AA1573" s="122">
        <v>0</v>
      </c>
      <c r="AB1573" s="122">
        <v>0</v>
      </c>
      <c r="AC1573" s="122">
        <v>0</v>
      </c>
      <c r="AD1573" s="122">
        <v>0</v>
      </c>
      <c r="AE1573" s="122">
        <v>0</v>
      </c>
      <c r="AF1573" s="88" t="s">
        <v>1645</v>
      </c>
      <c r="AG1573" s="122">
        <v>0</v>
      </c>
      <c r="AH1573" s="88" t="s">
        <v>74</v>
      </c>
      <c r="AI1573" s="124">
        <v>2.06</v>
      </c>
      <c r="AJ1573" s="124">
        <v>3.02</v>
      </c>
    </row>
    <row r="1574" spans="1:36" ht="17.45" customHeight="1">
      <c r="A1574" s="89" t="s">
        <v>2718</v>
      </c>
      <c r="B1574" s="89" t="s">
        <v>1831</v>
      </c>
      <c r="C1574" s="125">
        <v>45348</v>
      </c>
      <c r="D1574" s="89" t="s">
        <v>1838</v>
      </c>
      <c r="E1574" s="89" t="s">
        <v>1136</v>
      </c>
      <c r="F1574" s="96" t="s">
        <v>1800</v>
      </c>
      <c r="G1574" s="89" t="s">
        <v>1801</v>
      </c>
      <c r="H1574" s="89" t="s">
        <v>1899</v>
      </c>
      <c r="I1574" s="89" t="s">
        <v>74</v>
      </c>
      <c r="J1574" s="89" t="s">
        <v>1912</v>
      </c>
      <c r="K1574" s="89" t="s">
        <v>1913</v>
      </c>
      <c r="L1574" s="89" t="s">
        <v>1914</v>
      </c>
      <c r="M1574" s="126">
        <v>775</v>
      </c>
      <c r="N1574" s="126">
        <v>98540094</v>
      </c>
      <c r="O1574" s="127">
        <v>106.77</v>
      </c>
      <c r="P1574" s="126">
        <v>11604104</v>
      </c>
      <c r="Q1574" s="126">
        <v>98540094</v>
      </c>
      <c r="R1574" s="126">
        <v>110144198</v>
      </c>
      <c r="S1574" s="126">
        <v>0</v>
      </c>
      <c r="T1574" s="126">
        <v>0</v>
      </c>
      <c r="U1574" s="126">
        <v>4629804148</v>
      </c>
      <c r="V1574" s="131">
        <v>911.7</v>
      </c>
      <c r="W1574" s="125">
        <v>41162</v>
      </c>
      <c r="X1574" s="96" t="s">
        <v>77</v>
      </c>
      <c r="Y1574" s="89" t="s">
        <v>74</v>
      </c>
      <c r="Z1574" s="96" t="s">
        <v>77</v>
      </c>
      <c r="AA1574" s="126">
        <v>0</v>
      </c>
      <c r="AB1574" s="126">
        <v>0</v>
      </c>
      <c r="AC1574" s="126">
        <v>0</v>
      </c>
      <c r="AD1574" s="126">
        <v>0</v>
      </c>
      <c r="AE1574" s="126">
        <v>0</v>
      </c>
      <c r="AF1574" s="89" t="s">
        <v>1645</v>
      </c>
      <c r="AG1574" s="126">
        <v>0</v>
      </c>
      <c r="AH1574" s="89" t="s">
        <v>74</v>
      </c>
      <c r="AI1574" s="129">
        <v>1.63</v>
      </c>
      <c r="AJ1574" s="129">
        <v>2.38</v>
      </c>
    </row>
    <row r="1575" spans="1:36" ht="17.45" customHeight="1">
      <c r="A1575" s="88" t="s">
        <v>2719</v>
      </c>
      <c r="B1575" s="88" t="s">
        <v>1831</v>
      </c>
      <c r="C1575" s="121">
        <v>45348</v>
      </c>
      <c r="D1575" s="88" t="s">
        <v>1838</v>
      </c>
      <c r="E1575" s="88" t="s">
        <v>1136</v>
      </c>
      <c r="F1575" s="93" t="s">
        <v>1800</v>
      </c>
      <c r="G1575" s="88" t="s">
        <v>1801</v>
      </c>
      <c r="H1575" s="88" t="s">
        <v>1899</v>
      </c>
      <c r="I1575" s="88" t="s">
        <v>74</v>
      </c>
      <c r="J1575" s="88" t="s">
        <v>1916</v>
      </c>
      <c r="K1575" s="88" t="s">
        <v>1917</v>
      </c>
      <c r="L1575" s="88" t="s">
        <v>1918</v>
      </c>
      <c r="M1575" s="122">
        <v>279</v>
      </c>
      <c r="N1575" s="122">
        <v>20850100</v>
      </c>
      <c r="O1575" s="123">
        <v>58.01</v>
      </c>
      <c r="P1575" s="122">
        <v>693473</v>
      </c>
      <c r="Q1575" s="122">
        <v>20850100</v>
      </c>
      <c r="R1575" s="122">
        <v>21543573</v>
      </c>
      <c r="S1575" s="122">
        <v>0</v>
      </c>
      <c r="T1575" s="122">
        <v>0</v>
      </c>
      <c r="U1575" s="122">
        <v>4629804148</v>
      </c>
      <c r="V1575" s="130">
        <v>911.7</v>
      </c>
      <c r="W1575" s="121">
        <v>42760</v>
      </c>
      <c r="X1575" s="93" t="s">
        <v>77</v>
      </c>
      <c r="Y1575" s="88" t="s">
        <v>74</v>
      </c>
      <c r="Z1575" s="93" t="s">
        <v>77</v>
      </c>
      <c r="AA1575" s="122">
        <v>0</v>
      </c>
      <c r="AB1575" s="122">
        <v>0</v>
      </c>
      <c r="AC1575" s="122">
        <v>0</v>
      </c>
      <c r="AD1575" s="122">
        <v>0</v>
      </c>
      <c r="AE1575" s="122">
        <v>0</v>
      </c>
      <c r="AF1575" s="88" t="s">
        <v>1645</v>
      </c>
      <c r="AG1575" s="122">
        <v>0</v>
      </c>
      <c r="AH1575" s="88" t="s">
        <v>74</v>
      </c>
      <c r="AI1575" s="124">
        <v>0.32</v>
      </c>
      <c r="AJ1575" s="124">
        <v>0.47</v>
      </c>
    </row>
    <row r="1576" spans="1:36" ht="17.45" customHeight="1">
      <c r="A1576" s="89" t="s">
        <v>2720</v>
      </c>
      <c r="B1576" s="89" t="s">
        <v>1831</v>
      </c>
      <c r="C1576" s="125">
        <v>45348</v>
      </c>
      <c r="D1576" s="89" t="s">
        <v>1838</v>
      </c>
      <c r="E1576" s="89" t="s">
        <v>1136</v>
      </c>
      <c r="F1576" s="96" t="s">
        <v>1800</v>
      </c>
      <c r="G1576" s="89" t="s">
        <v>1801</v>
      </c>
      <c r="H1576" s="89" t="s">
        <v>1899</v>
      </c>
      <c r="I1576" s="89" t="s">
        <v>74</v>
      </c>
      <c r="J1576" s="89" t="s">
        <v>1920</v>
      </c>
      <c r="K1576" s="89" t="s">
        <v>1921</v>
      </c>
      <c r="L1576" s="89" t="s">
        <v>1922</v>
      </c>
      <c r="M1576" s="126">
        <v>644</v>
      </c>
      <c r="N1576" s="126">
        <v>115277336</v>
      </c>
      <c r="O1576" s="127">
        <v>160.26</v>
      </c>
      <c r="P1576" s="126">
        <v>22102087</v>
      </c>
      <c r="Q1576" s="126">
        <v>115277336</v>
      </c>
      <c r="R1576" s="126">
        <v>137379423</v>
      </c>
      <c r="S1576" s="126">
        <v>0</v>
      </c>
      <c r="T1576" s="126">
        <v>0</v>
      </c>
      <c r="U1576" s="126">
        <v>4629804148</v>
      </c>
      <c r="V1576" s="131">
        <v>911.7</v>
      </c>
      <c r="W1576" s="125">
        <v>43154</v>
      </c>
      <c r="X1576" s="96" t="s">
        <v>77</v>
      </c>
      <c r="Y1576" s="89" t="s">
        <v>74</v>
      </c>
      <c r="Z1576" s="96" t="s">
        <v>77</v>
      </c>
      <c r="AA1576" s="126">
        <v>0</v>
      </c>
      <c r="AB1576" s="126">
        <v>0</v>
      </c>
      <c r="AC1576" s="126">
        <v>0</v>
      </c>
      <c r="AD1576" s="126">
        <v>0</v>
      </c>
      <c r="AE1576" s="126">
        <v>0</v>
      </c>
      <c r="AF1576" s="89" t="s">
        <v>1645</v>
      </c>
      <c r="AG1576" s="126">
        <v>0</v>
      </c>
      <c r="AH1576" s="89" t="s">
        <v>74</v>
      </c>
      <c r="AI1576" s="129">
        <v>2.0299999999999998</v>
      </c>
      <c r="AJ1576" s="129">
        <v>2.97</v>
      </c>
    </row>
    <row r="1577" spans="1:36" ht="17.45" customHeight="1">
      <c r="A1577" s="88" t="s">
        <v>2721</v>
      </c>
      <c r="B1577" s="88" t="s">
        <v>1831</v>
      </c>
      <c r="C1577" s="121">
        <v>45348</v>
      </c>
      <c r="D1577" s="88" t="s">
        <v>1838</v>
      </c>
      <c r="E1577" s="88" t="s">
        <v>1136</v>
      </c>
      <c r="F1577" s="93" t="s">
        <v>1800</v>
      </c>
      <c r="G1577" s="88" t="s">
        <v>1801</v>
      </c>
      <c r="H1577" s="88" t="s">
        <v>1899</v>
      </c>
      <c r="I1577" s="88" t="s">
        <v>74</v>
      </c>
      <c r="J1577" s="88" t="s">
        <v>1924</v>
      </c>
      <c r="K1577" s="88" t="s">
        <v>1925</v>
      </c>
      <c r="L1577" s="88" t="s">
        <v>1926</v>
      </c>
      <c r="M1577" s="122">
        <v>675</v>
      </c>
      <c r="N1577" s="122">
        <v>55513661</v>
      </c>
      <c r="O1577" s="123">
        <v>69.010000000000005</v>
      </c>
      <c r="P1577" s="122">
        <v>6491306</v>
      </c>
      <c r="Q1577" s="122">
        <v>55513661</v>
      </c>
      <c r="R1577" s="122">
        <v>62004967</v>
      </c>
      <c r="S1577" s="122">
        <v>0</v>
      </c>
      <c r="T1577" s="122">
        <v>0</v>
      </c>
      <c r="U1577" s="122">
        <v>4629804148</v>
      </c>
      <c r="V1577" s="130">
        <v>911.7</v>
      </c>
      <c r="W1577" s="121">
        <v>42682</v>
      </c>
      <c r="X1577" s="93" t="s">
        <v>77</v>
      </c>
      <c r="Y1577" s="88" t="s">
        <v>74</v>
      </c>
      <c r="Z1577" s="93" t="s">
        <v>77</v>
      </c>
      <c r="AA1577" s="122">
        <v>0</v>
      </c>
      <c r="AB1577" s="122">
        <v>0</v>
      </c>
      <c r="AC1577" s="122">
        <v>0</v>
      </c>
      <c r="AD1577" s="122">
        <v>0</v>
      </c>
      <c r="AE1577" s="122">
        <v>0</v>
      </c>
      <c r="AF1577" s="88" t="s">
        <v>1645</v>
      </c>
      <c r="AG1577" s="122">
        <v>0</v>
      </c>
      <c r="AH1577" s="88" t="s">
        <v>74</v>
      </c>
      <c r="AI1577" s="124">
        <v>0.92</v>
      </c>
      <c r="AJ1577" s="124">
        <v>1.34</v>
      </c>
    </row>
    <row r="1578" spans="1:36" ht="17.45" customHeight="1">
      <c r="A1578" s="89" t="s">
        <v>2722</v>
      </c>
      <c r="B1578" s="89" t="s">
        <v>1831</v>
      </c>
      <c r="C1578" s="125">
        <v>45348</v>
      </c>
      <c r="D1578" s="89" t="s">
        <v>1838</v>
      </c>
      <c r="E1578" s="89" t="s">
        <v>1136</v>
      </c>
      <c r="F1578" s="96" t="s">
        <v>1800</v>
      </c>
      <c r="G1578" s="89" t="s">
        <v>1801</v>
      </c>
      <c r="H1578" s="89" t="s">
        <v>1899</v>
      </c>
      <c r="I1578" s="89" t="s">
        <v>74</v>
      </c>
      <c r="J1578" s="89" t="s">
        <v>1928</v>
      </c>
      <c r="K1578" s="89" t="s">
        <v>1929</v>
      </c>
      <c r="L1578" s="89" t="s">
        <v>1930</v>
      </c>
      <c r="M1578" s="126">
        <v>890</v>
      </c>
      <c r="N1578" s="126">
        <v>53542991</v>
      </c>
      <c r="O1578" s="127">
        <v>50.47</v>
      </c>
      <c r="P1578" s="126">
        <v>6247758</v>
      </c>
      <c r="Q1578" s="126">
        <v>53542991</v>
      </c>
      <c r="R1578" s="126">
        <v>59790749</v>
      </c>
      <c r="S1578" s="126">
        <v>0</v>
      </c>
      <c r="T1578" s="126">
        <v>0</v>
      </c>
      <c r="U1578" s="126">
        <v>4629804148</v>
      </c>
      <c r="V1578" s="131">
        <v>911.7</v>
      </c>
      <c r="W1578" s="125">
        <v>41557</v>
      </c>
      <c r="X1578" s="96" t="s">
        <v>77</v>
      </c>
      <c r="Y1578" s="89" t="s">
        <v>74</v>
      </c>
      <c r="Z1578" s="96" t="s">
        <v>77</v>
      </c>
      <c r="AA1578" s="126">
        <v>0</v>
      </c>
      <c r="AB1578" s="126">
        <v>0</v>
      </c>
      <c r="AC1578" s="126">
        <v>0</v>
      </c>
      <c r="AD1578" s="126">
        <v>0</v>
      </c>
      <c r="AE1578" s="126">
        <v>0</v>
      </c>
      <c r="AF1578" s="89" t="s">
        <v>1645</v>
      </c>
      <c r="AG1578" s="126">
        <v>0</v>
      </c>
      <c r="AH1578" s="89" t="s">
        <v>74</v>
      </c>
      <c r="AI1578" s="129">
        <v>0.88</v>
      </c>
      <c r="AJ1578" s="129">
        <v>1.29</v>
      </c>
    </row>
    <row r="1579" spans="1:36" ht="17.45" customHeight="1">
      <c r="A1579" s="88" t="s">
        <v>2723</v>
      </c>
      <c r="B1579" s="88" t="s">
        <v>1831</v>
      </c>
      <c r="C1579" s="121">
        <v>45348</v>
      </c>
      <c r="D1579" s="88" t="s">
        <v>1838</v>
      </c>
      <c r="E1579" s="88" t="s">
        <v>1136</v>
      </c>
      <c r="F1579" s="93" t="s">
        <v>1800</v>
      </c>
      <c r="G1579" s="88" t="s">
        <v>1801</v>
      </c>
      <c r="H1579" s="88" t="s">
        <v>1899</v>
      </c>
      <c r="I1579" s="88" t="s">
        <v>74</v>
      </c>
      <c r="J1579" s="88" t="s">
        <v>1932</v>
      </c>
      <c r="K1579" s="88" t="s">
        <v>1933</v>
      </c>
      <c r="L1579" s="88" t="s">
        <v>1934</v>
      </c>
      <c r="M1579" s="122">
        <v>191</v>
      </c>
      <c r="N1579" s="122">
        <v>17582103</v>
      </c>
      <c r="O1579" s="123">
        <v>71.489999999999995</v>
      </c>
      <c r="P1579" s="122">
        <v>593521</v>
      </c>
      <c r="Q1579" s="122">
        <v>17582103</v>
      </c>
      <c r="R1579" s="122">
        <v>18175624</v>
      </c>
      <c r="S1579" s="122">
        <v>0</v>
      </c>
      <c r="T1579" s="122">
        <v>0</v>
      </c>
      <c r="U1579" s="122">
        <v>4629804148</v>
      </c>
      <c r="V1579" s="130">
        <v>911.7</v>
      </c>
      <c r="W1579" s="121">
        <v>42521</v>
      </c>
      <c r="X1579" s="93" t="s">
        <v>77</v>
      </c>
      <c r="Y1579" s="88" t="s">
        <v>74</v>
      </c>
      <c r="Z1579" s="93" t="s">
        <v>77</v>
      </c>
      <c r="AA1579" s="122">
        <v>0</v>
      </c>
      <c r="AB1579" s="122">
        <v>0</v>
      </c>
      <c r="AC1579" s="122">
        <v>0</v>
      </c>
      <c r="AD1579" s="122">
        <v>0</v>
      </c>
      <c r="AE1579" s="122">
        <v>0</v>
      </c>
      <c r="AF1579" s="88" t="s">
        <v>1645</v>
      </c>
      <c r="AG1579" s="122">
        <v>0</v>
      </c>
      <c r="AH1579" s="88" t="s">
        <v>74</v>
      </c>
      <c r="AI1579" s="124">
        <v>0.27</v>
      </c>
      <c r="AJ1579" s="124">
        <v>0.39</v>
      </c>
    </row>
    <row r="1580" spans="1:36" ht="17.45" customHeight="1">
      <c r="A1580" s="89" t="s">
        <v>2724</v>
      </c>
      <c r="B1580" s="89" t="s">
        <v>1831</v>
      </c>
      <c r="C1580" s="125">
        <v>45348</v>
      </c>
      <c r="D1580" s="89" t="s">
        <v>1838</v>
      </c>
      <c r="E1580" s="89" t="s">
        <v>1136</v>
      </c>
      <c r="F1580" s="96" t="s">
        <v>1800</v>
      </c>
      <c r="G1580" s="89" t="s">
        <v>1801</v>
      </c>
      <c r="H1580" s="89" t="s">
        <v>1899</v>
      </c>
      <c r="I1580" s="89" t="s">
        <v>74</v>
      </c>
      <c r="J1580" s="89" t="s">
        <v>1936</v>
      </c>
      <c r="K1580" s="89" t="s">
        <v>1937</v>
      </c>
      <c r="L1580" s="89" t="s">
        <v>1938</v>
      </c>
      <c r="M1580" s="126">
        <v>66</v>
      </c>
      <c r="N1580" s="126">
        <v>31281512</v>
      </c>
      <c r="O1580" s="127">
        <v>391.28</v>
      </c>
      <c r="P1580" s="126">
        <v>3093453</v>
      </c>
      <c r="Q1580" s="126">
        <v>31281512</v>
      </c>
      <c r="R1580" s="126">
        <v>34374965</v>
      </c>
      <c r="S1580" s="126">
        <v>0</v>
      </c>
      <c r="T1580" s="126">
        <v>0</v>
      </c>
      <c r="U1580" s="126">
        <v>4629804148</v>
      </c>
      <c r="V1580" s="131">
        <v>911.7</v>
      </c>
      <c r="W1580" s="125">
        <v>41604</v>
      </c>
      <c r="X1580" s="96" t="s">
        <v>77</v>
      </c>
      <c r="Y1580" s="89" t="s">
        <v>74</v>
      </c>
      <c r="Z1580" s="96" t="s">
        <v>77</v>
      </c>
      <c r="AA1580" s="126">
        <v>0</v>
      </c>
      <c r="AB1580" s="126">
        <v>0</v>
      </c>
      <c r="AC1580" s="126">
        <v>0</v>
      </c>
      <c r="AD1580" s="126">
        <v>0</v>
      </c>
      <c r="AE1580" s="126">
        <v>0</v>
      </c>
      <c r="AF1580" s="89" t="s">
        <v>1645</v>
      </c>
      <c r="AG1580" s="126">
        <v>0</v>
      </c>
      <c r="AH1580" s="89" t="s">
        <v>74</v>
      </c>
      <c r="AI1580" s="129">
        <v>0.51</v>
      </c>
      <c r="AJ1580" s="129">
        <v>0.74</v>
      </c>
    </row>
    <row r="1581" spans="1:36" ht="17.45" customHeight="1">
      <c r="A1581" s="88" t="s">
        <v>2725</v>
      </c>
      <c r="B1581" s="88" t="s">
        <v>1831</v>
      </c>
      <c r="C1581" s="121">
        <v>45348</v>
      </c>
      <c r="D1581" s="88" t="s">
        <v>1838</v>
      </c>
      <c r="E1581" s="88" t="s">
        <v>1136</v>
      </c>
      <c r="F1581" s="93" t="s">
        <v>1800</v>
      </c>
      <c r="G1581" s="88" t="s">
        <v>1801</v>
      </c>
      <c r="H1581" s="88" t="s">
        <v>1899</v>
      </c>
      <c r="I1581" s="88" t="s">
        <v>74</v>
      </c>
      <c r="J1581" s="88" t="s">
        <v>1940</v>
      </c>
      <c r="K1581" s="88" t="s">
        <v>1941</v>
      </c>
      <c r="L1581" s="88" t="s">
        <v>1942</v>
      </c>
      <c r="M1581" s="122">
        <v>102</v>
      </c>
      <c r="N1581" s="122">
        <v>3727030</v>
      </c>
      <c r="O1581" s="123">
        <v>27.64</v>
      </c>
      <c r="P1581" s="122">
        <v>25713</v>
      </c>
      <c r="Q1581" s="122">
        <v>3727030</v>
      </c>
      <c r="R1581" s="122">
        <v>3752743</v>
      </c>
      <c r="S1581" s="122">
        <v>0</v>
      </c>
      <c r="T1581" s="122">
        <v>0</v>
      </c>
      <c r="U1581" s="122">
        <v>4629804148</v>
      </c>
      <c r="V1581" s="130">
        <v>911.7</v>
      </c>
      <c r="W1581" s="121">
        <v>43592</v>
      </c>
      <c r="X1581" s="93" t="s">
        <v>77</v>
      </c>
      <c r="Y1581" s="88" t="s">
        <v>74</v>
      </c>
      <c r="Z1581" s="93" t="s">
        <v>77</v>
      </c>
      <c r="AA1581" s="122">
        <v>0</v>
      </c>
      <c r="AB1581" s="122">
        <v>0</v>
      </c>
      <c r="AC1581" s="122">
        <v>0</v>
      </c>
      <c r="AD1581" s="122">
        <v>0</v>
      </c>
      <c r="AE1581" s="122">
        <v>0</v>
      </c>
      <c r="AF1581" s="88" t="s">
        <v>1645</v>
      </c>
      <c r="AG1581" s="122">
        <v>0</v>
      </c>
      <c r="AH1581" s="88" t="s">
        <v>74</v>
      </c>
      <c r="AI1581" s="124">
        <v>0.06</v>
      </c>
      <c r="AJ1581" s="124">
        <v>0.08</v>
      </c>
    </row>
    <row r="1582" spans="1:36" ht="17.45" customHeight="1">
      <c r="A1582" s="89" t="s">
        <v>2726</v>
      </c>
      <c r="B1582" s="89" t="s">
        <v>1831</v>
      </c>
      <c r="C1582" s="125">
        <v>45348</v>
      </c>
      <c r="D1582" s="89" t="s">
        <v>1838</v>
      </c>
      <c r="E1582" s="89" t="s">
        <v>1136</v>
      </c>
      <c r="F1582" s="96" t="s">
        <v>1800</v>
      </c>
      <c r="G1582" s="89" t="s">
        <v>1801</v>
      </c>
      <c r="H1582" s="89" t="s">
        <v>1899</v>
      </c>
      <c r="I1582" s="89" t="s">
        <v>74</v>
      </c>
      <c r="J1582" s="89" t="s">
        <v>1944</v>
      </c>
      <c r="K1582" s="89" t="s">
        <v>1945</v>
      </c>
      <c r="L1582" s="89" t="s">
        <v>1946</v>
      </c>
      <c r="M1582" s="126">
        <v>171</v>
      </c>
      <c r="N1582" s="126">
        <v>38702028</v>
      </c>
      <c r="O1582" s="127">
        <v>205.29</v>
      </c>
      <c r="P1582" s="126">
        <v>8025691</v>
      </c>
      <c r="Q1582" s="126">
        <v>38702028</v>
      </c>
      <c r="R1582" s="126">
        <v>46727719</v>
      </c>
      <c r="S1582" s="126">
        <v>0</v>
      </c>
      <c r="T1582" s="126">
        <v>0</v>
      </c>
      <c r="U1582" s="126">
        <v>4629804148</v>
      </c>
      <c r="V1582" s="131">
        <v>911.7</v>
      </c>
      <c r="W1582" s="125">
        <v>40571</v>
      </c>
      <c r="X1582" s="96" t="s">
        <v>77</v>
      </c>
      <c r="Y1582" s="89" t="s">
        <v>74</v>
      </c>
      <c r="Z1582" s="96" t="s">
        <v>77</v>
      </c>
      <c r="AA1582" s="126">
        <v>0</v>
      </c>
      <c r="AB1582" s="126">
        <v>0</v>
      </c>
      <c r="AC1582" s="126">
        <v>0</v>
      </c>
      <c r="AD1582" s="126">
        <v>0</v>
      </c>
      <c r="AE1582" s="126">
        <v>0</v>
      </c>
      <c r="AF1582" s="89" t="s">
        <v>1645</v>
      </c>
      <c r="AG1582" s="126">
        <v>0</v>
      </c>
      <c r="AH1582" s="89" t="s">
        <v>74</v>
      </c>
      <c r="AI1582" s="129">
        <v>0.69</v>
      </c>
      <c r="AJ1582" s="129">
        <v>1.01</v>
      </c>
    </row>
    <row r="1583" spans="1:36" ht="17.45" customHeight="1">
      <c r="A1583" s="88" t="s">
        <v>2727</v>
      </c>
      <c r="B1583" s="88" t="s">
        <v>1831</v>
      </c>
      <c r="C1583" s="121">
        <v>45348</v>
      </c>
      <c r="D1583" s="88" t="s">
        <v>1838</v>
      </c>
      <c r="E1583" s="88" t="s">
        <v>1136</v>
      </c>
      <c r="F1583" s="93" t="s">
        <v>1800</v>
      </c>
      <c r="G1583" s="88" t="s">
        <v>1801</v>
      </c>
      <c r="H1583" s="88" t="s">
        <v>1899</v>
      </c>
      <c r="I1583" s="88" t="s">
        <v>74</v>
      </c>
      <c r="J1583" s="88" t="s">
        <v>1948</v>
      </c>
      <c r="K1583" s="88" t="s">
        <v>1949</v>
      </c>
      <c r="L1583" s="88" t="s">
        <v>1950</v>
      </c>
      <c r="M1583" s="122">
        <v>888</v>
      </c>
      <c r="N1583" s="122">
        <v>125133482</v>
      </c>
      <c r="O1583" s="123">
        <v>114.86</v>
      </c>
      <c r="P1583" s="122">
        <v>10632967</v>
      </c>
      <c r="Q1583" s="122">
        <v>125133482</v>
      </c>
      <c r="R1583" s="122">
        <v>135766449</v>
      </c>
      <c r="S1583" s="122">
        <v>0</v>
      </c>
      <c r="T1583" s="122">
        <v>0</v>
      </c>
      <c r="U1583" s="122">
        <v>4629804148</v>
      </c>
      <c r="V1583" s="130">
        <v>911.7</v>
      </c>
      <c r="W1583" s="121">
        <v>39437</v>
      </c>
      <c r="X1583" s="93" t="s">
        <v>77</v>
      </c>
      <c r="Y1583" s="88" t="s">
        <v>74</v>
      </c>
      <c r="Z1583" s="93" t="s">
        <v>77</v>
      </c>
      <c r="AA1583" s="122">
        <v>0</v>
      </c>
      <c r="AB1583" s="122">
        <v>0</v>
      </c>
      <c r="AC1583" s="122">
        <v>0</v>
      </c>
      <c r="AD1583" s="122">
        <v>0</v>
      </c>
      <c r="AE1583" s="122">
        <v>0</v>
      </c>
      <c r="AF1583" s="88" t="s">
        <v>1645</v>
      </c>
      <c r="AG1583" s="122">
        <v>0</v>
      </c>
      <c r="AH1583" s="88" t="s">
        <v>74</v>
      </c>
      <c r="AI1583" s="124">
        <v>2.0099999999999998</v>
      </c>
      <c r="AJ1583" s="124">
        <v>2.93</v>
      </c>
    </row>
    <row r="1584" spans="1:36" ht="17.45" customHeight="1">
      <c r="A1584" s="89" t="s">
        <v>2728</v>
      </c>
      <c r="B1584" s="89" t="s">
        <v>1831</v>
      </c>
      <c r="C1584" s="125">
        <v>45348</v>
      </c>
      <c r="D1584" s="89" t="s">
        <v>1838</v>
      </c>
      <c r="E1584" s="89" t="s">
        <v>1136</v>
      </c>
      <c r="F1584" s="96" t="s">
        <v>1800</v>
      </c>
      <c r="G1584" s="89" t="s">
        <v>1801</v>
      </c>
      <c r="H1584" s="89" t="s">
        <v>1899</v>
      </c>
      <c r="I1584" s="89" t="s">
        <v>74</v>
      </c>
      <c r="J1584" s="89" t="s">
        <v>1952</v>
      </c>
      <c r="K1584" s="89" t="s">
        <v>1953</v>
      </c>
      <c r="L1584" s="89" t="s">
        <v>1954</v>
      </c>
      <c r="M1584" s="126">
        <v>1279</v>
      </c>
      <c r="N1584" s="126">
        <v>101207437</v>
      </c>
      <c r="O1584" s="127">
        <v>65.48</v>
      </c>
      <c r="P1584" s="126">
        <v>10270750</v>
      </c>
      <c r="Q1584" s="126">
        <v>101207437</v>
      </c>
      <c r="R1584" s="126">
        <v>111478187</v>
      </c>
      <c r="S1584" s="126">
        <v>0</v>
      </c>
      <c r="T1584" s="126">
        <v>0</v>
      </c>
      <c r="U1584" s="126">
        <v>4629804148</v>
      </c>
      <c r="V1584" s="131">
        <v>911.7</v>
      </c>
      <c r="W1584" s="125">
        <v>41557</v>
      </c>
      <c r="X1584" s="96" t="s">
        <v>77</v>
      </c>
      <c r="Y1584" s="89" t="s">
        <v>74</v>
      </c>
      <c r="Z1584" s="96" t="s">
        <v>77</v>
      </c>
      <c r="AA1584" s="126">
        <v>0</v>
      </c>
      <c r="AB1584" s="126">
        <v>0</v>
      </c>
      <c r="AC1584" s="126">
        <v>0</v>
      </c>
      <c r="AD1584" s="126">
        <v>0</v>
      </c>
      <c r="AE1584" s="126">
        <v>0</v>
      </c>
      <c r="AF1584" s="89" t="s">
        <v>1645</v>
      </c>
      <c r="AG1584" s="126">
        <v>0</v>
      </c>
      <c r="AH1584" s="89" t="s">
        <v>74</v>
      </c>
      <c r="AI1584" s="129">
        <v>1.65</v>
      </c>
      <c r="AJ1584" s="129">
        <v>2.41</v>
      </c>
    </row>
    <row r="1585" spans="1:36" ht="17.45" customHeight="1">
      <c r="A1585" s="88" t="s">
        <v>2729</v>
      </c>
      <c r="B1585" s="88" t="s">
        <v>1831</v>
      </c>
      <c r="C1585" s="121">
        <v>45348</v>
      </c>
      <c r="D1585" s="88" t="s">
        <v>1838</v>
      </c>
      <c r="E1585" s="88" t="s">
        <v>1136</v>
      </c>
      <c r="F1585" s="93" t="s">
        <v>1800</v>
      </c>
      <c r="G1585" s="88" t="s">
        <v>1801</v>
      </c>
      <c r="H1585" s="88" t="s">
        <v>1899</v>
      </c>
      <c r="I1585" s="88" t="s">
        <v>74</v>
      </c>
      <c r="J1585" s="88" t="s">
        <v>1956</v>
      </c>
      <c r="K1585" s="88" t="s">
        <v>1957</v>
      </c>
      <c r="L1585" s="88" t="s">
        <v>1958</v>
      </c>
      <c r="M1585" s="122">
        <v>309</v>
      </c>
      <c r="N1585" s="122">
        <v>114284714</v>
      </c>
      <c r="O1585" s="123">
        <v>338.84</v>
      </c>
      <c r="P1585" s="122">
        <v>25083532</v>
      </c>
      <c r="Q1585" s="122">
        <v>114284714</v>
      </c>
      <c r="R1585" s="122">
        <v>139368246</v>
      </c>
      <c r="S1585" s="122">
        <v>0</v>
      </c>
      <c r="T1585" s="122">
        <v>0</v>
      </c>
      <c r="U1585" s="122">
        <v>4629804148</v>
      </c>
      <c r="V1585" s="130">
        <v>911.7</v>
      </c>
      <c r="W1585" s="93"/>
      <c r="X1585" s="93" t="s">
        <v>77</v>
      </c>
      <c r="Y1585" s="88" t="s">
        <v>74</v>
      </c>
      <c r="Z1585" s="93" t="s">
        <v>77</v>
      </c>
      <c r="AA1585" s="122">
        <v>0</v>
      </c>
      <c r="AB1585" s="122">
        <v>0</v>
      </c>
      <c r="AC1585" s="122">
        <v>0</v>
      </c>
      <c r="AD1585" s="122">
        <v>0</v>
      </c>
      <c r="AE1585" s="122">
        <v>0</v>
      </c>
      <c r="AF1585" s="88" t="s">
        <v>1645</v>
      </c>
      <c r="AG1585" s="122">
        <v>0</v>
      </c>
      <c r="AH1585" s="88" t="s">
        <v>74</v>
      </c>
      <c r="AI1585" s="124">
        <v>2.06</v>
      </c>
      <c r="AJ1585" s="124">
        <v>3.01</v>
      </c>
    </row>
    <row r="1586" spans="1:36" ht="17.45" customHeight="1">
      <c r="A1586" s="89" t="s">
        <v>2730</v>
      </c>
      <c r="B1586" s="89" t="s">
        <v>1831</v>
      </c>
      <c r="C1586" s="125">
        <v>45348</v>
      </c>
      <c r="D1586" s="89" t="s">
        <v>1838</v>
      </c>
      <c r="E1586" s="89" t="s">
        <v>1136</v>
      </c>
      <c r="F1586" s="96" t="s">
        <v>1800</v>
      </c>
      <c r="G1586" s="89" t="s">
        <v>1801</v>
      </c>
      <c r="H1586" s="89" t="s">
        <v>1839</v>
      </c>
      <c r="I1586" s="89" t="s">
        <v>74</v>
      </c>
      <c r="J1586" s="89" t="s">
        <v>1844</v>
      </c>
      <c r="K1586" s="89" t="s">
        <v>1845</v>
      </c>
      <c r="L1586" s="89" t="s">
        <v>1846</v>
      </c>
      <c r="M1586" s="126">
        <v>7643</v>
      </c>
      <c r="N1586" s="126">
        <v>194157918</v>
      </c>
      <c r="O1586" s="127">
        <v>20.059999999999999</v>
      </c>
      <c r="P1586" s="126">
        <v>9924443</v>
      </c>
      <c r="Q1586" s="126">
        <v>194157918</v>
      </c>
      <c r="R1586" s="126">
        <v>204082361</v>
      </c>
      <c r="S1586" s="126">
        <v>0</v>
      </c>
      <c r="T1586" s="126">
        <v>0</v>
      </c>
      <c r="U1586" s="126">
        <v>4629804148</v>
      </c>
      <c r="V1586" s="131">
        <v>911.7</v>
      </c>
      <c r="W1586" s="96"/>
      <c r="X1586" s="96" t="s">
        <v>77</v>
      </c>
      <c r="Y1586" s="89" t="s">
        <v>74</v>
      </c>
      <c r="Z1586" s="96" t="s">
        <v>77</v>
      </c>
      <c r="AA1586" s="126">
        <v>0</v>
      </c>
      <c r="AB1586" s="126">
        <v>0</v>
      </c>
      <c r="AC1586" s="126">
        <v>0</v>
      </c>
      <c r="AD1586" s="126">
        <v>0</v>
      </c>
      <c r="AE1586" s="126">
        <v>0</v>
      </c>
      <c r="AF1586" s="89" t="s">
        <v>1645</v>
      </c>
      <c r="AG1586" s="126">
        <v>0</v>
      </c>
      <c r="AH1586" s="89" t="s">
        <v>74</v>
      </c>
      <c r="AI1586" s="129">
        <v>3.02</v>
      </c>
      <c r="AJ1586" s="129">
        <v>4.41</v>
      </c>
    </row>
    <row r="1587" spans="1:36" ht="17.45" customHeight="1">
      <c r="A1587" s="88" t="s">
        <v>2731</v>
      </c>
      <c r="B1587" s="88" t="s">
        <v>1831</v>
      </c>
      <c r="C1587" s="121">
        <v>45348</v>
      </c>
      <c r="D1587" s="88" t="s">
        <v>1838</v>
      </c>
      <c r="E1587" s="88" t="s">
        <v>1136</v>
      </c>
      <c r="F1587" s="93" t="s">
        <v>1800</v>
      </c>
      <c r="G1587" s="88" t="s">
        <v>1801</v>
      </c>
      <c r="H1587" s="88" t="s">
        <v>1839</v>
      </c>
      <c r="I1587" s="88" t="s">
        <v>74</v>
      </c>
      <c r="J1587" s="88" t="s">
        <v>1848</v>
      </c>
      <c r="K1587" s="88" t="s">
        <v>1849</v>
      </c>
      <c r="L1587" s="88" t="s">
        <v>1850</v>
      </c>
      <c r="M1587" s="122">
        <v>1260</v>
      </c>
      <c r="N1587" s="122">
        <v>178940169</v>
      </c>
      <c r="O1587" s="123">
        <v>108.06</v>
      </c>
      <c r="P1587" s="122">
        <v>2296550</v>
      </c>
      <c r="Q1587" s="122">
        <v>178940169</v>
      </c>
      <c r="R1587" s="122">
        <v>181236719</v>
      </c>
      <c r="S1587" s="122">
        <v>0</v>
      </c>
      <c r="T1587" s="122">
        <v>0</v>
      </c>
      <c r="U1587" s="122">
        <v>4629804148</v>
      </c>
      <c r="V1587" s="130">
        <v>911.7</v>
      </c>
      <c r="W1587" s="121">
        <v>40828</v>
      </c>
      <c r="X1587" s="93" t="s">
        <v>77</v>
      </c>
      <c r="Y1587" s="88" t="s">
        <v>74</v>
      </c>
      <c r="Z1587" s="93" t="s">
        <v>77</v>
      </c>
      <c r="AA1587" s="122">
        <v>0</v>
      </c>
      <c r="AB1587" s="122">
        <v>0</v>
      </c>
      <c r="AC1587" s="122">
        <v>0</v>
      </c>
      <c r="AD1587" s="122">
        <v>0</v>
      </c>
      <c r="AE1587" s="122">
        <v>0</v>
      </c>
      <c r="AF1587" s="88" t="s">
        <v>1645</v>
      </c>
      <c r="AG1587" s="122">
        <v>0</v>
      </c>
      <c r="AH1587" s="88" t="s">
        <v>74</v>
      </c>
      <c r="AI1587" s="124">
        <v>2.68</v>
      </c>
      <c r="AJ1587" s="124">
        <v>3.91</v>
      </c>
    </row>
    <row r="1588" spans="1:36" ht="17.45" customHeight="1">
      <c r="A1588" s="89" t="s">
        <v>2732</v>
      </c>
      <c r="B1588" s="89" t="s">
        <v>1831</v>
      </c>
      <c r="C1588" s="125">
        <v>45348</v>
      </c>
      <c r="D1588" s="89" t="s">
        <v>1838</v>
      </c>
      <c r="E1588" s="89" t="s">
        <v>1136</v>
      </c>
      <c r="F1588" s="96" t="s">
        <v>1800</v>
      </c>
      <c r="G1588" s="89" t="s">
        <v>1801</v>
      </c>
      <c r="H1588" s="89" t="s">
        <v>1839</v>
      </c>
      <c r="I1588" s="89" t="s">
        <v>74</v>
      </c>
      <c r="J1588" s="89" t="s">
        <v>1852</v>
      </c>
      <c r="K1588" s="89" t="s">
        <v>1853</v>
      </c>
      <c r="L1588" s="89" t="s">
        <v>1854</v>
      </c>
      <c r="M1588" s="126">
        <v>552</v>
      </c>
      <c r="N1588" s="126">
        <v>70393234</v>
      </c>
      <c r="O1588" s="127">
        <v>94.04</v>
      </c>
      <c r="P1588" s="126">
        <v>-1295727</v>
      </c>
      <c r="Q1588" s="126">
        <v>70393234</v>
      </c>
      <c r="R1588" s="126">
        <v>69097507</v>
      </c>
      <c r="S1588" s="126">
        <v>0</v>
      </c>
      <c r="T1588" s="126">
        <v>0</v>
      </c>
      <c r="U1588" s="126">
        <v>4629804148</v>
      </c>
      <c r="V1588" s="131">
        <v>911.7</v>
      </c>
      <c r="W1588" s="125">
        <v>42440</v>
      </c>
      <c r="X1588" s="96" t="s">
        <v>77</v>
      </c>
      <c r="Y1588" s="89" t="s">
        <v>74</v>
      </c>
      <c r="Z1588" s="96" t="s">
        <v>77</v>
      </c>
      <c r="AA1588" s="126">
        <v>0</v>
      </c>
      <c r="AB1588" s="126">
        <v>0</v>
      </c>
      <c r="AC1588" s="126">
        <v>0</v>
      </c>
      <c r="AD1588" s="126">
        <v>0</v>
      </c>
      <c r="AE1588" s="126">
        <v>0</v>
      </c>
      <c r="AF1588" s="89" t="s">
        <v>1645</v>
      </c>
      <c r="AG1588" s="126">
        <v>0</v>
      </c>
      <c r="AH1588" s="89" t="s">
        <v>74</v>
      </c>
      <c r="AI1588" s="129">
        <v>1.02</v>
      </c>
      <c r="AJ1588" s="129">
        <v>1.49</v>
      </c>
    </row>
    <row r="1589" spans="1:36" ht="17.45" customHeight="1">
      <c r="A1589" s="88" t="s">
        <v>2733</v>
      </c>
      <c r="B1589" s="88" t="s">
        <v>1831</v>
      </c>
      <c r="C1589" s="121">
        <v>45348</v>
      </c>
      <c r="D1589" s="88" t="s">
        <v>1838</v>
      </c>
      <c r="E1589" s="88" t="s">
        <v>1136</v>
      </c>
      <c r="F1589" s="93" t="s">
        <v>1800</v>
      </c>
      <c r="G1589" s="88" t="s">
        <v>1801</v>
      </c>
      <c r="H1589" s="88" t="s">
        <v>1839</v>
      </c>
      <c r="I1589" s="88" t="s">
        <v>74</v>
      </c>
      <c r="J1589" s="88" t="s">
        <v>1856</v>
      </c>
      <c r="K1589" s="88" t="s">
        <v>1857</v>
      </c>
      <c r="L1589" s="88" t="s">
        <v>1858</v>
      </c>
      <c r="M1589" s="122">
        <v>1483</v>
      </c>
      <c r="N1589" s="122">
        <v>179891381</v>
      </c>
      <c r="O1589" s="130">
        <v>91.8</v>
      </c>
      <c r="P1589" s="122">
        <v>1323774</v>
      </c>
      <c r="Q1589" s="122">
        <v>179891381</v>
      </c>
      <c r="R1589" s="122">
        <v>181215155</v>
      </c>
      <c r="S1589" s="122">
        <v>0</v>
      </c>
      <c r="T1589" s="122">
        <v>0</v>
      </c>
      <c r="U1589" s="122">
        <v>4629804148</v>
      </c>
      <c r="V1589" s="130">
        <v>911.7</v>
      </c>
      <c r="W1589" s="121">
        <v>41585</v>
      </c>
      <c r="X1589" s="93" t="s">
        <v>77</v>
      </c>
      <c r="Y1589" s="88" t="s">
        <v>74</v>
      </c>
      <c r="Z1589" s="93" t="s">
        <v>77</v>
      </c>
      <c r="AA1589" s="122">
        <v>0</v>
      </c>
      <c r="AB1589" s="122">
        <v>0</v>
      </c>
      <c r="AC1589" s="122">
        <v>0</v>
      </c>
      <c r="AD1589" s="122">
        <v>0</v>
      </c>
      <c r="AE1589" s="122">
        <v>0</v>
      </c>
      <c r="AF1589" s="88" t="s">
        <v>1645</v>
      </c>
      <c r="AG1589" s="122">
        <v>0</v>
      </c>
      <c r="AH1589" s="88" t="s">
        <v>74</v>
      </c>
      <c r="AI1589" s="124">
        <v>2.68</v>
      </c>
      <c r="AJ1589" s="124">
        <v>3.91</v>
      </c>
    </row>
    <row r="1590" spans="1:36" ht="17.45" customHeight="1">
      <c r="A1590" s="89" t="s">
        <v>2734</v>
      </c>
      <c r="B1590" s="89" t="s">
        <v>1831</v>
      </c>
      <c r="C1590" s="125">
        <v>45348</v>
      </c>
      <c r="D1590" s="89" t="s">
        <v>1838</v>
      </c>
      <c r="E1590" s="89" t="s">
        <v>1136</v>
      </c>
      <c r="F1590" s="96" t="s">
        <v>1800</v>
      </c>
      <c r="G1590" s="89" t="s">
        <v>1801</v>
      </c>
      <c r="H1590" s="89" t="s">
        <v>1839</v>
      </c>
      <c r="I1590" s="89" t="s">
        <v>74</v>
      </c>
      <c r="J1590" s="89" t="s">
        <v>1868</v>
      </c>
      <c r="K1590" s="89" t="s">
        <v>1869</v>
      </c>
      <c r="L1590" s="89" t="s">
        <v>1870</v>
      </c>
      <c r="M1590" s="126">
        <v>14275</v>
      </c>
      <c r="N1590" s="126">
        <v>923580232</v>
      </c>
      <c r="O1590" s="127">
        <v>49.47</v>
      </c>
      <c r="P1590" s="126">
        <v>16421623</v>
      </c>
      <c r="Q1590" s="126">
        <v>923580232</v>
      </c>
      <c r="R1590" s="126">
        <v>940001855</v>
      </c>
      <c r="S1590" s="126">
        <v>0</v>
      </c>
      <c r="T1590" s="126">
        <v>0</v>
      </c>
      <c r="U1590" s="126">
        <v>4629804148</v>
      </c>
      <c r="V1590" s="131">
        <v>911.7</v>
      </c>
      <c r="W1590" s="125">
        <v>43754</v>
      </c>
      <c r="X1590" s="96" t="s">
        <v>77</v>
      </c>
      <c r="Y1590" s="89" t="s">
        <v>74</v>
      </c>
      <c r="Z1590" s="96" t="s">
        <v>77</v>
      </c>
      <c r="AA1590" s="126">
        <v>0</v>
      </c>
      <c r="AB1590" s="126">
        <v>0</v>
      </c>
      <c r="AC1590" s="126">
        <v>0</v>
      </c>
      <c r="AD1590" s="126">
        <v>0</v>
      </c>
      <c r="AE1590" s="126">
        <v>0</v>
      </c>
      <c r="AF1590" s="89" t="s">
        <v>1645</v>
      </c>
      <c r="AG1590" s="126">
        <v>0</v>
      </c>
      <c r="AH1590" s="89" t="s">
        <v>74</v>
      </c>
      <c r="AI1590" s="129">
        <v>13.9</v>
      </c>
      <c r="AJ1590" s="129">
        <v>20.3</v>
      </c>
    </row>
    <row r="1591" spans="1:36" ht="17.45" customHeight="1">
      <c r="A1591" s="88" t="s">
        <v>2735</v>
      </c>
      <c r="B1591" s="88" t="s">
        <v>1831</v>
      </c>
      <c r="C1591" s="121">
        <v>45348</v>
      </c>
      <c r="D1591" s="88" t="s">
        <v>1838</v>
      </c>
      <c r="E1591" s="88" t="s">
        <v>1136</v>
      </c>
      <c r="F1591" s="93" t="s">
        <v>1800</v>
      </c>
      <c r="G1591" s="88" t="s">
        <v>1801</v>
      </c>
      <c r="H1591" s="88" t="s">
        <v>1839</v>
      </c>
      <c r="I1591" s="88" t="s">
        <v>74</v>
      </c>
      <c r="J1591" s="88" t="s">
        <v>1872</v>
      </c>
      <c r="K1591" s="88" t="s">
        <v>1873</v>
      </c>
      <c r="L1591" s="88" t="s">
        <v>1874</v>
      </c>
      <c r="M1591" s="122">
        <v>42109</v>
      </c>
      <c r="N1591" s="122">
        <v>155550741</v>
      </c>
      <c r="O1591" s="123">
        <v>2.73</v>
      </c>
      <c r="P1591" s="122">
        <v>-2530720</v>
      </c>
      <c r="Q1591" s="122">
        <v>155550741</v>
      </c>
      <c r="R1591" s="122">
        <v>153020021</v>
      </c>
      <c r="S1591" s="122">
        <v>0</v>
      </c>
      <c r="T1591" s="122">
        <v>0</v>
      </c>
      <c r="U1591" s="122">
        <v>4629804148</v>
      </c>
      <c r="V1591" s="130">
        <v>911.7</v>
      </c>
      <c r="W1591" s="121">
        <v>43579</v>
      </c>
      <c r="X1591" s="93" t="s">
        <v>77</v>
      </c>
      <c r="Y1591" s="88" t="s">
        <v>74</v>
      </c>
      <c r="Z1591" s="93" t="s">
        <v>77</v>
      </c>
      <c r="AA1591" s="122">
        <v>0</v>
      </c>
      <c r="AB1591" s="122">
        <v>0</v>
      </c>
      <c r="AC1591" s="122">
        <v>0</v>
      </c>
      <c r="AD1591" s="122">
        <v>0</v>
      </c>
      <c r="AE1591" s="122">
        <v>0</v>
      </c>
      <c r="AF1591" s="88" t="s">
        <v>1645</v>
      </c>
      <c r="AG1591" s="122">
        <v>0</v>
      </c>
      <c r="AH1591" s="88" t="s">
        <v>74</v>
      </c>
      <c r="AI1591" s="124">
        <v>2.2599999999999998</v>
      </c>
      <c r="AJ1591" s="124">
        <v>3.31</v>
      </c>
    </row>
    <row r="1592" spans="1:36" ht="17.45" customHeight="1">
      <c r="A1592" s="89" t="s">
        <v>2736</v>
      </c>
      <c r="B1592" s="89" t="s">
        <v>1831</v>
      </c>
      <c r="C1592" s="125">
        <v>45348</v>
      </c>
      <c r="D1592" s="89" t="s">
        <v>1838</v>
      </c>
      <c r="E1592" s="89" t="s">
        <v>1136</v>
      </c>
      <c r="F1592" s="96" t="s">
        <v>1800</v>
      </c>
      <c r="G1592" s="89" t="s">
        <v>1801</v>
      </c>
      <c r="H1592" s="89" t="s">
        <v>1839</v>
      </c>
      <c r="I1592" s="89" t="s">
        <v>74</v>
      </c>
      <c r="J1592" s="89" t="s">
        <v>1880</v>
      </c>
      <c r="K1592" s="89" t="s">
        <v>1881</v>
      </c>
      <c r="L1592" s="89" t="s">
        <v>1882</v>
      </c>
      <c r="M1592" s="126">
        <v>9590</v>
      </c>
      <c r="N1592" s="126">
        <v>912383145</v>
      </c>
      <c r="O1592" s="127">
        <v>72.180000000000007</v>
      </c>
      <c r="P1592" s="126">
        <v>9012527</v>
      </c>
      <c r="Q1592" s="126">
        <v>912383145</v>
      </c>
      <c r="R1592" s="126">
        <v>921395672</v>
      </c>
      <c r="S1592" s="126">
        <v>0</v>
      </c>
      <c r="T1592" s="126">
        <v>0</v>
      </c>
      <c r="U1592" s="126">
        <v>4629804148</v>
      </c>
      <c r="V1592" s="131">
        <v>911.7</v>
      </c>
      <c r="W1592" s="125">
        <v>41220</v>
      </c>
      <c r="X1592" s="96" t="s">
        <v>77</v>
      </c>
      <c r="Y1592" s="89" t="s">
        <v>74</v>
      </c>
      <c r="Z1592" s="96" t="s">
        <v>77</v>
      </c>
      <c r="AA1592" s="126">
        <v>0</v>
      </c>
      <c r="AB1592" s="126">
        <v>0</v>
      </c>
      <c r="AC1592" s="126">
        <v>0</v>
      </c>
      <c r="AD1592" s="126">
        <v>0</v>
      </c>
      <c r="AE1592" s="126">
        <v>0</v>
      </c>
      <c r="AF1592" s="89" t="s">
        <v>1645</v>
      </c>
      <c r="AG1592" s="126">
        <v>0</v>
      </c>
      <c r="AH1592" s="89" t="s">
        <v>74</v>
      </c>
      <c r="AI1592" s="129">
        <v>13.62</v>
      </c>
      <c r="AJ1592" s="129">
        <v>19.899999999999999</v>
      </c>
    </row>
    <row r="1593" spans="1:36" ht="17.45" customHeight="1">
      <c r="A1593" s="88" t="s">
        <v>2737</v>
      </c>
      <c r="B1593" s="88" t="s">
        <v>1831</v>
      </c>
      <c r="C1593" s="121">
        <v>45348</v>
      </c>
      <c r="D1593" s="88" t="s">
        <v>1838</v>
      </c>
      <c r="E1593" s="88" t="s">
        <v>1136</v>
      </c>
      <c r="F1593" s="93" t="s">
        <v>1800</v>
      </c>
      <c r="G1593" s="88" t="s">
        <v>1801</v>
      </c>
      <c r="H1593" s="88" t="s">
        <v>1839</v>
      </c>
      <c r="I1593" s="88" t="s">
        <v>74</v>
      </c>
      <c r="J1593" s="88" t="s">
        <v>2630</v>
      </c>
      <c r="K1593" s="88" t="s">
        <v>2631</v>
      </c>
      <c r="L1593" s="88" t="s">
        <v>2632</v>
      </c>
      <c r="M1593" s="122">
        <v>1702</v>
      </c>
      <c r="N1593" s="122">
        <v>110512476</v>
      </c>
      <c r="O1593" s="123">
        <v>48.78</v>
      </c>
      <c r="P1593" s="122">
        <v>184</v>
      </c>
      <c r="Q1593" s="122">
        <v>110512476</v>
      </c>
      <c r="R1593" s="122">
        <v>110512660</v>
      </c>
      <c r="S1593" s="122">
        <v>0</v>
      </c>
      <c r="T1593" s="122">
        <v>0</v>
      </c>
      <c r="U1593" s="122">
        <v>4629804148</v>
      </c>
      <c r="V1593" s="130">
        <v>911.7</v>
      </c>
      <c r="W1593" s="121">
        <v>41914</v>
      </c>
      <c r="X1593" s="93" t="s">
        <v>77</v>
      </c>
      <c r="Y1593" s="88" t="s">
        <v>74</v>
      </c>
      <c r="Z1593" s="93" t="s">
        <v>77</v>
      </c>
      <c r="AA1593" s="122">
        <v>0</v>
      </c>
      <c r="AB1593" s="122">
        <v>0</v>
      </c>
      <c r="AC1593" s="122">
        <v>0</v>
      </c>
      <c r="AD1593" s="122">
        <v>0</v>
      </c>
      <c r="AE1593" s="122">
        <v>0</v>
      </c>
      <c r="AF1593" s="88" t="s">
        <v>1645</v>
      </c>
      <c r="AG1593" s="122">
        <v>0</v>
      </c>
      <c r="AH1593" s="88" t="s">
        <v>74</v>
      </c>
      <c r="AI1593" s="124">
        <v>1.63</v>
      </c>
      <c r="AJ1593" s="124">
        <v>2.39</v>
      </c>
    </row>
    <row r="1594" spans="1:36" ht="17.45" customHeight="1">
      <c r="A1594" s="89" t="s">
        <v>2738</v>
      </c>
      <c r="B1594" s="89" t="s">
        <v>1831</v>
      </c>
      <c r="C1594" s="125">
        <v>45348</v>
      </c>
      <c r="D1594" s="89" t="s">
        <v>1838</v>
      </c>
      <c r="E1594" s="89" t="s">
        <v>1136</v>
      </c>
      <c r="F1594" s="96" t="s">
        <v>1800</v>
      </c>
      <c r="G1594" s="89" t="s">
        <v>1801</v>
      </c>
      <c r="H1594" s="89" t="s">
        <v>1839</v>
      </c>
      <c r="I1594" s="89" t="s">
        <v>74</v>
      </c>
      <c r="J1594" s="89" t="s">
        <v>1884</v>
      </c>
      <c r="K1594" s="89" t="s">
        <v>1885</v>
      </c>
      <c r="L1594" s="89" t="s">
        <v>1886</v>
      </c>
      <c r="M1594" s="126">
        <v>1503</v>
      </c>
      <c r="N1594" s="126">
        <v>148857619</v>
      </c>
      <c r="O1594" s="127">
        <v>77.36</v>
      </c>
      <c r="P1594" s="126">
        <v>5912146</v>
      </c>
      <c r="Q1594" s="126">
        <v>148857619</v>
      </c>
      <c r="R1594" s="126">
        <v>154769765</v>
      </c>
      <c r="S1594" s="126">
        <v>0</v>
      </c>
      <c r="T1594" s="126">
        <v>0</v>
      </c>
      <c r="U1594" s="126">
        <v>4629804148</v>
      </c>
      <c r="V1594" s="131">
        <v>911.7</v>
      </c>
      <c r="W1594" s="125">
        <v>42779</v>
      </c>
      <c r="X1594" s="96" t="s">
        <v>77</v>
      </c>
      <c r="Y1594" s="89" t="s">
        <v>74</v>
      </c>
      <c r="Z1594" s="96" t="s">
        <v>77</v>
      </c>
      <c r="AA1594" s="126">
        <v>0</v>
      </c>
      <c r="AB1594" s="126">
        <v>0</v>
      </c>
      <c r="AC1594" s="126">
        <v>0</v>
      </c>
      <c r="AD1594" s="126">
        <v>0</v>
      </c>
      <c r="AE1594" s="126">
        <v>0</v>
      </c>
      <c r="AF1594" s="89" t="s">
        <v>1645</v>
      </c>
      <c r="AG1594" s="126">
        <v>0</v>
      </c>
      <c r="AH1594" s="89" t="s">
        <v>74</v>
      </c>
      <c r="AI1594" s="129">
        <v>2.29</v>
      </c>
      <c r="AJ1594" s="129">
        <v>3.34</v>
      </c>
    </row>
    <row r="1595" spans="1:36" ht="17.45" customHeight="1">
      <c r="A1595" s="88" t="s">
        <v>2739</v>
      </c>
      <c r="B1595" s="88" t="s">
        <v>1831</v>
      </c>
      <c r="C1595" s="121">
        <v>45348</v>
      </c>
      <c r="D1595" s="88" t="s">
        <v>1838</v>
      </c>
      <c r="E1595" s="88" t="s">
        <v>1136</v>
      </c>
      <c r="F1595" s="93" t="s">
        <v>1800</v>
      </c>
      <c r="G1595" s="88" t="s">
        <v>1801</v>
      </c>
      <c r="H1595" s="88" t="s">
        <v>1839</v>
      </c>
      <c r="I1595" s="88" t="s">
        <v>74</v>
      </c>
      <c r="J1595" s="88" t="s">
        <v>1888</v>
      </c>
      <c r="K1595" s="88" t="s">
        <v>1889</v>
      </c>
      <c r="L1595" s="88" t="s">
        <v>1890</v>
      </c>
      <c r="M1595" s="122">
        <v>1419</v>
      </c>
      <c r="N1595" s="122">
        <v>93284481</v>
      </c>
      <c r="O1595" s="123">
        <v>50.26</v>
      </c>
      <c r="P1595" s="122">
        <v>1648160</v>
      </c>
      <c r="Q1595" s="122">
        <v>93284481</v>
      </c>
      <c r="R1595" s="122">
        <v>94932641</v>
      </c>
      <c r="S1595" s="122">
        <v>0</v>
      </c>
      <c r="T1595" s="122">
        <v>0</v>
      </c>
      <c r="U1595" s="122">
        <v>4629804148</v>
      </c>
      <c r="V1595" s="130">
        <v>911.7</v>
      </c>
      <c r="W1595" s="93"/>
      <c r="X1595" s="93" t="s">
        <v>77</v>
      </c>
      <c r="Y1595" s="88" t="s">
        <v>74</v>
      </c>
      <c r="Z1595" s="93" t="s">
        <v>77</v>
      </c>
      <c r="AA1595" s="122">
        <v>0</v>
      </c>
      <c r="AB1595" s="122">
        <v>0</v>
      </c>
      <c r="AC1595" s="122">
        <v>0</v>
      </c>
      <c r="AD1595" s="122">
        <v>0</v>
      </c>
      <c r="AE1595" s="122">
        <v>0</v>
      </c>
      <c r="AF1595" s="88" t="s">
        <v>1645</v>
      </c>
      <c r="AG1595" s="122">
        <v>0</v>
      </c>
      <c r="AH1595" s="88" t="s">
        <v>74</v>
      </c>
      <c r="AI1595" s="124">
        <v>1.4</v>
      </c>
      <c r="AJ1595" s="124">
        <v>2.0499999999999998</v>
      </c>
    </row>
    <row r="1596" spans="1:36" ht="17.45" customHeight="1">
      <c r="A1596" s="89" t="s">
        <v>2740</v>
      </c>
      <c r="B1596" s="89" t="s">
        <v>1831</v>
      </c>
      <c r="C1596" s="125">
        <v>45348</v>
      </c>
      <c r="D1596" s="89" t="s">
        <v>1892</v>
      </c>
      <c r="E1596" s="89" t="s">
        <v>1136</v>
      </c>
      <c r="F1596" s="96" t="s">
        <v>1800</v>
      </c>
      <c r="G1596" s="89" t="s">
        <v>1801</v>
      </c>
      <c r="H1596" s="89" t="s">
        <v>1893</v>
      </c>
      <c r="I1596" s="89" t="s">
        <v>74</v>
      </c>
      <c r="J1596" s="89" t="s">
        <v>1894</v>
      </c>
      <c r="K1596" s="89"/>
      <c r="L1596" s="89" t="s">
        <v>1895</v>
      </c>
      <c r="M1596" s="127">
        <v>75146.02</v>
      </c>
      <c r="N1596" s="126">
        <v>100055171</v>
      </c>
      <c r="O1596" s="126">
        <v>0</v>
      </c>
      <c r="P1596" s="126">
        <v>-28304</v>
      </c>
      <c r="Q1596" s="126">
        <v>100026867</v>
      </c>
      <c r="R1596" s="126">
        <v>100026867</v>
      </c>
      <c r="S1596" s="126">
        <v>0</v>
      </c>
      <c r="T1596" s="126">
        <v>0</v>
      </c>
      <c r="U1596" s="126">
        <v>4629804148</v>
      </c>
      <c r="V1596" s="131">
        <v>911.7</v>
      </c>
      <c r="W1596" s="125">
        <v>43620</v>
      </c>
      <c r="X1596" s="125">
        <v>73050</v>
      </c>
      <c r="Y1596" s="89"/>
      <c r="Z1596" s="96"/>
      <c r="AA1596" s="126">
        <v>0</v>
      </c>
      <c r="AB1596" s="126">
        <v>0</v>
      </c>
      <c r="AC1596" s="126">
        <v>0</v>
      </c>
      <c r="AD1596" s="126">
        <v>0</v>
      </c>
      <c r="AE1596" s="126">
        <v>0</v>
      </c>
      <c r="AF1596" s="89" t="s">
        <v>1645</v>
      </c>
      <c r="AG1596" s="126">
        <v>0</v>
      </c>
      <c r="AH1596" s="89"/>
      <c r="AI1596" s="129">
        <v>1.48</v>
      </c>
      <c r="AJ1596" s="129">
        <v>2.16</v>
      </c>
    </row>
    <row r="1597" spans="1:36" ht="17.45" customHeight="1">
      <c r="A1597" s="88" t="s">
        <v>2741</v>
      </c>
      <c r="B1597" s="88" t="s">
        <v>1831</v>
      </c>
      <c r="C1597" s="121">
        <v>45348</v>
      </c>
      <c r="D1597" s="88" t="s">
        <v>1832</v>
      </c>
      <c r="E1597" s="88" t="s">
        <v>1136</v>
      </c>
      <c r="F1597" s="93" t="s">
        <v>1810</v>
      </c>
      <c r="G1597" s="88" t="s">
        <v>1811</v>
      </c>
      <c r="H1597" s="88" t="s">
        <v>1833</v>
      </c>
      <c r="I1597" s="88" t="s">
        <v>1834</v>
      </c>
      <c r="J1597" s="88" t="s">
        <v>2742</v>
      </c>
      <c r="K1597" s="88"/>
      <c r="L1597" s="88" t="s">
        <v>1836</v>
      </c>
      <c r="M1597" s="122">
        <v>8580000</v>
      </c>
      <c r="N1597" s="122">
        <v>11458161000</v>
      </c>
      <c r="O1597" s="122">
        <v>0</v>
      </c>
      <c r="P1597" s="122">
        <v>53317757</v>
      </c>
      <c r="Q1597" s="122">
        <v>0</v>
      </c>
      <c r="R1597" s="122">
        <v>53317757</v>
      </c>
      <c r="S1597" s="122">
        <v>0</v>
      </c>
      <c r="T1597" s="122">
        <v>0</v>
      </c>
      <c r="U1597" s="122">
        <v>20588251579</v>
      </c>
      <c r="V1597" s="123">
        <v>1002.67</v>
      </c>
      <c r="W1597" s="121">
        <v>45320</v>
      </c>
      <c r="X1597" s="121">
        <v>45351</v>
      </c>
      <c r="Y1597" s="88" t="s">
        <v>74</v>
      </c>
      <c r="Z1597" s="93" t="s">
        <v>77</v>
      </c>
      <c r="AA1597" s="122">
        <v>0</v>
      </c>
      <c r="AB1597" s="122">
        <v>0</v>
      </c>
      <c r="AC1597" s="122">
        <v>0</v>
      </c>
      <c r="AD1597" s="122">
        <v>0</v>
      </c>
      <c r="AE1597" s="122">
        <v>0</v>
      </c>
      <c r="AF1597" s="88" t="s">
        <v>1645</v>
      </c>
      <c r="AG1597" s="122">
        <v>0</v>
      </c>
      <c r="AH1597" s="88" t="s">
        <v>74</v>
      </c>
      <c r="AI1597" s="124">
        <v>0.26</v>
      </c>
      <c r="AJ1597" s="124">
        <v>0.26</v>
      </c>
    </row>
    <row r="1598" spans="1:36" ht="17.45" customHeight="1">
      <c r="A1598" s="89" t="s">
        <v>2743</v>
      </c>
      <c r="B1598" s="89" t="s">
        <v>1831</v>
      </c>
      <c r="C1598" s="125">
        <v>45348</v>
      </c>
      <c r="D1598" s="89" t="s">
        <v>1838</v>
      </c>
      <c r="E1598" s="89" t="s">
        <v>1136</v>
      </c>
      <c r="F1598" s="96" t="s">
        <v>1810</v>
      </c>
      <c r="G1598" s="89" t="s">
        <v>1811</v>
      </c>
      <c r="H1598" s="89" t="s">
        <v>1899</v>
      </c>
      <c r="I1598" s="89" t="s">
        <v>74</v>
      </c>
      <c r="J1598" s="89" t="s">
        <v>2639</v>
      </c>
      <c r="K1598" s="89" t="s">
        <v>2640</v>
      </c>
      <c r="L1598" s="89" t="s">
        <v>2641</v>
      </c>
      <c r="M1598" s="126">
        <v>11873</v>
      </c>
      <c r="N1598" s="126">
        <v>427889307</v>
      </c>
      <c r="O1598" s="127">
        <v>37.090000000000003</v>
      </c>
      <c r="P1598" s="126">
        <v>157493962</v>
      </c>
      <c r="Q1598" s="126">
        <v>427889307</v>
      </c>
      <c r="R1598" s="126">
        <v>585383269</v>
      </c>
      <c r="S1598" s="126">
        <v>0</v>
      </c>
      <c r="T1598" s="126">
        <v>0</v>
      </c>
      <c r="U1598" s="126">
        <v>20588251579</v>
      </c>
      <c r="V1598" s="127">
        <v>1002.67</v>
      </c>
      <c r="W1598" s="125">
        <v>42872</v>
      </c>
      <c r="X1598" s="96" t="s">
        <v>77</v>
      </c>
      <c r="Y1598" s="89" t="s">
        <v>74</v>
      </c>
      <c r="Z1598" s="96" t="s">
        <v>77</v>
      </c>
      <c r="AA1598" s="126">
        <v>0</v>
      </c>
      <c r="AB1598" s="126">
        <v>0</v>
      </c>
      <c r="AC1598" s="126">
        <v>0</v>
      </c>
      <c r="AD1598" s="126">
        <v>0</v>
      </c>
      <c r="AE1598" s="126">
        <v>0</v>
      </c>
      <c r="AF1598" s="89" t="s">
        <v>1645</v>
      </c>
      <c r="AG1598" s="126">
        <v>0</v>
      </c>
      <c r="AH1598" s="89" t="s">
        <v>74</v>
      </c>
      <c r="AI1598" s="129">
        <v>2.84</v>
      </c>
      <c r="AJ1598" s="129">
        <v>2.84</v>
      </c>
    </row>
    <row r="1599" spans="1:36" ht="17.45" customHeight="1">
      <c r="A1599" s="88" t="s">
        <v>2744</v>
      </c>
      <c r="B1599" s="88" t="s">
        <v>1831</v>
      </c>
      <c r="C1599" s="121">
        <v>45348</v>
      </c>
      <c r="D1599" s="88" t="s">
        <v>1838</v>
      </c>
      <c r="E1599" s="88" t="s">
        <v>1136</v>
      </c>
      <c r="F1599" s="93" t="s">
        <v>1810</v>
      </c>
      <c r="G1599" s="88" t="s">
        <v>1811</v>
      </c>
      <c r="H1599" s="88" t="s">
        <v>1899</v>
      </c>
      <c r="I1599" s="88" t="s">
        <v>74</v>
      </c>
      <c r="J1599" s="88" t="s">
        <v>2598</v>
      </c>
      <c r="K1599" s="88" t="s">
        <v>2599</v>
      </c>
      <c r="L1599" s="88" t="s">
        <v>2600</v>
      </c>
      <c r="M1599" s="122">
        <v>1971</v>
      </c>
      <c r="N1599" s="122">
        <v>993473154</v>
      </c>
      <c r="O1599" s="123">
        <v>436.78</v>
      </c>
      <c r="P1599" s="122">
        <v>150912416</v>
      </c>
      <c r="Q1599" s="122">
        <v>993473154</v>
      </c>
      <c r="R1599" s="122">
        <v>1144385570</v>
      </c>
      <c r="S1599" s="122">
        <v>0</v>
      </c>
      <c r="T1599" s="122">
        <v>0</v>
      </c>
      <c r="U1599" s="122">
        <v>20588251579</v>
      </c>
      <c r="V1599" s="123">
        <v>1002.67</v>
      </c>
      <c r="W1599" s="93"/>
      <c r="X1599" s="93" t="s">
        <v>77</v>
      </c>
      <c r="Y1599" s="88" t="s">
        <v>74</v>
      </c>
      <c r="Z1599" s="93" t="s">
        <v>77</v>
      </c>
      <c r="AA1599" s="122">
        <v>0</v>
      </c>
      <c r="AB1599" s="122">
        <v>0</v>
      </c>
      <c r="AC1599" s="122">
        <v>0</v>
      </c>
      <c r="AD1599" s="122">
        <v>0</v>
      </c>
      <c r="AE1599" s="122">
        <v>0</v>
      </c>
      <c r="AF1599" s="88" t="s">
        <v>1645</v>
      </c>
      <c r="AG1599" s="122">
        <v>0</v>
      </c>
      <c r="AH1599" s="88" t="s">
        <v>74</v>
      </c>
      <c r="AI1599" s="124">
        <v>5.54</v>
      </c>
      <c r="AJ1599" s="124">
        <v>5.56</v>
      </c>
    </row>
    <row r="1600" spans="1:36" ht="17.45" customHeight="1">
      <c r="A1600" s="89" t="s">
        <v>2745</v>
      </c>
      <c r="B1600" s="89" t="s">
        <v>1831</v>
      </c>
      <c r="C1600" s="125">
        <v>45348</v>
      </c>
      <c r="D1600" s="89" t="s">
        <v>1838</v>
      </c>
      <c r="E1600" s="89" t="s">
        <v>1136</v>
      </c>
      <c r="F1600" s="96" t="s">
        <v>1810</v>
      </c>
      <c r="G1600" s="89" t="s">
        <v>1811</v>
      </c>
      <c r="H1600" s="89" t="s">
        <v>1899</v>
      </c>
      <c r="I1600" s="89" t="s">
        <v>74</v>
      </c>
      <c r="J1600" s="89" t="s">
        <v>1904</v>
      </c>
      <c r="K1600" s="89" t="s">
        <v>1905</v>
      </c>
      <c r="L1600" s="89" t="s">
        <v>1906</v>
      </c>
      <c r="M1600" s="126">
        <v>693</v>
      </c>
      <c r="N1600" s="126">
        <v>453351181</v>
      </c>
      <c r="O1600" s="127">
        <v>636.47</v>
      </c>
      <c r="P1600" s="126">
        <v>132968101</v>
      </c>
      <c r="Q1600" s="126">
        <v>453351181</v>
      </c>
      <c r="R1600" s="126">
        <v>586319282</v>
      </c>
      <c r="S1600" s="126">
        <v>0</v>
      </c>
      <c r="T1600" s="126">
        <v>0</v>
      </c>
      <c r="U1600" s="126">
        <v>20588251579</v>
      </c>
      <c r="V1600" s="127">
        <v>1002.67</v>
      </c>
      <c r="W1600" s="125">
        <v>41233</v>
      </c>
      <c r="X1600" s="96" t="s">
        <v>77</v>
      </c>
      <c r="Y1600" s="89" t="s">
        <v>74</v>
      </c>
      <c r="Z1600" s="96" t="s">
        <v>77</v>
      </c>
      <c r="AA1600" s="126">
        <v>0</v>
      </c>
      <c r="AB1600" s="126">
        <v>0</v>
      </c>
      <c r="AC1600" s="126">
        <v>0</v>
      </c>
      <c r="AD1600" s="126">
        <v>0</v>
      </c>
      <c r="AE1600" s="126">
        <v>0</v>
      </c>
      <c r="AF1600" s="89" t="s">
        <v>1645</v>
      </c>
      <c r="AG1600" s="126">
        <v>0</v>
      </c>
      <c r="AH1600" s="89" t="s">
        <v>74</v>
      </c>
      <c r="AI1600" s="129">
        <v>2.84</v>
      </c>
      <c r="AJ1600" s="129">
        <v>2.85</v>
      </c>
    </row>
    <row r="1601" spans="1:36" ht="17.45" customHeight="1">
      <c r="A1601" s="88" t="s">
        <v>2746</v>
      </c>
      <c r="B1601" s="88" t="s">
        <v>1831</v>
      </c>
      <c r="C1601" s="121">
        <v>45348</v>
      </c>
      <c r="D1601" s="88" t="s">
        <v>1838</v>
      </c>
      <c r="E1601" s="88" t="s">
        <v>1136</v>
      </c>
      <c r="F1601" s="93" t="s">
        <v>1810</v>
      </c>
      <c r="G1601" s="88" t="s">
        <v>1811</v>
      </c>
      <c r="H1601" s="88" t="s">
        <v>1899</v>
      </c>
      <c r="I1601" s="88" t="s">
        <v>74</v>
      </c>
      <c r="J1601" s="88" t="s">
        <v>2645</v>
      </c>
      <c r="K1601" s="88" t="s">
        <v>2646</v>
      </c>
      <c r="L1601" s="88" t="s">
        <v>2647</v>
      </c>
      <c r="M1601" s="122">
        <v>28031</v>
      </c>
      <c r="N1601" s="122">
        <v>1826195468</v>
      </c>
      <c r="O1601" s="123">
        <v>51.05</v>
      </c>
      <c r="P1601" s="122">
        <v>76009635</v>
      </c>
      <c r="Q1601" s="122">
        <v>1826195468</v>
      </c>
      <c r="R1601" s="122">
        <v>1902205103</v>
      </c>
      <c r="S1601" s="122">
        <v>0</v>
      </c>
      <c r="T1601" s="122">
        <v>0</v>
      </c>
      <c r="U1601" s="122">
        <v>20588251579</v>
      </c>
      <c r="V1601" s="123">
        <v>1002.67</v>
      </c>
      <c r="W1601" s="121">
        <v>42303</v>
      </c>
      <c r="X1601" s="93" t="s">
        <v>77</v>
      </c>
      <c r="Y1601" s="88" t="s">
        <v>74</v>
      </c>
      <c r="Z1601" s="93" t="s">
        <v>77</v>
      </c>
      <c r="AA1601" s="122">
        <v>0</v>
      </c>
      <c r="AB1601" s="122">
        <v>0</v>
      </c>
      <c r="AC1601" s="122">
        <v>0</v>
      </c>
      <c r="AD1601" s="122">
        <v>0</v>
      </c>
      <c r="AE1601" s="122">
        <v>0</v>
      </c>
      <c r="AF1601" s="88" t="s">
        <v>1645</v>
      </c>
      <c r="AG1601" s="122">
        <v>0</v>
      </c>
      <c r="AH1601" s="88" t="s">
        <v>74</v>
      </c>
      <c r="AI1601" s="124">
        <v>9.2200000000000006</v>
      </c>
      <c r="AJ1601" s="124">
        <v>9.24</v>
      </c>
    </row>
    <row r="1602" spans="1:36" ht="17.45" customHeight="1">
      <c r="A1602" s="89" t="s">
        <v>2747</v>
      </c>
      <c r="B1602" s="89" t="s">
        <v>1831</v>
      </c>
      <c r="C1602" s="125">
        <v>45348</v>
      </c>
      <c r="D1602" s="89" t="s">
        <v>1838</v>
      </c>
      <c r="E1602" s="89" t="s">
        <v>1136</v>
      </c>
      <c r="F1602" s="96" t="s">
        <v>1810</v>
      </c>
      <c r="G1602" s="89" t="s">
        <v>1811</v>
      </c>
      <c r="H1602" s="89" t="s">
        <v>1899</v>
      </c>
      <c r="I1602" s="89" t="s">
        <v>74</v>
      </c>
      <c r="J1602" s="89" t="s">
        <v>2649</v>
      </c>
      <c r="K1602" s="89" t="s">
        <v>2650</v>
      </c>
      <c r="L1602" s="89" t="s">
        <v>2651</v>
      </c>
      <c r="M1602" s="126">
        <v>2132</v>
      </c>
      <c r="N1602" s="126">
        <v>1287021339</v>
      </c>
      <c r="O1602" s="127">
        <v>507.85</v>
      </c>
      <c r="P1602" s="126">
        <v>152259891</v>
      </c>
      <c r="Q1602" s="126">
        <v>1287021339</v>
      </c>
      <c r="R1602" s="126">
        <v>1439281230</v>
      </c>
      <c r="S1602" s="126">
        <v>0</v>
      </c>
      <c r="T1602" s="126">
        <v>0</v>
      </c>
      <c r="U1602" s="126">
        <v>20588251579</v>
      </c>
      <c r="V1602" s="127">
        <v>1002.67</v>
      </c>
      <c r="W1602" s="125">
        <v>39603</v>
      </c>
      <c r="X1602" s="96" t="s">
        <v>77</v>
      </c>
      <c r="Y1602" s="89" t="s">
        <v>74</v>
      </c>
      <c r="Z1602" s="96" t="s">
        <v>77</v>
      </c>
      <c r="AA1602" s="126">
        <v>0</v>
      </c>
      <c r="AB1602" s="126">
        <v>0</v>
      </c>
      <c r="AC1602" s="126">
        <v>0</v>
      </c>
      <c r="AD1602" s="126">
        <v>0</v>
      </c>
      <c r="AE1602" s="126">
        <v>0</v>
      </c>
      <c r="AF1602" s="89" t="s">
        <v>1645</v>
      </c>
      <c r="AG1602" s="126">
        <v>0</v>
      </c>
      <c r="AH1602" s="89" t="s">
        <v>74</v>
      </c>
      <c r="AI1602" s="129">
        <v>6.97</v>
      </c>
      <c r="AJ1602" s="129">
        <v>6.99</v>
      </c>
    </row>
    <row r="1603" spans="1:36" ht="17.45" customHeight="1">
      <c r="A1603" s="88" t="s">
        <v>2748</v>
      </c>
      <c r="B1603" s="88" t="s">
        <v>1831</v>
      </c>
      <c r="C1603" s="121">
        <v>45348</v>
      </c>
      <c r="D1603" s="88" t="s">
        <v>1838</v>
      </c>
      <c r="E1603" s="88" t="s">
        <v>1136</v>
      </c>
      <c r="F1603" s="93" t="s">
        <v>1810</v>
      </c>
      <c r="G1603" s="88" t="s">
        <v>1811</v>
      </c>
      <c r="H1603" s="88" t="s">
        <v>1899</v>
      </c>
      <c r="I1603" s="88" t="s">
        <v>74</v>
      </c>
      <c r="J1603" s="88" t="s">
        <v>2507</v>
      </c>
      <c r="K1603" s="88" t="s">
        <v>2508</v>
      </c>
      <c r="L1603" s="88" t="s">
        <v>2509</v>
      </c>
      <c r="M1603" s="122">
        <v>26978</v>
      </c>
      <c r="N1603" s="122">
        <v>1672379452</v>
      </c>
      <c r="O1603" s="123">
        <v>48.85</v>
      </c>
      <c r="P1603" s="122">
        <v>79472184</v>
      </c>
      <c r="Q1603" s="122">
        <v>1672379452</v>
      </c>
      <c r="R1603" s="122">
        <v>1751851636</v>
      </c>
      <c r="S1603" s="122">
        <v>0</v>
      </c>
      <c r="T1603" s="122">
        <v>0</v>
      </c>
      <c r="U1603" s="122">
        <v>20588251579</v>
      </c>
      <c r="V1603" s="123">
        <v>1002.67</v>
      </c>
      <c r="W1603" s="93"/>
      <c r="X1603" s="93" t="s">
        <v>77</v>
      </c>
      <c r="Y1603" s="88" t="s">
        <v>74</v>
      </c>
      <c r="Z1603" s="93" t="s">
        <v>77</v>
      </c>
      <c r="AA1603" s="122">
        <v>0</v>
      </c>
      <c r="AB1603" s="122">
        <v>0</v>
      </c>
      <c r="AC1603" s="122">
        <v>0</v>
      </c>
      <c r="AD1603" s="122">
        <v>0</v>
      </c>
      <c r="AE1603" s="122">
        <v>0</v>
      </c>
      <c r="AF1603" s="88" t="s">
        <v>1645</v>
      </c>
      <c r="AG1603" s="122">
        <v>0</v>
      </c>
      <c r="AH1603" s="88" t="s">
        <v>74</v>
      </c>
      <c r="AI1603" s="124">
        <v>8.49</v>
      </c>
      <c r="AJ1603" s="124">
        <v>8.51</v>
      </c>
    </row>
    <row r="1604" spans="1:36" ht="17.45" customHeight="1">
      <c r="A1604" s="89" t="s">
        <v>2749</v>
      </c>
      <c r="B1604" s="89" t="s">
        <v>1831</v>
      </c>
      <c r="C1604" s="125">
        <v>45348</v>
      </c>
      <c r="D1604" s="89" t="s">
        <v>1838</v>
      </c>
      <c r="E1604" s="89" t="s">
        <v>1136</v>
      </c>
      <c r="F1604" s="96" t="s">
        <v>1810</v>
      </c>
      <c r="G1604" s="89" t="s">
        <v>1811</v>
      </c>
      <c r="H1604" s="89" t="s">
        <v>1899</v>
      </c>
      <c r="I1604" s="89" t="s">
        <v>74</v>
      </c>
      <c r="J1604" s="89" t="s">
        <v>1956</v>
      </c>
      <c r="K1604" s="89" t="s">
        <v>1957</v>
      </c>
      <c r="L1604" s="89" t="s">
        <v>1958</v>
      </c>
      <c r="M1604" s="126">
        <v>7938</v>
      </c>
      <c r="N1604" s="126">
        <v>2567447015</v>
      </c>
      <c r="O1604" s="127">
        <v>338.84</v>
      </c>
      <c r="P1604" s="126">
        <v>1007987040</v>
      </c>
      <c r="Q1604" s="126">
        <v>2567447015</v>
      </c>
      <c r="R1604" s="126">
        <v>3575434055</v>
      </c>
      <c r="S1604" s="126">
        <v>0</v>
      </c>
      <c r="T1604" s="126">
        <v>0</v>
      </c>
      <c r="U1604" s="126">
        <v>20588251579</v>
      </c>
      <c r="V1604" s="127">
        <v>1002.67</v>
      </c>
      <c r="W1604" s="96"/>
      <c r="X1604" s="96" t="s">
        <v>77</v>
      </c>
      <c r="Y1604" s="89" t="s">
        <v>74</v>
      </c>
      <c r="Z1604" s="96" t="s">
        <v>77</v>
      </c>
      <c r="AA1604" s="126">
        <v>0</v>
      </c>
      <c r="AB1604" s="126">
        <v>0</v>
      </c>
      <c r="AC1604" s="126">
        <v>0</v>
      </c>
      <c r="AD1604" s="126">
        <v>0</v>
      </c>
      <c r="AE1604" s="126">
        <v>0</v>
      </c>
      <c r="AF1604" s="89" t="s">
        <v>1645</v>
      </c>
      <c r="AG1604" s="126">
        <v>0</v>
      </c>
      <c r="AH1604" s="89" t="s">
        <v>74</v>
      </c>
      <c r="AI1604" s="129">
        <v>17.32</v>
      </c>
      <c r="AJ1604" s="129">
        <v>17.37</v>
      </c>
    </row>
    <row r="1605" spans="1:36" ht="17.45" customHeight="1">
      <c r="A1605" s="88" t="s">
        <v>2750</v>
      </c>
      <c r="B1605" s="88" t="s">
        <v>1831</v>
      </c>
      <c r="C1605" s="121">
        <v>45348</v>
      </c>
      <c r="D1605" s="88" t="s">
        <v>1838</v>
      </c>
      <c r="E1605" s="88" t="s">
        <v>1136</v>
      </c>
      <c r="F1605" s="93" t="s">
        <v>1810</v>
      </c>
      <c r="G1605" s="88" t="s">
        <v>1811</v>
      </c>
      <c r="H1605" s="88" t="s">
        <v>1899</v>
      </c>
      <c r="I1605" s="88" t="s">
        <v>74</v>
      </c>
      <c r="J1605" s="88" t="s">
        <v>2655</v>
      </c>
      <c r="K1605" s="88" t="s">
        <v>2656</v>
      </c>
      <c r="L1605" s="88" t="s">
        <v>2657</v>
      </c>
      <c r="M1605" s="122">
        <v>7828</v>
      </c>
      <c r="N1605" s="122">
        <v>2446770398</v>
      </c>
      <c r="O1605" s="122">
        <v>252</v>
      </c>
      <c r="P1605" s="122">
        <v>175481222</v>
      </c>
      <c r="Q1605" s="122">
        <v>2446770398</v>
      </c>
      <c r="R1605" s="122">
        <v>2622251620</v>
      </c>
      <c r="S1605" s="122">
        <v>0</v>
      </c>
      <c r="T1605" s="122">
        <v>0</v>
      </c>
      <c r="U1605" s="122">
        <v>20588251579</v>
      </c>
      <c r="V1605" s="123">
        <v>1002.67</v>
      </c>
      <c r="W1605" s="121">
        <v>43616</v>
      </c>
      <c r="X1605" s="93" t="s">
        <v>77</v>
      </c>
      <c r="Y1605" s="88" t="s">
        <v>74</v>
      </c>
      <c r="Z1605" s="93" t="s">
        <v>77</v>
      </c>
      <c r="AA1605" s="122">
        <v>0</v>
      </c>
      <c r="AB1605" s="122">
        <v>0</v>
      </c>
      <c r="AC1605" s="122">
        <v>0</v>
      </c>
      <c r="AD1605" s="122">
        <v>0</v>
      </c>
      <c r="AE1605" s="122">
        <v>0</v>
      </c>
      <c r="AF1605" s="88" t="s">
        <v>1645</v>
      </c>
      <c r="AG1605" s="122">
        <v>0</v>
      </c>
      <c r="AH1605" s="88" t="s">
        <v>74</v>
      </c>
      <c r="AI1605" s="124">
        <v>12.71</v>
      </c>
      <c r="AJ1605" s="124">
        <v>12.74</v>
      </c>
    </row>
    <row r="1606" spans="1:36" ht="17.45" customHeight="1">
      <c r="A1606" s="89" t="s">
        <v>2751</v>
      </c>
      <c r="B1606" s="89" t="s">
        <v>1831</v>
      </c>
      <c r="C1606" s="125">
        <v>45348</v>
      </c>
      <c r="D1606" s="89" t="s">
        <v>1892</v>
      </c>
      <c r="E1606" s="89" t="s">
        <v>1136</v>
      </c>
      <c r="F1606" s="96" t="s">
        <v>1810</v>
      </c>
      <c r="G1606" s="89" t="s">
        <v>1811</v>
      </c>
      <c r="H1606" s="89" t="s">
        <v>1893</v>
      </c>
      <c r="I1606" s="89" t="s">
        <v>74</v>
      </c>
      <c r="J1606" s="89" t="s">
        <v>1894</v>
      </c>
      <c r="K1606" s="89"/>
      <c r="L1606" s="89" t="s">
        <v>1895</v>
      </c>
      <c r="M1606" s="127">
        <v>6396.07</v>
      </c>
      <c r="N1606" s="126">
        <v>8535686</v>
      </c>
      <c r="O1606" s="126">
        <v>0</v>
      </c>
      <c r="P1606" s="126">
        <v>-33391</v>
      </c>
      <c r="Q1606" s="126">
        <v>8502295</v>
      </c>
      <c r="R1606" s="126">
        <v>8502295</v>
      </c>
      <c r="S1606" s="126">
        <v>0</v>
      </c>
      <c r="T1606" s="126">
        <v>0</v>
      </c>
      <c r="U1606" s="126">
        <v>20588251579</v>
      </c>
      <c r="V1606" s="127">
        <v>1002.67</v>
      </c>
      <c r="W1606" s="125">
        <v>43620</v>
      </c>
      <c r="X1606" s="125">
        <v>73050</v>
      </c>
      <c r="Y1606" s="89"/>
      <c r="Z1606" s="96"/>
      <c r="AA1606" s="126">
        <v>0</v>
      </c>
      <c r="AB1606" s="126">
        <v>0</v>
      </c>
      <c r="AC1606" s="126">
        <v>0</v>
      </c>
      <c r="AD1606" s="126">
        <v>0</v>
      </c>
      <c r="AE1606" s="126">
        <v>0</v>
      </c>
      <c r="AF1606" s="89" t="s">
        <v>1645</v>
      </c>
      <c r="AG1606" s="126">
        <v>0</v>
      </c>
      <c r="AH1606" s="89"/>
      <c r="AI1606" s="129">
        <v>0.04</v>
      </c>
      <c r="AJ1606" s="129">
        <v>0.04</v>
      </c>
    </row>
    <row r="1607" spans="1:36" ht="17.45" customHeight="1">
      <c r="A1607" s="88" t="s">
        <v>2752</v>
      </c>
      <c r="B1607" s="88" t="s">
        <v>1831</v>
      </c>
      <c r="C1607" s="121">
        <v>45348</v>
      </c>
      <c r="D1607" s="88" t="s">
        <v>1832</v>
      </c>
      <c r="E1607" s="88" t="s">
        <v>1136</v>
      </c>
      <c r="F1607" s="93" t="s">
        <v>1821</v>
      </c>
      <c r="G1607" s="88" t="s">
        <v>1822</v>
      </c>
      <c r="H1607" s="88" t="s">
        <v>1833</v>
      </c>
      <c r="I1607" s="88" t="s">
        <v>1834</v>
      </c>
      <c r="J1607" s="88" t="s">
        <v>2753</v>
      </c>
      <c r="K1607" s="88"/>
      <c r="L1607" s="88" t="s">
        <v>1836</v>
      </c>
      <c r="M1607" s="122">
        <v>794000</v>
      </c>
      <c r="N1607" s="122">
        <v>1060347300</v>
      </c>
      <c r="O1607" s="122">
        <v>0</v>
      </c>
      <c r="P1607" s="122">
        <v>4934067</v>
      </c>
      <c r="Q1607" s="122">
        <v>0</v>
      </c>
      <c r="R1607" s="122">
        <v>4934067</v>
      </c>
      <c r="S1607" s="122">
        <v>0</v>
      </c>
      <c r="T1607" s="122">
        <v>0</v>
      </c>
      <c r="U1607" s="122">
        <v>1592105732</v>
      </c>
      <c r="V1607" s="123">
        <v>980.94</v>
      </c>
      <c r="W1607" s="121">
        <v>45320</v>
      </c>
      <c r="X1607" s="121">
        <v>45351</v>
      </c>
      <c r="Y1607" s="88" t="s">
        <v>74</v>
      </c>
      <c r="Z1607" s="93" t="s">
        <v>77</v>
      </c>
      <c r="AA1607" s="122">
        <v>0</v>
      </c>
      <c r="AB1607" s="122">
        <v>0</v>
      </c>
      <c r="AC1607" s="122">
        <v>0</v>
      </c>
      <c r="AD1607" s="122">
        <v>0</v>
      </c>
      <c r="AE1607" s="122">
        <v>0</v>
      </c>
      <c r="AF1607" s="88" t="s">
        <v>1645</v>
      </c>
      <c r="AG1607" s="122">
        <v>0</v>
      </c>
      <c r="AH1607" s="88" t="s">
        <v>74</v>
      </c>
      <c r="AI1607" s="124">
        <v>0.31</v>
      </c>
      <c r="AJ1607" s="124">
        <v>0.31</v>
      </c>
    </row>
    <row r="1608" spans="1:36" ht="17.45" customHeight="1">
      <c r="A1608" s="89" t="s">
        <v>2754</v>
      </c>
      <c r="B1608" s="89" t="s">
        <v>1831</v>
      </c>
      <c r="C1608" s="125">
        <v>45348</v>
      </c>
      <c r="D1608" s="89" t="s">
        <v>1838</v>
      </c>
      <c r="E1608" s="89" t="s">
        <v>1136</v>
      </c>
      <c r="F1608" s="96" t="s">
        <v>1821</v>
      </c>
      <c r="G1608" s="89" t="s">
        <v>1822</v>
      </c>
      <c r="H1608" s="89" t="s">
        <v>1899</v>
      </c>
      <c r="I1608" s="89" t="s">
        <v>74</v>
      </c>
      <c r="J1608" s="89" t="s">
        <v>2639</v>
      </c>
      <c r="K1608" s="89" t="s">
        <v>2640</v>
      </c>
      <c r="L1608" s="89" t="s">
        <v>2641</v>
      </c>
      <c r="M1608" s="126">
        <v>915</v>
      </c>
      <c r="N1608" s="126">
        <v>32831799</v>
      </c>
      <c r="O1608" s="127">
        <v>37.090000000000003</v>
      </c>
      <c r="P1608" s="126">
        <v>12281120</v>
      </c>
      <c r="Q1608" s="126">
        <v>32831799</v>
      </c>
      <c r="R1608" s="126">
        <v>45112919</v>
      </c>
      <c r="S1608" s="126">
        <v>0</v>
      </c>
      <c r="T1608" s="126">
        <v>0</v>
      </c>
      <c r="U1608" s="126">
        <v>1592105732</v>
      </c>
      <c r="V1608" s="127">
        <v>980.94</v>
      </c>
      <c r="W1608" s="125">
        <v>42872</v>
      </c>
      <c r="X1608" s="96" t="s">
        <v>77</v>
      </c>
      <c r="Y1608" s="89" t="s">
        <v>74</v>
      </c>
      <c r="Z1608" s="96" t="s">
        <v>77</v>
      </c>
      <c r="AA1608" s="126">
        <v>0</v>
      </c>
      <c r="AB1608" s="126">
        <v>0</v>
      </c>
      <c r="AC1608" s="126">
        <v>0</v>
      </c>
      <c r="AD1608" s="126">
        <v>0</v>
      </c>
      <c r="AE1608" s="126">
        <v>0</v>
      </c>
      <c r="AF1608" s="89" t="s">
        <v>1645</v>
      </c>
      <c r="AG1608" s="126">
        <v>0</v>
      </c>
      <c r="AH1608" s="89" t="s">
        <v>74</v>
      </c>
      <c r="AI1608" s="129">
        <v>2.83</v>
      </c>
      <c r="AJ1608" s="129">
        <v>2.83</v>
      </c>
    </row>
    <row r="1609" spans="1:36" ht="17.45" customHeight="1">
      <c r="A1609" s="88" t="s">
        <v>2755</v>
      </c>
      <c r="B1609" s="88" t="s">
        <v>1831</v>
      </c>
      <c r="C1609" s="121">
        <v>45348</v>
      </c>
      <c r="D1609" s="88" t="s">
        <v>1838</v>
      </c>
      <c r="E1609" s="88" t="s">
        <v>1136</v>
      </c>
      <c r="F1609" s="93" t="s">
        <v>1821</v>
      </c>
      <c r="G1609" s="88" t="s">
        <v>1822</v>
      </c>
      <c r="H1609" s="88" t="s">
        <v>1899</v>
      </c>
      <c r="I1609" s="88" t="s">
        <v>74</v>
      </c>
      <c r="J1609" s="88" t="s">
        <v>2598</v>
      </c>
      <c r="K1609" s="88" t="s">
        <v>2599</v>
      </c>
      <c r="L1609" s="88" t="s">
        <v>2600</v>
      </c>
      <c r="M1609" s="122">
        <v>150</v>
      </c>
      <c r="N1609" s="122">
        <v>75819219</v>
      </c>
      <c r="O1609" s="123">
        <v>436.78</v>
      </c>
      <c r="P1609" s="122">
        <v>11272529</v>
      </c>
      <c r="Q1609" s="122">
        <v>75819219</v>
      </c>
      <c r="R1609" s="122">
        <v>87091748</v>
      </c>
      <c r="S1609" s="122">
        <v>0</v>
      </c>
      <c r="T1609" s="122">
        <v>0</v>
      </c>
      <c r="U1609" s="122">
        <v>1592105732</v>
      </c>
      <c r="V1609" s="123">
        <v>980.94</v>
      </c>
      <c r="W1609" s="93"/>
      <c r="X1609" s="93" t="s">
        <v>77</v>
      </c>
      <c r="Y1609" s="88" t="s">
        <v>74</v>
      </c>
      <c r="Z1609" s="93" t="s">
        <v>77</v>
      </c>
      <c r="AA1609" s="122">
        <v>0</v>
      </c>
      <c r="AB1609" s="122">
        <v>0</v>
      </c>
      <c r="AC1609" s="122">
        <v>0</v>
      </c>
      <c r="AD1609" s="122">
        <v>0</v>
      </c>
      <c r="AE1609" s="122">
        <v>0</v>
      </c>
      <c r="AF1609" s="88" t="s">
        <v>1645</v>
      </c>
      <c r="AG1609" s="122">
        <v>0</v>
      </c>
      <c r="AH1609" s="88" t="s">
        <v>74</v>
      </c>
      <c r="AI1609" s="124">
        <v>5.47</v>
      </c>
      <c r="AJ1609" s="124">
        <v>5.47</v>
      </c>
    </row>
    <row r="1610" spans="1:36" ht="17.45" customHeight="1">
      <c r="A1610" s="89" t="s">
        <v>2756</v>
      </c>
      <c r="B1610" s="89" t="s">
        <v>1831</v>
      </c>
      <c r="C1610" s="125">
        <v>45348</v>
      </c>
      <c r="D1610" s="89" t="s">
        <v>1838</v>
      </c>
      <c r="E1610" s="89" t="s">
        <v>1136</v>
      </c>
      <c r="F1610" s="96" t="s">
        <v>1821</v>
      </c>
      <c r="G1610" s="89" t="s">
        <v>1822</v>
      </c>
      <c r="H1610" s="89" t="s">
        <v>1899</v>
      </c>
      <c r="I1610" s="89" t="s">
        <v>74</v>
      </c>
      <c r="J1610" s="89" t="s">
        <v>1904</v>
      </c>
      <c r="K1610" s="89" t="s">
        <v>1905</v>
      </c>
      <c r="L1610" s="89" t="s">
        <v>1906</v>
      </c>
      <c r="M1610" s="126">
        <v>54</v>
      </c>
      <c r="N1610" s="126">
        <v>35508701</v>
      </c>
      <c r="O1610" s="127">
        <v>636.47</v>
      </c>
      <c r="P1610" s="126">
        <v>10178515</v>
      </c>
      <c r="Q1610" s="126">
        <v>35508701</v>
      </c>
      <c r="R1610" s="126">
        <v>45687216</v>
      </c>
      <c r="S1610" s="126">
        <v>0</v>
      </c>
      <c r="T1610" s="126">
        <v>0</v>
      </c>
      <c r="U1610" s="126">
        <v>1592105732</v>
      </c>
      <c r="V1610" s="127">
        <v>980.94</v>
      </c>
      <c r="W1610" s="125">
        <v>41233</v>
      </c>
      <c r="X1610" s="96" t="s">
        <v>77</v>
      </c>
      <c r="Y1610" s="89" t="s">
        <v>74</v>
      </c>
      <c r="Z1610" s="96" t="s">
        <v>77</v>
      </c>
      <c r="AA1610" s="126">
        <v>0</v>
      </c>
      <c r="AB1610" s="126">
        <v>0</v>
      </c>
      <c r="AC1610" s="126">
        <v>0</v>
      </c>
      <c r="AD1610" s="126">
        <v>0</v>
      </c>
      <c r="AE1610" s="126">
        <v>0</v>
      </c>
      <c r="AF1610" s="89" t="s">
        <v>1645</v>
      </c>
      <c r="AG1610" s="126">
        <v>0</v>
      </c>
      <c r="AH1610" s="89" t="s">
        <v>74</v>
      </c>
      <c r="AI1610" s="129">
        <v>2.87</v>
      </c>
      <c r="AJ1610" s="129">
        <v>2.87</v>
      </c>
    </row>
    <row r="1611" spans="1:36" ht="17.45" customHeight="1">
      <c r="A1611" s="88" t="s">
        <v>2757</v>
      </c>
      <c r="B1611" s="88" t="s">
        <v>1831</v>
      </c>
      <c r="C1611" s="121">
        <v>45348</v>
      </c>
      <c r="D1611" s="88" t="s">
        <v>1838</v>
      </c>
      <c r="E1611" s="88" t="s">
        <v>1136</v>
      </c>
      <c r="F1611" s="93" t="s">
        <v>1821</v>
      </c>
      <c r="G1611" s="88" t="s">
        <v>1822</v>
      </c>
      <c r="H1611" s="88" t="s">
        <v>1899</v>
      </c>
      <c r="I1611" s="88" t="s">
        <v>74</v>
      </c>
      <c r="J1611" s="88" t="s">
        <v>2645</v>
      </c>
      <c r="K1611" s="88" t="s">
        <v>2646</v>
      </c>
      <c r="L1611" s="88" t="s">
        <v>2647</v>
      </c>
      <c r="M1611" s="122">
        <v>2164</v>
      </c>
      <c r="N1611" s="122">
        <v>141031330</v>
      </c>
      <c r="O1611" s="123">
        <v>51.05</v>
      </c>
      <c r="P1611" s="122">
        <v>5819365</v>
      </c>
      <c r="Q1611" s="122">
        <v>141031330</v>
      </c>
      <c r="R1611" s="122">
        <v>146850695</v>
      </c>
      <c r="S1611" s="122">
        <v>0</v>
      </c>
      <c r="T1611" s="122">
        <v>0</v>
      </c>
      <c r="U1611" s="122">
        <v>1592105732</v>
      </c>
      <c r="V1611" s="123">
        <v>980.94</v>
      </c>
      <c r="W1611" s="121">
        <v>42303</v>
      </c>
      <c r="X1611" s="93" t="s">
        <v>77</v>
      </c>
      <c r="Y1611" s="88" t="s">
        <v>74</v>
      </c>
      <c r="Z1611" s="93" t="s">
        <v>77</v>
      </c>
      <c r="AA1611" s="122">
        <v>0</v>
      </c>
      <c r="AB1611" s="122">
        <v>0</v>
      </c>
      <c r="AC1611" s="122">
        <v>0</v>
      </c>
      <c r="AD1611" s="122">
        <v>0</v>
      </c>
      <c r="AE1611" s="122">
        <v>0</v>
      </c>
      <c r="AF1611" s="88" t="s">
        <v>1645</v>
      </c>
      <c r="AG1611" s="122">
        <v>0</v>
      </c>
      <c r="AH1611" s="88" t="s">
        <v>74</v>
      </c>
      <c r="AI1611" s="124">
        <v>9.2200000000000006</v>
      </c>
      <c r="AJ1611" s="124">
        <v>9.2200000000000006</v>
      </c>
    </row>
    <row r="1612" spans="1:36" ht="17.45" customHeight="1">
      <c r="A1612" s="89" t="s">
        <v>2758</v>
      </c>
      <c r="B1612" s="89" t="s">
        <v>1831</v>
      </c>
      <c r="C1612" s="125">
        <v>45348</v>
      </c>
      <c r="D1612" s="89" t="s">
        <v>1838</v>
      </c>
      <c r="E1612" s="89" t="s">
        <v>1136</v>
      </c>
      <c r="F1612" s="96" t="s">
        <v>1821</v>
      </c>
      <c r="G1612" s="89" t="s">
        <v>1822</v>
      </c>
      <c r="H1612" s="89" t="s">
        <v>1899</v>
      </c>
      <c r="I1612" s="89" t="s">
        <v>74</v>
      </c>
      <c r="J1612" s="89" t="s">
        <v>2649</v>
      </c>
      <c r="K1612" s="89" t="s">
        <v>2650</v>
      </c>
      <c r="L1612" s="89" t="s">
        <v>2651</v>
      </c>
      <c r="M1612" s="126">
        <v>163</v>
      </c>
      <c r="N1612" s="126">
        <v>98387838</v>
      </c>
      <c r="O1612" s="127">
        <v>507.85</v>
      </c>
      <c r="P1612" s="126">
        <v>11651017</v>
      </c>
      <c r="Q1612" s="126">
        <v>98387838</v>
      </c>
      <c r="R1612" s="126">
        <v>110038855</v>
      </c>
      <c r="S1612" s="126">
        <v>0</v>
      </c>
      <c r="T1612" s="126">
        <v>0</v>
      </c>
      <c r="U1612" s="126">
        <v>1592105732</v>
      </c>
      <c r="V1612" s="127">
        <v>980.94</v>
      </c>
      <c r="W1612" s="125">
        <v>39603</v>
      </c>
      <c r="X1612" s="96" t="s">
        <v>77</v>
      </c>
      <c r="Y1612" s="89" t="s">
        <v>74</v>
      </c>
      <c r="Z1612" s="96" t="s">
        <v>77</v>
      </c>
      <c r="AA1612" s="126">
        <v>0</v>
      </c>
      <c r="AB1612" s="126">
        <v>0</v>
      </c>
      <c r="AC1612" s="126">
        <v>0</v>
      </c>
      <c r="AD1612" s="126">
        <v>0</v>
      </c>
      <c r="AE1612" s="126">
        <v>0</v>
      </c>
      <c r="AF1612" s="89" t="s">
        <v>1645</v>
      </c>
      <c r="AG1612" s="126">
        <v>0</v>
      </c>
      <c r="AH1612" s="89" t="s">
        <v>74</v>
      </c>
      <c r="AI1612" s="129">
        <v>6.91</v>
      </c>
      <c r="AJ1612" s="129">
        <v>6.91</v>
      </c>
    </row>
    <row r="1613" spans="1:36" ht="17.45" customHeight="1">
      <c r="A1613" s="88" t="s">
        <v>2759</v>
      </c>
      <c r="B1613" s="88" t="s">
        <v>1831</v>
      </c>
      <c r="C1613" s="121">
        <v>45348</v>
      </c>
      <c r="D1613" s="88" t="s">
        <v>1838</v>
      </c>
      <c r="E1613" s="88" t="s">
        <v>1136</v>
      </c>
      <c r="F1613" s="93" t="s">
        <v>1821</v>
      </c>
      <c r="G1613" s="88" t="s">
        <v>1822</v>
      </c>
      <c r="H1613" s="88" t="s">
        <v>1899</v>
      </c>
      <c r="I1613" s="88" t="s">
        <v>74</v>
      </c>
      <c r="J1613" s="88" t="s">
        <v>2507</v>
      </c>
      <c r="K1613" s="88" t="s">
        <v>2508</v>
      </c>
      <c r="L1613" s="88" t="s">
        <v>2509</v>
      </c>
      <c r="M1613" s="122">
        <v>2088</v>
      </c>
      <c r="N1613" s="122">
        <v>129490007</v>
      </c>
      <c r="O1613" s="123">
        <v>48.85</v>
      </c>
      <c r="P1613" s="122">
        <v>6096997</v>
      </c>
      <c r="Q1613" s="122">
        <v>129490007</v>
      </c>
      <c r="R1613" s="122">
        <v>135587004</v>
      </c>
      <c r="S1613" s="122">
        <v>0</v>
      </c>
      <c r="T1613" s="122">
        <v>0</v>
      </c>
      <c r="U1613" s="122">
        <v>1592105732</v>
      </c>
      <c r="V1613" s="123">
        <v>980.94</v>
      </c>
      <c r="W1613" s="93"/>
      <c r="X1613" s="93" t="s">
        <v>77</v>
      </c>
      <c r="Y1613" s="88" t="s">
        <v>74</v>
      </c>
      <c r="Z1613" s="93" t="s">
        <v>77</v>
      </c>
      <c r="AA1613" s="122">
        <v>0</v>
      </c>
      <c r="AB1613" s="122">
        <v>0</v>
      </c>
      <c r="AC1613" s="122">
        <v>0</v>
      </c>
      <c r="AD1613" s="122">
        <v>0</v>
      </c>
      <c r="AE1613" s="122">
        <v>0</v>
      </c>
      <c r="AF1613" s="88" t="s">
        <v>1645</v>
      </c>
      <c r="AG1613" s="122">
        <v>0</v>
      </c>
      <c r="AH1613" s="88" t="s">
        <v>74</v>
      </c>
      <c r="AI1613" s="124">
        <v>8.51</v>
      </c>
      <c r="AJ1613" s="124">
        <v>8.52</v>
      </c>
    </row>
    <row r="1614" spans="1:36" ht="17.45" customHeight="1">
      <c r="A1614" s="89" t="s">
        <v>2760</v>
      </c>
      <c r="B1614" s="89" t="s">
        <v>1831</v>
      </c>
      <c r="C1614" s="125">
        <v>45348</v>
      </c>
      <c r="D1614" s="89" t="s">
        <v>1838</v>
      </c>
      <c r="E1614" s="89" t="s">
        <v>1136</v>
      </c>
      <c r="F1614" s="96" t="s">
        <v>1821</v>
      </c>
      <c r="G1614" s="89" t="s">
        <v>1822</v>
      </c>
      <c r="H1614" s="89" t="s">
        <v>1899</v>
      </c>
      <c r="I1614" s="89" t="s">
        <v>74</v>
      </c>
      <c r="J1614" s="89" t="s">
        <v>1956</v>
      </c>
      <c r="K1614" s="89" t="s">
        <v>1957</v>
      </c>
      <c r="L1614" s="89" t="s">
        <v>1958</v>
      </c>
      <c r="M1614" s="126">
        <v>614</v>
      </c>
      <c r="N1614" s="126">
        <v>198931227</v>
      </c>
      <c r="O1614" s="127">
        <v>338.84</v>
      </c>
      <c r="P1614" s="126">
        <v>77626660</v>
      </c>
      <c r="Q1614" s="126">
        <v>198931227</v>
      </c>
      <c r="R1614" s="126">
        <v>276557887</v>
      </c>
      <c r="S1614" s="126">
        <v>0</v>
      </c>
      <c r="T1614" s="126">
        <v>0</v>
      </c>
      <c r="U1614" s="126">
        <v>1592105732</v>
      </c>
      <c r="V1614" s="127">
        <v>980.94</v>
      </c>
      <c r="W1614" s="96"/>
      <c r="X1614" s="96" t="s">
        <v>77</v>
      </c>
      <c r="Y1614" s="89" t="s">
        <v>74</v>
      </c>
      <c r="Z1614" s="96" t="s">
        <v>77</v>
      </c>
      <c r="AA1614" s="126">
        <v>0</v>
      </c>
      <c r="AB1614" s="126">
        <v>0</v>
      </c>
      <c r="AC1614" s="126">
        <v>0</v>
      </c>
      <c r="AD1614" s="126">
        <v>0</v>
      </c>
      <c r="AE1614" s="126">
        <v>0</v>
      </c>
      <c r="AF1614" s="89" t="s">
        <v>1645</v>
      </c>
      <c r="AG1614" s="126">
        <v>0</v>
      </c>
      <c r="AH1614" s="89" t="s">
        <v>74</v>
      </c>
      <c r="AI1614" s="129">
        <v>17.36</v>
      </c>
      <c r="AJ1614" s="129">
        <v>17.37</v>
      </c>
    </row>
    <row r="1615" spans="1:36" ht="17.45" customHeight="1">
      <c r="A1615" s="88" t="s">
        <v>2761</v>
      </c>
      <c r="B1615" s="88" t="s">
        <v>1831</v>
      </c>
      <c r="C1615" s="121">
        <v>45348</v>
      </c>
      <c r="D1615" s="88" t="s">
        <v>1838</v>
      </c>
      <c r="E1615" s="88" t="s">
        <v>1136</v>
      </c>
      <c r="F1615" s="93" t="s">
        <v>1821</v>
      </c>
      <c r="G1615" s="88" t="s">
        <v>1822</v>
      </c>
      <c r="H1615" s="88" t="s">
        <v>1899</v>
      </c>
      <c r="I1615" s="88" t="s">
        <v>74</v>
      </c>
      <c r="J1615" s="88" t="s">
        <v>2655</v>
      </c>
      <c r="K1615" s="88" t="s">
        <v>2656</v>
      </c>
      <c r="L1615" s="88" t="s">
        <v>2657</v>
      </c>
      <c r="M1615" s="122">
        <v>600</v>
      </c>
      <c r="N1615" s="122">
        <v>187614320</v>
      </c>
      <c r="O1615" s="122">
        <v>252</v>
      </c>
      <c r="P1615" s="122">
        <v>13375840</v>
      </c>
      <c r="Q1615" s="122">
        <v>187614320</v>
      </c>
      <c r="R1615" s="122">
        <v>200990160</v>
      </c>
      <c r="S1615" s="122">
        <v>0</v>
      </c>
      <c r="T1615" s="122">
        <v>0</v>
      </c>
      <c r="U1615" s="122">
        <v>1592105732</v>
      </c>
      <c r="V1615" s="123">
        <v>980.94</v>
      </c>
      <c r="W1615" s="121">
        <v>43616</v>
      </c>
      <c r="X1615" s="93" t="s">
        <v>77</v>
      </c>
      <c r="Y1615" s="88" t="s">
        <v>74</v>
      </c>
      <c r="Z1615" s="93" t="s">
        <v>77</v>
      </c>
      <c r="AA1615" s="122">
        <v>0</v>
      </c>
      <c r="AB1615" s="122">
        <v>0</v>
      </c>
      <c r="AC1615" s="122">
        <v>0</v>
      </c>
      <c r="AD1615" s="122">
        <v>0</v>
      </c>
      <c r="AE1615" s="122">
        <v>0</v>
      </c>
      <c r="AF1615" s="88" t="s">
        <v>1645</v>
      </c>
      <c r="AG1615" s="122">
        <v>0</v>
      </c>
      <c r="AH1615" s="88" t="s">
        <v>74</v>
      </c>
      <c r="AI1615" s="124">
        <v>12.61</v>
      </c>
      <c r="AJ1615" s="124">
        <v>12.62</v>
      </c>
    </row>
    <row r="1616" spans="1:36" ht="17.45" customHeight="1">
      <c r="A1616" s="89" t="s">
        <v>2762</v>
      </c>
      <c r="B1616" s="89" t="s">
        <v>1831</v>
      </c>
      <c r="C1616" s="125">
        <v>45348</v>
      </c>
      <c r="D1616" s="89" t="s">
        <v>1838</v>
      </c>
      <c r="E1616" s="89" t="s">
        <v>1136</v>
      </c>
      <c r="F1616" s="96" t="s">
        <v>1821</v>
      </c>
      <c r="G1616" s="89" t="s">
        <v>1822</v>
      </c>
      <c r="H1616" s="89" t="s">
        <v>1839</v>
      </c>
      <c r="I1616" s="89" t="s">
        <v>74</v>
      </c>
      <c r="J1616" s="89" t="s">
        <v>1868</v>
      </c>
      <c r="K1616" s="89" t="s">
        <v>1869</v>
      </c>
      <c r="L1616" s="89" t="s">
        <v>1870</v>
      </c>
      <c r="M1616" s="126">
        <v>1312</v>
      </c>
      <c r="N1616" s="126">
        <v>83372875</v>
      </c>
      <c r="O1616" s="127">
        <v>49.47</v>
      </c>
      <c r="P1616" s="126">
        <v>2904862</v>
      </c>
      <c r="Q1616" s="126">
        <v>83372875</v>
      </c>
      <c r="R1616" s="126">
        <v>86277737</v>
      </c>
      <c r="S1616" s="126">
        <v>0</v>
      </c>
      <c r="T1616" s="126">
        <v>0</v>
      </c>
      <c r="U1616" s="126">
        <v>1592105732</v>
      </c>
      <c r="V1616" s="127">
        <v>980.94</v>
      </c>
      <c r="W1616" s="125">
        <v>43754</v>
      </c>
      <c r="X1616" s="96" t="s">
        <v>77</v>
      </c>
      <c r="Y1616" s="89" t="s">
        <v>74</v>
      </c>
      <c r="Z1616" s="96" t="s">
        <v>77</v>
      </c>
      <c r="AA1616" s="126">
        <v>0</v>
      </c>
      <c r="AB1616" s="126">
        <v>0</v>
      </c>
      <c r="AC1616" s="126">
        <v>0</v>
      </c>
      <c r="AD1616" s="126">
        <v>0</v>
      </c>
      <c r="AE1616" s="126">
        <v>0</v>
      </c>
      <c r="AF1616" s="89" t="s">
        <v>1645</v>
      </c>
      <c r="AG1616" s="126">
        <v>0</v>
      </c>
      <c r="AH1616" s="89" t="s">
        <v>74</v>
      </c>
      <c r="AI1616" s="129">
        <v>5.41</v>
      </c>
      <c r="AJ1616" s="129">
        <v>5.42</v>
      </c>
    </row>
    <row r="1617" spans="1:36" ht="17.45" customHeight="1">
      <c r="A1617" s="88" t="s">
        <v>2763</v>
      </c>
      <c r="B1617" s="88" t="s">
        <v>1831</v>
      </c>
      <c r="C1617" s="121">
        <v>45348</v>
      </c>
      <c r="D1617" s="88" t="s">
        <v>1838</v>
      </c>
      <c r="E1617" s="88" t="s">
        <v>1136</v>
      </c>
      <c r="F1617" s="93" t="s">
        <v>1821</v>
      </c>
      <c r="G1617" s="88" t="s">
        <v>1822</v>
      </c>
      <c r="H1617" s="88" t="s">
        <v>1839</v>
      </c>
      <c r="I1617" s="88" t="s">
        <v>74</v>
      </c>
      <c r="J1617" s="88" t="s">
        <v>1880</v>
      </c>
      <c r="K1617" s="88" t="s">
        <v>1881</v>
      </c>
      <c r="L1617" s="88" t="s">
        <v>1882</v>
      </c>
      <c r="M1617" s="122">
        <v>819</v>
      </c>
      <c r="N1617" s="122">
        <v>76530624</v>
      </c>
      <c r="O1617" s="123">
        <v>72.180000000000007</v>
      </c>
      <c r="P1617" s="122">
        <v>2051503</v>
      </c>
      <c r="Q1617" s="122">
        <v>76530624</v>
      </c>
      <c r="R1617" s="122">
        <v>78582127</v>
      </c>
      <c r="S1617" s="122">
        <v>0</v>
      </c>
      <c r="T1617" s="122">
        <v>0</v>
      </c>
      <c r="U1617" s="122">
        <v>1592105732</v>
      </c>
      <c r="V1617" s="123">
        <v>980.94</v>
      </c>
      <c r="W1617" s="121">
        <v>41220</v>
      </c>
      <c r="X1617" s="93" t="s">
        <v>77</v>
      </c>
      <c r="Y1617" s="88" t="s">
        <v>74</v>
      </c>
      <c r="Z1617" s="93" t="s">
        <v>77</v>
      </c>
      <c r="AA1617" s="122">
        <v>0</v>
      </c>
      <c r="AB1617" s="122">
        <v>0</v>
      </c>
      <c r="AC1617" s="122">
        <v>0</v>
      </c>
      <c r="AD1617" s="122">
        <v>0</v>
      </c>
      <c r="AE1617" s="122">
        <v>0</v>
      </c>
      <c r="AF1617" s="88" t="s">
        <v>1645</v>
      </c>
      <c r="AG1617" s="122">
        <v>0</v>
      </c>
      <c r="AH1617" s="88" t="s">
        <v>74</v>
      </c>
      <c r="AI1617" s="124">
        <v>4.93</v>
      </c>
      <c r="AJ1617" s="124">
        <v>4.9400000000000004</v>
      </c>
    </row>
    <row r="1618" spans="1:36" ht="17.45" customHeight="1">
      <c r="A1618" s="89" t="s">
        <v>2764</v>
      </c>
      <c r="B1618" s="89" t="s">
        <v>1831</v>
      </c>
      <c r="C1618" s="125">
        <v>45348</v>
      </c>
      <c r="D1618" s="89" t="s">
        <v>1838</v>
      </c>
      <c r="E1618" s="89" t="s">
        <v>1136</v>
      </c>
      <c r="F1618" s="96" t="s">
        <v>1821</v>
      </c>
      <c r="G1618" s="89" t="s">
        <v>1822</v>
      </c>
      <c r="H1618" s="89" t="s">
        <v>1839</v>
      </c>
      <c r="I1618" s="89" t="s">
        <v>74</v>
      </c>
      <c r="J1618" s="89" t="s">
        <v>2765</v>
      </c>
      <c r="K1618" s="89" t="s">
        <v>2766</v>
      </c>
      <c r="L1618" s="89" t="s">
        <v>2767</v>
      </c>
      <c r="M1618" s="126">
        <v>741</v>
      </c>
      <c r="N1618" s="126">
        <v>75362974</v>
      </c>
      <c r="O1618" s="131">
        <v>79.900000000000006</v>
      </c>
      <c r="P1618" s="126">
        <v>3339428</v>
      </c>
      <c r="Q1618" s="126">
        <v>75362974</v>
      </c>
      <c r="R1618" s="126">
        <v>78702402</v>
      </c>
      <c r="S1618" s="126">
        <v>0</v>
      </c>
      <c r="T1618" s="126">
        <v>0</v>
      </c>
      <c r="U1618" s="126">
        <v>1592105732</v>
      </c>
      <c r="V1618" s="127">
        <v>980.94</v>
      </c>
      <c r="W1618" s="125">
        <v>42500</v>
      </c>
      <c r="X1618" s="96" t="s">
        <v>77</v>
      </c>
      <c r="Y1618" s="89" t="s">
        <v>74</v>
      </c>
      <c r="Z1618" s="96" t="s">
        <v>77</v>
      </c>
      <c r="AA1618" s="126">
        <v>0</v>
      </c>
      <c r="AB1618" s="126">
        <v>0</v>
      </c>
      <c r="AC1618" s="126">
        <v>0</v>
      </c>
      <c r="AD1618" s="126">
        <v>0</v>
      </c>
      <c r="AE1618" s="126">
        <v>0</v>
      </c>
      <c r="AF1618" s="89" t="s">
        <v>1645</v>
      </c>
      <c r="AG1618" s="126">
        <v>0</v>
      </c>
      <c r="AH1618" s="89" t="s">
        <v>74</v>
      </c>
      <c r="AI1618" s="129">
        <v>4.9400000000000004</v>
      </c>
      <c r="AJ1618" s="129">
        <v>4.9400000000000004</v>
      </c>
    </row>
    <row r="1619" spans="1:36" ht="17.45" customHeight="1">
      <c r="A1619" s="88" t="s">
        <v>2768</v>
      </c>
      <c r="B1619" s="88" t="s">
        <v>1831</v>
      </c>
      <c r="C1619" s="121">
        <v>45348</v>
      </c>
      <c r="D1619" s="88" t="s">
        <v>1892</v>
      </c>
      <c r="E1619" s="88" t="s">
        <v>1136</v>
      </c>
      <c r="F1619" s="93" t="s">
        <v>1821</v>
      </c>
      <c r="G1619" s="88" t="s">
        <v>1822</v>
      </c>
      <c r="H1619" s="88" t="s">
        <v>1893</v>
      </c>
      <c r="I1619" s="88" t="s">
        <v>74</v>
      </c>
      <c r="J1619" s="88" t="s">
        <v>1894</v>
      </c>
      <c r="K1619" s="88"/>
      <c r="L1619" s="88" t="s">
        <v>1895</v>
      </c>
      <c r="M1619" s="123">
        <v>868.58</v>
      </c>
      <c r="N1619" s="122">
        <v>1156379</v>
      </c>
      <c r="O1619" s="122">
        <v>0</v>
      </c>
      <c r="P1619" s="122">
        <v>-1776</v>
      </c>
      <c r="Q1619" s="122">
        <v>1154603</v>
      </c>
      <c r="R1619" s="122">
        <v>1154603</v>
      </c>
      <c r="S1619" s="122">
        <v>0</v>
      </c>
      <c r="T1619" s="122">
        <v>0</v>
      </c>
      <c r="U1619" s="122">
        <v>1592105732</v>
      </c>
      <c r="V1619" s="123">
        <v>980.94</v>
      </c>
      <c r="W1619" s="121">
        <v>43620</v>
      </c>
      <c r="X1619" s="121">
        <v>73050</v>
      </c>
      <c r="Y1619" s="88"/>
      <c r="Z1619" s="93"/>
      <c r="AA1619" s="122">
        <v>0</v>
      </c>
      <c r="AB1619" s="122">
        <v>0</v>
      </c>
      <c r="AC1619" s="122">
        <v>0</v>
      </c>
      <c r="AD1619" s="122">
        <v>0</v>
      </c>
      <c r="AE1619" s="122">
        <v>0</v>
      </c>
      <c r="AF1619" s="88" t="s">
        <v>1645</v>
      </c>
      <c r="AG1619" s="122">
        <v>0</v>
      </c>
      <c r="AH1619" s="88"/>
      <c r="AI1619" s="124">
        <v>7.0000000000000007E-2</v>
      </c>
      <c r="AJ1619" s="124">
        <v>7.0000000000000007E-2</v>
      </c>
    </row>
    <row r="1620" spans="1:36" ht="17.45" customHeight="1">
      <c r="A1620" s="222" t="s">
        <v>2769</v>
      </c>
      <c r="B1620" s="223"/>
      <c r="C1620" s="223"/>
      <c r="D1620" s="223"/>
      <c r="E1620" s="223"/>
      <c r="F1620" s="223"/>
      <c r="G1620" s="223"/>
      <c r="H1620" s="223"/>
      <c r="I1620" s="223"/>
      <c r="J1620" s="223"/>
      <c r="K1620" s="223"/>
      <c r="L1620" s="224"/>
      <c r="M1620" s="141">
        <v>1378835198288.7339</v>
      </c>
      <c r="N1620" s="142">
        <v>4584591747938</v>
      </c>
      <c r="O1620" s="107"/>
      <c r="P1620" s="142">
        <v>391679028932</v>
      </c>
      <c r="Q1620" s="142">
        <v>3609467652487</v>
      </c>
      <c r="R1620" s="142">
        <v>3993175177534</v>
      </c>
      <c r="S1620" s="142">
        <v>0</v>
      </c>
      <c r="T1620" s="142">
        <v>183201483</v>
      </c>
      <c r="U1620" s="142"/>
      <c r="V1620" s="142"/>
      <c r="W1620" s="142"/>
      <c r="X1620" s="142"/>
      <c r="Y1620" s="142"/>
      <c r="Z1620" s="142"/>
      <c r="AA1620" s="142"/>
      <c r="AB1620" s="142"/>
      <c r="AC1620" s="107"/>
      <c r="AD1620" s="107"/>
      <c r="AE1620" s="107"/>
      <c r="AF1620" s="107"/>
      <c r="AG1620" s="107"/>
      <c r="AH1620" s="107"/>
      <c r="AI1620" s="107"/>
      <c r="AJ1620" s="107"/>
    </row>
    <row r="1621" spans="1:36" ht="17.45" customHeight="1"/>
    <row r="1622" spans="1:36" ht="17.45" customHeight="1"/>
    <row r="1623" spans="1:36" ht="17.45" customHeight="1"/>
    <row r="1624" spans="1:36" ht="17.45" customHeight="1"/>
    <row r="1625" spans="1:36" ht="17.45" customHeight="1"/>
    <row r="1626" spans="1:36" ht="17.45" customHeight="1"/>
    <row r="1627" spans="1:36" ht="17.45" customHeight="1"/>
    <row r="1628" spans="1:36" ht="17.45" customHeight="1"/>
    <row r="1629" spans="1:36" ht="17.45" customHeight="1"/>
    <row r="1630" spans="1:36" ht="17.45" customHeight="1"/>
  </sheetData>
  <mergeCells count="1">
    <mergeCell ref="A1620:L162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R66"/>
  <sheetViews>
    <sheetView zoomScale="55" zoomScaleNormal="55" workbookViewId="0">
      <pane xSplit="3" ySplit="3" topLeftCell="D19" activePane="bottomRight" state="frozen"/>
      <selection pane="topRight" activeCell="D1" sqref="D1"/>
      <selection pane="bottomLeft" activeCell="A4" sqref="A4"/>
      <selection pane="bottomRight" activeCell="R24" sqref="R24"/>
    </sheetView>
  </sheetViews>
  <sheetFormatPr defaultColWidth="9" defaultRowHeight="17.25"/>
  <cols>
    <col min="1" max="1" width="13.875" style="2" customWidth="1"/>
    <col min="2" max="2" width="14.75" style="15" customWidth="1"/>
    <col min="3" max="3" width="9" style="15" customWidth="1"/>
    <col min="4" max="4" width="75.125" style="2" customWidth="1"/>
    <col min="5" max="5" width="12.75" style="2" customWidth="1"/>
    <col min="6" max="6" width="12.75" style="15" customWidth="1"/>
    <col min="7" max="8" width="12.75" style="2" customWidth="1"/>
    <col min="9" max="10" width="9.75" style="15" customWidth="1"/>
    <col min="11" max="11" width="9.625" style="15" bestFit="1" customWidth="1"/>
    <col min="12" max="12" width="9.875" style="38" bestFit="1" customWidth="1"/>
    <col min="13" max="13" width="9.125" style="15" customWidth="1"/>
    <col min="14" max="14" width="9.75" style="15" customWidth="1"/>
    <col min="15" max="15" width="9.875" style="38" bestFit="1" customWidth="1"/>
    <col min="16" max="16" width="10.75" style="15" bestFit="1" customWidth="1"/>
    <col min="17" max="18" width="9" style="2" customWidth="1"/>
    <col min="19" max="19" width="14.75" style="15" customWidth="1"/>
    <col min="20" max="21" width="9" style="15" customWidth="1"/>
    <col min="22" max="22" width="11.25" style="2" bestFit="1" customWidth="1"/>
    <col min="23" max="25" width="9" style="2" customWidth="1"/>
    <col min="26" max="26" width="11.25" style="2" bestFit="1" customWidth="1"/>
    <col min="27" max="27" width="11.25" style="2" customWidth="1"/>
    <col min="28" max="29" width="11.25" style="2" bestFit="1" customWidth="1"/>
    <col min="30" max="33" width="9" style="2" customWidth="1"/>
    <col min="34" max="39" width="11.25" style="2" bestFit="1" customWidth="1"/>
    <col min="40" max="75" width="9" style="2" customWidth="1"/>
    <col min="76" max="16384" width="9" style="2"/>
  </cols>
  <sheetData>
    <row r="1" spans="1:39" ht="31.5" customHeight="1">
      <c r="A1" s="15"/>
      <c r="B1" s="4" t="s">
        <v>2770</v>
      </c>
      <c r="S1" s="4" t="s">
        <v>2771</v>
      </c>
      <c r="AB1" s="2" t="s">
        <v>2772</v>
      </c>
      <c r="AI1" s="2" t="s">
        <v>2773</v>
      </c>
    </row>
    <row r="2" spans="1:39" ht="18" customHeight="1" thickBot="1">
      <c r="A2" s="15"/>
      <c r="G2" s="15">
        <v>62</v>
      </c>
      <c r="H2" s="15">
        <v>65</v>
      </c>
      <c r="I2" s="15">
        <v>12</v>
      </c>
      <c r="J2" s="15">
        <v>15</v>
      </c>
      <c r="K2" s="15">
        <v>18</v>
      </c>
      <c r="L2" s="38">
        <v>24</v>
      </c>
      <c r="M2" s="15">
        <v>27</v>
      </c>
      <c r="N2" s="15">
        <v>30</v>
      </c>
      <c r="O2" s="38">
        <v>45</v>
      </c>
      <c r="P2" s="15">
        <v>39</v>
      </c>
      <c r="Q2" s="2">
        <v>47</v>
      </c>
      <c r="V2" s="15" t="s">
        <v>2774</v>
      </c>
      <c r="W2" s="15"/>
      <c r="X2" s="15"/>
      <c r="Y2" s="15"/>
      <c r="Z2" s="15" t="s">
        <v>2775</v>
      </c>
      <c r="AA2" s="15"/>
      <c r="AB2" s="15" t="s">
        <v>2776</v>
      </c>
      <c r="AC2" s="15"/>
      <c r="AD2" s="15"/>
      <c r="AE2" s="15"/>
      <c r="AF2" s="15"/>
      <c r="AG2" s="15"/>
      <c r="AH2" s="15" t="s">
        <v>2775</v>
      </c>
      <c r="AI2" s="15" t="s">
        <v>2777</v>
      </c>
    </row>
    <row r="3" spans="1:39" s="15" customFormat="1" ht="22.5" customHeight="1" thickBot="1">
      <c r="B3" s="5" t="s">
        <v>8</v>
      </c>
      <c r="C3" s="6" t="s">
        <v>2778</v>
      </c>
      <c r="D3" s="20" t="s">
        <v>7</v>
      </c>
      <c r="E3" s="8" t="s">
        <v>2779</v>
      </c>
      <c r="F3" s="24" t="s">
        <v>21</v>
      </c>
      <c r="G3" s="8" t="s">
        <v>2780</v>
      </c>
      <c r="H3" s="7" t="s">
        <v>22</v>
      </c>
      <c r="I3" s="41" t="s">
        <v>2781</v>
      </c>
      <c r="J3" s="42" t="s">
        <v>2782</v>
      </c>
      <c r="K3" s="42" t="s">
        <v>2783</v>
      </c>
      <c r="L3" s="43" t="s">
        <v>2784</v>
      </c>
      <c r="M3" s="42" t="s">
        <v>2785</v>
      </c>
      <c r="N3" s="42" t="s">
        <v>2786</v>
      </c>
      <c r="O3" s="43" t="s">
        <v>2787</v>
      </c>
      <c r="P3" s="44" t="s">
        <v>2788</v>
      </c>
      <c r="Q3" s="15" t="s">
        <v>2789</v>
      </c>
      <c r="S3" s="5" t="s">
        <v>8</v>
      </c>
      <c r="T3" s="6" t="s">
        <v>2778</v>
      </c>
      <c r="V3" s="15" t="s">
        <v>2790</v>
      </c>
      <c r="W3" s="15" t="s">
        <v>2791</v>
      </c>
      <c r="X3" s="15" t="s">
        <v>2792</v>
      </c>
      <c r="Z3" s="15" t="s">
        <v>2790</v>
      </c>
      <c r="AB3" s="15" t="s">
        <v>2791</v>
      </c>
      <c r="AC3" s="15" t="s">
        <v>2792</v>
      </c>
      <c r="AD3" s="15" t="s">
        <v>2793</v>
      </c>
      <c r="AE3" s="15" t="s">
        <v>2794</v>
      </c>
      <c r="AF3" s="15" t="s">
        <v>2795</v>
      </c>
      <c r="AH3" s="15" t="s">
        <v>2790</v>
      </c>
      <c r="AI3" s="15" t="s">
        <v>2791</v>
      </c>
      <c r="AJ3" s="15" t="s">
        <v>2792</v>
      </c>
      <c r="AK3" s="15" t="s">
        <v>2793</v>
      </c>
      <c r="AL3" s="15" t="s">
        <v>2794</v>
      </c>
      <c r="AM3" s="15" t="s">
        <v>2795</v>
      </c>
    </row>
    <row r="4" spans="1:39" s="15" customFormat="1" ht="22.5" customHeight="1" thickBot="1">
      <c r="B4" s="228" t="s">
        <v>2796</v>
      </c>
      <c r="C4" s="17" t="s">
        <v>1446</v>
      </c>
      <c r="D4" s="60" t="s">
        <v>2797</v>
      </c>
      <c r="E4" s="143" t="e">
        <f>AVERAGEIFS(#REF!,#REF!,펀드현황!$C4)/100000000</f>
        <v>#REF!</v>
      </c>
      <c r="F4" s="144">
        <f>IFERROR(VLOOKUP($T4,자금총괄!$B:$E,4,0)/100000000,"")</f>
        <v>70.407548950000006</v>
      </c>
      <c r="G4" s="25">
        <f>VLOOKUP($C4,'MOS4110'!$A:$BP,펀드현황!G$2,0)</f>
        <v>44839</v>
      </c>
      <c r="H4" s="145">
        <f>VLOOKUP($C4,'MOS4110'!$A:$BP,펀드현황!H$2,0)</f>
        <v>1160.9000000000001</v>
      </c>
      <c r="I4" s="146">
        <f>VLOOKUP($C4,'MOS4110'!$A:$BP,펀드현황!I$2,0)</f>
        <v>1.4312</v>
      </c>
      <c r="J4" s="147">
        <f>VLOOKUP($C4,'MOS4110'!$A:$BP,펀드현황!J$2,0)</f>
        <v>6.3708999999999998</v>
      </c>
      <c r="K4" s="147">
        <f>VLOOKUP($C4,'MOS4110'!$A:$BP,펀드현황!K$2,0)</f>
        <v>8.7833000000000006</v>
      </c>
      <c r="L4" s="148">
        <f>VLOOKUP($C4,'MOS4110'!$A:$BP,펀드현황!L$2,0)</f>
        <v>13.067299999999999</v>
      </c>
      <c r="M4" s="149"/>
      <c r="N4" s="149"/>
      <c r="O4" s="148">
        <f>VLOOKUP($C4,'MOS4110'!$A:$BP,펀드현황!O$2,0)</f>
        <v>2.7709000000000001</v>
      </c>
      <c r="P4" s="150">
        <f>VLOOKUP($C4,'MOS4110'!$A:$BP,펀드현황!P$2,0)</f>
        <v>16.709199999999999</v>
      </c>
      <c r="S4" s="225" t="s">
        <v>2798</v>
      </c>
      <c r="T4" s="9" t="str">
        <f t="shared" ref="T4:T11" si="0">C4</f>
        <v>07M02</v>
      </c>
      <c r="V4" s="151">
        <f>IFERROR(      ( SUMIFS(설정해지!$G:$G, 설정해지!$B:$B,펀드현황!$C4,설정해지!$F:$F,"KRW")-SUMIFS(설정해지!$H:$H, 설정해지!$B:$B,펀드현황!$C4,설정해지!$F:$F,"KRW")   ) /100000000,"")</f>
        <v>-3.2803069999999997E-2</v>
      </c>
      <c r="W4" s="151">
        <f>IFERROR(      ( SUMIFS(설정해지!$I:$I, 설정해지!$B:$B,펀드현황!$C4,설정해지!$F:$F,"KRW")-SUMIFS(설정해지!$J:$J, 설정해지!$B:$B,펀드현황!$C4,설정해지!$F:$F,"KRW")   ) /100000000,"")</f>
        <v>-0.55384553000000003</v>
      </c>
      <c r="X4" s="151">
        <f>IFERROR(      ( SUMIFS(설정해지!$K:$K, 설정해지!$B:$B,펀드현황!$C4,설정해지!$F:$F,"KRW")-SUMIFS(설정해지!$L:$L, 설정해지!$B:$B,펀드현황!$C4,설정해지!$F:$F,"KRW")   ) /100000000,"")</f>
        <v>0</v>
      </c>
      <c r="Y4" s="151"/>
      <c r="Z4" s="151">
        <f>IFERROR(      ( SUMIFS(자금총괄!$G:$G, 자금총괄!$B:$B,펀드현황!$C4,자금총괄!$F:$F,$AB$2) ) /100000000,"")</f>
        <v>2.4151214400000001</v>
      </c>
      <c r="AA4" s="152">
        <f t="shared" ref="AA4:AA11" si="1">Z4/F4</f>
        <v>3.4302024087148685E-2</v>
      </c>
      <c r="AB4" s="151">
        <f>IFERROR(      ( SUMIFS(자금총괄!$I:$I, 자금총괄!$B:$B,펀드현황!$C4,자금총괄!$F:$F,$AB$2) ) /100000000,"")</f>
        <v>1.66924301</v>
      </c>
      <c r="AC4" s="151">
        <f>IFERROR(      ( SUMIFS(자금총괄!$K:$K, 자금총괄!$B:$B,펀드현황!$C4,자금총괄!$F:$F,$AB$2) ) /100000000,"")</f>
        <v>1.66924301</v>
      </c>
      <c r="AD4" s="151">
        <f>IFERROR(      ( SUMIFS(자금총괄!$M:$M, 자금총괄!$B:$B,펀드현황!$C4,자금총괄!$F:$F,$AB$2) ) /100000000,"")</f>
        <v>1.66893947</v>
      </c>
      <c r="AE4" s="151">
        <f>IFERROR(      ( SUMIFS(자금총괄!$O:$O, 자금총괄!$B:$B,펀드현황!$C4,자금총괄!$F:$F,$AB$2) ) /100000000,"")</f>
        <v>1.66893947</v>
      </c>
      <c r="AF4" s="151">
        <f>IFERROR(      ( SUMIFS(자금총괄!$Q:$Q, 자금총괄!$B:$B,펀드현황!$C4,자금총괄!$F:$F,$AB$2) ) /100000000,"")</f>
        <v>1.65744497</v>
      </c>
      <c r="AG4" s="151"/>
      <c r="AH4" s="151">
        <f>IFERROR(      ( SUMIFS(자금총괄!$G:$G, 자금총괄!$B:$B,펀드현황!$C4,자금총괄!$F:$F,$AI$2)/10000 ),"")</f>
        <v>1.0686549999999999</v>
      </c>
      <c r="AI4" s="151">
        <f>IFERROR(      ( SUMIFS(자금총괄!$I:$I, 자금총괄!$B:$B,펀드현황!$C4,자금총괄!$F:$F,$AI$2)/10000  ),"")</f>
        <v>1.4027639999999999</v>
      </c>
      <c r="AJ4" s="151">
        <f>IFERROR((SUMIFS(자금총괄!$K:$K,자금총괄!$B:$B,펀드현황!$C4,자금총괄!$F:$F,$AI$2)/10000),"")</f>
        <v>1.4027639999999999</v>
      </c>
      <c r="AK4" s="151">
        <f>IFERROR((SUMIFS(자금총괄!$M:$M,자금총괄!$B:$B,펀드현황!$C4,자금총괄!$F:$F,$AI$2)/10000),"")</f>
        <v>1.4027639999999999</v>
      </c>
      <c r="AL4" s="151">
        <f>IFERROR(      ( SUMIFS(자금총괄!$O:$O, 자금총괄!$B:$B,펀드현황!$C4,자금총괄!$F:$F,$AI$2) /10000 ),"")</f>
        <v>1.4027639999999999</v>
      </c>
      <c r="AM4" s="151">
        <f>IFERROR(      ( SUMIFS(자금총괄!$Q:$Q, 자금총괄!$B:$B,펀드현황!$C4,자금총괄!$F:$F,$AI$2) /10000 ),"")</f>
        <v>1.4027639999999999</v>
      </c>
    </row>
    <row r="5" spans="1:39" s="15" customFormat="1" ht="22.5" customHeight="1">
      <c r="B5" s="226"/>
      <c r="C5" s="9" t="s">
        <v>1306</v>
      </c>
      <c r="D5" s="21" t="s">
        <v>2799</v>
      </c>
      <c r="E5" s="143" t="e">
        <f>AVERAGEIFS(#REF!,#REF!,펀드현황!$C5)/100000000</f>
        <v>#REF!</v>
      </c>
      <c r="F5" s="144">
        <f>IFERROR(VLOOKUP($T5,자금총괄!$B:$E,4,0)/100000000,"")</f>
        <v>233.53491159000001</v>
      </c>
      <c r="G5" s="25">
        <f>VLOOKUP($C5,'MOS4110'!$A:$BP,펀드현황!G$2,0)</f>
        <v>44839</v>
      </c>
      <c r="H5" s="145">
        <f>VLOOKUP($C5,'MOS4110'!$A:$BP,펀드현황!H$2,0)</f>
        <v>1181.93</v>
      </c>
      <c r="I5" s="146">
        <f>VLOOKUP($C5,'MOS4110'!$A:$BP,펀드현황!I$2,0)</f>
        <v>1.7685999999999999</v>
      </c>
      <c r="J5" s="147">
        <f>VLOOKUP($C5,'MOS4110'!$A:$BP,펀드현황!J$2,0)</f>
        <v>7.4638</v>
      </c>
      <c r="K5" s="147">
        <f>VLOOKUP($C5,'MOS4110'!$A:$BP,펀드현황!K$2,0)</f>
        <v>10.045299999999999</v>
      </c>
      <c r="L5" s="148">
        <f>VLOOKUP($C5,'MOS4110'!$A:$BP,펀드현황!L$2,0)</f>
        <v>15.853899999999999</v>
      </c>
      <c r="M5" s="149"/>
      <c r="N5" s="149"/>
      <c r="O5" s="148">
        <f>VLOOKUP($C5,'MOS4110'!$A:$BP,펀드현황!O$2,0)</f>
        <v>3.7591000000000001</v>
      </c>
      <c r="P5" s="150">
        <f>VLOOKUP($C5,'MOS4110'!$A:$BP,펀드현황!P$2,0)</f>
        <v>19.051500000000001</v>
      </c>
      <c r="S5" s="226"/>
      <c r="T5" s="9" t="str">
        <f t="shared" si="0"/>
        <v>07J66</v>
      </c>
      <c r="V5" s="151">
        <f>IFERROR(      ( SUMIFS(설정해지!$G:$G, 설정해지!$B:$B,펀드현황!$C5,설정해지!$F:$F,"KRW")-SUMIFS(설정해지!$H:$H, 설정해지!$B:$B,펀드현황!$C5,설정해지!$F:$F,"KRW")   ) /100000000,"")</f>
        <v>0.74624513000000003</v>
      </c>
      <c r="W5" s="151">
        <f>IFERROR(      ( SUMIFS(설정해지!$I:$I, 설정해지!$B:$B,펀드현황!$C5,설정해지!$F:$F,"KRW")-SUMIFS(설정해지!$J:$J, 설정해지!$B:$B,펀드현황!$C5,설정해지!$F:$F,"KRW")   ) /100000000,"")</f>
        <v>0.61598836999999995</v>
      </c>
      <c r="X5" s="151">
        <f>IFERROR(      ( SUMIFS(설정해지!$K:$K, 설정해지!$B:$B,펀드현황!$C5,설정해지!$F:$F,"KRW")-SUMIFS(설정해지!$L:$L, 설정해지!$B:$B,펀드현황!$C5,설정해지!$F:$F,"KRW")   ) /100000000,"")</f>
        <v>-8.5935400000000002E-3</v>
      </c>
      <c r="Y5" s="151"/>
      <c r="Z5" s="151">
        <f>IFERROR(      ( SUMIFS(자금총괄!$G:$G, 자금총괄!$B:$B,펀드현황!$C5,자금총괄!$F:$F,$AB$2) ) /100000000,"")</f>
        <v>9.0635073399999992</v>
      </c>
      <c r="AA5" s="152">
        <f t="shared" si="1"/>
        <v>3.8810074597806297E-2</v>
      </c>
      <c r="AB5" s="151">
        <f>IFERROR(      ( SUMIFS(자금총괄!$I:$I, 자금총괄!$B:$B,펀드현황!$C5,자금총괄!$F:$F,$AB$2) ) /100000000,"")</f>
        <v>9.6794957099999994</v>
      </c>
      <c r="AC5" s="151">
        <f>IFERROR(      ( SUMIFS(자금총괄!$K:$K, 자금총괄!$B:$B,펀드현황!$C5,자금총괄!$F:$F,$AB$2) ) /100000000,"")</f>
        <v>9.6709021699999997</v>
      </c>
      <c r="AD5" s="151">
        <f>IFERROR(      ( SUMIFS(자금총괄!$M:$M, 자금총괄!$B:$B,펀드현황!$C5,자금총괄!$F:$F,$AB$2) ) /100000000,"")</f>
        <v>7.5152603500000001</v>
      </c>
      <c r="AE5" s="151">
        <f>IFERROR(      ( SUMIFS(자금총괄!$O:$O, 자금총괄!$B:$B,펀드현황!$C5,자금총괄!$F:$F,$AB$2) ) /100000000,"")</f>
        <v>7.41150719</v>
      </c>
      <c r="AF5" s="151">
        <f>IFERROR(      ( SUMIFS(자금총괄!$Q:$Q, 자금총괄!$B:$B,펀드현황!$C5,자금총괄!$F:$F,$AB$2) ) /100000000,"")</f>
        <v>7.3361715600000004</v>
      </c>
      <c r="AG5" s="151"/>
      <c r="AH5" s="151">
        <f>IFERROR(      ( SUMIFS(자금총괄!$G:$G, 자금총괄!$B:$B,펀드현황!$C5,자금총괄!$F:$F,$AI$2)/10000 ),"")</f>
        <v>6.1725080000000005</v>
      </c>
      <c r="AI5" s="151">
        <f>IFERROR(      ( SUMIFS(자금총괄!$I:$I, 자금총괄!$B:$B,펀드현황!$C5,자금총괄!$F:$F,$AI$2)/10000  ),"")</f>
        <v>4.0723940000000001</v>
      </c>
      <c r="AJ5" s="151">
        <f>IFERROR((SUMIFS(자금총괄!$K:$K,자금총괄!$B:$B,펀드현황!$C5,자금총괄!$F:$F,$AI$2)/10000),"")</f>
        <v>4.0723940000000001</v>
      </c>
      <c r="AK5" s="151">
        <f>IFERROR((SUMIFS(자금총괄!$M:$M,자금총괄!$B:$B,펀드현황!$C5,자금총괄!$F:$F,$AI$2)/10000),"")</f>
        <v>4.0723940000000001</v>
      </c>
      <c r="AL5" s="151">
        <f>IFERROR(      ( SUMIFS(자금총괄!$O:$O, 자금총괄!$B:$B,펀드현황!$C5,자금총괄!$F:$F,$AI$2) /10000 ),"")</f>
        <v>4.0723940000000001</v>
      </c>
      <c r="AM5" s="151">
        <f>IFERROR(      ( SUMIFS(자금총괄!$Q:$Q, 자금총괄!$B:$B,펀드현황!$C5,자금총괄!$F:$F,$AI$2) /10000 ),"")</f>
        <v>4.0723940000000001</v>
      </c>
    </row>
    <row r="6" spans="1:39" s="15" customFormat="1" ht="22.5" customHeight="1">
      <c r="B6" s="226"/>
      <c r="C6" s="61" t="s">
        <v>1333</v>
      </c>
      <c r="D6" s="22" t="s">
        <v>2800</v>
      </c>
      <c r="E6" s="143" t="e">
        <f>AVERAGEIFS(#REF!,#REF!,펀드현황!$C6)/100000000</f>
        <v>#REF!</v>
      </c>
      <c r="F6" s="144">
        <f>IFERROR(VLOOKUP($T6,자금총괄!$B:$E,4,0)/100000000,"")</f>
        <v>71.524681270000002</v>
      </c>
      <c r="G6" s="25">
        <f>VLOOKUP($C6,'MOS4110'!$A:$BP,펀드현황!G$2,0)</f>
        <v>44839</v>
      </c>
      <c r="H6" s="145">
        <f>VLOOKUP($C6,'MOS4110'!$A:$BP,펀드현황!H$2,0)</f>
        <v>1190.1400000000001</v>
      </c>
      <c r="I6" s="146">
        <f>VLOOKUP($C6,'MOS4110'!$A:$BP,펀드현황!I$2,0)</f>
        <v>1.8859999999999999</v>
      </c>
      <c r="J6" s="147">
        <f>VLOOKUP($C6,'MOS4110'!$A:$BP,펀드현황!J$2,0)</f>
        <v>7.8387000000000002</v>
      </c>
      <c r="K6" s="147">
        <f>VLOOKUP($C6,'MOS4110'!$A:$BP,펀드현황!K$2,0)</f>
        <v>10.4724</v>
      </c>
      <c r="L6" s="148">
        <f>VLOOKUP($C6,'MOS4110'!$A:$BP,펀드현황!L$2,0)</f>
        <v>17.1602</v>
      </c>
      <c r="M6" s="149"/>
      <c r="N6" s="149"/>
      <c r="O6" s="148">
        <f>VLOOKUP($C6,'MOS4110'!$A:$BP,펀드현황!O$2,0)</f>
        <v>4.0632000000000001</v>
      </c>
      <c r="P6" s="150">
        <f>VLOOKUP($C6,'MOS4110'!$A:$BP,펀드현황!P$2,0)</f>
        <v>19.912299999999998</v>
      </c>
      <c r="S6" s="226"/>
      <c r="T6" s="9" t="str">
        <f t="shared" si="0"/>
        <v>07J71</v>
      </c>
      <c r="V6" s="151">
        <f>IFERROR(      ( SUMIFS(설정해지!$G:$G, 설정해지!$B:$B,펀드현황!$C6,설정해지!$F:$F,"KRW")-SUMIFS(설정해지!$H:$H, 설정해지!$B:$B,펀드현황!$C6,설정해지!$F:$F,"KRW")   ) /100000000,"")</f>
        <v>4.5990129999999997E-2</v>
      </c>
      <c r="W6" s="151">
        <f>IFERROR(      ( SUMIFS(설정해지!$I:$I, 설정해지!$B:$B,펀드현황!$C6,설정해지!$F:$F,"KRW")-SUMIFS(설정해지!$J:$J, 설정해지!$B:$B,펀드현황!$C6,설정해지!$F:$F,"KRW")   ) /100000000,"")</f>
        <v>3.7756240000000003E-2</v>
      </c>
      <c r="X6" s="151">
        <f>IFERROR(      ( SUMIFS(설정해지!$K:$K, 설정해지!$B:$B,펀드현황!$C6,설정해지!$F:$F,"KRW")-SUMIFS(설정해지!$L:$L, 설정해지!$B:$B,펀드현황!$C6,설정해지!$F:$F,"KRW")   ) /100000000,"")</f>
        <v>0</v>
      </c>
      <c r="Y6" s="151"/>
      <c r="Z6" s="151">
        <f>IFERROR(      ( SUMIFS(자금총괄!$G:$G, 자금총괄!$B:$B,펀드현황!$C6,자금총괄!$F:$F,$AB$2) ) /100000000,"")</f>
        <v>2.0060567800000002</v>
      </c>
      <c r="AA6" s="152">
        <f t="shared" si="1"/>
        <v>2.8047056545799833E-2</v>
      </c>
      <c r="AB6" s="151">
        <f>IFERROR(      ( SUMIFS(자금총괄!$I:$I, 자금총괄!$B:$B,펀드현황!$C6,자금총괄!$F:$F,$AB$2) ) /100000000,"")</f>
        <v>1.7095926699999999</v>
      </c>
      <c r="AC6" s="151">
        <f>IFERROR(      ( SUMIFS(자금총괄!$K:$K, 자금총괄!$B:$B,펀드현황!$C6,자금총괄!$F:$F,$AB$2) ) /100000000,"")</f>
        <v>1.7095926699999999</v>
      </c>
      <c r="AD6" s="151">
        <f>IFERROR(      ( SUMIFS(자금총괄!$M:$M, 자금총괄!$B:$B,펀드현황!$C6,자금총괄!$F:$F,$AB$2) ) /100000000,"")</f>
        <v>1.7095926699999999</v>
      </c>
      <c r="AE6" s="151">
        <f>IFERROR(      ( SUMIFS(자금총괄!$O:$O, 자금총괄!$B:$B,펀드현황!$C6,자금총괄!$F:$F,$AB$2) ) /100000000,"")</f>
        <v>1.7095926699999999</v>
      </c>
      <c r="AF6" s="151">
        <f>IFERROR(      ( SUMIFS(자금총괄!$Q:$Q, 자금총괄!$B:$B,펀드현황!$C6,자금총괄!$F:$F,$AB$2) ) /100000000,"")</f>
        <v>1.7095926699999999</v>
      </c>
      <c r="AG6" s="151"/>
      <c r="AH6" s="151">
        <f>IFERROR(      ( SUMIFS(자금총괄!$G:$G, 자금총괄!$B:$B,펀드현황!$C6,자금총괄!$F:$F,$AI$2)/10000 ),"")</f>
        <v>1.394757</v>
      </c>
      <c r="AI6" s="151">
        <f>IFERROR(      ( SUMIFS(자금총괄!$I:$I, 자금총괄!$B:$B,펀드현황!$C6,자금총괄!$F:$F,$AI$2)/10000  ),"")</f>
        <v>1.6397269999999999</v>
      </c>
      <c r="AJ6" s="151">
        <f>IFERROR((SUMIFS(자금총괄!$K:$K,자금총괄!$B:$B,펀드현황!$C6,자금총괄!$F:$F,$AI$2)/10000),"")</f>
        <v>1.6397269999999999</v>
      </c>
      <c r="AK6" s="151">
        <f>IFERROR((SUMIFS(자금총괄!$M:$M,자금총괄!$B:$B,펀드현황!$C6,자금총괄!$F:$F,$AI$2)/10000),"")</f>
        <v>1.6397269999999999</v>
      </c>
      <c r="AL6" s="151">
        <f>IFERROR(      ( SUMIFS(자금총괄!$O:$O, 자금총괄!$B:$B,펀드현황!$C6,자금총괄!$F:$F,$AI$2) /10000 ),"")</f>
        <v>1.6397269999999999</v>
      </c>
      <c r="AM6" s="151">
        <f>IFERROR(      ( SUMIFS(자금총괄!$Q:$Q, 자금총괄!$B:$B,펀드현황!$C6,자금총괄!$F:$F,$AI$2) /10000 ),"")</f>
        <v>1.6397269999999999</v>
      </c>
    </row>
    <row r="7" spans="1:39" s="15" customFormat="1" ht="22.5" customHeight="1">
      <c r="B7" s="226"/>
      <c r="C7" s="61" t="s">
        <v>1349</v>
      </c>
      <c r="D7" s="22" t="s">
        <v>2801</v>
      </c>
      <c r="E7" s="143" t="e">
        <f>AVERAGEIFS(#REF!,#REF!,펀드현황!$C7)/100000000</f>
        <v>#REF!</v>
      </c>
      <c r="F7" s="144">
        <f>IFERROR(VLOOKUP($T7,자금총괄!$B:$E,4,0)/100000000,"")</f>
        <v>58.585821160000002</v>
      </c>
      <c r="G7" s="25">
        <f>VLOOKUP($C7,'MOS4110'!$A:$BP,펀드현황!G$2,0)</f>
        <v>44839</v>
      </c>
      <c r="H7" s="145">
        <f>VLOOKUP($C7,'MOS4110'!$A:$BP,펀드현황!H$2,0)</f>
        <v>1197.6199999999999</v>
      </c>
      <c r="I7" s="146">
        <f>VLOOKUP($C7,'MOS4110'!$A:$BP,펀드현황!I$2,0)</f>
        <v>2.0579999999999998</v>
      </c>
      <c r="J7" s="147">
        <f>VLOOKUP($C7,'MOS4110'!$A:$BP,펀드현황!J$2,0)</f>
        <v>8.3976000000000006</v>
      </c>
      <c r="K7" s="147">
        <f>VLOOKUP($C7,'MOS4110'!$A:$BP,펀드현황!K$2,0)</f>
        <v>11.093999999999999</v>
      </c>
      <c r="L7" s="148">
        <f>VLOOKUP($C7,'MOS4110'!$A:$BP,펀드현황!L$2,0)</f>
        <v>18.496300000000002</v>
      </c>
      <c r="M7" s="149"/>
      <c r="N7" s="149"/>
      <c r="O7" s="148">
        <f>VLOOKUP($C7,'MOS4110'!$A:$BP,펀드현황!O$2,0)</f>
        <v>4.5663999999999998</v>
      </c>
      <c r="P7" s="150">
        <f>VLOOKUP($C7,'MOS4110'!$A:$BP,펀드현황!P$2,0)</f>
        <v>20.7714</v>
      </c>
      <c r="S7" s="226"/>
      <c r="T7" s="9" t="str">
        <f t="shared" si="0"/>
        <v>07J76</v>
      </c>
      <c r="V7" s="151">
        <f>IFERROR(      ( SUMIFS(설정해지!$G:$G, 설정해지!$B:$B,펀드현황!$C7,설정해지!$F:$F,"KRW")-SUMIFS(설정해지!$H:$H, 설정해지!$B:$B,펀드현황!$C7,설정해지!$F:$F,"KRW")   ) /100000000,"")</f>
        <v>0.31869655000000002</v>
      </c>
      <c r="W7" s="151">
        <f>IFERROR(      ( SUMIFS(설정해지!$I:$I, 설정해지!$B:$B,펀드현황!$C7,설정해지!$F:$F,"KRW")-SUMIFS(설정해지!$J:$J, 설정해지!$B:$B,펀드현황!$C7,설정해지!$F:$F,"KRW")   ) /100000000,"")</f>
        <v>0.14520327999999999</v>
      </c>
      <c r="X7" s="151">
        <f>IFERROR(      ( SUMIFS(설정해지!$K:$K, 설정해지!$B:$B,펀드현황!$C7,설정해지!$F:$F,"KRW")-SUMIFS(설정해지!$L:$L, 설정해지!$B:$B,펀드현황!$C7,설정해지!$F:$F,"KRW")   ) /100000000,"")</f>
        <v>-0.15317858000000001</v>
      </c>
      <c r="Y7" s="151"/>
      <c r="Z7" s="151">
        <f>IFERROR(      ( SUMIFS(자금총괄!$G:$G, 자금총괄!$B:$B,펀드현황!$C7,자금총괄!$F:$F,$AB$2) ) /100000000,"")</f>
        <v>2.0613931999999999</v>
      </c>
      <c r="AA7" s="152">
        <f t="shared" si="1"/>
        <v>3.5185871925738826E-2</v>
      </c>
      <c r="AB7" s="151">
        <f>IFERROR(      ( SUMIFS(자금총괄!$I:$I, 자금총괄!$B:$B,펀드현황!$C7,자금총괄!$F:$F,$AB$2) ) /100000000,"")</f>
        <v>1.9178654799999999</v>
      </c>
      <c r="AC7" s="151">
        <f>IFERROR(      ( SUMIFS(자금총괄!$K:$K, 자금총괄!$B:$B,펀드현황!$C7,자금총괄!$F:$F,$AB$2) ) /100000000,"")</f>
        <v>1.7646869000000001</v>
      </c>
      <c r="AD7" s="151">
        <f>IFERROR(      ( SUMIFS(자금총괄!$M:$M, 자금총괄!$B:$B,펀드현황!$C7,자금총괄!$F:$F,$AB$2) ) /100000000,"")</f>
        <v>1.7646869000000001</v>
      </c>
      <c r="AE7" s="151">
        <f>IFERROR(      ( SUMIFS(자금총괄!$O:$O, 자금총괄!$B:$B,펀드현황!$C7,자금총괄!$F:$F,$AB$2) ) /100000000,"")</f>
        <v>1.7546815499999999</v>
      </c>
      <c r="AF7" s="151">
        <f>IFERROR(      ( SUMIFS(자금총괄!$Q:$Q, 자금총괄!$B:$B,펀드현황!$C7,자금총괄!$F:$F,$AB$2) ) /100000000,"")</f>
        <v>1.6311358499999999</v>
      </c>
      <c r="AG7" s="151"/>
      <c r="AH7" s="151">
        <f>IFERROR(      ( SUMIFS(자금총괄!$G:$G, 자금총괄!$B:$B,펀드현황!$C7,자금총괄!$F:$F,$AI$2)/10000 ),"")</f>
        <v>0.99398600000000004</v>
      </c>
      <c r="AI7" s="151">
        <f>IFERROR(      ( SUMIFS(자금총괄!$I:$I, 자금총괄!$B:$B,펀드현황!$C7,자금총괄!$F:$F,$AI$2)/10000  ),"")</f>
        <v>0.96818799999999994</v>
      </c>
      <c r="AJ7" s="151">
        <f>IFERROR((SUMIFS(자금총괄!$K:$K,자금총괄!$B:$B,펀드현황!$C7,자금총괄!$F:$F,$AI$2)/10000),"")</f>
        <v>0.96818799999999994</v>
      </c>
      <c r="AK7" s="151">
        <f>IFERROR((SUMIFS(자금총괄!$M:$M,자금총괄!$B:$B,펀드현황!$C7,자금총괄!$F:$F,$AI$2)/10000),"")</f>
        <v>0.96818799999999994</v>
      </c>
      <c r="AL7" s="151">
        <f>IFERROR(      ( SUMIFS(자금총괄!$O:$O, 자금총괄!$B:$B,펀드현황!$C7,자금총괄!$F:$F,$AI$2) /10000 ),"")</f>
        <v>0.96818799999999994</v>
      </c>
      <c r="AM7" s="151">
        <f>IFERROR(      ( SUMIFS(자금총괄!$Q:$Q, 자금총괄!$B:$B,펀드현황!$C7,자금총괄!$F:$F,$AI$2) /10000 ),"")</f>
        <v>0.96818799999999994</v>
      </c>
    </row>
    <row r="8" spans="1:39" s="15" customFormat="1" ht="22.5" customHeight="1">
      <c r="B8" s="226"/>
      <c r="C8" s="61" t="s">
        <v>1369</v>
      </c>
      <c r="D8" s="22" t="s">
        <v>2802</v>
      </c>
      <c r="E8" s="143" t="e">
        <f>AVERAGEIFS(#REF!,#REF!,펀드현황!$C8)/100000000</f>
        <v>#REF!</v>
      </c>
      <c r="F8" s="144">
        <f>IFERROR(VLOOKUP($T8,자금총괄!$B:$E,4,0)/100000000,"")</f>
        <v>60.365321100000003</v>
      </c>
      <c r="G8" s="25">
        <f>VLOOKUP($C8,'MOS4110'!$A:$BP,펀드현황!G$2,0)</f>
        <v>44839</v>
      </c>
      <c r="H8" s="145">
        <f>VLOOKUP($C8,'MOS4110'!$A:$BP,펀드현황!H$2,0)</f>
        <v>1204.52</v>
      </c>
      <c r="I8" s="146">
        <f>VLOOKUP($C8,'MOS4110'!$A:$BP,펀드현황!I$2,0)</f>
        <v>2.2035999999999998</v>
      </c>
      <c r="J8" s="147">
        <f>VLOOKUP($C8,'MOS4110'!$A:$BP,펀드현황!J$2,0)</f>
        <v>8.8773</v>
      </c>
      <c r="K8" s="147">
        <f>VLOOKUP($C8,'MOS4110'!$A:$BP,펀드현황!K$2,0)</f>
        <v>11.683400000000001</v>
      </c>
      <c r="L8" s="148">
        <f>VLOOKUP($C8,'MOS4110'!$A:$BP,펀드현황!L$2,0)</f>
        <v>19.656700000000001</v>
      </c>
      <c r="M8" s="149"/>
      <c r="N8" s="149"/>
      <c r="O8" s="148">
        <f>VLOOKUP($C8,'MOS4110'!$A:$BP,펀드현황!O$2,0)</f>
        <v>4.9973999999999998</v>
      </c>
      <c r="P8" s="150">
        <f>VLOOKUP($C8,'MOS4110'!$A:$BP,펀드현황!P$2,0)</f>
        <v>21.546099999999999</v>
      </c>
      <c r="S8" s="226"/>
      <c r="T8" s="9" t="str">
        <f t="shared" si="0"/>
        <v>07J81</v>
      </c>
      <c r="V8" s="151">
        <f>IFERROR(      ( SUMIFS(설정해지!$G:$G, 설정해지!$B:$B,펀드현황!$C8,설정해지!$F:$F,"KRW")-SUMIFS(설정해지!$H:$H, 설정해지!$B:$B,펀드현황!$C8,설정해지!$F:$F,"KRW")   ) /100000000,"")</f>
        <v>-0.32146014000000001</v>
      </c>
      <c r="W8" s="151">
        <f>IFERROR(      ( SUMIFS(설정해지!$I:$I, 설정해지!$B:$B,펀드현황!$C8,설정해지!$F:$F,"KRW")-SUMIFS(설정해지!$J:$J, 설정해지!$B:$B,펀드현황!$C8,설정해지!$F:$F,"KRW")   ) /100000000,"")</f>
        <v>0.39074345999999999</v>
      </c>
      <c r="X8" s="151">
        <f>IFERROR(      ( SUMIFS(설정해지!$K:$K, 설정해지!$B:$B,펀드현황!$C8,설정해지!$F:$F,"KRW")-SUMIFS(설정해지!$L:$L, 설정해지!$B:$B,펀드현황!$C8,설정해지!$F:$F,"KRW")   ) /100000000,"")</f>
        <v>0</v>
      </c>
      <c r="Y8" s="151"/>
      <c r="Z8" s="151">
        <f>IFERROR(      ( SUMIFS(자금총괄!$G:$G, 자금총괄!$B:$B,펀드현황!$C8,자금총괄!$F:$F,$AB$2) ) /100000000,"")</f>
        <v>1.8607045099999999</v>
      </c>
      <c r="AA8" s="152">
        <f t="shared" si="1"/>
        <v>3.0824063818323661E-2</v>
      </c>
      <c r="AB8" s="151">
        <f>IFERROR(      ( SUMIFS(자금총괄!$I:$I, 자금총괄!$B:$B,펀드현황!$C8,자금총괄!$F:$F,$AB$2) ) /100000000,"")</f>
        <v>2.1445821199999999</v>
      </c>
      <c r="AC8" s="151">
        <f>IFERROR(      ( SUMIFS(자금총괄!$K:$K, 자금총괄!$B:$B,펀드현황!$C8,자금총괄!$F:$F,$AB$2) ) /100000000,"")</f>
        <v>2.1445821199999999</v>
      </c>
      <c r="AD8" s="151">
        <f>IFERROR(      ( SUMIFS(자금총괄!$M:$M, 자금총괄!$B:$B,펀드현황!$C8,자금총괄!$F:$F,$AB$2) ) /100000000,"")</f>
        <v>2.0967956800000001</v>
      </c>
      <c r="AE8" s="151">
        <f>IFERROR(      ( SUMIFS(자금총괄!$O:$O, 자금총괄!$B:$B,펀드현황!$C8,자금총괄!$F:$F,$AB$2) ) /100000000,"")</f>
        <v>2.0967956800000001</v>
      </c>
      <c r="AF8" s="151">
        <f>IFERROR(      ( SUMIFS(자금총괄!$Q:$Q, 자금총괄!$B:$B,펀드현황!$C8,자금총괄!$F:$F,$AB$2) ) /100000000,"")</f>
        <v>2.0548771499999998</v>
      </c>
      <c r="AG8" s="151"/>
      <c r="AH8" s="151">
        <f>IFERROR(      ( SUMIFS(자금총괄!$G:$G, 자금총괄!$B:$B,펀드현황!$C8,자금총괄!$F:$F,$AI$2)/10000 ),"")</f>
        <v>0.89205900000000005</v>
      </c>
      <c r="AI8" s="151">
        <f>IFERROR(      ( SUMIFS(자금총괄!$I:$I, 자금총괄!$B:$B,펀드현황!$C8,자금총괄!$F:$F,$AI$2)/10000  ),"")</f>
        <v>0.73950899999999997</v>
      </c>
      <c r="AJ8" s="151">
        <f>IFERROR((SUMIFS(자금총괄!$K:$K,자금총괄!$B:$B,펀드현황!$C8,자금총괄!$F:$F,$AI$2)/10000),"")</f>
        <v>0.73950899999999997</v>
      </c>
      <c r="AK8" s="151">
        <f>IFERROR((SUMIFS(자금총괄!$M:$M,자금총괄!$B:$B,펀드현황!$C8,자금총괄!$F:$F,$AI$2)/10000),"")</f>
        <v>0.73950899999999997</v>
      </c>
      <c r="AL8" s="151">
        <f>IFERROR(      ( SUMIFS(자금총괄!$O:$O, 자금총괄!$B:$B,펀드현황!$C8,자금총괄!$F:$F,$AI$2) /10000 ),"")</f>
        <v>0.73950899999999997</v>
      </c>
      <c r="AM8" s="151">
        <f>IFERROR(      ( SUMIFS(자금총괄!$Q:$Q, 자금총괄!$B:$B,펀드현황!$C8,자금총괄!$F:$F,$AI$2) /10000 ),"")</f>
        <v>0.73950899999999997</v>
      </c>
    </row>
    <row r="9" spans="1:39" s="15" customFormat="1" ht="22.5" customHeight="1">
      <c r="B9" s="226"/>
      <c r="C9" s="61" t="s">
        <v>1389</v>
      </c>
      <c r="D9" s="22" t="s">
        <v>2803</v>
      </c>
      <c r="E9" s="143" t="e">
        <f>AVERAGEIFS(#REF!,#REF!,펀드현황!$C9)/100000000</f>
        <v>#REF!</v>
      </c>
      <c r="F9" s="144">
        <f>IFERROR(VLOOKUP($T9,자금총괄!$B:$E,4,0)/100000000,"")</f>
        <v>111.81497159</v>
      </c>
      <c r="G9" s="25">
        <f>VLOOKUP($C9,'MOS4110'!$A:$BP,펀드현황!G$2,0)</f>
        <v>44839</v>
      </c>
      <c r="H9" s="145">
        <f>VLOOKUP($C9,'MOS4110'!$A:$BP,펀드현황!H$2,0)</f>
        <v>1211.24</v>
      </c>
      <c r="I9" s="146">
        <f>VLOOKUP($C9,'MOS4110'!$A:$BP,펀드현황!I$2,0)</f>
        <v>2.3334999999999999</v>
      </c>
      <c r="J9" s="147">
        <f>VLOOKUP($C9,'MOS4110'!$A:$BP,펀드현황!J$2,0)</f>
        <v>9.3443000000000005</v>
      </c>
      <c r="K9" s="147">
        <f>VLOOKUP($C9,'MOS4110'!$A:$BP,펀드현황!K$2,0)</f>
        <v>12.239000000000001</v>
      </c>
      <c r="L9" s="148">
        <f>VLOOKUP($C9,'MOS4110'!$A:$BP,펀드현황!L$2,0)</f>
        <v>20.840199999999999</v>
      </c>
      <c r="M9" s="149"/>
      <c r="N9" s="149"/>
      <c r="O9" s="148">
        <f>VLOOKUP($C9,'MOS4110'!$A:$BP,펀드현황!O$2,0)</f>
        <v>5.4169</v>
      </c>
      <c r="P9" s="150">
        <f>VLOOKUP($C9,'MOS4110'!$A:$BP,펀드현황!P$2,0)</f>
        <v>22.318000000000001</v>
      </c>
      <c r="S9" s="226"/>
      <c r="T9" s="9" t="str">
        <f t="shared" si="0"/>
        <v>07J86</v>
      </c>
      <c r="V9" s="151">
        <f>IFERROR(      ( SUMIFS(설정해지!$G:$G, 설정해지!$B:$B,펀드현황!$C9,설정해지!$F:$F,"KRW")-SUMIFS(설정해지!$H:$H, 설정해지!$B:$B,펀드현황!$C9,설정해지!$F:$F,"KRW")   ) /100000000,"")</f>
        <v>2.8095287299999998</v>
      </c>
      <c r="W9" s="151">
        <f>IFERROR(      ( SUMIFS(설정해지!$I:$I, 설정해지!$B:$B,펀드현황!$C9,설정해지!$F:$F,"KRW")-SUMIFS(설정해지!$J:$J, 설정해지!$B:$B,펀드현황!$C9,설정해지!$F:$F,"KRW")   ) /100000000,"")</f>
        <v>1.4686763700000001</v>
      </c>
      <c r="X9" s="151">
        <f>IFERROR(      ( SUMIFS(설정해지!$K:$K, 설정해지!$B:$B,펀드현황!$C9,설정해지!$F:$F,"KRW")-SUMIFS(설정해지!$L:$L, 설정해지!$B:$B,펀드현황!$C9,설정해지!$F:$F,"KRW")   ) /100000000,"")</f>
        <v>-6.0890699999999999E-2</v>
      </c>
      <c r="Y9" s="151"/>
      <c r="Z9" s="151">
        <f>IFERROR(      ( SUMIFS(자금총괄!$G:$G, 자금총괄!$B:$B,펀드현황!$C9,자금총괄!$F:$F,$AB$2) ) /100000000,"")</f>
        <v>7.5579430900000002</v>
      </c>
      <c r="AA9" s="152">
        <f t="shared" si="1"/>
        <v>6.7593301527752961E-2</v>
      </c>
      <c r="AB9" s="151">
        <f>IFERROR(      ( SUMIFS(자금총괄!$I:$I, 자금총괄!$B:$B,펀드현황!$C9,자금총괄!$F:$F,$AB$2) ) /100000000,"")</f>
        <v>6.9585462600000003</v>
      </c>
      <c r="AC9" s="151">
        <f>IFERROR(      ( SUMIFS(자금총괄!$K:$K, 자금총괄!$B:$B,펀드현황!$C9,자금총괄!$F:$F,$AB$2) ) /100000000,"")</f>
        <v>6.8976555599999996</v>
      </c>
      <c r="AD9" s="151">
        <f>IFERROR(      ( SUMIFS(자금총괄!$M:$M, 자금총괄!$B:$B,펀드현황!$C9,자금총괄!$F:$F,$AB$2) ) /100000000,"")</f>
        <v>5.5652163000000003</v>
      </c>
      <c r="AE9" s="151">
        <f>IFERROR(      ( SUMIFS(자금총괄!$O:$O, 자금총괄!$B:$B,펀드현황!$C9,자금총괄!$F:$F,$AB$2) ) /100000000,"")</f>
        <v>5.5049144200000004</v>
      </c>
      <c r="AF9" s="151">
        <f>IFERROR(      ( SUMIFS(자금총괄!$Q:$Q, 자금총괄!$B:$B,펀드현황!$C9,자금총괄!$F:$F,$AB$2) ) /100000000,"")</f>
        <v>5.4581800200000004</v>
      </c>
      <c r="AG9" s="151"/>
      <c r="AH9" s="151">
        <f>IFERROR(      ( SUMIFS(자금총괄!$G:$G, 자금총괄!$B:$B,펀드현황!$C9,자금총괄!$F:$F,$AI$2)/10000 ),"")</f>
        <v>1.6062530000000002</v>
      </c>
      <c r="AI9" s="151">
        <f>IFERROR(      ( SUMIFS(자금총괄!$I:$I, 자금총괄!$B:$B,펀드현황!$C9,자금총괄!$F:$F,$AI$2)/10000  ),"")</f>
        <v>2.3209900000000001</v>
      </c>
      <c r="AJ9" s="151">
        <f>IFERROR((SUMIFS(자금총괄!$K:$K,자금총괄!$B:$B,펀드현황!$C9,자금총괄!$F:$F,$AI$2)/10000),"")</f>
        <v>2.3209900000000001</v>
      </c>
      <c r="AK9" s="151">
        <f>IFERROR((SUMIFS(자금총괄!$M:$M,자금총괄!$B:$B,펀드현황!$C9,자금총괄!$F:$F,$AI$2)/10000),"")</f>
        <v>2.3209900000000001</v>
      </c>
      <c r="AL9" s="151">
        <f>IFERROR(      ( SUMIFS(자금총괄!$O:$O, 자금총괄!$B:$B,펀드현황!$C9,자금총괄!$F:$F,$AI$2) /10000 ),"")</f>
        <v>2.3209900000000001</v>
      </c>
      <c r="AM9" s="151">
        <f>IFERROR(      ( SUMIFS(자금총괄!$Q:$Q, 자금총괄!$B:$B,펀드현황!$C9,자금총괄!$F:$F,$AI$2) /10000 ),"")</f>
        <v>2.3209900000000001</v>
      </c>
    </row>
    <row r="10" spans="1:39" s="15" customFormat="1" ht="22.5" customHeight="1">
      <c r="B10" s="226"/>
      <c r="C10" s="61" t="s">
        <v>1408</v>
      </c>
      <c r="D10" s="22" t="s">
        <v>2804</v>
      </c>
      <c r="E10" s="143" t="e">
        <f>AVERAGEIFS(#REF!,#REF!,펀드현황!$C10)/100000000</f>
        <v>#REF!</v>
      </c>
      <c r="F10" s="144">
        <f>IFERROR(VLOOKUP($T10,자금총괄!$B:$E,4,0)/100000000,"")</f>
        <v>62.690552269999998</v>
      </c>
      <c r="G10" s="25">
        <f>VLOOKUP($C10,'MOS4110'!$A:$BP,펀드현황!G$2,0)</f>
        <v>44839</v>
      </c>
      <c r="H10" s="145">
        <f>VLOOKUP($C10,'MOS4110'!$A:$BP,펀드현황!H$2,0)</f>
        <v>1218.19</v>
      </c>
      <c r="I10" s="146">
        <f>VLOOKUP($C10,'MOS4110'!$A:$BP,펀드현황!I$2,0)</f>
        <v>2.4929000000000001</v>
      </c>
      <c r="J10" s="147">
        <f>VLOOKUP($C10,'MOS4110'!$A:$BP,펀드현황!J$2,0)</f>
        <v>9.7685999999999993</v>
      </c>
      <c r="K10" s="147">
        <f>VLOOKUP($C10,'MOS4110'!$A:$BP,펀드현황!K$2,0)</f>
        <v>12.7369</v>
      </c>
      <c r="L10" s="148">
        <f>VLOOKUP($C10,'MOS4110'!$A:$BP,펀드현황!L$2,0)</f>
        <v>21.888200000000001</v>
      </c>
      <c r="M10" s="149"/>
      <c r="N10" s="149"/>
      <c r="O10" s="148">
        <f>VLOOKUP($C10,'MOS4110'!$A:$BP,펀드현황!O$2,0)</f>
        <v>5.8319999999999999</v>
      </c>
      <c r="P10" s="150">
        <f>VLOOKUP($C10,'MOS4110'!$A:$BP,펀드현황!P$2,0)</f>
        <v>23.0839</v>
      </c>
      <c r="S10" s="226"/>
      <c r="T10" s="9" t="str">
        <f t="shared" si="0"/>
        <v>07J91</v>
      </c>
      <c r="V10" s="151">
        <f>IFERROR(      ( SUMIFS(설정해지!$G:$G, 설정해지!$B:$B,펀드현황!$C10,설정해지!$F:$F,"KRW")-SUMIFS(설정해지!$H:$H, 설정해지!$B:$B,펀드현황!$C10,설정해지!$F:$F,"KRW")   ) /100000000,"")</f>
        <v>0.54968189999999995</v>
      </c>
      <c r="W10" s="151">
        <f>IFERROR(      ( SUMIFS(설정해지!$I:$I, 설정해지!$B:$B,펀드현황!$C10,설정해지!$F:$F,"KRW")-SUMIFS(설정해지!$J:$J, 설정해지!$B:$B,펀드현황!$C10,설정해지!$F:$F,"KRW")   ) /100000000,"")</f>
        <v>0.14821533000000001</v>
      </c>
      <c r="X10" s="151">
        <f>IFERROR(      ( SUMIFS(설정해지!$K:$K, 설정해지!$B:$B,펀드현황!$C10,설정해지!$F:$F,"KRW")-SUMIFS(설정해지!$L:$L, 설정해지!$B:$B,펀드현황!$C10,설정해지!$F:$F,"KRW")   ) /100000000,"")</f>
        <v>0</v>
      </c>
      <c r="Y10" s="151"/>
      <c r="Z10" s="151">
        <f>IFERROR(      ( SUMIFS(자금총괄!$G:$G, 자금총괄!$B:$B,펀드현황!$C10,자금총괄!$F:$F,$AB$2) ) /100000000,"")</f>
        <v>2.3884553500000001</v>
      </c>
      <c r="AA10" s="152">
        <f t="shared" si="1"/>
        <v>3.8099127596024927E-2</v>
      </c>
      <c r="AB10" s="151">
        <f>IFERROR(      ( SUMIFS(자금총괄!$I:$I, 자금총괄!$B:$B,펀드현황!$C10,자금총괄!$F:$F,$AB$2) ) /100000000,"")</f>
        <v>2.14391328</v>
      </c>
      <c r="AC10" s="151">
        <f>IFERROR(      ( SUMIFS(자금총괄!$K:$K, 자금총괄!$B:$B,펀드현황!$C10,자금총괄!$F:$F,$AB$2) ) /100000000,"")</f>
        <v>2.14391328</v>
      </c>
      <c r="AD10" s="151">
        <f>IFERROR(      ( SUMIFS(자금총괄!$M:$M, 자금총괄!$B:$B,펀드현황!$C10,자금총괄!$F:$F,$AB$2) ) /100000000,"")</f>
        <v>2.14391328</v>
      </c>
      <c r="AE10" s="151">
        <f>IFERROR(      ( SUMIFS(자금총괄!$O:$O, 자금총괄!$B:$B,펀드현황!$C10,자금총괄!$F:$F,$AB$2) ) /100000000,"")</f>
        <v>2.14391328</v>
      </c>
      <c r="AF10" s="151">
        <f>IFERROR(      ( SUMIFS(자금총괄!$Q:$Q, 자금총괄!$B:$B,펀드현황!$C10,자금총괄!$F:$F,$AB$2) ) /100000000,"")</f>
        <v>2.13900113</v>
      </c>
      <c r="AG10" s="151"/>
      <c r="AH10" s="151">
        <f>IFERROR(      ( SUMIFS(자금총괄!$G:$G, 자금총괄!$B:$B,펀드현황!$C10,자금총괄!$F:$F,$AI$2)/10000 ),"")</f>
        <v>0.98353299999999999</v>
      </c>
      <c r="AI10" s="151">
        <f>IFERROR(      ( SUMIFS(자금총괄!$I:$I, 자금총괄!$B:$B,펀드현황!$C10,자금총괄!$F:$F,$AI$2)/10000  ),"")</f>
        <v>0.9016860000000001</v>
      </c>
      <c r="AJ10" s="151">
        <f>IFERROR((SUMIFS(자금총괄!$K:$K,자금총괄!$B:$B,펀드현황!$C10,자금총괄!$F:$F,$AI$2)/10000),"")</f>
        <v>0.9016860000000001</v>
      </c>
      <c r="AK10" s="151">
        <f>IFERROR((SUMIFS(자금총괄!$M:$M,자금총괄!$B:$B,펀드현황!$C10,자금총괄!$F:$F,$AI$2)/10000),"")</f>
        <v>0.9016860000000001</v>
      </c>
      <c r="AL10" s="151">
        <f>IFERROR(      ( SUMIFS(자금총괄!$O:$O, 자금총괄!$B:$B,펀드현황!$C10,자금총괄!$F:$F,$AI$2) /10000 ),"")</f>
        <v>0.9016860000000001</v>
      </c>
      <c r="AM10" s="151">
        <f>IFERROR(      ( SUMIFS(자금총괄!$Q:$Q, 자금총괄!$B:$B,펀드현황!$C10,자금총괄!$F:$F,$AI$2) /10000 ),"")</f>
        <v>0.9016860000000001</v>
      </c>
    </row>
    <row r="11" spans="1:39" s="15" customFormat="1" ht="22.5" customHeight="1" thickBot="1">
      <c r="B11" s="227"/>
      <c r="C11" s="12" t="s">
        <v>1427</v>
      </c>
      <c r="D11" s="23" t="s">
        <v>2805</v>
      </c>
      <c r="E11" s="143" t="e">
        <f>AVERAGEIFS(#REF!,#REF!,펀드현황!$C11)/100000000</f>
        <v>#REF!</v>
      </c>
      <c r="F11" s="153">
        <f>IFERROR(VLOOKUP($T11,자금총괄!$B:$E,4,0)/100000000,"")</f>
        <v>140.11784508</v>
      </c>
      <c r="G11" s="26">
        <f>VLOOKUP($C11,'MOS4110'!$A:$BP,펀드현황!G$2,0)</f>
        <v>44839</v>
      </c>
      <c r="H11" s="154">
        <f>VLOOKUP($C11,'MOS4110'!$A:$BP,펀드현황!H$2,0)</f>
        <v>1220.8900000000001</v>
      </c>
      <c r="I11" s="155">
        <f>VLOOKUP($C11,'MOS4110'!$A:$BP,펀드현황!I$2,0)</f>
        <v>2.5958000000000001</v>
      </c>
      <c r="J11" s="156">
        <f>VLOOKUP($C11,'MOS4110'!$A:$BP,펀드현황!J$2,0)</f>
        <v>10.073399999999999</v>
      </c>
      <c r="K11" s="156">
        <f>VLOOKUP($C11,'MOS4110'!$A:$BP,펀드현황!K$2,0)</f>
        <v>13.1373</v>
      </c>
      <c r="L11" s="157">
        <f>VLOOKUP($C11,'MOS4110'!$A:$BP,펀드현황!L$2,0)</f>
        <v>22.448799999999999</v>
      </c>
      <c r="M11" s="158"/>
      <c r="N11" s="158"/>
      <c r="O11" s="157">
        <f>VLOOKUP($C11,'MOS4110'!$A:$BP,펀드현황!O$2,0)</f>
        <v>6.1246999999999998</v>
      </c>
      <c r="P11" s="159">
        <f>VLOOKUP($C11,'MOS4110'!$A:$BP,펀드현황!P$2,0)</f>
        <v>23.427099999999999</v>
      </c>
      <c r="S11" s="227"/>
      <c r="T11" s="9" t="str">
        <f t="shared" si="0"/>
        <v>07J96</v>
      </c>
      <c r="V11" s="151">
        <f>IFERROR(      ( SUMIFS(설정해지!$G:$G, 설정해지!$B:$B,펀드현황!$C11,설정해지!$F:$F,"KRW")-SUMIFS(설정해지!$H:$H, 설정해지!$B:$B,펀드현황!$C11,설정해지!$F:$F,"KRW")   ) /100000000,"")</f>
        <v>1.4790166499999999</v>
      </c>
      <c r="W11" s="151">
        <f>IFERROR(      ( SUMIFS(설정해지!$I:$I, 설정해지!$B:$B,펀드현황!$C11,설정해지!$F:$F,"KRW")-SUMIFS(설정해지!$J:$J, 설정해지!$B:$B,펀드현황!$C11,설정해지!$F:$F,"KRW")   ) /100000000,"")</f>
        <v>1.2556602699999999</v>
      </c>
      <c r="X11" s="151">
        <f>IFERROR(      ( SUMIFS(설정해지!$K:$K, 설정해지!$B:$B,펀드현황!$C11,설정해지!$F:$F,"KRW")-SUMIFS(설정해지!$L:$L, 설정해지!$B:$B,펀드현황!$C11,설정해지!$F:$F,"KRW")   ) /100000000,"")</f>
        <v>-0.67666634000000003</v>
      </c>
      <c r="Y11" s="151"/>
      <c r="Z11" s="151">
        <f>IFERROR(      ( SUMIFS(자금총괄!$G:$G, 자금총괄!$B:$B,펀드현황!$C11,자금총괄!$F:$F,$AB$2) ) /100000000,"")</f>
        <v>7.4664450200000001</v>
      </c>
      <c r="AA11" s="152">
        <f t="shared" si="1"/>
        <v>5.3286895867810762E-2</v>
      </c>
      <c r="AB11" s="151">
        <f>IFERROR(      ( SUMIFS(자금총괄!$I:$I, 자금총괄!$B:$B,펀드현황!$C11,자금총괄!$F:$F,$AB$2) ) /100000000,"")</f>
        <v>6.8197958400000003</v>
      </c>
      <c r="AC11" s="151">
        <f>IFERROR(      ( SUMIFS(자금총괄!$K:$K, 자금총괄!$B:$B,펀드현황!$C11,자금총괄!$F:$F,$AB$2) ) /100000000,"")</f>
        <v>6.1431294999999997</v>
      </c>
      <c r="AD11" s="151">
        <f>IFERROR(      ( SUMIFS(자금총괄!$M:$M, 자금총괄!$B:$B,펀드현황!$C11,자금총괄!$F:$F,$AB$2) ) /100000000,"")</f>
        <v>6.12375223</v>
      </c>
      <c r="AE11" s="151">
        <f>IFERROR(      ( SUMIFS(자금총괄!$O:$O, 자금총괄!$B:$B,펀드현황!$C11,자금총괄!$F:$F,$AB$2) ) /100000000,"")</f>
        <v>6.0763418500000004</v>
      </c>
      <c r="AF11" s="151">
        <f>IFERROR(      ( SUMIFS(자금총괄!$Q:$Q, 자금총괄!$B:$B,펀드현황!$C11,자금총괄!$F:$F,$AB$2) ) /100000000,"")</f>
        <v>5.6725648700000004</v>
      </c>
      <c r="AG11" s="151"/>
      <c r="AH11" s="151">
        <f>IFERROR(      ( SUMIFS(자금총괄!$G:$G, 자금총괄!$B:$B,펀드현황!$C11,자금총괄!$F:$F,$AI$2)/10000 ),"")</f>
        <v>1.9432939999999999</v>
      </c>
      <c r="AI11" s="151">
        <f>IFERROR(      ( SUMIFS(자금총괄!$I:$I, 자금총괄!$B:$B,펀드현황!$C11,자금총괄!$F:$F,$AI$2)/10000  ),"")</f>
        <v>2.4063270000000001</v>
      </c>
      <c r="AJ11" s="151">
        <f>IFERROR((SUMIFS(자금총괄!$K:$K,자금총괄!$B:$B,펀드현황!$C11,자금총괄!$F:$F,$AI$2)/10000),"")</f>
        <v>2.4063270000000001</v>
      </c>
      <c r="AK11" s="151">
        <f>IFERROR((SUMIFS(자금총괄!$M:$M,자금총괄!$B:$B,펀드현황!$C11,자금총괄!$F:$F,$AI$2)/10000),"")</f>
        <v>2.4063270000000001</v>
      </c>
      <c r="AL11" s="151">
        <f>IFERROR(      ( SUMIFS(자금총괄!$O:$O, 자금총괄!$B:$B,펀드현황!$C11,자금총괄!$F:$F,$AI$2) /10000 ),"")</f>
        <v>2.4063270000000001</v>
      </c>
      <c r="AM11" s="151">
        <f>IFERROR(      ( SUMIFS(자금총괄!$Q:$Q, 자금총괄!$B:$B,펀드현황!$C11,자금총괄!$F:$F,$AI$2) /10000 ),"")</f>
        <v>2.4063270000000001</v>
      </c>
    </row>
    <row r="12" spans="1:39" ht="22.5" customHeight="1">
      <c r="A12" s="15"/>
      <c r="B12" s="2"/>
      <c r="C12" s="2"/>
      <c r="D12" s="14" t="s">
        <v>2806</v>
      </c>
      <c r="E12" s="160" t="e">
        <f>SUM(E4:E11)</f>
        <v>#REF!</v>
      </c>
      <c r="F12" s="160">
        <f>SUM(F4:F11)</f>
        <v>809.04165301000012</v>
      </c>
      <c r="H12" s="161"/>
      <c r="I12" s="162"/>
      <c r="J12" s="162"/>
      <c r="K12" s="162"/>
      <c r="L12" s="163"/>
      <c r="M12" s="162"/>
      <c r="N12" s="162"/>
      <c r="O12" s="163"/>
      <c r="P12" s="162"/>
      <c r="Q12" s="15"/>
      <c r="S12" s="2"/>
      <c r="T12" s="2"/>
      <c r="V12" s="151">
        <f>IFERROR(      ( SUMIFS(설정해지!$G:$G, 설정해지!$B:$B,펀드현황!$C12,설정해지!$F:$F,"KRW")-SUMIFS(설정해지!$H:$H, 설정해지!$B:$B,펀드현황!$C12,설정해지!$F:$F,"KRW")   ) /100000000,"")</f>
        <v>0</v>
      </c>
      <c r="W12" s="151">
        <f>IFERROR(      ( SUMIFS(설정해지!$I:$I, 설정해지!$B:$B,펀드현황!$C12,설정해지!$F:$F,"KRW")-SUMIFS(설정해지!$J:$J, 설정해지!$B:$B,펀드현황!$C12,설정해지!$F:$F,"KRW")   ) /100000000,"")</f>
        <v>0</v>
      </c>
      <c r="X12" s="151">
        <f>IFERROR(      ( SUMIFS(설정해지!$K:$K, 설정해지!$B:$B,펀드현황!$C12,설정해지!$F:$F,"KRW")-SUMIFS(설정해지!$L:$L, 설정해지!$B:$B,펀드현황!$C12,설정해지!$F:$F,"KRW")   ) /100000000,"")</f>
        <v>0</v>
      </c>
      <c r="Y12" s="164"/>
      <c r="Z12" s="151">
        <f>IFERROR(      ( SUMIFS(자금총괄!$G:$G, 자금총괄!$B:$B,펀드현황!$C12,자금총괄!$F:$F,$AB$2) ) /100000000,"")</f>
        <v>0</v>
      </c>
      <c r="AA12" s="151"/>
      <c r="AB12" s="151">
        <f>IFERROR(      ( SUMIFS(자금총괄!$I:$I, 자금총괄!$B:$B,펀드현황!$C12,자금총괄!$F:$F,$AB$2) ) /100000000,"")</f>
        <v>0</v>
      </c>
      <c r="AC12" s="151">
        <f>IFERROR(      ( SUMIFS(자금총괄!$K:$K, 자금총괄!$B:$B,펀드현황!$C12,자금총괄!$F:$F,$AB$2) ) /100000000,"")</f>
        <v>0</v>
      </c>
      <c r="AD12" s="151">
        <f>IFERROR(      ( SUMIFS(자금총괄!$M:$M, 자금총괄!$B:$B,펀드현황!$C12,자금총괄!$F:$F,$AB$2) ) /100000000,"")</f>
        <v>0</v>
      </c>
      <c r="AE12" s="151">
        <f>IFERROR(      ( SUMIFS(자금총괄!$O:$O, 자금총괄!$B:$B,펀드현황!$C12,자금총괄!$F:$F,$AB$2) ) /100000000,"")</f>
        <v>0</v>
      </c>
      <c r="AF12" s="151">
        <f>IFERROR(      ( SUMIFS(자금총괄!$Q:$Q, 자금총괄!$B:$B,펀드현황!$C12,자금총괄!$F:$F,$AB$2) ) /100000000,"")</f>
        <v>0</v>
      </c>
      <c r="AG12" s="164"/>
      <c r="AH12" s="151">
        <f>IFERROR(      ( SUMIFS(자금총괄!$G:$G, 자금총괄!$B:$B,펀드현황!$C12,자금총괄!$F:$F,$AI$2)/10000 ),"")</f>
        <v>0</v>
      </c>
      <c r="AI12" s="151">
        <f>IFERROR(      ( SUMIFS(자금총괄!$I:$I, 자금총괄!$B:$B,펀드현황!$C12,자금총괄!$F:$F,$AI$2)/10000  ),"")</f>
        <v>0</v>
      </c>
      <c r="AJ12" s="151">
        <f>IFERROR((SUMIFS(자금총괄!$K:$K,자금총괄!$B:$B,펀드현황!$C12,자금총괄!$F:$F,$AI$2)/10000),"")</f>
        <v>0</v>
      </c>
      <c r="AK12" s="151">
        <f>IFERROR((SUMIFS(자금총괄!$M:$M,자금총괄!$B:$B,펀드현황!$C12,자금총괄!$F:$F,$AI$2)/10000),"")</f>
        <v>0</v>
      </c>
      <c r="AL12" s="151">
        <f>IFERROR(      ( SUMIFS(자금총괄!$O:$O, 자금총괄!$B:$B,펀드현황!$C12,자금총괄!$F:$F,$AI$2) /10000 ),"")</f>
        <v>0</v>
      </c>
      <c r="AM12" s="151">
        <f>IFERROR(      ( SUMIFS(자금총괄!$Q:$Q, 자금총괄!$B:$B,펀드현황!$C12,자금총괄!$F:$F,$AI$2) /10000 ),"")</f>
        <v>0</v>
      </c>
    </row>
    <row r="13" spans="1:39" s="15" customFormat="1" ht="22.5" customHeight="1" thickBot="1">
      <c r="E13" s="165"/>
      <c r="F13" s="166"/>
      <c r="H13" s="167"/>
      <c r="I13" s="168"/>
      <c r="J13" s="168"/>
      <c r="K13" s="168"/>
      <c r="L13" s="169"/>
      <c r="M13" s="168"/>
      <c r="N13" s="168"/>
      <c r="O13" s="169"/>
      <c r="P13" s="168"/>
      <c r="T13" s="3"/>
      <c r="V13" s="151">
        <f>IFERROR(      ( SUMIFS(설정해지!$G:$G, 설정해지!$B:$B,펀드현황!$C13,설정해지!$F:$F,"KRW")-SUMIFS(설정해지!$H:$H, 설정해지!$B:$B,펀드현황!$C13,설정해지!$F:$F,"KRW")   ) /100000000,"")</f>
        <v>0</v>
      </c>
      <c r="W13" s="151">
        <f>IFERROR(      ( SUMIFS(설정해지!$I:$I, 설정해지!$B:$B,펀드현황!$C13,설정해지!$F:$F,"KRW")-SUMIFS(설정해지!$J:$J, 설정해지!$B:$B,펀드현황!$C13,설정해지!$F:$F,"KRW")   ) /100000000,"")</f>
        <v>0</v>
      </c>
      <c r="X13" s="151">
        <f>IFERROR(      ( SUMIFS(설정해지!$K:$K, 설정해지!$B:$B,펀드현황!$C13,설정해지!$F:$F,"KRW")-SUMIFS(설정해지!$L:$L, 설정해지!$B:$B,펀드현황!$C13,설정해지!$F:$F,"KRW")   ) /100000000,"")</f>
        <v>0</v>
      </c>
      <c r="Y13" s="151"/>
      <c r="Z13" s="151">
        <f>IFERROR(      ( SUMIFS(자금총괄!$G:$G, 자금총괄!$B:$B,펀드현황!$C13,자금총괄!$F:$F,$AB$2) ) /100000000,"")</f>
        <v>0</v>
      </c>
      <c r="AA13" s="151"/>
      <c r="AB13" s="151">
        <f>IFERROR(      ( SUMIFS(자금총괄!$I:$I, 자금총괄!$B:$B,펀드현황!$C13,자금총괄!$F:$F,$AB$2) ) /100000000,"")</f>
        <v>0</v>
      </c>
      <c r="AC13" s="151">
        <f>IFERROR(      ( SUMIFS(자금총괄!$K:$K, 자금총괄!$B:$B,펀드현황!$C13,자금총괄!$F:$F,$AB$2) ) /100000000,"")</f>
        <v>0</v>
      </c>
      <c r="AD13" s="151">
        <f>IFERROR(      ( SUMIFS(자금총괄!$M:$M, 자금총괄!$B:$B,펀드현황!$C13,자금총괄!$F:$F,$AB$2) ) /100000000,"")</f>
        <v>0</v>
      </c>
      <c r="AE13" s="151">
        <f>IFERROR(      ( SUMIFS(자금총괄!$O:$O, 자금총괄!$B:$B,펀드현황!$C13,자금총괄!$F:$F,$AB$2) ) /100000000,"")</f>
        <v>0</v>
      </c>
      <c r="AF13" s="151">
        <f>IFERROR(      ( SUMIFS(자금총괄!$Q:$Q, 자금총괄!$B:$B,펀드현황!$C13,자금총괄!$F:$F,$AB$2) ) /100000000,"")</f>
        <v>0</v>
      </c>
      <c r="AG13" s="151"/>
      <c r="AH13" s="151">
        <f>IFERROR(      ( SUMIFS(자금총괄!$G:$G, 자금총괄!$B:$B,펀드현황!$C13,자금총괄!$F:$F,$AI$2)/10000 ),"")</f>
        <v>0</v>
      </c>
      <c r="AI13" s="151">
        <f>IFERROR(      ( SUMIFS(자금총괄!$I:$I, 자금총괄!$B:$B,펀드현황!$C13,자금총괄!$F:$F,$AI$2)/10000  ),"")</f>
        <v>0</v>
      </c>
      <c r="AJ13" s="151">
        <f>IFERROR((SUMIFS(자금총괄!$K:$K,자금총괄!$B:$B,펀드현황!$C13,자금총괄!$F:$F,$AI$2)/10000),"")</f>
        <v>0</v>
      </c>
      <c r="AK13" s="151">
        <f>IFERROR((SUMIFS(자금총괄!$M:$M,자금총괄!$B:$B,펀드현황!$C13,자금총괄!$F:$F,$AI$2)/10000),"")</f>
        <v>0</v>
      </c>
      <c r="AL13" s="151">
        <f>IFERROR(      ( SUMIFS(자금총괄!$O:$O, 자금총괄!$B:$B,펀드현황!$C13,자금총괄!$F:$F,$AI$2) /10000 ),"")</f>
        <v>0</v>
      </c>
      <c r="AM13" s="151">
        <f>IFERROR(      ( SUMIFS(자금총괄!$Q:$Q, 자금총괄!$B:$B,펀드현황!$C13,자금총괄!$F:$F,$AI$2) /10000 ),"")</f>
        <v>0</v>
      </c>
    </row>
    <row r="14" spans="1:39" s="15" customFormat="1" ht="22.5" customHeight="1" thickBot="1">
      <c r="B14" s="229" t="s">
        <v>2807</v>
      </c>
      <c r="C14" s="17" t="s">
        <v>153</v>
      </c>
      <c r="D14" s="60" t="str">
        <f>VLOOKUP(C14,'MOS4110'!$A:$B,2,0)</f>
        <v>한국투자TDF알아서2020증권자투자신탁(채권혼합-재간접형)(모)</v>
      </c>
      <c r="E14" s="170" t="e">
        <f>AVERAGEIFS(#REF!,#REF!,펀드현황!$C14)/100000000</f>
        <v>#REF!</v>
      </c>
      <c r="F14" s="171">
        <f>IFERROR(VLOOKUP($T14,자금총괄!$B:$E,4,0)/100000000,"")</f>
        <v>634.28725942999995</v>
      </c>
      <c r="G14" s="27">
        <f>VLOOKUP($C14,'MOS4110'!$A:$BP,펀드현황!G$2,0)</f>
        <v>42796</v>
      </c>
      <c r="H14" s="172">
        <f>VLOOKUP($C14,'MOS4110'!$A:$BP,펀드현황!H$2,0)</f>
        <v>1329.98</v>
      </c>
      <c r="I14" s="173">
        <f>VLOOKUP($C14,'MOS4110'!$A:$BP,펀드현황!I$2,0)</f>
        <v>1.3527</v>
      </c>
      <c r="J14" s="174">
        <f>VLOOKUP($C14,'MOS4110'!$A:$BP,펀드현황!J$2,0)</f>
        <v>5.6369999999999996</v>
      </c>
      <c r="K14" s="174">
        <f>VLOOKUP($C14,'MOS4110'!$A:$BP,펀드현황!K$2,0)</f>
        <v>6.5381999999999998</v>
      </c>
      <c r="L14" s="175">
        <f>VLOOKUP($C14,'MOS4110'!$A:$BP,펀드현황!L$2,0)</f>
        <v>9.0635999999999992</v>
      </c>
      <c r="M14" s="176">
        <f>VLOOKUP($C14,'MOS4110'!$A:$BP,펀드현황!M$2,0)</f>
        <v>3.4142999999999999</v>
      </c>
      <c r="N14" s="176">
        <f>VLOOKUP($C14,'MOS4110'!$A:$BP,펀드현황!N$2,0)</f>
        <v>-0.67230000000000001</v>
      </c>
      <c r="O14" s="175">
        <f>VLOOKUP($C14,'MOS4110'!$A:$BP,펀드현황!O$2,0)</f>
        <v>1.5508</v>
      </c>
      <c r="P14" s="177">
        <f>VLOOKUP($C14,'MOS4110'!$A:$BP,펀드현황!P$2,0)</f>
        <v>34.930399999999999</v>
      </c>
      <c r="S14" s="225" t="s">
        <v>2808</v>
      </c>
      <c r="T14" s="55" t="str">
        <f t="shared" ref="T14:T32" si="2">C14</f>
        <v>05C16</v>
      </c>
      <c r="V14" s="151">
        <f>IFERROR(      ( SUMIFS(설정해지!$G:$G, 설정해지!$B:$B,펀드현황!$C14,설정해지!$F:$F,"KRW")-SUMIFS(설정해지!$H:$H, 설정해지!$B:$B,펀드현황!$C14,설정해지!$F:$F,"KRW")   ) /100000000,"")</f>
        <v>2.1162630000000002E-2</v>
      </c>
      <c r="W14" s="151">
        <f>IFERROR(      ( SUMIFS(설정해지!$I:$I, 설정해지!$B:$B,펀드현황!$C14,설정해지!$F:$F,"KRW")-SUMIFS(설정해지!$J:$J, 설정해지!$B:$B,펀드현황!$C14,설정해지!$F:$F,"KRW")   ) /100000000,"")</f>
        <v>-2.4026039999999999E-2</v>
      </c>
      <c r="X14" s="151">
        <f>IFERROR(      ( SUMIFS(설정해지!$K:$K, 설정해지!$B:$B,펀드현황!$C14,설정해지!$F:$F,"KRW")-SUMIFS(설정해지!$L:$L, 설정해지!$B:$B,펀드현황!$C14,설정해지!$F:$F,"KRW")   ) /100000000,"")</f>
        <v>-1.45116011</v>
      </c>
      <c r="Y14" s="151"/>
      <c r="Z14" s="151">
        <f>IFERROR(      ( SUMIFS(자금총괄!$G:$G, 자금총괄!$B:$B,펀드현황!$C14,자금총괄!$F:$F,$AB$2) ) /100000000,"")</f>
        <v>8.2981852400000005</v>
      </c>
      <c r="AA14" s="152">
        <f t="shared" ref="AA14:AA28" si="3">Z14/F14</f>
        <v>1.3082692607537373E-2</v>
      </c>
      <c r="AB14" s="151">
        <f>IFERROR(      ( SUMIFS(자금총괄!$I:$I, 자금총괄!$B:$B,펀드현황!$C14,자금총괄!$F:$F,$AB$2) ) /100000000,"")</f>
        <v>8.3323114999999994</v>
      </c>
      <c r="AC14" s="151">
        <f>IFERROR(      ( SUMIFS(자금총괄!$K:$K, 자금총괄!$B:$B,펀드현황!$C14,자금총괄!$F:$F,$AB$2) ) /100000000,"")</f>
        <v>7.5150821399999996</v>
      </c>
      <c r="AD14" s="151">
        <f>IFERROR(      ( SUMIFS(자금총괄!$M:$M, 자금총괄!$B:$B,펀드현황!$C14,자금총괄!$F:$F,$AB$2) ) /100000000,"")</f>
        <v>7.5426211800000003</v>
      </c>
      <c r="AE14" s="151">
        <f>IFERROR(      ( SUMIFS(자금총괄!$O:$O, 자금총괄!$B:$B,펀드현황!$C14,자금총괄!$F:$F,$AB$2) ) /100000000,"")</f>
        <v>7.5852505399999997</v>
      </c>
      <c r="AF14" s="151">
        <f>IFERROR(      ( SUMIFS(자금총괄!$Q:$Q, 자금총괄!$B:$B,펀드현황!$C14,자금총괄!$F:$F,$AB$2) ) /100000000,"")</f>
        <v>7.6169705399999996</v>
      </c>
      <c r="AG14" s="151"/>
      <c r="AH14" s="151">
        <f>IFERROR(      ( SUMIFS(자금총괄!$G:$G, 자금총괄!$B:$B,펀드현황!$C14,자금총괄!$F:$F,$AI$2)/10000 ),"")</f>
        <v>0</v>
      </c>
      <c r="AI14" s="151">
        <f>IFERROR(      ( SUMIFS(자금총괄!$I:$I, 자금총괄!$B:$B,펀드현황!$C14,자금총괄!$F:$F,$AI$2)/10000  ),"")</f>
        <v>0</v>
      </c>
      <c r="AJ14" s="151">
        <f>IFERROR((SUMIFS(자금총괄!$K:$K,자금총괄!$B:$B,펀드현황!$C14,자금총괄!$F:$F,$AI$2)/10000),"")</f>
        <v>0</v>
      </c>
      <c r="AK14" s="151">
        <f>IFERROR((SUMIFS(자금총괄!$M:$M,자금총괄!$B:$B,펀드현황!$C14,자금총괄!$F:$F,$AI$2)/10000),"")</f>
        <v>0</v>
      </c>
      <c r="AL14" s="151">
        <f>IFERROR(      ( SUMIFS(자금총괄!$O:$O, 자금총괄!$B:$B,펀드현황!$C14,자금총괄!$F:$F,$AI$2) /10000 ),"")</f>
        <v>0</v>
      </c>
      <c r="AM14" s="151">
        <f>IFERROR(      ( SUMIFS(자금총괄!$Q:$Q, 자금총괄!$B:$B,펀드현황!$C14,자금총괄!$F:$F,$AI$2) /10000 ),"")</f>
        <v>0</v>
      </c>
    </row>
    <row r="15" spans="1:39" s="15" customFormat="1" ht="22.5" customHeight="1">
      <c r="B15" s="226"/>
      <c r="C15" s="61" t="s">
        <v>660</v>
      </c>
      <c r="D15" s="22" t="str">
        <f>VLOOKUP(C15,'MOS4110'!$A:$B,2,0)</f>
        <v>한국투자신종개인연금TDF알아서2020증권자투자신탁(채권혼합-재</v>
      </c>
      <c r="E15" s="143" t="e">
        <f>AVERAGEIFS(#REF!,#REF!,펀드현황!$C15)/100000000</f>
        <v>#REF!</v>
      </c>
      <c r="F15" s="144">
        <f>IFERROR(VLOOKUP($T15,자금총괄!$B:$E,4,0)/100000000,"")</f>
        <v>172.93280207000001</v>
      </c>
      <c r="G15" s="25">
        <f>VLOOKUP($C15,'MOS4110'!$A:$BP,펀드현황!G$2,0)</f>
        <v>42970</v>
      </c>
      <c r="H15" s="145">
        <f>VLOOKUP($C15,'MOS4110'!$A:$BP,펀드현황!H$2,0)</f>
        <v>973.21</v>
      </c>
      <c r="I15" s="146">
        <f>VLOOKUP($C15,'MOS4110'!$A:$BP,펀드현황!I$2,0)</f>
        <v>1.3528</v>
      </c>
      <c r="J15" s="147">
        <f>VLOOKUP($C15,'MOS4110'!$A:$BP,펀드현황!J$2,0)</f>
        <v>5.6425000000000001</v>
      </c>
      <c r="K15" s="147">
        <f>VLOOKUP($C15,'MOS4110'!$A:$BP,펀드현황!K$2,0)</f>
        <v>6.5468999999999999</v>
      </c>
      <c r="L15" s="148">
        <f>VLOOKUP($C15,'MOS4110'!$A:$BP,펀드현황!L$2,0)</f>
        <v>9.0724999999999998</v>
      </c>
      <c r="M15" s="149">
        <f>VLOOKUP($C15,'MOS4110'!$A:$BP,펀드현황!M$2,0)</f>
        <v>3.3778999999999999</v>
      </c>
      <c r="N15" s="149">
        <f>VLOOKUP($C15,'MOS4110'!$A:$BP,펀드현황!N$2,0)</f>
        <v>-0.72699999999999998</v>
      </c>
      <c r="O15" s="148">
        <f>VLOOKUP($C15,'MOS4110'!$A:$BP,펀드현황!O$2,0)</f>
        <v>1.5516000000000001</v>
      </c>
      <c r="P15" s="150">
        <f>VLOOKUP($C15,'MOS4110'!$A:$BP,펀드현황!P$2,0)</f>
        <v>27.721399999999999</v>
      </c>
      <c r="S15" s="226"/>
      <c r="T15" s="56" t="str">
        <f t="shared" si="2"/>
        <v>05K82</v>
      </c>
      <c r="V15" s="151">
        <f>IFERROR(      ( SUMIFS(설정해지!$G:$G, 설정해지!$B:$B,펀드현황!$C15,설정해지!$F:$F,"KRW")-SUMIFS(설정해지!$H:$H, 설정해지!$B:$B,펀드현황!$C15,설정해지!$F:$F,"KRW")   ) /100000000,"")</f>
        <v>-6.2419499999999996E-3</v>
      </c>
      <c r="W15" s="151">
        <f>IFERROR(      ( SUMIFS(설정해지!$I:$I, 설정해지!$B:$B,펀드현황!$C15,설정해지!$F:$F,"KRW")-SUMIFS(설정해지!$J:$J, 설정해지!$B:$B,펀드현황!$C15,설정해지!$F:$F,"KRW")   ) /100000000,"")</f>
        <v>-0.80452005999999998</v>
      </c>
      <c r="X15" s="151">
        <f>IFERROR(      ( SUMIFS(설정해지!$K:$K, 설정해지!$B:$B,펀드현황!$C15,설정해지!$F:$F,"KRW")-SUMIFS(설정해지!$L:$L, 설정해지!$B:$B,펀드현황!$C15,설정해지!$F:$F,"KRW")   ) /100000000,"")</f>
        <v>0</v>
      </c>
      <c r="Y15" s="151"/>
      <c r="Z15" s="151">
        <f>IFERROR(      ( SUMIFS(자금총괄!$G:$G, 자금총괄!$B:$B,펀드현황!$C15,자금총괄!$F:$F,$AB$2) ) /100000000,"")</f>
        <v>2.2171243500000002</v>
      </c>
      <c r="AA15" s="152">
        <f t="shared" si="3"/>
        <v>1.2820727608996638E-2</v>
      </c>
      <c r="AB15" s="151">
        <f>IFERROR(      ( SUMIFS(자금총괄!$I:$I, 자금총괄!$B:$B,펀드현황!$C15,자금총괄!$F:$F,$AB$2) ) /100000000,"")</f>
        <v>2.2449979500000001</v>
      </c>
      <c r="AC15" s="151">
        <f>IFERROR(      ( SUMIFS(자금총괄!$K:$K, 자금총괄!$B:$B,펀드현황!$C15,자금총괄!$F:$F,$AB$2) ) /100000000,"")</f>
        <v>2.2449979500000001</v>
      </c>
      <c r="AD15" s="151">
        <f>IFERROR(      ( SUMIFS(자금총괄!$M:$M, 자금총괄!$B:$B,펀드현황!$C15,자금총괄!$F:$F,$AB$2) ) /100000000,"")</f>
        <v>2.2449979500000001</v>
      </c>
      <c r="AE15" s="151">
        <f>IFERROR(      ( SUMIFS(자금총괄!$O:$O, 자금총괄!$B:$B,펀드현황!$C15,자금총괄!$F:$F,$AB$2) ) /100000000,"")</f>
        <v>2.2459768599999999</v>
      </c>
      <c r="AF15" s="151">
        <f>IFERROR(      ( SUMIFS(자금총괄!$Q:$Q, 자금총괄!$B:$B,펀드현황!$C15,자금총괄!$F:$F,$AB$2) ) /100000000,"")</f>
        <v>2.24639465</v>
      </c>
      <c r="AG15" s="151"/>
      <c r="AH15" s="151">
        <f>IFERROR(      ( SUMIFS(자금총괄!$G:$G, 자금총괄!$B:$B,펀드현황!$C15,자금총괄!$F:$F,$AI$2)/10000 ),"")</f>
        <v>0</v>
      </c>
      <c r="AI15" s="151">
        <f>IFERROR(      ( SUMIFS(자금총괄!$I:$I, 자금총괄!$B:$B,펀드현황!$C15,자금총괄!$F:$F,$AI$2)/10000  ),"")</f>
        <v>0</v>
      </c>
      <c r="AJ15" s="151">
        <f>IFERROR((SUMIFS(자금총괄!$K:$K,자금총괄!$B:$B,펀드현황!$C15,자금총괄!$F:$F,$AI$2)/10000),"")</f>
        <v>0</v>
      </c>
      <c r="AK15" s="151">
        <f>IFERROR((SUMIFS(자금총괄!$M:$M,자금총괄!$B:$B,펀드현황!$C15,자금총괄!$F:$F,$AI$2)/10000),"")</f>
        <v>0</v>
      </c>
      <c r="AL15" s="151">
        <f>IFERROR(      ( SUMIFS(자금총괄!$O:$O, 자금총괄!$B:$B,펀드현황!$C15,자금총괄!$F:$F,$AI$2) /10000 ),"")</f>
        <v>0</v>
      </c>
      <c r="AM15" s="151">
        <f>IFERROR(      ( SUMIFS(자금총괄!$Q:$Q, 자금총괄!$B:$B,펀드현황!$C15,자금총괄!$F:$F,$AI$2) /10000 ),"")</f>
        <v>0</v>
      </c>
    </row>
    <row r="16" spans="1:39" s="15" customFormat="1" ht="22.5" customHeight="1">
      <c r="A16" s="2"/>
      <c r="B16" s="226"/>
      <c r="C16" s="61" t="s">
        <v>203</v>
      </c>
      <c r="D16" s="22" t="str">
        <f>VLOOKUP(C16,'MOS4110'!$A:$B,2,0)</f>
        <v>한국투자TDF알아서2025증권투자신탁(주식혼합-재간접형)(모)</v>
      </c>
      <c r="E16" s="143" t="e">
        <f>AVERAGEIFS(#REF!,#REF!,펀드현황!$C16)/100000000</f>
        <v>#REF!</v>
      </c>
      <c r="F16" s="144">
        <f>IFERROR(VLOOKUP($T16,자금총괄!$B:$E,4,0)/100000000,"")</f>
        <v>1367.04200425</v>
      </c>
      <c r="G16" s="25">
        <f>VLOOKUP($C16,'MOS4110'!$A:$BP,펀드현황!G$2,0)</f>
        <v>42796</v>
      </c>
      <c r="H16" s="145">
        <f>VLOOKUP($C16,'MOS4110'!$A:$BP,펀드현황!H$2,0)</f>
        <v>1363.72</v>
      </c>
      <c r="I16" s="146">
        <f>VLOOKUP($C16,'MOS4110'!$A:$BP,펀드현황!I$2,0)</f>
        <v>1.462</v>
      </c>
      <c r="J16" s="147">
        <f>VLOOKUP($C16,'MOS4110'!$A:$BP,펀드현황!J$2,0)</f>
        <v>5.8541999999999996</v>
      </c>
      <c r="K16" s="147">
        <f>VLOOKUP($C16,'MOS4110'!$A:$BP,펀드현황!K$2,0)</f>
        <v>6.7742000000000004</v>
      </c>
      <c r="L16" s="148">
        <f>VLOOKUP($C16,'MOS4110'!$A:$BP,펀드현황!L$2,0)</f>
        <v>9.6235999999999997</v>
      </c>
      <c r="M16" s="149">
        <f>VLOOKUP($C16,'MOS4110'!$A:$BP,펀드현황!M$2,0)</f>
        <v>3.9481000000000002</v>
      </c>
      <c r="N16" s="149">
        <f>VLOOKUP($C16,'MOS4110'!$A:$BP,펀드현황!N$2,0)</f>
        <v>-0.51149999999999995</v>
      </c>
      <c r="O16" s="148">
        <f>VLOOKUP($C16,'MOS4110'!$A:$BP,펀드현황!O$2,0)</f>
        <v>1.6964999999999999</v>
      </c>
      <c r="P16" s="150">
        <f>VLOOKUP($C16,'MOS4110'!$A:$BP,펀드현황!P$2,0)</f>
        <v>38.291600000000003</v>
      </c>
      <c r="S16" s="226"/>
      <c r="T16" s="56" t="str">
        <f t="shared" si="2"/>
        <v>05C30</v>
      </c>
      <c r="V16" s="151">
        <f>IFERROR(      ( SUMIFS(설정해지!$G:$G, 설정해지!$B:$B,펀드현황!$C16,설정해지!$F:$F,"KRW")-SUMIFS(설정해지!$H:$H, 설정해지!$B:$B,펀드현황!$C16,설정해지!$F:$F,"KRW")   ) /100000000,"")</f>
        <v>-19.319884479999999</v>
      </c>
      <c r="W16" s="151">
        <f>IFERROR(      ( SUMIFS(설정해지!$I:$I, 설정해지!$B:$B,펀드현황!$C16,설정해지!$F:$F,"KRW")-SUMIFS(설정해지!$J:$J, 설정해지!$B:$B,펀드현황!$C16,설정해지!$F:$F,"KRW")   ) /100000000,"")</f>
        <v>-0.32175583000000002</v>
      </c>
      <c r="X16" s="151">
        <f>IFERROR(      ( SUMIFS(설정해지!$K:$K, 설정해지!$B:$B,펀드현황!$C16,설정해지!$F:$F,"KRW")-SUMIFS(설정해지!$L:$L, 설정해지!$B:$B,펀드현황!$C16,설정해지!$F:$F,"KRW")   ) /100000000,"")</f>
        <v>-3.6648605500000002</v>
      </c>
      <c r="Y16" s="151"/>
      <c r="Z16" s="151">
        <f>IFERROR(      ( SUMIFS(자금총괄!$G:$G, 자금총괄!$B:$B,펀드현황!$C16,자금총괄!$F:$F,$AB$2) ) /100000000,"")</f>
        <v>38.793000190000001</v>
      </c>
      <c r="AA16" s="152">
        <f t="shared" si="3"/>
        <v>2.8377328618576718E-2</v>
      </c>
      <c r="AB16" s="151">
        <f>IFERROR(      ( SUMIFS(자금총괄!$I:$I, 자금총괄!$B:$B,펀드현황!$C16,자금총괄!$F:$F,$AB$2) ) /100000000,"")</f>
        <v>38.47124436</v>
      </c>
      <c r="AC16" s="151">
        <f>IFERROR(      ( SUMIFS(자금총괄!$K:$K, 자금총괄!$B:$B,펀드현황!$C16,자금총괄!$F:$F,$AB$2) ) /100000000,"")</f>
        <v>34.80638381</v>
      </c>
      <c r="AD16" s="151">
        <f>IFERROR(      ( SUMIFS(자금총괄!$M:$M, 자금총괄!$B:$B,펀드현황!$C16,자금총괄!$F:$F,$AB$2) ) /100000000,"")</f>
        <v>34.423089169999997</v>
      </c>
      <c r="AE16" s="151">
        <f>IFERROR(      ( SUMIFS(자금총괄!$O:$O, 자금총괄!$B:$B,펀드현황!$C16,자금총괄!$F:$F,$AB$2) ) /100000000,"")</f>
        <v>30.726909070000001</v>
      </c>
      <c r="AF16" s="151">
        <f>IFERROR(      ( SUMIFS(자금총괄!$Q:$Q, 자금총괄!$B:$B,펀드현황!$C16,자금총괄!$F:$F,$AB$2) ) /100000000,"")</f>
        <v>329.71285509000001</v>
      </c>
      <c r="AG16" s="151"/>
      <c r="AH16" s="151">
        <f>IFERROR(      ( SUMIFS(자금총괄!$G:$G, 자금총괄!$B:$B,펀드현황!$C16,자금총괄!$F:$F,$AI$2)/10000 ),"")</f>
        <v>5.6421000000000006E-2</v>
      </c>
      <c r="AI16" s="151">
        <f>IFERROR(      ( SUMIFS(자금총괄!$I:$I, 자금총괄!$B:$B,펀드현황!$C16,자금총괄!$F:$F,$AI$2)/10000  ),"")</f>
        <v>5.6421000000000006E-2</v>
      </c>
      <c r="AJ16" s="151">
        <f>IFERROR((SUMIFS(자금총괄!$K:$K,자금총괄!$B:$B,펀드현황!$C16,자금총괄!$F:$F,$AI$2)/10000),"")</f>
        <v>5.6421000000000006E-2</v>
      </c>
      <c r="AK16" s="151">
        <f>IFERROR((SUMIFS(자금총괄!$M:$M,자금총괄!$B:$B,펀드현황!$C16,자금총괄!$F:$F,$AI$2)/10000),"")</f>
        <v>5.6421000000000006E-2</v>
      </c>
      <c r="AL16" s="151">
        <f>IFERROR(      ( SUMIFS(자금총괄!$O:$O, 자금총괄!$B:$B,펀드현황!$C16,자금총괄!$F:$F,$AI$2) /10000 ),"")</f>
        <v>5.6421000000000006E-2</v>
      </c>
      <c r="AM16" s="151">
        <f>IFERROR(      ( SUMIFS(자금총괄!$Q:$Q, 자금총괄!$B:$B,펀드현황!$C16,자금총괄!$F:$F,$AI$2) /10000 ),"")</f>
        <v>-2308.9435789999998</v>
      </c>
    </row>
    <row r="17" spans="1:39" s="15" customFormat="1" ht="22.5" customHeight="1">
      <c r="A17" s="2"/>
      <c r="B17" s="226"/>
      <c r="C17" s="61" t="s">
        <v>261</v>
      </c>
      <c r="D17" s="22" t="str">
        <f>VLOOKUP(C17,'MOS4110'!$A:$B,2,0)</f>
        <v>한국투자TDF알아서2030증권투자신탁(주식혼합-재간접형)(모)</v>
      </c>
      <c r="E17" s="143" t="e">
        <f>AVERAGEIFS(#REF!,#REF!,펀드현황!$C17)/100000000</f>
        <v>#REF!</v>
      </c>
      <c r="F17" s="144">
        <f>IFERROR(VLOOKUP($T17,자금총괄!$B:$E,4,0)/100000000,"")</f>
        <v>2790.7717889800001</v>
      </c>
      <c r="G17" s="25">
        <f>VLOOKUP($C17,'MOS4110'!$A:$BP,펀드현황!G$2,0)</f>
        <v>42796</v>
      </c>
      <c r="H17" s="145">
        <f>VLOOKUP($C17,'MOS4110'!$A:$BP,펀드현황!H$2,0)</f>
        <v>1447.07</v>
      </c>
      <c r="I17" s="146">
        <f>VLOOKUP($C17,'MOS4110'!$A:$BP,펀드현황!I$2,0)</f>
        <v>2.0897000000000001</v>
      </c>
      <c r="J17" s="147">
        <f>VLOOKUP($C17,'MOS4110'!$A:$BP,펀드현황!J$2,0)</f>
        <v>6.9401000000000002</v>
      </c>
      <c r="K17" s="147">
        <f>VLOOKUP($C17,'MOS4110'!$A:$BP,펀드현황!K$2,0)</f>
        <v>7.9863</v>
      </c>
      <c r="L17" s="148">
        <f>VLOOKUP($C17,'MOS4110'!$A:$BP,펀드현황!L$2,0)</f>
        <v>11.602399999999999</v>
      </c>
      <c r="M17" s="149">
        <f>VLOOKUP($C17,'MOS4110'!$A:$BP,펀드현황!M$2,0)</f>
        <v>6.2952000000000004</v>
      </c>
      <c r="N17" s="149">
        <f>VLOOKUP($C17,'MOS4110'!$A:$BP,펀드현황!N$2,0)</f>
        <v>1.9480999999999999</v>
      </c>
      <c r="O17" s="148">
        <f>VLOOKUP($C17,'MOS4110'!$A:$BP,펀드현황!O$2,0)</f>
        <v>2.6655000000000002</v>
      </c>
      <c r="P17" s="150">
        <f>VLOOKUP($C17,'MOS4110'!$A:$BP,펀드현황!P$2,0)</f>
        <v>46.773000000000003</v>
      </c>
      <c r="S17" s="226"/>
      <c r="T17" s="56" t="str">
        <f t="shared" si="2"/>
        <v>05C44</v>
      </c>
      <c r="V17" s="151">
        <f>IFERROR(      ( SUMIFS(설정해지!$G:$G, 설정해지!$B:$B,펀드현황!$C17,설정해지!$F:$F,"KRW")-SUMIFS(설정해지!$H:$H, 설정해지!$B:$B,펀드현황!$C17,설정해지!$F:$F,"KRW")   ) /100000000,"")</f>
        <v>-1.25251333</v>
      </c>
      <c r="W17" s="151">
        <f>IFERROR(      ( SUMIFS(설정해지!$I:$I, 설정해지!$B:$B,펀드현황!$C17,설정해지!$F:$F,"KRW")-SUMIFS(설정해지!$J:$J, 설정해지!$B:$B,펀드현황!$C17,설정해지!$F:$F,"KRW")   ) /100000000,"")</f>
        <v>0.44025064000000003</v>
      </c>
      <c r="X17" s="151">
        <f>IFERROR(      ( SUMIFS(설정해지!$K:$K, 설정해지!$B:$B,펀드현황!$C17,설정해지!$F:$F,"KRW")-SUMIFS(설정해지!$L:$L, 설정해지!$B:$B,펀드현황!$C17,설정해지!$F:$F,"KRW")   ) /100000000,"")</f>
        <v>-7.8152405099999998</v>
      </c>
      <c r="Y17" s="151"/>
      <c r="Z17" s="151">
        <f>IFERROR(      ( SUMIFS(자금총괄!$G:$G, 자금총괄!$B:$B,펀드현황!$C17,자금총괄!$F:$F,$AB$2) ) /100000000,"")</f>
        <v>74.387464440000002</v>
      </c>
      <c r="AA17" s="152">
        <f t="shared" si="3"/>
        <v>2.6654800200337374E-2</v>
      </c>
      <c r="AB17" s="151">
        <f>IFERROR(      ( SUMIFS(자금총괄!$I:$I, 자금총괄!$B:$B,펀드현황!$C17,자금총괄!$F:$F,$AB$2) ) /100000000,"")</f>
        <v>74.827715080000004</v>
      </c>
      <c r="AC17" s="151">
        <f>IFERROR(      ( SUMIFS(자금총괄!$K:$K, 자금총괄!$B:$B,펀드현황!$C17,자금총괄!$F:$F,$AB$2) ) /100000000,"")</f>
        <v>67.012474569999995</v>
      </c>
      <c r="AD17" s="151">
        <f>IFERROR(      ( SUMIFS(자금총괄!$M:$M, 자금총괄!$B:$B,펀드현황!$C17,자금총괄!$F:$F,$AB$2) ) /100000000,"")</f>
        <v>63.133015499999999</v>
      </c>
      <c r="AE17" s="151">
        <f>IFERROR(      ( SUMIFS(자금총괄!$O:$O, 자금총괄!$B:$B,펀드현황!$C17,자금총괄!$F:$F,$AB$2) ) /100000000,"")</f>
        <v>62.035323529999999</v>
      </c>
      <c r="AF17" s="151">
        <f>IFERROR(      ( SUMIFS(자금총괄!$Q:$Q, 자금총괄!$B:$B,펀드현황!$C17,자금총괄!$F:$F,$AB$2) ) /100000000,"")</f>
        <v>548.99742243000003</v>
      </c>
      <c r="AG17" s="151"/>
      <c r="AH17" s="151">
        <f>IFERROR(      ( SUMIFS(자금총괄!$G:$G, 자금총괄!$B:$B,펀드현황!$C17,자금총괄!$F:$F,$AI$2)/10000 ),"")</f>
        <v>1.6561000000000003E-2</v>
      </c>
      <c r="AI17" s="151">
        <f>IFERROR(      ( SUMIFS(자금총괄!$I:$I, 자금총괄!$B:$B,펀드현황!$C17,자금총괄!$F:$F,$AI$2)/10000  ),"")</f>
        <v>1.6561000000000003E-2</v>
      </c>
      <c r="AJ17" s="151">
        <f>IFERROR((SUMIFS(자금총괄!$K:$K,자금총괄!$B:$B,펀드현황!$C17,자금총괄!$F:$F,$AI$2)/10000),"")</f>
        <v>1.6561000000000003E-2</v>
      </c>
      <c r="AK17" s="151">
        <f>IFERROR((SUMIFS(자금총괄!$M:$M,자금총괄!$B:$B,펀드현황!$C17,자금총괄!$F:$F,$AI$2)/10000),"")</f>
        <v>1.6561000000000003E-2</v>
      </c>
      <c r="AL17" s="151">
        <f>IFERROR(      ( SUMIFS(자금총괄!$O:$O, 자금총괄!$B:$B,펀드현황!$C17,자금총괄!$F:$F,$AI$2) /10000 ),"")</f>
        <v>1.6561000000000003E-2</v>
      </c>
      <c r="AM17" s="151">
        <f>IFERROR(      ( SUMIFS(자금총괄!$Q:$Q, 자금총괄!$B:$B,펀드현황!$C17,자금총괄!$F:$F,$AI$2) /10000 ),"")</f>
        <v>-3762.9834390000001</v>
      </c>
    </row>
    <row r="18" spans="1:39" s="15" customFormat="1" ht="22.5" customHeight="1">
      <c r="A18" s="2"/>
      <c r="B18" s="226"/>
      <c r="C18" s="61" t="s">
        <v>321</v>
      </c>
      <c r="D18" s="22" t="str">
        <f>VLOOKUP(C18,'MOS4110'!$A:$B,2,0)</f>
        <v>한국투자TDF알아서2035증권투자신탁(주식혼합-재간접형)(모)</v>
      </c>
      <c r="E18" s="143" t="e">
        <f>AVERAGEIFS(#REF!,#REF!,펀드현황!$C18)/100000000</f>
        <v>#REF!</v>
      </c>
      <c r="F18" s="144">
        <f>IFERROR(VLOOKUP($T18,자금총괄!$B:$E,4,0)/100000000,"")</f>
        <v>1486.1227403600001</v>
      </c>
      <c r="G18" s="25">
        <f>VLOOKUP($C18,'MOS4110'!$A:$BP,펀드현황!G$2,0)</f>
        <v>42796</v>
      </c>
      <c r="H18" s="145">
        <f>VLOOKUP($C18,'MOS4110'!$A:$BP,펀드현황!H$2,0)</f>
        <v>1509.55</v>
      </c>
      <c r="I18" s="146">
        <f>VLOOKUP($C18,'MOS4110'!$A:$BP,펀드현황!I$2,0)</f>
        <v>2.5558000000000001</v>
      </c>
      <c r="J18" s="147">
        <f>VLOOKUP($C18,'MOS4110'!$A:$BP,펀드현황!J$2,0)</f>
        <v>7.7519</v>
      </c>
      <c r="K18" s="147">
        <f>VLOOKUP($C18,'MOS4110'!$A:$BP,펀드현황!K$2,0)</f>
        <v>8.8889999999999993</v>
      </c>
      <c r="L18" s="148">
        <f>VLOOKUP($C18,'MOS4110'!$A:$BP,펀드현황!L$2,0)</f>
        <v>13.1327</v>
      </c>
      <c r="M18" s="149">
        <f>VLOOKUP($C18,'MOS4110'!$A:$BP,펀드현황!M$2,0)</f>
        <v>7.9405000000000001</v>
      </c>
      <c r="N18" s="149">
        <f>VLOOKUP($C18,'MOS4110'!$A:$BP,펀드현황!N$2,0)</f>
        <v>3.3418999999999999</v>
      </c>
      <c r="O18" s="148">
        <f>VLOOKUP($C18,'MOS4110'!$A:$BP,펀드현황!O$2,0)</f>
        <v>3.3746999999999998</v>
      </c>
      <c r="P18" s="150">
        <f>VLOOKUP($C18,'MOS4110'!$A:$BP,펀드현황!P$2,0)</f>
        <v>53.109699999999997</v>
      </c>
      <c r="S18" s="226"/>
      <c r="T18" s="56" t="str">
        <f t="shared" si="2"/>
        <v>05C58</v>
      </c>
      <c r="V18" s="151">
        <f>IFERROR(      ( SUMIFS(설정해지!$G:$G, 설정해지!$B:$B,펀드현황!$C18,설정해지!$F:$F,"KRW")-SUMIFS(설정해지!$H:$H, 설정해지!$B:$B,펀드현황!$C18,설정해지!$F:$F,"KRW")   ) /100000000,"")</f>
        <v>-0.17814912999999999</v>
      </c>
      <c r="W18" s="151">
        <f>IFERROR(      ( SUMIFS(설정해지!$I:$I, 설정해지!$B:$B,펀드현황!$C18,설정해지!$F:$F,"KRW")-SUMIFS(설정해지!$J:$J, 설정해지!$B:$B,펀드현황!$C18,설정해지!$F:$F,"KRW")   ) /100000000,"")</f>
        <v>0.79205239999999999</v>
      </c>
      <c r="X18" s="151">
        <f>IFERROR(      ( SUMIFS(설정해지!$K:$K, 설정해지!$B:$B,펀드현황!$C18,설정해지!$F:$F,"KRW")-SUMIFS(설정해지!$L:$L, 설정해지!$B:$B,펀드현황!$C18,설정해지!$F:$F,"KRW")   ) /100000000,"")</f>
        <v>-3.4830989099999998</v>
      </c>
      <c r="Y18" s="151"/>
      <c r="Z18" s="151">
        <f>IFERROR(      ( SUMIFS(자금총괄!$G:$G, 자금총괄!$B:$B,펀드현황!$C18,자금총괄!$F:$F,$AB$2) ) /100000000,"")</f>
        <v>46.816669900000001</v>
      </c>
      <c r="AA18" s="152">
        <f t="shared" si="3"/>
        <v>3.1502559397388052E-2</v>
      </c>
      <c r="AB18" s="151">
        <f>IFERROR(      ( SUMIFS(자금총괄!$I:$I, 자금총괄!$B:$B,펀드현황!$C18,자금총괄!$F:$F,$AB$2) ) /100000000,"")</f>
        <v>47.608722299999997</v>
      </c>
      <c r="AC18" s="151">
        <f>IFERROR(      ( SUMIFS(자금총괄!$K:$K, 자금총괄!$B:$B,펀드현황!$C18,자금총괄!$F:$F,$AB$2) ) /100000000,"")</f>
        <v>44.125623390000001</v>
      </c>
      <c r="AD18" s="151">
        <f>IFERROR(      ( SUMIFS(자금총괄!$M:$M, 자금총괄!$B:$B,펀드현황!$C18,자금총괄!$F:$F,$AB$2) ) /100000000,"")</f>
        <v>43.92381185</v>
      </c>
      <c r="AE18" s="151">
        <f>IFERROR(      ( SUMIFS(자금총괄!$O:$O, 자금총괄!$B:$B,펀드현황!$C18,자금총괄!$F:$F,$AB$2) ) /100000000,"")</f>
        <v>43.162088539999999</v>
      </c>
      <c r="AF18" s="151">
        <f>IFERROR(      ( SUMIFS(자금총괄!$Q:$Q, 자금총괄!$B:$B,펀드현황!$C18,자금총괄!$F:$F,$AB$2) ) /100000000,"")</f>
        <v>294.79273217000002</v>
      </c>
      <c r="AG18" s="151"/>
      <c r="AH18" s="151">
        <f>IFERROR(      ( SUMIFS(자금총괄!$G:$G, 자금총괄!$B:$B,펀드현황!$C18,자금총괄!$F:$F,$AI$2)/10000 ),"")</f>
        <v>4.6587940000000003</v>
      </c>
      <c r="AI18" s="151">
        <f>IFERROR(      ( SUMIFS(자금총괄!$I:$I, 자금총괄!$B:$B,펀드현황!$C18,자금총괄!$F:$F,$AI$2)/10000  ),"")</f>
        <v>4.6587940000000003</v>
      </c>
      <c r="AJ18" s="151">
        <f>IFERROR((SUMIFS(자금총괄!$K:$K,자금총괄!$B:$B,펀드현황!$C18,자금총괄!$F:$F,$AI$2)/10000),"")</f>
        <v>4.6587940000000003</v>
      </c>
      <c r="AK18" s="151">
        <f>IFERROR((SUMIFS(자금총괄!$M:$M,자금총괄!$B:$B,펀드현황!$C18,자금총괄!$F:$F,$AI$2)/10000),"")</f>
        <v>4.6587940000000003</v>
      </c>
      <c r="AL18" s="151">
        <f>IFERROR(      ( SUMIFS(자금총괄!$O:$O, 자금총괄!$B:$B,펀드현황!$C18,자금총괄!$F:$F,$AI$2) /10000 ),"")</f>
        <v>4.6587940000000003</v>
      </c>
      <c r="AM18" s="151">
        <f>IFERROR(      ( SUMIFS(자금총괄!$Q:$Q, 자금총괄!$B:$B,펀드현황!$C18,자금총괄!$F:$F,$AI$2) /10000 ),"")</f>
        <v>-1943.3412059999998</v>
      </c>
    </row>
    <row r="19" spans="1:39" s="15" customFormat="1" ht="22.5" customHeight="1">
      <c r="A19" s="2"/>
      <c r="B19" s="226"/>
      <c r="C19" s="61" t="s">
        <v>379</v>
      </c>
      <c r="D19" s="22" t="str">
        <f>VLOOKUP(C19,'MOS4110'!$A:$B,2,0)</f>
        <v>한국투자TDF알아서2040증권투자신탁(주식혼합-재간접형)(모)</v>
      </c>
      <c r="E19" s="143" t="e">
        <f>AVERAGEIFS(#REF!,#REF!,펀드현황!$C19)/100000000</f>
        <v>#REF!</v>
      </c>
      <c r="F19" s="144">
        <f>IFERROR(VLOOKUP($T19,자금총괄!$B:$E,4,0)/100000000,"")</f>
        <v>2049.1877598699998</v>
      </c>
      <c r="G19" s="25">
        <f>VLOOKUP($C19,'MOS4110'!$A:$BP,펀드현황!G$2,0)</f>
        <v>42796</v>
      </c>
      <c r="H19" s="145">
        <f>VLOOKUP($C19,'MOS4110'!$A:$BP,펀드현황!H$2,0)</f>
        <v>1567</v>
      </c>
      <c r="I19" s="146">
        <f>VLOOKUP($C19,'MOS4110'!$A:$BP,펀드현황!I$2,0)</f>
        <v>2.8965000000000001</v>
      </c>
      <c r="J19" s="147">
        <f>VLOOKUP($C19,'MOS4110'!$A:$BP,펀드현황!J$2,0)</f>
        <v>8.3222000000000005</v>
      </c>
      <c r="K19" s="147">
        <f>VLOOKUP($C19,'MOS4110'!$A:$BP,펀드현황!K$2,0)</f>
        <v>9.484</v>
      </c>
      <c r="L19" s="148">
        <f>VLOOKUP($C19,'MOS4110'!$A:$BP,펀드현황!L$2,0)</f>
        <v>14.0718</v>
      </c>
      <c r="M19" s="149">
        <f>VLOOKUP($C19,'MOS4110'!$A:$BP,펀드현황!M$2,0)</f>
        <v>9.1877999999999993</v>
      </c>
      <c r="N19" s="149">
        <f>VLOOKUP($C19,'MOS4110'!$A:$BP,펀드현황!N$2,0)</f>
        <v>4.66</v>
      </c>
      <c r="O19" s="148">
        <f>VLOOKUP($C19,'MOS4110'!$A:$BP,펀드현황!O$2,0)</f>
        <v>3.8732000000000002</v>
      </c>
      <c r="P19" s="150">
        <f>VLOOKUP($C19,'MOS4110'!$A:$BP,펀드현황!P$2,0)</f>
        <v>59.0336</v>
      </c>
      <c r="S19" s="226"/>
      <c r="T19" s="56" t="str">
        <f t="shared" si="2"/>
        <v>05C72</v>
      </c>
      <c r="V19" s="151">
        <f>IFERROR(      ( SUMIFS(설정해지!$G:$G, 설정해지!$B:$B,펀드현황!$C19,설정해지!$F:$F,"KRW")-SUMIFS(설정해지!$H:$H, 설정해지!$B:$B,펀드현황!$C19,설정해지!$F:$F,"KRW")   ) /100000000,"")</f>
        <v>-0.13030738</v>
      </c>
      <c r="W19" s="151">
        <f>IFERROR(      ( SUMIFS(설정해지!$I:$I, 설정해지!$B:$B,펀드현황!$C19,설정해지!$F:$F,"KRW")-SUMIFS(설정해지!$J:$J, 설정해지!$B:$B,펀드현황!$C19,설정해지!$F:$F,"KRW")   ) /100000000,"")</f>
        <v>1.84568724</v>
      </c>
      <c r="X19" s="151">
        <f>IFERROR(      ( SUMIFS(설정해지!$K:$K, 설정해지!$B:$B,펀드현황!$C19,설정해지!$F:$F,"KRW")-SUMIFS(설정해지!$L:$L, 설정해지!$B:$B,펀드현황!$C19,설정해지!$F:$F,"KRW")   ) /100000000,"")</f>
        <v>-7.10003736</v>
      </c>
      <c r="Y19" s="151"/>
      <c r="Z19" s="151">
        <f>IFERROR(      ( SUMIFS(자금총괄!$G:$G, 자금총괄!$B:$B,펀드현황!$C19,자금총괄!$F:$F,$AB$2) ) /100000000,"")</f>
        <v>62.80146775</v>
      </c>
      <c r="AA19" s="152">
        <f t="shared" si="3"/>
        <v>3.0647005110934353E-2</v>
      </c>
      <c r="AB19" s="151">
        <f>IFERROR(      ( SUMIFS(자금총괄!$I:$I, 자금총괄!$B:$B,펀드현황!$C19,자금총괄!$F:$F,$AB$2) ) /100000000,"")</f>
        <v>64.647154990000004</v>
      </c>
      <c r="AC19" s="151">
        <f>IFERROR(      ( SUMIFS(자금총괄!$K:$K, 자금총괄!$B:$B,펀드현황!$C19,자금총괄!$F:$F,$AB$2) ) /100000000,"")</f>
        <v>57.547117630000002</v>
      </c>
      <c r="AD19" s="151">
        <f>IFERROR(      ( SUMIFS(자금총괄!$M:$M, 자금총괄!$B:$B,펀드현황!$C19,자금총괄!$F:$F,$AB$2) ) /100000000,"")</f>
        <v>55.979451390000001</v>
      </c>
      <c r="AE19" s="151">
        <f>IFERROR(      ( SUMIFS(자금총괄!$O:$O, 자금총괄!$B:$B,펀드현황!$C19,자금총괄!$F:$F,$AB$2) ) /100000000,"")</f>
        <v>54.357341699999999</v>
      </c>
      <c r="AF19" s="151">
        <f>IFERROR(      ( SUMIFS(자금총괄!$Q:$Q, 자금총괄!$B:$B,펀드현황!$C19,자금총괄!$F:$F,$AB$2) ) /100000000,"")</f>
        <v>400.71756276999997</v>
      </c>
      <c r="AG19" s="151"/>
      <c r="AH19" s="151">
        <f>IFERROR(      ( SUMIFS(자금총괄!$G:$G, 자금총괄!$B:$B,펀드현황!$C19,자금총괄!$F:$F,$AI$2)/10000 ),"")</f>
        <v>6.6476960000000007</v>
      </c>
      <c r="AI19" s="151">
        <f>IFERROR(      ( SUMIFS(자금총괄!$I:$I, 자금총괄!$B:$B,펀드현황!$C19,자금총괄!$F:$F,$AI$2)/10000  ),"")</f>
        <v>6.6476960000000007</v>
      </c>
      <c r="AJ19" s="151">
        <f>IFERROR((SUMIFS(자금총괄!$K:$K,자금총괄!$B:$B,펀드현황!$C19,자금총괄!$F:$F,$AI$2)/10000),"")</f>
        <v>6.6476960000000007</v>
      </c>
      <c r="AK19" s="151">
        <f>IFERROR((SUMIFS(자금총괄!$M:$M,자금총괄!$B:$B,펀드현황!$C19,자금총괄!$F:$F,$AI$2)/10000),"")</f>
        <v>6.6476960000000007</v>
      </c>
      <c r="AL19" s="151">
        <f>IFERROR(      ( SUMIFS(자금총괄!$O:$O, 자금총괄!$B:$B,펀드현황!$C19,자금총괄!$F:$F,$AI$2) /10000 ),"")</f>
        <v>6.6476960000000007</v>
      </c>
      <c r="AM19" s="151">
        <f>IFERROR(      ( SUMIFS(자금총괄!$Q:$Q, 자금총괄!$B:$B,펀드현황!$C19,자금총괄!$F:$F,$AI$2) /10000 ),"")</f>
        <v>-2673.352304</v>
      </c>
    </row>
    <row r="20" spans="1:39" s="15" customFormat="1" ht="22.5" customHeight="1">
      <c r="A20" s="2"/>
      <c r="B20" s="226"/>
      <c r="C20" s="61" t="s">
        <v>437</v>
      </c>
      <c r="D20" s="22" t="str">
        <f>VLOOKUP(C20,'MOS4110'!$A:$B,2,0)</f>
        <v>한국투자TDF알아서2045증권투자신탁(주식혼합-재간접형)(모)</v>
      </c>
      <c r="E20" s="143" t="e">
        <f>AVERAGEIFS(#REF!,#REF!,펀드현황!$C20)/100000000</f>
        <v>#REF!</v>
      </c>
      <c r="F20" s="144">
        <f>IFERROR(VLOOKUP($T20,자금총괄!$B:$E,4,0)/100000000,"")</f>
        <v>2901.8146353699999</v>
      </c>
      <c r="G20" s="25">
        <f>VLOOKUP($C20,'MOS4110'!$A:$BP,펀드현황!G$2,0)</f>
        <v>42796</v>
      </c>
      <c r="H20" s="145">
        <f>VLOOKUP($C20,'MOS4110'!$A:$BP,펀드현황!H$2,0)</f>
        <v>1582.38</v>
      </c>
      <c r="I20" s="146">
        <f>VLOOKUP($C20,'MOS4110'!$A:$BP,펀드현황!I$2,0)</f>
        <v>3.1316999999999999</v>
      </c>
      <c r="J20" s="147">
        <f>VLOOKUP($C20,'MOS4110'!$A:$BP,펀드현황!J$2,0)</f>
        <v>8.7912999999999997</v>
      </c>
      <c r="K20" s="147">
        <f>VLOOKUP($C20,'MOS4110'!$A:$BP,펀드현황!K$2,0)</f>
        <v>9.9393999999999991</v>
      </c>
      <c r="L20" s="148">
        <f>VLOOKUP($C20,'MOS4110'!$A:$BP,펀드현황!L$2,0)</f>
        <v>14.7796</v>
      </c>
      <c r="M20" s="149">
        <f>VLOOKUP($C20,'MOS4110'!$A:$BP,펀드현황!M$2,0)</f>
        <v>9.8603000000000005</v>
      </c>
      <c r="N20" s="149">
        <f>VLOOKUP($C20,'MOS4110'!$A:$BP,펀드현황!N$2,0)</f>
        <v>4.8544</v>
      </c>
      <c r="O20" s="148">
        <f>VLOOKUP($C20,'MOS4110'!$A:$BP,펀드현황!O$2,0)</f>
        <v>4.3331999999999997</v>
      </c>
      <c r="P20" s="150">
        <f>VLOOKUP($C20,'MOS4110'!$A:$BP,펀드현황!P$2,0)</f>
        <v>60.571199999999997</v>
      </c>
      <c r="S20" s="226"/>
      <c r="T20" s="56" t="str">
        <f t="shared" si="2"/>
        <v>05C86</v>
      </c>
      <c r="V20" s="151">
        <f>IFERROR(      ( SUMIFS(설정해지!$G:$G, 설정해지!$B:$B,펀드현황!$C20,설정해지!$F:$F,"KRW")-SUMIFS(설정해지!$H:$H, 설정해지!$B:$B,펀드현황!$C20,설정해지!$F:$F,"KRW")   ) /100000000,"")</f>
        <v>5.6872295399999997</v>
      </c>
      <c r="W20" s="151">
        <f>IFERROR(      ( SUMIFS(설정해지!$I:$I, 설정해지!$B:$B,펀드현황!$C20,설정해지!$F:$F,"KRW")-SUMIFS(설정해지!$J:$J, 설정해지!$B:$B,펀드현황!$C20,설정해지!$F:$F,"KRW")   ) /100000000,"")</f>
        <v>3.8775185699999999</v>
      </c>
      <c r="X20" s="151">
        <f>IFERROR(      ( SUMIFS(설정해지!$K:$K, 설정해지!$B:$B,펀드현황!$C20,설정해지!$F:$F,"KRW")-SUMIFS(설정해지!$L:$L, 설정해지!$B:$B,펀드현황!$C20,설정해지!$F:$F,"KRW")   ) /100000000,"")</f>
        <v>-9.7334857400000008</v>
      </c>
      <c r="Y20" s="151"/>
      <c r="Z20" s="151">
        <f>IFERROR(      ( SUMIFS(자금총괄!$G:$G, 자금총괄!$B:$B,펀드현황!$C20,자금총괄!$F:$F,$AB$2) ) /100000000,"")</f>
        <v>139.73401597</v>
      </c>
      <c r="AA20" s="152">
        <f t="shared" si="3"/>
        <v>4.8154011723144756E-2</v>
      </c>
      <c r="AB20" s="151">
        <f>IFERROR(      ( SUMIFS(자금총괄!$I:$I, 자금총괄!$B:$B,펀드현황!$C20,자금총괄!$F:$F,$AB$2) ) /100000000,"")</f>
        <v>143.61153454000001</v>
      </c>
      <c r="AC20" s="151">
        <f>IFERROR(      ( SUMIFS(자금총괄!$K:$K, 자금총괄!$B:$B,펀드현황!$C20,자금총괄!$F:$F,$AB$2) ) /100000000,"")</f>
        <v>133.87804879999999</v>
      </c>
      <c r="AD20" s="151">
        <f>IFERROR(      ( SUMIFS(자금총괄!$M:$M, 자금총괄!$B:$B,펀드현황!$C20,자금총괄!$F:$F,$AB$2) ) /100000000,"")</f>
        <v>130.65803921</v>
      </c>
      <c r="AE20" s="151">
        <f>IFERROR(      ( SUMIFS(자금총괄!$O:$O, 자금총괄!$B:$B,펀드현황!$C20,자금총괄!$F:$F,$AB$2) ) /100000000,"")</f>
        <v>125.85006394</v>
      </c>
      <c r="AF20" s="151">
        <f>IFERROR(      ( SUMIFS(자금총괄!$Q:$Q, 자금총괄!$B:$B,펀드현황!$C20,자금총괄!$F:$F,$AB$2) ) /100000000,"")</f>
        <v>587.70404312000005</v>
      </c>
      <c r="AG20" s="151"/>
      <c r="AH20" s="151">
        <f>IFERROR(      ( SUMIFS(자금총괄!$G:$G, 자금총괄!$B:$B,펀드현황!$C20,자금총괄!$F:$F,$AI$2)/10000 ),"")</f>
        <v>81.074250000000006</v>
      </c>
      <c r="AI20" s="151">
        <f>IFERROR(      ( SUMIFS(자금총괄!$I:$I, 자금총괄!$B:$B,펀드현황!$C20,자금총괄!$F:$F,$AI$2)/10000  ),"")</f>
        <v>81.074250000000006</v>
      </c>
      <c r="AJ20" s="151">
        <f>IFERROR((SUMIFS(자금총괄!$K:$K,자금총괄!$B:$B,펀드현황!$C20,자금총괄!$F:$F,$AI$2)/10000),"")</f>
        <v>81.074250000000006</v>
      </c>
      <c r="AK20" s="151">
        <f>IFERROR((SUMIFS(자금총괄!$M:$M,자금총괄!$B:$B,펀드현황!$C20,자금총괄!$F:$F,$AI$2)/10000),"")</f>
        <v>81.074250000000006</v>
      </c>
      <c r="AL20" s="151">
        <f>IFERROR(      ( SUMIFS(자금총괄!$O:$O, 자금총괄!$B:$B,펀드현황!$C20,자금총괄!$F:$F,$AI$2) /10000 ),"")</f>
        <v>81.074250000000006</v>
      </c>
      <c r="AM20" s="151">
        <f>IFERROR(      ( SUMIFS(자금총괄!$Q:$Q, 자금총괄!$B:$B,펀드현황!$C20,자금총괄!$F:$F,$AI$2) /10000 ),"")</f>
        <v>-3500.9257499999999</v>
      </c>
    </row>
    <row r="21" spans="1:39" s="15" customFormat="1" ht="22.5" customHeight="1">
      <c r="A21" s="2"/>
      <c r="B21" s="226"/>
      <c r="C21" s="61" t="s">
        <v>946</v>
      </c>
      <c r="D21" s="22" t="str">
        <f>VLOOKUP(C21,'MOS4110'!$A:$B,2,0)</f>
        <v>한국투자TDF알아서2050증권자투자신탁H(주식혼합-재간접형)(모)</v>
      </c>
      <c r="E21" s="143" t="e">
        <f>AVERAGEIFS(#REF!,#REF!,펀드현황!$C21)/100000000</f>
        <v>#REF!</v>
      </c>
      <c r="F21" s="144">
        <f>IFERROR(VLOOKUP($T21,자금총괄!$B:$E,4,0)/100000000,"")</f>
        <v>385.32759234000002</v>
      </c>
      <c r="G21" s="25">
        <f>VLOOKUP($C21,'MOS4110'!$A:$BP,펀드현황!G$2,0)</f>
        <v>43713</v>
      </c>
      <c r="H21" s="145">
        <f>VLOOKUP($C21,'MOS4110'!$A:$BP,펀드현황!H$2,0)</f>
        <v>1342.46</v>
      </c>
      <c r="I21" s="146">
        <f>VLOOKUP($C21,'MOS4110'!$A:$BP,펀드현황!I$2,0)</f>
        <v>2.9975999999999998</v>
      </c>
      <c r="J21" s="147">
        <f>VLOOKUP($C21,'MOS4110'!$A:$BP,펀드현황!J$2,0)</f>
        <v>8.4071999999999996</v>
      </c>
      <c r="K21" s="147">
        <f>VLOOKUP($C21,'MOS4110'!$A:$BP,펀드현황!K$2,0)</f>
        <v>9.6166999999999998</v>
      </c>
      <c r="L21" s="148">
        <f>VLOOKUP($C21,'MOS4110'!$A:$BP,펀드현황!L$2,0)</f>
        <v>14.3705</v>
      </c>
      <c r="M21" s="149">
        <f>VLOOKUP($C21,'MOS4110'!$A:$BP,펀드현황!M$2,0)</f>
        <v>9.7215000000000007</v>
      </c>
      <c r="N21" s="149">
        <f>VLOOKUP($C21,'MOS4110'!$A:$BP,펀드현황!N$2,0)</f>
        <v>5.0345000000000004</v>
      </c>
      <c r="O21" s="148">
        <f>VLOOKUP($C21,'MOS4110'!$A:$BP,펀드현황!O$2,0)</f>
        <v>4.0964999999999998</v>
      </c>
      <c r="P21" s="150">
        <f>VLOOKUP($C21,'MOS4110'!$A:$BP,펀드현황!P$2,0)</f>
        <v>35.855200000000004</v>
      </c>
      <c r="S21" s="226"/>
      <c r="T21" s="56" t="str">
        <f t="shared" si="2"/>
        <v>05W24</v>
      </c>
      <c r="V21" s="151">
        <f>IFERROR(      ( SUMIFS(설정해지!$G:$G, 설정해지!$B:$B,펀드현황!$C21,설정해지!$F:$F,"KRW")-SUMIFS(설정해지!$H:$H, 설정해지!$B:$B,펀드현황!$C21,설정해지!$F:$F,"KRW")   ) /100000000,"")</f>
        <v>0.63807225999999995</v>
      </c>
      <c r="W21" s="151">
        <f>IFERROR(      ( SUMIFS(설정해지!$I:$I, 설정해지!$B:$B,펀드현황!$C21,설정해지!$F:$F,"KRW")-SUMIFS(설정해지!$J:$J, 설정해지!$B:$B,펀드현황!$C21,설정해지!$F:$F,"KRW")   ) /100000000,"")</f>
        <v>0.49612093000000002</v>
      </c>
      <c r="X21" s="151">
        <f>IFERROR(      ( SUMIFS(설정해지!$K:$K, 설정해지!$B:$B,펀드현황!$C21,설정해지!$F:$F,"KRW")-SUMIFS(설정해지!$L:$L, 설정해지!$B:$B,펀드현황!$C21,설정해지!$F:$F,"KRW")   ) /100000000,"")</f>
        <v>-0.2382968</v>
      </c>
      <c r="Y21" s="151"/>
      <c r="Z21" s="151">
        <f>IFERROR(      ( SUMIFS(자금총괄!$G:$G, 자금총괄!$B:$B,펀드현황!$C21,자금총괄!$F:$F,$AB$2) ) /100000000,"")</f>
        <v>16.616801689999999</v>
      </c>
      <c r="AA21" s="152">
        <f t="shared" si="3"/>
        <v>4.3123830268915433E-2</v>
      </c>
      <c r="AB21" s="151">
        <f>IFERROR(      ( SUMIFS(자금총괄!$I:$I, 자금총괄!$B:$B,펀드현황!$C21,자금총괄!$F:$F,$AB$2) ) /100000000,"")</f>
        <v>16.5753667</v>
      </c>
      <c r="AC21" s="151">
        <f>IFERROR(      ( SUMIFS(자금총괄!$K:$K, 자금총괄!$B:$B,펀드현황!$C21,자금총괄!$F:$F,$AB$2) ) /100000000,"")</f>
        <v>16.582515600000001</v>
      </c>
      <c r="AD21" s="151">
        <f>IFERROR(      ( SUMIFS(자금총괄!$M:$M, 자금총괄!$B:$B,펀드현황!$C21,자금총괄!$F:$F,$AB$2) ) /100000000,"")</f>
        <v>15.97920081</v>
      </c>
      <c r="AE21" s="151">
        <f>IFERROR(      ( SUMIFS(자금총괄!$O:$O, 자금총괄!$B:$B,펀드현황!$C21,자금총괄!$F:$F,$AB$2) ) /100000000,"")</f>
        <v>15.996221630000001</v>
      </c>
      <c r="AF21" s="151">
        <f>IFERROR(      ( SUMIFS(자금총괄!$Q:$Q, 자금총괄!$B:$B,펀드현황!$C21,자금총괄!$F:$F,$AB$2) ) /100000000,"")</f>
        <v>76.947861160000002</v>
      </c>
      <c r="AG21" s="151"/>
      <c r="AH21" s="151">
        <f>IFERROR(      ( SUMIFS(자금총괄!$G:$G, 자금총괄!$B:$B,펀드현황!$C21,자금총괄!$F:$F,$AI$2)/10000 ),"")</f>
        <v>0</v>
      </c>
      <c r="AI21" s="151">
        <f>IFERROR(      ( SUMIFS(자금총괄!$I:$I, 자금총괄!$B:$B,펀드현황!$C21,자금총괄!$F:$F,$AI$2)/10000  ),"")</f>
        <v>0</v>
      </c>
      <c r="AJ21" s="151">
        <f>IFERROR((SUMIFS(자금총괄!$K:$K,자금총괄!$B:$B,펀드현황!$C21,자금총괄!$F:$F,$AI$2)/10000),"")</f>
        <v>0</v>
      </c>
      <c r="AK21" s="151">
        <f>IFERROR((SUMIFS(자금총괄!$M:$M,자금총괄!$B:$B,펀드현황!$C21,자금총괄!$F:$F,$AI$2)/10000),"")</f>
        <v>0</v>
      </c>
      <c r="AL21" s="151">
        <f>IFERROR(      ( SUMIFS(자금총괄!$O:$O, 자금총괄!$B:$B,펀드현황!$C21,자금총괄!$F:$F,$AI$2) /10000 ),"")</f>
        <v>0</v>
      </c>
      <c r="AM21" s="151">
        <f>IFERROR(      ( SUMIFS(자금총괄!$Q:$Q, 자금총괄!$B:$B,펀드현황!$C21,자금총괄!$F:$F,$AI$2) /10000 ),"")</f>
        <v>-470</v>
      </c>
    </row>
    <row r="22" spans="1:39" s="15" customFormat="1" ht="22.5" customHeight="1">
      <c r="A22" s="2"/>
      <c r="B22" s="226"/>
      <c r="C22" s="61" t="s">
        <v>1148</v>
      </c>
      <c r="D22" s="22" t="str">
        <f>VLOOKUP(C22,'MOS4110'!$A:$B,2,0)</f>
        <v>한국투자신종개인연금TDF알아서2050전환형자H(주혼-재간접)(모)</v>
      </c>
      <c r="E22" s="143" t="e">
        <f>AVERAGEIFS(#REF!,#REF!,펀드현황!$C22)/100000000</f>
        <v>#REF!</v>
      </c>
      <c r="F22" s="144">
        <f>IFERROR(VLOOKUP($T22,자금총괄!$B:$E,4,0)/100000000,"")</f>
        <v>78.343186299999999</v>
      </c>
      <c r="G22" s="25">
        <f>VLOOKUP($C22,'MOS4110'!$A:$BP,펀드현황!G$2,0)</f>
        <v>44236</v>
      </c>
      <c r="H22" s="145">
        <f>VLOOKUP($C22,'MOS4110'!$A:$BP,펀드현황!H$2,0)</f>
        <v>1020.6</v>
      </c>
      <c r="I22" s="146">
        <f>VLOOKUP($C22,'MOS4110'!$A:$BP,펀드현황!I$2,0)</f>
        <v>2.9904000000000002</v>
      </c>
      <c r="J22" s="147">
        <f>VLOOKUP($C22,'MOS4110'!$A:$BP,펀드현황!J$2,0)</f>
        <v>8.4155999999999995</v>
      </c>
      <c r="K22" s="147">
        <f>VLOOKUP($C22,'MOS4110'!$A:$BP,펀드현황!K$2,0)</f>
        <v>9.5870999999999995</v>
      </c>
      <c r="L22" s="148">
        <f>VLOOKUP($C22,'MOS4110'!$A:$BP,펀드현황!L$2,0)</f>
        <v>14.3299</v>
      </c>
      <c r="M22" s="149">
        <f>VLOOKUP($C22,'MOS4110'!$A:$BP,펀드현황!M$2,0)</f>
        <v>10.0967</v>
      </c>
      <c r="N22" s="149">
        <f>VLOOKUP($C22,'MOS4110'!$A:$BP,펀드현황!N$2,0)</f>
        <v>3.8323</v>
      </c>
      <c r="O22" s="148">
        <f>VLOOKUP($C22,'MOS4110'!$A:$BP,펀드현황!O$2,0)</f>
        <v>4.1146000000000003</v>
      </c>
      <c r="P22" s="150">
        <f>VLOOKUP($C22,'MOS4110'!$A:$BP,펀드현황!P$2,0)</f>
        <v>4.1614000000000004</v>
      </c>
      <c r="S22" s="226"/>
      <c r="T22" s="56" t="str">
        <f t="shared" si="2"/>
        <v>07A77</v>
      </c>
      <c r="V22" s="151">
        <f>IFERROR(      ( SUMIFS(설정해지!$G:$G, 설정해지!$B:$B,펀드현황!$C22,설정해지!$F:$F,"KRW")-SUMIFS(설정해지!$H:$H, 설정해지!$B:$B,펀드현황!$C22,설정해지!$F:$F,"KRW")   ) /100000000,"")</f>
        <v>1.0550840000000001E-2</v>
      </c>
      <c r="W22" s="151">
        <f>IFERROR(      ( SUMIFS(설정해지!$I:$I, 설정해지!$B:$B,펀드현황!$C22,설정해지!$F:$F,"KRW")-SUMIFS(설정해지!$J:$J, 설정해지!$B:$B,펀드현황!$C22,설정해지!$F:$F,"KRW")   ) /100000000,"")</f>
        <v>-4.3601400000000002E-3</v>
      </c>
      <c r="X22" s="151">
        <f>IFERROR(      ( SUMIFS(설정해지!$K:$K, 설정해지!$B:$B,펀드현황!$C22,설정해지!$F:$F,"KRW")-SUMIFS(설정해지!$L:$L, 설정해지!$B:$B,펀드현황!$C22,설정해지!$F:$F,"KRW")   ) /100000000,"")</f>
        <v>-2.0152690000000001E-2</v>
      </c>
      <c r="Y22" s="151"/>
      <c r="Z22" s="151">
        <f>IFERROR(      ( SUMIFS(자금총괄!$G:$G, 자금총괄!$B:$B,펀드현황!$C22,자금총괄!$F:$F,$AB$2) ) /100000000,"")</f>
        <v>3.4303265500000002</v>
      </c>
      <c r="AA22" s="152">
        <f t="shared" si="3"/>
        <v>4.3785895264257337E-2</v>
      </c>
      <c r="AB22" s="151">
        <f>IFERROR(      ( SUMIFS(자금총괄!$I:$I, 자금총괄!$B:$B,펀드현황!$C22,자금총괄!$F:$F,$AB$2) ) /100000000,"")</f>
        <v>3.4089573500000001</v>
      </c>
      <c r="AC22" s="151">
        <f>IFERROR(      ( SUMIFS(자금총괄!$K:$K, 자금총괄!$B:$B,펀드현황!$C22,자금총괄!$F:$F,$AB$2) ) /100000000,"")</f>
        <v>3.4095619300000002</v>
      </c>
      <c r="AD22" s="151">
        <f>IFERROR(      ( SUMIFS(자금총괄!$M:$M, 자금총괄!$B:$B,펀드현황!$C22,자금총괄!$F:$F,$AB$2) ) /100000000,"")</f>
        <v>3.4098376199999998</v>
      </c>
      <c r="AE22" s="151">
        <f>IFERROR(      ( SUMIFS(자금총괄!$O:$O, 자금총괄!$B:$B,펀드현황!$C22,자금총괄!$F:$F,$AB$2) ) /100000000,"")</f>
        <v>3.4098376199999998</v>
      </c>
      <c r="AF22" s="151">
        <f>IFERROR(      ( SUMIFS(자금총괄!$Q:$Q, 자금총괄!$B:$B,펀드현황!$C22,자금총괄!$F:$F,$AB$2) ) /100000000,"")</f>
        <v>10.541027619999999</v>
      </c>
      <c r="AG22" s="151"/>
      <c r="AH22" s="151">
        <f>IFERROR(      ( SUMIFS(자금총괄!$G:$G, 자금총괄!$B:$B,펀드현황!$C22,자금총괄!$F:$F,$AI$2)/10000 ),"")</f>
        <v>0</v>
      </c>
      <c r="AI22" s="151">
        <f>IFERROR(      ( SUMIFS(자금총괄!$I:$I, 자금총괄!$B:$B,펀드현황!$C22,자금총괄!$F:$F,$AI$2)/10000  ),"")</f>
        <v>0</v>
      </c>
      <c r="AJ22" s="151">
        <f>IFERROR((SUMIFS(자금총괄!$K:$K,자금총괄!$B:$B,펀드현황!$C22,자금총괄!$F:$F,$AI$2)/10000),"")</f>
        <v>0</v>
      </c>
      <c r="AK22" s="151">
        <f>IFERROR((SUMIFS(자금총괄!$M:$M,자금총괄!$B:$B,펀드현황!$C22,자금총괄!$F:$F,$AI$2)/10000),"")</f>
        <v>0</v>
      </c>
      <c r="AL22" s="151">
        <f>IFERROR(      ( SUMIFS(자금총괄!$O:$O, 자금총괄!$B:$B,펀드현황!$C22,자금총괄!$F:$F,$AI$2) /10000 ),"")</f>
        <v>0</v>
      </c>
      <c r="AM22" s="151">
        <f>IFERROR(      ( SUMIFS(자금총괄!$Q:$Q, 자금총괄!$B:$B,펀드현황!$C22,자금총괄!$F:$F,$AI$2) /10000 ),"")</f>
        <v>-55</v>
      </c>
    </row>
    <row r="23" spans="1:39" s="15" customFormat="1" ht="22.5" customHeight="1">
      <c r="A23" s="2"/>
      <c r="B23" s="226"/>
      <c r="C23" s="61" t="s">
        <v>995</v>
      </c>
      <c r="D23" s="22" t="str">
        <f>VLOOKUP(C23,'MOS4110'!$A:$B,2,0)</f>
        <v>한국투자TDF알아서2050증권자투자신탁UH(주식혼합-재간접형)(모)</v>
      </c>
      <c r="E23" s="143" t="e">
        <f>AVERAGEIFS(#REF!,#REF!,펀드현황!$C23)/100000000</f>
        <v>#REF!</v>
      </c>
      <c r="F23" s="144">
        <f>IFERROR(VLOOKUP($T23,자금총괄!$B:$E,4,0)/100000000,"")</f>
        <v>366.93940169000001</v>
      </c>
      <c r="G23" s="25">
        <f>VLOOKUP($C23,'MOS4110'!$A:$BP,펀드현황!G$2,0)</f>
        <v>43713</v>
      </c>
      <c r="H23" s="145">
        <f>VLOOKUP($C23,'MOS4110'!$A:$BP,펀드현황!H$2,0)</f>
        <v>1529.59</v>
      </c>
      <c r="I23" s="146">
        <f>VLOOKUP($C23,'MOS4110'!$A:$BP,펀드현황!I$2,0)</f>
        <v>2.9049999999999998</v>
      </c>
      <c r="J23" s="147">
        <f>VLOOKUP($C23,'MOS4110'!$A:$BP,펀드현황!J$2,0)</f>
        <v>10.4453</v>
      </c>
      <c r="K23" s="147">
        <f>VLOOKUP($C23,'MOS4110'!$A:$BP,펀드현황!K$2,0)</f>
        <v>11.019500000000001</v>
      </c>
      <c r="L23" s="148">
        <f>VLOOKUP($C23,'MOS4110'!$A:$BP,펀드현황!L$2,0)</f>
        <v>18.085799999999999</v>
      </c>
      <c r="M23" s="149">
        <f>VLOOKUP($C23,'MOS4110'!$A:$BP,펀드현황!M$2,0)</f>
        <v>21.579799999999999</v>
      </c>
      <c r="N23" s="149">
        <f>VLOOKUP($C23,'MOS4110'!$A:$BP,펀드현황!N$2,0)</f>
        <v>22.583100000000002</v>
      </c>
      <c r="O23" s="148">
        <f>VLOOKUP($C23,'MOS4110'!$A:$BP,펀드현황!O$2,0)</f>
        <v>6.8022999999999998</v>
      </c>
      <c r="P23" s="150">
        <f>VLOOKUP($C23,'MOS4110'!$A:$BP,펀드현황!P$2,0)</f>
        <v>54.700600000000001</v>
      </c>
      <c r="S23" s="226"/>
      <c r="T23" s="56" t="str">
        <f t="shared" si="2"/>
        <v>05W41</v>
      </c>
      <c r="V23" s="151">
        <f>IFERROR(      ( SUMIFS(설정해지!$G:$G, 설정해지!$B:$B,펀드현황!$C23,설정해지!$F:$F,"KRW")-SUMIFS(설정해지!$H:$H, 설정해지!$B:$B,펀드현황!$C23,설정해지!$F:$F,"KRW")   ) /100000000,"")</f>
        <v>3.0996162900000002</v>
      </c>
      <c r="W23" s="151">
        <f>IFERROR(      ( SUMIFS(설정해지!$I:$I, 설정해지!$B:$B,펀드현황!$C23,설정해지!$F:$F,"KRW")-SUMIFS(설정해지!$J:$J, 설정해지!$B:$B,펀드현황!$C23,설정해지!$F:$F,"KRW")   ) /100000000,"")</f>
        <v>2.2460212899999998</v>
      </c>
      <c r="X23" s="151">
        <f>IFERROR(      ( SUMIFS(설정해지!$K:$K, 설정해지!$B:$B,펀드현황!$C23,설정해지!$F:$F,"KRW")-SUMIFS(설정해지!$L:$L, 설정해지!$B:$B,펀드현황!$C23,설정해지!$F:$F,"KRW")   ) /100000000,"")</f>
        <v>-0.71219893999999995</v>
      </c>
      <c r="Y23" s="151"/>
      <c r="Z23" s="151">
        <f>IFERROR(      ( SUMIFS(자금총괄!$G:$G, 자금총괄!$B:$B,펀드현황!$C23,자금총괄!$F:$F,$AB$2) ) /100000000,"")</f>
        <v>6.9533007199999997</v>
      </c>
      <c r="AA23" s="152">
        <f t="shared" si="3"/>
        <v>1.8949452383623631E-2</v>
      </c>
      <c r="AB23" s="151">
        <f>IFERROR(      ( SUMIFS(자금총괄!$I:$I, 자금총괄!$B:$B,펀드현황!$C23,자금총괄!$F:$F,$AB$2) ) /100000000,"")</f>
        <v>6.9808476700000002</v>
      </c>
      <c r="AC23" s="151">
        <f>IFERROR(      ( SUMIFS(자금총괄!$K:$K, 자금총괄!$B:$B,펀드현황!$C23,자금총괄!$F:$F,$AB$2) ) /100000000,"")</f>
        <v>6.9879696600000001</v>
      </c>
      <c r="AD23" s="151">
        <f>IFERROR(      ( SUMIFS(자금총괄!$M:$M, 자금총괄!$B:$B,펀드현황!$C23,자금총괄!$F:$F,$AB$2) ) /100000000,"")</f>
        <v>6.4625044599999999</v>
      </c>
      <c r="AE23" s="151">
        <f>IFERROR(      ( SUMIFS(자금총괄!$O:$O, 자금총괄!$B:$B,펀드현황!$C23,자금총괄!$F:$F,$AB$2) ) /100000000,"")</f>
        <v>6.4641557499999998</v>
      </c>
      <c r="AF23" s="151">
        <f>IFERROR(      ( SUMIFS(자금총괄!$Q:$Q, 자금총괄!$B:$B,펀드현황!$C23,자금총괄!$F:$F,$AB$2) ) /100000000,"")</f>
        <v>6.4650841999999997</v>
      </c>
      <c r="AG23" s="151"/>
      <c r="AH23" s="151">
        <f>IFERROR(      ( SUMIFS(자금총괄!$G:$G, 자금총괄!$B:$B,펀드현황!$C23,자금총괄!$F:$F,$AI$2)/10000 ),"")</f>
        <v>0</v>
      </c>
      <c r="AI23" s="151">
        <f>IFERROR(      ( SUMIFS(자금총괄!$I:$I, 자금총괄!$B:$B,펀드현황!$C23,자금총괄!$F:$F,$AI$2)/10000  ),"")</f>
        <v>0</v>
      </c>
      <c r="AJ23" s="151">
        <f>IFERROR((SUMIFS(자금총괄!$K:$K,자금총괄!$B:$B,펀드현황!$C23,자금총괄!$F:$F,$AI$2)/10000),"")</f>
        <v>0</v>
      </c>
      <c r="AK23" s="151">
        <f>IFERROR((SUMIFS(자금총괄!$M:$M,자금총괄!$B:$B,펀드현황!$C23,자금총괄!$F:$F,$AI$2)/10000),"")</f>
        <v>0</v>
      </c>
      <c r="AL23" s="151">
        <f>IFERROR(      ( SUMIFS(자금총괄!$O:$O, 자금총괄!$B:$B,펀드현황!$C23,자금총괄!$F:$F,$AI$2) /10000 ),"")</f>
        <v>0</v>
      </c>
      <c r="AM23" s="151">
        <f>IFERROR(      ( SUMIFS(자금총괄!$Q:$Q, 자금총괄!$B:$B,펀드현황!$C23,자금총괄!$F:$F,$AI$2) /10000 ),"")</f>
        <v>0</v>
      </c>
    </row>
    <row r="24" spans="1:39" s="15" customFormat="1" ht="22.5" customHeight="1">
      <c r="A24" s="2"/>
      <c r="B24" s="226"/>
      <c r="C24" s="61" t="s">
        <v>1168</v>
      </c>
      <c r="D24" s="22" t="str">
        <f>VLOOKUP(C24,'MOS4110'!$A:$B,2,0)</f>
        <v>한국투자TDF알아서2055증권자투자신탁H(주식혼합-재간접형)(모)</v>
      </c>
      <c r="E24" s="143" t="e">
        <f>AVERAGEIFS(#REF!,#REF!,펀드현황!$C24)/100000000</f>
        <v>#REF!</v>
      </c>
      <c r="F24" s="144">
        <f>IFERROR(VLOOKUP($T24,자금총괄!$B:$E,4,0)/100000000,"")</f>
        <v>36.77168176</v>
      </c>
      <c r="G24" s="25">
        <f>VLOOKUP($C24,'MOS4110'!$A:$BP,펀드현황!G$2,0)</f>
        <v>44651</v>
      </c>
      <c r="H24" s="145">
        <f>VLOOKUP($C24,'MOS4110'!$A:$BP,펀드현황!H$2,0)</f>
        <v>1046.82</v>
      </c>
      <c r="I24" s="146">
        <f>VLOOKUP($C24,'MOS4110'!$A:$BP,펀드현황!I$2,0)</f>
        <v>2.9028</v>
      </c>
      <c r="J24" s="147">
        <f>VLOOKUP($C24,'MOS4110'!$A:$BP,펀드현황!J$2,0)</f>
        <v>8.1123999999999992</v>
      </c>
      <c r="K24" s="147">
        <f>VLOOKUP($C24,'MOS4110'!$A:$BP,펀드현황!K$2,0)</f>
        <v>9.1801999999999992</v>
      </c>
      <c r="L24" s="148">
        <f>VLOOKUP($C24,'MOS4110'!$A:$BP,펀드현황!L$2,0)</f>
        <v>13.6921</v>
      </c>
      <c r="M24" s="149">
        <f>VLOOKUP($C24,'MOS4110'!$A:$BP,펀드현황!M$2,0)</f>
        <v>0</v>
      </c>
      <c r="N24" s="149">
        <f>VLOOKUP($C24,'MOS4110'!$A:$BP,펀드현황!N$2,0)</f>
        <v>0</v>
      </c>
      <c r="O24" s="148">
        <f>VLOOKUP($C24,'MOS4110'!$A:$BP,펀드현황!O$2,0)</f>
        <v>3.9594999999999998</v>
      </c>
      <c r="P24" s="150">
        <f>VLOOKUP($C24,'MOS4110'!$A:$BP,펀드현황!P$2,0)</f>
        <v>4.6820000000000004</v>
      </c>
      <c r="S24" s="226"/>
      <c r="T24" s="56" t="str">
        <f t="shared" si="2"/>
        <v>07H33</v>
      </c>
      <c r="V24" s="151">
        <f>IFERROR(      ( SUMIFS(설정해지!$G:$G, 설정해지!$B:$B,펀드현황!$C24,설정해지!$F:$F,"KRW")-SUMIFS(설정해지!$H:$H, 설정해지!$B:$B,펀드현황!$C24,설정해지!$F:$F,"KRW")   ) /100000000,"")</f>
        <v>5.5571099999999997E-3</v>
      </c>
      <c r="W24" s="151">
        <f>IFERROR(      ( SUMIFS(설정해지!$I:$I, 설정해지!$B:$B,펀드현황!$C24,설정해지!$F:$F,"KRW")-SUMIFS(설정해지!$J:$J, 설정해지!$B:$B,펀드현황!$C24,설정해지!$F:$F,"KRW")   ) /100000000,"")</f>
        <v>5.163152E-2</v>
      </c>
      <c r="X24" s="151">
        <f>IFERROR(      ( SUMIFS(설정해지!$K:$K, 설정해지!$B:$B,펀드현황!$C24,설정해지!$F:$F,"KRW")-SUMIFS(설정해지!$L:$L, 설정해지!$B:$B,펀드현황!$C24,설정해지!$F:$F,"KRW")   ) /100000000,"")</f>
        <v>0</v>
      </c>
      <c r="Y24" s="151"/>
      <c r="Z24" s="151">
        <f>IFERROR(      ( SUMIFS(자금총괄!$G:$G, 자금총괄!$B:$B,펀드현황!$C24,자금총괄!$F:$F,$AB$2) ) /100000000,"")</f>
        <v>1.7816124099999999</v>
      </c>
      <c r="AA24" s="152">
        <f t="shared" si="3"/>
        <v>4.8450664335348038E-2</v>
      </c>
      <c r="AB24" s="151">
        <f>IFERROR(      ( SUMIFS(자금총괄!$I:$I, 자금총괄!$B:$B,펀드현황!$C24,자금총괄!$F:$F,$AB$2) ) /100000000,"")</f>
        <v>1.77502136</v>
      </c>
      <c r="AC24" s="151">
        <f>IFERROR(      ( SUMIFS(자금총괄!$K:$K, 자금총괄!$B:$B,펀드현황!$C24,자금총괄!$F:$F,$AB$2) ) /100000000,"")</f>
        <v>1.77502136</v>
      </c>
      <c r="AD24" s="151">
        <f>IFERROR(      ( SUMIFS(자금총괄!$M:$M, 자금총괄!$B:$B,펀드현황!$C24,자금총괄!$F:$F,$AB$2) ) /100000000,"")</f>
        <v>1.77502136</v>
      </c>
      <c r="AE24" s="151">
        <f>IFERROR(      ( SUMIFS(자금총괄!$O:$O, 자금총괄!$B:$B,펀드현황!$C24,자금총괄!$F:$F,$AB$2) ) /100000000,"")</f>
        <v>1.77502136</v>
      </c>
      <c r="AF24" s="151">
        <f>IFERROR(      ( SUMIFS(자금총괄!$Q:$Q, 자금총괄!$B:$B,펀드현황!$C24,자금총괄!$F:$F,$AB$2) ) /100000000,"")</f>
        <v>2.1639953599999999</v>
      </c>
      <c r="AG24" s="151"/>
      <c r="AH24" s="151">
        <f>IFERROR(      ( SUMIFS(자금총괄!$G:$G, 자금총괄!$B:$B,펀드현황!$C24,자금총괄!$F:$F,$AI$2)/10000 ),"")</f>
        <v>0</v>
      </c>
      <c r="AI24" s="151">
        <f>IFERROR(      ( SUMIFS(자금총괄!$I:$I, 자금총괄!$B:$B,펀드현황!$C24,자금총괄!$F:$F,$AI$2)/10000  ),"")</f>
        <v>0</v>
      </c>
      <c r="AJ24" s="151">
        <f>IFERROR((SUMIFS(자금총괄!$K:$K,자금총괄!$B:$B,펀드현황!$C24,자금총괄!$F:$F,$AI$2)/10000),"")</f>
        <v>0</v>
      </c>
      <c r="AK24" s="151">
        <f>IFERROR((SUMIFS(자금총괄!$M:$M,자금총괄!$B:$B,펀드현황!$C24,자금총괄!$F:$F,$AI$2)/10000),"")</f>
        <v>0</v>
      </c>
      <c r="AL24" s="151">
        <f>IFERROR(      ( SUMIFS(자금총괄!$O:$O, 자금총괄!$B:$B,펀드현황!$C24,자금총괄!$F:$F,$AI$2) /10000 ),"")</f>
        <v>0</v>
      </c>
      <c r="AM24" s="151">
        <f>IFERROR(      ( SUMIFS(자금총괄!$Q:$Q, 자금총괄!$B:$B,펀드현황!$C24,자금총괄!$F:$F,$AI$2) /10000 ),"")</f>
        <v>-3</v>
      </c>
    </row>
    <row r="25" spans="1:39" s="15" customFormat="1" ht="22.5" customHeight="1">
      <c r="A25" s="2"/>
      <c r="B25" s="226"/>
      <c r="C25" s="61" t="s">
        <v>1192</v>
      </c>
      <c r="D25" s="22" t="str">
        <f>VLOOKUP(C25,'MOS4110'!$A:$B,2,0)</f>
        <v>한국투자TDF알아서2055증권자투자신탁UH(주식혼합-재간접형)(모)</v>
      </c>
      <c r="E25" s="143" t="e">
        <f>AVERAGEIFS(#REF!,#REF!,펀드현황!$C25)/100000000</f>
        <v>#REF!</v>
      </c>
      <c r="F25" s="144">
        <f>IFERROR(VLOOKUP($T25,자금총괄!$B:$E,4,0)/100000000,"")</f>
        <v>155.66911232999999</v>
      </c>
      <c r="G25" s="25">
        <f>VLOOKUP($C25,'MOS4110'!$A:$BP,펀드현황!G$2,0)</f>
        <v>44651</v>
      </c>
      <c r="H25" s="145">
        <f>VLOOKUP($C25,'MOS4110'!$A:$BP,펀드현황!H$2,0)</f>
        <v>1152.6099999999999</v>
      </c>
      <c r="I25" s="146">
        <f>VLOOKUP($C25,'MOS4110'!$A:$BP,펀드현황!I$2,0)</f>
        <v>2.8382000000000001</v>
      </c>
      <c r="J25" s="147">
        <f>VLOOKUP($C25,'MOS4110'!$A:$BP,펀드현황!J$2,0)</f>
        <v>10.251200000000001</v>
      </c>
      <c r="K25" s="147">
        <f>VLOOKUP($C25,'MOS4110'!$A:$BP,펀드현황!K$2,0)</f>
        <v>10.689500000000001</v>
      </c>
      <c r="L25" s="148">
        <f>VLOOKUP($C25,'MOS4110'!$A:$BP,펀드현황!L$2,0)</f>
        <v>17.414400000000001</v>
      </c>
      <c r="M25" s="149">
        <f>VLOOKUP($C25,'MOS4110'!$A:$BP,펀드현황!M$2,0)</f>
        <v>0</v>
      </c>
      <c r="N25" s="149">
        <f>VLOOKUP($C25,'MOS4110'!$A:$BP,펀드현황!N$2,0)</f>
        <v>0</v>
      </c>
      <c r="O25" s="148">
        <f>VLOOKUP($C25,'MOS4110'!$A:$BP,펀드현황!O$2,0)</f>
        <v>6.7725999999999997</v>
      </c>
      <c r="P25" s="150">
        <f>VLOOKUP($C25,'MOS4110'!$A:$BP,펀드현황!P$2,0)</f>
        <v>15.260999999999999</v>
      </c>
      <c r="S25" s="226"/>
      <c r="T25" s="56" t="str">
        <f t="shared" si="2"/>
        <v>07H50</v>
      </c>
      <c r="V25" s="151">
        <f>IFERROR(      ( SUMIFS(설정해지!$G:$G, 설정해지!$B:$B,펀드현황!$C25,설정해지!$F:$F,"KRW")-SUMIFS(설정해지!$H:$H, 설정해지!$B:$B,펀드현황!$C25,설정해지!$F:$F,"KRW")   ) /100000000,"")</f>
        <v>0.51632401999999999</v>
      </c>
      <c r="W25" s="151">
        <f>IFERROR(      ( SUMIFS(설정해지!$I:$I, 설정해지!$B:$B,펀드현황!$C25,설정해지!$F:$F,"KRW")-SUMIFS(설정해지!$J:$J, 설정해지!$B:$B,펀드현황!$C25,설정해지!$F:$F,"KRW")   ) /100000000,"")</f>
        <v>-0.28207157999999999</v>
      </c>
      <c r="X25" s="151">
        <f>IFERROR(      ( SUMIFS(설정해지!$K:$K, 설정해지!$B:$B,펀드현황!$C25,설정해지!$F:$F,"KRW")-SUMIFS(설정해지!$L:$L, 설정해지!$B:$B,펀드현황!$C25,설정해지!$F:$F,"KRW")   ) /100000000,"")</f>
        <v>-0.1869702</v>
      </c>
      <c r="Y25" s="151"/>
      <c r="Z25" s="151">
        <f>IFERROR(      ( SUMIFS(자금총괄!$G:$G, 자금총괄!$B:$B,펀드현황!$C25,자금총괄!$F:$F,$AB$2) ) /100000000,"")</f>
        <v>3.0539836600000001</v>
      </c>
      <c r="AA25" s="152">
        <f t="shared" si="3"/>
        <v>1.9618430492016413E-2</v>
      </c>
      <c r="AB25" s="151">
        <f>IFERROR(      ( SUMIFS(자금총괄!$I:$I, 자금총괄!$B:$B,펀드현황!$C25,자금총괄!$F:$F,$AB$2) ) /100000000,"")</f>
        <v>3.0725310000000001</v>
      </c>
      <c r="AC25" s="151">
        <f>IFERROR(      ( SUMIFS(자금총괄!$K:$K, 자금총괄!$B:$B,펀드현황!$C25,자금총괄!$F:$F,$AB$2) ) /100000000,"")</f>
        <v>3.0762703999999998</v>
      </c>
      <c r="AD25" s="151">
        <f>IFERROR(      ( SUMIFS(자금총괄!$M:$M, 자금총괄!$B:$B,펀드현황!$C25,자금총괄!$F:$F,$AB$2) ) /100000000,"")</f>
        <v>3.0767163599999998</v>
      </c>
      <c r="AE25" s="151">
        <f>IFERROR(      ( SUMIFS(자금총괄!$O:$O, 자금총괄!$B:$B,펀드현황!$C25,자금총괄!$F:$F,$AB$2) ) /100000000,"")</f>
        <v>3.0866604099999999</v>
      </c>
      <c r="AF25" s="151">
        <f>IFERROR(      ( SUMIFS(자금총괄!$Q:$Q, 자금총괄!$B:$B,펀드현황!$C25,자금총괄!$F:$F,$AB$2) ) /100000000,"")</f>
        <v>3.0928716999999999</v>
      </c>
      <c r="AG25" s="151"/>
      <c r="AH25" s="151">
        <f>IFERROR(      ( SUMIFS(자금총괄!$G:$G, 자금총괄!$B:$B,펀드현황!$C25,자금총괄!$F:$F,$AI$2)/10000 ),"")</f>
        <v>0</v>
      </c>
      <c r="AI25" s="151">
        <f>IFERROR(      ( SUMIFS(자금총괄!$I:$I, 자금총괄!$B:$B,펀드현황!$C25,자금총괄!$F:$F,$AI$2)/10000  ),"")</f>
        <v>0</v>
      </c>
      <c r="AJ25" s="151">
        <f>IFERROR((SUMIFS(자금총괄!$K:$K,자금총괄!$B:$B,펀드현황!$C25,자금총괄!$F:$F,$AI$2)/10000),"")</f>
        <v>0</v>
      </c>
      <c r="AK25" s="151">
        <f>IFERROR((SUMIFS(자금총괄!$M:$M,자금총괄!$B:$B,펀드현황!$C25,자금총괄!$F:$F,$AI$2)/10000),"")</f>
        <v>0</v>
      </c>
      <c r="AL25" s="151">
        <f>IFERROR(      ( SUMIFS(자금총괄!$O:$O, 자금총괄!$B:$B,펀드현황!$C25,자금총괄!$F:$F,$AI$2) /10000 ),"")</f>
        <v>0</v>
      </c>
      <c r="AM25" s="151">
        <f>IFERROR(      ( SUMIFS(자금총괄!$Q:$Q, 자금총괄!$B:$B,펀드현황!$C25,자금총괄!$F:$F,$AI$2) /10000 ),"")</f>
        <v>0</v>
      </c>
    </row>
    <row r="26" spans="1:39" s="15" customFormat="1" ht="22.5" customHeight="1">
      <c r="A26" s="2"/>
      <c r="B26" s="226"/>
      <c r="C26" s="61" t="s">
        <v>1221</v>
      </c>
      <c r="D26" s="22" t="str">
        <f>VLOOKUP(C26,'MOS4110'!$A:$B,2,0)</f>
        <v>한국투자TDF알아서2060증권자투자신탁H(주식혼합-재간접형)(모)</v>
      </c>
      <c r="E26" s="143" t="e">
        <f>AVERAGEIFS(#REF!,#REF!,펀드현황!$C26)/100000000</f>
        <v>#REF!</v>
      </c>
      <c r="F26" s="144">
        <f>IFERROR(VLOOKUP($T26,자금총괄!$B:$E,4,0)/100000000,"")</f>
        <v>52.23441914</v>
      </c>
      <c r="G26" s="25">
        <f>VLOOKUP($C26,'MOS4110'!$A:$BP,펀드현황!G$2,0)</f>
        <v>44651</v>
      </c>
      <c r="H26" s="145">
        <f>VLOOKUP($C26,'MOS4110'!$A:$BP,펀드현황!H$2,0)</f>
        <v>1051.56</v>
      </c>
      <c r="I26" s="146">
        <f>VLOOKUP($C26,'MOS4110'!$A:$BP,펀드현황!I$2,0)</f>
        <v>2.9710000000000001</v>
      </c>
      <c r="J26" s="147">
        <f>VLOOKUP($C26,'MOS4110'!$A:$BP,펀드현황!J$2,0)</f>
        <v>8.3613</v>
      </c>
      <c r="K26" s="147">
        <f>VLOOKUP($C26,'MOS4110'!$A:$BP,펀드현황!K$2,0)</f>
        <v>9.5876999999999999</v>
      </c>
      <c r="L26" s="148">
        <f>VLOOKUP($C26,'MOS4110'!$A:$BP,펀드현황!L$2,0)</f>
        <v>14.286300000000001</v>
      </c>
      <c r="M26" s="149">
        <f>VLOOKUP($C26,'MOS4110'!$A:$BP,펀드현황!M$2,0)</f>
        <v>0</v>
      </c>
      <c r="N26" s="149">
        <f>VLOOKUP($C26,'MOS4110'!$A:$BP,펀드현황!N$2,0)</f>
        <v>0</v>
      </c>
      <c r="O26" s="148">
        <f>VLOOKUP($C26,'MOS4110'!$A:$BP,펀드현황!O$2,0)</f>
        <v>3.9903</v>
      </c>
      <c r="P26" s="150">
        <f>VLOOKUP($C26,'MOS4110'!$A:$BP,펀드현황!P$2,0)</f>
        <v>5.1559999999999997</v>
      </c>
      <c r="S26" s="226"/>
      <c r="T26" s="56" t="str">
        <f t="shared" si="2"/>
        <v>07H68</v>
      </c>
      <c r="V26" s="151">
        <f>IFERROR(      ( SUMIFS(설정해지!$G:$G, 설정해지!$B:$B,펀드현황!$C26,설정해지!$F:$F,"KRW")-SUMIFS(설정해지!$H:$H, 설정해지!$B:$B,펀드현황!$C26,설정해지!$F:$F,"KRW")   ) /100000000,"")</f>
        <v>2.869888E-2</v>
      </c>
      <c r="W26" s="151">
        <f>IFERROR(      ( SUMIFS(설정해지!$I:$I, 설정해지!$B:$B,펀드현황!$C26,설정해지!$F:$F,"KRW")-SUMIFS(설정해지!$J:$J, 설정해지!$B:$B,펀드현황!$C26,설정해지!$F:$F,"KRW")   ) /100000000,"")</f>
        <v>3.0141729999999999E-2</v>
      </c>
      <c r="X26" s="151">
        <f>IFERROR(      ( SUMIFS(설정해지!$K:$K, 설정해지!$B:$B,펀드현황!$C26,설정해지!$F:$F,"KRW")-SUMIFS(설정해지!$L:$L, 설정해지!$B:$B,펀드현황!$C26,설정해지!$F:$F,"KRW")   ) /100000000,"")</f>
        <v>-1.293E-5</v>
      </c>
      <c r="Y26" s="151"/>
      <c r="Z26" s="151">
        <f>IFERROR(      ( SUMIFS(자금총괄!$G:$G, 자금총괄!$B:$B,펀드현황!$C26,자금총괄!$F:$F,$AB$2) ) /100000000,"")</f>
        <v>2.5580584000000002</v>
      </c>
      <c r="AA26" s="152">
        <f t="shared" si="3"/>
        <v>4.8972659064970704E-2</v>
      </c>
      <c r="AB26" s="151">
        <f>IFERROR(      ( SUMIFS(자금총괄!$I:$I, 자금총괄!$B:$B,펀드현황!$C26,자금총괄!$F:$F,$AB$2) ) /100000000,"")</f>
        <v>2.5452726600000002</v>
      </c>
      <c r="AC26" s="151">
        <f>IFERROR(      ( SUMIFS(자금총괄!$K:$K, 자금총괄!$B:$B,펀드현황!$C26,자금총괄!$F:$F,$AB$2) ) /100000000,"")</f>
        <v>2.54527305</v>
      </c>
      <c r="AD26" s="151">
        <f>IFERROR(      ( SUMIFS(자금총괄!$M:$M, 자금총괄!$B:$B,펀드현황!$C26,자금총괄!$F:$F,$AB$2) ) /100000000,"")</f>
        <v>2.5452755100000002</v>
      </c>
      <c r="AE26" s="151">
        <f>IFERROR(      ( SUMIFS(자금총괄!$O:$O, 자금총괄!$B:$B,펀드현황!$C26,자금총괄!$F:$F,$AB$2) ) /100000000,"")</f>
        <v>2.5452755100000002</v>
      </c>
      <c r="AF26" s="151">
        <f>IFERROR(      ( SUMIFS(자금총괄!$Q:$Q, 자금총괄!$B:$B,펀드현황!$C26,자금총괄!$F:$F,$AB$2) ) /100000000,"")</f>
        <v>2.5452755100000002</v>
      </c>
      <c r="AG26" s="151"/>
      <c r="AH26" s="151">
        <f>IFERROR(      ( SUMIFS(자금총괄!$G:$G, 자금총괄!$B:$B,펀드현황!$C26,자금총괄!$F:$F,$AI$2)/10000 ),"")</f>
        <v>0</v>
      </c>
      <c r="AI26" s="151">
        <f>IFERROR(      ( SUMIFS(자금총괄!$I:$I, 자금총괄!$B:$B,펀드현황!$C26,자금총괄!$F:$F,$AI$2)/10000  ),"")</f>
        <v>0</v>
      </c>
      <c r="AJ26" s="151">
        <f>IFERROR((SUMIFS(자금총괄!$K:$K,자금총괄!$B:$B,펀드현황!$C26,자금총괄!$F:$F,$AI$2)/10000),"")</f>
        <v>0</v>
      </c>
      <c r="AK26" s="151">
        <f>IFERROR((SUMIFS(자금총괄!$M:$M,자금총괄!$B:$B,펀드현황!$C26,자금총괄!$F:$F,$AI$2)/10000),"")</f>
        <v>0</v>
      </c>
      <c r="AL26" s="151">
        <f>IFERROR(      ( SUMIFS(자금총괄!$O:$O, 자금총괄!$B:$B,펀드현황!$C26,자금총괄!$F:$F,$AI$2) /10000 ),"")</f>
        <v>0</v>
      </c>
      <c r="AM26" s="151">
        <f>IFERROR(      ( SUMIFS(자금총괄!$Q:$Q, 자금총괄!$B:$B,펀드현황!$C26,자금총괄!$F:$F,$AI$2) /10000 ),"")</f>
        <v>0</v>
      </c>
    </row>
    <row r="27" spans="1:39" s="15" customFormat="1" ht="22.5" customHeight="1">
      <c r="A27" s="2"/>
      <c r="B27" s="226"/>
      <c r="C27" s="61" t="s">
        <v>1249</v>
      </c>
      <c r="D27" s="22" t="str">
        <f>VLOOKUP(C27,'MOS4110'!$A:$B,2,0)</f>
        <v>한국투자TDF알아서2060증권자투자신탁UH(주식혼합-재간접형)(모)</v>
      </c>
      <c r="E27" s="143" t="e">
        <f>AVERAGEIFS(#REF!,#REF!,펀드현황!$C27)/100000000</f>
        <v>#REF!</v>
      </c>
      <c r="F27" s="144">
        <f>IFERROR(VLOOKUP($T27,자금총괄!$B:$E,4,0)/100000000,"")</f>
        <v>51.856332649999999</v>
      </c>
      <c r="G27" s="25">
        <f>VLOOKUP($C27,'MOS4110'!$A:$BP,펀드현황!G$2,0)</f>
        <v>44651</v>
      </c>
      <c r="H27" s="145">
        <f>VLOOKUP($C27,'MOS4110'!$A:$BP,펀드현황!H$2,0)</f>
        <v>1156.49</v>
      </c>
      <c r="I27" s="146">
        <f>VLOOKUP($C27,'MOS4110'!$A:$BP,펀드현황!I$2,0)</f>
        <v>2.9043000000000001</v>
      </c>
      <c r="J27" s="147">
        <f>VLOOKUP($C27,'MOS4110'!$A:$BP,펀드현황!J$2,0)</f>
        <v>10.4406</v>
      </c>
      <c r="K27" s="147">
        <f>VLOOKUP($C27,'MOS4110'!$A:$BP,펀드현황!K$2,0)</f>
        <v>10.9779</v>
      </c>
      <c r="L27" s="148">
        <f>VLOOKUP($C27,'MOS4110'!$A:$BP,펀드현황!L$2,0)</f>
        <v>17.8156</v>
      </c>
      <c r="M27" s="149">
        <f>VLOOKUP($C27,'MOS4110'!$A:$BP,펀드현황!M$2,0)</f>
        <v>0</v>
      </c>
      <c r="N27" s="149">
        <f>VLOOKUP($C27,'MOS4110'!$A:$BP,펀드현황!N$2,0)</f>
        <v>0</v>
      </c>
      <c r="O27" s="148">
        <f>VLOOKUP($C27,'MOS4110'!$A:$BP,펀드현황!O$2,0)</f>
        <v>6.7937000000000003</v>
      </c>
      <c r="P27" s="150">
        <f>VLOOKUP($C27,'MOS4110'!$A:$BP,펀드현황!P$2,0)</f>
        <v>15.648999999999999</v>
      </c>
      <c r="S27" s="226"/>
      <c r="T27" s="56" t="str">
        <f t="shared" si="2"/>
        <v>07H85</v>
      </c>
      <c r="V27" s="151">
        <f>IFERROR(      ( SUMIFS(설정해지!$G:$G, 설정해지!$B:$B,펀드현황!$C27,설정해지!$F:$F,"KRW")-SUMIFS(설정해지!$H:$H, 설정해지!$B:$B,펀드현황!$C27,설정해지!$F:$F,"KRW")   ) /100000000,"")</f>
        <v>0.58693043</v>
      </c>
      <c r="W27" s="151">
        <f>IFERROR(      ( SUMIFS(설정해지!$I:$I, 설정해지!$B:$B,펀드현황!$C27,설정해지!$F:$F,"KRW")-SUMIFS(설정해지!$J:$J, 설정해지!$B:$B,펀드현황!$C27,설정해지!$F:$F,"KRW")   ) /100000000,"")</f>
        <v>0.10842868999999999</v>
      </c>
      <c r="X27" s="151">
        <f>IFERROR(      ( SUMIFS(설정해지!$K:$K, 설정해지!$B:$B,펀드현황!$C27,설정해지!$F:$F,"KRW")-SUMIFS(설정해지!$L:$L, 설정해지!$B:$B,펀드현황!$C27,설정해지!$F:$F,"KRW")   ) /100000000,"")</f>
        <v>-1.892493E-2</v>
      </c>
      <c r="Y27" s="151"/>
      <c r="Z27" s="151">
        <f>IFERROR(      ( SUMIFS(자금총괄!$G:$G, 자금총괄!$B:$B,펀드현황!$C27,자금총괄!$F:$F,$AB$2) ) /100000000,"")</f>
        <v>1.08427706</v>
      </c>
      <c r="AA27" s="152">
        <f t="shared" si="3"/>
        <v>2.0909250704600299E-2</v>
      </c>
      <c r="AB27" s="151">
        <f>IFERROR(      ( SUMIFS(자금총괄!$I:$I, 자금총괄!$B:$B,펀드현황!$C27,자금총괄!$F:$F,$AB$2) ) /100000000,"")</f>
        <v>1.08644564</v>
      </c>
      <c r="AC27" s="151">
        <f>IFERROR(      ( SUMIFS(자금총괄!$K:$K, 자금총괄!$B:$B,펀드현황!$C27,자금총괄!$F:$F,$AB$2) ) /100000000,"")</f>
        <v>1.08682414</v>
      </c>
      <c r="AD27" s="151">
        <f>IFERROR(      ( SUMIFS(자금총괄!$M:$M, 자금총괄!$B:$B,펀드현황!$C27,자금총괄!$F:$F,$AB$2) ) /100000000,"")</f>
        <v>1.0994139199999999</v>
      </c>
      <c r="AE27" s="151">
        <f>IFERROR(      ( SUMIFS(자금총괄!$O:$O, 자금총괄!$B:$B,펀드현황!$C27,자금총괄!$F:$F,$AB$2) ) /100000000,"")</f>
        <v>1.09952724</v>
      </c>
      <c r="AF27" s="151">
        <f>IFERROR(      ( SUMIFS(자금총괄!$Q:$Q, 자금총괄!$B:$B,펀드현황!$C27,자금총괄!$F:$F,$AB$2) ) /100000000,"")</f>
        <v>1.1073205699999999</v>
      </c>
      <c r="AG27" s="151"/>
      <c r="AH27" s="151">
        <f>IFERROR(      ( SUMIFS(자금총괄!$G:$G, 자금총괄!$B:$B,펀드현황!$C27,자금총괄!$F:$F,$AI$2)/10000 ),"")</f>
        <v>0</v>
      </c>
      <c r="AI27" s="151">
        <f>IFERROR(      ( SUMIFS(자금총괄!$I:$I, 자금총괄!$B:$B,펀드현황!$C27,자금총괄!$F:$F,$AI$2)/10000  ),"")</f>
        <v>0</v>
      </c>
      <c r="AJ27" s="151">
        <f>IFERROR((SUMIFS(자금총괄!$K:$K,자금총괄!$B:$B,펀드현황!$C27,자금총괄!$F:$F,$AI$2)/10000),"")</f>
        <v>0</v>
      </c>
      <c r="AK27" s="151">
        <f>IFERROR((SUMIFS(자금총괄!$M:$M,자금총괄!$B:$B,펀드현황!$C27,자금총괄!$F:$F,$AI$2)/10000),"")</f>
        <v>0</v>
      </c>
      <c r="AL27" s="151">
        <f>IFERROR(      ( SUMIFS(자금총괄!$O:$O, 자금총괄!$B:$B,펀드현황!$C27,자금총괄!$F:$F,$AI$2) /10000 ),"")</f>
        <v>0</v>
      </c>
      <c r="AM27" s="151">
        <f>IFERROR(      ( SUMIFS(자금총괄!$Q:$Q, 자금총괄!$B:$B,펀드현황!$C27,자금총괄!$F:$F,$AI$2) /10000 ),"")</f>
        <v>0</v>
      </c>
    </row>
    <row r="28" spans="1:39" s="15" customFormat="1" ht="22.5" customHeight="1">
      <c r="A28" s="2"/>
      <c r="B28" s="226"/>
      <c r="C28" s="61" t="s">
        <v>71</v>
      </c>
      <c r="D28" s="22" t="str">
        <f>VLOOKUP(C28,'MOS4110'!$A:$B,2,0)</f>
        <v>한국투자TDF알아서증권투자신탁(채권혼합-재간접형)(모)</v>
      </c>
      <c r="E28" s="143" t="e">
        <f>AVERAGEIFS(#REF!,#REF!,펀드현황!$C28)/100000000</f>
        <v>#REF!</v>
      </c>
      <c r="F28" s="144">
        <f>IFERROR(VLOOKUP($T28,자금총괄!$B:$E,4,0)/100000000,"")</f>
        <v>1775.68601898</v>
      </c>
      <c r="G28" s="25">
        <f>VLOOKUP($C28,'MOS4110'!$A:$BP,펀드현황!G$2,0)</f>
        <v>42788</v>
      </c>
      <c r="H28" s="145">
        <f>VLOOKUP($C28,'MOS4110'!$A:$BP,펀드현황!H$2,0)</f>
        <v>1267.23</v>
      </c>
      <c r="I28" s="146">
        <f>VLOOKUP($C28,'MOS4110'!$A:$BP,펀드현황!I$2,0)</f>
        <v>1.1972</v>
      </c>
      <c r="J28" s="147">
        <f>VLOOKUP($C28,'MOS4110'!$A:$BP,펀드현황!J$2,0)</f>
        <v>5.3943000000000003</v>
      </c>
      <c r="K28" s="147">
        <f>VLOOKUP($C28,'MOS4110'!$A:$BP,펀드현황!K$2,0)</f>
        <v>6.2935999999999996</v>
      </c>
      <c r="L28" s="148">
        <f>VLOOKUP($C28,'MOS4110'!$A:$BP,펀드현황!L$2,0)</f>
        <v>8.6123999999999992</v>
      </c>
      <c r="M28" s="149">
        <f>VLOOKUP($C28,'MOS4110'!$A:$BP,펀드현황!M$2,0)</f>
        <v>2.7728000000000002</v>
      </c>
      <c r="N28" s="149">
        <f>VLOOKUP($C28,'MOS4110'!$A:$BP,펀드현황!N$2,0)</f>
        <v>-1.7278</v>
      </c>
      <c r="O28" s="148">
        <f>VLOOKUP($C28,'MOS4110'!$A:$BP,펀드현황!O$2,0)</f>
        <v>1.2948</v>
      </c>
      <c r="P28" s="150">
        <f>VLOOKUP($C28,'MOS4110'!$A:$BP,펀드현황!P$2,0)</f>
        <v>28.8886</v>
      </c>
      <c r="S28" s="226"/>
      <c r="T28" s="56" t="str">
        <f t="shared" si="2"/>
        <v>05C02</v>
      </c>
      <c r="V28" s="151">
        <f>IFERROR(      ( SUMIFS(설정해지!$G:$G, 설정해지!$B:$B,펀드현황!$C28,설정해지!$F:$F,"KRW")-SUMIFS(설정해지!$H:$H, 설정해지!$B:$B,펀드현황!$C28,설정해지!$F:$F,"KRW")   ) /100000000,"")</f>
        <v>-3.0522319599999999</v>
      </c>
      <c r="W28" s="151">
        <f>IFERROR(      ( SUMIFS(설정해지!$I:$I, 설정해지!$B:$B,펀드현황!$C28,설정해지!$F:$F,"KRW")-SUMIFS(설정해지!$J:$J, 설정해지!$B:$B,펀드현황!$C28,설정해지!$F:$F,"KRW")   ) /100000000,"")</f>
        <v>-0.77894543999999999</v>
      </c>
      <c r="X28" s="151">
        <f>IFERROR(      ( SUMIFS(설정해지!$K:$K, 설정해지!$B:$B,펀드현황!$C28,설정해지!$F:$F,"KRW")-SUMIFS(설정해지!$L:$L, 설정해지!$B:$B,펀드현황!$C28,설정해지!$F:$F,"KRW")   ) /100000000,"")</f>
        <v>-1.1947914900000001</v>
      </c>
      <c r="Y28" s="151"/>
      <c r="Z28" s="151">
        <f>IFERROR(      ( SUMIFS(자금총괄!$G:$G, 자금총괄!$B:$B,펀드현황!$C28,자금총괄!$F:$F,$AB$2) ) /100000000,"")</f>
        <v>47.29607318</v>
      </c>
      <c r="AA28" s="152">
        <f t="shared" si="3"/>
        <v>2.6635380734240443E-2</v>
      </c>
      <c r="AB28" s="151">
        <f>IFERROR(      ( SUMIFS(자금총괄!$I:$I, 자금총괄!$B:$B,펀드현황!$C28,자금총괄!$F:$F,$AB$2) ) /100000000,"")</f>
        <v>46.517127739999999</v>
      </c>
      <c r="AC28" s="151">
        <f>IFERROR(      ( SUMIFS(자금총괄!$K:$K, 자금총괄!$B:$B,펀드현황!$C28,자금총괄!$F:$F,$AB$2) ) /100000000,"")</f>
        <v>45.322336249999999</v>
      </c>
      <c r="AD28" s="151">
        <f>IFERROR(      ( SUMIFS(자금총괄!$M:$M, 자금총괄!$B:$B,펀드현황!$C28,자금총괄!$F:$F,$AB$2) ) /100000000,"")</f>
        <v>44.249509670000002</v>
      </c>
      <c r="AE28" s="151">
        <f>IFERROR(      ( SUMIFS(자금총괄!$O:$O, 자금총괄!$B:$B,펀드현황!$C28,자금총괄!$F:$F,$AB$2) ) /100000000,"")</f>
        <v>43.126797379999999</v>
      </c>
      <c r="AF28" s="151">
        <f>IFERROR(      ( SUMIFS(자금총괄!$Q:$Q, 자금총괄!$B:$B,펀드현황!$C28,자금총괄!$F:$F,$AB$2) ) /100000000,"")</f>
        <v>456.25416967000001</v>
      </c>
      <c r="AG28" s="151"/>
      <c r="AH28" s="151">
        <f>IFERROR(      ( SUMIFS(자금총괄!$G:$G, 자금총괄!$B:$B,펀드현황!$C28,자금총괄!$F:$F,$AI$2)/10000 ),"")</f>
        <v>7.6966999999999994E-2</v>
      </c>
      <c r="AI28" s="151">
        <f>IFERROR(      ( SUMIFS(자금총괄!$I:$I, 자금총괄!$B:$B,펀드현황!$C28,자금총괄!$F:$F,$AI$2)/10000  ),"")</f>
        <v>7.6966999999999994E-2</v>
      </c>
      <c r="AJ28" s="151">
        <f>IFERROR((SUMIFS(자금총괄!$K:$K,자금총괄!$B:$B,펀드현황!$C28,자금총괄!$F:$F,$AI$2)/10000),"")</f>
        <v>7.6966999999999994E-2</v>
      </c>
      <c r="AK28" s="151">
        <f>IFERROR((SUMIFS(자금총괄!$M:$M,자금총괄!$B:$B,펀드현황!$C28,자금총괄!$F:$F,$AI$2)/10000),"")</f>
        <v>7.6966999999999994E-2</v>
      </c>
      <c r="AL28" s="151">
        <f>IFERROR(      ( SUMIFS(자금총괄!$O:$O, 자금총괄!$B:$B,펀드현황!$C28,자금총괄!$F:$F,$AI$2) /10000 ),"")</f>
        <v>7.6966999999999994E-2</v>
      </c>
      <c r="AM28" s="151">
        <f>IFERROR(      ( SUMIFS(자금총괄!$Q:$Q, 자금총괄!$B:$B,펀드현황!$C28,자금총괄!$F:$F,$AI$2) /10000 ),"")</f>
        <v>-3200.923033</v>
      </c>
    </row>
    <row r="29" spans="1:39" s="15" customFormat="1" ht="22.5" customHeight="1" thickBot="1">
      <c r="A29" s="2"/>
      <c r="B29" s="230" t="s">
        <v>2809</v>
      </c>
      <c r="C29" s="61" t="s">
        <v>802</v>
      </c>
      <c r="D29" s="22" t="str">
        <f>VLOOKUP(C29,'MOS4110'!$A:$B,2,0)</f>
        <v>한국투자TIF알아서평생소득월지급식증권자(채권-재)(모)</v>
      </c>
      <c r="E29" s="143" t="e">
        <f>AVERAGEIFS(#REF!,#REF!,펀드현황!$C29)/100000000</f>
        <v>#REF!</v>
      </c>
      <c r="F29" s="144">
        <f>IFERROR(VLOOKUP($T29,자금총괄!$B:$E,4,0)/100000000,"")</f>
        <v>2.2981980399999999</v>
      </c>
      <c r="G29" s="25">
        <f>VLOOKUP($C29,'MOS4110'!$A:$BP,펀드현황!G$2,0)</f>
        <v>43887</v>
      </c>
      <c r="H29" s="145">
        <f>VLOOKUP($C29,'MOS4110'!$A:$BP,펀드현황!H$2,0)</f>
        <v>828.68</v>
      </c>
      <c r="I29" s="146">
        <f>VLOOKUP($C29,'MOS4110'!$A:$BP,펀드현황!I$2,0)</f>
        <v>-6.4299999999999996E-2</v>
      </c>
      <c r="J29" s="147">
        <f>VLOOKUP($C29,'MOS4110'!$A:$BP,펀드현황!J$2,0)</f>
        <v>3.7374999999999998</v>
      </c>
      <c r="K29" s="147">
        <f>VLOOKUP($C29,'MOS4110'!$A:$BP,펀드현황!K$2,0)</f>
        <v>4.6116000000000001</v>
      </c>
      <c r="L29" s="148">
        <f>VLOOKUP($C29,'MOS4110'!$A:$BP,펀드현황!L$2,0)</f>
        <v>5.1973000000000003</v>
      </c>
      <c r="M29" s="149">
        <f>VLOOKUP($C29,'MOS4110'!$A:$BP,펀드현황!M$2,0)</f>
        <v>-1.6575</v>
      </c>
      <c r="N29" s="149">
        <f>VLOOKUP($C29,'MOS4110'!$A:$BP,펀드현황!N$2,0)</f>
        <v>-3.9116</v>
      </c>
      <c r="O29" s="148">
        <f>VLOOKUP($C29,'MOS4110'!$A:$BP,펀드현황!O$2,0)</f>
        <v>8.4000000000000005E-2</v>
      </c>
      <c r="P29" s="150">
        <f>VLOOKUP($C29,'MOS4110'!$A:$BP,펀드현황!P$2,0)</f>
        <v>-2.8986999999999998</v>
      </c>
      <c r="S29" s="226"/>
      <c r="T29" s="56" t="str">
        <f t="shared" si="2"/>
        <v>05N79</v>
      </c>
      <c r="V29" s="151">
        <f>IFERROR(      ( SUMIFS(설정해지!$G:$G, 설정해지!$B:$B,펀드현황!$C29,설정해지!$F:$F,"KRW")-SUMIFS(설정해지!$H:$H, 설정해지!$B:$B,펀드현황!$C29,설정해지!$F:$F,"KRW")   ) /100000000,"")</f>
        <v>-7.4087739999999999E-2</v>
      </c>
      <c r="W29" s="151">
        <f>IFERROR(      ( SUMIFS(설정해지!$I:$I, 설정해지!$B:$B,펀드현황!$C29,설정해지!$F:$F,"KRW")-SUMIFS(설정해지!$J:$J, 설정해지!$B:$B,펀드현황!$C29,설정해지!$F:$F,"KRW")   ) /100000000,"")</f>
        <v>3.3215000000000002E-4</v>
      </c>
      <c r="X29" s="151">
        <f>IFERROR(      ( SUMIFS(설정해지!$K:$K, 설정해지!$B:$B,펀드현황!$C29,설정해지!$F:$F,"KRW")-SUMIFS(설정해지!$L:$L, 설정해지!$B:$B,펀드현황!$C29,설정해지!$F:$F,"KRW")   ) /100000000,"")</f>
        <v>0</v>
      </c>
      <c r="Y29" s="151"/>
      <c r="Z29" s="151">
        <f>IFERROR(      ( SUMIFS(자금총괄!$G:$G, 자금총괄!$B:$B,펀드현황!$C29,자금총괄!$F:$F,$AB$2) ) /100000000,"")</f>
        <v>3.7543189999999997E-2</v>
      </c>
      <c r="AA29" s="152"/>
      <c r="AB29" s="151">
        <f>IFERROR(      ( SUMIFS(자금총괄!$I:$I, 자금총괄!$B:$B,펀드현황!$C29,자금총괄!$F:$F,$AB$2) ) /100000000,"")</f>
        <v>3.754652E-2</v>
      </c>
      <c r="AC29" s="151">
        <f>IFERROR(      ( SUMIFS(자금총괄!$K:$K, 자금총괄!$B:$B,펀드현황!$C29,자금총괄!$F:$F,$AB$2) ) /100000000,"")</f>
        <v>3.754652E-2</v>
      </c>
      <c r="AD29" s="151">
        <f>IFERROR(      ( SUMIFS(자금총괄!$M:$M, 자금총괄!$B:$B,펀드현황!$C29,자금총괄!$F:$F,$AB$2) ) /100000000,"")</f>
        <v>3.754652E-2</v>
      </c>
      <c r="AE29" s="151">
        <f>IFERROR(      ( SUMIFS(자금총괄!$O:$O, 자금총괄!$B:$B,펀드현황!$C29,자금총괄!$F:$F,$AB$2) ) /100000000,"")</f>
        <v>3.754652E-2</v>
      </c>
      <c r="AF29" s="151">
        <f>IFERROR(      ( SUMIFS(자금총괄!$Q:$Q, 자금총괄!$B:$B,펀드현황!$C29,자금총괄!$F:$F,$AB$2) ) /100000000,"")</f>
        <v>3.754652E-2</v>
      </c>
      <c r="AG29" s="151"/>
      <c r="AH29" s="151">
        <f>IFERROR(      ( SUMIFS(자금총괄!$G:$G, 자금총괄!$B:$B,펀드현황!$C29,자금총괄!$F:$F,$AI$2)/10000 ),"")</f>
        <v>0</v>
      </c>
      <c r="AI29" s="151">
        <f>IFERROR(      ( SUMIFS(자금총괄!$I:$I, 자금총괄!$B:$B,펀드현황!$C29,자금총괄!$F:$F,$AI$2)/10000  ),"")</f>
        <v>0</v>
      </c>
      <c r="AJ29" s="151">
        <f>IFERROR((SUMIFS(자금총괄!$K:$K,자금총괄!$B:$B,펀드현황!$C29,자금총괄!$F:$F,$AI$2)/10000),"")</f>
        <v>0</v>
      </c>
      <c r="AK29" s="151">
        <f>IFERROR((SUMIFS(자금총괄!$M:$M,자금총괄!$B:$B,펀드현황!$C29,자금총괄!$F:$F,$AI$2)/10000),"")</f>
        <v>0</v>
      </c>
      <c r="AL29" s="151">
        <f>IFERROR(      ( SUMIFS(자금총괄!$O:$O, 자금총괄!$B:$B,펀드현황!$C29,자금총괄!$F:$F,$AI$2) /10000 ),"")</f>
        <v>0</v>
      </c>
      <c r="AM29" s="151">
        <f>IFERROR(      ( SUMIFS(자금총괄!$Q:$Q, 자금총괄!$B:$B,펀드현황!$C29,자금총괄!$F:$F,$AI$2) /10000 ),"")</f>
        <v>0</v>
      </c>
    </row>
    <row r="30" spans="1:39" s="15" customFormat="1" ht="22.5" customHeight="1">
      <c r="A30" s="2"/>
      <c r="B30" s="226"/>
      <c r="C30" s="61" t="s">
        <v>732</v>
      </c>
      <c r="D30" s="22" t="str">
        <f>VLOOKUP(C30,'MOS4110'!$A:$B,2,0)</f>
        <v>한국투자TIF알아서평생소득월지급식증권자(채혼-재)(모)</v>
      </c>
      <c r="E30" s="143" t="e">
        <f>AVERAGEIFS(#REF!,#REF!,펀드현황!$C30)/100000000</f>
        <v>#REF!</v>
      </c>
      <c r="F30" s="144">
        <f>IFERROR(VLOOKUP($T30,자금총괄!$B:$E,4,0)/100000000,"")</f>
        <v>26.97595355</v>
      </c>
      <c r="G30" s="25">
        <f>VLOOKUP($C30,'MOS4110'!$A:$BP,펀드현황!G$2,0)</f>
        <v>43056</v>
      </c>
      <c r="H30" s="145">
        <f>VLOOKUP($C30,'MOS4110'!$A:$BP,펀드현황!H$2,0)</f>
        <v>867.93</v>
      </c>
      <c r="I30" s="146">
        <f>VLOOKUP($C30,'MOS4110'!$A:$BP,펀드현황!I$2,0)</f>
        <v>1.2970999999999999</v>
      </c>
      <c r="J30" s="147">
        <f>VLOOKUP($C30,'MOS4110'!$A:$BP,펀드현황!J$2,0)</f>
        <v>5.9943999999999997</v>
      </c>
      <c r="K30" s="147">
        <f>VLOOKUP($C30,'MOS4110'!$A:$BP,펀드현황!K$2,0)</f>
        <v>7.2232000000000003</v>
      </c>
      <c r="L30" s="148">
        <f>VLOOKUP($C30,'MOS4110'!$A:$BP,펀드현황!L$2,0)</f>
        <v>9.3681000000000001</v>
      </c>
      <c r="M30" s="149">
        <f>VLOOKUP($C30,'MOS4110'!$A:$BP,펀드현황!M$2,0)</f>
        <v>3.2786</v>
      </c>
      <c r="N30" s="149">
        <f>VLOOKUP($C30,'MOS4110'!$A:$BP,펀드현황!N$2,0)</f>
        <v>0.67149999999999999</v>
      </c>
      <c r="O30" s="148">
        <f>VLOOKUP($C30,'MOS4110'!$A:$BP,펀드현황!O$2,0)</f>
        <v>1.9521999999999999</v>
      </c>
      <c r="P30" s="150">
        <f>VLOOKUP($C30,'MOS4110'!$A:$BP,펀드현황!P$2,0)</f>
        <v>25.714700000000001</v>
      </c>
      <c r="S30" s="226"/>
      <c r="T30" s="56" t="str">
        <f t="shared" si="2"/>
        <v>05N43</v>
      </c>
      <c r="V30" s="151">
        <f>IFERROR(      ( SUMIFS(설정해지!$G:$G, 설정해지!$B:$B,펀드현황!$C30,설정해지!$F:$F,"KRW")-SUMIFS(설정해지!$H:$H, 설정해지!$B:$B,펀드현황!$C30,설정해지!$F:$F,"KRW")   ) /100000000,"")</f>
        <v>9.9930000000000006E-4</v>
      </c>
      <c r="W30" s="151">
        <f>IFERROR(      ( SUMIFS(설정해지!$I:$I, 설정해지!$B:$B,펀드현황!$C30,설정해지!$F:$F,"KRW")-SUMIFS(설정해지!$J:$J, 설정해지!$B:$B,펀드현황!$C30,설정해지!$F:$F,"KRW")   ) /100000000,"")</f>
        <v>-8.0371999999999996E-4</v>
      </c>
      <c r="X30" s="151">
        <f>IFERROR(      ( SUMIFS(설정해지!$K:$K, 설정해지!$B:$B,펀드현황!$C30,설정해지!$F:$F,"KRW")-SUMIFS(설정해지!$L:$L, 설정해지!$B:$B,펀드현황!$C30,설정해지!$F:$F,"KRW")   ) /100000000,"")</f>
        <v>-3.6414199999999998E-3</v>
      </c>
      <c r="Y30" s="151"/>
      <c r="Z30" s="151">
        <f>IFERROR(      ( SUMIFS(자금총괄!$G:$G, 자금총괄!$B:$B,펀드현황!$C30,자금총괄!$F:$F,$AB$2) ) /100000000,"")</f>
        <v>0.41630656999999999</v>
      </c>
      <c r="AA30" s="152"/>
      <c r="AB30" s="151">
        <f>IFERROR(      ( SUMIFS(자금총괄!$I:$I, 자금총괄!$B:$B,펀드현황!$C30,자금총괄!$F:$F,$AB$2) ) /100000000,"")</f>
        <v>0.41631856</v>
      </c>
      <c r="AC30" s="151">
        <f>IFERROR(      ( SUMIFS(자금총괄!$K:$K, 자금총괄!$B:$B,펀드현황!$C30,자금총괄!$F:$F,$AB$2) ) /100000000,"")</f>
        <v>0.41635496999999999</v>
      </c>
      <c r="AD30" s="151">
        <f>IFERROR(      ( SUMIFS(자금총괄!$M:$M, 자금총괄!$B:$B,펀드현황!$C30,자금총괄!$F:$F,$AB$2) ) /100000000,"")</f>
        <v>0.41636527000000001</v>
      </c>
      <c r="AE30" s="151">
        <f>IFERROR(      ( SUMIFS(자금총괄!$O:$O, 자금총괄!$B:$B,펀드현황!$C30,자금총괄!$F:$F,$AB$2) ) /100000000,"")</f>
        <v>0.41636527000000001</v>
      </c>
      <c r="AF30" s="151">
        <f>IFERROR(      ( SUMIFS(자금총괄!$Q:$Q, 자금총괄!$B:$B,펀드현황!$C30,자금총괄!$F:$F,$AB$2) ) /100000000,"")</f>
        <v>0.41636727000000001</v>
      </c>
      <c r="AG30" s="151"/>
      <c r="AH30" s="151">
        <f>IFERROR(      ( SUMIFS(자금총괄!$G:$G, 자금총괄!$B:$B,펀드현황!$C30,자금총괄!$F:$F,$AI$2)/10000 ),"")</f>
        <v>0</v>
      </c>
      <c r="AI30" s="151">
        <f>IFERROR(      ( SUMIFS(자금총괄!$I:$I, 자금총괄!$B:$B,펀드현황!$C30,자금총괄!$F:$F,$AI$2)/10000  ),"")</f>
        <v>0</v>
      </c>
      <c r="AJ30" s="151">
        <f>IFERROR((SUMIFS(자금총괄!$K:$K,자금총괄!$B:$B,펀드현황!$C30,자금총괄!$F:$F,$AI$2)/10000),"")</f>
        <v>0</v>
      </c>
      <c r="AK30" s="151">
        <f>IFERROR((SUMIFS(자금총괄!$M:$M,자금총괄!$B:$B,펀드현황!$C30,자금총괄!$F:$F,$AI$2)/10000),"")</f>
        <v>0</v>
      </c>
      <c r="AL30" s="151">
        <f>IFERROR(      ( SUMIFS(자금총괄!$O:$O, 자금총괄!$B:$B,펀드현황!$C30,자금총괄!$F:$F,$AI$2) /10000 ),"")</f>
        <v>0</v>
      </c>
      <c r="AM30" s="151">
        <f>IFERROR(      ( SUMIFS(자금총괄!$Q:$Q, 자금총괄!$B:$B,펀드현황!$C30,자금총괄!$F:$F,$AI$2) /10000 ),"")</f>
        <v>0</v>
      </c>
    </row>
    <row r="31" spans="1:39" s="15" customFormat="1" ht="22.5" customHeight="1">
      <c r="A31" s="2"/>
      <c r="B31" s="226"/>
      <c r="C31" s="61" t="s">
        <v>754</v>
      </c>
      <c r="D31" s="22" t="str">
        <f>VLOOKUP(C31,'MOS4110'!$A:$B,2,0)</f>
        <v>한국투자TIF알아서평생소득증권자투자신탁(채권-재간접형)(모)</v>
      </c>
      <c r="E31" s="143" t="e">
        <f>AVERAGEIFS(#REF!,#REF!,펀드현황!$C31)/100000000</f>
        <v>#REF!</v>
      </c>
      <c r="F31" s="144">
        <f>IFERROR(VLOOKUP($T31,자금총괄!$B:$E,4,0)/100000000,"")</f>
        <v>93.765447320000007</v>
      </c>
      <c r="G31" s="25">
        <f>VLOOKUP($C31,'MOS4110'!$A:$BP,펀드현황!G$2,0)</f>
        <v>43056</v>
      </c>
      <c r="H31" s="145">
        <f>VLOOKUP($C31,'MOS4110'!$A:$BP,펀드현황!H$2,0)</f>
        <v>1080.54</v>
      </c>
      <c r="I31" s="146">
        <f>VLOOKUP($C31,'MOS4110'!$A:$BP,펀드현황!I$2,0)</f>
        <v>-6.4699999999999994E-2</v>
      </c>
      <c r="J31" s="147">
        <f>VLOOKUP($C31,'MOS4110'!$A:$BP,펀드현황!J$2,0)</f>
        <v>3.7464</v>
      </c>
      <c r="K31" s="147">
        <f>VLOOKUP($C31,'MOS4110'!$A:$BP,펀드현황!K$2,0)</f>
        <v>4.6242000000000001</v>
      </c>
      <c r="L31" s="148">
        <f>VLOOKUP($C31,'MOS4110'!$A:$BP,펀드현황!L$2,0)</f>
        <v>5.2112999999999996</v>
      </c>
      <c r="M31" s="149">
        <f>VLOOKUP($C31,'MOS4110'!$A:$BP,펀드현황!M$2,0)</f>
        <v>-1.5863</v>
      </c>
      <c r="N31" s="149">
        <f>VLOOKUP($C31,'MOS4110'!$A:$BP,펀드현황!N$2,0)</f>
        <v>-3.8439999999999999</v>
      </c>
      <c r="O31" s="148">
        <f>VLOOKUP($C31,'MOS4110'!$A:$BP,펀드현황!O$2,0)</f>
        <v>8.5199999999999998E-2</v>
      </c>
      <c r="P31" s="150">
        <f>VLOOKUP($C31,'MOS4110'!$A:$BP,펀드현황!P$2,0)</f>
        <v>8.7055000000000007</v>
      </c>
      <c r="S31" s="226"/>
      <c r="T31" s="56" t="str">
        <f t="shared" si="2"/>
        <v>05N61</v>
      </c>
      <c r="V31" s="151">
        <f>IFERROR(      ( SUMIFS(설정해지!$G:$G, 설정해지!$B:$B,펀드현황!$C31,설정해지!$F:$F,"KRW")-SUMIFS(설정해지!$H:$H, 설정해지!$B:$B,펀드현황!$C31,설정해지!$F:$F,"KRW")   ) /100000000,"")</f>
        <v>0.28496424999999997</v>
      </c>
      <c r="W31" s="151">
        <f>IFERROR(      ( SUMIFS(설정해지!$I:$I, 설정해지!$B:$B,펀드현황!$C31,설정해지!$F:$F,"KRW")-SUMIFS(설정해지!$J:$J, 설정해지!$B:$B,펀드현황!$C31,설정해지!$F:$F,"KRW")   ) /100000000,"")</f>
        <v>0.41659024</v>
      </c>
      <c r="X31" s="151">
        <f>IFERROR(      ( SUMIFS(설정해지!$K:$K, 설정해지!$B:$B,펀드현황!$C31,설정해지!$F:$F,"KRW")-SUMIFS(설정해지!$L:$L, 설정해지!$B:$B,펀드현황!$C31,설정해지!$F:$F,"KRW")   ) /100000000,"")</f>
        <v>-1.6507540000000001E-2</v>
      </c>
      <c r="Y31" s="151"/>
      <c r="Z31" s="151">
        <f>IFERROR(      ( SUMIFS(자금총괄!$G:$G, 자금총괄!$B:$B,펀드현황!$C31,자금총괄!$F:$F,$AB$2) ) /100000000,"")</f>
        <v>1.9727911899999999</v>
      </c>
      <c r="AA31" s="152"/>
      <c r="AB31" s="151">
        <f>IFERROR(      ( SUMIFS(자금총괄!$I:$I, 자금총괄!$B:$B,펀드현황!$C31,자금총괄!$F:$F,$AB$2) ) /100000000,"")</f>
        <v>1.97785408</v>
      </c>
      <c r="AC31" s="151">
        <f>IFERROR(      ( SUMIFS(자금총괄!$K:$K, 자금총괄!$B:$B,펀드현황!$C31,자금총괄!$F:$F,$AB$2) ) /100000000,"")</f>
        <v>1.9780191600000001</v>
      </c>
      <c r="AD31" s="151">
        <f>IFERROR(      ( SUMIFS(자금총괄!$M:$M, 자금총괄!$B:$B,펀드현황!$C31,자금총괄!$F:$F,$AB$2) ) /100000000,"")</f>
        <v>1.9835821499999999</v>
      </c>
      <c r="AE31" s="151">
        <f>IFERROR(      ( SUMIFS(자금총괄!$O:$O, 자금총괄!$B:$B,펀드현황!$C31,자금총괄!$F:$F,$AB$2) ) /100000000,"")</f>
        <v>1.9836213700000001</v>
      </c>
      <c r="AF31" s="151">
        <f>IFERROR(      ( SUMIFS(자금총괄!$Q:$Q, 자금총괄!$B:$B,펀드현황!$C31,자금총괄!$F:$F,$AB$2) ) /100000000,"")</f>
        <v>1.98476758</v>
      </c>
      <c r="AG31" s="151"/>
      <c r="AH31" s="151">
        <f>IFERROR(      ( SUMIFS(자금총괄!$G:$G, 자금총괄!$B:$B,펀드현황!$C31,자금총괄!$F:$F,$AI$2)/10000 ),"")</f>
        <v>0</v>
      </c>
      <c r="AI31" s="151">
        <f>IFERROR(      ( SUMIFS(자금총괄!$I:$I, 자금총괄!$B:$B,펀드현황!$C31,자금총괄!$F:$F,$AI$2)/10000  ),"")</f>
        <v>0</v>
      </c>
      <c r="AJ31" s="151">
        <f>IFERROR((SUMIFS(자금총괄!$K:$K,자금총괄!$B:$B,펀드현황!$C31,자금총괄!$F:$F,$AI$2)/10000),"")</f>
        <v>0</v>
      </c>
      <c r="AK31" s="151">
        <f>IFERROR((SUMIFS(자금총괄!$M:$M,자금총괄!$B:$B,펀드현황!$C31,자금총괄!$F:$F,$AI$2)/10000),"")</f>
        <v>0</v>
      </c>
      <c r="AL31" s="151">
        <f>IFERROR(      ( SUMIFS(자금총괄!$O:$O, 자금총괄!$B:$B,펀드현황!$C31,자금총괄!$F:$F,$AI$2) /10000 ),"")</f>
        <v>0</v>
      </c>
      <c r="AM31" s="151">
        <f>IFERROR(      ( SUMIFS(자금총괄!$Q:$Q, 자금총괄!$B:$B,펀드현황!$C31,자금총괄!$F:$F,$AI$2) /10000 ),"")</f>
        <v>0</v>
      </c>
    </row>
    <row r="32" spans="1:39" s="15" customFormat="1" ht="22.5" customHeight="1" thickBot="1">
      <c r="A32" s="2"/>
      <c r="B32" s="227"/>
      <c r="C32" s="12" t="s">
        <v>688</v>
      </c>
      <c r="D32" s="23" t="str">
        <f>VLOOKUP(C32,'MOS4110'!$A:$B,2,0)</f>
        <v>한국투자TIF알아서평생소득증권자투자신탁(채혼-재)(모)</v>
      </c>
      <c r="E32" s="178" t="e">
        <f>AVERAGEIFS(#REF!,#REF!,펀드현황!$C32)/100000000</f>
        <v>#REF!</v>
      </c>
      <c r="F32" s="179">
        <f>IFERROR(VLOOKUP($T32,자금총괄!$B:$E,4,0)/100000000,"")</f>
        <v>74.041711739999997</v>
      </c>
      <c r="G32" s="26">
        <f>VLOOKUP($C32,'MOS4110'!$A:$BP,펀드현황!G$2,0)</f>
        <v>43056</v>
      </c>
      <c r="H32" s="154">
        <f>VLOOKUP($C32,'MOS4110'!$A:$BP,펀드현황!H$2,0)</f>
        <v>1244.72</v>
      </c>
      <c r="I32" s="155">
        <f>VLOOKUP($C32,'MOS4110'!$A:$BP,펀드현황!I$2,0)</f>
        <v>1.2939000000000001</v>
      </c>
      <c r="J32" s="156">
        <f>VLOOKUP($C32,'MOS4110'!$A:$BP,펀드현황!J$2,0)</f>
        <v>5.9795999999999996</v>
      </c>
      <c r="K32" s="156">
        <f>VLOOKUP($C32,'MOS4110'!$A:$BP,펀드현황!K$2,0)</f>
        <v>7.2037000000000004</v>
      </c>
      <c r="L32" s="157">
        <f>VLOOKUP($C32,'MOS4110'!$A:$BP,펀드현황!L$2,0)</f>
        <v>9.3576999999999995</v>
      </c>
      <c r="M32" s="158">
        <f>VLOOKUP($C32,'MOS4110'!$A:$BP,펀드현황!M$2,0)</f>
        <v>3.2761999999999998</v>
      </c>
      <c r="N32" s="158">
        <f>VLOOKUP($C32,'MOS4110'!$A:$BP,펀드현황!N$2,0)</f>
        <v>0.53310000000000002</v>
      </c>
      <c r="O32" s="157">
        <f>VLOOKUP($C32,'MOS4110'!$A:$BP,펀드현황!O$2,0)</f>
        <v>1.9494</v>
      </c>
      <c r="P32" s="159">
        <f>VLOOKUP($C32,'MOS4110'!$A:$BP,펀드현황!P$2,0)</f>
        <v>25.4406</v>
      </c>
      <c r="S32" s="227"/>
      <c r="T32" s="66" t="str">
        <f t="shared" si="2"/>
        <v>05N25</v>
      </c>
      <c r="V32" s="151">
        <f>IFERROR(      ( SUMIFS(설정해지!$G:$G, 설정해지!$B:$B,펀드현황!$C32,설정해지!$F:$F,"KRW")-SUMIFS(설정해지!$H:$H, 설정해지!$B:$B,펀드현황!$C32,설정해지!$F:$F,"KRW")   ) /100000000,"")</f>
        <v>8.49163E-2</v>
      </c>
      <c r="W32" s="151">
        <f>IFERROR(      ( SUMIFS(설정해지!$I:$I, 설정해지!$B:$B,펀드현황!$C32,설정해지!$F:$F,"KRW")-SUMIFS(설정해지!$J:$J, 설정해지!$B:$B,펀드현황!$C32,설정해지!$F:$F,"KRW")   ) /100000000,"")</f>
        <v>5.0078240000000003E-2</v>
      </c>
      <c r="X32" s="151">
        <f>IFERROR(      ( SUMIFS(설정해지!$K:$K, 설정해지!$B:$B,펀드현황!$C32,설정해지!$F:$F,"KRW")-SUMIFS(설정해지!$L:$L, 설정해지!$B:$B,펀드현황!$C32,설정해지!$F:$F,"KRW")   ) /100000000,"")</f>
        <v>-0.32826276999999998</v>
      </c>
      <c r="Y32" s="151"/>
      <c r="Z32" s="151">
        <f>IFERROR(      ( SUMIFS(자금총괄!$G:$G, 자금총괄!$B:$B,펀드현황!$C32,자금총괄!$F:$F,$AB$2) ) /100000000,"")</f>
        <v>1.56413884</v>
      </c>
      <c r="AA32" s="152"/>
      <c r="AB32" s="151">
        <f>IFERROR(      ( SUMIFS(자금총괄!$I:$I, 자금총괄!$B:$B,펀드현황!$C32,자금총괄!$F:$F,$AB$2) ) /100000000,"")</f>
        <v>1.5648051700000001</v>
      </c>
      <c r="AC32" s="151">
        <f>IFERROR(      ( SUMIFS(자금총괄!$K:$K, 자금총괄!$B:$B,펀드현황!$C32,자금총괄!$F:$F,$AB$2) ) /100000000,"")</f>
        <v>1.5680878</v>
      </c>
      <c r="AD32" s="151">
        <f>IFERROR(      ( SUMIFS(자금총괄!$M:$M, 자금총괄!$B:$B,펀드현황!$C32,자금총괄!$F:$F,$AB$2) ) /100000000,"")</f>
        <v>1.56819737</v>
      </c>
      <c r="AE32" s="151">
        <f>IFERROR(      ( SUMIFS(자금총괄!$O:$O, 자금총괄!$B:$B,펀드현황!$C32,자금총괄!$F:$F,$AB$2) ) /100000000,"")</f>
        <v>1.56819737</v>
      </c>
      <c r="AF32" s="151">
        <f>IFERROR(      ( SUMIFS(자금총괄!$Q:$Q, 자금총괄!$B:$B,펀드현황!$C32,자금총괄!$F:$F,$AB$2) ) /100000000,"")</f>
        <v>1.5682041900000001</v>
      </c>
      <c r="AG32" s="151"/>
      <c r="AH32" s="151">
        <f>IFERROR(      ( SUMIFS(자금총괄!$G:$G, 자금총괄!$B:$B,펀드현황!$C32,자금총괄!$F:$F,$AI$2)/10000 ),"")</f>
        <v>0</v>
      </c>
      <c r="AI32" s="151">
        <f>IFERROR(      ( SUMIFS(자금총괄!$I:$I, 자금총괄!$B:$B,펀드현황!$C32,자금총괄!$F:$F,$AI$2)/10000  ),"")</f>
        <v>0</v>
      </c>
      <c r="AJ32" s="151">
        <f>IFERROR((SUMIFS(자금총괄!$K:$K,자금총괄!$B:$B,펀드현황!$C32,자금총괄!$F:$F,$AI$2)/10000),"")</f>
        <v>0</v>
      </c>
      <c r="AK32" s="151">
        <f>IFERROR((SUMIFS(자금총괄!$M:$M,자금총괄!$B:$B,펀드현황!$C32,자금총괄!$F:$F,$AI$2)/10000),"")</f>
        <v>0</v>
      </c>
      <c r="AL32" s="151">
        <f>IFERROR(      ( SUMIFS(자금총괄!$O:$O, 자금총괄!$B:$B,펀드현황!$C32,자금총괄!$F:$F,$AI$2) /10000 ),"")</f>
        <v>0</v>
      </c>
      <c r="AM32" s="151">
        <f>IFERROR(      ( SUMIFS(자금총괄!$Q:$Q, 자금총괄!$B:$B,펀드현황!$C32,자금총괄!$F:$F,$AI$2) /10000 ),"")</f>
        <v>0</v>
      </c>
    </row>
    <row r="33" spans="2:39" ht="22.5" customHeight="1">
      <c r="B33" s="2"/>
      <c r="C33" s="2"/>
      <c r="D33" s="14" t="s">
        <v>2810</v>
      </c>
      <c r="E33" s="160" t="e">
        <f>SUM(E14:E32)</f>
        <v>#REF!</v>
      </c>
      <c r="F33" s="160">
        <f>SUM(F14:F32)</f>
        <v>14502.068046169999</v>
      </c>
      <c r="G33" s="14"/>
      <c r="H33" s="180"/>
      <c r="I33" s="162"/>
      <c r="J33" s="162"/>
      <c r="K33" s="162"/>
      <c r="L33" s="163"/>
      <c r="M33" s="162"/>
      <c r="N33" s="162"/>
      <c r="O33" s="163"/>
      <c r="P33" s="162"/>
      <c r="Q33" s="15"/>
      <c r="S33" s="2"/>
      <c r="T33" s="2"/>
      <c r="U33" s="2"/>
    </row>
    <row r="34" spans="2:39" ht="22.5" customHeight="1">
      <c r="B34" s="2"/>
      <c r="C34" s="2"/>
      <c r="F34" s="2"/>
      <c r="H34" s="161"/>
      <c r="I34" s="162"/>
      <c r="J34" s="162"/>
      <c r="K34" s="162"/>
      <c r="L34" s="163"/>
      <c r="M34" s="162"/>
      <c r="N34" s="162"/>
      <c r="O34" s="163"/>
      <c r="P34" s="162"/>
      <c r="S34" s="2"/>
      <c r="T34" s="2"/>
      <c r="U34" s="2"/>
    </row>
    <row r="35" spans="2:39" s="15" customFormat="1" ht="22.5" customHeight="1" thickBot="1">
      <c r="C35" s="3"/>
      <c r="D35" s="3"/>
      <c r="E35" s="181"/>
      <c r="F35" s="179"/>
      <c r="H35" s="167"/>
      <c r="I35" s="168"/>
      <c r="J35" s="168"/>
      <c r="K35" s="168"/>
      <c r="L35" s="169"/>
      <c r="M35" s="168"/>
      <c r="N35" s="168"/>
      <c r="O35" s="169"/>
      <c r="P35" s="168"/>
    </row>
    <row r="36" spans="2:39" ht="22.5" customHeight="1" thickBot="1">
      <c r="B36" s="225" t="s">
        <v>2811</v>
      </c>
      <c r="C36" s="9" t="s">
        <v>42</v>
      </c>
      <c r="D36" s="10" t="s">
        <v>2812</v>
      </c>
      <c r="E36" s="143" t="e">
        <f>AVERAGEIFS(#REF!,#REF!,펀드현황!$C36)/100000000</f>
        <v>#REF!</v>
      </c>
      <c r="F36" s="144">
        <f>IFERROR(VLOOKUP($T36,자금총괄!$B:$E,4,0)/100000000,"")</f>
        <v>142.05941288</v>
      </c>
      <c r="G36" s="27">
        <f>VLOOKUP($C36,'MOS4110'!$A:$BP,펀드현황!G$2,0)</f>
        <v>43475</v>
      </c>
      <c r="H36" s="172">
        <f>VLOOKUP($C36,'MOS4110'!$A:$BP,펀드현황!H$2,0)</f>
        <v>906.66</v>
      </c>
      <c r="I36" s="173">
        <f>VLOOKUP($C36,'MOS4110'!$A:$BP,펀드현황!I$2,0)</f>
        <v>-0.495</v>
      </c>
      <c r="J36" s="174">
        <f>VLOOKUP($C36,'MOS4110'!$A:$BP,펀드현황!J$2,0)</f>
        <v>2.3064</v>
      </c>
      <c r="K36" s="174">
        <f>VLOOKUP($C36,'MOS4110'!$A:$BP,펀드현황!K$2,0)</f>
        <v>1.0813999999999999</v>
      </c>
      <c r="L36" s="175">
        <f>VLOOKUP($C36,'MOS4110'!$A:$BP,펀드현황!L$2,0)</f>
        <v>-1.9212</v>
      </c>
      <c r="M36" s="174">
        <f>VLOOKUP($C36,'MOS4110'!$A:$BP,펀드현황!M$2,0)</f>
        <v>-8.7096</v>
      </c>
      <c r="N36" s="174">
        <f>VLOOKUP($C36,'MOS4110'!$A:$BP,펀드현황!N$2,0)</f>
        <v>-8.6608000000000001</v>
      </c>
      <c r="O36" s="175">
        <f>VLOOKUP($C36,'MOS4110'!$A:$BP,펀드현황!O$2,0)</f>
        <v>-1.6371</v>
      </c>
      <c r="P36" s="177">
        <f>VLOOKUP($C36,'MOS4110'!$A:$BP,펀드현황!P$2,0)</f>
        <v>-3.3378999999999999</v>
      </c>
      <c r="Q36" s="62">
        <f>VLOOKUP($C36,'MOS4110'!$A:$BP,펀드현황!Q$2,0)</f>
        <v>0.97740000000000005</v>
      </c>
      <c r="S36" s="225" t="s">
        <v>2811</v>
      </c>
      <c r="T36" s="55" t="str">
        <f t="shared" ref="T36:T51" si="4">C36</f>
        <v>03V94</v>
      </c>
      <c r="V36" s="151">
        <f>IFERROR(      ( SUMIFS(설정해지!$G:$G, 설정해지!$B:$B,펀드현황!$C36,설정해지!$F:$F,"KRW")-SUMIFS(설정해지!$H:$H, 설정해지!$B:$B,펀드현황!$C36,설정해지!$F:$F,"KRW")   ) /100000000,"")</f>
        <v>-9.8680399999999998E-3</v>
      </c>
      <c r="W36" s="151">
        <f>IFERROR(      ( SUMIFS(설정해지!$I:$I, 설정해지!$B:$B,펀드현황!$C36,설정해지!$F:$F,"KRW")-SUMIFS(설정해지!$J:$J, 설정해지!$B:$B,펀드현황!$C36,설정해지!$F:$F,"KRW")   ) /100000000,"")</f>
        <v>-0.35088132</v>
      </c>
      <c r="X36" s="151">
        <f>IFERROR(      ( SUMIFS(설정해지!$K:$K, 설정해지!$B:$B,펀드현황!$C36,설정해지!$F:$F,"KRW")-SUMIFS(설정해지!$L:$L, 설정해지!$B:$B,펀드현황!$C36,설정해지!$F:$F,"KRW")   ) /100000000,"")</f>
        <v>-0.11800391</v>
      </c>
      <c r="Y36" s="164"/>
      <c r="Z36" s="151">
        <f>IFERROR(      ( SUMIFS(자금총괄!$G:$G, 자금총괄!$B:$B,펀드현황!$C36,자금총괄!$F:$F,$AB$2) ) /100000000,"")</f>
        <v>1.14643385</v>
      </c>
      <c r="AA36" s="152">
        <f t="shared" ref="AA36:AA51" si="5">Z36/F36</f>
        <v>8.0701012819784923E-3</v>
      </c>
      <c r="AB36" s="151">
        <f>IFERROR(      ( SUMIFS(자금총괄!$I:$I, 자금총괄!$B:$B,펀드현황!$C36,자금총괄!$F:$F,$AB$2) ) /100000000,"")</f>
        <v>3.6077325299999998</v>
      </c>
      <c r="AC36" s="151">
        <f>IFERROR(      ( SUMIFS(자금총괄!$K:$K, 자금총괄!$B:$B,펀드현황!$C36,자금총괄!$F:$F,$AB$2) ) /100000000,"")</f>
        <v>3.4897286200000002</v>
      </c>
      <c r="AD36" s="151">
        <f>IFERROR(      ( SUMIFS(자금총괄!$M:$M, 자금총괄!$B:$B,펀드현황!$C36,자금총괄!$F:$F,$AB$2) ) /100000000,"")</f>
        <v>3.33935753</v>
      </c>
      <c r="AE36" s="151">
        <f>IFERROR(      ( SUMIFS(자금총괄!$O:$O, 자금총괄!$B:$B,펀드현황!$C36,자금총괄!$F:$F,$AB$2) ) /100000000,"")</f>
        <v>3.2400229600000001</v>
      </c>
      <c r="AF36" s="151">
        <f>IFERROR(      ( SUMIFS(자금총괄!$Q:$Q, 자금총괄!$B:$B,펀드현황!$C36,자금총괄!$F:$F,$AB$2) ) /100000000,"")</f>
        <v>2.9687126500000001</v>
      </c>
      <c r="AG36" s="164"/>
      <c r="AH36" s="151">
        <f>IFERROR(      ( SUMIFS(자금총괄!$G:$G, 자금총괄!$B:$B,펀드현황!$C36,자금총괄!$F:$F,$AI$2)/10000 ),"")</f>
        <v>28.413239000000001</v>
      </c>
      <c r="AI36" s="151">
        <f>IFERROR(      ( SUMIFS(자금총괄!$I:$I, 자금총괄!$B:$B,펀드현황!$C36,자금총괄!$F:$F,$AI$2)/10000  ),"")</f>
        <v>11.527004</v>
      </c>
      <c r="AJ36" s="151">
        <f>IFERROR((SUMIFS(자금총괄!$K:$K,자금총괄!$B:$B,펀드현황!$C36,자금총괄!$F:$F,$AI$2)/10000),"")</f>
        <v>11.527004</v>
      </c>
      <c r="AK36" s="151">
        <f>IFERROR((SUMIFS(자금총괄!$M:$M,자금총괄!$B:$B,펀드현황!$C36,자금총괄!$F:$F,$AI$2)/10000),"")</f>
        <v>11.527004</v>
      </c>
      <c r="AL36" s="151">
        <f>IFERROR(      ( SUMIFS(자금총괄!$O:$O, 자금총괄!$B:$B,펀드현황!$C36,자금총괄!$F:$F,$AI$2) /10000 ),"")</f>
        <v>11.527004</v>
      </c>
      <c r="AM36" s="151">
        <f>IFERROR(      ( SUMIFS(자금총괄!$Q:$Q, 자금총괄!$B:$B,펀드현황!$C36,자금총괄!$F:$F,$AI$2) /10000 ),"")</f>
        <v>11.527004</v>
      </c>
    </row>
    <row r="37" spans="2:39" ht="22.5" customHeight="1">
      <c r="B37" s="226"/>
      <c r="C37" s="61" t="s">
        <v>62</v>
      </c>
      <c r="D37" s="11" t="s">
        <v>2813</v>
      </c>
      <c r="E37" s="143" t="e">
        <f>AVERAGEIFS(#REF!,#REF!,펀드현황!$C37)/100000000</f>
        <v>#REF!</v>
      </c>
      <c r="F37" s="182">
        <f>IFERROR(VLOOKUP($T37,자금총괄!$B:$E,4,0)/100000000,"")</f>
        <v>53.662705219999999</v>
      </c>
      <c r="G37" s="25">
        <f>VLOOKUP($C37,'MOS4110'!$A:$BP,펀드현황!G$2,0)</f>
        <v>43475</v>
      </c>
      <c r="H37" s="145">
        <f>VLOOKUP($C37,'MOS4110'!$A:$BP,펀드현황!H$2,0)</f>
        <v>1293.33</v>
      </c>
      <c r="I37" s="146">
        <f>VLOOKUP($C37,'MOS4110'!$A:$BP,펀드현황!I$2,0)</f>
        <v>3.4548000000000001</v>
      </c>
      <c r="J37" s="147">
        <f>VLOOKUP($C37,'MOS4110'!$A:$BP,펀드현황!J$2,0)</f>
        <v>8.5528999999999993</v>
      </c>
      <c r="K37" s="147">
        <f>VLOOKUP($C37,'MOS4110'!$A:$BP,펀드현황!K$2,0)</f>
        <v>11.1608</v>
      </c>
      <c r="L37" s="148">
        <f>VLOOKUP($C37,'MOS4110'!$A:$BP,펀드현황!L$2,0)</f>
        <v>14.933400000000001</v>
      </c>
      <c r="M37" s="147">
        <f>VLOOKUP($C37,'MOS4110'!$A:$BP,펀드현황!M$2,0)</f>
        <v>-0.1181</v>
      </c>
      <c r="N37" s="147">
        <f>VLOOKUP($C37,'MOS4110'!$A:$BP,펀드현황!N$2,0)</f>
        <v>1.4101999999999999</v>
      </c>
      <c r="O37" s="148">
        <f>VLOOKUP($C37,'MOS4110'!$A:$BP,펀드현황!O$2,0)</f>
        <v>4.3967000000000001</v>
      </c>
      <c r="P37" s="150">
        <f>VLOOKUP($C37,'MOS4110'!$A:$BP,펀드현황!P$2,0)</f>
        <v>44.078800000000001</v>
      </c>
      <c r="Q37" s="62">
        <f>VLOOKUP($C37,'MOS4110'!$A:$BP,펀드현황!Q$2,0)</f>
        <v>0.32519999999999999</v>
      </c>
      <c r="S37" s="226"/>
      <c r="T37" s="56" t="str">
        <f t="shared" si="4"/>
        <v>03V95</v>
      </c>
      <c r="V37" s="151">
        <f>IFERROR(      ( SUMIFS(설정해지!$G:$G, 설정해지!$B:$B,펀드현황!$C37,설정해지!$F:$F,"KRW")-SUMIFS(설정해지!$H:$H, 설정해지!$B:$B,펀드현황!$C37,설정해지!$F:$F,"KRW")   ) /100000000,"")</f>
        <v>-2.7064029999999999E-2</v>
      </c>
      <c r="W37" s="151">
        <f>IFERROR(      ( SUMIFS(설정해지!$I:$I, 설정해지!$B:$B,펀드현황!$C37,설정해지!$F:$F,"KRW")-SUMIFS(설정해지!$J:$J, 설정해지!$B:$B,펀드현황!$C37,설정해지!$F:$F,"KRW")   ) /100000000,"")</f>
        <v>-0.10530365</v>
      </c>
      <c r="X37" s="151">
        <f>IFERROR(      ( SUMIFS(설정해지!$K:$K, 설정해지!$B:$B,펀드현황!$C37,설정해지!$F:$F,"KRW")-SUMIFS(설정해지!$L:$L, 설정해지!$B:$B,펀드현황!$C37,설정해지!$F:$F,"KRW")   ) /100000000,"")</f>
        <v>-0.12312827</v>
      </c>
      <c r="Y37" s="164"/>
      <c r="Z37" s="151">
        <f>IFERROR(      ( SUMIFS(자금총괄!$G:$G, 자금총괄!$B:$B,펀드현황!$C37,자금총괄!$F:$F,$AB$2) ) /100000000,"")</f>
        <v>0.45504634999999999</v>
      </c>
      <c r="AA37" s="152">
        <f t="shared" si="5"/>
        <v>8.4797504735263513E-3</v>
      </c>
      <c r="AB37" s="151">
        <f>IFERROR(      ( SUMIFS(자금총괄!$I:$I, 자금총괄!$B:$B,펀드현황!$C37,자금총괄!$F:$F,$AB$2) ) /100000000,"")</f>
        <v>2.2356927</v>
      </c>
      <c r="AC37" s="151">
        <f>IFERROR(      ( SUMIFS(자금총괄!$K:$K, 자금총괄!$B:$B,펀드현황!$C37,자금총괄!$F:$F,$AB$2) ) /100000000,"")</f>
        <v>2.1125644299999999</v>
      </c>
      <c r="AD37" s="151">
        <f>IFERROR(      ( SUMIFS(자금총괄!$M:$M, 자금총괄!$B:$B,펀드현황!$C37,자금총괄!$F:$F,$AB$2) ) /100000000,"")</f>
        <v>1.91063367</v>
      </c>
      <c r="AE37" s="151">
        <f>IFERROR(      ( SUMIFS(자금총괄!$O:$O, 자금총괄!$B:$B,펀드현황!$C37,자금총괄!$F:$F,$AB$2) ) /100000000,"")</f>
        <v>1.82140857</v>
      </c>
      <c r="AF37" s="151">
        <f>IFERROR(      ( SUMIFS(자금총괄!$Q:$Q, 자금총괄!$B:$B,펀드현황!$C37,자금총괄!$F:$F,$AB$2) ) /100000000,"")</f>
        <v>1.46371885</v>
      </c>
      <c r="AG37" s="164"/>
      <c r="AH37" s="151">
        <f>IFERROR(      ( SUMIFS(자금총괄!$G:$G, 자금총괄!$B:$B,펀드현황!$C37,자금총괄!$F:$F,$AI$2)/10000 ),"")</f>
        <v>26.235509000000004</v>
      </c>
      <c r="AI37" s="151">
        <f>IFERROR(      ( SUMIFS(자금총괄!$I:$I, 자금총괄!$B:$B,펀드현황!$C37,자금총괄!$F:$F,$AI$2)/10000  ),"")</f>
        <v>13.517648999999999</v>
      </c>
      <c r="AJ37" s="151">
        <f>IFERROR((SUMIFS(자금총괄!$K:$K,자금총괄!$B:$B,펀드현황!$C37,자금총괄!$F:$F,$AI$2)/10000),"")</f>
        <v>13.517648999999999</v>
      </c>
      <c r="AK37" s="151">
        <f>IFERROR((SUMIFS(자금총괄!$M:$M,자금총괄!$B:$B,펀드현황!$C37,자금총괄!$F:$F,$AI$2)/10000),"")</f>
        <v>13.517648999999999</v>
      </c>
      <c r="AL37" s="151">
        <f>IFERROR(      ( SUMIFS(자금총괄!$O:$O, 자금총괄!$B:$B,펀드현황!$C37,자금총괄!$F:$F,$AI$2) /10000 ),"")</f>
        <v>13.517648999999999</v>
      </c>
      <c r="AM37" s="151">
        <f>IFERROR(      ( SUMIFS(자금총괄!$Q:$Q, 자금총괄!$B:$B,펀드현황!$C37,자금총괄!$F:$F,$AI$2) /10000 ),"")</f>
        <v>13.517648999999999</v>
      </c>
    </row>
    <row r="38" spans="2:39" ht="22.5" customHeight="1">
      <c r="B38" s="226"/>
      <c r="C38" s="61" t="s">
        <v>555</v>
      </c>
      <c r="D38" s="11" t="s">
        <v>2814</v>
      </c>
      <c r="E38" s="143" t="e">
        <f>AVERAGEIFS(#REF!,#REF!,펀드현황!$C38)/100000000</f>
        <v>#REF!</v>
      </c>
      <c r="F38" s="182">
        <f>IFERROR(VLOOKUP($T38,자금총괄!$B:$E,4,0)/100000000,"")</f>
        <v>35.700716880000002</v>
      </c>
      <c r="G38" s="25">
        <f>VLOOKUP($C38,'MOS4110'!$A:$BP,펀드현황!G$2,0)</f>
        <v>42215</v>
      </c>
      <c r="H38" s="145">
        <f>VLOOKUP($C38,'MOS4110'!$A:$BP,펀드현황!H$2,0)</f>
        <v>1123.98</v>
      </c>
      <c r="I38" s="146">
        <f>VLOOKUP($C38,'MOS4110'!$A:$BP,펀드현황!I$2,0)</f>
        <v>1.0409999999999999</v>
      </c>
      <c r="J38" s="147">
        <f>VLOOKUP($C38,'MOS4110'!$A:$BP,펀드현황!J$2,0)</f>
        <v>4.5086000000000004</v>
      </c>
      <c r="K38" s="147">
        <f>VLOOKUP($C38,'MOS4110'!$A:$BP,펀드현황!K$2,0)</f>
        <v>4.7413999999999996</v>
      </c>
      <c r="L38" s="148">
        <f>VLOOKUP($C38,'MOS4110'!$A:$BP,펀드현황!L$2,0)</f>
        <v>4.2653999999999996</v>
      </c>
      <c r="M38" s="147">
        <f>VLOOKUP($C38,'MOS4110'!$A:$BP,펀드현황!M$2,0)</f>
        <v>-4.5772000000000004</v>
      </c>
      <c r="N38" s="147">
        <f>VLOOKUP($C38,'MOS4110'!$A:$BP,펀드현황!N$2,0)</f>
        <v>-4.0377000000000001</v>
      </c>
      <c r="O38" s="148">
        <f>VLOOKUP($C38,'MOS4110'!$A:$BP,펀드현황!O$2,0)</f>
        <v>0.69969999999999999</v>
      </c>
      <c r="P38" s="150">
        <f>VLOOKUP($C38,'MOS4110'!$A:$BP,펀드현황!P$2,0)</f>
        <v>27.414200000000001</v>
      </c>
      <c r="Q38" s="62">
        <f>VLOOKUP($C38,'MOS4110'!$A:$BP,펀드현황!Q$2,0)</f>
        <v>0.754</v>
      </c>
      <c r="S38" s="226"/>
      <c r="T38" s="56" t="str">
        <f t="shared" si="4"/>
        <v>05H80</v>
      </c>
      <c r="V38" s="151">
        <f>IFERROR(      ( SUMIFS(설정해지!$G:$G, 설정해지!$B:$B,펀드현황!$C38,설정해지!$F:$F,"KRW")-SUMIFS(설정해지!$H:$H, 설정해지!$B:$B,펀드현황!$C38,설정해지!$F:$F,"KRW")   ) /100000000,"")</f>
        <v>9.5903099999999995E-3</v>
      </c>
      <c r="W38" s="151">
        <f>IFERROR(      ( SUMIFS(설정해지!$I:$I, 설정해지!$B:$B,펀드현황!$C38,설정해지!$F:$F,"KRW")-SUMIFS(설정해지!$J:$J, 설정해지!$B:$B,펀드현황!$C38,설정해지!$F:$F,"KRW")   ) /100000000,"")</f>
        <v>-0.12228973999999999</v>
      </c>
      <c r="X38" s="151">
        <f>IFERROR(      ( SUMIFS(설정해지!$K:$K, 설정해지!$B:$B,펀드현황!$C38,설정해지!$F:$F,"KRW")-SUMIFS(설정해지!$L:$L, 설정해지!$B:$B,펀드현황!$C38,설정해지!$F:$F,"KRW")   ) /100000000,"")</f>
        <v>-5.1344239999999999E-2</v>
      </c>
      <c r="Y38" s="164"/>
      <c r="Z38" s="151">
        <f>IFERROR(      ( SUMIFS(자금총괄!$G:$G, 자금총괄!$B:$B,펀드현황!$C38,자금총괄!$F:$F,$AB$2) ) /100000000,"")</f>
        <v>0.79721226000000001</v>
      </c>
      <c r="AA38" s="152">
        <f t="shared" si="5"/>
        <v>2.2330427220261465E-2</v>
      </c>
      <c r="AB38" s="151">
        <f>IFERROR(      ( SUMIFS(자금총괄!$I:$I, 자금총괄!$B:$B,펀드현황!$C38,자금총괄!$F:$F,$AB$2) ) /100000000,"")</f>
        <v>0.79995749999999999</v>
      </c>
      <c r="AC38" s="151">
        <f>IFERROR(      ( SUMIFS(자금총괄!$K:$K, 자금총괄!$B:$B,펀드현황!$C38,자금총괄!$F:$F,$AB$2) ) /100000000,"")</f>
        <v>0.80098438000000005</v>
      </c>
      <c r="AD38" s="151">
        <f>IFERROR(      ( SUMIFS(자금총괄!$M:$M, 자금총괄!$B:$B,펀드현황!$C38,자금총괄!$F:$F,$AB$2) ) /100000000,"")</f>
        <v>0.80108595999999999</v>
      </c>
      <c r="AE38" s="151">
        <f>IFERROR(      ( SUMIFS(자금총괄!$O:$O, 자금총괄!$B:$B,펀드현황!$C38,자금총괄!$F:$F,$AB$2) ) /100000000,"")</f>
        <v>0.80317886000000005</v>
      </c>
      <c r="AF38" s="151">
        <f>IFERROR(      ( SUMIFS(자금총괄!$Q:$Q, 자금총괄!$B:$B,펀드현황!$C38,자금총괄!$F:$F,$AB$2) ) /100000000,"")</f>
        <v>0.80391970999999995</v>
      </c>
      <c r="AG38" s="164"/>
      <c r="AH38" s="151">
        <f>IFERROR(      ( SUMIFS(자금총괄!$G:$G, 자금총괄!$B:$B,펀드현황!$C38,자금총괄!$F:$F,$AI$2)/10000 ),"")</f>
        <v>0</v>
      </c>
      <c r="AI38" s="151">
        <f>IFERROR(      ( SUMIFS(자금총괄!$I:$I, 자금총괄!$B:$B,펀드현황!$C38,자금총괄!$F:$F,$AI$2)/10000  ),"")</f>
        <v>0</v>
      </c>
      <c r="AJ38" s="151">
        <f>IFERROR((SUMIFS(자금총괄!$K:$K,자금총괄!$B:$B,펀드현황!$C38,자금총괄!$F:$F,$AI$2)/10000),"")</f>
        <v>0</v>
      </c>
      <c r="AK38" s="151">
        <f>IFERROR((SUMIFS(자금총괄!$M:$M,자금총괄!$B:$B,펀드현황!$C38,자금총괄!$F:$F,$AI$2)/10000),"")</f>
        <v>0</v>
      </c>
      <c r="AL38" s="151">
        <f>IFERROR(      ( SUMIFS(자금총괄!$O:$O, 자금총괄!$B:$B,펀드현황!$C38,자금총괄!$F:$F,$AI$2) /10000 ),"")</f>
        <v>0</v>
      </c>
      <c r="AM38" s="151">
        <f>IFERROR(      ( SUMIFS(자금총괄!$Q:$Q, 자금총괄!$B:$B,펀드현황!$C38,자금총괄!$F:$F,$AI$2) /10000 ),"")</f>
        <v>0</v>
      </c>
    </row>
    <row r="39" spans="2:39" ht="22.5" customHeight="1">
      <c r="B39" s="226"/>
      <c r="C39" s="61" t="s">
        <v>531</v>
      </c>
      <c r="D39" s="11" t="s">
        <v>2815</v>
      </c>
      <c r="E39" s="143" t="e">
        <f>AVERAGEIFS(#REF!,#REF!,펀드현황!$C39)/100000000</f>
        <v>#REF!</v>
      </c>
      <c r="F39" s="182">
        <f>IFERROR(VLOOKUP($T39,자금총괄!$B:$E,4,0)/100000000,"")</f>
        <v>66.648197640000006</v>
      </c>
      <c r="G39" s="25">
        <f>VLOOKUP($C39,'MOS4110'!$A:$BP,펀드현황!G$2,0)</f>
        <v>42215</v>
      </c>
      <c r="H39" s="145">
        <f>VLOOKUP($C39,'MOS4110'!$A:$BP,펀드현황!H$2,0)</f>
        <v>1230.95</v>
      </c>
      <c r="I39" s="146">
        <f>VLOOKUP($C39,'MOS4110'!$A:$BP,펀드현황!I$2,0)</f>
        <v>1.8189</v>
      </c>
      <c r="J39" s="147">
        <f>VLOOKUP($C39,'MOS4110'!$A:$BP,펀드현황!J$2,0)</f>
        <v>5.7690000000000001</v>
      </c>
      <c r="K39" s="147">
        <f>VLOOKUP($C39,'MOS4110'!$A:$BP,펀드현황!K$2,0)</f>
        <v>6.7717000000000001</v>
      </c>
      <c r="L39" s="148">
        <f>VLOOKUP($C39,'MOS4110'!$A:$BP,펀드현황!L$2,0)</f>
        <v>7.6430999999999996</v>
      </c>
      <c r="M39" s="147">
        <f>VLOOKUP($C39,'MOS4110'!$A:$BP,펀드현황!M$2,0)</f>
        <v>-3.1789000000000001</v>
      </c>
      <c r="N39" s="147">
        <f>VLOOKUP($C39,'MOS4110'!$A:$BP,펀드현황!N$2,0)</f>
        <v>-2.2972999999999999</v>
      </c>
      <c r="O39" s="148">
        <f>VLOOKUP($C39,'MOS4110'!$A:$BP,펀드현황!O$2,0)</f>
        <v>1.8914</v>
      </c>
      <c r="P39" s="150">
        <f>VLOOKUP($C39,'MOS4110'!$A:$BP,펀드현황!P$2,0)</f>
        <v>39.442999999999998</v>
      </c>
      <c r="Q39" s="62">
        <f>VLOOKUP($C39,'MOS4110'!$A:$BP,펀드현황!Q$2,0)</f>
        <v>1.2049000000000001</v>
      </c>
      <c r="S39" s="226"/>
      <c r="T39" s="56" t="str">
        <f t="shared" si="4"/>
        <v>05H73</v>
      </c>
      <c r="V39" s="151">
        <f>IFERROR(      ( SUMIFS(설정해지!$G:$G, 설정해지!$B:$B,펀드현황!$C39,설정해지!$F:$F,"KRW")-SUMIFS(설정해지!$H:$H, 설정해지!$B:$B,펀드현황!$C39,설정해지!$F:$F,"KRW")   ) /100000000,"")</f>
        <v>-4.4223890000000002E-2</v>
      </c>
      <c r="W39" s="151">
        <f>IFERROR(      ( SUMIFS(설정해지!$I:$I, 설정해지!$B:$B,펀드현황!$C39,설정해지!$F:$F,"KRW")-SUMIFS(설정해지!$J:$J, 설정해지!$B:$B,펀드현황!$C39,설정해지!$F:$F,"KRW")   ) /100000000,"")</f>
        <v>-8.7455320000000003E-2</v>
      </c>
      <c r="X39" s="151">
        <f>IFERROR(      ( SUMIFS(설정해지!$K:$K, 설정해지!$B:$B,펀드현황!$C39,설정해지!$F:$F,"KRW")-SUMIFS(설정해지!$L:$L, 설정해지!$B:$B,펀드현황!$C39,설정해지!$F:$F,"KRW")   ) /100000000,"")</f>
        <v>-0.16696048999999999</v>
      </c>
      <c r="Y39" s="164"/>
      <c r="Z39" s="151">
        <f>IFERROR(      ( SUMIFS(자금총괄!$G:$G, 자금총괄!$B:$B,펀드현황!$C39,자금총괄!$F:$F,$AB$2) ) /100000000,"")</f>
        <v>1.7180016</v>
      </c>
      <c r="AA39" s="152">
        <f t="shared" si="5"/>
        <v>2.5777165187268518E-2</v>
      </c>
      <c r="AB39" s="151">
        <f>IFERROR(      ( SUMIFS(자금총괄!$I:$I, 자금총괄!$B:$B,펀드현황!$C39,자금총괄!$F:$F,$AB$2) ) /100000000,"")</f>
        <v>1.72269571</v>
      </c>
      <c r="AC39" s="151">
        <f>IFERROR(      ( SUMIFS(자금총괄!$K:$K, 자금총괄!$B:$B,펀드현황!$C39,자금총괄!$F:$F,$AB$2) ) /100000000,"")</f>
        <v>1.72603492</v>
      </c>
      <c r="AD39" s="151">
        <f>IFERROR(      ( SUMIFS(자금총괄!$M:$M, 자금총괄!$B:$B,펀드현황!$C39,자금총괄!$F:$F,$AB$2) ) /100000000,"")</f>
        <v>1.7325662399999999</v>
      </c>
      <c r="AE39" s="151">
        <f>IFERROR(      ( SUMIFS(자금총괄!$O:$O, 자금총괄!$B:$B,펀드현황!$C39,자금총괄!$F:$F,$AB$2) ) /100000000,"")</f>
        <v>1.73408681</v>
      </c>
      <c r="AF39" s="151">
        <f>IFERROR(      ( SUMIFS(자금총괄!$Q:$Q, 자금총괄!$B:$B,펀드현황!$C39,자금총괄!$F:$F,$AB$2) ) /100000000,"")</f>
        <v>1.7452820899999999</v>
      </c>
      <c r="AG39" s="164"/>
      <c r="AH39" s="151">
        <f>IFERROR(      ( SUMIFS(자금총괄!$G:$G, 자금총괄!$B:$B,펀드현황!$C39,자금총괄!$F:$F,$AI$2)/10000 ),"")</f>
        <v>0</v>
      </c>
      <c r="AI39" s="151">
        <f>IFERROR(      ( SUMIFS(자금총괄!$I:$I, 자금총괄!$B:$B,펀드현황!$C39,자금총괄!$F:$F,$AI$2)/10000  ),"")</f>
        <v>0</v>
      </c>
      <c r="AJ39" s="151">
        <f>IFERROR((SUMIFS(자금총괄!$K:$K,자금총괄!$B:$B,펀드현황!$C39,자금총괄!$F:$F,$AI$2)/10000),"")</f>
        <v>0</v>
      </c>
      <c r="AK39" s="151">
        <f>IFERROR((SUMIFS(자금총괄!$M:$M,자금총괄!$B:$B,펀드현황!$C39,자금총괄!$F:$F,$AI$2)/10000),"")</f>
        <v>0</v>
      </c>
      <c r="AL39" s="151">
        <f>IFERROR(      ( SUMIFS(자금총괄!$O:$O, 자금총괄!$B:$B,펀드현황!$C39,자금총괄!$F:$F,$AI$2) /10000 ),"")</f>
        <v>0</v>
      </c>
      <c r="AM39" s="151">
        <f>IFERROR(      ( SUMIFS(자금총괄!$Q:$Q, 자금총괄!$B:$B,펀드현황!$C39,자금총괄!$F:$F,$AI$2) /10000 ),"")</f>
        <v>0</v>
      </c>
    </row>
    <row r="40" spans="2:39" ht="22.5" customHeight="1">
      <c r="B40" s="226"/>
      <c r="C40" s="61" t="s">
        <v>1034</v>
      </c>
      <c r="D40" s="11" t="s">
        <v>1035</v>
      </c>
      <c r="E40" s="143" t="e">
        <f>AVERAGEIFS(#REF!,#REF!,펀드현황!$C40)/100000000</f>
        <v>#REF!</v>
      </c>
      <c r="F40" s="182">
        <f>IFERROR(VLOOKUP($T40,자금총괄!$B:$E,4,0)/100000000,"")</f>
        <v>97.425114399999998</v>
      </c>
      <c r="G40" s="25">
        <f>VLOOKUP($C40,'MOS4110'!$A:$BP,펀드현황!G$2,0)</f>
        <v>43703</v>
      </c>
      <c r="H40" s="145">
        <f>VLOOKUP($C40,'MOS4110'!$A:$BP,펀드현황!H$2,0)</f>
        <v>927.51</v>
      </c>
      <c r="I40" s="146">
        <f>VLOOKUP($C40,'MOS4110'!$A:$BP,펀드현황!I$2,0)</f>
        <v>-0.47960000000000003</v>
      </c>
      <c r="J40" s="147">
        <f>VLOOKUP($C40,'MOS4110'!$A:$BP,펀드현황!J$2,0)</f>
        <v>2.2027000000000001</v>
      </c>
      <c r="K40" s="147">
        <f>VLOOKUP($C40,'MOS4110'!$A:$BP,펀드현황!K$2,0)</f>
        <v>1.0657000000000001</v>
      </c>
      <c r="L40" s="148">
        <f>VLOOKUP($C40,'MOS4110'!$A:$BP,펀드현황!L$2,0)</f>
        <v>-1.7583</v>
      </c>
      <c r="M40" s="147">
        <f>VLOOKUP($C40,'MOS4110'!$A:$BP,펀드현황!M$2,0)</f>
        <v>-8.2045999999999992</v>
      </c>
      <c r="N40" s="147">
        <f>VLOOKUP($C40,'MOS4110'!$A:$BP,펀드현황!N$2,0)</f>
        <v>-7.9284999999999997</v>
      </c>
      <c r="O40" s="148">
        <f>VLOOKUP($C40,'MOS4110'!$A:$BP,펀드현황!O$2,0)</f>
        <v>-1.5967</v>
      </c>
      <c r="P40" s="150">
        <f>VLOOKUP($C40,'MOS4110'!$A:$BP,펀드현황!P$2,0)</f>
        <v>-6.6173999999999999</v>
      </c>
      <c r="Q40" s="62">
        <f>VLOOKUP($C40,'MOS4110'!$A:$BP,펀드현황!Q$2,0)</f>
        <v>1.0178</v>
      </c>
      <c r="S40" s="226"/>
      <c r="T40" s="56" t="str">
        <f t="shared" si="4"/>
        <v>05W58</v>
      </c>
      <c r="V40" s="151">
        <f>IFERROR(      ( SUMIFS(설정해지!$G:$G, 설정해지!$B:$B,펀드현황!$C40,설정해지!$F:$F,"KRW")-SUMIFS(설정해지!$H:$H, 설정해지!$B:$B,펀드현황!$C40,설정해지!$F:$F,"KRW")   ) /100000000,"")</f>
        <v>5.8080500000000004E-3</v>
      </c>
      <c r="W40" s="151">
        <f>IFERROR(      ( SUMIFS(설정해지!$I:$I, 설정해지!$B:$B,펀드현황!$C40,설정해지!$F:$F,"KRW")-SUMIFS(설정해지!$J:$J, 설정해지!$B:$B,펀드현황!$C40,설정해지!$F:$F,"KRW")   ) /100000000,"")</f>
        <v>-0.23423584</v>
      </c>
      <c r="X40" s="151">
        <f>IFERROR(      ( SUMIFS(설정해지!$K:$K, 설정해지!$B:$B,펀드현황!$C40,설정해지!$F:$F,"KRW")-SUMIFS(설정해지!$L:$L, 설정해지!$B:$B,펀드현황!$C40,설정해지!$F:$F,"KRW")   ) /100000000,"")</f>
        <v>-1.809937E-2</v>
      </c>
      <c r="Y40" s="164"/>
      <c r="Z40" s="151">
        <f>IFERROR(      ( SUMIFS(자금총괄!$G:$G, 자금총괄!$B:$B,펀드현황!$C40,자금총괄!$F:$F,$AB$2) ) /100000000,"")</f>
        <v>1.97731206</v>
      </c>
      <c r="AA40" s="152">
        <f t="shared" si="5"/>
        <v>2.0295711964799089E-2</v>
      </c>
      <c r="AB40" s="151">
        <f>IFERROR(      ( SUMIFS(자금총괄!$I:$I, 자금총괄!$B:$B,펀드현황!$C40,자금총괄!$F:$F,$AB$2) ) /100000000,"")</f>
        <v>1.9820767800000001</v>
      </c>
      <c r="AC40" s="151">
        <f>IFERROR(      ( SUMIFS(자금총괄!$K:$K, 자금총괄!$B:$B,펀드현황!$C40,자금총괄!$F:$F,$AB$2) ) /100000000,"")</f>
        <v>1.9824387699999999</v>
      </c>
      <c r="AD40" s="151">
        <f>IFERROR(      ( SUMIFS(자금총괄!$M:$M, 자금총괄!$B:$B,펀드현황!$C40,자금총괄!$F:$F,$AB$2) ) /100000000,"")</f>
        <v>1.9827137500000001</v>
      </c>
      <c r="AE40" s="151">
        <f>IFERROR(      ( SUMIFS(자금총괄!$O:$O, 자금총괄!$B:$B,펀드현황!$C40,자금총괄!$F:$F,$AB$2) ) /100000000,"")</f>
        <v>1.9827975</v>
      </c>
      <c r="AF40" s="151">
        <f>IFERROR(      ( SUMIFS(자금총괄!$Q:$Q, 자금총괄!$B:$B,펀드현황!$C40,자금총괄!$F:$F,$AB$2) ) /100000000,"")</f>
        <v>1.98319467</v>
      </c>
      <c r="AG40" s="164"/>
      <c r="AH40" s="151">
        <f>IFERROR(      ( SUMIFS(자금총괄!$G:$G, 자금총괄!$B:$B,펀드현황!$C40,자금총괄!$F:$F,$AI$2)/10000 ),"")</f>
        <v>0</v>
      </c>
      <c r="AI40" s="151">
        <f>IFERROR(      ( SUMIFS(자금총괄!$I:$I, 자금총괄!$B:$B,펀드현황!$C40,자금총괄!$F:$F,$AI$2)/10000  ),"")</f>
        <v>0</v>
      </c>
      <c r="AJ40" s="151">
        <f>IFERROR((SUMIFS(자금총괄!$K:$K,자금총괄!$B:$B,펀드현황!$C40,자금총괄!$F:$F,$AI$2)/10000),"")</f>
        <v>0</v>
      </c>
      <c r="AK40" s="151">
        <f>IFERROR((SUMIFS(자금총괄!$M:$M,자금총괄!$B:$B,펀드현황!$C40,자금총괄!$F:$F,$AI$2)/10000),"")</f>
        <v>0</v>
      </c>
      <c r="AL40" s="151">
        <f>IFERROR(      ( SUMIFS(자금총괄!$O:$O, 자금총괄!$B:$B,펀드현황!$C40,자금총괄!$F:$F,$AI$2) /10000 ),"")</f>
        <v>0</v>
      </c>
      <c r="AM40" s="151">
        <f>IFERROR(      ( SUMIFS(자금총괄!$Q:$Q, 자금총괄!$B:$B,펀드현황!$C40,자금총괄!$F:$F,$AI$2) /10000 ),"")</f>
        <v>0</v>
      </c>
    </row>
    <row r="41" spans="2:39" ht="22.5" customHeight="1">
      <c r="B41" s="226"/>
      <c r="C41" s="61" t="s">
        <v>1714</v>
      </c>
      <c r="D41" s="11" t="s">
        <v>2816</v>
      </c>
      <c r="E41" s="143" t="e">
        <f>AVERAGEIFS(#REF!,#REF!,펀드현황!$C41)/100000000</f>
        <v>#REF!</v>
      </c>
      <c r="F41" s="182">
        <f>IFERROR(VLOOKUP($T41,자금총괄!$B:$E,4,0)/100000000,"")</f>
        <v>234.87513275000001</v>
      </c>
      <c r="G41" s="25">
        <f>VLOOKUP($C41,'MOS4110'!$A:$BP,펀드현황!G$2,0)</f>
        <v>42825</v>
      </c>
      <c r="H41" s="145">
        <f>VLOOKUP($C41,'MOS4110'!$A:$BP,펀드현황!H$2,0)</f>
        <v>1358.6</v>
      </c>
      <c r="I41" s="146">
        <f>VLOOKUP($C41,'MOS4110'!$A:$BP,펀드현황!I$2,0)</f>
        <v>2.5087999999999999</v>
      </c>
      <c r="J41" s="147">
        <f>VLOOKUP($C41,'MOS4110'!$A:$BP,펀드현황!J$2,0)</f>
        <v>6.7159000000000004</v>
      </c>
      <c r="K41" s="147">
        <f>VLOOKUP($C41,'MOS4110'!$A:$BP,펀드현황!K$2,0)</f>
        <v>8.5144000000000002</v>
      </c>
      <c r="L41" s="148">
        <f>VLOOKUP($C41,'MOS4110'!$A:$BP,펀드현황!L$2,0)</f>
        <v>11.076599999999999</v>
      </c>
      <c r="M41" s="147">
        <f>VLOOKUP($C41,'MOS4110'!$A:$BP,펀드현황!M$2,0)</f>
        <v>2.5087999999999999</v>
      </c>
      <c r="N41" s="147">
        <f>VLOOKUP($C41,'MOS4110'!$A:$BP,펀드현황!N$2,0)</f>
        <v>5.7663000000000002</v>
      </c>
      <c r="O41" s="148">
        <f>VLOOKUP($C41,'MOS4110'!$A:$BP,펀드현황!O$2,0)</f>
        <v>2.9781</v>
      </c>
      <c r="P41" s="150">
        <f>VLOOKUP($C41,'MOS4110'!$A:$BP,펀드현황!P$2,0)</f>
        <v>35.86</v>
      </c>
      <c r="Q41" s="62">
        <f>VLOOKUP($C41,'MOS4110'!$A:$BP,펀드현황!Q$2,0)</f>
        <v>0.81730000000000003</v>
      </c>
      <c r="S41" s="226"/>
      <c r="T41" s="56" t="str">
        <f t="shared" si="4"/>
        <v>2JM57</v>
      </c>
      <c r="V41" s="151">
        <f>IFERROR(      ( SUMIFS(설정해지!$G:$G, 설정해지!$B:$B,펀드현황!$C41,설정해지!$F:$F,"KRW")-SUMIFS(설정해지!$H:$H, 설정해지!$B:$B,펀드현황!$C41,설정해지!$F:$F,"KRW")   ) /100000000,"")</f>
        <v>0</v>
      </c>
      <c r="W41" s="151">
        <f>IFERROR(      ( SUMIFS(설정해지!$I:$I, 설정해지!$B:$B,펀드현황!$C41,설정해지!$F:$F,"KRW")-SUMIFS(설정해지!$J:$J, 설정해지!$B:$B,펀드현황!$C41,설정해지!$F:$F,"KRW")   ) /100000000,"")</f>
        <v>0</v>
      </c>
      <c r="X41" s="151">
        <f>IFERROR(      ( SUMIFS(설정해지!$K:$K, 설정해지!$B:$B,펀드현황!$C41,설정해지!$F:$F,"KRW")-SUMIFS(설정해지!$L:$L, 설정해지!$B:$B,펀드현황!$C41,설정해지!$F:$F,"KRW")   ) /100000000,"")</f>
        <v>0</v>
      </c>
      <c r="Y41" s="164"/>
      <c r="Z41" s="151">
        <f>IFERROR(      ( SUMIFS(자금총괄!$G:$G, 자금총괄!$B:$B,펀드현황!$C41,자금총괄!$F:$F,$AB$2) ) /100000000,"")</f>
        <v>4.3148607300000004</v>
      </c>
      <c r="AA41" s="152">
        <f t="shared" si="5"/>
        <v>1.8370870851588696E-2</v>
      </c>
      <c r="AB41" s="151">
        <f>IFERROR(      ( SUMIFS(자금총괄!$I:$I, 자금총괄!$B:$B,펀드현황!$C41,자금총괄!$F:$F,$AB$2) ) /100000000,"")</f>
        <v>4.3148607300000004</v>
      </c>
      <c r="AC41" s="151">
        <f>IFERROR(      ( SUMIFS(자금총괄!$K:$K, 자금총괄!$B:$B,펀드현황!$C41,자금총괄!$F:$F,$AB$2) ) /100000000,"")</f>
        <v>4.2889561900000004</v>
      </c>
      <c r="AD41" s="151">
        <f>IFERROR(      ( SUMIFS(자금총괄!$M:$M, 자금총괄!$B:$B,펀드현황!$C41,자금총괄!$F:$F,$AB$2) ) /100000000,"")</f>
        <v>4.2889561900000004</v>
      </c>
      <c r="AE41" s="151">
        <f>IFERROR(      ( SUMIFS(자금총괄!$O:$O, 자금총괄!$B:$B,펀드현황!$C41,자금총괄!$F:$F,$AB$2) ) /100000000,"")</f>
        <v>4.2889561900000004</v>
      </c>
      <c r="AF41" s="151">
        <f>IFERROR(      ( SUMIFS(자금총괄!$Q:$Q, 자금총괄!$B:$B,펀드현황!$C41,자금총괄!$F:$F,$AB$2) ) /100000000,"")</f>
        <v>4.2889561900000004</v>
      </c>
      <c r="AG41" s="164"/>
      <c r="AH41" s="151">
        <f>IFERROR(      ( SUMIFS(자금총괄!$G:$G, 자금총괄!$B:$B,펀드현황!$C41,자금총괄!$F:$F,$AI$2)/10000 ),"")</f>
        <v>50.266404999999999</v>
      </c>
      <c r="AI41" s="151">
        <f>IFERROR(      ( SUMIFS(자금총괄!$I:$I, 자금총괄!$B:$B,펀드현황!$C41,자금총괄!$F:$F,$AI$2)/10000  ),"")</f>
        <v>45.595723</v>
      </c>
      <c r="AJ41" s="151">
        <f>IFERROR((SUMIFS(자금총괄!$K:$K,자금총괄!$B:$B,펀드현황!$C41,자금총괄!$F:$F,$AI$2)/10000),"")</f>
        <v>45.595723</v>
      </c>
      <c r="AK41" s="151">
        <f>IFERROR((SUMIFS(자금총괄!$M:$M,자금총괄!$B:$B,펀드현황!$C41,자금총괄!$F:$F,$AI$2)/10000),"")</f>
        <v>45.595723</v>
      </c>
      <c r="AL41" s="151">
        <f>IFERROR(      ( SUMIFS(자금총괄!$O:$O, 자금총괄!$B:$B,펀드현황!$C41,자금총괄!$F:$F,$AI$2) /10000 ),"")</f>
        <v>45.595723</v>
      </c>
      <c r="AM41" s="151">
        <f>IFERROR(      ( SUMIFS(자금총괄!$Q:$Q, 자금총괄!$B:$B,펀드현황!$C41,자금총괄!$F:$F,$AI$2) /10000 ),"")</f>
        <v>45.595723</v>
      </c>
    </row>
    <row r="42" spans="2:39" ht="22.5" customHeight="1">
      <c r="B42" s="226"/>
      <c r="C42" s="16" t="s">
        <v>1800</v>
      </c>
      <c r="D42" s="10" t="s">
        <v>2817</v>
      </c>
      <c r="E42" s="143" t="e">
        <f>AVERAGEIFS(#REF!,#REF!,펀드현황!$C42)/100000000</f>
        <v>#REF!</v>
      </c>
      <c r="F42" s="182">
        <f>IFERROR(VLOOKUP($T42,자금총괄!$B:$E,4,0)/100000000,"")</f>
        <v>46.24431817</v>
      </c>
      <c r="G42" s="25">
        <f>VLOOKUP($C42,'MOS4110'!$A:$BP,펀드현황!G$2,0)</f>
        <v>44378</v>
      </c>
      <c r="H42" s="145">
        <f>VLOOKUP($C42,'MOS4110'!$A:$BP,펀드현황!H$2,0)</f>
        <v>911.7</v>
      </c>
      <c r="I42" s="146">
        <f>VLOOKUP($C42,'MOS4110'!$A:$BP,펀드현황!I$2,0)</f>
        <v>0.60580000000000001</v>
      </c>
      <c r="J42" s="147">
        <f>VLOOKUP($C42,'MOS4110'!$A:$BP,펀드현황!J$2,0)</f>
        <v>3.6694</v>
      </c>
      <c r="K42" s="147">
        <f>VLOOKUP($C42,'MOS4110'!$A:$BP,펀드현황!K$2,0)</f>
        <v>3.7744</v>
      </c>
      <c r="L42" s="148">
        <f>VLOOKUP($C42,'MOS4110'!$A:$BP,펀드현황!L$2,0)</f>
        <v>3.1230000000000002</v>
      </c>
      <c r="M42" s="147">
        <f>VLOOKUP($C42,'MOS4110'!$A:$BP,펀드현황!M$2,0)</f>
        <v>-5.0420999999999996</v>
      </c>
      <c r="N42" s="147">
        <f>VLOOKUP($C42,'MOS4110'!$A:$BP,펀드현황!N$2,0)</f>
        <v>0</v>
      </c>
      <c r="O42" s="148">
        <f>VLOOKUP($C42,'MOS4110'!$A:$BP,펀드현황!O$2,0)</f>
        <v>-3.2899999999999999E-2</v>
      </c>
      <c r="P42" s="150">
        <f>VLOOKUP($C42,'MOS4110'!$A:$BP,펀드현황!P$2,0)</f>
        <v>-8.83</v>
      </c>
      <c r="Q42" s="62">
        <f>VLOOKUP($C42,'MOS4110'!$A:$BP,펀드현황!Q$2,0)</f>
        <v>0.83650000000000002</v>
      </c>
      <c r="S42" s="226"/>
      <c r="T42" s="56" t="str">
        <f t="shared" si="4"/>
        <v>3JM97</v>
      </c>
      <c r="V42" s="151">
        <f>IFERROR(      ( SUMIFS(설정해지!$G:$G, 설정해지!$B:$B,펀드현황!$C42,설정해지!$F:$F,"KRW")-SUMIFS(설정해지!$H:$H, 설정해지!$B:$B,펀드현황!$C42,설정해지!$F:$F,"KRW")   ) /100000000,"")</f>
        <v>0</v>
      </c>
      <c r="W42" s="151">
        <f>IFERROR(      ( SUMIFS(설정해지!$I:$I, 설정해지!$B:$B,펀드현황!$C42,설정해지!$F:$F,"KRW")-SUMIFS(설정해지!$J:$J, 설정해지!$B:$B,펀드현황!$C42,설정해지!$F:$F,"KRW")   ) /100000000,"")</f>
        <v>0</v>
      </c>
      <c r="X42" s="151">
        <f>IFERROR(      ( SUMIFS(설정해지!$K:$K, 설정해지!$B:$B,펀드현황!$C42,설정해지!$F:$F,"KRW")-SUMIFS(설정해지!$L:$L, 설정해지!$B:$B,펀드현황!$C42,설정해지!$F:$F,"KRW")   ) /100000000,"")</f>
        <v>0</v>
      </c>
      <c r="Y42" s="164"/>
      <c r="Z42" s="151">
        <f>IFERROR(      ( SUMIFS(자금총괄!$G:$G, 자금총괄!$B:$B,펀드현황!$C42,자금총괄!$F:$F,$AB$2) ) /100000000,"")</f>
        <v>0.92013232</v>
      </c>
      <c r="AA42" s="152">
        <f t="shared" si="5"/>
        <v>1.9897197243074847E-2</v>
      </c>
      <c r="AB42" s="151">
        <f>IFERROR(      ( SUMIFS(자금총괄!$I:$I, 자금총괄!$B:$B,펀드현황!$C42,자금총괄!$F:$F,$AB$2) ) /100000000,"")</f>
        <v>0.92013232</v>
      </c>
      <c r="AC42" s="151">
        <f>IFERROR(      ( SUMIFS(자금총괄!$K:$K, 자금총괄!$B:$B,펀드현황!$C42,자금총괄!$F:$F,$AB$2) ) /100000000,"")</f>
        <v>0.90476394999999998</v>
      </c>
      <c r="AD42" s="151">
        <f>IFERROR(      ( SUMIFS(자금총괄!$M:$M, 자금총괄!$B:$B,펀드현황!$C42,자금총괄!$F:$F,$AB$2) ) /100000000,"")</f>
        <v>0.90476394999999998</v>
      </c>
      <c r="AE42" s="151">
        <f>IFERROR(      ( SUMIFS(자금총괄!$O:$O, 자금총괄!$B:$B,펀드현황!$C42,자금총괄!$F:$F,$AB$2) ) /100000000,"")</f>
        <v>0.90476394999999998</v>
      </c>
      <c r="AF42" s="151">
        <f>IFERROR(      ( SUMIFS(자금총괄!$Q:$Q, 자금총괄!$B:$B,펀드현황!$C42,자금총괄!$F:$F,$AB$2) ) /100000000,"")</f>
        <v>0.90476394999999998</v>
      </c>
      <c r="AG42" s="164"/>
      <c r="AH42" s="151">
        <f>IFERROR(      ( SUMIFS(자금총괄!$G:$G, 자금총괄!$B:$B,펀드현황!$C42,자금총괄!$F:$F,$AI$2)/10000 ),"")</f>
        <v>7.7735339999999997</v>
      </c>
      <c r="AI42" s="151">
        <f>IFERROR(      ( SUMIFS(자금총괄!$I:$I, 자금총괄!$B:$B,펀드현황!$C42,자금총괄!$F:$F,$AI$2)/10000  ),"")</f>
        <v>7.8745560000000001</v>
      </c>
      <c r="AJ42" s="151">
        <f>IFERROR((SUMIFS(자금총괄!$K:$K,자금총괄!$B:$B,펀드현황!$C42,자금총괄!$F:$F,$AI$2)/10000),"")</f>
        <v>7.8745560000000001</v>
      </c>
      <c r="AK42" s="151">
        <f>IFERROR((SUMIFS(자금총괄!$M:$M,자금총괄!$B:$B,펀드현황!$C42,자금총괄!$F:$F,$AI$2)/10000),"")</f>
        <v>7.8745560000000001</v>
      </c>
      <c r="AL42" s="151">
        <f>IFERROR(      ( SUMIFS(자금총괄!$O:$O, 자금총괄!$B:$B,펀드현황!$C42,자금총괄!$F:$F,$AI$2) /10000 ),"")</f>
        <v>7.8745560000000001</v>
      </c>
      <c r="AM42" s="151">
        <f>IFERROR(      ( SUMIFS(자금총괄!$Q:$Q, 자금총괄!$B:$B,펀드현황!$C42,자금총괄!$F:$F,$AI$2) /10000 ),"")</f>
        <v>7.8745560000000001</v>
      </c>
    </row>
    <row r="43" spans="2:39" ht="22.5" customHeight="1">
      <c r="B43" s="226"/>
      <c r="C43" s="16" t="s">
        <v>1137</v>
      </c>
      <c r="D43" s="10" t="s">
        <v>2818</v>
      </c>
      <c r="E43" s="143" t="e">
        <f>AVERAGEIFS(#REF!,#REF!,펀드현황!$C43)/100000000</f>
        <v>#REF!</v>
      </c>
      <c r="F43" s="144">
        <f>IFERROR(VLOOKUP($T43,자금총괄!$B:$E,4,0)/100000000,"")</f>
        <v>92.512590599999996</v>
      </c>
      <c r="G43" s="25">
        <f>VLOOKUP($C43,'MOS4110'!$A:$BP,펀드현황!G$2,0)</f>
        <v>43448</v>
      </c>
      <c r="H43" s="145">
        <f>VLOOKUP($C43,'MOS4110'!$A:$BP,펀드현황!H$2,0)</f>
        <v>975.22</v>
      </c>
      <c r="I43" s="146">
        <f>VLOOKUP($C43,'MOS4110'!$A:$BP,펀드현황!I$2,0)</f>
        <v>4.6576000000000004</v>
      </c>
      <c r="J43" s="147">
        <f>VLOOKUP($C43,'MOS4110'!$A:$BP,펀드현황!J$2,0)</f>
        <v>8.9534000000000002</v>
      </c>
      <c r="K43" s="147">
        <f>VLOOKUP($C43,'MOS4110'!$A:$BP,펀드현황!K$2,0)</f>
        <v>11.0754</v>
      </c>
      <c r="L43" s="148">
        <f>VLOOKUP($C43,'MOS4110'!$A:$BP,펀드현황!L$2,0)</f>
        <v>17.513400000000001</v>
      </c>
      <c r="M43" s="147">
        <f>VLOOKUP($C43,'MOS4110'!$A:$BP,펀드현황!M$2,0)</f>
        <v>2.7467000000000001</v>
      </c>
      <c r="N43" s="147">
        <f>VLOOKUP($C43,'MOS4110'!$A:$BP,펀드현황!N$2,0)</f>
        <v>3.3056999999999999</v>
      </c>
      <c r="O43" s="148">
        <f>VLOOKUP($C43,'MOS4110'!$A:$BP,펀드현황!O$2,0)</f>
        <v>3.2612999999999999</v>
      </c>
      <c r="P43" s="150">
        <f>VLOOKUP($C43,'MOS4110'!$A:$BP,펀드현황!P$2,0)</f>
        <v>33.593000000000004</v>
      </c>
      <c r="Q43" s="62">
        <f>VLOOKUP($C43,'MOS4110'!$A:$BP,펀드현황!Q$2,0)</f>
        <v>-0.41560000000000002</v>
      </c>
      <c r="S43" s="226"/>
      <c r="T43" s="56" t="str">
        <f t="shared" si="4"/>
        <v>06K04</v>
      </c>
      <c r="V43" s="151">
        <f>IFERROR(      ( SUMIFS(설정해지!$G:$G, 설정해지!$B:$B,펀드현황!$C43,설정해지!$F:$F,"KRW")-SUMIFS(설정해지!$H:$H, 설정해지!$B:$B,펀드현황!$C43,설정해지!$F:$F,"KRW")   ) /100000000,"")</f>
        <v>0</v>
      </c>
      <c r="W43" s="151">
        <f>IFERROR(      ( SUMIFS(설정해지!$I:$I, 설정해지!$B:$B,펀드현황!$C43,설정해지!$F:$F,"KRW")-SUMIFS(설정해지!$J:$J, 설정해지!$B:$B,펀드현황!$C43,설정해지!$F:$F,"KRW")   ) /100000000,"")</f>
        <v>0</v>
      </c>
      <c r="X43" s="151">
        <f>IFERROR(      ( SUMIFS(설정해지!$K:$K, 설정해지!$B:$B,펀드현황!$C43,설정해지!$F:$F,"KRW")-SUMIFS(설정해지!$L:$L, 설정해지!$B:$B,펀드현황!$C43,설정해지!$F:$F,"KRW")   ) /100000000,"")</f>
        <v>0</v>
      </c>
      <c r="Y43" s="164"/>
      <c r="Z43" s="151">
        <f>IFERROR(      ( SUMIFS(자금총괄!$G:$G, 자금총괄!$B:$B,펀드현황!$C43,자금총괄!$F:$F,$AB$2) ) /100000000,"")</f>
        <v>5.3640425199999999</v>
      </c>
      <c r="AA43" s="152">
        <f t="shared" si="5"/>
        <v>5.7981756701557551E-2</v>
      </c>
      <c r="AB43" s="151">
        <f>IFERROR(      ( SUMIFS(자금총괄!$I:$I, 자금총괄!$B:$B,펀드현황!$C43,자금총괄!$F:$F,$AB$2) ) /100000000,"")</f>
        <v>5.3640425199999999</v>
      </c>
      <c r="AC43" s="151">
        <f>IFERROR(      ( SUMIFS(자금총괄!$K:$K, 자금총괄!$B:$B,펀드현황!$C43,자금총괄!$F:$F,$AB$2) ) /100000000,"")</f>
        <v>5.3640425199999999</v>
      </c>
      <c r="AD43" s="151">
        <f>IFERROR(      ( SUMIFS(자금총괄!$M:$M, 자금총괄!$B:$B,펀드현황!$C43,자금총괄!$F:$F,$AB$2) ) /100000000,"")</f>
        <v>5.3640425199999999</v>
      </c>
      <c r="AE43" s="151">
        <f>IFERROR(      ( SUMIFS(자금총괄!$O:$O, 자금총괄!$B:$B,펀드현황!$C43,자금총괄!$F:$F,$AB$2) ) /100000000,"")</f>
        <v>5.3640425199999999</v>
      </c>
      <c r="AF43" s="151">
        <f>IFERROR(      ( SUMIFS(자금총괄!$Q:$Q, 자금총괄!$B:$B,펀드현황!$C43,자금총괄!$F:$F,$AB$2) ) /100000000,"")</f>
        <v>5.3640425199999999</v>
      </c>
      <c r="AG43" s="164"/>
      <c r="AH43" s="151">
        <f>IFERROR(      ( SUMIFS(자금총괄!$G:$G, 자금총괄!$B:$B,펀드현황!$C43,자금총괄!$F:$F,$AI$2)/10000 ),"")</f>
        <v>12.720234</v>
      </c>
      <c r="AI43" s="151">
        <f>IFERROR(      ( SUMIFS(자금총괄!$I:$I, 자금총괄!$B:$B,펀드현황!$C43,자금총괄!$F:$F,$AI$2)/10000  ),"")</f>
        <v>13.299059</v>
      </c>
      <c r="AJ43" s="151">
        <f>IFERROR((SUMIFS(자금총괄!$K:$K,자금총괄!$B:$B,펀드현황!$C43,자금총괄!$F:$F,$AI$2)/10000),"")</f>
        <v>13.299059</v>
      </c>
      <c r="AK43" s="151">
        <f>IFERROR((SUMIFS(자금총괄!$M:$M,자금총괄!$B:$B,펀드현황!$C43,자금총괄!$F:$F,$AI$2)/10000),"")</f>
        <v>13.299059</v>
      </c>
      <c r="AL43" s="151">
        <f>IFERROR(      ( SUMIFS(자금총괄!$O:$O, 자금총괄!$B:$B,펀드현황!$C43,자금총괄!$F:$F,$AI$2) /10000 ),"")</f>
        <v>13.299059</v>
      </c>
      <c r="AM43" s="151">
        <f>IFERROR(      ( SUMIFS(자금총괄!$Q:$Q, 자금총괄!$B:$B,펀드현황!$C43,자금총괄!$F:$F,$AI$2) /10000 ),"")</f>
        <v>13.299059</v>
      </c>
    </row>
    <row r="44" spans="2:39" ht="22.5" customHeight="1">
      <c r="B44" s="226"/>
      <c r="C44" s="61" t="s">
        <v>1735</v>
      </c>
      <c r="D44" s="11" t="s">
        <v>2819</v>
      </c>
      <c r="E44" s="143" t="e">
        <f>AVERAGEIFS(#REF!,#REF!,펀드현황!$C44)/100000000</f>
        <v>#REF!</v>
      </c>
      <c r="F44" s="182">
        <f>IFERROR(VLOOKUP($T44,자금총괄!$B:$E,4,0)/100000000,"")</f>
        <v>32.291043440000003</v>
      </c>
      <c r="G44" s="25">
        <f>VLOOKUP($C44,'MOS4110'!$A:$BP,펀드현황!G$2,0)</f>
        <v>43389</v>
      </c>
      <c r="H44" s="145">
        <f>VLOOKUP($C44,'MOS4110'!$A:$BP,펀드현황!H$2,0)</f>
        <v>1120.95</v>
      </c>
      <c r="I44" s="146">
        <f>VLOOKUP($C44,'MOS4110'!$A:$BP,펀드현황!I$2,0)</f>
        <v>1.2848999999999999</v>
      </c>
      <c r="J44" s="147">
        <f>VLOOKUP($C44,'MOS4110'!$A:$BP,펀드현황!J$2,0)</f>
        <v>4.657</v>
      </c>
      <c r="K44" s="147">
        <f>VLOOKUP($C44,'MOS4110'!$A:$BP,펀드현황!K$2,0)</f>
        <v>6.6383000000000001</v>
      </c>
      <c r="L44" s="148">
        <f>VLOOKUP($C44,'MOS4110'!$A:$BP,펀드현황!L$2,0)</f>
        <v>7.6977000000000002</v>
      </c>
      <c r="M44" s="147">
        <f>VLOOKUP($C44,'MOS4110'!$A:$BP,펀드현황!M$2,0)</f>
        <v>3.1156999999999999</v>
      </c>
      <c r="N44" s="147">
        <f>VLOOKUP($C44,'MOS4110'!$A:$BP,펀드현황!N$2,0)</f>
        <v>1.4306000000000001</v>
      </c>
      <c r="O44" s="148">
        <f>VLOOKUP($C44,'MOS4110'!$A:$BP,펀드현황!O$2,0)</f>
        <v>0.9919</v>
      </c>
      <c r="P44" s="150">
        <f>VLOOKUP($C44,'MOS4110'!$A:$BP,펀드현황!P$2,0)</f>
        <v>12.095000000000001</v>
      </c>
      <c r="Q44" s="62">
        <f>VLOOKUP($C44,'MOS4110'!$A:$BP,펀드현황!Q$2,0)</f>
        <v>-0.2293</v>
      </c>
      <c r="S44" s="226"/>
      <c r="T44" s="56" t="str">
        <f t="shared" si="4"/>
        <v>3JM08</v>
      </c>
      <c r="V44" s="151">
        <f>IFERROR(      ( SUMIFS(설정해지!$G:$G, 설정해지!$B:$B,펀드현황!$C44,설정해지!$F:$F,"KRW")-SUMIFS(설정해지!$H:$H, 설정해지!$B:$B,펀드현황!$C44,설정해지!$F:$F,"KRW")   ) /100000000,"")</f>
        <v>0</v>
      </c>
      <c r="W44" s="151">
        <f>IFERROR(      ( SUMIFS(설정해지!$I:$I, 설정해지!$B:$B,펀드현황!$C44,설정해지!$F:$F,"KRW")-SUMIFS(설정해지!$J:$J, 설정해지!$B:$B,펀드현황!$C44,설정해지!$F:$F,"KRW")   ) /100000000,"")</f>
        <v>0</v>
      </c>
      <c r="X44" s="151">
        <f>IFERROR(      ( SUMIFS(설정해지!$K:$K, 설정해지!$B:$B,펀드현황!$C44,설정해지!$F:$F,"KRW")-SUMIFS(설정해지!$L:$L, 설정해지!$B:$B,펀드현황!$C44,설정해지!$F:$F,"KRW")   ) /100000000,"")</f>
        <v>0</v>
      </c>
      <c r="Y44" s="164"/>
      <c r="Z44" s="151">
        <f>IFERROR(      ( SUMIFS(자금총괄!$G:$G, 자금총괄!$B:$B,펀드현황!$C44,자금총괄!$F:$F,$AB$2) ) /100000000,"")</f>
        <v>6.7335649999999997E-2</v>
      </c>
      <c r="AA44" s="152">
        <f t="shared" si="5"/>
        <v>2.0852732778708868E-3</v>
      </c>
      <c r="AB44" s="151">
        <f>IFERROR(      ( SUMIFS(자금총괄!$I:$I, 자금총괄!$B:$B,펀드현황!$C44,자금총괄!$F:$F,$AB$2) ) /100000000,"")</f>
        <v>0.23956907</v>
      </c>
      <c r="AC44" s="151">
        <f>IFERROR(      ( SUMIFS(자금총괄!$K:$K, 자금총괄!$B:$B,펀드현황!$C44,자금총괄!$F:$F,$AB$2) ) /100000000,"")</f>
        <v>0.23956907</v>
      </c>
      <c r="AD44" s="151">
        <f>IFERROR(      ( SUMIFS(자금총괄!$M:$M, 자금총괄!$B:$B,펀드현황!$C44,자금총괄!$F:$F,$AB$2) ) /100000000,"")</f>
        <v>0.23956907</v>
      </c>
      <c r="AE44" s="151">
        <f>IFERROR(      ( SUMIFS(자금총괄!$O:$O, 자금총괄!$B:$B,펀드현황!$C44,자금총괄!$F:$F,$AB$2) ) /100000000,"")</f>
        <v>0.23956907</v>
      </c>
      <c r="AF44" s="151">
        <f>IFERROR(      ( SUMIFS(자금총괄!$Q:$Q, 자금총괄!$B:$B,펀드현황!$C44,자금총괄!$F:$F,$AB$2) ) /100000000,"")</f>
        <v>0.23956907</v>
      </c>
      <c r="AG44" s="164"/>
      <c r="AH44" s="151">
        <f>IFERROR(      ( SUMIFS(자금총괄!$G:$G, 자금총괄!$B:$B,펀드현황!$C44,자금총괄!$F:$F,$AI$2)/10000 ),"")</f>
        <v>2.299601</v>
      </c>
      <c r="AI44" s="151">
        <f>IFERROR(      ( SUMIFS(자금총괄!$I:$I, 자금총괄!$B:$B,펀드현황!$C44,자금총괄!$F:$F,$AI$2)/10000  ),"")</f>
        <v>1.1996009999999999</v>
      </c>
      <c r="AJ44" s="151">
        <f>IFERROR((SUMIFS(자금총괄!$K:$K,자금총괄!$B:$B,펀드현황!$C44,자금총괄!$F:$F,$AI$2)/10000),"")</f>
        <v>1.1996009999999999</v>
      </c>
      <c r="AK44" s="151">
        <f>IFERROR((SUMIFS(자금총괄!$M:$M,자금총괄!$B:$B,펀드현황!$C44,자금총괄!$F:$F,$AI$2)/10000),"")</f>
        <v>1.1996009999999999</v>
      </c>
      <c r="AL44" s="151">
        <f>IFERROR(      ( SUMIFS(자금총괄!$O:$O, 자금총괄!$B:$B,펀드현황!$C44,자금총괄!$F:$F,$AI$2) /10000 ),"")</f>
        <v>1.1996009999999999</v>
      </c>
      <c r="AM44" s="151">
        <f>IFERROR(      ( SUMIFS(자금총괄!$Q:$Q, 자금총괄!$B:$B,펀드현황!$C44,자금총괄!$F:$F,$AI$2) /10000 ),"")</f>
        <v>1.1996009999999999</v>
      </c>
    </row>
    <row r="45" spans="2:39" ht="22.5" customHeight="1">
      <c r="B45" s="226"/>
      <c r="C45" s="61" t="s">
        <v>1750</v>
      </c>
      <c r="D45" s="11" t="s">
        <v>2820</v>
      </c>
      <c r="E45" s="143" t="e">
        <f>AVERAGEIFS(#REF!,#REF!,펀드현황!$C45)/100000000</f>
        <v>#REF!</v>
      </c>
      <c r="F45" s="182">
        <f>IFERROR(VLOOKUP($T45,자금총괄!$B:$E,4,0)/100000000,"")</f>
        <v>282.35271976000001</v>
      </c>
      <c r="G45" s="25">
        <f>VLOOKUP($C45,'MOS4110'!$A:$BP,펀드현황!G$2,0)</f>
        <v>43389</v>
      </c>
      <c r="H45" s="145">
        <f>VLOOKUP($C45,'MOS4110'!$A:$BP,펀드현황!H$2,0)</f>
        <v>1096.48</v>
      </c>
      <c r="I45" s="146">
        <f>VLOOKUP($C45,'MOS4110'!$A:$BP,펀드현황!I$2,0)</f>
        <v>1.2681</v>
      </c>
      <c r="J45" s="147">
        <f>VLOOKUP($C45,'MOS4110'!$A:$BP,펀드현황!J$2,0)</f>
        <v>4.5471000000000004</v>
      </c>
      <c r="K45" s="147">
        <f>VLOOKUP($C45,'MOS4110'!$A:$BP,펀드현황!K$2,0)</f>
        <v>6.4626000000000001</v>
      </c>
      <c r="L45" s="148">
        <f>VLOOKUP($C45,'MOS4110'!$A:$BP,펀드현황!L$2,0)</f>
        <v>7.3453999999999997</v>
      </c>
      <c r="M45" s="147">
        <f>VLOOKUP($C45,'MOS4110'!$A:$BP,펀드현황!M$2,0)</f>
        <v>2.1863999999999999</v>
      </c>
      <c r="N45" s="147">
        <f>VLOOKUP($C45,'MOS4110'!$A:$BP,펀드현황!N$2,0)</f>
        <v>0.22389999999999999</v>
      </c>
      <c r="O45" s="148">
        <f>VLOOKUP($C45,'MOS4110'!$A:$BP,펀드현황!O$2,0)</f>
        <v>0.90549999999999997</v>
      </c>
      <c r="P45" s="150">
        <f>VLOOKUP($C45,'MOS4110'!$A:$BP,펀드현황!P$2,0)</f>
        <v>9.6479999999999997</v>
      </c>
      <c r="Q45" s="62">
        <f>VLOOKUP($C45,'MOS4110'!$A:$BP,펀드현황!Q$2,0)</f>
        <v>-0.31569999999999998</v>
      </c>
      <c r="S45" s="226"/>
      <c r="T45" s="56" t="str">
        <f t="shared" si="4"/>
        <v>3JM09</v>
      </c>
      <c r="V45" s="151">
        <f>IFERROR(      ( SUMIFS(설정해지!$G:$G, 설정해지!$B:$B,펀드현황!$C45,설정해지!$F:$F,"KRW")-SUMIFS(설정해지!$H:$H, 설정해지!$B:$B,펀드현황!$C45,설정해지!$F:$F,"KRW")   ) /100000000,"")</f>
        <v>0</v>
      </c>
      <c r="W45" s="151">
        <f>IFERROR(      ( SUMIFS(설정해지!$I:$I, 설정해지!$B:$B,펀드현황!$C45,설정해지!$F:$F,"KRW")-SUMIFS(설정해지!$J:$J, 설정해지!$B:$B,펀드현황!$C45,설정해지!$F:$F,"KRW")   ) /100000000,"")</f>
        <v>0</v>
      </c>
      <c r="X45" s="151">
        <f>IFERROR(      ( SUMIFS(설정해지!$K:$K, 설정해지!$B:$B,펀드현황!$C45,설정해지!$F:$F,"KRW")-SUMIFS(설정해지!$L:$L, 설정해지!$B:$B,펀드현황!$C45,설정해지!$F:$F,"KRW")   ) /100000000,"")</f>
        <v>0</v>
      </c>
      <c r="Y45" s="164"/>
      <c r="Z45" s="151">
        <f>IFERROR(      ( SUMIFS(자금총괄!$G:$G, 자금총괄!$B:$B,펀드현황!$C45,자금총괄!$F:$F,$AB$2) ) /100000000,"")</f>
        <v>3.38232124</v>
      </c>
      <c r="AA45" s="152">
        <f t="shared" si="5"/>
        <v>1.1979063785448836E-2</v>
      </c>
      <c r="AB45" s="151">
        <f>IFERROR(      ( SUMIFS(자금총괄!$I:$I, 자금총괄!$B:$B,펀드현황!$C45,자금총괄!$F:$F,$AB$2) ) /100000000,"")</f>
        <v>3.5797949999999998</v>
      </c>
      <c r="AC45" s="151">
        <f>IFERROR(      ( SUMIFS(자금총괄!$K:$K, 자금총괄!$B:$B,펀드현황!$C45,자금총괄!$F:$F,$AB$2) ) /100000000,"")</f>
        <v>3.5797949999999998</v>
      </c>
      <c r="AD45" s="151">
        <f>IFERROR(      ( SUMIFS(자금총괄!$M:$M, 자금총괄!$B:$B,펀드현황!$C45,자금총괄!$F:$F,$AB$2) ) /100000000,"")</f>
        <v>3.5797949999999998</v>
      </c>
      <c r="AE45" s="151">
        <f>IFERROR(      ( SUMIFS(자금총괄!$O:$O, 자금총괄!$B:$B,펀드현황!$C45,자금총괄!$F:$F,$AB$2) ) /100000000,"")</f>
        <v>3.5797949999999998</v>
      </c>
      <c r="AF45" s="151">
        <f>IFERROR(      ( SUMIFS(자금총괄!$Q:$Q, 자금총괄!$B:$B,펀드현황!$C45,자금총괄!$F:$F,$AB$2) ) /100000000,"")</f>
        <v>3.5797949999999998</v>
      </c>
      <c r="AG45" s="164"/>
      <c r="AH45" s="151">
        <f>IFERROR(      ( SUMIFS(자금총괄!$G:$G, 자금총괄!$B:$B,펀드현황!$C45,자금총괄!$F:$F,$AI$2)/10000 ),"")</f>
        <v>11.850287</v>
      </c>
      <c r="AI45" s="151">
        <f>IFERROR(      ( SUMIFS(자금총괄!$I:$I, 자금총괄!$B:$B,펀드현황!$C45,자금총괄!$F:$F,$AI$2)/10000  ),"")</f>
        <v>11.850287</v>
      </c>
      <c r="AJ45" s="151">
        <f>IFERROR((SUMIFS(자금총괄!$K:$K,자금총괄!$B:$B,펀드현황!$C45,자금총괄!$F:$F,$AI$2)/10000),"")</f>
        <v>11.850287</v>
      </c>
      <c r="AK45" s="151">
        <f>IFERROR((SUMIFS(자금총괄!$M:$M,자금총괄!$B:$B,펀드현황!$C45,자금총괄!$F:$F,$AI$2)/10000),"")</f>
        <v>11.850287</v>
      </c>
      <c r="AL45" s="151">
        <f>IFERROR(      ( SUMIFS(자금총괄!$O:$O, 자금총괄!$B:$B,펀드현황!$C45,자금총괄!$F:$F,$AI$2) /10000 ),"")</f>
        <v>11.850287</v>
      </c>
      <c r="AM45" s="151">
        <f>IFERROR(      ( SUMIFS(자금총괄!$Q:$Q, 자금총괄!$B:$B,펀드현황!$C45,자금총괄!$F:$F,$AI$2) /10000 ),"")</f>
        <v>11.850287</v>
      </c>
    </row>
    <row r="46" spans="2:39" ht="22.5" customHeight="1">
      <c r="B46" s="226"/>
      <c r="C46" s="61" t="s">
        <v>1760</v>
      </c>
      <c r="D46" s="11" t="s">
        <v>2821</v>
      </c>
      <c r="E46" s="143" t="e">
        <f>AVERAGEIFS(#REF!,#REF!,펀드현황!$C46)/100000000</f>
        <v>#REF!</v>
      </c>
      <c r="F46" s="182">
        <f>IFERROR(VLOOKUP($T46,자금총괄!$B:$E,4,0)/100000000,"")</f>
        <v>208.42577111</v>
      </c>
      <c r="G46" s="25">
        <f>VLOOKUP($C46,'MOS4110'!$A:$BP,펀드현황!G$2,0)</f>
        <v>43389</v>
      </c>
      <c r="H46" s="145">
        <f>VLOOKUP($C46,'MOS4110'!$A:$BP,펀드현황!H$2,0)</f>
        <v>1121.67</v>
      </c>
      <c r="I46" s="146">
        <f>VLOOKUP($C46,'MOS4110'!$A:$BP,펀드현황!I$2,0)</f>
        <v>1.2996000000000001</v>
      </c>
      <c r="J46" s="147">
        <f>VLOOKUP($C46,'MOS4110'!$A:$BP,펀드현황!J$2,0)</f>
        <v>4.649</v>
      </c>
      <c r="K46" s="147">
        <f>VLOOKUP($C46,'MOS4110'!$A:$BP,펀드현황!K$2,0)</f>
        <v>6.6794000000000002</v>
      </c>
      <c r="L46" s="148">
        <f>VLOOKUP($C46,'MOS4110'!$A:$BP,펀드현황!L$2,0)</f>
        <v>7.8041999999999998</v>
      </c>
      <c r="M46" s="147">
        <f>VLOOKUP($C46,'MOS4110'!$A:$BP,펀드현황!M$2,0)</f>
        <v>3.0369000000000002</v>
      </c>
      <c r="N46" s="147">
        <f>VLOOKUP($C46,'MOS4110'!$A:$BP,펀드현황!N$2,0)</f>
        <v>1.5123</v>
      </c>
      <c r="O46" s="148">
        <f>VLOOKUP($C46,'MOS4110'!$A:$BP,펀드현황!O$2,0)</f>
        <v>0.97040000000000004</v>
      </c>
      <c r="P46" s="150">
        <f>VLOOKUP($C46,'MOS4110'!$A:$BP,펀드현황!P$2,0)</f>
        <v>12.167</v>
      </c>
      <c r="Q46" s="62">
        <f>VLOOKUP($C46,'MOS4110'!$A:$BP,펀드현황!Q$2,0)</f>
        <v>-0.25080000000000002</v>
      </c>
      <c r="S46" s="226"/>
      <c r="T46" s="56" t="str">
        <f t="shared" si="4"/>
        <v>3JM10</v>
      </c>
      <c r="V46" s="151">
        <f>IFERROR(      ( SUMIFS(설정해지!$G:$G, 설정해지!$B:$B,펀드현황!$C46,설정해지!$F:$F,"KRW")-SUMIFS(설정해지!$H:$H, 설정해지!$B:$B,펀드현황!$C46,설정해지!$F:$F,"KRW")   ) /100000000,"")</f>
        <v>0</v>
      </c>
      <c r="W46" s="151">
        <f>IFERROR(      ( SUMIFS(설정해지!$I:$I, 설정해지!$B:$B,펀드현황!$C46,설정해지!$F:$F,"KRW")-SUMIFS(설정해지!$J:$J, 설정해지!$B:$B,펀드현황!$C46,설정해지!$F:$F,"KRW")   ) /100000000,"")</f>
        <v>0</v>
      </c>
      <c r="X46" s="151">
        <f>IFERROR(      ( SUMIFS(설정해지!$K:$K, 설정해지!$B:$B,펀드현황!$C46,설정해지!$F:$F,"KRW")-SUMIFS(설정해지!$L:$L, 설정해지!$B:$B,펀드현황!$C46,설정해지!$F:$F,"KRW")   ) /100000000,"")</f>
        <v>0</v>
      </c>
      <c r="Y46" s="164"/>
      <c r="Z46" s="151">
        <f>IFERROR(      ( SUMIFS(자금총괄!$G:$G, 자금총괄!$B:$B,펀드현황!$C46,자금총괄!$F:$F,$AB$2) ) /100000000,"")</f>
        <v>0.88297099000000001</v>
      </c>
      <c r="AA46" s="152">
        <f t="shared" si="5"/>
        <v>4.2363810640959464E-3</v>
      </c>
      <c r="AB46" s="151">
        <f>IFERROR(      ( SUMIFS(자금총괄!$I:$I, 자금총괄!$B:$B,펀드현황!$C46,자금총괄!$F:$F,$AB$2) ) /100000000,"")</f>
        <v>1.7389479400000001</v>
      </c>
      <c r="AC46" s="151">
        <f>IFERROR(      ( SUMIFS(자금총괄!$K:$K, 자금총괄!$B:$B,펀드현황!$C46,자금총괄!$F:$F,$AB$2) ) /100000000,"")</f>
        <v>1.7389479400000001</v>
      </c>
      <c r="AD46" s="151">
        <f>IFERROR(      ( SUMIFS(자금총괄!$M:$M, 자금총괄!$B:$B,펀드현황!$C46,자금총괄!$F:$F,$AB$2) ) /100000000,"")</f>
        <v>1.7389479400000001</v>
      </c>
      <c r="AE46" s="151">
        <f>IFERROR(      ( SUMIFS(자금총괄!$O:$O, 자금총괄!$B:$B,펀드현황!$C46,자금총괄!$F:$F,$AB$2) ) /100000000,"")</f>
        <v>1.7389479400000001</v>
      </c>
      <c r="AF46" s="151">
        <f>IFERROR(      ( SUMIFS(자금총괄!$Q:$Q, 자금총괄!$B:$B,펀드현황!$C46,자금총괄!$F:$F,$AB$2) ) /100000000,"")</f>
        <v>1.7389479400000001</v>
      </c>
      <c r="AG46" s="164"/>
      <c r="AH46" s="151">
        <f>IFERROR(      ( SUMIFS(자금총괄!$G:$G, 자금총괄!$B:$B,펀드현황!$C46,자금총괄!$F:$F,$AI$2)/10000 ),"")</f>
        <v>28.605129999999999</v>
      </c>
      <c r="AI46" s="151">
        <f>IFERROR(      ( SUMIFS(자금총괄!$I:$I, 자금총괄!$B:$B,펀드현황!$C46,자금총괄!$F:$F,$AI$2)/10000  ),"")</f>
        <v>7.8610600000000002</v>
      </c>
      <c r="AJ46" s="151">
        <f>IFERROR((SUMIFS(자금총괄!$K:$K,자금총괄!$B:$B,펀드현황!$C46,자금총괄!$F:$F,$AI$2)/10000),"")</f>
        <v>7.8610600000000002</v>
      </c>
      <c r="AK46" s="151">
        <f>IFERROR((SUMIFS(자금총괄!$M:$M,자금총괄!$B:$B,펀드현황!$C46,자금총괄!$F:$F,$AI$2)/10000),"")</f>
        <v>7.8610600000000002</v>
      </c>
      <c r="AL46" s="151">
        <f>IFERROR(      ( SUMIFS(자금총괄!$O:$O, 자금총괄!$B:$B,펀드현황!$C46,자금총괄!$F:$F,$AI$2) /10000 ),"")</f>
        <v>7.8610600000000002</v>
      </c>
      <c r="AM46" s="151">
        <f>IFERROR(      ( SUMIFS(자금총괄!$Q:$Q, 자금총괄!$B:$B,펀드현황!$C46,자금총괄!$F:$F,$AI$2) /10000 ),"")</f>
        <v>7.8610600000000002</v>
      </c>
    </row>
    <row r="47" spans="2:39" ht="22.5" customHeight="1">
      <c r="B47" s="226"/>
      <c r="C47" s="61" t="s">
        <v>1770</v>
      </c>
      <c r="D47" s="11" t="s">
        <v>2822</v>
      </c>
      <c r="E47" s="143" t="e">
        <f>AVERAGEIFS(#REF!,#REF!,펀드현황!$C47)/100000000</f>
        <v>#REF!</v>
      </c>
      <c r="F47" s="182">
        <f>IFERROR(VLOOKUP($T47,자금총괄!$B:$E,4,0)/100000000,"")</f>
        <v>841.66626587999997</v>
      </c>
      <c r="G47" s="25">
        <f>VLOOKUP($C47,'MOS4110'!$A:$BP,펀드현황!G$2,0)</f>
        <v>43460</v>
      </c>
      <c r="H47" s="145">
        <f>VLOOKUP($C47,'MOS4110'!$A:$BP,펀드현황!H$2,0)</f>
        <v>1233.31</v>
      </c>
      <c r="I47" s="146">
        <f>VLOOKUP($C47,'MOS4110'!$A:$BP,펀드현황!I$2,0)</f>
        <v>2.0445000000000002</v>
      </c>
      <c r="J47" s="147">
        <f>VLOOKUP($C47,'MOS4110'!$A:$BP,펀드현황!J$2,0)</f>
        <v>5.8807999999999998</v>
      </c>
      <c r="K47" s="147">
        <f>VLOOKUP($C47,'MOS4110'!$A:$BP,펀드현황!K$2,0)</f>
        <v>8.0513999999999992</v>
      </c>
      <c r="L47" s="148">
        <f>VLOOKUP($C47,'MOS4110'!$A:$BP,펀드현황!L$2,0)</f>
        <v>10.171099999999999</v>
      </c>
      <c r="M47" s="147">
        <f>VLOOKUP($C47,'MOS4110'!$A:$BP,펀드현황!M$2,0)</f>
        <v>3.6360000000000001</v>
      </c>
      <c r="N47" s="147">
        <f>VLOOKUP($C47,'MOS4110'!$A:$BP,펀드현황!N$2,0)</f>
        <v>2.6655000000000002</v>
      </c>
      <c r="O47" s="148">
        <f>VLOOKUP($C47,'MOS4110'!$A:$BP,펀드현황!O$2,0)</f>
        <v>2.0571999999999999</v>
      </c>
      <c r="P47" s="150">
        <f>VLOOKUP($C47,'MOS4110'!$A:$BP,펀드현황!P$2,0)</f>
        <v>23.331</v>
      </c>
      <c r="Q47" s="62">
        <f>VLOOKUP($C47,'MOS4110'!$A:$BP,펀드현황!Q$2,0)</f>
        <v>-0.48699999999999999</v>
      </c>
      <c r="S47" s="226"/>
      <c r="T47" s="56" t="str">
        <f t="shared" si="4"/>
        <v>3JM11</v>
      </c>
      <c r="V47" s="151">
        <f>IFERROR(      ( SUMIFS(설정해지!$G:$G, 설정해지!$B:$B,펀드현황!$C47,설정해지!$F:$F,"KRW")-SUMIFS(설정해지!$H:$H, 설정해지!$B:$B,펀드현황!$C47,설정해지!$F:$F,"KRW")   ) /100000000,"")</f>
        <v>0</v>
      </c>
      <c r="W47" s="151">
        <f>IFERROR(      ( SUMIFS(설정해지!$I:$I, 설정해지!$B:$B,펀드현황!$C47,설정해지!$F:$F,"KRW")-SUMIFS(설정해지!$J:$J, 설정해지!$B:$B,펀드현황!$C47,설정해지!$F:$F,"KRW")   ) /100000000,"")</f>
        <v>0</v>
      </c>
      <c r="X47" s="151">
        <f>IFERROR(      ( SUMIFS(설정해지!$K:$K, 설정해지!$B:$B,펀드현황!$C47,설정해지!$F:$F,"KRW")-SUMIFS(설정해지!$L:$L, 설정해지!$B:$B,펀드현황!$C47,설정해지!$F:$F,"KRW")   ) /100000000,"")</f>
        <v>0</v>
      </c>
      <c r="Y47" s="164"/>
      <c r="Z47" s="151">
        <f>IFERROR(      ( SUMIFS(자금총괄!$G:$G, 자금총괄!$B:$B,펀드현황!$C47,자금총괄!$F:$F,$AB$2) ) /100000000,"")</f>
        <v>0.29282293999999998</v>
      </c>
      <c r="AA47" s="152">
        <f t="shared" si="5"/>
        <v>3.479086092322358E-4</v>
      </c>
      <c r="AB47" s="151">
        <f>IFERROR(      ( SUMIFS(자금총괄!$I:$I, 자금총괄!$B:$B,펀드현황!$C47,자금총괄!$F:$F,$AB$2) ) /100000000,"")</f>
        <v>5.4598957199999996</v>
      </c>
      <c r="AC47" s="151">
        <f>IFERROR(      ( SUMIFS(자금총괄!$K:$K, 자금총괄!$B:$B,펀드현황!$C47,자금총괄!$F:$F,$AB$2) ) /100000000,"")</f>
        <v>5.4598957199999996</v>
      </c>
      <c r="AD47" s="151">
        <f>IFERROR(      ( SUMIFS(자금총괄!$M:$M, 자금총괄!$B:$B,펀드현황!$C47,자금총괄!$F:$F,$AB$2) ) /100000000,"")</f>
        <v>5.4598957199999996</v>
      </c>
      <c r="AE47" s="151">
        <f>IFERROR(      ( SUMIFS(자금총괄!$O:$O, 자금총괄!$B:$B,펀드현황!$C47,자금총괄!$F:$F,$AB$2) ) /100000000,"")</f>
        <v>5.4598957199999996</v>
      </c>
      <c r="AF47" s="151">
        <f>IFERROR(      ( SUMIFS(자금총괄!$Q:$Q, 자금총괄!$B:$B,펀드현황!$C47,자금총괄!$F:$F,$AB$2) ) /100000000,"")</f>
        <v>5.4598957199999996</v>
      </c>
      <c r="AG47" s="164"/>
      <c r="AH47" s="151">
        <f>IFERROR(      ( SUMIFS(자금총괄!$G:$G, 자금총괄!$B:$B,펀드현황!$C47,자금총괄!$F:$F,$AI$2)/10000 ),"")</f>
        <v>64.934508999999991</v>
      </c>
      <c r="AI47" s="151">
        <f>IFERROR(      ( SUMIFS(자금총괄!$I:$I, 자금총괄!$B:$B,펀드현황!$C47,자금총괄!$F:$F,$AI$2)/10000  ),"")</f>
        <v>34.934509000000006</v>
      </c>
      <c r="AJ47" s="151">
        <f>IFERROR((SUMIFS(자금총괄!$K:$K,자금총괄!$B:$B,펀드현황!$C47,자금총괄!$F:$F,$AI$2)/10000),"")</f>
        <v>34.934509000000006</v>
      </c>
      <c r="AK47" s="151">
        <f>IFERROR((SUMIFS(자금총괄!$M:$M,자금총괄!$B:$B,펀드현황!$C47,자금총괄!$F:$F,$AI$2)/10000),"")</f>
        <v>34.934509000000006</v>
      </c>
      <c r="AL47" s="151">
        <f>IFERROR(      ( SUMIFS(자금총괄!$O:$O, 자금총괄!$B:$B,펀드현황!$C47,자금총괄!$F:$F,$AI$2) /10000 ),"")</f>
        <v>34.934509000000006</v>
      </c>
      <c r="AM47" s="151">
        <f>IFERROR(      ( SUMIFS(자금총괄!$Q:$Q, 자금총괄!$B:$B,펀드현황!$C47,자금총괄!$F:$F,$AI$2) /10000 ),"")</f>
        <v>34.934509000000006</v>
      </c>
    </row>
    <row r="48" spans="2:39" ht="22.5" customHeight="1">
      <c r="B48" s="226"/>
      <c r="C48" s="61" t="s">
        <v>1780</v>
      </c>
      <c r="D48" s="11" t="s">
        <v>2823</v>
      </c>
      <c r="E48" s="143" t="e">
        <f>AVERAGEIFS(#REF!,#REF!,펀드현황!$C48)/100000000</f>
        <v>#REF!</v>
      </c>
      <c r="F48" s="182">
        <f>IFERROR(VLOOKUP($T48,자금총괄!$B:$E,4,0)/100000000,"")</f>
        <v>866.86004830000002</v>
      </c>
      <c r="G48" s="25">
        <f>VLOOKUP($C48,'MOS4110'!$A:$BP,펀드현황!G$2,0)</f>
        <v>43460</v>
      </c>
      <c r="H48" s="145">
        <f>VLOOKUP($C48,'MOS4110'!$A:$BP,펀드현황!H$2,0)</f>
        <v>1142.6500000000001</v>
      </c>
      <c r="I48" s="146">
        <f>VLOOKUP($C48,'MOS4110'!$A:$BP,펀드현황!I$2,0)</f>
        <v>1.3086</v>
      </c>
      <c r="J48" s="147">
        <f>VLOOKUP($C48,'MOS4110'!$A:$BP,펀드현황!J$2,0)</f>
        <v>4.6795</v>
      </c>
      <c r="K48" s="147">
        <f>VLOOKUP($C48,'MOS4110'!$A:$BP,펀드현황!K$2,0)</f>
        <v>6.7827000000000002</v>
      </c>
      <c r="L48" s="148">
        <f>VLOOKUP($C48,'MOS4110'!$A:$BP,펀드현황!L$2,0)</f>
        <v>7.9560000000000004</v>
      </c>
      <c r="M48" s="147">
        <f>VLOOKUP($C48,'MOS4110'!$A:$BP,펀드현황!M$2,0)</f>
        <v>3.3231000000000002</v>
      </c>
      <c r="N48" s="147">
        <f>VLOOKUP($C48,'MOS4110'!$A:$BP,펀드현황!N$2,0)</f>
        <v>1.9521999999999999</v>
      </c>
      <c r="O48" s="148">
        <f>VLOOKUP($C48,'MOS4110'!$A:$BP,펀드현황!O$2,0)</f>
        <v>0.98719999999999997</v>
      </c>
      <c r="P48" s="150">
        <f>VLOOKUP($C48,'MOS4110'!$A:$BP,펀드현황!P$2,0)</f>
        <v>14.265000000000001</v>
      </c>
      <c r="Q48" s="62">
        <f>VLOOKUP($C48,'MOS4110'!$A:$BP,펀드현황!Q$2,0)</f>
        <v>-0.23400000000000001</v>
      </c>
      <c r="S48" s="226"/>
      <c r="T48" s="56" t="str">
        <f t="shared" si="4"/>
        <v>3JM12</v>
      </c>
      <c r="V48" s="151">
        <f>IFERROR(      ( SUMIFS(설정해지!$G:$G, 설정해지!$B:$B,펀드현황!$C48,설정해지!$F:$F,"KRW")-SUMIFS(설정해지!$H:$H, 설정해지!$B:$B,펀드현황!$C48,설정해지!$F:$F,"KRW")   ) /100000000,"")</f>
        <v>0</v>
      </c>
      <c r="W48" s="151">
        <f>IFERROR(      ( SUMIFS(설정해지!$I:$I, 설정해지!$B:$B,펀드현황!$C48,설정해지!$F:$F,"KRW")-SUMIFS(설정해지!$J:$J, 설정해지!$B:$B,펀드현황!$C48,설정해지!$F:$F,"KRW")   ) /100000000,"")</f>
        <v>0</v>
      </c>
      <c r="X48" s="151">
        <f>IFERROR(      ( SUMIFS(설정해지!$K:$K, 설정해지!$B:$B,펀드현황!$C48,설정해지!$F:$F,"KRW")-SUMIFS(설정해지!$L:$L, 설정해지!$B:$B,펀드현황!$C48,설정해지!$F:$F,"KRW")   ) /100000000,"")</f>
        <v>0</v>
      </c>
      <c r="Y48" s="164"/>
      <c r="Z48" s="151">
        <f>IFERROR(      ( SUMIFS(자금총괄!$G:$G, 자금총괄!$B:$B,펀드현황!$C48,자금총괄!$F:$F,$AB$2) ) /100000000,"")</f>
        <v>1.26251644</v>
      </c>
      <c r="AA48" s="152">
        <f t="shared" si="5"/>
        <v>1.4564247625391458E-3</v>
      </c>
      <c r="AB48" s="151">
        <f>IFERROR(      ( SUMIFS(자금총괄!$I:$I, 자금총괄!$B:$B,펀드현황!$C48,자금총괄!$F:$F,$AB$2) ) /100000000,"")</f>
        <v>6.6967344400000002</v>
      </c>
      <c r="AC48" s="151">
        <f>IFERROR(      ( SUMIFS(자금총괄!$K:$K, 자금총괄!$B:$B,펀드현황!$C48,자금총괄!$F:$F,$AB$2) ) /100000000,"")</f>
        <v>6.6967344400000002</v>
      </c>
      <c r="AD48" s="151">
        <f>IFERROR(      ( SUMIFS(자금총괄!$M:$M, 자금총괄!$B:$B,펀드현황!$C48,자금총괄!$F:$F,$AB$2) ) /100000000,"")</f>
        <v>6.6967344400000002</v>
      </c>
      <c r="AE48" s="151">
        <f>IFERROR(      ( SUMIFS(자금총괄!$O:$O, 자금총괄!$B:$B,펀드현황!$C48,자금총괄!$F:$F,$AB$2) ) /100000000,"")</f>
        <v>6.6967344400000002</v>
      </c>
      <c r="AF48" s="151">
        <f>IFERROR(      ( SUMIFS(자금총괄!$Q:$Q, 자금총괄!$B:$B,펀드현황!$C48,자금총괄!$F:$F,$AB$2) ) /100000000,"")</f>
        <v>6.6967344400000002</v>
      </c>
      <c r="AG48" s="164"/>
      <c r="AH48" s="151">
        <f>IFERROR(      ( SUMIFS(자금총괄!$G:$G, 자금총괄!$B:$B,펀드현황!$C48,자금총괄!$F:$F,$AI$2)/10000 ),"")</f>
        <v>67.930308999999994</v>
      </c>
      <c r="AI48" s="151">
        <f>IFERROR(      ( SUMIFS(자금총괄!$I:$I, 자금총괄!$B:$B,펀드현황!$C48,자금총괄!$F:$F,$AI$2)/10000  ),"")</f>
        <v>32.630309000000004</v>
      </c>
      <c r="AJ48" s="151">
        <f>IFERROR((SUMIFS(자금총괄!$K:$K,자금총괄!$B:$B,펀드현황!$C48,자금총괄!$F:$F,$AI$2)/10000),"")</f>
        <v>32.630309000000004</v>
      </c>
      <c r="AK48" s="151">
        <f>IFERROR((SUMIFS(자금총괄!$M:$M,자금총괄!$B:$B,펀드현황!$C48,자금총괄!$F:$F,$AI$2)/10000),"")</f>
        <v>32.630309000000004</v>
      </c>
      <c r="AL48" s="151">
        <f>IFERROR(      ( SUMIFS(자금총괄!$O:$O, 자금총괄!$B:$B,펀드현황!$C48,자금총괄!$F:$F,$AI$2) /10000 ),"")</f>
        <v>32.630309000000004</v>
      </c>
      <c r="AM48" s="151">
        <f>IFERROR(      ( SUMIFS(자금총괄!$Q:$Q, 자금총괄!$B:$B,펀드현황!$C48,자금총괄!$F:$F,$AI$2) /10000 ),"")</f>
        <v>32.630309000000004</v>
      </c>
    </row>
    <row r="49" spans="2:44" ht="22.5" customHeight="1">
      <c r="B49" s="226"/>
      <c r="C49" s="61" t="s">
        <v>1790</v>
      </c>
      <c r="D49" s="11" t="s">
        <v>2824</v>
      </c>
      <c r="E49" s="143" t="e">
        <f>AVERAGEIFS(#REF!,#REF!,펀드현황!$C49)/100000000</f>
        <v>#REF!</v>
      </c>
      <c r="F49" s="182">
        <f>IFERROR(VLOOKUP($T49,자금총괄!$B:$E,4,0)/100000000,"")</f>
        <v>1935.6377070000001</v>
      </c>
      <c r="G49" s="25">
        <f>VLOOKUP($C49,'MOS4110'!$A:$BP,펀드현황!G$2,0)</f>
        <v>43460</v>
      </c>
      <c r="H49" s="145">
        <f>VLOOKUP($C49,'MOS4110'!$A:$BP,펀드현황!H$2,0)</f>
        <v>1240.3699999999999</v>
      </c>
      <c r="I49" s="146">
        <f>VLOOKUP($C49,'MOS4110'!$A:$BP,펀드현황!I$2,0)</f>
        <v>2.0478000000000001</v>
      </c>
      <c r="J49" s="147">
        <f>VLOOKUP($C49,'MOS4110'!$A:$BP,펀드현황!J$2,0)</f>
        <v>5.8905000000000003</v>
      </c>
      <c r="K49" s="147">
        <f>VLOOKUP($C49,'MOS4110'!$A:$BP,펀드현황!K$2,0)</f>
        <v>8.0706000000000007</v>
      </c>
      <c r="L49" s="148">
        <f>VLOOKUP($C49,'MOS4110'!$A:$BP,펀드현황!L$2,0)</f>
        <v>10.1973</v>
      </c>
      <c r="M49" s="147">
        <f>VLOOKUP($C49,'MOS4110'!$A:$BP,펀드현황!M$2,0)</f>
        <v>3.6309999999999998</v>
      </c>
      <c r="N49" s="147">
        <f>VLOOKUP($C49,'MOS4110'!$A:$BP,펀드현황!N$2,0)</f>
        <v>2.6625999999999999</v>
      </c>
      <c r="O49" s="148">
        <f>VLOOKUP($C49,'MOS4110'!$A:$BP,펀드현황!O$2,0)</f>
        <v>2.0594999999999999</v>
      </c>
      <c r="P49" s="150">
        <f>VLOOKUP($C49,'MOS4110'!$A:$BP,펀드현황!P$2,0)</f>
        <v>24.036999999999999</v>
      </c>
      <c r="Q49" s="62">
        <f>VLOOKUP($C49,'MOS4110'!$A:$BP,펀드현황!Q$2,0)</f>
        <v>-0.48470000000000002</v>
      </c>
      <c r="S49" s="226"/>
      <c r="T49" s="56" t="str">
        <f t="shared" si="4"/>
        <v>3JM13</v>
      </c>
      <c r="V49" s="151">
        <f>IFERROR(      ( SUMIFS(설정해지!$G:$G, 설정해지!$B:$B,펀드현황!$C49,설정해지!$F:$F,"KRW")-SUMIFS(설정해지!$H:$H, 설정해지!$B:$B,펀드현황!$C49,설정해지!$F:$F,"KRW")   ) /100000000,"")</f>
        <v>0</v>
      </c>
      <c r="W49" s="151">
        <f>IFERROR(      ( SUMIFS(설정해지!$I:$I, 설정해지!$B:$B,펀드현황!$C49,설정해지!$F:$F,"KRW")-SUMIFS(설정해지!$J:$J, 설정해지!$B:$B,펀드현황!$C49,설정해지!$F:$F,"KRW")   ) /100000000,"")</f>
        <v>0</v>
      </c>
      <c r="X49" s="151">
        <f>IFERROR(      ( SUMIFS(설정해지!$K:$K, 설정해지!$B:$B,펀드현황!$C49,설정해지!$F:$F,"KRW")-SUMIFS(설정해지!$L:$L, 설정해지!$B:$B,펀드현황!$C49,설정해지!$F:$F,"KRW")   ) /100000000,"")</f>
        <v>0</v>
      </c>
      <c r="Y49" s="164"/>
      <c r="Z49" s="151">
        <f>IFERROR(      ( SUMIFS(자금총괄!$G:$G, 자금총괄!$B:$B,펀드현황!$C49,자금총괄!$F:$F,$AB$2) ) /100000000,"")</f>
        <v>4.6133444700000004</v>
      </c>
      <c r="AA49" s="152">
        <f t="shared" si="5"/>
        <v>2.3833718744558433E-3</v>
      </c>
      <c r="AB49" s="151">
        <f>IFERROR(      ( SUMIFS(자금총괄!$I:$I, 자금총괄!$B:$B,펀드현황!$C49,자금총괄!$F:$F,$AB$2) ) /100000000,"")</f>
        <v>15.49305406</v>
      </c>
      <c r="AC49" s="151">
        <f>IFERROR(      ( SUMIFS(자금총괄!$K:$K, 자금총괄!$B:$B,펀드현황!$C49,자금총괄!$F:$F,$AB$2) ) /100000000,"")</f>
        <v>15.49305406</v>
      </c>
      <c r="AD49" s="151">
        <f>IFERROR(      ( SUMIFS(자금총괄!$M:$M, 자금총괄!$B:$B,펀드현황!$C49,자금총괄!$F:$F,$AB$2) ) /100000000,"")</f>
        <v>15.49305406</v>
      </c>
      <c r="AE49" s="151">
        <f>IFERROR(      ( SUMIFS(자금총괄!$O:$O, 자금총괄!$B:$B,펀드현황!$C49,자금총괄!$F:$F,$AB$2) ) /100000000,"")</f>
        <v>15.49305406</v>
      </c>
      <c r="AF49" s="151">
        <f>IFERROR(      ( SUMIFS(자금총괄!$Q:$Q, 자금총괄!$B:$B,펀드현황!$C49,자금총괄!$F:$F,$AB$2) ) /100000000,"")</f>
        <v>15.49305406</v>
      </c>
      <c r="AG49" s="164"/>
      <c r="AH49" s="151">
        <f>IFERROR(      ( SUMIFS(자금총괄!$G:$G, 자금총괄!$B:$B,펀드현황!$C49,자금총괄!$F:$F,$AI$2)/10000 ),"")</f>
        <v>135.33768000000001</v>
      </c>
      <c r="AI49" s="151">
        <f>IFERROR(      ( SUMIFS(자금총괄!$I:$I, 자금총괄!$B:$B,펀드현황!$C49,자금총괄!$F:$F,$AI$2)/10000  ),"")</f>
        <v>72.337680000000006</v>
      </c>
      <c r="AJ49" s="151">
        <f>IFERROR((SUMIFS(자금총괄!$K:$K,자금총괄!$B:$B,펀드현황!$C49,자금총괄!$F:$F,$AI$2)/10000),"")</f>
        <v>72.337680000000006</v>
      </c>
      <c r="AK49" s="151">
        <f>IFERROR((SUMIFS(자금총괄!$M:$M,자금총괄!$B:$B,펀드현황!$C49,자금총괄!$F:$F,$AI$2)/10000),"")</f>
        <v>72.337680000000006</v>
      </c>
      <c r="AL49" s="151">
        <f>IFERROR(      ( SUMIFS(자금총괄!$O:$O, 자금총괄!$B:$B,펀드현황!$C49,자금총괄!$F:$F,$AI$2) /10000 ),"")</f>
        <v>72.337680000000006</v>
      </c>
      <c r="AM49" s="151">
        <f>IFERROR(      ( SUMIFS(자금총괄!$Q:$Q, 자금총괄!$B:$B,펀드현황!$C49,자금총괄!$F:$F,$AI$2) /10000 ),"")</f>
        <v>72.337680000000006</v>
      </c>
    </row>
    <row r="50" spans="2:44" ht="22.5" customHeight="1">
      <c r="B50" s="226"/>
      <c r="C50" s="61" t="s">
        <v>1810</v>
      </c>
      <c r="D50" s="11" t="s">
        <v>1811</v>
      </c>
      <c r="E50" s="143" t="e">
        <f>AVERAGEIFS(#REF!,#REF!,펀드현황!$C50)/100000000</f>
        <v>#REF!</v>
      </c>
      <c r="F50" s="182">
        <f>IFERROR(VLOOKUP($T50,자금총괄!$B:$E,4,0)/100000000,"")</f>
        <v>205.37756762999999</v>
      </c>
      <c r="G50" s="25">
        <f>VLOOKUP($C50,'MOS4110'!$A:$BP,펀드현황!G$2,0)</f>
        <v>44585</v>
      </c>
      <c r="H50" s="145">
        <f>VLOOKUP($C50,'MOS4110'!$A:$BP,펀드현황!H$2,0)</f>
        <v>1002.67</v>
      </c>
      <c r="I50" s="146">
        <f>VLOOKUP($C50,'MOS4110'!$A:$BP,펀드현황!I$2,0)</f>
        <v>2.7757999999999998</v>
      </c>
      <c r="J50" s="147">
        <f>VLOOKUP($C50,'MOS4110'!$A:$BP,펀드현황!J$2,0)</f>
        <v>7.1205999999999996</v>
      </c>
      <c r="K50" s="147">
        <f>VLOOKUP($C50,'MOS4110'!$A:$BP,펀드현황!K$2,0)</f>
        <v>9.34</v>
      </c>
      <c r="L50" s="148">
        <f>VLOOKUP($C50,'MOS4110'!$A:$BP,펀드현황!L$2,0)</f>
        <v>12.379200000000001</v>
      </c>
      <c r="M50" s="147">
        <f>VLOOKUP($C50,'MOS4110'!$A:$BP,펀드현황!M$2,0)</f>
        <v>3.8176000000000001</v>
      </c>
      <c r="N50" s="147">
        <f>VLOOKUP($C50,'MOS4110'!$A:$BP,펀드현황!N$2,0)</f>
        <v>0</v>
      </c>
      <c r="O50" s="148">
        <f>VLOOKUP($C50,'MOS4110'!$A:$BP,펀드현황!O$2,0)</f>
        <v>3.1278000000000001</v>
      </c>
      <c r="P50" s="150">
        <f>VLOOKUP($C50,'MOS4110'!$A:$BP,펀드현황!P$2,0)</f>
        <v>0.26700000000000002</v>
      </c>
      <c r="Q50" s="62">
        <f>VLOOKUP($C50,'MOS4110'!$A:$BP,펀드현황!Q$2,0)</f>
        <v>-0.73950000000000005</v>
      </c>
      <c r="S50" s="226"/>
      <c r="T50" s="56" t="str">
        <f t="shared" si="4"/>
        <v>4JM03</v>
      </c>
      <c r="V50" s="151">
        <f>IFERROR(      ( SUMIFS(설정해지!$G:$G, 설정해지!$B:$B,펀드현황!$C50,설정해지!$F:$F,"KRW")-SUMIFS(설정해지!$H:$H, 설정해지!$B:$B,펀드현황!$C50,설정해지!$F:$F,"KRW")   ) /100000000,"")</f>
        <v>0</v>
      </c>
      <c r="W50" s="151">
        <f>IFERROR(      ( SUMIFS(설정해지!$I:$I, 설정해지!$B:$B,펀드현황!$C50,설정해지!$F:$F,"KRW")-SUMIFS(설정해지!$J:$J, 설정해지!$B:$B,펀드현황!$C50,설정해지!$F:$F,"KRW")   ) /100000000,"")</f>
        <v>0</v>
      </c>
      <c r="X50" s="151">
        <f>IFERROR(      ( SUMIFS(설정해지!$K:$K, 설정해지!$B:$B,펀드현황!$C50,설정해지!$F:$F,"KRW")-SUMIFS(설정해지!$L:$L, 설정해지!$B:$B,펀드현황!$C50,설정해지!$F:$F,"KRW")   ) /100000000,"")</f>
        <v>0</v>
      </c>
      <c r="Y50" s="164"/>
      <c r="Z50" s="151">
        <f>IFERROR(      ( SUMIFS(자금총괄!$G:$G, 자금총괄!$B:$B,펀드현황!$C50,자금총괄!$F:$F,$AB$2) ) /100000000,"")</f>
        <v>0.30866821999999999</v>
      </c>
      <c r="AA50" s="152">
        <f t="shared" si="5"/>
        <v>1.5029305467093869E-3</v>
      </c>
      <c r="AB50" s="151">
        <f>IFERROR(      ( SUMIFS(자금총괄!$I:$I, 자금총괄!$B:$B,펀드현황!$C50,자금총괄!$F:$F,$AB$2) ) /100000000,"")</f>
        <v>1.18984632</v>
      </c>
      <c r="AC50" s="151">
        <f>IFERROR(      ( SUMIFS(자금총괄!$K:$K, 자금총괄!$B:$B,펀드현황!$C50,자금총괄!$F:$F,$AB$2) ) /100000000,"")</f>
        <v>1.18984632</v>
      </c>
      <c r="AD50" s="151">
        <f>IFERROR(      ( SUMIFS(자금총괄!$M:$M, 자금총괄!$B:$B,펀드현황!$C50,자금총괄!$F:$F,$AB$2) ) /100000000,"")</f>
        <v>1.18984632</v>
      </c>
      <c r="AE50" s="151">
        <f>IFERROR(      ( SUMIFS(자금총괄!$O:$O, 자금총괄!$B:$B,펀드현황!$C50,자금총괄!$F:$F,$AB$2) ) /100000000,"")</f>
        <v>1.18984632</v>
      </c>
      <c r="AF50" s="151">
        <f>IFERROR(      ( SUMIFS(자금총괄!$Q:$Q, 자금총괄!$B:$B,펀드현황!$C50,자금총괄!$F:$F,$AB$2) ) /100000000,"")</f>
        <v>1.18984632</v>
      </c>
      <c r="AG50" s="164"/>
      <c r="AH50" s="151">
        <f>IFERROR(      ( SUMIFS(자금총괄!$G:$G, 자금총괄!$B:$B,펀드현황!$C50,자금총괄!$F:$F,$AI$2)/10000 ),"")</f>
        <v>10.031852000000001</v>
      </c>
      <c r="AI50" s="151">
        <f>IFERROR(      ( SUMIFS(자금총괄!$I:$I, 자금총괄!$B:$B,펀드현황!$C50,자금총괄!$F:$F,$AI$2)/10000  ),"")</f>
        <v>6.0318519999999998</v>
      </c>
      <c r="AJ50" s="151">
        <f>IFERROR((SUMIFS(자금총괄!$K:$K,자금총괄!$B:$B,펀드현황!$C50,자금총괄!$F:$F,$AI$2)/10000),"")</f>
        <v>6.0318519999999998</v>
      </c>
      <c r="AK50" s="151">
        <f>IFERROR((SUMIFS(자금총괄!$M:$M,자금총괄!$B:$B,펀드현황!$C50,자금총괄!$F:$F,$AI$2)/10000),"")</f>
        <v>6.0318519999999998</v>
      </c>
      <c r="AL50" s="151">
        <f>IFERROR(      ( SUMIFS(자금총괄!$O:$O, 자금총괄!$B:$B,펀드현황!$C50,자금총괄!$F:$F,$AI$2) /10000 ),"")</f>
        <v>6.0318519999999998</v>
      </c>
      <c r="AM50" s="151">
        <f>IFERROR(      ( SUMIFS(자금총괄!$Q:$Q, 자금총괄!$B:$B,펀드현황!$C50,자금총괄!$F:$F,$AI$2) /10000 ),"")</f>
        <v>6.0318519999999998</v>
      </c>
    </row>
    <row r="51" spans="2:44" ht="22.5" customHeight="1" thickBot="1">
      <c r="B51" s="227"/>
      <c r="C51" s="12" t="s">
        <v>1821</v>
      </c>
      <c r="D51" s="13" t="s">
        <v>1822</v>
      </c>
      <c r="E51" s="143" t="e">
        <f>AVERAGEIFS(#REF!,#REF!,펀드현황!$C51)/100000000</f>
        <v>#REF!</v>
      </c>
      <c r="F51" s="153">
        <f>IFERROR(VLOOKUP($T51,자금총괄!$B:$E,4,0)/100000000,"")</f>
        <v>15.882787049999999</v>
      </c>
      <c r="G51" s="26">
        <f>VLOOKUP($C51,'MOS4110'!$A:$BP,펀드현황!G$2,0)</f>
        <v>44585</v>
      </c>
      <c r="H51" s="154">
        <f>VLOOKUP($C51,'MOS4110'!$A:$BP,펀드현황!H$2,0)</f>
        <v>980.94</v>
      </c>
      <c r="I51" s="155">
        <f>VLOOKUP($C51,'MOS4110'!$A:$BP,펀드현황!I$2,0)</f>
        <v>2.6152000000000002</v>
      </c>
      <c r="J51" s="156">
        <f>VLOOKUP($C51,'MOS4110'!$A:$BP,펀드현황!J$2,0)</f>
        <v>6.8981000000000003</v>
      </c>
      <c r="K51" s="156">
        <f>VLOOKUP($C51,'MOS4110'!$A:$BP,펀드현황!K$2,0)</f>
        <v>8.5854999999999997</v>
      </c>
      <c r="L51" s="157">
        <f>VLOOKUP($C51,'MOS4110'!$A:$BP,펀드현황!L$2,0)</f>
        <v>10.9046</v>
      </c>
      <c r="M51" s="156">
        <f>VLOOKUP($C51,'MOS4110'!$A:$BP,펀드현황!M$2,0)</f>
        <v>1.5854999999999999</v>
      </c>
      <c r="N51" s="156">
        <f>VLOOKUP($C51,'MOS4110'!$A:$BP,펀드현황!N$2,0)</f>
        <v>0</v>
      </c>
      <c r="O51" s="157">
        <f>VLOOKUP($C51,'MOS4110'!$A:$BP,펀드현황!O$2,0)</f>
        <v>2.9565999999999999</v>
      </c>
      <c r="P51" s="159">
        <f>VLOOKUP($C51,'MOS4110'!$A:$BP,펀드현황!P$2,0)</f>
        <v>-1.9059999999999999</v>
      </c>
      <c r="Q51" s="62">
        <f>VLOOKUP($C51,'MOS4110'!$A:$BP,펀드현황!Q$2,0)</f>
        <v>-0.96719999999999995</v>
      </c>
      <c r="S51" s="227"/>
      <c r="T51" s="66" t="str">
        <f t="shared" si="4"/>
        <v>4JM04</v>
      </c>
      <c r="V51" s="151">
        <f>IFERROR(      ( SUMIFS(설정해지!$G:$G, 설정해지!$B:$B,펀드현황!$C51,설정해지!$F:$F,"KRW")-SUMIFS(설정해지!$H:$H, 설정해지!$B:$B,펀드현황!$C51,설정해지!$F:$F,"KRW")   ) /100000000,"")</f>
        <v>0</v>
      </c>
      <c r="W51" s="151">
        <f>IFERROR(      ( SUMIFS(설정해지!$I:$I, 설정해지!$B:$B,펀드현황!$C51,설정해지!$F:$F,"KRW")-SUMIFS(설정해지!$J:$J, 설정해지!$B:$B,펀드현황!$C51,설정해지!$F:$F,"KRW")   ) /100000000,"")</f>
        <v>0</v>
      </c>
      <c r="X51" s="151">
        <f>IFERROR(      ( SUMIFS(설정해지!$K:$K, 설정해지!$B:$B,펀드현황!$C51,설정해지!$F:$F,"KRW")-SUMIFS(설정해지!$L:$L, 설정해지!$B:$B,펀드현황!$C51,설정해지!$F:$F,"KRW")   ) /100000000,"")</f>
        <v>0</v>
      </c>
      <c r="Y51" s="164"/>
      <c r="Z51" s="151">
        <f>IFERROR(      ( SUMIFS(자금총괄!$G:$G, 자금총괄!$B:$B,펀드현황!$C51,자금총괄!$F:$F,$AB$2) ) /100000000,"")</f>
        <v>1.525351E-2</v>
      </c>
      <c r="AA51" s="152">
        <f t="shared" si="5"/>
        <v>9.6037993533383049E-4</v>
      </c>
      <c r="AB51" s="151">
        <f>IFERROR(      ( SUMIFS(자금총괄!$I:$I, 자금총괄!$B:$B,펀드현황!$C51,자금총괄!$F:$F,$AB$2) ) /100000000,"")</f>
        <v>4.8785559999999999E-2</v>
      </c>
      <c r="AC51" s="151">
        <f>IFERROR(      ( SUMIFS(자금총괄!$K:$K, 자금총괄!$B:$B,펀드현황!$C51,자금총괄!$F:$F,$AB$2) ) /100000000,"")</f>
        <v>4.8785559999999999E-2</v>
      </c>
      <c r="AD51" s="151">
        <f>IFERROR(      ( SUMIFS(자금총괄!$M:$M, 자금총괄!$B:$B,펀드현황!$C51,자금총괄!$F:$F,$AB$2) ) /100000000,"")</f>
        <v>4.8785559999999999E-2</v>
      </c>
      <c r="AE51" s="151">
        <f>IFERROR(      ( SUMIFS(자금총괄!$O:$O, 자금총괄!$B:$B,펀드현황!$C51,자금총괄!$F:$F,$AB$2) ) /100000000,"")</f>
        <v>4.8785559999999999E-2</v>
      </c>
      <c r="AF51" s="151">
        <f>IFERROR(      ( SUMIFS(자금총괄!$Q:$Q, 자금총괄!$B:$B,펀드현황!$C51,자금총괄!$F:$F,$AB$2) ) /100000000,"")</f>
        <v>4.8785559999999999E-2</v>
      </c>
      <c r="AG51" s="164"/>
      <c r="AH51" s="151">
        <f>IFERROR(      ( SUMIFS(자금총괄!$G:$G, 자금총괄!$B:$B,펀드현황!$C51,자금총괄!$F:$F,$AI$2)/10000 ),"")</f>
        <v>1.125583</v>
      </c>
      <c r="AI51" s="151">
        <f>IFERROR(      ( SUMIFS(자금총괄!$I:$I, 자금총괄!$B:$B,펀드현황!$C51,자금총괄!$F:$F,$AI$2)/10000  ),"")</f>
        <v>1.1890369999999999</v>
      </c>
      <c r="AJ51" s="151">
        <f>IFERROR((SUMIFS(자금총괄!$K:$K,자금총괄!$B:$B,펀드현황!$C51,자금총괄!$F:$F,$AI$2)/10000),"")</f>
        <v>1.9296610000000001</v>
      </c>
      <c r="AK51" s="151">
        <f>IFERROR((SUMIFS(자금총괄!$M:$M,자금총괄!$B:$B,펀드현황!$C51,자금총괄!$F:$F,$AI$2)/10000),"")</f>
        <v>1.9296610000000001</v>
      </c>
      <c r="AL51" s="151">
        <f>IFERROR(      ( SUMIFS(자금총괄!$O:$O, 자금총괄!$B:$B,펀드현황!$C51,자금총괄!$F:$F,$AI$2) /10000 ),"")</f>
        <v>1.9296610000000001</v>
      </c>
      <c r="AM51" s="151">
        <f>IFERROR(      ( SUMIFS(자금총괄!$Q:$Q, 자금총괄!$B:$B,펀드현황!$C51,자금총괄!$F:$F,$AI$2) /10000 ),"")</f>
        <v>1.9296610000000001</v>
      </c>
    </row>
    <row r="52" spans="2:44" ht="22.5" customHeight="1">
      <c r="B52" s="2"/>
      <c r="C52" s="2"/>
      <c r="D52" s="14" t="s">
        <v>2825</v>
      </c>
      <c r="E52" s="160" t="e">
        <f>SUM(E38:E51)</f>
        <v>#REF!</v>
      </c>
      <c r="F52" s="160">
        <f>SUM(F38:F51)</f>
        <v>4961.8999806100001</v>
      </c>
      <c r="H52" s="161"/>
      <c r="I52" s="162"/>
      <c r="J52" s="162"/>
      <c r="K52" s="162"/>
      <c r="L52" s="163"/>
      <c r="M52" s="162"/>
      <c r="N52" s="162"/>
      <c r="O52" s="163"/>
      <c r="P52" s="162"/>
      <c r="S52" s="2"/>
      <c r="T52" s="2"/>
      <c r="U52" s="2"/>
    </row>
    <row r="53" spans="2:44" ht="22.5" customHeight="1" thickBot="1">
      <c r="E53" s="165"/>
      <c r="F53" s="166"/>
      <c r="H53" s="161"/>
      <c r="I53" s="162"/>
      <c r="J53" s="162"/>
      <c r="K53" s="162"/>
      <c r="L53" s="163"/>
      <c r="M53" s="162"/>
      <c r="N53" s="162"/>
      <c r="O53" s="163"/>
      <c r="P53" s="162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</row>
    <row r="54" spans="2:44" ht="22.5" customHeight="1" thickBot="1">
      <c r="B54" s="225" t="s">
        <v>2826</v>
      </c>
      <c r="C54" s="17" t="s">
        <v>1652</v>
      </c>
      <c r="D54" s="18" t="s">
        <v>2827</v>
      </c>
      <c r="E54" s="170" t="e">
        <f>AVERAGEIFS(#REF!,#REF!,펀드현황!$C54)/100000000</f>
        <v>#REF!</v>
      </c>
      <c r="F54" s="171">
        <f>IFERROR(VLOOKUP($T54,자금총괄!$B:$E,4,0)/100000000,"")</f>
        <v>131.33401214</v>
      </c>
      <c r="G54" s="27">
        <f>VLOOKUP($C54,'MOS4110'!$A:$BP,펀드현황!G$2,0)</f>
        <v>42331</v>
      </c>
      <c r="H54" s="172">
        <f>VLOOKUP($C54,'MOS4110'!$A:$BP,펀드현황!H$2,0)</f>
        <v>1408.38</v>
      </c>
      <c r="I54" s="173">
        <f>VLOOKUP($C54,'MOS4110'!$A:$BP,펀드현황!I$2,0)</f>
        <v>5.8304</v>
      </c>
      <c r="J54" s="174">
        <f>VLOOKUP($C54,'MOS4110'!$A:$BP,펀드현황!J$2,0)</f>
        <v>5.7206999999999999</v>
      </c>
      <c r="K54" s="174">
        <f>VLOOKUP($C54,'MOS4110'!$A:$BP,펀드현황!K$2,0)</f>
        <v>5.6359000000000004</v>
      </c>
      <c r="L54" s="175">
        <f>VLOOKUP($C54,'MOS4110'!$A:$BP,펀드현황!L$2,0)</f>
        <v>17.945900000000002</v>
      </c>
      <c r="M54" s="174">
        <f>VLOOKUP($C54,'MOS4110'!$A:$BP,펀드현황!M$2,0)</f>
        <v>6.4004000000000003</v>
      </c>
      <c r="N54" s="174">
        <f>VLOOKUP($C54,'MOS4110'!$A:$BP,펀드현황!N$2,0)</f>
        <v>-3.0621999999999998</v>
      </c>
      <c r="O54" s="175">
        <f>VLOOKUP($C54,'MOS4110'!$A:$BP,펀드현황!O$2,0)</f>
        <v>-0.57889999999999997</v>
      </c>
      <c r="P54" s="177">
        <f>VLOOKUP($C54,'MOS4110'!$A:$BP,펀드현황!P$2,0)</f>
        <v>40.838000000000001</v>
      </c>
      <c r="Q54" s="62">
        <f>VLOOKUP($C54,'MOS4110'!$A:$BP,펀드현황!Q$2,0)</f>
        <v>-0.27</v>
      </c>
      <c r="S54" s="225" t="s">
        <v>2826</v>
      </c>
      <c r="T54" s="55" t="str">
        <f t="shared" ref="T54:T59" si="6">C54</f>
        <v>2JM14</v>
      </c>
      <c r="V54" s="151">
        <f>IFERROR(      ( SUMIFS(설정해지!$G:$G, 설정해지!$B:$B,펀드현황!$C54,설정해지!$F:$F,"KRW")-SUMIFS(설정해지!$H:$H, 설정해지!$B:$B,펀드현황!$C54,설정해지!$F:$F,"KRW")   ) /100000000,"")</f>
        <v>0</v>
      </c>
      <c r="W54" s="151">
        <f>IFERROR(      ( SUMIFS(설정해지!$I:$I, 설정해지!$B:$B,펀드현황!$C54,설정해지!$F:$F,"KRW")-SUMIFS(설정해지!$J:$J, 설정해지!$B:$B,펀드현황!$C54,설정해지!$F:$F,"KRW")   ) /100000000,"")</f>
        <v>0</v>
      </c>
      <c r="X54" s="151">
        <f>IFERROR(      ( SUMIFS(설정해지!$K:$K, 설정해지!$B:$B,펀드현황!$C54,설정해지!$F:$F,"KRW")-SUMIFS(설정해지!$L:$L, 설정해지!$B:$B,펀드현황!$C54,설정해지!$F:$F,"KRW")   ) /100000000,"")</f>
        <v>0</v>
      </c>
      <c r="Y54" s="164"/>
      <c r="Z54" s="151">
        <f>IFERROR(      ( SUMIFS(자금총괄!$G:$G, 자금총괄!$B:$B,펀드현황!$C54,자금총괄!$F:$F,$AB$2) ) /100000000,"")</f>
        <v>6.4204083699999996</v>
      </c>
      <c r="AA54" s="152">
        <f t="shared" ref="AA54:AA59" si="7">Z54/F54</f>
        <v>4.8886105475525597E-2</v>
      </c>
      <c r="AB54" s="151">
        <f>IFERROR(      ( SUMIFS(자금총괄!$I:$I, 자금총괄!$B:$B,펀드현황!$C54,자금총괄!$F:$F,$AB$2) ) /100000000,"")</f>
        <v>12.114304969999999</v>
      </c>
      <c r="AC54" s="151">
        <f>IFERROR(      ( SUMIFS(자금총괄!$K:$K, 자금총괄!$B:$B,펀드현황!$C54,자금총괄!$F:$F,$AB$2) ) /100000000,"")</f>
        <v>12.114304969999999</v>
      </c>
      <c r="AD54" s="151">
        <f>IFERROR(      ( SUMIFS(자금총괄!$M:$M, 자금총괄!$B:$B,펀드현황!$C54,자금총괄!$F:$F,$AB$2) ) /100000000,"")</f>
        <v>12.114304969999999</v>
      </c>
      <c r="AE54" s="151">
        <f>IFERROR(      ( SUMIFS(자금총괄!$O:$O, 자금총괄!$B:$B,펀드현황!$C54,자금총괄!$F:$F,$AB$2) ) /100000000,"")</f>
        <v>12.114304969999999</v>
      </c>
      <c r="AF54" s="151">
        <f>IFERROR(      ( SUMIFS(자금총괄!$Q:$Q, 자금총괄!$B:$B,펀드현황!$C54,자금총괄!$F:$F,$AB$2) ) /100000000,"")</f>
        <v>12.114304969999999</v>
      </c>
      <c r="AG54" s="164"/>
      <c r="AH54" s="151">
        <f>IFERROR(      ( SUMIFS(자금총괄!$G:$G, 자금총괄!$B:$B,펀드현황!$C54,자금총괄!$F:$F,$AI$2)/10000 ),"")</f>
        <v>0</v>
      </c>
      <c r="AI54" s="151">
        <f>IFERROR(      ( SUMIFS(자금총괄!$I:$I, 자금총괄!$B:$B,펀드현황!$C54,자금총괄!$F:$F,$AI$2)/10000  ),"")</f>
        <v>0</v>
      </c>
      <c r="AJ54" s="151">
        <f>IFERROR((SUMIFS(자금총괄!$K:$K,자금총괄!$B:$B,펀드현황!$C54,자금총괄!$F:$F,$AI$2)/10000),"")</f>
        <v>0</v>
      </c>
      <c r="AK54" s="151">
        <f>IFERROR((SUMIFS(자금총괄!$M:$M,자금총괄!$B:$B,펀드현황!$C54,자금총괄!$F:$F,$AI$2)/10000),"")</f>
        <v>0</v>
      </c>
      <c r="AL54" s="151">
        <f>IFERROR(      ( SUMIFS(자금총괄!$O:$O, 자금총괄!$B:$B,펀드현황!$C54,자금총괄!$F:$F,$AI$2) /10000 ),"")</f>
        <v>0</v>
      </c>
      <c r="AM54" s="151">
        <f>IFERROR(      ( SUMIFS(자금총괄!$Q:$Q, 자금총괄!$B:$B,펀드현황!$C54,자금총괄!$F:$F,$AI$2) /10000 ),"")</f>
        <v>0</v>
      </c>
    </row>
    <row r="55" spans="2:44" ht="22.5" customHeight="1">
      <c r="B55" s="226"/>
      <c r="C55" s="61" t="s">
        <v>845</v>
      </c>
      <c r="D55" s="11" t="s">
        <v>2828</v>
      </c>
      <c r="E55" s="143" t="e">
        <f>AVERAGEIFS(#REF!,#REF!,펀드현황!$C55)/100000000</f>
        <v>#REF!</v>
      </c>
      <c r="F55" s="182">
        <f>IFERROR(VLOOKUP($T55,자금총괄!$B:$E,4,0)/100000000,"")</f>
        <v>47.948584410000002</v>
      </c>
      <c r="G55" s="25">
        <f>VLOOKUP($C55,'MOS4110'!$A:$BP,펀드현황!G$2,0)</f>
        <v>43332</v>
      </c>
      <c r="H55" s="145">
        <f>VLOOKUP($C55,'MOS4110'!$A:$BP,펀드현황!H$2,0)</f>
        <v>1024.31</v>
      </c>
      <c r="I55" s="146">
        <f>VLOOKUP($C55,'MOS4110'!$A:$BP,펀드현황!I$2,0)</f>
        <v>0.43340000000000001</v>
      </c>
      <c r="J55" s="147">
        <f>VLOOKUP($C55,'MOS4110'!$A:$BP,펀드현황!J$2,0)</f>
        <v>1.0994999999999999</v>
      </c>
      <c r="K55" s="147">
        <f>VLOOKUP($C55,'MOS4110'!$A:$BP,펀드현황!K$2,0)</f>
        <v>2.3654999999999999</v>
      </c>
      <c r="L55" s="148">
        <f>VLOOKUP($C55,'MOS4110'!$A:$BP,펀드현황!L$2,0)</f>
        <v>3.6613000000000002</v>
      </c>
      <c r="M55" s="147">
        <f>VLOOKUP($C55,'MOS4110'!$A:$BP,펀드현황!M$2,0)</f>
        <v>5.2930999999999999</v>
      </c>
      <c r="N55" s="147">
        <f>VLOOKUP($C55,'MOS4110'!$A:$BP,펀드현황!N$2,0)</f>
        <v>3.1040000000000001</v>
      </c>
      <c r="O55" s="148">
        <f>VLOOKUP($C55,'MOS4110'!$A:$BP,펀드현황!O$2,0)</f>
        <v>0.34189999999999998</v>
      </c>
      <c r="P55" s="150">
        <f>VLOOKUP($C55,'MOS4110'!$A:$BP,펀드현황!P$2,0)</f>
        <v>9.3239999999999998</v>
      </c>
      <c r="Q55" s="62"/>
      <c r="S55" s="226"/>
      <c r="T55" s="56" t="str">
        <f t="shared" si="6"/>
        <v>05Q62</v>
      </c>
      <c r="V55" s="151">
        <f>IFERROR(      ( SUMIFS(설정해지!$G:$G, 설정해지!$B:$B,펀드현황!$C55,설정해지!$F:$F,"KRW")-SUMIFS(설정해지!$H:$H, 설정해지!$B:$B,펀드현황!$C55,설정해지!$F:$F,"KRW")   ) /100000000,"")</f>
        <v>1.083986E-2</v>
      </c>
      <c r="W55" s="151">
        <f>IFERROR(      ( SUMIFS(설정해지!$I:$I, 설정해지!$B:$B,펀드현황!$C55,설정해지!$F:$F,"KRW")-SUMIFS(설정해지!$J:$J, 설정해지!$B:$B,펀드현황!$C55,설정해지!$F:$F,"KRW")   ) /100000000,"")</f>
        <v>-2.9737000000000001E-3</v>
      </c>
      <c r="X55" s="151">
        <f>IFERROR(      ( SUMIFS(설정해지!$K:$K, 설정해지!$B:$B,펀드현황!$C55,설정해지!$F:$F,"KRW")-SUMIFS(설정해지!$L:$L, 설정해지!$B:$B,펀드현황!$C55,설정해지!$F:$F,"KRW")   ) /100000000,"")</f>
        <v>-2.3378050000000001E-2</v>
      </c>
      <c r="Y55" s="164"/>
      <c r="Z55" s="151">
        <f>IFERROR(      ( SUMIFS(자금총괄!$G:$G, 자금총괄!$B:$B,펀드현황!$C55,자금총괄!$F:$F,$AB$2) ) /100000000,"")</f>
        <v>2.9683359600000001</v>
      </c>
      <c r="AA55" s="152">
        <f t="shared" si="7"/>
        <v>6.1906644305038824E-2</v>
      </c>
      <c r="AB55" s="151">
        <f>IFERROR(      ( SUMIFS(자금총괄!$I:$I, 자금총괄!$B:$B,펀드현황!$C55,자금총괄!$F:$F,$AB$2) ) /100000000,"")</f>
        <v>2.96536226</v>
      </c>
      <c r="AC55" s="151">
        <f>IFERROR(      ( SUMIFS(자금총괄!$K:$K, 자금총괄!$B:$B,펀드현황!$C55,자금총괄!$F:$F,$AB$2) ) /100000000,"")</f>
        <v>2.9419842100000002</v>
      </c>
      <c r="AD55" s="151">
        <f>IFERROR(      ( SUMIFS(자금총괄!$M:$M, 자금총괄!$B:$B,펀드현황!$C55,자금총괄!$F:$F,$AB$2) ) /100000000,"")</f>
        <v>2.9419842100000002</v>
      </c>
      <c r="AE55" s="151">
        <f>IFERROR(      ( SUMIFS(자금총괄!$O:$O, 자금총괄!$B:$B,펀드현황!$C55,자금총괄!$F:$F,$AB$2) ) /100000000,"")</f>
        <v>2.9419842100000002</v>
      </c>
      <c r="AF55" s="151">
        <f>IFERROR(      ( SUMIFS(자금총괄!$Q:$Q, 자금총괄!$B:$B,펀드현황!$C55,자금총괄!$F:$F,$AB$2) ) /100000000,"")</f>
        <v>2.9419842100000002</v>
      </c>
      <c r="AG55" s="164"/>
      <c r="AH55" s="151">
        <f>IFERROR(      ( SUMIFS(자금총괄!$G:$G, 자금총괄!$B:$B,펀드현황!$C55,자금총괄!$F:$F,$AI$2)/10000 ),"")</f>
        <v>0</v>
      </c>
      <c r="AI55" s="151">
        <f>IFERROR(      ( SUMIFS(자금총괄!$I:$I, 자금총괄!$B:$B,펀드현황!$C55,자금총괄!$F:$F,$AI$2)/10000  ),"")</f>
        <v>0</v>
      </c>
      <c r="AJ55" s="151">
        <f>IFERROR((SUMIFS(자금총괄!$K:$K,자금총괄!$B:$B,펀드현황!$C55,자금총괄!$F:$F,$AI$2)/10000),"")</f>
        <v>0</v>
      </c>
      <c r="AK55" s="151">
        <f>IFERROR((SUMIFS(자금총괄!$M:$M,자금총괄!$B:$B,펀드현황!$C55,자금총괄!$F:$F,$AI$2)/10000),"")</f>
        <v>0</v>
      </c>
      <c r="AL55" s="151">
        <f>IFERROR(      ( SUMIFS(자금총괄!$O:$O, 자금총괄!$B:$B,펀드현황!$C55,자금총괄!$F:$F,$AI$2) /10000 ),"")</f>
        <v>0</v>
      </c>
      <c r="AM55" s="151">
        <f>IFERROR(      ( SUMIFS(자금총괄!$Q:$Q, 자금총괄!$B:$B,펀드현황!$C55,자금총괄!$F:$F,$AI$2) /10000 ),"")</f>
        <v>0</v>
      </c>
    </row>
    <row r="56" spans="2:44" ht="22.5" customHeight="1">
      <c r="B56" s="226"/>
      <c r="C56" s="61" t="s">
        <v>1094</v>
      </c>
      <c r="D56" s="11" t="s">
        <v>2829</v>
      </c>
      <c r="E56" s="143" t="e">
        <f>AVERAGEIFS(#REF!,#REF!,펀드현황!$C56)/100000000</f>
        <v>#REF!</v>
      </c>
      <c r="F56" s="182">
        <f>IFERROR(VLOOKUP($T56,자금총괄!$B:$E,4,0)/100000000,"")</f>
        <v>74.069077379999996</v>
      </c>
      <c r="G56" s="25">
        <f>VLOOKUP($C56,'MOS4110'!$A:$BP,펀드현황!G$2,0)</f>
        <v>41906</v>
      </c>
      <c r="H56" s="145">
        <f>VLOOKUP($C56,'MOS4110'!$A:$BP,펀드현황!H$2,0)</f>
        <v>901.72</v>
      </c>
      <c r="I56" s="146">
        <f>VLOOKUP($C56,'MOS4110'!$A:$BP,펀드현황!I$2,0)</f>
        <v>4.7305999999999999</v>
      </c>
      <c r="J56" s="147">
        <f>VLOOKUP($C56,'MOS4110'!$A:$BP,펀드현황!J$2,0)</f>
        <v>-2.7103000000000002</v>
      </c>
      <c r="K56" s="147">
        <f>VLOOKUP($C56,'MOS4110'!$A:$BP,펀드현황!K$2,0)</f>
        <v>-3.2000999999999999</v>
      </c>
      <c r="L56" s="148">
        <f>VLOOKUP($C56,'MOS4110'!$A:$BP,펀드현황!L$2,0)</f>
        <v>-7.7835999999999999</v>
      </c>
      <c r="M56" s="147">
        <f>VLOOKUP($C56,'MOS4110'!$A:$BP,펀드현황!M$2,0)</f>
        <v>-15.157</v>
      </c>
      <c r="N56" s="147">
        <f>VLOOKUP($C56,'MOS4110'!$A:$BP,펀드현황!N$2,0)</f>
        <v>-30.928599999999999</v>
      </c>
      <c r="O56" s="148">
        <f>VLOOKUP($C56,'MOS4110'!$A:$BP,펀드현황!O$2,0)</f>
        <v>0.68899999999999995</v>
      </c>
      <c r="P56" s="150">
        <f>VLOOKUP($C56,'MOS4110'!$A:$BP,펀드현황!P$2,0)</f>
        <v>-8.3794000000000004</v>
      </c>
      <c r="Q56" s="62"/>
      <c r="S56" s="226"/>
      <c r="T56" s="56" t="str">
        <f t="shared" si="6"/>
        <v>06F77</v>
      </c>
      <c r="V56" s="151">
        <f>IFERROR(      ( SUMIFS(설정해지!$G:$G, 설정해지!$B:$B,펀드현황!$C56,설정해지!$F:$F,"KRW")-SUMIFS(설정해지!$H:$H, 설정해지!$B:$B,펀드현황!$C56,설정해지!$F:$F,"KRW")   ) /100000000,"")</f>
        <v>-1.415509E-2</v>
      </c>
      <c r="W56" s="151">
        <f>IFERROR(      ( SUMIFS(설정해지!$I:$I, 설정해지!$B:$B,펀드현황!$C56,설정해지!$F:$F,"KRW")-SUMIFS(설정해지!$J:$J, 설정해지!$B:$B,펀드현황!$C56,설정해지!$F:$F,"KRW")   ) /100000000,"")</f>
        <v>-4.9174296699999998</v>
      </c>
      <c r="X56" s="151">
        <f>IFERROR(      ( SUMIFS(설정해지!$K:$K, 설정해지!$B:$B,펀드현황!$C56,설정해지!$F:$F,"KRW")-SUMIFS(설정해지!$L:$L, 설정해지!$B:$B,펀드현황!$C56,설정해지!$F:$F,"KRW")   ) /100000000,"")</f>
        <v>0</v>
      </c>
      <c r="Y56" s="164"/>
      <c r="Z56" s="151">
        <f>IFERROR(      ( SUMIFS(자금총괄!$G:$G, 자금총괄!$B:$B,펀드현황!$C56,자금총괄!$F:$F,$AB$2) ) /100000000,"")</f>
        <v>10.632946280000001</v>
      </c>
      <c r="AA56" s="152">
        <f t="shared" si="7"/>
        <v>0.14355445829909974</v>
      </c>
      <c r="AB56" s="151">
        <f>IFERROR(      ( SUMIFS(자금총괄!$I:$I, 자금총괄!$B:$B,펀드현황!$C56,자금총괄!$F:$F,$AB$2) ) /100000000,"")</f>
        <v>5.7155166099999999</v>
      </c>
      <c r="AC56" s="151">
        <f>IFERROR(      ( SUMIFS(자금총괄!$K:$K, 자금총괄!$B:$B,펀드현황!$C56,자금총괄!$F:$F,$AB$2) ) /100000000,"")</f>
        <v>5.7155166099999999</v>
      </c>
      <c r="AD56" s="151">
        <f>IFERROR(      ( SUMIFS(자금총괄!$M:$M, 자금총괄!$B:$B,펀드현황!$C56,자금총괄!$F:$F,$AB$2) ) /100000000,"")</f>
        <v>5.6720739499999997</v>
      </c>
      <c r="AE56" s="151">
        <f>IFERROR(      ( SUMIFS(자금총괄!$O:$O, 자금총괄!$B:$B,펀드현황!$C56,자금총괄!$F:$F,$AB$2) ) /100000000,"")</f>
        <v>5.6720739499999997</v>
      </c>
      <c r="AF56" s="151">
        <f>IFERROR(      ( SUMIFS(자금총괄!$Q:$Q, 자금총괄!$B:$B,펀드현황!$C56,자금총괄!$F:$F,$AB$2) ) /100000000,"")</f>
        <v>5.6720739499999997</v>
      </c>
      <c r="AG56" s="164"/>
      <c r="AH56" s="151">
        <f>IFERROR(      ( SUMIFS(자금총괄!$G:$G, 자금총괄!$B:$B,펀드현황!$C56,자금총괄!$F:$F,$AI$2)/10000 ),"")</f>
        <v>0</v>
      </c>
      <c r="AI56" s="151">
        <f>IFERROR(      ( SUMIFS(자금총괄!$I:$I, 자금총괄!$B:$B,펀드현황!$C56,자금총괄!$F:$F,$AI$2)/10000  ),"")</f>
        <v>0</v>
      </c>
      <c r="AJ56" s="151">
        <f>IFERROR((SUMIFS(자금총괄!$K:$K,자금총괄!$B:$B,펀드현황!$C56,자금총괄!$F:$F,$AI$2)/10000),"")</f>
        <v>0</v>
      </c>
      <c r="AK56" s="151">
        <f>IFERROR((SUMIFS(자금총괄!$M:$M,자금총괄!$B:$B,펀드현황!$C56,자금총괄!$F:$F,$AI$2)/10000),"")</f>
        <v>0</v>
      </c>
      <c r="AL56" s="151">
        <f>IFERROR(      ( SUMIFS(자금총괄!$O:$O, 자금총괄!$B:$B,펀드현황!$C56,자금총괄!$F:$F,$AI$2) /10000 ),"")</f>
        <v>0</v>
      </c>
      <c r="AM56" s="151">
        <f>IFERROR(      ( SUMIFS(자금총괄!$Q:$Q, 자금총괄!$B:$B,펀드현황!$C56,자금총괄!$F:$F,$AI$2) /10000 ),"")</f>
        <v>0</v>
      </c>
    </row>
    <row r="57" spans="2:44" ht="22.5" customHeight="1">
      <c r="B57" s="226"/>
      <c r="C57" s="61" t="s">
        <v>1640</v>
      </c>
      <c r="D57" s="11" t="s">
        <v>2830</v>
      </c>
      <c r="E57" s="143" t="e">
        <f>AVERAGEIFS(#REF!,#REF!,펀드현황!$C57)/100000000</f>
        <v>#REF!</v>
      </c>
      <c r="F57" s="182">
        <f>IFERROR(VLOOKUP($T57,자금총괄!$B:$E,4,0)/100000000,"")</f>
        <v>43.074362569999998</v>
      </c>
      <c r="G57" s="25">
        <f>VLOOKUP($C57,'MOS4110'!$A:$BP,펀드현황!G$2,0)</f>
        <v>42248</v>
      </c>
      <c r="H57" s="145">
        <f>VLOOKUP($C57,'MOS4110'!$A:$BP,펀드현황!H$2,0)</f>
        <v>797.42</v>
      </c>
      <c r="I57" s="146">
        <f>VLOOKUP($C57,'MOS4110'!$A:$BP,펀드현황!I$2,0)</f>
        <v>4.0664999999999996</v>
      </c>
      <c r="J57" s="147">
        <f>VLOOKUP($C57,'MOS4110'!$A:$BP,펀드현황!J$2,0)</f>
        <v>-3.5615999999999999</v>
      </c>
      <c r="K57" s="147">
        <f>VLOOKUP($C57,'MOS4110'!$A:$BP,펀드현황!K$2,0)</f>
        <v>-5.2214</v>
      </c>
      <c r="L57" s="148">
        <f>VLOOKUP($C57,'MOS4110'!$A:$BP,펀드현황!L$2,0)</f>
        <v>-12.0321</v>
      </c>
      <c r="M57" s="147">
        <f>VLOOKUP($C57,'MOS4110'!$A:$BP,펀드현황!M$2,0)</f>
        <v>-24.7987</v>
      </c>
      <c r="N57" s="147">
        <f>VLOOKUP($C57,'MOS4110'!$A:$BP,펀드현황!N$2,0)</f>
        <v>-36.758400000000002</v>
      </c>
      <c r="O57" s="148">
        <f>VLOOKUP($C57,'MOS4110'!$A:$BP,펀드현황!O$2,0)</f>
        <v>-0.129</v>
      </c>
      <c r="P57" s="150">
        <f>VLOOKUP($C57,'MOS4110'!$A:$BP,펀드현황!P$2,0)</f>
        <v>-20.257999999999999</v>
      </c>
      <c r="Q57" s="62"/>
      <c r="S57" s="226"/>
      <c r="T57" s="56" t="str">
        <f t="shared" si="6"/>
        <v>2JM08</v>
      </c>
      <c r="V57" s="151">
        <f>IFERROR(      ( SUMIFS(설정해지!$G:$G, 설정해지!$B:$B,펀드현황!$C57,설정해지!$F:$F,"KRW")-SUMIFS(설정해지!$H:$H, 설정해지!$B:$B,펀드현황!$C57,설정해지!$F:$F,"KRW")   ) /100000000,"")</f>
        <v>0</v>
      </c>
      <c r="W57" s="151">
        <f>IFERROR(      ( SUMIFS(설정해지!$I:$I, 설정해지!$B:$B,펀드현황!$C57,설정해지!$F:$F,"KRW")-SUMIFS(설정해지!$J:$J, 설정해지!$B:$B,펀드현황!$C57,설정해지!$F:$F,"KRW")   ) /100000000,"")</f>
        <v>0</v>
      </c>
      <c r="X57" s="151">
        <f>IFERROR(      ( SUMIFS(설정해지!$K:$K, 설정해지!$B:$B,펀드현황!$C57,설정해지!$F:$F,"KRW")-SUMIFS(설정해지!$L:$L, 설정해지!$B:$B,펀드현황!$C57,설정해지!$F:$F,"KRW")   ) /100000000,"")</f>
        <v>0</v>
      </c>
      <c r="Y57" s="164"/>
      <c r="Z57" s="151">
        <f>IFERROR(      ( SUMIFS(자금총괄!$G:$G, 자금총괄!$B:$B,펀드현황!$C57,자금총괄!$F:$F,$AB$2) ) /100000000,"")</f>
        <v>5.3851098200000003</v>
      </c>
      <c r="AA57" s="152">
        <f t="shared" si="7"/>
        <v>0.12501890913066158</v>
      </c>
      <c r="AB57" s="151">
        <f>IFERROR(      ( SUMIFS(자금총괄!$I:$I, 자금총괄!$B:$B,펀드현황!$C57,자금총괄!$F:$F,$AB$2) ) /100000000,"")</f>
        <v>9.3851098200000003</v>
      </c>
      <c r="AC57" s="151">
        <f>IFERROR(      ( SUMIFS(자금총괄!$K:$K, 자금총괄!$B:$B,펀드현황!$C57,자금총괄!$F:$F,$AB$2) ) /100000000,"")</f>
        <v>9.3851098200000003</v>
      </c>
      <c r="AD57" s="151">
        <f>IFERROR(      ( SUMIFS(자금총괄!$M:$M, 자금총괄!$B:$B,펀드현황!$C57,자금총괄!$F:$F,$AB$2) ) /100000000,"")</f>
        <v>9.3851098200000003</v>
      </c>
      <c r="AE57" s="151">
        <f>IFERROR(      ( SUMIFS(자금총괄!$O:$O, 자금총괄!$B:$B,펀드현황!$C57,자금총괄!$F:$F,$AB$2) ) /100000000,"")</f>
        <v>9.3851098200000003</v>
      </c>
      <c r="AF57" s="151">
        <f>IFERROR(      ( SUMIFS(자금총괄!$Q:$Q, 자금총괄!$B:$B,펀드현황!$C57,자금총괄!$F:$F,$AB$2) ) /100000000,"")</f>
        <v>9.3851098200000003</v>
      </c>
      <c r="AG57" s="164"/>
      <c r="AH57" s="151">
        <f>IFERROR(      ( SUMIFS(자금총괄!$G:$G, 자금총괄!$B:$B,펀드현황!$C57,자금총괄!$F:$F,$AI$2)/10000 ),"")</f>
        <v>0</v>
      </c>
      <c r="AI57" s="151">
        <f>IFERROR(      ( SUMIFS(자금총괄!$I:$I, 자금총괄!$B:$B,펀드현황!$C57,자금총괄!$F:$F,$AI$2)/10000  ),"")</f>
        <v>0</v>
      </c>
      <c r="AJ57" s="151">
        <f>IFERROR((SUMIFS(자금총괄!$K:$K,자금총괄!$B:$B,펀드현황!$C57,자금총괄!$F:$F,$AI$2)/10000),"")</f>
        <v>0</v>
      </c>
      <c r="AK57" s="151">
        <f>IFERROR((SUMIFS(자금총괄!$M:$M,자금총괄!$B:$B,펀드현황!$C57,자금총괄!$F:$F,$AI$2)/10000),"")</f>
        <v>0</v>
      </c>
      <c r="AL57" s="151">
        <f>IFERROR(      ( SUMIFS(자금총괄!$O:$O, 자금총괄!$B:$B,펀드현황!$C57,자금총괄!$F:$F,$AI$2) /10000 ),"")</f>
        <v>0</v>
      </c>
      <c r="AM57" s="151">
        <f>IFERROR(      ( SUMIFS(자금총괄!$Q:$Q, 자금총괄!$B:$B,펀드현황!$C57,자금총괄!$F:$F,$AI$2) /10000 ),"")</f>
        <v>0</v>
      </c>
    </row>
    <row r="58" spans="2:44" ht="22.5" customHeight="1" thickBot="1">
      <c r="B58" s="226"/>
      <c r="C58" s="12" t="s">
        <v>1726</v>
      </c>
      <c r="D58" s="13" t="s">
        <v>2831</v>
      </c>
      <c r="E58" s="143" t="e">
        <f>AVERAGEIFS(#REF!,#REF!,펀드현황!$C58)/100000000</f>
        <v>#REF!</v>
      </c>
      <c r="F58" s="182">
        <f>IFERROR(VLOOKUP($T58,자금총괄!$B:$E,4,0)/100000000,"")</f>
        <v>9.0386382800000007</v>
      </c>
      <c r="G58" s="25">
        <f>VLOOKUP($C58,'MOS4110'!$A:$BP,펀드현황!G$2,0)</f>
        <v>43003</v>
      </c>
      <c r="H58" s="145">
        <f>VLOOKUP($C58,'MOS4110'!$A:$BP,펀드현황!H$2,0)</f>
        <v>700.09</v>
      </c>
      <c r="I58" s="146">
        <f>VLOOKUP($C58,'MOS4110'!$A:$BP,펀드현황!I$2,0)</f>
        <v>3.605</v>
      </c>
      <c r="J58" s="147">
        <f>VLOOKUP($C58,'MOS4110'!$A:$BP,펀드현황!J$2,0)</f>
        <v>-4.4572000000000003</v>
      </c>
      <c r="K58" s="147">
        <f>VLOOKUP($C58,'MOS4110'!$A:$BP,펀드현황!K$2,0)</f>
        <v>-5.6101000000000001</v>
      </c>
      <c r="L58" s="148">
        <f>VLOOKUP($C58,'MOS4110'!$A:$BP,펀드현황!L$2,0)</f>
        <v>-11.712899999999999</v>
      </c>
      <c r="M58" s="147">
        <f>VLOOKUP($C58,'MOS4110'!$A:$BP,펀드현황!M$2,0)</f>
        <v>-22.541799999999999</v>
      </c>
      <c r="N58" s="147">
        <f>VLOOKUP($C58,'MOS4110'!$A:$BP,펀드현황!N$2,0)</f>
        <v>-36.423699999999997</v>
      </c>
      <c r="O58" s="148">
        <f>VLOOKUP($C58,'MOS4110'!$A:$BP,펀드현황!O$2,0)</f>
        <v>-0.51719999999999999</v>
      </c>
      <c r="P58" s="150">
        <f>VLOOKUP($C58,'MOS4110'!$A:$BP,펀드현황!P$2,0)</f>
        <v>-29.991</v>
      </c>
      <c r="Q58" s="62"/>
      <c r="S58" s="226"/>
      <c r="T58" s="56" t="str">
        <f t="shared" si="6"/>
        <v>2JM66</v>
      </c>
      <c r="V58" s="151">
        <f>IFERROR(      ( SUMIFS(설정해지!$G:$G, 설정해지!$B:$B,펀드현황!$C58,설정해지!$F:$F,"KRW")-SUMIFS(설정해지!$H:$H, 설정해지!$B:$B,펀드현황!$C58,설정해지!$F:$F,"KRW")   ) /100000000,"")</f>
        <v>0</v>
      </c>
      <c r="W58" s="151">
        <f>IFERROR(      ( SUMIFS(설정해지!$I:$I, 설정해지!$B:$B,펀드현황!$C58,설정해지!$F:$F,"KRW")-SUMIFS(설정해지!$J:$J, 설정해지!$B:$B,펀드현황!$C58,설정해지!$F:$F,"KRW")   ) /100000000,"")</f>
        <v>0</v>
      </c>
      <c r="X58" s="151">
        <f>IFERROR(      ( SUMIFS(설정해지!$K:$K, 설정해지!$B:$B,펀드현황!$C58,설정해지!$F:$F,"KRW")-SUMIFS(설정해지!$L:$L, 설정해지!$B:$B,펀드현황!$C58,설정해지!$F:$F,"KRW")   ) /100000000,"")</f>
        <v>0</v>
      </c>
      <c r="Y58" s="164"/>
      <c r="Z58" s="151">
        <f>IFERROR(      ( SUMIFS(자금총괄!$G:$G, 자금총괄!$B:$B,펀드현황!$C58,자금총괄!$F:$F,$AB$2) ) /100000000,"")</f>
        <v>2.1639496399999998</v>
      </c>
      <c r="AA58" s="152">
        <f t="shared" si="7"/>
        <v>0.23941102331622455</v>
      </c>
      <c r="AB58" s="151">
        <f>IFERROR(      ( SUMIFS(자금총괄!$I:$I, 자금총괄!$B:$B,펀드현황!$C58,자금총괄!$F:$F,$AB$2) ) /100000000,"")</f>
        <v>2.1639496399999998</v>
      </c>
      <c r="AC58" s="151">
        <f>IFERROR(      ( SUMIFS(자금총괄!$K:$K, 자금총괄!$B:$B,펀드현황!$C58,자금총괄!$F:$F,$AB$2) ) /100000000,"")</f>
        <v>2.16168176</v>
      </c>
      <c r="AD58" s="151">
        <f>IFERROR(      ( SUMIFS(자금총괄!$M:$M, 자금총괄!$B:$B,펀드현황!$C58,자금총괄!$F:$F,$AB$2) ) /100000000,"")</f>
        <v>2.16168176</v>
      </c>
      <c r="AE58" s="151">
        <f>IFERROR(      ( SUMIFS(자금총괄!$O:$O, 자금총괄!$B:$B,펀드현황!$C58,자금총괄!$F:$F,$AB$2) ) /100000000,"")</f>
        <v>2.16168176</v>
      </c>
      <c r="AF58" s="151">
        <f>IFERROR(      ( SUMIFS(자금총괄!$Q:$Q, 자금총괄!$B:$B,펀드현황!$C58,자금총괄!$F:$F,$AB$2) ) /100000000,"")</f>
        <v>2.16168176</v>
      </c>
      <c r="AG58" s="164"/>
      <c r="AH58" s="151">
        <f>IFERROR(      ( SUMIFS(자금총괄!$G:$G, 자금총괄!$B:$B,펀드현황!$C58,자금총괄!$F:$F,$AI$2)/10000 ),"")</f>
        <v>0</v>
      </c>
      <c r="AI58" s="151">
        <f>IFERROR(      ( SUMIFS(자금총괄!$I:$I, 자금총괄!$B:$B,펀드현황!$C58,자금총괄!$F:$F,$AI$2)/10000  ),"")</f>
        <v>0</v>
      </c>
      <c r="AJ58" s="151">
        <f>IFERROR((SUMIFS(자금총괄!$K:$K,자금총괄!$B:$B,펀드현황!$C58,자금총괄!$F:$F,$AI$2)/10000),"")</f>
        <v>0</v>
      </c>
      <c r="AK58" s="151">
        <f>IFERROR((SUMIFS(자금총괄!$M:$M,자금총괄!$B:$B,펀드현황!$C58,자금총괄!$F:$F,$AI$2)/10000),"")</f>
        <v>0</v>
      </c>
      <c r="AL58" s="151">
        <f>IFERROR(      ( SUMIFS(자금총괄!$O:$O, 자금총괄!$B:$B,펀드현황!$C58,자금총괄!$F:$F,$AI$2) /10000 ),"")</f>
        <v>0</v>
      </c>
      <c r="AM58" s="151">
        <f>IFERROR(      ( SUMIFS(자금총괄!$Q:$Q, 자금총괄!$B:$B,펀드현황!$C58,자금총괄!$F:$F,$AI$2) /10000 ),"")</f>
        <v>0</v>
      </c>
    </row>
    <row r="59" spans="2:44" ht="22.5" customHeight="1" thickBot="1">
      <c r="B59" s="227"/>
      <c r="C59" s="12"/>
      <c r="D59" s="13"/>
      <c r="E59" s="178"/>
      <c r="F59" s="153" t="str">
        <f>IFERROR(VLOOKUP($T59,자금총괄!$B:$E,4,0)/100000000,"")</f>
        <v/>
      </c>
      <c r="G59" s="26"/>
      <c r="H59" s="154"/>
      <c r="I59" s="155"/>
      <c r="J59" s="156"/>
      <c r="K59" s="156"/>
      <c r="L59" s="157"/>
      <c r="M59" s="156"/>
      <c r="N59" s="156"/>
      <c r="O59" s="157"/>
      <c r="P59" s="159"/>
      <c r="Q59" s="62"/>
      <c r="S59" s="227"/>
      <c r="T59" s="66">
        <f t="shared" si="6"/>
        <v>0</v>
      </c>
      <c r="V59" s="151">
        <f>IFERROR(      ( SUMIFS(설정해지!$G:$G, 설정해지!$B:$B,펀드현황!$C59,설정해지!$F:$F,"KRW")-SUMIFS(설정해지!$H:$H, 설정해지!$B:$B,펀드현황!$C59,설정해지!$F:$F,"KRW")   ) /100000000,"")</f>
        <v>0</v>
      </c>
      <c r="W59" s="151">
        <f>IFERROR(      ( SUMIFS(설정해지!$I:$I, 설정해지!$B:$B,펀드현황!$C59,설정해지!$F:$F,"KRW")-SUMIFS(설정해지!$J:$J, 설정해지!$B:$B,펀드현황!$C59,설정해지!$F:$F,"KRW")   ) /100000000,"")</f>
        <v>0</v>
      </c>
      <c r="X59" s="151">
        <f>IFERROR(      ( SUMIFS(설정해지!$K:$K, 설정해지!$B:$B,펀드현황!$C59,설정해지!$F:$F,"KRW")-SUMIFS(설정해지!$L:$L, 설정해지!$B:$B,펀드현황!$C59,설정해지!$F:$F,"KRW")   ) /100000000,"")</f>
        <v>0</v>
      </c>
      <c r="Y59" s="164"/>
      <c r="Z59" s="151">
        <f>IFERROR(      ( SUMIFS(자금총괄!$G:$G, 자금총괄!$B:$B,펀드현황!$C59,자금총괄!$F:$F,$AB$2) ) /100000000,"")</f>
        <v>0</v>
      </c>
      <c r="AA59" s="152" t="e">
        <f t="shared" si="7"/>
        <v>#VALUE!</v>
      </c>
      <c r="AB59" s="151">
        <f>IFERROR(      ( SUMIFS(자금총괄!$I:$I, 자금총괄!$B:$B,펀드현황!$C59,자금총괄!$F:$F,$AB$2) ) /100000000,"")</f>
        <v>0</v>
      </c>
      <c r="AC59" s="151">
        <f>IFERROR(      ( SUMIFS(자금총괄!$K:$K, 자금총괄!$B:$B,펀드현황!$C59,자금총괄!$F:$F,$AB$2) ) /100000000,"")</f>
        <v>0</v>
      </c>
      <c r="AD59" s="151">
        <f>IFERROR(      ( SUMIFS(자금총괄!$M:$M, 자금총괄!$B:$B,펀드현황!$C59,자금총괄!$F:$F,$AB$2) ) /100000000,"")</f>
        <v>0</v>
      </c>
      <c r="AE59" s="151">
        <f>IFERROR(      ( SUMIFS(자금총괄!$O:$O, 자금총괄!$B:$B,펀드현황!$C59,자금총괄!$F:$F,$AB$2) ) /100000000,"")</f>
        <v>0</v>
      </c>
      <c r="AF59" s="151">
        <f>IFERROR(      ( SUMIFS(자금총괄!$Q:$Q, 자금총괄!$B:$B,펀드현황!$C59,자금총괄!$F:$F,$AB$2) ) /100000000,"")</f>
        <v>0</v>
      </c>
      <c r="AG59" s="164"/>
      <c r="AH59" s="151">
        <f>IFERROR(      ( SUMIFS(자금총괄!$G:$G, 자금총괄!$B:$B,펀드현황!$C59,자금총괄!$F:$F,$AI$2)/10000 ),"")</f>
        <v>0</v>
      </c>
      <c r="AI59" s="151">
        <f>IFERROR(      ( SUMIFS(자금총괄!$I:$I, 자금총괄!$B:$B,펀드현황!$C59,자금총괄!$F:$F,$AI$2)/10000  ),"")</f>
        <v>0</v>
      </c>
      <c r="AJ59" s="151">
        <f>IFERROR((SUMIFS(자금총괄!$K:$K,자금총괄!$B:$B,펀드현황!$C59,자금총괄!$F:$F,$AI$2)/10000),"")</f>
        <v>0</v>
      </c>
      <c r="AK59" s="151">
        <f>IFERROR((SUMIFS(자금총괄!$M:$M,자금총괄!$B:$B,펀드현황!$C59,자금총괄!$F:$F,$AI$2)/10000),"")</f>
        <v>0</v>
      </c>
      <c r="AL59" s="151">
        <f>IFERROR(      ( SUMIFS(자금총괄!$O:$O, 자금총괄!$B:$B,펀드현황!$C59,자금총괄!$F:$F,$AI$2) /10000 ),"")</f>
        <v>0</v>
      </c>
      <c r="AM59" s="151">
        <f>IFERROR(      ( SUMIFS(자금총괄!$Q:$Q, 자금총괄!$B:$B,펀드현황!$C59,자금총괄!$F:$F,$AI$2) /10000 ),"")</f>
        <v>0</v>
      </c>
    </row>
    <row r="60" spans="2:44" ht="22.5" customHeight="1">
      <c r="B60" s="2"/>
      <c r="C60" s="2"/>
      <c r="D60" s="14" t="s">
        <v>2832</v>
      </c>
      <c r="E60" s="160" t="e">
        <f>SUM(E54:E59)</f>
        <v>#REF!</v>
      </c>
      <c r="F60" s="160">
        <f>SUM(F54:F59)</f>
        <v>305.46467478</v>
      </c>
      <c r="G60" s="19"/>
      <c r="H60" s="19"/>
      <c r="I60" s="19"/>
      <c r="J60" s="19"/>
      <c r="K60" s="19"/>
      <c r="L60" s="39"/>
      <c r="M60" s="19"/>
      <c r="N60" s="19"/>
      <c r="O60" s="39"/>
      <c r="P60" s="19"/>
      <c r="S60" s="2"/>
      <c r="T60" s="2"/>
      <c r="U60" s="2"/>
      <c r="V60" s="1"/>
      <c r="Z60" s="1"/>
      <c r="AA60" s="1"/>
      <c r="AB60" s="1"/>
      <c r="AC60" s="1"/>
    </row>
    <row r="61" spans="2:44" ht="22.5" customHeight="1" thickBot="1">
      <c r="E61" s="183"/>
      <c r="F61" s="166"/>
      <c r="G61" s="183"/>
      <c r="H61" s="183"/>
      <c r="I61" s="19"/>
      <c r="J61" s="19"/>
      <c r="K61" s="19"/>
      <c r="L61" s="39"/>
      <c r="M61" s="19"/>
      <c r="N61" s="19"/>
      <c r="O61" s="39"/>
      <c r="P61" s="19"/>
      <c r="U61" s="15" t="s">
        <v>2779</v>
      </c>
      <c r="V61" s="15" t="s">
        <v>2790</v>
      </c>
      <c r="W61" s="15" t="s">
        <v>2791</v>
      </c>
      <c r="X61" s="15" t="s">
        <v>2792</v>
      </c>
      <c r="Z61" s="1"/>
      <c r="AA61" s="1"/>
      <c r="AB61" s="1"/>
      <c r="AC61" s="1"/>
    </row>
    <row r="62" spans="2:44" ht="22.5" customHeight="1" thickBot="1">
      <c r="B62" s="2"/>
      <c r="D62" s="54" t="s">
        <v>2833</v>
      </c>
      <c r="E62" s="160" t="e">
        <f>E12+E33+E52+E60</f>
        <v>#REF!</v>
      </c>
      <c r="F62" s="160">
        <f>F12+F33+F52+F60</f>
        <v>20578.47435457</v>
      </c>
      <c r="G62" s="19"/>
      <c r="H62" s="19"/>
      <c r="I62" s="19"/>
      <c r="J62" s="19"/>
      <c r="K62" s="19"/>
      <c r="L62" s="39"/>
      <c r="M62" s="19"/>
      <c r="N62" s="19"/>
      <c r="O62" s="39"/>
      <c r="P62" s="19"/>
      <c r="S62" s="2"/>
      <c r="U62" s="57" t="s">
        <v>2834</v>
      </c>
      <c r="V62" s="184">
        <f>SUM(V14:V59)</f>
        <v>-13.117466949999997</v>
      </c>
      <c r="W62" s="184">
        <f>SUM(W14:W59)</f>
        <v>2.3178015899999993</v>
      </c>
      <c r="X62" s="185">
        <f>SUM(X14:X59)</f>
        <v>-36.468557219999994</v>
      </c>
      <c r="Z62" s="186"/>
      <c r="AA62" s="186"/>
      <c r="AB62" s="186"/>
      <c r="AC62" s="186"/>
    </row>
    <row r="63" spans="2:44">
      <c r="F63" s="166"/>
      <c r="I63" s="19"/>
      <c r="J63" s="19"/>
      <c r="K63" s="19"/>
      <c r="L63" s="39"/>
      <c r="M63" s="19"/>
      <c r="N63" s="19"/>
      <c r="O63" s="39"/>
      <c r="P63" s="19"/>
      <c r="U63" s="58" t="s">
        <v>2835</v>
      </c>
      <c r="V63" s="151">
        <f>SUM(V3:V11)</f>
        <v>5.5948958799999993</v>
      </c>
      <c r="W63" s="151">
        <f>SUM(W3:W11)</f>
        <v>3.5083977900000001</v>
      </c>
      <c r="X63" s="187">
        <f>SUM(X3:X11)</f>
        <v>-0.89932916000000007</v>
      </c>
      <c r="Z63" s="151"/>
      <c r="AA63" s="151"/>
      <c r="AB63" s="151"/>
      <c r="AC63" s="151"/>
    </row>
    <row r="64" spans="2:44">
      <c r="F64" s="166"/>
      <c r="I64" s="19"/>
      <c r="J64" s="19"/>
      <c r="K64" s="19"/>
      <c r="L64" s="39"/>
      <c r="M64" s="19"/>
      <c r="N64" s="19"/>
      <c r="O64" s="39"/>
      <c r="P64" s="19"/>
      <c r="U64" s="58" t="s">
        <v>2836</v>
      </c>
      <c r="V64" s="151">
        <f>SUM(V14:V28)</f>
        <v>-13.345186229999999</v>
      </c>
      <c r="W64" s="151">
        <f>SUM(W14:W28)</f>
        <v>7.6721739199999996</v>
      </c>
      <c r="X64" s="187">
        <f>SUM(X14:X28)</f>
        <v>-35.619231159999991</v>
      </c>
      <c r="Y64" s="188"/>
      <c r="Z64" s="151"/>
      <c r="AA64" s="151"/>
      <c r="AB64" s="151"/>
      <c r="AC64" s="151"/>
    </row>
    <row r="65" spans="6:29">
      <c r="F65" s="166"/>
      <c r="U65" s="58" t="s">
        <v>2811</v>
      </c>
      <c r="V65" s="151">
        <f>SUM(V38:V51)</f>
        <v>-2.8825530000000002E-2</v>
      </c>
      <c r="W65" s="151">
        <f>SUM(W38:W51)</f>
        <v>-0.44398090000000001</v>
      </c>
      <c r="X65" s="187">
        <f>SUM(X38:X51)</f>
        <v>-0.23640410000000001</v>
      </c>
      <c r="Y65" s="188"/>
      <c r="Z65" s="151"/>
      <c r="AA65" s="151"/>
      <c r="AB65" s="151"/>
      <c r="AC65" s="151"/>
    </row>
    <row r="66" spans="6:29" ht="18" customHeight="1" thickBot="1">
      <c r="U66" s="59" t="s">
        <v>2826</v>
      </c>
      <c r="V66" s="189">
        <f>SUM(V54:V59)</f>
        <v>-3.3152300000000006E-3</v>
      </c>
      <c r="W66" s="189">
        <f>SUM(W54:W59)</f>
        <v>-4.9204033699999998</v>
      </c>
      <c r="X66" s="190">
        <f>SUM(X54:X59)</f>
        <v>-2.3378050000000001E-2</v>
      </c>
      <c r="Z66" s="151"/>
      <c r="AA66" s="151"/>
      <c r="AB66" s="151"/>
      <c r="AC66" s="151"/>
    </row>
  </sheetData>
  <mergeCells count="9">
    <mergeCell ref="S36:S51"/>
    <mergeCell ref="B36:B51"/>
    <mergeCell ref="B4:B11"/>
    <mergeCell ref="S4:S11"/>
    <mergeCell ref="B54:B59"/>
    <mergeCell ref="S14:S32"/>
    <mergeCell ref="B14:B28"/>
    <mergeCell ref="B29:B32"/>
    <mergeCell ref="S54:S59"/>
  </mergeCells>
  <phoneticPr fontId="3" type="noConversion"/>
  <conditionalFormatting sqref="AD4:AF32 AD36:AF51 AD54:AF59">
    <cfRule type="cellIs" dxfId="2" priority="17" operator="lessThan">
      <formula>0</formula>
    </cfRule>
  </conditionalFormatting>
  <conditionalFormatting sqref="AH4:AM32 AH36:AM51 AH54:AM59">
    <cfRule type="cellIs" dxfId="1" priority="15" operator="lessThan">
      <formula>0</formula>
    </cfRule>
  </conditionalFormatting>
  <conditionalFormatting sqref="V4:V32 V36:V51 V54:V59">
    <cfRule type="dataBar" priority="14">
      <dataBar>
        <cfvo type="min"/>
        <cfvo type="max"/>
        <color rgb="FF638EC6"/>
      </dataBar>
    </cfRule>
  </conditionalFormatting>
  <conditionalFormatting sqref="W4:W32 W36:W51 W54:W59">
    <cfRule type="dataBar" priority="13">
      <dataBar>
        <cfvo type="min"/>
        <cfvo type="max"/>
        <color rgb="FF638EC6"/>
      </dataBar>
    </cfRule>
  </conditionalFormatting>
  <conditionalFormatting sqref="X4:X32 X36:X51 X54:X59">
    <cfRule type="dataBar" priority="12">
      <dataBar>
        <cfvo type="min"/>
        <cfvo type="max"/>
        <color rgb="FF638EC6"/>
      </dataBar>
    </cfRule>
  </conditionalFormatting>
  <conditionalFormatting sqref="Z4:AA4 Z5:Z32 Z36:AA51 Z54:AA59 AA5:AA13">
    <cfRule type="dataBar" priority="11">
      <dataBar>
        <cfvo type="min"/>
        <cfvo type="max"/>
        <color rgb="FF638EC6"/>
      </dataBar>
    </cfRule>
  </conditionalFormatting>
  <conditionalFormatting sqref="AB4:AB32 AB36:AB51 AB54:AB59">
    <cfRule type="dataBar" priority="10">
      <dataBar>
        <cfvo type="min"/>
        <cfvo type="max"/>
        <color rgb="FF638EC6"/>
      </dataBar>
    </cfRule>
  </conditionalFormatting>
  <conditionalFormatting sqref="AC4:AC32 AC36:AC51 AC54:AC59">
    <cfRule type="dataBar" priority="9">
      <dataBar>
        <cfvo type="min"/>
        <cfvo type="max"/>
        <color rgb="FF638EC6"/>
      </dataBar>
    </cfRule>
  </conditionalFormatting>
  <conditionalFormatting sqref="AA14:AA32">
    <cfRule type="dataBar" priority="3">
      <dataBar>
        <cfvo type="min"/>
        <cfvo type="max"/>
        <color rgb="FF638EC6"/>
      </dataBar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C30"/>
  <sheetViews>
    <sheetView workbookViewId="0">
      <selection activeCell="G29" sqref="G29"/>
    </sheetView>
  </sheetViews>
  <sheetFormatPr defaultColWidth="9" defaultRowHeight="13.5"/>
  <cols>
    <col min="1" max="2" width="9" style="45" customWidth="1"/>
    <col min="3" max="3" width="12.25" style="45" customWidth="1"/>
    <col min="4" max="4" width="11.5" style="45" customWidth="1"/>
    <col min="5" max="5" width="16.5" style="45" customWidth="1"/>
    <col min="6" max="14" width="9" style="45" customWidth="1"/>
    <col min="15" max="15" width="9" style="47" customWidth="1"/>
    <col min="16" max="16" width="18.75" style="45" customWidth="1"/>
    <col min="17" max="26" width="9" style="45" customWidth="1"/>
    <col min="27" max="27" width="22.375" style="45" customWidth="1"/>
    <col min="28" max="63" width="9" style="45" customWidth="1"/>
    <col min="64" max="16384" width="9" style="45"/>
  </cols>
  <sheetData>
    <row r="1" spans="3:29">
      <c r="AB1" s="50" t="s">
        <v>1714</v>
      </c>
      <c r="AC1" s="50" t="s">
        <v>1800</v>
      </c>
    </row>
    <row r="2" spans="3:29">
      <c r="AA2" s="53" t="s">
        <v>2837</v>
      </c>
      <c r="AB2" s="191">
        <f>SUMIF($Z$9:$Z$30,$AA2,AB$9:AB$30)/70%</f>
        <v>0.22085714285714289</v>
      </c>
      <c r="AC2" s="191">
        <f>SUMIF($Z$9:$Z$30,$AA2,AC$9:AC$30)/30%</f>
        <v>0.19933333333333333</v>
      </c>
    </row>
    <row r="3" spans="3:29">
      <c r="AA3" s="53" t="s">
        <v>2838</v>
      </c>
      <c r="AB3" s="191">
        <f>SUMIF($Z$9:$Z$30,$AA3,AB$9:AB$30)/70%</f>
        <v>0.10885714285714287</v>
      </c>
      <c r="AC3" s="191">
        <f>SUMIF($Z$9:$Z$30,$AA3,AC$9:AC$30)/30%</f>
        <v>9.7666666666666679E-2</v>
      </c>
    </row>
    <row r="4" spans="3:29">
      <c r="C4" s="51"/>
      <c r="D4" s="51"/>
      <c r="E4" s="52" t="s">
        <v>2839</v>
      </c>
      <c r="F4" s="192">
        <f t="shared" ref="F4:M4" si="0">SUMIF($Q$42:$Q$57,$U$38,F9:F24)</f>
        <v>0</v>
      </c>
      <c r="G4" s="192">
        <f t="shared" si="0"/>
        <v>0</v>
      </c>
      <c r="H4" s="192">
        <f t="shared" si="0"/>
        <v>0</v>
      </c>
      <c r="I4" s="192">
        <f t="shared" si="0"/>
        <v>0</v>
      </c>
      <c r="J4" s="192">
        <f t="shared" si="0"/>
        <v>0</v>
      </c>
      <c r="K4" s="192">
        <f t="shared" si="0"/>
        <v>0</v>
      </c>
      <c r="L4" s="192">
        <f t="shared" si="0"/>
        <v>0</v>
      </c>
      <c r="M4" s="192">
        <f t="shared" si="0"/>
        <v>0</v>
      </c>
      <c r="AA4" s="53" t="s">
        <v>2840</v>
      </c>
      <c r="AB4" s="191">
        <f>SUMIF($Z$9:$Z$30,$AA4,AB$9:AB$30)/70%</f>
        <v>0.18671428571428575</v>
      </c>
      <c r="AC4" s="191">
        <f>SUMIF($Z$9:$Z$30,$AA4,AC$9:AC$30)/30%</f>
        <v>0.16800000000000001</v>
      </c>
    </row>
    <row r="5" spans="3:29">
      <c r="C5" s="51"/>
      <c r="D5" s="51"/>
      <c r="E5" s="51"/>
      <c r="F5" s="40" t="s">
        <v>2841</v>
      </c>
      <c r="G5" s="40" t="e">
        <f>#REF!</f>
        <v>#REF!</v>
      </c>
      <c r="H5" s="40" t="e">
        <f>#REF!</f>
        <v>#REF!</v>
      </c>
      <c r="I5" s="40" t="e">
        <f>#REF!</f>
        <v>#REF!</v>
      </c>
      <c r="J5" s="40" t="e">
        <f>#REF!</f>
        <v>#REF!</v>
      </c>
      <c r="K5" s="40" t="e">
        <f>#REF!</f>
        <v>#REF!</v>
      </c>
      <c r="L5" s="40" t="e">
        <f>#REF!</f>
        <v>#REF!</v>
      </c>
      <c r="M5" s="40" t="e">
        <f>#REF!</f>
        <v>#REF!</v>
      </c>
      <c r="AA5" s="53" t="s">
        <v>2842</v>
      </c>
      <c r="AB5" s="191">
        <f>SUMIF($Z$9:$Z$30,$AA5,AB$9:AB$30)/70%</f>
        <v>8.3857142857142866E-2</v>
      </c>
      <c r="AC5" s="191">
        <f>SUMIF($Z$9:$Z$30,$AA5,AC$9:AC$30)/30%</f>
        <v>7.5666666666666674E-2</v>
      </c>
    </row>
    <row r="6" spans="3:29">
      <c r="C6" s="51"/>
      <c r="D6" s="51"/>
      <c r="E6" s="51"/>
      <c r="F6" s="40">
        <v>1</v>
      </c>
      <c r="G6" s="40">
        <v>2</v>
      </c>
      <c r="H6" s="40">
        <v>3</v>
      </c>
      <c r="I6" s="40">
        <v>4</v>
      </c>
      <c r="J6" s="40">
        <v>5</v>
      </c>
      <c r="K6" s="40">
        <v>6</v>
      </c>
      <c r="L6" s="40">
        <v>7</v>
      </c>
      <c r="M6" s="40">
        <v>8</v>
      </c>
      <c r="Q6" s="47">
        <v>234672</v>
      </c>
      <c r="R6" s="47">
        <v>244672</v>
      </c>
      <c r="S6" s="47">
        <v>252672</v>
      </c>
      <c r="T6" s="47">
        <v>264573</v>
      </c>
      <c r="U6" s="47">
        <v>264673</v>
      </c>
      <c r="V6" s="47">
        <v>272573</v>
      </c>
      <c r="W6" s="47">
        <v>264476</v>
      </c>
      <c r="X6" s="47">
        <v>127874</v>
      </c>
    </row>
    <row r="7" spans="3:29">
      <c r="C7" s="51"/>
      <c r="D7" s="51"/>
      <c r="E7" s="51"/>
      <c r="F7" s="40" t="s">
        <v>2841</v>
      </c>
      <c r="G7" s="40">
        <v>2030</v>
      </c>
      <c r="H7" s="40">
        <v>2035</v>
      </c>
      <c r="I7" s="40">
        <v>2040</v>
      </c>
      <c r="J7" s="40">
        <v>2045</v>
      </c>
      <c r="K7" s="40">
        <v>2050</v>
      </c>
      <c r="L7" s="40">
        <v>2055</v>
      </c>
      <c r="M7" s="40">
        <v>2060</v>
      </c>
      <c r="Q7" s="47"/>
      <c r="R7" s="47"/>
      <c r="S7" s="47"/>
      <c r="T7" s="47"/>
      <c r="U7" s="47"/>
      <c r="V7" s="47"/>
      <c r="W7" s="47"/>
      <c r="X7" s="47"/>
    </row>
    <row r="8" spans="3:29">
      <c r="C8" s="49"/>
      <c r="D8" s="49" t="s">
        <v>11</v>
      </c>
      <c r="E8" s="50" t="s">
        <v>8</v>
      </c>
      <c r="F8" s="50" t="s">
        <v>1446</v>
      </c>
      <c r="G8" s="50" t="s">
        <v>1306</v>
      </c>
      <c r="H8" s="50" t="s">
        <v>1333</v>
      </c>
      <c r="I8" s="50" t="s">
        <v>1349</v>
      </c>
      <c r="J8" s="50" t="s">
        <v>1369</v>
      </c>
      <c r="K8" s="50" t="s">
        <v>1389</v>
      </c>
      <c r="L8" s="50" t="s">
        <v>1408</v>
      </c>
      <c r="M8" s="50" t="s">
        <v>1427</v>
      </c>
      <c r="P8" s="50"/>
      <c r="Q8" s="50" t="s">
        <v>1750</v>
      </c>
      <c r="R8" s="50" t="s">
        <v>1735</v>
      </c>
      <c r="S8" s="50" t="s">
        <v>1760</v>
      </c>
      <c r="T8" s="50" t="s">
        <v>1770</v>
      </c>
      <c r="U8" s="50" t="s">
        <v>1780</v>
      </c>
      <c r="V8" s="50" t="s">
        <v>1790</v>
      </c>
      <c r="W8" s="50" t="s">
        <v>1810</v>
      </c>
      <c r="X8" s="50" t="s">
        <v>1821</v>
      </c>
      <c r="AA8" s="50" t="s">
        <v>8</v>
      </c>
      <c r="AB8" s="50" t="s">
        <v>1714</v>
      </c>
      <c r="AC8" s="50" t="s">
        <v>1800</v>
      </c>
    </row>
    <row r="9" spans="3:29">
      <c r="C9" s="53" t="s">
        <v>2837</v>
      </c>
      <c r="D9" s="46" t="s">
        <v>2843</v>
      </c>
      <c r="E9" s="53" t="s">
        <v>1958</v>
      </c>
      <c r="F9" s="191">
        <f>IFERROR( AVERAGEIFS(통합명세부!$AJ:$AJ,통합명세부!$F:$F,F$8,통합명세부!$L:$L,$E9)/100,0)</f>
        <v>5.3800000000000001E-2</v>
      </c>
      <c r="G9" s="191">
        <f>IFERROR( AVERAGEIFS(통합명세부!$AJ:$AJ,통합명세부!$F:$F,G$8,통합명세부!$L:$L,$E9)/100,0)</f>
        <v>7.0699999999999999E-2</v>
      </c>
      <c r="H9" s="191">
        <f>IFERROR( AVERAGEIFS(통합명세부!$AJ:$AJ,통합명세부!$F:$F,H$8,통합명세부!$L:$L,$E9)/100,0)</f>
        <v>7.5899999999999995E-2</v>
      </c>
      <c r="I9" s="191">
        <f>IFERROR( AVERAGEIFS(통합명세부!$AJ:$AJ,통합명세부!$F:$F,I$8,통합명세부!$L:$L,$E9)/100,0)</f>
        <v>8.4399999999999989E-2</v>
      </c>
      <c r="J9" s="191">
        <f>IFERROR( AVERAGEIFS(통합명세부!$AJ:$AJ,통합명세부!$F:$F,J$8,통합명세부!$L:$L,$E9)/100,0)</f>
        <v>9.1799999999999993E-2</v>
      </c>
      <c r="K9" s="191">
        <f>IFERROR( AVERAGEIFS(통합명세부!$AJ:$AJ,통합명세부!$F:$F,K$8,통합명세부!$L:$L,$E9)/100,0)</f>
        <v>9.8800000000000013E-2</v>
      </c>
      <c r="L9" s="191">
        <f>IFERROR( AVERAGEIFS(통합명세부!$AJ:$AJ,통합명세부!$F:$F,L$8,통합명세부!$L:$L,$E9)/100,0)</f>
        <v>0.10439999999999999</v>
      </c>
      <c r="M9" s="191">
        <f>IFERROR( AVERAGEIFS(통합명세부!$AJ:$AJ,통합명세부!$F:$F,M$8,통합명세부!$L:$L,$E9)/100,0)</f>
        <v>0.109</v>
      </c>
      <c r="O9" s="47" t="s">
        <v>2842</v>
      </c>
      <c r="P9" s="48" t="s">
        <v>1663</v>
      </c>
      <c r="Q9" s="191">
        <f>IFERROR( AVERAGEIFS(통합명세부!$AJ:$AJ,통합명세부!$F:$F,Q$8,통합명세부!$L:$L,$P9)/100,0)</f>
        <v>1.34E-2</v>
      </c>
      <c r="R9" s="191">
        <f>IFERROR( AVERAGEIFS(통합명세부!$AJ:$AJ,통합명세부!$F:$F,R$8,통합명세부!$L:$L,$P9)/100,0)</f>
        <v>1.34E-2</v>
      </c>
      <c r="S9" s="191">
        <f>IFERROR( AVERAGEIFS(통합명세부!$AJ:$AJ,통합명세부!$F:$F,S$8,통합명세부!$L:$L,$P9)/100,0)</f>
        <v>1.34E-2</v>
      </c>
      <c r="T9" s="191">
        <f>IFERROR( AVERAGEIFS(통합명세부!$AJ:$AJ,통합명세부!$F:$F,T$8,통합명세부!$L:$L,$P9)/100,0)</f>
        <v>2.3E-2</v>
      </c>
      <c r="U9" s="191">
        <f>IFERROR( AVERAGEIFS(통합명세부!$AJ:$AJ,통합명세부!$F:$F,U$8,통합명세부!$L:$L,$P9)/100,0)</f>
        <v>1.34E-2</v>
      </c>
      <c r="V9" s="191">
        <f>IFERROR( AVERAGEIFS(통합명세부!$AJ:$AJ,통합명세부!$F:$F,V$8,통합명세부!$L:$L,$P9)/100,0)</f>
        <v>2.29E-2</v>
      </c>
      <c r="W9" s="191">
        <f>IFERROR( AVERAGEIFS(통합명세부!$AJ:$AJ,통합명세부!$F:$F,W$8,통합명세부!$L:$L,$P9)/100,0)</f>
        <v>3.2400000000000005E-2</v>
      </c>
      <c r="X9" s="191">
        <f>IFERROR( AVERAGEIFS(통합명세부!$AJ:$AJ,통합명세부!$F:$F,X$8,통합명세부!$L:$L,$P9)/100,0)</f>
        <v>3.2400000000000005E-2</v>
      </c>
      <c r="Z9" s="53" t="s">
        <v>2837</v>
      </c>
      <c r="AA9" s="48" t="s">
        <v>1958</v>
      </c>
      <c r="AB9" s="191">
        <f>IFERROR( AVERAGEIFS(통합명세부!$AJ:$AJ,통합명세부!$F:$F,AB$8,통합명세부!$L:$L,$AA9)/100,0)</f>
        <v>7.7499999999999999E-2</v>
      </c>
      <c r="AC9" s="191">
        <f>IFERROR( AVERAGEIFS(통합명세부!$AJ:$AJ,통합명세부!$F:$F,AC$8,통합명세부!$L:$L,$AA9)/100,0)</f>
        <v>3.0099999999999998E-2</v>
      </c>
    </row>
    <row r="10" spans="3:29">
      <c r="C10" s="53" t="s">
        <v>2837</v>
      </c>
      <c r="D10" s="46" t="s">
        <v>2844</v>
      </c>
      <c r="E10" s="53" t="s">
        <v>1934</v>
      </c>
      <c r="F10" s="191">
        <f>IFERROR( AVERAGEIFS(통합명세부!$AJ:$AJ,통합명세부!$F:$F,F$8,통합명세부!$L:$L,$E10)/100,0)</f>
        <v>5.3800000000000001E-2</v>
      </c>
      <c r="G10" s="191">
        <f>IFERROR( AVERAGEIFS(통합명세부!$AJ:$AJ,통합명세부!$F:$F,G$8,통합명세부!$L:$L,$E10)/100,0)</f>
        <v>7.0699999999999999E-2</v>
      </c>
      <c r="H10" s="191">
        <f>IFERROR( AVERAGEIFS(통합명세부!$AJ:$AJ,통합명세부!$F:$F,H$8,통합명세부!$L:$L,$E10)/100,0)</f>
        <v>7.5999999999999998E-2</v>
      </c>
      <c r="I10" s="191">
        <f>IFERROR( AVERAGEIFS(통합명세부!$AJ:$AJ,통합명세부!$F:$F,I$8,통합명세부!$L:$L,$E10)/100,0)</f>
        <v>8.4399999999999989E-2</v>
      </c>
      <c r="J10" s="191">
        <f>IFERROR( AVERAGEIFS(통합명세부!$AJ:$AJ,통합명세부!$F:$F,J$8,통합명세부!$L:$L,$E10)/100,0)</f>
        <v>9.1700000000000004E-2</v>
      </c>
      <c r="K10" s="191">
        <f>IFERROR( AVERAGEIFS(통합명세부!$AJ:$AJ,통합명세부!$F:$F,K$8,통합명세부!$L:$L,$E10)/100,0)</f>
        <v>9.8800000000000013E-2</v>
      </c>
      <c r="L10" s="191">
        <f>IFERROR( AVERAGEIFS(통합명세부!$AJ:$AJ,통합명세부!$F:$F,L$8,통합명세부!$L:$L,$E10)/100,0)</f>
        <v>0.1045</v>
      </c>
      <c r="M10" s="191">
        <f>IFERROR( AVERAGEIFS(통합명세부!$AJ:$AJ,통합명세부!$F:$F,M$8,통합명세부!$L:$L,$E10)/100,0)</f>
        <v>0.109</v>
      </c>
      <c r="O10" s="47" t="s">
        <v>2845</v>
      </c>
      <c r="P10" s="48" t="s">
        <v>2651</v>
      </c>
      <c r="Q10" s="191">
        <f>IFERROR( AVERAGEIFS(통합명세부!$AJ:$AJ,통합명세부!$F:$F,Q$8,통합명세부!$L:$L,$P10)/100,0)</f>
        <v>2.9500000000000002E-2</v>
      </c>
      <c r="R10" s="191">
        <f>IFERROR( AVERAGEIFS(통합명세부!$AJ:$AJ,통합명세부!$F:$F,R$8,통합명세부!$L:$L,$P10)/100,0)</f>
        <v>2.9399999999999999E-2</v>
      </c>
      <c r="S10" s="191">
        <f>IFERROR( AVERAGEIFS(통합명세부!$AJ:$AJ,통합명세부!$F:$F,S$8,통합명세부!$L:$L,$P10)/100,0)</f>
        <v>2.9300000000000003E-2</v>
      </c>
      <c r="T10" s="191">
        <f>IFERROR( AVERAGEIFS(통합명세부!$AJ:$AJ,통합명세부!$F:$F,T$8,통합명세부!$L:$L,$P10)/100,0)</f>
        <v>4.9699999999999994E-2</v>
      </c>
      <c r="U10" s="191">
        <f>IFERROR( AVERAGEIFS(통합명세부!$AJ:$AJ,통합명세부!$F:$F,U$8,통합명세부!$L:$L,$P10)/100,0)</f>
        <v>2.9500000000000002E-2</v>
      </c>
      <c r="V10" s="191">
        <f>IFERROR( AVERAGEIFS(통합명세부!$AJ:$AJ,통합명세부!$F:$F,V$8,통합명세부!$L:$L,$P10)/100,0)</f>
        <v>4.9500000000000002E-2</v>
      </c>
      <c r="W10" s="191">
        <f>IFERROR( AVERAGEIFS(통합명세부!$AJ:$AJ,통합명세부!$F:$F,W$8,통합명세부!$L:$L,$P10)/100,0)</f>
        <v>6.9900000000000004E-2</v>
      </c>
      <c r="X10" s="191">
        <f>IFERROR( AVERAGEIFS(통합명세부!$AJ:$AJ,통합명세부!$F:$F,X$8,통합명세부!$L:$L,$P10)/100,0)</f>
        <v>6.9099999999999995E-2</v>
      </c>
      <c r="Z10" s="45" t="s">
        <v>2837</v>
      </c>
      <c r="AA10" s="48" t="s">
        <v>1922</v>
      </c>
      <c r="AB10" s="191">
        <f>IFERROR( AVERAGEIFS(통합명세부!$AJ:$AJ,통합명세부!$F:$F,AB$8,통합명세부!$L:$L,$AA10)/100,0)</f>
        <v>7.7100000000000002E-2</v>
      </c>
      <c r="AC10" s="191">
        <f>IFERROR( AVERAGEIFS(통합명세부!$AJ:$AJ,통합명세부!$F:$F,AC$8,통합명세부!$L:$L,$AA10)/100,0)</f>
        <v>2.9700000000000001E-2</v>
      </c>
    </row>
    <row r="11" spans="3:29">
      <c r="C11" s="53" t="s">
        <v>2837</v>
      </c>
      <c r="D11" s="46" t="s">
        <v>2846</v>
      </c>
      <c r="E11" s="53" t="s">
        <v>1910</v>
      </c>
      <c r="F11" s="191">
        <f>IFERROR( AVERAGEIFS(통합명세부!$AJ:$AJ,통합명세부!$F:$F,F$8,통합명세부!$L:$L,$E11)/100,0)</f>
        <v>5.3699999999999998E-2</v>
      </c>
      <c r="G11" s="191">
        <f>IFERROR( AVERAGEIFS(통합명세부!$AJ:$AJ,통합명세부!$F:$F,G$8,통합명세부!$L:$L,$E11)/100,0)</f>
        <v>7.0699999999999999E-2</v>
      </c>
      <c r="H11" s="191">
        <f>IFERROR( AVERAGEIFS(통합명세부!$AJ:$AJ,통합명세부!$F:$F,H$8,통합명세부!$L:$L,$E11)/100,0)</f>
        <v>7.5899999999999995E-2</v>
      </c>
      <c r="I11" s="191">
        <f>IFERROR( AVERAGEIFS(통합명세부!$AJ:$AJ,통합명세부!$F:$F,I$8,통합명세부!$L:$L,$E11)/100,0)</f>
        <v>8.43E-2</v>
      </c>
      <c r="J11" s="191">
        <f>IFERROR( AVERAGEIFS(통합명세부!$AJ:$AJ,통합명세부!$F:$F,J$8,통합명세부!$L:$L,$E11)/100,0)</f>
        <v>9.1700000000000004E-2</v>
      </c>
      <c r="K11" s="191">
        <f>IFERROR( AVERAGEIFS(통합명세부!$AJ:$AJ,통합명세부!$F:$F,K$8,통합명세부!$L:$L,$E11)/100,0)</f>
        <v>9.8699999999999996E-2</v>
      </c>
      <c r="L11" s="191">
        <f>IFERROR( AVERAGEIFS(통합명세부!$AJ:$AJ,통합명세부!$F:$F,L$8,통합명세부!$L:$L,$E11)/100,0)</f>
        <v>0.10439999999999999</v>
      </c>
      <c r="M11" s="191">
        <f>IFERROR( AVERAGEIFS(통합명세부!$AJ:$AJ,통합명세부!$F:$F,M$8,통합명세부!$L:$L,$E11)/100,0)</f>
        <v>0.10890000000000001</v>
      </c>
      <c r="O11" s="47" t="s">
        <v>2845</v>
      </c>
      <c r="P11" s="48" t="s">
        <v>2847</v>
      </c>
      <c r="Q11" s="191">
        <f>IFERROR( AVERAGEIFS(통합명세부!$AJ:$AJ,통합명세부!$F:$F,Q$8,통합명세부!$L:$L,$P11)/100,0)</f>
        <v>0</v>
      </c>
      <c r="R11" s="191">
        <f>IFERROR( AVERAGEIFS(통합명세부!$AJ:$AJ,통합명세부!$F:$F,R$8,통합명세부!$L:$L,$P11)/100,0)</f>
        <v>0</v>
      </c>
      <c r="S11" s="191">
        <f>IFERROR( AVERAGEIFS(통합명세부!$AJ:$AJ,통합명세부!$F:$F,S$8,통합명세부!$L:$L,$P11)/100,0)</f>
        <v>0</v>
      </c>
      <c r="T11" s="191">
        <f>IFERROR( AVERAGEIFS(통합명세부!$AJ:$AJ,통합명세부!$F:$F,T$8,통합명세부!$L:$L,$P11)/100,0)</f>
        <v>0</v>
      </c>
      <c r="U11" s="191">
        <f>IFERROR( AVERAGEIFS(통합명세부!$AJ:$AJ,통합명세부!$F:$F,U$8,통합명세부!$L:$L,$P11)/100,0)</f>
        <v>0</v>
      </c>
      <c r="V11" s="191">
        <f>IFERROR( AVERAGEIFS(통합명세부!$AJ:$AJ,통합명세부!$F:$F,V$8,통합명세부!$L:$L,$P11)/100,0)</f>
        <v>0</v>
      </c>
      <c r="W11" s="191">
        <f>IFERROR( AVERAGEIFS(통합명세부!$AJ:$AJ,통합명세부!$F:$F,W$8,통합명세부!$L:$L,$P11)/100,0)</f>
        <v>0</v>
      </c>
      <c r="X11" s="191">
        <f>IFERROR( AVERAGEIFS(통합명세부!$AJ:$AJ,통합명세부!$F:$F,X$8,통합명세부!$L:$L,$P11)/100,0)</f>
        <v>0</v>
      </c>
      <c r="AA11" s="48" t="s">
        <v>1870</v>
      </c>
      <c r="AB11" s="191">
        <f>IFERROR( AVERAGEIFS(통합명세부!$AJ:$AJ,통합명세부!$F:$F,AB$8,통합명세부!$L:$L,$AA11)/100,0)</f>
        <v>7.8899999999999998E-2</v>
      </c>
      <c r="AC11" s="191">
        <f>IFERROR( AVERAGEIFS(통합명세부!$AJ:$AJ,통합명세부!$F:$F,AC$8,통합명세부!$L:$L,$AA11)/100,0)</f>
        <v>0.20300000000000001</v>
      </c>
    </row>
    <row r="12" spans="3:29">
      <c r="C12" s="53" t="s">
        <v>2838</v>
      </c>
      <c r="D12" s="46" t="s">
        <v>2848</v>
      </c>
      <c r="E12" s="53" t="s">
        <v>2518</v>
      </c>
      <c r="F12" s="191">
        <f>IFERROR( AVERAGEIFS(통합명세부!$AJ:$AJ,통합명세부!$F:$F,F$8,통합명세부!$L:$L,$E12)/100,0)</f>
        <v>3.7699999999999997E-2</v>
      </c>
      <c r="G12" s="191">
        <f>IFERROR( AVERAGEIFS(통합명세부!$AJ:$AJ,통합명세부!$F:$F,G$8,통합명세부!$L:$L,$E12)/100,0)</f>
        <v>4.9800000000000004E-2</v>
      </c>
      <c r="H12" s="191">
        <f>IFERROR( AVERAGEIFS(통합명세부!$AJ:$AJ,통합명세부!$F:$F,H$8,통합명세부!$L:$L,$E12)/100,0)</f>
        <v>5.3499999999999999E-2</v>
      </c>
      <c r="I12" s="191">
        <f>IFERROR( AVERAGEIFS(통합명세부!$AJ:$AJ,통합명세부!$F:$F,I$8,통합명세부!$L:$L,$E12)/100,0)</f>
        <v>5.9500000000000004E-2</v>
      </c>
      <c r="J12" s="191">
        <f>IFERROR( AVERAGEIFS(통합명세부!$AJ:$AJ,통합명세부!$F:$F,J$8,통합명세부!$L:$L,$E12)/100,0)</f>
        <v>6.4500000000000002E-2</v>
      </c>
      <c r="K12" s="191">
        <f>IFERROR( AVERAGEIFS(통합명세부!$AJ:$AJ,통합명세부!$F:$F,K$8,통합명세부!$L:$L,$E12)/100,0)</f>
        <v>6.9500000000000006E-2</v>
      </c>
      <c r="L12" s="191">
        <f>IFERROR( AVERAGEIFS(통합명세부!$AJ:$AJ,통합명세부!$F:$F,L$8,통합명세부!$L:$L,$E12)/100,0)</f>
        <v>7.3599999999999999E-2</v>
      </c>
      <c r="M12" s="191">
        <f>IFERROR( AVERAGEIFS(통합명세부!$AJ:$AJ,통합명세부!$F:$F,M$8,통합명세부!$L:$L,$E12)/100,0)</f>
        <v>7.6700000000000004E-2</v>
      </c>
      <c r="P12" s="48" t="s">
        <v>1914</v>
      </c>
      <c r="Q12" s="191">
        <f>IFERROR( AVERAGEIFS(통합명세부!$AJ:$AJ,통합명세부!$F:$F,Q$8,통합명세부!$L:$L,$P12)/100,0)</f>
        <v>0</v>
      </c>
      <c r="R12" s="191">
        <f>IFERROR( AVERAGEIFS(통합명세부!$AJ:$AJ,통합명세부!$F:$F,R$8,통합명세부!$L:$L,$P12)/100,0)</f>
        <v>0</v>
      </c>
      <c r="S12" s="191">
        <f>IFERROR( AVERAGEIFS(통합명세부!$AJ:$AJ,통합명세부!$F:$F,S$8,통합명세부!$L:$L,$P12)/100,0)</f>
        <v>0</v>
      </c>
      <c r="T12" s="191">
        <f>IFERROR( AVERAGEIFS(통합명세부!$AJ:$AJ,통합명세부!$F:$F,T$8,통합명세부!$L:$L,$P12)/100,0)</f>
        <v>0</v>
      </c>
      <c r="U12" s="191">
        <f>IFERROR( AVERAGEIFS(통합명세부!$AJ:$AJ,통합명세부!$F:$F,U$8,통합명세부!$L:$L,$P12)/100,0)</f>
        <v>0</v>
      </c>
      <c r="V12" s="191">
        <f>IFERROR( AVERAGEIFS(통합명세부!$AJ:$AJ,통합명세부!$F:$F,V$8,통합명세부!$L:$L,$P12)/100,0)</f>
        <v>0</v>
      </c>
      <c r="W12" s="191">
        <f>IFERROR( AVERAGEIFS(통합명세부!$AJ:$AJ,통합명세부!$F:$F,W$8,통합명세부!$L:$L,$P12)/100,0)</f>
        <v>0</v>
      </c>
      <c r="X12" s="191">
        <f>IFERROR( AVERAGEIFS(통합명세부!$AJ:$AJ,통합명세부!$F:$F,X$8,통합명세부!$L:$L,$P12)/100,0)</f>
        <v>0</v>
      </c>
      <c r="AA12" s="48" t="s">
        <v>2619</v>
      </c>
      <c r="AB12" s="191">
        <f>IFERROR( AVERAGEIFS(통합명세부!$AJ:$AJ,통합명세부!$F:$F,AB$8,통합명세부!$L:$L,$AA12)/100,0)</f>
        <v>7.7499999999999999E-2</v>
      </c>
      <c r="AC12" s="191">
        <f>IFERROR( AVERAGEIFS(통합명세부!$AJ:$AJ,통합명세부!$F:$F,AC$8,통합명세부!$L:$L,$AA12)/100,0)</f>
        <v>0</v>
      </c>
    </row>
    <row r="13" spans="3:29">
      <c r="C13" s="53" t="s">
        <v>2838</v>
      </c>
      <c r="D13" s="46" t="s">
        <v>2849</v>
      </c>
      <c r="E13" s="53" t="s">
        <v>2501</v>
      </c>
      <c r="F13" s="191">
        <f>IFERROR( AVERAGEIFS(통합명세부!$AJ:$AJ,통합명세부!$F:$F,F$8,통합명세부!$L:$L,$E13)/100,0)</f>
        <v>3.7699999999999997E-2</v>
      </c>
      <c r="G13" s="191">
        <f>IFERROR( AVERAGEIFS(통합명세부!$AJ:$AJ,통합명세부!$F:$F,G$8,통합명세부!$L:$L,$E13)/100,0)</f>
        <v>4.9800000000000004E-2</v>
      </c>
      <c r="H13" s="191">
        <f>IFERROR( AVERAGEIFS(통합명세부!$AJ:$AJ,통합명세부!$F:$F,H$8,통합명세부!$L:$L,$E13)/100,0)</f>
        <v>5.3399999999999996E-2</v>
      </c>
      <c r="I13" s="191">
        <f>IFERROR( AVERAGEIFS(통합명세부!$AJ:$AJ,통합명세부!$F:$F,I$8,통합명세부!$L:$L,$E13)/100,0)</f>
        <v>5.9400000000000001E-2</v>
      </c>
      <c r="J13" s="191">
        <f>IFERROR( AVERAGEIFS(통합명세부!$AJ:$AJ,통합명세부!$F:$F,J$8,통합명세부!$L:$L,$E13)/100,0)</f>
        <v>6.4500000000000002E-2</v>
      </c>
      <c r="K13" s="191">
        <f>IFERROR( AVERAGEIFS(통합명세부!$AJ:$AJ,통합명세부!$F:$F,K$8,통합명세부!$L:$L,$E13)/100,0)</f>
        <v>6.9500000000000006E-2</v>
      </c>
      <c r="L13" s="191">
        <f>IFERROR( AVERAGEIFS(통합명세부!$AJ:$AJ,통합명세부!$F:$F,L$8,통합명세부!$L:$L,$E13)/100,0)</f>
        <v>7.3499999999999996E-2</v>
      </c>
      <c r="M13" s="191">
        <f>IFERROR( AVERAGEIFS(통합명세부!$AJ:$AJ,통합명세부!$F:$F,M$8,통합명세부!$L:$L,$E13)/100,0)</f>
        <v>7.6600000000000001E-2</v>
      </c>
      <c r="P13" s="48" t="s">
        <v>2850</v>
      </c>
      <c r="Q13" s="191">
        <f>IFERROR( AVERAGEIFS(통합명세부!$AJ:$AJ,통합명세부!$F:$F,Q$8,통합명세부!$L:$L,$P13)/100,0)</f>
        <v>0</v>
      </c>
      <c r="R13" s="191">
        <f>IFERROR( AVERAGEIFS(통합명세부!$AJ:$AJ,통합명세부!$F:$F,R$8,통합명세부!$L:$L,$P13)/100,0)</f>
        <v>0</v>
      </c>
      <c r="S13" s="191">
        <f>IFERROR( AVERAGEIFS(통합명세부!$AJ:$AJ,통합명세부!$F:$F,S$8,통합명세부!$L:$L,$P13)/100,0)</f>
        <v>0</v>
      </c>
      <c r="T13" s="191">
        <f>IFERROR( AVERAGEIFS(통합명세부!$AJ:$AJ,통합명세부!$F:$F,T$8,통합명세부!$L:$L,$P13)/100,0)</f>
        <v>0</v>
      </c>
      <c r="U13" s="191">
        <f>IFERROR( AVERAGEIFS(통합명세부!$AJ:$AJ,통합명세부!$F:$F,U$8,통합명세부!$L:$L,$P13)/100,0)</f>
        <v>0</v>
      </c>
      <c r="V13" s="191">
        <f>IFERROR( AVERAGEIFS(통합명세부!$AJ:$AJ,통합명세부!$F:$F,V$8,통합명세부!$L:$L,$P13)/100,0)</f>
        <v>0</v>
      </c>
      <c r="W13" s="191">
        <f>IFERROR( AVERAGEIFS(통합명세부!$AJ:$AJ,통합명세부!$F:$F,W$8,통합명세부!$L:$L,$P13)/100,0)</f>
        <v>0</v>
      </c>
      <c r="X13" s="191">
        <f>IFERROR( AVERAGEIFS(통합명세부!$AJ:$AJ,통합명세부!$F:$F,X$8,통합명세부!$L:$L,$P13)/100,0)</f>
        <v>0</v>
      </c>
      <c r="Z13" s="53" t="s">
        <v>2840</v>
      </c>
      <c r="AA13" s="48" t="s">
        <v>1954</v>
      </c>
      <c r="AB13" s="191">
        <f>IFERROR( AVERAGEIFS(통합명세부!$AJ:$AJ,통합명세부!$F:$F,AB$8,통합명세부!$L:$L,$AA13)/100,0)</f>
        <v>6.2400000000000004E-2</v>
      </c>
      <c r="AC13" s="191">
        <f>IFERROR( AVERAGEIFS(통합명세부!$AJ:$AJ,통합명세부!$F:$F,AC$8,통합명세부!$L:$L,$AA13)/100,0)</f>
        <v>2.41E-2</v>
      </c>
    </row>
    <row r="14" spans="3:29">
      <c r="C14" s="53" t="s">
        <v>2838</v>
      </c>
      <c r="D14" s="46" t="s">
        <v>2851</v>
      </c>
      <c r="E14" s="53" t="s">
        <v>2491</v>
      </c>
      <c r="F14" s="191">
        <f>IFERROR( AVERAGEIFS(통합명세부!$AJ:$AJ,통합명세부!$F:$F,F$8,통합명세부!$L:$L,$E14)/100,0)</f>
        <v>3.7699999999999997E-2</v>
      </c>
      <c r="G14" s="191">
        <f>IFERROR( AVERAGEIFS(통합명세부!$AJ:$AJ,통합명세부!$F:$F,G$8,통합명세부!$L:$L,$E14)/100,0)</f>
        <v>4.9800000000000004E-2</v>
      </c>
      <c r="H14" s="191">
        <f>IFERROR( AVERAGEIFS(통합명세부!$AJ:$AJ,통합명세부!$F:$F,H$8,통합명세부!$L:$L,$E14)/100,0)</f>
        <v>5.3499999999999999E-2</v>
      </c>
      <c r="I14" s="191">
        <f>IFERROR( AVERAGEIFS(통합명세부!$AJ:$AJ,통합명세부!$F:$F,I$8,통합명세부!$L:$L,$E14)/100,0)</f>
        <v>5.9400000000000001E-2</v>
      </c>
      <c r="J14" s="191">
        <f>IFERROR( AVERAGEIFS(통합명세부!$AJ:$AJ,통합명세부!$F:$F,J$8,통합명세부!$L:$L,$E14)/100,0)</f>
        <v>6.4600000000000005E-2</v>
      </c>
      <c r="K14" s="191">
        <f>IFERROR( AVERAGEIFS(통합명세부!$AJ:$AJ,통합명세부!$F:$F,K$8,통합명세부!$L:$L,$E14)/100,0)</f>
        <v>6.9500000000000006E-2</v>
      </c>
      <c r="L14" s="191">
        <f>IFERROR( AVERAGEIFS(통합명세부!$AJ:$AJ,통합명세부!$F:$F,L$8,통합명세부!$L:$L,$E14)/100,0)</f>
        <v>7.3599999999999999E-2</v>
      </c>
      <c r="M14" s="191">
        <f>IFERROR( AVERAGEIFS(통합명세부!$AJ:$AJ,통합명세부!$F:$F,M$8,통합명세부!$L:$L,$E14)/100,0)</f>
        <v>7.6600000000000001E-2</v>
      </c>
      <c r="P14" s="48" t="s">
        <v>1958</v>
      </c>
      <c r="Q14" s="191">
        <f>IFERROR( AVERAGEIFS(통합명세부!$AJ:$AJ,통합명세부!$F:$F,Q$8,통합명세부!$L:$L,$P14)/100,0)</f>
        <v>7.22E-2</v>
      </c>
      <c r="R14" s="191">
        <f>IFERROR( AVERAGEIFS(통합명세부!$AJ:$AJ,통합명세부!$F:$F,R$8,통합명세부!$L:$L,$P14)/100,0)</f>
        <v>7.22E-2</v>
      </c>
      <c r="S14" s="191">
        <f>IFERROR( AVERAGEIFS(통합명세부!$AJ:$AJ,통합명세부!$F:$F,S$8,통합명세부!$L:$L,$P14)/100,0)</f>
        <v>7.22E-2</v>
      </c>
      <c r="T14" s="191">
        <f>IFERROR( AVERAGEIFS(통합명세부!$AJ:$AJ,통합명세부!$F:$F,T$8,통합명세부!$L:$L,$P14)/100,0)</f>
        <v>0.12359999999999999</v>
      </c>
      <c r="U14" s="191">
        <f>IFERROR( AVERAGEIFS(통합명세부!$AJ:$AJ,통합명세부!$F:$F,U$8,통합명세부!$L:$L,$P14)/100,0)</f>
        <v>7.22E-2</v>
      </c>
      <c r="V14" s="191">
        <f>IFERROR( AVERAGEIFS(통합명세부!$AJ:$AJ,통합명세부!$F:$F,V$8,통합명세부!$L:$L,$P14)/100,0)</f>
        <v>0.12359999999999999</v>
      </c>
      <c r="W14" s="191">
        <f>IFERROR( AVERAGEIFS(통합명세부!$AJ:$AJ,통합명세부!$F:$F,W$8,통합명세부!$L:$L,$P14)/100,0)</f>
        <v>0.17370000000000002</v>
      </c>
      <c r="X14" s="191">
        <f>IFERROR( AVERAGEIFS(통합명세부!$AJ:$AJ,통합명세부!$F:$F,X$8,통합명세부!$L:$L,$P14)/100,0)</f>
        <v>0.17370000000000002</v>
      </c>
      <c r="Z14" s="53" t="s">
        <v>2842</v>
      </c>
      <c r="AA14" s="48" t="s">
        <v>1902</v>
      </c>
      <c r="AB14" s="191">
        <f>IFERROR( AVERAGEIFS(통합명세부!$AJ:$AJ,통합명세부!$F:$F,AB$8,통합명세부!$L:$L,$AA14)/100,0)</f>
        <v>5.8700000000000002E-2</v>
      </c>
      <c r="AC14" s="191">
        <f>IFERROR( AVERAGEIFS(통합명세부!$AJ:$AJ,통합명세부!$F:$F,AC$8,통합명세부!$L:$L,$AA14)/100,0)</f>
        <v>2.2700000000000001E-2</v>
      </c>
    </row>
    <row r="15" spans="3:29">
      <c r="C15" s="53" t="s">
        <v>2840</v>
      </c>
      <c r="D15" s="46" t="s">
        <v>2852</v>
      </c>
      <c r="E15" s="53" t="s">
        <v>2509</v>
      </c>
      <c r="F15" s="191">
        <f>IFERROR( AVERAGEIFS(통합명세부!$AJ:$AJ,통합명세부!$F:$F,F$8,통합명세부!$L:$L,$E15)/100,0)</f>
        <v>4.7300000000000002E-2</v>
      </c>
      <c r="G15" s="191">
        <f>IFERROR( AVERAGEIFS(통합명세부!$AJ:$AJ,통합명세부!$F:$F,G$8,통합명세부!$L:$L,$E15)/100,0)</f>
        <v>6.1399999999999996E-2</v>
      </c>
      <c r="H15" s="191">
        <f>IFERROR( AVERAGEIFS(통합명세부!$AJ:$AJ,통합명세부!$F:$F,H$8,통합명세부!$L:$L,$E15)/100,0)</f>
        <v>6.5799999999999997E-2</v>
      </c>
      <c r="I15" s="191">
        <f>IFERROR( AVERAGEIFS(통합명세부!$AJ:$AJ,통합명세부!$F:$F,I$8,통합명세부!$L:$L,$E15)/100,0)</f>
        <v>7.2999999999999995E-2</v>
      </c>
      <c r="J15" s="191">
        <f>IFERROR( AVERAGEIFS(통합명세부!$AJ:$AJ,통합명세부!$F:$F,J$8,통합명세부!$L:$L,$E15)/100,0)</f>
        <v>7.9600000000000004E-2</v>
      </c>
      <c r="K15" s="191">
        <f>IFERROR( AVERAGEIFS(통합명세부!$AJ:$AJ,통합명세부!$F:$F,K$8,통합명세부!$L:$L,$E15)/100,0)</f>
        <v>8.5600000000000009E-2</v>
      </c>
      <c r="L15" s="191">
        <f>IFERROR( AVERAGEIFS(통합명세부!$AJ:$AJ,통합명세부!$F:$F,L$8,통합명세부!$L:$L,$E15)/100,0)</f>
        <v>9.06E-2</v>
      </c>
      <c r="M15" s="191">
        <f>IFERROR( AVERAGEIFS(통합명세부!$AJ:$AJ,통합명세부!$F:$F,M$8,통합명세부!$L:$L,$E15)/100,0)</f>
        <v>9.4399999999999998E-2</v>
      </c>
      <c r="P15" s="48" t="s">
        <v>2600</v>
      </c>
      <c r="Q15" s="191">
        <f>IFERROR( AVERAGEIFS(통합명세부!$AJ:$AJ,통합명세부!$F:$F,Q$8,통합명세부!$L:$L,$P15)/100,0)</f>
        <v>2.3099999999999999E-2</v>
      </c>
      <c r="R15" s="191">
        <f>IFERROR( AVERAGEIFS(통합명세부!$AJ:$AJ,통합명세부!$F:$F,R$8,통합명세부!$L:$L,$P15)/100,0)</f>
        <v>2.3300000000000001E-2</v>
      </c>
      <c r="S15" s="191">
        <f>IFERROR( AVERAGEIFS(통합명세부!$AJ:$AJ,통합명세부!$F:$F,S$8,통합명세부!$L:$L,$P15)/100,0)</f>
        <v>2.3199999999999998E-2</v>
      </c>
      <c r="T15" s="191">
        <f>IFERROR( AVERAGEIFS(통합명세부!$AJ:$AJ,통합명세부!$F:$F,T$8,통합명세부!$L:$L,$P15)/100,0)</f>
        <v>3.9399999999999998E-2</v>
      </c>
      <c r="U15" s="191">
        <f>IFERROR( AVERAGEIFS(통합명세부!$AJ:$AJ,통합명세부!$F:$F,U$8,통합명세부!$L:$L,$P15)/100,0)</f>
        <v>2.3399999999999997E-2</v>
      </c>
      <c r="V15" s="191">
        <f>IFERROR( AVERAGEIFS(통합명세부!$AJ:$AJ,통합명세부!$F:$F,V$8,통합명세부!$L:$L,$P15)/100,0)</f>
        <v>3.9199999999999999E-2</v>
      </c>
      <c r="W15" s="191">
        <f>IFERROR( AVERAGEIFS(통합명세부!$AJ:$AJ,통합명세부!$F:$F,W$8,통합명세부!$L:$L,$P15)/100,0)</f>
        <v>5.5599999999999997E-2</v>
      </c>
      <c r="X15" s="191">
        <f>IFERROR( AVERAGEIFS(통합명세부!$AJ:$AJ,통합명세부!$F:$F,X$8,통합명세부!$L:$L,$P15)/100,0)</f>
        <v>5.4699999999999999E-2</v>
      </c>
      <c r="Z15" s="45" t="s">
        <v>2853</v>
      </c>
      <c r="AA15" s="48" t="s">
        <v>1914</v>
      </c>
      <c r="AB15" s="191">
        <f>IFERROR( AVERAGEIFS(통합명세부!$AJ:$AJ,통합명세부!$F:$F,AB$8,통합명세부!$L:$L,$AA15)/100,0)</f>
        <v>6.1900000000000004E-2</v>
      </c>
      <c r="AC15" s="191">
        <f>IFERROR( AVERAGEIFS(통합명세부!$AJ:$AJ,통합명세부!$F:$F,AC$8,통합명세부!$L:$L,$AA15)/100,0)</f>
        <v>2.3799999999999998E-2</v>
      </c>
    </row>
    <row r="16" spans="3:29">
      <c r="C16" s="53" t="s">
        <v>2842</v>
      </c>
      <c r="D16" s="46" t="s">
        <v>2854</v>
      </c>
      <c r="E16" s="53" t="s">
        <v>2513</v>
      </c>
      <c r="F16" s="191">
        <f>IFERROR( AVERAGEIFS(통합명세부!$AJ:$AJ,통합명세부!$F:$F,F$8,통합명세부!$L:$L,$E16)/100,0)</f>
        <v>1.6E-2</v>
      </c>
      <c r="G16" s="191">
        <f>IFERROR( AVERAGEIFS(통합명세부!$AJ:$AJ,통합명세부!$F:$F,G$8,통합명세부!$L:$L,$E16)/100,0)</f>
        <v>2.1000000000000001E-2</v>
      </c>
      <c r="H16" s="191">
        <f>IFERROR( AVERAGEIFS(통합명세부!$AJ:$AJ,통합명세부!$F:$F,H$8,통합명세부!$L:$L,$E16)/100,0)</f>
        <v>2.2700000000000001E-2</v>
      </c>
      <c r="I16" s="191">
        <f>IFERROR( AVERAGEIFS(통합명세부!$AJ:$AJ,통합명세부!$F:$F,I$8,통합명세부!$L:$L,$E16)/100,0)</f>
        <v>2.52E-2</v>
      </c>
      <c r="J16" s="191">
        <f>IFERROR( AVERAGEIFS(통합명세부!$AJ:$AJ,통합명세부!$F:$F,J$8,통합명세부!$L:$L,$E16)/100,0)</f>
        <v>2.7400000000000001E-2</v>
      </c>
      <c r="K16" s="191">
        <f>IFERROR( AVERAGEIFS(통합명세부!$AJ:$AJ,통합명세부!$F:$F,K$8,통합명세부!$L:$L,$E16)/100,0)</f>
        <v>2.9600000000000001E-2</v>
      </c>
      <c r="L16" s="191">
        <f>IFERROR( AVERAGEIFS(통합명세부!$AJ:$AJ,통합명세부!$F:$F,L$8,통합명세부!$L:$L,$E16)/100,0)</f>
        <v>3.1400000000000004E-2</v>
      </c>
      <c r="M16" s="191">
        <f>IFERROR( AVERAGEIFS(통합명세부!$AJ:$AJ,통합명세부!$F:$F,M$8,통합명세부!$L:$L,$E16)/100,0)</f>
        <v>3.27E-2</v>
      </c>
      <c r="P16" s="48" t="s">
        <v>1906</v>
      </c>
      <c r="Q16" s="191">
        <f>IFERROR( AVERAGEIFS(통합명세부!$AJ:$AJ,통합명세부!$F:$F,Q$8,통합명세부!$L:$L,$P16)/100,0)</f>
        <v>1.1299999999999999E-2</v>
      </c>
      <c r="R16" s="191">
        <f>IFERROR( AVERAGEIFS(통합명세부!$AJ:$AJ,통합명세부!$F:$F,R$8,통합명세부!$L:$L,$P16)/100,0)</f>
        <v>1.1200000000000002E-2</v>
      </c>
      <c r="S16" s="191">
        <f>IFERROR( AVERAGEIFS(통합명세부!$AJ:$AJ,통합명세부!$F:$F,S$8,통합명세부!$L:$L,$P16)/100,0)</f>
        <v>1.1299999999999999E-2</v>
      </c>
      <c r="T16" s="191">
        <f>IFERROR( AVERAGEIFS(통합명세부!$AJ:$AJ,통합명세부!$F:$F,T$8,통합명세부!$L:$L,$P16)/100,0)</f>
        <v>2.0400000000000001E-2</v>
      </c>
      <c r="U16" s="191">
        <f>IFERROR( AVERAGEIFS(통합명세부!$AJ:$AJ,통합명세부!$F:$F,U$8,통합명세부!$L:$L,$P16)/100,0)</f>
        <v>1.1000000000000001E-2</v>
      </c>
      <c r="V16" s="191">
        <f>IFERROR( AVERAGEIFS(통합명세부!$AJ:$AJ,통합명세부!$F:$F,V$8,통합명세부!$L:$L,$P16)/100,0)</f>
        <v>2.0400000000000001E-2</v>
      </c>
      <c r="W16" s="191">
        <f>IFERROR( AVERAGEIFS(통합명세부!$AJ:$AJ,통합명세부!$F:$F,W$8,통합명세부!$L:$L,$P16)/100,0)</f>
        <v>2.8500000000000001E-2</v>
      </c>
      <c r="X16" s="191">
        <f>IFERROR( AVERAGEIFS(통합명세부!$AJ:$AJ,통합명세부!$F:$F,X$8,통합명세부!$L:$L,$P16)/100,0)</f>
        <v>2.87E-2</v>
      </c>
      <c r="Z16" s="53" t="s">
        <v>2838</v>
      </c>
      <c r="AA16" s="48" t="s">
        <v>1950</v>
      </c>
      <c r="AB16" s="191">
        <f>IFERROR( AVERAGEIFS(통합명세부!$AJ:$AJ,통합명세부!$F:$F,AB$8,통합명세부!$L:$L,$AA16)/100,0)</f>
        <v>7.6200000000000004E-2</v>
      </c>
      <c r="AC16" s="191">
        <f>IFERROR( AVERAGEIFS(통합명세부!$AJ:$AJ,통합명세부!$F:$F,AC$8,통합명세부!$L:$L,$AA16)/100,0)</f>
        <v>2.9300000000000003E-2</v>
      </c>
    </row>
    <row r="17" spans="3:29">
      <c r="C17" s="53" t="s">
        <v>2842</v>
      </c>
      <c r="D17" s="46" t="s">
        <v>2855</v>
      </c>
      <c r="E17" s="53" t="s">
        <v>2505</v>
      </c>
      <c r="F17" s="191">
        <f>IFERROR( AVERAGEIFS(통합명세부!$AJ:$AJ,통합명세부!$F:$F,F$8,통합명세부!$L:$L,$E17)/100,0)</f>
        <v>1.6E-2</v>
      </c>
      <c r="G17" s="191">
        <f>IFERROR( AVERAGEIFS(통합명세부!$AJ:$AJ,통합명세부!$F:$F,G$8,통합명세부!$L:$L,$E17)/100,0)</f>
        <v>2.1000000000000001E-2</v>
      </c>
      <c r="H17" s="191">
        <f>IFERROR( AVERAGEIFS(통합명세부!$AJ:$AJ,통합명세부!$F:$F,H$8,통합명세부!$L:$L,$E17)/100,0)</f>
        <v>2.2700000000000001E-2</v>
      </c>
      <c r="I17" s="191">
        <f>IFERROR( AVERAGEIFS(통합명세부!$AJ:$AJ,통합명세부!$F:$F,I$8,통합명세부!$L:$L,$E17)/100,0)</f>
        <v>2.53E-2</v>
      </c>
      <c r="J17" s="191">
        <f>IFERROR( AVERAGEIFS(통합명세부!$AJ:$AJ,통합명세부!$F:$F,J$8,통합명세부!$L:$L,$E17)/100,0)</f>
        <v>2.75E-2</v>
      </c>
      <c r="K17" s="191">
        <f>IFERROR( AVERAGEIFS(통합명세부!$AJ:$AJ,통합명세부!$F:$F,K$8,통합명세부!$L:$L,$E17)/100,0)</f>
        <v>2.9500000000000002E-2</v>
      </c>
      <c r="L17" s="191">
        <f>IFERROR( AVERAGEIFS(통합명세부!$AJ:$AJ,통합명세부!$F:$F,L$8,통합명세부!$L:$L,$E17)/100,0)</f>
        <v>3.1400000000000004E-2</v>
      </c>
      <c r="M17" s="191">
        <f>IFERROR( AVERAGEIFS(통합명세부!$AJ:$AJ,통합명세부!$F:$F,M$8,통합명세부!$L:$L,$E17)/100,0)</f>
        <v>3.27E-2</v>
      </c>
      <c r="P17" s="48" t="s">
        <v>2856</v>
      </c>
      <c r="Q17" s="191">
        <f>IFERROR( AVERAGEIFS(통합명세부!$AJ:$AJ,통합명세부!$F:$F,Q$8,통합명세부!$L:$L,$P17)/100,0)</f>
        <v>0</v>
      </c>
      <c r="R17" s="191">
        <f>IFERROR( AVERAGEIFS(통합명세부!$AJ:$AJ,통합명세부!$F:$F,R$8,통합명세부!$L:$L,$P17)/100,0)</f>
        <v>0</v>
      </c>
      <c r="S17" s="191">
        <f>IFERROR( AVERAGEIFS(통합명세부!$AJ:$AJ,통합명세부!$F:$F,S$8,통합명세부!$L:$L,$P17)/100,0)</f>
        <v>0</v>
      </c>
      <c r="T17" s="191">
        <f>IFERROR( AVERAGEIFS(통합명세부!$AJ:$AJ,통합명세부!$F:$F,T$8,통합명세부!$L:$L,$P17)/100,0)</f>
        <v>0</v>
      </c>
      <c r="U17" s="191">
        <f>IFERROR( AVERAGEIFS(통합명세부!$AJ:$AJ,통합명세부!$F:$F,U$8,통합명세부!$L:$L,$P17)/100,0)</f>
        <v>0</v>
      </c>
      <c r="V17" s="191">
        <f>IFERROR( AVERAGEIFS(통합명세부!$AJ:$AJ,통합명세부!$F:$F,V$8,통합명세부!$L:$L,$P17)/100,0)</f>
        <v>0</v>
      </c>
      <c r="W17" s="191">
        <f>IFERROR( AVERAGEIFS(통합명세부!$AJ:$AJ,통합명세부!$F:$F,W$8,통합명세부!$L:$L,$P17)/100,0)</f>
        <v>0</v>
      </c>
      <c r="X17" s="191">
        <f>IFERROR( AVERAGEIFS(통합명세부!$AJ:$AJ,통합명세부!$F:$F,X$8,통합명세부!$L:$L,$P17)/100,0)</f>
        <v>0</v>
      </c>
      <c r="Z17" s="45" t="s">
        <v>2845</v>
      </c>
      <c r="AA17" s="48" t="s">
        <v>2857</v>
      </c>
      <c r="AB17" s="191">
        <f>IFERROR( AVERAGEIFS(통합명세부!$AJ:$AJ,통합명세부!$F:$F,AB$8,통합명세부!$L:$L,$AA17)/100,0)</f>
        <v>0</v>
      </c>
      <c r="AC17" s="191">
        <f>IFERROR( AVERAGEIFS(통합명세부!$AJ:$AJ,통합명세부!$F:$F,AC$8,통합명세부!$L:$L,$AA17)/100,0)</f>
        <v>0</v>
      </c>
    </row>
    <row r="18" spans="3:29">
      <c r="P18" s="48" t="s">
        <v>2858</v>
      </c>
      <c r="Q18" s="191">
        <f>IFERROR( AVERAGEIFS(통합명세부!$AJ:$AJ,통합명세부!$F:$F,Q$8,통합명세부!$L:$L,$P18)/100,0)</f>
        <v>0</v>
      </c>
      <c r="R18" s="191">
        <f>IFERROR( AVERAGEIFS(통합명세부!$AJ:$AJ,통합명세부!$F:$F,R$8,통합명세부!$L:$L,$P18)/100,0)</f>
        <v>0</v>
      </c>
      <c r="S18" s="191">
        <f>IFERROR( AVERAGEIFS(통합명세부!$AJ:$AJ,통합명세부!$F:$F,S$8,통합명세부!$L:$L,$P18)/100,0)</f>
        <v>0</v>
      </c>
      <c r="T18" s="191">
        <f>IFERROR( AVERAGEIFS(통합명세부!$AJ:$AJ,통합명세부!$F:$F,T$8,통합명세부!$L:$L,$P18)/100,0)</f>
        <v>0</v>
      </c>
      <c r="U18" s="191">
        <f>IFERROR( AVERAGEIFS(통합명세부!$AJ:$AJ,통합명세부!$F:$F,U$8,통합명세부!$L:$L,$P18)/100,0)</f>
        <v>0</v>
      </c>
      <c r="V18" s="191">
        <f>IFERROR( AVERAGEIFS(통합명세부!$AJ:$AJ,통합명세부!$F:$F,V$8,통합명세부!$L:$L,$P18)/100,0)</f>
        <v>0</v>
      </c>
      <c r="W18" s="191">
        <f>IFERROR( AVERAGEIFS(통합명세부!$AJ:$AJ,통합명세부!$F:$F,W$8,통합명세부!$L:$L,$P18)/100,0)</f>
        <v>0</v>
      </c>
      <c r="X18" s="191">
        <f>IFERROR( AVERAGEIFS(통합명세부!$AJ:$AJ,통합명세부!$F:$F,X$8,통합명세부!$L:$L,$P18)/100,0)</f>
        <v>0</v>
      </c>
      <c r="AA18" s="48" t="s">
        <v>1886</v>
      </c>
      <c r="AB18" s="191">
        <f>IFERROR( AVERAGEIFS(통합명세부!$AJ:$AJ,통합명세부!$F:$F,AB$8,통합명세부!$L:$L,$AA18)/100,0)</f>
        <v>1.2800000000000001E-2</v>
      </c>
      <c r="AC18" s="191">
        <f>IFERROR( AVERAGEIFS(통합명세부!$AJ:$AJ,통합명세부!$F:$F,AC$8,통합명세부!$L:$L,$AA18)/100,0)</f>
        <v>3.3399999999999999E-2</v>
      </c>
    </row>
    <row r="19" spans="3:29">
      <c r="C19" s="53" t="s">
        <v>2859</v>
      </c>
      <c r="D19" s="46" t="s">
        <v>2860</v>
      </c>
      <c r="E19" s="53" t="s">
        <v>47</v>
      </c>
      <c r="F19" s="191">
        <f>IFERROR( AVERAGEIFS(통합명세부!$AJ:$AJ,통합명세부!$F:$F,F$8,통합명세부!$L:$L,$E19)/100,0)</f>
        <v>0</v>
      </c>
      <c r="G19" s="191">
        <f>IFERROR( AVERAGEIFS(통합명세부!$AJ:$AJ,통합명세부!$F:$F,G$8,통합명세부!$L:$L,$E19)/100,0)</f>
        <v>0</v>
      </c>
      <c r="H19" s="191">
        <f>IFERROR( AVERAGEIFS(통합명세부!$AJ:$AJ,통합명세부!$F:$F,H$8,통합명세부!$L:$L,$E19)/100,0)</f>
        <v>0</v>
      </c>
      <c r="I19" s="191">
        <f>IFERROR( AVERAGEIFS(통합명세부!$AJ:$AJ,통합명세부!$F:$F,I$8,통합명세부!$L:$L,$E19)/100,0)</f>
        <v>0</v>
      </c>
      <c r="J19" s="191">
        <f>IFERROR( AVERAGEIFS(통합명세부!$AJ:$AJ,통합명세부!$F:$F,J$8,통합명세부!$L:$L,$E19)/100,0)</f>
        <v>0</v>
      </c>
      <c r="K19" s="191">
        <f>IFERROR( AVERAGEIFS(통합명세부!$AJ:$AJ,통합명세부!$F:$F,K$8,통합명세부!$L:$L,$E19)/100,0)</f>
        <v>0</v>
      </c>
      <c r="L19" s="191">
        <f>IFERROR( AVERAGEIFS(통합명세부!$AJ:$AJ,통합명세부!$F:$F,L$8,통합명세부!$L:$L,$E19)/100,0)</f>
        <v>0</v>
      </c>
      <c r="M19" s="191">
        <f>IFERROR( AVERAGEIFS(통합명세부!$AJ:$AJ,통합명세부!$F:$F,M$8,통합명세부!$L:$L,$E19)/100,0)</f>
        <v>0</v>
      </c>
      <c r="P19" s="48" t="s">
        <v>2641</v>
      </c>
      <c r="Q19" s="191">
        <f>IFERROR( AVERAGEIFS(통합명세부!$AJ:$AJ,통합명세부!$F:$F,Q$8,통합명세부!$L:$L,$P19)/100,0)</f>
        <v>1.1200000000000002E-2</v>
      </c>
      <c r="R19" s="191">
        <f>IFERROR( AVERAGEIFS(통합명세부!$AJ:$AJ,통합명세부!$F:$F,R$8,통합명세부!$L:$L,$P19)/100,0)</f>
        <v>1.1200000000000002E-2</v>
      </c>
      <c r="S19" s="191">
        <f>IFERROR( AVERAGEIFS(통합명세부!$AJ:$AJ,통합명세부!$F:$F,S$8,통합명세부!$L:$L,$P19)/100,0)</f>
        <v>1.1200000000000002E-2</v>
      </c>
      <c r="T19" s="191">
        <f>IFERROR( AVERAGEIFS(통합명세부!$AJ:$AJ,통합명세부!$F:$F,T$8,통합명세부!$L:$L,$P19)/100,0)</f>
        <v>2.0299999999999999E-2</v>
      </c>
      <c r="U19" s="191">
        <f>IFERROR( AVERAGEIFS(통합명세부!$AJ:$AJ,통합명세부!$F:$F,U$8,통합명세부!$L:$L,$P19)/100,0)</f>
        <v>1.1200000000000002E-2</v>
      </c>
      <c r="V19" s="191">
        <f>IFERROR( AVERAGEIFS(통합명세부!$AJ:$AJ,통합명세부!$F:$F,V$8,통합명세부!$L:$L,$P19)/100,0)</f>
        <v>2.0299999999999999E-2</v>
      </c>
      <c r="W19" s="191">
        <f>IFERROR( AVERAGEIFS(통합명세부!$AJ:$AJ,통합명세부!$F:$F,W$8,통합명세부!$L:$L,$P19)/100,0)</f>
        <v>2.8399999999999998E-2</v>
      </c>
      <c r="X19" s="191">
        <f>IFERROR( AVERAGEIFS(통합명세부!$AJ:$AJ,통합명세부!$F:$F,X$8,통합명세부!$L:$L,$P19)/100,0)</f>
        <v>2.8300000000000002E-2</v>
      </c>
      <c r="Z19" s="53" t="s">
        <v>2840</v>
      </c>
      <c r="AA19" s="48" t="s">
        <v>1926</v>
      </c>
      <c r="AB19" s="191">
        <f>IFERROR( AVERAGEIFS(통합명세부!$AJ:$AJ,통합명세부!$F:$F,AB$8,통합명세부!$L:$L,$AA19)/100,0)</f>
        <v>3.4599999999999999E-2</v>
      </c>
      <c r="AC19" s="191">
        <f>IFERROR( AVERAGEIFS(통합명세부!$AJ:$AJ,통합명세부!$F:$F,AC$8,통합명세부!$L:$L,$AA19)/100,0)</f>
        <v>1.34E-2</v>
      </c>
    </row>
    <row r="20" spans="3:29">
      <c r="C20" s="53" t="s">
        <v>2861</v>
      </c>
      <c r="D20" s="46" t="s">
        <v>2862</v>
      </c>
      <c r="E20" s="53" t="s">
        <v>1316</v>
      </c>
      <c r="F20" s="191">
        <f>IFERROR( AVERAGEIFS(통합명세부!$AJ:$AJ,통합명세부!$F:$F,F$8,통합명세부!$L:$L,$E20)/100,0)</f>
        <v>0.18260000000000001</v>
      </c>
      <c r="G20" s="191">
        <f>IFERROR( AVERAGEIFS(통합명세부!$AJ:$AJ,통합명세부!$F:$F,G$8,통합명세부!$L:$L,$E20)/100,0)</f>
        <v>8.2500000000000004E-2</v>
      </c>
      <c r="H20" s="191">
        <f>IFERROR( AVERAGEIFS(통합명세부!$AJ:$AJ,통합명세부!$F:$F,H$8,통합명세부!$L:$L,$E20)/100,0)</f>
        <v>2.4799999999999999E-2</v>
      </c>
      <c r="I20" s="191">
        <f>IFERROR( AVERAGEIFS(통합명세부!$AJ:$AJ,통합명세부!$F:$F,I$8,통합명세부!$L:$L,$E20)/100,0)</f>
        <v>0</v>
      </c>
      <c r="J20" s="191">
        <f>IFERROR( AVERAGEIFS(통합명세부!$AJ:$AJ,통합명세부!$F:$F,J$8,통합명세부!$L:$L,$E20)/100,0)</f>
        <v>0</v>
      </c>
      <c r="K20" s="191">
        <f>IFERROR( AVERAGEIFS(통합명세부!$AJ:$AJ,통합명세부!$F:$F,K$8,통합명세부!$L:$L,$E20)/100,0)</f>
        <v>0</v>
      </c>
      <c r="L20" s="191">
        <f>IFERROR( AVERAGEIFS(통합명세부!$AJ:$AJ,통합명세부!$F:$F,L$8,통합명세부!$L:$L,$E20)/100,0)</f>
        <v>0</v>
      </c>
      <c r="M20" s="191">
        <f>IFERROR( AVERAGEIFS(통합명세부!$AJ:$AJ,통합명세부!$F:$F,M$8,통합명세부!$L:$L,$E20)/100,0)</f>
        <v>0</v>
      </c>
      <c r="P20" s="48" t="s">
        <v>1886</v>
      </c>
      <c r="Q20" s="191">
        <f>IFERROR( AVERAGEIFS(통합명세부!$AJ:$AJ,통합명세부!$F:$F,Q$8,통합명세부!$L:$L,$P20)/100,0)</f>
        <v>0</v>
      </c>
      <c r="R20" s="191">
        <f>IFERROR( AVERAGEIFS(통합명세부!$AJ:$AJ,통합명세부!$F:$F,R$8,통합명세부!$L:$L,$P20)/100,0)</f>
        <v>0</v>
      </c>
      <c r="S20" s="191">
        <f>IFERROR( AVERAGEIFS(통합명세부!$AJ:$AJ,통합명세부!$F:$F,S$8,통합명세부!$L:$L,$P20)/100,0)</f>
        <v>0</v>
      </c>
      <c r="T20" s="191">
        <f>IFERROR( AVERAGEIFS(통합명세부!$AJ:$AJ,통합명세부!$F:$F,T$8,통합명세부!$L:$L,$P20)/100,0)</f>
        <v>0</v>
      </c>
      <c r="U20" s="191">
        <f>IFERROR( AVERAGEIFS(통합명세부!$AJ:$AJ,통합명세부!$F:$F,U$8,통합명세부!$L:$L,$P20)/100,0)</f>
        <v>0</v>
      </c>
      <c r="V20" s="191">
        <f>IFERROR( AVERAGEIFS(통합명세부!$AJ:$AJ,통합명세부!$F:$F,V$8,통합명세부!$L:$L,$P20)/100,0)</f>
        <v>0</v>
      </c>
      <c r="W20" s="191">
        <f>IFERROR( AVERAGEIFS(통합명세부!$AJ:$AJ,통합명세부!$F:$F,W$8,통합명세부!$L:$L,$P20)/100,0)</f>
        <v>0</v>
      </c>
      <c r="X20" s="191">
        <f>IFERROR( AVERAGEIFS(통합명세부!$AJ:$AJ,통합명세부!$F:$F,X$8,통합명세부!$L:$L,$P20)/100,0)</f>
        <v>0</v>
      </c>
      <c r="AA20" s="48" t="s">
        <v>1946</v>
      </c>
      <c r="AB20" s="191">
        <f>IFERROR( AVERAGEIFS(통합명세부!$AJ:$AJ,통합명세부!$F:$F,AB$8,통합명세부!$L:$L,$AA20)/100,0)</f>
        <v>2.63E-2</v>
      </c>
      <c r="AC20" s="191">
        <f>IFERROR( AVERAGEIFS(통합명세부!$AJ:$AJ,통합명세부!$F:$F,AC$8,통합명세부!$L:$L,$AA20)/100,0)</f>
        <v>1.01E-2</v>
      </c>
    </row>
    <row r="21" spans="3:29">
      <c r="C21" s="53" t="s">
        <v>2861</v>
      </c>
      <c r="D21" s="46" t="s">
        <v>2863</v>
      </c>
      <c r="E21" s="53" t="s">
        <v>1450</v>
      </c>
      <c r="F21" s="191">
        <f>IFERROR( AVERAGEIFS(통합명세부!$AJ:$AJ,통합명세부!$F:$F,F$8,통합명세부!$L:$L,$E21)/100,0)</f>
        <v>2.7699999999999999E-2</v>
      </c>
      <c r="G21" s="191">
        <f>IFERROR( AVERAGEIFS(통합명세부!$AJ:$AJ,통합명세부!$F:$F,G$8,통합명세부!$L:$L,$E21)/100,0)</f>
        <v>0</v>
      </c>
      <c r="H21" s="191">
        <f>IFERROR( AVERAGEIFS(통합명세부!$AJ:$AJ,통합명세부!$F:$F,H$8,통합명세부!$L:$L,$E21)/100,0)</f>
        <v>0</v>
      </c>
      <c r="I21" s="191">
        <f>IFERROR( AVERAGEIFS(통합명세부!$AJ:$AJ,통합명세부!$F:$F,I$8,통합명세부!$L:$L,$E21)/100,0)</f>
        <v>0</v>
      </c>
      <c r="J21" s="191">
        <f>IFERROR( AVERAGEIFS(통합명세부!$AJ:$AJ,통합명세부!$F:$F,J$8,통합명세부!$L:$L,$E21)/100,0)</f>
        <v>0</v>
      </c>
      <c r="K21" s="191">
        <f>IFERROR( AVERAGEIFS(통합명세부!$AJ:$AJ,통합명세부!$F:$F,K$8,통합명세부!$L:$L,$E21)/100,0)</f>
        <v>0</v>
      </c>
      <c r="L21" s="191">
        <f>IFERROR( AVERAGEIFS(통합명세부!$AJ:$AJ,통합명세부!$F:$F,L$8,통합명세부!$L:$L,$E21)/100,0)</f>
        <v>0</v>
      </c>
      <c r="M21" s="191">
        <f>IFERROR( AVERAGEIFS(통합명세부!$AJ:$AJ,통합명세부!$F:$F,M$8,통합명세부!$L:$L,$E21)/100,0)</f>
        <v>0</v>
      </c>
      <c r="P21" s="48" t="s">
        <v>1742</v>
      </c>
      <c r="Q21" s="191">
        <f>IFERROR( AVERAGEIFS(통합명세부!$AJ:$AJ,통합명세부!$F:$F,Q$8,통합명세부!$L:$L,$P21)/100,0)</f>
        <v>1.4499999999999999E-2</v>
      </c>
      <c r="R21" s="191">
        <f>IFERROR( AVERAGEIFS(통합명세부!$AJ:$AJ,통합명세부!$F:$F,R$8,통합명세부!$L:$L,$P21)/100,0)</f>
        <v>1.4499999999999999E-2</v>
      </c>
      <c r="S21" s="191">
        <f>IFERROR( AVERAGEIFS(통합명세부!$AJ:$AJ,통합명세부!$F:$F,S$8,통합명세부!$L:$L,$P21)/100,0)</f>
        <v>1.4499999999999999E-2</v>
      </c>
      <c r="T21" s="191">
        <f>IFERROR( AVERAGEIFS(통합명세부!$AJ:$AJ,통합명세부!$F:$F,T$8,통합명세부!$L:$L,$P21)/100,0)</f>
        <v>1.04E-2</v>
      </c>
      <c r="U21" s="191">
        <f>IFERROR( AVERAGEIFS(통합명세부!$AJ:$AJ,통합명세부!$F:$F,U$8,통합명세부!$L:$L,$P21)/100,0)</f>
        <v>1.4499999999999999E-2</v>
      </c>
      <c r="V21" s="191">
        <f>IFERROR( AVERAGEIFS(통합명세부!$AJ:$AJ,통합명세부!$F:$F,V$8,통합명세부!$L:$L,$P21)/100,0)</f>
        <v>1.04E-2</v>
      </c>
      <c r="W21" s="191">
        <f>IFERROR( AVERAGEIFS(통합명세부!$AJ:$AJ,통합명세부!$F:$F,W$8,통합명세부!$L:$L,$P21)/100,0)</f>
        <v>6.3E-3</v>
      </c>
      <c r="X21" s="191">
        <f>IFERROR( AVERAGEIFS(통합명세부!$AJ:$AJ,통합명세부!$F:$F,X$8,통합명세부!$L:$L,$P21)/100,0)</f>
        <v>3.0999999999999999E-3</v>
      </c>
      <c r="Z21" s="45" t="s">
        <v>2845</v>
      </c>
      <c r="AA21" s="48" t="s">
        <v>1938</v>
      </c>
      <c r="AB21" s="191">
        <f>IFERROR( AVERAGEIFS(통합명세부!$AJ:$AJ,통합명세부!$F:$F,AB$8,통합명세부!$L:$L,$AA21)/100,0)</f>
        <v>1.9400000000000001E-2</v>
      </c>
      <c r="AC21" s="191">
        <f>IFERROR( AVERAGEIFS(통합명세부!$AJ:$AJ,통합명세부!$F:$F,AC$8,통합명세부!$L:$L,$AA21)/100,0)</f>
        <v>7.4000000000000003E-3</v>
      </c>
    </row>
    <row r="22" spans="3:29">
      <c r="C22" s="53" t="s">
        <v>2864</v>
      </c>
      <c r="D22" s="46" t="s">
        <v>2865</v>
      </c>
      <c r="E22" s="53" t="s">
        <v>1310</v>
      </c>
      <c r="F22" s="191">
        <f>IFERROR( AVERAGEIFS(통합명세부!$AJ:$AJ,통합명세부!$F:$F,F$8,통합명세부!$L:$L,$E22)/100,0)</f>
        <v>0.18289999999999998</v>
      </c>
      <c r="G22" s="191">
        <f>IFERROR( AVERAGEIFS(통합명세부!$AJ:$AJ,통합명세부!$F:$F,G$8,통합명세부!$L:$L,$E22)/100,0)</f>
        <v>0.16639999999999999</v>
      </c>
      <c r="H22" s="191">
        <f>IFERROR( AVERAGEIFS(통합명세부!$AJ:$AJ,통합명세부!$F:$F,H$8,통합명세부!$L:$L,$E22)/100,0)</f>
        <v>0.1613</v>
      </c>
      <c r="I22" s="191">
        <f>IFERROR( AVERAGEIFS(통합명세부!$AJ:$AJ,통합명세부!$F:$F,I$8,통합명세부!$L:$L,$E22)/100,0)</f>
        <v>0.10349999999999999</v>
      </c>
      <c r="J22" s="191">
        <f>IFERROR( AVERAGEIFS(통합명세부!$AJ:$AJ,통합명세부!$F:$F,J$8,통합명세부!$L:$L,$E22)/100,0)</f>
        <v>3.61E-2</v>
      </c>
      <c r="K22" s="191">
        <f>IFERROR( AVERAGEIFS(통합명세부!$AJ:$AJ,통합명세부!$F:$F,K$8,통합명세부!$L:$L,$E22)/100,0)</f>
        <v>0</v>
      </c>
      <c r="L22" s="191">
        <f>IFERROR( AVERAGEIFS(통합명세부!$AJ:$AJ,통합명세부!$F:$F,L$8,통합명세부!$L:$L,$E22)/100,0)</f>
        <v>0</v>
      </c>
      <c r="M22" s="191">
        <f>IFERROR( AVERAGEIFS(통합명세부!$AJ:$AJ,통합명세부!$F:$F,M$8,통합명세부!$L:$L,$E22)/100,0)</f>
        <v>0</v>
      </c>
      <c r="P22" s="48" t="s">
        <v>1310</v>
      </c>
      <c r="Q22" s="191">
        <f>IFERROR( AVERAGEIFS(통합명세부!$AJ:$AJ,통합명세부!$F:$F,Q$8,통합명세부!$L:$L,$P22)/100,0)</f>
        <v>0.46840000000000004</v>
      </c>
      <c r="R22" s="191">
        <f>IFERROR( AVERAGEIFS(통합명세부!$AJ:$AJ,통합명세부!$F:$F,R$8,통합명세부!$L:$L,$P22)/100,0)</f>
        <v>0.4536</v>
      </c>
      <c r="S22" s="191">
        <f>IFERROR( AVERAGEIFS(통합명세부!$AJ:$AJ,통합명세부!$F:$F,S$8,통합명세부!$L:$L,$P22)/100,0)</f>
        <v>0.4703</v>
      </c>
      <c r="T22" s="191">
        <f>IFERROR( AVERAGEIFS(통합명세부!$AJ:$AJ,통합명세부!$F:$F,T$8,통합명세부!$L:$L,$P22)/100,0)</f>
        <v>0.33229999999999998</v>
      </c>
      <c r="U22" s="191">
        <f>IFERROR( AVERAGEIFS(통합명세부!$AJ:$AJ,통합명세부!$F:$F,U$8,통합명세부!$L:$L,$P22)/100,0)</f>
        <v>0.47389999999999999</v>
      </c>
      <c r="V22" s="191">
        <f>IFERROR( AVERAGEIFS(통합명세부!$AJ:$AJ,통합명세부!$F:$F,V$8,통합명세부!$L:$L,$P22)/100,0)</f>
        <v>0.34539999999999998</v>
      </c>
      <c r="W22" s="191">
        <f>IFERROR( AVERAGEIFS(통합명세부!$AJ:$AJ,통합명세부!$F:$F,W$8,통합명세부!$L:$L,$P22)/100,0)</f>
        <v>0.18859999999999999</v>
      </c>
      <c r="X22" s="191">
        <f>IFERROR( AVERAGEIFS(통합명세부!$AJ:$AJ,통합명세부!$F:$F,X$8,통합명세부!$L:$L,$P22)/100,0)</f>
        <v>9.8299999999999998E-2</v>
      </c>
      <c r="Z22" s="53" t="s">
        <v>2840</v>
      </c>
      <c r="AA22" s="48" t="s">
        <v>1930</v>
      </c>
      <c r="AB22" s="191">
        <f>IFERROR( AVERAGEIFS(통합명세부!$AJ:$AJ,통합명세부!$F:$F,AB$8,통합명세부!$L:$L,$AA22)/100,0)</f>
        <v>3.3700000000000001E-2</v>
      </c>
      <c r="AC22" s="191">
        <f>IFERROR( AVERAGEIFS(통합명세부!$AJ:$AJ,통합명세부!$F:$F,AC$8,통합명세부!$L:$L,$AA22)/100,0)</f>
        <v>1.29E-2</v>
      </c>
    </row>
    <row r="23" spans="3:29">
      <c r="C23" s="53" t="s">
        <v>2864</v>
      </c>
      <c r="D23" s="46" t="s">
        <v>2866</v>
      </c>
      <c r="E23" s="53" t="s">
        <v>52</v>
      </c>
      <c r="F23" s="191">
        <f>IFERROR( AVERAGEIFS(통합명세부!$AJ:$AJ,통합명세부!$F:$F,F$8,통합명세부!$L:$L,$E23)/100,0)</f>
        <v>0.18280000000000002</v>
      </c>
      <c r="G23" s="191">
        <f>IFERROR( AVERAGEIFS(통합명세부!$AJ:$AJ,통합명세부!$F:$F,G$8,통합명세부!$L:$L,$E23)/100,0)</f>
        <v>0.18260000000000001</v>
      </c>
      <c r="H23" s="191">
        <f>IFERROR( AVERAGEIFS(통합명세부!$AJ:$AJ,통합명세부!$F:$F,H$8,통합명세부!$L:$L,$E23)/100,0)</f>
        <v>0.182</v>
      </c>
      <c r="I23" s="191">
        <f>IFERROR( AVERAGEIFS(통합명세부!$AJ:$AJ,통합명세부!$F:$F,I$8,통합명세부!$L:$L,$E23)/100,0)</f>
        <v>0.18210000000000001</v>
      </c>
      <c r="J23" s="191">
        <f>IFERROR( AVERAGEIFS(통합명세부!$AJ:$AJ,통합명세부!$F:$F,J$8,통합명세부!$L:$L,$E23)/100,0)</f>
        <v>0.1812</v>
      </c>
      <c r="K23" s="191">
        <f>IFERROR( AVERAGEIFS(통합명세부!$AJ:$AJ,통합명세부!$F:$F,K$8,통합명세부!$L:$L,$E23)/100,0)</f>
        <v>0.16159999999999999</v>
      </c>
      <c r="L23" s="191">
        <f>IFERROR( AVERAGEIFS(통합명세부!$AJ:$AJ,통합명세부!$F:$F,L$8,통합명세부!$L:$L,$E23)/100,0)</f>
        <v>0.1157</v>
      </c>
      <c r="M23" s="191">
        <f>IFERROR( AVERAGEIFS(통합명세부!$AJ:$AJ,통합명세부!$F:$F,M$8,통합명세부!$L:$L,$E23)/100,0)</f>
        <v>8.3400000000000002E-2</v>
      </c>
      <c r="P23" s="48" t="s">
        <v>52</v>
      </c>
      <c r="Q23" s="191">
        <f>IFERROR( AVERAGEIFS(통합명세부!$AJ:$AJ,통합명세부!$F:$F,Q$8,통합명세부!$L:$L,$P23)/100,0)</f>
        <v>0.20309999999999997</v>
      </c>
      <c r="R23" s="191">
        <f>IFERROR( AVERAGEIFS(통합명세부!$AJ:$AJ,통합명세부!$F:$F,R$8,통합명세부!$L:$L,$P23)/100,0)</f>
        <v>0.21789999999999998</v>
      </c>
      <c r="S23" s="191">
        <f>IFERROR( AVERAGEIFS(통합명세부!$AJ:$AJ,통합명세부!$F:$F,S$8,통합명세부!$L:$L,$P23)/100,0)</f>
        <v>0.20120000000000002</v>
      </c>
      <c r="T23" s="191">
        <f>IFERROR( AVERAGEIFS(통합명세부!$AJ:$AJ,통합명세부!$F:$F,T$8,통합명세부!$L:$L,$P23)/100,0)</f>
        <v>0.1467</v>
      </c>
      <c r="U23" s="191">
        <f>IFERROR( AVERAGEIFS(통합명세부!$AJ:$AJ,통합명세부!$F:$F,U$8,통합명세부!$L:$L,$P23)/100,0)</f>
        <v>0.19789999999999999</v>
      </c>
      <c r="V23" s="191">
        <f>IFERROR( AVERAGEIFS(통합명세부!$AJ:$AJ,통합명세부!$F:$F,V$8,통합명세부!$L:$L,$P23)/100,0)</f>
        <v>0.13339999999999999</v>
      </c>
      <c r="W23" s="191">
        <f>IFERROR( AVERAGEIFS(통합명세부!$AJ:$AJ,통합명세부!$F:$F,W$8,통합명세부!$L:$L,$P23)/100,0)</f>
        <v>0.1032</v>
      </c>
      <c r="X23" s="191">
        <f>IFERROR( AVERAGEIFS(통합명세부!$AJ:$AJ,통합명세부!$F:$F,X$8,통합명세부!$L:$L,$P23)/100,0)</f>
        <v>4.7599999999999996E-2</v>
      </c>
      <c r="AA23" s="48" t="s">
        <v>1890</v>
      </c>
      <c r="AB23" s="191">
        <f>IFERROR( AVERAGEIFS(통합명세부!$AJ:$AJ,통합명세부!$F:$F,AB$8,통합명세부!$L:$L,$AA23)/100,0)</f>
        <v>7.8000000000000005E-3</v>
      </c>
      <c r="AC23" s="191">
        <f>IFERROR( AVERAGEIFS(통합명세부!$AJ:$AJ,통합명세부!$F:$F,AC$8,통합명세부!$L:$L,$AA23)/100,0)</f>
        <v>2.0499999999999997E-2</v>
      </c>
    </row>
    <row r="24" spans="3:29">
      <c r="C24" s="53" t="s">
        <v>2867</v>
      </c>
      <c r="D24" s="46" t="s">
        <v>2868</v>
      </c>
      <c r="E24" s="53" t="s">
        <v>210</v>
      </c>
      <c r="F24" s="191">
        <f>IFERROR( AVERAGEIFS(통합명세부!$AJ:$AJ,통합명세부!$F:$F,F$8,통합명세부!$L:$L,$E24)/100,0)</f>
        <v>2.7799999999999998E-2</v>
      </c>
      <c r="G24" s="191">
        <f>IFERROR( AVERAGEIFS(통합명세부!$AJ:$AJ,통합명세부!$F:$F,G$8,통합명세부!$L:$L,$E24)/100,0)</f>
        <v>5.6500000000000002E-2</v>
      </c>
      <c r="H24" s="191">
        <f>IFERROR( AVERAGEIFS(통합명세부!$AJ:$AJ,통합명세부!$F:$F,H$8,통합명세부!$L:$L,$E24)/100,0)</f>
        <v>8.4100000000000008E-2</v>
      </c>
      <c r="I24" s="191">
        <f>IFERROR( AVERAGEIFS(통합명세부!$AJ:$AJ,통합명세부!$F:$F,I$8,통합명세부!$L:$L,$E24)/100,0)</f>
        <v>0.11019999999999999</v>
      </c>
      <c r="J24" s="191">
        <f>IFERROR( AVERAGEIFS(통합명세부!$AJ:$AJ,통합명세부!$F:$F,J$8,통합명세부!$L:$L,$E24)/100,0)</f>
        <v>0.1235</v>
      </c>
      <c r="K24" s="191">
        <f>IFERROR( AVERAGEIFS(통합명세부!$AJ:$AJ,통합명세부!$F:$F,K$8,통합명세부!$L:$L,$E24)/100,0)</f>
        <v>0.13059999999999999</v>
      </c>
      <c r="L24" s="191">
        <f>IFERROR( AVERAGEIFS(통합명세부!$AJ:$AJ,통합명세부!$F:$F,L$8,통합명세부!$L:$L,$E24)/100,0)</f>
        <v>0.13619999999999999</v>
      </c>
      <c r="M24" s="191">
        <f>IFERROR( AVERAGEIFS(통합명세부!$AJ:$AJ,통합명세부!$F:$F,M$8,통합명세부!$L:$L,$E24)/100,0)</f>
        <v>0.13720000000000002</v>
      </c>
      <c r="P24" s="48" t="s">
        <v>1746</v>
      </c>
      <c r="Q24" s="191">
        <f>IFERROR( AVERAGEIFS(통합명세부!$AJ:$AJ,통합명세부!$F:$F,Q$8,통합명세부!$L:$L,$P24)/100,0)</f>
        <v>1.4499999999999999E-2</v>
      </c>
      <c r="R24" s="191">
        <f>IFERROR( AVERAGEIFS(통합명세부!$AJ:$AJ,통합명세부!$F:$F,R$8,통합명세부!$L:$L,$P24)/100,0)</f>
        <v>1.4499999999999999E-2</v>
      </c>
      <c r="S24" s="191">
        <f>IFERROR( AVERAGEIFS(통합명세부!$AJ:$AJ,통합명세부!$F:$F,S$8,통합명세부!$L:$L,$P24)/100,0)</f>
        <v>1.4499999999999999E-2</v>
      </c>
      <c r="T24" s="191">
        <f>IFERROR( AVERAGEIFS(통합명세부!$AJ:$AJ,통합명세부!$F:$F,T$8,통합명세부!$L:$L,$P24)/100,0)</f>
        <v>1.04E-2</v>
      </c>
      <c r="U24" s="191">
        <f>IFERROR( AVERAGEIFS(통합명세부!$AJ:$AJ,통합명세부!$F:$F,U$8,통합명세부!$L:$L,$P24)/100,0)</f>
        <v>1.4499999999999999E-2</v>
      </c>
      <c r="V24" s="191">
        <f>IFERROR( AVERAGEIFS(통합명세부!$AJ:$AJ,통합명세부!$F:$F,V$8,통합명세부!$L:$L,$P24)/100,0)</f>
        <v>1.04E-2</v>
      </c>
      <c r="W24" s="191">
        <f>IFERROR( AVERAGEIFS(통합명세부!$AJ:$AJ,통합명세부!$F:$F,W$8,통합명세부!$L:$L,$P24)/100,0)</f>
        <v>6.3E-3</v>
      </c>
      <c r="X24" s="191">
        <f>IFERROR( AVERAGEIFS(통합명세부!$AJ:$AJ,통합명세부!$F:$F,X$8,통합명세부!$L:$L,$P24)/100,0)</f>
        <v>3.0999999999999999E-3</v>
      </c>
      <c r="AA24" s="48" t="s">
        <v>2625</v>
      </c>
      <c r="AB24" s="191">
        <f>IFERROR( AVERAGEIFS(통합명세부!$AJ:$AJ,통합명세부!$F:$F,AB$8,통합명세부!$L:$L,$AA24)/100,0)</f>
        <v>1.7100000000000001E-2</v>
      </c>
      <c r="AC24" s="191">
        <f>IFERROR( AVERAGEIFS(통합명세부!$AJ:$AJ,통합명세부!$F:$F,AC$8,통합명세부!$L:$L,$AA24)/100,0)</f>
        <v>0</v>
      </c>
    </row>
    <row r="25" spans="3:29">
      <c r="AA25" s="48" t="s">
        <v>2869</v>
      </c>
      <c r="AB25" s="191">
        <f>IFERROR( AVERAGEIFS(통합명세부!$AJ:$AJ,통합명세부!$F:$F,AB$8,통합명세부!$L:$L,$AA25)/100,0)</f>
        <v>0</v>
      </c>
      <c r="AC25" s="191">
        <f>IFERROR( AVERAGEIFS(통합명세부!$AJ:$AJ,통합명세부!$F:$F,AC$8,통합명세부!$L:$L,$AA25)/100,0)</f>
        <v>0</v>
      </c>
    </row>
    <row r="26" spans="3:29">
      <c r="AA26" s="48" t="s">
        <v>1858</v>
      </c>
      <c r="AB26" s="191">
        <f>IFERROR( AVERAGEIFS(통합명세부!$AJ:$AJ,통합명세부!$F:$F,AB$8,통합명세부!$L:$L,$AA26)/100,0)</f>
        <v>1.49E-2</v>
      </c>
      <c r="AC26" s="191">
        <f>IFERROR( AVERAGEIFS(통합명세부!$AJ:$AJ,통합명세부!$F:$F,AC$8,통합명세부!$L:$L,$AA26)/100,0)</f>
        <v>3.9100000000000003E-2</v>
      </c>
    </row>
    <row r="27" spans="3:29">
      <c r="AA27" s="48" t="s">
        <v>2870</v>
      </c>
      <c r="AB27" s="191">
        <f>IFERROR( AVERAGEIFS(통합명세부!$AJ:$AJ,통합명세부!$F:$F,AB$8,통합명세부!$L:$L,$AA27)/100,0)</f>
        <v>0</v>
      </c>
      <c r="AC27" s="191">
        <f>IFERROR( AVERAGEIFS(통합명세부!$AJ:$AJ,통합명세부!$F:$F,AC$8,통합명세부!$L:$L,$AA27)/100,0)</f>
        <v>0</v>
      </c>
    </row>
    <row r="28" spans="3:29">
      <c r="AA28" s="48" t="s">
        <v>1850</v>
      </c>
      <c r="AB28" s="191">
        <f>IFERROR( AVERAGEIFS(통합명세부!$AJ:$AJ,통합명세부!$F:$F,AB$8,통합명세부!$L:$L,$AA28)/100,0)</f>
        <v>1.49E-2</v>
      </c>
      <c r="AC28" s="191">
        <f>IFERROR( AVERAGEIFS(통합명세부!$AJ:$AJ,통합명세부!$F:$F,AC$8,통합명세부!$L:$L,$AA28)/100,0)</f>
        <v>3.9100000000000003E-2</v>
      </c>
    </row>
    <row r="29" spans="3:29">
      <c r="AA29" s="48" t="s">
        <v>1906</v>
      </c>
      <c r="AB29" s="191">
        <f>IFERROR( AVERAGEIFS(통합명세부!$AJ:$AJ,통합명세부!$F:$F,AB$8,통합명세부!$L:$L,$AA29)/100,0)</f>
        <v>2.0099999999999996E-2</v>
      </c>
      <c r="AC29" s="191">
        <f>IFERROR( AVERAGEIFS(통합명세부!$AJ:$AJ,통합명세부!$F:$F,AC$8,통합명세부!$L:$L,$AA29)/100,0)</f>
        <v>7.7000000000000002E-3</v>
      </c>
    </row>
    <row r="30" spans="3:29">
      <c r="AA30" s="48" t="s">
        <v>1895</v>
      </c>
      <c r="AB30" s="191">
        <f>IFERROR( AVERAGEIFS(통합명세부!$AJ:$AJ,통합명세부!$F:$F,AB$8,통합명세부!$L:$L,$AA30)/100,0)</f>
        <v>2.1899999999999999E-2</v>
      </c>
      <c r="AC30" s="191">
        <f>IFERROR( AVERAGEIFS(통합명세부!$AJ:$AJ,통합명세부!$F:$F,AC$8,통합명세부!$L:$L,$AA30)/100,0)</f>
        <v>2.1600000000000001E-2</v>
      </c>
    </row>
  </sheetData>
  <phoneticPr fontId="3" type="noConversion"/>
  <dataValidations disablePrompts="1" count="1">
    <dataValidation type="list" showInputMessage="1" showErrorMessage="1" sqref="E4">
      <formula1>$Q$39:$Q$40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K99"/>
  <sheetViews>
    <sheetView workbookViewId="0">
      <selection sqref="A1:AK97"/>
    </sheetView>
  </sheetViews>
  <sheetFormatPr defaultRowHeight="16.5"/>
  <sheetData>
    <row r="1" spans="1:37">
      <c r="A1" s="109" t="s">
        <v>2871</v>
      </c>
      <c r="B1" s="109" t="s">
        <v>6</v>
      </c>
      <c r="C1" s="109" t="s">
        <v>7</v>
      </c>
      <c r="D1" s="109" t="s">
        <v>2872</v>
      </c>
      <c r="E1" s="109" t="s">
        <v>2873</v>
      </c>
      <c r="F1" s="109" t="s">
        <v>2874</v>
      </c>
      <c r="G1" s="109" t="s">
        <v>2875</v>
      </c>
      <c r="H1" s="109" t="s">
        <v>2876</v>
      </c>
      <c r="I1" s="109" t="s">
        <v>2877</v>
      </c>
      <c r="J1" s="109" t="s">
        <v>2878</v>
      </c>
      <c r="K1" s="109" t="s">
        <v>2879</v>
      </c>
      <c r="L1" s="109" t="s">
        <v>2880</v>
      </c>
      <c r="M1" s="109" t="s">
        <v>2881</v>
      </c>
      <c r="N1" s="109" t="s">
        <v>2882</v>
      </c>
      <c r="O1" s="109" t="s">
        <v>2883</v>
      </c>
      <c r="P1" s="109" t="s">
        <v>2884</v>
      </c>
      <c r="Q1" s="109" t="s">
        <v>2885</v>
      </c>
      <c r="R1" s="109" t="s">
        <v>2886</v>
      </c>
      <c r="S1" s="109" t="s">
        <v>2887</v>
      </c>
      <c r="T1" s="109" t="s">
        <v>2888</v>
      </c>
      <c r="U1" s="109" t="s">
        <v>2889</v>
      </c>
      <c r="V1" s="109" t="s">
        <v>2890</v>
      </c>
      <c r="W1" s="109" t="s">
        <v>2891</v>
      </c>
      <c r="X1" s="109" t="s">
        <v>2892</v>
      </c>
      <c r="Y1" s="109" t="s">
        <v>2893</v>
      </c>
      <c r="Z1" s="109" t="s">
        <v>2894</v>
      </c>
      <c r="AA1" s="109" t="s">
        <v>2895</v>
      </c>
      <c r="AB1" s="109" t="s">
        <v>2896</v>
      </c>
      <c r="AC1" s="109" t="s">
        <v>2897</v>
      </c>
      <c r="AD1" s="109" t="s">
        <v>2898</v>
      </c>
      <c r="AE1" s="109" t="s">
        <v>2899</v>
      </c>
      <c r="AF1" s="109" t="s">
        <v>2900</v>
      </c>
      <c r="AG1" s="109" t="s">
        <v>2901</v>
      </c>
      <c r="AH1" s="109" t="s">
        <v>2902</v>
      </c>
      <c r="AI1" s="109" t="s">
        <v>2903</v>
      </c>
      <c r="AJ1" s="109" t="s">
        <v>2904</v>
      </c>
      <c r="AK1" s="109" t="s">
        <v>37</v>
      </c>
    </row>
    <row r="2" spans="1:37">
      <c r="A2" s="68"/>
      <c r="B2" s="68" t="s">
        <v>6</v>
      </c>
      <c r="C2" s="68" t="s">
        <v>7</v>
      </c>
      <c r="D2" s="68" t="s">
        <v>2905</v>
      </c>
      <c r="E2" s="68" t="s">
        <v>2906</v>
      </c>
      <c r="F2" s="68" t="s">
        <v>2874</v>
      </c>
      <c r="G2" s="68" t="s">
        <v>2775</v>
      </c>
      <c r="H2" s="68" t="s">
        <v>2907</v>
      </c>
      <c r="I2" s="68" t="s">
        <v>2775</v>
      </c>
      <c r="J2" s="68" t="s">
        <v>2907</v>
      </c>
      <c r="K2" s="68" t="s">
        <v>2775</v>
      </c>
      <c r="L2" s="68" t="s">
        <v>2907</v>
      </c>
      <c r="M2" s="68" t="s">
        <v>2775</v>
      </c>
      <c r="N2" s="68" t="s">
        <v>2907</v>
      </c>
      <c r="O2" s="68" t="s">
        <v>2775</v>
      </c>
      <c r="P2" s="68" t="s">
        <v>2907</v>
      </c>
      <c r="Q2" s="68" t="s">
        <v>2775</v>
      </c>
      <c r="R2" s="68" t="s">
        <v>2907</v>
      </c>
      <c r="S2" s="68" t="s">
        <v>2775</v>
      </c>
      <c r="T2" s="68" t="s">
        <v>2907</v>
      </c>
      <c r="U2" s="68" t="s">
        <v>2775</v>
      </c>
      <c r="V2" s="68" t="s">
        <v>2907</v>
      </c>
      <c r="W2" s="68" t="s">
        <v>2775</v>
      </c>
      <c r="X2" s="68" t="s">
        <v>2907</v>
      </c>
      <c r="Y2" s="68" t="s">
        <v>2775</v>
      </c>
      <c r="Z2" s="68" t="s">
        <v>2907</v>
      </c>
      <c r="AA2" s="68" t="s">
        <v>2775</v>
      </c>
      <c r="AB2" s="68" t="s">
        <v>2907</v>
      </c>
      <c r="AC2" s="68" t="s">
        <v>2775</v>
      </c>
      <c r="AD2" s="68" t="s">
        <v>2907</v>
      </c>
      <c r="AE2" s="68" t="s">
        <v>2775</v>
      </c>
      <c r="AF2" s="68" t="s">
        <v>2907</v>
      </c>
      <c r="AG2" s="68" t="s">
        <v>2775</v>
      </c>
      <c r="AH2" s="68" t="s">
        <v>2907</v>
      </c>
      <c r="AI2" s="68" t="s">
        <v>2775</v>
      </c>
      <c r="AJ2" s="68" t="s">
        <v>2907</v>
      </c>
      <c r="AK2" s="68"/>
    </row>
    <row r="3" spans="1:37">
      <c r="A3" s="68">
        <v>1</v>
      </c>
      <c r="B3" s="68" t="s">
        <v>42</v>
      </c>
      <c r="C3" s="68" t="s">
        <v>43</v>
      </c>
      <c r="D3" s="68">
        <v>14206867597</v>
      </c>
      <c r="E3" s="68">
        <v>14205941288</v>
      </c>
      <c r="F3" s="68" t="s">
        <v>2776</v>
      </c>
      <c r="G3" s="68">
        <v>114643385</v>
      </c>
      <c r="H3" s="68">
        <v>0.8</v>
      </c>
      <c r="I3" s="68">
        <v>360773253</v>
      </c>
      <c r="J3" s="68">
        <v>2.5299999999999998</v>
      </c>
      <c r="K3" s="68">
        <v>348972862</v>
      </c>
      <c r="L3" s="68">
        <v>2.4500000000000002</v>
      </c>
      <c r="M3" s="68">
        <v>333935753</v>
      </c>
      <c r="N3" s="68">
        <v>2.35</v>
      </c>
      <c r="O3" s="68">
        <v>324002296</v>
      </c>
      <c r="P3" s="68">
        <v>2.2799999999999998</v>
      </c>
      <c r="Q3" s="68">
        <v>296871265</v>
      </c>
      <c r="R3" s="68">
        <v>2.08</v>
      </c>
      <c r="S3" s="68">
        <v>295569016</v>
      </c>
      <c r="T3" s="68">
        <v>2.08</v>
      </c>
      <c r="U3" s="68">
        <v>295569016</v>
      </c>
      <c r="V3" s="68">
        <v>2.08</v>
      </c>
      <c r="W3" s="68">
        <v>295569016</v>
      </c>
      <c r="X3" s="68">
        <v>2.08</v>
      </c>
      <c r="Y3" s="68">
        <v>295569016</v>
      </c>
      <c r="Z3" s="68">
        <v>2.08</v>
      </c>
      <c r="AA3" s="68">
        <v>295569016</v>
      </c>
      <c r="AB3" s="68">
        <v>2.08</v>
      </c>
      <c r="AC3" s="68">
        <v>295518876</v>
      </c>
      <c r="AD3" s="68">
        <v>2.08</v>
      </c>
      <c r="AE3" s="68">
        <v>295518876</v>
      </c>
      <c r="AF3" s="68">
        <v>2.08</v>
      </c>
      <c r="AG3" s="68">
        <v>295518876</v>
      </c>
      <c r="AH3" s="68">
        <v>2.08</v>
      </c>
      <c r="AI3" s="68">
        <v>295518876</v>
      </c>
      <c r="AJ3" s="68">
        <v>2.08</v>
      </c>
      <c r="AK3" s="68"/>
    </row>
    <row r="4" spans="1:37">
      <c r="A4" s="68">
        <v>2</v>
      </c>
      <c r="B4" s="68" t="s">
        <v>42</v>
      </c>
      <c r="C4" s="68" t="s">
        <v>43</v>
      </c>
      <c r="D4" s="68">
        <v>14206867597</v>
      </c>
      <c r="E4" s="68">
        <v>14205941288</v>
      </c>
      <c r="F4" s="68" t="s">
        <v>2777</v>
      </c>
      <c r="G4" s="68">
        <v>284132.39</v>
      </c>
      <c r="H4" s="68">
        <v>2.66</v>
      </c>
      <c r="I4" s="68">
        <v>115270.04</v>
      </c>
      <c r="J4" s="68">
        <v>1.08</v>
      </c>
      <c r="K4" s="68">
        <v>115270.04</v>
      </c>
      <c r="L4" s="68">
        <v>1.08</v>
      </c>
      <c r="M4" s="68">
        <v>115270.04</v>
      </c>
      <c r="N4" s="68">
        <v>1.08</v>
      </c>
      <c r="O4" s="68">
        <v>115270.04</v>
      </c>
      <c r="P4" s="68">
        <v>1.08</v>
      </c>
      <c r="Q4" s="68">
        <v>115270.04</v>
      </c>
      <c r="R4" s="68">
        <v>1.08</v>
      </c>
      <c r="S4" s="68">
        <v>115270.04</v>
      </c>
      <c r="T4" s="68">
        <v>1.08</v>
      </c>
      <c r="U4" s="68">
        <v>115270.04</v>
      </c>
      <c r="V4" s="68">
        <v>1.08</v>
      </c>
      <c r="W4" s="68">
        <v>115270.04</v>
      </c>
      <c r="X4" s="68">
        <v>1.08</v>
      </c>
      <c r="Y4" s="68">
        <v>115270.04</v>
      </c>
      <c r="Z4" s="68">
        <v>1.08</v>
      </c>
      <c r="AA4" s="68">
        <v>115270.04</v>
      </c>
      <c r="AB4" s="68">
        <v>1.08</v>
      </c>
      <c r="AC4" s="68">
        <v>115270.04</v>
      </c>
      <c r="AD4" s="68">
        <v>1.08</v>
      </c>
      <c r="AE4" s="68">
        <v>115270.04</v>
      </c>
      <c r="AF4" s="68">
        <v>1.08</v>
      </c>
      <c r="AG4" s="68">
        <v>115270.04</v>
      </c>
      <c r="AH4" s="68">
        <v>1.08</v>
      </c>
      <c r="AI4" s="68">
        <v>115270.04</v>
      </c>
      <c r="AJ4" s="68">
        <v>1.08</v>
      </c>
      <c r="AK4" s="68"/>
    </row>
    <row r="5" spans="1:37">
      <c r="A5" s="68">
        <v>3</v>
      </c>
      <c r="B5" s="68" t="s">
        <v>62</v>
      </c>
      <c r="C5" s="68" t="s">
        <v>63</v>
      </c>
      <c r="D5" s="68">
        <v>5365519257</v>
      </c>
      <c r="E5" s="68">
        <v>5366270522</v>
      </c>
      <c r="F5" s="68" t="s">
        <v>2776</v>
      </c>
      <c r="G5" s="68">
        <v>45504635</v>
      </c>
      <c r="H5" s="68">
        <v>0.84</v>
      </c>
      <c r="I5" s="68">
        <v>223569270</v>
      </c>
      <c r="J5" s="68">
        <v>4.16</v>
      </c>
      <c r="K5" s="68">
        <v>211256443</v>
      </c>
      <c r="L5" s="68">
        <v>3.93</v>
      </c>
      <c r="M5" s="68">
        <v>191063367</v>
      </c>
      <c r="N5" s="68">
        <v>3.56</v>
      </c>
      <c r="O5" s="68">
        <v>182140857</v>
      </c>
      <c r="P5" s="68">
        <v>3.39</v>
      </c>
      <c r="Q5" s="68">
        <v>146371885</v>
      </c>
      <c r="R5" s="68">
        <v>2.72</v>
      </c>
      <c r="S5" s="68">
        <v>146107795</v>
      </c>
      <c r="T5" s="68">
        <v>2.72</v>
      </c>
      <c r="U5" s="68">
        <v>146107795</v>
      </c>
      <c r="V5" s="68">
        <v>2.72</v>
      </c>
      <c r="W5" s="68">
        <v>146107795</v>
      </c>
      <c r="X5" s="68">
        <v>2.72</v>
      </c>
      <c r="Y5" s="68">
        <v>146107795</v>
      </c>
      <c r="Z5" s="68">
        <v>2.72</v>
      </c>
      <c r="AA5" s="68">
        <v>146107795</v>
      </c>
      <c r="AB5" s="68">
        <v>2.72</v>
      </c>
      <c r="AC5" s="68">
        <v>146089435</v>
      </c>
      <c r="AD5" s="68">
        <v>2.72</v>
      </c>
      <c r="AE5" s="68">
        <v>146089435</v>
      </c>
      <c r="AF5" s="68">
        <v>2.72</v>
      </c>
      <c r="AG5" s="68">
        <v>146089435</v>
      </c>
      <c r="AH5" s="68">
        <v>2.72</v>
      </c>
      <c r="AI5" s="68">
        <v>146089435</v>
      </c>
      <c r="AJ5" s="68">
        <v>2.72</v>
      </c>
      <c r="AK5" s="68"/>
    </row>
    <row r="6" spans="1:37">
      <c r="A6" s="68">
        <v>4</v>
      </c>
      <c r="B6" s="68" t="s">
        <v>62</v>
      </c>
      <c r="C6" s="68" t="s">
        <v>63</v>
      </c>
      <c r="D6" s="68">
        <v>5365519257</v>
      </c>
      <c r="E6" s="68">
        <v>5366270522</v>
      </c>
      <c r="F6" s="68" t="s">
        <v>2777</v>
      </c>
      <c r="G6" s="68">
        <v>262355.09000000003</v>
      </c>
      <c r="H6" s="68">
        <v>6.5</v>
      </c>
      <c r="I6" s="68">
        <v>135176.49</v>
      </c>
      <c r="J6" s="68">
        <v>3.35</v>
      </c>
      <c r="K6" s="68">
        <v>135176.49</v>
      </c>
      <c r="L6" s="68">
        <v>3.35</v>
      </c>
      <c r="M6" s="68">
        <v>135176.49</v>
      </c>
      <c r="N6" s="68">
        <v>3.35</v>
      </c>
      <c r="O6" s="68">
        <v>135176.49</v>
      </c>
      <c r="P6" s="68">
        <v>3.35</v>
      </c>
      <c r="Q6" s="68">
        <v>135176.49</v>
      </c>
      <c r="R6" s="68">
        <v>3.35</v>
      </c>
      <c r="S6" s="68">
        <v>135176.49</v>
      </c>
      <c r="T6" s="68">
        <v>3.35</v>
      </c>
      <c r="U6" s="68">
        <v>135176.49</v>
      </c>
      <c r="V6" s="68">
        <v>3.35</v>
      </c>
      <c r="W6" s="68">
        <v>135176.49</v>
      </c>
      <c r="X6" s="68">
        <v>3.35</v>
      </c>
      <c r="Y6" s="68">
        <v>135176.49</v>
      </c>
      <c r="Z6" s="68">
        <v>3.35</v>
      </c>
      <c r="AA6" s="68">
        <v>135176.49</v>
      </c>
      <c r="AB6" s="68">
        <v>3.35</v>
      </c>
      <c r="AC6" s="68">
        <v>135176.49</v>
      </c>
      <c r="AD6" s="68">
        <v>3.35</v>
      </c>
      <c r="AE6" s="68">
        <v>135176.49</v>
      </c>
      <c r="AF6" s="68">
        <v>3.35</v>
      </c>
      <c r="AG6" s="68">
        <v>135176.49</v>
      </c>
      <c r="AH6" s="68">
        <v>3.35</v>
      </c>
      <c r="AI6" s="68">
        <v>135176.49</v>
      </c>
      <c r="AJ6" s="68">
        <v>3.35</v>
      </c>
      <c r="AK6" s="68"/>
    </row>
    <row r="7" spans="1:37">
      <c r="A7" s="68">
        <v>5</v>
      </c>
      <c r="B7" s="68" t="s">
        <v>71</v>
      </c>
      <c r="C7" s="68" t="s">
        <v>72</v>
      </c>
      <c r="D7" s="68">
        <v>177672468215</v>
      </c>
      <c r="E7" s="68">
        <v>177568601898</v>
      </c>
      <c r="F7" s="68" t="s">
        <v>2776</v>
      </c>
      <c r="G7" s="68">
        <v>4729607318</v>
      </c>
      <c r="H7" s="68">
        <v>2.66</v>
      </c>
      <c r="I7" s="68">
        <v>4651712774</v>
      </c>
      <c r="J7" s="68">
        <v>2.61</v>
      </c>
      <c r="K7" s="68">
        <v>4532233625</v>
      </c>
      <c r="L7" s="68">
        <v>2.5499999999999998</v>
      </c>
      <c r="M7" s="68">
        <v>4424950967</v>
      </c>
      <c r="N7" s="68">
        <v>2.4900000000000002</v>
      </c>
      <c r="O7" s="68">
        <v>4312679738</v>
      </c>
      <c r="P7" s="68">
        <v>2.42</v>
      </c>
      <c r="Q7" s="68">
        <v>45625416967</v>
      </c>
      <c r="R7" s="68">
        <v>25.69</v>
      </c>
      <c r="S7" s="68">
        <v>45464661796</v>
      </c>
      <c r="T7" s="68">
        <v>25.6</v>
      </c>
      <c r="U7" s="68">
        <v>45241657788</v>
      </c>
      <c r="V7" s="68">
        <v>25.47</v>
      </c>
      <c r="W7" s="68">
        <v>45051947948</v>
      </c>
      <c r="X7" s="68">
        <v>25.37</v>
      </c>
      <c r="Y7" s="68">
        <v>45051947948</v>
      </c>
      <c r="Z7" s="68">
        <v>25.37</v>
      </c>
      <c r="AA7" s="68">
        <v>45051947948</v>
      </c>
      <c r="AB7" s="68">
        <v>25.37</v>
      </c>
      <c r="AC7" s="68">
        <v>45051468998</v>
      </c>
      <c r="AD7" s="68">
        <v>25.37</v>
      </c>
      <c r="AE7" s="68">
        <v>45051468998</v>
      </c>
      <c r="AF7" s="68">
        <v>25.37</v>
      </c>
      <c r="AG7" s="68">
        <v>45051468998</v>
      </c>
      <c r="AH7" s="68">
        <v>25.37</v>
      </c>
      <c r="AI7" s="68">
        <v>45051468998</v>
      </c>
      <c r="AJ7" s="68">
        <v>25.37</v>
      </c>
      <c r="AK7" s="68"/>
    </row>
    <row r="8" spans="1:37">
      <c r="A8" s="68">
        <v>6</v>
      </c>
      <c r="B8" s="68" t="s">
        <v>71</v>
      </c>
      <c r="C8" s="68" t="s">
        <v>72</v>
      </c>
      <c r="D8" s="68">
        <v>177672468215</v>
      </c>
      <c r="E8" s="68">
        <v>177568601898</v>
      </c>
      <c r="F8" s="68" t="s">
        <v>2777</v>
      </c>
      <c r="G8" s="68">
        <v>769.67</v>
      </c>
      <c r="H8" s="68">
        <v>0</v>
      </c>
      <c r="I8" s="68">
        <v>769.67</v>
      </c>
      <c r="J8" s="68">
        <v>0</v>
      </c>
      <c r="K8" s="68">
        <v>769.67</v>
      </c>
      <c r="L8" s="68">
        <v>0</v>
      </c>
      <c r="M8" s="68">
        <v>769.67</v>
      </c>
      <c r="N8" s="68">
        <v>0</v>
      </c>
      <c r="O8" s="68">
        <v>769.67</v>
      </c>
      <c r="P8" s="68">
        <v>0</v>
      </c>
      <c r="Q8" s="68">
        <v>-32009230.329999998</v>
      </c>
      <c r="R8" s="68">
        <v>-23.99</v>
      </c>
      <c r="S8" s="68">
        <v>-32009230.329999998</v>
      </c>
      <c r="T8" s="68">
        <v>-23.99</v>
      </c>
      <c r="U8" s="68">
        <v>-32009230.329999998</v>
      </c>
      <c r="V8" s="68">
        <v>-23.99</v>
      </c>
      <c r="W8" s="68">
        <v>-32009230.329999998</v>
      </c>
      <c r="X8" s="68">
        <v>-23.99</v>
      </c>
      <c r="Y8" s="68">
        <v>-32009230.329999998</v>
      </c>
      <c r="Z8" s="68">
        <v>-23.99</v>
      </c>
      <c r="AA8" s="68">
        <v>-32009230.329999998</v>
      </c>
      <c r="AB8" s="68">
        <v>-23.99</v>
      </c>
      <c r="AC8" s="68">
        <v>-32009230.329999998</v>
      </c>
      <c r="AD8" s="68">
        <v>-23.99</v>
      </c>
      <c r="AE8" s="68">
        <v>-32009230.329999998</v>
      </c>
      <c r="AF8" s="68">
        <v>-23.99</v>
      </c>
      <c r="AG8" s="68">
        <v>-32009230.329999998</v>
      </c>
      <c r="AH8" s="68">
        <v>-23.99</v>
      </c>
      <c r="AI8" s="68">
        <v>-32009230.329999998</v>
      </c>
      <c r="AJ8" s="68">
        <v>-23.99</v>
      </c>
      <c r="AK8" s="68"/>
    </row>
    <row r="9" spans="1:37">
      <c r="A9" s="68">
        <v>7</v>
      </c>
      <c r="B9" s="68" t="s">
        <v>147</v>
      </c>
      <c r="C9" s="68" t="s">
        <v>148</v>
      </c>
      <c r="D9" s="68">
        <v>79725351953</v>
      </c>
      <c r="E9" s="68">
        <v>79652980661</v>
      </c>
      <c r="F9" s="68" t="s">
        <v>2776</v>
      </c>
      <c r="G9" s="68">
        <v>1610565567</v>
      </c>
      <c r="H9" s="68">
        <v>2.02</v>
      </c>
      <c r="I9" s="68">
        <v>1510299971</v>
      </c>
      <c r="J9" s="68">
        <v>1.89</v>
      </c>
      <c r="K9" s="68">
        <v>1446906896</v>
      </c>
      <c r="L9" s="68">
        <v>1.81</v>
      </c>
      <c r="M9" s="68">
        <v>1352356202</v>
      </c>
      <c r="N9" s="68">
        <v>1.69</v>
      </c>
      <c r="O9" s="68">
        <v>1202634487</v>
      </c>
      <c r="P9" s="68">
        <v>1.5</v>
      </c>
      <c r="Q9" s="68">
        <v>18362740295</v>
      </c>
      <c r="R9" s="68">
        <v>23.05</v>
      </c>
      <c r="S9" s="68">
        <v>18272520530</v>
      </c>
      <c r="T9" s="68">
        <v>22.94</v>
      </c>
      <c r="U9" s="68">
        <v>18169782768</v>
      </c>
      <c r="V9" s="68">
        <v>22.81</v>
      </c>
      <c r="W9" s="68">
        <v>18145003530</v>
      </c>
      <c r="X9" s="68">
        <v>22.78</v>
      </c>
      <c r="Y9" s="68">
        <v>18145003530</v>
      </c>
      <c r="Z9" s="68">
        <v>22.78</v>
      </c>
      <c r="AA9" s="68">
        <v>18517109530</v>
      </c>
      <c r="AB9" s="68">
        <v>23.24</v>
      </c>
      <c r="AC9" s="68">
        <v>18516869280</v>
      </c>
      <c r="AD9" s="68">
        <v>23.24</v>
      </c>
      <c r="AE9" s="68">
        <v>18516869280</v>
      </c>
      <c r="AF9" s="68">
        <v>23.24</v>
      </c>
      <c r="AG9" s="68">
        <v>18516869280</v>
      </c>
      <c r="AH9" s="68">
        <v>23.24</v>
      </c>
      <c r="AI9" s="68">
        <v>18516869280</v>
      </c>
      <c r="AJ9" s="68">
        <v>23.24</v>
      </c>
      <c r="AK9" s="68"/>
    </row>
    <row r="10" spans="1:37">
      <c r="A10" s="68">
        <v>8</v>
      </c>
      <c r="B10" s="68" t="s">
        <v>147</v>
      </c>
      <c r="C10" s="68" t="s">
        <v>148</v>
      </c>
      <c r="D10" s="68">
        <v>79725351953</v>
      </c>
      <c r="E10" s="68">
        <v>79652980661</v>
      </c>
      <c r="F10" s="68" t="s">
        <v>2777</v>
      </c>
      <c r="G10" s="68">
        <v>4975.33</v>
      </c>
      <c r="H10" s="68">
        <v>0</v>
      </c>
      <c r="I10" s="68">
        <v>4975.33</v>
      </c>
      <c r="J10" s="68">
        <v>0</v>
      </c>
      <c r="K10" s="68">
        <v>4975.33</v>
      </c>
      <c r="L10" s="68">
        <v>0</v>
      </c>
      <c r="M10" s="68">
        <v>4975.33</v>
      </c>
      <c r="N10" s="68">
        <v>0</v>
      </c>
      <c r="O10" s="68">
        <v>4975.33</v>
      </c>
      <c r="P10" s="68">
        <v>0</v>
      </c>
      <c r="Q10" s="68">
        <v>-13315024.67</v>
      </c>
      <c r="R10" s="68">
        <v>-22.24</v>
      </c>
      <c r="S10" s="68">
        <v>-13315024.67</v>
      </c>
      <c r="T10" s="68">
        <v>-22.24</v>
      </c>
      <c r="U10" s="68">
        <v>-13315024.67</v>
      </c>
      <c r="V10" s="68">
        <v>-22.24</v>
      </c>
      <c r="W10" s="68">
        <v>-13315024.67</v>
      </c>
      <c r="X10" s="68">
        <v>-22.24</v>
      </c>
      <c r="Y10" s="68">
        <v>-13315024.67</v>
      </c>
      <c r="Z10" s="68">
        <v>-22.24</v>
      </c>
      <c r="AA10" s="68">
        <v>-13595024.67</v>
      </c>
      <c r="AB10" s="68">
        <v>-22.71</v>
      </c>
      <c r="AC10" s="68">
        <v>-13595024.67</v>
      </c>
      <c r="AD10" s="68">
        <v>-22.71</v>
      </c>
      <c r="AE10" s="68">
        <v>-13595024.67</v>
      </c>
      <c r="AF10" s="68">
        <v>-22.71</v>
      </c>
      <c r="AG10" s="68">
        <v>-13595024.67</v>
      </c>
      <c r="AH10" s="68">
        <v>-22.71</v>
      </c>
      <c r="AI10" s="68">
        <v>-13595024.67</v>
      </c>
      <c r="AJ10" s="68">
        <v>-22.71</v>
      </c>
      <c r="AK10" s="68"/>
    </row>
    <row r="11" spans="1:37">
      <c r="A11" s="68">
        <v>9</v>
      </c>
      <c r="B11" s="68" t="s">
        <v>153</v>
      </c>
      <c r="C11" s="68" t="s">
        <v>154</v>
      </c>
      <c r="D11" s="68">
        <v>63497526514</v>
      </c>
      <c r="E11" s="68">
        <v>63428725943</v>
      </c>
      <c r="F11" s="68" t="s">
        <v>2776</v>
      </c>
      <c r="G11" s="68">
        <v>829818524</v>
      </c>
      <c r="H11" s="68">
        <v>1.3</v>
      </c>
      <c r="I11" s="68">
        <v>833231150</v>
      </c>
      <c r="J11" s="68">
        <v>1.31</v>
      </c>
      <c r="K11" s="68">
        <v>751508214</v>
      </c>
      <c r="L11" s="68">
        <v>1.18</v>
      </c>
      <c r="M11" s="68">
        <v>754262118</v>
      </c>
      <c r="N11" s="68">
        <v>1.18</v>
      </c>
      <c r="O11" s="68">
        <v>758525054</v>
      </c>
      <c r="P11" s="68">
        <v>1.19</v>
      </c>
      <c r="Q11" s="68">
        <v>761697054</v>
      </c>
      <c r="R11" s="68">
        <v>1.2</v>
      </c>
      <c r="S11" s="68">
        <v>764159388</v>
      </c>
      <c r="T11" s="68">
        <v>1.2</v>
      </c>
      <c r="U11" s="68">
        <v>767135606</v>
      </c>
      <c r="V11" s="68">
        <v>1.2</v>
      </c>
      <c r="W11" s="68">
        <v>767837608</v>
      </c>
      <c r="X11" s="68">
        <v>1.21</v>
      </c>
      <c r="Y11" s="68">
        <v>767837608</v>
      </c>
      <c r="Z11" s="68">
        <v>1.21</v>
      </c>
      <c r="AA11" s="68">
        <v>767837608</v>
      </c>
      <c r="AB11" s="68">
        <v>1.21</v>
      </c>
      <c r="AC11" s="68">
        <v>767837608</v>
      </c>
      <c r="AD11" s="68">
        <v>1.21</v>
      </c>
      <c r="AE11" s="68">
        <v>767837608</v>
      </c>
      <c r="AF11" s="68">
        <v>1.21</v>
      </c>
      <c r="AG11" s="68">
        <v>767837608</v>
      </c>
      <c r="AH11" s="68">
        <v>1.21</v>
      </c>
      <c r="AI11" s="68">
        <v>767837608</v>
      </c>
      <c r="AJ11" s="68">
        <v>1.21</v>
      </c>
      <c r="AK11" s="68"/>
    </row>
    <row r="12" spans="1:37">
      <c r="A12" s="68">
        <v>10</v>
      </c>
      <c r="B12" s="68" t="s">
        <v>203</v>
      </c>
      <c r="C12" s="68" t="s">
        <v>204</v>
      </c>
      <c r="D12" s="68">
        <v>136690481003</v>
      </c>
      <c r="E12" s="68">
        <v>136704200425</v>
      </c>
      <c r="F12" s="68" t="s">
        <v>2776</v>
      </c>
      <c r="G12" s="68">
        <v>3879300019</v>
      </c>
      <c r="H12" s="68">
        <v>2.83</v>
      </c>
      <c r="I12" s="68">
        <v>3847124436</v>
      </c>
      <c r="J12" s="68">
        <v>2.81</v>
      </c>
      <c r="K12" s="68">
        <v>3480638381</v>
      </c>
      <c r="L12" s="68">
        <v>2.54</v>
      </c>
      <c r="M12" s="68">
        <v>3442308917</v>
      </c>
      <c r="N12" s="68">
        <v>2.5099999999999998</v>
      </c>
      <c r="O12" s="68">
        <v>3072690907</v>
      </c>
      <c r="P12" s="68">
        <v>2.2400000000000002</v>
      </c>
      <c r="Q12" s="68">
        <v>32971285509</v>
      </c>
      <c r="R12" s="68">
        <v>24.11</v>
      </c>
      <c r="S12" s="68">
        <v>32883128214</v>
      </c>
      <c r="T12" s="68">
        <v>24.05</v>
      </c>
      <c r="U12" s="68">
        <v>32775250444</v>
      </c>
      <c r="V12" s="68">
        <v>23.97</v>
      </c>
      <c r="W12" s="68">
        <v>32702381370</v>
      </c>
      <c r="X12" s="68">
        <v>23.92</v>
      </c>
      <c r="Y12" s="68">
        <v>32702381370</v>
      </c>
      <c r="Z12" s="68">
        <v>23.92</v>
      </c>
      <c r="AA12" s="68">
        <v>32702381370</v>
      </c>
      <c r="AB12" s="68">
        <v>23.92</v>
      </c>
      <c r="AC12" s="68">
        <v>32702013670</v>
      </c>
      <c r="AD12" s="68">
        <v>23.92</v>
      </c>
      <c r="AE12" s="68">
        <v>32702013670</v>
      </c>
      <c r="AF12" s="68">
        <v>23.92</v>
      </c>
      <c r="AG12" s="68">
        <v>32702013670</v>
      </c>
      <c r="AH12" s="68">
        <v>23.92</v>
      </c>
      <c r="AI12" s="68">
        <v>32702013670</v>
      </c>
      <c r="AJ12" s="68">
        <v>23.92</v>
      </c>
      <c r="AK12" s="68"/>
    </row>
    <row r="13" spans="1:37">
      <c r="A13" s="68">
        <v>11</v>
      </c>
      <c r="B13" s="68" t="s">
        <v>203</v>
      </c>
      <c r="C13" s="68" t="s">
        <v>204</v>
      </c>
      <c r="D13" s="68">
        <v>136690481003</v>
      </c>
      <c r="E13" s="68">
        <v>136704200425</v>
      </c>
      <c r="F13" s="68" t="s">
        <v>2777</v>
      </c>
      <c r="G13" s="68">
        <v>564.21</v>
      </c>
      <c r="H13" s="68">
        <v>0</v>
      </c>
      <c r="I13" s="68">
        <v>564.21</v>
      </c>
      <c r="J13" s="68">
        <v>0</v>
      </c>
      <c r="K13" s="68">
        <v>564.21</v>
      </c>
      <c r="L13" s="68">
        <v>0</v>
      </c>
      <c r="M13" s="68">
        <v>564.21</v>
      </c>
      <c r="N13" s="68">
        <v>0</v>
      </c>
      <c r="O13" s="68">
        <v>564.21</v>
      </c>
      <c r="P13" s="68">
        <v>0</v>
      </c>
      <c r="Q13" s="68">
        <v>-23089435.789999999</v>
      </c>
      <c r="R13" s="68">
        <v>-22.48</v>
      </c>
      <c r="S13" s="68">
        <v>-23089435.789999999</v>
      </c>
      <c r="T13" s="68">
        <v>-22.48</v>
      </c>
      <c r="U13" s="68">
        <v>-23089435.789999999</v>
      </c>
      <c r="V13" s="68">
        <v>-22.48</v>
      </c>
      <c r="W13" s="68">
        <v>-23089435.789999999</v>
      </c>
      <c r="X13" s="68">
        <v>-22.48</v>
      </c>
      <c r="Y13" s="68">
        <v>-23089435.789999999</v>
      </c>
      <c r="Z13" s="68">
        <v>-22.48</v>
      </c>
      <c r="AA13" s="68">
        <v>-23089435.789999999</v>
      </c>
      <c r="AB13" s="68">
        <v>-22.48</v>
      </c>
      <c r="AC13" s="68">
        <v>-23089435.789999999</v>
      </c>
      <c r="AD13" s="68">
        <v>-22.48</v>
      </c>
      <c r="AE13" s="68">
        <v>-23089435.789999999</v>
      </c>
      <c r="AF13" s="68">
        <v>-22.48</v>
      </c>
      <c r="AG13" s="68">
        <v>-23089435.789999999</v>
      </c>
      <c r="AH13" s="68">
        <v>-22.48</v>
      </c>
      <c r="AI13" s="68">
        <v>-23089435.789999999</v>
      </c>
      <c r="AJ13" s="68">
        <v>-22.48</v>
      </c>
      <c r="AK13" s="68"/>
    </row>
    <row r="14" spans="1:37">
      <c r="A14" s="68">
        <v>12</v>
      </c>
      <c r="B14" s="68" t="s">
        <v>261</v>
      </c>
      <c r="C14" s="68" t="s">
        <v>262</v>
      </c>
      <c r="D14" s="68">
        <v>278994248873</v>
      </c>
      <c r="E14" s="68">
        <v>279077178898</v>
      </c>
      <c r="F14" s="68" t="s">
        <v>2776</v>
      </c>
      <c r="G14" s="68">
        <v>7438746444</v>
      </c>
      <c r="H14" s="68">
        <v>2.66</v>
      </c>
      <c r="I14" s="68">
        <v>7482771508</v>
      </c>
      <c r="J14" s="68">
        <v>2.68</v>
      </c>
      <c r="K14" s="68">
        <v>6701247457</v>
      </c>
      <c r="L14" s="68">
        <v>2.4</v>
      </c>
      <c r="M14" s="68">
        <v>6313301550</v>
      </c>
      <c r="N14" s="68">
        <v>2.2599999999999998</v>
      </c>
      <c r="O14" s="68">
        <v>6203532353</v>
      </c>
      <c r="P14" s="68">
        <v>2.2200000000000002</v>
      </c>
      <c r="Q14" s="68">
        <v>54899742243</v>
      </c>
      <c r="R14" s="68">
        <v>19.670000000000002</v>
      </c>
      <c r="S14" s="68">
        <v>54725759306</v>
      </c>
      <c r="T14" s="68">
        <v>19.600000000000001</v>
      </c>
      <c r="U14" s="68">
        <v>54505336789</v>
      </c>
      <c r="V14" s="68">
        <v>19.53</v>
      </c>
      <c r="W14" s="68">
        <v>54313000626</v>
      </c>
      <c r="X14" s="68">
        <v>19.46</v>
      </c>
      <c r="Y14" s="68">
        <v>54313000626</v>
      </c>
      <c r="Z14" s="68">
        <v>19.46</v>
      </c>
      <c r="AA14" s="68">
        <v>54313000626</v>
      </c>
      <c r="AB14" s="68">
        <v>19.46</v>
      </c>
      <c r="AC14" s="68">
        <v>54312273656</v>
      </c>
      <c r="AD14" s="68">
        <v>19.46</v>
      </c>
      <c r="AE14" s="68">
        <v>54312273656</v>
      </c>
      <c r="AF14" s="68">
        <v>19.46</v>
      </c>
      <c r="AG14" s="68">
        <v>54312273656</v>
      </c>
      <c r="AH14" s="68">
        <v>19.46</v>
      </c>
      <c r="AI14" s="68">
        <v>54312273656</v>
      </c>
      <c r="AJ14" s="68">
        <v>19.46</v>
      </c>
      <c r="AK14" s="68"/>
    </row>
    <row r="15" spans="1:37">
      <c r="A15" s="68">
        <v>13</v>
      </c>
      <c r="B15" s="68" t="s">
        <v>261</v>
      </c>
      <c r="C15" s="68" t="s">
        <v>262</v>
      </c>
      <c r="D15" s="68">
        <v>278994248873</v>
      </c>
      <c r="E15" s="68">
        <v>279077178898</v>
      </c>
      <c r="F15" s="68" t="s">
        <v>2777</v>
      </c>
      <c r="G15" s="68">
        <v>165.61</v>
      </c>
      <c r="H15" s="68">
        <v>0</v>
      </c>
      <c r="I15" s="68">
        <v>165.61</v>
      </c>
      <c r="J15" s="68">
        <v>0</v>
      </c>
      <c r="K15" s="68">
        <v>165.61</v>
      </c>
      <c r="L15" s="68">
        <v>0</v>
      </c>
      <c r="M15" s="68">
        <v>165.61</v>
      </c>
      <c r="N15" s="68">
        <v>0</v>
      </c>
      <c r="O15" s="68">
        <v>165.61</v>
      </c>
      <c r="P15" s="68">
        <v>0</v>
      </c>
      <c r="Q15" s="68">
        <v>-37629834.390000001</v>
      </c>
      <c r="R15" s="68">
        <v>-17.940000000000001</v>
      </c>
      <c r="S15" s="68">
        <v>-37629834.390000001</v>
      </c>
      <c r="T15" s="68">
        <v>-17.940000000000001</v>
      </c>
      <c r="U15" s="68">
        <v>-37629834.390000001</v>
      </c>
      <c r="V15" s="68">
        <v>-17.940000000000001</v>
      </c>
      <c r="W15" s="68">
        <v>-37629834.390000001</v>
      </c>
      <c r="X15" s="68">
        <v>-17.940000000000001</v>
      </c>
      <c r="Y15" s="68">
        <v>-37629834.390000001</v>
      </c>
      <c r="Z15" s="68">
        <v>-17.940000000000001</v>
      </c>
      <c r="AA15" s="68">
        <v>-37629834.390000001</v>
      </c>
      <c r="AB15" s="68">
        <v>-17.940000000000001</v>
      </c>
      <c r="AC15" s="68">
        <v>-37629834.390000001</v>
      </c>
      <c r="AD15" s="68">
        <v>-17.940000000000001</v>
      </c>
      <c r="AE15" s="68">
        <v>-37629834.390000001</v>
      </c>
      <c r="AF15" s="68">
        <v>-17.940000000000001</v>
      </c>
      <c r="AG15" s="68">
        <v>-37629834.390000001</v>
      </c>
      <c r="AH15" s="68">
        <v>-17.940000000000001</v>
      </c>
      <c r="AI15" s="68">
        <v>-37629834.390000001</v>
      </c>
      <c r="AJ15" s="68">
        <v>-17.940000000000001</v>
      </c>
      <c r="AK15" s="68"/>
    </row>
    <row r="16" spans="1:37">
      <c r="A16" s="68">
        <v>14</v>
      </c>
      <c r="B16" s="68" t="s">
        <v>321</v>
      </c>
      <c r="C16" s="68" t="s">
        <v>322</v>
      </c>
      <c r="D16" s="68">
        <v>148556005528</v>
      </c>
      <c r="E16" s="68">
        <v>148612274036</v>
      </c>
      <c r="F16" s="68" t="s">
        <v>2776</v>
      </c>
      <c r="G16" s="68">
        <v>4681666990</v>
      </c>
      <c r="H16" s="68">
        <v>3.15</v>
      </c>
      <c r="I16" s="68">
        <v>4760872230</v>
      </c>
      <c r="J16" s="68">
        <v>3.2</v>
      </c>
      <c r="K16" s="68">
        <v>4412562339</v>
      </c>
      <c r="L16" s="68">
        <v>2.96</v>
      </c>
      <c r="M16" s="68">
        <v>4392381185</v>
      </c>
      <c r="N16" s="68">
        <v>2.95</v>
      </c>
      <c r="O16" s="68">
        <v>4316208854</v>
      </c>
      <c r="P16" s="68">
        <v>2.9</v>
      </c>
      <c r="Q16" s="68">
        <v>29479273217</v>
      </c>
      <c r="R16" s="68">
        <v>19.829999999999998</v>
      </c>
      <c r="S16" s="68">
        <v>29280056389</v>
      </c>
      <c r="T16" s="68">
        <v>19.7</v>
      </c>
      <c r="U16" s="68">
        <v>29039165190</v>
      </c>
      <c r="V16" s="68">
        <v>19.54</v>
      </c>
      <c r="W16" s="68">
        <v>28783551359</v>
      </c>
      <c r="X16" s="68">
        <v>19.36</v>
      </c>
      <c r="Y16" s="68">
        <v>28783551359</v>
      </c>
      <c r="Z16" s="68">
        <v>19.36</v>
      </c>
      <c r="AA16" s="68">
        <v>28783551359</v>
      </c>
      <c r="AB16" s="68">
        <v>19.36</v>
      </c>
      <c r="AC16" s="68">
        <v>28783171039</v>
      </c>
      <c r="AD16" s="68">
        <v>19.36</v>
      </c>
      <c r="AE16" s="68">
        <v>28783171039</v>
      </c>
      <c r="AF16" s="68">
        <v>19.36</v>
      </c>
      <c r="AG16" s="68">
        <v>28783171039</v>
      </c>
      <c r="AH16" s="68">
        <v>19.36</v>
      </c>
      <c r="AI16" s="68">
        <v>28783171039</v>
      </c>
      <c r="AJ16" s="68">
        <v>19.36</v>
      </c>
      <c r="AK16" s="68"/>
    </row>
    <row r="17" spans="1:37">
      <c r="A17" s="68">
        <v>15</v>
      </c>
      <c r="B17" s="68" t="s">
        <v>321</v>
      </c>
      <c r="C17" s="68" t="s">
        <v>322</v>
      </c>
      <c r="D17" s="68">
        <v>148556005528</v>
      </c>
      <c r="E17" s="68">
        <v>148612274036</v>
      </c>
      <c r="F17" s="68" t="s">
        <v>2777</v>
      </c>
      <c r="G17" s="68">
        <v>46587.94</v>
      </c>
      <c r="H17" s="68">
        <v>0.04</v>
      </c>
      <c r="I17" s="68">
        <v>46587.94</v>
      </c>
      <c r="J17" s="68">
        <v>0.04</v>
      </c>
      <c r="K17" s="68">
        <v>46587.94</v>
      </c>
      <c r="L17" s="68">
        <v>0.04</v>
      </c>
      <c r="M17" s="68">
        <v>46587.94</v>
      </c>
      <c r="N17" s="68">
        <v>0.04</v>
      </c>
      <c r="O17" s="68">
        <v>46587.94</v>
      </c>
      <c r="P17" s="68">
        <v>0.04</v>
      </c>
      <c r="Q17" s="68">
        <v>-19433412.059999999</v>
      </c>
      <c r="R17" s="68">
        <v>-17.399999999999999</v>
      </c>
      <c r="S17" s="68">
        <v>-19433412.059999999</v>
      </c>
      <c r="T17" s="68">
        <v>-17.399999999999999</v>
      </c>
      <c r="U17" s="68">
        <v>-19433412.059999999</v>
      </c>
      <c r="V17" s="68">
        <v>-17.399999999999999</v>
      </c>
      <c r="W17" s="68">
        <v>-19433412.059999999</v>
      </c>
      <c r="X17" s="68">
        <v>-17.399999999999999</v>
      </c>
      <c r="Y17" s="68">
        <v>-19433412.059999999</v>
      </c>
      <c r="Z17" s="68">
        <v>-17.399999999999999</v>
      </c>
      <c r="AA17" s="68">
        <v>-19433412.059999999</v>
      </c>
      <c r="AB17" s="68">
        <v>-17.399999999999999</v>
      </c>
      <c r="AC17" s="68">
        <v>-19433412.059999999</v>
      </c>
      <c r="AD17" s="68">
        <v>-17.399999999999999</v>
      </c>
      <c r="AE17" s="68">
        <v>-19433412.059999999</v>
      </c>
      <c r="AF17" s="68">
        <v>-17.399999999999999</v>
      </c>
      <c r="AG17" s="68">
        <v>-19433412.059999999</v>
      </c>
      <c r="AH17" s="68">
        <v>-17.399999999999999</v>
      </c>
      <c r="AI17" s="68">
        <v>-19433412.059999999</v>
      </c>
      <c r="AJ17" s="68">
        <v>-17.399999999999999</v>
      </c>
      <c r="AK17" s="68"/>
    </row>
    <row r="18" spans="1:37">
      <c r="A18" s="68">
        <v>16</v>
      </c>
      <c r="B18" s="68" t="s">
        <v>379</v>
      </c>
      <c r="C18" s="68" t="s">
        <v>380</v>
      </c>
      <c r="D18" s="68">
        <v>204904244811</v>
      </c>
      <c r="E18" s="68">
        <v>204918775987</v>
      </c>
      <c r="F18" s="68" t="s">
        <v>2776</v>
      </c>
      <c r="G18" s="68">
        <v>6280146775</v>
      </c>
      <c r="H18" s="68">
        <v>3.06</v>
      </c>
      <c r="I18" s="68">
        <v>6464715499</v>
      </c>
      <c r="J18" s="68">
        <v>3.15</v>
      </c>
      <c r="K18" s="68">
        <v>5754711763</v>
      </c>
      <c r="L18" s="68">
        <v>2.8</v>
      </c>
      <c r="M18" s="68">
        <v>5597945139</v>
      </c>
      <c r="N18" s="68">
        <v>2.73</v>
      </c>
      <c r="O18" s="68">
        <v>5435734170</v>
      </c>
      <c r="P18" s="68">
        <v>2.65</v>
      </c>
      <c r="Q18" s="68">
        <v>40071756277</v>
      </c>
      <c r="R18" s="68">
        <v>19.55</v>
      </c>
      <c r="S18" s="68">
        <v>39972386132</v>
      </c>
      <c r="T18" s="68">
        <v>19.5</v>
      </c>
      <c r="U18" s="68">
        <v>39806812372</v>
      </c>
      <c r="V18" s="68">
        <v>19.420000000000002</v>
      </c>
      <c r="W18" s="68">
        <v>39635962028</v>
      </c>
      <c r="X18" s="68">
        <v>19.34</v>
      </c>
      <c r="Y18" s="68">
        <v>39635962028</v>
      </c>
      <c r="Z18" s="68">
        <v>19.34</v>
      </c>
      <c r="AA18" s="68">
        <v>39635962028</v>
      </c>
      <c r="AB18" s="68">
        <v>19.34</v>
      </c>
      <c r="AC18" s="68">
        <v>39635433398</v>
      </c>
      <c r="AD18" s="68">
        <v>19.34</v>
      </c>
      <c r="AE18" s="68">
        <v>39635433398</v>
      </c>
      <c r="AF18" s="68">
        <v>19.34</v>
      </c>
      <c r="AG18" s="68">
        <v>39635433398</v>
      </c>
      <c r="AH18" s="68">
        <v>19.34</v>
      </c>
      <c r="AI18" s="68">
        <v>39635433398</v>
      </c>
      <c r="AJ18" s="68">
        <v>19.34</v>
      </c>
      <c r="AK18" s="68"/>
    </row>
    <row r="19" spans="1:37">
      <c r="A19" s="68">
        <v>17</v>
      </c>
      <c r="B19" s="68" t="s">
        <v>379</v>
      </c>
      <c r="C19" s="68" t="s">
        <v>380</v>
      </c>
      <c r="D19" s="68">
        <v>204904244811</v>
      </c>
      <c r="E19" s="68">
        <v>204918775987</v>
      </c>
      <c r="F19" s="68" t="s">
        <v>2777</v>
      </c>
      <c r="G19" s="68">
        <v>66476.960000000006</v>
      </c>
      <c r="H19" s="68">
        <v>0.04</v>
      </c>
      <c r="I19" s="68">
        <v>66476.960000000006</v>
      </c>
      <c r="J19" s="68">
        <v>0.04</v>
      </c>
      <c r="K19" s="68">
        <v>66476.960000000006</v>
      </c>
      <c r="L19" s="68">
        <v>0.04</v>
      </c>
      <c r="M19" s="68">
        <v>66476.960000000006</v>
      </c>
      <c r="N19" s="68">
        <v>0.04</v>
      </c>
      <c r="O19" s="68">
        <v>66476.960000000006</v>
      </c>
      <c r="P19" s="68">
        <v>0.04</v>
      </c>
      <c r="Q19" s="68">
        <v>-26733523.039999999</v>
      </c>
      <c r="R19" s="68">
        <v>-17.36</v>
      </c>
      <c r="S19" s="68">
        <v>-26733523.039999999</v>
      </c>
      <c r="T19" s="68">
        <v>-17.36</v>
      </c>
      <c r="U19" s="68">
        <v>-26733523.039999999</v>
      </c>
      <c r="V19" s="68">
        <v>-17.36</v>
      </c>
      <c r="W19" s="68">
        <v>-26733523.039999999</v>
      </c>
      <c r="X19" s="68">
        <v>-17.36</v>
      </c>
      <c r="Y19" s="68">
        <v>-26733523.039999999</v>
      </c>
      <c r="Z19" s="68">
        <v>-17.36</v>
      </c>
      <c r="AA19" s="68">
        <v>-26733523.039999999</v>
      </c>
      <c r="AB19" s="68">
        <v>-17.36</v>
      </c>
      <c r="AC19" s="68">
        <v>-26733523.039999999</v>
      </c>
      <c r="AD19" s="68">
        <v>-17.36</v>
      </c>
      <c r="AE19" s="68">
        <v>-26733523.039999999</v>
      </c>
      <c r="AF19" s="68">
        <v>-17.36</v>
      </c>
      <c r="AG19" s="68">
        <v>-26733523.039999999</v>
      </c>
      <c r="AH19" s="68">
        <v>-17.36</v>
      </c>
      <c r="AI19" s="68">
        <v>-26733523.039999999</v>
      </c>
      <c r="AJ19" s="68">
        <v>-17.36</v>
      </c>
      <c r="AK19" s="68"/>
    </row>
    <row r="20" spans="1:37">
      <c r="A20" s="68">
        <v>18</v>
      </c>
      <c r="B20" s="68" t="s">
        <v>437</v>
      </c>
      <c r="C20" s="68" t="s">
        <v>438</v>
      </c>
      <c r="D20" s="68">
        <v>289556956643</v>
      </c>
      <c r="E20" s="68">
        <v>290181463537</v>
      </c>
      <c r="F20" s="68" t="s">
        <v>2776</v>
      </c>
      <c r="G20" s="68">
        <v>13973401597</v>
      </c>
      <c r="H20" s="68">
        <v>4.8099999999999996</v>
      </c>
      <c r="I20" s="68">
        <v>14361153454</v>
      </c>
      <c r="J20" s="68">
        <v>4.9400000000000004</v>
      </c>
      <c r="K20" s="68">
        <v>13387804880</v>
      </c>
      <c r="L20" s="68">
        <v>4.6100000000000003</v>
      </c>
      <c r="M20" s="68">
        <v>13065803921</v>
      </c>
      <c r="N20" s="68">
        <v>4.5</v>
      </c>
      <c r="O20" s="68">
        <v>12585006394</v>
      </c>
      <c r="P20" s="68">
        <v>4.33</v>
      </c>
      <c r="Q20" s="68">
        <v>58770404312</v>
      </c>
      <c r="R20" s="68">
        <v>20.25</v>
      </c>
      <c r="S20" s="68">
        <v>58444253576</v>
      </c>
      <c r="T20" s="68">
        <v>20.14</v>
      </c>
      <c r="U20" s="68">
        <v>58002467346</v>
      </c>
      <c r="V20" s="68">
        <v>19.98</v>
      </c>
      <c r="W20" s="68">
        <v>57789609973</v>
      </c>
      <c r="X20" s="68">
        <v>19.91</v>
      </c>
      <c r="Y20" s="68">
        <v>57789609973</v>
      </c>
      <c r="Z20" s="68">
        <v>19.91</v>
      </c>
      <c r="AA20" s="68">
        <v>57789609973</v>
      </c>
      <c r="AB20" s="68">
        <v>19.91</v>
      </c>
      <c r="AC20" s="68">
        <v>57788871183</v>
      </c>
      <c r="AD20" s="68">
        <v>19.91</v>
      </c>
      <c r="AE20" s="68">
        <v>57788871183</v>
      </c>
      <c r="AF20" s="68">
        <v>19.91</v>
      </c>
      <c r="AG20" s="68">
        <v>57788871183</v>
      </c>
      <c r="AH20" s="68">
        <v>19.91</v>
      </c>
      <c r="AI20" s="68">
        <v>57788871183</v>
      </c>
      <c r="AJ20" s="68">
        <v>19.91</v>
      </c>
      <c r="AK20" s="68"/>
    </row>
    <row r="21" spans="1:37">
      <c r="A21" s="68">
        <v>19</v>
      </c>
      <c r="B21" s="68" t="s">
        <v>437</v>
      </c>
      <c r="C21" s="68" t="s">
        <v>438</v>
      </c>
      <c r="D21" s="68">
        <v>289556956643</v>
      </c>
      <c r="E21" s="68">
        <v>290181463537</v>
      </c>
      <c r="F21" s="68" t="s">
        <v>2777</v>
      </c>
      <c r="G21" s="68">
        <v>810742.5</v>
      </c>
      <c r="H21" s="68">
        <v>0.37</v>
      </c>
      <c r="I21" s="68">
        <v>810742.5</v>
      </c>
      <c r="J21" s="68">
        <v>0.37</v>
      </c>
      <c r="K21" s="68">
        <v>810742.5</v>
      </c>
      <c r="L21" s="68">
        <v>0.37</v>
      </c>
      <c r="M21" s="68">
        <v>810742.5</v>
      </c>
      <c r="N21" s="68">
        <v>0.37</v>
      </c>
      <c r="O21" s="68">
        <v>810742.5</v>
      </c>
      <c r="P21" s="68">
        <v>0.37</v>
      </c>
      <c r="Q21" s="68">
        <v>-35009257.5</v>
      </c>
      <c r="R21" s="68">
        <v>-16.05</v>
      </c>
      <c r="S21" s="68">
        <v>-35009257.5</v>
      </c>
      <c r="T21" s="68">
        <v>-16.05</v>
      </c>
      <c r="U21" s="68">
        <v>-35009257.5</v>
      </c>
      <c r="V21" s="68">
        <v>-16.05</v>
      </c>
      <c r="W21" s="68">
        <v>-35009257.5</v>
      </c>
      <c r="X21" s="68">
        <v>-16.05</v>
      </c>
      <c r="Y21" s="68">
        <v>-35009257.5</v>
      </c>
      <c r="Z21" s="68">
        <v>-16.05</v>
      </c>
      <c r="AA21" s="68">
        <v>-35009257.5</v>
      </c>
      <c r="AB21" s="68">
        <v>-16.05</v>
      </c>
      <c r="AC21" s="68">
        <v>-35009257.5</v>
      </c>
      <c r="AD21" s="68">
        <v>-16.05</v>
      </c>
      <c r="AE21" s="68">
        <v>-35009257.5</v>
      </c>
      <c r="AF21" s="68">
        <v>-16.05</v>
      </c>
      <c r="AG21" s="68">
        <v>-35009257.5</v>
      </c>
      <c r="AH21" s="68">
        <v>-16.05</v>
      </c>
      <c r="AI21" s="68">
        <v>-35009257.5</v>
      </c>
      <c r="AJ21" s="68">
        <v>-16.05</v>
      </c>
      <c r="AK21" s="68"/>
    </row>
    <row r="22" spans="1:37">
      <c r="A22" s="68">
        <v>20</v>
      </c>
      <c r="B22" s="68" t="s">
        <v>501</v>
      </c>
      <c r="C22" s="68" t="s">
        <v>2908</v>
      </c>
      <c r="D22" s="68">
        <v>43050240</v>
      </c>
      <c r="E22" s="68">
        <v>43049058</v>
      </c>
      <c r="F22" s="68" t="s">
        <v>2776</v>
      </c>
      <c r="G22" s="68">
        <v>1242333</v>
      </c>
      <c r="H22" s="68">
        <v>2.88</v>
      </c>
      <c r="I22" s="68">
        <v>1242333</v>
      </c>
      <c r="J22" s="68">
        <v>2.88</v>
      </c>
      <c r="K22" s="68">
        <v>1242333</v>
      </c>
      <c r="L22" s="68">
        <v>2.88</v>
      </c>
      <c r="M22" s="68">
        <v>1242333</v>
      </c>
      <c r="N22" s="68">
        <v>2.88</v>
      </c>
      <c r="O22" s="68">
        <v>1145190</v>
      </c>
      <c r="P22" s="68">
        <v>2.66</v>
      </c>
      <c r="Q22" s="68">
        <v>1145190</v>
      </c>
      <c r="R22" s="68">
        <v>2.66</v>
      </c>
      <c r="S22" s="68">
        <v>1145190</v>
      </c>
      <c r="T22" s="68">
        <v>2.66</v>
      </c>
      <c r="U22" s="68">
        <v>1145190</v>
      </c>
      <c r="V22" s="68">
        <v>2.66</v>
      </c>
      <c r="W22" s="68">
        <v>1145190</v>
      </c>
      <c r="X22" s="68">
        <v>2.66</v>
      </c>
      <c r="Y22" s="68">
        <v>1145190</v>
      </c>
      <c r="Z22" s="68">
        <v>2.66</v>
      </c>
      <c r="AA22" s="68">
        <v>1145190</v>
      </c>
      <c r="AB22" s="68">
        <v>2.66</v>
      </c>
      <c r="AC22" s="68">
        <v>1145190</v>
      </c>
      <c r="AD22" s="68">
        <v>2.66</v>
      </c>
      <c r="AE22" s="68">
        <v>1145190</v>
      </c>
      <c r="AF22" s="68">
        <v>2.66</v>
      </c>
      <c r="AG22" s="68">
        <v>1145190</v>
      </c>
      <c r="AH22" s="68">
        <v>2.66</v>
      </c>
      <c r="AI22" s="68">
        <v>1145190</v>
      </c>
      <c r="AJ22" s="68">
        <v>2.66</v>
      </c>
      <c r="AK22" s="68"/>
    </row>
    <row r="23" spans="1:37">
      <c r="A23" s="68">
        <v>21</v>
      </c>
      <c r="B23" s="68" t="s">
        <v>521</v>
      </c>
      <c r="C23" s="68" t="s">
        <v>2909</v>
      </c>
      <c r="D23" s="68">
        <v>5622142</v>
      </c>
      <c r="E23" s="68">
        <v>5622142</v>
      </c>
      <c r="F23" s="68" t="s">
        <v>2776</v>
      </c>
      <c r="G23" s="68">
        <v>131626</v>
      </c>
      <c r="H23" s="68">
        <v>2.34</v>
      </c>
      <c r="I23" s="68">
        <v>131626</v>
      </c>
      <c r="J23" s="68">
        <v>2.34</v>
      </c>
      <c r="K23" s="68">
        <v>131626</v>
      </c>
      <c r="L23" s="68">
        <v>2.34</v>
      </c>
      <c r="M23" s="68">
        <v>131626</v>
      </c>
      <c r="N23" s="68">
        <v>2.34</v>
      </c>
      <c r="O23" s="68">
        <v>131626</v>
      </c>
      <c r="P23" s="68">
        <v>2.34</v>
      </c>
      <c r="Q23" s="68">
        <v>131626</v>
      </c>
      <c r="R23" s="68">
        <v>2.34</v>
      </c>
      <c r="S23" s="68">
        <v>131626</v>
      </c>
      <c r="T23" s="68">
        <v>2.34</v>
      </c>
      <c r="U23" s="68">
        <v>131626</v>
      </c>
      <c r="V23" s="68">
        <v>2.34</v>
      </c>
      <c r="W23" s="68">
        <v>131626</v>
      </c>
      <c r="X23" s="68">
        <v>2.34</v>
      </c>
      <c r="Y23" s="68">
        <v>131626</v>
      </c>
      <c r="Z23" s="68">
        <v>2.34</v>
      </c>
      <c r="AA23" s="68">
        <v>131626</v>
      </c>
      <c r="AB23" s="68">
        <v>2.34</v>
      </c>
      <c r="AC23" s="68">
        <v>131626</v>
      </c>
      <c r="AD23" s="68">
        <v>2.34</v>
      </c>
      <c r="AE23" s="68">
        <v>131626</v>
      </c>
      <c r="AF23" s="68">
        <v>2.34</v>
      </c>
      <c r="AG23" s="68">
        <v>131626</v>
      </c>
      <c r="AH23" s="68">
        <v>2.34</v>
      </c>
      <c r="AI23" s="68">
        <v>131626</v>
      </c>
      <c r="AJ23" s="68">
        <v>2.34</v>
      </c>
      <c r="AK23" s="68"/>
    </row>
    <row r="24" spans="1:37">
      <c r="A24" s="68">
        <v>22</v>
      </c>
      <c r="B24" s="68" t="s">
        <v>531</v>
      </c>
      <c r="C24" s="68" t="s">
        <v>2910</v>
      </c>
      <c r="D24" s="68">
        <v>6659632804</v>
      </c>
      <c r="E24" s="68">
        <v>6664819764</v>
      </c>
      <c r="F24" s="68" t="s">
        <v>2776</v>
      </c>
      <c r="G24" s="68">
        <v>171800160</v>
      </c>
      <c r="H24" s="68">
        <v>2.57</v>
      </c>
      <c r="I24" s="68">
        <v>172269571</v>
      </c>
      <c r="J24" s="68">
        <v>2.58</v>
      </c>
      <c r="K24" s="68">
        <v>172603492</v>
      </c>
      <c r="L24" s="68">
        <v>2.58</v>
      </c>
      <c r="M24" s="68">
        <v>173256624</v>
      </c>
      <c r="N24" s="68">
        <v>2.59</v>
      </c>
      <c r="O24" s="68">
        <v>173408681</v>
      </c>
      <c r="P24" s="68">
        <v>2.6</v>
      </c>
      <c r="Q24" s="68">
        <v>174528209</v>
      </c>
      <c r="R24" s="68">
        <v>2.61</v>
      </c>
      <c r="S24" s="68">
        <v>174535144</v>
      </c>
      <c r="T24" s="68">
        <v>2.61</v>
      </c>
      <c r="U24" s="68">
        <v>174535144</v>
      </c>
      <c r="V24" s="68">
        <v>2.61</v>
      </c>
      <c r="W24" s="68">
        <v>174535144</v>
      </c>
      <c r="X24" s="68">
        <v>2.61</v>
      </c>
      <c r="Y24" s="68">
        <v>174535144</v>
      </c>
      <c r="Z24" s="68">
        <v>2.61</v>
      </c>
      <c r="AA24" s="68">
        <v>174535144</v>
      </c>
      <c r="AB24" s="68">
        <v>2.61</v>
      </c>
      <c r="AC24" s="68">
        <v>174535144</v>
      </c>
      <c r="AD24" s="68">
        <v>2.61</v>
      </c>
      <c r="AE24" s="68">
        <v>174535144</v>
      </c>
      <c r="AF24" s="68">
        <v>2.61</v>
      </c>
      <c r="AG24" s="68">
        <v>174535144</v>
      </c>
      <c r="AH24" s="68">
        <v>2.61</v>
      </c>
      <c r="AI24" s="68">
        <v>174535144</v>
      </c>
      <c r="AJ24" s="68">
        <v>2.61</v>
      </c>
      <c r="AK24" s="68"/>
    </row>
    <row r="25" spans="1:37">
      <c r="A25" s="68">
        <v>23</v>
      </c>
      <c r="B25" s="68" t="s">
        <v>555</v>
      </c>
      <c r="C25" s="68" t="s">
        <v>2911</v>
      </c>
      <c r="D25" s="68">
        <v>3575271974</v>
      </c>
      <c r="E25" s="68">
        <v>3570071688</v>
      </c>
      <c r="F25" s="68" t="s">
        <v>2776</v>
      </c>
      <c r="G25" s="68">
        <v>79721226</v>
      </c>
      <c r="H25" s="68">
        <v>2.23</v>
      </c>
      <c r="I25" s="68">
        <v>79995750</v>
      </c>
      <c r="J25" s="68">
        <v>2.2400000000000002</v>
      </c>
      <c r="K25" s="68">
        <v>80098438</v>
      </c>
      <c r="L25" s="68">
        <v>2.2400000000000002</v>
      </c>
      <c r="M25" s="68">
        <v>80108596</v>
      </c>
      <c r="N25" s="68">
        <v>2.2400000000000002</v>
      </c>
      <c r="O25" s="68">
        <v>80317886</v>
      </c>
      <c r="P25" s="68">
        <v>2.2400000000000002</v>
      </c>
      <c r="Q25" s="68">
        <v>80391971</v>
      </c>
      <c r="R25" s="68">
        <v>2.25</v>
      </c>
      <c r="S25" s="68">
        <v>80394512</v>
      </c>
      <c r="T25" s="68">
        <v>2.25</v>
      </c>
      <c r="U25" s="68">
        <v>80394512</v>
      </c>
      <c r="V25" s="68">
        <v>2.25</v>
      </c>
      <c r="W25" s="68">
        <v>80394512</v>
      </c>
      <c r="X25" s="68">
        <v>2.25</v>
      </c>
      <c r="Y25" s="68">
        <v>80394512</v>
      </c>
      <c r="Z25" s="68">
        <v>2.25</v>
      </c>
      <c r="AA25" s="68">
        <v>80394512</v>
      </c>
      <c r="AB25" s="68">
        <v>2.25</v>
      </c>
      <c r="AC25" s="68">
        <v>80394512</v>
      </c>
      <c r="AD25" s="68">
        <v>2.25</v>
      </c>
      <c r="AE25" s="68">
        <v>80394512</v>
      </c>
      <c r="AF25" s="68">
        <v>2.25</v>
      </c>
      <c r="AG25" s="68">
        <v>80394512</v>
      </c>
      <c r="AH25" s="68">
        <v>2.25</v>
      </c>
      <c r="AI25" s="68">
        <v>80394512</v>
      </c>
      <c r="AJ25" s="68">
        <v>2.25</v>
      </c>
      <c r="AK25" s="68"/>
    </row>
    <row r="26" spans="1:37">
      <c r="A26" s="68">
        <v>24</v>
      </c>
      <c r="B26" s="68" t="s">
        <v>660</v>
      </c>
      <c r="C26" s="68" t="s">
        <v>2912</v>
      </c>
      <c r="D26" s="68">
        <v>17292462865</v>
      </c>
      <c r="E26" s="68">
        <v>17293280207</v>
      </c>
      <c r="F26" s="68" t="s">
        <v>2776</v>
      </c>
      <c r="G26" s="68">
        <v>221712435</v>
      </c>
      <c r="H26" s="68">
        <v>1.28</v>
      </c>
      <c r="I26" s="68">
        <v>224499795</v>
      </c>
      <c r="J26" s="68">
        <v>1.29</v>
      </c>
      <c r="K26" s="68">
        <v>224499795</v>
      </c>
      <c r="L26" s="68">
        <v>1.29</v>
      </c>
      <c r="M26" s="68">
        <v>224499795</v>
      </c>
      <c r="N26" s="68">
        <v>1.29</v>
      </c>
      <c r="O26" s="68">
        <v>224597686</v>
      </c>
      <c r="P26" s="68">
        <v>1.29</v>
      </c>
      <c r="Q26" s="68">
        <v>224639465</v>
      </c>
      <c r="R26" s="68">
        <v>1.29</v>
      </c>
      <c r="S26" s="68">
        <v>224804890</v>
      </c>
      <c r="T26" s="68">
        <v>1.29</v>
      </c>
      <c r="U26" s="68">
        <v>224821033</v>
      </c>
      <c r="V26" s="68">
        <v>1.3</v>
      </c>
      <c r="W26" s="68">
        <v>224840756</v>
      </c>
      <c r="X26" s="68">
        <v>1.3</v>
      </c>
      <c r="Y26" s="68">
        <v>224840756</v>
      </c>
      <c r="Z26" s="68">
        <v>1.3</v>
      </c>
      <c r="AA26" s="68">
        <v>224840756</v>
      </c>
      <c r="AB26" s="68">
        <v>1.3</v>
      </c>
      <c r="AC26" s="68">
        <v>224840756</v>
      </c>
      <c r="AD26" s="68">
        <v>1.3</v>
      </c>
      <c r="AE26" s="68">
        <v>224840756</v>
      </c>
      <c r="AF26" s="68">
        <v>1.3</v>
      </c>
      <c r="AG26" s="68">
        <v>224840756</v>
      </c>
      <c r="AH26" s="68">
        <v>1.3</v>
      </c>
      <c r="AI26" s="68">
        <v>224840756</v>
      </c>
      <c r="AJ26" s="68">
        <v>1.3</v>
      </c>
      <c r="AK26" s="68"/>
    </row>
    <row r="27" spans="1:37">
      <c r="A27" s="68">
        <v>25</v>
      </c>
      <c r="B27" s="68" t="s">
        <v>678</v>
      </c>
      <c r="C27" s="68" t="s">
        <v>2913</v>
      </c>
      <c r="D27" s="68">
        <v>9894739826</v>
      </c>
      <c r="E27" s="68">
        <v>9903156327</v>
      </c>
      <c r="F27" s="68" t="s">
        <v>2776</v>
      </c>
      <c r="G27" s="68">
        <v>318904589</v>
      </c>
      <c r="H27" s="68">
        <v>3.22</v>
      </c>
      <c r="I27" s="68">
        <v>323098209</v>
      </c>
      <c r="J27" s="68">
        <v>3.26</v>
      </c>
      <c r="K27" s="68">
        <v>289575886</v>
      </c>
      <c r="L27" s="68">
        <v>2.92</v>
      </c>
      <c r="M27" s="68">
        <v>288365229</v>
      </c>
      <c r="N27" s="68">
        <v>2.91</v>
      </c>
      <c r="O27" s="68">
        <v>288365229</v>
      </c>
      <c r="P27" s="68">
        <v>2.91</v>
      </c>
      <c r="Q27" s="68">
        <v>1701548287</v>
      </c>
      <c r="R27" s="68">
        <v>17.18</v>
      </c>
      <c r="S27" s="68">
        <v>1701548287</v>
      </c>
      <c r="T27" s="68">
        <v>17.18</v>
      </c>
      <c r="U27" s="68">
        <v>1664153923</v>
      </c>
      <c r="V27" s="68">
        <v>16.8</v>
      </c>
      <c r="W27" s="68">
        <v>1596028804</v>
      </c>
      <c r="X27" s="68">
        <v>16.11</v>
      </c>
      <c r="Y27" s="68">
        <v>1596028804</v>
      </c>
      <c r="Z27" s="68">
        <v>16.11</v>
      </c>
      <c r="AA27" s="68">
        <v>3895112304</v>
      </c>
      <c r="AB27" s="68">
        <v>39.33</v>
      </c>
      <c r="AC27" s="68">
        <v>3895081524</v>
      </c>
      <c r="AD27" s="68">
        <v>39.33</v>
      </c>
      <c r="AE27" s="68">
        <v>3895081524</v>
      </c>
      <c r="AF27" s="68">
        <v>39.33</v>
      </c>
      <c r="AG27" s="68">
        <v>3895081524</v>
      </c>
      <c r="AH27" s="68">
        <v>39.33</v>
      </c>
      <c r="AI27" s="68">
        <v>3895081524</v>
      </c>
      <c r="AJ27" s="68">
        <v>39.33</v>
      </c>
      <c r="AK27" s="68"/>
    </row>
    <row r="28" spans="1:37">
      <c r="A28" s="68">
        <v>26</v>
      </c>
      <c r="B28" s="68" t="s">
        <v>678</v>
      </c>
      <c r="C28" s="68" t="s">
        <v>2913</v>
      </c>
      <c r="D28" s="68">
        <v>9894739826</v>
      </c>
      <c r="E28" s="68">
        <v>9903156327</v>
      </c>
      <c r="F28" s="68" t="s">
        <v>2777</v>
      </c>
      <c r="G28" s="68">
        <v>2717.78</v>
      </c>
      <c r="H28" s="68">
        <v>0.03</v>
      </c>
      <c r="I28" s="68">
        <v>2717.78</v>
      </c>
      <c r="J28" s="68">
        <v>0.03</v>
      </c>
      <c r="K28" s="68">
        <v>2717.78</v>
      </c>
      <c r="L28" s="68">
        <v>0.03</v>
      </c>
      <c r="M28" s="68">
        <v>2717.78</v>
      </c>
      <c r="N28" s="68">
        <v>0.03</v>
      </c>
      <c r="O28" s="68">
        <v>2717.78</v>
      </c>
      <c r="P28" s="68">
        <v>0.03</v>
      </c>
      <c r="Q28" s="68">
        <v>-1087282.22</v>
      </c>
      <c r="R28" s="68">
        <v>-14.61</v>
      </c>
      <c r="S28" s="68">
        <v>-1087282.22</v>
      </c>
      <c r="T28" s="68">
        <v>-14.61</v>
      </c>
      <c r="U28" s="68">
        <v>-1087282.22</v>
      </c>
      <c r="V28" s="68">
        <v>-14.61</v>
      </c>
      <c r="W28" s="68">
        <v>-1087282.22</v>
      </c>
      <c r="X28" s="68">
        <v>-14.61</v>
      </c>
      <c r="Y28" s="68">
        <v>-1087282.22</v>
      </c>
      <c r="Z28" s="68">
        <v>-14.61</v>
      </c>
      <c r="AA28" s="68">
        <v>-2817282.22</v>
      </c>
      <c r="AB28" s="68">
        <v>-37.86</v>
      </c>
      <c r="AC28" s="68">
        <v>-2817282.22</v>
      </c>
      <c r="AD28" s="68">
        <v>-37.86</v>
      </c>
      <c r="AE28" s="68">
        <v>-2817282.22</v>
      </c>
      <c r="AF28" s="68">
        <v>-37.86</v>
      </c>
      <c r="AG28" s="68">
        <v>-2817282.22</v>
      </c>
      <c r="AH28" s="68">
        <v>-37.86</v>
      </c>
      <c r="AI28" s="68">
        <v>-2817282.22</v>
      </c>
      <c r="AJ28" s="68">
        <v>-37.86</v>
      </c>
      <c r="AK28" s="68"/>
    </row>
    <row r="29" spans="1:37">
      <c r="A29" s="68">
        <v>27</v>
      </c>
      <c r="B29" s="68" t="s">
        <v>683</v>
      </c>
      <c r="C29" s="68" t="s">
        <v>684</v>
      </c>
      <c r="D29" s="68">
        <v>9360103372</v>
      </c>
      <c r="E29" s="68">
        <v>9404391610</v>
      </c>
      <c r="F29" s="68" t="s">
        <v>2776</v>
      </c>
      <c r="G29" s="68">
        <v>404683690</v>
      </c>
      <c r="H29" s="68">
        <v>4.3</v>
      </c>
      <c r="I29" s="68">
        <v>445425307</v>
      </c>
      <c r="J29" s="68">
        <v>4.7300000000000004</v>
      </c>
      <c r="K29" s="68">
        <v>443758045</v>
      </c>
      <c r="L29" s="68">
        <v>4.71</v>
      </c>
      <c r="M29" s="68">
        <v>387571896</v>
      </c>
      <c r="N29" s="68">
        <v>4.12</v>
      </c>
      <c r="O29" s="68">
        <v>387175798</v>
      </c>
      <c r="P29" s="68">
        <v>4.1100000000000003</v>
      </c>
      <c r="Q29" s="68">
        <v>1425828792</v>
      </c>
      <c r="R29" s="68">
        <v>15.16</v>
      </c>
      <c r="S29" s="68">
        <v>1397519480</v>
      </c>
      <c r="T29" s="68">
        <v>14.86</v>
      </c>
      <c r="U29" s="68">
        <v>1397237824</v>
      </c>
      <c r="V29" s="68">
        <v>14.85</v>
      </c>
      <c r="W29" s="68">
        <v>1339245396</v>
      </c>
      <c r="X29" s="68">
        <v>14.24</v>
      </c>
      <c r="Y29" s="68">
        <v>1339245396</v>
      </c>
      <c r="Z29" s="68">
        <v>14.24</v>
      </c>
      <c r="AA29" s="68">
        <v>3864250396</v>
      </c>
      <c r="AB29" s="68">
        <v>41.08</v>
      </c>
      <c r="AC29" s="68">
        <v>3864222126</v>
      </c>
      <c r="AD29" s="68">
        <v>41.08</v>
      </c>
      <c r="AE29" s="68">
        <v>3864222126</v>
      </c>
      <c r="AF29" s="68">
        <v>41.08</v>
      </c>
      <c r="AG29" s="68">
        <v>3864222126</v>
      </c>
      <c r="AH29" s="68">
        <v>41.08</v>
      </c>
      <c r="AI29" s="68">
        <v>3864222126</v>
      </c>
      <c r="AJ29" s="68">
        <v>41.08</v>
      </c>
      <c r="AK29" s="68"/>
    </row>
    <row r="30" spans="1:37">
      <c r="A30" s="68">
        <v>28</v>
      </c>
      <c r="B30" s="68" t="s">
        <v>683</v>
      </c>
      <c r="C30" s="68" t="s">
        <v>684</v>
      </c>
      <c r="D30" s="68">
        <v>9360103372</v>
      </c>
      <c r="E30" s="68">
        <v>9404391610</v>
      </c>
      <c r="F30" s="68" t="s">
        <v>2777</v>
      </c>
      <c r="G30" s="68">
        <v>41694.57</v>
      </c>
      <c r="H30" s="68">
        <v>0.59</v>
      </c>
      <c r="I30" s="68">
        <v>41694.57</v>
      </c>
      <c r="J30" s="68">
        <v>0.59</v>
      </c>
      <c r="K30" s="68">
        <v>41694.57</v>
      </c>
      <c r="L30" s="68">
        <v>0.59</v>
      </c>
      <c r="M30" s="68">
        <v>41694.57</v>
      </c>
      <c r="N30" s="68">
        <v>0.59</v>
      </c>
      <c r="O30" s="68">
        <v>41694.57</v>
      </c>
      <c r="P30" s="68">
        <v>0.59</v>
      </c>
      <c r="Q30" s="68">
        <v>-768305.43</v>
      </c>
      <c r="R30" s="68">
        <v>-10.87</v>
      </c>
      <c r="S30" s="68">
        <v>-768305.43</v>
      </c>
      <c r="T30" s="68">
        <v>-10.87</v>
      </c>
      <c r="U30" s="68">
        <v>-768305.43</v>
      </c>
      <c r="V30" s="68">
        <v>-10.87</v>
      </c>
      <c r="W30" s="68">
        <v>-768305.43</v>
      </c>
      <c r="X30" s="68">
        <v>-10.87</v>
      </c>
      <c r="Y30" s="68">
        <v>-768305.43</v>
      </c>
      <c r="Z30" s="68">
        <v>-10.87</v>
      </c>
      <c r="AA30" s="68">
        <v>-2668305.4300000002</v>
      </c>
      <c r="AB30" s="68">
        <v>-37.76</v>
      </c>
      <c r="AC30" s="68">
        <v>-2668305.4300000002</v>
      </c>
      <c r="AD30" s="68">
        <v>-37.76</v>
      </c>
      <c r="AE30" s="68">
        <v>-2668305.4300000002</v>
      </c>
      <c r="AF30" s="68">
        <v>-37.76</v>
      </c>
      <c r="AG30" s="68">
        <v>-2668305.4300000002</v>
      </c>
      <c r="AH30" s="68">
        <v>-37.76</v>
      </c>
      <c r="AI30" s="68">
        <v>-2668305.4300000002</v>
      </c>
      <c r="AJ30" s="68">
        <v>-37.76</v>
      </c>
      <c r="AK30" s="68"/>
    </row>
    <row r="31" spans="1:37">
      <c r="A31" s="68">
        <v>29</v>
      </c>
      <c r="B31" s="68" t="s">
        <v>688</v>
      </c>
      <c r="C31" s="68" t="s">
        <v>2914</v>
      </c>
      <c r="D31" s="68">
        <v>7395747756</v>
      </c>
      <c r="E31" s="68">
        <v>7404171174</v>
      </c>
      <c r="F31" s="68" t="s">
        <v>2776</v>
      </c>
      <c r="G31" s="68">
        <v>156413884</v>
      </c>
      <c r="H31" s="68">
        <v>2.11</v>
      </c>
      <c r="I31" s="68">
        <v>156480517</v>
      </c>
      <c r="J31" s="68">
        <v>2.11</v>
      </c>
      <c r="K31" s="68">
        <v>156808780</v>
      </c>
      <c r="L31" s="68">
        <v>2.11</v>
      </c>
      <c r="M31" s="68">
        <v>156819737</v>
      </c>
      <c r="N31" s="68">
        <v>2.11</v>
      </c>
      <c r="O31" s="68">
        <v>156819737</v>
      </c>
      <c r="P31" s="68">
        <v>2.11</v>
      </c>
      <c r="Q31" s="68">
        <v>156820419</v>
      </c>
      <c r="R31" s="68">
        <v>2.11</v>
      </c>
      <c r="S31" s="68">
        <v>156820419</v>
      </c>
      <c r="T31" s="68">
        <v>2.11</v>
      </c>
      <c r="U31" s="68">
        <v>157190660</v>
      </c>
      <c r="V31" s="68">
        <v>2.12</v>
      </c>
      <c r="W31" s="68">
        <v>157865166</v>
      </c>
      <c r="X31" s="68">
        <v>2.13</v>
      </c>
      <c r="Y31" s="68">
        <v>157865166</v>
      </c>
      <c r="Z31" s="68">
        <v>2.13</v>
      </c>
      <c r="AA31" s="68">
        <v>157865166</v>
      </c>
      <c r="AB31" s="68">
        <v>2.13</v>
      </c>
      <c r="AC31" s="68">
        <v>157865166</v>
      </c>
      <c r="AD31" s="68">
        <v>2.13</v>
      </c>
      <c r="AE31" s="68">
        <v>157865166</v>
      </c>
      <c r="AF31" s="68">
        <v>2.13</v>
      </c>
      <c r="AG31" s="68">
        <v>157865166</v>
      </c>
      <c r="AH31" s="68">
        <v>2.13</v>
      </c>
      <c r="AI31" s="68">
        <v>157865166</v>
      </c>
      <c r="AJ31" s="68">
        <v>2.13</v>
      </c>
      <c r="AK31" s="68"/>
    </row>
    <row r="32" spans="1:37">
      <c r="A32" s="68">
        <v>30</v>
      </c>
      <c r="B32" s="68" t="s">
        <v>732</v>
      </c>
      <c r="C32" s="68" t="s">
        <v>2915</v>
      </c>
      <c r="D32" s="68">
        <v>2697515473</v>
      </c>
      <c r="E32" s="68">
        <v>2697595355</v>
      </c>
      <c r="F32" s="68" t="s">
        <v>2776</v>
      </c>
      <c r="G32" s="68">
        <v>41630657</v>
      </c>
      <c r="H32" s="68">
        <v>1.54</v>
      </c>
      <c r="I32" s="68">
        <v>41631856</v>
      </c>
      <c r="J32" s="68">
        <v>1.54</v>
      </c>
      <c r="K32" s="68">
        <v>41635497</v>
      </c>
      <c r="L32" s="68">
        <v>1.54</v>
      </c>
      <c r="M32" s="68">
        <v>41636527</v>
      </c>
      <c r="N32" s="68">
        <v>1.54</v>
      </c>
      <c r="O32" s="68">
        <v>41636527</v>
      </c>
      <c r="P32" s="68">
        <v>1.54</v>
      </c>
      <c r="Q32" s="68">
        <v>41636727</v>
      </c>
      <c r="R32" s="68">
        <v>1.54</v>
      </c>
      <c r="S32" s="68">
        <v>41636727</v>
      </c>
      <c r="T32" s="68">
        <v>1.54</v>
      </c>
      <c r="U32" s="68">
        <v>41636727</v>
      </c>
      <c r="V32" s="68">
        <v>1.54</v>
      </c>
      <c r="W32" s="68">
        <v>41636727</v>
      </c>
      <c r="X32" s="68">
        <v>1.54</v>
      </c>
      <c r="Y32" s="68">
        <v>41636727</v>
      </c>
      <c r="Z32" s="68">
        <v>1.54</v>
      </c>
      <c r="AA32" s="68">
        <v>41636727</v>
      </c>
      <c r="AB32" s="68">
        <v>1.54</v>
      </c>
      <c r="AC32" s="68">
        <v>41636727</v>
      </c>
      <c r="AD32" s="68">
        <v>1.54</v>
      </c>
      <c r="AE32" s="68">
        <v>41636727</v>
      </c>
      <c r="AF32" s="68">
        <v>1.54</v>
      </c>
      <c r="AG32" s="68">
        <v>41636727</v>
      </c>
      <c r="AH32" s="68">
        <v>1.54</v>
      </c>
      <c r="AI32" s="68">
        <v>41636727</v>
      </c>
      <c r="AJ32" s="68">
        <v>1.54</v>
      </c>
      <c r="AK32" s="68"/>
    </row>
    <row r="33" spans="1:37">
      <c r="A33" s="68">
        <v>31</v>
      </c>
      <c r="B33" s="68" t="s">
        <v>754</v>
      </c>
      <c r="C33" s="68" t="s">
        <v>755</v>
      </c>
      <c r="D33" s="68">
        <v>9332158698</v>
      </c>
      <c r="E33" s="68">
        <v>9376544732</v>
      </c>
      <c r="F33" s="68" t="s">
        <v>2776</v>
      </c>
      <c r="G33" s="68">
        <v>197279119</v>
      </c>
      <c r="H33" s="68">
        <v>2.1</v>
      </c>
      <c r="I33" s="68">
        <v>197785408</v>
      </c>
      <c r="J33" s="68">
        <v>2.1</v>
      </c>
      <c r="K33" s="68">
        <v>197801916</v>
      </c>
      <c r="L33" s="68">
        <v>2.1</v>
      </c>
      <c r="M33" s="68">
        <v>198358215</v>
      </c>
      <c r="N33" s="68">
        <v>2.11</v>
      </c>
      <c r="O33" s="68">
        <v>198362137</v>
      </c>
      <c r="P33" s="68">
        <v>2.11</v>
      </c>
      <c r="Q33" s="68">
        <v>198476758</v>
      </c>
      <c r="R33" s="68">
        <v>2.11</v>
      </c>
      <c r="S33" s="68">
        <v>198757048</v>
      </c>
      <c r="T33" s="68">
        <v>2.11</v>
      </c>
      <c r="U33" s="68">
        <v>198759836</v>
      </c>
      <c r="V33" s="68">
        <v>2.11</v>
      </c>
      <c r="W33" s="68">
        <v>199334018</v>
      </c>
      <c r="X33" s="68">
        <v>2.12</v>
      </c>
      <c r="Y33" s="68">
        <v>199334018</v>
      </c>
      <c r="Z33" s="68">
        <v>2.12</v>
      </c>
      <c r="AA33" s="68">
        <v>199334018</v>
      </c>
      <c r="AB33" s="68">
        <v>2.12</v>
      </c>
      <c r="AC33" s="68">
        <v>199334018</v>
      </c>
      <c r="AD33" s="68">
        <v>2.12</v>
      </c>
      <c r="AE33" s="68">
        <v>199334018</v>
      </c>
      <c r="AF33" s="68">
        <v>2.12</v>
      </c>
      <c r="AG33" s="68">
        <v>199334018</v>
      </c>
      <c r="AH33" s="68">
        <v>2.12</v>
      </c>
      <c r="AI33" s="68">
        <v>199334018</v>
      </c>
      <c r="AJ33" s="68">
        <v>2.12</v>
      </c>
      <c r="AK33" s="68"/>
    </row>
    <row r="34" spans="1:37">
      <c r="A34" s="68">
        <v>32</v>
      </c>
      <c r="B34" s="68" t="s">
        <v>802</v>
      </c>
      <c r="C34" s="68" t="s">
        <v>2916</v>
      </c>
      <c r="D34" s="68">
        <v>229238684</v>
      </c>
      <c r="E34" s="68">
        <v>229819804</v>
      </c>
      <c r="F34" s="68" t="s">
        <v>2776</v>
      </c>
      <c r="G34" s="68">
        <v>3754319</v>
      </c>
      <c r="H34" s="68">
        <v>1.63</v>
      </c>
      <c r="I34" s="68">
        <v>3754652</v>
      </c>
      <c r="J34" s="68">
        <v>1.63</v>
      </c>
      <c r="K34" s="68">
        <v>3754652</v>
      </c>
      <c r="L34" s="68">
        <v>1.63</v>
      </c>
      <c r="M34" s="68">
        <v>3754652</v>
      </c>
      <c r="N34" s="68">
        <v>1.63</v>
      </c>
      <c r="O34" s="68">
        <v>3754652</v>
      </c>
      <c r="P34" s="68">
        <v>1.63</v>
      </c>
      <c r="Q34" s="68">
        <v>3754652</v>
      </c>
      <c r="R34" s="68">
        <v>1.63</v>
      </c>
      <c r="S34" s="68">
        <v>3754652</v>
      </c>
      <c r="T34" s="68">
        <v>1.63</v>
      </c>
      <c r="U34" s="68">
        <v>3754652</v>
      </c>
      <c r="V34" s="68">
        <v>1.63</v>
      </c>
      <c r="W34" s="68">
        <v>3754652</v>
      </c>
      <c r="X34" s="68">
        <v>1.63</v>
      </c>
      <c r="Y34" s="68">
        <v>3754652</v>
      </c>
      <c r="Z34" s="68">
        <v>1.63</v>
      </c>
      <c r="AA34" s="68">
        <v>3754652</v>
      </c>
      <c r="AB34" s="68">
        <v>1.63</v>
      </c>
      <c r="AC34" s="68">
        <v>3754652</v>
      </c>
      <c r="AD34" s="68">
        <v>1.63</v>
      </c>
      <c r="AE34" s="68">
        <v>3754652</v>
      </c>
      <c r="AF34" s="68">
        <v>1.63</v>
      </c>
      <c r="AG34" s="68">
        <v>3754652</v>
      </c>
      <c r="AH34" s="68">
        <v>1.63</v>
      </c>
      <c r="AI34" s="68">
        <v>3754652</v>
      </c>
      <c r="AJ34" s="68">
        <v>1.63</v>
      </c>
      <c r="AK34" s="68"/>
    </row>
    <row r="35" spans="1:37">
      <c r="A35" s="68">
        <v>33</v>
      </c>
      <c r="B35" s="68" t="s">
        <v>845</v>
      </c>
      <c r="C35" s="68" t="s">
        <v>846</v>
      </c>
      <c r="D35" s="68">
        <v>4793147789</v>
      </c>
      <c r="E35" s="68">
        <v>4794858441</v>
      </c>
      <c r="F35" s="68" t="s">
        <v>2776</v>
      </c>
      <c r="G35" s="68">
        <v>296833596</v>
      </c>
      <c r="H35" s="68">
        <v>6.19</v>
      </c>
      <c r="I35" s="68">
        <v>296536226</v>
      </c>
      <c r="J35" s="68">
        <v>6.18</v>
      </c>
      <c r="K35" s="68">
        <v>294198421</v>
      </c>
      <c r="L35" s="68">
        <v>6.13</v>
      </c>
      <c r="M35" s="68">
        <v>294198421</v>
      </c>
      <c r="N35" s="68">
        <v>6.13</v>
      </c>
      <c r="O35" s="68">
        <v>294198421</v>
      </c>
      <c r="P35" s="68">
        <v>6.13</v>
      </c>
      <c r="Q35" s="68">
        <v>294198421</v>
      </c>
      <c r="R35" s="68">
        <v>6.13</v>
      </c>
      <c r="S35" s="68">
        <v>294198421</v>
      </c>
      <c r="T35" s="68">
        <v>6.13</v>
      </c>
      <c r="U35" s="68">
        <v>294198421</v>
      </c>
      <c r="V35" s="68">
        <v>6.13</v>
      </c>
      <c r="W35" s="68">
        <v>294198421</v>
      </c>
      <c r="X35" s="68">
        <v>6.13</v>
      </c>
      <c r="Y35" s="68">
        <v>294198421</v>
      </c>
      <c r="Z35" s="68">
        <v>6.13</v>
      </c>
      <c r="AA35" s="68">
        <v>294198421</v>
      </c>
      <c r="AB35" s="68">
        <v>6.13</v>
      </c>
      <c r="AC35" s="68">
        <v>294181141</v>
      </c>
      <c r="AD35" s="68">
        <v>6.13</v>
      </c>
      <c r="AE35" s="68">
        <v>294181141</v>
      </c>
      <c r="AF35" s="68">
        <v>6.13</v>
      </c>
      <c r="AG35" s="68">
        <v>294181141</v>
      </c>
      <c r="AH35" s="68">
        <v>6.13</v>
      </c>
      <c r="AI35" s="68">
        <v>294181141</v>
      </c>
      <c r="AJ35" s="68">
        <v>6.13</v>
      </c>
      <c r="AK35" s="68"/>
    </row>
    <row r="36" spans="1:37">
      <c r="A36" s="68">
        <v>34</v>
      </c>
      <c r="B36" s="68" t="s">
        <v>935</v>
      </c>
      <c r="C36" s="68" t="s">
        <v>936</v>
      </c>
      <c r="D36" s="68">
        <v>80142813012</v>
      </c>
      <c r="E36" s="68">
        <v>80492645422</v>
      </c>
      <c r="F36" s="68" t="s">
        <v>2776</v>
      </c>
      <c r="G36" s="68">
        <v>2894955576</v>
      </c>
      <c r="H36" s="68">
        <v>3.59</v>
      </c>
      <c r="I36" s="68">
        <v>3162935508</v>
      </c>
      <c r="J36" s="68">
        <v>3.92</v>
      </c>
      <c r="K36" s="68">
        <v>3064383118</v>
      </c>
      <c r="L36" s="68">
        <v>3.8</v>
      </c>
      <c r="M36" s="68">
        <v>3032486210</v>
      </c>
      <c r="N36" s="68">
        <v>3.76</v>
      </c>
      <c r="O36" s="68">
        <v>2957370000</v>
      </c>
      <c r="P36" s="68">
        <v>3.67</v>
      </c>
      <c r="Q36" s="68">
        <v>2905489523</v>
      </c>
      <c r="R36" s="68">
        <v>3.6</v>
      </c>
      <c r="S36" s="68">
        <v>2889301885</v>
      </c>
      <c r="T36" s="68">
        <v>3.58</v>
      </c>
      <c r="U36" s="68">
        <v>2731854880</v>
      </c>
      <c r="V36" s="68">
        <v>3.39</v>
      </c>
      <c r="W36" s="68">
        <v>2672464715</v>
      </c>
      <c r="X36" s="68">
        <v>3.32</v>
      </c>
      <c r="Y36" s="68">
        <v>2672464715</v>
      </c>
      <c r="Z36" s="68">
        <v>3.32</v>
      </c>
      <c r="AA36" s="68">
        <v>2672464715</v>
      </c>
      <c r="AB36" s="68">
        <v>3.32</v>
      </c>
      <c r="AC36" s="68">
        <v>2672464715</v>
      </c>
      <c r="AD36" s="68">
        <v>3.32</v>
      </c>
      <c r="AE36" s="68">
        <v>2672464715</v>
      </c>
      <c r="AF36" s="68">
        <v>3.32</v>
      </c>
      <c r="AG36" s="68">
        <v>2672464715</v>
      </c>
      <c r="AH36" s="68">
        <v>3.32</v>
      </c>
      <c r="AI36" s="68">
        <v>2672464715</v>
      </c>
      <c r="AJ36" s="68">
        <v>3.32</v>
      </c>
      <c r="AK36" s="68"/>
    </row>
    <row r="37" spans="1:37">
      <c r="A37" s="68">
        <v>35</v>
      </c>
      <c r="B37" s="68" t="s">
        <v>935</v>
      </c>
      <c r="C37" s="68" t="s">
        <v>936</v>
      </c>
      <c r="D37" s="68">
        <v>80142813012</v>
      </c>
      <c r="E37" s="68">
        <v>80492645422</v>
      </c>
      <c r="F37" s="68" t="s">
        <v>2777</v>
      </c>
      <c r="G37" s="68">
        <v>905205.42</v>
      </c>
      <c r="H37" s="68">
        <v>1.49</v>
      </c>
      <c r="I37" s="68">
        <v>905205.42</v>
      </c>
      <c r="J37" s="68">
        <v>1.49</v>
      </c>
      <c r="K37" s="68">
        <v>905205.42</v>
      </c>
      <c r="L37" s="68">
        <v>1.49</v>
      </c>
      <c r="M37" s="68">
        <v>905205.42</v>
      </c>
      <c r="N37" s="68">
        <v>1.49</v>
      </c>
      <c r="O37" s="68">
        <v>905205.42</v>
      </c>
      <c r="P37" s="68">
        <v>1.49</v>
      </c>
      <c r="Q37" s="68">
        <v>905205.42</v>
      </c>
      <c r="R37" s="68">
        <v>1.49</v>
      </c>
      <c r="S37" s="68">
        <v>905205.42</v>
      </c>
      <c r="T37" s="68">
        <v>1.49</v>
      </c>
      <c r="U37" s="68">
        <v>905205.42</v>
      </c>
      <c r="V37" s="68">
        <v>1.49</v>
      </c>
      <c r="W37" s="68">
        <v>905205.42</v>
      </c>
      <c r="X37" s="68">
        <v>1.49</v>
      </c>
      <c r="Y37" s="68">
        <v>905205.42</v>
      </c>
      <c r="Z37" s="68">
        <v>1.49</v>
      </c>
      <c r="AA37" s="68">
        <v>905205.42</v>
      </c>
      <c r="AB37" s="68">
        <v>1.49</v>
      </c>
      <c r="AC37" s="68">
        <v>905205.42</v>
      </c>
      <c r="AD37" s="68">
        <v>1.49</v>
      </c>
      <c r="AE37" s="68">
        <v>905205.42</v>
      </c>
      <c r="AF37" s="68">
        <v>1.49</v>
      </c>
      <c r="AG37" s="68">
        <v>905205.42</v>
      </c>
      <c r="AH37" s="68">
        <v>1.49</v>
      </c>
      <c r="AI37" s="68">
        <v>905205.42</v>
      </c>
      <c r="AJ37" s="68">
        <v>1.49</v>
      </c>
      <c r="AK37" s="68"/>
    </row>
    <row r="38" spans="1:37">
      <c r="A38" s="68">
        <v>36</v>
      </c>
      <c r="B38" s="68" t="s">
        <v>946</v>
      </c>
      <c r="C38" s="68" t="s">
        <v>947</v>
      </c>
      <c r="D38" s="68">
        <v>38487475731</v>
      </c>
      <c r="E38" s="68">
        <v>38532759234</v>
      </c>
      <c r="F38" s="68" t="s">
        <v>2776</v>
      </c>
      <c r="G38" s="68">
        <v>1661680169</v>
      </c>
      <c r="H38" s="68">
        <v>4.3099999999999996</v>
      </c>
      <c r="I38" s="68">
        <v>1657536670</v>
      </c>
      <c r="J38" s="68">
        <v>4.3</v>
      </c>
      <c r="K38" s="68">
        <v>1658251560</v>
      </c>
      <c r="L38" s="68">
        <v>4.3</v>
      </c>
      <c r="M38" s="68">
        <v>1597920081</v>
      </c>
      <c r="N38" s="68">
        <v>4.1399999999999997</v>
      </c>
      <c r="O38" s="68">
        <v>1599622163</v>
      </c>
      <c r="P38" s="68">
        <v>4.1500000000000004</v>
      </c>
      <c r="Q38" s="68">
        <v>7694786116</v>
      </c>
      <c r="R38" s="68">
        <v>19.96</v>
      </c>
      <c r="S38" s="68">
        <v>7694994132</v>
      </c>
      <c r="T38" s="68">
        <v>19.97</v>
      </c>
      <c r="U38" s="68">
        <v>7698593384</v>
      </c>
      <c r="V38" s="68">
        <v>19.97</v>
      </c>
      <c r="W38" s="68">
        <v>7698790826</v>
      </c>
      <c r="X38" s="68">
        <v>19.97</v>
      </c>
      <c r="Y38" s="68">
        <v>7698790826</v>
      </c>
      <c r="Z38" s="68">
        <v>19.97</v>
      </c>
      <c r="AA38" s="68">
        <v>7844975326</v>
      </c>
      <c r="AB38" s="68">
        <v>20.350000000000001</v>
      </c>
      <c r="AC38" s="68">
        <v>7844862306</v>
      </c>
      <c r="AD38" s="68">
        <v>20.350000000000001</v>
      </c>
      <c r="AE38" s="68">
        <v>7844862306</v>
      </c>
      <c r="AF38" s="68">
        <v>20.350000000000001</v>
      </c>
      <c r="AG38" s="68">
        <v>7844862306</v>
      </c>
      <c r="AH38" s="68">
        <v>20.350000000000001</v>
      </c>
      <c r="AI38" s="68">
        <v>7844862306</v>
      </c>
      <c r="AJ38" s="68">
        <v>20.350000000000001</v>
      </c>
      <c r="AK38" s="68"/>
    </row>
    <row r="39" spans="1:37">
      <c r="A39" s="68">
        <v>37</v>
      </c>
      <c r="B39" s="68" t="s">
        <v>946</v>
      </c>
      <c r="C39" s="68" t="s">
        <v>947</v>
      </c>
      <c r="D39" s="68">
        <v>38487475731</v>
      </c>
      <c r="E39" s="68">
        <v>38532759234</v>
      </c>
      <c r="F39" s="68" t="s">
        <v>2777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-4700000</v>
      </c>
      <c r="R39" s="68">
        <v>-16.23</v>
      </c>
      <c r="S39" s="68">
        <v>-4700000</v>
      </c>
      <c r="T39" s="68">
        <v>-16.23</v>
      </c>
      <c r="U39" s="68">
        <v>-4700000</v>
      </c>
      <c r="V39" s="68">
        <v>-16.23</v>
      </c>
      <c r="W39" s="68">
        <v>-4700000</v>
      </c>
      <c r="X39" s="68">
        <v>-16.23</v>
      </c>
      <c r="Y39" s="68">
        <v>-4700000</v>
      </c>
      <c r="Z39" s="68">
        <v>-16.23</v>
      </c>
      <c r="AA39" s="68">
        <v>-4810000</v>
      </c>
      <c r="AB39" s="68">
        <v>-16.61</v>
      </c>
      <c r="AC39" s="68">
        <v>-4810000</v>
      </c>
      <c r="AD39" s="68">
        <v>-16.61</v>
      </c>
      <c r="AE39" s="68">
        <v>-4810000</v>
      </c>
      <c r="AF39" s="68">
        <v>-16.61</v>
      </c>
      <c r="AG39" s="68">
        <v>-4810000</v>
      </c>
      <c r="AH39" s="68">
        <v>-16.61</v>
      </c>
      <c r="AI39" s="68">
        <v>-4810000</v>
      </c>
      <c r="AJ39" s="68">
        <v>-16.61</v>
      </c>
      <c r="AK39" s="68"/>
    </row>
    <row r="40" spans="1:37">
      <c r="A40" s="68">
        <v>38</v>
      </c>
      <c r="B40" s="68" t="s">
        <v>995</v>
      </c>
      <c r="C40" s="68" t="s">
        <v>996</v>
      </c>
      <c r="D40" s="68">
        <v>36383420260</v>
      </c>
      <c r="E40" s="68">
        <v>36693940169</v>
      </c>
      <c r="F40" s="68" t="s">
        <v>2776</v>
      </c>
      <c r="G40" s="68">
        <v>695330072</v>
      </c>
      <c r="H40" s="68">
        <v>1.89</v>
      </c>
      <c r="I40" s="68">
        <v>698084767</v>
      </c>
      <c r="J40" s="68">
        <v>1.9</v>
      </c>
      <c r="K40" s="68">
        <v>698796966</v>
      </c>
      <c r="L40" s="68">
        <v>1.9</v>
      </c>
      <c r="M40" s="68">
        <v>646250446</v>
      </c>
      <c r="N40" s="68">
        <v>1.76</v>
      </c>
      <c r="O40" s="68">
        <v>646415575</v>
      </c>
      <c r="P40" s="68">
        <v>1.76</v>
      </c>
      <c r="Q40" s="68">
        <v>646508420</v>
      </c>
      <c r="R40" s="68">
        <v>1.76</v>
      </c>
      <c r="S40" s="68">
        <v>646597981</v>
      </c>
      <c r="T40" s="68">
        <v>1.76</v>
      </c>
      <c r="U40" s="68">
        <v>646933353</v>
      </c>
      <c r="V40" s="68">
        <v>1.76</v>
      </c>
      <c r="W40" s="68">
        <v>647454257</v>
      </c>
      <c r="X40" s="68">
        <v>1.76</v>
      </c>
      <c r="Y40" s="68">
        <v>647454257</v>
      </c>
      <c r="Z40" s="68">
        <v>1.76</v>
      </c>
      <c r="AA40" s="68">
        <v>647454257</v>
      </c>
      <c r="AB40" s="68">
        <v>1.76</v>
      </c>
      <c r="AC40" s="68">
        <v>647454257</v>
      </c>
      <c r="AD40" s="68">
        <v>1.76</v>
      </c>
      <c r="AE40" s="68">
        <v>647454257</v>
      </c>
      <c r="AF40" s="68">
        <v>1.76</v>
      </c>
      <c r="AG40" s="68">
        <v>647454257</v>
      </c>
      <c r="AH40" s="68">
        <v>1.76</v>
      </c>
      <c r="AI40" s="68">
        <v>647454257</v>
      </c>
      <c r="AJ40" s="68">
        <v>1.76</v>
      </c>
      <c r="AK40" s="68"/>
    </row>
    <row r="41" spans="1:37">
      <c r="A41" s="68">
        <v>39</v>
      </c>
      <c r="B41" s="68" t="s">
        <v>1034</v>
      </c>
      <c r="C41" s="68" t="s">
        <v>1035</v>
      </c>
      <c r="D41" s="68">
        <v>9742159331</v>
      </c>
      <c r="E41" s="68">
        <v>9742511440</v>
      </c>
      <c r="F41" s="68" t="s">
        <v>2776</v>
      </c>
      <c r="G41" s="68">
        <v>197731206</v>
      </c>
      <c r="H41" s="68">
        <v>2.02</v>
      </c>
      <c r="I41" s="68">
        <v>198207678</v>
      </c>
      <c r="J41" s="68">
        <v>2.0299999999999998</v>
      </c>
      <c r="K41" s="68">
        <v>198243877</v>
      </c>
      <c r="L41" s="68">
        <v>2.0299999999999998</v>
      </c>
      <c r="M41" s="68">
        <v>198271375</v>
      </c>
      <c r="N41" s="68">
        <v>2.0299999999999998</v>
      </c>
      <c r="O41" s="68">
        <v>198279750</v>
      </c>
      <c r="P41" s="68">
        <v>2.0299999999999998</v>
      </c>
      <c r="Q41" s="68">
        <v>198319467</v>
      </c>
      <c r="R41" s="68">
        <v>2.0299999999999998</v>
      </c>
      <c r="S41" s="68">
        <v>198340701</v>
      </c>
      <c r="T41" s="68">
        <v>2.0299999999999998</v>
      </c>
      <c r="U41" s="68">
        <v>198340701</v>
      </c>
      <c r="V41" s="68">
        <v>2.0299999999999998</v>
      </c>
      <c r="W41" s="68">
        <v>198340701</v>
      </c>
      <c r="X41" s="68">
        <v>2.0299999999999998</v>
      </c>
      <c r="Y41" s="68">
        <v>198340701</v>
      </c>
      <c r="Z41" s="68">
        <v>2.0299999999999998</v>
      </c>
      <c r="AA41" s="68">
        <v>198340701</v>
      </c>
      <c r="AB41" s="68">
        <v>2.0299999999999998</v>
      </c>
      <c r="AC41" s="68">
        <v>198340701</v>
      </c>
      <c r="AD41" s="68">
        <v>2.0299999999999998</v>
      </c>
      <c r="AE41" s="68">
        <v>198340701</v>
      </c>
      <c r="AF41" s="68">
        <v>2.0299999999999998</v>
      </c>
      <c r="AG41" s="68">
        <v>198340701</v>
      </c>
      <c r="AH41" s="68">
        <v>2.0299999999999998</v>
      </c>
      <c r="AI41" s="68">
        <v>198340701</v>
      </c>
      <c r="AJ41" s="68">
        <v>2.0299999999999998</v>
      </c>
      <c r="AK41" s="68"/>
    </row>
    <row r="42" spans="1:37">
      <c r="A42" s="68">
        <v>40</v>
      </c>
      <c r="B42" s="68" t="s">
        <v>1094</v>
      </c>
      <c r="C42" s="68" t="s">
        <v>2917</v>
      </c>
      <c r="D42" s="68">
        <v>7897825705</v>
      </c>
      <c r="E42" s="68">
        <v>7406907738</v>
      </c>
      <c r="F42" s="68" t="s">
        <v>2776</v>
      </c>
      <c r="G42" s="68">
        <v>1063294628</v>
      </c>
      <c r="H42" s="68">
        <v>14.35</v>
      </c>
      <c r="I42" s="68">
        <v>571551661</v>
      </c>
      <c r="J42" s="68">
        <v>7.71</v>
      </c>
      <c r="K42" s="68">
        <v>571551661</v>
      </c>
      <c r="L42" s="68">
        <v>7.71</v>
      </c>
      <c r="M42" s="68">
        <v>567207395</v>
      </c>
      <c r="N42" s="68">
        <v>7.65</v>
      </c>
      <c r="O42" s="68">
        <v>567207395</v>
      </c>
      <c r="P42" s="68">
        <v>7.65</v>
      </c>
      <c r="Q42" s="68">
        <v>567207395</v>
      </c>
      <c r="R42" s="68">
        <v>7.65</v>
      </c>
      <c r="S42" s="68">
        <v>567207395</v>
      </c>
      <c r="T42" s="68">
        <v>7.65</v>
      </c>
      <c r="U42" s="68">
        <v>567207395</v>
      </c>
      <c r="V42" s="68">
        <v>7.65</v>
      </c>
      <c r="W42" s="68">
        <v>567207395</v>
      </c>
      <c r="X42" s="68">
        <v>7.65</v>
      </c>
      <c r="Y42" s="68">
        <v>567207395</v>
      </c>
      <c r="Z42" s="68">
        <v>7.65</v>
      </c>
      <c r="AA42" s="68">
        <v>567207395</v>
      </c>
      <c r="AB42" s="68">
        <v>7.65</v>
      </c>
      <c r="AC42" s="68">
        <v>567194705</v>
      </c>
      <c r="AD42" s="68">
        <v>7.65</v>
      </c>
      <c r="AE42" s="68">
        <v>567194705</v>
      </c>
      <c r="AF42" s="68">
        <v>7.65</v>
      </c>
      <c r="AG42" s="68">
        <v>567194705</v>
      </c>
      <c r="AH42" s="68">
        <v>7.65</v>
      </c>
      <c r="AI42" s="68">
        <v>567194705</v>
      </c>
      <c r="AJ42" s="68">
        <v>7.65</v>
      </c>
      <c r="AK42" s="68"/>
    </row>
    <row r="43" spans="1:37">
      <c r="A43" s="68">
        <v>41</v>
      </c>
      <c r="B43" s="68" t="s">
        <v>1137</v>
      </c>
      <c r="C43" s="68" t="s">
        <v>1138</v>
      </c>
      <c r="D43" s="68">
        <v>9251199948</v>
      </c>
      <c r="E43" s="68">
        <v>9251259060</v>
      </c>
      <c r="F43" s="68" t="s">
        <v>2776</v>
      </c>
      <c r="G43" s="68">
        <v>536404252</v>
      </c>
      <c r="H43" s="68">
        <v>5.79</v>
      </c>
      <c r="I43" s="68">
        <v>536404252</v>
      </c>
      <c r="J43" s="68">
        <v>5.79</v>
      </c>
      <c r="K43" s="68">
        <v>536404252</v>
      </c>
      <c r="L43" s="68">
        <v>5.79</v>
      </c>
      <c r="M43" s="68">
        <v>536404252</v>
      </c>
      <c r="N43" s="68">
        <v>5.79</v>
      </c>
      <c r="O43" s="68">
        <v>536404252</v>
      </c>
      <c r="P43" s="68">
        <v>5.79</v>
      </c>
      <c r="Q43" s="68">
        <v>536404252</v>
      </c>
      <c r="R43" s="68">
        <v>5.79</v>
      </c>
      <c r="S43" s="68">
        <v>536404252</v>
      </c>
      <c r="T43" s="68">
        <v>5.79</v>
      </c>
      <c r="U43" s="68">
        <v>536386702</v>
      </c>
      <c r="V43" s="68">
        <v>5.79</v>
      </c>
      <c r="W43" s="68">
        <v>536386702</v>
      </c>
      <c r="X43" s="68">
        <v>5.79</v>
      </c>
      <c r="Y43" s="68">
        <v>536386702</v>
      </c>
      <c r="Z43" s="68">
        <v>5.79</v>
      </c>
      <c r="AA43" s="68">
        <v>536386702</v>
      </c>
      <c r="AB43" s="68">
        <v>5.79</v>
      </c>
      <c r="AC43" s="68">
        <v>536386702</v>
      </c>
      <c r="AD43" s="68">
        <v>5.79</v>
      </c>
      <c r="AE43" s="68">
        <v>536386702</v>
      </c>
      <c r="AF43" s="68">
        <v>5.79</v>
      </c>
      <c r="AG43" s="68">
        <v>536386702</v>
      </c>
      <c r="AH43" s="68">
        <v>5.79</v>
      </c>
      <c r="AI43" s="68">
        <v>536386702</v>
      </c>
      <c r="AJ43" s="68">
        <v>5.79</v>
      </c>
      <c r="AK43" s="68"/>
    </row>
    <row r="44" spans="1:37">
      <c r="A44" s="68">
        <v>42</v>
      </c>
      <c r="B44" s="68" t="s">
        <v>1137</v>
      </c>
      <c r="C44" s="68" t="s">
        <v>1138</v>
      </c>
      <c r="D44" s="68">
        <v>9251199948</v>
      </c>
      <c r="E44" s="68">
        <v>9251259060</v>
      </c>
      <c r="F44" s="68" t="s">
        <v>2777</v>
      </c>
      <c r="G44" s="68">
        <v>127202.34</v>
      </c>
      <c r="H44" s="68">
        <v>1.83</v>
      </c>
      <c r="I44" s="68">
        <v>132990.59</v>
      </c>
      <c r="J44" s="68">
        <v>1.91</v>
      </c>
      <c r="K44" s="68">
        <v>132990.59</v>
      </c>
      <c r="L44" s="68">
        <v>1.91</v>
      </c>
      <c r="M44" s="68">
        <v>132990.59</v>
      </c>
      <c r="N44" s="68">
        <v>1.91</v>
      </c>
      <c r="O44" s="68">
        <v>132990.59</v>
      </c>
      <c r="P44" s="68">
        <v>1.91</v>
      </c>
      <c r="Q44" s="68">
        <v>132990.59</v>
      </c>
      <c r="R44" s="68">
        <v>1.91</v>
      </c>
      <c r="S44" s="68">
        <v>132990.59</v>
      </c>
      <c r="T44" s="68">
        <v>1.91</v>
      </c>
      <c r="U44" s="68">
        <v>132990.59</v>
      </c>
      <c r="V44" s="68">
        <v>1.91</v>
      </c>
      <c r="W44" s="68">
        <v>132990.59</v>
      </c>
      <c r="X44" s="68">
        <v>1.91</v>
      </c>
      <c r="Y44" s="68">
        <v>132990.59</v>
      </c>
      <c r="Z44" s="68">
        <v>1.91</v>
      </c>
      <c r="AA44" s="68">
        <v>132990.59</v>
      </c>
      <c r="AB44" s="68">
        <v>1.91</v>
      </c>
      <c r="AC44" s="68">
        <v>132990.59</v>
      </c>
      <c r="AD44" s="68">
        <v>1.91</v>
      </c>
      <c r="AE44" s="68">
        <v>132990.59</v>
      </c>
      <c r="AF44" s="68">
        <v>1.91</v>
      </c>
      <c r="AG44" s="68">
        <v>132990.59</v>
      </c>
      <c r="AH44" s="68">
        <v>1.91</v>
      </c>
      <c r="AI44" s="68">
        <v>132990.59</v>
      </c>
      <c r="AJ44" s="68">
        <v>1.91</v>
      </c>
      <c r="AK44" s="68"/>
    </row>
    <row r="45" spans="1:37">
      <c r="A45" s="68">
        <v>43</v>
      </c>
      <c r="B45" s="68" t="s">
        <v>1148</v>
      </c>
      <c r="C45" s="68" t="s">
        <v>2918</v>
      </c>
      <c r="D45" s="68">
        <v>7833128630</v>
      </c>
      <c r="E45" s="68">
        <v>7834318630</v>
      </c>
      <c r="F45" s="68" t="s">
        <v>2776</v>
      </c>
      <c r="G45" s="68">
        <v>343032655</v>
      </c>
      <c r="H45" s="68">
        <v>4.37</v>
      </c>
      <c r="I45" s="68">
        <v>340895735</v>
      </c>
      <c r="J45" s="68">
        <v>4.3499999999999996</v>
      </c>
      <c r="K45" s="68">
        <v>340956193</v>
      </c>
      <c r="L45" s="68">
        <v>4.3499999999999996</v>
      </c>
      <c r="M45" s="68">
        <v>340983762</v>
      </c>
      <c r="N45" s="68">
        <v>4.3499999999999996</v>
      </c>
      <c r="O45" s="68">
        <v>340983762</v>
      </c>
      <c r="P45" s="68">
        <v>4.3499999999999996</v>
      </c>
      <c r="Q45" s="68">
        <v>1054102762</v>
      </c>
      <c r="R45" s="68">
        <v>13.45</v>
      </c>
      <c r="S45" s="68">
        <v>1054102762</v>
      </c>
      <c r="T45" s="68">
        <v>13.45</v>
      </c>
      <c r="U45" s="68">
        <v>1054102762</v>
      </c>
      <c r="V45" s="68">
        <v>13.45</v>
      </c>
      <c r="W45" s="68">
        <v>1054102762</v>
      </c>
      <c r="X45" s="68">
        <v>13.45</v>
      </c>
      <c r="Y45" s="68">
        <v>1054102762</v>
      </c>
      <c r="Z45" s="68">
        <v>13.45</v>
      </c>
      <c r="AA45" s="68">
        <v>1080681762</v>
      </c>
      <c r="AB45" s="68">
        <v>13.79</v>
      </c>
      <c r="AC45" s="68">
        <v>1080660062</v>
      </c>
      <c r="AD45" s="68">
        <v>13.79</v>
      </c>
      <c r="AE45" s="68">
        <v>1080660062</v>
      </c>
      <c r="AF45" s="68">
        <v>13.79</v>
      </c>
      <c r="AG45" s="68">
        <v>1080660062</v>
      </c>
      <c r="AH45" s="68">
        <v>13.79</v>
      </c>
      <c r="AI45" s="68">
        <v>1080660062</v>
      </c>
      <c r="AJ45" s="68">
        <v>13.79</v>
      </c>
      <c r="AK45" s="68"/>
    </row>
    <row r="46" spans="1:37">
      <c r="A46" s="68">
        <v>44</v>
      </c>
      <c r="B46" s="68" t="s">
        <v>1148</v>
      </c>
      <c r="C46" s="68" t="s">
        <v>2918</v>
      </c>
      <c r="D46" s="68">
        <v>7833128630</v>
      </c>
      <c r="E46" s="68">
        <v>7834318630</v>
      </c>
      <c r="F46" s="68" t="s">
        <v>2777</v>
      </c>
      <c r="G46" s="68">
        <v>0</v>
      </c>
      <c r="H46" s="68">
        <v>0</v>
      </c>
      <c r="I46" s="68">
        <v>0</v>
      </c>
      <c r="J46" s="68">
        <v>0</v>
      </c>
      <c r="K46" s="68">
        <v>0</v>
      </c>
      <c r="L46" s="68">
        <v>0</v>
      </c>
      <c r="M46" s="68">
        <v>0</v>
      </c>
      <c r="N46" s="68">
        <v>0</v>
      </c>
      <c r="O46" s="68">
        <v>0</v>
      </c>
      <c r="P46" s="68">
        <v>0</v>
      </c>
      <c r="Q46" s="68">
        <v>-550000</v>
      </c>
      <c r="R46" s="68">
        <v>-9.34</v>
      </c>
      <c r="S46" s="68">
        <v>-550000</v>
      </c>
      <c r="T46" s="68">
        <v>-9.34</v>
      </c>
      <c r="U46" s="68">
        <v>-550000</v>
      </c>
      <c r="V46" s="68">
        <v>-9.34</v>
      </c>
      <c r="W46" s="68">
        <v>-550000</v>
      </c>
      <c r="X46" s="68">
        <v>-9.34</v>
      </c>
      <c r="Y46" s="68">
        <v>-550000</v>
      </c>
      <c r="Z46" s="68">
        <v>-9.34</v>
      </c>
      <c r="AA46" s="68">
        <v>-570000</v>
      </c>
      <c r="AB46" s="68">
        <v>-9.68</v>
      </c>
      <c r="AC46" s="68">
        <v>-570000</v>
      </c>
      <c r="AD46" s="68">
        <v>-9.68</v>
      </c>
      <c r="AE46" s="68">
        <v>-570000</v>
      </c>
      <c r="AF46" s="68">
        <v>-9.68</v>
      </c>
      <c r="AG46" s="68">
        <v>-570000</v>
      </c>
      <c r="AH46" s="68">
        <v>-9.68</v>
      </c>
      <c r="AI46" s="68">
        <v>-570000</v>
      </c>
      <c r="AJ46" s="68">
        <v>-9.68</v>
      </c>
      <c r="AK46" s="68"/>
    </row>
    <row r="47" spans="1:37">
      <c r="A47" s="68">
        <v>45</v>
      </c>
      <c r="B47" s="68" t="s">
        <v>1161</v>
      </c>
      <c r="C47" s="68" t="s">
        <v>1162</v>
      </c>
      <c r="D47" s="68">
        <v>18717423101</v>
      </c>
      <c r="E47" s="68">
        <v>18754177722</v>
      </c>
      <c r="F47" s="68" t="s">
        <v>2919</v>
      </c>
      <c r="G47" s="68">
        <v>9.75</v>
      </c>
      <c r="H47" s="68">
        <v>0</v>
      </c>
      <c r="I47" s="68">
        <v>9.75</v>
      </c>
      <c r="J47" s="68">
        <v>0</v>
      </c>
      <c r="K47" s="68">
        <v>9.75</v>
      </c>
      <c r="L47" s="68">
        <v>0</v>
      </c>
      <c r="M47" s="68">
        <v>9.75</v>
      </c>
      <c r="N47" s="68">
        <v>0</v>
      </c>
      <c r="O47" s="68">
        <v>9.75</v>
      </c>
      <c r="P47" s="68">
        <v>0</v>
      </c>
      <c r="Q47" s="68">
        <v>9.75</v>
      </c>
      <c r="R47" s="68">
        <v>0</v>
      </c>
      <c r="S47" s="68">
        <v>9.75</v>
      </c>
      <c r="T47" s="68">
        <v>0</v>
      </c>
      <c r="U47" s="68">
        <v>9.75</v>
      </c>
      <c r="V47" s="68">
        <v>0</v>
      </c>
      <c r="W47" s="68">
        <v>9.75</v>
      </c>
      <c r="X47" s="68">
        <v>0</v>
      </c>
      <c r="Y47" s="68">
        <v>9.75</v>
      </c>
      <c r="Z47" s="68">
        <v>0</v>
      </c>
      <c r="AA47" s="68">
        <v>9.75</v>
      </c>
      <c r="AB47" s="68">
        <v>0</v>
      </c>
      <c r="AC47" s="68">
        <v>9.75</v>
      </c>
      <c r="AD47" s="68">
        <v>0</v>
      </c>
      <c r="AE47" s="68">
        <v>9.75</v>
      </c>
      <c r="AF47" s="68">
        <v>0</v>
      </c>
      <c r="AG47" s="68">
        <v>9.75</v>
      </c>
      <c r="AH47" s="68">
        <v>0</v>
      </c>
      <c r="AI47" s="68">
        <v>9.75</v>
      </c>
      <c r="AJ47" s="68">
        <v>0</v>
      </c>
      <c r="AK47" s="68"/>
    </row>
    <row r="48" spans="1:37">
      <c r="A48" s="68">
        <v>46</v>
      </c>
      <c r="B48" s="68" t="s">
        <v>1161</v>
      </c>
      <c r="C48" s="68" t="s">
        <v>1162</v>
      </c>
      <c r="D48" s="68">
        <v>18717423101</v>
      </c>
      <c r="E48" s="68">
        <v>18754177722</v>
      </c>
      <c r="F48" s="68" t="s">
        <v>2776</v>
      </c>
      <c r="G48" s="68">
        <v>626452994</v>
      </c>
      <c r="H48" s="68">
        <v>3.34</v>
      </c>
      <c r="I48" s="68">
        <v>601399359</v>
      </c>
      <c r="J48" s="68">
        <v>3.2</v>
      </c>
      <c r="K48" s="68">
        <v>582328399</v>
      </c>
      <c r="L48" s="68">
        <v>3.1</v>
      </c>
      <c r="M48" s="68">
        <v>580054023</v>
      </c>
      <c r="N48" s="68">
        <v>3.09</v>
      </c>
      <c r="O48" s="68">
        <v>529339388</v>
      </c>
      <c r="P48" s="68">
        <v>2.82</v>
      </c>
      <c r="Q48" s="68">
        <v>497661789</v>
      </c>
      <c r="R48" s="68">
        <v>2.65</v>
      </c>
      <c r="S48" s="68">
        <v>492026466</v>
      </c>
      <c r="T48" s="68">
        <v>2.62</v>
      </c>
      <c r="U48" s="68">
        <v>478879496</v>
      </c>
      <c r="V48" s="68">
        <v>2.5499999999999998</v>
      </c>
      <c r="W48" s="68">
        <v>464520305</v>
      </c>
      <c r="X48" s="68">
        <v>2.4700000000000002</v>
      </c>
      <c r="Y48" s="68">
        <v>464520305</v>
      </c>
      <c r="Z48" s="68">
        <v>2.4700000000000002</v>
      </c>
      <c r="AA48" s="68">
        <v>464520305</v>
      </c>
      <c r="AB48" s="68">
        <v>2.4700000000000002</v>
      </c>
      <c r="AC48" s="68">
        <v>464520305</v>
      </c>
      <c r="AD48" s="68">
        <v>2.4700000000000002</v>
      </c>
      <c r="AE48" s="68">
        <v>464520305</v>
      </c>
      <c r="AF48" s="68">
        <v>2.4700000000000002</v>
      </c>
      <c r="AG48" s="68">
        <v>464520305</v>
      </c>
      <c r="AH48" s="68">
        <v>2.4700000000000002</v>
      </c>
      <c r="AI48" s="68">
        <v>464520305</v>
      </c>
      <c r="AJ48" s="68">
        <v>2.4700000000000002</v>
      </c>
      <c r="AK48" s="68"/>
    </row>
    <row r="49" spans="1:37">
      <c r="A49" s="68">
        <v>47</v>
      </c>
      <c r="B49" s="68" t="s">
        <v>1161</v>
      </c>
      <c r="C49" s="68" t="s">
        <v>1162</v>
      </c>
      <c r="D49" s="68">
        <v>18717423101</v>
      </c>
      <c r="E49" s="68">
        <v>18754177722</v>
      </c>
      <c r="F49" s="68" t="s">
        <v>2777</v>
      </c>
      <c r="G49" s="68">
        <v>204647.67999999999</v>
      </c>
      <c r="H49" s="68">
        <v>1.45</v>
      </c>
      <c r="I49" s="68">
        <v>204647.67999999999</v>
      </c>
      <c r="J49" s="68">
        <v>1.45</v>
      </c>
      <c r="K49" s="68">
        <v>204647.67999999999</v>
      </c>
      <c r="L49" s="68">
        <v>1.45</v>
      </c>
      <c r="M49" s="68">
        <v>204647.67999999999</v>
      </c>
      <c r="N49" s="68">
        <v>1.45</v>
      </c>
      <c r="O49" s="68">
        <v>204647.67999999999</v>
      </c>
      <c r="P49" s="68">
        <v>1.45</v>
      </c>
      <c r="Q49" s="68">
        <v>204647.67999999999</v>
      </c>
      <c r="R49" s="68">
        <v>1.45</v>
      </c>
      <c r="S49" s="68">
        <v>204647.67999999999</v>
      </c>
      <c r="T49" s="68">
        <v>1.45</v>
      </c>
      <c r="U49" s="68">
        <v>204647.67999999999</v>
      </c>
      <c r="V49" s="68">
        <v>1.45</v>
      </c>
      <c r="W49" s="68">
        <v>204647.67999999999</v>
      </c>
      <c r="X49" s="68">
        <v>1.45</v>
      </c>
      <c r="Y49" s="68">
        <v>204647.67999999999</v>
      </c>
      <c r="Z49" s="68">
        <v>1.45</v>
      </c>
      <c r="AA49" s="68">
        <v>204647.67999999999</v>
      </c>
      <c r="AB49" s="68">
        <v>1.45</v>
      </c>
      <c r="AC49" s="68">
        <v>204647.67999999999</v>
      </c>
      <c r="AD49" s="68">
        <v>1.45</v>
      </c>
      <c r="AE49" s="68">
        <v>204647.67999999999</v>
      </c>
      <c r="AF49" s="68">
        <v>1.45</v>
      </c>
      <c r="AG49" s="68">
        <v>204647.67999999999</v>
      </c>
      <c r="AH49" s="68">
        <v>1.45</v>
      </c>
      <c r="AI49" s="68">
        <v>204647.67999999999</v>
      </c>
      <c r="AJ49" s="68">
        <v>1.45</v>
      </c>
      <c r="AK49" s="68"/>
    </row>
    <row r="50" spans="1:37">
      <c r="A50" s="68">
        <v>48</v>
      </c>
      <c r="B50" s="68" t="s">
        <v>1168</v>
      </c>
      <c r="C50" s="68" t="s">
        <v>1169</v>
      </c>
      <c r="D50" s="68">
        <v>3676081358</v>
      </c>
      <c r="E50" s="68">
        <v>3677168176</v>
      </c>
      <c r="F50" s="68" t="s">
        <v>2776</v>
      </c>
      <c r="G50" s="68">
        <v>178161241</v>
      </c>
      <c r="H50" s="68">
        <v>4.84</v>
      </c>
      <c r="I50" s="68">
        <v>177502136</v>
      </c>
      <c r="J50" s="68">
        <v>4.82</v>
      </c>
      <c r="K50" s="68">
        <v>177502136</v>
      </c>
      <c r="L50" s="68">
        <v>4.82</v>
      </c>
      <c r="M50" s="68">
        <v>177502136</v>
      </c>
      <c r="N50" s="68">
        <v>4.82</v>
      </c>
      <c r="O50" s="68">
        <v>177502136</v>
      </c>
      <c r="P50" s="68">
        <v>4.82</v>
      </c>
      <c r="Q50" s="68">
        <v>216399536</v>
      </c>
      <c r="R50" s="68">
        <v>5.88</v>
      </c>
      <c r="S50" s="68">
        <v>216400300</v>
      </c>
      <c r="T50" s="68">
        <v>5.88</v>
      </c>
      <c r="U50" s="68">
        <v>216400300</v>
      </c>
      <c r="V50" s="68">
        <v>5.88</v>
      </c>
      <c r="W50" s="68">
        <v>216400300</v>
      </c>
      <c r="X50" s="68">
        <v>5.88</v>
      </c>
      <c r="Y50" s="68">
        <v>216400300</v>
      </c>
      <c r="Z50" s="68">
        <v>5.88</v>
      </c>
      <c r="AA50" s="68">
        <v>242979300</v>
      </c>
      <c r="AB50" s="68">
        <v>6.6</v>
      </c>
      <c r="AC50" s="68">
        <v>242969040</v>
      </c>
      <c r="AD50" s="68">
        <v>6.6</v>
      </c>
      <c r="AE50" s="68">
        <v>242969040</v>
      </c>
      <c r="AF50" s="68">
        <v>6.6</v>
      </c>
      <c r="AG50" s="68">
        <v>242969040</v>
      </c>
      <c r="AH50" s="68">
        <v>6.6</v>
      </c>
      <c r="AI50" s="68">
        <v>242969040</v>
      </c>
      <c r="AJ50" s="68">
        <v>6.6</v>
      </c>
      <c r="AK50" s="68"/>
    </row>
    <row r="51" spans="1:37">
      <c r="A51" s="68">
        <v>49</v>
      </c>
      <c r="B51" s="68" t="s">
        <v>1168</v>
      </c>
      <c r="C51" s="68" t="s">
        <v>1169</v>
      </c>
      <c r="D51" s="68">
        <v>3676081358</v>
      </c>
      <c r="E51" s="68">
        <v>3677168176</v>
      </c>
      <c r="F51" s="68" t="s">
        <v>2777</v>
      </c>
      <c r="G51" s="68">
        <v>0</v>
      </c>
      <c r="H51" s="68">
        <v>0</v>
      </c>
      <c r="I51" s="68">
        <v>0</v>
      </c>
      <c r="J51" s="68">
        <v>0</v>
      </c>
      <c r="K51" s="68">
        <v>0</v>
      </c>
      <c r="L51" s="68">
        <v>0</v>
      </c>
      <c r="M51" s="68">
        <v>0</v>
      </c>
      <c r="N51" s="68">
        <v>0</v>
      </c>
      <c r="O51" s="68">
        <v>0</v>
      </c>
      <c r="P51" s="68">
        <v>0</v>
      </c>
      <c r="Q51" s="68">
        <v>-30000</v>
      </c>
      <c r="R51" s="68">
        <v>-1.08</v>
      </c>
      <c r="S51" s="68">
        <v>-30000</v>
      </c>
      <c r="T51" s="68">
        <v>-1.08</v>
      </c>
      <c r="U51" s="68">
        <v>-30000</v>
      </c>
      <c r="V51" s="68">
        <v>-1.08</v>
      </c>
      <c r="W51" s="68">
        <v>-30000</v>
      </c>
      <c r="X51" s="68">
        <v>-1.08</v>
      </c>
      <c r="Y51" s="68">
        <v>-30000</v>
      </c>
      <c r="Z51" s="68">
        <v>-1.08</v>
      </c>
      <c r="AA51" s="68">
        <v>-50000</v>
      </c>
      <c r="AB51" s="68">
        <v>-1.8</v>
      </c>
      <c r="AC51" s="68">
        <v>-50000</v>
      </c>
      <c r="AD51" s="68">
        <v>-1.8</v>
      </c>
      <c r="AE51" s="68">
        <v>-50000</v>
      </c>
      <c r="AF51" s="68">
        <v>-1.8</v>
      </c>
      <c r="AG51" s="68">
        <v>-50000</v>
      </c>
      <c r="AH51" s="68">
        <v>-1.8</v>
      </c>
      <c r="AI51" s="68">
        <v>-50000</v>
      </c>
      <c r="AJ51" s="68">
        <v>-1.8</v>
      </c>
      <c r="AK51" s="68"/>
    </row>
    <row r="52" spans="1:37">
      <c r="A52" s="68">
        <v>50</v>
      </c>
      <c r="B52" s="68" t="s">
        <v>1192</v>
      </c>
      <c r="C52" s="68" t="s">
        <v>1193</v>
      </c>
      <c r="D52" s="68">
        <v>15529214634</v>
      </c>
      <c r="E52" s="68">
        <v>15566911233</v>
      </c>
      <c r="F52" s="68" t="s">
        <v>2776</v>
      </c>
      <c r="G52" s="68">
        <v>305398366</v>
      </c>
      <c r="H52" s="68">
        <v>1.96</v>
      </c>
      <c r="I52" s="68">
        <v>307253100</v>
      </c>
      <c r="J52" s="68">
        <v>1.97</v>
      </c>
      <c r="K52" s="68">
        <v>307627040</v>
      </c>
      <c r="L52" s="68">
        <v>1.97</v>
      </c>
      <c r="M52" s="68">
        <v>307671636</v>
      </c>
      <c r="N52" s="68">
        <v>1.97</v>
      </c>
      <c r="O52" s="68">
        <v>308666041</v>
      </c>
      <c r="P52" s="68">
        <v>1.98</v>
      </c>
      <c r="Q52" s="68">
        <v>309287170</v>
      </c>
      <c r="R52" s="68">
        <v>1.98</v>
      </c>
      <c r="S52" s="68">
        <v>309397152</v>
      </c>
      <c r="T52" s="68">
        <v>1.98</v>
      </c>
      <c r="U52" s="68">
        <v>309654935</v>
      </c>
      <c r="V52" s="68">
        <v>1.98</v>
      </c>
      <c r="W52" s="68">
        <v>309936487</v>
      </c>
      <c r="X52" s="68">
        <v>1.99</v>
      </c>
      <c r="Y52" s="68">
        <v>309936487</v>
      </c>
      <c r="Z52" s="68">
        <v>1.99</v>
      </c>
      <c r="AA52" s="68">
        <v>309936487</v>
      </c>
      <c r="AB52" s="68">
        <v>1.99</v>
      </c>
      <c r="AC52" s="68">
        <v>309936487</v>
      </c>
      <c r="AD52" s="68">
        <v>1.99</v>
      </c>
      <c r="AE52" s="68">
        <v>309936487</v>
      </c>
      <c r="AF52" s="68">
        <v>1.99</v>
      </c>
      <c r="AG52" s="68">
        <v>309936487</v>
      </c>
      <c r="AH52" s="68">
        <v>1.99</v>
      </c>
      <c r="AI52" s="68">
        <v>309936487</v>
      </c>
      <c r="AJ52" s="68">
        <v>1.99</v>
      </c>
      <c r="AK52" s="68"/>
    </row>
    <row r="53" spans="1:37">
      <c r="A53" s="68">
        <v>51</v>
      </c>
      <c r="B53" s="68" t="s">
        <v>1215</v>
      </c>
      <c r="C53" s="68" t="s">
        <v>1216</v>
      </c>
      <c r="D53" s="68">
        <v>10013147411</v>
      </c>
      <c r="E53" s="68">
        <v>10038239598</v>
      </c>
      <c r="F53" s="68" t="s">
        <v>2919</v>
      </c>
      <c r="G53" s="68">
        <v>12</v>
      </c>
      <c r="H53" s="68">
        <v>0</v>
      </c>
      <c r="I53" s="68">
        <v>12</v>
      </c>
      <c r="J53" s="68">
        <v>0</v>
      </c>
      <c r="K53" s="68">
        <v>12</v>
      </c>
      <c r="L53" s="68">
        <v>0</v>
      </c>
      <c r="M53" s="68">
        <v>12</v>
      </c>
      <c r="N53" s="68">
        <v>0</v>
      </c>
      <c r="O53" s="68">
        <v>12</v>
      </c>
      <c r="P53" s="68">
        <v>0</v>
      </c>
      <c r="Q53" s="68">
        <v>12</v>
      </c>
      <c r="R53" s="68">
        <v>0</v>
      </c>
      <c r="S53" s="68">
        <v>12</v>
      </c>
      <c r="T53" s="68">
        <v>0</v>
      </c>
      <c r="U53" s="68">
        <v>12</v>
      </c>
      <c r="V53" s="68">
        <v>0</v>
      </c>
      <c r="W53" s="68">
        <v>12</v>
      </c>
      <c r="X53" s="68">
        <v>0</v>
      </c>
      <c r="Y53" s="68">
        <v>12</v>
      </c>
      <c r="Z53" s="68">
        <v>0</v>
      </c>
      <c r="AA53" s="68">
        <v>12</v>
      </c>
      <c r="AB53" s="68">
        <v>0</v>
      </c>
      <c r="AC53" s="68">
        <v>12</v>
      </c>
      <c r="AD53" s="68">
        <v>0</v>
      </c>
      <c r="AE53" s="68">
        <v>12</v>
      </c>
      <c r="AF53" s="68">
        <v>0</v>
      </c>
      <c r="AG53" s="68">
        <v>12</v>
      </c>
      <c r="AH53" s="68">
        <v>0</v>
      </c>
      <c r="AI53" s="68">
        <v>12</v>
      </c>
      <c r="AJ53" s="68">
        <v>0</v>
      </c>
      <c r="AK53" s="68"/>
    </row>
    <row r="54" spans="1:37">
      <c r="A54" s="68">
        <v>52</v>
      </c>
      <c r="B54" s="68" t="s">
        <v>1215</v>
      </c>
      <c r="C54" s="68" t="s">
        <v>1216</v>
      </c>
      <c r="D54" s="68">
        <v>10013147411</v>
      </c>
      <c r="E54" s="68">
        <v>10038239598</v>
      </c>
      <c r="F54" s="68" t="s">
        <v>2776</v>
      </c>
      <c r="G54" s="68">
        <v>321086433</v>
      </c>
      <c r="H54" s="68">
        <v>3.19</v>
      </c>
      <c r="I54" s="68">
        <v>334636191</v>
      </c>
      <c r="J54" s="68">
        <v>3.33</v>
      </c>
      <c r="K54" s="68">
        <v>332704516</v>
      </c>
      <c r="L54" s="68">
        <v>3.31</v>
      </c>
      <c r="M54" s="68">
        <v>268488194</v>
      </c>
      <c r="N54" s="68">
        <v>2.67</v>
      </c>
      <c r="O54" s="68">
        <v>267910264</v>
      </c>
      <c r="P54" s="68">
        <v>2.66</v>
      </c>
      <c r="Q54" s="68">
        <v>228164242</v>
      </c>
      <c r="R54" s="68">
        <v>2.27</v>
      </c>
      <c r="S54" s="68">
        <v>228164242</v>
      </c>
      <c r="T54" s="68">
        <v>2.27</v>
      </c>
      <c r="U54" s="68">
        <v>201623545</v>
      </c>
      <c r="V54" s="68">
        <v>2</v>
      </c>
      <c r="W54" s="68">
        <v>197777821</v>
      </c>
      <c r="X54" s="68">
        <v>1.97</v>
      </c>
      <c r="Y54" s="68">
        <v>197777821</v>
      </c>
      <c r="Z54" s="68">
        <v>1.97</v>
      </c>
      <c r="AA54" s="68">
        <v>197777821</v>
      </c>
      <c r="AB54" s="68">
        <v>1.97</v>
      </c>
      <c r="AC54" s="68">
        <v>197777821</v>
      </c>
      <c r="AD54" s="68">
        <v>1.97</v>
      </c>
      <c r="AE54" s="68">
        <v>197777821</v>
      </c>
      <c r="AF54" s="68">
        <v>1.97</v>
      </c>
      <c r="AG54" s="68">
        <v>197777821</v>
      </c>
      <c r="AH54" s="68">
        <v>1.97</v>
      </c>
      <c r="AI54" s="68">
        <v>197777821</v>
      </c>
      <c r="AJ54" s="68">
        <v>1.97</v>
      </c>
      <c r="AK54" s="68"/>
    </row>
    <row r="55" spans="1:37">
      <c r="A55" s="68">
        <v>53</v>
      </c>
      <c r="B55" s="68" t="s">
        <v>1215</v>
      </c>
      <c r="C55" s="68" t="s">
        <v>1216</v>
      </c>
      <c r="D55" s="68">
        <v>10013147411</v>
      </c>
      <c r="E55" s="68">
        <v>10038239598</v>
      </c>
      <c r="F55" s="68" t="s">
        <v>2777</v>
      </c>
      <c r="G55" s="68">
        <v>163262.16</v>
      </c>
      <c r="H55" s="68">
        <v>2.16</v>
      </c>
      <c r="I55" s="68">
        <v>163262.16</v>
      </c>
      <c r="J55" s="68">
        <v>2.16</v>
      </c>
      <c r="K55" s="68">
        <v>163262.16</v>
      </c>
      <c r="L55" s="68">
        <v>2.16</v>
      </c>
      <c r="M55" s="68">
        <v>163262.16</v>
      </c>
      <c r="N55" s="68">
        <v>2.16</v>
      </c>
      <c r="O55" s="68">
        <v>163262.16</v>
      </c>
      <c r="P55" s="68">
        <v>2.16</v>
      </c>
      <c r="Q55" s="68">
        <v>163262.16</v>
      </c>
      <c r="R55" s="68">
        <v>2.16</v>
      </c>
      <c r="S55" s="68">
        <v>163262.16</v>
      </c>
      <c r="T55" s="68">
        <v>2.16</v>
      </c>
      <c r="U55" s="68">
        <v>163262.16</v>
      </c>
      <c r="V55" s="68">
        <v>2.16</v>
      </c>
      <c r="W55" s="68">
        <v>163262.16</v>
      </c>
      <c r="X55" s="68">
        <v>2.16</v>
      </c>
      <c r="Y55" s="68">
        <v>163262.16</v>
      </c>
      <c r="Z55" s="68">
        <v>2.16</v>
      </c>
      <c r="AA55" s="68">
        <v>163262.16</v>
      </c>
      <c r="AB55" s="68">
        <v>2.16</v>
      </c>
      <c r="AC55" s="68">
        <v>163262.16</v>
      </c>
      <c r="AD55" s="68">
        <v>2.16</v>
      </c>
      <c r="AE55" s="68">
        <v>163262.16</v>
      </c>
      <c r="AF55" s="68">
        <v>2.16</v>
      </c>
      <c r="AG55" s="68">
        <v>163262.16</v>
      </c>
      <c r="AH55" s="68">
        <v>2.16</v>
      </c>
      <c r="AI55" s="68">
        <v>163262.16</v>
      </c>
      <c r="AJ55" s="68">
        <v>2.16</v>
      </c>
      <c r="AK55" s="68"/>
    </row>
    <row r="56" spans="1:37">
      <c r="A56" s="68">
        <v>54</v>
      </c>
      <c r="B56" s="68" t="s">
        <v>1221</v>
      </c>
      <c r="C56" s="68" t="s">
        <v>1222</v>
      </c>
      <c r="D56" s="68">
        <v>5220572026</v>
      </c>
      <c r="E56" s="68">
        <v>5223441914</v>
      </c>
      <c r="F56" s="68" t="s">
        <v>2776</v>
      </c>
      <c r="G56" s="68">
        <v>255805840</v>
      </c>
      <c r="H56" s="68">
        <v>4.8899999999999997</v>
      </c>
      <c r="I56" s="68">
        <v>254527266</v>
      </c>
      <c r="J56" s="68">
        <v>4.87</v>
      </c>
      <c r="K56" s="68">
        <v>254527305</v>
      </c>
      <c r="L56" s="68">
        <v>4.87</v>
      </c>
      <c r="M56" s="68">
        <v>254527551</v>
      </c>
      <c r="N56" s="68">
        <v>4.87</v>
      </c>
      <c r="O56" s="68">
        <v>254527551</v>
      </c>
      <c r="P56" s="68">
        <v>4.87</v>
      </c>
      <c r="Q56" s="68">
        <v>254527551</v>
      </c>
      <c r="R56" s="68">
        <v>4.87</v>
      </c>
      <c r="S56" s="68">
        <v>254527551</v>
      </c>
      <c r="T56" s="68">
        <v>4.87</v>
      </c>
      <c r="U56" s="68">
        <v>254527551</v>
      </c>
      <c r="V56" s="68">
        <v>4.87</v>
      </c>
      <c r="W56" s="68">
        <v>254527551</v>
      </c>
      <c r="X56" s="68">
        <v>4.87</v>
      </c>
      <c r="Y56" s="68">
        <v>254527551</v>
      </c>
      <c r="Z56" s="68">
        <v>4.87</v>
      </c>
      <c r="AA56" s="68">
        <v>267817051</v>
      </c>
      <c r="AB56" s="68">
        <v>5.12</v>
      </c>
      <c r="AC56" s="68">
        <v>267802451</v>
      </c>
      <c r="AD56" s="68">
        <v>5.12</v>
      </c>
      <c r="AE56" s="68">
        <v>267802451</v>
      </c>
      <c r="AF56" s="68">
        <v>5.12</v>
      </c>
      <c r="AG56" s="68">
        <v>267802451</v>
      </c>
      <c r="AH56" s="68">
        <v>5.12</v>
      </c>
      <c r="AI56" s="68">
        <v>267802451</v>
      </c>
      <c r="AJ56" s="68">
        <v>5.12</v>
      </c>
      <c r="AK56" s="68"/>
    </row>
    <row r="57" spans="1:37">
      <c r="A57" s="68">
        <v>55</v>
      </c>
      <c r="B57" s="68" t="s">
        <v>1221</v>
      </c>
      <c r="C57" s="68" t="s">
        <v>1222</v>
      </c>
      <c r="D57" s="68">
        <v>5220572026</v>
      </c>
      <c r="E57" s="68">
        <v>5223441914</v>
      </c>
      <c r="F57" s="68" t="s">
        <v>2777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-10000</v>
      </c>
      <c r="AB57" s="68">
        <v>-0.25</v>
      </c>
      <c r="AC57" s="68">
        <v>-10000</v>
      </c>
      <c r="AD57" s="68">
        <v>-0.25</v>
      </c>
      <c r="AE57" s="68">
        <v>-10000</v>
      </c>
      <c r="AF57" s="68">
        <v>-0.25</v>
      </c>
      <c r="AG57" s="68">
        <v>-10000</v>
      </c>
      <c r="AH57" s="68">
        <v>-0.25</v>
      </c>
      <c r="AI57" s="68">
        <v>-10000</v>
      </c>
      <c r="AJ57" s="68">
        <v>-0.25</v>
      </c>
      <c r="AK57" s="68"/>
    </row>
    <row r="58" spans="1:37">
      <c r="A58" s="68">
        <v>56</v>
      </c>
      <c r="B58" s="68" t="s">
        <v>1249</v>
      </c>
      <c r="C58" s="68" t="s">
        <v>1250</v>
      </c>
      <c r="D58" s="68">
        <v>5161279119</v>
      </c>
      <c r="E58" s="68">
        <v>5185633265</v>
      </c>
      <c r="F58" s="68" t="s">
        <v>2776</v>
      </c>
      <c r="G58" s="68">
        <v>108427706</v>
      </c>
      <c r="H58" s="68">
        <v>2.09</v>
      </c>
      <c r="I58" s="68">
        <v>108644564</v>
      </c>
      <c r="J58" s="68">
        <v>2.09</v>
      </c>
      <c r="K58" s="68">
        <v>108682414</v>
      </c>
      <c r="L58" s="68">
        <v>2.09</v>
      </c>
      <c r="M58" s="68">
        <v>109941392</v>
      </c>
      <c r="N58" s="68">
        <v>2.12</v>
      </c>
      <c r="O58" s="68">
        <v>109952724</v>
      </c>
      <c r="P58" s="68">
        <v>2.12</v>
      </c>
      <c r="Q58" s="68">
        <v>110732057</v>
      </c>
      <c r="R58" s="68">
        <v>2.13</v>
      </c>
      <c r="S58" s="68">
        <v>110732057</v>
      </c>
      <c r="T58" s="68">
        <v>2.13</v>
      </c>
      <c r="U58" s="68">
        <v>111252462</v>
      </c>
      <c r="V58" s="68">
        <v>2.14</v>
      </c>
      <c r="W58" s="68">
        <v>111327868</v>
      </c>
      <c r="X58" s="68">
        <v>2.14</v>
      </c>
      <c r="Y58" s="68">
        <v>111327868</v>
      </c>
      <c r="Z58" s="68">
        <v>2.14</v>
      </c>
      <c r="AA58" s="68">
        <v>111327868</v>
      </c>
      <c r="AB58" s="68">
        <v>2.14</v>
      </c>
      <c r="AC58" s="68">
        <v>111327868</v>
      </c>
      <c r="AD58" s="68">
        <v>2.14</v>
      </c>
      <c r="AE58" s="68">
        <v>111327868</v>
      </c>
      <c r="AF58" s="68">
        <v>2.14</v>
      </c>
      <c r="AG58" s="68">
        <v>111327868</v>
      </c>
      <c r="AH58" s="68">
        <v>2.14</v>
      </c>
      <c r="AI58" s="68">
        <v>111327868</v>
      </c>
      <c r="AJ58" s="68">
        <v>2.14</v>
      </c>
      <c r="AK58" s="68"/>
    </row>
    <row r="59" spans="1:37">
      <c r="A59" s="68">
        <v>57</v>
      </c>
      <c r="B59" s="68" t="s">
        <v>1306</v>
      </c>
      <c r="C59" s="68" t="s">
        <v>2920</v>
      </c>
      <c r="D59" s="68">
        <v>23216177763</v>
      </c>
      <c r="E59" s="68">
        <v>23353491159</v>
      </c>
      <c r="F59" s="68" t="s">
        <v>2776</v>
      </c>
      <c r="G59" s="68">
        <v>906350734</v>
      </c>
      <c r="H59" s="68">
        <v>3.88</v>
      </c>
      <c r="I59" s="68">
        <v>967949571</v>
      </c>
      <c r="J59" s="68">
        <v>4.1399999999999997</v>
      </c>
      <c r="K59" s="68">
        <v>967090217</v>
      </c>
      <c r="L59" s="68">
        <v>4.1399999999999997</v>
      </c>
      <c r="M59" s="68">
        <v>751526035</v>
      </c>
      <c r="N59" s="68">
        <v>3.21</v>
      </c>
      <c r="O59" s="68">
        <v>741150719</v>
      </c>
      <c r="P59" s="68">
        <v>3.17</v>
      </c>
      <c r="Q59" s="68">
        <v>733617156</v>
      </c>
      <c r="R59" s="68">
        <v>3.14</v>
      </c>
      <c r="S59" s="68">
        <v>733096428</v>
      </c>
      <c r="T59" s="68">
        <v>3.13</v>
      </c>
      <c r="U59" s="68">
        <v>733096428</v>
      </c>
      <c r="V59" s="68">
        <v>3.13</v>
      </c>
      <c r="W59" s="68">
        <v>733096428</v>
      </c>
      <c r="X59" s="68">
        <v>3.13</v>
      </c>
      <c r="Y59" s="68">
        <v>733096428</v>
      </c>
      <c r="Z59" s="68">
        <v>3.13</v>
      </c>
      <c r="AA59" s="68">
        <v>733096428</v>
      </c>
      <c r="AB59" s="68">
        <v>3.13</v>
      </c>
      <c r="AC59" s="68">
        <v>733096428</v>
      </c>
      <c r="AD59" s="68">
        <v>3.13</v>
      </c>
      <c r="AE59" s="68">
        <v>733096428</v>
      </c>
      <c r="AF59" s="68">
        <v>3.13</v>
      </c>
      <c r="AG59" s="68">
        <v>733096428</v>
      </c>
      <c r="AH59" s="68">
        <v>3.13</v>
      </c>
      <c r="AI59" s="68">
        <v>733096428</v>
      </c>
      <c r="AJ59" s="68">
        <v>3.13</v>
      </c>
      <c r="AK59" s="68"/>
    </row>
    <row r="60" spans="1:37">
      <c r="A60" s="68">
        <v>58</v>
      </c>
      <c r="B60" s="68" t="s">
        <v>1306</v>
      </c>
      <c r="C60" s="68" t="s">
        <v>2920</v>
      </c>
      <c r="D60" s="68">
        <v>23216177763</v>
      </c>
      <c r="E60" s="68">
        <v>23353491159</v>
      </c>
      <c r="F60" s="68" t="s">
        <v>2777</v>
      </c>
      <c r="G60" s="68">
        <v>61725.08</v>
      </c>
      <c r="H60" s="68">
        <v>0.35</v>
      </c>
      <c r="I60" s="68">
        <v>40723.94</v>
      </c>
      <c r="J60" s="68">
        <v>0.23</v>
      </c>
      <c r="K60" s="68">
        <v>40723.94</v>
      </c>
      <c r="L60" s="68">
        <v>0.23</v>
      </c>
      <c r="M60" s="68">
        <v>40723.94</v>
      </c>
      <c r="N60" s="68">
        <v>0.23</v>
      </c>
      <c r="O60" s="68">
        <v>40723.94</v>
      </c>
      <c r="P60" s="68">
        <v>0.23</v>
      </c>
      <c r="Q60" s="68">
        <v>40723.94</v>
      </c>
      <c r="R60" s="68">
        <v>0.23</v>
      </c>
      <c r="S60" s="68">
        <v>40723.94</v>
      </c>
      <c r="T60" s="68">
        <v>0.23</v>
      </c>
      <c r="U60" s="68">
        <v>40723.94</v>
      </c>
      <c r="V60" s="68">
        <v>0.23</v>
      </c>
      <c r="W60" s="68">
        <v>40723.94</v>
      </c>
      <c r="X60" s="68">
        <v>0.23</v>
      </c>
      <c r="Y60" s="68">
        <v>40723.94</v>
      </c>
      <c r="Z60" s="68">
        <v>0.23</v>
      </c>
      <c r="AA60" s="68">
        <v>40723.94</v>
      </c>
      <c r="AB60" s="68">
        <v>0.23</v>
      </c>
      <c r="AC60" s="68">
        <v>40723.94</v>
      </c>
      <c r="AD60" s="68">
        <v>0.23</v>
      </c>
      <c r="AE60" s="68">
        <v>40723.94</v>
      </c>
      <c r="AF60" s="68">
        <v>0.23</v>
      </c>
      <c r="AG60" s="68">
        <v>40723.94</v>
      </c>
      <c r="AH60" s="68">
        <v>0.23</v>
      </c>
      <c r="AI60" s="68">
        <v>40723.94</v>
      </c>
      <c r="AJ60" s="68">
        <v>0.23</v>
      </c>
      <c r="AK60" s="68"/>
    </row>
    <row r="61" spans="1:37">
      <c r="A61" s="68">
        <v>59</v>
      </c>
      <c r="B61" s="68" t="s">
        <v>1333</v>
      </c>
      <c r="C61" s="68" t="s">
        <v>2921</v>
      </c>
      <c r="D61" s="68">
        <v>7147861382</v>
      </c>
      <c r="E61" s="68">
        <v>7152468127</v>
      </c>
      <c r="F61" s="68" t="s">
        <v>2776</v>
      </c>
      <c r="G61" s="68">
        <v>200605678</v>
      </c>
      <c r="H61" s="68">
        <v>2.8</v>
      </c>
      <c r="I61" s="68">
        <v>170959267</v>
      </c>
      <c r="J61" s="68">
        <v>2.39</v>
      </c>
      <c r="K61" s="68">
        <v>170959267</v>
      </c>
      <c r="L61" s="68">
        <v>2.39</v>
      </c>
      <c r="M61" s="68">
        <v>170959267</v>
      </c>
      <c r="N61" s="68">
        <v>2.39</v>
      </c>
      <c r="O61" s="68">
        <v>170959267</v>
      </c>
      <c r="P61" s="68">
        <v>2.39</v>
      </c>
      <c r="Q61" s="68">
        <v>170959267</v>
      </c>
      <c r="R61" s="68">
        <v>2.39</v>
      </c>
      <c r="S61" s="68">
        <v>170959267</v>
      </c>
      <c r="T61" s="68">
        <v>2.39</v>
      </c>
      <c r="U61" s="68">
        <v>170959267</v>
      </c>
      <c r="V61" s="68">
        <v>2.39</v>
      </c>
      <c r="W61" s="68">
        <v>170959267</v>
      </c>
      <c r="X61" s="68">
        <v>2.39</v>
      </c>
      <c r="Y61" s="68">
        <v>170959267</v>
      </c>
      <c r="Z61" s="68">
        <v>2.39</v>
      </c>
      <c r="AA61" s="68">
        <v>170959267</v>
      </c>
      <c r="AB61" s="68">
        <v>2.39</v>
      </c>
      <c r="AC61" s="68">
        <v>170959267</v>
      </c>
      <c r="AD61" s="68">
        <v>2.39</v>
      </c>
      <c r="AE61" s="68">
        <v>170959267</v>
      </c>
      <c r="AF61" s="68">
        <v>2.39</v>
      </c>
      <c r="AG61" s="68">
        <v>170959267</v>
      </c>
      <c r="AH61" s="68">
        <v>2.39</v>
      </c>
      <c r="AI61" s="68">
        <v>170959267</v>
      </c>
      <c r="AJ61" s="68">
        <v>2.39</v>
      </c>
      <c r="AK61" s="68"/>
    </row>
    <row r="62" spans="1:37">
      <c r="A62" s="68">
        <v>60</v>
      </c>
      <c r="B62" s="68" t="s">
        <v>1333</v>
      </c>
      <c r="C62" s="68" t="s">
        <v>2921</v>
      </c>
      <c r="D62" s="68">
        <v>7147861382</v>
      </c>
      <c r="E62" s="68">
        <v>7152468127</v>
      </c>
      <c r="F62" s="68" t="s">
        <v>2777</v>
      </c>
      <c r="G62" s="68">
        <v>13947.57</v>
      </c>
      <c r="H62" s="68">
        <v>0.25</v>
      </c>
      <c r="I62" s="68">
        <v>16397.27</v>
      </c>
      <c r="J62" s="68">
        <v>0.3</v>
      </c>
      <c r="K62" s="68">
        <v>16397.27</v>
      </c>
      <c r="L62" s="68">
        <v>0.3</v>
      </c>
      <c r="M62" s="68">
        <v>16397.27</v>
      </c>
      <c r="N62" s="68">
        <v>0.3</v>
      </c>
      <c r="O62" s="68">
        <v>16397.27</v>
      </c>
      <c r="P62" s="68">
        <v>0.3</v>
      </c>
      <c r="Q62" s="68">
        <v>16397.27</v>
      </c>
      <c r="R62" s="68">
        <v>0.3</v>
      </c>
      <c r="S62" s="68">
        <v>16397.27</v>
      </c>
      <c r="T62" s="68">
        <v>0.3</v>
      </c>
      <c r="U62" s="68">
        <v>16397.27</v>
      </c>
      <c r="V62" s="68">
        <v>0.3</v>
      </c>
      <c r="W62" s="68">
        <v>16397.27</v>
      </c>
      <c r="X62" s="68">
        <v>0.3</v>
      </c>
      <c r="Y62" s="68">
        <v>16397.27</v>
      </c>
      <c r="Z62" s="68">
        <v>0.3</v>
      </c>
      <c r="AA62" s="68">
        <v>16397.27</v>
      </c>
      <c r="AB62" s="68">
        <v>0.3</v>
      </c>
      <c r="AC62" s="68">
        <v>16397.27</v>
      </c>
      <c r="AD62" s="68">
        <v>0.3</v>
      </c>
      <c r="AE62" s="68">
        <v>16397.27</v>
      </c>
      <c r="AF62" s="68">
        <v>0.3</v>
      </c>
      <c r="AG62" s="68">
        <v>16397.27</v>
      </c>
      <c r="AH62" s="68">
        <v>0.3</v>
      </c>
      <c r="AI62" s="68">
        <v>16397.27</v>
      </c>
      <c r="AJ62" s="68">
        <v>0.3</v>
      </c>
      <c r="AK62" s="68"/>
    </row>
    <row r="63" spans="1:37">
      <c r="A63" s="68">
        <v>61</v>
      </c>
      <c r="B63" s="68" t="s">
        <v>1349</v>
      </c>
      <c r="C63" s="68" t="s">
        <v>2922</v>
      </c>
      <c r="D63" s="68">
        <v>5826557954</v>
      </c>
      <c r="E63" s="68">
        <v>5858582116</v>
      </c>
      <c r="F63" s="68" t="s">
        <v>2776</v>
      </c>
      <c r="G63" s="68">
        <v>206139320</v>
      </c>
      <c r="H63" s="68">
        <v>3.51</v>
      </c>
      <c r="I63" s="68">
        <v>191786548</v>
      </c>
      <c r="J63" s="68">
        <v>3.27</v>
      </c>
      <c r="K63" s="68">
        <v>176468690</v>
      </c>
      <c r="L63" s="68">
        <v>3.01</v>
      </c>
      <c r="M63" s="68">
        <v>176468690</v>
      </c>
      <c r="N63" s="68">
        <v>3.01</v>
      </c>
      <c r="O63" s="68">
        <v>175468155</v>
      </c>
      <c r="P63" s="68">
        <v>2.99</v>
      </c>
      <c r="Q63" s="68">
        <v>163113585</v>
      </c>
      <c r="R63" s="68">
        <v>2.78</v>
      </c>
      <c r="S63" s="68">
        <v>162392334</v>
      </c>
      <c r="T63" s="68">
        <v>2.77</v>
      </c>
      <c r="U63" s="68">
        <v>162392334</v>
      </c>
      <c r="V63" s="68">
        <v>2.77</v>
      </c>
      <c r="W63" s="68">
        <v>162392334</v>
      </c>
      <c r="X63" s="68">
        <v>2.77</v>
      </c>
      <c r="Y63" s="68">
        <v>162392334</v>
      </c>
      <c r="Z63" s="68">
        <v>2.77</v>
      </c>
      <c r="AA63" s="68">
        <v>162392334</v>
      </c>
      <c r="AB63" s="68">
        <v>2.77</v>
      </c>
      <c r="AC63" s="68">
        <v>162392334</v>
      </c>
      <c r="AD63" s="68">
        <v>2.77</v>
      </c>
      <c r="AE63" s="68">
        <v>162392334</v>
      </c>
      <c r="AF63" s="68">
        <v>2.77</v>
      </c>
      <c r="AG63" s="68">
        <v>162392334</v>
      </c>
      <c r="AH63" s="68">
        <v>2.77</v>
      </c>
      <c r="AI63" s="68">
        <v>162392334</v>
      </c>
      <c r="AJ63" s="68">
        <v>2.77</v>
      </c>
      <c r="AK63" s="68"/>
    </row>
    <row r="64" spans="1:37">
      <c r="A64" s="68">
        <v>62</v>
      </c>
      <c r="B64" s="68" t="s">
        <v>1349</v>
      </c>
      <c r="C64" s="68" t="s">
        <v>2922</v>
      </c>
      <c r="D64" s="68">
        <v>5826557954</v>
      </c>
      <c r="E64" s="68">
        <v>5858582116</v>
      </c>
      <c r="F64" s="68" t="s">
        <v>2777</v>
      </c>
      <c r="G64" s="68">
        <v>9939.86</v>
      </c>
      <c r="H64" s="68">
        <v>0.22</v>
      </c>
      <c r="I64" s="68">
        <v>9681.8799999999992</v>
      </c>
      <c r="J64" s="68">
        <v>0.21</v>
      </c>
      <c r="K64" s="68">
        <v>9681.8799999999992</v>
      </c>
      <c r="L64" s="68">
        <v>0.21</v>
      </c>
      <c r="M64" s="68">
        <v>9681.8799999999992</v>
      </c>
      <c r="N64" s="68">
        <v>0.21</v>
      </c>
      <c r="O64" s="68">
        <v>9681.8799999999992</v>
      </c>
      <c r="P64" s="68">
        <v>0.21</v>
      </c>
      <c r="Q64" s="68">
        <v>9681.8799999999992</v>
      </c>
      <c r="R64" s="68">
        <v>0.21</v>
      </c>
      <c r="S64" s="68">
        <v>9681.8799999999992</v>
      </c>
      <c r="T64" s="68">
        <v>0.21</v>
      </c>
      <c r="U64" s="68">
        <v>9681.8799999999992</v>
      </c>
      <c r="V64" s="68">
        <v>0.21</v>
      </c>
      <c r="W64" s="68">
        <v>9681.8799999999992</v>
      </c>
      <c r="X64" s="68">
        <v>0.21</v>
      </c>
      <c r="Y64" s="68">
        <v>9681.8799999999992</v>
      </c>
      <c r="Z64" s="68">
        <v>0.21</v>
      </c>
      <c r="AA64" s="68">
        <v>9681.8799999999992</v>
      </c>
      <c r="AB64" s="68">
        <v>0.21</v>
      </c>
      <c r="AC64" s="68">
        <v>9681.8799999999992</v>
      </c>
      <c r="AD64" s="68">
        <v>0.21</v>
      </c>
      <c r="AE64" s="68">
        <v>9681.8799999999992</v>
      </c>
      <c r="AF64" s="68">
        <v>0.21</v>
      </c>
      <c r="AG64" s="68">
        <v>9681.8799999999992</v>
      </c>
      <c r="AH64" s="68">
        <v>0.21</v>
      </c>
      <c r="AI64" s="68">
        <v>9681.8799999999992</v>
      </c>
      <c r="AJ64" s="68">
        <v>0.21</v>
      </c>
      <c r="AK64" s="68"/>
    </row>
    <row r="65" spans="1:37">
      <c r="A65" s="68">
        <v>63</v>
      </c>
      <c r="B65" s="68" t="s">
        <v>1369</v>
      </c>
      <c r="C65" s="68" t="s">
        <v>2923</v>
      </c>
      <c r="D65" s="68">
        <v>6030503497</v>
      </c>
      <c r="E65" s="68">
        <v>6036532110</v>
      </c>
      <c r="F65" s="68" t="s">
        <v>2776</v>
      </c>
      <c r="G65" s="68">
        <v>186070451</v>
      </c>
      <c r="H65" s="68">
        <v>3.08</v>
      </c>
      <c r="I65" s="68">
        <v>214458212</v>
      </c>
      <c r="J65" s="68">
        <v>3.55</v>
      </c>
      <c r="K65" s="68">
        <v>214458212</v>
      </c>
      <c r="L65" s="68">
        <v>3.55</v>
      </c>
      <c r="M65" s="68">
        <v>209679568</v>
      </c>
      <c r="N65" s="68">
        <v>3.47</v>
      </c>
      <c r="O65" s="68">
        <v>209679568</v>
      </c>
      <c r="P65" s="68">
        <v>3.47</v>
      </c>
      <c r="Q65" s="68">
        <v>205487715</v>
      </c>
      <c r="R65" s="68">
        <v>3.4</v>
      </c>
      <c r="S65" s="68">
        <v>205487715</v>
      </c>
      <c r="T65" s="68">
        <v>3.4</v>
      </c>
      <c r="U65" s="68">
        <v>205487715</v>
      </c>
      <c r="V65" s="68">
        <v>3.4</v>
      </c>
      <c r="W65" s="68">
        <v>205487715</v>
      </c>
      <c r="X65" s="68">
        <v>3.4</v>
      </c>
      <c r="Y65" s="68">
        <v>205487715</v>
      </c>
      <c r="Z65" s="68">
        <v>3.4</v>
      </c>
      <c r="AA65" s="68">
        <v>205487715</v>
      </c>
      <c r="AB65" s="68">
        <v>3.4</v>
      </c>
      <c r="AC65" s="68">
        <v>205487715</v>
      </c>
      <c r="AD65" s="68">
        <v>3.4</v>
      </c>
      <c r="AE65" s="68">
        <v>205487715</v>
      </c>
      <c r="AF65" s="68">
        <v>3.4</v>
      </c>
      <c r="AG65" s="68">
        <v>205487715</v>
      </c>
      <c r="AH65" s="68">
        <v>3.4</v>
      </c>
      <c r="AI65" s="68">
        <v>205487715</v>
      </c>
      <c r="AJ65" s="68">
        <v>3.4</v>
      </c>
      <c r="AK65" s="68"/>
    </row>
    <row r="66" spans="1:37">
      <c r="A66" s="68">
        <v>64</v>
      </c>
      <c r="B66" s="68" t="s">
        <v>1369</v>
      </c>
      <c r="C66" s="68" t="s">
        <v>2923</v>
      </c>
      <c r="D66" s="68">
        <v>6030503497</v>
      </c>
      <c r="E66" s="68">
        <v>6036532110</v>
      </c>
      <c r="F66" s="68" t="s">
        <v>2777</v>
      </c>
      <c r="G66" s="68">
        <v>8920.59</v>
      </c>
      <c r="H66" s="68">
        <v>0.19</v>
      </c>
      <c r="I66" s="68">
        <v>7395.09</v>
      </c>
      <c r="J66" s="68">
        <v>0.16</v>
      </c>
      <c r="K66" s="68">
        <v>7395.09</v>
      </c>
      <c r="L66" s="68">
        <v>0.16</v>
      </c>
      <c r="M66" s="68">
        <v>7395.09</v>
      </c>
      <c r="N66" s="68">
        <v>0.16</v>
      </c>
      <c r="O66" s="68">
        <v>7395.09</v>
      </c>
      <c r="P66" s="68">
        <v>0.16</v>
      </c>
      <c r="Q66" s="68">
        <v>7395.09</v>
      </c>
      <c r="R66" s="68">
        <v>0.16</v>
      </c>
      <c r="S66" s="68">
        <v>7395.09</v>
      </c>
      <c r="T66" s="68">
        <v>0.16</v>
      </c>
      <c r="U66" s="68">
        <v>7395.09</v>
      </c>
      <c r="V66" s="68">
        <v>0.16</v>
      </c>
      <c r="W66" s="68">
        <v>7395.09</v>
      </c>
      <c r="X66" s="68">
        <v>0.16</v>
      </c>
      <c r="Y66" s="68">
        <v>7395.09</v>
      </c>
      <c r="Z66" s="68">
        <v>0.16</v>
      </c>
      <c r="AA66" s="68">
        <v>7395.09</v>
      </c>
      <c r="AB66" s="68">
        <v>0.16</v>
      </c>
      <c r="AC66" s="68">
        <v>7395.09</v>
      </c>
      <c r="AD66" s="68">
        <v>0.16</v>
      </c>
      <c r="AE66" s="68">
        <v>7395.09</v>
      </c>
      <c r="AF66" s="68">
        <v>0.16</v>
      </c>
      <c r="AG66" s="68">
        <v>7395.09</v>
      </c>
      <c r="AH66" s="68">
        <v>0.16</v>
      </c>
      <c r="AI66" s="68">
        <v>7395.09</v>
      </c>
      <c r="AJ66" s="68">
        <v>0.16</v>
      </c>
      <c r="AK66" s="68"/>
    </row>
    <row r="67" spans="1:37">
      <c r="A67" s="68">
        <v>65</v>
      </c>
      <c r="B67" s="68" t="s">
        <v>1389</v>
      </c>
      <c r="C67" s="68" t="s">
        <v>2924</v>
      </c>
      <c r="D67" s="68">
        <v>10890133711</v>
      </c>
      <c r="E67" s="68">
        <v>11181497159</v>
      </c>
      <c r="F67" s="68" t="s">
        <v>2776</v>
      </c>
      <c r="G67" s="68">
        <v>755794309</v>
      </c>
      <c r="H67" s="68">
        <v>6.75</v>
      </c>
      <c r="I67" s="68">
        <v>695854626</v>
      </c>
      <c r="J67" s="68">
        <v>6.22</v>
      </c>
      <c r="K67" s="68">
        <v>689765556</v>
      </c>
      <c r="L67" s="68">
        <v>6.16</v>
      </c>
      <c r="M67" s="68">
        <v>556521630</v>
      </c>
      <c r="N67" s="68">
        <v>4.97</v>
      </c>
      <c r="O67" s="68">
        <v>550491442</v>
      </c>
      <c r="P67" s="68">
        <v>4.92</v>
      </c>
      <c r="Q67" s="68">
        <v>545818002</v>
      </c>
      <c r="R67" s="68">
        <v>4.88</v>
      </c>
      <c r="S67" s="68">
        <v>531468087</v>
      </c>
      <c r="T67" s="68">
        <v>4.75</v>
      </c>
      <c r="U67" s="68">
        <v>531468087</v>
      </c>
      <c r="V67" s="68">
        <v>4.75</v>
      </c>
      <c r="W67" s="68">
        <v>531468087</v>
      </c>
      <c r="X67" s="68">
        <v>4.75</v>
      </c>
      <c r="Y67" s="68">
        <v>531468087</v>
      </c>
      <c r="Z67" s="68">
        <v>4.75</v>
      </c>
      <c r="AA67" s="68">
        <v>531468087</v>
      </c>
      <c r="AB67" s="68">
        <v>4.75</v>
      </c>
      <c r="AC67" s="68">
        <v>531468087</v>
      </c>
      <c r="AD67" s="68">
        <v>4.75</v>
      </c>
      <c r="AE67" s="68">
        <v>531468087</v>
      </c>
      <c r="AF67" s="68">
        <v>4.75</v>
      </c>
      <c r="AG67" s="68">
        <v>531468087</v>
      </c>
      <c r="AH67" s="68">
        <v>4.75</v>
      </c>
      <c r="AI67" s="68">
        <v>531468087</v>
      </c>
      <c r="AJ67" s="68">
        <v>4.75</v>
      </c>
      <c r="AK67" s="68"/>
    </row>
    <row r="68" spans="1:37">
      <c r="A68" s="68">
        <v>66</v>
      </c>
      <c r="B68" s="68" t="s">
        <v>1389</v>
      </c>
      <c r="C68" s="68" t="s">
        <v>2924</v>
      </c>
      <c r="D68" s="68">
        <v>10890133711</v>
      </c>
      <c r="E68" s="68">
        <v>11181497159</v>
      </c>
      <c r="F68" s="68" t="s">
        <v>2777</v>
      </c>
      <c r="G68" s="68">
        <v>16062.53</v>
      </c>
      <c r="H68" s="68">
        <v>0.19</v>
      </c>
      <c r="I68" s="68">
        <v>23209.9</v>
      </c>
      <c r="J68" s="68">
        <v>0.27</v>
      </c>
      <c r="K68" s="68">
        <v>23209.9</v>
      </c>
      <c r="L68" s="68">
        <v>0.27</v>
      </c>
      <c r="M68" s="68">
        <v>23209.9</v>
      </c>
      <c r="N68" s="68">
        <v>0.27</v>
      </c>
      <c r="O68" s="68">
        <v>23209.9</v>
      </c>
      <c r="P68" s="68">
        <v>0.27</v>
      </c>
      <c r="Q68" s="68">
        <v>23209.9</v>
      </c>
      <c r="R68" s="68">
        <v>0.27</v>
      </c>
      <c r="S68" s="68">
        <v>23209.9</v>
      </c>
      <c r="T68" s="68">
        <v>0.27</v>
      </c>
      <c r="U68" s="68">
        <v>23209.9</v>
      </c>
      <c r="V68" s="68">
        <v>0.27</v>
      </c>
      <c r="W68" s="68">
        <v>23209.9</v>
      </c>
      <c r="X68" s="68">
        <v>0.27</v>
      </c>
      <c r="Y68" s="68">
        <v>23209.9</v>
      </c>
      <c r="Z68" s="68">
        <v>0.27</v>
      </c>
      <c r="AA68" s="68">
        <v>23209.9</v>
      </c>
      <c r="AB68" s="68">
        <v>0.27</v>
      </c>
      <c r="AC68" s="68">
        <v>23209.9</v>
      </c>
      <c r="AD68" s="68">
        <v>0.27</v>
      </c>
      <c r="AE68" s="68">
        <v>23209.9</v>
      </c>
      <c r="AF68" s="68">
        <v>0.27</v>
      </c>
      <c r="AG68" s="68">
        <v>23209.9</v>
      </c>
      <c r="AH68" s="68">
        <v>0.27</v>
      </c>
      <c r="AI68" s="68">
        <v>23209.9</v>
      </c>
      <c r="AJ68" s="68">
        <v>0.27</v>
      </c>
      <c r="AK68" s="68"/>
    </row>
    <row r="69" spans="1:37">
      <c r="A69" s="68">
        <v>67</v>
      </c>
      <c r="B69" s="68" t="s">
        <v>1408</v>
      </c>
      <c r="C69" s="68" t="s">
        <v>2925</v>
      </c>
      <c r="D69" s="68">
        <v>6214146930</v>
      </c>
      <c r="E69" s="68">
        <v>6269055227</v>
      </c>
      <c r="F69" s="68" t="s">
        <v>2776</v>
      </c>
      <c r="G69" s="68">
        <v>238845535</v>
      </c>
      <c r="H69" s="68">
        <v>3.8</v>
      </c>
      <c r="I69" s="68">
        <v>214391328</v>
      </c>
      <c r="J69" s="68">
        <v>3.41</v>
      </c>
      <c r="K69" s="68">
        <v>214391328</v>
      </c>
      <c r="L69" s="68">
        <v>3.41</v>
      </c>
      <c r="M69" s="68">
        <v>214391328</v>
      </c>
      <c r="N69" s="68">
        <v>3.41</v>
      </c>
      <c r="O69" s="68">
        <v>214391328</v>
      </c>
      <c r="P69" s="68">
        <v>3.41</v>
      </c>
      <c r="Q69" s="68">
        <v>213900113</v>
      </c>
      <c r="R69" s="68">
        <v>3.41</v>
      </c>
      <c r="S69" s="68">
        <v>213900113</v>
      </c>
      <c r="T69" s="68">
        <v>3.41</v>
      </c>
      <c r="U69" s="68">
        <v>213900113</v>
      </c>
      <c r="V69" s="68">
        <v>3.41</v>
      </c>
      <c r="W69" s="68">
        <v>213900113</v>
      </c>
      <c r="X69" s="68">
        <v>3.41</v>
      </c>
      <c r="Y69" s="68">
        <v>213900113</v>
      </c>
      <c r="Z69" s="68">
        <v>3.41</v>
      </c>
      <c r="AA69" s="68">
        <v>213900113</v>
      </c>
      <c r="AB69" s="68">
        <v>3.41</v>
      </c>
      <c r="AC69" s="68">
        <v>213900113</v>
      </c>
      <c r="AD69" s="68">
        <v>3.41</v>
      </c>
      <c r="AE69" s="68">
        <v>213900113</v>
      </c>
      <c r="AF69" s="68">
        <v>3.41</v>
      </c>
      <c r="AG69" s="68">
        <v>213900113</v>
      </c>
      <c r="AH69" s="68">
        <v>3.41</v>
      </c>
      <c r="AI69" s="68">
        <v>213900113</v>
      </c>
      <c r="AJ69" s="68">
        <v>3.41</v>
      </c>
      <c r="AK69" s="68"/>
    </row>
    <row r="70" spans="1:37">
      <c r="A70" s="68">
        <v>68</v>
      </c>
      <c r="B70" s="68" t="s">
        <v>1408</v>
      </c>
      <c r="C70" s="68" t="s">
        <v>2925</v>
      </c>
      <c r="D70" s="68">
        <v>6214146930</v>
      </c>
      <c r="E70" s="68">
        <v>6269055227</v>
      </c>
      <c r="F70" s="68" t="s">
        <v>2777</v>
      </c>
      <c r="G70" s="68">
        <v>9835.33</v>
      </c>
      <c r="H70" s="68">
        <v>0.2</v>
      </c>
      <c r="I70" s="68">
        <v>9016.86</v>
      </c>
      <c r="J70" s="68">
        <v>0.19</v>
      </c>
      <c r="K70" s="68">
        <v>9016.86</v>
      </c>
      <c r="L70" s="68">
        <v>0.19</v>
      </c>
      <c r="M70" s="68">
        <v>9016.86</v>
      </c>
      <c r="N70" s="68">
        <v>0.19</v>
      </c>
      <c r="O70" s="68">
        <v>9016.86</v>
      </c>
      <c r="P70" s="68">
        <v>0.19</v>
      </c>
      <c r="Q70" s="68">
        <v>9016.86</v>
      </c>
      <c r="R70" s="68">
        <v>0.19</v>
      </c>
      <c r="S70" s="68">
        <v>9016.86</v>
      </c>
      <c r="T70" s="68">
        <v>0.19</v>
      </c>
      <c r="U70" s="68">
        <v>9016.86</v>
      </c>
      <c r="V70" s="68">
        <v>0.19</v>
      </c>
      <c r="W70" s="68">
        <v>9016.86</v>
      </c>
      <c r="X70" s="68">
        <v>0.19</v>
      </c>
      <c r="Y70" s="68">
        <v>9016.86</v>
      </c>
      <c r="Z70" s="68">
        <v>0.19</v>
      </c>
      <c r="AA70" s="68">
        <v>9016.86</v>
      </c>
      <c r="AB70" s="68">
        <v>0.19</v>
      </c>
      <c r="AC70" s="68">
        <v>9016.86</v>
      </c>
      <c r="AD70" s="68">
        <v>0.19</v>
      </c>
      <c r="AE70" s="68">
        <v>9016.86</v>
      </c>
      <c r="AF70" s="68">
        <v>0.19</v>
      </c>
      <c r="AG70" s="68">
        <v>9016.86</v>
      </c>
      <c r="AH70" s="68">
        <v>0.19</v>
      </c>
      <c r="AI70" s="68">
        <v>9016.86</v>
      </c>
      <c r="AJ70" s="68">
        <v>0.19</v>
      </c>
      <c r="AK70" s="68"/>
    </row>
    <row r="71" spans="1:37">
      <c r="A71" s="68">
        <v>69</v>
      </c>
      <c r="B71" s="68" t="s">
        <v>1427</v>
      </c>
      <c r="C71" s="68" t="s">
        <v>2926</v>
      </c>
      <c r="D71" s="68">
        <v>13802896460</v>
      </c>
      <c r="E71" s="68">
        <v>14011784508</v>
      </c>
      <c r="F71" s="68" t="s">
        <v>2776</v>
      </c>
      <c r="G71" s="68">
        <v>746644502</v>
      </c>
      <c r="H71" s="68">
        <v>5.32</v>
      </c>
      <c r="I71" s="68">
        <v>681979584</v>
      </c>
      <c r="J71" s="68">
        <v>4.8600000000000003</v>
      </c>
      <c r="K71" s="68">
        <v>614312950</v>
      </c>
      <c r="L71" s="68">
        <v>4.38</v>
      </c>
      <c r="M71" s="68">
        <v>612375223</v>
      </c>
      <c r="N71" s="68">
        <v>4.37</v>
      </c>
      <c r="O71" s="68">
        <v>607634185</v>
      </c>
      <c r="P71" s="68">
        <v>4.33</v>
      </c>
      <c r="Q71" s="68">
        <v>567256487</v>
      </c>
      <c r="R71" s="68">
        <v>4.04</v>
      </c>
      <c r="S71" s="68">
        <v>452145247</v>
      </c>
      <c r="T71" s="68">
        <v>3.22</v>
      </c>
      <c r="U71" s="68">
        <v>452145247</v>
      </c>
      <c r="V71" s="68">
        <v>3.22</v>
      </c>
      <c r="W71" s="68">
        <v>452145247</v>
      </c>
      <c r="X71" s="68">
        <v>3.22</v>
      </c>
      <c r="Y71" s="68">
        <v>452145247</v>
      </c>
      <c r="Z71" s="68">
        <v>3.22</v>
      </c>
      <c r="AA71" s="68">
        <v>452145247</v>
      </c>
      <c r="AB71" s="68">
        <v>3.22</v>
      </c>
      <c r="AC71" s="68">
        <v>452145247</v>
      </c>
      <c r="AD71" s="68">
        <v>3.22</v>
      </c>
      <c r="AE71" s="68">
        <v>452145247</v>
      </c>
      <c r="AF71" s="68">
        <v>3.22</v>
      </c>
      <c r="AG71" s="68">
        <v>452145247</v>
      </c>
      <c r="AH71" s="68">
        <v>3.22</v>
      </c>
      <c r="AI71" s="68">
        <v>452145247</v>
      </c>
      <c r="AJ71" s="68">
        <v>3.22</v>
      </c>
      <c r="AK71" s="68"/>
    </row>
    <row r="72" spans="1:37">
      <c r="A72" s="68">
        <v>70</v>
      </c>
      <c r="B72" s="68" t="s">
        <v>1427</v>
      </c>
      <c r="C72" s="68" t="s">
        <v>2926</v>
      </c>
      <c r="D72" s="68">
        <v>13802896460</v>
      </c>
      <c r="E72" s="68">
        <v>14011784508</v>
      </c>
      <c r="F72" s="68" t="s">
        <v>2777</v>
      </c>
      <c r="G72" s="68">
        <v>19432.939999999999</v>
      </c>
      <c r="H72" s="68">
        <v>0.18</v>
      </c>
      <c r="I72" s="68">
        <v>24063.27</v>
      </c>
      <c r="J72" s="68">
        <v>0.22</v>
      </c>
      <c r="K72" s="68">
        <v>24063.27</v>
      </c>
      <c r="L72" s="68">
        <v>0.22</v>
      </c>
      <c r="M72" s="68">
        <v>24063.27</v>
      </c>
      <c r="N72" s="68">
        <v>0.22</v>
      </c>
      <c r="O72" s="68">
        <v>24063.27</v>
      </c>
      <c r="P72" s="68">
        <v>0.22</v>
      </c>
      <c r="Q72" s="68">
        <v>24063.27</v>
      </c>
      <c r="R72" s="68">
        <v>0.22</v>
      </c>
      <c r="S72" s="68">
        <v>24063.27</v>
      </c>
      <c r="T72" s="68">
        <v>0.22</v>
      </c>
      <c r="U72" s="68">
        <v>24063.27</v>
      </c>
      <c r="V72" s="68">
        <v>0.22</v>
      </c>
      <c r="W72" s="68">
        <v>24063.27</v>
      </c>
      <c r="X72" s="68">
        <v>0.22</v>
      </c>
      <c r="Y72" s="68">
        <v>24063.27</v>
      </c>
      <c r="Z72" s="68">
        <v>0.22</v>
      </c>
      <c r="AA72" s="68">
        <v>24063.27</v>
      </c>
      <c r="AB72" s="68">
        <v>0.22</v>
      </c>
      <c r="AC72" s="68">
        <v>24063.27</v>
      </c>
      <c r="AD72" s="68">
        <v>0.22</v>
      </c>
      <c r="AE72" s="68">
        <v>24063.27</v>
      </c>
      <c r="AF72" s="68">
        <v>0.22</v>
      </c>
      <c r="AG72" s="68">
        <v>24063.27</v>
      </c>
      <c r="AH72" s="68">
        <v>0.22</v>
      </c>
      <c r="AI72" s="68">
        <v>24063.27</v>
      </c>
      <c r="AJ72" s="68">
        <v>0.22</v>
      </c>
      <c r="AK72" s="68"/>
    </row>
    <row r="73" spans="1:37">
      <c r="A73" s="68">
        <v>71</v>
      </c>
      <c r="B73" s="68" t="s">
        <v>1446</v>
      </c>
      <c r="C73" s="68" t="s">
        <v>2927</v>
      </c>
      <c r="D73" s="68">
        <v>7039989734</v>
      </c>
      <c r="E73" s="68">
        <v>7040754895</v>
      </c>
      <c r="F73" s="68" t="s">
        <v>2776</v>
      </c>
      <c r="G73" s="68">
        <v>241512144</v>
      </c>
      <c r="H73" s="68">
        <v>3.43</v>
      </c>
      <c r="I73" s="68">
        <v>166924301</v>
      </c>
      <c r="J73" s="68">
        <v>2.37</v>
      </c>
      <c r="K73" s="68">
        <v>166924301</v>
      </c>
      <c r="L73" s="68">
        <v>2.37</v>
      </c>
      <c r="M73" s="68">
        <v>166893947</v>
      </c>
      <c r="N73" s="68">
        <v>2.37</v>
      </c>
      <c r="O73" s="68">
        <v>166893947</v>
      </c>
      <c r="P73" s="68">
        <v>2.37</v>
      </c>
      <c r="Q73" s="68">
        <v>165744497</v>
      </c>
      <c r="R73" s="68">
        <v>2.35</v>
      </c>
      <c r="S73" s="68">
        <v>110839334</v>
      </c>
      <c r="T73" s="68">
        <v>1.57</v>
      </c>
      <c r="U73" s="68">
        <v>110839334</v>
      </c>
      <c r="V73" s="68">
        <v>1.57</v>
      </c>
      <c r="W73" s="68">
        <v>110839334</v>
      </c>
      <c r="X73" s="68">
        <v>1.57</v>
      </c>
      <c r="Y73" s="68">
        <v>110839334</v>
      </c>
      <c r="Z73" s="68">
        <v>1.57</v>
      </c>
      <c r="AA73" s="68">
        <v>110839334</v>
      </c>
      <c r="AB73" s="68">
        <v>1.57</v>
      </c>
      <c r="AC73" s="68">
        <v>110839334</v>
      </c>
      <c r="AD73" s="68">
        <v>1.57</v>
      </c>
      <c r="AE73" s="68">
        <v>110839334</v>
      </c>
      <c r="AF73" s="68">
        <v>1.57</v>
      </c>
      <c r="AG73" s="68">
        <v>110839334</v>
      </c>
      <c r="AH73" s="68">
        <v>1.57</v>
      </c>
      <c r="AI73" s="68">
        <v>110839334</v>
      </c>
      <c r="AJ73" s="68">
        <v>1.57</v>
      </c>
      <c r="AK73" s="68"/>
    </row>
    <row r="74" spans="1:37">
      <c r="A74" s="68">
        <v>72</v>
      </c>
      <c r="B74" s="68" t="s">
        <v>1446</v>
      </c>
      <c r="C74" s="68" t="s">
        <v>2927</v>
      </c>
      <c r="D74" s="68">
        <v>7039989734</v>
      </c>
      <c r="E74" s="68">
        <v>7040754895</v>
      </c>
      <c r="F74" s="68" t="s">
        <v>2777</v>
      </c>
      <c r="G74" s="68">
        <v>10686.55</v>
      </c>
      <c r="H74" s="68">
        <v>0.2</v>
      </c>
      <c r="I74" s="68">
        <v>14027.64</v>
      </c>
      <c r="J74" s="68">
        <v>0.26</v>
      </c>
      <c r="K74" s="68">
        <v>14027.64</v>
      </c>
      <c r="L74" s="68">
        <v>0.26</v>
      </c>
      <c r="M74" s="68">
        <v>14027.64</v>
      </c>
      <c r="N74" s="68">
        <v>0.26</v>
      </c>
      <c r="O74" s="68">
        <v>14027.64</v>
      </c>
      <c r="P74" s="68">
        <v>0.26</v>
      </c>
      <c r="Q74" s="68">
        <v>14027.64</v>
      </c>
      <c r="R74" s="68">
        <v>0.26</v>
      </c>
      <c r="S74" s="68">
        <v>14027.64</v>
      </c>
      <c r="T74" s="68">
        <v>0.26</v>
      </c>
      <c r="U74" s="68">
        <v>14027.64</v>
      </c>
      <c r="V74" s="68">
        <v>0.26</v>
      </c>
      <c r="W74" s="68">
        <v>14027.64</v>
      </c>
      <c r="X74" s="68">
        <v>0.26</v>
      </c>
      <c r="Y74" s="68">
        <v>14027.64</v>
      </c>
      <c r="Z74" s="68">
        <v>0.26</v>
      </c>
      <c r="AA74" s="68">
        <v>14027.64</v>
      </c>
      <c r="AB74" s="68">
        <v>0.26</v>
      </c>
      <c r="AC74" s="68">
        <v>14027.64</v>
      </c>
      <c r="AD74" s="68">
        <v>0.26</v>
      </c>
      <c r="AE74" s="68">
        <v>14027.64</v>
      </c>
      <c r="AF74" s="68">
        <v>0.26</v>
      </c>
      <c r="AG74" s="68">
        <v>14027.64</v>
      </c>
      <c r="AH74" s="68">
        <v>0.26</v>
      </c>
      <c r="AI74" s="68">
        <v>14027.64</v>
      </c>
      <c r="AJ74" s="68">
        <v>0.26</v>
      </c>
      <c r="AK74" s="68"/>
    </row>
    <row r="75" spans="1:37">
      <c r="A75" s="68">
        <v>73</v>
      </c>
      <c r="B75" s="68" t="s">
        <v>1640</v>
      </c>
      <c r="C75" s="68" t="s">
        <v>1641</v>
      </c>
      <c r="D75" s="68">
        <v>4307483462</v>
      </c>
      <c r="E75" s="68">
        <v>4307436257</v>
      </c>
      <c r="F75" s="68" t="s">
        <v>2776</v>
      </c>
      <c r="G75" s="68">
        <v>538510982</v>
      </c>
      <c r="H75" s="68">
        <v>12.5</v>
      </c>
      <c r="I75" s="68">
        <v>938510982</v>
      </c>
      <c r="J75" s="68">
        <v>21.78</v>
      </c>
      <c r="K75" s="68">
        <v>938510982</v>
      </c>
      <c r="L75" s="68">
        <v>21.78</v>
      </c>
      <c r="M75" s="68">
        <v>938510982</v>
      </c>
      <c r="N75" s="68">
        <v>21.78</v>
      </c>
      <c r="O75" s="68">
        <v>938510982</v>
      </c>
      <c r="P75" s="68">
        <v>21.78</v>
      </c>
      <c r="Q75" s="68">
        <v>938510982</v>
      </c>
      <c r="R75" s="68">
        <v>21.78</v>
      </c>
      <c r="S75" s="68">
        <v>938510982</v>
      </c>
      <c r="T75" s="68">
        <v>21.78</v>
      </c>
      <c r="U75" s="68">
        <v>938501652</v>
      </c>
      <c r="V75" s="68">
        <v>21.78</v>
      </c>
      <c r="W75" s="68">
        <v>938501652</v>
      </c>
      <c r="X75" s="68">
        <v>21.78</v>
      </c>
      <c r="Y75" s="68">
        <v>938501652</v>
      </c>
      <c r="Z75" s="68">
        <v>21.78</v>
      </c>
      <c r="AA75" s="68">
        <v>938501652</v>
      </c>
      <c r="AB75" s="68">
        <v>21.78</v>
      </c>
      <c r="AC75" s="68">
        <v>938501652</v>
      </c>
      <c r="AD75" s="68">
        <v>21.78</v>
      </c>
      <c r="AE75" s="68">
        <v>938501652</v>
      </c>
      <c r="AF75" s="68">
        <v>21.78</v>
      </c>
      <c r="AG75" s="68">
        <v>938501652</v>
      </c>
      <c r="AH75" s="68">
        <v>21.78</v>
      </c>
      <c r="AI75" s="68">
        <v>938501652</v>
      </c>
      <c r="AJ75" s="68">
        <v>21.78</v>
      </c>
      <c r="AK75" s="68"/>
    </row>
    <row r="76" spans="1:37">
      <c r="A76" s="68">
        <v>74</v>
      </c>
      <c r="B76" s="68" t="s">
        <v>1652</v>
      </c>
      <c r="C76" s="68" t="s">
        <v>1653</v>
      </c>
      <c r="D76" s="68">
        <v>13133578787</v>
      </c>
      <c r="E76" s="68">
        <v>13133401214</v>
      </c>
      <c r="F76" s="68" t="s">
        <v>2776</v>
      </c>
      <c r="G76" s="68">
        <v>642040837</v>
      </c>
      <c r="H76" s="68">
        <v>4.88</v>
      </c>
      <c r="I76" s="68">
        <v>1211430497</v>
      </c>
      <c r="J76" s="68">
        <v>9.2200000000000006</v>
      </c>
      <c r="K76" s="68">
        <v>1211430497</v>
      </c>
      <c r="L76" s="68">
        <v>9.2200000000000006</v>
      </c>
      <c r="M76" s="68">
        <v>1211430497</v>
      </c>
      <c r="N76" s="68">
        <v>9.2200000000000006</v>
      </c>
      <c r="O76" s="68">
        <v>1211430497</v>
      </c>
      <c r="P76" s="68">
        <v>9.2200000000000006</v>
      </c>
      <c r="Q76" s="68">
        <v>1211430497</v>
      </c>
      <c r="R76" s="68">
        <v>9.2200000000000006</v>
      </c>
      <c r="S76" s="68">
        <v>1211430497</v>
      </c>
      <c r="T76" s="68">
        <v>9.2200000000000006</v>
      </c>
      <c r="U76" s="68">
        <v>1211413167</v>
      </c>
      <c r="V76" s="68">
        <v>9.2200000000000006</v>
      </c>
      <c r="W76" s="68">
        <v>1211413167</v>
      </c>
      <c r="X76" s="68">
        <v>9.2200000000000006</v>
      </c>
      <c r="Y76" s="68">
        <v>1211413167</v>
      </c>
      <c r="Z76" s="68">
        <v>9.2200000000000006</v>
      </c>
      <c r="AA76" s="68">
        <v>1211413167</v>
      </c>
      <c r="AB76" s="68">
        <v>9.2200000000000006</v>
      </c>
      <c r="AC76" s="68">
        <v>1211413167</v>
      </c>
      <c r="AD76" s="68">
        <v>9.2200000000000006</v>
      </c>
      <c r="AE76" s="68">
        <v>1211413167</v>
      </c>
      <c r="AF76" s="68">
        <v>9.2200000000000006</v>
      </c>
      <c r="AG76" s="68">
        <v>1211413167</v>
      </c>
      <c r="AH76" s="68">
        <v>9.2200000000000006</v>
      </c>
      <c r="AI76" s="68">
        <v>1211413167</v>
      </c>
      <c r="AJ76" s="68">
        <v>9.2200000000000006</v>
      </c>
      <c r="AK76" s="68"/>
    </row>
    <row r="77" spans="1:37">
      <c r="A77" s="68">
        <v>75</v>
      </c>
      <c r="B77" s="68" t="s">
        <v>1714</v>
      </c>
      <c r="C77" s="68" t="s">
        <v>1715</v>
      </c>
      <c r="D77" s="68">
        <v>23487370259</v>
      </c>
      <c r="E77" s="68">
        <v>23487513275</v>
      </c>
      <c r="F77" s="68" t="s">
        <v>2776</v>
      </c>
      <c r="G77" s="68">
        <v>431486073</v>
      </c>
      <c r="H77" s="68">
        <v>1.83</v>
      </c>
      <c r="I77" s="68">
        <v>431486073</v>
      </c>
      <c r="J77" s="68">
        <v>1.83</v>
      </c>
      <c r="K77" s="68">
        <v>428895619</v>
      </c>
      <c r="L77" s="68">
        <v>1.82</v>
      </c>
      <c r="M77" s="68">
        <v>428895619</v>
      </c>
      <c r="N77" s="68">
        <v>1.82</v>
      </c>
      <c r="O77" s="68">
        <v>428895619</v>
      </c>
      <c r="P77" s="68">
        <v>1.82</v>
      </c>
      <c r="Q77" s="68">
        <v>428895619</v>
      </c>
      <c r="R77" s="68">
        <v>1.82</v>
      </c>
      <c r="S77" s="68">
        <v>428895619</v>
      </c>
      <c r="T77" s="68">
        <v>1.82</v>
      </c>
      <c r="U77" s="68">
        <v>428863579</v>
      </c>
      <c r="V77" s="68">
        <v>1.82</v>
      </c>
      <c r="W77" s="68">
        <v>428863579</v>
      </c>
      <c r="X77" s="68">
        <v>1.82</v>
      </c>
      <c r="Y77" s="68">
        <v>428863579</v>
      </c>
      <c r="Z77" s="68">
        <v>1.82</v>
      </c>
      <c r="AA77" s="68">
        <v>428863579</v>
      </c>
      <c r="AB77" s="68">
        <v>1.82</v>
      </c>
      <c r="AC77" s="68">
        <v>428863579</v>
      </c>
      <c r="AD77" s="68">
        <v>1.82</v>
      </c>
      <c r="AE77" s="68">
        <v>428863579</v>
      </c>
      <c r="AF77" s="68">
        <v>1.82</v>
      </c>
      <c r="AG77" s="68">
        <v>428863579</v>
      </c>
      <c r="AH77" s="68">
        <v>1.82</v>
      </c>
      <c r="AI77" s="68">
        <v>428863579</v>
      </c>
      <c r="AJ77" s="68">
        <v>1.82</v>
      </c>
      <c r="AK77" s="68"/>
    </row>
    <row r="78" spans="1:37">
      <c r="A78" s="68">
        <v>76</v>
      </c>
      <c r="B78" s="68" t="s">
        <v>1714</v>
      </c>
      <c r="C78" s="68" t="s">
        <v>1715</v>
      </c>
      <c r="D78" s="68">
        <v>23487370259</v>
      </c>
      <c r="E78" s="68">
        <v>23487513275</v>
      </c>
      <c r="F78" s="68" t="s">
        <v>2777</v>
      </c>
      <c r="G78" s="68">
        <v>502664.05</v>
      </c>
      <c r="H78" s="68">
        <v>2.84</v>
      </c>
      <c r="I78" s="68">
        <v>455957.23</v>
      </c>
      <c r="J78" s="68">
        <v>2.58</v>
      </c>
      <c r="K78" s="68">
        <v>455957.23</v>
      </c>
      <c r="L78" s="68">
        <v>2.58</v>
      </c>
      <c r="M78" s="68">
        <v>455957.23</v>
      </c>
      <c r="N78" s="68">
        <v>2.58</v>
      </c>
      <c r="O78" s="68">
        <v>455957.23</v>
      </c>
      <c r="P78" s="68">
        <v>2.58</v>
      </c>
      <c r="Q78" s="68">
        <v>455957.23</v>
      </c>
      <c r="R78" s="68">
        <v>2.58</v>
      </c>
      <c r="S78" s="68">
        <v>455957.23</v>
      </c>
      <c r="T78" s="68">
        <v>2.58</v>
      </c>
      <c r="U78" s="68">
        <v>455957.23</v>
      </c>
      <c r="V78" s="68">
        <v>2.58</v>
      </c>
      <c r="W78" s="68">
        <v>455957.23</v>
      </c>
      <c r="X78" s="68">
        <v>2.58</v>
      </c>
      <c r="Y78" s="68">
        <v>455957.23</v>
      </c>
      <c r="Z78" s="68">
        <v>2.58</v>
      </c>
      <c r="AA78" s="68">
        <v>455957.23</v>
      </c>
      <c r="AB78" s="68">
        <v>2.58</v>
      </c>
      <c r="AC78" s="68">
        <v>455957.23</v>
      </c>
      <c r="AD78" s="68">
        <v>2.58</v>
      </c>
      <c r="AE78" s="68">
        <v>455957.23</v>
      </c>
      <c r="AF78" s="68">
        <v>2.58</v>
      </c>
      <c r="AG78" s="68">
        <v>455957.23</v>
      </c>
      <c r="AH78" s="68">
        <v>2.58</v>
      </c>
      <c r="AI78" s="68">
        <v>455957.23</v>
      </c>
      <c r="AJ78" s="68">
        <v>2.58</v>
      </c>
      <c r="AK78" s="68"/>
    </row>
    <row r="79" spans="1:37">
      <c r="A79" s="68">
        <v>77</v>
      </c>
      <c r="B79" s="68" t="s">
        <v>1726</v>
      </c>
      <c r="C79" s="68" t="s">
        <v>1727</v>
      </c>
      <c r="D79" s="68">
        <v>903873386</v>
      </c>
      <c r="E79" s="68">
        <v>903863828</v>
      </c>
      <c r="F79" s="68" t="s">
        <v>2776</v>
      </c>
      <c r="G79" s="68">
        <v>216394964</v>
      </c>
      <c r="H79" s="68">
        <v>23.94</v>
      </c>
      <c r="I79" s="68">
        <v>216394964</v>
      </c>
      <c r="J79" s="68">
        <v>23.94</v>
      </c>
      <c r="K79" s="68">
        <v>216168176</v>
      </c>
      <c r="L79" s="68">
        <v>23.91</v>
      </c>
      <c r="M79" s="68">
        <v>216168176</v>
      </c>
      <c r="N79" s="68">
        <v>23.91</v>
      </c>
      <c r="O79" s="68">
        <v>216168176</v>
      </c>
      <c r="P79" s="68">
        <v>23.91</v>
      </c>
      <c r="Q79" s="68">
        <v>216168176</v>
      </c>
      <c r="R79" s="68">
        <v>23.91</v>
      </c>
      <c r="S79" s="68">
        <v>216168176</v>
      </c>
      <c r="T79" s="68">
        <v>23.91</v>
      </c>
      <c r="U79" s="68">
        <v>216166206</v>
      </c>
      <c r="V79" s="68">
        <v>23.91</v>
      </c>
      <c r="W79" s="68">
        <v>216166206</v>
      </c>
      <c r="X79" s="68">
        <v>23.91</v>
      </c>
      <c r="Y79" s="68">
        <v>216166206</v>
      </c>
      <c r="Z79" s="68">
        <v>23.91</v>
      </c>
      <c r="AA79" s="68">
        <v>216166206</v>
      </c>
      <c r="AB79" s="68">
        <v>23.91</v>
      </c>
      <c r="AC79" s="68">
        <v>216166206</v>
      </c>
      <c r="AD79" s="68">
        <v>23.91</v>
      </c>
      <c r="AE79" s="68">
        <v>216166206</v>
      </c>
      <c r="AF79" s="68">
        <v>23.91</v>
      </c>
      <c r="AG79" s="68">
        <v>216166206</v>
      </c>
      <c r="AH79" s="68">
        <v>23.91</v>
      </c>
      <c r="AI79" s="68">
        <v>216166206</v>
      </c>
      <c r="AJ79" s="68">
        <v>23.91</v>
      </c>
      <c r="AK79" s="68"/>
    </row>
    <row r="80" spans="1:37">
      <c r="A80" s="68">
        <v>78</v>
      </c>
      <c r="B80" s="68" t="s">
        <v>1735</v>
      </c>
      <c r="C80" s="68" t="s">
        <v>1736</v>
      </c>
      <c r="D80" s="68">
        <v>3229148446</v>
      </c>
      <c r="E80" s="68">
        <v>3229104344</v>
      </c>
      <c r="F80" s="68" t="s">
        <v>2776</v>
      </c>
      <c r="G80" s="68">
        <v>6733565</v>
      </c>
      <c r="H80" s="68">
        <v>0.2</v>
      </c>
      <c r="I80" s="68">
        <v>23956907</v>
      </c>
      <c r="J80" s="68">
        <v>0.74</v>
      </c>
      <c r="K80" s="68">
        <v>23956907</v>
      </c>
      <c r="L80" s="68">
        <v>0.74</v>
      </c>
      <c r="M80" s="68">
        <v>23956907</v>
      </c>
      <c r="N80" s="68">
        <v>0.74</v>
      </c>
      <c r="O80" s="68">
        <v>23956907</v>
      </c>
      <c r="P80" s="68">
        <v>0.74</v>
      </c>
      <c r="Q80" s="68">
        <v>23956907</v>
      </c>
      <c r="R80" s="68">
        <v>0.74</v>
      </c>
      <c r="S80" s="68">
        <v>23956907</v>
      </c>
      <c r="T80" s="68">
        <v>0.74</v>
      </c>
      <c r="U80" s="68">
        <v>23669437</v>
      </c>
      <c r="V80" s="68">
        <v>0.73</v>
      </c>
      <c r="W80" s="68">
        <v>23669437</v>
      </c>
      <c r="X80" s="68">
        <v>0.73</v>
      </c>
      <c r="Y80" s="68">
        <v>23669437</v>
      </c>
      <c r="Z80" s="68">
        <v>0.73</v>
      </c>
      <c r="AA80" s="68">
        <v>23669437</v>
      </c>
      <c r="AB80" s="68">
        <v>0.73</v>
      </c>
      <c r="AC80" s="68">
        <v>23667277</v>
      </c>
      <c r="AD80" s="68">
        <v>0.73</v>
      </c>
      <c r="AE80" s="68">
        <v>23667277</v>
      </c>
      <c r="AF80" s="68">
        <v>0.73</v>
      </c>
      <c r="AG80" s="68">
        <v>23667277</v>
      </c>
      <c r="AH80" s="68">
        <v>0.73</v>
      </c>
      <c r="AI80" s="68">
        <v>23667277</v>
      </c>
      <c r="AJ80" s="68">
        <v>0.73</v>
      </c>
      <c r="AK80" s="68"/>
    </row>
    <row r="81" spans="1:37">
      <c r="A81" s="68">
        <v>79</v>
      </c>
      <c r="B81" s="68" t="s">
        <v>1735</v>
      </c>
      <c r="C81" s="68" t="s">
        <v>1736</v>
      </c>
      <c r="D81" s="68">
        <v>3229148446</v>
      </c>
      <c r="E81" s="68">
        <v>3229104344</v>
      </c>
      <c r="F81" s="68" t="s">
        <v>2777</v>
      </c>
      <c r="G81" s="68">
        <v>22996.01</v>
      </c>
      <c r="H81" s="68">
        <v>0.94</v>
      </c>
      <c r="I81" s="68">
        <v>11996.01</v>
      </c>
      <c r="J81" s="68">
        <v>0.49</v>
      </c>
      <c r="K81" s="68">
        <v>11996.01</v>
      </c>
      <c r="L81" s="68">
        <v>0.49</v>
      </c>
      <c r="M81" s="68">
        <v>11996.01</v>
      </c>
      <c r="N81" s="68">
        <v>0.49</v>
      </c>
      <c r="O81" s="68">
        <v>11996.01</v>
      </c>
      <c r="P81" s="68">
        <v>0.49</v>
      </c>
      <c r="Q81" s="68">
        <v>11996.01</v>
      </c>
      <c r="R81" s="68">
        <v>0.49</v>
      </c>
      <c r="S81" s="68">
        <v>11996.01</v>
      </c>
      <c r="T81" s="68">
        <v>0.49</v>
      </c>
      <c r="U81" s="68">
        <v>11996.01</v>
      </c>
      <c r="V81" s="68">
        <v>0.49</v>
      </c>
      <c r="W81" s="68">
        <v>11996.01</v>
      </c>
      <c r="X81" s="68">
        <v>0.49</v>
      </c>
      <c r="Y81" s="68">
        <v>11996.01</v>
      </c>
      <c r="Z81" s="68">
        <v>0.49</v>
      </c>
      <c r="AA81" s="68">
        <v>11996.01</v>
      </c>
      <c r="AB81" s="68">
        <v>0.49</v>
      </c>
      <c r="AC81" s="68">
        <v>11996.01</v>
      </c>
      <c r="AD81" s="68">
        <v>0.49</v>
      </c>
      <c r="AE81" s="68">
        <v>11996.01</v>
      </c>
      <c r="AF81" s="68">
        <v>0.49</v>
      </c>
      <c r="AG81" s="68">
        <v>11996.01</v>
      </c>
      <c r="AH81" s="68">
        <v>0.49</v>
      </c>
      <c r="AI81" s="68">
        <v>11996.01</v>
      </c>
      <c r="AJ81" s="68">
        <v>0.49</v>
      </c>
      <c r="AK81" s="68"/>
    </row>
    <row r="82" spans="1:37">
      <c r="A82" s="68">
        <v>80</v>
      </c>
      <c r="B82" s="68" t="s">
        <v>1750</v>
      </c>
      <c r="C82" s="68" t="s">
        <v>1751</v>
      </c>
      <c r="D82" s="68">
        <v>28235657605</v>
      </c>
      <c r="E82" s="68">
        <v>28235271976</v>
      </c>
      <c r="F82" s="68" t="s">
        <v>2776</v>
      </c>
      <c r="G82" s="68">
        <v>338232124</v>
      </c>
      <c r="H82" s="68">
        <v>1.19</v>
      </c>
      <c r="I82" s="68">
        <v>357979500</v>
      </c>
      <c r="J82" s="68">
        <v>1.26</v>
      </c>
      <c r="K82" s="68">
        <v>357979500</v>
      </c>
      <c r="L82" s="68">
        <v>1.26</v>
      </c>
      <c r="M82" s="68">
        <v>357979500</v>
      </c>
      <c r="N82" s="68">
        <v>1.26</v>
      </c>
      <c r="O82" s="68">
        <v>357979500</v>
      </c>
      <c r="P82" s="68">
        <v>1.26</v>
      </c>
      <c r="Q82" s="68">
        <v>357979500</v>
      </c>
      <c r="R82" s="68">
        <v>1.26</v>
      </c>
      <c r="S82" s="68">
        <v>357979500</v>
      </c>
      <c r="T82" s="68">
        <v>1.26</v>
      </c>
      <c r="U82" s="68">
        <v>356520180</v>
      </c>
      <c r="V82" s="68">
        <v>1.26</v>
      </c>
      <c r="W82" s="68">
        <v>356520180</v>
      </c>
      <c r="X82" s="68">
        <v>1.26</v>
      </c>
      <c r="Y82" s="68">
        <v>356520180</v>
      </c>
      <c r="Z82" s="68">
        <v>1.26</v>
      </c>
      <c r="AA82" s="68">
        <v>356520180</v>
      </c>
      <c r="AB82" s="68">
        <v>1.26</v>
      </c>
      <c r="AC82" s="68">
        <v>356501520</v>
      </c>
      <c r="AD82" s="68">
        <v>1.26</v>
      </c>
      <c r="AE82" s="68">
        <v>356501520</v>
      </c>
      <c r="AF82" s="68">
        <v>1.26</v>
      </c>
      <c r="AG82" s="68">
        <v>356501520</v>
      </c>
      <c r="AH82" s="68">
        <v>1.26</v>
      </c>
      <c r="AI82" s="68">
        <v>356501520</v>
      </c>
      <c r="AJ82" s="68">
        <v>1.26</v>
      </c>
      <c r="AK82" s="68"/>
    </row>
    <row r="83" spans="1:37">
      <c r="A83" s="68">
        <v>81</v>
      </c>
      <c r="B83" s="68" t="s">
        <v>1750</v>
      </c>
      <c r="C83" s="68" t="s">
        <v>1751</v>
      </c>
      <c r="D83" s="68">
        <v>28235657605</v>
      </c>
      <c r="E83" s="68">
        <v>28235271976</v>
      </c>
      <c r="F83" s="68" t="s">
        <v>2777</v>
      </c>
      <c r="G83" s="68">
        <v>118502.87</v>
      </c>
      <c r="H83" s="68">
        <v>0.55000000000000004</v>
      </c>
      <c r="I83" s="68">
        <v>118502.87</v>
      </c>
      <c r="J83" s="68">
        <v>0.55000000000000004</v>
      </c>
      <c r="K83" s="68">
        <v>118502.87</v>
      </c>
      <c r="L83" s="68">
        <v>0.55000000000000004</v>
      </c>
      <c r="M83" s="68">
        <v>118502.87</v>
      </c>
      <c r="N83" s="68">
        <v>0.55000000000000004</v>
      </c>
      <c r="O83" s="68">
        <v>118502.87</v>
      </c>
      <c r="P83" s="68">
        <v>0.55000000000000004</v>
      </c>
      <c r="Q83" s="68">
        <v>118502.87</v>
      </c>
      <c r="R83" s="68">
        <v>0.55000000000000004</v>
      </c>
      <c r="S83" s="68">
        <v>118502.87</v>
      </c>
      <c r="T83" s="68">
        <v>0.55000000000000004</v>
      </c>
      <c r="U83" s="68">
        <v>118502.87</v>
      </c>
      <c r="V83" s="68">
        <v>0.55000000000000004</v>
      </c>
      <c r="W83" s="68">
        <v>118502.87</v>
      </c>
      <c r="X83" s="68">
        <v>0.55000000000000004</v>
      </c>
      <c r="Y83" s="68">
        <v>118502.87</v>
      </c>
      <c r="Z83" s="68">
        <v>0.55000000000000004</v>
      </c>
      <c r="AA83" s="68">
        <v>118502.87</v>
      </c>
      <c r="AB83" s="68">
        <v>0.55000000000000004</v>
      </c>
      <c r="AC83" s="68">
        <v>118502.87</v>
      </c>
      <c r="AD83" s="68">
        <v>0.55000000000000004</v>
      </c>
      <c r="AE83" s="68">
        <v>118502.87</v>
      </c>
      <c r="AF83" s="68">
        <v>0.55000000000000004</v>
      </c>
      <c r="AG83" s="68">
        <v>118502.87</v>
      </c>
      <c r="AH83" s="68">
        <v>0.55000000000000004</v>
      </c>
      <c r="AI83" s="68">
        <v>118502.87</v>
      </c>
      <c r="AJ83" s="68">
        <v>0.55000000000000004</v>
      </c>
      <c r="AK83" s="68"/>
    </row>
    <row r="84" spans="1:37">
      <c r="A84" s="68">
        <v>82</v>
      </c>
      <c r="B84" s="68" t="s">
        <v>1760</v>
      </c>
      <c r="C84" s="68" t="s">
        <v>1761</v>
      </c>
      <c r="D84" s="68">
        <v>20843327649</v>
      </c>
      <c r="E84" s="68">
        <v>20842577111</v>
      </c>
      <c r="F84" s="68" t="s">
        <v>2776</v>
      </c>
      <c r="G84" s="68">
        <v>88297099</v>
      </c>
      <c r="H84" s="68">
        <v>0.42</v>
      </c>
      <c r="I84" s="68">
        <v>173894794</v>
      </c>
      <c r="J84" s="68">
        <v>0.83</v>
      </c>
      <c r="K84" s="68">
        <v>173894794</v>
      </c>
      <c r="L84" s="68">
        <v>0.83</v>
      </c>
      <c r="M84" s="68">
        <v>173894794</v>
      </c>
      <c r="N84" s="68">
        <v>0.83</v>
      </c>
      <c r="O84" s="68">
        <v>173894794</v>
      </c>
      <c r="P84" s="68">
        <v>0.83</v>
      </c>
      <c r="Q84" s="68">
        <v>173894794</v>
      </c>
      <c r="R84" s="68">
        <v>0.83</v>
      </c>
      <c r="S84" s="68">
        <v>173894794</v>
      </c>
      <c r="T84" s="68">
        <v>0.83</v>
      </c>
      <c r="U84" s="68">
        <v>173835264</v>
      </c>
      <c r="V84" s="68">
        <v>0.83</v>
      </c>
      <c r="W84" s="68">
        <v>173835264</v>
      </c>
      <c r="X84" s="68">
        <v>0.83</v>
      </c>
      <c r="Y84" s="68">
        <v>173835264</v>
      </c>
      <c r="Z84" s="68">
        <v>0.83</v>
      </c>
      <c r="AA84" s="68">
        <v>173835264</v>
      </c>
      <c r="AB84" s="68">
        <v>0.83</v>
      </c>
      <c r="AC84" s="68">
        <v>173821372</v>
      </c>
      <c r="AD84" s="68">
        <v>0.83</v>
      </c>
      <c r="AE84" s="68">
        <v>173821372</v>
      </c>
      <c r="AF84" s="68">
        <v>0.83</v>
      </c>
      <c r="AG84" s="68">
        <v>173821372</v>
      </c>
      <c r="AH84" s="68">
        <v>0.83</v>
      </c>
      <c r="AI84" s="68">
        <v>173821372</v>
      </c>
      <c r="AJ84" s="68">
        <v>0.83</v>
      </c>
      <c r="AK84" s="68"/>
    </row>
    <row r="85" spans="1:37">
      <c r="A85" s="68">
        <v>83</v>
      </c>
      <c r="B85" s="68" t="s">
        <v>1760</v>
      </c>
      <c r="C85" s="68" t="s">
        <v>1761</v>
      </c>
      <c r="D85" s="68">
        <v>20843327649</v>
      </c>
      <c r="E85" s="68">
        <v>20842577111</v>
      </c>
      <c r="F85" s="68" t="s">
        <v>2777</v>
      </c>
      <c r="G85" s="68">
        <v>286051.3</v>
      </c>
      <c r="H85" s="68">
        <v>1.82</v>
      </c>
      <c r="I85" s="68">
        <v>78610.600000000006</v>
      </c>
      <c r="J85" s="68">
        <v>0.5</v>
      </c>
      <c r="K85" s="68">
        <v>78610.600000000006</v>
      </c>
      <c r="L85" s="68">
        <v>0.5</v>
      </c>
      <c r="M85" s="68">
        <v>78610.600000000006</v>
      </c>
      <c r="N85" s="68">
        <v>0.5</v>
      </c>
      <c r="O85" s="68">
        <v>78610.600000000006</v>
      </c>
      <c r="P85" s="68">
        <v>0.5</v>
      </c>
      <c r="Q85" s="68">
        <v>78610.600000000006</v>
      </c>
      <c r="R85" s="68">
        <v>0.5</v>
      </c>
      <c r="S85" s="68">
        <v>78610.600000000006</v>
      </c>
      <c r="T85" s="68">
        <v>0.5</v>
      </c>
      <c r="U85" s="68">
        <v>78610.600000000006</v>
      </c>
      <c r="V85" s="68">
        <v>0.5</v>
      </c>
      <c r="W85" s="68">
        <v>78610.600000000006</v>
      </c>
      <c r="X85" s="68">
        <v>0.5</v>
      </c>
      <c r="Y85" s="68">
        <v>78610.600000000006</v>
      </c>
      <c r="Z85" s="68">
        <v>0.5</v>
      </c>
      <c r="AA85" s="68">
        <v>78610.600000000006</v>
      </c>
      <c r="AB85" s="68">
        <v>0.5</v>
      </c>
      <c r="AC85" s="68">
        <v>78610.600000000006</v>
      </c>
      <c r="AD85" s="68">
        <v>0.5</v>
      </c>
      <c r="AE85" s="68">
        <v>78610.600000000006</v>
      </c>
      <c r="AF85" s="68">
        <v>0.5</v>
      </c>
      <c r="AG85" s="68">
        <v>78610.600000000006</v>
      </c>
      <c r="AH85" s="68">
        <v>0.5</v>
      </c>
      <c r="AI85" s="68">
        <v>78610.600000000006</v>
      </c>
      <c r="AJ85" s="68">
        <v>0.5</v>
      </c>
      <c r="AK85" s="68"/>
    </row>
    <row r="86" spans="1:37">
      <c r="A86" s="68">
        <v>84</v>
      </c>
      <c r="B86" s="68" t="s">
        <v>1770</v>
      </c>
      <c r="C86" s="68" t="s">
        <v>1771</v>
      </c>
      <c r="D86" s="68">
        <v>84167960592</v>
      </c>
      <c r="E86" s="68">
        <v>84166626588</v>
      </c>
      <c r="F86" s="68" t="s">
        <v>2776</v>
      </c>
      <c r="G86" s="68">
        <v>29282294</v>
      </c>
      <c r="H86" s="68">
        <v>0.03</v>
      </c>
      <c r="I86" s="68">
        <v>545989572</v>
      </c>
      <c r="J86" s="68">
        <v>0.64</v>
      </c>
      <c r="K86" s="68">
        <v>545989572</v>
      </c>
      <c r="L86" s="68">
        <v>0.64</v>
      </c>
      <c r="M86" s="68">
        <v>545989572</v>
      </c>
      <c r="N86" s="68">
        <v>0.64</v>
      </c>
      <c r="O86" s="68">
        <v>545989572</v>
      </c>
      <c r="P86" s="68">
        <v>0.64</v>
      </c>
      <c r="Q86" s="68">
        <v>545989572</v>
      </c>
      <c r="R86" s="68">
        <v>0.64</v>
      </c>
      <c r="S86" s="68">
        <v>545989572</v>
      </c>
      <c r="T86" s="68">
        <v>0.64</v>
      </c>
      <c r="U86" s="68">
        <v>543804762</v>
      </c>
      <c r="V86" s="68">
        <v>0.64</v>
      </c>
      <c r="W86" s="68">
        <v>543804762</v>
      </c>
      <c r="X86" s="68">
        <v>0.64</v>
      </c>
      <c r="Y86" s="68">
        <v>543804762</v>
      </c>
      <c r="Z86" s="68">
        <v>0.64</v>
      </c>
      <c r="AA86" s="68">
        <v>543804762</v>
      </c>
      <c r="AB86" s="68">
        <v>0.64</v>
      </c>
      <c r="AC86" s="68">
        <v>543705402</v>
      </c>
      <c r="AD86" s="68">
        <v>0.64</v>
      </c>
      <c r="AE86" s="68">
        <v>543705402</v>
      </c>
      <c r="AF86" s="68">
        <v>0.64</v>
      </c>
      <c r="AG86" s="68">
        <v>543705402</v>
      </c>
      <c r="AH86" s="68">
        <v>0.64</v>
      </c>
      <c r="AI86" s="68">
        <v>543705402</v>
      </c>
      <c r="AJ86" s="68">
        <v>0.64</v>
      </c>
      <c r="AK86" s="68"/>
    </row>
    <row r="87" spans="1:37">
      <c r="A87" s="68">
        <v>85</v>
      </c>
      <c r="B87" s="68" t="s">
        <v>1770</v>
      </c>
      <c r="C87" s="68" t="s">
        <v>1771</v>
      </c>
      <c r="D87" s="68">
        <v>84167960592</v>
      </c>
      <c r="E87" s="68">
        <v>84166626588</v>
      </c>
      <c r="F87" s="68" t="s">
        <v>2777</v>
      </c>
      <c r="G87" s="68">
        <v>649345.09</v>
      </c>
      <c r="H87" s="68">
        <v>1.02</v>
      </c>
      <c r="I87" s="68">
        <v>349345.09</v>
      </c>
      <c r="J87" s="68">
        <v>0.55000000000000004</v>
      </c>
      <c r="K87" s="68">
        <v>349345.09</v>
      </c>
      <c r="L87" s="68">
        <v>0.55000000000000004</v>
      </c>
      <c r="M87" s="68">
        <v>349345.09</v>
      </c>
      <c r="N87" s="68">
        <v>0.55000000000000004</v>
      </c>
      <c r="O87" s="68">
        <v>349345.09</v>
      </c>
      <c r="P87" s="68">
        <v>0.55000000000000004</v>
      </c>
      <c r="Q87" s="68">
        <v>349345.09</v>
      </c>
      <c r="R87" s="68">
        <v>0.55000000000000004</v>
      </c>
      <c r="S87" s="68">
        <v>349345.09</v>
      </c>
      <c r="T87" s="68">
        <v>0.55000000000000004</v>
      </c>
      <c r="U87" s="68">
        <v>349345.09</v>
      </c>
      <c r="V87" s="68">
        <v>0.55000000000000004</v>
      </c>
      <c r="W87" s="68">
        <v>349345.09</v>
      </c>
      <c r="X87" s="68">
        <v>0.55000000000000004</v>
      </c>
      <c r="Y87" s="68">
        <v>349345.09</v>
      </c>
      <c r="Z87" s="68">
        <v>0.55000000000000004</v>
      </c>
      <c r="AA87" s="68">
        <v>349345.09</v>
      </c>
      <c r="AB87" s="68">
        <v>0.55000000000000004</v>
      </c>
      <c r="AC87" s="68">
        <v>349345.09</v>
      </c>
      <c r="AD87" s="68">
        <v>0.55000000000000004</v>
      </c>
      <c r="AE87" s="68">
        <v>349345.09</v>
      </c>
      <c r="AF87" s="68">
        <v>0.55000000000000004</v>
      </c>
      <c r="AG87" s="68">
        <v>349345.09</v>
      </c>
      <c r="AH87" s="68">
        <v>0.55000000000000004</v>
      </c>
      <c r="AI87" s="68">
        <v>349345.09</v>
      </c>
      <c r="AJ87" s="68">
        <v>0.55000000000000004</v>
      </c>
      <c r="AK87" s="68"/>
    </row>
    <row r="88" spans="1:37">
      <c r="A88" s="68">
        <v>86</v>
      </c>
      <c r="B88" s="68" t="s">
        <v>1780</v>
      </c>
      <c r="C88" s="68" t="s">
        <v>1781</v>
      </c>
      <c r="D88" s="68">
        <v>86687188763</v>
      </c>
      <c r="E88" s="68">
        <v>86686004830</v>
      </c>
      <c r="F88" s="68" t="s">
        <v>2776</v>
      </c>
      <c r="G88" s="68">
        <v>126251644</v>
      </c>
      <c r="H88" s="68">
        <v>0.14000000000000001</v>
      </c>
      <c r="I88" s="68">
        <v>669673444</v>
      </c>
      <c r="J88" s="68">
        <v>0.77</v>
      </c>
      <c r="K88" s="68">
        <v>669673444</v>
      </c>
      <c r="L88" s="68">
        <v>0.77</v>
      </c>
      <c r="M88" s="68">
        <v>669673444</v>
      </c>
      <c r="N88" s="68">
        <v>0.77</v>
      </c>
      <c r="O88" s="68">
        <v>669673444</v>
      </c>
      <c r="P88" s="68">
        <v>0.77</v>
      </c>
      <c r="Q88" s="68">
        <v>669673444</v>
      </c>
      <c r="R88" s="68">
        <v>0.77</v>
      </c>
      <c r="S88" s="68">
        <v>669673444</v>
      </c>
      <c r="T88" s="68">
        <v>0.77</v>
      </c>
      <c r="U88" s="68">
        <v>667263834</v>
      </c>
      <c r="V88" s="68">
        <v>0.76</v>
      </c>
      <c r="W88" s="68">
        <v>667263834</v>
      </c>
      <c r="X88" s="68">
        <v>0.76</v>
      </c>
      <c r="Y88" s="68">
        <v>667263834</v>
      </c>
      <c r="Z88" s="68">
        <v>0.76</v>
      </c>
      <c r="AA88" s="68">
        <v>667263834</v>
      </c>
      <c r="AB88" s="68">
        <v>0.76</v>
      </c>
      <c r="AC88" s="68">
        <v>667204134</v>
      </c>
      <c r="AD88" s="68">
        <v>0.76</v>
      </c>
      <c r="AE88" s="68">
        <v>667204134</v>
      </c>
      <c r="AF88" s="68">
        <v>0.76</v>
      </c>
      <c r="AG88" s="68">
        <v>667204134</v>
      </c>
      <c r="AH88" s="68">
        <v>0.76</v>
      </c>
      <c r="AI88" s="68">
        <v>667204134</v>
      </c>
      <c r="AJ88" s="68">
        <v>0.76</v>
      </c>
      <c r="AK88" s="68"/>
    </row>
    <row r="89" spans="1:37">
      <c r="A89" s="68">
        <v>87</v>
      </c>
      <c r="B89" s="68" t="s">
        <v>1780</v>
      </c>
      <c r="C89" s="68" t="s">
        <v>1781</v>
      </c>
      <c r="D89" s="68">
        <v>86687188763</v>
      </c>
      <c r="E89" s="68">
        <v>86686004830</v>
      </c>
      <c r="F89" s="68" t="s">
        <v>2777</v>
      </c>
      <c r="G89" s="68">
        <v>679303.09</v>
      </c>
      <c r="H89" s="68">
        <v>1.04</v>
      </c>
      <c r="I89" s="68">
        <v>326303.09000000003</v>
      </c>
      <c r="J89" s="68">
        <v>0.5</v>
      </c>
      <c r="K89" s="68">
        <v>326303.09000000003</v>
      </c>
      <c r="L89" s="68">
        <v>0.5</v>
      </c>
      <c r="M89" s="68">
        <v>326303.09000000003</v>
      </c>
      <c r="N89" s="68">
        <v>0.5</v>
      </c>
      <c r="O89" s="68">
        <v>326303.09000000003</v>
      </c>
      <c r="P89" s="68">
        <v>0.5</v>
      </c>
      <c r="Q89" s="68">
        <v>326303.09000000003</v>
      </c>
      <c r="R89" s="68">
        <v>0.5</v>
      </c>
      <c r="S89" s="68">
        <v>326303.09000000003</v>
      </c>
      <c r="T89" s="68">
        <v>0.5</v>
      </c>
      <c r="U89" s="68">
        <v>326303.09000000003</v>
      </c>
      <c r="V89" s="68">
        <v>0.5</v>
      </c>
      <c r="W89" s="68">
        <v>326303.09000000003</v>
      </c>
      <c r="X89" s="68">
        <v>0.5</v>
      </c>
      <c r="Y89" s="68">
        <v>326303.09000000003</v>
      </c>
      <c r="Z89" s="68">
        <v>0.5</v>
      </c>
      <c r="AA89" s="68">
        <v>326303.09000000003</v>
      </c>
      <c r="AB89" s="68">
        <v>0.5</v>
      </c>
      <c r="AC89" s="68">
        <v>326303.09000000003</v>
      </c>
      <c r="AD89" s="68">
        <v>0.5</v>
      </c>
      <c r="AE89" s="68">
        <v>326303.09000000003</v>
      </c>
      <c r="AF89" s="68">
        <v>0.5</v>
      </c>
      <c r="AG89" s="68">
        <v>326303.09000000003</v>
      </c>
      <c r="AH89" s="68">
        <v>0.5</v>
      </c>
      <c r="AI89" s="68">
        <v>326303.09000000003</v>
      </c>
      <c r="AJ89" s="68">
        <v>0.5</v>
      </c>
      <c r="AK89" s="68"/>
    </row>
    <row r="90" spans="1:37">
      <c r="A90" s="68">
        <v>88</v>
      </c>
      <c r="B90" s="68" t="s">
        <v>1790</v>
      </c>
      <c r="C90" s="68" t="s">
        <v>1791</v>
      </c>
      <c r="D90" s="68">
        <v>193566838601</v>
      </c>
      <c r="E90" s="68">
        <v>193563770700</v>
      </c>
      <c r="F90" s="68" t="s">
        <v>2776</v>
      </c>
      <c r="G90" s="68">
        <v>461334447</v>
      </c>
      <c r="H90" s="68">
        <v>0.23</v>
      </c>
      <c r="I90" s="68">
        <v>1549305406</v>
      </c>
      <c r="J90" s="68">
        <v>0.8</v>
      </c>
      <c r="K90" s="68">
        <v>1549305406</v>
      </c>
      <c r="L90" s="68">
        <v>0.8</v>
      </c>
      <c r="M90" s="68">
        <v>1549305406</v>
      </c>
      <c r="N90" s="68">
        <v>0.8</v>
      </c>
      <c r="O90" s="68">
        <v>1549305406</v>
      </c>
      <c r="P90" s="68">
        <v>0.8</v>
      </c>
      <c r="Q90" s="68">
        <v>1549305406</v>
      </c>
      <c r="R90" s="68">
        <v>0.8</v>
      </c>
      <c r="S90" s="68">
        <v>1549305406</v>
      </c>
      <c r="T90" s="68">
        <v>0.8</v>
      </c>
      <c r="U90" s="68">
        <v>1544394726</v>
      </c>
      <c r="V90" s="68">
        <v>0.79</v>
      </c>
      <c r="W90" s="68">
        <v>1544394726</v>
      </c>
      <c r="X90" s="68">
        <v>0.79</v>
      </c>
      <c r="Y90" s="68">
        <v>1544394726</v>
      </c>
      <c r="Z90" s="68">
        <v>0.79</v>
      </c>
      <c r="AA90" s="68">
        <v>1544394726</v>
      </c>
      <c r="AB90" s="68">
        <v>0.79</v>
      </c>
      <c r="AC90" s="68">
        <v>1544169956</v>
      </c>
      <c r="AD90" s="68">
        <v>0.79</v>
      </c>
      <c r="AE90" s="68">
        <v>1544169956</v>
      </c>
      <c r="AF90" s="68">
        <v>0.79</v>
      </c>
      <c r="AG90" s="68">
        <v>1544169956</v>
      </c>
      <c r="AH90" s="68">
        <v>0.79</v>
      </c>
      <c r="AI90" s="68">
        <v>1544169956</v>
      </c>
      <c r="AJ90" s="68">
        <v>0.79</v>
      </c>
      <c r="AK90" s="68"/>
    </row>
    <row r="91" spans="1:37">
      <c r="A91" s="68">
        <v>89</v>
      </c>
      <c r="B91" s="68" t="s">
        <v>1790</v>
      </c>
      <c r="C91" s="68" t="s">
        <v>1791</v>
      </c>
      <c r="D91" s="68">
        <v>193566838601</v>
      </c>
      <c r="E91" s="68">
        <v>193563770700</v>
      </c>
      <c r="F91" s="68" t="s">
        <v>2777</v>
      </c>
      <c r="G91" s="68">
        <v>1353376.8</v>
      </c>
      <c r="H91" s="68">
        <v>0.93</v>
      </c>
      <c r="I91" s="68">
        <v>723376.8</v>
      </c>
      <c r="J91" s="68">
        <v>0.49</v>
      </c>
      <c r="K91" s="68">
        <v>723376.8</v>
      </c>
      <c r="L91" s="68">
        <v>0.49</v>
      </c>
      <c r="M91" s="68">
        <v>723376.8</v>
      </c>
      <c r="N91" s="68">
        <v>0.49</v>
      </c>
      <c r="O91" s="68">
        <v>723376.8</v>
      </c>
      <c r="P91" s="68">
        <v>0.49</v>
      </c>
      <c r="Q91" s="68">
        <v>723376.8</v>
      </c>
      <c r="R91" s="68">
        <v>0.49</v>
      </c>
      <c r="S91" s="68">
        <v>723376.8</v>
      </c>
      <c r="T91" s="68">
        <v>0.49</v>
      </c>
      <c r="U91" s="68">
        <v>723376.8</v>
      </c>
      <c r="V91" s="68">
        <v>0.49</v>
      </c>
      <c r="W91" s="68">
        <v>723376.8</v>
      </c>
      <c r="X91" s="68">
        <v>0.49</v>
      </c>
      <c r="Y91" s="68">
        <v>723376.8</v>
      </c>
      <c r="Z91" s="68">
        <v>0.49</v>
      </c>
      <c r="AA91" s="68">
        <v>723376.8</v>
      </c>
      <c r="AB91" s="68">
        <v>0.49</v>
      </c>
      <c r="AC91" s="68">
        <v>723376.8</v>
      </c>
      <c r="AD91" s="68">
        <v>0.49</v>
      </c>
      <c r="AE91" s="68">
        <v>723376.8</v>
      </c>
      <c r="AF91" s="68">
        <v>0.49</v>
      </c>
      <c r="AG91" s="68">
        <v>723376.8</v>
      </c>
      <c r="AH91" s="68">
        <v>0.49</v>
      </c>
      <c r="AI91" s="68">
        <v>723376.8</v>
      </c>
      <c r="AJ91" s="68">
        <v>0.49</v>
      </c>
      <c r="AK91" s="68"/>
    </row>
    <row r="92" spans="1:37">
      <c r="A92" s="68">
        <v>90</v>
      </c>
      <c r="B92" s="68" t="s">
        <v>1800</v>
      </c>
      <c r="C92" s="68" t="s">
        <v>1801</v>
      </c>
      <c r="D92" s="68">
        <v>4624437911</v>
      </c>
      <c r="E92" s="68">
        <v>4624431817</v>
      </c>
      <c r="F92" s="68" t="s">
        <v>2776</v>
      </c>
      <c r="G92" s="68">
        <v>92013232</v>
      </c>
      <c r="H92" s="68">
        <v>1.98</v>
      </c>
      <c r="I92" s="68">
        <v>92013232</v>
      </c>
      <c r="J92" s="68">
        <v>1.98</v>
      </c>
      <c r="K92" s="68">
        <v>90476395</v>
      </c>
      <c r="L92" s="68">
        <v>1.95</v>
      </c>
      <c r="M92" s="68">
        <v>90476395</v>
      </c>
      <c r="N92" s="68">
        <v>1.95</v>
      </c>
      <c r="O92" s="68">
        <v>90476395</v>
      </c>
      <c r="P92" s="68">
        <v>1.95</v>
      </c>
      <c r="Q92" s="68">
        <v>90476395</v>
      </c>
      <c r="R92" s="68">
        <v>1.95</v>
      </c>
      <c r="S92" s="68">
        <v>90476395</v>
      </c>
      <c r="T92" s="68">
        <v>1.95</v>
      </c>
      <c r="U92" s="68">
        <v>90467215</v>
      </c>
      <c r="V92" s="68">
        <v>1.95</v>
      </c>
      <c r="W92" s="68">
        <v>90467215</v>
      </c>
      <c r="X92" s="68">
        <v>1.95</v>
      </c>
      <c r="Y92" s="68">
        <v>90467215</v>
      </c>
      <c r="Z92" s="68">
        <v>1.95</v>
      </c>
      <c r="AA92" s="68">
        <v>90467215</v>
      </c>
      <c r="AB92" s="68">
        <v>1.95</v>
      </c>
      <c r="AC92" s="68">
        <v>90467215</v>
      </c>
      <c r="AD92" s="68">
        <v>1.95</v>
      </c>
      <c r="AE92" s="68">
        <v>90467215</v>
      </c>
      <c r="AF92" s="68">
        <v>1.95</v>
      </c>
      <c r="AG92" s="68">
        <v>90467215</v>
      </c>
      <c r="AH92" s="68">
        <v>1.95</v>
      </c>
      <c r="AI92" s="68">
        <v>90467215</v>
      </c>
      <c r="AJ92" s="68">
        <v>1.95</v>
      </c>
      <c r="AK92" s="68"/>
    </row>
    <row r="93" spans="1:37">
      <c r="A93" s="68">
        <v>91</v>
      </c>
      <c r="B93" s="68" t="s">
        <v>1800</v>
      </c>
      <c r="C93" s="68" t="s">
        <v>1801</v>
      </c>
      <c r="D93" s="68">
        <v>4624437911</v>
      </c>
      <c r="E93" s="68">
        <v>4624431817</v>
      </c>
      <c r="F93" s="68" t="s">
        <v>2777</v>
      </c>
      <c r="G93" s="68">
        <v>77735.34</v>
      </c>
      <c r="H93" s="68">
        <v>2.23</v>
      </c>
      <c r="I93" s="68">
        <v>78745.56</v>
      </c>
      <c r="J93" s="68">
        <v>2.2599999999999998</v>
      </c>
      <c r="K93" s="68">
        <v>78745.56</v>
      </c>
      <c r="L93" s="68">
        <v>2.2599999999999998</v>
      </c>
      <c r="M93" s="68">
        <v>78745.56</v>
      </c>
      <c r="N93" s="68">
        <v>2.2599999999999998</v>
      </c>
      <c r="O93" s="68">
        <v>78745.56</v>
      </c>
      <c r="P93" s="68">
        <v>2.2599999999999998</v>
      </c>
      <c r="Q93" s="68">
        <v>78745.56</v>
      </c>
      <c r="R93" s="68">
        <v>2.2599999999999998</v>
      </c>
      <c r="S93" s="68">
        <v>78745.56</v>
      </c>
      <c r="T93" s="68">
        <v>2.2599999999999998</v>
      </c>
      <c r="U93" s="68">
        <v>78745.56</v>
      </c>
      <c r="V93" s="68">
        <v>2.2599999999999998</v>
      </c>
      <c r="W93" s="68">
        <v>78745.56</v>
      </c>
      <c r="X93" s="68">
        <v>2.2599999999999998</v>
      </c>
      <c r="Y93" s="68">
        <v>78745.56</v>
      </c>
      <c r="Z93" s="68">
        <v>2.2599999999999998</v>
      </c>
      <c r="AA93" s="68">
        <v>78745.56</v>
      </c>
      <c r="AB93" s="68">
        <v>2.2599999999999998</v>
      </c>
      <c r="AC93" s="68">
        <v>78745.56</v>
      </c>
      <c r="AD93" s="68">
        <v>2.2599999999999998</v>
      </c>
      <c r="AE93" s="68">
        <v>78745.56</v>
      </c>
      <c r="AF93" s="68">
        <v>2.2599999999999998</v>
      </c>
      <c r="AG93" s="68">
        <v>78745.56</v>
      </c>
      <c r="AH93" s="68">
        <v>2.2599999999999998</v>
      </c>
      <c r="AI93" s="68">
        <v>78745.56</v>
      </c>
      <c r="AJ93" s="68">
        <v>2.2599999999999998</v>
      </c>
      <c r="AK93" s="68"/>
    </row>
    <row r="94" spans="1:37">
      <c r="A94" s="68">
        <v>92</v>
      </c>
      <c r="B94" s="68" t="s">
        <v>1810</v>
      </c>
      <c r="C94" s="68" t="s">
        <v>1811</v>
      </c>
      <c r="D94" s="68">
        <v>20538119978</v>
      </c>
      <c r="E94" s="68">
        <v>20537756763</v>
      </c>
      <c r="F94" s="68" t="s">
        <v>2776</v>
      </c>
      <c r="G94" s="68">
        <v>30866822</v>
      </c>
      <c r="H94" s="68">
        <v>0.15</v>
      </c>
      <c r="I94" s="68">
        <v>118984632</v>
      </c>
      <c r="J94" s="68">
        <v>0.56999999999999995</v>
      </c>
      <c r="K94" s="68">
        <v>118984632</v>
      </c>
      <c r="L94" s="68">
        <v>0.56999999999999995</v>
      </c>
      <c r="M94" s="68">
        <v>118984632</v>
      </c>
      <c r="N94" s="68">
        <v>0.56999999999999995</v>
      </c>
      <c r="O94" s="68">
        <v>118984632</v>
      </c>
      <c r="P94" s="68">
        <v>0.56999999999999995</v>
      </c>
      <c r="Q94" s="68">
        <v>118984632</v>
      </c>
      <c r="R94" s="68">
        <v>0.56999999999999995</v>
      </c>
      <c r="S94" s="68">
        <v>118984632</v>
      </c>
      <c r="T94" s="68">
        <v>0.56999999999999995</v>
      </c>
      <c r="U94" s="68">
        <v>118950162</v>
      </c>
      <c r="V94" s="68">
        <v>0.56999999999999995</v>
      </c>
      <c r="W94" s="68">
        <v>118950162</v>
      </c>
      <c r="X94" s="68">
        <v>0.56999999999999995</v>
      </c>
      <c r="Y94" s="68">
        <v>118950162</v>
      </c>
      <c r="Z94" s="68">
        <v>0.56999999999999995</v>
      </c>
      <c r="AA94" s="68">
        <v>118950162</v>
      </c>
      <c r="AB94" s="68">
        <v>0.56999999999999995</v>
      </c>
      <c r="AC94" s="68">
        <v>118916571</v>
      </c>
      <c r="AD94" s="68">
        <v>0.56999999999999995</v>
      </c>
      <c r="AE94" s="68">
        <v>118916571</v>
      </c>
      <c r="AF94" s="68">
        <v>0.56999999999999995</v>
      </c>
      <c r="AG94" s="68">
        <v>118916571</v>
      </c>
      <c r="AH94" s="68">
        <v>0.56999999999999995</v>
      </c>
      <c r="AI94" s="68">
        <v>118916571</v>
      </c>
      <c r="AJ94" s="68">
        <v>0.56999999999999995</v>
      </c>
      <c r="AK94" s="68"/>
    </row>
    <row r="95" spans="1:37">
      <c r="A95" s="68">
        <v>93</v>
      </c>
      <c r="B95" s="68" t="s">
        <v>1810</v>
      </c>
      <c r="C95" s="68" t="s">
        <v>1811</v>
      </c>
      <c r="D95" s="68">
        <v>20538119978</v>
      </c>
      <c r="E95" s="68">
        <v>20537756763</v>
      </c>
      <c r="F95" s="68" t="s">
        <v>2777</v>
      </c>
      <c r="G95" s="68">
        <v>100318.52</v>
      </c>
      <c r="H95" s="68">
        <v>0.65</v>
      </c>
      <c r="I95" s="68">
        <v>60318.52</v>
      </c>
      <c r="J95" s="68">
        <v>0.39</v>
      </c>
      <c r="K95" s="68">
        <v>60318.52</v>
      </c>
      <c r="L95" s="68">
        <v>0.39</v>
      </c>
      <c r="M95" s="68">
        <v>60318.52</v>
      </c>
      <c r="N95" s="68">
        <v>0.39</v>
      </c>
      <c r="O95" s="68">
        <v>60318.52</v>
      </c>
      <c r="P95" s="68">
        <v>0.39</v>
      </c>
      <c r="Q95" s="68">
        <v>60318.52</v>
      </c>
      <c r="R95" s="68">
        <v>0.39</v>
      </c>
      <c r="S95" s="68">
        <v>60318.52</v>
      </c>
      <c r="T95" s="68">
        <v>0.39</v>
      </c>
      <c r="U95" s="68">
        <v>60318.52</v>
      </c>
      <c r="V95" s="68">
        <v>0.39</v>
      </c>
      <c r="W95" s="68">
        <v>60318.52</v>
      </c>
      <c r="X95" s="68">
        <v>0.39</v>
      </c>
      <c r="Y95" s="68">
        <v>60318.52</v>
      </c>
      <c r="Z95" s="68">
        <v>0.39</v>
      </c>
      <c r="AA95" s="68">
        <v>60318.52</v>
      </c>
      <c r="AB95" s="68">
        <v>0.39</v>
      </c>
      <c r="AC95" s="68">
        <v>60318.52</v>
      </c>
      <c r="AD95" s="68">
        <v>0.39</v>
      </c>
      <c r="AE95" s="68">
        <v>60318.52</v>
      </c>
      <c r="AF95" s="68">
        <v>0.39</v>
      </c>
      <c r="AG95" s="68">
        <v>60318.52</v>
      </c>
      <c r="AH95" s="68">
        <v>0.39</v>
      </c>
      <c r="AI95" s="68">
        <v>60318.52</v>
      </c>
      <c r="AJ95" s="68">
        <v>0.39</v>
      </c>
      <c r="AK95" s="68"/>
    </row>
    <row r="96" spans="1:37">
      <c r="A96" s="68">
        <v>94</v>
      </c>
      <c r="B96" s="68" t="s">
        <v>1821</v>
      </c>
      <c r="C96" s="68" t="s">
        <v>1822</v>
      </c>
      <c r="D96" s="68">
        <v>1588306794</v>
      </c>
      <c r="E96" s="68">
        <v>1588278705</v>
      </c>
      <c r="F96" s="68" t="s">
        <v>2776</v>
      </c>
      <c r="G96" s="68">
        <v>1525351</v>
      </c>
      <c r="H96" s="68">
        <v>0.09</v>
      </c>
      <c r="I96" s="68">
        <v>4878556</v>
      </c>
      <c r="J96" s="68">
        <v>0.3</v>
      </c>
      <c r="K96" s="68">
        <v>4878556</v>
      </c>
      <c r="L96" s="68">
        <v>0.3</v>
      </c>
      <c r="M96" s="68">
        <v>4878556</v>
      </c>
      <c r="N96" s="68">
        <v>0.3</v>
      </c>
      <c r="O96" s="68">
        <v>4878556</v>
      </c>
      <c r="P96" s="68">
        <v>0.3</v>
      </c>
      <c r="Q96" s="68">
        <v>4878556</v>
      </c>
      <c r="R96" s="68">
        <v>0.3</v>
      </c>
      <c r="S96" s="68">
        <v>4878556</v>
      </c>
      <c r="T96" s="68">
        <v>0.3</v>
      </c>
      <c r="U96" s="68">
        <v>4875586</v>
      </c>
      <c r="V96" s="68">
        <v>0.3</v>
      </c>
      <c r="W96" s="68">
        <v>4875586</v>
      </c>
      <c r="X96" s="68">
        <v>0.3</v>
      </c>
      <c r="Y96" s="68">
        <v>4875586</v>
      </c>
      <c r="Z96" s="68">
        <v>0.3</v>
      </c>
      <c r="AA96" s="68">
        <v>4875586</v>
      </c>
      <c r="AB96" s="68">
        <v>0.3</v>
      </c>
      <c r="AC96" s="68">
        <v>4872876</v>
      </c>
      <c r="AD96" s="68">
        <v>0.3</v>
      </c>
      <c r="AE96" s="68">
        <v>4872876</v>
      </c>
      <c r="AF96" s="68">
        <v>0.3</v>
      </c>
      <c r="AG96" s="68">
        <v>4872876</v>
      </c>
      <c r="AH96" s="68">
        <v>0.3</v>
      </c>
      <c r="AI96" s="68">
        <v>4872876</v>
      </c>
      <c r="AJ96" s="68">
        <v>0.3</v>
      </c>
      <c r="AK96" s="68"/>
    </row>
    <row r="97" spans="1:37">
      <c r="A97" s="68">
        <v>95</v>
      </c>
      <c r="B97" s="68" t="s">
        <v>1821</v>
      </c>
      <c r="C97" s="68" t="s">
        <v>1822</v>
      </c>
      <c r="D97" s="68">
        <v>1588306794</v>
      </c>
      <c r="E97" s="68">
        <v>1588278705</v>
      </c>
      <c r="F97" s="68" t="s">
        <v>2777</v>
      </c>
      <c r="G97" s="68">
        <v>4704.58</v>
      </c>
      <c r="H97" s="68">
        <v>0.39</v>
      </c>
      <c r="I97" s="68">
        <v>4704.58</v>
      </c>
      <c r="J97" s="68">
        <v>0.39</v>
      </c>
      <c r="K97" s="68">
        <v>4704.58</v>
      </c>
      <c r="L97" s="68">
        <v>0.39</v>
      </c>
      <c r="M97" s="68">
        <v>4704.58</v>
      </c>
      <c r="N97" s="68">
        <v>0.39</v>
      </c>
      <c r="O97" s="68">
        <v>4704.58</v>
      </c>
      <c r="P97" s="68">
        <v>0.39</v>
      </c>
      <c r="Q97" s="68">
        <v>4704.58</v>
      </c>
      <c r="R97" s="68">
        <v>0.39</v>
      </c>
      <c r="S97" s="68">
        <v>4704.58</v>
      </c>
      <c r="T97" s="68">
        <v>0.39</v>
      </c>
      <c r="U97" s="68">
        <v>4704.58</v>
      </c>
      <c r="V97" s="68">
        <v>0.39</v>
      </c>
      <c r="W97" s="68">
        <v>4704.58</v>
      </c>
      <c r="X97" s="68">
        <v>0.39</v>
      </c>
      <c r="Y97" s="68">
        <v>4704.58</v>
      </c>
      <c r="Z97" s="68">
        <v>0.39</v>
      </c>
      <c r="AA97" s="68">
        <v>4704.58</v>
      </c>
      <c r="AB97" s="68">
        <v>0.39</v>
      </c>
      <c r="AC97" s="68">
        <v>4704.58</v>
      </c>
      <c r="AD97" s="68">
        <v>0.39</v>
      </c>
      <c r="AE97" s="68">
        <v>4704.58</v>
      </c>
      <c r="AF97" s="68">
        <v>0.39</v>
      </c>
      <c r="AG97" s="68">
        <v>4704.58</v>
      </c>
      <c r="AH97" s="68">
        <v>0.39</v>
      </c>
      <c r="AI97" s="68">
        <v>4704.58</v>
      </c>
      <c r="AJ97" s="68">
        <v>0.39</v>
      </c>
      <c r="AK97" s="68"/>
    </row>
    <row r="98" spans="1:37">
      <c r="A98">
        <v>96</v>
      </c>
      <c r="B98" t="s">
        <v>1821</v>
      </c>
      <c r="C98" t="s">
        <v>1822</v>
      </c>
      <c r="D98">
        <v>1527034086</v>
      </c>
      <c r="E98">
        <v>1525224614</v>
      </c>
      <c r="F98" t="s">
        <v>2777</v>
      </c>
      <c r="G98">
        <v>6551.25</v>
      </c>
      <c r="H98">
        <v>0.55000000000000004</v>
      </c>
      <c r="I98">
        <v>7185.79</v>
      </c>
      <c r="J98">
        <v>0.61</v>
      </c>
      <c r="K98">
        <v>14592.03</v>
      </c>
      <c r="L98">
        <v>1.24</v>
      </c>
      <c r="M98">
        <v>14592.03</v>
      </c>
      <c r="N98">
        <v>1.24</v>
      </c>
      <c r="O98">
        <v>14592.03</v>
      </c>
      <c r="P98">
        <v>1.24</v>
      </c>
      <c r="Q98">
        <v>14592.03</v>
      </c>
      <c r="R98">
        <v>1.24</v>
      </c>
      <c r="S98">
        <v>14592.03</v>
      </c>
      <c r="T98">
        <v>1.24</v>
      </c>
      <c r="U98">
        <v>14592.03</v>
      </c>
      <c r="V98">
        <v>1.24</v>
      </c>
      <c r="W98">
        <v>14592.03</v>
      </c>
      <c r="X98">
        <v>1.24</v>
      </c>
      <c r="Y98">
        <v>14592.03</v>
      </c>
      <c r="Z98">
        <v>1.24</v>
      </c>
      <c r="AA98">
        <v>14592.03</v>
      </c>
      <c r="AB98">
        <v>1.24</v>
      </c>
      <c r="AC98">
        <v>14592.03</v>
      </c>
      <c r="AD98">
        <v>1.24</v>
      </c>
      <c r="AE98">
        <v>14592.03</v>
      </c>
      <c r="AF98">
        <v>1.24</v>
      </c>
      <c r="AG98">
        <v>14592.03</v>
      </c>
      <c r="AH98">
        <v>1.24</v>
      </c>
      <c r="AI98">
        <v>14592.03</v>
      </c>
      <c r="AJ98">
        <v>1.24</v>
      </c>
    </row>
    <row r="99" spans="1:37">
      <c r="B99" t="s">
        <v>2834</v>
      </c>
      <c r="G99">
        <v>1136121169</v>
      </c>
      <c r="H99">
        <v>1835457732</v>
      </c>
      <c r="I99">
        <v>2906836123</v>
      </c>
      <c r="J99">
        <v>1726532205</v>
      </c>
      <c r="K99">
        <v>0</v>
      </c>
      <c r="L99">
        <v>1429095623</v>
      </c>
      <c r="M99">
        <v>0</v>
      </c>
      <c r="N99">
        <v>1462789420</v>
      </c>
      <c r="O99">
        <v>0</v>
      </c>
      <c r="P99">
        <v>28708812</v>
      </c>
      <c r="Q99">
        <v>0</v>
      </c>
      <c r="R99">
        <v>1551724419</v>
      </c>
      <c r="S99">
        <v>0</v>
      </c>
      <c r="T99">
        <v>1913064786</v>
      </c>
      <c r="U99">
        <v>0</v>
      </c>
      <c r="V99">
        <v>2393987000</v>
      </c>
      <c r="W99">
        <v>0</v>
      </c>
      <c r="X99">
        <v>1367128771</v>
      </c>
      <c r="Y99">
        <v>0</v>
      </c>
      <c r="Z99">
        <v>1135381600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K98"/>
  <sheetViews>
    <sheetView workbookViewId="0">
      <selection activeCell="Q7" sqref="Q7"/>
    </sheetView>
  </sheetViews>
  <sheetFormatPr defaultRowHeight="16.5"/>
  <sheetData>
    <row r="1" spans="1:37">
      <c r="A1" s="109" t="s">
        <v>2871</v>
      </c>
      <c r="B1" s="109" t="s">
        <v>6</v>
      </c>
      <c r="C1" s="109" t="s">
        <v>7</v>
      </c>
      <c r="D1" s="109" t="s">
        <v>2872</v>
      </c>
      <c r="E1" s="109" t="s">
        <v>2873</v>
      </c>
      <c r="F1" s="109" t="s">
        <v>2874</v>
      </c>
      <c r="G1" s="109" t="s">
        <v>2875</v>
      </c>
      <c r="H1" s="109" t="s">
        <v>2876</v>
      </c>
      <c r="I1" s="109" t="s">
        <v>2877</v>
      </c>
      <c r="J1" s="109" t="s">
        <v>2878</v>
      </c>
      <c r="K1" s="109" t="s">
        <v>2879</v>
      </c>
      <c r="L1" s="109" t="s">
        <v>2880</v>
      </c>
      <c r="M1" s="109" t="s">
        <v>2881</v>
      </c>
      <c r="N1" s="109" t="s">
        <v>2882</v>
      </c>
      <c r="O1" s="109" t="s">
        <v>2883</v>
      </c>
      <c r="P1" s="109" t="s">
        <v>2884</v>
      </c>
      <c r="Q1" s="109" t="s">
        <v>2885</v>
      </c>
      <c r="R1" s="109" t="s">
        <v>2886</v>
      </c>
      <c r="S1" s="109" t="s">
        <v>2887</v>
      </c>
      <c r="T1" s="109" t="s">
        <v>2888</v>
      </c>
      <c r="U1" s="109" t="s">
        <v>2889</v>
      </c>
      <c r="V1" s="109" t="s">
        <v>2890</v>
      </c>
      <c r="W1" s="109" t="s">
        <v>2891</v>
      </c>
      <c r="X1" s="109" t="s">
        <v>2892</v>
      </c>
      <c r="Y1" s="109" t="s">
        <v>2893</v>
      </c>
      <c r="Z1" s="109" t="s">
        <v>2894</v>
      </c>
      <c r="AA1" s="109" t="s">
        <v>2895</v>
      </c>
      <c r="AB1" s="109" t="s">
        <v>2896</v>
      </c>
      <c r="AC1" s="109" t="s">
        <v>2897</v>
      </c>
      <c r="AD1" s="109" t="s">
        <v>2898</v>
      </c>
      <c r="AE1" s="109" t="s">
        <v>2899</v>
      </c>
      <c r="AF1" s="109" t="s">
        <v>2900</v>
      </c>
      <c r="AG1" s="109" t="s">
        <v>2901</v>
      </c>
      <c r="AH1" s="109" t="s">
        <v>2902</v>
      </c>
      <c r="AI1" s="109" t="s">
        <v>2903</v>
      </c>
      <c r="AJ1" s="109" t="s">
        <v>2904</v>
      </c>
      <c r="AK1" s="109" t="s">
        <v>37</v>
      </c>
    </row>
    <row r="2" spans="1:37">
      <c r="A2" s="68"/>
      <c r="B2" s="68" t="s">
        <v>6</v>
      </c>
      <c r="C2" s="68" t="s">
        <v>7</v>
      </c>
      <c r="D2" s="68" t="s">
        <v>2905</v>
      </c>
      <c r="E2" s="68" t="s">
        <v>2906</v>
      </c>
      <c r="F2" s="68" t="s">
        <v>2874</v>
      </c>
      <c r="G2" s="68" t="s">
        <v>2928</v>
      </c>
      <c r="H2" s="68" t="s">
        <v>2929</v>
      </c>
      <c r="I2" s="68" t="s">
        <v>2928</v>
      </c>
      <c r="J2" s="68" t="s">
        <v>2929</v>
      </c>
      <c r="K2" s="68" t="s">
        <v>2928</v>
      </c>
      <c r="L2" s="68" t="s">
        <v>2929</v>
      </c>
      <c r="M2" s="68" t="s">
        <v>2928</v>
      </c>
      <c r="N2" s="68" t="s">
        <v>2929</v>
      </c>
      <c r="O2" s="68" t="s">
        <v>2928</v>
      </c>
      <c r="P2" s="68" t="s">
        <v>2929</v>
      </c>
      <c r="Q2" s="68" t="s">
        <v>2928</v>
      </c>
      <c r="R2" s="68" t="s">
        <v>2929</v>
      </c>
      <c r="S2" s="68" t="s">
        <v>2928</v>
      </c>
      <c r="T2" s="68" t="s">
        <v>2929</v>
      </c>
      <c r="U2" s="68" t="s">
        <v>2928</v>
      </c>
      <c r="V2" s="68" t="s">
        <v>2929</v>
      </c>
      <c r="W2" s="68" t="s">
        <v>2928</v>
      </c>
      <c r="X2" s="68" t="s">
        <v>2929</v>
      </c>
      <c r="Y2" s="68" t="s">
        <v>2928</v>
      </c>
      <c r="Z2" s="68" t="s">
        <v>2929</v>
      </c>
      <c r="AA2" s="68" t="s">
        <v>2928</v>
      </c>
      <c r="AB2" s="68" t="s">
        <v>2929</v>
      </c>
      <c r="AC2" s="68" t="s">
        <v>2928</v>
      </c>
      <c r="AD2" s="68" t="s">
        <v>2929</v>
      </c>
      <c r="AE2" s="68" t="s">
        <v>2928</v>
      </c>
      <c r="AF2" s="68" t="s">
        <v>2929</v>
      </c>
      <c r="AG2" s="68" t="s">
        <v>2928</v>
      </c>
      <c r="AH2" s="68" t="s">
        <v>2929</v>
      </c>
      <c r="AI2" s="68" t="s">
        <v>2928</v>
      </c>
      <c r="AJ2" s="68" t="s">
        <v>2929</v>
      </c>
      <c r="AK2" s="68"/>
    </row>
    <row r="3" spans="1:37">
      <c r="A3" s="68">
        <v>1</v>
      </c>
      <c r="B3" s="68" t="s">
        <v>42</v>
      </c>
      <c r="C3" s="68" t="s">
        <v>43</v>
      </c>
      <c r="D3" s="68">
        <v>14206867597</v>
      </c>
      <c r="E3" s="68">
        <v>14205941288</v>
      </c>
      <c r="F3" s="68" t="s">
        <v>2776</v>
      </c>
      <c r="G3" s="68">
        <v>8864498</v>
      </c>
      <c r="H3" s="68">
        <v>9851302</v>
      </c>
      <c r="I3" s="68">
        <v>3522249</v>
      </c>
      <c r="J3" s="68">
        <v>38610381</v>
      </c>
      <c r="K3" s="68">
        <v>0</v>
      </c>
      <c r="L3" s="68">
        <v>11800391</v>
      </c>
      <c r="M3" s="68">
        <v>0</v>
      </c>
      <c r="N3" s="68">
        <v>15037109</v>
      </c>
      <c r="O3" s="68">
        <v>0</v>
      </c>
      <c r="P3" s="68">
        <v>9933457</v>
      </c>
      <c r="Q3" s="68">
        <v>0</v>
      </c>
      <c r="R3" s="68">
        <v>27131031</v>
      </c>
      <c r="S3" s="68">
        <v>0</v>
      </c>
      <c r="T3" s="68">
        <v>1302249</v>
      </c>
      <c r="U3" s="68">
        <v>0</v>
      </c>
      <c r="V3" s="68">
        <v>0</v>
      </c>
      <c r="W3" s="68">
        <v>0</v>
      </c>
      <c r="X3" s="68">
        <v>0</v>
      </c>
      <c r="Y3" s="68">
        <v>0</v>
      </c>
      <c r="Z3" s="68">
        <v>0</v>
      </c>
      <c r="AA3" s="68">
        <v>0</v>
      </c>
      <c r="AB3" s="68">
        <v>0</v>
      </c>
      <c r="AC3" s="68">
        <v>0</v>
      </c>
      <c r="AD3" s="68">
        <v>0</v>
      </c>
      <c r="AE3" s="68">
        <v>0</v>
      </c>
      <c r="AF3" s="68">
        <v>0</v>
      </c>
      <c r="AG3" s="68">
        <v>0</v>
      </c>
      <c r="AH3" s="68">
        <v>0</v>
      </c>
      <c r="AI3" s="68">
        <v>0</v>
      </c>
      <c r="AJ3" s="68">
        <v>0</v>
      </c>
      <c r="AK3" s="68"/>
    </row>
    <row r="4" spans="1:37">
      <c r="A4" s="68">
        <v>2</v>
      </c>
      <c r="B4" s="68" t="s">
        <v>42</v>
      </c>
      <c r="C4" s="68" t="s">
        <v>43</v>
      </c>
      <c r="D4" s="68">
        <v>14206867597</v>
      </c>
      <c r="E4" s="68">
        <v>14205941288</v>
      </c>
      <c r="F4" s="68" t="s">
        <v>2777</v>
      </c>
      <c r="G4" s="68">
        <v>0</v>
      </c>
      <c r="H4" s="68">
        <v>0</v>
      </c>
      <c r="I4" s="68">
        <v>0</v>
      </c>
      <c r="J4" s="68">
        <v>0</v>
      </c>
      <c r="K4" s="68">
        <v>0</v>
      </c>
      <c r="L4" s="68">
        <v>0</v>
      </c>
      <c r="M4" s="68">
        <v>0</v>
      </c>
      <c r="N4" s="68">
        <v>0</v>
      </c>
      <c r="O4" s="68">
        <v>0</v>
      </c>
      <c r="P4" s="68">
        <v>0</v>
      </c>
      <c r="Q4" s="68">
        <v>0</v>
      </c>
      <c r="R4" s="68">
        <v>0</v>
      </c>
      <c r="S4" s="68">
        <v>0</v>
      </c>
      <c r="T4" s="68">
        <v>0</v>
      </c>
      <c r="U4" s="68">
        <v>0</v>
      </c>
      <c r="V4" s="68">
        <v>0</v>
      </c>
      <c r="W4" s="68">
        <v>0</v>
      </c>
      <c r="X4" s="68">
        <v>0</v>
      </c>
      <c r="Y4" s="68">
        <v>0</v>
      </c>
      <c r="Z4" s="68">
        <v>0</v>
      </c>
      <c r="AA4" s="68">
        <v>0</v>
      </c>
      <c r="AB4" s="68">
        <v>0</v>
      </c>
      <c r="AC4" s="68">
        <v>0</v>
      </c>
      <c r="AD4" s="68">
        <v>0</v>
      </c>
      <c r="AE4" s="68">
        <v>0</v>
      </c>
      <c r="AF4" s="68">
        <v>0</v>
      </c>
      <c r="AG4" s="68">
        <v>0</v>
      </c>
      <c r="AH4" s="68">
        <v>0</v>
      </c>
      <c r="AI4" s="68">
        <v>0</v>
      </c>
      <c r="AJ4" s="68">
        <v>0</v>
      </c>
      <c r="AK4" s="68"/>
    </row>
    <row r="5" spans="1:37">
      <c r="A5" s="68">
        <v>3</v>
      </c>
      <c r="B5" s="68" t="s">
        <v>62</v>
      </c>
      <c r="C5" s="68" t="s">
        <v>63</v>
      </c>
      <c r="D5" s="68">
        <v>5365519257</v>
      </c>
      <c r="E5" s="68">
        <v>5366270522</v>
      </c>
      <c r="F5" s="68" t="s">
        <v>2776</v>
      </c>
      <c r="G5" s="68">
        <v>9584028</v>
      </c>
      <c r="H5" s="68">
        <v>12290431</v>
      </c>
      <c r="I5" s="68">
        <v>4622576</v>
      </c>
      <c r="J5" s="68">
        <v>15152941</v>
      </c>
      <c r="K5" s="68">
        <v>0</v>
      </c>
      <c r="L5" s="68">
        <v>12312827</v>
      </c>
      <c r="M5" s="68">
        <v>0</v>
      </c>
      <c r="N5" s="68">
        <v>20193076</v>
      </c>
      <c r="O5" s="68">
        <v>0</v>
      </c>
      <c r="P5" s="68">
        <v>8922510</v>
      </c>
      <c r="Q5" s="68">
        <v>0</v>
      </c>
      <c r="R5" s="68">
        <v>35768972</v>
      </c>
      <c r="S5" s="68">
        <v>0</v>
      </c>
      <c r="T5" s="68">
        <v>264090</v>
      </c>
      <c r="U5" s="68">
        <v>0</v>
      </c>
      <c r="V5" s="68">
        <v>0</v>
      </c>
      <c r="W5" s="68">
        <v>0</v>
      </c>
      <c r="X5" s="68">
        <v>0</v>
      </c>
      <c r="Y5" s="68">
        <v>0</v>
      </c>
      <c r="Z5" s="68">
        <v>0</v>
      </c>
      <c r="AA5" s="68">
        <v>0</v>
      </c>
      <c r="AB5" s="68">
        <v>0</v>
      </c>
      <c r="AC5" s="68">
        <v>0</v>
      </c>
      <c r="AD5" s="68">
        <v>0</v>
      </c>
      <c r="AE5" s="68">
        <v>0</v>
      </c>
      <c r="AF5" s="68">
        <v>0</v>
      </c>
      <c r="AG5" s="68">
        <v>0</v>
      </c>
      <c r="AH5" s="68">
        <v>0</v>
      </c>
      <c r="AI5" s="68">
        <v>0</v>
      </c>
      <c r="AJ5" s="68">
        <v>0</v>
      </c>
      <c r="AK5" s="68"/>
    </row>
    <row r="6" spans="1:37">
      <c r="A6" s="68">
        <v>4</v>
      </c>
      <c r="B6" s="68" t="s">
        <v>62</v>
      </c>
      <c r="C6" s="68" t="s">
        <v>63</v>
      </c>
      <c r="D6" s="68">
        <v>5365519257</v>
      </c>
      <c r="E6" s="68">
        <v>5366270522</v>
      </c>
      <c r="F6" s="68" t="s">
        <v>2777</v>
      </c>
      <c r="G6" s="68">
        <v>0</v>
      </c>
      <c r="H6" s="68">
        <v>0</v>
      </c>
      <c r="I6" s="68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0</v>
      </c>
      <c r="S6" s="68">
        <v>0</v>
      </c>
      <c r="T6" s="68">
        <v>0</v>
      </c>
      <c r="U6" s="68">
        <v>0</v>
      </c>
      <c r="V6" s="68">
        <v>0</v>
      </c>
      <c r="W6" s="68">
        <v>0</v>
      </c>
      <c r="X6" s="68">
        <v>0</v>
      </c>
      <c r="Y6" s="68">
        <v>0</v>
      </c>
      <c r="Z6" s="68">
        <v>0</v>
      </c>
      <c r="AA6" s="68">
        <v>0</v>
      </c>
      <c r="AB6" s="68">
        <v>0</v>
      </c>
      <c r="AC6" s="68">
        <v>0</v>
      </c>
      <c r="AD6" s="68">
        <v>0</v>
      </c>
      <c r="AE6" s="68">
        <v>0</v>
      </c>
      <c r="AF6" s="68">
        <v>0</v>
      </c>
      <c r="AG6" s="68">
        <v>0</v>
      </c>
      <c r="AH6" s="68">
        <v>0</v>
      </c>
      <c r="AI6" s="68">
        <v>0</v>
      </c>
      <c r="AJ6" s="68">
        <v>0</v>
      </c>
      <c r="AK6" s="68"/>
    </row>
    <row r="7" spans="1:37">
      <c r="A7" s="68">
        <v>5</v>
      </c>
      <c r="B7" s="68" t="s">
        <v>71</v>
      </c>
      <c r="C7" s="68" t="s">
        <v>72</v>
      </c>
      <c r="D7" s="68">
        <v>177672468215</v>
      </c>
      <c r="E7" s="68">
        <v>177568601898</v>
      </c>
      <c r="F7" s="68" t="s">
        <v>2776</v>
      </c>
      <c r="G7" s="68">
        <v>86922254</v>
      </c>
      <c r="H7" s="68">
        <v>392145450</v>
      </c>
      <c r="I7" s="68">
        <v>144959123</v>
      </c>
      <c r="J7" s="68">
        <v>222853667</v>
      </c>
      <c r="K7" s="68">
        <v>0</v>
      </c>
      <c r="L7" s="68">
        <v>119479149</v>
      </c>
      <c r="M7" s="68">
        <v>0</v>
      </c>
      <c r="N7" s="68">
        <v>107282658</v>
      </c>
      <c r="O7" s="68">
        <v>0</v>
      </c>
      <c r="P7" s="68">
        <v>112271229</v>
      </c>
      <c r="Q7" s="68">
        <v>0</v>
      </c>
      <c r="R7" s="68">
        <v>190788571</v>
      </c>
      <c r="S7" s="68">
        <v>0</v>
      </c>
      <c r="T7" s="68">
        <v>160755171</v>
      </c>
      <c r="U7" s="68">
        <v>0</v>
      </c>
      <c r="V7" s="68">
        <v>223004008</v>
      </c>
      <c r="W7" s="68">
        <v>0</v>
      </c>
      <c r="X7" s="68">
        <v>189709840</v>
      </c>
      <c r="Y7" s="68">
        <v>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68">
        <v>0</v>
      </c>
      <c r="AF7" s="68">
        <v>0</v>
      </c>
      <c r="AG7" s="68">
        <v>0</v>
      </c>
      <c r="AH7" s="68">
        <v>0</v>
      </c>
      <c r="AI7" s="68">
        <v>0</v>
      </c>
      <c r="AJ7" s="68">
        <v>0</v>
      </c>
      <c r="AK7" s="68"/>
    </row>
    <row r="8" spans="1:37">
      <c r="A8" s="68">
        <v>6</v>
      </c>
      <c r="B8" s="68" t="s">
        <v>71</v>
      </c>
      <c r="C8" s="68" t="s">
        <v>72</v>
      </c>
      <c r="D8" s="68">
        <v>177672468215</v>
      </c>
      <c r="E8" s="68">
        <v>177568601898</v>
      </c>
      <c r="F8" s="68" t="s">
        <v>2777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  <c r="Z8" s="68">
        <v>0</v>
      </c>
      <c r="AA8" s="68">
        <v>0</v>
      </c>
      <c r="AB8" s="68">
        <v>0</v>
      </c>
      <c r="AC8" s="68">
        <v>0</v>
      </c>
      <c r="AD8" s="68">
        <v>0</v>
      </c>
      <c r="AE8" s="68">
        <v>0</v>
      </c>
      <c r="AF8" s="68">
        <v>0</v>
      </c>
      <c r="AG8" s="68">
        <v>0</v>
      </c>
      <c r="AH8" s="68">
        <v>0</v>
      </c>
      <c r="AI8" s="68">
        <v>0</v>
      </c>
      <c r="AJ8" s="68">
        <v>0</v>
      </c>
      <c r="AK8" s="68"/>
    </row>
    <row r="9" spans="1:37">
      <c r="A9" s="68">
        <v>7</v>
      </c>
      <c r="B9" s="68" t="s">
        <v>147</v>
      </c>
      <c r="C9" s="68" t="s">
        <v>148</v>
      </c>
      <c r="D9" s="68">
        <v>79725351953</v>
      </c>
      <c r="E9" s="68">
        <v>79652980661</v>
      </c>
      <c r="F9" s="68" t="s">
        <v>2776</v>
      </c>
      <c r="G9" s="68">
        <v>37968500</v>
      </c>
      <c r="H9" s="68">
        <v>38780238</v>
      </c>
      <c r="I9" s="68">
        <v>60048606</v>
      </c>
      <c r="J9" s="68">
        <v>149103202</v>
      </c>
      <c r="K9" s="68">
        <v>0</v>
      </c>
      <c r="L9" s="68">
        <v>63393075</v>
      </c>
      <c r="M9" s="68">
        <v>0</v>
      </c>
      <c r="N9" s="68">
        <v>94550694</v>
      </c>
      <c r="O9" s="68">
        <v>0</v>
      </c>
      <c r="P9" s="68">
        <v>149721715</v>
      </c>
      <c r="Q9" s="68">
        <v>0</v>
      </c>
      <c r="R9" s="68">
        <v>110339792</v>
      </c>
      <c r="S9" s="68">
        <v>0</v>
      </c>
      <c r="T9" s="68">
        <v>90219765</v>
      </c>
      <c r="U9" s="68">
        <v>0</v>
      </c>
      <c r="V9" s="68">
        <v>102737762</v>
      </c>
      <c r="W9" s="68">
        <v>0</v>
      </c>
      <c r="X9" s="68">
        <v>24779238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0</v>
      </c>
      <c r="AI9" s="68">
        <v>0</v>
      </c>
      <c r="AJ9" s="68">
        <v>0</v>
      </c>
      <c r="AK9" s="68"/>
    </row>
    <row r="10" spans="1:37">
      <c r="A10" s="68">
        <v>8</v>
      </c>
      <c r="B10" s="68" t="s">
        <v>147</v>
      </c>
      <c r="C10" s="68" t="s">
        <v>148</v>
      </c>
      <c r="D10" s="68">
        <v>79725351953</v>
      </c>
      <c r="E10" s="68">
        <v>79652980661</v>
      </c>
      <c r="F10" s="68" t="s">
        <v>2777</v>
      </c>
      <c r="G10" s="68">
        <v>0</v>
      </c>
      <c r="H10" s="68">
        <v>0</v>
      </c>
      <c r="I10" s="68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  <c r="W10" s="68">
        <v>0</v>
      </c>
      <c r="X10" s="68">
        <v>0</v>
      </c>
      <c r="Y10" s="68">
        <v>0</v>
      </c>
      <c r="Z10" s="68">
        <v>0</v>
      </c>
      <c r="AA10" s="68">
        <v>0</v>
      </c>
      <c r="AB10" s="68">
        <v>0</v>
      </c>
      <c r="AC10" s="68">
        <v>0</v>
      </c>
      <c r="AD10" s="68">
        <v>0</v>
      </c>
      <c r="AE10" s="68">
        <v>0</v>
      </c>
      <c r="AF10" s="68">
        <v>0</v>
      </c>
      <c r="AG10" s="68">
        <v>0</v>
      </c>
      <c r="AH10" s="68">
        <v>0</v>
      </c>
      <c r="AI10" s="68">
        <v>0</v>
      </c>
      <c r="AJ10" s="68">
        <v>0</v>
      </c>
      <c r="AK10" s="68"/>
    </row>
    <row r="11" spans="1:37">
      <c r="A11" s="68">
        <v>9</v>
      </c>
      <c r="B11" s="68" t="s">
        <v>153</v>
      </c>
      <c r="C11" s="68" t="s">
        <v>154</v>
      </c>
      <c r="D11" s="68">
        <v>63497526514</v>
      </c>
      <c r="E11" s="68">
        <v>63428725943</v>
      </c>
      <c r="F11" s="68" t="s">
        <v>2776</v>
      </c>
      <c r="G11" s="68">
        <v>36932784</v>
      </c>
      <c r="H11" s="68">
        <v>34816521</v>
      </c>
      <c r="I11" s="68">
        <v>55675780</v>
      </c>
      <c r="J11" s="68">
        <v>58078384</v>
      </c>
      <c r="K11" s="68">
        <v>0</v>
      </c>
      <c r="L11" s="68">
        <v>145116011</v>
      </c>
      <c r="M11" s="68">
        <v>0</v>
      </c>
      <c r="N11" s="68">
        <v>91796790</v>
      </c>
      <c r="O11" s="68">
        <v>0</v>
      </c>
      <c r="P11" s="68">
        <v>142097860</v>
      </c>
      <c r="Q11" s="68">
        <v>0</v>
      </c>
      <c r="R11" s="68">
        <v>105733355</v>
      </c>
      <c r="S11" s="68">
        <v>0</v>
      </c>
      <c r="T11" s="68">
        <v>82077822</v>
      </c>
      <c r="U11" s="68">
        <v>0</v>
      </c>
      <c r="V11" s="68">
        <v>99207274</v>
      </c>
      <c r="W11" s="68">
        <v>0</v>
      </c>
      <c r="X11" s="68">
        <v>23400068</v>
      </c>
      <c r="Y11" s="68">
        <v>0</v>
      </c>
      <c r="Z11" s="68">
        <v>0</v>
      </c>
      <c r="AA11" s="68">
        <v>0</v>
      </c>
      <c r="AB11" s="68">
        <v>0</v>
      </c>
      <c r="AC11" s="68">
        <v>0</v>
      </c>
      <c r="AD11" s="68">
        <v>0</v>
      </c>
      <c r="AE11" s="68">
        <v>0</v>
      </c>
      <c r="AF11" s="68">
        <v>0</v>
      </c>
      <c r="AG11" s="68">
        <v>0</v>
      </c>
      <c r="AH11" s="68">
        <v>0</v>
      </c>
      <c r="AI11" s="68">
        <v>0</v>
      </c>
      <c r="AJ11" s="68">
        <v>0</v>
      </c>
      <c r="AK11" s="68"/>
    </row>
    <row r="12" spans="1:37">
      <c r="A12" s="68">
        <v>10</v>
      </c>
      <c r="B12" s="68" t="s">
        <v>203</v>
      </c>
      <c r="C12" s="68" t="s">
        <v>204</v>
      </c>
      <c r="D12" s="68">
        <v>136690481003</v>
      </c>
      <c r="E12" s="68">
        <v>136704200425</v>
      </c>
      <c r="F12" s="68" t="s">
        <v>2776</v>
      </c>
      <c r="G12" s="68">
        <v>53157020</v>
      </c>
      <c r="H12" s="68">
        <v>1985145468</v>
      </c>
      <c r="I12" s="68">
        <v>115946545</v>
      </c>
      <c r="J12" s="68">
        <v>148122128</v>
      </c>
      <c r="K12" s="68">
        <v>0</v>
      </c>
      <c r="L12" s="68">
        <v>366486055</v>
      </c>
      <c r="M12" s="68">
        <v>0</v>
      </c>
      <c r="N12" s="68">
        <v>38329464</v>
      </c>
      <c r="O12" s="68">
        <v>0</v>
      </c>
      <c r="P12" s="68">
        <v>369618010</v>
      </c>
      <c r="Q12" s="68">
        <v>0</v>
      </c>
      <c r="R12" s="68">
        <v>39437598</v>
      </c>
      <c r="S12" s="68">
        <v>0</v>
      </c>
      <c r="T12" s="68">
        <v>88157295</v>
      </c>
      <c r="U12" s="68">
        <v>0</v>
      </c>
      <c r="V12" s="68">
        <v>107877770</v>
      </c>
      <c r="W12" s="68">
        <v>0</v>
      </c>
      <c r="X12" s="68">
        <v>72869074</v>
      </c>
      <c r="Y12" s="68">
        <v>0</v>
      </c>
      <c r="Z12" s="68">
        <v>0</v>
      </c>
      <c r="AA12" s="68">
        <v>0</v>
      </c>
      <c r="AB12" s="68">
        <v>0</v>
      </c>
      <c r="AC12" s="68">
        <v>0</v>
      </c>
      <c r="AD12" s="68">
        <v>0</v>
      </c>
      <c r="AE12" s="68">
        <v>0</v>
      </c>
      <c r="AF12" s="68">
        <v>0</v>
      </c>
      <c r="AG12" s="68">
        <v>0</v>
      </c>
      <c r="AH12" s="68">
        <v>0</v>
      </c>
      <c r="AI12" s="68">
        <v>0</v>
      </c>
      <c r="AJ12" s="68">
        <v>0</v>
      </c>
      <c r="AK12" s="68"/>
    </row>
    <row r="13" spans="1:37">
      <c r="A13" s="68">
        <v>11</v>
      </c>
      <c r="B13" s="68" t="s">
        <v>203</v>
      </c>
      <c r="C13" s="68" t="s">
        <v>204</v>
      </c>
      <c r="D13" s="68">
        <v>136690481003</v>
      </c>
      <c r="E13" s="68">
        <v>136704200425</v>
      </c>
      <c r="F13" s="68" t="s">
        <v>2777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0</v>
      </c>
      <c r="N13" s="68">
        <v>0</v>
      </c>
      <c r="O13" s="68">
        <v>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  <c r="Z13" s="68">
        <v>0</v>
      </c>
      <c r="AA13" s="68">
        <v>0</v>
      </c>
      <c r="AB13" s="68">
        <v>0</v>
      </c>
      <c r="AC13" s="68">
        <v>0</v>
      </c>
      <c r="AD13" s="68">
        <v>0</v>
      </c>
      <c r="AE13" s="68">
        <v>0</v>
      </c>
      <c r="AF13" s="68">
        <v>0</v>
      </c>
      <c r="AG13" s="68">
        <v>0</v>
      </c>
      <c r="AH13" s="68">
        <v>0</v>
      </c>
      <c r="AI13" s="68">
        <v>0</v>
      </c>
      <c r="AJ13" s="68">
        <v>0</v>
      </c>
      <c r="AK13" s="68"/>
    </row>
    <row r="14" spans="1:37">
      <c r="A14" s="68">
        <v>12</v>
      </c>
      <c r="B14" s="68" t="s">
        <v>261</v>
      </c>
      <c r="C14" s="68" t="s">
        <v>262</v>
      </c>
      <c r="D14" s="68">
        <v>278994248873</v>
      </c>
      <c r="E14" s="68">
        <v>279077178898</v>
      </c>
      <c r="F14" s="68" t="s">
        <v>2776</v>
      </c>
      <c r="G14" s="68">
        <v>177025535</v>
      </c>
      <c r="H14" s="68">
        <v>302276868</v>
      </c>
      <c r="I14" s="68">
        <v>371630697</v>
      </c>
      <c r="J14" s="68">
        <v>327605633</v>
      </c>
      <c r="K14" s="68">
        <v>0</v>
      </c>
      <c r="L14" s="68">
        <v>781524051</v>
      </c>
      <c r="M14" s="68">
        <v>0</v>
      </c>
      <c r="N14" s="68">
        <v>387945907</v>
      </c>
      <c r="O14" s="68">
        <v>0</v>
      </c>
      <c r="P14" s="68">
        <v>109769197</v>
      </c>
      <c r="Q14" s="68">
        <v>0</v>
      </c>
      <c r="R14" s="68">
        <v>94095510</v>
      </c>
      <c r="S14" s="68">
        <v>0</v>
      </c>
      <c r="T14" s="68">
        <v>173982937</v>
      </c>
      <c r="U14" s="68">
        <v>0</v>
      </c>
      <c r="V14" s="68">
        <v>220422517</v>
      </c>
      <c r="W14" s="68">
        <v>0</v>
      </c>
      <c r="X14" s="68">
        <v>192336163</v>
      </c>
      <c r="Y14" s="68">
        <v>0</v>
      </c>
      <c r="Z14" s="68">
        <v>0</v>
      </c>
      <c r="AA14" s="68">
        <v>0</v>
      </c>
      <c r="AB14" s="68">
        <v>0</v>
      </c>
      <c r="AC14" s="68">
        <v>0</v>
      </c>
      <c r="AD14" s="68">
        <v>0</v>
      </c>
      <c r="AE14" s="68">
        <v>0</v>
      </c>
      <c r="AF14" s="68">
        <v>0</v>
      </c>
      <c r="AG14" s="68">
        <v>0</v>
      </c>
      <c r="AH14" s="68">
        <v>0</v>
      </c>
      <c r="AI14" s="68">
        <v>0</v>
      </c>
      <c r="AJ14" s="68">
        <v>0</v>
      </c>
      <c r="AK14" s="68"/>
    </row>
    <row r="15" spans="1:37">
      <c r="A15" s="68">
        <v>13</v>
      </c>
      <c r="B15" s="68" t="s">
        <v>261</v>
      </c>
      <c r="C15" s="68" t="s">
        <v>262</v>
      </c>
      <c r="D15" s="68">
        <v>278994248873</v>
      </c>
      <c r="E15" s="68">
        <v>279077178898</v>
      </c>
      <c r="F15" s="68" t="s">
        <v>2777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0</v>
      </c>
      <c r="AF15" s="68">
        <v>0</v>
      </c>
      <c r="AG15" s="68">
        <v>0</v>
      </c>
      <c r="AH15" s="68">
        <v>0</v>
      </c>
      <c r="AI15" s="68">
        <v>0</v>
      </c>
      <c r="AJ15" s="68">
        <v>0</v>
      </c>
      <c r="AK15" s="68"/>
    </row>
    <row r="16" spans="1:37">
      <c r="A16" s="68">
        <v>14</v>
      </c>
      <c r="B16" s="68" t="s">
        <v>321</v>
      </c>
      <c r="C16" s="68" t="s">
        <v>322</v>
      </c>
      <c r="D16" s="68">
        <v>148556005528</v>
      </c>
      <c r="E16" s="68">
        <v>148612274036</v>
      </c>
      <c r="F16" s="68" t="s">
        <v>2776</v>
      </c>
      <c r="G16" s="68">
        <v>150582545</v>
      </c>
      <c r="H16" s="68">
        <v>168397458</v>
      </c>
      <c r="I16" s="68">
        <v>188133267</v>
      </c>
      <c r="J16" s="68">
        <v>108928027</v>
      </c>
      <c r="K16" s="68">
        <v>0</v>
      </c>
      <c r="L16" s="68">
        <v>348309891</v>
      </c>
      <c r="M16" s="68">
        <v>0</v>
      </c>
      <c r="N16" s="68">
        <v>20181154</v>
      </c>
      <c r="O16" s="68">
        <v>0</v>
      </c>
      <c r="P16" s="68">
        <v>76172331</v>
      </c>
      <c r="Q16" s="68">
        <v>0</v>
      </c>
      <c r="R16" s="68">
        <v>94314037</v>
      </c>
      <c r="S16" s="68">
        <v>0</v>
      </c>
      <c r="T16" s="68">
        <v>199216828</v>
      </c>
      <c r="U16" s="68">
        <v>0</v>
      </c>
      <c r="V16" s="68">
        <v>240891199</v>
      </c>
      <c r="W16" s="68">
        <v>0</v>
      </c>
      <c r="X16" s="68">
        <v>255613831</v>
      </c>
      <c r="Y16" s="68">
        <v>0</v>
      </c>
      <c r="Z16" s="68">
        <v>0</v>
      </c>
      <c r="AA16" s="68">
        <v>0</v>
      </c>
      <c r="AB16" s="68">
        <v>0</v>
      </c>
      <c r="AC16" s="68">
        <v>0</v>
      </c>
      <c r="AD16" s="68">
        <v>0</v>
      </c>
      <c r="AE16" s="68">
        <v>0</v>
      </c>
      <c r="AF16" s="68">
        <v>0</v>
      </c>
      <c r="AG16" s="68">
        <v>0</v>
      </c>
      <c r="AH16" s="68">
        <v>0</v>
      </c>
      <c r="AI16" s="68">
        <v>0</v>
      </c>
      <c r="AJ16" s="68">
        <v>0</v>
      </c>
      <c r="AK16" s="68"/>
    </row>
    <row r="17" spans="1:37">
      <c r="A17" s="68">
        <v>15</v>
      </c>
      <c r="B17" s="68" t="s">
        <v>321</v>
      </c>
      <c r="C17" s="68" t="s">
        <v>322</v>
      </c>
      <c r="D17" s="68">
        <v>148556005528</v>
      </c>
      <c r="E17" s="68">
        <v>148612274036</v>
      </c>
      <c r="F17" s="68" t="s">
        <v>2777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68">
        <v>0</v>
      </c>
      <c r="AB17" s="68">
        <v>0</v>
      </c>
      <c r="AC17" s="68">
        <v>0</v>
      </c>
      <c r="AD17" s="68">
        <v>0</v>
      </c>
      <c r="AE17" s="68">
        <v>0</v>
      </c>
      <c r="AF17" s="68">
        <v>0</v>
      </c>
      <c r="AG17" s="68">
        <v>0</v>
      </c>
      <c r="AH17" s="68">
        <v>0</v>
      </c>
      <c r="AI17" s="68">
        <v>0</v>
      </c>
      <c r="AJ17" s="68">
        <v>0</v>
      </c>
      <c r="AK17" s="68"/>
    </row>
    <row r="18" spans="1:37">
      <c r="A18" s="68">
        <v>16</v>
      </c>
      <c r="B18" s="68" t="s">
        <v>379</v>
      </c>
      <c r="C18" s="68" t="s">
        <v>380</v>
      </c>
      <c r="D18" s="68">
        <v>204904244811</v>
      </c>
      <c r="E18" s="68">
        <v>204918775987</v>
      </c>
      <c r="F18" s="68" t="s">
        <v>2776</v>
      </c>
      <c r="G18" s="68">
        <v>126853069</v>
      </c>
      <c r="H18" s="68">
        <v>139883807</v>
      </c>
      <c r="I18" s="68">
        <v>388616485</v>
      </c>
      <c r="J18" s="68">
        <v>204047761</v>
      </c>
      <c r="K18" s="68">
        <v>0</v>
      </c>
      <c r="L18" s="68">
        <v>710003736</v>
      </c>
      <c r="M18" s="68">
        <v>0</v>
      </c>
      <c r="N18" s="68">
        <v>156766624</v>
      </c>
      <c r="O18" s="68">
        <v>0</v>
      </c>
      <c r="P18" s="68">
        <v>162210969</v>
      </c>
      <c r="Q18" s="68">
        <v>0</v>
      </c>
      <c r="R18" s="68">
        <v>112321893</v>
      </c>
      <c r="S18" s="68">
        <v>0</v>
      </c>
      <c r="T18" s="68">
        <v>99370145</v>
      </c>
      <c r="U18" s="68">
        <v>0</v>
      </c>
      <c r="V18" s="68">
        <v>165573760</v>
      </c>
      <c r="W18" s="68">
        <v>0</v>
      </c>
      <c r="X18" s="68">
        <v>170850344</v>
      </c>
      <c r="Y18" s="68">
        <v>0</v>
      </c>
      <c r="Z18" s="68">
        <v>0</v>
      </c>
      <c r="AA18" s="68">
        <v>0</v>
      </c>
      <c r="AB18" s="68">
        <v>0</v>
      </c>
      <c r="AC18" s="68">
        <v>0</v>
      </c>
      <c r="AD18" s="68">
        <v>0</v>
      </c>
      <c r="AE18" s="68">
        <v>0</v>
      </c>
      <c r="AF18" s="68">
        <v>0</v>
      </c>
      <c r="AG18" s="68">
        <v>0</v>
      </c>
      <c r="AH18" s="68">
        <v>0</v>
      </c>
      <c r="AI18" s="68">
        <v>0</v>
      </c>
      <c r="AJ18" s="68">
        <v>0</v>
      </c>
      <c r="AK18" s="68"/>
    </row>
    <row r="19" spans="1:37">
      <c r="A19" s="68">
        <v>17</v>
      </c>
      <c r="B19" s="68" t="s">
        <v>379</v>
      </c>
      <c r="C19" s="68" t="s">
        <v>380</v>
      </c>
      <c r="D19" s="68">
        <v>204904244811</v>
      </c>
      <c r="E19" s="68">
        <v>204918775987</v>
      </c>
      <c r="F19" s="68" t="s">
        <v>2777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  <c r="Y19" s="68">
        <v>0</v>
      </c>
      <c r="Z19" s="68">
        <v>0</v>
      </c>
      <c r="AA19" s="68">
        <v>0</v>
      </c>
      <c r="AB19" s="68">
        <v>0</v>
      </c>
      <c r="AC19" s="68">
        <v>0</v>
      </c>
      <c r="AD19" s="68">
        <v>0</v>
      </c>
      <c r="AE19" s="68">
        <v>0</v>
      </c>
      <c r="AF19" s="68">
        <v>0</v>
      </c>
      <c r="AG19" s="68">
        <v>0</v>
      </c>
      <c r="AH19" s="68">
        <v>0</v>
      </c>
      <c r="AI19" s="68">
        <v>0</v>
      </c>
      <c r="AJ19" s="68">
        <v>0</v>
      </c>
      <c r="AK19" s="68"/>
    </row>
    <row r="20" spans="1:37">
      <c r="A20" s="68">
        <v>18</v>
      </c>
      <c r="B20" s="68" t="s">
        <v>437</v>
      </c>
      <c r="C20" s="68" t="s">
        <v>438</v>
      </c>
      <c r="D20" s="68">
        <v>289556956643</v>
      </c>
      <c r="E20" s="68">
        <v>290181463537</v>
      </c>
      <c r="F20" s="68" t="s">
        <v>2776</v>
      </c>
      <c r="G20" s="68">
        <v>882604576</v>
      </c>
      <c r="H20" s="68">
        <v>313881622</v>
      </c>
      <c r="I20" s="68">
        <v>628025961</v>
      </c>
      <c r="J20" s="68">
        <v>240274104</v>
      </c>
      <c r="K20" s="68">
        <v>0</v>
      </c>
      <c r="L20" s="68">
        <v>973348574</v>
      </c>
      <c r="M20" s="68">
        <v>0</v>
      </c>
      <c r="N20" s="68">
        <v>322000959</v>
      </c>
      <c r="O20" s="68">
        <v>0</v>
      </c>
      <c r="P20" s="68">
        <v>480797527</v>
      </c>
      <c r="Q20" s="68">
        <v>0</v>
      </c>
      <c r="R20" s="68">
        <v>258097682</v>
      </c>
      <c r="S20" s="68">
        <v>0</v>
      </c>
      <c r="T20" s="68">
        <v>326150736</v>
      </c>
      <c r="U20" s="68">
        <v>0</v>
      </c>
      <c r="V20" s="68">
        <v>441786230</v>
      </c>
      <c r="W20" s="68">
        <v>0</v>
      </c>
      <c r="X20" s="68">
        <v>212857373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0</v>
      </c>
      <c r="AE20" s="68">
        <v>0</v>
      </c>
      <c r="AF20" s="68">
        <v>0</v>
      </c>
      <c r="AG20" s="68">
        <v>0</v>
      </c>
      <c r="AH20" s="68">
        <v>0</v>
      </c>
      <c r="AI20" s="68">
        <v>0</v>
      </c>
      <c r="AJ20" s="68">
        <v>0</v>
      </c>
      <c r="AK20" s="68"/>
    </row>
    <row r="21" spans="1:37">
      <c r="A21" s="68">
        <v>19</v>
      </c>
      <c r="B21" s="68" t="s">
        <v>437</v>
      </c>
      <c r="C21" s="68" t="s">
        <v>438</v>
      </c>
      <c r="D21" s="68">
        <v>289556956643</v>
      </c>
      <c r="E21" s="68">
        <v>290181463537</v>
      </c>
      <c r="F21" s="68" t="s">
        <v>2777</v>
      </c>
      <c r="G21" s="68">
        <v>0</v>
      </c>
      <c r="H21" s="68">
        <v>0</v>
      </c>
      <c r="I21" s="68">
        <v>0</v>
      </c>
      <c r="J21" s="68">
        <v>0</v>
      </c>
      <c r="K21" s="68">
        <v>0</v>
      </c>
      <c r="L21" s="68">
        <v>0</v>
      </c>
      <c r="M21" s="68">
        <v>0</v>
      </c>
      <c r="N21" s="68">
        <v>0</v>
      </c>
      <c r="O21" s="68">
        <v>0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0</v>
      </c>
      <c r="Z21" s="68">
        <v>0</v>
      </c>
      <c r="AA21" s="68">
        <v>0</v>
      </c>
      <c r="AB21" s="68">
        <v>0</v>
      </c>
      <c r="AC21" s="68">
        <v>0</v>
      </c>
      <c r="AD21" s="68">
        <v>0</v>
      </c>
      <c r="AE21" s="68">
        <v>0</v>
      </c>
      <c r="AF21" s="68">
        <v>0</v>
      </c>
      <c r="AG21" s="68">
        <v>0</v>
      </c>
      <c r="AH21" s="68">
        <v>0</v>
      </c>
      <c r="AI21" s="68">
        <v>0</v>
      </c>
      <c r="AJ21" s="68">
        <v>0</v>
      </c>
      <c r="AK21" s="68"/>
    </row>
    <row r="22" spans="1:37">
      <c r="A22" s="68">
        <v>20</v>
      </c>
      <c r="B22" s="68" t="s">
        <v>501</v>
      </c>
      <c r="C22" s="68" t="s">
        <v>2908</v>
      </c>
      <c r="D22" s="68">
        <v>43050240</v>
      </c>
      <c r="E22" s="68">
        <v>43049058</v>
      </c>
      <c r="F22" s="68" t="s">
        <v>2776</v>
      </c>
      <c r="G22" s="68">
        <v>0</v>
      </c>
      <c r="H22" s="68">
        <v>0</v>
      </c>
      <c r="I22" s="68">
        <v>0</v>
      </c>
      <c r="J22" s="68">
        <v>0</v>
      </c>
      <c r="K22" s="68">
        <v>0</v>
      </c>
      <c r="L22" s="68">
        <v>0</v>
      </c>
      <c r="M22" s="68">
        <v>0</v>
      </c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  <c r="Z22" s="68">
        <v>0</v>
      </c>
      <c r="AA22" s="68">
        <v>0</v>
      </c>
      <c r="AB22" s="68">
        <v>0</v>
      </c>
      <c r="AC22" s="68">
        <v>0</v>
      </c>
      <c r="AD22" s="68">
        <v>0</v>
      </c>
      <c r="AE22" s="68">
        <v>0</v>
      </c>
      <c r="AF22" s="68">
        <v>0</v>
      </c>
      <c r="AG22" s="68">
        <v>0</v>
      </c>
      <c r="AH22" s="68">
        <v>0</v>
      </c>
      <c r="AI22" s="68">
        <v>0</v>
      </c>
      <c r="AJ22" s="68">
        <v>0</v>
      </c>
      <c r="AK22" s="68"/>
    </row>
    <row r="23" spans="1:37">
      <c r="A23" s="68">
        <v>21</v>
      </c>
      <c r="B23" s="68" t="s">
        <v>521</v>
      </c>
      <c r="C23" s="68" t="s">
        <v>2909</v>
      </c>
      <c r="D23" s="68">
        <v>5622142</v>
      </c>
      <c r="E23" s="68">
        <v>5622142</v>
      </c>
      <c r="F23" s="68" t="s">
        <v>2776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0</v>
      </c>
      <c r="AC23" s="68">
        <v>0</v>
      </c>
      <c r="AD23" s="68">
        <v>0</v>
      </c>
      <c r="AE23" s="68">
        <v>0</v>
      </c>
      <c r="AF23" s="68">
        <v>0</v>
      </c>
      <c r="AG23" s="68">
        <v>0</v>
      </c>
      <c r="AH23" s="68">
        <v>0</v>
      </c>
      <c r="AI23" s="68">
        <v>0</v>
      </c>
      <c r="AJ23" s="68">
        <v>0</v>
      </c>
      <c r="AK23" s="68"/>
    </row>
    <row r="24" spans="1:37">
      <c r="A24" s="68">
        <v>22</v>
      </c>
      <c r="B24" s="68" t="s">
        <v>531</v>
      </c>
      <c r="C24" s="68" t="s">
        <v>2910</v>
      </c>
      <c r="D24" s="68">
        <v>6659632804</v>
      </c>
      <c r="E24" s="68">
        <v>6664819764</v>
      </c>
      <c r="F24" s="68" t="s">
        <v>2776</v>
      </c>
      <c r="G24" s="68">
        <v>12789849</v>
      </c>
      <c r="H24" s="68">
        <v>17212238</v>
      </c>
      <c r="I24" s="68">
        <v>7362481</v>
      </c>
      <c r="J24" s="68">
        <v>16108013</v>
      </c>
      <c r="K24" s="68">
        <v>0</v>
      </c>
      <c r="L24" s="68">
        <v>16696049</v>
      </c>
      <c r="M24" s="68">
        <v>0</v>
      </c>
      <c r="N24" s="68">
        <v>32656628</v>
      </c>
      <c r="O24" s="68">
        <v>0</v>
      </c>
      <c r="P24" s="68">
        <v>7602889</v>
      </c>
      <c r="Q24" s="68">
        <v>0</v>
      </c>
      <c r="R24" s="68">
        <v>55976485</v>
      </c>
      <c r="S24" s="68">
        <v>0</v>
      </c>
      <c r="T24" s="68">
        <v>346786</v>
      </c>
      <c r="U24" s="68">
        <v>0</v>
      </c>
      <c r="V24" s="68">
        <v>0</v>
      </c>
      <c r="W24" s="68">
        <v>0</v>
      </c>
      <c r="X24" s="68">
        <v>0</v>
      </c>
      <c r="Y24" s="68">
        <v>0</v>
      </c>
      <c r="Z24" s="68">
        <v>0</v>
      </c>
      <c r="AA24" s="68">
        <v>0</v>
      </c>
      <c r="AB24" s="68">
        <v>0</v>
      </c>
      <c r="AC24" s="68">
        <v>0</v>
      </c>
      <c r="AD24" s="68">
        <v>0</v>
      </c>
      <c r="AE24" s="68">
        <v>0</v>
      </c>
      <c r="AF24" s="68">
        <v>0</v>
      </c>
      <c r="AG24" s="68">
        <v>0</v>
      </c>
      <c r="AH24" s="68">
        <v>0</v>
      </c>
      <c r="AI24" s="68">
        <v>0</v>
      </c>
      <c r="AJ24" s="68">
        <v>0</v>
      </c>
      <c r="AK24" s="68"/>
    </row>
    <row r="25" spans="1:37">
      <c r="A25" s="68">
        <v>23</v>
      </c>
      <c r="B25" s="68" t="s">
        <v>555</v>
      </c>
      <c r="C25" s="68" t="s">
        <v>2911</v>
      </c>
      <c r="D25" s="68">
        <v>3575271974</v>
      </c>
      <c r="E25" s="68">
        <v>3570071688</v>
      </c>
      <c r="F25" s="68" t="s">
        <v>2776</v>
      </c>
      <c r="G25" s="68">
        <v>5264279</v>
      </c>
      <c r="H25" s="68">
        <v>4305248</v>
      </c>
      <c r="I25" s="68">
        <v>748568</v>
      </c>
      <c r="J25" s="68">
        <v>12977542</v>
      </c>
      <c r="K25" s="68">
        <v>0</v>
      </c>
      <c r="L25" s="68">
        <v>5134424</v>
      </c>
      <c r="M25" s="68">
        <v>0</v>
      </c>
      <c r="N25" s="68">
        <v>507891</v>
      </c>
      <c r="O25" s="68">
        <v>0</v>
      </c>
      <c r="P25" s="68">
        <v>10464565</v>
      </c>
      <c r="Q25" s="68">
        <v>0</v>
      </c>
      <c r="R25" s="68">
        <v>3704325</v>
      </c>
      <c r="S25" s="68">
        <v>0</v>
      </c>
      <c r="T25" s="68">
        <v>127101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0</v>
      </c>
      <c r="AF25" s="68">
        <v>0</v>
      </c>
      <c r="AG25" s="68">
        <v>0</v>
      </c>
      <c r="AH25" s="68">
        <v>0</v>
      </c>
      <c r="AI25" s="68">
        <v>0</v>
      </c>
      <c r="AJ25" s="68">
        <v>0</v>
      </c>
      <c r="AK25" s="68"/>
    </row>
    <row r="26" spans="1:37">
      <c r="A26" s="68">
        <v>24</v>
      </c>
      <c r="B26" s="68" t="s">
        <v>660</v>
      </c>
      <c r="C26" s="68" t="s">
        <v>2912</v>
      </c>
      <c r="D26" s="68">
        <v>17292462865</v>
      </c>
      <c r="E26" s="68">
        <v>17293280207</v>
      </c>
      <c r="F26" s="68" t="s">
        <v>2776</v>
      </c>
      <c r="G26" s="68">
        <v>2210000</v>
      </c>
      <c r="H26" s="68">
        <v>2834195</v>
      </c>
      <c r="I26" s="68">
        <v>6230000</v>
      </c>
      <c r="J26" s="68">
        <v>86682006</v>
      </c>
      <c r="K26" s="68">
        <v>0</v>
      </c>
      <c r="L26" s="68">
        <v>0</v>
      </c>
      <c r="M26" s="68">
        <v>0</v>
      </c>
      <c r="N26" s="68">
        <v>0</v>
      </c>
      <c r="O26" s="68">
        <v>0</v>
      </c>
      <c r="P26" s="68">
        <v>3263028</v>
      </c>
      <c r="Q26" s="68">
        <v>0</v>
      </c>
      <c r="R26" s="68">
        <v>1392658</v>
      </c>
      <c r="S26" s="68">
        <v>0</v>
      </c>
      <c r="T26" s="68">
        <v>5514184</v>
      </c>
      <c r="U26" s="68">
        <v>0</v>
      </c>
      <c r="V26" s="68">
        <v>538127</v>
      </c>
      <c r="W26" s="68">
        <v>0</v>
      </c>
      <c r="X26" s="68">
        <v>657445</v>
      </c>
      <c r="Y26" s="68">
        <v>0</v>
      </c>
      <c r="Z26" s="68">
        <v>0</v>
      </c>
      <c r="AA26" s="68">
        <v>0</v>
      </c>
      <c r="AB26" s="68">
        <v>0</v>
      </c>
      <c r="AC26" s="68">
        <v>0</v>
      </c>
      <c r="AD26" s="68">
        <v>0</v>
      </c>
      <c r="AE26" s="68">
        <v>0</v>
      </c>
      <c r="AF26" s="68">
        <v>0</v>
      </c>
      <c r="AG26" s="68">
        <v>0</v>
      </c>
      <c r="AH26" s="68">
        <v>0</v>
      </c>
      <c r="AI26" s="68">
        <v>0</v>
      </c>
      <c r="AJ26" s="68">
        <v>0</v>
      </c>
      <c r="AK26" s="68"/>
    </row>
    <row r="27" spans="1:37">
      <c r="A27" s="68">
        <v>25</v>
      </c>
      <c r="B27" s="68" t="s">
        <v>678</v>
      </c>
      <c r="C27" s="68" t="s">
        <v>2913</v>
      </c>
      <c r="D27" s="68">
        <v>9894739826</v>
      </c>
      <c r="E27" s="68">
        <v>9903156327</v>
      </c>
      <c r="F27" s="68" t="s">
        <v>2776</v>
      </c>
      <c r="G27" s="68">
        <v>8505643</v>
      </c>
      <c r="H27" s="68">
        <v>0</v>
      </c>
      <c r="I27" s="68">
        <v>5796765</v>
      </c>
      <c r="J27" s="68">
        <v>937145</v>
      </c>
      <c r="K27" s="68">
        <v>0</v>
      </c>
      <c r="L27" s="68">
        <v>33522323</v>
      </c>
      <c r="M27" s="68">
        <v>0</v>
      </c>
      <c r="N27" s="68">
        <v>1210657</v>
      </c>
      <c r="O27" s="68">
        <v>0</v>
      </c>
      <c r="P27" s="68">
        <v>0</v>
      </c>
      <c r="Q27" s="68">
        <v>0</v>
      </c>
      <c r="R27" s="68">
        <v>89142</v>
      </c>
      <c r="S27" s="68">
        <v>0</v>
      </c>
      <c r="T27" s="68">
        <v>0</v>
      </c>
      <c r="U27" s="68">
        <v>0</v>
      </c>
      <c r="V27" s="68">
        <v>37394364</v>
      </c>
      <c r="W27" s="68">
        <v>0</v>
      </c>
      <c r="X27" s="68">
        <v>68125119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68">
        <v>0</v>
      </c>
      <c r="AK27" s="68"/>
    </row>
    <row r="28" spans="1:37">
      <c r="A28" s="68">
        <v>26</v>
      </c>
      <c r="B28" s="68" t="s">
        <v>678</v>
      </c>
      <c r="C28" s="68" t="s">
        <v>2913</v>
      </c>
      <c r="D28" s="68">
        <v>9894739826</v>
      </c>
      <c r="E28" s="68">
        <v>9903156327</v>
      </c>
      <c r="F28" s="68" t="s">
        <v>2777</v>
      </c>
      <c r="G28" s="68">
        <v>0</v>
      </c>
      <c r="H28" s="68">
        <v>0</v>
      </c>
      <c r="I28" s="68">
        <v>0</v>
      </c>
      <c r="J28" s="68">
        <v>0</v>
      </c>
      <c r="K28" s="68">
        <v>0</v>
      </c>
      <c r="L28" s="68">
        <v>0</v>
      </c>
      <c r="M28" s="68">
        <v>0</v>
      </c>
      <c r="N28" s="68">
        <v>0</v>
      </c>
      <c r="O28" s="68">
        <v>0</v>
      </c>
      <c r="P28" s="68">
        <v>0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0</v>
      </c>
      <c r="AE28" s="68">
        <v>0</v>
      </c>
      <c r="AF28" s="68">
        <v>0</v>
      </c>
      <c r="AG28" s="68">
        <v>0</v>
      </c>
      <c r="AH28" s="68">
        <v>0</v>
      </c>
      <c r="AI28" s="68">
        <v>0</v>
      </c>
      <c r="AJ28" s="68">
        <v>0</v>
      </c>
      <c r="AK28" s="68"/>
    </row>
    <row r="29" spans="1:37">
      <c r="A29" s="68">
        <v>27</v>
      </c>
      <c r="B29" s="68" t="s">
        <v>683</v>
      </c>
      <c r="C29" s="68" t="s">
        <v>684</v>
      </c>
      <c r="D29" s="68">
        <v>9360103372</v>
      </c>
      <c r="E29" s="68">
        <v>9404391610</v>
      </c>
      <c r="F29" s="68" t="s">
        <v>2776</v>
      </c>
      <c r="G29" s="68">
        <v>55865044</v>
      </c>
      <c r="H29" s="68">
        <v>35695105</v>
      </c>
      <c r="I29" s="68">
        <v>45715374</v>
      </c>
      <c r="J29" s="68">
        <v>4529757</v>
      </c>
      <c r="K29" s="68">
        <v>0</v>
      </c>
      <c r="L29" s="68">
        <v>1667262</v>
      </c>
      <c r="M29" s="68">
        <v>0</v>
      </c>
      <c r="N29" s="68">
        <v>56186149</v>
      </c>
      <c r="O29" s="68">
        <v>0</v>
      </c>
      <c r="P29" s="68">
        <v>396098</v>
      </c>
      <c r="Q29" s="68">
        <v>0</v>
      </c>
      <c r="R29" s="68">
        <v>11576806</v>
      </c>
      <c r="S29" s="68">
        <v>0</v>
      </c>
      <c r="T29" s="68">
        <v>28309312</v>
      </c>
      <c r="U29" s="68">
        <v>0</v>
      </c>
      <c r="V29" s="68">
        <v>281656</v>
      </c>
      <c r="W29" s="68">
        <v>0</v>
      </c>
      <c r="X29" s="68">
        <v>57992428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68">
        <v>0</v>
      </c>
      <c r="AK29" s="68"/>
    </row>
    <row r="30" spans="1:37">
      <c r="A30" s="68">
        <v>28</v>
      </c>
      <c r="B30" s="68" t="s">
        <v>683</v>
      </c>
      <c r="C30" s="68" t="s">
        <v>684</v>
      </c>
      <c r="D30" s="68">
        <v>9360103372</v>
      </c>
      <c r="E30" s="68">
        <v>9404391610</v>
      </c>
      <c r="F30" s="68" t="s">
        <v>2777</v>
      </c>
      <c r="G30" s="68">
        <v>0</v>
      </c>
      <c r="H30" s="68">
        <v>0</v>
      </c>
      <c r="I30" s="68">
        <v>0</v>
      </c>
      <c r="J30" s="68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68">
        <v>0</v>
      </c>
      <c r="AD30" s="68">
        <v>0</v>
      </c>
      <c r="AE30" s="68">
        <v>0</v>
      </c>
      <c r="AF30" s="68">
        <v>0</v>
      </c>
      <c r="AG30" s="68">
        <v>0</v>
      </c>
      <c r="AH30" s="68">
        <v>0</v>
      </c>
      <c r="AI30" s="68">
        <v>0</v>
      </c>
      <c r="AJ30" s="68">
        <v>0</v>
      </c>
      <c r="AK30" s="68"/>
    </row>
    <row r="31" spans="1:37">
      <c r="A31" s="68">
        <v>29</v>
      </c>
      <c r="B31" s="68" t="s">
        <v>688</v>
      </c>
      <c r="C31" s="68" t="s">
        <v>2914</v>
      </c>
      <c r="D31" s="68">
        <v>7395747756</v>
      </c>
      <c r="E31" s="68">
        <v>7404171174</v>
      </c>
      <c r="F31" s="68" t="s">
        <v>2776</v>
      </c>
      <c r="G31" s="68">
        <v>8491630</v>
      </c>
      <c r="H31" s="68">
        <v>0</v>
      </c>
      <c r="I31" s="68">
        <v>5835544</v>
      </c>
      <c r="J31" s="68">
        <v>827720</v>
      </c>
      <c r="K31" s="68">
        <v>0</v>
      </c>
      <c r="L31" s="68">
        <v>32826277</v>
      </c>
      <c r="M31" s="68">
        <v>0</v>
      </c>
      <c r="N31" s="68">
        <v>1095662</v>
      </c>
      <c r="O31" s="68">
        <v>0</v>
      </c>
      <c r="P31" s="68">
        <v>0</v>
      </c>
      <c r="Q31" s="68">
        <v>0</v>
      </c>
      <c r="R31" s="68">
        <v>68212</v>
      </c>
      <c r="S31" s="68">
        <v>0</v>
      </c>
      <c r="T31" s="68">
        <v>0</v>
      </c>
      <c r="U31" s="68">
        <v>0</v>
      </c>
      <c r="V31" s="68">
        <v>37024123</v>
      </c>
      <c r="W31" s="68">
        <v>0</v>
      </c>
      <c r="X31" s="68">
        <v>67450613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68">
        <v>0</v>
      </c>
      <c r="AK31" s="68"/>
    </row>
    <row r="32" spans="1:37">
      <c r="A32" s="68">
        <v>30</v>
      </c>
      <c r="B32" s="68" t="s">
        <v>732</v>
      </c>
      <c r="C32" s="68" t="s">
        <v>2915</v>
      </c>
      <c r="D32" s="68">
        <v>2697515473</v>
      </c>
      <c r="E32" s="68">
        <v>2697595355</v>
      </c>
      <c r="F32" s="68" t="s">
        <v>2776</v>
      </c>
      <c r="G32" s="68">
        <v>99930</v>
      </c>
      <c r="H32" s="68">
        <v>0</v>
      </c>
      <c r="I32" s="68">
        <v>19775</v>
      </c>
      <c r="J32" s="68">
        <v>100147</v>
      </c>
      <c r="K32" s="68">
        <v>0</v>
      </c>
      <c r="L32" s="68">
        <v>364142</v>
      </c>
      <c r="M32" s="68">
        <v>0</v>
      </c>
      <c r="N32" s="68">
        <v>103008</v>
      </c>
      <c r="O32" s="68">
        <v>0</v>
      </c>
      <c r="P32" s="68">
        <v>0</v>
      </c>
      <c r="Q32" s="68">
        <v>0</v>
      </c>
      <c r="R32" s="68">
        <v>20048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  <c r="Z32" s="68">
        <v>0</v>
      </c>
      <c r="AA32" s="68">
        <v>0</v>
      </c>
      <c r="AB32" s="68">
        <v>0</v>
      </c>
      <c r="AC32" s="68">
        <v>0</v>
      </c>
      <c r="AD32" s="68">
        <v>0</v>
      </c>
      <c r="AE32" s="68">
        <v>0</v>
      </c>
      <c r="AF32" s="68">
        <v>0</v>
      </c>
      <c r="AG32" s="68">
        <v>0</v>
      </c>
      <c r="AH32" s="68">
        <v>0</v>
      </c>
      <c r="AI32" s="68">
        <v>0</v>
      </c>
      <c r="AJ32" s="68">
        <v>0</v>
      </c>
      <c r="AK32" s="68"/>
    </row>
    <row r="33" spans="1:37">
      <c r="A33" s="68">
        <v>31</v>
      </c>
      <c r="B33" s="68" t="s">
        <v>754</v>
      </c>
      <c r="C33" s="68" t="s">
        <v>755</v>
      </c>
      <c r="D33" s="68">
        <v>9332158698</v>
      </c>
      <c r="E33" s="68">
        <v>9376544732</v>
      </c>
      <c r="F33" s="68" t="s">
        <v>2776</v>
      </c>
      <c r="G33" s="68">
        <v>55848219</v>
      </c>
      <c r="H33" s="68">
        <v>27351794</v>
      </c>
      <c r="I33" s="68">
        <v>46143932</v>
      </c>
      <c r="J33" s="68">
        <v>4484908</v>
      </c>
      <c r="K33" s="68">
        <v>0</v>
      </c>
      <c r="L33" s="68">
        <v>1650754</v>
      </c>
      <c r="M33" s="68">
        <v>0</v>
      </c>
      <c r="N33" s="68">
        <v>55629850</v>
      </c>
      <c r="O33" s="68">
        <v>0</v>
      </c>
      <c r="P33" s="68">
        <v>392176</v>
      </c>
      <c r="Q33" s="68">
        <v>0</v>
      </c>
      <c r="R33" s="68">
        <v>11462185</v>
      </c>
      <c r="S33" s="68">
        <v>0</v>
      </c>
      <c r="T33" s="68">
        <v>28029022</v>
      </c>
      <c r="U33" s="68">
        <v>0</v>
      </c>
      <c r="V33" s="68">
        <v>278868</v>
      </c>
      <c r="W33" s="68">
        <v>0</v>
      </c>
      <c r="X33" s="68">
        <v>57418246</v>
      </c>
      <c r="Y33" s="68">
        <v>0</v>
      </c>
      <c r="Z33" s="68">
        <v>0</v>
      </c>
      <c r="AA33" s="68">
        <v>0</v>
      </c>
      <c r="AB33" s="68">
        <v>0</v>
      </c>
      <c r="AC33" s="68">
        <v>0</v>
      </c>
      <c r="AD33" s="68">
        <v>0</v>
      </c>
      <c r="AE33" s="68">
        <v>0</v>
      </c>
      <c r="AF33" s="68">
        <v>0</v>
      </c>
      <c r="AG33" s="68">
        <v>0</v>
      </c>
      <c r="AH33" s="68">
        <v>0</v>
      </c>
      <c r="AI33" s="68">
        <v>0</v>
      </c>
      <c r="AJ33" s="68">
        <v>0</v>
      </c>
      <c r="AK33" s="68"/>
    </row>
    <row r="34" spans="1:37">
      <c r="A34" s="68">
        <v>32</v>
      </c>
      <c r="B34" s="68" t="s">
        <v>802</v>
      </c>
      <c r="C34" s="68" t="s">
        <v>2916</v>
      </c>
      <c r="D34" s="68">
        <v>229238684</v>
      </c>
      <c r="E34" s="68">
        <v>229819804</v>
      </c>
      <c r="F34" s="68" t="s">
        <v>2776</v>
      </c>
      <c r="G34" s="68">
        <v>581120</v>
      </c>
      <c r="H34" s="68">
        <v>7989894</v>
      </c>
      <c r="I34" s="68">
        <v>33215</v>
      </c>
      <c r="J34" s="68">
        <v>0</v>
      </c>
      <c r="K34" s="68">
        <v>0</v>
      </c>
      <c r="L34" s="68">
        <v>0</v>
      </c>
      <c r="M34" s="68">
        <v>0</v>
      </c>
      <c r="N34" s="68">
        <v>0</v>
      </c>
      <c r="O34" s="68">
        <v>0</v>
      </c>
      <c r="P34" s="68">
        <v>0</v>
      </c>
      <c r="Q34" s="68">
        <v>0</v>
      </c>
      <c r="R34" s="68">
        <v>0</v>
      </c>
      <c r="S34" s="68">
        <v>0</v>
      </c>
      <c r="T34" s="68">
        <v>0</v>
      </c>
      <c r="U34" s="68">
        <v>0</v>
      </c>
      <c r="V34" s="68">
        <v>0</v>
      </c>
      <c r="W34" s="68">
        <v>0</v>
      </c>
      <c r="X34" s="68">
        <v>0</v>
      </c>
      <c r="Y34" s="68">
        <v>0</v>
      </c>
      <c r="Z34" s="68">
        <v>0</v>
      </c>
      <c r="AA34" s="68">
        <v>0</v>
      </c>
      <c r="AB34" s="68">
        <v>0</v>
      </c>
      <c r="AC34" s="68">
        <v>0</v>
      </c>
      <c r="AD34" s="68">
        <v>0</v>
      </c>
      <c r="AE34" s="68">
        <v>0</v>
      </c>
      <c r="AF34" s="68">
        <v>0</v>
      </c>
      <c r="AG34" s="68">
        <v>0</v>
      </c>
      <c r="AH34" s="68">
        <v>0</v>
      </c>
      <c r="AI34" s="68">
        <v>0</v>
      </c>
      <c r="AJ34" s="68">
        <v>0</v>
      </c>
      <c r="AK34" s="68"/>
    </row>
    <row r="35" spans="1:37">
      <c r="A35" s="68">
        <v>33</v>
      </c>
      <c r="B35" s="68" t="s">
        <v>845</v>
      </c>
      <c r="C35" s="68" t="s">
        <v>846</v>
      </c>
      <c r="D35" s="68">
        <v>4793147789</v>
      </c>
      <c r="E35" s="68">
        <v>4794858441</v>
      </c>
      <c r="F35" s="68" t="s">
        <v>2776</v>
      </c>
      <c r="G35" s="68">
        <v>2008022</v>
      </c>
      <c r="H35" s="68">
        <v>924036</v>
      </c>
      <c r="I35" s="68">
        <v>0</v>
      </c>
      <c r="J35" s="68">
        <v>297370</v>
      </c>
      <c r="K35" s="68">
        <v>0</v>
      </c>
      <c r="L35" s="68">
        <v>2337805</v>
      </c>
      <c r="M35" s="68">
        <v>0</v>
      </c>
      <c r="N35" s="68">
        <v>0</v>
      </c>
      <c r="O35" s="68">
        <v>0</v>
      </c>
      <c r="P35" s="68">
        <v>0</v>
      </c>
      <c r="Q35" s="68">
        <v>0</v>
      </c>
      <c r="R35" s="68">
        <v>0</v>
      </c>
      <c r="S35" s="68">
        <v>0</v>
      </c>
      <c r="T35" s="68">
        <v>0</v>
      </c>
      <c r="U35" s="68">
        <v>0</v>
      </c>
      <c r="V35" s="68">
        <v>0</v>
      </c>
      <c r="W35" s="68">
        <v>0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68">
        <v>0</v>
      </c>
      <c r="AK35" s="68"/>
    </row>
    <row r="36" spans="1:37">
      <c r="A36" s="68">
        <v>34</v>
      </c>
      <c r="B36" s="68" t="s">
        <v>935</v>
      </c>
      <c r="C36" s="68" t="s">
        <v>936</v>
      </c>
      <c r="D36" s="68">
        <v>80142813012</v>
      </c>
      <c r="E36" s="68">
        <v>80492645422</v>
      </c>
      <c r="F36" s="68" t="s">
        <v>2776</v>
      </c>
      <c r="G36" s="68">
        <v>401712887</v>
      </c>
      <c r="H36" s="68">
        <v>33503869</v>
      </c>
      <c r="I36" s="68">
        <v>320590383</v>
      </c>
      <c r="J36" s="68">
        <v>52610451</v>
      </c>
      <c r="K36" s="68">
        <v>0</v>
      </c>
      <c r="L36" s="68">
        <v>98552390</v>
      </c>
      <c r="M36" s="68">
        <v>0</v>
      </c>
      <c r="N36" s="68">
        <v>31896908</v>
      </c>
      <c r="O36" s="68">
        <v>0</v>
      </c>
      <c r="P36" s="68">
        <v>75116210</v>
      </c>
      <c r="Q36" s="68">
        <v>0</v>
      </c>
      <c r="R36" s="68">
        <v>51880477</v>
      </c>
      <c r="S36" s="68">
        <v>0</v>
      </c>
      <c r="T36" s="68">
        <v>16187638</v>
      </c>
      <c r="U36" s="68">
        <v>0</v>
      </c>
      <c r="V36" s="68">
        <v>157447005</v>
      </c>
      <c r="W36" s="68">
        <v>0</v>
      </c>
      <c r="X36" s="68">
        <v>59390165</v>
      </c>
      <c r="Y36" s="68">
        <v>0</v>
      </c>
      <c r="Z36" s="68">
        <v>0</v>
      </c>
      <c r="AA36" s="68">
        <v>0</v>
      </c>
      <c r="AB36" s="68">
        <v>0</v>
      </c>
      <c r="AC36" s="68">
        <v>0</v>
      </c>
      <c r="AD36" s="68">
        <v>0</v>
      </c>
      <c r="AE36" s="68">
        <v>0</v>
      </c>
      <c r="AF36" s="68">
        <v>0</v>
      </c>
      <c r="AG36" s="68">
        <v>0</v>
      </c>
      <c r="AH36" s="68">
        <v>0</v>
      </c>
      <c r="AI36" s="68">
        <v>0</v>
      </c>
      <c r="AJ36" s="68">
        <v>0</v>
      </c>
      <c r="AK36" s="68"/>
    </row>
    <row r="37" spans="1:37">
      <c r="A37" s="68">
        <v>35</v>
      </c>
      <c r="B37" s="68" t="s">
        <v>935</v>
      </c>
      <c r="C37" s="68" t="s">
        <v>936</v>
      </c>
      <c r="D37" s="68">
        <v>80142813012</v>
      </c>
      <c r="E37" s="68">
        <v>80492645422</v>
      </c>
      <c r="F37" s="68" t="s">
        <v>2777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>
        <v>0</v>
      </c>
      <c r="O37" s="68">
        <v>0</v>
      </c>
      <c r="P37" s="68">
        <v>0</v>
      </c>
      <c r="Q37" s="68">
        <v>0</v>
      </c>
      <c r="R37" s="68">
        <v>0</v>
      </c>
      <c r="S37" s="68">
        <v>0</v>
      </c>
      <c r="T37" s="68">
        <v>0</v>
      </c>
      <c r="U37" s="68">
        <v>0</v>
      </c>
      <c r="V37" s="68">
        <v>0</v>
      </c>
      <c r="W37" s="68">
        <v>0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68">
        <v>0</v>
      </c>
      <c r="AK37" s="68"/>
    </row>
    <row r="38" spans="1:37">
      <c r="A38" s="68">
        <v>36</v>
      </c>
      <c r="B38" s="68" t="s">
        <v>946</v>
      </c>
      <c r="C38" s="68" t="s">
        <v>947</v>
      </c>
      <c r="D38" s="68">
        <v>38487475731</v>
      </c>
      <c r="E38" s="68">
        <v>38532759234</v>
      </c>
      <c r="F38" s="68" t="s">
        <v>2776</v>
      </c>
      <c r="G38" s="68">
        <v>86548627</v>
      </c>
      <c r="H38" s="68">
        <v>22741401</v>
      </c>
      <c r="I38" s="68">
        <v>74764378</v>
      </c>
      <c r="J38" s="68">
        <v>25152285</v>
      </c>
      <c r="K38" s="68">
        <v>0</v>
      </c>
      <c r="L38" s="68">
        <v>23829680</v>
      </c>
      <c r="M38" s="68">
        <v>0</v>
      </c>
      <c r="N38" s="68">
        <v>75215520</v>
      </c>
      <c r="O38" s="68">
        <v>0</v>
      </c>
      <c r="P38" s="68">
        <v>56736075</v>
      </c>
      <c r="Q38" s="68">
        <v>0</v>
      </c>
      <c r="R38" s="68">
        <v>41265124</v>
      </c>
      <c r="S38" s="68">
        <v>0</v>
      </c>
      <c r="T38" s="68">
        <v>6933875</v>
      </c>
      <c r="U38" s="68">
        <v>0</v>
      </c>
      <c r="V38" s="68">
        <v>119975093</v>
      </c>
      <c r="W38" s="68">
        <v>0</v>
      </c>
      <c r="X38" s="68">
        <v>6581411</v>
      </c>
      <c r="Y38" s="68">
        <v>0</v>
      </c>
      <c r="Z38" s="68">
        <v>0</v>
      </c>
      <c r="AA38" s="68">
        <v>0</v>
      </c>
      <c r="AB38" s="68">
        <v>0</v>
      </c>
      <c r="AC38" s="68">
        <v>0</v>
      </c>
      <c r="AD38" s="68">
        <v>0</v>
      </c>
      <c r="AE38" s="68">
        <v>0</v>
      </c>
      <c r="AF38" s="68">
        <v>0</v>
      </c>
      <c r="AG38" s="68">
        <v>0</v>
      </c>
      <c r="AH38" s="68">
        <v>0</v>
      </c>
      <c r="AI38" s="68">
        <v>0</v>
      </c>
      <c r="AJ38" s="68">
        <v>0</v>
      </c>
      <c r="AK38" s="68"/>
    </row>
    <row r="39" spans="1:37">
      <c r="A39" s="68">
        <v>37</v>
      </c>
      <c r="B39" s="68" t="s">
        <v>946</v>
      </c>
      <c r="C39" s="68" t="s">
        <v>947</v>
      </c>
      <c r="D39" s="68">
        <v>38487475731</v>
      </c>
      <c r="E39" s="68">
        <v>38532759234</v>
      </c>
      <c r="F39" s="68" t="s">
        <v>2777</v>
      </c>
      <c r="G39" s="68">
        <v>0</v>
      </c>
      <c r="H39" s="68">
        <v>0</v>
      </c>
      <c r="I39" s="68">
        <v>0</v>
      </c>
      <c r="J39" s="68">
        <v>0</v>
      </c>
      <c r="K39" s="68">
        <v>0</v>
      </c>
      <c r="L39" s="68">
        <v>0</v>
      </c>
      <c r="M39" s="68">
        <v>0</v>
      </c>
      <c r="N39" s="68">
        <v>0</v>
      </c>
      <c r="O39" s="68">
        <v>0</v>
      </c>
      <c r="P39" s="68">
        <v>0</v>
      </c>
      <c r="Q39" s="68">
        <v>0</v>
      </c>
      <c r="R39" s="68">
        <v>0</v>
      </c>
      <c r="S39" s="68">
        <v>0</v>
      </c>
      <c r="T39" s="68">
        <v>0</v>
      </c>
      <c r="U39" s="68">
        <v>0</v>
      </c>
      <c r="V39" s="68">
        <v>0</v>
      </c>
      <c r="W39" s="68">
        <v>0</v>
      </c>
      <c r="X39" s="68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0</v>
      </c>
      <c r="AE39" s="68">
        <v>0</v>
      </c>
      <c r="AF39" s="68">
        <v>0</v>
      </c>
      <c r="AG39" s="68">
        <v>0</v>
      </c>
      <c r="AH39" s="68">
        <v>0</v>
      </c>
      <c r="AI39" s="68">
        <v>0</v>
      </c>
      <c r="AJ39" s="68">
        <v>0</v>
      </c>
      <c r="AK39" s="68"/>
    </row>
    <row r="40" spans="1:37">
      <c r="A40" s="68">
        <v>38</v>
      </c>
      <c r="B40" s="68" t="s">
        <v>995</v>
      </c>
      <c r="C40" s="68" t="s">
        <v>996</v>
      </c>
      <c r="D40" s="68">
        <v>36383420260</v>
      </c>
      <c r="E40" s="68">
        <v>36693940169</v>
      </c>
      <c r="F40" s="68" t="s">
        <v>2776</v>
      </c>
      <c r="G40" s="68">
        <v>319804464</v>
      </c>
      <c r="H40" s="68">
        <v>9842835</v>
      </c>
      <c r="I40" s="68">
        <v>250035795</v>
      </c>
      <c r="J40" s="68">
        <v>25433666</v>
      </c>
      <c r="K40" s="68">
        <v>0</v>
      </c>
      <c r="L40" s="68">
        <v>71219894</v>
      </c>
      <c r="M40" s="68">
        <v>0</v>
      </c>
      <c r="N40" s="68">
        <v>68612841</v>
      </c>
      <c r="O40" s="68">
        <v>0</v>
      </c>
      <c r="P40" s="68">
        <v>16512924</v>
      </c>
      <c r="Q40" s="68">
        <v>0</v>
      </c>
      <c r="R40" s="68">
        <v>9284555</v>
      </c>
      <c r="S40" s="68">
        <v>0</v>
      </c>
      <c r="T40" s="68">
        <v>8956186</v>
      </c>
      <c r="U40" s="68">
        <v>0</v>
      </c>
      <c r="V40" s="68">
        <v>33537288</v>
      </c>
      <c r="W40" s="68">
        <v>0</v>
      </c>
      <c r="X40" s="68">
        <v>52090408</v>
      </c>
      <c r="Y40" s="68">
        <v>0</v>
      </c>
      <c r="Z40" s="68">
        <v>0</v>
      </c>
      <c r="AA40" s="68">
        <v>0</v>
      </c>
      <c r="AB40" s="68">
        <v>0</v>
      </c>
      <c r="AC40" s="68">
        <v>0</v>
      </c>
      <c r="AD40" s="68">
        <v>0</v>
      </c>
      <c r="AE40" s="68">
        <v>0</v>
      </c>
      <c r="AF40" s="68">
        <v>0</v>
      </c>
      <c r="AG40" s="68">
        <v>0</v>
      </c>
      <c r="AH40" s="68">
        <v>0</v>
      </c>
      <c r="AI40" s="68">
        <v>0</v>
      </c>
      <c r="AJ40" s="68">
        <v>0</v>
      </c>
      <c r="AK40" s="68"/>
    </row>
    <row r="41" spans="1:37">
      <c r="A41" s="68">
        <v>39</v>
      </c>
      <c r="B41" s="68" t="s">
        <v>1034</v>
      </c>
      <c r="C41" s="68" t="s">
        <v>1035</v>
      </c>
      <c r="D41" s="68">
        <v>9742159331</v>
      </c>
      <c r="E41" s="68">
        <v>9742511440</v>
      </c>
      <c r="F41" s="68" t="s">
        <v>2776</v>
      </c>
      <c r="G41" s="68">
        <v>770900</v>
      </c>
      <c r="H41" s="68">
        <v>190095</v>
      </c>
      <c r="I41" s="68">
        <v>200000</v>
      </c>
      <c r="J41" s="68">
        <v>23623584</v>
      </c>
      <c r="K41" s="68">
        <v>0</v>
      </c>
      <c r="L41" s="68">
        <v>1809937</v>
      </c>
      <c r="M41" s="68">
        <v>0</v>
      </c>
      <c r="N41" s="68">
        <v>1374878</v>
      </c>
      <c r="O41" s="68">
        <v>0</v>
      </c>
      <c r="P41" s="68">
        <v>418791</v>
      </c>
      <c r="Q41" s="68">
        <v>0</v>
      </c>
      <c r="R41" s="68">
        <v>1985863</v>
      </c>
      <c r="S41" s="68">
        <v>0</v>
      </c>
      <c r="T41" s="68">
        <v>1061742</v>
      </c>
      <c r="U41" s="68">
        <v>0</v>
      </c>
      <c r="V41" s="68">
        <v>0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  <c r="AJ41" s="68">
        <v>0</v>
      </c>
      <c r="AK41" s="68"/>
    </row>
    <row r="42" spans="1:37">
      <c r="A42" s="68">
        <v>40</v>
      </c>
      <c r="B42" s="68" t="s">
        <v>1094</v>
      </c>
      <c r="C42" s="68" t="s">
        <v>2917</v>
      </c>
      <c r="D42" s="68">
        <v>7897825705</v>
      </c>
      <c r="E42" s="68">
        <v>7406907738</v>
      </c>
      <c r="F42" s="68" t="s">
        <v>2776</v>
      </c>
      <c r="G42" s="68">
        <v>850000</v>
      </c>
      <c r="H42" s="68">
        <v>2265509</v>
      </c>
      <c r="I42" s="68">
        <v>25000</v>
      </c>
      <c r="J42" s="68">
        <v>491767967</v>
      </c>
      <c r="K42" s="68">
        <v>0</v>
      </c>
      <c r="L42" s="68">
        <v>0</v>
      </c>
      <c r="M42" s="68">
        <v>0</v>
      </c>
      <c r="N42" s="68">
        <v>4344266</v>
      </c>
      <c r="O42" s="68">
        <v>0</v>
      </c>
      <c r="P42" s="68">
        <v>0</v>
      </c>
      <c r="Q42" s="68">
        <v>0</v>
      </c>
      <c r="R42" s="68">
        <v>0</v>
      </c>
      <c r="S42" s="68">
        <v>0</v>
      </c>
      <c r="T42" s="68">
        <v>0</v>
      </c>
      <c r="U42" s="68">
        <v>0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0</v>
      </c>
      <c r="AE42" s="68">
        <v>0</v>
      </c>
      <c r="AF42" s="68">
        <v>0</v>
      </c>
      <c r="AG42" s="68">
        <v>0</v>
      </c>
      <c r="AH42" s="68">
        <v>0</v>
      </c>
      <c r="AI42" s="68">
        <v>0</v>
      </c>
      <c r="AJ42" s="68">
        <v>0</v>
      </c>
      <c r="AK42" s="68"/>
    </row>
    <row r="43" spans="1:37">
      <c r="A43" s="68">
        <v>41</v>
      </c>
      <c r="B43" s="68" t="s">
        <v>1137</v>
      </c>
      <c r="C43" s="68" t="s">
        <v>1138</v>
      </c>
      <c r="D43" s="68">
        <v>9251199948</v>
      </c>
      <c r="E43" s="68">
        <v>9251259060</v>
      </c>
      <c r="F43" s="68" t="s">
        <v>2776</v>
      </c>
      <c r="G43" s="68">
        <v>0</v>
      </c>
      <c r="H43" s="68">
        <v>0</v>
      </c>
      <c r="I43" s="68">
        <v>0</v>
      </c>
      <c r="J43" s="68">
        <v>0</v>
      </c>
      <c r="K43" s="68">
        <v>0</v>
      </c>
      <c r="L43" s="68">
        <v>0</v>
      </c>
      <c r="M43" s="68">
        <v>0</v>
      </c>
      <c r="N43" s="68">
        <v>0</v>
      </c>
      <c r="O43" s="68">
        <v>0</v>
      </c>
      <c r="P43" s="68">
        <v>0</v>
      </c>
      <c r="Q43" s="68">
        <v>0</v>
      </c>
      <c r="R43" s="68">
        <v>0</v>
      </c>
      <c r="S43" s="68">
        <v>0</v>
      </c>
      <c r="T43" s="68">
        <v>0</v>
      </c>
      <c r="U43" s="68">
        <v>0</v>
      </c>
      <c r="V43" s="68">
        <v>0</v>
      </c>
      <c r="W43" s="68">
        <v>0</v>
      </c>
      <c r="X43" s="68">
        <v>0</v>
      </c>
      <c r="Y43" s="68">
        <v>0</v>
      </c>
      <c r="Z43" s="68">
        <v>0</v>
      </c>
      <c r="AA43" s="68">
        <v>0</v>
      </c>
      <c r="AB43" s="68">
        <v>0</v>
      </c>
      <c r="AC43" s="68">
        <v>0</v>
      </c>
      <c r="AD43" s="68">
        <v>0</v>
      </c>
      <c r="AE43" s="68">
        <v>0</v>
      </c>
      <c r="AF43" s="68">
        <v>0</v>
      </c>
      <c r="AG43" s="68">
        <v>0</v>
      </c>
      <c r="AH43" s="68">
        <v>0</v>
      </c>
      <c r="AI43" s="68">
        <v>0</v>
      </c>
      <c r="AJ43" s="68">
        <v>0</v>
      </c>
      <c r="AK43" s="68"/>
    </row>
    <row r="44" spans="1:37">
      <c r="A44" s="68">
        <v>42</v>
      </c>
      <c r="B44" s="68" t="s">
        <v>1137</v>
      </c>
      <c r="C44" s="68" t="s">
        <v>1138</v>
      </c>
      <c r="D44" s="68">
        <v>9251199948</v>
      </c>
      <c r="E44" s="68">
        <v>9251259060</v>
      </c>
      <c r="F44" s="68" t="s">
        <v>2777</v>
      </c>
      <c r="G44" s="68">
        <v>0</v>
      </c>
      <c r="H44" s="68">
        <v>0</v>
      </c>
      <c r="I44" s="68">
        <v>0</v>
      </c>
      <c r="J44" s="68">
        <v>0</v>
      </c>
      <c r="K44" s="68">
        <v>0</v>
      </c>
      <c r="L44" s="68">
        <v>0</v>
      </c>
      <c r="M44" s="68">
        <v>0</v>
      </c>
      <c r="N44" s="68">
        <v>0</v>
      </c>
      <c r="O44" s="68">
        <v>0</v>
      </c>
      <c r="P44" s="68">
        <v>0</v>
      </c>
      <c r="Q44" s="68">
        <v>0</v>
      </c>
      <c r="R44" s="68">
        <v>0</v>
      </c>
      <c r="S44" s="68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68">
        <v>0</v>
      </c>
      <c r="AD44" s="68">
        <v>0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J44" s="68">
        <v>0</v>
      </c>
      <c r="AK44" s="68"/>
    </row>
    <row r="45" spans="1:37">
      <c r="A45" s="68">
        <v>43</v>
      </c>
      <c r="B45" s="68" t="s">
        <v>1148</v>
      </c>
      <c r="C45" s="68" t="s">
        <v>2918</v>
      </c>
      <c r="D45" s="68">
        <v>7833128630</v>
      </c>
      <c r="E45" s="68">
        <v>7834318630</v>
      </c>
      <c r="F45" s="68" t="s">
        <v>2776</v>
      </c>
      <c r="G45" s="68">
        <v>1190000</v>
      </c>
      <c r="H45" s="68">
        <v>134916</v>
      </c>
      <c r="I45" s="68">
        <v>550000</v>
      </c>
      <c r="J45" s="68">
        <v>986014</v>
      </c>
      <c r="K45" s="68">
        <v>0</v>
      </c>
      <c r="L45" s="68">
        <v>2015269</v>
      </c>
      <c r="M45" s="68">
        <v>0</v>
      </c>
      <c r="N45" s="68">
        <v>918977</v>
      </c>
      <c r="O45" s="68">
        <v>0</v>
      </c>
      <c r="P45" s="68">
        <v>0</v>
      </c>
      <c r="Q45" s="68">
        <v>0</v>
      </c>
      <c r="R45" s="68">
        <v>0</v>
      </c>
      <c r="S45" s="68">
        <v>0</v>
      </c>
      <c r="T45" s="68">
        <v>0</v>
      </c>
      <c r="U45" s="68">
        <v>0</v>
      </c>
      <c r="V45" s="68">
        <v>0</v>
      </c>
      <c r="W45" s="68">
        <v>0</v>
      </c>
      <c r="X45" s="68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0</v>
      </c>
      <c r="AF45" s="68">
        <v>0</v>
      </c>
      <c r="AG45" s="68">
        <v>0</v>
      </c>
      <c r="AH45" s="68">
        <v>0</v>
      </c>
      <c r="AI45" s="68">
        <v>0</v>
      </c>
      <c r="AJ45" s="68">
        <v>0</v>
      </c>
      <c r="AK45" s="68"/>
    </row>
    <row r="46" spans="1:37">
      <c r="A46" s="68">
        <v>44</v>
      </c>
      <c r="B46" s="68" t="s">
        <v>1148</v>
      </c>
      <c r="C46" s="68" t="s">
        <v>2918</v>
      </c>
      <c r="D46" s="68">
        <v>7833128630</v>
      </c>
      <c r="E46" s="68">
        <v>7834318630</v>
      </c>
      <c r="F46" s="68" t="s">
        <v>2777</v>
      </c>
      <c r="G46" s="68">
        <v>0</v>
      </c>
      <c r="H46" s="68">
        <v>0</v>
      </c>
      <c r="I46" s="68">
        <v>0</v>
      </c>
      <c r="J46" s="68">
        <v>0</v>
      </c>
      <c r="K46" s="68">
        <v>0</v>
      </c>
      <c r="L46" s="68">
        <v>0</v>
      </c>
      <c r="M46" s="68">
        <v>0</v>
      </c>
      <c r="N46" s="68">
        <v>0</v>
      </c>
      <c r="O46" s="68">
        <v>0</v>
      </c>
      <c r="P46" s="68">
        <v>0</v>
      </c>
      <c r="Q46" s="68">
        <v>0</v>
      </c>
      <c r="R46" s="68">
        <v>0</v>
      </c>
      <c r="S46" s="68">
        <v>0</v>
      </c>
      <c r="T46" s="68">
        <v>0</v>
      </c>
      <c r="U46" s="68">
        <v>0</v>
      </c>
      <c r="V46" s="68">
        <v>0</v>
      </c>
      <c r="W46" s="68">
        <v>0</v>
      </c>
      <c r="X46" s="68">
        <v>0</v>
      </c>
      <c r="Y46" s="68">
        <v>0</v>
      </c>
      <c r="Z46" s="68">
        <v>0</v>
      </c>
      <c r="AA46" s="68">
        <v>0</v>
      </c>
      <c r="AB46" s="68">
        <v>0</v>
      </c>
      <c r="AC46" s="68">
        <v>0</v>
      </c>
      <c r="AD46" s="68">
        <v>0</v>
      </c>
      <c r="AE46" s="68">
        <v>0</v>
      </c>
      <c r="AF46" s="68">
        <v>0</v>
      </c>
      <c r="AG46" s="68">
        <v>0</v>
      </c>
      <c r="AH46" s="68">
        <v>0</v>
      </c>
      <c r="AI46" s="68">
        <v>0</v>
      </c>
      <c r="AJ46" s="68">
        <v>0</v>
      </c>
      <c r="AK46" s="68"/>
    </row>
    <row r="47" spans="1:37">
      <c r="A47" s="68">
        <v>45</v>
      </c>
      <c r="B47" s="68" t="s">
        <v>1161</v>
      </c>
      <c r="C47" s="68" t="s">
        <v>1162</v>
      </c>
      <c r="D47" s="68">
        <v>18717423101</v>
      </c>
      <c r="E47" s="68">
        <v>18754177722</v>
      </c>
      <c r="F47" s="68" t="s">
        <v>2919</v>
      </c>
      <c r="G47" s="68">
        <v>0</v>
      </c>
      <c r="H47" s="68">
        <v>0</v>
      </c>
      <c r="I47" s="68">
        <v>0</v>
      </c>
      <c r="J47" s="68">
        <v>0</v>
      </c>
      <c r="K47" s="68">
        <v>0</v>
      </c>
      <c r="L47" s="68">
        <v>0</v>
      </c>
      <c r="M47" s="68">
        <v>0</v>
      </c>
      <c r="N47" s="68">
        <v>0</v>
      </c>
      <c r="O47" s="68">
        <v>0</v>
      </c>
      <c r="P47" s="68">
        <v>0</v>
      </c>
      <c r="Q47" s="68">
        <v>0</v>
      </c>
      <c r="R47" s="68">
        <v>0</v>
      </c>
      <c r="S47" s="68">
        <v>0</v>
      </c>
      <c r="T47" s="68">
        <v>0</v>
      </c>
      <c r="U47" s="68">
        <v>0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68">
        <v>0</v>
      </c>
      <c r="AB47" s="68">
        <v>0</v>
      </c>
      <c r="AC47" s="68">
        <v>0</v>
      </c>
      <c r="AD47" s="68">
        <v>0</v>
      </c>
      <c r="AE47" s="68">
        <v>0</v>
      </c>
      <c r="AF47" s="68">
        <v>0</v>
      </c>
      <c r="AG47" s="68">
        <v>0</v>
      </c>
      <c r="AH47" s="68">
        <v>0</v>
      </c>
      <c r="AI47" s="68">
        <v>0</v>
      </c>
      <c r="AJ47" s="68">
        <v>0</v>
      </c>
      <c r="AK47" s="68"/>
    </row>
    <row r="48" spans="1:37">
      <c r="A48" s="68">
        <v>46</v>
      </c>
      <c r="B48" s="68" t="s">
        <v>1161</v>
      </c>
      <c r="C48" s="68" t="s">
        <v>1162</v>
      </c>
      <c r="D48" s="68">
        <v>18717423101</v>
      </c>
      <c r="E48" s="68">
        <v>18754177722</v>
      </c>
      <c r="F48" s="68" t="s">
        <v>2776</v>
      </c>
      <c r="G48" s="68">
        <v>68432220</v>
      </c>
      <c r="H48" s="68">
        <v>18010120</v>
      </c>
      <c r="I48" s="68">
        <v>36627720</v>
      </c>
      <c r="J48" s="68">
        <v>61681355</v>
      </c>
      <c r="K48" s="68">
        <v>0</v>
      </c>
      <c r="L48" s="68">
        <v>19070960</v>
      </c>
      <c r="M48" s="68">
        <v>0</v>
      </c>
      <c r="N48" s="68">
        <v>2274376</v>
      </c>
      <c r="O48" s="68">
        <v>0</v>
      </c>
      <c r="P48" s="68">
        <v>50714635</v>
      </c>
      <c r="Q48" s="68">
        <v>0</v>
      </c>
      <c r="R48" s="68">
        <v>31677599</v>
      </c>
      <c r="S48" s="68">
        <v>0</v>
      </c>
      <c r="T48" s="68">
        <v>5635323</v>
      </c>
      <c r="U48" s="68">
        <v>0</v>
      </c>
      <c r="V48" s="68">
        <v>13146970</v>
      </c>
      <c r="W48" s="68">
        <v>0</v>
      </c>
      <c r="X48" s="68">
        <v>14359191</v>
      </c>
      <c r="Y48" s="68">
        <v>0</v>
      </c>
      <c r="Z48" s="68">
        <v>0</v>
      </c>
      <c r="AA48" s="68">
        <v>0</v>
      </c>
      <c r="AB48" s="68">
        <v>0</v>
      </c>
      <c r="AC48" s="68">
        <v>0</v>
      </c>
      <c r="AD48" s="68">
        <v>0</v>
      </c>
      <c r="AE48" s="68">
        <v>0</v>
      </c>
      <c r="AF48" s="68">
        <v>0</v>
      </c>
      <c r="AG48" s="68">
        <v>0</v>
      </c>
      <c r="AH48" s="68">
        <v>0</v>
      </c>
      <c r="AI48" s="68">
        <v>0</v>
      </c>
      <c r="AJ48" s="68">
        <v>0</v>
      </c>
      <c r="AK48" s="68"/>
    </row>
    <row r="49" spans="1:37">
      <c r="A49" s="68">
        <v>47</v>
      </c>
      <c r="B49" s="68" t="s">
        <v>1161</v>
      </c>
      <c r="C49" s="68" t="s">
        <v>1162</v>
      </c>
      <c r="D49" s="68">
        <v>18717423101</v>
      </c>
      <c r="E49" s="68">
        <v>18754177722</v>
      </c>
      <c r="F49" s="68" t="s">
        <v>2777</v>
      </c>
      <c r="G49" s="68">
        <v>0</v>
      </c>
      <c r="H49" s="68">
        <v>0</v>
      </c>
      <c r="I49" s="68">
        <v>0</v>
      </c>
      <c r="J49" s="68">
        <v>0</v>
      </c>
      <c r="K49" s="68">
        <v>0</v>
      </c>
      <c r="L49" s="68">
        <v>0</v>
      </c>
      <c r="M49" s="68">
        <v>0</v>
      </c>
      <c r="N49" s="68">
        <v>0</v>
      </c>
      <c r="O49" s="68">
        <v>0</v>
      </c>
      <c r="P49" s="68">
        <v>0</v>
      </c>
      <c r="Q49" s="68">
        <v>0</v>
      </c>
      <c r="R49" s="68">
        <v>0</v>
      </c>
      <c r="S49" s="68">
        <v>0</v>
      </c>
      <c r="T49" s="68">
        <v>0</v>
      </c>
      <c r="U49" s="68">
        <v>0</v>
      </c>
      <c r="V49" s="68">
        <v>0</v>
      </c>
      <c r="W49" s="68">
        <v>0</v>
      </c>
      <c r="X49" s="68">
        <v>0</v>
      </c>
      <c r="Y49" s="68">
        <v>0</v>
      </c>
      <c r="Z49" s="68">
        <v>0</v>
      </c>
      <c r="AA49" s="68">
        <v>0</v>
      </c>
      <c r="AB49" s="68">
        <v>0</v>
      </c>
      <c r="AC49" s="68">
        <v>0</v>
      </c>
      <c r="AD49" s="68">
        <v>0</v>
      </c>
      <c r="AE49" s="68">
        <v>0</v>
      </c>
      <c r="AF49" s="68">
        <v>0</v>
      </c>
      <c r="AG49" s="68">
        <v>0</v>
      </c>
      <c r="AH49" s="68">
        <v>0</v>
      </c>
      <c r="AI49" s="68">
        <v>0</v>
      </c>
      <c r="AJ49" s="68">
        <v>0</v>
      </c>
      <c r="AK49" s="68"/>
    </row>
    <row r="50" spans="1:37">
      <c r="A50" s="68">
        <v>48</v>
      </c>
      <c r="B50" s="68" t="s">
        <v>1168</v>
      </c>
      <c r="C50" s="68" t="s">
        <v>1169</v>
      </c>
      <c r="D50" s="68">
        <v>3676081358</v>
      </c>
      <c r="E50" s="68">
        <v>3677168176</v>
      </c>
      <c r="F50" s="68" t="s">
        <v>2776</v>
      </c>
      <c r="G50" s="68">
        <v>1086818</v>
      </c>
      <c r="H50" s="68">
        <v>531107</v>
      </c>
      <c r="I50" s="68">
        <v>5163152</v>
      </c>
      <c r="J50" s="68">
        <v>0</v>
      </c>
      <c r="K50" s="68">
        <v>0</v>
      </c>
      <c r="L50" s="68">
        <v>0</v>
      </c>
      <c r="M50" s="68">
        <v>0</v>
      </c>
      <c r="N50" s="68">
        <v>0</v>
      </c>
      <c r="O50" s="68">
        <v>0</v>
      </c>
      <c r="P50" s="68">
        <v>0</v>
      </c>
      <c r="Q50" s="68">
        <v>0</v>
      </c>
      <c r="R50" s="68">
        <v>0</v>
      </c>
      <c r="S50" s="68">
        <v>0</v>
      </c>
      <c r="T50" s="68">
        <v>25468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0</v>
      </c>
      <c r="AA50" s="68">
        <v>0</v>
      </c>
      <c r="AB50" s="68">
        <v>0</v>
      </c>
      <c r="AC50" s="68">
        <v>0</v>
      </c>
      <c r="AD50" s="68">
        <v>0</v>
      </c>
      <c r="AE50" s="68">
        <v>0</v>
      </c>
      <c r="AF50" s="68">
        <v>0</v>
      </c>
      <c r="AG50" s="68">
        <v>0</v>
      </c>
      <c r="AH50" s="68">
        <v>0</v>
      </c>
      <c r="AI50" s="68">
        <v>0</v>
      </c>
      <c r="AJ50" s="68">
        <v>0</v>
      </c>
      <c r="AK50" s="68"/>
    </row>
    <row r="51" spans="1:37">
      <c r="A51" s="68">
        <v>49</v>
      </c>
      <c r="B51" s="68" t="s">
        <v>1168</v>
      </c>
      <c r="C51" s="68" t="s">
        <v>1169</v>
      </c>
      <c r="D51" s="68">
        <v>3676081358</v>
      </c>
      <c r="E51" s="68">
        <v>3677168176</v>
      </c>
      <c r="F51" s="68" t="s">
        <v>2777</v>
      </c>
      <c r="G51" s="68">
        <v>0</v>
      </c>
      <c r="H51" s="68">
        <v>0</v>
      </c>
      <c r="I51" s="68">
        <v>0</v>
      </c>
      <c r="J51" s="68">
        <v>0</v>
      </c>
      <c r="K51" s="68">
        <v>0</v>
      </c>
      <c r="L51" s="68">
        <v>0</v>
      </c>
      <c r="M51" s="68">
        <v>0</v>
      </c>
      <c r="N51" s="68">
        <v>0</v>
      </c>
      <c r="O51" s="68">
        <v>0</v>
      </c>
      <c r="P51" s="68">
        <v>0</v>
      </c>
      <c r="Q51" s="68">
        <v>0</v>
      </c>
      <c r="R51" s="68">
        <v>0</v>
      </c>
      <c r="S51" s="68">
        <v>0</v>
      </c>
      <c r="T51" s="68">
        <v>0</v>
      </c>
      <c r="U51" s="68">
        <v>0</v>
      </c>
      <c r="V51" s="68">
        <v>0</v>
      </c>
      <c r="W51" s="68">
        <v>0</v>
      </c>
      <c r="X51" s="68">
        <v>0</v>
      </c>
      <c r="Y51" s="68">
        <v>0</v>
      </c>
      <c r="Z51" s="68">
        <v>0</v>
      </c>
      <c r="AA51" s="68">
        <v>0</v>
      </c>
      <c r="AB51" s="68">
        <v>0</v>
      </c>
      <c r="AC51" s="68">
        <v>0</v>
      </c>
      <c r="AD51" s="68">
        <v>0</v>
      </c>
      <c r="AE51" s="68">
        <v>0</v>
      </c>
      <c r="AF51" s="68">
        <v>0</v>
      </c>
      <c r="AG51" s="68">
        <v>0</v>
      </c>
      <c r="AH51" s="68">
        <v>0</v>
      </c>
      <c r="AI51" s="68">
        <v>0</v>
      </c>
      <c r="AJ51" s="68">
        <v>0</v>
      </c>
      <c r="AK51" s="68"/>
    </row>
    <row r="52" spans="1:37">
      <c r="A52" s="68">
        <v>50</v>
      </c>
      <c r="B52" s="68" t="s">
        <v>1192</v>
      </c>
      <c r="C52" s="68" t="s">
        <v>1193</v>
      </c>
      <c r="D52" s="68">
        <v>15529214634</v>
      </c>
      <c r="E52" s="68">
        <v>15566911233</v>
      </c>
      <c r="F52" s="68" t="s">
        <v>2776</v>
      </c>
      <c r="G52" s="68">
        <v>68753069</v>
      </c>
      <c r="H52" s="68">
        <v>17120667</v>
      </c>
      <c r="I52" s="68">
        <v>32264759</v>
      </c>
      <c r="J52" s="68">
        <v>60471917</v>
      </c>
      <c r="K52" s="68">
        <v>0</v>
      </c>
      <c r="L52" s="68">
        <v>18697020</v>
      </c>
      <c r="M52" s="68">
        <v>0</v>
      </c>
      <c r="N52" s="68">
        <v>2229780</v>
      </c>
      <c r="O52" s="68">
        <v>0</v>
      </c>
      <c r="P52" s="68">
        <v>49720230</v>
      </c>
      <c r="Q52" s="68">
        <v>0</v>
      </c>
      <c r="R52" s="68">
        <v>31056470</v>
      </c>
      <c r="S52" s="68">
        <v>0</v>
      </c>
      <c r="T52" s="68">
        <v>5499109</v>
      </c>
      <c r="U52" s="68">
        <v>0</v>
      </c>
      <c r="V52" s="68">
        <v>12889187</v>
      </c>
      <c r="W52" s="68">
        <v>0</v>
      </c>
      <c r="X52" s="68">
        <v>14077639</v>
      </c>
      <c r="Y52" s="68">
        <v>0</v>
      </c>
      <c r="Z52" s="68">
        <v>0</v>
      </c>
      <c r="AA52" s="68">
        <v>0</v>
      </c>
      <c r="AB52" s="68">
        <v>0</v>
      </c>
      <c r="AC52" s="68">
        <v>0</v>
      </c>
      <c r="AD52" s="68">
        <v>0</v>
      </c>
      <c r="AE52" s="68">
        <v>0</v>
      </c>
      <c r="AF52" s="68">
        <v>0</v>
      </c>
      <c r="AG52" s="68">
        <v>0</v>
      </c>
      <c r="AH52" s="68">
        <v>0</v>
      </c>
      <c r="AI52" s="68">
        <v>0</v>
      </c>
      <c r="AJ52" s="68">
        <v>0</v>
      </c>
      <c r="AK52" s="68"/>
    </row>
    <row r="53" spans="1:37">
      <c r="A53" s="68">
        <v>51</v>
      </c>
      <c r="B53" s="68" t="s">
        <v>1215</v>
      </c>
      <c r="C53" s="68" t="s">
        <v>1216</v>
      </c>
      <c r="D53" s="68">
        <v>10013147411</v>
      </c>
      <c r="E53" s="68">
        <v>10038239598</v>
      </c>
      <c r="F53" s="68" t="s">
        <v>2919</v>
      </c>
      <c r="G53" s="68">
        <v>0</v>
      </c>
      <c r="H53" s="68">
        <v>0</v>
      </c>
      <c r="I53" s="68">
        <v>0</v>
      </c>
      <c r="J53" s="68">
        <v>0</v>
      </c>
      <c r="K53" s="68">
        <v>0</v>
      </c>
      <c r="L53" s="68">
        <v>0</v>
      </c>
      <c r="M53" s="68">
        <v>0</v>
      </c>
      <c r="N53" s="68">
        <v>0</v>
      </c>
      <c r="O53" s="68">
        <v>0</v>
      </c>
      <c r="P53" s="68">
        <v>0</v>
      </c>
      <c r="Q53" s="68">
        <v>0</v>
      </c>
      <c r="R53" s="68">
        <v>0</v>
      </c>
      <c r="S53" s="68">
        <v>0</v>
      </c>
      <c r="T53" s="68">
        <v>0</v>
      </c>
      <c r="U53" s="68">
        <v>0</v>
      </c>
      <c r="V53" s="68">
        <v>0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0</v>
      </c>
      <c r="AE53" s="68">
        <v>0</v>
      </c>
      <c r="AF53" s="68">
        <v>0</v>
      </c>
      <c r="AG53" s="68">
        <v>0</v>
      </c>
      <c r="AH53" s="68">
        <v>0</v>
      </c>
      <c r="AI53" s="68">
        <v>0</v>
      </c>
      <c r="AJ53" s="68">
        <v>0</v>
      </c>
      <c r="AK53" s="68"/>
    </row>
    <row r="54" spans="1:37">
      <c r="A54" s="68">
        <v>52</v>
      </c>
      <c r="B54" s="68" t="s">
        <v>1215</v>
      </c>
      <c r="C54" s="68" t="s">
        <v>1216</v>
      </c>
      <c r="D54" s="68">
        <v>10013147411</v>
      </c>
      <c r="E54" s="68">
        <v>10038239598</v>
      </c>
      <c r="F54" s="68" t="s">
        <v>2776</v>
      </c>
      <c r="G54" s="68">
        <v>64838209</v>
      </c>
      <c r="H54" s="68">
        <v>4720348</v>
      </c>
      <c r="I54" s="68">
        <v>13549758</v>
      </c>
      <c r="J54" s="68">
        <v>0</v>
      </c>
      <c r="K54" s="68">
        <v>0</v>
      </c>
      <c r="L54" s="68">
        <v>1931675</v>
      </c>
      <c r="M54" s="68">
        <v>0</v>
      </c>
      <c r="N54" s="68">
        <v>64216322</v>
      </c>
      <c r="O54" s="68">
        <v>0</v>
      </c>
      <c r="P54" s="68">
        <v>577930</v>
      </c>
      <c r="Q54" s="68">
        <v>0</v>
      </c>
      <c r="R54" s="68">
        <v>39746022</v>
      </c>
      <c r="S54" s="68">
        <v>0</v>
      </c>
      <c r="T54" s="68">
        <v>0</v>
      </c>
      <c r="U54" s="68">
        <v>0</v>
      </c>
      <c r="V54" s="68">
        <v>26540697</v>
      </c>
      <c r="W54" s="68">
        <v>0</v>
      </c>
      <c r="X54" s="68">
        <v>3845724</v>
      </c>
      <c r="Y54" s="68">
        <v>0</v>
      </c>
      <c r="Z54" s="68">
        <v>0</v>
      </c>
      <c r="AA54" s="68">
        <v>0</v>
      </c>
      <c r="AB54" s="68">
        <v>0</v>
      </c>
      <c r="AC54" s="68">
        <v>0</v>
      </c>
      <c r="AD54" s="68">
        <v>0</v>
      </c>
      <c r="AE54" s="68">
        <v>0</v>
      </c>
      <c r="AF54" s="68">
        <v>0</v>
      </c>
      <c r="AG54" s="68">
        <v>0</v>
      </c>
      <c r="AH54" s="68">
        <v>0</v>
      </c>
      <c r="AI54" s="68">
        <v>0</v>
      </c>
      <c r="AJ54" s="68">
        <v>0</v>
      </c>
      <c r="AK54" s="68"/>
    </row>
    <row r="55" spans="1:37">
      <c r="A55" s="68">
        <v>53</v>
      </c>
      <c r="B55" s="68" t="s">
        <v>1215</v>
      </c>
      <c r="C55" s="68" t="s">
        <v>1216</v>
      </c>
      <c r="D55" s="68">
        <v>10013147411</v>
      </c>
      <c r="E55" s="68">
        <v>10038239598</v>
      </c>
      <c r="F55" s="68" t="s">
        <v>2777</v>
      </c>
      <c r="G55" s="68">
        <v>0</v>
      </c>
      <c r="H55" s="68">
        <v>0</v>
      </c>
      <c r="I55" s="68">
        <v>0</v>
      </c>
      <c r="J55" s="68">
        <v>0</v>
      </c>
      <c r="K55" s="68">
        <v>0</v>
      </c>
      <c r="L55" s="68">
        <v>0</v>
      </c>
      <c r="M55" s="68">
        <v>0</v>
      </c>
      <c r="N55" s="68">
        <v>0</v>
      </c>
      <c r="O55" s="68">
        <v>0</v>
      </c>
      <c r="P55" s="68">
        <v>0</v>
      </c>
      <c r="Q55" s="68">
        <v>0</v>
      </c>
      <c r="R55" s="68">
        <v>0</v>
      </c>
      <c r="S55" s="68">
        <v>0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0</v>
      </c>
      <c r="AC55" s="68">
        <v>0</v>
      </c>
      <c r="AD55" s="68">
        <v>0</v>
      </c>
      <c r="AE55" s="68">
        <v>0</v>
      </c>
      <c r="AF55" s="68">
        <v>0</v>
      </c>
      <c r="AG55" s="68">
        <v>0</v>
      </c>
      <c r="AH55" s="68">
        <v>0</v>
      </c>
      <c r="AI55" s="68">
        <v>0</v>
      </c>
      <c r="AJ55" s="68">
        <v>0</v>
      </c>
      <c r="AK55" s="68"/>
    </row>
    <row r="56" spans="1:37">
      <c r="A56" s="68">
        <v>54</v>
      </c>
      <c r="B56" s="68" t="s">
        <v>1221</v>
      </c>
      <c r="C56" s="68" t="s">
        <v>1222</v>
      </c>
      <c r="D56" s="68">
        <v>5220572026</v>
      </c>
      <c r="E56" s="68">
        <v>5223441914</v>
      </c>
      <c r="F56" s="68" t="s">
        <v>2776</v>
      </c>
      <c r="G56" s="68">
        <v>2869888</v>
      </c>
      <c r="H56" s="68">
        <v>0</v>
      </c>
      <c r="I56" s="68">
        <v>3014173</v>
      </c>
      <c r="J56" s="68">
        <v>0</v>
      </c>
      <c r="K56" s="68">
        <v>0</v>
      </c>
      <c r="L56" s="68">
        <v>1293</v>
      </c>
      <c r="M56" s="68">
        <v>0</v>
      </c>
      <c r="N56" s="68">
        <v>8207</v>
      </c>
      <c r="O56" s="68">
        <v>0</v>
      </c>
      <c r="P56" s="68">
        <v>0</v>
      </c>
      <c r="Q56" s="68">
        <v>0</v>
      </c>
      <c r="R56" s="68">
        <v>0</v>
      </c>
      <c r="S56" s="68">
        <v>0</v>
      </c>
      <c r="T56" s="68">
        <v>0</v>
      </c>
      <c r="U56" s="68">
        <v>0</v>
      </c>
      <c r="V56" s="68">
        <v>0</v>
      </c>
      <c r="W56" s="68">
        <v>0</v>
      </c>
      <c r="X56" s="68">
        <v>0</v>
      </c>
      <c r="Y56" s="68">
        <v>0</v>
      </c>
      <c r="Z56" s="68">
        <v>0</v>
      </c>
      <c r="AA56" s="68">
        <v>0</v>
      </c>
      <c r="AB56" s="68">
        <v>0</v>
      </c>
      <c r="AC56" s="68">
        <v>0</v>
      </c>
      <c r="AD56" s="68">
        <v>0</v>
      </c>
      <c r="AE56" s="68">
        <v>0</v>
      </c>
      <c r="AF56" s="68">
        <v>0</v>
      </c>
      <c r="AG56" s="68">
        <v>0</v>
      </c>
      <c r="AH56" s="68">
        <v>0</v>
      </c>
      <c r="AI56" s="68">
        <v>0</v>
      </c>
      <c r="AJ56" s="68">
        <v>0</v>
      </c>
      <c r="AK56" s="68"/>
    </row>
    <row r="57" spans="1:37">
      <c r="A57" s="68">
        <v>55</v>
      </c>
      <c r="B57" s="68" t="s">
        <v>1221</v>
      </c>
      <c r="C57" s="68" t="s">
        <v>1222</v>
      </c>
      <c r="D57" s="68">
        <v>5220572026</v>
      </c>
      <c r="E57" s="68">
        <v>5223441914</v>
      </c>
      <c r="F57" s="68" t="s">
        <v>2777</v>
      </c>
      <c r="G57" s="68">
        <v>0</v>
      </c>
      <c r="H57" s="68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8">
        <v>0</v>
      </c>
      <c r="P57" s="68">
        <v>0</v>
      </c>
      <c r="Q57" s="68">
        <v>0</v>
      </c>
      <c r="R57" s="68">
        <v>0</v>
      </c>
      <c r="S57" s="68">
        <v>0</v>
      </c>
      <c r="T57" s="68">
        <v>0</v>
      </c>
      <c r="U57" s="68">
        <v>0</v>
      </c>
      <c r="V57" s="68">
        <v>0</v>
      </c>
      <c r="W57" s="68">
        <v>0</v>
      </c>
      <c r="X57" s="68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68">
        <v>0</v>
      </c>
      <c r="AK57" s="68"/>
    </row>
    <row r="58" spans="1:37">
      <c r="A58" s="68">
        <v>56</v>
      </c>
      <c r="B58" s="68" t="s">
        <v>1249</v>
      </c>
      <c r="C58" s="68" t="s">
        <v>1250</v>
      </c>
      <c r="D58" s="68">
        <v>5161279119</v>
      </c>
      <c r="E58" s="68">
        <v>5185633265</v>
      </c>
      <c r="F58" s="68" t="s">
        <v>2776</v>
      </c>
      <c r="G58" s="68">
        <v>63320835</v>
      </c>
      <c r="H58" s="68">
        <v>4627792</v>
      </c>
      <c r="I58" s="68">
        <v>10842869</v>
      </c>
      <c r="J58" s="68">
        <v>0</v>
      </c>
      <c r="K58" s="68">
        <v>0</v>
      </c>
      <c r="L58" s="68">
        <v>1892493</v>
      </c>
      <c r="M58" s="68">
        <v>0</v>
      </c>
      <c r="N58" s="68">
        <v>62948891</v>
      </c>
      <c r="O58" s="68">
        <v>0</v>
      </c>
      <c r="P58" s="68">
        <v>566598</v>
      </c>
      <c r="Q58" s="68">
        <v>0</v>
      </c>
      <c r="R58" s="68">
        <v>38966689</v>
      </c>
      <c r="S58" s="68">
        <v>0</v>
      </c>
      <c r="T58" s="68">
        <v>0</v>
      </c>
      <c r="U58" s="68">
        <v>0</v>
      </c>
      <c r="V58" s="68">
        <v>26020292</v>
      </c>
      <c r="W58" s="68">
        <v>0</v>
      </c>
      <c r="X58" s="68">
        <v>3770318</v>
      </c>
      <c r="Y58" s="68">
        <v>0</v>
      </c>
      <c r="Z58" s="68">
        <v>0</v>
      </c>
      <c r="AA58" s="68">
        <v>0</v>
      </c>
      <c r="AB58" s="68">
        <v>0</v>
      </c>
      <c r="AC58" s="68">
        <v>0</v>
      </c>
      <c r="AD58" s="68">
        <v>0</v>
      </c>
      <c r="AE58" s="68">
        <v>0</v>
      </c>
      <c r="AF58" s="68">
        <v>0</v>
      </c>
      <c r="AG58" s="68">
        <v>0</v>
      </c>
      <c r="AH58" s="68">
        <v>0</v>
      </c>
      <c r="AI58" s="68">
        <v>0</v>
      </c>
      <c r="AJ58" s="68">
        <v>0</v>
      </c>
      <c r="AK58" s="68"/>
    </row>
    <row r="59" spans="1:37">
      <c r="A59" s="68">
        <v>57</v>
      </c>
      <c r="B59" s="68" t="s">
        <v>1306</v>
      </c>
      <c r="C59" s="68" t="s">
        <v>2920</v>
      </c>
      <c r="D59" s="68">
        <v>23216177763</v>
      </c>
      <c r="E59" s="68">
        <v>23353491159</v>
      </c>
      <c r="F59" s="68" t="s">
        <v>2776</v>
      </c>
      <c r="G59" s="68">
        <v>147770126</v>
      </c>
      <c r="H59" s="68">
        <v>73145613</v>
      </c>
      <c r="I59" s="68">
        <v>150112326</v>
      </c>
      <c r="J59" s="68">
        <v>88513489</v>
      </c>
      <c r="K59" s="68">
        <v>0</v>
      </c>
      <c r="L59" s="68">
        <v>859354</v>
      </c>
      <c r="M59" s="68">
        <v>0</v>
      </c>
      <c r="N59" s="68">
        <v>215564182</v>
      </c>
      <c r="O59" s="68">
        <v>0</v>
      </c>
      <c r="P59" s="68">
        <v>10375316</v>
      </c>
      <c r="Q59" s="68">
        <v>0</v>
      </c>
      <c r="R59" s="68">
        <v>7533563</v>
      </c>
      <c r="S59" s="68">
        <v>0</v>
      </c>
      <c r="T59" s="68">
        <v>520728</v>
      </c>
      <c r="U59" s="68">
        <v>0</v>
      </c>
      <c r="V59" s="68">
        <v>0</v>
      </c>
      <c r="W59" s="68">
        <v>0</v>
      </c>
      <c r="X59" s="68">
        <v>0</v>
      </c>
      <c r="Y59" s="68">
        <v>0</v>
      </c>
      <c r="Z59" s="68">
        <v>0</v>
      </c>
      <c r="AA59" s="68">
        <v>0</v>
      </c>
      <c r="AB59" s="68">
        <v>0</v>
      </c>
      <c r="AC59" s="68">
        <v>0</v>
      </c>
      <c r="AD59" s="68">
        <v>0</v>
      </c>
      <c r="AE59" s="68">
        <v>0</v>
      </c>
      <c r="AF59" s="68">
        <v>0</v>
      </c>
      <c r="AG59" s="68">
        <v>0</v>
      </c>
      <c r="AH59" s="68">
        <v>0</v>
      </c>
      <c r="AI59" s="68">
        <v>0</v>
      </c>
      <c r="AJ59" s="68">
        <v>0</v>
      </c>
      <c r="AK59" s="68"/>
    </row>
    <row r="60" spans="1:37">
      <c r="A60" s="68">
        <v>58</v>
      </c>
      <c r="B60" s="68" t="s">
        <v>1306</v>
      </c>
      <c r="C60" s="68" t="s">
        <v>2920</v>
      </c>
      <c r="D60" s="68">
        <v>23216177763</v>
      </c>
      <c r="E60" s="68">
        <v>23353491159</v>
      </c>
      <c r="F60" s="68" t="s">
        <v>2777</v>
      </c>
      <c r="G60" s="68">
        <v>0</v>
      </c>
      <c r="H60" s="68">
        <v>0</v>
      </c>
      <c r="I60" s="68">
        <v>0</v>
      </c>
      <c r="J60" s="68">
        <v>0</v>
      </c>
      <c r="K60" s="68">
        <v>0</v>
      </c>
      <c r="L60" s="68">
        <v>0</v>
      </c>
      <c r="M60" s="68">
        <v>0</v>
      </c>
      <c r="N60" s="68">
        <v>0</v>
      </c>
      <c r="O60" s="68">
        <v>0</v>
      </c>
      <c r="P60" s="68">
        <v>0</v>
      </c>
      <c r="Q60" s="68">
        <v>0</v>
      </c>
      <c r="R60" s="68">
        <v>0</v>
      </c>
      <c r="S60" s="68">
        <v>0</v>
      </c>
      <c r="T60" s="68">
        <v>0</v>
      </c>
      <c r="U60" s="68">
        <v>0</v>
      </c>
      <c r="V60" s="68">
        <v>0</v>
      </c>
      <c r="W60" s="68">
        <v>0</v>
      </c>
      <c r="X60" s="68">
        <v>0</v>
      </c>
      <c r="Y60" s="68">
        <v>0</v>
      </c>
      <c r="Z60" s="68">
        <v>0</v>
      </c>
      <c r="AA60" s="68">
        <v>0</v>
      </c>
      <c r="AB60" s="68">
        <v>0</v>
      </c>
      <c r="AC60" s="68">
        <v>0</v>
      </c>
      <c r="AD60" s="68">
        <v>0</v>
      </c>
      <c r="AE60" s="68">
        <v>0</v>
      </c>
      <c r="AF60" s="68">
        <v>0</v>
      </c>
      <c r="AG60" s="68">
        <v>0</v>
      </c>
      <c r="AH60" s="68">
        <v>0</v>
      </c>
      <c r="AI60" s="68">
        <v>0</v>
      </c>
      <c r="AJ60" s="68">
        <v>0</v>
      </c>
      <c r="AK60" s="68"/>
    </row>
    <row r="61" spans="1:37">
      <c r="A61" s="68">
        <v>59</v>
      </c>
      <c r="B61" s="68" t="s">
        <v>1333</v>
      </c>
      <c r="C61" s="68" t="s">
        <v>2921</v>
      </c>
      <c r="D61" s="68">
        <v>7147861382</v>
      </c>
      <c r="E61" s="68">
        <v>7152468127</v>
      </c>
      <c r="F61" s="68" t="s">
        <v>2776</v>
      </c>
      <c r="G61" s="68">
        <v>4599013</v>
      </c>
      <c r="H61" s="68">
        <v>0</v>
      </c>
      <c r="I61" s="68">
        <v>3775624</v>
      </c>
      <c r="J61" s="68">
        <v>0</v>
      </c>
      <c r="K61" s="68">
        <v>0</v>
      </c>
      <c r="L61" s="68">
        <v>0</v>
      </c>
      <c r="M61" s="68">
        <v>0</v>
      </c>
      <c r="N61" s="68">
        <v>0</v>
      </c>
      <c r="O61" s="68">
        <v>0</v>
      </c>
      <c r="P61" s="68">
        <v>0</v>
      </c>
      <c r="Q61" s="68">
        <v>0</v>
      </c>
      <c r="R61" s="68">
        <v>0</v>
      </c>
      <c r="S61" s="68">
        <v>0</v>
      </c>
      <c r="T61" s="68">
        <v>0</v>
      </c>
      <c r="U61" s="68">
        <v>0</v>
      </c>
      <c r="V61" s="68">
        <v>0</v>
      </c>
      <c r="W61" s="68">
        <v>0</v>
      </c>
      <c r="X61" s="68">
        <v>0</v>
      </c>
      <c r="Y61" s="68">
        <v>0</v>
      </c>
      <c r="Z61" s="68">
        <v>0</v>
      </c>
      <c r="AA61" s="68">
        <v>0</v>
      </c>
      <c r="AB61" s="68">
        <v>0</v>
      </c>
      <c r="AC61" s="68">
        <v>0</v>
      </c>
      <c r="AD61" s="68">
        <v>0</v>
      </c>
      <c r="AE61" s="68">
        <v>0</v>
      </c>
      <c r="AF61" s="68">
        <v>0</v>
      </c>
      <c r="AG61" s="68">
        <v>0</v>
      </c>
      <c r="AH61" s="68">
        <v>0</v>
      </c>
      <c r="AI61" s="68">
        <v>0</v>
      </c>
      <c r="AJ61" s="68">
        <v>0</v>
      </c>
      <c r="AK61" s="68"/>
    </row>
    <row r="62" spans="1:37">
      <c r="A62" s="68">
        <v>60</v>
      </c>
      <c r="B62" s="68" t="s">
        <v>1333</v>
      </c>
      <c r="C62" s="68" t="s">
        <v>2921</v>
      </c>
      <c r="D62" s="68">
        <v>7147861382</v>
      </c>
      <c r="E62" s="68">
        <v>7152468127</v>
      </c>
      <c r="F62" s="68" t="s">
        <v>2777</v>
      </c>
      <c r="G62" s="68">
        <v>0</v>
      </c>
      <c r="H62" s="68">
        <v>0</v>
      </c>
      <c r="I62" s="68">
        <v>0</v>
      </c>
      <c r="J62" s="68">
        <v>0</v>
      </c>
      <c r="K62" s="68">
        <v>0</v>
      </c>
      <c r="L62" s="68">
        <v>0</v>
      </c>
      <c r="M62" s="68">
        <v>0</v>
      </c>
      <c r="N62" s="68">
        <v>0</v>
      </c>
      <c r="O62" s="68">
        <v>0</v>
      </c>
      <c r="P62" s="68">
        <v>0</v>
      </c>
      <c r="Q62" s="68">
        <v>0</v>
      </c>
      <c r="R62" s="68">
        <v>0</v>
      </c>
      <c r="S62" s="68">
        <v>0</v>
      </c>
      <c r="T62" s="68">
        <v>0</v>
      </c>
      <c r="U62" s="68">
        <v>0</v>
      </c>
      <c r="V62" s="68">
        <v>0</v>
      </c>
      <c r="W62" s="68">
        <v>0</v>
      </c>
      <c r="X62" s="68">
        <v>0</v>
      </c>
      <c r="Y62" s="68">
        <v>0</v>
      </c>
      <c r="Z62" s="68">
        <v>0</v>
      </c>
      <c r="AA62" s="68">
        <v>0</v>
      </c>
      <c r="AB62" s="68">
        <v>0</v>
      </c>
      <c r="AC62" s="68">
        <v>0</v>
      </c>
      <c r="AD62" s="68">
        <v>0</v>
      </c>
      <c r="AE62" s="68">
        <v>0</v>
      </c>
      <c r="AF62" s="68">
        <v>0</v>
      </c>
      <c r="AG62" s="68">
        <v>0</v>
      </c>
      <c r="AH62" s="68">
        <v>0</v>
      </c>
      <c r="AI62" s="68">
        <v>0</v>
      </c>
      <c r="AJ62" s="68">
        <v>0</v>
      </c>
      <c r="AK62" s="68"/>
    </row>
    <row r="63" spans="1:37">
      <c r="A63" s="68">
        <v>61</v>
      </c>
      <c r="B63" s="68" t="s">
        <v>1349</v>
      </c>
      <c r="C63" s="68" t="s">
        <v>2922</v>
      </c>
      <c r="D63" s="68">
        <v>5826557954</v>
      </c>
      <c r="E63" s="68">
        <v>5858582116</v>
      </c>
      <c r="F63" s="68" t="s">
        <v>2776</v>
      </c>
      <c r="G63" s="68">
        <v>33062281</v>
      </c>
      <c r="H63" s="68">
        <v>1192626</v>
      </c>
      <c r="I63" s="68">
        <v>14520328</v>
      </c>
      <c r="J63" s="68">
        <v>0</v>
      </c>
      <c r="K63" s="68">
        <v>0</v>
      </c>
      <c r="L63" s="68">
        <v>15317858</v>
      </c>
      <c r="M63" s="68">
        <v>0</v>
      </c>
      <c r="N63" s="68">
        <v>0</v>
      </c>
      <c r="O63" s="68">
        <v>0</v>
      </c>
      <c r="P63" s="68">
        <v>1000535</v>
      </c>
      <c r="Q63" s="68">
        <v>0</v>
      </c>
      <c r="R63" s="68">
        <v>12354570</v>
      </c>
      <c r="S63" s="68">
        <v>0</v>
      </c>
      <c r="T63" s="68">
        <v>721251</v>
      </c>
      <c r="U63" s="68">
        <v>0</v>
      </c>
      <c r="V63" s="68">
        <v>0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0</v>
      </c>
      <c r="AF63" s="68">
        <v>0</v>
      </c>
      <c r="AG63" s="68">
        <v>0</v>
      </c>
      <c r="AH63" s="68">
        <v>0</v>
      </c>
      <c r="AI63" s="68">
        <v>0</v>
      </c>
      <c r="AJ63" s="68">
        <v>0</v>
      </c>
      <c r="AK63" s="68"/>
    </row>
    <row r="64" spans="1:37">
      <c r="A64" s="68">
        <v>62</v>
      </c>
      <c r="B64" s="68" t="s">
        <v>1349</v>
      </c>
      <c r="C64" s="68" t="s">
        <v>2922</v>
      </c>
      <c r="D64" s="68">
        <v>5826557954</v>
      </c>
      <c r="E64" s="68">
        <v>5858582116</v>
      </c>
      <c r="F64" s="68" t="s">
        <v>2777</v>
      </c>
      <c r="G64" s="68">
        <v>0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68">
        <v>0</v>
      </c>
      <c r="O64" s="68">
        <v>0</v>
      </c>
      <c r="P64" s="68">
        <v>0</v>
      </c>
      <c r="Q64" s="68">
        <v>0</v>
      </c>
      <c r="R64" s="68">
        <v>0</v>
      </c>
      <c r="S64" s="68">
        <v>0</v>
      </c>
      <c r="T64" s="68">
        <v>0</v>
      </c>
      <c r="U64" s="68">
        <v>0</v>
      </c>
      <c r="V64" s="68">
        <v>0</v>
      </c>
      <c r="W64" s="68">
        <v>0</v>
      </c>
      <c r="X64" s="68">
        <v>0</v>
      </c>
      <c r="Y64" s="68">
        <v>0</v>
      </c>
      <c r="Z64" s="68">
        <v>0</v>
      </c>
      <c r="AA64" s="68">
        <v>0</v>
      </c>
      <c r="AB64" s="68">
        <v>0</v>
      </c>
      <c r="AC64" s="68">
        <v>0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J64" s="68">
        <v>0</v>
      </c>
      <c r="AK64" s="68"/>
    </row>
    <row r="65" spans="1:37">
      <c r="A65" s="68">
        <v>63</v>
      </c>
      <c r="B65" s="68" t="s">
        <v>1369</v>
      </c>
      <c r="C65" s="68" t="s">
        <v>2923</v>
      </c>
      <c r="D65" s="68">
        <v>6030503497</v>
      </c>
      <c r="E65" s="68">
        <v>6036532110</v>
      </c>
      <c r="F65" s="68" t="s">
        <v>2776</v>
      </c>
      <c r="G65" s="68">
        <v>6033604</v>
      </c>
      <c r="H65" s="68">
        <v>38179618</v>
      </c>
      <c r="I65" s="68">
        <v>39074346</v>
      </c>
      <c r="J65" s="68">
        <v>0</v>
      </c>
      <c r="K65" s="68">
        <v>0</v>
      </c>
      <c r="L65" s="68">
        <v>0</v>
      </c>
      <c r="M65" s="68">
        <v>0</v>
      </c>
      <c r="N65" s="68">
        <v>4778644</v>
      </c>
      <c r="O65" s="68">
        <v>0</v>
      </c>
      <c r="P65" s="68">
        <v>0</v>
      </c>
      <c r="Q65" s="68">
        <v>0</v>
      </c>
      <c r="R65" s="68">
        <v>4191853</v>
      </c>
      <c r="S65" s="68">
        <v>0</v>
      </c>
      <c r="T65" s="68">
        <v>0</v>
      </c>
      <c r="U65" s="68">
        <v>0</v>
      </c>
      <c r="V65" s="68">
        <v>0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68">
        <v>0</v>
      </c>
      <c r="AG65" s="68">
        <v>0</v>
      </c>
      <c r="AH65" s="68">
        <v>0</v>
      </c>
      <c r="AI65" s="68">
        <v>0</v>
      </c>
      <c r="AJ65" s="68">
        <v>0</v>
      </c>
      <c r="AK65" s="68"/>
    </row>
    <row r="66" spans="1:37">
      <c r="A66" s="68">
        <v>64</v>
      </c>
      <c r="B66" s="68" t="s">
        <v>1369</v>
      </c>
      <c r="C66" s="68" t="s">
        <v>2923</v>
      </c>
      <c r="D66" s="68">
        <v>6030503497</v>
      </c>
      <c r="E66" s="68">
        <v>6036532110</v>
      </c>
      <c r="F66" s="68" t="s">
        <v>2777</v>
      </c>
      <c r="G66" s="68">
        <v>0</v>
      </c>
      <c r="H66" s="68">
        <v>0</v>
      </c>
      <c r="I66" s="68">
        <v>0</v>
      </c>
      <c r="J66" s="68">
        <v>0</v>
      </c>
      <c r="K66" s="68">
        <v>0</v>
      </c>
      <c r="L66" s="68">
        <v>0</v>
      </c>
      <c r="M66" s="68">
        <v>0</v>
      </c>
      <c r="N66" s="68">
        <v>0</v>
      </c>
      <c r="O66" s="68">
        <v>0</v>
      </c>
      <c r="P66" s="68">
        <v>0</v>
      </c>
      <c r="Q66" s="68">
        <v>0</v>
      </c>
      <c r="R66" s="68">
        <v>0</v>
      </c>
      <c r="S66" s="68">
        <v>0</v>
      </c>
      <c r="T66" s="68">
        <v>0</v>
      </c>
      <c r="U66" s="68">
        <v>0</v>
      </c>
      <c r="V66" s="68">
        <v>0</v>
      </c>
      <c r="W66" s="68">
        <v>0</v>
      </c>
      <c r="X66" s="68">
        <v>0</v>
      </c>
      <c r="Y66" s="68">
        <v>0</v>
      </c>
      <c r="Z66" s="68">
        <v>0</v>
      </c>
      <c r="AA66" s="68">
        <v>0</v>
      </c>
      <c r="AB66" s="68">
        <v>0</v>
      </c>
      <c r="AC66" s="68">
        <v>0</v>
      </c>
      <c r="AD66" s="68">
        <v>0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J66" s="68">
        <v>0</v>
      </c>
      <c r="AK66" s="68"/>
    </row>
    <row r="67" spans="1:37">
      <c r="A67" s="68">
        <v>65</v>
      </c>
      <c r="B67" s="68" t="s">
        <v>1389</v>
      </c>
      <c r="C67" s="68" t="s">
        <v>2924</v>
      </c>
      <c r="D67" s="68">
        <v>10890133711</v>
      </c>
      <c r="E67" s="68">
        <v>11181497159</v>
      </c>
      <c r="F67" s="68" t="s">
        <v>2776</v>
      </c>
      <c r="G67" s="68">
        <v>297963030</v>
      </c>
      <c r="H67" s="68">
        <v>17010157</v>
      </c>
      <c r="I67" s="68">
        <v>151419606</v>
      </c>
      <c r="J67" s="68">
        <v>4551969</v>
      </c>
      <c r="K67" s="68">
        <v>0</v>
      </c>
      <c r="L67" s="68">
        <v>6089070</v>
      </c>
      <c r="M67" s="68">
        <v>0</v>
      </c>
      <c r="N67" s="68">
        <v>133243926</v>
      </c>
      <c r="O67" s="68">
        <v>0</v>
      </c>
      <c r="P67" s="68">
        <v>6030188</v>
      </c>
      <c r="Q67" s="68">
        <v>0</v>
      </c>
      <c r="R67" s="68">
        <v>4673440</v>
      </c>
      <c r="S67" s="68">
        <v>0</v>
      </c>
      <c r="T67" s="68">
        <v>14349915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0</v>
      </c>
      <c r="AF67" s="68">
        <v>0</v>
      </c>
      <c r="AG67" s="68">
        <v>0</v>
      </c>
      <c r="AH67" s="68">
        <v>0</v>
      </c>
      <c r="AI67" s="68">
        <v>0</v>
      </c>
      <c r="AJ67" s="68">
        <v>0</v>
      </c>
      <c r="AK67" s="68"/>
    </row>
    <row r="68" spans="1:37">
      <c r="A68" s="68">
        <v>66</v>
      </c>
      <c r="B68" s="68" t="s">
        <v>1389</v>
      </c>
      <c r="C68" s="68" t="s">
        <v>2924</v>
      </c>
      <c r="D68" s="68">
        <v>10890133711</v>
      </c>
      <c r="E68" s="68">
        <v>11181497159</v>
      </c>
      <c r="F68" s="68" t="s">
        <v>2777</v>
      </c>
      <c r="G68" s="68">
        <v>0</v>
      </c>
      <c r="H68" s="68">
        <v>0</v>
      </c>
      <c r="I68" s="68">
        <v>0</v>
      </c>
      <c r="J68" s="68">
        <v>0</v>
      </c>
      <c r="K68" s="68">
        <v>0</v>
      </c>
      <c r="L68" s="68">
        <v>0</v>
      </c>
      <c r="M68" s="68">
        <v>0</v>
      </c>
      <c r="N68" s="68">
        <v>0</v>
      </c>
      <c r="O68" s="68">
        <v>0</v>
      </c>
      <c r="P68" s="68">
        <v>0</v>
      </c>
      <c r="Q68" s="68">
        <v>0</v>
      </c>
      <c r="R68" s="68">
        <v>0</v>
      </c>
      <c r="S68" s="68">
        <v>0</v>
      </c>
      <c r="T68" s="68">
        <v>0</v>
      </c>
      <c r="U68" s="68">
        <v>0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68">
        <v>0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J68" s="68">
        <v>0</v>
      </c>
      <c r="AK68" s="68"/>
    </row>
    <row r="69" spans="1:37">
      <c r="A69" s="68">
        <v>67</v>
      </c>
      <c r="B69" s="68" t="s">
        <v>1408</v>
      </c>
      <c r="C69" s="68" t="s">
        <v>2925</v>
      </c>
      <c r="D69" s="68">
        <v>6214146930</v>
      </c>
      <c r="E69" s="68">
        <v>6269055227</v>
      </c>
      <c r="F69" s="68" t="s">
        <v>2776</v>
      </c>
      <c r="G69" s="68">
        <v>55013215</v>
      </c>
      <c r="H69" s="68">
        <v>45025</v>
      </c>
      <c r="I69" s="68">
        <v>14821533</v>
      </c>
      <c r="J69" s="68">
        <v>0</v>
      </c>
      <c r="K69" s="68">
        <v>0</v>
      </c>
      <c r="L69" s="68">
        <v>0</v>
      </c>
      <c r="M69" s="68">
        <v>0</v>
      </c>
      <c r="N69" s="68">
        <v>0</v>
      </c>
      <c r="O69" s="68">
        <v>0</v>
      </c>
      <c r="P69" s="68">
        <v>0</v>
      </c>
      <c r="Q69" s="68">
        <v>0</v>
      </c>
      <c r="R69" s="68">
        <v>491215</v>
      </c>
      <c r="S69" s="68">
        <v>0</v>
      </c>
      <c r="T69" s="68">
        <v>0</v>
      </c>
      <c r="U69" s="68">
        <v>0</v>
      </c>
      <c r="V69" s="68">
        <v>0</v>
      </c>
      <c r="W69" s="68">
        <v>0</v>
      </c>
      <c r="X69" s="68">
        <v>0</v>
      </c>
      <c r="Y69" s="68">
        <v>0</v>
      </c>
      <c r="Z69" s="68">
        <v>0</v>
      </c>
      <c r="AA69" s="68">
        <v>0</v>
      </c>
      <c r="AB69" s="68">
        <v>0</v>
      </c>
      <c r="AC69" s="68">
        <v>0</v>
      </c>
      <c r="AD69" s="68">
        <v>0</v>
      </c>
      <c r="AE69" s="68">
        <v>0</v>
      </c>
      <c r="AF69" s="68">
        <v>0</v>
      </c>
      <c r="AG69" s="68">
        <v>0</v>
      </c>
      <c r="AH69" s="68">
        <v>0</v>
      </c>
      <c r="AI69" s="68">
        <v>0</v>
      </c>
      <c r="AJ69" s="68">
        <v>0</v>
      </c>
      <c r="AK69" s="68"/>
    </row>
    <row r="70" spans="1:37">
      <c r="A70" s="68">
        <v>68</v>
      </c>
      <c r="B70" s="68" t="s">
        <v>1408</v>
      </c>
      <c r="C70" s="68" t="s">
        <v>2925</v>
      </c>
      <c r="D70" s="68">
        <v>6214146930</v>
      </c>
      <c r="E70" s="68">
        <v>6269055227</v>
      </c>
      <c r="F70" s="68" t="s">
        <v>2777</v>
      </c>
      <c r="G70" s="68">
        <v>0</v>
      </c>
      <c r="H70" s="68">
        <v>0</v>
      </c>
      <c r="I70" s="68">
        <v>0</v>
      </c>
      <c r="J70" s="68">
        <v>0</v>
      </c>
      <c r="K70" s="68">
        <v>0</v>
      </c>
      <c r="L70" s="68">
        <v>0</v>
      </c>
      <c r="M70" s="68">
        <v>0</v>
      </c>
      <c r="N70" s="68">
        <v>0</v>
      </c>
      <c r="O70" s="68">
        <v>0</v>
      </c>
      <c r="P70" s="68">
        <v>0</v>
      </c>
      <c r="Q70" s="68">
        <v>0</v>
      </c>
      <c r="R70" s="68">
        <v>0</v>
      </c>
      <c r="S70" s="68">
        <v>0</v>
      </c>
      <c r="T70" s="68">
        <v>0</v>
      </c>
      <c r="U70" s="68">
        <v>0</v>
      </c>
      <c r="V70" s="68">
        <v>0</v>
      </c>
      <c r="W70" s="68">
        <v>0</v>
      </c>
      <c r="X70" s="68">
        <v>0</v>
      </c>
      <c r="Y70" s="68">
        <v>0</v>
      </c>
      <c r="Z70" s="68">
        <v>0</v>
      </c>
      <c r="AA70" s="68">
        <v>0</v>
      </c>
      <c r="AB70" s="68">
        <v>0</v>
      </c>
      <c r="AC70" s="68">
        <v>0</v>
      </c>
      <c r="AD70" s="68">
        <v>0</v>
      </c>
      <c r="AE70" s="68">
        <v>0</v>
      </c>
      <c r="AF70" s="68">
        <v>0</v>
      </c>
      <c r="AG70" s="68">
        <v>0</v>
      </c>
      <c r="AH70" s="68">
        <v>0</v>
      </c>
      <c r="AI70" s="68">
        <v>0</v>
      </c>
      <c r="AJ70" s="68">
        <v>0</v>
      </c>
      <c r="AK70" s="68"/>
    </row>
    <row r="71" spans="1:37">
      <c r="A71" s="68">
        <v>69</v>
      </c>
      <c r="B71" s="68" t="s">
        <v>1427</v>
      </c>
      <c r="C71" s="68" t="s">
        <v>2926</v>
      </c>
      <c r="D71" s="68">
        <v>13802896460</v>
      </c>
      <c r="E71" s="68">
        <v>14011784508</v>
      </c>
      <c r="F71" s="68" t="s">
        <v>2776</v>
      </c>
      <c r="G71" s="68">
        <v>214072754</v>
      </c>
      <c r="H71" s="68">
        <v>66171089</v>
      </c>
      <c r="I71" s="68">
        <v>136852105</v>
      </c>
      <c r="J71" s="68">
        <v>11286078</v>
      </c>
      <c r="K71" s="68">
        <v>0</v>
      </c>
      <c r="L71" s="68">
        <v>67666634</v>
      </c>
      <c r="M71" s="68">
        <v>0</v>
      </c>
      <c r="N71" s="68">
        <v>1937727</v>
      </c>
      <c r="O71" s="68">
        <v>0</v>
      </c>
      <c r="P71" s="68">
        <v>4741038</v>
      </c>
      <c r="Q71" s="68">
        <v>0</v>
      </c>
      <c r="R71" s="68">
        <v>40377698</v>
      </c>
      <c r="S71" s="68">
        <v>0</v>
      </c>
      <c r="T71" s="68">
        <v>115111240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68">
        <v>0</v>
      </c>
      <c r="AG71" s="68">
        <v>0</v>
      </c>
      <c r="AH71" s="68">
        <v>0</v>
      </c>
      <c r="AI71" s="68">
        <v>0</v>
      </c>
      <c r="AJ71" s="68">
        <v>0</v>
      </c>
      <c r="AK71" s="68"/>
    </row>
    <row r="72" spans="1:37">
      <c r="A72" s="68">
        <v>70</v>
      </c>
      <c r="B72" s="68" t="s">
        <v>1427</v>
      </c>
      <c r="C72" s="68" t="s">
        <v>2926</v>
      </c>
      <c r="D72" s="68">
        <v>13802896460</v>
      </c>
      <c r="E72" s="68">
        <v>14011784508</v>
      </c>
      <c r="F72" s="68" t="s">
        <v>2777</v>
      </c>
      <c r="G72" s="68">
        <v>0</v>
      </c>
      <c r="H72" s="68">
        <v>0</v>
      </c>
      <c r="I72" s="68">
        <v>0</v>
      </c>
      <c r="J72" s="68">
        <v>0</v>
      </c>
      <c r="K72" s="68">
        <v>0</v>
      </c>
      <c r="L72" s="68">
        <v>0</v>
      </c>
      <c r="M72" s="68">
        <v>0</v>
      </c>
      <c r="N72" s="68">
        <v>0</v>
      </c>
      <c r="O72" s="68">
        <v>0</v>
      </c>
      <c r="P72" s="68">
        <v>0</v>
      </c>
      <c r="Q72" s="68">
        <v>0</v>
      </c>
      <c r="R72" s="68">
        <v>0</v>
      </c>
      <c r="S72" s="68">
        <v>0</v>
      </c>
      <c r="T72" s="68">
        <v>0</v>
      </c>
      <c r="U72" s="68">
        <v>0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68">
        <v>0</v>
      </c>
      <c r="AD72" s="68">
        <v>0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J72" s="68">
        <v>0</v>
      </c>
      <c r="AK72" s="68"/>
    </row>
    <row r="73" spans="1:37">
      <c r="A73" s="68">
        <v>71</v>
      </c>
      <c r="B73" s="68" t="s">
        <v>1446</v>
      </c>
      <c r="C73" s="68" t="s">
        <v>2927</v>
      </c>
      <c r="D73" s="68">
        <v>7039989734</v>
      </c>
      <c r="E73" s="68">
        <v>7040754895</v>
      </c>
      <c r="F73" s="68" t="s">
        <v>2776</v>
      </c>
      <c r="G73" s="68">
        <v>754488</v>
      </c>
      <c r="H73" s="68">
        <v>4034795</v>
      </c>
      <c r="I73" s="68">
        <v>11371000</v>
      </c>
      <c r="J73" s="68">
        <v>66755553</v>
      </c>
      <c r="K73" s="68">
        <v>0</v>
      </c>
      <c r="L73" s="68">
        <v>0</v>
      </c>
      <c r="M73" s="68">
        <v>0</v>
      </c>
      <c r="N73" s="68">
        <v>30354</v>
      </c>
      <c r="O73" s="68">
        <v>0</v>
      </c>
      <c r="P73" s="68">
        <v>0</v>
      </c>
      <c r="Q73" s="68">
        <v>0</v>
      </c>
      <c r="R73" s="68">
        <v>1149450</v>
      </c>
      <c r="S73" s="68">
        <v>0</v>
      </c>
      <c r="T73" s="68">
        <v>54905163</v>
      </c>
      <c r="U73" s="68">
        <v>0</v>
      </c>
      <c r="V73" s="68">
        <v>0</v>
      </c>
      <c r="W73" s="68">
        <v>0</v>
      </c>
      <c r="X73" s="68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  <c r="AJ73" s="68">
        <v>0</v>
      </c>
      <c r="AK73" s="68"/>
    </row>
    <row r="74" spans="1:37">
      <c r="A74" s="68">
        <v>72</v>
      </c>
      <c r="B74" s="68" t="s">
        <v>1446</v>
      </c>
      <c r="C74" s="68" t="s">
        <v>2927</v>
      </c>
      <c r="D74" s="68">
        <v>7039989734</v>
      </c>
      <c r="E74" s="68">
        <v>7040754895</v>
      </c>
      <c r="F74" s="68" t="s">
        <v>2777</v>
      </c>
      <c r="G74" s="68">
        <v>0</v>
      </c>
      <c r="H74" s="68">
        <v>0</v>
      </c>
      <c r="I74" s="68">
        <v>0</v>
      </c>
      <c r="J74" s="68">
        <v>0</v>
      </c>
      <c r="K74" s="68">
        <v>0</v>
      </c>
      <c r="L74" s="68">
        <v>0</v>
      </c>
      <c r="M74" s="68">
        <v>0</v>
      </c>
      <c r="N74" s="68">
        <v>0</v>
      </c>
      <c r="O74" s="68">
        <v>0</v>
      </c>
      <c r="P74" s="68">
        <v>0</v>
      </c>
      <c r="Q74" s="68">
        <v>0</v>
      </c>
      <c r="R74" s="68">
        <v>0</v>
      </c>
      <c r="S74" s="68">
        <v>0</v>
      </c>
      <c r="T74" s="68">
        <v>0</v>
      </c>
      <c r="U74" s="68">
        <v>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68">
        <v>0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J74" s="68">
        <v>0</v>
      </c>
      <c r="AK74" s="68"/>
    </row>
    <row r="75" spans="1:37">
      <c r="A75" s="68">
        <v>73</v>
      </c>
      <c r="B75" s="68" t="s">
        <v>1640</v>
      </c>
      <c r="C75" s="68" t="s">
        <v>1641</v>
      </c>
      <c r="D75" s="68">
        <v>4307483462</v>
      </c>
      <c r="E75" s="68">
        <v>4307436257</v>
      </c>
      <c r="F75" s="68" t="s">
        <v>2776</v>
      </c>
      <c r="G75" s="68">
        <v>0</v>
      </c>
      <c r="H75" s="68">
        <v>0</v>
      </c>
      <c r="I75" s="68">
        <v>0</v>
      </c>
      <c r="J75" s="68">
        <v>0</v>
      </c>
      <c r="K75" s="68">
        <v>0</v>
      </c>
      <c r="L75" s="68">
        <v>0</v>
      </c>
      <c r="M75" s="68">
        <v>0</v>
      </c>
      <c r="N75" s="68">
        <v>0</v>
      </c>
      <c r="O75" s="68">
        <v>0</v>
      </c>
      <c r="P75" s="68">
        <v>0</v>
      </c>
      <c r="Q75" s="68">
        <v>0</v>
      </c>
      <c r="R75" s="68">
        <v>0</v>
      </c>
      <c r="S75" s="68">
        <v>0</v>
      </c>
      <c r="T75" s="68">
        <v>0</v>
      </c>
      <c r="U75" s="68">
        <v>0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68">
        <v>0</v>
      </c>
      <c r="AK75" s="68"/>
    </row>
    <row r="76" spans="1:37">
      <c r="A76" s="68">
        <v>74</v>
      </c>
      <c r="B76" s="68" t="s">
        <v>1652</v>
      </c>
      <c r="C76" s="68" t="s">
        <v>1653</v>
      </c>
      <c r="D76" s="68">
        <v>13133578787</v>
      </c>
      <c r="E76" s="68">
        <v>13133401214</v>
      </c>
      <c r="F76" s="68" t="s">
        <v>2776</v>
      </c>
      <c r="G76" s="68">
        <v>0</v>
      </c>
      <c r="H76" s="68">
        <v>0</v>
      </c>
      <c r="I76" s="68">
        <v>0</v>
      </c>
      <c r="J76" s="68">
        <v>0</v>
      </c>
      <c r="K76" s="68">
        <v>0</v>
      </c>
      <c r="L76" s="68">
        <v>0</v>
      </c>
      <c r="M76" s="68">
        <v>0</v>
      </c>
      <c r="N76" s="68">
        <v>0</v>
      </c>
      <c r="O76" s="68">
        <v>0</v>
      </c>
      <c r="P76" s="68">
        <v>0</v>
      </c>
      <c r="Q76" s="68">
        <v>0</v>
      </c>
      <c r="R76" s="68">
        <v>0</v>
      </c>
      <c r="S76" s="68">
        <v>0</v>
      </c>
      <c r="T76" s="68">
        <v>0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0</v>
      </c>
      <c r="AD76" s="68">
        <v>0</v>
      </c>
      <c r="AE76" s="68">
        <v>0</v>
      </c>
      <c r="AF76" s="68">
        <v>0</v>
      </c>
      <c r="AG76" s="68">
        <v>0</v>
      </c>
      <c r="AH76" s="68">
        <v>0</v>
      </c>
      <c r="AI76" s="68">
        <v>0</v>
      </c>
      <c r="AJ76" s="68">
        <v>0</v>
      </c>
      <c r="AK76" s="68"/>
    </row>
    <row r="77" spans="1:37">
      <c r="A77" s="68">
        <v>75</v>
      </c>
      <c r="B77" s="68" t="s">
        <v>1714</v>
      </c>
      <c r="C77" s="68" t="s">
        <v>1715</v>
      </c>
      <c r="D77" s="68">
        <v>23487370259</v>
      </c>
      <c r="E77" s="68">
        <v>23487513275</v>
      </c>
      <c r="F77" s="68" t="s">
        <v>2776</v>
      </c>
      <c r="G77" s="68">
        <v>0</v>
      </c>
      <c r="H77" s="68">
        <v>0</v>
      </c>
      <c r="I77" s="68">
        <v>0</v>
      </c>
      <c r="J77" s="68">
        <v>0</v>
      </c>
      <c r="K77" s="68">
        <v>0</v>
      </c>
      <c r="L77" s="68">
        <v>0</v>
      </c>
      <c r="M77" s="68">
        <v>0</v>
      </c>
      <c r="N77" s="68">
        <v>0</v>
      </c>
      <c r="O77" s="68">
        <v>0</v>
      </c>
      <c r="P77" s="68">
        <v>0</v>
      </c>
      <c r="Q77" s="68">
        <v>0</v>
      </c>
      <c r="R77" s="68">
        <v>0</v>
      </c>
      <c r="S77" s="68">
        <v>0</v>
      </c>
      <c r="T77" s="68">
        <v>0</v>
      </c>
      <c r="U77" s="68">
        <v>0</v>
      </c>
      <c r="V77" s="68">
        <v>0</v>
      </c>
      <c r="W77" s="68">
        <v>0</v>
      </c>
      <c r="X77" s="68">
        <v>0</v>
      </c>
      <c r="Y77" s="68">
        <v>0</v>
      </c>
      <c r="Z77" s="68">
        <v>0</v>
      </c>
      <c r="AA77" s="68">
        <v>0</v>
      </c>
      <c r="AB77" s="68">
        <v>0</v>
      </c>
      <c r="AC77" s="68">
        <v>0</v>
      </c>
      <c r="AD77" s="68">
        <v>0</v>
      </c>
      <c r="AE77" s="68">
        <v>0</v>
      </c>
      <c r="AF77" s="68">
        <v>0</v>
      </c>
      <c r="AG77" s="68">
        <v>0</v>
      </c>
      <c r="AH77" s="68">
        <v>0</v>
      </c>
      <c r="AI77" s="68">
        <v>0</v>
      </c>
      <c r="AJ77" s="68">
        <v>0</v>
      </c>
      <c r="AK77" s="68"/>
    </row>
    <row r="78" spans="1:37">
      <c r="A78" s="68">
        <v>76</v>
      </c>
      <c r="B78" s="68" t="s">
        <v>1714</v>
      </c>
      <c r="C78" s="68" t="s">
        <v>1715</v>
      </c>
      <c r="D78" s="68">
        <v>23487370259</v>
      </c>
      <c r="E78" s="68">
        <v>23487513275</v>
      </c>
      <c r="F78" s="68" t="s">
        <v>2777</v>
      </c>
      <c r="G78" s="68">
        <v>0</v>
      </c>
      <c r="H78" s="68">
        <v>0</v>
      </c>
      <c r="I78" s="68">
        <v>0</v>
      </c>
      <c r="J78" s="68">
        <v>0</v>
      </c>
      <c r="K78" s="68">
        <v>0</v>
      </c>
      <c r="L78" s="68">
        <v>0</v>
      </c>
      <c r="M78" s="68">
        <v>0</v>
      </c>
      <c r="N78" s="68">
        <v>0</v>
      </c>
      <c r="O78" s="68">
        <v>0</v>
      </c>
      <c r="P78" s="68">
        <v>0</v>
      </c>
      <c r="Q78" s="68">
        <v>0</v>
      </c>
      <c r="R78" s="68">
        <v>0</v>
      </c>
      <c r="S78" s="68">
        <v>0</v>
      </c>
      <c r="T78" s="68">
        <v>0</v>
      </c>
      <c r="U78" s="68">
        <v>0</v>
      </c>
      <c r="V78" s="68">
        <v>0</v>
      </c>
      <c r="W78" s="68">
        <v>0</v>
      </c>
      <c r="X78" s="68">
        <v>0</v>
      </c>
      <c r="Y78" s="68">
        <v>0</v>
      </c>
      <c r="Z78" s="68">
        <v>0</v>
      </c>
      <c r="AA78" s="68">
        <v>0</v>
      </c>
      <c r="AB78" s="68">
        <v>0</v>
      </c>
      <c r="AC78" s="68">
        <v>0</v>
      </c>
      <c r="AD78" s="68">
        <v>0</v>
      </c>
      <c r="AE78" s="68">
        <v>0</v>
      </c>
      <c r="AF78" s="68">
        <v>0</v>
      </c>
      <c r="AG78" s="68">
        <v>0</v>
      </c>
      <c r="AH78" s="68">
        <v>0</v>
      </c>
      <c r="AI78" s="68">
        <v>0</v>
      </c>
      <c r="AJ78" s="68">
        <v>0</v>
      </c>
      <c r="AK78" s="68"/>
    </row>
    <row r="79" spans="1:37">
      <c r="A79" s="68">
        <v>77</v>
      </c>
      <c r="B79" s="68" t="s">
        <v>1726</v>
      </c>
      <c r="C79" s="68" t="s">
        <v>1727</v>
      </c>
      <c r="D79" s="68">
        <v>903873386</v>
      </c>
      <c r="E79" s="68">
        <v>903863828</v>
      </c>
      <c r="F79" s="68" t="s">
        <v>2776</v>
      </c>
      <c r="G79" s="68">
        <v>0</v>
      </c>
      <c r="H79" s="68">
        <v>0</v>
      </c>
      <c r="I79" s="68">
        <v>0</v>
      </c>
      <c r="J79" s="68">
        <v>0</v>
      </c>
      <c r="K79" s="68">
        <v>0</v>
      </c>
      <c r="L79" s="68">
        <v>0</v>
      </c>
      <c r="M79" s="68">
        <v>0</v>
      </c>
      <c r="N79" s="68">
        <v>0</v>
      </c>
      <c r="O79" s="68">
        <v>0</v>
      </c>
      <c r="P79" s="68">
        <v>0</v>
      </c>
      <c r="Q79" s="68">
        <v>0</v>
      </c>
      <c r="R79" s="68">
        <v>0</v>
      </c>
      <c r="S79" s="68">
        <v>0</v>
      </c>
      <c r="T79" s="68">
        <v>0</v>
      </c>
      <c r="U79" s="68">
        <v>0</v>
      </c>
      <c r="V79" s="68">
        <v>0</v>
      </c>
      <c r="W79" s="68">
        <v>0</v>
      </c>
      <c r="X79" s="68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68">
        <v>0</v>
      </c>
      <c r="AK79" s="68"/>
    </row>
    <row r="80" spans="1:37">
      <c r="A80" s="68">
        <v>78</v>
      </c>
      <c r="B80" s="68" t="s">
        <v>1735</v>
      </c>
      <c r="C80" s="68" t="s">
        <v>1736</v>
      </c>
      <c r="D80" s="68">
        <v>3229148446</v>
      </c>
      <c r="E80" s="68">
        <v>3229104344</v>
      </c>
      <c r="F80" s="68" t="s">
        <v>2776</v>
      </c>
      <c r="G80" s="68">
        <v>0</v>
      </c>
      <c r="H80" s="68">
        <v>0</v>
      </c>
      <c r="I80" s="68">
        <v>0</v>
      </c>
      <c r="J80" s="68">
        <v>0</v>
      </c>
      <c r="K80" s="68">
        <v>0</v>
      </c>
      <c r="L80" s="68">
        <v>0</v>
      </c>
      <c r="M80" s="68">
        <v>0</v>
      </c>
      <c r="N80" s="68">
        <v>0</v>
      </c>
      <c r="O80" s="68">
        <v>0</v>
      </c>
      <c r="P80" s="68">
        <v>0</v>
      </c>
      <c r="Q80" s="68">
        <v>0</v>
      </c>
      <c r="R80" s="68">
        <v>0</v>
      </c>
      <c r="S80" s="68">
        <v>0</v>
      </c>
      <c r="T80" s="68">
        <v>0</v>
      </c>
      <c r="U80" s="68">
        <v>0</v>
      </c>
      <c r="V80" s="68">
        <v>0</v>
      </c>
      <c r="W80" s="68">
        <v>0</v>
      </c>
      <c r="X80" s="68">
        <v>0</v>
      </c>
      <c r="Y80" s="68">
        <v>0</v>
      </c>
      <c r="Z80" s="68">
        <v>0</v>
      </c>
      <c r="AA80" s="68">
        <v>0</v>
      </c>
      <c r="AB80" s="68">
        <v>0</v>
      </c>
      <c r="AC80" s="68">
        <v>0</v>
      </c>
      <c r="AD80" s="68">
        <v>0</v>
      </c>
      <c r="AE80" s="68">
        <v>0</v>
      </c>
      <c r="AF80" s="68">
        <v>0</v>
      </c>
      <c r="AG80" s="68">
        <v>0</v>
      </c>
      <c r="AH80" s="68">
        <v>0</v>
      </c>
      <c r="AI80" s="68">
        <v>0</v>
      </c>
      <c r="AJ80" s="68">
        <v>0</v>
      </c>
      <c r="AK80" s="68"/>
    </row>
    <row r="81" spans="1:37">
      <c r="A81" s="68">
        <v>79</v>
      </c>
      <c r="B81" s="68" t="s">
        <v>1735</v>
      </c>
      <c r="C81" s="68" t="s">
        <v>1736</v>
      </c>
      <c r="D81" s="68">
        <v>3229148446</v>
      </c>
      <c r="E81" s="68">
        <v>3229104344</v>
      </c>
      <c r="F81" s="68" t="s">
        <v>2777</v>
      </c>
      <c r="G81" s="68">
        <v>0</v>
      </c>
      <c r="H81" s="68">
        <v>0</v>
      </c>
      <c r="I81" s="68">
        <v>0</v>
      </c>
      <c r="J81" s="68">
        <v>0</v>
      </c>
      <c r="K81" s="68">
        <v>0</v>
      </c>
      <c r="L81" s="68">
        <v>0</v>
      </c>
      <c r="M81" s="68">
        <v>0</v>
      </c>
      <c r="N81" s="68">
        <v>0</v>
      </c>
      <c r="O81" s="68">
        <v>0</v>
      </c>
      <c r="P81" s="68">
        <v>0</v>
      </c>
      <c r="Q81" s="68">
        <v>0</v>
      </c>
      <c r="R81" s="68">
        <v>0</v>
      </c>
      <c r="S81" s="68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68">
        <v>0</v>
      </c>
      <c r="AK81" s="68"/>
    </row>
    <row r="82" spans="1:37">
      <c r="A82" s="68">
        <v>80</v>
      </c>
      <c r="B82" s="68" t="s">
        <v>1750</v>
      </c>
      <c r="C82" s="68" t="s">
        <v>1751</v>
      </c>
      <c r="D82" s="68">
        <v>28235657605</v>
      </c>
      <c r="E82" s="68">
        <v>28235271976</v>
      </c>
      <c r="F82" s="68" t="s">
        <v>2776</v>
      </c>
      <c r="G82" s="68">
        <v>0</v>
      </c>
      <c r="H82" s="68">
        <v>0</v>
      </c>
      <c r="I82" s="68">
        <v>0</v>
      </c>
      <c r="J82" s="68">
        <v>0</v>
      </c>
      <c r="K82" s="68">
        <v>0</v>
      </c>
      <c r="L82" s="68">
        <v>0</v>
      </c>
      <c r="M82" s="68">
        <v>0</v>
      </c>
      <c r="N82" s="68">
        <v>0</v>
      </c>
      <c r="O82" s="68">
        <v>0</v>
      </c>
      <c r="P82" s="68">
        <v>0</v>
      </c>
      <c r="Q82" s="68">
        <v>0</v>
      </c>
      <c r="R82" s="68">
        <v>0</v>
      </c>
      <c r="S82" s="68">
        <v>0</v>
      </c>
      <c r="T82" s="68">
        <v>0</v>
      </c>
      <c r="U82" s="68">
        <v>0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68">
        <v>0</v>
      </c>
      <c r="AD82" s="68">
        <v>0</v>
      </c>
      <c r="AE82" s="68">
        <v>0</v>
      </c>
      <c r="AF82" s="68">
        <v>0</v>
      </c>
      <c r="AG82" s="68">
        <v>0</v>
      </c>
      <c r="AH82" s="68">
        <v>0</v>
      </c>
      <c r="AI82" s="68">
        <v>0</v>
      </c>
      <c r="AJ82" s="68">
        <v>0</v>
      </c>
      <c r="AK82" s="68"/>
    </row>
    <row r="83" spans="1:37">
      <c r="A83" s="68">
        <v>81</v>
      </c>
      <c r="B83" s="68" t="s">
        <v>1750</v>
      </c>
      <c r="C83" s="68" t="s">
        <v>1751</v>
      </c>
      <c r="D83" s="68">
        <v>28235657605</v>
      </c>
      <c r="E83" s="68">
        <v>28235271976</v>
      </c>
      <c r="F83" s="68" t="s">
        <v>2777</v>
      </c>
      <c r="G83" s="68">
        <v>0</v>
      </c>
      <c r="H83" s="68">
        <v>0</v>
      </c>
      <c r="I83" s="68">
        <v>0</v>
      </c>
      <c r="J83" s="68">
        <v>0</v>
      </c>
      <c r="K83" s="68">
        <v>0</v>
      </c>
      <c r="L83" s="68">
        <v>0</v>
      </c>
      <c r="M83" s="68">
        <v>0</v>
      </c>
      <c r="N83" s="68">
        <v>0</v>
      </c>
      <c r="O83" s="68">
        <v>0</v>
      </c>
      <c r="P83" s="68">
        <v>0</v>
      </c>
      <c r="Q83" s="68">
        <v>0</v>
      </c>
      <c r="R83" s="68">
        <v>0</v>
      </c>
      <c r="S83" s="68">
        <v>0</v>
      </c>
      <c r="T83" s="68">
        <v>0</v>
      </c>
      <c r="U83" s="68">
        <v>0</v>
      </c>
      <c r="V83" s="68">
        <v>0</v>
      </c>
      <c r="W83" s="68">
        <v>0</v>
      </c>
      <c r="X83" s="68">
        <v>0</v>
      </c>
      <c r="Y83" s="68">
        <v>0</v>
      </c>
      <c r="Z83" s="68">
        <v>0</v>
      </c>
      <c r="AA83" s="68">
        <v>0</v>
      </c>
      <c r="AB83" s="68">
        <v>0</v>
      </c>
      <c r="AC83" s="68">
        <v>0</v>
      </c>
      <c r="AD83" s="68">
        <v>0</v>
      </c>
      <c r="AE83" s="68">
        <v>0</v>
      </c>
      <c r="AF83" s="68">
        <v>0</v>
      </c>
      <c r="AG83" s="68">
        <v>0</v>
      </c>
      <c r="AH83" s="68">
        <v>0</v>
      </c>
      <c r="AI83" s="68">
        <v>0</v>
      </c>
      <c r="AJ83" s="68">
        <v>0</v>
      </c>
      <c r="AK83" s="68"/>
    </row>
    <row r="84" spans="1:37">
      <c r="A84" s="68">
        <v>82</v>
      </c>
      <c r="B84" s="68" t="s">
        <v>1760</v>
      </c>
      <c r="C84" s="68" t="s">
        <v>1761</v>
      </c>
      <c r="D84" s="68">
        <v>20843327649</v>
      </c>
      <c r="E84" s="68">
        <v>20842577111</v>
      </c>
      <c r="F84" s="68" t="s">
        <v>2776</v>
      </c>
      <c r="G84" s="68">
        <v>0</v>
      </c>
      <c r="H84" s="68">
        <v>0</v>
      </c>
      <c r="I84" s="68">
        <v>0</v>
      </c>
      <c r="J84" s="68">
        <v>0</v>
      </c>
      <c r="K84" s="68">
        <v>0</v>
      </c>
      <c r="L84" s="68">
        <v>0</v>
      </c>
      <c r="M84" s="68">
        <v>0</v>
      </c>
      <c r="N84" s="68">
        <v>0</v>
      </c>
      <c r="O84" s="68">
        <v>0</v>
      </c>
      <c r="P84" s="68">
        <v>0</v>
      </c>
      <c r="Q84" s="68">
        <v>0</v>
      </c>
      <c r="R84" s="68">
        <v>0</v>
      </c>
      <c r="S84" s="68">
        <v>0</v>
      </c>
      <c r="T84" s="68">
        <v>0</v>
      </c>
      <c r="U84" s="68">
        <v>0</v>
      </c>
      <c r="V84" s="68">
        <v>0</v>
      </c>
      <c r="W84" s="68">
        <v>0</v>
      </c>
      <c r="X84" s="68">
        <v>0</v>
      </c>
      <c r="Y84" s="68">
        <v>0</v>
      </c>
      <c r="Z84" s="68">
        <v>0</v>
      </c>
      <c r="AA84" s="68">
        <v>0</v>
      </c>
      <c r="AB84" s="68">
        <v>0</v>
      </c>
      <c r="AC84" s="68">
        <v>0</v>
      </c>
      <c r="AD84" s="68">
        <v>0</v>
      </c>
      <c r="AE84" s="68">
        <v>0</v>
      </c>
      <c r="AF84" s="68">
        <v>0</v>
      </c>
      <c r="AG84" s="68">
        <v>0</v>
      </c>
      <c r="AH84" s="68">
        <v>0</v>
      </c>
      <c r="AI84" s="68">
        <v>0</v>
      </c>
      <c r="AJ84" s="68">
        <v>0</v>
      </c>
      <c r="AK84" s="68"/>
    </row>
    <row r="85" spans="1:37">
      <c r="A85" s="68">
        <v>83</v>
      </c>
      <c r="B85" s="68" t="s">
        <v>1760</v>
      </c>
      <c r="C85" s="68" t="s">
        <v>1761</v>
      </c>
      <c r="D85" s="68">
        <v>20843327649</v>
      </c>
      <c r="E85" s="68">
        <v>20842577111</v>
      </c>
      <c r="F85" s="68" t="s">
        <v>2777</v>
      </c>
      <c r="G85" s="68">
        <v>0</v>
      </c>
      <c r="H85" s="68">
        <v>0</v>
      </c>
      <c r="I85" s="68">
        <v>0</v>
      </c>
      <c r="J85" s="68">
        <v>0</v>
      </c>
      <c r="K85" s="68">
        <v>0</v>
      </c>
      <c r="L85" s="68">
        <v>0</v>
      </c>
      <c r="M85" s="68">
        <v>0</v>
      </c>
      <c r="N85" s="68">
        <v>0</v>
      </c>
      <c r="O85" s="68">
        <v>0</v>
      </c>
      <c r="P85" s="68">
        <v>0</v>
      </c>
      <c r="Q85" s="68">
        <v>0</v>
      </c>
      <c r="R85" s="68">
        <v>0</v>
      </c>
      <c r="S85" s="68">
        <v>0</v>
      </c>
      <c r="T85" s="68">
        <v>0</v>
      </c>
      <c r="U85" s="68">
        <v>0</v>
      </c>
      <c r="V85" s="68">
        <v>0</v>
      </c>
      <c r="W85" s="68">
        <v>0</v>
      </c>
      <c r="X85" s="68">
        <v>0</v>
      </c>
      <c r="Y85" s="68">
        <v>0</v>
      </c>
      <c r="Z85" s="68">
        <v>0</v>
      </c>
      <c r="AA85" s="68">
        <v>0</v>
      </c>
      <c r="AB85" s="68">
        <v>0</v>
      </c>
      <c r="AC85" s="68">
        <v>0</v>
      </c>
      <c r="AD85" s="68">
        <v>0</v>
      </c>
      <c r="AE85" s="68">
        <v>0</v>
      </c>
      <c r="AF85" s="68">
        <v>0</v>
      </c>
      <c r="AG85" s="68">
        <v>0</v>
      </c>
      <c r="AH85" s="68">
        <v>0</v>
      </c>
      <c r="AI85" s="68">
        <v>0</v>
      </c>
      <c r="AJ85" s="68">
        <v>0</v>
      </c>
      <c r="AK85" s="68"/>
    </row>
    <row r="86" spans="1:37">
      <c r="A86" s="68">
        <v>84</v>
      </c>
      <c r="B86" s="68" t="s">
        <v>1770</v>
      </c>
      <c r="C86" s="68" t="s">
        <v>1771</v>
      </c>
      <c r="D86" s="68">
        <v>84167960592</v>
      </c>
      <c r="E86" s="68">
        <v>84166626588</v>
      </c>
      <c r="F86" s="68" t="s">
        <v>2776</v>
      </c>
      <c r="G86" s="68">
        <v>0</v>
      </c>
      <c r="H86" s="68">
        <v>0</v>
      </c>
      <c r="I86" s="68">
        <v>0</v>
      </c>
      <c r="J86" s="68">
        <v>0</v>
      </c>
      <c r="K86" s="68">
        <v>0</v>
      </c>
      <c r="L86" s="68">
        <v>0</v>
      </c>
      <c r="M86" s="68">
        <v>0</v>
      </c>
      <c r="N86" s="68">
        <v>0</v>
      </c>
      <c r="O86" s="68">
        <v>0</v>
      </c>
      <c r="P86" s="68">
        <v>0</v>
      </c>
      <c r="Q86" s="68">
        <v>0</v>
      </c>
      <c r="R86" s="68">
        <v>0</v>
      </c>
      <c r="S86" s="68">
        <v>0</v>
      </c>
      <c r="T86" s="68">
        <v>0</v>
      </c>
      <c r="U86" s="68">
        <v>0</v>
      </c>
      <c r="V86" s="68">
        <v>0</v>
      </c>
      <c r="W86" s="68">
        <v>0</v>
      </c>
      <c r="X86" s="68">
        <v>0</v>
      </c>
      <c r="Y86" s="68">
        <v>0</v>
      </c>
      <c r="Z86" s="68">
        <v>0</v>
      </c>
      <c r="AA86" s="68">
        <v>0</v>
      </c>
      <c r="AB86" s="68">
        <v>0</v>
      </c>
      <c r="AC86" s="68">
        <v>0</v>
      </c>
      <c r="AD86" s="68">
        <v>0</v>
      </c>
      <c r="AE86" s="68">
        <v>0</v>
      </c>
      <c r="AF86" s="68">
        <v>0</v>
      </c>
      <c r="AG86" s="68">
        <v>0</v>
      </c>
      <c r="AH86" s="68">
        <v>0</v>
      </c>
      <c r="AI86" s="68">
        <v>0</v>
      </c>
      <c r="AJ86" s="68">
        <v>0</v>
      </c>
      <c r="AK86" s="68"/>
    </row>
    <row r="87" spans="1:37">
      <c r="A87" s="68">
        <v>85</v>
      </c>
      <c r="B87" s="68" t="s">
        <v>1770</v>
      </c>
      <c r="C87" s="68" t="s">
        <v>1771</v>
      </c>
      <c r="D87" s="68">
        <v>84167960592</v>
      </c>
      <c r="E87" s="68">
        <v>84166626588</v>
      </c>
      <c r="F87" s="68" t="s">
        <v>2777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Z87" s="68">
        <v>0</v>
      </c>
      <c r="AA87" s="68">
        <v>0</v>
      </c>
      <c r="AB87" s="68">
        <v>0</v>
      </c>
      <c r="AC87" s="68">
        <v>0</v>
      </c>
      <c r="AD87" s="68">
        <v>0</v>
      </c>
      <c r="AE87" s="68">
        <v>0</v>
      </c>
      <c r="AF87" s="68">
        <v>0</v>
      </c>
      <c r="AG87" s="68">
        <v>0</v>
      </c>
      <c r="AH87" s="68">
        <v>0</v>
      </c>
      <c r="AI87" s="68">
        <v>0</v>
      </c>
      <c r="AJ87" s="68">
        <v>0</v>
      </c>
      <c r="AK87" s="68"/>
    </row>
    <row r="88" spans="1:37">
      <c r="A88" s="68">
        <v>86</v>
      </c>
      <c r="B88" s="68" t="s">
        <v>1780</v>
      </c>
      <c r="C88" s="68" t="s">
        <v>1781</v>
      </c>
      <c r="D88" s="68">
        <v>86687188763</v>
      </c>
      <c r="E88" s="68">
        <v>86686004830</v>
      </c>
      <c r="F88" s="68" t="s">
        <v>2776</v>
      </c>
      <c r="G88" s="68">
        <v>0</v>
      </c>
      <c r="H88" s="68">
        <v>0</v>
      </c>
      <c r="I88" s="68">
        <v>0</v>
      </c>
      <c r="J88" s="68">
        <v>0</v>
      </c>
      <c r="K88" s="68">
        <v>0</v>
      </c>
      <c r="L88" s="68">
        <v>0</v>
      </c>
      <c r="M88" s="68">
        <v>0</v>
      </c>
      <c r="N88" s="68">
        <v>0</v>
      </c>
      <c r="O88" s="68">
        <v>0</v>
      </c>
      <c r="P88" s="68">
        <v>0</v>
      </c>
      <c r="Q88" s="68">
        <v>0</v>
      </c>
      <c r="R88" s="68">
        <v>0</v>
      </c>
      <c r="S88" s="68">
        <v>0</v>
      </c>
      <c r="T88" s="68">
        <v>0</v>
      </c>
      <c r="U88" s="68">
        <v>0</v>
      </c>
      <c r="V88" s="68">
        <v>0</v>
      </c>
      <c r="W88" s="68">
        <v>0</v>
      </c>
      <c r="X88" s="68">
        <v>0</v>
      </c>
      <c r="Y88" s="68">
        <v>0</v>
      </c>
      <c r="Z88" s="68">
        <v>0</v>
      </c>
      <c r="AA88" s="68">
        <v>0</v>
      </c>
      <c r="AB88" s="68">
        <v>0</v>
      </c>
      <c r="AC88" s="68">
        <v>0</v>
      </c>
      <c r="AD88" s="68">
        <v>0</v>
      </c>
      <c r="AE88" s="68">
        <v>0</v>
      </c>
      <c r="AF88" s="68">
        <v>0</v>
      </c>
      <c r="AG88" s="68">
        <v>0</v>
      </c>
      <c r="AH88" s="68">
        <v>0</v>
      </c>
      <c r="AI88" s="68">
        <v>0</v>
      </c>
      <c r="AJ88" s="68">
        <v>0</v>
      </c>
      <c r="AK88" s="68"/>
    </row>
    <row r="89" spans="1:37">
      <c r="A89" s="68">
        <v>87</v>
      </c>
      <c r="B89" s="68" t="s">
        <v>1780</v>
      </c>
      <c r="C89" s="68" t="s">
        <v>1781</v>
      </c>
      <c r="D89" s="68">
        <v>86687188763</v>
      </c>
      <c r="E89" s="68">
        <v>86686004830</v>
      </c>
      <c r="F89" s="68" t="s">
        <v>2777</v>
      </c>
      <c r="G89" s="68">
        <v>0</v>
      </c>
      <c r="H89" s="68">
        <v>0</v>
      </c>
      <c r="I89" s="68">
        <v>0</v>
      </c>
      <c r="J89" s="68">
        <v>0</v>
      </c>
      <c r="K89" s="68">
        <v>0</v>
      </c>
      <c r="L89" s="68">
        <v>0</v>
      </c>
      <c r="M89" s="68">
        <v>0</v>
      </c>
      <c r="N89" s="68">
        <v>0</v>
      </c>
      <c r="O89" s="68">
        <v>0</v>
      </c>
      <c r="P89" s="68">
        <v>0</v>
      </c>
      <c r="Q89" s="68">
        <v>0</v>
      </c>
      <c r="R89" s="68">
        <v>0</v>
      </c>
      <c r="S89" s="68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0</v>
      </c>
      <c r="AF89" s="68">
        <v>0</v>
      </c>
      <c r="AG89" s="68">
        <v>0</v>
      </c>
      <c r="AH89" s="68">
        <v>0</v>
      </c>
      <c r="AI89" s="68">
        <v>0</v>
      </c>
      <c r="AJ89" s="68">
        <v>0</v>
      </c>
      <c r="AK89" s="68"/>
    </row>
    <row r="90" spans="1:37">
      <c r="A90" s="68">
        <v>88</v>
      </c>
      <c r="B90" s="68" t="s">
        <v>1790</v>
      </c>
      <c r="C90" s="68" t="s">
        <v>1791</v>
      </c>
      <c r="D90" s="68">
        <v>193566838601</v>
      </c>
      <c r="E90" s="68">
        <v>193563770700</v>
      </c>
      <c r="F90" s="68" t="s">
        <v>2776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68">
        <v>0</v>
      </c>
      <c r="M90" s="68">
        <v>0</v>
      </c>
      <c r="N90" s="68">
        <v>0</v>
      </c>
      <c r="O90" s="68">
        <v>0</v>
      </c>
      <c r="P90" s="68">
        <v>0</v>
      </c>
      <c r="Q90" s="68">
        <v>0</v>
      </c>
      <c r="R90" s="68">
        <v>0</v>
      </c>
      <c r="S90" s="68">
        <v>0</v>
      </c>
      <c r="T90" s="68">
        <v>0</v>
      </c>
      <c r="U90" s="68">
        <v>0</v>
      </c>
      <c r="V90" s="68">
        <v>0</v>
      </c>
      <c r="W90" s="68">
        <v>0</v>
      </c>
      <c r="X90" s="68">
        <v>0</v>
      </c>
      <c r="Y90" s="68">
        <v>0</v>
      </c>
      <c r="Z90" s="68">
        <v>0</v>
      </c>
      <c r="AA90" s="68">
        <v>0</v>
      </c>
      <c r="AB90" s="68">
        <v>0</v>
      </c>
      <c r="AC90" s="68">
        <v>0</v>
      </c>
      <c r="AD90" s="68">
        <v>0</v>
      </c>
      <c r="AE90" s="68">
        <v>0</v>
      </c>
      <c r="AF90" s="68">
        <v>0</v>
      </c>
      <c r="AG90" s="68">
        <v>0</v>
      </c>
      <c r="AH90" s="68">
        <v>0</v>
      </c>
      <c r="AI90" s="68">
        <v>0</v>
      </c>
      <c r="AJ90" s="68">
        <v>0</v>
      </c>
      <c r="AK90" s="68"/>
    </row>
    <row r="91" spans="1:37">
      <c r="A91" s="68">
        <v>89</v>
      </c>
      <c r="B91" s="68" t="s">
        <v>1790</v>
      </c>
      <c r="C91" s="68" t="s">
        <v>1791</v>
      </c>
      <c r="D91" s="68">
        <v>193566838601</v>
      </c>
      <c r="E91" s="68">
        <v>193563770700</v>
      </c>
      <c r="F91" s="68" t="s">
        <v>2777</v>
      </c>
      <c r="G91" s="68">
        <v>0</v>
      </c>
      <c r="H91" s="68">
        <v>0</v>
      </c>
      <c r="I91" s="68">
        <v>0</v>
      </c>
      <c r="J91" s="68">
        <v>0</v>
      </c>
      <c r="K91" s="68">
        <v>0</v>
      </c>
      <c r="L91" s="68">
        <v>0</v>
      </c>
      <c r="M91" s="68">
        <v>0</v>
      </c>
      <c r="N91" s="68">
        <v>0</v>
      </c>
      <c r="O91" s="68">
        <v>0</v>
      </c>
      <c r="P91" s="68">
        <v>0</v>
      </c>
      <c r="Q91" s="68">
        <v>0</v>
      </c>
      <c r="R91" s="68">
        <v>0</v>
      </c>
      <c r="S91" s="68">
        <v>0</v>
      </c>
      <c r="T91" s="68">
        <v>0</v>
      </c>
      <c r="U91" s="68">
        <v>0</v>
      </c>
      <c r="V91" s="68">
        <v>0</v>
      </c>
      <c r="W91" s="68">
        <v>0</v>
      </c>
      <c r="X91" s="68">
        <v>0</v>
      </c>
      <c r="Y91" s="68">
        <v>0</v>
      </c>
      <c r="Z91" s="68">
        <v>0</v>
      </c>
      <c r="AA91" s="68">
        <v>0</v>
      </c>
      <c r="AB91" s="68">
        <v>0</v>
      </c>
      <c r="AC91" s="68">
        <v>0</v>
      </c>
      <c r="AD91" s="68">
        <v>0</v>
      </c>
      <c r="AE91" s="68">
        <v>0</v>
      </c>
      <c r="AF91" s="68">
        <v>0</v>
      </c>
      <c r="AG91" s="68">
        <v>0</v>
      </c>
      <c r="AH91" s="68">
        <v>0</v>
      </c>
      <c r="AI91" s="68">
        <v>0</v>
      </c>
      <c r="AJ91" s="68">
        <v>0</v>
      </c>
      <c r="AK91" s="68"/>
    </row>
    <row r="92" spans="1:37">
      <c r="A92" s="68">
        <v>90</v>
      </c>
      <c r="B92" s="68" t="s">
        <v>1800</v>
      </c>
      <c r="C92" s="68" t="s">
        <v>1801</v>
      </c>
      <c r="D92" s="68">
        <v>4624437911</v>
      </c>
      <c r="E92" s="68">
        <v>4624431817</v>
      </c>
      <c r="F92" s="68" t="s">
        <v>2776</v>
      </c>
      <c r="G92" s="68">
        <v>0</v>
      </c>
      <c r="H92" s="68">
        <v>0</v>
      </c>
      <c r="I92" s="68">
        <v>0</v>
      </c>
      <c r="J92" s="68">
        <v>0</v>
      </c>
      <c r="K92" s="68">
        <v>0</v>
      </c>
      <c r="L92" s="68">
        <v>0</v>
      </c>
      <c r="M92" s="68">
        <v>0</v>
      </c>
      <c r="N92" s="68">
        <v>0</v>
      </c>
      <c r="O92" s="68">
        <v>0</v>
      </c>
      <c r="P92" s="68">
        <v>0</v>
      </c>
      <c r="Q92" s="68">
        <v>0</v>
      </c>
      <c r="R92" s="68">
        <v>0</v>
      </c>
      <c r="S92" s="68">
        <v>0</v>
      </c>
      <c r="T92" s="68">
        <v>0</v>
      </c>
      <c r="U92" s="68">
        <v>0</v>
      </c>
      <c r="V92" s="68">
        <v>0</v>
      </c>
      <c r="W92" s="68">
        <v>0</v>
      </c>
      <c r="X92" s="68">
        <v>0</v>
      </c>
      <c r="Y92" s="68">
        <v>0</v>
      </c>
      <c r="Z92" s="68">
        <v>0</v>
      </c>
      <c r="AA92" s="68">
        <v>0</v>
      </c>
      <c r="AB92" s="68">
        <v>0</v>
      </c>
      <c r="AC92" s="68">
        <v>0</v>
      </c>
      <c r="AD92" s="68">
        <v>0</v>
      </c>
      <c r="AE92" s="68">
        <v>0</v>
      </c>
      <c r="AF92" s="68">
        <v>0</v>
      </c>
      <c r="AG92" s="68">
        <v>0</v>
      </c>
      <c r="AH92" s="68">
        <v>0</v>
      </c>
      <c r="AI92" s="68">
        <v>0</v>
      </c>
      <c r="AJ92" s="68">
        <v>0</v>
      </c>
      <c r="AK92" s="68"/>
    </row>
    <row r="93" spans="1:37">
      <c r="A93" s="68">
        <v>91</v>
      </c>
      <c r="B93" s="68" t="s">
        <v>1800</v>
      </c>
      <c r="C93" s="68" t="s">
        <v>1801</v>
      </c>
      <c r="D93" s="68">
        <v>4624437911</v>
      </c>
      <c r="E93" s="68">
        <v>4624431817</v>
      </c>
      <c r="F93" s="68" t="s">
        <v>2777</v>
      </c>
      <c r="G93" s="68">
        <v>0</v>
      </c>
      <c r="H93" s="68">
        <v>0</v>
      </c>
      <c r="I93" s="68">
        <v>0</v>
      </c>
      <c r="J93" s="68">
        <v>0</v>
      </c>
      <c r="K93" s="68">
        <v>0</v>
      </c>
      <c r="L93" s="68">
        <v>0</v>
      </c>
      <c r="M93" s="68">
        <v>0</v>
      </c>
      <c r="N93" s="68">
        <v>0</v>
      </c>
      <c r="O93" s="68">
        <v>0</v>
      </c>
      <c r="P93" s="68">
        <v>0</v>
      </c>
      <c r="Q93" s="68">
        <v>0</v>
      </c>
      <c r="R93" s="68">
        <v>0</v>
      </c>
      <c r="S93" s="68">
        <v>0</v>
      </c>
      <c r="T93" s="68">
        <v>0</v>
      </c>
      <c r="U93" s="68">
        <v>0</v>
      </c>
      <c r="V93" s="68">
        <v>0</v>
      </c>
      <c r="W93" s="68">
        <v>0</v>
      </c>
      <c r="X93" s="68">
        <v>0</v>
      </c>
      <c r="Y93" s="68">
        <v>0</v>
      </c>
      <c r="Z93" s="68">
        <v>0</v>
      </c>
      <c r="AA93" s="68">
        <v>0</v>
      </c>
      <c r="AB93" s="68">
        <v>0</v>
      </c>
      <c r="AC93" s="68">
        <v>0</v>
      </c>
      <c r="AD93" s="68">
        <v>0</v>
      </c>
      <c r="AE93" s="68">
        <v>0</v>
      </c>
      <c r="AF93" s="68">
        <v>0</v>
      </c>
      <c r="AG93" s="68">
        <v>0</v>
      </c>
      <c r="AH93" s="68">
        <v>0</v>
      </c>
      <c r="AI93" s="68">
        <v>0</v>
      </c>
      <c r="AJ93" s="68">
        <v>0</v>
      </c>
      <c r="AK93" s="68"/>
    </row>
    <row r="94" spans="1:37">
      <c r="A94" s="68">
        <v>92</v>
      </c>
      <c r="B94" s="68" t="s">
        <v>1810</v>
      </c>
      <c r="C94" s="68" t="s">
        <v>1811</v>
      </c>
      <c r="D94" s="68">
        <v>20538119978</v>
      </c>
      <c r="E94" s="68">
        <v>20537756763</v>
      </c>
      <c r="F94" s="68" t="s">
        <v>2776</v>
      </c>
      <c r="G94" s="68">
        <v>0</v>
      </c>
      <c r="H94" s="68">
        <v>0</v>
      </c>
      <c r="I94" s="68">
        <v>0</v>
      </c>
      <c r="J94" s="68">
        <v>0</v>
      </c>
      <c r="K94" s="68">
        <v>0</v>
      </c>
      <c r="L94" s="68">
        <v>0</v>
      </c>
      <c r="M94" s="68">
        <v>0</v>
      </c>
      <c r="N94" s="68">
        <v>0</v>
      </c>
      <c r="O94" s="68">
        <v>0</v>
      </c>
      <c r="P94" s="68">
        <v>0</v>
      </c>
      <c r="Q94" s="68">
        <v>0</v>
      </c>
      <c r="R94" s="68">
        <v>0</v>
      </c>
      <c r="S94" s="68">
        <v>0</v>
      </c>
      <c r="T94" s="68">
        <v>0</v>
      </c>
      <c r="U94" s="68">
        <v>0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68">
        <v>0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J94" s="68">
        <v>0</v>
      </c>
      <c r="AK94" s="68"/>
    </row>
    <row r="95" spans="1:37">
      <c r="A95" s="68">
        <v>93</v>
      </c>
      <c r="B95" s="68" t="s">
        <v>1810</v>
      </c>
      <c r="C95" s="68" t="s">
        <v>1811</v>
      </c>
      <c r="D95" s="68">
        <v>20538119978</v>
      </c>
      <c r="E95" s="68">
        <v>20537756763</v>
      </c>
      <c r="F95" s="68" t="s">
        <v>2777</v>
      </c>
      <c r="G95" s="68">
        <v>0</v>
      </c>
      <c r="H95" s="68">
        <v>0</v>
      </c>
      <c r="I95" s="68">
        <v>0</v>
      </c>
      <c r="J95" s="68">
        <v>0</v>
      </c>
      <c r="K95" s="68">
        <v>0</v>
      </c>
      <c r="L95" s="68">
        <v>0</v>
      </c>
      <c r="M95" s="68">
        <v>0</v>
      </c>
      <c r="N95" s="68">
        <v>0</v>
      </c>
      <c r="O95" s="68">
        <v>0</v>
      </c>
      <c r="P95" s="68">
        <v>0</v>
      </c>
      <c r="Q95" s="68">
        <v>0</v>
      </c>
      <c r="R95" s="68">
        <v>0</v>
      </c>
      <c r="S95" s="68">
        <v>0</v>
      </c>
      <c r="T95" s="68">
        <v>0</v>
      </c>
      <c r="U95" s="68">
        <v>0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0</v>
      </c>
      <c r="AE95" s="68">
        <v>0</v>
      </c>
      <c r="AF95" s="68">
        <v>0</v>
      </c>
      <c r="AG95" s="68">
        <v>0</v>
      </c>
      <c r="AH95" s="68">
        <v>0</v>
      </c>
      <c r="AI95" s="68">
        <v>0</v>
      </c>
      <c r="AJ95" s="68">
        <v>0</v>
      </c>
      <c r="AK95" s="68"/>
    </row>
    <row r="96" spans="1:37">
      <c r="A96" s="68">
        <v>94</v>
      </c>
      <c r="B96" s="68" t="s">
        <v>1821</v>
      </c>
      <c r="C96" s="68" t="s">
        <v>1822</v>
      </c>
      <c r="D96" s="68">
        <v>1588306794</v>
      </c>
      <c r="E96" s="68">
        <v>1588278705</v>
      </c>
      <c r="F96" s="68" t="s">
        <v>2776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8">
        <v>0</v>
      </c>
      <c r="R96" s="68">
        <v>0</v>
      </c>
      <c r="S96" s="68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68">
        <v>0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J96" s="68">
        <v>0</v>
      </c>
      <c r="AK96" s="68"/>
    </row>
    <row r="97" spans="1:37">
      <c r="A97" s="68">
        <v>95</v>
      </c>
      <c r="B97" s="68" t="s">
        <v>1821</v>
      </c>
      <c r="C97" s="68" t="s">
        <v>1822</v>
      </c>
      <c r="D97" s="68">
        <v>1588306794</v>
      </c>
      <c r="E97" s="68">
        <v>1588278705</v>
      </c>
      <c r="F97" s="68" t="s">
        <v>2777</v>
      </c>
      <c r="G97" s="68">
        <v>0</v>
      </c>
      <c r="H97" s="68">
        <v>0</v>
      </c>
      <c r="I97" s="68">
        <v>0</v>
      </c>
      <c r="J97" s="68">
        <v>0</v>
      </c>
      <c r="K97" s="68">
        <v>0</v>
      </c>
      <c r="L97" s="68">
        <v>0</v>
      </c>
      <c r="M97" s="68">
        <v>0</v>
      </c>
      <c r="N97" s="68">
        <v>0</v>
      </c>
      <c r="O97" s="68">
        <v>0</v>
      </c>
      <c r="P97" s="68">
        <v>0</v>
      </c>
      <c r="Q97" s="68">
        <v>0</v>
      </c>
      <c r="R97" s="68">
        <v>0</v>
      </c>
      <c r="S97" s="68">
        <v>0</v>
      </c>
      <c r="T97" s="68">
        <v>0</v>
      </c>
      <c r="U97" s="68">
        <v>0</v>
      </c>
      <c r="V97" s="68">
        <v>0</v>
      </c>
      <c r="W97" s="68">
        <v>0</v>
      </c>
      <c r="X97" s="68">
        <v>0</v>
      </c>
      <c r="Y97" s="68">
        <v>0</v>
      </c>
      <c r="Z97" s="68">
        <v>0</v>
      </c>
      <c r="AA97" s="68">
        <v>0</v>
      </c>
      <c r="AB97" s="68">
        <v>0</v>
      </c>
      <c r="AC97" s="68">
        <v>0</v>
      </c>
      <c r="AD97" s="68">
        <v>0</v>
      </c>
      <c r="AE97" s="68">
        <v>0</v>
      </c>
      <c r="AF97" s="68">
        <v>0</v>
      </c>
      <c r="AG97" s="68">
        <v>0</v>
      </c>
      <c r="AH97" s="68">
        <v>0</v>
      </c>
      <c r="AI97" s="68">
        <v>0</v>
      </c>
      <c r="AJ97" s="68">
        <v>0</v>
      </c>
      <c r="AK97" s="68"/>
    </row>
    <row r="98" spans="1:37">
      <c r="A98" s="68"/>
      <c r="B98" s="68" t="s">
        <v>2834</v>
      </c>
      <c r="C98" s="68"/>
      <c r="D98" s="68"/>
      <c r="E98" s="68"/>
      <c r="F98" s="68"/>
      <c r="G98" s="68">
        <v>3561604973</v>
      </c>
      <c r="H98" s="68">
        <v>3807249257</v>
      </c>
      <c r="I98" s="68">
        <v>3348641798</v>
      </c>
      <c r="J98" s="68">
        <v>2552555164</v>
      </c>
      <c r="K98" s="68">
        <v>0</v>
      </c>
      <c r="L98" s="68">
        <v>3954926323</v>
      </c>
      <c r="M98" s="68">
        <v>0</v>
      </c>
      <c r="N98" s="68">
        <v>2071070079</v>
      </c>
      <c r="O98" s="68">
        <v>0</v>
      </c>
      <c r="P98" s="68">
        <v>1916144031</v>
      </c>
      <c r="Q98" s="68">
        <v>0</v>
      </c>
      <c r="R98" s="68">
        <v>1468952890</v>
      </c>
      <c r="S98" s="68">
        <v>0</v>
      </c>
      <c r="T98" s="68">
        <v>1513731081</v>
      </c>
      <c r="U98" s="68">
        <v>0</v>
      </c>
      <c r="V98" s="68">
        <v>2066574190</v>
      </c>
      <c r="W98" s="68">
        <v>0</v>
      </c>
      <c r="X98" s="68">
        <v>1548174638</v>
      </c>
      <c r="Y98" s="68">
        <v>0</v>
      </c>
      <c r="Z98" s="68">
        <v>0</v>
      </c>
      <c r="AA98" s="68">
        <v>0</v>
      </c>
      <c r="AB98" s="68">
        <v>0</v>
      </c>
      <c r="AC98" s="68">
        <v>0</v>
      </c>
      <c r="AD98" s="68">
        <v>0</v>
      </c>
      <c r="AE98" s="68">
        <v>0</v>
      </c>
      <c r="AF98" s="68">
        <v>0</v>
      </c>
      <c r="AG98" s="68">
        <v>0</v>
      </c>
      <c r="AH98" s="68">
        <v>0</v>
      </c>
      <c r="AI98" s="68">
        <v>0</v>
      </c>
      <c r="AJ98" s="68">
        <v>0</v>
      </c>
      <c r="AK98" s="68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GF585"/>
  <sheetViews>
    <sheetView topLeftCell="A403" workbookViewId="0">
      <selection activeCell="I424" sqref="I424"/>
    </sheetView>
  </sheetViews>
  <sheetFormatPr defaultRowHeight="16.5"/>
  <cols>
    <col min="1" max="1" width="13.625" style="106" customWidth="1"/>
    <col min="2" max="167" width="8.375" style="67" customWidth="1"/>
  </cols>
  <sheetData>
    <row r="1" spans="1:188" s="108" customFormat="1" ht="18.75" customHeight="1">
      <c r="A1" s="63" t="s">
        <v>2930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</row>
    <row r="2" spans="1:188" s="108" customFormat="1">
      <c r="A2" s="64" t="s">
        <v>2931</v>
      </c>
      <c r="B2" s="33" t="s">
        <v>2932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</row>
    <row r="3" spans="1:188" s="108" customFormat="1">
      <c r="A3" s="64" t="s">
        <v>2933</v>
      </c>
      <c r="B3" s="33" t="s">
        <v>2934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  <c r="FS3" s="33"/>
      <c r="FT3" s="33"/>
      <c r="FU3" s="33"/>
      <c r="FV3" s="33"/>
      <c r="FW3" s="33"/>
      <c r="FX3" s="33"/>
      <c r="FY3" s="33"/>
      <c r="FZ3" s="33"/>
      <c r="GA3" s="33"/>
      <c r="GB3" s="33"/>
      <c r="GC3" s="33"/>
      <c r="GD3" s="33"/>
      <c r="GE3" s="33"/>
      <c r="GF3" s="33"/>
    </row>
    <row r="4" spans="1:188" s="108" customFormat="1">
      <c r="A4" s="64" t="s">
        <v>2935</v>
      </c>
      <c r="B4" s="33" t="s">
        <v>2936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</row>
    <row r="5" spans="1:188" s="108" customFormat="1">
      <c r="A5" s="64" t="s">
        <v>2937</v>
      </c>
      <c r="B5" s="33" t="s">
        <v>2938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</row>
    <row r="6" spans="1:188" s="108" customFormat="1">
      <c r="A6" s="64" t="s">
        <v>2939</v>
      </c>
      <c r="B6" s="33" t="s">
        <v>2940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</row>
    <row r="7" spans="1:188" s="28" customFormat="1">
      <c r="A7" s="64" t="s">
        <v>2941</v>
      </c>
      <c r="B7" s="34">
        <v>45271</v>
      </c>
      <c r="C7" s="34">
        <v>45278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</row>
    <row r="8" spans="1:188" s="108" customFormat="1">
      <c r="A8" s="231" t="s">
        <v>2942</v>
      </c>
      <c r="B8" s="35" t="s">
        <v>2943</v>
      </c>
      <c r="C8" s="35" t="s">
        <v>2944</v>
      </c>
      <c r="D8" s="35" t="s">
        <v>2945</v>
      </c>
      <c r="E8" s="35" t="s">
        <v>2946</v>
      </c>
      <c r="F8" s="35" t="s">
        <v>2947</v>
      </c>
      <c r="G8" s="35" t="s">
        <v>2948</v>
      </c>
      <c r="H8" s="35" t="s">
        <v>2949</v>
      </c>
      <c r="I8" s="35" t="s">
        <v>2950</v>
      </c>
      <c r="J8" s="35" t="s">
        <v>2951</v>
      </c>
      <c r="K8" s="35" t="s">
        <v>2952</v>
      </c>
      <c r="L8" s="35" t="s">
        <v>2953</v>
      </c>
      <c r="M8" s="35" t="s">
        <v>1169</v>
      </c>
      <c r="N8" s="35" t="s">
        <v>1193</v>
      </c>
      <c r="O8" s="35" t="s">
        <v>1222</v>
      </c>
      <c r="P8" s="35" t="s">
        <v>1250</v>
      </c>
      <c r="Q8" s="35" t="s">
        <v>1428</v>
      </c>
      <c r="R8" s="35" t="s">
        <v>1370</v>
      </c>
      <c r="S8" s="35" t="s">
        <v>1390</v>
      </c>
      <c r="T8" s="35" t="s">
        <v>1409</v>
      </c>
      <c r="U8" s="35" t="s">
        <v>1307</v>
      </c>
      <c r="V8" s="35" t="s">
        <v>1334</v>
      </c>
      <c r="W8" s="35" t="s">
        <v>1350</v>
      </c>
      <c r="X8" s="35" t="s">
        <v>2954</v>
      </c>
      <c r="Y8" s="35" t="s">
        <v>2955</v>
      </c>
      <c r="Z8" s="35" t="s">
        <v>2956</v>
      </c>
      <c r="AA8" s="35" t="s">
        <v>2957</v>
      </c>
      <c r="AB8" s="35" t="s">
        <v>2958</v>
      </c>
      <c r="AC8" s="35" t="s">
        <v>2959</v>
      </c>
      <c r="AD8" s="35" t="s">
        <v>2960</v>
      </c>
      <c r="AE8" s="35" t="s">
        <v>2961</v>
      </c>
      <c r="AF8" s="35" t="s">
        <v>2962</v>
      </c>
      <c r="AG8" s="35" t="s">
        <v>2963</v>
      </c>
      <c r="AH8" s="35" t="s">
        <v>2964</v>
      </c>
      <c r="AI8" s="35" t="s">
        <v>2965</v>
      </c>
      <c r="AJ8" s="35" t="s">
        <v>2966</v>
      </c>
      <c r="AK8" s="35" t="s">
        <v>2967</v>
      </c>
      <c r="AL8" s="35" t="s">
        <v>2968</v>
      </c>
      <c r="AM8" s="35" t="s">
        <v>2969</v>
      </c>
      <c r="AN8" s="35" t="s">
        <v>2970</v>
      </c>
      <c r="AO8" s="35" t="s">
        <v>2971</v>
      </c>
      <c r="AP8" s="35" t="s">
        <v>2972</v>
      </c>
      <c r="AQ8" s="35" t="s">
        <v>2973</v>
      </c>
      <c r="AR8" s="35" t="s">
        <v>2974</v>
      </c>
      <c r="AS8" s="35" t="s">
        <v>2975</v>
      </c>
      <c r="AT8" s="35" t="s">
        <v>2976</v>
      </c>
      <c r="AU8" s="35" t="s">
        <v>2977</v>
      </c>
      <c r="AV8" s="35" t="s">
        <v>2978</v>
      </c>
      <c r="AW8" s="35" t="s">
        <v>2979</v>
      </c>
      <c r="AX8" s="35" t="s">
        <v>2980</v>
      </c>
      <c r="AY8" s="35" t="s">
        <v>2981</v>
      </c>
      <c r="AZ8" s="35" t="s">
        <v>2982</v>
      </c>
      <c r="BA8" s="35" t="s">
        <v>2983</v>
      </c>
      <c r="BB8" s="35" t="s">
        <v>2984</v>
      </c>
      <c r="BC8" s="35" t="s">
        <v>2985</v>
      </c>
      <c r="BD8" s="35" t="s">
        <v>2986</v>
      </c>
      <c r="BE8" s="35" t="s">
        <v>2987</v>
      </c>
      <c r="BF8" s="35" t="s">
        <v>2988</v>
      </c>
      <c r="BG8" s="35" t="s">
        <v>2989</v>
      </c>
      <c r="BH8" s="35" t="s">
        <v>2990</v>
      </c>
      <c r="BI8" s="35" t="s">
        <v>2991</v>
      </c>
      <c r="BJ8" s="35" t="s">
        <v>2992</v>
      </c>
      <c r="BK8" s="35" t="s">
        <v>2993</v>
      </c>
      <c r="BL8" s="35" t="s">
        <v>2994</v>
      </c>
      <c r="BM8" s="35" t="s">
        <v>2995</v>
      </c>
      <c r="BN8" s="35" t="s">
        <v>2996</v>
      </c>
      <c r="BO8" s="35" t="s">
        <v>2997</v>
      </c>
      <c r="BP8" s="35" t="s">
        <v>2998</v>
      </c>
      <c r="BQ8" s="35" t="s">
        <v>2999</v>
      </c>
      <c r="BR8" s="35" t="s">
        <v>3000</v>
      </c>
      <c r="BS8" s="35" t="s">
        <v>3001</v>
      </c>
      <c r="BT8" s="35" t="s">
        <v>3002</v>
      </c>
      <c r="BU8" s="35" t="s">
        <v>3003</v>
      </c>
      <c r="BV8" s="35" t="s">
        <v>3004</v>
      </c>
      <c r="BW8" s="35" t="s">
        <v>3005</v>
      </c>
      <c r="BX8" s="35" t="s">
        <v>3006</v>
      </c>
      <c r="BY8" s="35" t="s">
        <v>3007</v>
      </c>
      <c r="BZ8" s="35" t="s">
        <v>3008</v>
      </c>
      <c r="CA8" s="35" t="s">
        <v>3009</v>
      </c>
      <c r="CB8" s="35" t="s">
        <v>3010</v>
      </c>
      <c r="CC8" s="35" t="s">
        <v>3011</v>
      </c>
      <c r="CD8" s="35" t="s">
        <v>3012</v>
      </c>
      <c r="CE8" s="35" t="s">
        <v>3013</v>
      </c>
      <c r="CF8" s="35" t="s">
        <v>3014</v>
      </c>
      <c r="CG8" s="35" t="s">
        <v>3015</v>
      </c>
      <c r="CH8" s="35" t="s">
        <v>3016</v>
      </c>
      <c r="CI8" s="35" t="s">
        <v>3017</v>
      </c>
      <c r="CJ8" s="35" t="s">
        <v>3018</v>
      </c>
      <c r="CK8" s="35" t="s">
        <v>3019</v>
      </c>
      <c r="CL8" s="35" t="s">
        <v>3020</v>
      </c>
      <c r="CM8" s="35" t="s">
        <v>3021</v>
      </c>
      <c r="CN8" s="35" t="s">
        <v>3022</v>
      </c>
      <c r="CO8" s="35" t="s">
        <v>3023</v>
      </c>
      <c r="CP8" s="35" t="s">
        <v>3024</v>
      </c>
      <c r="CQ8" s="35" t="s">
        <v>3025</v>
      </c>
      <c r="CR8" s="35" t="s">
        <v>3026</v>
      </c>
      <c r="CS8" s="35" t="s">
        <v>3027</v>
      </c>
      <c r="CT8" s="35" t="s">
        <v>3028</v>
      </c>
      <c r="CU8" s="35" t="s">
        <v>3029</v>
      </c>
      <c r="CV8" s="35" t="s">
        <v>3030</v>
      </c>
      <c r="CW8" s="35" t="s">
        <v>3031</v>
      </c>
      <c r="CX8" s="35" t="s">
        <v>3032</v>
      </c>
      <c r="CY8" s="35" t="s">
        <v>3033</v>
      </c>
      <c r="CZ8" s="35" t="s">
        <v>3034</v>
      </c>
      <c r="DA8" s="35" t="s">
        <v>3035</v>
      </c>
      <c r="DB8" s="35" t="s">
        <v>3036</v>
      </c>
      <c r="DC8" s="35" t="s">
        <v>3037</v>
      </c>
      <c r="DD8" s="35" t="s">
        <v>3038</v>
      </c>
      <c r="DE8" s="35" t="s">
        <v>3039</v>
      </c>
      <c r="DF8" s="35" t="s">
        <v>3040</v>
      </c>
      <c r="DG8" s="35" t="s">
        <v>3041</v>
      </c>
      <c r="DH8" s="35" t="s">
        <v>3042</v>
      </c>
      <c r="DI8" s="35" t="s">
        <v>3043</v>
      </c>
      <c r="DJ8" s="35" t="s">
        <v>3044</v>
      </c>
      <c r="DK8" s="35" t="s">
        <v>3045</v>
      </c>
      <c r="DL8" s="35" t="s">
        <v>3046</v>
      </c>
      <c r="DM8" s="35" t="s">
        <v>3047</v>
      </c>
      <c r="DN8" s="35" t="s">
        <v>3048</v>
      </c>
      <c r="DO8" s="35" t="s">
        <v>3049</v>
      </c>
      <c r="DP8" s="35" t="s">
        <v>3050</v>
      </c>
      <c r="DQ8" s="35" t="s">
        <v>3051</v>
      </c>
      <c r="DR8" s="35" t="s">
        <v>3052</v>
      </c>
      <c r="DS8" s="35" t="s">
        <v>3053</v>
      </c>
      <c r="DT8" s="35" t="s">
        <v>3054</v>
      </c>
      <c r="DU8" s="35" t="s">
        <v>3055</v>
      </c>
      <c r="DV8" s="35" t="s">
        <v>3056</v>
      </c>
      <c r="DW8" s="35" t="s">
        <v>3057</v>
      </c>
      <c r="DX8" s="35" t="s">
        <v>3058</v>
      </c>
      <c r="DY8" s="35" t="s">
        <v>3059</v>
      </c>
      <c r="DZ8" s="35" t="s">
        <v>3060</v>
      </c>
      <c r="EA8" s="35" t="s">
        <v>3061</v>
      </c>
      <c r="EB8" s="35" t="s">
        <v>3062</v>
      </c>
      <c r="EC8" s="35" t="s">
        <v>3063</v>
      </c>
      <c r="ED8" s="35" t="s">
        <v>3064</v>
      </c>
      <c r="EE8" s="35" t="s">
        <v>3065</v>
      </c>
      <c r="EF8" s="35" t="s">
        <v>3066</v>
      </c>
      <c r="EG8" s="35" t="s">
        <v>3067</v>
      </c>
      <c r="EH8" s="35" t="s">
        <v>3068</v>
      </c>
      <c r="EI8" s="35" t="s">
        <v>3069</v>
      </c>
      <c r="EJ8" s="35" t="s">
        <v>3070</v>
      </c>
      <c r="EK8" s="35" t="s">
        <v>3071</v>
      </c>
      <c r="EL8" s="35" t="s">
        <v>3072</v>
      </c>
      <c r="EM8" s="35" t="s">
        <v>3073</v>
      </c>
      <c r="EN8" s="35" t="s">
        <v>3074</v>
      </c>
      <c r="EO8" s="35" t="s">
        <v>3075</v>
      </c>
      <c r="EP8" s="35" t="s">
        <v>3076</v>
      </c>
      <c r="EQ8" s="35" t="s">
        <v>3077</v>
      </c>
      <c r="ER8" s="35" t="s">
        <v>3078</v>
      </c>
      <c r="ES8" s="35" t="s">
        <v>3079</v>
      </c>
      <c r="ET8" s="35" t="s">
        <v>3080</v>
      </c>
      <c r="EU8" s="35" t="s">
        <v>3081</v>
      </c>
      <c r="EV8" s="35" t="s">
        <v>3082</v>
      </c>
      <c r="EW8" s="35" t="s">
        <v>3083</v>
      </c>
      <c r="EX8" s="35" t="s">
        <v>3084</v>
      </c>
      <c r="EY8" s="35" t="s">
        <v>3085</v>
      </c>
      <c r="EZ8" s="35" t="s">
        <v>3086</v>
      </c>
      <c r="FA8" s="35" t="s">
        <v>3087</v>
      </c>
      <c r="FB8" s="35" t="s">
        <v>3088</v>
      </c>
      <c r="FC8" s="35" t="s">
        <v>3089</v>
      </c>
      <c r="FD8" s="35" t="s">
        <v>3090</v>
      </c>
      <c r="FE8" s="35" t="s">
        <v>3091</v>
      </c>
      <c r="FF8" s="35" t="s">
        <v>3092</v>
      </c>
      <c r="FG8" s="35" t="s">
        <v>3093</v>
      </c>
      <c r="FH8" s="35" t="s">
        <v>3094</v>
      </c>
      <c r="FI8" s="35" t="s">
        <v>3095</v>
      </c>
      <c r="FJ8" s="35" t="s">
        <v>3096</v>
      </c>
      <c r="FK8" s="35" t="s">
        <v>3097</v>
      </c>
      <c r="FL8" s="35" t="s">
        <v>3098</v>
      </c>
      <c r="FM8" s="35" t="s">
        <v>3099</v>
      </c>
      <c r="FN8" s="35" t="s">
        <v>3100</v>
      </c>
      <c r="FO8" s="35" t="s">
        <v>3101</v>
      </c>
      <c r="FP8" s="35" t="s">
        <v>1447</v>
      </c>
      <c r="FQ8" s="35" t="s">
        <v>3102</v>
      </c>
      <c r="FR8" s="35" t="s">
        <v>3103</v>
      </c>
      <c r="FS8" s="35" t="s">
        <v>3104</v>
      </c>
      <c r="FT8" s="35" t="s">
        <v>3105</v>
      </c>
      <c r="FU8" s="35" t="s">
        <v>3106</v>
      </c>
      <c r="FV8" s="35" t="s">
        <v>3107</v>
      </c>
      <c r="FW8" s="35" t="s">
        <v>3108</v>
      </c>
      <c r="FX8" s="35" t="s">
        <v>3109</v>
      </c>
      <c r="FY8" s="35" t="s">
        <v>3110</v>
      </c>
      <c r="FZ8" s="35" t="s">
        <v>3111</v>
      </c>
      <c r="GA8" s="35" t="s">
        <v>3112</v>
      </c>
      <c r="GB8" s="35" t="s">
        <v>3113</v>
      </c>
      <c r="GC8" s="35" t="s">
        <v>3114</v>
      </c>
      <c r="GD8" s="35" t="s">
        <v>3115</v>
      </c>
      <c r="GE8" s="35" t="s">
        <v>3116</v>
      </c>
      <c r="GF8" s="35" t="s">
        <v>3117</v>
      </c>
    </row>
    <row r="9" spans="1:188" s="108" customFormat="1">
      <c r="A9" s="232"/>
      <c r="B9" s="36" t="s">
        <v>108</v>
      </c>
      <c r="C9" s="36" t="s">
        <v>108</v>
      </c>
      <c r="D9" s="36" t="s">
        <v>108</v>
      </c>
      <c r="E9" s="36" t="s">
        <v>108</v>
      </c>
      <c r="F9" s="36" t="s">
        <v>108</v>
      </c>
      <c r="G9" s="36" t="s">
        <v>108</v>
      </c>
      <c r="H9" s="36" t="s">
        <v>108</v>
      </c>
      <c r="I9" s="36" t="s">
        <v>108</v>
      </c>
      <c r="J9" s="36" t="s">
        <v>108</v>
      </c>
      <c r="K9" s="36" t="s">
        <v>108</v>
      </c>
      <c r="L9" s="36" t="s">
        <v>108</v>
      </c>
      <c r="M9" s="36" t="s">
        <v>108</v>
      </c>
      <c r="N9" s="36" t="s">
        <v>108</v>
      </c>
      <c r="O9" s="36" t="s">
        <v>108</v>
      </c>
      <c r="P9" s="36" t="s">
        <v>108</v>
      </c>
      <c r="Q9" s="36" t="s">
        <v>108</v>
      </c>
      <c r="R9" s="36" t="s">
        <v>108</v>
      </c>
      <c r="S9" s="36" t="s">
        <v>108</v>
      </c>
      <c r="T9" s="36" t="s">
        <v>108</v>
      </c>
      <c r="U9" s="36" t="s">
        <v>108</v>
      </c>
      <c r="V9" s="36" t="s">
        <v>108</v>
      </c>
      <c r="W9" s="36" t="s">
        <v>108</v>
      </c>
      <c r="X9" s="36" t="s">
        <v>3118</v>
      </c>
      <c r="Y9" s="36" t="s">
        <v>1702</v>
      </c>
      <c r="Z9" s="36" t="s">
        <v>1702</v>
      </c>
      <c r="AA9" s="36" t="s">
        <v>1702</v>
      </c>
      <c r="AB9" s="36" t="s">
        <v>1702</v>
      </c>
      <c r="AC9" s="36" t="s">
        <v>1702</v>
      </c>
      <c r="AD9" s="36" t="s">
        <v>1702</v>
      </c>
      <c r="AE9" s="36" t="s">
        <v>1702</v>
      </c>
      <c r="AF9" s="36" t="s">
        <v>1702</v>
      </c>
      <c r="AG9" s="36" t="s">
        <v>1702</v>
      </c>
      <c r="AH9" s="36" t="s">
        <v>1702</v>
      </c>
      <c r="AI9" s="36" t="s">
        <v>1702</v>
      </c>
      <c r="AJ9" s="36" t="s">
        <v>1702</v>
      </c>
      <c r="AK9" s="36" t="s">
        <v>1702</v>
      </c>
      <c r="AL9" s="36" t="s">
        <v>1702</v>
      </c>
      <c r="AM9" s="36" t="s">
        <v>1702</v>
      </c>
      <c r="AN9" s="36" t="s">
        <v>1702</v>
      </c>
      <c r="AO9" s="36" t="s">
        <v>1702</v>
      </c>
      <c r="AP9" s="36" t="s">
        <v>1702</v>
      </c>
      <c r="AQ9" s="36" t="s">
        <v>1702</v>
      </c>
      <c r="AR9" s="36" t="s">
        <v>1702</v>
      </c>
      <c r="AS9" s="36" t="s">
        <v>1702</v>
      </c>
      <c r="AT9" s="36" t="s">
        <v>1702</v>
      </c>
      <c r="AU9" s="36" t="s">
        <v>1702</v>
      </c>
      <c r="AV9" s="36" t="s">
        <v>1702</v>
      </c>
      <c r="AW9" s="36" t="s">
        <v>1702</v>
      </c>
      <c r="AX9" s="36" t="s">
        <v>1702</v>
      </c>
      <c r="AY9" s="36" t="s">
        <v>1702</v>
      </c>
      <c r="AZ9" s="36" t="s">
        <v>1702</v>
      </c>
      <c r="BA9" s="36" t="s">
        <v>3119</v>
      </c>
      <c r="BB9" s="36" t="s">
        <v>3119</v>
      </c>
      <c r="BC9" s="36" t="s">
        <v>3119</v>
      </c>
      <c r="BD9" s="36" t="s">
        <v>3119</v>
      </c>
      <c r="BE9" s="36" t="s">
        <v>3119</v>
      </c>
      <c r="BF9" s="36" t="s">
        <v>3119</v>
      </c>
      <c r="BG9" s="36" t="s">
        <v>3120</v>
      </c>
      <c r="BH9" s="36" t="s">
        <v>3120</v>
      </c>
      <c r="BI9" s="36" t="s">
        <v>3121</v>
      </c>
      <c r="BJ9" s="36" t="s">
        <v>3121</v>
      </c>
      <c r="BK9" s="36" t="s">
        <v>3121</v>
      </c>
      <c r="BL9" s="36" t="s">
        <v>3121</v>
      </c>
      <c r="BM9" s="36" t="s">
        <v>3121</v>
      </c>
      <c r="BN9" s="36" t="s">
        <v>3121</v>
      </c>
      <c r="BO9" s="36" t="s">
        <v>3121</v>
      </c>
      <c r="BP9" s="36" t="s">
        <v>3121</v>
      </c>
      <c r="BQ9" s="36" t="s">
        <v>3121</v>
      </c>
      <c r="BR9" s="36" t="s">
        <v>3122</v>
      </c>
      <c r="BS9" s="36" t="s">
        <v>3122</v>
      </c>
      <c r="BT9" s="36" t="s">
        <v>3122</v>
      </c>
      <c r="BU9" s="36" t="s">
        <v>3122</v>
      </c>
      <c r="BV9" s="36" t="s">
        <v>3122</v>
      </c>
      <c r="BW9" s="36" t="s">
        <v>3122</v>
      </c>
      <c r="BX9" s="36" t="s">
        <v>3123</v>
      </c>
      <c r="BY9" s="36" t="s">
        <v>3123</v>
      </c>
      <c r="BZ9" s="36" t="s">
        <v>3123</v>
      </c>
      <c r="CA9" s="36" t="s">
        <v>3123</v>
      </c>
      <c r="CB9" s="36" t="s">
        <v>3124</v>
      </c>
      <c r="CC9" s="36" t="s">
        <v>3124</v>
      </c>
      <c r="CD9" s="36" t="s">
        <v>3124</v>
      </c>
      <c r="CE9" s="36" t="s">
        <v>3124</v>
      </c>
      <c r="CF9" s="36" t="s">
        <v>3124</v>
      </c>
      <c r="CG9" s="36" t="s">
        <v>3124</v>
      </c>
      <c r="CH9" s="36" t="s">
        <v>3124</v>
      </c>
      <c r="CI9" s="36" t="s">
        <v>3124</v>
      </c>
      <c r="CJ9" s="36" t="s">
        <v>3124</v>
      </c>
      <c r="CK9" s="36" t="s">
        <v>3124</v>
      </c>
      <c r="CL9" s="36" t="s">
        <v>3125</v>
      </c>
      <c r="CM9" s="36" t="s">
        <v>3125</v>
      </c>
      <c r="CN9" s="36" t="s">
        <v>3125</v>
      </c>
      <c r="CO9" s="36" t="s">
        <v>3125</v>
      </c>
      <c r="CP9" s="36" t="s">
        <v>3125</v>
      </c>
      <c r="CQ9" s="36" t="s">
        <v>3125</v>
      </c>
      <c r="CR9" s="36" t="s">
        <v>3125</v>
      </c>
      <c r="CS9" s="36" t="s">
        <v>3125</v>
      </c>
      <c r="CT9" s="36" t="s">
        <v>3125</v>
      </c>
      <c r="CU9" s="36" t="s">
        <v>3125</v>
      </c>
      <c r="CV9" s="36" t="s">
        <v>3125</v>
      </c>
      <c r="CW9" s="36" t="s">
        <v>3125</v>
      </c>
      <c r="CX9" s="36" t="s">
        <v>3125</v>
      </c>
      <c r="CY9" s="36" t="s">
        <v>3125</v>
      </c>
      <c r="CZ9" s="36" t="s">
        <v>3125</v>
      </c>
      <c r="DA9" s="36" t="s">
        <v>3125</v>
      </c>
      <c r="DB9" s="36" t="s">
        <v>3126</v>
      </c>
      <c r="DC9" s="36" t="s">
        <v>3126</v>
      </c>
      <c r="DD9" s="36" t="s">
        <v>3126</v>
      </c>
      <c r="DE9" s="36" t="s">
        <v>3126</v>
      </c>
      <c r="DF9" s="36" t="s">
        <v>3126</v>
      </c>
      <c r="DG9" s="36" t="s">
        <v>3126</v>
      </c>
      <c r="DH9" s="36" t="s">
        <v>3126</v>
      </c>
      <c r="DI9" s="36" t="s">
        <v>3126</v>
      </c>
      <c r="DJ9" s="36" t="s">
        <v>3126</v>
      </c>
      <c r="DK9" s="36" t="s">
        <v>3126</v>
      </c>
      <c r="DL9" s="36" t="s">
        <v>3126</v>
      </c>
      <c r="DM9" s="36" t="s">
        <v>3126</v>
      </c>
      <c r="DN9" s="36" t="s">
        <v>3126</v>
      </c>
      <c r="DO9" s="36" t="s">
        <v>3126</v>
      </c>
      <c r="DP9" s="36" t="s">
        <v>3126</v>
      </c>
      <c r="DQ9" s="36" t="s">
        <v>3126</v>
      </c>
      <c r="DR9" s="36" t="s">
        <v>3127</v>
      </c>
      <c r="DS9" s="36" t="s">
        <v>3127</v>
      </c>
      <c r="DT9" s="36" t="s">
        <v>3127</v>
      </c>
      <c r="DU9" s="36" t="s">
        <v>3127</v>
      </c>
      <c r="DV9" s="36" t="s">
        <v>3127</v>
      </c>
      <c r="DW9" s="36" t="s">
        <v>3127</v>
      </c>
      <c r="DX9" s="36" t="s">
        <v>3128</v>
      </c>
      <c r="DY9" s="36" t="s">
        <v>3128</v>
      </c>
      <c r="DZ9" s="36" t="s">
        <v>3128</v>
      </c>
      <c r="EA9" s="36" t="s">
        <v>3128</v>
      </c>
      <c r="EB9" s="36" t="s">
        <v>3128</v>
      </c>
      <c r="EC9" s="36" t="s">
        <v>3128</v>
      </c>
      <c r="ED9" s="36" t="s">
        <v>3129</v>
      </c>
      <c r="EE9" s="36" t="s">
        <v>3129</v>
      </c>
      <c r="EF9" s="36" t="s">
        <v>3129</v>
      </c>
      <c r="EG9" s="36" t="s">
        <v>3129</v>
      </c>
      <c r="EH9" s="36" t="s">
        <v>3130</v>
      </c>
      <c r="EI9" s="36" t="s">
        <v>3130</v>
      </c>
      <c r="EJ9" s="36" t="s">
        <v>3130</v>
      </c>
      <c r="EK9" s="36" t="s">
        <v>3130</v>
      </c>
      <c r="EL9" s="36" t="s">
        <v>3130</v>
      </c>
      <c r="EM9" s="36" t="s">
        <v>3130</v>
      </c>
      <c r="EN9" s="36" t="s">
        <v>3130</v>
      </c>
      <c r="EO9" s="36" t="s">
        <v>3130</v>
      </c>
      <c r="EP9" s="36" t="s">
        <v>3130</v>
      </c>
      <c r="EQ9" s="36" t="s">
        <v>3130</v>
      </c>
      <c r="ER9" s="36" t="s">
        <v>3130</v>
      </c>
      <c r="ES9" s="36" t="s">
        <v>3131</v>
      </c>
      <c r="ET9" s="36" t="s">
        <v>3131</v>
      </c>
      <c r="EU9" s="36" t="s">
        <v>3132</v>
      </c>
      <c r="EV9" s="36" t="s">
        <v>3133</v>
      </c>
      <c r="EW9" s="36" t="s">
        <v>3133</v>
      </c>
      <c r="EX9" s="36" t="s">
        <v>3133</v>
      </c>
      <c r="EY9" s="36" t="s">
        <v>3134</v>
      </c>
      <c r="EZ9" s="36" t="s">
        <v>3134</v>
      </c>
      <c r="FA9" s="36" t="s">
        <v>3134</v>
      </c>
      <c r="FB9" s="36" t="s">
        <v>3134</v>
      </c>
      <c r="FC9" s="36" t="s">
        <v>3134</v>
      </c>
      <c r="FD9" s="36" t="s">
        <v>3118</v>
      </c>
      <c r="FE9" s="36" t="s">
        <v>3118</v>
      </c>
      <c r="FF9" s="36" t="s">
        <v>3118</v>
      </c>
      <c r="FG9" s="36" t="s">
        <v>3118</v>
      </c>
      <c r="FH9" s="36" t="s">
        <v>3118</v>
      </c>
      <c r="FI9" s="36" t="s">
        <v>3130</v>
      </c>
      <c r="FJ9" s="36" t="s">
        <v>3130</v>
      </c>
      <c r="FK9" s="36" t="s">
        <v>3130</v>
      </c>
      <c r="FL9" s="36" t="s">
        <v>108</v>
      </c>
      <c r="FM9" s="36" t="s">
        <v>108</v>
      </c>
      <c r="FN9" s="36" t="s">
        <v>108</v>
      </c>
      <c r="FO9" s="36" t="s">
        <v>108</v>
      </c>
      <c r="FP9" s="36" t="s">
        <v>108</v>
      </c>
      <c r="FQ9" s="36" t="s">
        <v>1702</v>
      </c>
      <c r="FR9" s="36" t="s">
        <v>1702</v>
      </c>
      <c r="FS9" s="36" t="s">
        <v>1702</v>
      </c>
      <c r="FT9" s="36" t="s">
        <v>1702</v>
      </c>
      <c r="FU9" s="36" t="s">
        <v>1702</v>
      </c>
      <c r="FV9" s="36" t="s">
        <v>3124</v>
      </c>
      <c r="FW9" s="36" t="s">
        <v>3125</v>
      </c>
      <c r="FX9" s="36" t="s">
        <v>3126</v>
      </c>
      <c r="FY9" s="36" t="s">
        <v>3126</v>
      </c>
      <c r="FZ9" s="36" t="s">
        <v>3126</v>
      </c>
      <c r="GA9" s="36" t="s">
        <v>3135</v>
      </c>
      <c r="GB9" s="36" t="s">
        <v>3130</v>
      </c>
      <c r="GC9" s="36" t="s">
        <v>3130</v>
      </c>
      <c r="GD9" s="36" t="s">
        <v>3130</v>
      </c>
      <c r="GE9" s="36" t="s">
        <v>3130</v>
      </c>
      <c r="GF9" s="36" t="s">
        <v>3134</v>
      </c>
    </row>
    <row r="10" spans="1:188" s="108" customFormat="1">
      <c r="A10" s="232"/>
      <c r="B10" s="36" t="s">
        <v>3136</v>
      </c>
      <c r="C10" s="36" t="s">
        <v>3137</v>
      </c>
      <c r="D10" s="36" t="s">
        <v>3137</v>
      </c>
      <c r="E10" s="36" t="s">
        <v>3137</v>
      </c>
      <c r="F10" s="36" t="s">
        <v>3137</v>
      </c>
      <c r="G10" s="36" t="s">
        <v>3137</v>
      </c>
      <c r="H10" s="36" t="s">
        <v>3137</v>
      </c>
      <c r="I10" s="36" t="s">
        <v>3137</v>
      </c>
      <c r="J10" s="36" t="s">
        <v>3137</v>
      </c>
      <c r="K10" s="36" t="s">
        <v>3137</v>
      </c>
      <c r="L10" s="36" t="s">
        <v>3137</v>
      </c>
      <c r="M10" s="36" t="s">
        <v>3137</v>
      </c>
      <c r="N10" s="36" t="s">
        <v>3137</v>
      </c>
      <c r="O10" s="36" t="s">
        <v>3137</v>
      </c>
      <c r="P10" s="36" t="s">
        <v>3137</v>
      </c>
      <c r="Q10" s="36" t="s">
        <v>3137</v>
      </c>
      <c r="R10" s="36" t="s">
        <v>3137</v>
      </c>
      <c r="S10" s="36" t="s">
        <v>3137</v>
      </c>
      <c r="T10" s="36" t="s">
        <v>3137</v>
      </c>
      <c r="U10" s="36" t="s">
        <v>3137</v>
      </c>
      <c r="V10" s="36" t="s">
        <v>3137</v>
      </c>
      <c r="W10" s="36" t="s">
        <v>3137</v>
      </c>
      <c r="X10" s="36" t="s">
        <v>3137</v>
      </c>
      <c r="Y10" s="36" t="s">
        <v>3137</v>
      </c>
      <c r="Z10" s="36" t="s">
        <v>3137</v>
      </c>
      <c r="AA10" s="36" t="s">
        <v>3137</v>
      </c>
      <c r="AB10" s="36" t="s">
        <v>3137</v>
      </c>
      <c r="AC10" s="36" t="s">
        <v>3137</v>
      </c>
      <c r="AD10" s="36" t="s">
        <v>3137</v>
      </c>
      <c r="AE10" s="36" t="s">
        <v>3137</v>
      </c>
      <c r="AF10" s="36" t="s">
        <v>3137</v>
      </c>
      <c r="AG10" s="36" t="s">
        <v>3137</v>
      </c>
      <c r="AH10" s="36" t="s">
        <v>3137</v>
      </c>
      <c r="AI10" s="36" t="s">
        <v>3137</v>
      </c>
      <c r="AJ10" s="36" t="s">
        <v>3137</v>
      </c>
      <c r="AK10" s="36" t="s">
        <v>3137</v>
      </c>
      <c r="AL10" s="36" t="s">
        <v>3137</v>
      </c>
      <c r="AM10" s="36" t="s">
        <v>3137</v>
      </c>
      <c r="AN10" s="36" t="s">
        <v>3137</v>
      </c>
      <c r="AO10" s="36" t="s">
        <v>3137</v>
      </c>
      <c r="AP10" s="36" t="s">
        <v>3137</v>
      </c>
      <c r="AQ10" s="36" t="s">
        <v>3137</v>
      </c>
      <c r="AR10" s="36" t="s">
        <v>3137</v>
      </c>
      <c r="AS10" s="36" t="s">
        <v>3137</v>
      </c>
      <c r="AT10" s="36" t="s">
        <v>3137</v>
      </c>
      <c r="AU10" s="36" t="s">
        <v>3137</v>
      </c>
      <c r="AV10" s="36" t="s">
        <v>3137</v>
      </c>
      <c r="AW10" s="36" t="s">
        <v>3137</v>
      </c>
      <c r="AX10" s="36" t="s">
        <v>3137</v>
      </c>
      <c r="AY10" s="36" t="s">
        <v>3137</v>
      </c>
      <c r="AZ10" s="36" t="s">
        <v>3137</v>
      </c>
      <c r="BA10" s="36" t="s">
        <v>3137</v>
      </c>
      <c r="BB10" s="36" t="s">
        <v>3137</v>
      </c>
      <c r="BC10" s="36" t="s">
        <v>3137</v>
      </c>
      <c r="BD10" s="36" t="s">
        <v>3137</v>
      </c>
      <c r="BE10" s="36" t="s">
        <v>3137</v>
      </c>
      <c r="BF10" s="36" t="s">
        <v>3137</v>
      </c>
      <c r="BG10" s="36" t="s">
        <v>3137</v>
      </c>
      <c r="BH10" s="36" t="s">
        <v>3137</v>
      </c>
      <c r="BI10" s="36" t="s">
        <v>3137</v>
      </c>
      <c r="BJ10" s="36" t="s">
        <v>3137</v>
      </c>
      <c r="BK10" s="36" t="s">
        <v>3137</v>
      </c>
      <c r="BL10" s="36" t="s">
        <v>3137</v>
      </c>
      <c r="BM10" s="36" t="s">
        <v>3137</v>
      </c>
      <c r="BN10" s="36" t="s">
        <v>3137</v>
      </c>
      <c r="BO10" s="36" t="s">
        <v>3137</v>
      </c>
      <c r="BP10" s="36" t="s">
        <v>3137</v>
      </c>
      <c r="BQ10" s="36" t="s">
        <v>3137</v>
      </c>
      <c r="BR10" s="36" t="s">
        <v>3137</v>
      </c>
      <c r="BS10" s="36" t="s">
        <v>3137</v>
      </c>
      <c r="BT10" s="36" t="s">
        <v>3137</v>
      </c>
      <c r="BU10" s="36" t="s">
        <v>3137</v>
      </c>
      <c r="BV10" s="36" t="s">
        <v>3137</v>
      </c>
      <c r="BW10" s="36" t="s">
        <v>3137</v>
      </c>
      <c r="BX10" s="36" t="s">
        <v>3137</v>
      </c>
      <c r="BY10" s="36" t="s">
        <v>3137</v>
      </c>
      <c r="BZ10" s="36" t="s">
        <v>3137</v>
      </c>
      <c r="CA10" s="36" t="s">
        <v>3137</v>
      </c>
      <c r="CB10" s="36" t="s">
        <v>3137</v>
      </c>
      <c r="CC10" s="36" t="s">
        <v>3137</v>
      </c>
      <c r="CD10" s="36" t="s">
        <v>3137</v>
      </c>
      <c r="CE10" s="36" t="s">
        <v>3137</v>
      </c>
      <c r="CF10" s="36" t="s">
        <v>3137</v>
      </c>
      <c r="CG10" s="36" t="s">
        <v>3137</v>
      </c>
      <c r="CH10" s="36" t="s">
        <v>3137</v>
      </c>
      <c r="CI10" s="36" t="s">
        <v>3137</v>
      </c>
      <c r="CJ10" s="36" t="s">
        <v>3137</v>
      </c>
      <c r="CK10" s="36" t="s">
        <v>3137</v>
      </c>
      <c r="CL10" s="36" t="s">
        <v>3137</v>
      </c>
      <c r="CM10" s="36" t="s">
        <v>3137</v>
      </c>
      <c r="CN10" s="36" t="s">
        <v>3137</v>
      </c>
      <c r="CO10" s="36" t="s">
        <v>3137</v>
      </c>
      <c r="CP10" s="36" t="s">
        <v>3137</v>
      </c>
      <c r="CQ10" s="36" t="s">
        <v>3137</v>
      </c>
      <c r="CR10" s="36" t="s">
        <v>3137</v>
      </c>
      <c r="CS10" s="36" t="s">
        <v>3137</v>
      </c>
      <c r="CT10" s="36" t="s">
        <v>3137</v>
      </c>
      <c r="CU10" s="36" t="s">
        <v>3137</v>
      </c>
      <c r="CV10" s="36" t="s">
        <v>3138</v>
      </c>
      <c r="CW10" s="36" t="s">
        <v>3137</v>
      </c>
      <c r="CX10" s="36" t="s">
        <v>3137</v>
      </c>
      <c r="CY10" s="36" t="s">
        <v>3137</v>
      </c>
      <c r="CZ10" s="36" t="s">
        <v>3137</v>
      </c>
      <c r="DA10" s="36" t="s">
        <v>3137</v>
      </c>
      <c r="DB10" s="36" t="s">
        <v>3137</v>
      </c>
      <c r="DC10" s="36" t="s">
        <v>3137</v>
      </c>
      <c r="DD10" s="36" t="s">
        <v>3137</v>
      </c>
      <c r="DE10" s="36" t="s">
        <v>3137</v>
      </c>
      <c r="DF10" s="36" t="s">
        <v>3137</v>
      </c>
      <c r="DG10" s="36" t="s">
        <v>3137</v>
      </c>
      <c r="DH10" s="36" t="s">
        <v>3137</v>
      </c>
      <c r="DI10" s="36" t="s">
        <v>3137</v>
      </c>
      <c r="DJ10" s="36" t="s">
        <v>3137</v>
      </c>
      <c r="DK10" s="36" t="s">
        <v>3137</v>
      </c>
      <c r="DL10" s="36" t="s">
        <v>3137</v>
      </c>
      <c r="DM10" s="36" t="s">
        <v>3137</v>
      </c>
      <c r="DN10" s="36" t="s">
        <v>3139</v>
      </c>
      <c r="DO10" s="36" t="s">
        <v>3137</v>
      </c>
      <c r="DP10" s="36" t="s">
        <v>3137</v>
      </c>
      <c r="DQ10" s="36" t="s">
        <v>3137</v>
      </c>
      <c r="DR10" s="36" t="s">
        <v>3137</v>
      </c>
      <c r="DS10" s="36" t="s">
        <v>3137</v>
      </c>
      <c r="DT10" s="36" t="s">
        <v>3137</v>
      </c>
      <c r="DU10" s="36" t="s">
        <v>3137</v>
      </c>
      <c r="DV10" s="36" t="s">
        <v>3137</v>
      </c>
      <c r="DW10" s="36" t="s">
        <v>3137</v>
      </c>
      <c r="DX10" s="36" t="s">
        <v>3137</v>
      </c>
      <c r="DY10" s="36" t="s">
        <v>3137</v>
      </c>
      <c r="DZ10" s="36" t="s">
        <v>3137</v>
      </c>
      <c r="EA10" s="36" t="s">
        <v>3137</v>
      </c>
      <c r="EB10" s="36" t="s">
        <v>3137</v>
      </c>
      <c r="EC10" s="36" t="s">
        <v>3137</v>
      </c>
      <c r="ED10" s="36" t="s">
        <v>3137</v>
      </c>
      <c r="EE10" s="36" t="s">
        <v>3137</v>
      </c>
      <c r="EF10" s="36" t="s">
        <v>3137</v>
      </c>
      <c r="EG10" s="36" t="s">
        <v>3137</v>
      </c>
      <c r="EH10" s="36" t="s">
        <v>3137</v>
      </c>
      <c r="EI10" s="36" t="s">
        <v>3137</v>
      </c>
      <c r="EJ10" s="36" t="s">
        <v>3137</v>
      </c>
      <c r="EK10" s="36" t="s">
        <v>3137</v>
      </c>
      <c r="EL10" s="36" t="s">
        <v>3137</v>
      </c>
      <c r="EM10" s="36" t="s">
        <v>3137</v>
      </c>
      <c r="EN10" s="36" t="s">
        <v>3137</v>
      </c>
      <c r="EO10" s="36" t="s">
        <v>3137</v>
      </c>
      <c r="EP10" s="36" t="s">
        <v>3140</v>
      </c>
      <c r="EQ10" s="36" t="s">
        <v>3137</v>
      </c>
      <c r="ER10" s="36" t="s">
        <v>3137</v>
      </c>
      <c r="ES10" s="36" t="s">
        <v>3137</v>
      </c>
      <c r="ET10" s="36" t="s">
        <v>3137</v>
      </c>
      <c r="EU10" s="36" t="s">
        <v>3137</v>
      </c>
      <c r="EV10" s="36" t="s">
        <v>3137</v>
      </c>
      <c r="EW10" s="36" t="s">
        <v>3137</v>
      </c>
      <c r="EX10" s="36" t="s">
        <v>3137</v>
      </c>
      <c r="EY10" s="36" t="s">
        <v>3137</v>
      </c>
      <c r="EZ10" s="36" t="s">
        <v>3137</v>
      </c>
      <c r="FA10" s="36" t="s">
        <v>3137</v>
      </c>
      <c r="FB10" s="36" t="s">
        <v>3137</v>
      </c>
      <c r="FC10" s="36" t="s">
        <v>3137</v>
      </c>
      <c r="FD10" s="36" t="s">
        <v>3137</v>
      </c>
      <c r="FE10" s="36" t="s">
        <v>3137</v>
      </c>
      <c r="FF10" s="36" t="s">
        <v>3137</v>
      </c>
      <c r="FG10" s="36" t="s">
        <v>3137</v>
      </c>
      <c r="FH10" s="36" t="s">
        <v>3137</v>
      </c>
      <c r="FI10" s="36" t="s">
        <v>3137</v>
      </c>
      <c r="FJ10" s="36" t="s">
        <v>3137</v>
      </c>
      <c r="FK10" s="36" t="s">
        <v>3137</v>
      </c>
      <c r="FL10" s="36" t="s">
        <v>3139</v>
      </c>
      <c r="FM10" s="36" t="s">
        <v>3139</v>
      </c>
      <c r="FN10" s="36" t="s">
        <v>3141</v>
      </c>
      <c r="FO10" s="36" t="s">
        <v>3141</v>
      </c>
      <c r="FP10" s="36" t="s">
        <v>3140</v>
      </c>
      <c r="FQ10" s="36" t="s">
        <v>3140</v>
      </c>
      <c r="FR10" s="36" t="s">
        <v>3140</v>
      </c>
      <c r="FS10" s="36" t="s">
        <v>3140</v>
      </c>
      <c r="FT10" s="36" t="s">
        <v>3140</v>
      </c>
      <c r="FU10" s="36" t="s">
        <v>3137</v>
      </c>
      <c r="FV10" s="36" t="s">
        <v>3142</v>
      </c>
      <c r="FW10" s="36" t="s">
        <v>3140</v>
      </c>
      <c r="FX10" s="36" t="s">
        <v>3143</v>
      </c>
      <c r="FY10" s="36" t="s">
        <v>3139</v>
      </c>
      <c r="FZ10" s="36" t="s">
        <v>3139</v>
      </c>
      <c r="GA10" s="36" t="s">
        <v>3140</v>
      </c>
      <c r="GB10" s="36" t="s">
        <v>3139</v>
      </c>
      <c r="GC10" s="36" t="s">
        <v>3140</v>
      </c>
      <c r="GD10" s="36" t="s">
        <v>3140</v>
      </c>
      <c r="GE10" s="36" t="s">
        <v>3139</v>
      </c>
      <c r="GF10" s="36" t="s">
        <v>3139</v>
      </c>
    </row>
    <row r="11" spans="1:188" s="108" customFormat="1">
      <c r="A11" s="232"/>
      <c r="B11" s="36" t="s">
        <v>3144</v>
      </c>
      <c r="C11" s="36" t="s">
        <v>3144</v>
      </c>
      <c r="D11" s="36" t="s">
        <v>3144</v>
      </c>
      <c r="E11" s="36" t="s">
        <v>3144</v>
      </c>
      <c r="F11" s="36" t="s">
        <v>3144</v>
      </c>
      <c r="G11" s="36" t="s">
        <v>3144</v>
      </c>
      <c r="H11" s="36" t="s">
        <v>3144</v>
      </c>
      <c r="I11" s="36" t="s">
        <v>3144</v>
      </c>
      <c r="J11" s="36" t="s">
        <v>3144</v>
      </c>
      <c r="K11" s="36" t="s">
        <v>3144</v>
      </c>
      <c r="L11" s="36" t="s">
        <v>3144</v>
      </c>
      <c r="M11" s="36" t="s">
        <v>3144</v>
      </c>
      <c r="N11" s="36" t="s">
        <v>3144</v>
      </c>
      <c r="O11" s="36" t="s">
        <v>3144</v>
      </c>
      <c r="P11" s="36" t="s">
        <v>3144</v>
      </c>
      <c r="Q11" s="36" t="s">
        <v>3144</v>
      </c>
      <c r="R11" s="36" t="s">
        <v>3144</v>
      </c>
      <c r="S11" s="36" t="s">
        <v>3144</v>
      </c>
      <c r="T11" s="36" t="s">
        <v>3144</v>
      </c>
      <c r="U11" s="36" t="s">
        <v>3144</v>
      </c>
      <c r="V11" s="36" t="s">
        <v>3144</v>
      </c>
      <c r="W11" s="36" t="s">
        <v>3144</v>
      </c>
      <c r="X11" s="36" t="s">
        <v>3144</v>
      </c>
      <c r="Y11" s="36" t="s">
        <v>3144</v>
      </c>
      <c r="Z11" s="36" t="s">
        <v>3144</v>
      </c>
      <c r="AA11" s="36" t="s">
        <v>3144</v>
      </c>
      <c r="AB11" s="36" t="s">
        <v>3144</v>
      </c>
      <c r="AC11" s="36" t="s">
        <v>3144</v>
      </c>
      <c r="AD11" s="36" t="s">
        <v>3144</v>
      </c>
      <c r="AE11" s="36" t="s">
        <v>3144</v>
      </c>
      <c r="AF11" s="36" t="s">
        <v>3144</v>
      </c>
      <c r="AG11" s="36" t="s">
        <v>3144</v>
      </c>
      <c r="AH11" s="36" t="s">
        <v>3144</v>
      </c>
      <c r="AI11" s="36" t="s">
        <v>3144</v>
      </c>
      <c r="AJ11" s="36" t="s">
        <v>3144</v>
      </c>
      <c r="AK11" s="36" t="s">
        <v>3144</v>
      </c>
      <c r="AL11" s="36" t="s">
        <v>3144</v>
      </c>
      <c r="AM11" s="36" t="s">
        <v>3144</v>
      </c>
      <c r="AN11" s="36" t="s">
        <v>3144</v>
      </c>
      <c r="AO11" s="36" t="s">
        <v>3144</v>
      </c>
      <c r="AP11" s="36" t="s">
        <v>3144</v>
      </c>
      <c r="AQ11" s="36" t="s">
        <v>3144</v>
      </c>
      <c r="AR11" s="36" t="s">
        <v>3144</v>
      </c>
      <c r="AS11" s="36" t="s">
        <v>3144</v>
      </c>
      <c r="AT11" s="36" t="s">
        <v>3144</v>
      </c>
      <c r="AU11" s="36" t="s">
        <v>3144</v>
      </c>
      <c r="AV11" s="36" t="s">
        <v>3144</v>
      </c>
      <c r="AW11" s="36" t="s">
        <v>3144</v>
      </c>
      <c r="AX11" s="36" t="s">
        <v>3144</v>
      </c>
      <c r="AY11" s="36" t="s">
        <v>3144</v>
      </c>
      <c r="AZ11" s="36" t="s">
        <v>3144</v>
      </c>
      <c r="BA11" s="36" t="s">
        <v>3144</v>
      </c>
      <c r="BB11" s="36" t="s">
        <v>3144</v>
      </c>
      <c r="BC11" s="36" t="s">
        <v>3144</v>
      </c>
      <c r="BD11" s="36" t="s">
        <v>3144</v>
      </c>
      <c r="BE11" s="36" t="s">
        <v>3144</v>
      </c>
      <c r="BF11" s="36" t="s">
        <v>3144</v>
      </c>
      <c r="BG11" s="36" t="s">
        <v>3144</v>
      </c>
      <c r="BH11" s="36" t="s">
        <v>3144</v>
      </c>
      <c r="BI11" s="36" t="s">
        <v>3144</v>
      </c>
      <c r="BJ11" s="36" t="s">
        <v>3144</v>
      </c>
      <c r="BK11" s="36" t="s">
        <v>3144</v>
      </c>
      <c r="BL11" s="36" t="s">
        <v>3144</v>
      </c>
      <c r="BM11" s="36" t="s">
        <v>3144</v>
      </c>
      <c r="BN11" s="36" t="s">
        <v>3144</v>
      </c>
      <c r="BO11" s="36" t="s">
        <v>3144</v>
      </c>
      <c r="BP11" s="36" t="s">
        <v>3144</v>
      </c>
      <c r="BQ11" s="36" t="s">
        <v>3144</v>
      </c>
      <c r="BR11" s="36" t="s">
        <v>3144</v>
      </c>
      <c r="BS11" s="36" t="s">
        <v>3144</v>
      </c>
      <c r="BT11" s="36" t="s">
        <v>3144</v>
      </c>
      <c r="BU11" s="36" t="s">
        <v>3144</v>
      </c>
      <c r="BV11" s="36" t="s">
        <v>3144</v>
      </c>
      <c r="BW11" s="36" t="s">
        <v>3144</v>
      </c>
      <c r="BX11" s="36" t="s">
        <v>3144</v>
      </c>
      <c r="BY11" s="36" t="s">
        <v>3144</v>
      </c>
      <c r="BZ11" s="36" t="s">
        <v>3144</v>
      </c>
      <c r="CA11" s="36" t="s">
        <v>3144</v>
      </c>
      <c r="CB11" s="36" t="s">
        <v>3144</v>
      </c>
      <c r="CC11" s="36" t="s">
        <v>3144</v>
      </c>
      <c r="CD11" s="36" t="s">
        <v>3144</v>
      </c>
      <c r="CE11" s="36" t="s">
        <v>3144</v>
      </c>
      <c r="CF11" s="36" t="s">
        <v>3144</v>
      </c>
      <c r="CG11" s="36" t="s">
        <v>3144</v>
      </c>
      <c r="CH11" s="36" t="s">
        <v>3144</v>
      </c>
      <c r="CI11" s="36" t="s">
        <v>3144</v>
      </c>
      <c r="CJ11" s="36" t="s">
        <v>3144</v>
      </c>
      <c r="CK11" s="36" t="s">
        <v>3144</v>
      </c>
      <c r="CL11" s="36" t="s">
        <v>3144</v>
      </c>
      <c r="CM11" s="36" t="s">
        <v>3144</v>
      </c>
      <c r="CN11" s="36" t="s">
        <v>3144</v>
      </c>
      <c r="CO11" s="36" t="s">
        <v>3144</v>
      </c>
      <c r="CP11" s="36" t="s">
        <v>3144</v>
      </c>
      <c r="CQ11" s="36" t="s">
        <v>3144</v>
      </c>
      <c r="CR11" s="36" t="s">
        <v>3144</v>
      </c>
      <c r="CS11" s="36" t="s">
        <v>3144</v>
      </c>
      <c r="CT11" s="36" t="s">
        <v>3144</v>
      </c>
      <c r="CU11" s="36" t="s">
        <v>3144</v>
      </c>
      <c r="CV11" s="36" t="s">
        <v>3144</v>
      </c>
      <c r="CW11" s="36" t="s">
        <v>3144</v>
      </c>
      <c r="CX11" s="36" t="s">
        <v>3144</v>
      </c>
      <c r="CY11" s="36" t="s">
        <v>3144</v>
      </c>
      <c r="CZ11" s="36" t="s">
        <v>3144</v>
      </c>
      <c r="DA11" s="36" t="s">
        <v>3144</v>
      </c>
      <c r="DB11" s="36" t="s">
        <v>3144</v>
      </c>
      <c r="DC11" s="36" t="s">
        <v>3144</v>
      </c>
      <c r="DD11" s="36" t="s">
        <v>3144</v>
      </c>
      <c r="DE11" s="36" t="s">
        <v>3144</v>
      </c>
      <c r="DF11" s="36" t="s">
        <v>3144</v>
      </c>
      <c r="DG11" s="36" t="s">
        <v>3144</v>
      </c>
      <c r="DH11" s="36" t="s">
        <v>3144</v>
      </c>
      <c r="DI11" s="36" t="s">
        <v>3144</v>
      </c>
      <c r="DJ11" s="36" t="s">
        <v>3144</v>
      </c>
      <c r="DK11" s="36" t="s">
        <v>3144</v>
      </c>
      <c r="DL11" s="36" t="s">
        <v>3144</v>
      </c>
      <c r="DM11" s="36" t="s">
        <v>3144</v>
      </c>
      <c r="DN11" s="36" t="s">
        <v>3144</v>
      </c>
      <c r="DO11" s="36" t="s">
        <v>3144</v>
      </c>
      <c r="DP11" s="36" t="s">
        <v>3144</v>
      </c>
      <c r="DQ11" s="36" t="s">
        <v>3144</v>
      </c>
      <c r="DR11" s="36" t="s">
        <v>3144</v>
      </c>
      <c r="DS11" s="36" t="s">
        <v>3144</v>
      </c>
      <c r="DT11" s="36" t="s">
        <v>3144</v>
      </c>
      <c r="DU11" s="36" t="s">
        <v>3144</v>
      </c>
      <c r="DV11" s="36" t="s">
        <v>3144</v>
      </c>
      <c r="DW11" s="36" t="s">
        <v>3144</v>
      </c>
      <c r="DX11" s="36" t="s">
        <v>3144</v>
      </c>
      <c r="DY11" s="36" t="s">
        <v>3144</v>
      </c>
      <c r="DZ11" s="36" t="s">
        <v>3144</v>
      </c>
      <c r="EA11" s="36" t="s">
        <v>3144</v>
      </c>
      <c r="EB11" s="36" t="s">
        <v>3144</v>
      </c>
      <c r="EC11" s="36" t="s">
        <v>3144</v>
      </c>
      <c r="ED11" s="36" t="s">
        <v>3144</v>
      </c>
      <c r="EE11" s="36" t="s">
        <v>3144</v>
      </c>
      <c r="EF11" s="36" t="s">
        <v>3144</v>
      </c>
      <c r="EG11" s="36" t="s">
        <v>3144</v>
      </c>
      <c r="EH11" s="36" t="s">
        <v>3144</v>
      </c>
      <c r="EI11" s="36" t="s">
        <v>3144</v>
      </c>
      <c r="EJ11" s="36" t="s">
        <v>3144</v>
      </c>
      <c r="EK11" s="36" t="s">
        <v>3144</v>
      </c>
      <c r="EL11" s="36" t="s">
        <v>3144</v>
      </c>
      <c r="EM11" s="36" t="s">
        <v>3144</v>
      </c>
      <c r="EN11" s="36" t="s">
        <v>3144</v>
      </c>
      <c r="EO11" s="36" t="s">
        <v>3144</v>
      </c>
      <c r="EP11" s="36" t="s">
        <v>3144</v>
      </c>
      <c r="EQ11" s="36" t="s">
        <v>3144</v>
      </c>
      <c r="ER11" s="36" t="s">
        <v>3144</v>
      </c>
      <c r="ES11" s="36" t="s">
        <v>3144</v>
      </c>
      <c r="ET11" s="36" t="s">
        <v>3144</v>
      </c>
      <c r="EU11" s="36" t="s">
        <v>3144</v>
      </c>
      <c r="EV11" s="36" t="s">
        <v>3144</v>
      </c>
      <c r="EW11" s="36" t="s">
        <v>3144</v>
      </c>
      <c r="EX11" s="36" t="s">
        <v>3144</v>
      </c>
      <c r="EY11" s="36" t="s">
        <v>3144</v>
      </c>
      <c r="EZ11" s="36" t="s">
        <v>3144</v>
      </c>
      <c r="FA11" s="36" t="s">
        <v>3144</v>
      </c>
      <c r="FB11" s="36" t="s">
        <v>3144</v>
      </c>
      <c r="FC11" s="36" t="s">
        <v>3144</v>
      </c>
      <c r="FD11" s="36" t="s">
        <v>3144</v>
      </c>
      <c r="FE11" s="36" t="s">
        <v>3144</v>
      </c>
      <c r="FF11" s="36" t="s">
        <v>3144</v>
      </c>
      <c r="FG11" s="36" t="s">
        <v>3144</v>
      </c>
      <c r="FH11" s="36" t="s">
        <v>3144</v>
      </c>
      <c r="FI11" s="36" t="s">
        <v>3144</v>
      </c>
      <c r="FJ11" s="36" t="s">
        <v>3144</v>
      </c>
      <c r="FK11" s="36" t="s">
        <v>3144</v>
      </c>
      <c r="FL11" s="36" t="s">
        <v>3144</v>
      </c>
      <c r="FM11" s="36" t="s">
        <v>3144</v>
      </c>
      <c r="FN11" s="36" t="s">
        <v>3144</v>
      </c>
      <c r="FO11" s="36" t="s">
        <v>3144</v>
      </c>
      <c r="FP11" s="36" t="s">
        <v>3144</v>
      </c>
      <c r="FQ11" s="36" t="s">
        <v>3144</v>
      </c>
      <c r="FR11" s="36" t="s">
        <v>3144</v>
      </c>
      <c r="FS11" s="36" t="s">
        <v>3144</v>
      </c>
      <c r="FT11" s="36" t="s">
        <v>3144</v>
      </c>
      <c r="FU11" s="36" t="s">
        <v>3144</v>
      </c>
      <c r="FV11" s="36" t="s">
        <v>3144</v>
      </c>
      <c r="FW11" s="36" t="s">
        <v>3144</v>
      </c>
      <c r="FX11" s="36" t="s">
        <v>3144</v>
      </c>
      <c r="FY11" s="36" t="s">
        <v>3144</v>
      </c>
      <c r="FZ11" s="36" t="s">
        <v>3144</v>
      </c>
      <c r="GA11" s="36" t="s">
        <v>3144</v>
      </c>
      <c r="GB11" s="36" t="s">
        <v>3144</v>
      </c>
      <c r="GC11" s="36" t="s">
        <v>3144</v>
      </c>
      <c r="GD11" s="36" t="s">
        <v>3144</v>
      </c>
      <c r="GE11" s="36" t="s">
        <v>3144</v>
      </c>
      <c r="GF11" s="36" t="s">
        <v>3144</v>
      </c>
    </row>
    <row r="12" spans="1:188" s="108" customFormat="1">
      <c r="A12" s="232"/>
      <c r="B12" s="36" t="s">
        <v>3145</v>
      </c>
      <c r="C12" s="36" t="s">
        <v>3146</v>
      </c>
      <c r="D12" s="36" t="s">
        <v>3147</v>
      </c>
      <c r="E12" s="36" t="s">
        <v>3148</v>
      </c>
      <c r="F12" s="36" t="s">
        <v>3149</v>
      </c>
      <c r="G12" s="36" t="s">
        <v>3150</v>
      </c>
      <c r="H12" s="36" t="s">
        <v>3151</v>
      </c>
      <c r="I12" s="36" t="s">
        <v>3152</v>
      </c>
      <c r="J12" s="36" t="s">
        <v>3153</v>
      </c>
      <c r="K12" s="36" t="s">
        <v>3154</v>
      </c>
      <c r="L12" s="36" t="s">
        <v>3155</v>
      </c>
      <c r="M12" s="36" t="s">
        <v>3156</v>
      </c>
      <c r="N12" s="36" t="s">
        <v>3157</v>
      </c>
      <c r="O12" s="36" t="s">
        <v>3158</v>
      </c>
      <c r="P12" s="36" t="s">
        <v>3159</v>
      </c>
      <c r="Q12" s="36" t="s">
        <v>3160</v>
      </c>
      <c r="R12" s="36" t="s">
        <v>3161</v>
      </c>
      <c r="S12" s="36" t="s">
        <v>3162</v>
      </c>
      <c r="T12" s="36" t="s">
        <v>3163</v>
      </c>
      <c r="U12" s="36" t="s">
        <v>3164</v>
      </c>
      <c r="V12" s="36" t="s">
        <v>3165</v>
      </c>
      <c r="W12" s="36" t="s">
        <v>3166</v>
      </c>
      <c r="X12" s="36" t="s">
        <v>3167</v>
      </c>
      <c r="Y12" s="36" t="s">
        <v>3168</v>
      </c>
      <c r="Z12" s="36" t="s">
        <v>3169</v>
      </c>
      <c r="AA12" s="36" t="s">
        <v>3170</v>
      </c>
      <c r="AB12" s="36" t="s">
        <v>3171</v>
      </c>
      <c r="AC12" s="36" t="s">
        <v>3172</v>
      </c>
      <c r="AD12" s="36" t="s">
        <v>3173</v>
      </c>
      <c r="AE12" s="36" t="s">
        <v>3174</v>
      </c>
      <c r="AF12" s="36" t="s">
        <v>3175</v>
      </c>
      <c r="AG12" s="36" t="s">
        <v>3176</v>
      </c>
      <c r="AH12" s="36" t="s">
        <v>3177</v>
      </c>
      <c r="AI12" s="36" t="s">
        <v>3178</v>
      </c>
      <c r="AJ12" s="36" t="s">
        <v>3179</v>
      </c>
      <c r="AK12" s="36" t="s">
        <v>3180</v>
      </c>
      <c r="AL12" s="36" t="s">
        <v>3181</v>
      </c>
      <c r="AM12" s="36" t="s">
        <v>3182</v>
      </c>
      <c r="AN12" s="36" t="s">
        <v>3183</v>
      </c>
      <c r="AO12" s="36" t="s">
        <v>3184</v>
      </c>
      <c r="AP12" s="36" t="s">
        <v>3185</v>
      </c>
      <c r="AQ12" s="36" t="s">
        <v>3186</v>
      </c>
      <c r="AR12" s="36" t="s">
        <v>3187</v>
      </c>
      <c r="AS12" s="36" t="s">
        <v>3188</v>
      </c>
      <c r="AT12" s="36" t="s">
        <v>3189</v>
      </c>
      <c r="AU12" s="36" t="s">
        <v>3190</v>
      </c>
      <c r="AV12" s="36" t="s">
        <v>3191</v>
      </c>
      <c r="AW12" s="36" t="s">
        <v>3192</v>
      </c>
      <c r="AX12" s="36" t="s">
        <v>3193</v>
      </c>
      <c r="AY12" s="36" t="s">
        <v>3194</v>
      </c>
      <c r="AZ12" s="36" t="s">
        <v>3195</v>
      </c>
      <c r="BA12" s="36" t="s">
        <v>3196</v>
      </c>
      <c r="BB12" s="36" t="s">
        <v>3197</v>
      </c>
      <c r="BC12" s="36" t="s">
        <v>3198</v>
      </c>
      <c r="BD12" s="36" t="s">
        <v>3199</v>
      </c>
      <c r="BE12" s="36" t="s">
        <v>3200</v>
      </c>
      <c r="BF12" s="36" t="s">
        <v>3201</v>
      </c>
      <c r="BG12" s="36" t="s">
        <v>3202</v>
      </c>
      <c r="BH12" s="36" t="s">
        <v>3203</v>
      </c>
      <c r="BI12" s="36" t="s">
        <v>3204</v>
      </c>
      <c r="BJ12" s="36" t="s">
        <v>3205</v>
      </c>
      <c r="BK12" s="36" t="s">
        <v>3206</v>
      </c>
      <c r="BL12" s="36" t="s">
        <v>3207</v>
      </c>
      <c r="BM12" s="36" t="s">
        <v>3208</v>
      </c>
      <c r="BN12" s="36" t="s">
        <v>3209</v>
      </c>
      <c r="BO12" s="36" t="s">
        <v>3210</v>
      </c>
      <c r="BP12" s="36" t="s">
        <v>3211</v>
      </c>
      <c r="BQ12" s="36" t="s">
        <v>3212</v>
      </c>
      <c r="BR12" s="36" t="s">
        <v>3213</v>
      </c>
      <c r="BS12" s="36" t="s">
        <v>3214</v>
      </c>
      <c r="BT12" s="36" t="s">
        <v>3215</v>
      </c>
      <c r="BU12" s="36" t="s">
        <v>3216</v>
      </c>
      <c r="BV12" s="36" t="s">
        <v>3217</v>
      </c>
      <c r="BW12" s="36" t="s">
        <v>3218</v>
      </c>
      <c r="BX12" s="36" t="s">
        <v>3219</v>
      </c>
      <c r="BY12" s="36" t="s">
        <v>3220</v>
      </c>
      <c r="BZ12" s="36" t="s">
        <v>3221</v>
      </c>
      <c r="CA12" s="36" t="s">
        <v>3222</v>
      </c>
      <c r="CB12" s="36" t="s">
        <v>3223</v>
      </c>
      <c r="CC12" s="36" t="s">
        <v>3224</v>
      </c>
      <c r="CD12" s="36" t="s">
        <v>3225</v>
      </c>
      <c r="CE12" s="36" t="s">
        <v>3226</v>
      </c>
      <c r="CF12" s="36" t="s">
        <v>3227</v>
      </c>
      <c r="CG12" s="36" t="s">
        <v>3228</v>
      </c>
      <c r="CH12" s="36" t="s">
        <v>3229</v>
      </c>
      <c r="CI12" s="36" t="s">
        <v>3230</v>
      </c>
      <c r="CJ12" s="36" t="s">
        <v>3231</v>
      </c>
      <c r="CK12" s="36" t="s">
        <v>3232</v>
      </c>
      <c r="CL12" s="36" t="s">
        <v>3233</v>
      </c>
      <c r="CM12" s="36" t="s">
        <v>3234</v>
      </c>
      <c r="CN12" s="36" t="s">
        <v>3235</v>
      </c>
      <c r="CO12" s="36" t="s">
        <v>3236</v>
      </c>
      <c r="CP12" s="36" t="s">
        <v>3237</v>
      </c>
      <c r="CQ12" s="36" t="s">
        <v>3238</v>
      </c>
      <c r="CR12" s="36" t="s">
        <v>3239</v>
      </c>
      <c r="CS12" s="36" t="s">
        <v>3240</v>
      </c>
      <c r="CT12" s="36" t="s">
        <v>3241</v>
      </c>
      <c r="CU12" s="36" t="s">
        <v>3242</v>
      </c>
      <c r="CV12" s="36" t="s">
        <v>3243</v>
      </c>
      <c r="CW12" s="36" t="s">
        <v>3244</v>
      </c>
      <c r="CX12" s="36" t="s">
        <v>3245</v>
      </c>
      <c r="CY12" s="36" t="s">
        <v>3246</v>
      </c>
      <c r="CZ12" s="36" t="s">
        <v>3247</v>
      </c>
      <c r="DA12" s="36" t="s">
        <v>3248</v>
      </c>
      <c r="DB12" s="36" t="s">
        <v>3249</v>
      </c>
      <c r="DC12" s="36" t="s">
        <v>3250</v>
      </c>
      <c r="DD12" s="36" t="s">
        <v>3251</v>
      </c>
      <c r="DE12" s="36" t="s">
        <v>3252</v>
      </c>
      <c r="DF12" s="36" t="s">
        <v>3253</v>
      </c>
      <c r="DG12" s="36" t="s">
        <v>3254</v>
      </c>
      <c r="DH12" s="36" t="s">
        <v>3255</v>
      </c>
      <c r="DI12" s="36" t="s">
        <v>3256</v>
      </c>
      <c r="DJ12" s="36" t="s">
        <v>3257</v>
      </c>
      <c r="DK12" s="36" t="s">
        <v>3258</v>
      </c>
      <c r="DL12" s="36" t="s">
        <v>3259</v>
      </c>
      <c r="DM12" s="36" t="s">
        <v>3260</v>
      </c>
      <c r="DN12" s="36" t="s">
        <v>3261</v>
      </c>
      <c r="DO12" s="36" t="s">
        <v>3262</v>
      </c>
      <c r="DP12" s="36" t="s">
        <v>3263</v>
      </c>
      <c r="DQ12" s="36" t="s">
        <v>3264</v>
      </c>
      <c r="DR12" s="36" t="s">
        <v>3265</v>
      </c>
      <c r="DS12" s="36" t="s">
        <v>3266</v>
      </c>
      <c r="DT12" s="36" t="s">
        <v>3267</v>
      </c>
      <c r="DU12" s="36" t="s">
        <v>3268</v>
      </c>
      <c r="DV12" s="36" t="s">
        <v>3269</v>
      </c>
      <c r="DW12" s="36" t="s">
        <v>3270</v>
      </c>
      <c r="DX12" s="36" t="s">
        <v>3271</v>
      </c>
      <c r="DY12" s="36" t="s">
        <v>3272</v>
      </c>
      <c r="DZ12" s="36" t="s">
        <v>3273</v>
      </c>
      <c r="EA12" s="36" t="s">
        <v>3274</v>
      </c>
      <c r="EB12" s="36" t="s">
        <v>3275</v>
      </c>
      <c r="EC12" s="36" t="s">
        <v>3276</v>
      </c>
      <c r="ED12" s="36" t="s">
        <v>3277</v>
      </c>
      <c r="EE12" s="36" t="s">
        <v>3278</v>
      </c>
      <c r="EF12" s="36" t="s">
        <v>3279</v>
      </c>
      <c r="EG12" s="36" t="s">
        <v>3280</v>
      </c>
      <c r="EH12" s="36" t="s">
        <v>3281</v>
      </c>
      <c r="EI12" s="36" t="s">
        <v>3282</v>
      </c>
      <c r="EJ12" s="36" t="s">
        <v>3283</v>
      </c>
      <c r="EK12" s="36" t="s">
        <v>3284</v>
      </c>
      <c r="EL12" s="36" t="s">
        <v>3285</v>
      </c>
      <c r="EM12" s="36" t="s">
        <v>3286</v>
      </c>
      <c r="EN12" s="36" t="s">
        <v>3287</v>
      </c>
      <c r="EO12" s="36" t="s">
        <v>3288</v>
      </c>
      <c r="EP12" s="36" t="s">
        <v>3289</v>
      </c>
      <c r="EQ12" s="36" t="s">
        <v>3290</v>
      </c>
      <c r="ER12" s="36" t="s">
        <v>3291</v>
      </c>
      <c r="ES12" s="36" t="s">
        <v>3292</v>
      </c>
      <c r="ET12" s="36" t="s">
        <v>3293</v>
      </c>
      <c r="EU12" s="36" t="s">
        <v>3294</v>
      </c>
      <c r="EV12" s="36" t="s">
        <v>3295</v>
      </c>
      <c r="EW12" s="36" t="s">
        <v>3296</v>
      </c>
      <c r="EX12" s="36" t="s">
        <v>3297</v>
      </c>
      <c r="EY12" s="36" t="s">
        <v>3298</v>
      </c>
      <c r="EZ12" s="36" t="s">
        <v>3299</v>
      </c>
      <c r="FA12" s="36" t="s">
        <v>3300</v>
      </c>
      <c r="FB12" s="36" t="s">
        <v>3301</v>
      </c>
      <c r="FC12" s="36" t="s">
        <v>3302</v>
      </c>
      <c r="FD12" s="36" t="s">
        <v>3303</v>
      </c>
      <c r="FE12" s="36" t="s">
        <v>3304</v>
      </c>
      <c r="FF12" s="36" t="s">
        <v>3305</v>
      </c>
      <c r="FG12" s="36" t="s">
        <v>3306</v>
      </c>
      <c r="FH12" s="36" t="s">
        <v>3307</v>
      </c>
      <c r="FI12" s="36" t="s">
        <v>3308</v>
      </c>
      <c r="FJ12" s="36" t="s">
        <v>3309</v>
      </c>
      <c r="FK12" s="36" t="s">
        <v>3310</v>
      </c>
      <c r="FL12" s="36" t="s">
        <v>3311</v>
      </c>
      <c r="FM12" s="36" t="s">
        <v>3312</v>
      </c>
      <c r="FN12" s="36" t="s">
        <v>3313</v>
      </c>
      <c r="FO12" s="36" t="s">
        <v>3314</v>
      </c>
      <c r="FP12" s="36" t="s">
        <v>3315</v>
      </c>
      <c r="FQ12" s="36" t="s">
        <v>3316</v>
      </c>
      <c r="FR12" s="36" t="s">
        <v>3317</v>
      </c>
      <c r="FS12" s="36" t="s">
        <v>3318</v>
      </c>
      <c r="FT12" s="36" t="s">
        <v>3319</v>
      </c>
      <c r="FU12" s="36" t="s">
        <v>3320</v>
      </c>
      <c r="FV12" s="36" t="s">
        <v>3321</v>
      </c>
      <c r="FW12" s="36" t="s">
        <v>3322</v>
      </c>
      <c r="FX12" s="36" t="s">
        <v>3323</v>
      </c>
      <c r="FY12" s="36" t="s">
        <v>3324</v>
      </c>
      <c r="FZ12" s="36" t="s">
        <v>3325</v>
      </c>
      <c r="GA12" s="36" t="s">
        <v>3326</v>
      </c>
      <c r="GB12" s="36" t="s">
        <v>3327</v>
      </c>
      <c r="GC12" s="36" t="s">
        <v>3328</v>
      </c>
      <c r="GD12" s="36" t="s">
        <v>3329</v>
      </c>
      <c r="GE12" s="36" t="s">
        <v>3330</v>
      </c>
      <c r="GF12" s="36" t="s">
        <v>3331</v>
      </c>
    </row>
    <row r="13" spans="1:188" s="108" customFormat="1">
      <c r="A13" s="233"/>
      <c r="B13" s="37" t="s">
        <v>3332</v>
      </c>
      <c r="C13" s="37" t="s">
        <v>3332</v>
      </c>
      <c r="D13" s="37" t="s">
        <v>3332</v>
      </c>
      <c r="E13" s="37" t="s">
        <v>3332</v>
      </c>
      <c r="F13" s="37" t="s">
        <v>3332</v>
      </c>
      <c r="G13" s="37" t="s">
        <v>3332</v>
      </c>
      <c r="H13" s="37" t="s">
        <v>3332</v>
      </c>
      <c r="I13" s="37" t="s">
        <v>3332</v>
      </c>
      <c r="J13" s="37" t="s">
        <v>3332</v>
      </c>
      <c r="K13" s="37" t="s">
        <v>3332</v>
      </c>
      <c r="L13" s="37" t="s">
        <v>3332</v>
      </c>
      <c r="M13" s="37" t="s">
        <v>3332</v>
      </c>
      <c r="N13" s="37" t="s">
        <v>3332</v>
      </c>
      <c r="O13" s="37" t="s">
        <v>3332</v>
      </c>
      <c r="P13" s="37" t="s">
        <v>3332</v>
      </c>
      <c r="Q13" s="37" t="s">
        <v>3332</v>
      </c>
      <c r="R13" s="37" t="s">
        <v>3332</v>
      </c>
      <c r="S13" s="37" t="s">
        <v>3332</v>
      </c>
      <c r="T13" s="37" t="s">
        <v>3332</v>
      </c>
      <c r="U13" s="37" t="s">
        <v>3332</v>
      </c>
      <c r="V13" s="37" t="s">
        <v>3332</v>
      </c>
      <c r="W13" s="37" t="s">
        <v>3332</v>
      </c>
      <c r="X13" s="37" t="s">
        <v>3332</v>
      </c>
      <c r="Y13" s="37" t="s">
        <v>3332</v>
      </c>
      <c r="Z13" s="37" t="s">
        <v>3332</v>
      </c>
      <c r="AA13" s="37" t="s">
        <v>3332</v>
      </c>
      <c r="AB13" s="37" t="s">
        <v>3332</v>
      </c>
      <c r="AC13" s="37" t="s">
        <v>3332</v>
      </c>
      <c r="AD13" s="37" t="s">
        <v>3332</v>
      </c>
      <c r="AE13" s="37" t="s">
        <v>3332</v>
      </c>
      <c r="AF13" s="37" t="s">
        <v>3332</v>
      </c>
      <c r="AG13" s="37" t="s">
        <v>3332</v>
      </c>
      <c r="AH13" s="37" t="s">
        <v>3332</v>
      </c>
      <c r="AI13" s="37" t="s">
        <v>3332</v>
      </c>
      <c r="AJ13" s="37" t="s">
        <v>3332</v>
      </c>
      <c r="AK13" s="37" t="s">
        <v>3332</v>
      </c>
      <c r="AL13" s="37" t="s">
        <v>3332</v>
      </c>
      <c r="AM13" s="37" t="s">
        <v>3332</v>
      </c>
      <c r="AN13" s="37" t="s">
        <v>3332</v>
      </c>
      <c r="AO13" s="37" t="s">
        <v>3332</v>
      </c>
      <c r="AP13" s="37" t="s">
        <v>3332</v>
      </c>
      <c r="AQ13" s="37" t="s">
        <v>3332</v>
      </c>
      <c r="AR13" s="37" t="s">
        <v>3332</v>
      </c>
      <c r="AS13" s="37" t="s">
        <v>3332</v>
      </c>
      <c r="AT13" s="37" t="s">
        <v>3332</v>
      </c>
      <c r="AU13" s="37" t="s">
        <v>3332</v>
      </c>
      <c r="AV13" s="37" t="s">
        <v>3332</v>
      </c>
      <c r="AW13" s="37" t="s">
        <v>3332</v>
      </c>
      <c r="AX13" s="37" t="s">
        <v>3332</v>
      </c>
      <c r="AY13" s="37" t="s">
        <v>3332</v>
      </c>
      <c r="AZ13" s="37" t="s">
        <v>3332</v>
      </c>
      <c r="BA13" s="37" t="s">
        <v>3332</v>
      </c>
      <c r="BB13" s="37" t="s">
        <v>3332</v>
      </c>
      <c r="BC13" s="37" t="s">
        <v>3332</v>
      </c>
      <c r="BD13" s="37" t="s">
        <v>3332</v>
      </c>
      <c r="BE13" s="37" t="s">
        <v>3332</v>
      </c>
      <c r="BF13" s="37" t="s">
        <v>3332</v>
      </c>
      <c r="BG13" s="37" t="s">
        <v>3332</v>
      </c>
      <c r="BH13" s="37" t="s">
        <v>3332</v>
      </c>
      <c r="BI13" s="37" t="s">
        <v>3332</v>
      </c>
      <c r="BJ13" s="37" t="s">
        <v>3332</v>
      </c>
      <c r="BK13" s="37" t="s">
        <v>3332</v>
      </c>
      <c r="BL13" s="37" t="s">
        <v>3332</v>
      </c>
      <c r="BM13" s="37" t="s">
        <v>3332</v>
      </c>
      <c r="BN13" s="37" t="s">
        <v>3332</v>
      </c>
      <c r="BO13" s="37" t="s">
        <v>3332</v>
      </c>
      <c r="BP13" s="37" t="s">
        <v>3332</v>
      </c>
      <c r="BQ13" s="37" t="s">
        <v>3332</v>
      </c>
      <c r="BR13" s="37" t="s">
        <v>3332</v>
      </c>
      <c r="BS13" s="37" t="s">
        <v>3332</v>
      </c>
      <c r="BT13" s="37" t="s">
        <v>3332</v>
      </c>
      <c r="BU13" s="37" t="s">
        <v>3332</v>
      </c>
      <c r="BV13" s="37" t="s">
        <v>3332</v>
      </c>
      <c r="BW13" s="37" t="s">
        <v>3332</v>
      </c>
      <c r="BX13" s="37" t="s">
        <v>3332</v>
      </c>
      <c r="BY13" s="37" t="s">
        <v>3332</v>
      </c>
      <c r="BZ13" s="37" t="s">
        <v>3332</v>
      </c>
      <c r="CA13" s="37" t="s">
        <v>3332</v>
      </c>
      <c r="CB13" s="37" t="s">
        <v>3332</v>
      </c>
      <c r="CC13" s="37" t="s">
        <v>3332</v>
      </c>
      <c r="CD13" s="37" t="s">
        <v>3332</v>
      </c>
      <c r="CE13" s="37" t="s">
        <v>3332</v>
      </c>
      <c r="CF13" s="37" t="s">
        <v>3332</v>
      </c>
      <c r="CG13" s="37" t="s">
        <v>3332</v>
      </c>
      <c r="CH13" s="37" t="s">
        <v>3332</v>
      </c>
      <c r="CI13" s="37" t="s">
        <v>3332</v>
      </c>
      <c r="CJ13" s="37" t="s">
        <v>3332</v>
      </c>
      <c r="CK13" s="37" t="s">
        <v>3332</v>
      </c>
      <c r="CL13" s="37" t="s">
        <v>3332</v>
      </c>
      <c r="CM13" s="37" t="s">
        <v>3332</v>
      </c>
      <c r="CN13" s="37" t="s">
        <v>3332</v>
      </c>
      <c r="CO13" s="37" t="s">
        <v>3332</v>
      </c>
      <c r="CP13" s="37" t="s">
        <v>3332</v>
      </c>
      <c r="CQ13" s="37" t="s">
        <v>3332</v>
      </c>
      <c r="CR13" s="37" t="s">
        <v>3332</v>
      </c>
      <c r="CS13" s="37" t="s">
        <v>3332</v>
      </c>
      <c r="CT13" s="37" t="s">
        <v>3332</v>
      </c>
      <c r="CU13" s="37" t="s">
        <v>3332</v>
      </c>
      <c r="CV13" s="37" t="s">
        <v>3332</v>
      </c>
      <c r="CW13" s="37" t="s">
        <v>3332</v>
      </c>
      <c r="CX13" s="37" t="s">
        <v>3332</v>
      </c>
      <c r="CY13" s="37" t="s">
        <v>3332</v>
      </c>
      <c r="CZ13" s="37" t="s">
        <v>3332</v>
      </c>
      <c r="DA13" s="37" t="s">
        <v>3332</v>
      </c>
      <c r="DB13" s="37" t="s">
        <v>3332</v>
      </c>
      <c r="DC13" s="37" t="s">
        <v>3332</v>
      </c>
      <c r="DD13" s="37" t="s">
        <v>3332</v>
      </c>
      <c r="DE13" s="37" t="s">
        <v>3332</v>
      </c>
      <c r="DF13" s="37" t="s">
        <v>3332</v>
      </c>
      <c r="DG13" s="37" t="s">
        <v>3332</v>
      </c>
      <c r="DH13" s="37" t="s">
        <v>3332</v>
      </c>
      <c r="DI13" s="37" t="s">
        <v>3332</v>
      </c>
      <c r="DJ13" s="37" t="s">
        <v>3332</v>
      </c>
      <c r="DK13" s="37" t="s">
        <v>3332</v>
      </c>
      <c r="DL13" s="37" t="s">
        <v>3332</v>
      </c>
      <c r="DM13" s="37" t="s">
        <v>3332</v>
      </c>
      <c r="DN13" s="37" t="s">
        <v>3332</v>
      </c>
      <c r="DO13" s="37" t="s">
        <v>3332</v>
      </c>
      <c r="DP13" s="37" t="s">
        <v>3332</v>
      </c>
      <c r="DQ13" s="37" t="s">
        <v>3332</v>
      </c>
      <c r="DR13" s="37" t="s">
        <v>3332</v>
      </c>
      <c r="DS13" s="37" t="s">
        <v>3332</v>
      </c>
      <c r="DT13" s="37" t="s">
        <v>3332</v>
      </c>
      <c r="DU13" s="37" t="s">
        <v>3332</v>
      </c>
      <c r="DV13" s="37" t="s">
        <v>3332</v>
      </c>
      <c r="DW13" s="37" t="s">
        <v>3332</v>
      </c>
      <c r="DX13" s="37" t="s">
        <v>3332</v>
      </c>
      <c r="DY13" s="37" t="s">
        <v>3332</v>
      </c>
      <c r="DZ13" s="37" t="s">
        <v>3332</v>
      </c>
      <c r="EA13" s="37" t="s">
        <v>3332</v>
      </c>
      <c r="EB13" s="37" t="s">
        <v>3332</v>
      </c>
      <c r="EC13" s="37" t="s">
        <v>3332</v>
      </c>
      <c r="ED13" s="37" t="s">
        <v>3332</v>
      </c>
      <c r="EE13" s="37" t="s">
        <v>3332</v>
      </c>
      <c r="EF13" s="37" t="s">
        <v>3332</v>
      </c>
      <c r="EG13" s="37" t="s">
        <v>3332</v>
      </c>
      <c r="EH13" s="37" t="s">
        <v>3332</v>
      </c>
      <c r="EI13" s="37" t="s">
        <v>3332</v>
      </c>
      <c r="EJ13" s="37" t="s">
        <v>3332</v>
      </c>
      <c r="EK13" s="37" t="s">
        <v>3332</v>
      </c>
      <c r="EL13" s="37" t="s">
        <v>3332</v>
      </c>
      <c r="EM13" s="37" t="s">
        <v>3332</v>
      </c>
      <c r="EN13" s="37" t="s">
        <v>3332</v>
      </c>
      <c r="EO13" s="37" t="s">
        <v>3332</v>
      </c>
      <c r="EP13" s="37" t="s">
        <v>3332</v>
      </c>
      <c r="EQ13" s="37" t="s">
        <v>3332</v>
      </c>
      <c r="ER13" s="37" t="s">
        <v>3332</v>
      </c>
      <c r="ES13" s="37" t="s">
        <v>3332</v>
      </c>
      <c r="ET13" s="37" t="s">
        <v>3332</v>
      </c>
      <c r="EU13" s="37" t="s">
        <v>3332</v>
      </c>
      <c r="EV13" s="37" t="s">
        <v>3332</v>
      </c>
      <c r="EW13" s="37" t="s">
        <v>3332</v>
      </c>
      <c r="EX13" s="37" t="s">
        <v>3332</v>
      </c>
      <c r="EY13" s="37" t="s">
        <v>3332</v>
      </c>
      <c r="EZ13" s="37" t="s">
        <v>3332</v>
      </c>
      <c r="FA13" s="37" t="s">
        <v>3332</v>
      </c>
      <c r="FB13" s="37" t="s">
        <v>3332</v>
      </c>
      <c r="FC13" s="37" t="s">
        <v>3332</v>
      </c>
      <c r="FD13" s="37" t="s">
        <v>3332</v>
      </c>
      <c r="FE13" s="37" t="s">
        <v>3332</v>
      </c>
      <c r="FF13" s="37" t="s">
        <v>3332</v>
      </c>
      <c r="FG13" s="37" t="s">
        <v>3332</v>
      </c>
      <c r="FH13" s="37" t="s">
        <v>3332</v>
      </c>
      <c r="FI13" s="37" t="s">
        <v>3332</v>
      </c>
      <c r="FJ13" s="37" t="s">
        <v>3332</v>
      </c>
      <c r="FK13" s="37" t="s">
        <v>3332</v>
      </c>
      <c r="FL13" s="37" t="s">
        <v>3332</v>
      </c>
      <c r="FM13" s="37" t="s">
        <v>3332</v>
      </c>
      <c r="FN13" s="37" t="s">
        <v>3332</v>
      </c>
      <c r="FO13" s="37" t="s">
        <v>3332</v>
      </c>
      <c r="FP13" s="37" t="s">
        <v>3332</v>
      </c>
      <c r="FQ13" s="37" t="s">
        <v>3332</v>
      </c>
      <c r="FR13" s="37" t="s">
        <v>3332</v>
      </c>
      <c r="FS13" s="37" t="s">
        <v>3332</v>
      </c>
      <c r="FT13" s="37" t="s">
        <v>3332</v>
      </c>
      <c r="FU13" s="37" t="s">
        <v>3332</v>
      </c>
      <c r="FV13" s="37" t="s">
        <v>3332</v>
      </c>
      <c r="FW13" s="37" t="s">
        <v>3332</v>
      </c>
      <c r="FX13" s="37" t="s">
        <v>3332</v>
      </c>
      <c r="FY13" s="37" t="s">
        <v>3332</v>
      </c>
      <c r="FZ13" s="37" t="s">
        <v>3332</v>
      </c>
      <c r="GA13" s="37" t="s">
        <v>3332</v>
      </c>
      <c r="GB13" s="37" t="s">
        <v>3332</v>
      </c>
      <c r="GC13" s="37" t="s">
        <v>3332</v>
      </c>
      <c r="GD13" s="37" t="s">
        <v>3332</v>
      </c>
      <c r="GE13" s="37" t="s">
        <v>3332</v>
      </c>
      <c r="GF13" s="37" t="s">
        <v>3332</v>
      </c>
    </row>
    <row r="14" spans="1:188" s="108" customFormat="1">
      <c r="A14" s="29">
        <v>44733</v>
      </c>
      <c r="B14" s="193">
        <v>1.1618200000000001</v>
      </c>
      <c r="C14" s="193">
        <v>1.32043</v>
      </c>
      <c r="D14" s="193">
        <v>1.3212999999999999</v>
      </c>
      <c r="E14" s="193">
        <v>1.26206</v>
      </c>
      <c r="F14" s="193">
        <v>1.2886899999999999</v>
      </c>
      <c r="G14" s="193">
        <v>1.20811</v>
      </c>
      <c r="H14" s="193">
        <v>1.22407</v>
      </c>
      <c r="I14" s="193">
        <v>1.1432199999999999</v>
      </c>
      <c r="J14" s="193">
        <v>1.1255500000000001</v>
      </c>
      <c r="K14" s="193">
        <v>1.2144299999999999</v>
      </c>
      <c r="L14" s="193">
        <v>0.86158000000000001</v>
      </c>
      <c r="M14" s="193">
        <v>0.86892000000000003</v>
      </c>
      <c r="N14" s="193">
        <v>0.90835999999999995</v>
      </c>
      <c r="O14" s="193">
        <v>0.87226999999999999</v>
      </c>
      <c r="P14" s="193">
        <v>0.91034000000000004</v>
      </c>
      <c r="Q14" s="193"/>
      <c r="R14" s="193"/>
      <c r="S14" s="193"/>
      <c r="T14" s="193"/>
      <c r="U14" s="193"/>
      <c r="V14" s="193"/>
      <c r="W14" s="193"/>
      <c r="X14" s="193">
        <v>0.99492000000000003</v>
      </c>
      <c r="Y14" s="193">
        <v>1.3460799999999999</v>
      </c>
      <c r="Z14" s="193">
        <v>1.3252699999999999</v>
      </c>
      <c r="AA14" s="193">
        <v>1.2988999999999999</v>
      </c>
      <c r="AB14" s="193">
        <v>1.23952</v>
      </c>
      <c r="AC14" s="193">
        <v>1.1978500000000001</v>
      </c>
      <c r="AD14" s="193">
        <v>1.15924</v>
      </c>
      <c r="AE14" s="193">
        <v>1.10755</v>
      </c>
      <c r="AF14" s="193">
        <v>1.1130899999999999</v>
      </c>
      <c r="AG14" s="193">
        <v>1.27085</v>
      </c>
      <c r="AH14" s="193">
        <v>1.02643</v>
      </c>
      <c r="AI14" s="193">
        <v>1.1569100000000001</v>
      </c>
      <c r="AJ14" s="193">
        <v>1.1414599999999999</v>
      </c>
      <c r="AK14" s="193">
        <v>1.14123</v>
      </c>
      <c r="AL14" s="193">
        <v>1.1283300000000001</v>
      </c>
      <c r="AM14" s="193">
        <v>1.0662100000000001</v>
      </c>
      <c r="AN14" s="193">
        <v>1.1086400000000001</v>
      </c>
      <c r="AO14" s="193">
        <v>1.13619</v>
      </c>
      <c r="AP14" s="193">
        <v>1.1321000000000001</v>
      </c>
      <c r="AQ14" s="193">
        <v>1.1212</v>
      </c>
      <c r="AR14" s="193">
        <v>1.1155299999999999</v>
      </c>
      <c r="AS14" s="193">
        <v>1.1441399999999999</v>
      </c>
      <c r="AT14" s="193">
        <v>1.11195</v>
      </c>
      <c r="AU14" s="193">
        <v>1.14035</v>
      </c>
      <c r="AV14" s="193">
        <v>0.86101000000000005</v>
      </c>
      <c r="AW14" s="193">
        <v>0.89661000000000002</v>
      </c>
      <c r="AX14" s="193"/>
      <c r="AY14" s="193"/>
      <c r="AZ14" s="193"/>
      <c r="BA14" s="193">
        <v>1.02515</v>
      </c>
      <c r="BB14" s="193">
        <v>1.0294300000000001</v>
      </c>
      <c r="BC14" s="193">
        <v>1.0310699999999999</v>
      </c>
      <c r="BD14" s="193">
        <v>1.02355</v>
      </c>
      <c r="BE14" s="193">
        <v>1.00831</v>
      </c>
      <c r="BF14" s="193">
        <v>0.99428000000000005</v>
      </c>
      <c r="BG14" s="193">
        <v>0.88507000000000002</v>
      </c>
      <c r="BH14" s="193">
        <v>0.86519000000000001</v>
      </c>
      <c r="BI14" s="193">
        <v>1.12927</v>
      </c>
      <c r="BJ14" s="193">
        <v>1.1596900000000001</v>
      </c>
      <c r="BK14" s="193">
        <v>1.16062</v>
      </c>
      <c r="BL14" s="193">
        <v>1.15534</v>
      </c>
      <c r="BM14" s="193">
        <v>1.15388</v>
      </c>
      <c r="BN14" s="193">
        <v>0.82662000000000002</v>
      </c>
      <c r="BO14" s="193"/>
      <c r="BP14" s="193"/>
      <c r="BQ14" s="193"/>
      <c r="BR14" s="193">
        <v>0.96970999999999996</v>
      </c>
      <c r="BS14" s="193">
        <v>0.98031999999999997</v>
      </c>
      <c r="BT14" s="193">
        <v>0.98341000000000001</v>
      </c>
      <c r="BU14" s="193">
        <v>1.00885</v>
      </c>
      <c r="BV14" s="193">
        <v>1.0444800000000001</v>
      </c>
      <c r="BW14" s="193">
        <v>1.03085</v>
      </c>
      <c r="BX14" s="193">
        <v>1.0074000000000001</v>
      </c>
      <c r="BY14" s="193">
        <v>0.99355000000000004</v>
      </c>
      <c r="BZ14" s="193">
        <v>0.98680000000000001</v>
      </c>
      <c r="CA14" s="193"/>
      <c r="CB14" s="193">
        <v>1.09846</v>
      </c>
      <c r="CC14" s="193">
        <v>1.15917</v>
      </c>
      <c r="CD14" s="193">
        <v>1.2679</v>
      </c>
      <c r="CE14" s="193">
        <v>1.2669999999999999</v>
      </c>
      <c r="CF14" s="193">
        <v>1.2588999999999999</v>
      </c>
      <c r="CG14" s="193">
        <v>1.1237699999999999</v>
      </c>
      <c r="CH14" s="193">
        <v>1.0140100000000001</v>
      </c>
      <c r="CI14" s="193">
        <v>1.0538799999999999</v>
      </c>
      <c r="CJ14" s="193">
        <v>1.0356300000000001</v>
      </c>
      <c r="CK14" s="193">
        <v>0.95813000000000004</v>
      </c>
      <c r="CL14" s="193">
        <v>1.1603000000000001</v>
      </c>
      <c r="CM14" s="193">
        <v>1.2775799999999999</v>
      </c>
      <c r="CN14" s="193">
        <v>1.2228699999999999</v>
      </c>
      <c r="CO14" s="193">
        <v>1.1896800000000001</v>
      </c>
      <c r="CP14" s="193">
        <v>1.2554099999999999</v>
      </c>
      <c r="CQ14" s="193">
        <v>1.2781899999999999</v>
      </c>
      <c r="CR14" s="193">
        <v>1.08812</v>
      </c>
      <c r="CS14" s="193">
        <v>1.1030500000000001</v>
      </c>
      <c r="CT14" s="193">
        <v>1.0688299999999999</v>
      </c>
      <c r="CU14" s="193">
        <v>0.96074999999999999</v>
      </c>
      <c r="CV14" s="193">
        <v>1</v>
      </c>
      <c r="CW14" s="193"/>
      <c r="CX14" s="193"/>
      <c r="CY14" s="193"/>
      <c r="CZ14" s="193"/>
      <c r="DA14" s="193"/>
      <c r="DB14" s="193">
        <v>1.1012900000000001</v>
      </c>
      <c r="DC14" s="193">
        <v>1.10327</v>
      </c>
      <c r="DD14" s="193">
        <v>1.1045499999999999</v>
      </c>
      <c r="DE14" s="193">
        <v>1.14079</v>
      </c>
      <c r="DF14" s="193">
        <v>1.1756899999999999</v>
      </c>
      <c r="DG14" s="193">
        <v>1.20122</v>
      </c>
      <c r="DH14" s="193">
        <v>1.22495</v>
      </c>
      <c r="DI14" s="193">
        <v>1.2398899999999999</v>
      </c>
      <c r="DJ14" s="193">
        <v>1.3089599999999999</v>
      </c>
      <c r="DK14" s="193">
        <v>0.91717000000000004</v>
      </c>
      <c r="DL14" s="193">
        <v>0.91134999999999999</v>
      </c>
      <c r="DM14" s="193">
        <v>0.90800999999999998</v>
      </c>
      <c r="DN14" s="193"/>
      <c r="DO14" s="193"/>
      <c r="DP14" s="193"/>
      <c r="DQ14" s="193"/>
      <c r="DR14" s="193">
        <v>1.08588</v>
      </c>
      <c r="DS14" s="193">
        <v>1.12094</v>
      </c>
      <c r="DT14" s="193">
        <v>1.1509799999999999</v>
      </c>
      <c r="DU14" s="193">
        <v>1.20916</v>
      </c>
      <c r="DV14" s="193">
        <v>1.1819299999999999</v>
      </c>
      <c r="DW14" s="193">
        <v>0.90108999999999995</v>
      </c>
      <c r="DX14" s="193">
        <v>0.96518000000000004</v>
      </c>
      <c r="DY14" s="193">
        <v>0.95474000000000003</v>
      </c>
      <c r="DZ14" s="193">
        <v>0.97272999999999998</v>
      </c>
      <c r="EA14" s="193">
        <v>0.97943000000000002</v>
      </c>
      <c r="EB14" s="193">
        <v>0.98263</v>
      </c>
      <c r="EC14" s="193">
        <v>0.98687999999999998</v>
      </c>
      <c r="ED14" s="193">
        <v>0.85714999999999997</v>
      </c>
      <c r="EE14" s="193">
        <v>0.84033999999999998</v>
      </c>
      <c r="EF14" s="193">
        <v>0.82852000000000003</v>
      </c>
      <c r="EG14" s="193">
        <v>0.82455999999999996</v>
      </c>
      <c r="EH14" s="193">
        <v>1.3562000000000001</v>
      </c>
      <c r="EI14" s="193">
        <v>1.3232999999999999</v>
      </c>
      <c r="EJ14" s="193">
        <v>1.23563</v>
      </c>
      <c r="EK14" s="193">
        <v>1.4760599999999999</v>
      </c>
      <c r="EL14" s="193">
        <v>1.4893799999999999</v>
      </c>
      <c r="EM14" s="193">
        <v>1.3787</v>
      </c>
      <c r="EN14" s="193">
        <v>1.4442600000000001</v>
      </c>
      <c r="EO14" s="193">
        <v>1.2970699999999999</v>
      </c>
      <c r="EP14" s="193">
        <v>1.1762999999999999</v>
      </c>
      <c r="EQ14" s="193">
        <v>1.08206</v>
      </c>
      <c r="ER14" s="193">
        <v>1.09266</v>
      </c>
      <c r="ES14" s="193"/>
      <c r="ET14" s="193"/>
      <c r="EU14" s="193"/>
      <c r="EV14" s="193"/>
      <c r="EW14" s="193"/>
      <c r="EX14" s="193"/>
      <c r="EY14" s="193">
        <v>1.0610999999999999</v>
      </c>
      <c r="EZ14" s="193">
        <v>1.06535</v>
      </c>
      <c r="FA14" s="193">
        <v>1.0704499999999999</v>
      </c>
      <c r="FB14" s="193">
        <v>1.07603</v>
      </c>
      <c r="FC14" s="193">
        <v>1.0687500000000001</v>
      </c>
      <c r="FD14" s="193">
        <v>1.21224</v>
      </c>
      <c r="FE14" s="193">
        <v>1.26776</v>
      </c>
      <c r="FF14" s="193">
        <v>1.3089500000000001</v>
      </c>
      <c r="FG14" s="193">
        <v>1.36046</v>
      </c>
      <c r="FH14" s="193">
        <v>1.3990400000000001</v>
      </c>
      <c r="FI14" s="193">
        <v>1.2561800000000001</v>
      </c>
      <c r="FJ14" s="193">
        <v>1.33588</v>
      </c>
      <c r="FK14" s="193">
        <v>1.3969400000000001</v>
      </c>
      <c r="FL14" s="193">
        <v>1.1275900000000001</v>
      </c>
      <c r="FM14" s="193">
        <v>1.13422</v>
      </c>
      <c r="FN14" s="193">
        <v>1.04193</v>
      </c>
      <c r="FO14" s="193">
        <v>0.93098000000000003</v>
      </c>
      <c r="FP14" s="193"/>
      <c r="FQ14" s="193">
        <v>1.04017</v>
      </c>
      <c r="FR14" s="193">
        <v>1.0371600000000001</v>
      </c>
      <c r="FS14" s="193">
        <v>1.09076</v>
      </c>
      <c r="FT14" s="193">
        <v>1.07412</v>
      </c>
      <c r="FU14" s="193">
        <v>1.0338499999999999</v>
      </c>
      <c r="FV14" s="193">
        <v>0.96472999999999998</v>
      </c>
      <c r="FW14" s="193"/>
      <c r="FX14" s="193">
        <v>1.38697</v>
      </c>
      <c r="FY14" s="193">
        <v>1.04094</v>
      </c>
      <c r="FZ14" s="193">
        <v>1.06772</v>
      </c>
      <c r="GA14" s="193"/>
      <c r="GB14" s="193">
        <v>1.24051</v>
      </c>
      <c r="GC14" s="193">
        <v>1.11572</v>
      </c>
      <c r="GD14" s="193">
        <v>0.94349000000000005</v>
      </c>
      <c r="GE14" s="193"/>
      <c r="GF14" s="193">
        <v>1.0668599999999999</v>
      </c>
    </row>
    <row r="15" spans="1:188" s="108" customFormat="1">
      <c r="A15" s="29">
        <v>44734</v>
      </c>
      <c r="B15" s="193">
        <v>1.1607400000000001</v>
      </c>
      <c r="C15" s="193">
        <v>1.31874</v>
      </c>
      <c r="D15" s="193">
        <v>1.3194300000000001</v>
      </c>
      <c r="E15" s="193">
        <v>1.26065</v>
      </c>
      <c r="F15" s="193">
        <v>1.2870900000000001</v>
      </c>
      <c r="G15" s="193">
        <v>1.2069700000000001</v>
      </c>
      <c r="H15" s="193">
        <v>1.22279</v>
      </c>
      <c r="I15" s="193">
        <v>1.1421300000000001</v>
      </c>
      <c r="J15" s="193">
        <v>1.12425</v>
      </c>
      <c r="K15" s="193">
        <v>1.2138199999999999</v>
      </c>
      <c r="L15" s="193">
        <v>0.86058999999999997</v>
      </c>
      <c r="M15" s="193">
        <v>0.86758999999999997</v>
      </c>
      <c r="N15" s="193">
        <v>0.90766000000000002</v>
      </c>
      <c r="O15" s="193">
        <v>0.87104999999999999</v>
      </c>
      <c r="P15" s="193">
        <v>0.90969</v>
      </c>
      <c r="Q15" s="193"/>
      <c r="R15" s="193"/>
      <c r="S15" s="193"/>
      <c r="T15" s="193"/>
      <c r="U15" s="193"/>
      <c r="V15" s="193"/>
      <c r="W15" s="193"/>
      <c r="X15" s="193">
        <v>0.99478</v>
      </c>
      <c r="Y15" s="193">
        <v>1.34666</v>
      </c>
      <c r="Z15" s="193">
        <v>1.3258300000000001</v>
      </c>
      <c r="AA15" s="193">
        <v>1.29945</v>
      </c>
      <c r="AB15" s="193">
        <v>1.2399199999999999</v>
      </c>
      <c r="AC15" s="193">
        <v>1.19801</v>
      </c>
      <c r="AD15" s="193">
        <v>1.15927</v>
      </c>
      <c r="AE15" s="193">
        <v>1.10758</v>
      </c>
      <c r="AF15" s="193">
        <v>1.1135600000000001</v>
      </c>
      <c r="AG15" s="193">
        <v>1.2725599999999999</v>
      </c>
      <c r="AH15" s="193">
        <v>1.0268600000000001</v>
      </c>
      <c r="AI15" s="193">
        <v>1.1568700000000001</v>
      </c>
      <c r="AJ15" s="193">
        <v>1.1414200000000001</v>
      </c>
      <c r="AK15" s="193">
        <v>1.14124</v>
      </c>
      <c r="AL15" s="193">
        <v>1.1283399999999999</v>
      </c>
      <c r="AM15" s="193">
        <v>1.0663100000000001</v>
      </c>
      <c r="AN15" s="193">
        <v>1.1086199999999999</v>
      </c>
      <c r="AO15" s="193">
        <v>1.13618</v>
      </c>
      <c r="AP15" s="193">
        <v>1.13219</v>
      </c>
      <c r="AQ15" s="193">
        <v>1.1212899999999999</v>
      </c>
      <c r="AR15" s="193">
        <v>1.11547</v>
      </c>
      <c r="AS15" s="193">
        <v>1.14408</v>
      </c>
      <c r="AT15" s="193">
        <v>1.1119000000000001</v>
      </c>
      <c r="AU15" s="193">
        <v>1.1403099999999999</v>
      </c>
      <c r="AV15" s="193">
        <v>0.86097000000000001</v>
      </c>
      <c r="AW15" s="193">
        <v>0.89668000000000003</v>
      </c>
      <c r="AX15" s="193"/>
      <c r="AY15" s="193"/>
      <c r="AZ15" s="193"/>
      <c r="BA15" s="193">
        <v>1.0254300000000001</v>
      </c>
      <c r="BB15" s="193">
        <v>1.0297099999999999</v>
      </c>
      <c r="BC15" s="193">
        <v>1.0313300000000001</v>
      </c>
      <c r="BD15" s="193">
        <v>1.02382</v>
      </c>
      <c r="BE15" s="193">
        <v>1.00861</v>
      </c>
      <c r="BF15" s="193">
        <v>0.99456999999999995</v>
      </c>
      <c r="BG15" s="193">
        <v>0.88558000000000003</v>
      </c>
      <c r="BH15" s="193">
        <v>0.86553999999999998</v>
      </c>
      <c r="BI15" s="193">
        <v>1.1298999999999999</v>
      </c>
      <c r="BJ15" s="193">
        <v>1.1613</v>
      </c>
      <c r="BK15" s="193">
        <v>1.16283</v>
      </c>
      <c r="BL15" s="193">
        <v>1.1578299999999999</v>
      </c>
      <c r="BM15" s="193">
        <v>1.1568000000000001</v>
      </c>
      <c r="BN15" s="193">
        <v>0.82754000000000005</v>
      </c>
      <c r="BO15" s="193"/>
      <c r="BP15" s="193"/>
      <c r="BQ15" s="193"/>
      <c r="BR15" s="193">
        <v>0.96992999999999996</v>
      </c>
      <c r="BS15" s="193">
        <v>0.98055999999999999</v>
      </c>
      <c r="BT15" s="193">
        <v>0.98360999999999998</v>
      </c>
      <c r="BU15" s="193">
        <v>1.00911</v>
      </c>
      <c r="BV15" s="193">
        <v>1.0447299999999999</v>
      </c>
      <c r="BW15" s="193">
        <v>1.03111</v>
      </c>
      <c r="BX15" s="193">
        <v>1.00746</v>
      </c>
      <c r="BY15" s="193">
        <v>0.99343999999999999</v>
      </c>
      <c r="BZ15" s="193">
        <v>0.98660999999999999</v>
      </c>
      <c r="CA15" s="193"/>
      <c r="CB15" s="193">
        <v>1.1012999999999999</v>
      </c>
      <c r="CC15" s="193">
        <v>1.1620699999999999</v>
      </c>
      <c r="CD15" s="193">
        <v>1.2705200000000001</v>
      </c>
      <c r="CE15" s="193">
        <v>1.2694700000000001</v>
      </c>
      <c r="CF15" s="193">
        <v>1.2613300000000001</v>
      </c>
      <c r="CG15" s="193">
        <v>1.1257699999999999</v>
      </c>
      <c r="CH15" s="193">
        <v>1.0159899999999999</v>
      </c>
      <c r="CI15" s="193">
        <v>1.05613</v>
      </c>
      <c r="CJ15" s="193">
        <v>1.03775</v>
      </c>
      <c r="CK15" s="193">
        <v>0.95982999999999996</v>
      </c>
      <c r="CL15" s="193">
        <v>1.16035</v>
      </c>
      <c r="CM15" s="193">
        <v>1.278</v>
      </c>
      <c r="CN15" s="193">
        <v>1.22315</v>
      </c>
      <c r="CO15" s="193">
        <v>1.1898500000000001</v>
      </c>
      <c r="CP15" s="193">
        <v>1.25579</v>
      </c>
      <c r="CQ15" s="193">
        <v>1.2786</v>
      </c>
      <c r="CR15" s="193">
        <v>1.08813</v>
      </c>
      <c r="CS15" s="193">
        <v>1.1031899999999999</v>
      </c>
      <c r="CT15" s="193">
        <v>1.06921</v>
      </c>
      <c r="CU15" s="193">
        <v>0.96094999999999997</v>
      </c>
      <c r="CV15" s="193">
        <v>1.0002800000000001</v>
      </c>
      <c r="CW15" s="193"/>
      <c r="CX15" s="193"/>
      <c r="CY15" s="193"/>
      <c r="CZ15" s="193"/>
      <c r="DA15" s="193"/>
      <c r="DB15" s="193">
        <v>1.10199</v>
      </c>
      <c r="DC15" s="193">
        <v>1.1040099999999999</v>
      </c>
      <c r="DD15" s="193">
        <v>1.10537</v>
      </c>
      <c r="DE15" s="193">
        <v>1.1417200000000001</v>
      </c>
      <c r="DF15" s="193">
        <v>1.1767799999999999</v>
      </c>
      <c r="DG15" s="193">
        <v>1.20242</v>
      </c>
      <c r="DH15" s="193">
        <v>1.2262599999999999</v>
      </c>
      <c r="DI15" s="193">
        <v>1.24109</v>
      </c>
      <c r="DJ15" s="193">
        <v>1.3112900000000001</v>
      </c>
      <c r="DK15" s="193">
        <v>0.91747000000000001</v>
      </c>
      <c r="DL15" s="193">
        <v>0.91171999999999997</v>
      </c>
      <c r="DM15" s="193">
        <v>0.90839000000000003</v>
      </c>
      <c r="DN15" s="193"/>
      <c r="DO15" s="193"/>
      <c r="DP15" s="193"/>
      <c r="DQ15" s="193"/>
      <c r="DR15" s="193">
        <v>1.0861799999999999</v>
      </c>
      <c r="DS15" s="193">
        <v>1.1215200000000001</v>
      </c>
      <c r="DT15" s="193">
        <v>1.15168</v>
      </c>
      <c r="DU15" s="193">
        <v>1.21007</v>
      </c>
      <c r="DV15" s="193">
        <v>1.1827099999999999</v>
      </c>
      <c r="DW15" s="193">
        <v>0.90173000000000003</v>
      </c>
      <c r="DX15" s="193">
        <v>0.96528000000000003</v>
      </c>
      <c r="DY15" s="193">
        <v>0.95469000000000004</v>
      </c>
      <c r="DZ15" s="193">
        <v>0.97294999999999998</v>
      </c>
      <c r="EA15" s="193">
        <v>0.97977000000000003</v>
      </c>
      <c r="EB15" s="193">
        <v>0.98304000000000002</v>
      </c>
      <c r="EC15" s="193">
        <v>0.98736000000000002</v>
      </c>
      <c r="ED15" s="193">
        <v>0.85704000000000002</v>
      </c>
      <c r="EE15" s="193">
        <v>0.84028000000000003</v>
      </c>
      <c r="EF15" s="193">
        <v>0.82845000000000002</v>
      </c>
      <c r="EG15" s="193">
        <v>0.82443</v>
      </c>
      <c r="EH15" s="193">
        <v>1.3568499999999999</v>
      </c>
      <c r="EI15" s="193">
        <v>1.32376</v>
      </c>
      <c r="EJ15" s="193">
        <v>1.23587</v>
      </c>
      <c r="EK15" s="193">
        <v>1.4779800000000001</v>
      </c>
      <c r="EL15" s="193">
        <v>1.49133</v>
      </c>
      <c r="EM15" s="193">
        <v>1.3799600000000001</v>
      </c>
      <c r="EN15" s="193">
        <v>1.44587</v>
      </c>
      <c r="EO15" s="193">
        <v>1.298</v>
      </c>
      <c r="EP15" s="193">
        <v>1.1774800000000001</v>
      </c>
      <c r="EQ15" s="193">
        <v>1.0826499999999999</v>
      </c>
      <c r="ER15" s="193">
        <v>1.09415</v>
      </c>
      <c r="ES15" s="193"/>
      <c r="ET15" s="193"/>
      <c r="EU15" s="193"/>
      <c r="EV15" s="193"/>
      <c r="EW15" s="193"/>
      <c r="EX15" s="193"/>
      <c r="EY15" s="193">
        <v>1.0635300000000001</v>
      </c>
      <c r="EZ15" s="193">
        <v>1.0676300000000001</v>
      </c>
      <c r="FA15" s="193">
        <v>1.0728500000000001</v>
      </c>
      <c r="FB15" s="193">
        <v>1.07816</v>
      </c>
      <c r="FC15" s="193">
        <v>1.07057</v>
      </c>
      <c r="FD15" s="193">
        <v>1.21254</v>
      </c>
      <c r="FE15" s="193">
        <v>1.26796</v>
      </c>
      <c r="FF15" s="193">
        <v>1.3090299999999999</v>
      </c>
      <c r="FG15" s="193">
        <v>1.3604099999999999</v>
      </c>
      <c r="FH15" s="193">
        <v>1.3988400000000001</v>
      </c>
      <c r="FI15" s="193">
        <v>1.2567200000000001</v>
      </c>
      <c r="FJ15" s="193">
        <v>1.3364499999999999</v>
      </c>
      <c r="FK15" s="193">
        <v>1.39734</v>
      </c>
      <c r="FL15" s="193">
        <v>1.12781</v>
      </c>
      <c r="FM15" s="193">
        <v>1.1344399999999999</v>
      </c>
      <c r="FN15" s="193">
        <v>1.0427</v>
      </c>
      <c r="FO15" s="193">
        <v>0.93167</v>
      </c>
      <c r="FP15" s="193"/>
      <c r="FQ15" s="193">
        <v>1.04013</v>
      </c>
      <c r="FR15" s="193">
        <v>1.03712</v>
      </c>
      <c r="FS15" s="193">
        <v>1.0907</v>
      </c>
      <c r="FT15" s="193">
        <v>1.0740700000000001</v>
      </c>
      <c r="FU15" s="193">
        <v>1.0338099999999999</v>
      </c>
      <c r="FV15" s="193">
        <v>0.96638000000000002</v>
      </c>
      <c r="FW15" s="193"/>
      <c r="FX15" s="193">
        <v>1.3861399999999999</v>
      </c>
      <c r="FY15" s="193">
        <v>1.0407999999999999</v>
      </c>
      <c r="FZ15" s="193">
        <v>1.0675300000000001</v>
      </c>
      <c r="GA15" s="193"/>
      <c r="GB15" s="193">
        <v>1.24224</v>
      </c>
      <c r="GC15" s="193">
        <v>1.1172299999999999</v>
      </c>
      <c r="GD15" s="193">
        <v>0.94403000000000004</v>
      </c>
      <c r="GE15" s="193"/>
      <c r="GF15" s="193">
        <v>1.06795</v>
      </c>
    </row>
    <row r="16" spans="1:188" s="108" customFormat="1">
      <c r="A16" s="29">
        <v>44735</v>
      </c>
      <c r="B16" s="193">
        <v>1.1659299999999999</v>
      </c>
      <c r="C16" s="193">
        <v>1.3325199999999999</v>
      </c>
      <c r="D16" s="193">
        <v>1.3339700000000001</v>
      </c>
      <c r="E16" s="193">
        <v>1.2704800000000001</v>
      </c>
      <c r="F16" s="193">
        <v>1.29921</v>
      </c>
      <c r="G16" s="193">
        <v>1.2127600000000001</v>
      </c>
      <c r="H16" s="193">
        <v>1.23011</v>
      </c>
      <c r="I16" s="193">
        <v>1.1476500000000001</v>
      </c>
      <c r="J16" s="193">
        <v>1.1358699999999999</v>
      </c>
      <c r="K16" s="193">
        <v>1.2285999999999999</v>
      </c>
      <c r="L16" s="193">
        <v>0.86939999999999995</v>
      </c>
      <c r="M16" s="193">
        <v>0.87675999999999998</v>
      </c>
      <c r="N16" s="193">
        <v>0.91881999999999997</v>
      </c>
      <c r="O16" s="193">
        <v>0.88010999999999995</v>
      </c>
      <c r="P16" s="193">
        <v>0.92059999999999997</v>
      </c>
      <c r="Q16" s="193"/>
      <c r="R16" s="193"/>
      <c r="S16" s="193"/>
      <c r="T16" s="193"/>
      <c r="U16" s="193"/>
      <c r="V16" s="193"/>
      <c r="W16" s="193"/>
      <c r="X16" s="193">
        <v>1.0035700000000001</v>
      </c>
      <c r="Y16" s="193">
        <v>1.3647</v>
      </c>
      <c r="Z16" s="193">
        <v>1.3429199999999999</v>
      </c>
      <c r="AA16" s="193">
        <v>1.3156399999999999</v>
      </c>
      <c r="AB16" s="193">
        <v>1.2533300000000001</v>
      </c>
      <c r="AC16" s="193">
        <v>1.20689</v>
      </c>
      <c r="AD16" s="193">
        <v>1.16591</v>
      </c>
      <c r="AE16" s="193">
        <v>1.1136900000000001</v>
      </c>
      <c r="AF16" s="193">
        <v>1.1282000000000001</v>
      </c>
      <c r="AG16" s="193">
        <v>1.29233</v>
      </c>
      <c r="AH16" s="193">
        <v>1.04061</v>
      </c>
      <c r="AI16" s="193">
        <v>1.1715100000000001</v>
      </c>
      <c r="AJ16" s="193">
        <v>1.1555</v>
      </c>
      <c r="AK16" s="193">
        <v>1.1525799999999999</v>
      </c>
      <c r="AL16" s="193">
        <v>1.1392500000000001</v>
      </c>
      <c r="AM16" s="193">
        <v>1.07158</v>
      </c>
      <c r="AN16" s="193">
        <v>1.12168</v>
      </c>
      <c r="AO16" s="193">
        <v>1.1492</v>
      </c>
      <c r="AP16" s="193">
        <v>1.1392800000000001</v>
      </c>
      <c r="AQ16" s="193">
        <v>1.12812</v>
      </c>
      <c r="AR16" s="193">
        <v>1.12982</v>
      </c>
      <c r="AS16" s="193">
        <v>1.15842</v>
      </c>
      <c r="AT16" s="193">
        <v>1.1257600000000001</v>
      </c>
      <c r="AU16" s="193">
        <v>1.15415</v>
      </c>
      <c r="AV16" s="193">
        <v>0.87192999999999998</v>
      </c>
      <c r="AW16" s="193">
        <v>0.90229999999999999</v>
      </c>
      <c r="AX16" s="193"/>
      <c r="AY16" s="193"/>
      <c r="AZ16" s="193"/>
      <c r="BA16" s="193">
        <v>1.0379100000000001</v>
      </c>
      <c r="BB16" s="193">
        <v>1.0416000000000001</v>
      </c>
      <c r="BC16" s="193">
        <v>1.04206</v>
      </c>
      <c r="BD16" s="193">
        <v>1.0328999999999999</v>
      </c>
      <c r="BE16" s="193">
        <v>1.01583</v>
      </c>
      <c r="BF16" s="193">
        <v>0.99968999999999997</v>
      </c>
      <c r="BG16" s="193">
        <v>0.8891</v>
      </c>
      <c r="BH16" s="193">
        <v>0.87148999999999999</v>
      </c>
      <c r="BI16" s="193">
        <v>1.13893</v>
      </c>
      <c r="BJ16" s="193">
        <v>1.1713</v>
      </c>
      <c r="BK16" s="193">
        <v>1.17337</v>
      </c>
      <c r="BL16" s="193">
        <v>1.1694599999999999</v>
      </c>
      <c r="BM16" s="193">
        <v>1.1677200000000001</v>
      </c>
      <c r="BN16" s="193">
        <v>0.83579000000000003</v>
      </c>
      <c r="BO16" s="193"/>
      <c r="BP16" s="193"/>
      <c r="BQ16" s="193"/>
      <c r="BR16" s="193">
        <v>0.97331999999999996</v>
      </c>
      <c r="BS16" s="193">
        <v>0.98617999999999995</v>
      </c>
      <c r="BT16" s="193">
        <v>0.99195999999999995</v>
      </c>
      <c r="BU16" s="193">
        <v>1.0192000000000001</v>
      </c>
      <c r="BV16" s="193">
        <v>1.05599</v>
      </c>
      <c r="BW16" s="193">
        <v>1.0419499999999999</v>
      </c>
      <c r="BX16" s="193">
        <v>1.0102599999999999</v>
      </c>
      <c r="BY16" s="193">
        <v>0.99751999999999996</v>
      </c>
      <c r="BZ16" s="193">
        <v>0.99087000000000003</v>
      </c>
      <c r="CA16" s="193"/>
      <c r="CB16" s="193">
        <v>1.1061799999999999</v>
      </c>
      <c r="CC16" s="193">
        <v>1.1703399999999999</v>
      </c>
      <c r="CD16" s="193">
        <v>1.28257</v>
      </c>
      <c r="CE16" s="193">
        <v>1.2835000000000001</v>
      </c>
      <c r="CF16" s="193">
        <v>1.27691</v>
      </c>
      <c r="CG16" s="193">
        <v>1.14052</v>
      </c>
      <c r="CH16" s="193">
        <v>1.0242199999999999</v>
      </c>
      <c r="CI16" s="193">
        <v>1.0672999999999999</v>
      </c>
      <c r="CJ16" s="193">
        <v>1.04756</v>
      </c>
      <c r="CK16" s="193">
        <v>0.97265999999999997</v>
      </c>
      <c r="CL16" s="193">
        <v>1.1631</v>
      </c>
      <c r="CM16" s="193">
        <v>1.2883500000000001</v>
      </c>
      <c r="CN16" s="193">
        <v>1.2301599999999999</v>
      </c>
      <c r="CO16" s="193">
        <v>1.1948399999999999</v>
      </c>
      <c r="CP16" s="193">
        <v>1.26434</v>
      </c>
      <c r="CQ16" s="193">
        <v>1.28827</v>
      </c>
      <c r="CR16" s="193">
        <v>1.0907199999999999</v>
      </c>
      <c r="CS16" s="193">
        <v>1.1077999999999999</v>
      </c>
      <c r="CT16" s="193">
        <v>1.07785</v>
      </c>
      <c r="CU16" s="193">
        <v>0.96640999999999999</v>
      </c>
      <c r="CV16" s="193">
        <v>1.00779</v>
      </c>
      <c r="CW16" s="193"/>
      <c r="CX16" s="193"/>
      <c r="CY16" s="193"/>
      <c r="CZ16" s="193"/>
      <c r="DA16" s="193"/>
      <c r="DB16" s="193">
        <v>1.10629</v>
      </c>
      <c r="DC16" s="193">
        <v>1.10849</v>
      </c>
      <c r="DD16" s="193">
        <v>1.1142799999999999</v>
      </c>
      <c r="DE16" s="193">
        <v>1.1525799999999999</v>
      </c>
      <c r="DF16" s="193">
        <v>1.1904699999999999</v>
      </c>
      <c r="DG16" s="193">
        <v>1.2178800000000001</v>
      </c>
      <c r="DH16" s="193">
        <v>1.24207</v>
      </c>
      <c r="DI16" s="193">
        <v>1.2563800000000001</v>
      </c>
      <c r="DJ16" s="193">
        <v>1.3305100000000001</v>
      </c>
      <c r="DK16" s="193">
        <v>0.92600000000000005</v>
      </c>
      <c r="DL16" s="193">
        <v>0.92235999999999996</v>
      </c>
      <c r="DM16" s="193">
        <v>0.91961000000000004</v>
      </c>
      <c r="DN16" s="193"/>
      <c r="DO16" s="193"/>
      <c r="DP16" s="193"/>
      <c r="DQ16" s="193"/>
      <c r="DR16" s="193">
        <v>1.0928100000000001</v>
      </c>
      <c r="DS16" s="193">
        <v>1.1312899999999999</v>
      </c>
      <c r="DT16" s="193">
        <v>1.16289</v>
      </c>
      <c r="DU16" s="193">
        <v>1.22357</v>
      </c>
      <c r="DV16" s="193">
        <v>1.1946000000000001</v>
      </c>
      <c r="DW16" s="193">
        <v>0.91290000000000004</v>
      </c>
      <c r="DX16" s="193">
        <v>0.97404000000000002</v>
      </c>
      <c r="DY16" s="193">
        <v>0.96084999999999998</v>
      </c>
      <c r="DZ16" s="193">
        <v>0.98375000000000001</v>
      </c>
      <c r="EA16" s="193">
        <v>0.99246999999999996</v>
      </c>
      <c r="EB16" s="193">
        <v>0.99697999999999998</v>
      </c>
      <c r="EC16" s="193">
        <v>1.00237</v>
      </c>
      <c r="ED16" s="193">
        <v>0.86195999999999995</v>
      </c>
      <c r="EE16" s="193">
        <v>0.84702</v>
      </c>
      <c r="EF16" s="193">
        <v>0.83684000000000003</v>
      </c>
      <c r="EG16" s="193">
        <v>0.83374999999999999</v>
      </c>
      <c r="EH16" s="193">
        <v>1.3688400000000001</v>
      </c>
      <c r="EI16" s="193">
        <v>1.3327500000000001</v>
      </c>
      <c r="EJ16" s="193">
        <v>1.2396799999999999</v>
      </c>
      <c r="EK16" s="193">
        <v>1.49472</v>
      </c>
      <c r="EL16" s="193">
        <v>1.5087299999999999</v>
      </c>
      <c r="EM16" s="193">
        <v>1.3892500000000001</v>
      </c>
      <c r="EN16" s="193">
        <v>1.4598899999999999</v>
      </c>
      <c r="EO16" s="193">
        <v>1.30433</v>
      </c>
      <c r="EP16" s="193">
        <v>1.1817</v>
      </c>
      <c r="EQ16" s="193">
        <v>1.0930500000000001</v>
      </c>
      <c r="ER16" s="193">
        <v>1.10816</v>
      </c>
      <c r="ES16" s="193"/>
      <c r="ET16" s="193"/>
      <c r="EU16" s="193"/>
      <c r="EV16" s="193"/>
      <c r="EW16" s="193"/>
      <c r="EX16" s="193"/>
      <c r="EY16" s="193">
        <v>1.07006</v>
      </c>
      <c r="EZ16" s="193">
        <v>1.0740400000000001</v>
      </c>
      <c r="FA16" s="193">
        <v>1.07979</v>
      </c>
      <c r="FB16" s="193">
        <v>1.0845100000000001</v>
      </c>
      <c r="FC16" s="193">
        <v>1.07843</v>
      </c>
      <c r="FD16" s="193">
        <v>1.21645</v>
      </c>
      <c r="FE16" s="193">
        <v>1.2738</v>
      </c>
      <c r="FF16" s="193">
        <v>1.3168800000000001</v>
      </c>
      <c r="FG16" s="193">
        <v>1.3704799999999999</v>
      </c>
      <c r="FH16" s="193">
        <v>1.41123</v>
      </c>
      <c r="FI16" s="193">
        <v>1.26678</v>
      </c>
      <c r="FJ16" s="193">
        <v>1.3471500000000001</v>
      </c>
      <c r="FK16" s="193">
        <v>1.40465</v>
      </c>
      <c r="FL16" s="193">
        <v>1.1327199999999999</v>
      </c>
      <c r="FM16" s="193">
        <v>1.1393800000000001</v>
      </c>
      <c r="FN16" s="193">
        <v>1.0424100000000001</v>
      </c>
      <c r="FO16" s="193">
        <v>0.93140999999999996</v>
      </c>
      <c r="FP16" s="193"/>
      <c r="FQ16" s="193">
        <v>1.0412399999999999</v>
      </c>
      <c r="FR16" s="193">
        <v>1.0382400000000001</v>
      </c>
      <c r="FS16" s="193">
        <v>1.09606</v>
      </c>
      <c r="FT16" s="193">
        <v>1.08348</v>
      </c>
      <c r="FU16" s="193">
        <v>1.0426200000000001</v>
      </c>
      <c r="FV16" s="193">
        <v>0.96430000000000005</v>
      </c>
      <c r="FW16" s="193"/>
      <c r="FX16" s="193">
        <v>1.38388</v>
      </c>
      <c r="FY16" s="193">
        <v>1.0411600000000001</v>
      </c>
      <c r="FZ16" s="193">
        <v>1.07186</v>
      </c>
      <c r="GA16" s="193"/>
      <c r="GB16" s="193">
        <v>1.2438</v>
      </c>
      <c r="GC16" s="193">
        <v>1.11863</v>
      </c>
      <c r="GD16" s="193">
        <v>0.94482999999999995</v>
      </c>
      <c r="GE16" s="193"/>
      <c r="GF16" s="193">
        <v>1.0719399999999999</v>
      </c>
    </row>
    <row r="17" spans="1:188" s="108" customFormat="1">
      <c r="A17" s="29">
        <v>44736</v>
      </c>
      <c r="B17" s="193">
        <v>1.165</v>
      </c>
      <c r="C17" s="193">
        <v>1.3267</v>
      </c>
      <c r="D17" s="193">
        <v>1.3277000000000001</v>
      </c>
      <c r="E17" s="193">
        <v>1.26661</v>
      </c>
      <c r="F17" s="193">
        <v>1.2941199999999999</v>
      </c>
      <c r="G17" s="193">
        <v>1.2113700000000001</v>
      </c>
      <c r="H17" s="193">
        <v>1.2278</v>
      </c>
      <c r="I17" s="193">
        <v>1.1463300000000001</v>
      </c>
      <c r="J17" s="193">
        <v>1.13087</v>
      </c>
      <c r="K17" s="193">
        <v>1.2261500000000001</v>
      </c>
      <c r="L17" s="193">
        <v>0.86561999999999995</v>
      </c>
      <c r="M17" s="193">
        <v>0.87236000000000002</v>
      </c>
      <c r="N17" s="193">
        <v>0.91676000000000002</v>
      </c>
      <c r="O17" s="193">
        <v>0.87599000000000005</v>
      </c>
      <c r="P17" s="193">
        <v>0.91861999999999999</v>
      </c>
      <c r="Q17" s="193"/>
      <c r="R17" s="193"/>
      <c r="S17" s="193"/>
      <c r="T17" s="193"/>
      <c r="U17" s="193"/>
      <c r="V17" s="193"/>
      <c r="W17" s="193"/>
      <c r="X17" s="193">
        <v>1.0002800000000001</v>
      </c>
      <c r="Y17" s="193">
        <v>1.36005</v>
      </c>
      <c r="Z17" s="193">
        <v>1.3385100000000001</v>
      </c>
      <c r="AA17" s="193">
        <v>1.3115699999999999</v>
      </c>
      <c r="AB17" s="193">
        <v>1.25092</v>
      </c>
      <c r="AC17" s="193">
        <v>1.2069000000000001</v>
      </c>
      <c r="AD17" s="193">
        <v>1.1672899999999999</v>
      </c>
      <c r="AE17" s="193">
        <v>1.1151899999999999</v>
      </c>
      <c r="AF17" s="193">
        <v>1.12435</v>
      </c>
      <c r="AG17" s="193">
        <v>1.2923199999999999</v>
      </c>
      <c r="AH17" s="193">
        <v>1.03698</v>
      </c>
      <c r="AI17" s="193">
        <v>1.1690799999999999</v>
      </c>
      <c r="AJ17" s="193">
        <v>1.15316</v>
      </c>
      <c r="AK17" s="193">
        <v>1.1512</v>
      </c>
      <c r="AL17" s="193">
        <v>1.1379300000000001</v>
      </c>
      <c r="AM17" s="193">
        <v>1.0720099999999999</v>
      </c>
      <c r="AN17" s="193">
        <v>1.11964</v>
      </c>
      <c r="AO17" s="193">
        <v>1.14717</v>
      </c>
      <c r="AP17" s="193">
        <v>1.13924</v>
      </c>
      <c r="AQ17" s="193">
        <v>1.12808</v>
      </c>
      <c r="AR17" s="193">
        <v>1.1273599999999999</v>
      </c>
      <c r="AS17" s="193">
        <v>1.1559600000000001</v>
      </c>
      <c r="AT17" s="193">
        <v>1.1234999999999999</v>
      </c>
      <c r="AU17" s="193">
        <v>1.1518999999999999</v>
      </c>
      <c r="AV17" s="193">
        <v>0.87011000000000005</v>
      </c>
      <c r="AW17" s="193">
        <v>0.90225999999999995</v>
      </c>
      <c r="AX17" s="193"/>
      <c r="AY17" s="193"/>
      <c r="AZ17" s="193"/>
      <c r="BA17" s="193">
        <v>1.0375399999999999</v>
      </c>
      <c r="BB17" s="193">
        <v>1.0414699999999999</v>
      </c>
      <c r="BC17" s="193">
        <v>1.0423100000000001</v>
      </c>
      <c r="BD17" s="193">
        <v>1.0340499999999999</v>
      </c>
      <c r="BE17" s="193">
        <v>1.0183</v>
      </c>
      <c r="BF17" s="193">
        <v>1.0033099999999999</v>
      </c>
      <c r="BG17" s="193">
        <v>0.89036999999999999</v>
      </c>
      <c r="BH17" s="193">
        <v>0.87183999999999995</v>
      </c>
      <c r="BI17" s="193">
        <v>1.13913</v>
      </c>
      <c r="BJ17" s="193">
        <v>1.17056</v>
      </c>
      <c r="BK17" s="193">
        <v>1.1721600000000001</v>
      </c>
      <c r="BL17" s="193">
        <v>1.1677500000000001</v>
      </c>
      <c r="BM17" s="193">
        <v>1.1663399999999999</v>
      </c>
      <c r="BN17" s="193">
        <v>0.83372000000000002</v>
      </c>
      <c r="BO17" s="193"/>
      <c r="BP17" s="193"/>
      <c r="BQ17" s="193"/>
      <c r="BR17" s="193">
        <v>0.97470999999999997</v>
      </c>
      <c r="BS17" s="193">
        <v>0.98721000000000003</v>
      </c>
      <c r="BT17" s="193">
        <v>0.99109999999999998</v>
      </c>
      <c r="BU17" s="193">
        <v>1.0190699999999999</v>
      </c>
      <c r="BV17" s="193">
        <v>1.0539799999999999</v>
      </c>
      <c r="BW17" s="193">
        <v>1.04128</v>
      </c>
      <c r="BX17" s="193">
        <v>1.01712</v>
      </c>
      <c r="BY17" s="193">
        <v>1.0082500000000001</v>
      </c>
      <c r="BZ17" s="193">
        <v>1.0035400000000001</v>
      </c>
      <c r="CA17" s="193"/>
      <c r="CB17" s="193">
        <v>1.10442</v>
      </c>
      <c r="CC17" s="193">
        <v>1.1674599999999999</v>
      </c>
      <c r="CD17" s="193">
        <v>1.2798499999999999</v>
      </c>
      <c r="CE17" s="193">
        <v>1.28041</v>
      </c>
      <c r="CF17" s="193">
        <v>1.2731300000000001</v>
      </c>
      <c r="CG17" s="193">
        <v>1.13723</v>
      </c>
      <c r="CH17" s="193">
        <v>1.0223100000000001</v>
      </c>
      <c r="CI17" s="193">
        <v>1.0642199999999999</v>
      </c>
      <c r="CJ17" s="193">
        <v>1.0447599999999999</v>
      </c>
      <c r="CK17" s="193">
        <v>0.96967000000000003</v>
      </c>
      <c r="CL17" s="193">
        <v>1.16232</v>
      </c>
      <c r="CM17" s="193">
        <v>1.28447</v>
      </c>
      <c r="CN17" s="193">
        <v>1.2286699999999999</v>
      </c>
      <c r="CO17" s="193">
        <v>1.1938599999999999</v>
      </c>
      <c r="CP17" s="193">
        <v>1.2619400000000001</v>
      </c>
      <c r="CQ17" s="193">
        <v>1.28505</v>
      </c>
      <c r="CR17" s="193">
        <v>1.0899399999999999</v>
      </c>
      <c r="CS17" s="193">
        <v>1.10687</v>
      </c>
      <c r="CT17" s="193">
        <v>1.0745499999999999</v>
      </c>
      <c r="CU17" s="193">
        <v>0.96521999999999997</v>
      </c>
      <c r="CV17" s="193">
        <v>1.00525</v>
      </c>
      <c r="CW17" s="193"/>
      <c r="CX17" s="193"/>
      <c r="CY17" s="193"/>
      <c r="CZ17" s="193"/>
      <c r="DA17" s="193"/>
      <c r="DB17" s="193">
        <v>1.1083400000000001</v>
      </c>
      <c r="DC17" s="193">
        <v>1.1103799999999999</v>
      </c>
      <c r="DD17" s="193">
        <v>1.11459</v>
      </c>
      <c r="DE17" s="193">
        <v>1.1518699999999999</v>
      </c>
      <c r="DF17" s="193">
        <v>1.1889000000000001</v>
      </c>
      <c r="DG17" s="193">
        <v>1.2155100000000001</v>
      </c>
      <c r="DH17" s="193">
        <v>1.23977</v>
      </c>
      <c r="DI17" s="193">
        <v>1.25393</v>
      </c>
      <c r="DJ17" s="193">
        <v>1.3317099999999999</v>
      </c>
      <c r="DK17" s="193">
        <v>0.92369999999999997</v>
      </c>
      <c r="DL17" s="193">
        <v>0.91947999999999996</v>
      </c>
      <c r="DM17" s="193">
        <v>0.91657</v>
      </c>
      <c r="DN17" s="193"/>
      <c r="DO17" s="193"/>
      <c r="DP17" s="193"/>
      <c r="DQ17" s="193"/>
      <c r="DR17" s="193">
        <v>1.09389</v>
      </c>
      <c r="DS17" s="193">
        <v>1.1312899999999999</v>
      </c>
      <c r="DT17" s="193">
        <v>1.16252</v>
      </c>
      <c r="DU17" s="193">
        <v>1.2226900000000001</v>
      </c>
      <c r="DV17" s="193">
        <v>1.1941299999999999</v>
      </c>
      <c r="DW17" s="193">
        <v>0.91215000000000002</v>
      </c>
      <c r="DX17" s="193">
        <v>0.97582999999999998</v>
      </c>
      <c r="DY17" s="193">
        <v>0.96367000000000003</v>
      </c>
      <c r="DZ17" s="193">
        <v>0.98472000000000004</v>
      </c>
      <c r="EA17" s="193">
        <v>0.99273999999999996</v>
      </c>
      <c r="EB17" s="193">
        <v>0.99675999999999998</v>
      </c>
      <c r="EC17" s="193">
        <v>1.00177</v>
      </c>
      <c r="ED17" s="193">
        <v>0.86178999999999994</v>
      </c>
      <c r="EE17" s="193">
        <v>0.84548999999999996</v>
      </c>
      <c r="EF17" s="193">
        <v>0.83406000000000002</v>
      </c>
      <c r="EG17" s="193">
        <v>0.83033999999999997</v>
      </c>
      <c r="EH17" s="193">
        <v>1.3667800000000001</v>
      </c>
      <c r="EI17" s="193">
        <v>1.3319099999999999</v>
      </c>
      <c r="EJ17" s="193">
        <v>1.2406900000000001</v>
      </c>
      <c r="EK17" s="193">
        <v>1.49038</v>
      </c>
      <c r="EL17" s="193">
        <v>1.50454</v>
      </c>
      <c r="EM17" s="193">
        <v>1.38531</v>
      </c>
      <c r="EN17" s="193">
        <v>1.45573</v>
      </c>
      <c r="EO17" s="193">
        <v>1.3009299999999999</v>
      </c>
      <c r="EP17" s="193">
        <v>1.1776599999999999</v>
      </c>
      <c r="EQ17" s="193">
        <v>1.091</v>
      </c>
      <c r="ER17" s="193">
        <v>1.10555</v>
      </c>
      <c r="ES17" s="193"/>
      <c r="ET17" s="193"/>
      <c r="EU17" s="193"/>
      <c r="EV17" s="193"/>
      <c r="EW17" s="193"/>
      <c r="EX17" s="193"/>
      <c r="EY17" s="193">
        <v>1.0662100000000001</v>
      </c>
      <c r="EZ17" s="193">
        <v>1.07043</v>
      </c>
      <c r="FA17" s="193">
        <v>1.0760000000000001</v>
      </c>
      <c r="FB17" s="193">
        <v>1.08141</v>
      </c>
      <c r="FC17" s="193">
        <v>1.07603</v>
      </c>
      <c r="FD17" s="193">
        <v>1.21641</v>
      </c>
      <c r="FE17" s="193">
        <v>1.2727299999999999</v>
      </c>
      <c r="FF17" s="193">
        <v>1.3146899999999999</v>
      </c>
      <c r="FG17" s="193">
        <v>1.3669800000000001</v>
      </c>
      <c r="FH17" s="193">
        <v>1.4065099999999999</v>
      </c>
      <c r="FI17" s="193">
        <v>1.26536</v>
      </c>
      <c r="FJ17" s="193">
        <v>1.3456399999999999</v>
      </c>
      <c r="FK17" s="193">
        <v>1.4046400000000001</v>
      </c>
      <c r="FL17" s="193">
        <v>1.13323</v>
      </c>
      <c r="FM17" s="193">
        <v>1.13988</v>
      </c>
      <c r="FN17" s="193">
        <v>1.0451299999999999</v>
      </c>
      <c r="FO17" s="193">
        <v>0.93384999999999996</v>
      </c>
      <c r="FP17" s="193"/>
      <c r="FQ17" s="193">
        <v>1.0459499999999999</v>
      </c>
      <c r="FR17" s="193">
        <v>1.0429200000000001</v>
      </c>
      <c r="FS17" s="193">
        <v>1.0984700000000001</v>
      </c>
      <c r="FT17" s="193">
        <v>1.0834999999999999</v>
      </c>
      <c r="FU17" s="193">
        <v>1.0426299999999999</v>
      </c>
      <c r="FV17" s="193">
        <v>0.96345000000000003</v>
      </c>
      <c r="FW17" s="193"/>
      <c r="FX17" s="193">
        <v>1.38453</v>
      </c>
      <c r="FY17" s="193">
        <v>1.0454000000000001</v>
      </c>
      <c r="FZ17" s="193">
        <v>1.0739799999999999</v>
      </c>
      <c r="GA17" s="193"/>
      <c r="GB17" s="193">
        <v>1.23837</v>
      </c>
      <c r="GC17" s="193">
        <v>1.11371</v>
      </c>
      <c r="GD17" s="193">
        <v>0.94127000000000005</v>
      </c>
      <c r="GE17" s="193"/>
      <c r="GF17" s="193">
        <v>1.0726500000000001</v>
      </c>
    </row>
    <row r="18" spans="1:188" s="108" customFormat="1">
      <c r="A18" s="29">
        <v>44739</v>
      </c>
      <c r="B18" s="193">
        <v>1.16364</v>
      </c>
      <c r="C18" s="193">
        <v>1.3245100000000001</v>
      </c>
      <c r="D18" s="193">
        <v>1.32544</v>
      </c>
      <c r="E18" s="193">
        <v>1.26478</v>
      </c>
      <c r="F18" s="193">
        <v>1.2921</v>
      </c>
      <c r="G18" s="193">
        <v>1.20997</v>
      </c>
      <c r="H18" s="193">
        <v>1.22624</v>
      </c>
      <c r="I18" s="193">
        <v>1.14499</v>
      </c>
      <c r="J18" s="193">
        <v>1.1290899999999999</v>
      </c>
      <c r="K18" s="193">
        <v>1.2222</v>
      </c>
      <c r="L18" s="193">
        <v>0.86426999999999998</v>
      </c>
      <c r="M18" s="193">
        <v>0.87117999999999995</v>
      </c>
      <c r="N18" s="193">
        <v>0.91381000000000001</v>
      </c>
      <c r="O18" s="193">
        <v>0.87475999999999998</v>
      </c>
      <c r="P18" s="193">
        <v>0.91574999999999995</v>
      </c>
      <c r="Q18" s="193"/>
      <c r="R18" s="193"/>
      <c r="S18" s="193"/>
      <c r="T18" s="193"/>
      <c r="U18" s="193"/>
      <c r="V18" s="193"/>
      <c r="W18" s="193"/>
      <c r="X18" s="193">
        <v>1.0035700000000001</v>
      </c>
      <c r="Y18" s="193">
        <v>1.3608499999999999</v>
      </c>
      <c r="Z18" s="193">
        <v>1.33931</v>
      </c>
      <c r="AA18" s="193">
        <v>1.3123400000000001</v>
      </c>
      <c r="AB18" s="193">
        <v>1.2515799999999999</v>
      </c>
      <c r="AC18" s="193">
        <v>1.20726</v>
      </c>
      <c r="AD18" s="193">
        <v>1.16754</v>
      </c>
      <c r="AE18" s="193">
        <v>1.1154200000000001</v>
      </c>
      <c r="AF18" s="193">
        <v>1.1250199999999999</v>
      </c>
      <c r="AG18" s="193">
        <v>1.2899400000000001</v>
      </c>
      <c r="AH18" s="193">
        <v>1.0375799999999999</v>
      </c>
      <c r="AI18" s="193">
        <v>1.17398</v>
      </c>
      <c r="AJ18" s="193">
        <v>1.15788</v>
      </c>
      <c r="AK18" s="193">
        <v>1.1553800000000001</v>
      </c>
      <c r="AL18" s="193">
        <v>1.14195</v>
      </c>
      <c r="AM18" s="193">
        <v>1.0747199999999999</v>
      </c>
      <c r="AN18" s="193">
        <v>1.1240600000000001</v>
      </c>
      <c r="AO18" s="193">
        <v>1.15158</v>
      </c>
      <c r="AP18" s="193">
        <v>1.1425000000000001</v>
      </c>
      <c r="AQ18" s="193">
        <v>1.1312199999999999</v>
      </c>
      <c r="AR18" s="193">
        <v>1.1321300000000001</v>
      </c>
      <c r="AS18" s="193">
        <v>1.16073</v>
      </c>
      <c r="AT18" s="193">
        <v>1.12819</v>
      </c>
      <c r="AU18" s="193">
        <v>1.1565700000000001</v>
      </c>
      <c r="AV18" s="193">
        <v>0.87378</v>
      </c>
      <c r="AW18" s="193">
        <v>0.90483999999999998</v>
      </c>
      <c r="AX18" s="193"/>
      <c r="AY18" s="193"/>
      <c r="AZ18" s="193"/>
      <c r="BA18" s="193">
        <v>1.04165</v>
      </c>
      <c r="BB18" s="193">
        <v>1.04542</v>
      </c>
      <c r="BC18" s="193">
        <v>1.046</v>
      </c>
      <c r="BD18" s="193">
        <v>1.0374300000000001</v>
      </c>
      <c r="BE18" s="193">
        <v>1.02146</v>
      </c>
      <c r="BF18" s="193">
        <v>1.0061899999999999</v>
      </c>
      <c r="BG18" s="193">
        <v>0.89549000000000001</v>
      </c>
      <c r="BH18" s="193">
        <v>0.879</v>
      </c>
      <c r="BI18" s="193">
        <v>1.14252</v>
      </c>
      <c r="BJ18" s="193">
        <v>1.1735500000000001</v>
      </c>
      <c r="BK18" s="193">
        <v>1.17476</v>
      </c>
      <c r="BL18" s="193">
        <v>1.17089</v>
      </c>
      <c r="BM18" s="193">
        <v>1.1694899999999999</v>
      </c>
      <c r="BN18" s="193">
        <v>0.83796999999999999</v>
      </c>
      <c r="BO18" s="193"/>
      <c r="BP18" s="193"/>
      <c r="BQ18" s="193"/>
      <c r="BR18" s="193">
        <v>0.97804999999999997</v>
      </c>
      <c r="BS18" s="193">
        <v>0.99090999999999996</v>
      </c>
      <c r="BT18" s="193">
        <v>0.99504000000000004</v>
      </c>
      <c r="BU18" s="193">
        <v>1.0238499999999999</v>
      </c>
      <c r="BV18" s="193">
        <v>1.0586800000000001</v>
      </c>
      <c r="BW18" s="193">
        <v>1.04606</v>
      </c>
      <c r="BX18" s="193">
        <v>1.01481</v>
      </c>
      <c r="BY18" s="193">
        <v>1.00318</v>
      </c>
      <c r="BZ18" s="193">
        <v>0.99695</v>
      </c>
      <c r="CA18" s="193"/>
      <c r="CB18" s="193">
        <v>1.11006</v>
      </c>
      <c r="CC18" s="193">
        <v>1.1735199999999999</v>
      </c>
      <c r="CD18" s="193">
        <v>1.28586</v>
      </c>
      <c r="CE18" s="193">
        <v>1.2863800000000001</v>
      </c>
      <c r="CF18" s="193">
        <v>1.2792600000000001</v>
      </c>
      <c r="CG18" s="193">
        <v>1.1426000000000001</v>
      </c>
      <c r="CH18" s="193">
        <v>1.02965</v>
      </c>
      <c r="CI18" s="193">
        <v>1.07182</v>
      </c>
      <c r="CJ18" s="193">
        <v>1.05257</v>
      </c>
      <c r="CK18" s="193">
        <v>0.97431999999999996</v>
      </c>
      <c r="CL18" s="193">
        <v>1.1669099999999999</v>
      </c>
      <c r="CM18" s="193">
        <v>1.29139</v>
      </c>
      <c r="CN18" s="193">
        <v>1.23482</v>
      </c>
      <c r="CO18" s="193">
        <v>1.1993799999999999</v>
      </c>
      <c r="CP18" s="193">
        <v>1.2684899999999999</v>
      </c>
      <c r="CQ18" s="193">
        <v>1.2918000000000001</v>
      </c>
      <c r="CR18" s="193">
        <v>1.09423</v>
      </c>
      <c r="CS18" s="193">
        <v>1.1119300000000001</v>
      </c>
      <c r="CT18" s="193">
        <v>1.0803499999999999</v>
      </c>
      <c r="CU18" s="193">
        <v>0.96997999999999995</v>
      </c>
      <c r="CV18" s="193">
        <v>1.0104</v>
      </c>
      <c r="CW18" s="193"/>
      <c r="CX18" s="193"/>
      <c r="CY18" s="193"/>
      <c r="CZ18" s="193"/>
      <c r="DA18" s="193"/>
      <c r="DB18" s="193">
        <v>1.1130899999999999</v>
      </c>
      <c r="DC18" s="193">
        <v>1.1147899999999999</v>
      </c>
      <c r="DD18" s="193">
        <v>1.1191599999999999</v>
      </c>
      <c r="DE18" s="193">
        <v>1.15628</v>
      </c>
      <c r="DF18" s="193">
        <v>1.1933199999999999</v>
      </c>
      <c r="DG18" s="193">
        <v>1.21976</v>
      </c>
      <c r="DH18" s="193">
        <v>1.2445299999999999</v>
      </c>
      <c r="DI18" s="193">
        <v>1.2584599999999999</v>
      </c>
      <c r="DJ18" s="193">
        <v>1.3338099999999999</v>
      </c>
      <c r="DK18" s="193">
        <v>0.92630000000000001</v>
      </c>
      <c r="DL18" s="193">
        <v>0.92264000000000002</v>
      </c>
      <c r="DM18" s="193">
        <v>0.91988000000000003</v>
      </c>
      <c r="DN18" s="193"/>
      <c r="DO18" s="193"/>
      <c r="DP18" s="193"/>
      <c r="DQ18" s="193"/>
      <c r="DR18" s="193">
        <v>1.09415</v>
      </c>
      <c r="DS18" s="193">
        <v>1.1314500000000001</v>
      </c>
      <c r="DT18" s="193">
        <v>1.16256</v>
      </c>
      <c r="DU18" s="193">
        <v>1.22272</v>
      </c>
      <c r="DV18" s="193">
        <v>1.1942299999999999</v>
      </c>
      <c r="DW18" s="193">
        <v>0.91217000000000004</v>
      </c>
      <c r="DX18" s="193">
        <v>0.97953000000000001</v>
      </c>
      <c r="DY18" s="193">
        <v>0.96769000000000005</v>
      </c>
      <c r="DZ18" s="193">
        <v>0.98816999999999999</v>
      </c>
      <c r="EA18" s="193">
        <v>0.99599000000000004</v>
      </c>
      <c r="EB18" s="193">
        <v>0.99985000000000002</v>
      </c>
      <c r="EC18" s="193">
        <v>1.0047299999999999</v>
      </c>
      <c r="ED18" s="193">
        <v>0.86428000000000005</v>
      </c>
      <c r="EE18" s="193">
        <v>0.84762999999999999</v>
      </c>
      <c r="EF18" s="193">
        <v>0.83586000000000005</v>
      </c>
      <c r="EG18" s="193">
        <v>0.83199999999999996</v>
      </c>
      <c r="EH18" s="193">
        <v>1.3704700000000001</v>
      </c>
      <c r="EI18" s="193">
        <v>1.33507</v>
      </c>
      <c r="EJ18" s="193">
        <v>1.2430000000000001</v>
      </c>
      <c r="EK18" s="193">
        <v>1.4971000000000001</v>
      </c>
      <c r="EL18" s="193">
        <v>1.5111399999999999</v>
      </c>
      <c r="EM18" s="193">
        <v>1.39083</v>
      </c>
      <c r="EN18" s="193">
        <v>1.4618100000000001</v>
      </c>
      <c r="EO18" s="193">
        <v>1.30566</v>
      </c>
      <c r="EP18" s="193">
        <v>1.1827700000000001</v>
      </c>
      <c r="EQ18" s="193">
        <v>1.0940700000000001</v>
      </c>
      <c r="ER18" s="193">
        <v>1.1105400000000001</v>
      </c>
      <c r="ES18" s="193"/>
      <c r="ET18" s="193"/>
      <c r="EU18" s="193"/>
      <c r="EV18" s="193"/>
      <c r="EW18" s="193"/>
      <c r="EX18" s="193"/>
      <c r="EY18" s="193">
        <v>1.0758000000000001</v>
      </c>
      <c r="EZ18" s="193">
        <v>1.0791500000000001</v>
      </c>
      <c r="FA18" s="193">
        <v>1.08517</v>
      </c>
      <c r="FB18" s="193">
        <v>1.0894600000000001</v>
      </c>
      <c r="FC18" s="193">
        <v>1.0830500000000001</v>
      </c>
      <c r="FD18" s="193">
        <v>1.21915</v>
      </c>
      <c r="FE18" s="193">
        <v>1.2758799999999999</v>
      </c>
      <c r="FF18" s="193">
        <v>1.3182799999999999</v>
      </c>
      <c r="FG18" s="193">
        <v>1.37087</v>
      </c>
      <c r="FH18" s="193">
        <v>1.41099</v>
      </c>
      <c r="FI18" s="193">
        <v>1.2685900000000001</v>
      </c>
      <c r="FJ18" s="193">
        <v>1.3490800000000001</v>
      </c>
      <c r="FK18" s="193">
        <v>1.4076599999999999</v>
      </c>
      <c r="FL18" s="193">
        <v>1.1323700000000001</v>
      </c>
      <c r="FM18" s="193">
        <v>1.1390199999999999</v>
      </c>
      <c r="FN18" s="193">
        <v>1.0443100000000001</v>
      </c>
      <c r="FO18" s="193">
        <v>0.93311999999999995</v>
      </c>
      <c r="FP18" s="193"/>
      <c r="FQ18" s="193">
        <v>1.0456300000000001</v>
      </c>
      <c r="FR18" s="193">
        <v>1.0426</v>
      </c>
      <c r="FS18" s="193">
        <v>1.09816</v>
      </c>
      <c r="FT18" s="193">
        <v>1.08317</v>
      </c>
      <c r="FU18" s="193">
        <v>1.04233</v>
      </c>
      <c r="FV18" s="193">
        <v>0.96958</v>
      </c>
      <c r="FW18" s="193"/>
      <c r="FX18" s="193">
        <v>1.38411</v>
      </c>
      <c r="FY18" s="193">
        <v>1.0510299999999999</v>
      </c>
      <c r="FZ18" s="193">
        <v>1.07968</v>
      </c>
      <c r="GA18" s="193"/>
      <c r="GB18" s="193">
        <v>1.2442800000000001</v>
      </c>
      <c r="GC18" s="193">
        <v>1.1189499999999999</v>
      </c>
      <c r="GD18" s="193">
        <v>0.9466</v>
      </c>
      <c r="GE18" s="193"/>
      <c r="GF18" s="193">
        <v>1.0766899999999999</v>
      </c>
    </row>
    <row r="19" spans="1:188" s="108" customFormat="1">
      <c r="A19" s="29">
        <v>44740</v>
      </c>
      <c r="B19" s="193">
        <v>1.1734599999999999</v>
      </c>
      <c r="C19" s="193">
        <v>1.34711</v>
      </c>
      <c r="D19" s="193">
        <v>1.3495900000000001</v>
      </c>
      <c r="E19" s="193">
        <v>1.2806</v>
      </c>
      <c r="F19" s="193">
        <v>1.3118099999999999</v>
      </c>
      <c r="G19" s="193">
        <v>1.22061</v>
      </c>
      <c r="H19" s="193">
        <v>1.2390099999999999</v>
      </c>
      <c r="I19" s="193">
        <v>1.1551499999999999</v>
      </c>
      <c r="J19" s="193">
        <v>1.1480600000000001</v>
      </c>
      <c r="K19" s="193">
        <v>1.23552</v>
      </c>
      <c r="L19" s="193">
        <v>0.87865000000000004</v>
      </c>
      <c r="M19" s="193">
        <v>0.88705000000000001</v>
      </c>
      <c r="N19" s="193">
        <v>0.92401999999999995</v>
      </c>
      <c r="O19" s="193">
        <v>0.89002999999999999</v>
      </c>
      <c r="P19" s="193">
        <v>0.92581000000000002</v>
      </c>
      <c r="Q19" s="193"/>
      <c r="R19" s="193"/>
      <c r="S19" s="193"/>
      <c r="T19" s="193"/>
      <c r="U19" s="193"/>
      <c r="V19" s="193"/>
      <c r="W19" s="193"/>
      <c r="X19" s="193">
        <v>1.01762</v>
      </c>
      <c r="Y19" s="193">
        <v>1.3966400000000001</v>
      </c>
      <c r="Z19" s="193">
        <v>1.3736699999999999</v>
      </c>
      <c r="AA19" s="193">
        <v>1.34459</v>
      </c>
      <c r="AB19" s="193">
        <v>1.27606</v>
      </c>
      <c r="AC19" s="193">
        <v>1.2267999999999999</v>
      </c>
      <c r="AD19" s="193">
        <v>1.1832199999999999</v>
      </c>
      <c r="AE19" s="193">
        <v>1.12975</v>
      </c>
      <c r="AF19" s="193">
        <v>1.1549700000000001</v>
      </c>
      <c r="AG19" s="193">
        <v>1.3129999999999999</v>
      </c>
      <c r="AH19" s="193">
        <v>1.06569</v>
      </c>
      <c r="AI19" s="193">
        <v>1.19614</v>
      </c>
      <c r="AJ19" s="193">
        <v>1.1791799999999999</v>
      </c>
      <c r="AK19" s="193">
        <v>1.1727300000000001</v>
      </c>
      <c r="AL19" s="193">
        <v>1.15863</v>
      </c>
      <c r="AM19" s="193">
        <v>1.0832299999999999</v>
      </c>
      <c r="AN19" s="193">
        <v>1.14381</v>
      </c>
      <c r="AO19" s="193">
        <v>1.17127</v>
      </c>
      <c r="AP19" s="193">
        <v>1.15374</v>
      </c>
      <c r="AQ19" s="193">
        <v>1.1420399999999999</v>
      </c>
      <c r="AR19" s="193">
        <v>1.15388</v>
      </c>
      <c r="AS19" s="193">
        <v>1.1824699999999999</v>
      </c>
      <c r="AT19" s="193">
        <v>1.1492500000000001</v>
      </c>
      <c r="AU19" s="193">
        <v>1.17761</v>
      </c>
      <c r="AV19" s="193">
        <v>0.89034999999999997</v>
      </c>
      <c r="AW19" s="193">
        <v>0.91373000000000004</v>
      </c>
      <c r="AX19" s="193">
        <v>1</v>
      </c>
      <c r="AY19" s="193">
        <v>1</v>
      </c>
      <c r="AZ19" s="193">
        <v>1</v>
      </c>
      <c r="BA19" s="193">
        <v>1.05792</v>
      </c>
      <c r="BB19" s="193">
        <v>1.0609900000000001</v>
      </c>
      <c r="BC19" s="193">
        <v>1.0604899999999999</v>
      </c>
      <c r="BD19" s="193">
        <v>1.0496799999999999</v>
      </c>
      <c r="BE19" s="193">
        <v>1.03071</v>
      </c>
      <c r="BF19" s="193">
        <v>1.0127600000000001</v>
      </c>
      <c r="BG19" s="193">
        <v>0.90442</v>
      </c>
      <c r="BH19" s="193">
        <v>0.89402000000000004</v>
      </c>
      <c r="BI19" s="193">
        <v>1.15703</v>
      </c>
      <c r="BJ19" s="193">
        <v>1.1911</v>
      </c>
      <c r="BK19" s="193">
        <v>1.19401</v>
      </c>
      <c r="BL19" s="193">
        <v>1.1925399999999999</v>
      </c>
      <c r="BM19" s="193">
        <v>1.1906300000000001</v>
      </c>
      <c r="BN19" s="193">
        <v>0.85477000000000003</v>
      </c>
      <c r="BO19" s="193"/>
      <c r="BP19" s="193"/>
      <c r="BQ19" s="193"/>
      <c r="BR19" s="193">
        <v>0.98418000000000005</v>
      </c>
      <c r="BS19" s="193">
        <v>1.0004299999999999</v>
      </c>
      <c r="BT19" s="193">
        <v>1.00726</v>
      </c>
      <c r="BU19" s="193">
        <v>1.03932</v>
      </c>
      <c r="BV19" s="193">
        <v>1.0744199999999999</v>
      </c>
      <c r="BW19" s="193">
        <v>1.0621700000000001</v>
      </c>
      <c r="BX19" s="193">
        <v>1.0124299999999999</v>
      </c>
      <c r="BY19" s="193">
        <v>0.99965000000000004</v>
      </c>
      <c r="BZ19" s="193">
        <v>0.99319999999999997</v>
      </c>
      <c r="CA19" s="193"/>
      <c r="CB19" s="193">
        <v>1.1203399999999999</v>
      </c>
      <c r="CC19" s="193">
        <v>1.18835</v>
      </c>
      <c r="CD19" s="193">
        <v>1.30481</v>
      </c>
      <c r="CE19" s="193">
        <v>1.3075600000000001</v>
      </c>
      <c r="CF19" s="193">
        <v>1.30261</v>
      </c>
      <c r="CG19" s="193">
        <v>1.16384</v>
      </c>
      <c r="CH19" s="193">
        <v>1.04261</v>
      </c>
      <c r="CI19" s="193">
        <v>1.08877</v>
      </c>
      <c r="CJ19" s="193">
        <v>1.0678799999999999</v>
      </c>
      <c r="CK19" s="193">
        <v>0.99275000000000002</v>
      </c>
      <c r="CL19" s="193">
        <v>1.16917</v>
      </c>
      <c r="CM19" s="193">
        <v>1.3020799999999999</v>
      </c>
      <c r="CN19" s="193">
        <v>1.2413700000000001</v>
      </c>
      <c r="CO19" s="193">
        <v>1.2034800000000001</v>
      </c>
      <c r="CP19" s="193">
        <v>1.2767599999999999</v>
      </c>
      <c r="CQ19" s="193">
        <v>1.3015000000000001</v>
      </c>
      <c r="CR19" s="193">
        <v>1.09636</v>
      </c>
      <c r="CS19" s="193">
        <v>1.11572</v>
      </c>
      <c r="CT19" s="193">
        <v>1.0893999999999999</v>
      </c>
      <c r="CU19" s="193">
        <v>0.97506999999999999</v>
      </c>
      <c r="CV19" s="193">
        <v>1.0179199999999999</v>
      </c>
      <c r="CW19" s="193"/>
      <c r="CX19" s="193">
        <v>1</v>
      </c>
      <c r="CY19" s="193">
        <v>1</v>
      </c>
      <c r="CZ19" s="193">
        <v>1</v>
      </c>
      <c r="DA19" s="193">
        <v>1</v>
      </c>
      <c r="DB19" s="193">
        <v>1.1226700000000001</v>
      </c>
      <c r="DC19" s="193">
        <v>1.1244799999999999</v>
      </c>
      <c r="DD19" s="193">
        <v>1.1349199999999999</v>
      </c>
      <c r="DE19" s="193">
        <v>1.1747000000000001</v>
      </c>
      <c r="DF19" s="193">
        <v>1.2155400000000001</v>
      </c>
      <c r="DG19" s="193">
        <v>1.2443500000000001</v>
      </c>
      <c r="DH19" s="193">
        <v>1.2703100000000001</v>
      </c>
      <c r="DI19" s="193">
        <v>1.28386</v>
      </c>
      <c r="DJ19" s="193">
        <v>1.3515600000000001</v>
      </c>
      <c r="DK19" s="193">
        <v>0.93854000000000004</v>
      </c>
      <c r="DL19" s="193">
        <v>0.93830999999999998</v>
      </c>
      <c r="DM19" s="193">
        <v>0.93647000000000002</v>
      </c>
      <c r="DN19" s="193"/>
      <c r="DO19" s="193"/>
      <c r="DP19" s="193"/>
      <c r="DQ19" s="193"/>
      <c r="DR19" s="193">
        <v>1.1057699999999999</v>
      </c>
      <c r="DS19" s="193">
        <v>1.1456599999999999</v>
      </c>
      <c r="DT19" s="193">
        <v>1.17798</v>
      </c>
      <c r="DU19" s="193">
        <v>1.2398400000000001</v>
      </c>
      <c r="DV19" s="193">
        <v>1.2103600000000001</v>
      </c>
      <c r="DW19" s="193">
        <v>0.92522000000000004</v>
      </c>
      <c r="DX19" s="193">
        <v>0.99077000000000004</v>
      </c>
      <c r="DY19" s="193">
        <v>0.97697999999999996</v>
      </c>
      <c r="DZ19" s="193">
        <v>1.00091</v>
      </c>
      <c r="EA19" s="193">
        <v>1.01014</v>
      </c>
      <c r="EB19" s="193">
        <v>1.01491</v>
      </c>
      <c r="EC19" s="193">
        <v>1.02047</v>
      </c>
      <c r="ED19" s="193">
        <v>0.87455000000000005</v>
      </c>
      <c r="EE19" s="193">
        <v>0.86092999999999997</v>
      </c>
      <c r="EF19" s="193">
        <v>0.85177999999999998</v>
      </c>
      <c r="EG19" s="193">
        <v>0.84941999999999995</v>
      </c>
      <c r="EH19" s="193">
        <v>1.3877900000000001</v>
      </c>
      <c r="EI19" s="193">
        <v>1.34842</v>
      </c>
      <c r="EJ19" s="193">
        <v>1.24963</v>
      </c>
      <c r="EK19" s="193">
        <v>1.52017</v>
      </c>
      <c r="EL19" s="193">
        <v>1.53471</v>
      </c>
      <c r="EM19" s="193">
        <v>1.40604</v>
      </c>
      <c r="EN19" s="193">
        <v>1.4819599999999999</v>
      </c>
      <c r="EO19" s="193">
        <v>1.3170900000000001</v>
      </c>
      <c r="EP19" s="193">
        <v>1.1935899999999999</v>
      </c>
      <c r="EQ19" s="193">
        <v>1.1089800000000001</v>
      </c>
      <c r="ER19" s="193">
        <v>1.12836</v>
      </c>
      <c r="ES19" s="193"/>
      <c r="ET19" s="193"/>
      <c r="EU19" s="193"/>
      <c r="EV19" s="193"/>
      <c r="EW19" s="193"/>
      <c r="EX19" s="193"/>
      <c r="EY19" s="193">
        <v>1.0889599999999999</v>
      </c>
      <c r="EZ19" s="193">
        <v>1.0907899999999999</v>
      </c>
      <c r="FA19" s="193">
        <v>1.09805</v>
      </c>
      <c r="FB19" s="193">
        <v>1.10006</v>
      </c>
      <c r="FC19" s="193">
        <v>1.0927100000000001</v>
      </c>
      <c r="FD19" s="193">
        <v>1.22587</v>
      </c>
      <c r="FE19" s="193">
        <v>1.2856000000000001</v>
      </c>
      <c r="FF19" s="193">
        <v>1.3310900000000001</v>
      </c>
      <c r="FG19" s="193">
        <v>1.3871</v>
      </c>
      <c r="FH19" s="193">
        <v>1.4307700000000001</v>
      </c>
      <c r="FI19" s="193">
        <v>1.2832600000000001</v>
      </c>
      <c r="FJ19" s="193">
        <v>1.36466</v>
      </c>
      <c r="FK19" s="193">
        <v>1.4189799999999999</v>
      </c>
      <c r="FL19" s="193">
        <v>1.1393</v>
      </c>
      <c r="FM19" s="193">
        <v>1.1459999999999999</v>
      </c>
      <c r="FN19" s="193">
        <v>1.0443</v>
      </c>
      <c r="FO19" s="193">
        <v>0.93310000000000004</v>
      </c>
      <c r="FP19" s="193"/>
      <c r="FQ19" s="193">
        <v>1.0526</v>
      </c>
      <c r="FR19" s="193">
        <v>1.04955</v>
      </c>
      <c r="FS19" s="193">
        <v>1.1101799999999999</v>
      </c>
      <c r="FT19" s="193">
        <v>1.0998699999999999</v>
      </c>
      <c r="FU19" s="193">
        <v>1.05796</v>
      </c>
      <c r="FV19" s="193">
        <v>0.97187999999999997</v>
      </c>
      <c r="FW19" s="193"/>
      <c r="FX19" s="193">
        <v>1.38076</v>
      </c>
      <c r="FY19" s="193">
        <v>1.0547299999999999</v>
      </c>
      <c r="FZ19" s="193">
        <v>1.0891200000000001</v>
      </c>
      <c r="GA19" s="193"/>
      <c r="GB19" s="193">
        <v>1.2553399999999999</v>
      </c>
      <c r="GC19" s="193">
        <v>1.12886</v>
      </c>
      <c r="GD19" s="193">
        <v>0.95474000000000003</v>
      </c>
      <c r="GE19" s="193"/>
      <c r="GF19" s="193">
        <v>1.0782099999999999</v>
      </c>
    </row>
    <row r="20" spans="1:188" s="108" customFormat="1">
      <c r="A20" s="29">
        <v>44741</v>
      </c>
      <c r="B20" s="193">
        <v>1.1750400000000001</v>
      </c>
      <c r="C20" s="193">
        <v>1.35626</v>
      </c>
      <c r="D20" s="193">
        <v>1.35941</v>
      </c>
      <c r="E20" s="193">
        <v>1.2863899999999999</v>
      </c>
      <c r="F20" s="193">
        <v>1.31958</v>
      </c>
      <c r="G20" s="193">
        <v>1.2227399999999999</v>
      </c>
      <c r="H20" s="193">
        <v>1.24258</v>
      </c>
      <c r="I20" s="193">
        <v>1.1571800000000001</v>
      </c>
      <c r="J20" s="193">
        <v>1.1557900000000001</v>
      </c>
      <c r="K20" s="193">
        <v>1.2420500000000001</v>
      </c>
      <c r="L20" s="193">
        <v>0.88451999999999997</v>
      </c>
      <c r="M20" s="193">
        <v>0.89332999999999996</v>
      </c>
      <c r="N20" s="193">
        <v>0.92886999999999997</v>
      </c>
      <c r="O20" s="193">
        <v>0.89610999999999996</v>
      </c>
      <c r="P20" s="193">
        <v>0.93057999999999996</v>
      </c>
      <c r="Q20" s="193"/>
      <c r="R20" s="193"/>
      <c r="S20" s="193"/>
      <c r="T20" s="193"/>
      <c r="U20" s="193"/>
      <c r="V20" s="193"/>
      <c r="W20" s="193"/>
      <c r="X20" s="193">
        <v>1.0183800000000001</v>
      </c>
      <c r="Y20" s="193">
        <v>1.3946799999999999</v>
      </c>
      <c r="Z20" s="193">
        <v>1.3719699999999999</v>
      </c>
      <c r="AA20" s="193">
        <v>1.3431299999999999</v>
      </c>
      <c r="AB20" s="193">
        <v>1.2747599999999999</v>
      </c>
      <c r="AC20" s="193">
        <v>1.22509</v>
      </c>
      <c r="AD20" s="193">
        <v>1.18147</v>
      </c>
      <c r="AE20" s="193">
        <v>1.1281300000000001</v>
      </c>
      <c r="AF20" s="193">
        <v>1.15326</v>
      </c>
      <c r="AG20" s="193">
        <v>1.30846</v>
      </c>
      <c r="AH20" s="193">
        <v>1.0640499999999999</v>
      </c>
      <c r="AI20" s="193">
        <v>1.1932199999999999</v>
      </c>
      <c r="AJ20" s="193">
        <v>1.1763699999999999</v>
      </c>
      <c r="AK20" s="193">
        <v>1.17008</v>
      </c>
      <c r="AL20" s="193">
        <v>1.1560900000000001</v>
      </c>
      <c r="AM20" s="193">
        <v>1.08118</v>
      </c>
      <c r="AN20" s="193">
        <v>1.1411100000000001</v>
      </c>
      <c r="AO20" s="193">
        <v>1.16858</v>
      </c>
      <c r="AP20" s="193">
        <v>1.1514800000000001</v>
      </c>
      <c r="AQ20" s="193">
        <v>1.1398600000000001</v>
      </c>
      <c r="AR20" s="193">
        <v>1.15103</v>
      </c>
      <c r="AS20" s="193">
        <v>1.1796199999999999</v>
      </c>
      <c r="AT20" s="193">
        <v>1.1464300000000001</v>
      </c>
      <c r="AU20" s="193">
        <v>1.1748099999999999</v>
      </c>
      <c r="AV20" s="193">
        <v>0.88815999999999995</v>
      </c>
      <c r="AW20" s="193">
        <v>0.91195000000000004</v>
      </c>
      <c r="AX20" s="193">
        <v>0.99999000000000005</v>
      </c>
      <c r="AY20" s="193">
        <v>0.99997999999999998</v>
      </c>
      <c r="AZ20" s="193">
        <v>0.99995999999999996</v>
      </c>
      <c r="BA20" s="193">
        <v>1.0543</v>
      </c>
      <c r="BB20" s="193">
        <v>1.0573399999999999</v>
      </c>
      <c r="BC20" s="193">
        <v>1.0568299999999999</v>
      </c>
      <c r="BD20" s="193">
        <v>1.04589</v>
      </c>
      <c r="BE20" s="193">
        <v>1.0267500000000001</v>
      </c>
      <c r="BF20" s="193">
        <v>1.0087600000000001</v>
      </c>
      <c r="BG20" s="193">
        <v>0.90429999999999999</v>
      </c>
      <c r="BH20" s="193">
        <v>0.89354999999999996</v>
      </c>
      <c r="BI20" s="193">
        <v>1.1579999999999999</v>
      </c>
      <c r="BJ20" s="193">
        <v>1.1930099999999999</v>
      </c>
      <c r="BK20" s="193">
        <v>1.1971799999999999</v>
      </c>
      <c r="BL20" s="193">
        <v>1.1955100000000001</v>
      </c>
      <c r="BM20" s="193">
        <v>1.1925600000000001</v>
      </c>
      <c r="BN20" s="193">
        <v>0.85370000000000001</v>
      </c>
      <c r="BO20" s="193">
        <v>1</v>
      </c>
      <c r="BP20" s="193">
        <v>1</v>
      </c>
      <c r="BQ20" s="193">
        <v>1</v>
      </c>
      <c r="BR20" s="193">
        <v>0.98229</v>
      </c>
      <c r="BS20" s="193">
        <v>0.99868999999999997</v>
      </c>
      <c r="BT20" s="193">
        <v>1.00566</v>
      </c>
      <c r="BU20" s="193">
        <v>1.03762</v>
      </c>
      <c r="BV20" s="193">
        <v>1.0726800000000001</v>
      </c>
      <c r="BW20" s="193">
        <v>1.0604100000000001</v>
      </c>
      <c r="BX20" s="193">
        <v>1.0208600000000001</v>
      </c>
      <c r="BY20" s="193">
        <v>1.0131399999999999</v>
      </c>
      <c r="BZ20" s="193">
        <v>1.00945</v>
      </c>
      <c r="CA20" s="193"/>
      <c r="CB20" s="193">
        <v>1.1184499999999999</v>
      </c>
      <c r="CC20" s="193">
        <v>1.1866300000000001</v>
      </c>
      <c r="CD20" s="193">
        <v>1.3029299999999999</v>
      </c>
      <c r="CE20" s="193">
        <v>1.3058700000000001</v>
      </c>
      <c r="CF20" s="193">
        <v>1.3008900000000001</v>
      </c>
      <c r="CG20" s="193">
        <v>1.1623000000000001</v>
      </c>
      <c r="CH20" s="193">
        <v>1.0422400000000001</v>
      </c>
      <c r="CI20" s="193">
        <v>1.0883100000000001</v>
      </c>
      <c r="CJ20" s="193">
        <v>1.0674699999999999</v>
      </c>
      <c r="CK20" s="193">
        <v>0.99124000000000001</v>
      </c>
      <c r="CL20" s="193">
        <v>1.17073</v>
      </c>
      <c r="CM20" s="193">
        <v>1.3084899999999999</v>
      </c>
      <c r="CN20" s="193">
        <v>1.24461</v>
      </c>
      <c r="CO20" s="193">
        <v>1.2062200000000001</v>
      </c>
      <c r="CP20" s="193">
        <v>1.28138</v>
      </c>
      <c r="CQ20" s="193">
        <v>1.30715</v>
      </c>
      <c r="CR20" s="193">
        <v>1.09781</v>
      </c>
      <c r="CS20" s="193">
        <v>1.1182399999999999</v>
      </c>
      <c r="CT20" s="193">
        <v>1.09483</v>
      </c>
      <c r="CU20" s="193">
        <v>0.97758999999999996</v>
      </c>
      <c r="CV20" s="193">
        <v>1.0222899999999999</v>
      </c>
      <c r="CW20" s="193"/>
      <c r="CX20" s="193">
        <v>0.99990999999999997</v>
      </c>
      <c r="CY20" s="193">
        <v>1.00014</v>
      </c>
      <c r="CZ20" s="193">
        <v>1</v>
      </c>
      <c r="DA20" s="193">
        <v>0.99995999999999996</v>
      </c>
      <c r="DB20" s="193">
        <v>1.1199600000000001</v>
      </c>
      <c r="DC20" s="193">
        <v>1.1220000000000001</v>
      </c>
      <c r="DD20" s="193">
        <v>1.1326000000000001</v>
      </c>
      <c r="DE20" s="193">
        <v>1.1725699999999999</v>
      </c>
      <c r="DF20" s="193">
        <v>1.21353</v>
      </c>
      <c r="DG20" s="193">
        <v>1.2425900000000001</v>
      </c>
      <c r="DH20" s="193">
        <v>1.26858</v>
      </c>
      <c r="DI20" s="193">
        <v>1.2821499999999999</v>
      </c>
      <c r="DJ20" s="193">
        <v>1.3473999999999999</v>
      </c>
      <c r="DK20" s="193">
        <v>0.93722000000000005</v>
      </c>
      <c r="DL20" s="193">
        <v>0.93701000000000001</v>
      </c>
      <c r="DM20" s="193">
        <v>0.93518000000000001</v>
      </c>
      <c r="DN20" s="193"/>
      <c r="DO20" s="193"/>
      <c r="DP20" s="193"/>
      <c r="DQ20" s="193"/>
      <c r="DR20" s="193">
        <v>1.10372</v>
      </c>
      <c r="DS20" s="193">
        <v>1.14402</v>
      </c>
      <c r="DT20" s="193">
        <v>1.1764600000000001</v>
      </c>
      <c r="DU20" s="193">
        <v>1.2385200000000001</v>
      </c>
      <c r="DV20" s="193">
        <v>1.2088699999999999</v>
      </c>
      <c r="DW20" s="193">
        <v>0.92405999999999999</v>
      </c>
      <c r="DX20" s="193">
        <v>0.98599000000000003</v>
      </c>
      <c r="DY20" s="193">
        <v>0.97226000000000001</v>
      </c>
      <c r="DZ20" s="193">
        <v>0.99611000000000005</v>
      </c>
      <c r="EA20" s="193">
        <v>1.00525</v>
      </c>
      <c r="EB20" s="193">
        <v>1.01</v>
      </c>
      <c r="EC20" s="193">
        <v>1.0155700000000001</v>
      </c>
      <c r="ED20" s="193">
        <v>0.87388999999999994</v>
      </c>
      <c r="EE20" s="193">
        <v>0.86075000000000002</v>
      </c>
      <c r="EF20" s="193">
        <v>0.85206999999999999</v>
      </c>
      <c r="EG20" s="193">
        <v>0.84992999999999996</v>
      </c>
      <c r="EH20" s="193">
        <v>1.3873200000000001</v>
      </c>
      <c r="EI20" s="193">
        <v>1.34751</v>
      </c>
      <c r="EJ20" s="193">
        <v>1.2478400000000001</v>
      </c>
      <c r="EK20" s="193">
        <v>1.5204899999999999</v>
      </c>
      <c r="EL20" s="193">
        <v>1.5351300000000001</v>
      </c>
      <c r="EM20" s="193">
        <v>1.4063000000000001</v>
      </c>
      <c r="EN20" s="193">
        <v>1.48245</v>
      </c>
      <c r="EO20" s="193">
        <v>1.31728</v>
      </c>
      <c r="EP20" s="193">
        <v>1.1935800000000001</v>
      </c>
      <c r="EQ20" s="193">
        <v>1.1087199999999999</v>
      </c>
      <c r="ER20" s="193">
        <v>1.12836</v>
      </c>
      <c r="ES20" s="193"/>
      <c r="ET20" s="193"/>
      <c r="EU20" s="193"/>
      <c r="EV20" s="193"/>
      <c r="EW20" s="193"/>
      <c r="EX20" s="193"/>
      <c r="EY20" s="193">
        <v>1.08612</v>
      </c>
      <c r="EZ20" s="193">
        <v>1.08836</v>
      </c>
      <c r="FA20" s="193">
        <v>1.09544</v>
      </c>
      <c r="FB20" s="193">
        <v>1.0978000000000001</v>
      </c>
      <c r="FC20" s="193">
        <v>1.0903799999999999</v>
      </c>
      <c r="FD20" s="193">
        <v>1.2247600000000001</v>
      </c>
      <c r="FE20" s="193">
        <v>1.2849699999999999</v>
      </c>
      <c r="FF20" s="193">
        <v>1.3309899999999999</v>
      </c>
      <c r="FG20" s="193">
        <v>1.38761</v>
      </c>
      <c r="FH20" s="193">
        <v>1.4318900000000001</v>
      </c>
      <c r="FI20" s="193">
        <v>1.28268</v>
      </c>
      <c r="FJ20" s="193">
        <v>1.36405</v>
      </c>
      <c r="FK20" s="193">
        <v>1.4175800000000001</v>
      </c>
      <c r="FL20" s="193">
        <v>1.1405799999999999</v>
      </c>
      <c r="FM20" s="193">
        <v>1.1473</v>
      </c>
      <c r="FN20" s="193">
        <v>1.0416099999999999</v>
      </c>
      <c r="FO20" s="193">
        <v>0.93067</v>
      </c>
      <c r="FP20" s="193"/>
      <c r="FQ20" s="193">
        <v>1.0498400000000001</v>
      </c>
      <c r="FR20" s="193">
        <v>1.04681</v>
      </c>
      <c r="FS20" s="193">
        <v>1.1082000000000001</v>
      </c>
      <c r="FT20" s="193">
        <v>1.09853</v>
      </c>
      <c r="FU20" s="193">
        <v>1.05671</v>
      </c>
      <c r="FV20" s="193">
        <v>0.97006999999999999</v>
      </c>
      <c r="FW20" s="193"/>
      <c r="FX20" s="193">
        <v>1.3814299999999999</v>
      </c>
      <c r="FY20" s="193">
        <v>1.05037</v>
      </c>
      <c r="FZ20" s="193">
        <v>1.0853900000000001</v>
      </c>
      <c r="GA20" s="193"/>
      <c r="GB20" s="193">
        <v>1.2548699999999999</v>
      </c>
      <c r="GC20" s="193">
        <v>1.12842</v>
      </c>
      <c r="GD20" s="193">
        <v>0.95418000000000003</v>
      </c>
      <c r="GE20" s="193"/>
      <c r="GF20" s="193">
        <v>1.07551</v>
      </c>
    </row>
    <row r="21" spans="1:188" s="108" customFormat="1">
      <c r="A21" s="29">
        <v>44742</v>
      </c>
      <c r="B21" s="193">
        <v>1.17988</v>
      </c>
      <c r="C21" s="193">
        <v>1.3697699999999999</v>
      </c>
      <c r="D21" s="193">
        <v>1.37365</v>
      </c>
      <c r="E21" s="193">
        <v>1.2959099999999999</v>
      </c>
      <c r="F21" s="193">
        <v>1.33131</v>
      </c>
      <c r="G21" s="193">
        <v>1.2281</v>
      </c>
      <c r="H21" s="193">
        <v>1.24942</v>
      </c>
      <c r="I21" s="193">
        <v>1.1623000000000001</v>
      </c>
      <c r="J21" s="193">
        <v>1.1671800000000001</v>
      </c>
      <c r="K21" s="193">
        <v>1.2637</v>
      </c>
      <c r="L21" s="193">
        <v>0.89331000000000005</v>
      </c>
      <c r="M21" s="193">
        <v>0.90134000000000003</v>
      </c>
      <c r="N21" s="193">
        <v>0.94510000000000005</v>
      </c>
      <c r="O21" s="193">
        <v>0.90446000000000004</v>
      </c>
      <c r="P21" s="193">
        <v>0.94657000000000002</v>
      </c>
      <c r="Q21" s="193"/>
      <c r="R21" s="193"/>
      <c r="S21" s="193"/>
      <c r="T21" s="193"/>
      <c r="U21" s="193"/>
      <c r="V21" s="193"/>
      <c r="W21" s="193"/>
      <c r="X21" s="193">
        <v>1.0135099999999999</v>
      </c>
      <c r="Y21" s="193">
        <v>1.3801600000000001</v>
      </c>
      <c r="Z21" s="193">
        <v>1.3583700000000001</v>
      </c>
      <c r="AA21" s="193">
        <v>1.3305899999999999</v>
      </c>
      <c r="AB21" s="193">
        <v>1.2644</v>
      </c>
      <c r="AC21" s="193">
        <v>1.21776</v>
      </c>
      <c r="AD21" s="193">
        <v>1.1758900000000001</v>
      </c>
      <c r="AE21" s="193">
        <v>1.12338</v>
      </c>
      <c r="AF21" s="193">
        <v>1.141</v>
      </c>
      <c r="AG21" s="193">
        <v>1.3087299999999999</v>
      </c>
      <c r="AH21" s="193">
        <v>1.0527599999999999</v>
      </c>
      <c r="AI21" s="193">
        <v>1.18127</v>
      </c>
      <c r="AJ21" s="193">
        <v>1.16489</v>
      </c>
      <c r="AK21" s="193">
        <v>1.1606300000000001</v>
      </c>
      <c r="AL21" s="193">
        <v>1.147</v>
      </c>
      <c r="AM21" s="193">
        <v>1.0763199999999999</v>
      </c>
      <c r="AN21" s="193">
        <v>1.13042</v>
      </c>
      <c r="AO21" s="193">
        <v>1.1579200000000001</v>
      </c>
      <c r="AP21" s="193">
        <v>1.14516</v>
      </c>
      <c r="AQ21" s="193">
        <v>1.13378</v>
      </c>
      <c r="AR21" s="193">
        <v>1.1393</v>
      </c>
      <c r="AS21" s="193">
        <v>1.1678900000000001</v>
      </c>
      <c r="AT21" s="193">
        <v>1.13506</v>
      </c>
      <c r="AU21" s="193">
        <v>1.1634500000000001</v>
      </c>
      <c r="AV21" s="193">
        <v>0.87922999999999996</v>
      </c>
      <c r="AW21" s="193">
        <v>0.90693999999999997</v>
      </c>
      <c r="AX21" s="193">
        <v>1.00528</v>
      </c>
      <c r="AY21" s="193">
        <v>1.0065599999999999</v>
      </c>
      <c r="AZ21" s="193">
        <v>1.0078800000000001</v>
      </c>
      <c r="BA21" s="193">
        <v>1.04932</v>
      </c>
      <c r="BB21" s="193">
        <v>1.0526500000000001</v>
      </c>
      <c r="BC21" s="193">
        <v>1.0528200000000001</v>
      </c>
      <c r="BD21" s="193">
        <v>1.0428900000000001</v>
      </c>
      <c r="BE21" s="193">
        <v>1.02494</v>
      </c>
      <c r="BF21" s="193">
        <v>1.00804</v>
      </c>
      <c r="BG21" s="193">
        <v>0.89846000000000004</v>
      </c>
      <c r="BH21" s="193">
        <v>0.88451000000000002</v>
      </c>
      <c r="BI21" s="193">
        <v>1.1494200000000001</v>
      </c>
      <c r="BJ21" s="193">
        <v>1.18469</v>
      </c>
      <c r="BK21" s="193">
        <v>1.1890499999999999</v>
      </c>
      <c r="BL21" s="193">
        <v>1.1860900000000001</v>
      </c>
      <c r="BM21" s="193">
        <v>1.1819599999999999</v>
      </c>
      <c r="BN21" s="193">
        <v>0.84484000000000004</v>
      </c>
      <c r="BO21" s="193">
        <v>0.99970999999999999</v>
      </c>
      <c r="BP21" s="193">
        <v>0.99975000000000003</v>
      </c>
      <c r="BQ21" s="193">
        <v>0.99975000000000003</v>
      </c>
      <c r="BR21" s="193">
        <v>0.98063999999999996</v>
      </c>
      <c r="BS21" s="193">
        <v>0.99492000000000003</v>
      </c>
      <c r="BT21" s="193">
        <v>1.0005999999999999</v>
      </c>
      <c r="BU21" s="193">
        <v>1.03139</v>
      </c>
      <c r="BV21" s="193">
        <v>1.06582</v>
      </c>
      <c r="BW21" s="193">
        <v>1.0535300000000001</v>
      </c>
      <c r="BX21" s="193">
        <v>1.02878</v>
      </c>
      <c r="BY21" s="193">
        <v>1.02451</v>
      </c>
      <c r="BZ21" s="193">
        <v>1.02312</v>
      </c>
      <c r="CA21" s="193"/>
      <c r="CB21" s="193">
        <v>1.1145799999999999</v>
      </c>
      <c r="CC21" s="193">
        <v>1.18093</v>
      </c>
      <c r="CD21" s="193">
        <v>1.2954399999999999</v>
      </c>
      <c r="CE21" s="193">
        <v>1.2972900000000001</v>
      </c>
      <c r="CF21" s="193">
        <v>1.2914699999999999</v>
      </c>
      <c r="CG21" s="193">
        <v>1.1536299999999999</v>
      </c>
      <c r="CH21" s="193">
        <v>1.03556</v>
      </c>
      <c r="CI21" s="193">
        <v>1.0796699999999999</v>
      </c>
      <c r="CJ21" s="193">
        <v>1.05966</v>
      </c>
      <c r="CK21" s="193">
        <v>0.98341999999999996</v>
      </c>
      <c r="CL21" s="193">
        <v>1.1730700000000001</v>
      </c>
      <c r="CM21" s="193">
        <v>1.3164899999999999</v>
      </c>
      <c r="CN21" s="193">
        <v>1.2475799999999999</v>
      </c>
      <c r="CO21" s="193">
        <v>1.20963</v>
      </c>
      <c r="CP21" s="193">
        <v>1.2863199999999999</v>
      </c>
      <c r="CQ21" s="193">
        <v>1.3138000000000001</v>
      </c>
      <c r="CR21" s="193">
        <v>1.1000099999999999</v>
      </c>
      <c r="CS21" s="193">
        <v>1.12138</v>
      </c>
      <c r="CT21" s="193">
        <v>1.10158</v>
      </c>
      <c r="CU21" s="193">
        <v>0.97989000000000004</v>
      </c>
      <c r="CV21" s="193">
        <v>1.0274399999999999</v>
      </c>
      <c r="CW21" s="193"/>
      <c r="CX21" s="193">
        <v>1.0001599999999999</v>
      </c>
      <c r="CY21" s="193">
        <v>0.99963999999999997</v>
      </c>
      <c r="CZ21" s="193">
        <v>1.0004900000000001</v>
      </c>
      <c r="DA21" s="193">
        <v>1.00084</v>
      </c>
      <c r="DB21" s="193">
        <v>1.11537</v>
      </c>
      <c r="DC21" s="193">
        <v>1.1174999999999999</v>
      </c>
      <c r="DD21" s="193">
        <v>1.1252599999999999</v>
      </c>
      <c r="DE21" s="193">
        <v>1.1638599999999999</v>
      </c>
      <c r="DF21" s="193">
        <v>1.2031000000000001</v>
      </c>
      <c r="DG21" s="193">
        <v>1.2312700000000001</v>
      </c>
      <c r="DH21" s="193">
        <v>1.25658</v>
      </c>
      <c r="DI21" s="193">
        <v>1.2703</v>
      </c>
      <c r="DJ21" s="193">
        <v>1.3470599999999999</v>
      </c>
      <c r="DK21" s="193">
        <v>0.93201999999999996</v>
      </c>
      <c r="DL21" s="193">
        <v>0.93050999999999995</v>
      </c>
      <c r="DM21" s="193">
        <v>0.92832999999999999</v>
      </c>
      <c r="DN21" s="193"/>
      <c r="DO21" s="193"/>
      <c r="DP21" s="193"/>
      <c r="DQ21" s="193"/>
      <c r="DR21" s="193">
        <v>1.1000799999999999</v>
      </c>
      <c r="DS21" s="193">
        <v>1.1402600000000001</v>
      </c>
      <c r="DT21" s="193">
        <v>1.1726099999999999</v>
      </c>
      <c r="DU21" s="193">
        <v>1.2345699999999999</v>
      </c>
      <c r="DV21" s="193">
        <v>1.20488</v>
      </c>
      <c r="DW21" s="193">
        <v>0.92157999999999995</v>
      </c>
      <c r="DX21" s="193">
        <v>0.98333000000000004</v>
      </c>
      <c r="DY21" s="193">
        <v>0.96950999999999998</v>
      </c>
      <c r="DZ21" s="193">
        <v>0.99350000000000005</v>
      </c>
      <c r="EA21" s="193">
        <v>1.0026999999999999</v>
      </c>
      <c r="EB21" s="193">
        <v>1.00749</v>
      </c>
      <c r="EC21" s="193">
        <v>1.01312</v>
      </c>
      <c r="ED21" s="193">
        <v>0.86946000000000001</v>
      </c>
      <c r="EE21" s="193">
        <v>0.85535000000000005</v>
      </c>
      <c r="EF21" s="193">
        <v>0.84584000000000004</v>
      </c>
      <c r="EG21" s="193">
        <v>0.84321999999999997</v>
      </c>
      <c r="EH21" s="193">
        <v>1.3798600000000001</v>
      </c>
      <c r="EI21" s="193">
        <v>1.34196</v>
      </c>
      <c r="EJ21" s="193">
        <v>1.2452000000000001</v>
      </c>
      <c r="EK21" s="193">
        <v>1.5123200000000001</v>
      </c>
      <c r="EL21" s="193">
        <v>1.52685</v>
      </c>
      <c r="EM21" s="193">
        <v>1.4012199999999999</v>
      </c>
      <c r="EN21" s="193">
        <v>1.4756100000000001</v>
      </c>
      <c r="EO21" s="193">
        <v>1.3134300000000001</v>
      </c>
      <c r="EP21" s="193">
        <v>1.1899200000000001</v>
      </c>
      <c r="EQ21" s="193">
        <v>1.10219</v>
      </c>
      <c r="ER21" s="193">
        <v>1.1221099999999999</v>
      </c>
      <c r="ES21" s="193"/>
      <c r="ET21" s="193"/>
      <c r="EU21" s="193"/>
      <c r="EV21" s="193"/>
      <c r="EW21" s="193"/>
      <c r="EX21" s="193"/>
      <c r="EY21" s="193">
        <v>1.0844499999999999</v>
      </c>
      <c r="EZ21" s="193">
        <v>1.08755</v>
      </c>
      <c r="FA21" s="193">
        <v>1.0943099999999999</v>
      </c>
      <c r="FB21" s="193">
        <v>1.0974299999999999</v>
      </c>
      <c r="FC21" s="193">
        <v>1.0904799999999999</v>
      </c>
      <c r="FD21" s="193">
        <v>1.2228300000000001</v>
      </c>
      <c r="FE21" s="193">
        <v>1.2819400000000001</v>
      </c>
      <c r="FF21" s="193">
        <v>1.3267899999999999</v>
      </c>
      <c r="FG21" s="193">
        <v>1.38226</v>
      </c>
      <c r="FH21" s="193">
        <v>1.4251100000000001</v>
      </c>
      <c r="FI21" s="193">
        <v>1.2764800000000001</v>
      </c>
      <c r="FJ21" s="193">
        <v>1.35745</v>
      </c>
      <c r="FK21" s="193">
        <v>1.4129700000000001</v>
      </c>
      <c r="FL21" s="193">
        <v>1.14567</v>
      </c>
      <c r="FM21" s="193">
        <v>1.1524399999999999</v>
      </c>
      <c r="FN21" s="193">
        <v>1.0418499999999999</v>
      </c>
      <c r="FO21" s="193">
        <v>0.93089</v>
      </c>
      <c r="FP21" s="193"/>
      <c r="FQ21" s="193">
        <v>1.0489299999999999</v>
      </c>
      <c r="FR21" s="193">
        <v>1.0459000000000001</v>
      </c>
      <c r="FS21" s="193">
        <v>1.10466</v>
      </c>
      <c r="FT21" s="193">
        <v>1.0927100000000001</v>
      </c>
      <c r="FU21" s="193">
        <v>1.0512600000000001</v>
      </c>
      <c r="FV21" s="193">
        <v>0.96833999999999998</v>
      </c>
      <c r="FW21" s="193"/>
      <c r="FX21" s="193">
        <v>1.38215</v>
      </c>
      <c r="FY21" s="193">
        <v>1.0482499999999999</v>
      </c>
      <c r="FZ21" s="193">
        <v>1.08074</v>
      </c>
      <c r="GA21" s="193"/>
      <c r="GB21" s="193">
        <v>1.25179</v>
      </c>
      <c r="GC21" s="193">
        <v>1.1256299999999999</v>
      </c>
      <c r="GD21" s="193">
        <v>0.95104999999999995</v>
      </c>
      <c r="GE21" s="193"/>
      <c r="GF21" s="193">
        <v>1.07866</v>
      </c>
    </row>
    <row r="22" spans="1:188" s="108" customFormat="1">
      <c r="A22" s="29">
        <v>44743</v>
      </c>
      <c r="B22" s="193">
        <v>1.17045</v>
      </c>
      <c r="C22" s="193">
        <v>1.34606</v>
      </c>
      <c r="D22" s="193">
        <v>1.3486800000000001</v>
      </c>
      <c r="E22" s="193">
        <v>1.2783100000000001</v>
      </c>
      <c r="F22" s="193">
        <v>1.31009</v>
      </c>
      <c r="G22" s="193">
        <v>1.21759</v>
      </c>
      <c r="H22" s="193">
        <v>1.2362</v>
      </c>
      <c r="I22" s="193">
        <v>1.1522600000000001</v>
      </c>
      <c r="J22" s="193">
        <v>1.14741</v>
      </c>
      <c r="K22" s="193">
        <v>1.2421</v>
      </c>
      <c r="L22" s="193">
        <v>0.87829000000000002</v>
      </c>
      <c r="M22" s="193">
        <v>0.88543000000000005</v>
      </c>
      <c r="N22" s="193">
        <v>0.92845999999999995</v>
      </c>
      <c r="O22" s="193">
        <v>0.88878999999999997</v>
      </c>
      <c r="P22" s="193">
        <v>0.93020999999999998</v>
      </c>
      <c r="Q22" s="193"/>
      <c r="R22" s="193"/>
      <c r="S22" s="193"/>
      <c r="T22" s="193"/>
      <c r="U22" s="193"/>
      <c r="V22" s="193"/>
      <c r="W22" s="193"/>
      <c r="X22" s="193">
        <v>1.0101599999999999</v>
      </c>
      <c r="Y22" s="193">
        <v>1.37612</v>
      </c>
      <c r="Z22" s="193">
        <v>1.35453</v>
      </c>
      <c r="AA22" s="193">
        <v>1.3269899999999999</v>
      </c>
      <c r="AB22" s="193">
        <v>1.2618400000000001</v>
      </c>
      <c r="AC22" s="193">
        <v>1.2169099999999999</v>
      </c>
      <c r="AD22" s="193">
        <v>1.1758999999999999</v>
      </c>
      <c r="AE22" s="193">
        <v>1.1235900000000001</v>
      </c>
      <c r="AF22" s="193">
        <v>1.1376900000000001</v>
      </c>
      <c r="AG22" s="193">
        <v>1.3044899999999999</v>
      </c>
      <c r="AH22" s="193">
        <v>1.0496799999999999</v>
      </c>
      <c r="AI22" s="193">
        <v>1.1801600000000001</v>
      </c>
      <c r="AJ22" s="193">
        <v>1.1638299999999999</v>
      </c>
      <c r="AK22" s="193">
        <v>1.1600200000000001</v>
      </c>
      <c r="AL22" s="193">
        <v>1.1464099999999999</v>
      </c>
      <c r="AM22" s="193">
        <v>1.07656</v>
      </c>
      <c r="AN22" s="193">
        <v>1.12948</v>
      </c>
      <c r="AO22" s="193">
        <v>1.1569799999999999</v>
      </c>
      <c r="AP22" s="193">
        <v>1.14516</v>
      </c>
      <c r="AQ22" s="193">
        <v>1.13378</v>
      </c>
      <c r="AR22" s="193">
        <v>1.13818</v>
      </c>
      <c r="AS22" s="193">
        <v>1.1667799999999999</v>
      </c>
      <c r="AT22" s="193">
        <v>1.1340300000000001</v>
      </c>
      <c r="AU22" s="193">
        <v>1.16242</v>
      </c>
      <c r="AV22" s="193">
        <v>0.87839999999999996</v>
      </c>
      <c r="AW22" s="193">
        <v>0.90693999999999997</v>
      </c>
      <c r="AX22" s="193">
        <v>1.0040899999999999</v>
      </c>
      <c r="AY22" s="193">
        <v>1.00499</v>
      </c>
      <c r="AZ22" s="193">
        <v>1.0059499999999999</v>
      </c>
      <c r="BA22" s="193">
        <v>1.0481799999999999</v>
      </c>
      <c r="BB22" s="193">
        <v>1.05142</v>
      </c>
      <c r="BC22" s="193">
        <v>1.0518799999999999</v>
      </c>
      <c r="BD22" s="193">
        <v>1.0425199999999999</v>
      </c>
      <c r="BE22" s="193">
        <v>1.02539</v>
      </c>
      <c r="BF22" s="193">
        <v>1.0094000000000001</v>
      </c>
      <c r="BG22" s="193">
        <v>0.89707999999999999</v>
      </c>
      <c r="BH22" s="193">
        <v>0.88183999999999996</v>
      </c>
      <c r="BI22" s="193">
        <v>1.14499</v>
      </c>
      <c r="BJ22" s="193">
        <v>1.17947</v>
      </c>
      <c r="BK22" s="193">
        <v>1.18269</v>
      </c>
      <c r="BL22" s="193">
        <v>1.17909</v>
      </c>
      <c r="BM22" s="193">
        <v>1.17859</v>
      </c>
      <c r="BN22" s="193">
        <v>0.84157999999999999</v>
      </c>
      <c r="BO22" s="193">
        <v>0.99705999999999995</v>
      </c>
      <c r="BP22" s="193">
        <v>0.99787999999999999</v>
      </c>
      <c r="BQ22" s="193">
        <v>0.99795</v>
      </c>
      <c r="BR22" s="193">
        <v>0.98068</v>
      </c>
      <c r="BS22" s="193">
        <v>0.99419999999999997</v>
      </c>
      <c r="BT22" s="193">
        <v>0.99919000000000002</v>
      </c>
      <c r="BU22" s="193">
        <v>1.0292600000000001</v>
      </c>
      <c r="BV22" s="193">
        <v>1.0633999999999999</v>
      </c>
      <c r="BW22" s="193">
        <v>1.0512300000000001</v>
      </c>
      <c r="BX22" s="193">
        <v>1.0233000000000001</v>
      </c>
      <c r="BY22" s="193">
        <v>1.0168600000000001</v>
      </c>
      <c r="BZ22" s="193">
        <v>1.0144200000000001</v>
      </c>
      <c r="CA22" s="193"/>
      <c r="CB22" s="193">
        <v>1.1110899999999999</v>
      </c>
      <c r="CC22" s="193">
        <v>1.17652</v>
      </c>
      <c r="CD22" s="193">
        <v>1.2903800000000001</v>
      </c>
      <c r="CE22" s="193">
        <v>1.2921400000000001</v>
      </c>
      <c r="CF22" s="193">
        <v>1.28586</v>
      </c>
      <c r="CG22" s="193">
        <v>1.14852</v>
      </c>
      <c r="CH22" s="193">
        <v>1.03054</v>
      </c>
      <c r="CI22" s="193">
        <v>1.0739799999999999</v>
      </c>
      <c r="CJ22" s="193">
        <v>1.05403</v>
      </c>
      <c r="CK22" s="193">
        <v>0.97924</v>
      </c>
      <c r="CL22" s="193">
        <v>1.1657500000000001</v>
      </c>
      <c r="CM22" s="193">
        <v>1.2976000000000001</v>
      </c>
      <c r="CN22" s="193">
        <v>1.2367999999999999</v>
      </c>
      <c r="CO22" s="193">
        <v>1.1997500000000001</v>
      </c>
      <c r="CP22" s="193">
        <v>1.2721899999999999</v>
      </c>
      <c r="CQ22" s="193">
        <v>1.2969999999999999</v>
      </c>
      <c r="CR22" s="193">
        <v>1.09304</v>
      </c>
      <c r="CS22" s="193">
        <v>1.1121799999999999</v>
      </c>
      <c r="CT22" s="193">
        <v>1.0856600000000001</v>
      </c>
      <c r="CU22" s="193">
        <v>0.97143999999999997</v>
      </c>
      <c r="CV22" s="193">
        <v>1.01431</v>
      </c>
      <c r="CW22" s="193"/>
      <c r="CX22" s="193">
        <v>0.99658999999999998</v>
      </c>
      <c r="CY22" s="193">
        <v>0.99685000000000001</v>
      </c>
      <c r="CZ22" s="193">
        <v>0.99948000000000004</v>
      </c>
      <c r="DA22" s="193">
        <v>1.0005299999999999</v>
      </c>
      <c r="DB22" s="193">
        <v>1.1162000000000001</v>
      </c>
      <c r="DC22" s="193">
        <v>1.1181700000000001</v>
      </c>
      <c r="DD22" s="193">
        <v>1.12432</v>
      </c>
      <c r="DE22" s="193">
        <v>1.1621600000000001</v>
      </c>
      <c r="DF22" s="193">
        <v>1.20044</v>
      </c>
      <c r="DG22" s="193">
        <v>1.22793</v>
      </c>
      <c r="DH22" s="193">
        <v>1.25295</v>
      </c>
      <c r="DI22" s="193">
        <v>1.26671</v>
      </c>
      <c r="DJ22" s="193">
        <v>1.3428199999999999</v>
      </c>
      <c r="DK22" s="193">
        <v>0.92949999999999999</v>
      </c>
      <c r="DL22" s="193">
        <v>0.92744000000000004</v>
      </c>
      <c r="DM22" s="193">
        <v>0.92510000000000003</v>
      </c>
      <c r="DN22" s="193"/>
      <c r="DO22" s="193"/>
      <c r="DP22" s="193"/>
      <c r="DQ22" s="193"/>
      <c r="DR22" s="193">
        <v>1.0977600000000001</v>
      </c>
      <c r="DS22" s="193">
        <v>1.1368100000000001</v>
      </c>
      <c r="DT22" s="193">
        <v>1.1686700000000001</v>
      </c>
      <c r="DU22" s="193">
        <v>1.22976</v>
      </c>
      <c r="DV22" s="193">
        <v>1.20065</v>
      </c>
      <c r="DW22" s="193">
        <v>0.91810999999999998</v>
      </c>
      <c r="DX22" s="193">
        <v>0.98319999999999996</v>
      </c>
      <c r="DY22" s="193">
        <v>0.96997999999999995</v>
      </c>
      <c r="DZ22" s="193">
        <v>0.99289000000000005</v>
      </c>
      <c r="EA22" s="193">
        <v>1.00163</v>
      </c>
      <c r="EB22" s="193">
        <v>1.0061500000000001</v>
      </c>
      <c r="EC22" s="193">
        <v>1.01152</v>
      </c>
      <c r="ED22" s="193">
        <v>0.86868999999999996</v>
      </c>
      <c r="EE22" s="193">
        <v>0.85348999999999997</v>
      </c>
      <c r="EF22" s="193">
        <v>0.84297</v>
      </c>
      <c r="EG22" s="193">
        <v>0.83984000000000003</v>
      </c>
      <c r="EH22" s="193">
        <v>1.3757299999999999</v>
      </c>
      <c r="EI22" s="193">
        <v>1.3390599999999999</v>
      </c>
      <c r="EJ22" s="193">
        <v>1.2441899999999999</v>
      </c>
      <c r="EK22" s="193">
        <v>1.5040500000000001</v>
      </c>
      <c r="EL22" s="193">
        <v>1.5183899999999999</v>
      </c>
      <c r="EM22" s="193">
        <v>1.3950899999999999</v>
      </c>
      <c r="EN22" s="193">
        <v>1.4681299999999999</v>
      </c>
      <c r="EO22" s="193">
        <v>1.3085199999999999</v>
      </c>
      <c r="EP22" s="193">
        <v>1.18466</v>
      </c>
      <c r="EQ22" s="193">
        <v>1.0985100000000001</v>
      </c>
      <c r="ER22" s="193">
        <v>1.11608</v>
      </c>
      <c r="ES22" s="193"/>
      <c r="ET22" s="193"/>
      <c r="EU22" s="193"/>
      <c r="EV22" s="193"/>
      <c r="EW22" s="193"/>
      <c r="EX22" s="193"/>
      <c r="EY22" s="193">
        <v>1.0772299999999999</v>
      </c>
      <c r="EZ22" s="193">
        <v>1.0808199999999999</v>
      </c>
      <c r="FA22" s="193">
        <v>1.08708</v>
      </c>
      <c r="FB22" s="193">
        <v>1.0911</v>
      </c>
      <c r="FC22" s="193">
        <v>1.0852599999999999</v>
      </c>
      <c r="FD22" s="193">
        <v>1.2222500000000001</v>
      </c>
      <c r="FE22" s="193">
        <v>1.28041</v>
      </c>
      <c r="FF22" s="193">
        <v>1.32429</v>
      </c>
      <c r="FG22" s="193">
        <v>1.3786400000000001</v>
      </c>
      <c r="FH22" s="193">
        <v>1.4203600000000001</v>
      </c>
      <c r="FI22" s="193">
        <v>1.2730900000000001</v>
      </c>
      <c r="FJ22" s="193">
        <v>1.3538600000000001</v>
      </c>
      <c r="FK22" s="193">
        <v>1.4107400000000001</v>
      </c>
      <c r="FL22" s="193">
        <v>1.1376999999999999</v>
      </c>
      <c r="FM22" s="193">
        <v>1.1444300000000001</v>
      </c>
      <c r="FN22" s="193">
        <v>1.0420499999999999</v>
      </c>
      <c r="FO22" s="193">
        <v>0.93106999999999995</v>
      </c>
      <c r="FP22" s="193"/>
      <c r="FQ22" s="193">
        <v>1.05152</v>
      </c>
      <c r="FR22" s="193">
        <v>1.0484800000000001</v>
      </c>
      <c r="FS22" s="193">
        <v>1.10562</v>
      </c>
      <c r="FT22" s="193">
        <v>1.0922099999999999</v>
      </c>
      <c r="FU22" s="193">
        <v>1.0508</v>
      </c>
      <c r="FV22" s="193">
        <v>0.96657000000000004</v>
      </c>
      <c r="FW22" s="193"/>
      <c r="FX22" s="193">
        <v>1.3818699999999999</v>
      </c>
      <c r="FY22" s="193">
        <v>1.0517000000000001</v>
      </c>
      <c r="FZ22" s="193">
        <v>1.0823700000000001</v>
      </c>
      <c r="GA22" s="193"/>
      <c r="GB22" s="193">
        <v>1.24546</v>
      </c>
      <c r="GC22" s="193">
        <v>1.1199300000000001</v>
      </c>
      <c r="GD22" s="193">
        <v>0.94559000000000004</v>
      </c>
      <c r="GE22" s="193"/>
      <c r="GF22" s="193">
        <v>1.0764199999999999</v>
      </c>
    </row>
    <row r="23" spans="1:188" s="108" customFormat="1">
      <c r="A23" s="29">
        <v>44746</v>
      </c>
      <c r="B23" s="193">
        <v>1.1628700000000001</v>
      </c>
      <c r="C23" s="193">
        <v>1.32623</v>
      </c>
      <c r="D23" s="193">
        <v>1.32792</v>
      </c>
      <c r="E23" s="193">
        <v>1.2635000000000001</v>
      </c>
      <c r="F23" s="193">
        <v>1.2922899999999999</v>
      </c>
      <c r="G23" s="193">
        <v>1.20906</v>
      </c>
      <c r="H23" s="193">
        <v>1.2252700000000001</v>
      </c>
      <c r="I23" s="193">
        <v>1.14412</v>
      </c>
      <c r="J23" s="193">
        <v>1.13086</v>
      </c>
      <c r="K23" s="193">
        <v>1.2236499999999999</v>
      </c>
      <c r="L23" s="193">
        <v>0.86570000000000003</v>
      </c>
      <c r="M23" s="193">
        <v>0.87234999999999996</v>
      </c>
      <c r="N23" s="193">
        <v>0.91446000000000005</v>
      </c>
      <c r="O23" s="193">
        <v>0.87590999999999997</v>
      </c>
      <c r="P23" s="193">
        <v>0.91642000000000001</v>
      </c>
      <c r="Q23" s="193"/>
      <c r="R23" s="193"/>
      <c r="S23" s="193"/>
      <c r="T23" s="193"/>
      <c r="U23" s="193"/>
      <c r="V23" s="193"/>
      <c r="W23" s="193"/>
      <c r="X23" s="193">
        <v>1.00593</v>
      </c>
      <c r="Y23" s="193">
        <v>1.3665799999999999</v>
      </c>
      <c r="Z23" s="193">
        <v>1.3455600000000001</v>
      </c>
      <c r="AA23" s="193">
        <v>1.3187599999999999</v>
      </c>
      <c r="AB23" s="193">
        <v>1.2555499999999999</v>
      </c>
      <c r="AC23" s="193">
        <v>1.21353</v>
      </c>
      <c r="AD23" s="193">
        <v>1.1741299999999999</v>
      </c>
      <c r="AE23" s="193">
        <v>1.12233</v>
      </c>
      <c r="AF23" s="193">
        <v>1.1297900000000001</v>
      </c>
      <c r="AG23" s="193">
        <v>1.2946599999999999</v>
      </c>
      <c r="AH23" s="193">
        <v>1.04236</v>
      </c>
      <c r="AI23" s="193">
        <v>1.1747399999999999</v>
      </c>
      <c r="AJ23" s="193">
        <v>1.1586099999999999</v>
      </c>
      <c r="AK23" s="193">
        <v>1.1561300000000001</v>
      </c>
      <c r="AL23" s="193">
        <v>1.1426799999999999</v>
      </c>
      <c r="AM23" s="193">
        <v>1.0755600000000001</v>
      </c>
      <c r="AN23" s="193">
        <v>1.1248</v>
      </c>
      <c r="AO23" s="193">
        <v>1.15232</v>
      </c>
      <c r="AP23" s="193">
        <v>1.1432599999999999</v>
      </c>
      <c r="AQ23" s="193">
        <v>1.1319600000000001</v>
      </c>
      <c r="AR23" s="193">
        <v>1.1328199999999999</v>
      </c>
      <c r="AS23" s="193">
        <v>1.16143</v>
      </c>
      <c r="AT23" s="193">
        <v>1.1288899999999999</v>
      </c>
      <c r="AU23" s="193">
        <v>1.1572800000000001</v>
      </c>
      <c r="AV23" s="193">
        <v>0.87434000000000001</v>
      </c>
      <c r="AW23" s="193">
        <v>0.90544000000000002</v>
      </c>
      <c r="AX23" s="193">
        <v>1.0055700000000001</v>
      </c>
      <c r="AY23" s="193">
        <v>1.0038199999999999</v>
      </c>
      <c r="AZ23" s="193">
        <v>1.0020100000000001</v>
      </c>
      <c r="BA23" s="193">
        <v>1.04332</v>
      </c>
      <c r="BB23" s="193">
        <v>1.0467</v>
      </c>
      <c r="BC23" s="193">
        <v>1.0475000000000001</v>
      </c>
      <c r="BD23" s="193">
        <v>1.03884</v>
      </c>
      <c r="BE23" s="193">
        <v>1.02267</v>
      </c>
      <c r="BF23" s="193">
        <v>1.0078199999999999</v>
      </c>
      <c r="BG23" s="193">
        <v>0.89561999999999997</v>
      </c>
      <c r="BH23" s="193">
        <v>0.87656999999999996</v>
      </c>
      <c r="BI23" s="193">
        <v>1.1410100000000001</v>
      </c>
      <c r="BJ23" s="193">
        <v>1.1746799999999999</v>
      </c>
      <c r="BK23" s="193">
        <v>1.1772800000000001</v>
      </c>
      <c r="BL23" s="193">
        <v>1.1729000000000001</v>
      </c>
      <c r="BM23" s="193">
        <v>1.1729400000000001</v>
      </c>
      <c r="BN23" s="193">
        <v>0.83736999999999995</v>
      </c>
      <c r="BO23" s="193">
        <v>0.99263999999999997</v>
      </c>
      <c r="BP23" s="193">
        <v>0.99253000000000002</v>
      </c>
      <c r="BQ23" s="193">
        <v>0.99233000000000005</v>
      </c>
      <c r="BR23" s="193">
        <v>0.98</v>
      </c>
      <c r="BS23" s="193">
        <v>0.99234999999999995</v>
      </c>
      <c r="BT23" s="193">
        <v>0.99641000000000002</v>
      </c>
      <c r="BU23" s="193">
        <v>1.0256099999999999</v>
      </c>
      <c r="BV23" s="193">
        <v>1.0594300000000001</v>
      </c>
      <c r="BW23" s="193">
        <v>1.0473699999999999</v>
      </c>
      <c r="BX23" s="193">
        <v>1.02105</v>
      </c>
      <c r="BY23" s="193">
        <v>1.01237</v>
      </c>
      <c r="BZ23" s="193">
        <v>1.00858</v>
      </c>
      <c r="CA23" s="193"/>
      <c r="CB23" s="193">
        <v>1.1116900000000001</v>
      </c>
      <c r="CC23" s="193">
        <v>1.17466</v>
      </c>
      <c r="CD23" s="193">
        <v>1.28647</v>
      </c>
      <c r="CE23" s="193">
        <v>1.28685</v>
      </c>
      <c r="CF23" s="193">
        <v>1.27939</v>
      </c>
      <c r="CG23" s="193">
        <v>1.14215</v>
      </c>
      <c r="CH23" s="193">
        <v>1.02891</v>
      </c>
      <c r="CI23" s="193">
        <v>1.07026</v>
      </c>
      <c r="CJ23" s="193">
        <v>1.0511299999999999</v>
      </c>
      <c r="CK23" s="193">
        <v>0.97387000000000001</v>
      </c>
      <c r="CL23" s="193">
        <v>1.1625300000000001</v>
      </c>
      <c r="CM23" s="193">
        <v>1.28342</v>
      </c>
      <c r="CN23" s="193">
        <v>1.2301800000000001</v>
      </c>
      <c r="CO23" s="193">
        <v>1.1944600000000001</v>
      </c>
      <c r="CP23" s="193">
        <v>1.2625999999999999</v>
      </c>
      <c r="CQ23" s="193">
        <v>1.28488</v>
      </c>
      <c r="CR23" s="193">
        <v>1.0899099999999999</v>
      </c>
      <c r="CS23" s="193">
        <v>1.1071899999999999</v>
      </c>
      <c r="CT23" s="193">
        <v>1.07369</v>
      </c>
      <c r="CU23" s="193">
        <v>0.96621000000000001</v>
      </c>
      <c r="CV23" s="193">
        <v>1.00475</v>
      </c>
      <c r="CW23" s="193"/>
      <c r="CX23" s="193">
        <v>0.99297999999999997</v>
      </c>
      <c r="CY23" s="193">
        <v>0.99629000000000001</v>
      </c>
      <c r="CZ23" s="193">
        <v>1.0037499999999999</v>
      </c>
      <c r="DA23" s="193">
        <v>1.00658</v>
      </c>
      <c r="DB23" s="193">
        <v>1.11528</v>
      </c>
      <c r="DC23" s="193">
        <v>1.11713</v>
      </c>
      <c r="DD23" s="193">
        <v>1.12117</v>
      </c>
      <c r="DE23" s="193">
        <v>1.15795</v>
      </c>
      <c r="DF23" s="193">
        <v>1.19485</v>
      </c>
      <c r="DG23" s="193">
        <v>1.2214400000000001</v>
      </c>
      <c r="DH23" s="193">
        <v>1.2461</v>
      </c>
      <c r="DI23" s="193">
        <v>1.26</v>
      </c>
      <c r="DJ23" s="193">
        <v>1.3348899999999999</v>
      </c>
      <c r="DK23" s="193">
        <v>0.92527999999999999</v>
      </c>
      <c r="DL23" s="193">
        <v>0.92193000000000003</v>
      </c>
      <c r="DM23" s="193">
        <v>0.91925000000000001</v>
      </c>
      <c r="DN23" s="193"/>
      <c r="DO23" s="193"/>
      <c r="DP23" s="193"/>
      <c r="DQ23" s="193"/>
      <c r="DR23" s="193">
        <v>1.09236</v>
      </c>
      <c r="DS23" s="193">
        <v>1.12992</v>
      </c>
      <c r="DT23" s="193">
        <v>1.1610199999999999</v>
      </c>
      <c r="DU23" s="193">
        <v>1.22096</v>
      </c>
      <c r="DV23" s="193">
        <v>1.1925600000000001</v>
      </c>
      <c r="DW23" s="193">
        <v>0.91183000000000003</v>
      </c>
      <c r="DX23" s="193">
        <v>0.98063999999999996</v>
      </c>
      <c r="DY23" s="193">
        <v>0.96850000000000003</v>
      </c>
      <c r="DZ23" s="193">
        <v>0.98948000000000003</v>
      </c>
      <c r="EA23" s="193">
        <v>0.99741999999999997</v>
      </c>
      <c r="EB23" s="193">
        <v>1.00139</v>
      </c>
      <c r="EC23" s="193">
        <v>1.0062800000000001</v>
      </c>
      <c r="ED23" s="193">
        <v>0.86699999999999999</v>
      </c>
      <c r="EE23" s="193">
        <v>0.85055000000000003</v>
      </c>
      <c r="EF23" s="193">
        <v>0.83891000000000004</v>
      </c>
      <c r="EG23" s="193">
        <v>0.83520000000000005</v>
      </c>
      <c r="EH23" s="193">
        <v>1.37033</v>
      </c>
      <c r="EI23" s="193">
        <v>1.33517</v>
      </c>
      <c r="EJ23" s="193">
        <v>1.2425999999999999</v>
      </c>
      <c r="EK23" s="193">
        <v>1.4924200000000001</v>
      </c>
      <c r="EL23" s="193">
        <v>1.5064</v>
      </c>
      <c r="EM23" s="193">
        <v>1.38791</v>
      </c>
      <c r="EN23" s="193">
        <v>1.45808</v>
      </c>
      <c r="EO23" s="193">
        <v>1.30332</v>
      </c>
      <c r="EP23" s="193">
        <v>1.18014</v>
      </c>
      <c r="EQ23" s="193">
        <v>1.0937300000000001</v>
      </c>
      <c r="ER23" s="193">
        <v>1.10663</v>
      </c>
      <c r="ES23" s="193"/>
      <c r="ET23" s="193"/>
      <c r="EU23" s="193"/>
      <c r="EV23" s="193"/>
      <c r="EW23" s="193"/>
      <c r="EX23" s="193"/>
      <c r="EY23" s="193">
        <v>1.06813</v>
      </c>
      <c r="EZ23" s="193">
        <v>1.07298</v>
      </c>
      <c r="FA23" s="193">
        <v>1.0783</v>
      </c>
      <c r="FB23" s="193">
        <v>1.0843499999999999</v>
      </c>
      <c r="FC23" s="193">
        <v>1.07918</v>
      </c>
      <c r="FD23" s="193">
        <v>1.2214</v>
      </c>
      <c r="FE23" s="193">
        <v>1.2784</v>
      </c>
      <c r="FF23" s="193">
        <v>1.3210500000000001</v>
      </c>
      <c r="FG23" s="193">
        <v>1.37399</v>
      </c>
      <c r="FH23" s="193">
        <v>1.4143399999999999</v>
      </c>
      <c r="FI23" s="193">
        <v>1.2686500000000001</v>
      </c>
      <c r="FJ23" s="193">
        <v>1.34914</v>
      </c>
      <c r="FK23" s="193">
        <v>1.4076299999999999</v>
      </c>
      <c r="FL23" s="193">
        <v>1.1324799999999999</v>
      </c>
      <c r="FM23" s="193">
        <v>1.1391800000000001</v>
      </c>
      <c r="FN23" s="193">
        <v>1.0441199999999999</v>
      </c>
      <c r="FO23" s="193">
        <v>0.93293999999999999</v>
      </c>
      <c r="FP23" s="193"/>
      <c r="FQ23" s="193">
        <v>1.0539499999999999</v>
      </c>
      <c r="FR23" s="193">
        <v>1.0508900000000001</v>
      </c>
      <c r="FS23" s="193">
        <v>1.10558</v>
      </c>
      <c r="FT23" s="193">
        <v>1.08897</v>
      </c>
      <c r="FU23" s="193">
        <v>1.04776</v>
      </c>
      <c r="FV23" s="193">
        <v>0.96731999999999996</v>
      </c>
      <c r="FW23" s="193"/>
      <c r="FX23" s="193">
        <v>1.37744</v>
      </c>
      <c r="FY23" s="193">
        <v>1.0548599999999999</v>
      </c>
      <c r="FZ23" s="193">
        <v>1.0831999999999999</v>
      </c>
      <c r="GA23" s="193"/>
      <c r="GB23" s="193">
        <v>1.24142</v>
      </c>
      <c r="GC23" s="193">
        <v>1.1162300000000001</v>
      </c>
      <c r="GD23" s="193">
        <v>0.94196999999999997</v>
      </c>
      <c r="GE23" s="193"/>
      <c r="GF23" s="193">
        <v>1.0756300000000001</v>
      </c>
    </row>
    <row r="24" spans="1:188" s="108" customFormat="1">
      <c r="A24" s="29">
        <v>44747</v>
      </c>
      <c r="B24" s="193">
        <v>1.16977</v>
      </c>
      <c r="C24" s="193">
        <v>1.33646</v>
      </c>
      <c r="D24" s="193">
        <v>1.3385199999999999</v>
      </c>
      <c r="E24" s="193">
        <v>1.27193</v>
      </c>
      <c r="F24" s="193">
        <v>1.3017000000000001</v>
      </c>
      <c r="G24" s="193">
        <v>1.21614</v>
      </c>
      <c r="H24" s="193">
        <v>1.23291</v>
      </c>
      <c r="I24" s="193">
        <v>1.1508799999999999</v>
      </c>
      <c r="J24" s="193">
        <v>1.1393</v>
      </c>
      <c r="K24" s="193">
        <v>1.23262</v>
      </c>
      <c r="L24" s="193">
        <v>0.87212000000000001</v>
      </c>
      <c r="M24" s="193">
        <v>0.879</v>
      </c>
      <c r="N24" s="193">
        <v>0.92122999999999999</v>
      </c>
      <c r="O24" s="193">
        <v>0.88249999999999995</v>
      </c>
      <c r="P24" s="193">
        <v>0.92313000000000001</v>
      </c>
      <c r="Q24" s="193"/>
      <c r="R24" s="193"/>
      <c r="S24" s="193"/>
      <c r="T24" s="193"/>
      <c r="U24" s="193"/>
      <c r="V24" s="193"/>
      <c r="W24" s="193"/>
      <c r="X24" s="193">
        <v>1.0119800000000001</v>
      </c>
      <c r="Y24" s="193">
        <v>1.3730899999999999</v>
      </c>
      <c r="Z24" s="193">
        <v>1.35185</v>
      </c>
      <c r="AA24" s="193">
        <v>1.3248899999999999</v>
      </c>
      <c r="AB24" s="193">
        <v>1.2615400000000001</v>
      </c>
      <c r="AC24" s="193">
        <v>1.2197</v>
      </c>
      <c r="AD24" s="193">
        <v>1.1803600000000001</v>
      </c>
      <c r="AE24" s="193">
        <v>1.1283099999999999</v>
      </c>
      <c r="AF24" s="193">
        <v>1.13517</v>
      </c>
      <c r="AG24" s="193">
        <v>1.3005899999999999</v>
      </c>
      <c r="AH24" s="193">
        <v>1.04732</v>
      </c>
      <c r="AI24" s="193">
        <v>1.18119</v>
      </c>
      <c r="AJ24" s="193">
        <v>1.1648099999999999</v>
      </c>
      <c r="AK24" s="193">
        <v>1.16185</v>
      </c>
      <c r="AL24" s="193">
        <v>1.14818</v>
      </c>
      <c r="AM24" s="193">
        <v>1.0796399999999999</v>
      </c>
      <c r="AN24" s="193">
        <v>1.1307</v>
      </c>
      <c r="AO24" s="193">
        <v>1.1581999999999999</v>
      </c>
      <c r="AP24" s="193">
        <v>1.1479900000000001</v>
      </c>
      <c r="AQ24" s="193">
        <v>1.13652</v>
      </c>
      <c r="AR24" s="193">
        <v>1.1390800000000001</v>
      </c>
      <c r="AS24" s="193">
        <v>1.1676899999999999</v>
      </c>
      <c r="AT24" s="193">
        <v>1.1350800000000001</v>
      </c>
      <c r="AU24" s="193">
        <v>1.1634800000000001</v>
      </c>
      <c r="AV24" s="193">
        <v>0.87917000000000001</v>
      </c>
      <c r="AW24" s="193">
        <v>0.90919000000000005</v>
      </c>
      <c r="AX24" s="193">
        <v>1.0093300000000001</v>
      </c>
      <c r="AY24" s="193">
        <v>1.0081</v>
      </c>
      <c r="AZ24" s="193">
        <v>1.00678</v>
      </c>
      <c r="BA24" s="193">
        <v>1.04931</v>
      </c>
      <c r="BB24" s="193">
        <v>1.0528599999999999</v>
      </c>
      <c r="BC24" s="193">
        <v>1.0539700000000001</v>
      </c>
      <c r="BD24" s="193">
        <v>1.0455099999999999</v>
      </c>
      <c r="BE24" s="193">
        <v>1.0294099999999999</v>
      </c>
      <c r="BF24" s="193">
        <v>1.0145599999999999</v>
      </c>
      <c r="BG24" s="193">
        <v>0.89966000000000002</v>
      </c>
      <c r="BH24" s="193">
        <v>0.88282000000000005</v>
      </c>
      <c r="BI24" s="193">
        <v>1.14663</v>
      </c>
      <c r="BJ24" s="193">
        <v>1.1795100000000001</v>
      </c>
      <c r="BK24" s="193">
        <v>1.1814</v>
      </c>
      <c r="BL24" s="193">
        <v>1.1769499999999999</v>
      </c>
      <c r="BM24" s="193">
        <v>1.17903</v>
      </c>
      <c r="BN24" s="193">
        <v>0.84118999999999999</v>
      </c>
      <c r="BO24" s="193">
        <v>0.99770000000000003</v>
      </c>
      <c r="BP24" s="193">
        <v>0.99736999999999998</v>
      </c>
      <c r="BQ24" s="193">
        <v>0.99702999999999997</v>
      </c>
      <c r="BR24" s="193">
        <v>0.98538000000000003</v>
      </c>
      <c r="BS24" s="193">
        <v>0.99790000000000001</v>
      </c>
      <c r="BT24" s="193">
        <v>1.0020100000000001</v>
      </c>
      <c r="BU24" s="193">
        <v>1.03169</v>
      </c>
      <c r="BV24" s="193">
        <v>1.0657300000000001</v>
      </c>
      <c r="BW24" s="193">
        <v>1.0537000000000001</v>
      </c>
      <c r="BX24" s="193">
        <v>1.01769</v>
      </c>
      <c r="BY24" s="193">
        <v>1.00607</v>
      </c>
      <c r="BZ24" s="193">
        <v>1.0009300000000001</v>
      </c>
      <c r="CA24" s="193"/>
      <c r="CB24" s="193">
        <v>1.11652</v>
      </c>
      <c r="CC24" s="193">
        <v>1.18015</v>
      </c>
      <c r="CD24" s="193">
        <v>1.2929900000000001</v>
      </c>
      <c r="CE24" s="193">
        <v>1.2936799999999999</v>
      </c>
      <c r="CF24" s="193">
        <v>1.28613</v>
      </c>
      <c r="CG24" s="193">
        <v>1.14811</v>
      </c>
      <c r="CH24" s="193">
        <v>1.03426</v>
      </c>
      <c r="CI24" s="193">
        <v>1.0759300000000001</v>
      </c>
      <c r="CJ24" s="193">
        <v>1.05664</v>
      </c>
      <c r="CK24" s="193">
        <v>0.97885</v>
      </c>
      <c r="CL24" s="193">
        <v>1.16852</v>
      </c>
      <c r="CM24" s="193">
        <v>1.2901400000000001</v>
      </c>
      <c r="CN24" s="193">
        <v>1.2360199999999999</v>
      </c>
      <c r="CO24" s="193">
        <v>1.20069</v>
      </c>
      <c r="CP24" s="193">
        <v>1.2688999999999999</v>
      </c>
      <c r="CQ24" s="193">
        <v>1.2913699999999999</v>
      </c>
      <c r="CR24" s="193">
        <v>1.0955699999999999</v>
      </c>
      <c r="CS24" s="193">
        <v>1.1129500000000001</v>
      </c>
      <c r="CT24" s="193">
        <v>1.07925</v>
      </c>
      <c r="CU24" s="193">
        <v>0.97075</v>
      </c>
      <c r="CV24" s="193">
        <v>1.0097799999999999</v>
      </c>
      <c r="CW24" s="193"/>
      <c r="CX24" s="193">
        <v>0.99790000000000001</v>
      </c>
      <c r="CY24" s="193">
        <v>1.0007999999999999</v>
      </c>
      <c r="CZ24" s="193">
        <v>1.0063</v>
      </c>
      <c r="DA24" s="193">
        <v>1.0083899999999999</v>
      </c>
      <c r="DB24" s="193">
        <v>1.12076</v>
      </c>
      <c r="DC24" s="193">
        <v>1.12263</v>
      </c>
      <c r="DD24" s="193">
        <v>1.1271</v>
      </c>
      <c r="DE24" s="193">
        <v>1.16398</v>
      </c>
      <c r="DF24" s="193">
        <v>1.20137</v>
      </c>
      <c r="DG24" s="193">
        <v>1.22803</v>
      </c>
      <c r="DH24" s="193">
        <v>1.2530600000000001</v>
      </c>
      <c r="DI24" s="193">
        <v>1.26692</v>
      </c>
      <c r="DJ24" s="193">
        <v>1.3420799999999999</v>
      </c>
      <c r="DK24" s="193">
        <v>0.92961000000000005</v>
      </c>
      <c r="DL24" s="193">
        <v>0.92688000000000004</v>
      </c>
      <c r="DM24" s="193">
        <v>0.92435999999999996</v>
      </c>
      <c r="DN24" s="193"/>
      <c r="DO24" s="193"/>
      <c r="DP24" s="193"/>
      <c r="DQ24" s="193"/>
      <c r="DR24" s="193">
        <v>1.0959399999999999</v>
      </c>
      <c r="DS24" s="193">
        <v>1.13296</v>
      </c>
      <c r="DT24" s="193">
        <v>1.16418</v>
      </c>
      <c r="DU24" s="193">
        <v>1.22417</v>
      </c>
      <c r="DV24" s="193">
        <v>1.1957199999999999</v>
      </c>
      <c r="DW24" s="193">
        <v>0.91435999999999995</v>
      </c>
      <c r="DX24" s="193">
        <v>0.98685</v>
      </c>
      <c r="DY24" s="193">
        <v>0.97501000000000004</v>
      </c>
      <c r="DZ24" s="193">
        <v>0.99548000000000003</v>
      </c>
      <c r="EA24" s="193">
        <v>1.0032099999999999</v>
      </c>
      <c r="EB24" s="193">
        <v>1.0070300000000001</v>
      </c>
      <c r="EC24" s="193">
        <v>1.0118100000000001</v>
      </c>
      <c r="ED24" s="193">
        <v>0.87185000000000001</v>
      </c>
      <c r="EE24" s="193">
        <v>0.85538000000000003</v>
      </c>
      <c r="EF24" s="193">
        <v>0.84360999999999997</v>
      </c>
      <c r="EG24" s="193">
        <v>0.83991000000000005</v>
      </c>
      <c r="EH24" s="193">
        <v>1.37642</v>
      </c>
      <c r="EI24" s="193">
        <v>1.34137</v>
      </c>
      <c r="EJ24" s="193">
        <v>1.24823</v>
      </c>
      <c r="EK24" s="193">
        <v>1.49556</v>
      </c>
      <c r="EL24" s="193">
        <v>1.5094799999999999</v>
      </c>
      <c r="EM24" s="193">
        <v>1.39015</v>
      </c>
      <c r="EN24" s="193">
        <v>1.4608300000000001</v>
      </c>
      <c r="EO24" s="193">
        <v>1.3051600000000001</v>
      </c>
      <c r="EP24" s="193">
        <v>1.18116</v>
      </c>
      <c r="EQ24" s="193">
        <v>1.0983799999999999</v>
      </c>
      <c r="ER24" s="193">
        <v>1.1088100000000001</v>
      </c>
      <c r="ES24" s="193"/>
      <c r="ET24" s="193"/>
      <c r="EU24" s="193"/>
      <c r="EV24" s="193"/>
      <c r="EW24" s="193"/>
      <c r="EX24" s="193"/>
      <c r="EY24" s="193">
        <v>1.07142</v>
      </c>
      <c r="EZ24" s="193">
        <v>1.07609</v>
      </c>
      <c r="FA24" s="193">
        <v>1.0815600000000001</v>
      </c>
      <c r="FB24" s="193">
        <v>1.0876399999999999</v>
      </c>
      <c r="FC24" s="193">
        <v>1.0826199999999999</v>
      </c>
      <c r="FD24" s="193">
        <v>1.2274799999999999</v>
      </c>
      <c r="FE24" s="193">
        <v>1.2850999999999999</v>
      </c>
      <c r="FF24" s="193">
        <v>1.3283100000000001</v>
      </c>
      <c r="FG24" s="193">
        <v>1.3818600000000001</v>
      </c>
      <c r="FH24" s="193">
        <v>1.4228400000000001</v>
      </c>
      <c r="FI24" s="193">
        <v>1.2744500000000001</v>
      </c>
      <c r="FJ24" s="193">
        <v>1.3552999999999999</v>
      </c>
      <c r="FK24" s="193">
        <v>1.4141600000000001</v>
      </c>
      <c r="FL24" s="193">
        <v>1.13975</v>
      </c>
      <c r="FM24" s="193">
        <v>1.1464799999999999</v>
      </c>
      <c r="FN24" s="193">
        <v>1.0487299999999999</v>
      </c>
      <c r="FO24" s="193">
        <v>0.93706999999999996</v>
      </c>
      <c r="FP24" s="193"/>
      <c r="FQ24" s="193">
        <v>1.06009</v>
      </c>
      <c r="FR24" s="193">
        <v>1.0570299999999999</v>
      </c>
      <c r="FS24" s="193">
        <v>1.11158</v>
      </c>
      <c r="FT24" s="193">
        <v>1.0946</v>
      </c>
      <c r="FU24" s="193">
        <v>1.0530299999999999</v>
      </c>
      <c r="FV24" s="193">
        <v>0.96867999999999999</v>
      </c>
      <c r="FW24" s="193"/>
      <c r="FX24" s="193">
        <v>1.37812</v>
      </c>
      <c r="FY24" s="193">
        <v>1.0603899999999999</v>
      </c>
      <c r="FZ24" s="193">
        <v>1.08917</v>
      </c>
      <c r="GA24" s="193"/>
      <c r="GB24" s="193">
        <v>1.24173</v>
      </c>
      <c r="GC24" s="193">
        <v>1.11649</v>
      </c>
      <c r="GD24" s="193">
        <v>0.94044000000000005</v>
      </c>
      <c r="GE24" s="193"/>
      <c r="GF24" s="193">
        <v>1.0795600000000001</v>
      </c>
    </row>
    <row r="25" spans="1:188" s="108" customFormat="1">
      <c r="A25" s="29">
        <v>44748</v>
      </c>
      <c r="B25" s="193">
        <v>1.1717599999999999</v>
      </c>
      <c r="C25" s="193">
        <v>1.34046</v>
      </c>
      <c r="D25" s="193">
        <v>1.3426800000000001</v>
      </c>
      <c r="E25" s="193">
        <v>1.2751399999999999</v>
      </c>
      <c r="F25" s="193">
        <v>1.30538</v>
      </c>
      <c r="G25" s="193">
        <v>1.21827</v>
      </c>
      <c r="H25" s="193">
        <v>1.2354499999999999</v>
      </c>
      <c r="I25" s="193">
        <v>1.1529100000000001</v>
      </c>
      <c r="J25" s="193">
        <v>1.1425799999999999</v>
      </c>
      <c r="K25" s="193">
        <v>1.23814</v>
      </c>
      <c r="L25" s="193">
        <v>0.87463999999999997</v>
      </c>
      <c r="M25" s="193">
        <v>0.88158000000000003</v>
      </c>
      <c r="N25" s="193">
        <v>0.92540999999999995</v>
      </c>
      <c r="O25" s="193">
        <v>0.88502999999999998</v>
      </c>
      <c r="P25" s="193">
        <v>0.92725000000000002</v>
      </c>
      <c r="Q25" s="193"/>
      <c r="R25" s="193"/>
      <c r="S25" s="193"/>
      <c r="T25" s="193"/>
      <c r="U25" s="193"/>
      <c r="V25" s="193"/>
      <c r="W25" s="193"/>
      <c r="X25" s="193">
        <v>1.0122800000000001</v>
      </c>
      <c r="Y25" s="193">
        <v>1.3738699999999999</v>
      </c>
      <c r="Z25" s="193">
        <v>1.3526100000000001</v>
      </c>
      <c r="AA25" s="193">
        <v>1.3256300000000001</v>
      </c>
      <c r="AB25" s="193">
        <v>1.26217</v>
      </c>
      <c r="AC25" s="193">
        <v>1.22011</v>
      </c>
      <c r="AD25" s="193">
        <v>1.18069</v>
      </c>
      <c r="AE25" s="193">
        <v>1.1286099999999999</v>
      </c>
      <c r="AF25" s="193">
        <v>1.1357900000000001</v>
      </c>
      <c r="AG25" s="193">
        <v>1.30426</v>
      </c>
      <c r="AH25" s="193">
        <v>1.0479099999999999</v>
      </c>
      <c r="AI25" s="193">
        <v>1.1813899999999999</v>
      </c>
      <c r="AJ25" s="193">
        <v>1.1650199999999999</v>
      </c>
      <c r="AK25" s="193">
        <v>1.1621600000000001</v>
      </c>
      <c r="AL25" s="193">
        <v>1.1484799999999999</v>
      </c>
      <c r="AM25" s="193">
        <v>1.08016</v>
      </c>
      <c r="AN25" s="193">
        <v>1.13096</v>
      </c>
      <c r="AO25" s="193">
        <v>1.1584700000000001</v>
      </c>
      <c r="AP25" s="193">
        <v>1.14846</v>
      </c>
      <c r="AQ25" s="193">
        <v>1.1369800000000001</v>
      </c>
      <c r="AR25" s="193">
        <v>1.1392800000000001</v>
      </c>
      <c r="AS25" s="193">
        <v>1.16788</v>
      </c>
      <c r="AT25" s="193">
        <v>1.1352899999999999</v>
      </c>
      <c r="AU25" s="193">
        <v>1.16368</v>
      </c>
      <c r="AV25" s="193">
        <v>0.87931999999999999</v>
      </c>
      <c r="AW25" s="193">
        <v>0.90956000000000004</v>
      </c>
      <c r="AX25" s="193">
        <v>1.01393</v>
      </c>
      <c r="AY25" s="193">
        <v>1.0120800000000001</v>
      </c>
      <c r="AZ25" s="193">
        <v>1.01013</v>
      </c>
      <c r="BA25" s="193">
        <v>1.0502</v>
      </c>
      <c r="BB25" s="193">
        <v>1.05375</v>
      </c>
      <c r="BC25" s="193">
        <v>1.0548200000000001</v>
      </c>
      <c r="BD25" s="193">
        <v>1.04637</v>
      </c>
      <c r="BE25" s="193">
        <v>1.03033</v>
      </c>
      <c r="BF25" s="193">
        <v>1.0154300000000001</v>
      </c>
      <c r="BG25" s="193">
        <v>0.90290999999999999</v>
      </c>
      <c r="BH25" s="193">
        <v>0.88534999999999997</v>
      </c>
      <c r="BI25" s="193">
        <v>1.14723</v>
      </c>
      <c r="BJ25" s="193">
        <v>1.1808700000000001</v>
      </c>
      <c r="BK25" s="193">
        <v>1.18327</v>
      </c>
      <c r="BL25" s="193">
        <v>1.1788400000000001</v>
      </c>
      <c r="BM25" s="193">
        <v>1.1795800000000001</v>
      </c>
      <c r="BN25" s="193">
        <v>0.84214</v>
      </c>
      <c r="BO25" s="193">
        <v>1.00057</v>
      </c>
      <c r="BP25" s="193">
        <v>0.99999000000000005</v>
      </c>
      <c r="BQ25" s="193">
        <v>0.99963999999999997</v>
      </c>
      <c r="BR25" s="193">
        <v>0.98597999999999997</v>
      </c>
      <c r="BS25" s="193">
        <v>0.99846000000000001</v>
      </c>
      <c r="BT25" s="193">
        <v>1.0024</v>
      </c>
      <c r="BU25" s="193">
        <v>1.0322199999999999</v>
      </c>
      <c r="BV25" s="193">
        <v>1.0662400000000001</v>
      </c>
      <c r="BW25" s="193">
        <v>1.05419</v>
      </c>
      <c r="BX25" s="193">
        <v>1.0217499999999999</v>
      </c>
      <c r="BY25" s="193">
        <v>1.01057</v>
      </c>
      <c r="BZ25" s="193">
        <v>1.0051099999999999</v>
      </c>
      <c r="CA25" s="193"/>
      <c r="CB25" s="193">
        <v>1.1204000000000001</v>
      </c>
      <c r="CC25" s="193">
        <v>1.18405</v>
      </c>
      <c r="CD25" s="193">
        <v>1.29715</v>
      </c>
      <c r="CE25" s="193">
        <v>1.2976799999999999</v>
      </c>
      <c r="CF25" s="193">
        <v>1.2901100000000001</v>
      </c>
      <c r="CG25" s="193">
        <v>1.1515599999999999</v>
      </c>
      <c r="CH25" s="193">
        <v>1.0365599999999999</v>
      </c>
      <c r="CI25" s="193">
        <v>1.0783100000000001</v>
      </c>
      <c r="CJ25" s="193">
        <v>1.0589999999999999</v>
      </c>
      <c r="CK25" s="193">
        <v>0.98185</v>
      </c>
      <c r="CL25" s="193">
        <v>1.1713499999999999</v>
      </c>
      <c r="CM25" s="193">
        <v>1.29579</v>
      </c>
      <c r="CN25" s="193">
        <v>1.24054</v>
      </c>
      <c r="CO25" s="193">
        <v>1.2044900000000001</v>
      </c>
      <c r="CP25" s="193">
        <v>1.27416</v>
      </c>
      <c r="CQ25" s="193">
        <v>1.29697</v>
      </c>
      <c r="CR25" s="193">
        <v>1.09823</v>
      </c>
      <c r="CS25" s="193">
        <v>1.11646</v>
      </c>
      <c r="CT25" s="193">
        <v>1.08405</v>
      </c>
      <c r="CU25" s="193">
        <v>0.97426999999999997</v>
      </c>
      <c r="CV25" s="193">
        <v>1.0141100000000001</v>
      </c>
      <c r="CW25" s="193"/>
      <c r="CX25" s="193">
        <v>1.0027600000000001</v>
      </c>
      <c r="CY25" s="193">
        <v>1.0066600000000001</v>
      </c>
      <c r="CZ25" s="193">
        <v>1.01302</v>
      </c>
      <c r="DA25" s="193">
        <v>1.0154099999999999</v>
      </c>
      <c r="DB25" s="193">
        <v>1.12168</v>
      </c>
      <c r="DC25" s="193">
        <v>1.12358</v>
      </c>
      <c r="DD25" s="193">
        <v>1.1282000000000001</v>
      </c>
      <c r="DE25" s="193">
        <v>1.1652100000000001</v>
      </c>
      <c r="DF25" s="193">
        <v>1.2027699999999999</v>
      </c>
      <c r="DG25" s="193">
        <v>1.2295799999999999</v>
      </c>
      <c r="DH25" s="193">
        <v>1.25475</v>
      </c>
      <c r="DI25" s="193">
        <v>1.26857</v>
      </c>
      <c r="DJ25" s="193">
        <v>1.34639</v>
      </c>
      <c r="DK25" s="193">
        <v>0.93056000000000005</v>
      </c>
      <c r="DL25" s="193">
        <v>0.92798999999999998</v>
      </c>
      <c r="DM25" s="193">
        <v>0.92552000000000001</v>
      </c>
      <c r="DN25" s="193"/>
      <c r="DO25" s="193"/>
      <c r="DP25" s="193"/>
      <c r="DQ25" s="193"/>
      <c r="DR25" s="193">
        <v>1.0973599999999999</v>
      </c>
      <c r="DS25" s="193">
        <v>1.1349400000000001</v>
      </c>
      <c r="DT25" s="193">
        <v>1.16642</v>
      </c>
      <c r="DU25" s="193">
        <v>1.22688</v>
      </c>
      <c r="DV25" s="193">
        <v>1.19815</v>
      </c>
      <c r="DW25" s="193">
        <v>0.91657999999999995</v>
      </c>
      <c r="DX25" s="193">
        <v>0.98794000000000004</v>
      </c>
      <c r="DY25" s="193">
        <v>0.97585</v>
      </c>
      <c r="DZ25" s="193">
        <v>0.99678999999999995</v>
      </c>
      <c r="EA25" s="193">
        <v>1.00471</v>
      </c>
      <c r="EB25" s="193">
        <v>1.0086599999999999</v>
      </c>
      <c r="EC25" s="193">
        <v>1.01356</v>
      </c>
      <c r="ED25" s="193">
        <v>0.87182999999999999</v>
      </c>
      <c r="EE25" s="193">
        <v>0.85535000000000005</v>
      </c>
      <c r="EF25" s="193">
        <v>0.84358999999999995</v>
      </c>
      <c r="EG25" s="193">
        <v>0.83989999999999998</v>
      </c>
      <c r="EH25" s="193">
        <v>1.3771199999999999</v>
      </c>
      <c r="EI25" s="193">
        <v>1.3419000000000001</v>
      </c>
      <c r="EJ25" s="193">
        <v>1.2485599999999999</v>
      </c>
      <c r="EK25" s="193">
        <v>1.49936</v>
      </c>
      <c r="EL25" s="193">
        <v>1.5133799999999999</v>
      </c>
      <c r="EM25" s="193">
        <v>1.393</v>
      </c>
      <c r="EN25" s="193">
        <v>1.4643200000000001</v>
      </c>
      <c r="EO25" s="193">
        <v>1.30749</v>
      </c>
      <c r="EP25" s="193">
        <v>1.18347</v>
      </c>
      <c r="EQ25" s="193">
        <v>1.09901</v>
      </c>
      <c r="ER25" s="193">
        <v>1.11222</v>
      </c>
      <c r="ES25" s="193"/>
      <c r="ET25" s="193"/>
      <c r="EU25" s="193"/>
      <c r="EV25" s="193"/>
      <c r="EW25" s="193"/>
      <c r="EX25" s="193"/>
      <c r="EY25" s="193">
        <v>1.0793600000000001</v>
      </c>
      <c r="EZ25" s="193">
        <v>1.08365</v>
      </c>
      <c r="FA25" s="193">
        <v>1.0893999999999999</v>
      </c>
      <c r="FB25" s="193">
        <v>1.0947800000000001</v>
      </c>
      <c r="FC25" s="193">
        <v>1.08877</v>
      </c>
      <c r="FD25" s="193">
        <v>1.2281200000000001</v>
      </c>
      <c r="FE25" s="193">
        <v>1.2857000000000001</v>
      </c>
      <c r="FF25" s="193">
        <v>1.3288500000000001</v>
      </c>
      <c r="FG25" s="193">
        <v>1.38235</v>
      </c>
      <c r="FH25" s="193">
        <v>1.42326</v>
      </c>
      <c r="FI25" s="193">
        <v>1.27504</v>
      </c>
      <c r="FJ25" s="193">
        <v>1.3559300000000001</v>
      </c>
      <c r="FK25" s="193">
        <v>1.4146399999999999</v>
      </c>
      <c r="FL25" s="193">
        <v>1.1409899999999999</v>
      </c>
      <c r="FM25" s="193">
        <v>1.1477200000000001</v>
      </c>
      <c r="FN25" s="193">
        <v>1.0488</v>
      </c>
      <c r="FO25" s="193">
        <v>0.93713000000000002</v>
      </c>
      <c r="FP25" s="193"/>
      <c r="FQ25" s="193">
        <v>1.0602199999999999</v>
      </c>
      <c r="FR25" s="193">
        <v>1.05715</v>
      </c>
      <c r="FS25" s="193">
        <v>1.11168</v>
      </c>
      <c r="FT25" s="193">
        <v>1.0946800000000001</v>
      </c>
      <c r="FU25" s="193">
        <v>1.05311</v>
      </c>
      <c r="FV25" s="193">
        <v>0.97274000000000005</v>
      </c>
      <c r="FW25" s="193"/>
      <c r="FX25" s="193">
        <v>1.381</v>
      </c>
      <c r="FY25" s="193">
        <v>1.06036</v>
      </c>
      <c r="FZ25" s="193">
        <v>1.08921</v>
      </c>
      <c r="GA25" s="193"/>
      <c r="GB25" s="193">
        <v>1.2447299999999999</v>
      </c>
      <c r="GC25" s="193">
        <v>1.11913</v>
      </c>
      <c r="GD25" s="193">
        <v>0.94425000000000003</v>
      </c>
      <c r="GE25" s="193"/>
      <c r="GF25" s="193">
        <v>1.0838000000000001</v>
      </c>
    </row>
    <row r="26" spans="1:188" s="108" customFormat="1">
      <c r="A26" s="29">
        <v>44749</v>
      </c>
      <c r="B26" s="193">
        <v>1.1675500000000001</v>
      </c>
      <c r="C26" s="193">
        <v>1.3262100000000001</v>
      </c>
      <c r="D26" s="193">
        <v>1.32752</v>
      </c>
      <c r="E26" s="193">
        <v>1.26539</v>
      </c>
      <c r="F26" s="193">
        <v>1.2929600000000001</v>
      </c>
      <c r="G26" s="193">
        <v>1.2133100000000001</v>
      </c>
      <c r="H26" s="193">
        <v>1.22861</v>
      </c>
      <c r="I26" s="193">
        <v>1.14818</v>
      </c>
      <c r="J26" s="193">
        <v>1.1306400000000001</v>
      </c>
      <c r="K26" s="193">
        <v>1.22902</v>
      </c>
      <c r="L26" s="193">
        <v>0.86563999999999997</v>
      </c>
      <c r="M26" s="193">
        <v>0.87231000000000003</v>
      </c>
      <c r="N26" s="193">
        <v>0.91866999999999999</v>
      </c>
      <c r="O26" s="193">
        <v>0.87582000000000004</v>
      </c>
      <c r="P26" s="193">
        <v>0.92056000000000004</v>
      </c>
      <c r="Q26" s="193"/>
      <c r="R26" s="193"/>
      <c r="S26" s="193"/>
      <c r="T26" s="193"/>
      <c r="U26" s="193"/>
      <c r="V26" s="193"/>
      <c r="W26" s="193"/>
      <c r="X26" s="193">
        <v>1.0031399999999999</v>
      </c>
      <c r="Y26" s="193">
        <v>1.3669800000000001</v>
      </c>
      <c r="Z26" s="193">
        <v>1.3453900000000001</v>
      </c>
      <c r="AA26" s="193">
        <v>1.3181499999999999</v>
      </c>
      <c r="AB26" s="193">
        <v>1.2554700000000001</v>
      </c>
      <c r="AC26" s="193">
        <v>1.21512</v>
      </c>
      <c r="AD26" s="193">
        <v>1.1764600000000001</v>
      </c>
      <c r="AE26" s="193">
        <v>1.1244099999999999</v>
      </c>
      <c r="AF26" s="193">
        <v>1.13042</v>
      </c>
      <c r="AG26" s="193">
        <v>1.30362</v>
      </c>
      <c r="AH26" s="193">
        <v>1.0429900000000001</v>
      </c>
      <c r="AI26" s="193">
        <v>1.17703</v>
      </c>
      <c r="AJ26" s="193">
        <v>1.16082</v>
      </c>
      <c r="AK26" s="193">
        <v>1.1588099999999999</v>
      </c>
      <c r="AL26" s="193">
        <v>1.1452599999999999</v>
      </c>
      <c r="AM26" s="193">
        <v>1.0789899999999999</v>
      </c>
      <c r="AN26" s="193">
        <v>1.12706</v>
      </c>
      <c r="AO26" s="193">
        <v>1.1545799999999999</v>
      </c>
      <c r="AP26" s="193">
        <v>1.14662</v>
      </c>
      <c r="AQ26" s="193">
        <v>1.1352</v>
      </c>
      <c r="AR26" s="193">
        <v>1.1349</v>
      </c>
      <c r="AS26" s="193">
        <v>1.16351</v>
      </c>
      <c r="AT26" s="193">
        <v>1.1310899999999999</v>
      </c>
      <c r="AU26" s="193">
        <v>1.1594899999999999</v>
      </c>
      <c r="AV26" s="193">
        <v>0.87605999999999995</v>
      </c>
      <c r="AW26" s="193">
        <v>0.90810000000000002</v>
      </c>
      <c r="AX26" s="193">
        <v>1.01759</v>
      </c>
      <c r="AY26" s="193">
        <v>1.0142800000000001</v>
      </c>
      <c r="AZ26" s="193">
        <v>1.0116799999999999</v>
      </c>
      <c r="BA26" s="193">
        <v>1.04786</v>
      </c>
      <c r="BB26" s="193">
        <v>1.05138</v>
      </c>
      <c r="BC26" s="193">
        <v>1.05243</v>
      </c>
      <c r="BD26" s="193">
        <v>1.0444</v>
      </c>
      <c r="BE26" s="193">
        <v>1.0291300000000001</v>
      </c>
      <c r="BF26" s="193">
        <v>1.0149300000000001</v>
      </c>
      <c r="BG26" s="193">
        <v>0.90161000000000002</v>
      </c>
      <c r="BH26" s="193">
        <v>0.88085000000000002</v>
      </c>
      <c r="BI26" s="193">
        <v>1.14151</v>
      </c>
      <c r="BJ26" s="193">
        <v>1.17496</v>
      </c>
      <c r="BK26" s="193">
        <v>1.17662</v>
      </c>
      <c r="BL26" s="193">
        <v>1.17153</v>
      </c>
      <c r="BM26" s="193">
        <v>1.17624</v>
      </c>
      <c r="BN26" s="193">
        <v>0.83826999999999996</v>
      </c>
      <c r="BO26" s="193">
        <v>1.0010600000000001</v>
      </c>
      <c r="BP26" s="193">
        <v>1.00058</v>
      </c>
      <c r="BQ26" s="193">
        <v>0.99983</v>
      </c>
      <c r="BR26" s="193">
        <v>0.98382999999999998</v>
      </c>
      <c r="BS26" s="193">
        <v>0.99521999999999999</v>
      </c>
      <c r="BT26" s="193">
        <v>0.99885000000000002</v>
      </c>
      <c r="BU26" s="193">
        <v>1.0282800000000001</v>
      </c>
      <c r="BV26" s="193">
        <v>1.06172</v>
      </c>
      <c r="BW26" s="193">
        <v>1.0497399999999999</v>
      </c>
      <c r="BX26" s="193">
        <v>1.0255099999999999</v>
      </c>
      <c r="BY26" s="193">
        <v>1.01525</v>
      </c>
      <c r="BZ26" s="193">
        <v>1.01064</v>
      </c>
      <c r="CA26" s="193"/>
      <c r="CB26" s="193">
        <v>1.1202799999999999</v>
      </c>
      <c r="CC26" s="193">
        <v>1.18275</v>
      </c>
      <c r="CD26" s="193">
        <v>1.2948</v>
      </c>
      <c r="CE26" s="193">
        <v>1.2947299999999999</v>
      </c>
      <c r="CF26" s="193">
        <v>1.28651</v>
      </c>
      <c r="CG26" s="193">
        <v>1.14822</v>
      </c>
      <c r="CH26" s="193">
        <v>1.0381499999999999</v>
      </c>
      <c r="CI26" s="193">
        <v>1.0788800000000001</v>
      </c>
      <c r="CJ26" s="193">
        <v>1.0600499999999999</v>
      </c>
      <c r="CK26" s="193">
        <v>0.97899000000000003</v>
      </c>
      <c r="CL26" s="193">
        <v>1.1694599999999999</v>
      </c>
      <c r="CM26" s="193">
        <v>1.2880199999999999</v>
      </c>
      <c r="CN26" s="193">
        <v>1.23749</v>
      </c>
      <c r="CO26" s="193">
        <v>1.2016199999999999</v>
      </c>
      <c r="CP26" s="193">
        <v>1.2692399999999999</v>
      </c>
      <c r="CQ26" s="193">
        <v>1.2904599999999999</v>
      </c>
      <c r="CR26" s="193">
        <v>1.09642</v>
      </c>
      <c r="CS26" s="193">
        <v>1.1137699999999999</v>
      </c>
      <c r="CT26" s="193">
        <v>1.0773999999999999</v>
      </c>
      <c r="CU26" s="193">
        <v>0.97185999999999995</v>
      </c>
      <c r="CV26" s="193">
        <v>1.0089999999999999</v>
      </c>
      <c r="CW26" s="193"/>
      <c r="CX26" s="193">
        <v>1.00166</v>
      </c>
      <c r="CY26" s="193">
        <v>1.0072399999999999</v>
      </c>
      <c r="CZ26" s="193">
        <v>1.0164200000000001</v>
      </c>
      <c r="DA26" s="193">
        <v>1.0198</v>
      </c>
      <c r="DB26" s="193">
        <v>1.1191</v>
      </c>
      <c r="DC26" s="193">
        <v>1.1207100000000001</v>
      </c>
      <c r="DD26" s="193">
        <v>1.1245099999999999</v>
      </c>
      <c r="DE26" s="193">
        <v>1.161</v>
      </c>
      <c r="DF26" s="193">
        <v>1.1979299999999999</v>
      </c>
      <c r="DG26" s="193">
        <v>1.2240200000000001</v>
      </c>
      <c r="DH26" s="193">
        <v>1.2489600000000001</v>
      </c>
      <c r="DI26" s="193">
        <v>1.2628200000000001</v>
      </c>
      <c r="DJ26" s="193">
        <v>1.3450599999999999</v>
      </c>
      <c r="DK26" s="193">
        <v>0.92776999999999998</v>
      </c>
      <c r="DL26" s="193">
        <v>0.92471999999999999</v>
      </c>
      <c r="DM26" s="193">
        <v>0.92212000000000005</v>
      </c>
      <c r="DN26" s="193"/>
      <c r="DO26" s="193"/>
      <c r="DP26" s="193"/>
      <c r="DQ26" s="193"/>
      <c r="DR26" s="193">
        <v>1.0963799999999999</v>
      </c>
      <c r="DS26" s="193">
        <v>1.1334200000000001</v>
      </c>
      <c r="DT26" s="193">
        <v>1.16449</v>
      </c>
      <c r="DU26" s="193">
        <v>1.2243200000000001</v>
      </c>
      <c r="DV26" s="193">
        <v>1.196</v>
      </c>
      <c r="DW26" s="193">
        <v>0.91500999999999999</v>
      </c>
      <c r="DX26" s="193">
        <v>0.98790999999999995</v>
      </c>
      <c r="DY26" s="193">
        <v>0.97631999999999997</v>
      </c>
      <c r="DZ26" s="193">
        <v>0.99634999999999996</v>
      </c>
      <c r="EA26" s="193">
        <v>1.0039</v>
      </c>
      <c r="EB26" s="193">
        <v>1.0076000000000001</v>
      </c>
      <c r="EC26" s="193">
        <v>1.01227</v>
      </c>
      <c r="ED26" s="193">
        <v>0.86990999999999996</v>
      </c>
      <c r="EE26" s="193">
        <v>0.85246</v>
      </c>
      <c r="EF26" s="193">
        <v>0.83984999999999999</v>
      </c>
      <c r="EG26" s="193">
        <v>0.83570999999999995</v>
      </c>
      <c r="EH26" s="193">
        <v>1.37191</v>
      </c>
      <c r="EI26" s="193">
        <v>1.33697</v>
      </c>
      <c r="EJ26" s="193">
        <v>1.2450699999999999</v>
      </c>
      <c r="EK26" s="193">
        <v>1.49739</v>
      </c>
      <c r="EL26" s="193">
        <v>1.5114700000000001</v>
      </c>
      <c r="EM26" s="193">
        <v>1.39073</v>
      </c>
      <c r="EN26" s="193">
        <v>1.46217</v>
      </c>
      <c r="EO26" s="193">
        <v>1.3054399999999999</v>
      </c>
      <c r="EP26" s="193">
        <v>1.18137</v>
      </c>
      <c r="EQ26" s="193">
        <v>1.09494</v>
      </c>
      <c r="ER26" s="193">
        <v>1.1111200000000001</v>
      </c>
      <c r="ES26" s="193"/>
      <c r="ET26" s="193"/>
      <c r="EU26" s="193"/>
      <c r="EV26" s="193"/>
      <c r="EW26" s="193"/>
      <c r="EX26" s="193"/>
      <c r="EY26" s="193">
        <v>1.0824</v>
      </c>
      <c r="EZ26" s="193">
        <v>1.0851900000000001</v>
      </c>
      <c r="FA26" s="193">
        <v>1.09128</v>
      </c>
      <c r="FB26" s="193">
        <v>1.0952200000000001</v>
      </c>
      <c r="FC26" s="193">
        <v>1.08982</v>
      </c>
      <c r="FD26" s="193">
        <v>1.2231700000000001</v>
      </c>
      <c r="FE26" s="193">
        <v>1.27885</v>
      </c>
      <c r="FF26" s="193">
        <v>1.32012</v>
      </c>
      <c r="FG26" s="193">
        <v>1.3712500000000001</v>
      </c>
      <c r="FH26" s="193">
        <v>1.41021</v>
      </c>
      <c r="FI26" s="193">
        <v>1.2701800000000001</v>
      </c>
      <c r="FJ26" s="193">
        <v>1.35076</v>
      </c>
      <c r="FK26" s="193">
        <v>1.4098900000000001</v>
      </c>
      <c r="FL26" s="193">
        <v>1.1367400000000001</v>
      </c>
      <c r="FM26" s="193">
        <v>1.1434599999999999</v>
      </c>
      <c r="FN26" s="193">
        <v>1.05223</v>
      </c>
      <c r="FO26" s="193">
        <v>0.94020999999999999</v>
      </c>
      <c r="FP26" s="193"/>
      <c r="FQ26" s="193">
        <v>1.0599499999999999</v>
      </c>
      <c r="FR26" s="193">
        <v>1.0568900000000001</v>
      </c>
      <c r="FS26" s="193">
        <v>1.1089100000000001</v>
      </c>
      <c r="FT26" s="193">
        <v>1.0905400000000001</v>
      </c>
      <c r="FU26" s="193">
        <v>1.0492300000000001</v>
      </c>
      <c r="FV26" s="193">
        <v>0.96984000000000004</v>
      </c>
      <c r="FW26" s="193"/>
      <c r="FX26" s="193">
        <v>1.3786700000000001</v>
      </c>
      <c r="FY26" s="193">
        <v>1.0605599999999999</v>
      </c>
      <c r="FZ26" s="193">
        <v>1.0877399999999999</v>
      </c>
      <c r="GA26" s="193"/>
      <c r="GB26" s="193">
        <v>1.24126</v>
      </c>
      <c r="GC26" s="193">
        <v>1.1160000000000001</v>
      </c>
      <c r="GD26" s="193">
        <v>0.94176000000000004</v>
      </c>
      <c r="GE26" s="193"/>
      <c r="GF26" s="193">
        <v>1.08294</v>
      </c>
    </row>
    <row r="27" spans="1:188" s="108" customFormat="1">
      <c r="A27" s="29">
        <v>44750</v>
      </c>
      <c r="B27" s="193">
        <v>1.1710799999999999</v>
      </c>
      <c r="C27" s="193">
        <v>1.33693</v>
      </c>
      <c r="D27" s="193">
        <v>1.3389599999999999</v>
      </c>
      <c r="E27" s="193">
        <v>1.27254</v>
      </c>
      <c r="F27" s="193">
        <v>1.3022199999999999</v>
      </c>
      <c r="G27" s="193">
        <v>1.2173700000000001</v>
      </c>
      <c r="H27" s="193">
        <v>1.23386</v>
      </c>
      <c r="I27" s="193">
        <v>1.1520600000000001</v>
      </c>
      <c r="J27" s="193">
        <v>1.13981</v>
      </c>
      <c r="K27" s="193">
        <v>1.23508</v>
      </c>
      <c r="L27" s="193">
        <v>0.87255000000000005</v>
      </c>
      <c r="M27" s="193">
        <v>0.87992000000000004</v>
      </c>
      <c r="N27" s="193">
        <v>0.92362</v>
      </c>
      <c r="O27" s="193">
        <v>0.88339000000000001</v>
      </c>
      <c r="P27" s="193">
        <v>0.92547999999999997</v>
      </c>
      <c r="Q27" s="193"/>
      <c r="R27" s="193"/>
      <c r="S27" s="193"/>
      <c r="T27" s="193"/>
      <c r="U27" s="193"/>
      <c r="V27" s="193"/>
      <c r="W27" s="193"/>
      <c r="X27" s="193">
        <v>1.00156</v>
      </c>
      <c r="Y27" s="193">
        <v>1.3664499999999999</v>
      </c>
      <c r="Z27" s="193">
        <v>1.3447499999999999</v>
      </c>
      <c r="AA27" s="193">
        <v>1.3174600000000001</v>
      </c>
      <c r="AB27" s="193">
        <v>1.25447</v>
      </c>
      <c r="AC27" s="193">
        <v>1.2134</v>
      </c>
      <c r="AD27" s="193">
        <v>1.17445</v>
      </c>
      <c r="AE27" s="193">
        <v>1.12239</v>
      </c>
      <c r="AF27" s="193">
        <v>1.13008</v>
      </c>
      <c r="AG27" s="193">
        <v>1.2974300000000001</v>
      </c>
      <c r="AH27" s="193">
        <v>1.0427</v>
      </c>
      <c r="AI27" s="193">
        <v>1.17733</v>
      </c>
      <c r="AJ27" s="193">
        <v>1.1611</v>
      </c>
      <c r="AK27" s="193">
        <v>1.15863</v>
      </c>
      <c r="AL27" s="193">
        <v>1.1450899999999999</v>
      </c>
      <c r="AM27" s="193">
        <v>1.0780799999999999</v>
      </c>
      <c r="AN27" s="193">
        <v>1.12724</v>
      </c>
      <c r="AO27" s="193">
        <v>1.1547499999999999</v>
      </c>
      <c r="AP27" s="193">
        <v>1.14581</v>
      </c>
      <c r="AQ27" s="193">
        <v>1.1344099999999999</v>
      </c>
      <c r="AR27" s="193">
        <v>1.1352199999999999</v>
      </c>
      <c r="AS27" s="193">
        <v>1.1638299999999999</v>
      </c>
      <c r="AT27" s="193">
        <v>1.1313200000000001</v>
      </c>
      <c r="AU27" s="193">
        <v>1.15971</v>
      </c>
      <c r="AV27" s="193">
        <v>0.87627999999999995</v>
      </c>
      <c r="AW27" s="193">
        <v>0.90746000000000004</v>
      </c>
      <c r="AX27" s="193">
        <v>1.0154300000000001</v>
      </c>
      <c r="AY27" s="193">
        <v>1.0117100000000001</v>
      </c>
      <c r="AZ27" s="193">
        <v>1.00868</v>
      </c>
      <c r="BA27" s="193">
        <v>1.04494</v>
      </c>
      <c r="BB27" s="193">
        <v>1.0482199999999999</v>
      </c>
      <c r="BC27" s="193">
        <v>1.0489200000000001</v>
      </c>
      <c r="BD27" s="193">
        <v>1.04036</v>
      </c>
      <c r="BE27" s="193">
        <v>1.0244200000000001</v>
      </c>
      <c r="BF27" s="193">
        <v>1.0097</v>
      </c>
      <c r="BG27" s="193">
        <v>0.90144000000000002</v>
      </c>
      <c r="BH27" s="193">
        <v>0.88153999999999999</v>
      </c>
      <c r="BI27" s="193">
        <v>1.14049</v>
      </c>
      <c r="BJ27" s="193">
        <v>1.1752</v>
      </c>
      <c r="BK27" s="193">
        <v>1.17753</v>
      </c>
      <c r="BL27" s="193">
        <v>1.1730700000000001</v>
      </c>
      <c r="BM27" s="193">
        <v>1.17421</v>
      </c>
      <c r="BN27" s="193">
        <v>0.83887999999999996</v>
      </c>
      <c r="BO27" s="193">
        <v>0.99536000000000002</v>
      </c>
      <c r="BP27" s="193">
        <v>0.99558000000000002</v>
      </c>
      <c r="BQ27" s="193">
        <v>0.99463000000000001</v>
      </c>
      <c r="BR27" s="193">
        <v>0.98150999999999999</v>
      </c>
      <c r="BS27" s="193">
        <v>0.99331999999999998</v>
      </c>
      <c r="BT27" s="193">
        <v>0.99736999999999998</v>
      </c>
      <c r="BU27" s="193">
        <v>1.02728</v>
      </c>
      <c r="BV27" s="193">
        <v>1.06107</v>
      </c>
      <c r="BW27" s="193">
        <v>1.0491200000000001</v>
      </c>
      <c r="BX27" s="193">
        <v>1.0205200000000001</v>
      </c>
      <c r="BY27" s="193">
        <v>1.008</v>
      </c>
      <c r="BZ27" s="193">
        <v>1.0022</v>
      </c>
      <c r="CA27" s="193"/>
      <c r="CB27" s="193">
        <v>1.1188800000000001</v>
      </c>
      <c r="CC27" s="193">
        <v>1.18235</v>
      </c>
      <c r="CD27" s="193">
        <v>1.29471</v>
      </c>
      <c r="CE27" s="193">
        <v>1.2950699999999999</v>
      </c>
      <c r="CF27" s="193">
        <v>1.28711</v>
      </c>
      <c r="CG27" s="193">
        <v>1.14862</v>
      </c>
      <c r="CH27" s="193">
        <v>1.03698</v>
      </c>
      <c r="CI27" s="193">
        <v>1.07839</v>
      </c>
      <c r="CJ27" s="193">
        <v>1.0592299999999999</v>
      </c>
      <c r="CK27" s="193">
        <v>0.97926000000000002</v>
      </c>
      <c r="CL27" s="193">
        <v>1.16998</v>
      </c>
      <c r="CM27" s="193">
        <v>1.2920100000000001</v>
      </c>
      <c r="CN27" s="193">
        <v>1.2390300000000001</v>
      </c>
      <c r="CO27" s="193">
        <v>1.2029000000000001</v>
      </c>
      <c r="CP27" s="193">
        <v>1.2717499999999999</v>
      </c>
      <c r="CQ27" s="193">
        <v>1.29382</v>
      </c>
      <c r="CR27" s="193">
        <v>1.0968899999999999</v>
      </c>
      <c r="CS27" s="193">
        <v>1.11494</v>
      </c>
      <c r="CT27" s="193">
        <v>1.08081</v>
      </c>
      <c r="CU27" s="193">
        <v>0.97304000000000002</v>
      </c>
      <c r="CV27" s="193">
        <v>1.0115799999999999</v>
      </c>
      <c r="CW27" s="193"/>
      <c r="CX27" s="193">
        <v>0.99814000000000003</v>
      </c>
      <c r="CY27" s="193">
        <v>1.0042899999999999</v>
      </c>
      <c r="CZ27" s="193">
        <v>1.0139199999999999</v>
      </c>
      <c r="DA27" s="193">
        <v>1.01745</v>
      </c>
      <c r="DB27" s="193">
        <v>1.1181000000000001</v>
      </c>
      <c r="DC27" s="193">
        <v>1.11965</v>
      </c>
      <c r="DD27" s="193">
        <v>1.1237900000000001</v>
      </c>
      <c r="DE27" s="193">
        <v>1.16062</v>
      </c>
      <c r="DF27" s="193">
        <v>1.1977100000000001</v>
      </c>
      <c r="DG27" s="193">
        <v>1.2239599999999999</v>
      </c>
      <c r="DH27" s="193">
        <v>1.2489600000000001</v>
      </c>
      <c r="DI27" s="193">
        <v>1.2627999999999999</v>
      </c>
      <c r="DJ27" s="193">
        <v>1.34005</v>
      </c>
      <c r="DK27" s="193">
        <v>0.92713999999999996</v>
      </c>
      <c r="DL27" s="193">
        <v>0.92435999999999996</v>
      </c>
      <c r="DM27" s="193">
        <v>0.92183999999999999</v>
      </c>
      <c r="DN27" s="193"/>
      <c r="DO27" s="193"/>
      <c r="DP27" s="193"/>
      <c r="DQ27" s="193"/>
      <c r="DR27" s="193">
        <v>1.09331</v>
      </c>
      <c r="DS27" s="193">
        <v>1.1304700000000001</v>
      </c>
      <c r="DT27" s="193">
        <v>1.16161</v>
      </c>
      <c r="DU27" s="193">
        <v>1.2213400000000001</v>
      </c>
      <c r="DV27" s="193">
        <v>1.1929799999999999</v>
      </c>
      <c r="DW27" s="193">
        <v>0.91281000000000001</v>
      </c>
      <c r="DX27" s="193">
        <v>0.98284000000000005</v>
      </c>
      <c r="DY27" s="193">
        <v>0.97096000000000005</v>
      </c>
      <c r="DZ27" s="193">
        <v>0.99148000000000003</v>
      </c>
      <c r="EA27" s="193">
        <v>0.99924000000000002</v>
      </c>
      <c r="EB27" s="193">
        <v>1.00308</v>
      </c>
      <c r="EC27" s="193">
        <v>1.00787</v>
      </c>
      <c r="ED27" s="193">
        <v>0.86775000000000002</v>
      </c>
      <c r="EE27" s="193">
        <v>0.85011000000000003</v>
      </c>
      <c r="EF27" s="193">
        <v>0.83740000000000003</v>
      </c>
      <c r="EG27" s="193">
        <v>0.83316999999999997</v>
      </c>
      <c r="EH27" s="193">
        <v>1.37005</v>
      </c>
      <c r="EI27" s="193">
        <v>1.33457</v>
      </c>
      <c r="EJ27" s="193">
        <v>1.24194</v>
      </c>
      <c r="EK27" s="193">
        <v>1.4958</v>
      </c>
      <c r="EL27" s="193">
        <v>1.5097400000000001</v>
      </c>
      <c r="EM27" s="193">
        <v>1.3893800000000001</v>
      </c>
      <c r="EN27" s="193">
        <v>1.4605999999999999</v>
      </c>
      <c r="EO27" s="193">
        <v>1.30426</v>
      </c>
      <c r="EP27" s="193">
        <v>1.1805000000000001</v>
      </c>
      <c r="EQ27" s="193">
        <v>1.0936600000000001</v>
      </c>
      <c r="ER27" s="193">
        <v>1.1095999999999999</v>
      </c>
      <c r="ES27" s="193"/>
      <c r="ET27" s="193"/>
      <c r="EU27" s="193"/>
      <c r="EV27" s="193"/>
      <c r="EW27" s="193"/>
      <c r="EX27" s="193"/>
      <c r="EY27" s="193">
        <v>1.0801799999999999</v>
      </c>
      <c r="EZ27" s="193">
        <v>1.08297</v>
      </c>
      <c r="FA27" s="193">
        <v>1.08894</v>
      </c>
      <c r="FB27" s="193">
        <v>1.09297</v>
      </c>
      <c r="FC27" s="193">
        <v>1.0868199999999999</v>
      </c>
      <c r="FD27" s="193">
        <v>1.2204900000000001</v>
      </c>
      <c r="FE27" s="193">
        <v>1.2762500000000001</v>
      </c>
      <c r="FF27" s="193">
        <v>1.3176300000000001</v>
      </c>
      <c r="FG27" s="193">
        <v>1.36886</v>
      </c>
      <c r="FH27" s="193">
        <v>1.40795</v>
      </c>
      <c r="FI27" s="193">
        <v>1.26824</v>
      </c>
      <c r="FJ27" s="193">
        <v>1.3487</v>
      </c>
      <c r="FK27" s="193">
        <v>1.40693</v>
      </c>
      <c r="FL27" s="193">
        <v>1.14042</v>
      </c>
      <c r="FM27" s="193">
        <v>1.1471499999999999</v>
      </c>
      <c r="FN27" s="193">
        <v>1.05149</v>
      </c>
      <c r="FO27" s="193">
        <v>0.93954000000000004</v>
      </c>
      <c r="FP27" s="193"/>
      <c r="FQ27" s="193">
        <v>1.0569299999999999</v>
      </c>
      <c r="FR27" s="193">
        <v>1.0538799999999999</v>
      </c>
      <c r="FS27" s="193">
        <v>1.10653</v>
      </c>
      <c r="FT27" s="193">
        <v>1.0883799999999999</v>
      </c>
      <c r="FU27" s="193">
        <v>1.04722</v>
      </c>
      <c r="FV27" s="193">
        <v>0.96714999999999995</v>
      </c>
      <c r="FW27" s="193"/>
      <c r="FX27" s="193">
        <v>1.3770100000000001</v>
      </c>
      <c r="FY27" s="193">
        <v>1.05809</v>
      </c>
      <c r="FZ27" s="193">
        <v>1.0863100000000001</v>
      </c>
      <c r="GA27" s="193"/>
      <c r="GB27" s="193">
        <v>1.24064</v>
      </c>
      <c r="GC27" s="193">
        <v>1.11541</v>
      </c>
      <c r="GD27" s="193">
        <v>0.94098000000000004</v>
      </c>
      <c r="GE27" s="193"/>
      <c r="GF27" s="193">
        <v>1.07925</v>
      </c>
    </row>
    <row r="28" spans="1:188" s="108" customFormat="1">
      <c r="A28" s="29">
        <v>44753</v>
      </c>
      <c r="B28" s="193">
        <v>1.1744300000000001</v>
      </c>
      <c r="C28" s="193">
        <v>1.3510500000000001</v>
      </c>
      <c r="D28" s="193">
        <v>1.3541000000000001</v>
      </c>
      <c r="E28" s="193">
        <v>1.2817799999999999</v>
      </c>
      <c r="F28" s="193">
        <v>1.31429</v>
      </c>
      <c r="G28" s="193">
        <v>1.2214799999999999</v>
      </c>
      <c r="H28" s="193">
        <v>1.2399199999999999</v>
      </c>
      <c r="I28" s="193">
        <v>1.1559699999999999</v>
      </c>
      <c r="J28" s="193">
        <v>1.1515899999999999</v>
      </c>
      <c r="K28" s="193">
        <v>1.2482</v>
      </c>
      <c r="L28" s="193">
        <v>0.88151999999999997</v>
      </c>
      <c r="M28" s="193">
        <v>0.88944000000000001</v>
      </c>
      <c r="N28" s="193">
        <v>0.93379000000000001</v>
      </c>
      <c r="O28" s="193">
        <v>0.89278999999999997</v>
      </c>
      <c r="P28" s="193">
        <v>0.93552000000000002</v>
      </c>
      <c r="Q28" s="193"/>
      <c r="R28" s="193"/>
      <c r="S28" s="193"/>
      <c r="T28" s="193"/>
      <c r="U28" s="193"/>
      <c r="V28" s="193"/>
      <c r="W28" s="193"/>
      <c r="X28" s="193">
        <v>1.01013</v>
      </c>
      <c r="Y28" s="193">
        <v>1.3840699999999999</v>
      </c>
      <c r="Z28" s="193">
        <v>1.36141</v>
      </c>
      <c r="AA28" s="193">
        <v>1.3329</v>
      </c>
      <c r="AB28" s="193">
        <v>1.26695</v>
      </c>
      <c r="AC28" s="193">
        <v>1.2216400000000001</v>
      </c>
      <c r="AD28" s="193">
        <v>1.1803300000000001</v>
      </c>
      <c r="AE28" s="193">
        <v>1.1274</v>
      </c>
      <c r="AF28" s="193">
        <v>1.1446099999999999</v>
      </c>
      <c r="AG28" s="193">
        <v>1.3145800000000001</v>
      </c>
      <c r="AH28" s="193">
        <v>1.0562100000000001</v>
      </c>
      <c r="AI28" s="193">
        <v>1.1888099999999999</v>
      </c>
      <c r="AJ28" s="193">
        <v>1.17215</v>
      </c>
      <c r="AK28" s="193">
        <v>1.1675500000000001</v>
      </c>
      <c r="AL28" s="193">
        <v>1.1536599999999999</v>
      </c>
      <c r="AM28" s="193">
        <v>1.0823</v>
      </c>
      <c r="AN28" s="193">
        <v>1.13733</v>
      </c>
      <c r="AO28" s="193">
        <v>1.16482</v>
      </c>
      <c r="AP28" s="193">
        <v>1.15141</v>
      </c>
      <c r="AQ28" s="193">
        <v>1.13981</v>
      </c>
      <c r="AR28" s="193">
        <v>1.1465099999999999</v>
      </c>
      <c r="AS28" s="193">
        <v>1.1751100000000001</v>
      </c>
      <c r="AT28" s="193">
        <v>1.14219</v>
      </c>
      <c r="AU28" s="193">
        <v>1.17058</v>
      </c>
      <c r="AV28" s="193">
        <v>0.88487000000000005</v>
      </c>
      <c r="AW28" s="193">
        <v>0.91188999999999998</v>
      </c>
      <c r="AX28" s="193">
        <v>1.0206200000000001</v>
      </c>
      <c r="AY28" s="193">
        <v>1.02024</v>
      </c>
      <c r="AZ28" s="193">
        <v>1.0208299999999999</v>
      </c>
      <c r="BA28" s="193">
        <v>1.05576</v>
      </c>
      <c r="BB28" s="193">
        <v>1.0586899999999999</v>
      </c>
      <c r="BC28" s="193">
        <v>1.0587200000000001</v>
      </c>
      <c r="BD28" s="193">
        <v>1.04894</v>
      </c>
      <c r="BE28" s="193">
        <v>1.03146</v>
      </c>
      <c r="BF28" s="193">
        <v>1.0150399999999999</v>
      </c>
      <c r="BG28" s="193">
        <v>0.90488999999999997</v>
      </c>
      <c r="BH28" s="193">
        <v>0.88856999999999997</v>
      </c>
      <c r="BI28" s="193">
        <v>1.1518299999999999</v>
      </c>
      <c r="BJ28" s="193">
        <v>1.18791</v>
      </c>
      <c r="BK28" s="193">
        <v>1.1915500000000001</v>
      </c>
      <c r="BL28" s="193">
        <v>1.1887399999999999</v>
      </c>
      <c r="BM28" s="193">
        <v>1.18679</v>
      </c>
      <c r="BN28" s="193">
        <v>0.84928999999999999</v>
      </c>
      <c r="BO28" s="193">
        <v>1.0038499999999999</v>
      </c>
      <c r="BP28" s="193">
        <v>1.00692</v>
      </c>
      <c r="BQ28" s="193">
        <v>1.00678</v>
      </c>
      <c r="BR28" s="193">
        <v>0.98514000000000002</v>
      </c>
      <c r="BS28" s="193">
        <v>0.999</v>
      </c>
      <c r="BT28" s="193">
        <v>1.0044999999999999</v>
      </c>
      <c r="BU28" s="193">
        <v>1.03626</v>
      </c>
      <c r="BV28" s="193">
        <v>1.0703199999999999</v>
      </c>
      <c r="BW28" s="193">
        <v>1.05819</v>
      </c>
      <c r="BX28" s="193">
        <v>1.01962</v>
      </c>
      <c r="BY28" s="193">
        <v>1.0078400000000001</v>
      </c>
      <c r="BZ28" s="193">
        <v>1.00196</v>
      </c>
      <c r="CA28" s="193"/>
      <c r="CB28" s="193">
        <v>1.1246</v>
      </c>
      <c r="CC28" s="193">
        <v>1.19153</v>
      </c>
      <c r="CD28" s="193">
        <v>1.30718</v>
      </c>
      <c r="CE28" s="193">
        <v>1.3092600000000001</v>
      </c>
      <c r="CF28" s="193">
        <v>1.3026199999999999</v>
      </c>
      <c r="CG28" s="193">
        <v>1.1632</v>
      </c>
      <c r="CH28" s="193">
        <v>1.0497399999999999</v>
      </c>
      <c r="CI28" s="193">
        <v>1.09457</v>
      </c>
      <c r="CJ28" s="193">
        <v>1.0740000000000001</v>
      </c>
      <c r="CK28" s="193">
        <v>0.99178999999999995</v>
      </c>
      <c r="CL28" s="193">
        <v>1.1718299999999999</v>
      </c>
      <c r="CM28" s="193">
        <v>1.3045</v>
      </c>
      <c r="CN28" s="193">
        <v>1.24518</v>
      </c>
      <c r="CO28" s="193">
        <v>1.2070000000000001</v>
      </c>
      <c r="CP28" s="193">
        <v>1.28061</v>
      </c>
      <c r="CQ28" s="193">
        <v>1.3047899999999999</v>
      </c>
      <c r="CR28" s="193">
        <v>1.09857</v>
      </c>
      <c r="CS28" s="193">
        <v>1.1186799999999999</v>
      </c>
      <c r="CT28" s="193">
        <v>1.0914299999999999</v>
      </c>
      <c r="CU28" s="193">
        <v>0.97779000000000005</v>
      </c>
      <c r="CV28" s="193">
        <v>1.0200199999999999</v>
      </c>
      <c r="CW28" s="193"/>
      <c r="CX28" s="193">
        <v>1.0084200000000001</v>
      </c>
      <c r="CY28" s="193">
        <v>1.01173</v>
      </c>
      <c r="CZ28" s="193">
        <v>1.0164599999999999</v>
      </c>
      <c r="DA28" s="193">
        <v>1.0181800000000001</v>
      </c>
      <c r="DB28" s="193">
        <v>1.1233200000000001</v>
      </c>
      <c r="DC28" s="193">
        <v>1.12504</v>
      </c>
      <c r="DD28" s="193">
        <v>1.13286</v>
      </c>
      <c r="DE28" s="193">
        <v>1.17127</v>
      </c>
      <c r="DF28" s="193">
        <v>1.21068</v>
      </c>
      <c r="DG28" s="193">
        <v>1.2384200000000001</v>
      </c>
      <c r="DH28" s="193">
        <v>1.2641100000000001</v>
      </c>
      <c r="DI28" s="193">
        <v>1.27772</v>
      </c>
      <c r="DJ28" s="193">
        <v>1.35642</v>
      </c>
      <c r="DK28" s="193">
        <v>0.93496000000000001</v>
      </c>
      <c r="DL28" s="193">
        <v>0.93398000000000003</v>
      </c>
      <c r="DM28" s="193">
        <v>0.93194999999999995</v>
      </c>
      <c r="DN28" s="193"/>
      <c r="DO28" s="193"/>
      <c r="DP28" s="193"/>
      <c r="DQ28" s="193"/>
      <c r="DR28" s="193">
        <v>1.10168</v>
      </c>
      <c r="DS28" s="193">
        <v>1.1411199999999999</v>
      </c>
      <c r="DT28" s="193">
        <v>1.1733100000000001</v>
      </c>
      <c r="DU28" s="193">
        <v>1.2345299999999999</v>
      </c>
      <c r="DV28" s="193">
        <v>1.2054</v>
      </c>
      <c r="DW28" s="193">
        <v>0.92305999999999999</v>
      </c>
      <c r="DX28" s="193">
        <v>0.99138999999999999</v>
      </c>
      <c r="DY28" s="193">
        <v>0.97782999999999998</v>
      </c>
      <c r="DZ28" s="193">
        <v>1.0012700000000001</v>
      </c>
      <c r="EA28" s="193">
        <v>1.0102100000000001</v>
      </c>
      <c r="EB28" s="193">
        <v>1.0148699999999999</v>
      </c>
      <c r="EC28" s="193">
        <v>1.0203800000000001</v>
      </c>
      <c r="ED28" s="193">
        <v>0.87365000000000004</v>
      </c>
      <c r="EE28" s="193">
        <v>0.85797000000000001</v>
      </c>
      <c r="EF28" s="193">
        <v>0.84708000000000006</v>
      </c>
      <c r="EG28" s="193">
        <v>0.84382999999999997</v>
      </c>
      <c r="EH28" s="193">
        <v>1.3808499999999999</v>
      </c>
      <c r="EI28" s="193">
        <v>1.3427100000000001</v>
      </c>
      <c r="EJ28" s="193">
        <v>1.2460500000000001</v>
      </c>
      <c r="EK28" s="193">
        <v>1.5127999999999999</v>
      </c>
      <c r="EL28" s="193">
        <v>1.52721</v>
      </c>
      <c r="EM28" s="193">
        <v>1.3999900000000001</v>
      </c>
      <c r="EN28" s="193">
        <v>1.4754100000000001</v>
      </c>
      <c r="EO28" s="193">
        <v>1.31202</v>
      </c>
      <c r="EP28" s="193">
        <v>1.1872400000000001</v>
      </c>
      <c r="EQ28" s="193">
        <v>1.1031200000000001</v>
      </c>
      <c r="ER28" s="193">
        <v>1.12304</v>
      </c>
      <c r="ES28" s="193"/>
      <c r="ET28" s="193"/>
      <c r="EU28" s="193"/>
      <c r="EV28" s="193"/>
      <c r="EW28" s="193"/>
      <c r="EX28" s="193"/>
      <c r="EY28" s="193">
        <v>1.09213</v>
      </c>
      <c r="EZ28" s="193">
        <v>1.09362</v>
      </c>
      <c r="FA28" s="193">
        <v>1.1006400000000001</v>
      </c>
      <c r="FB28" s="193">
        <v>1.1026899999999999</v>
      </c>
      <c r="FC28" s="193">
        <v>1.0961799999999999</v>
      </c>
      <c r="FD28" s="193">
        <v>1.22435</v>
      </c>
      <c r="FE28" s="193">
        <v>1.282</v>
      </c>
      <c r="FF28" s="193">
        <v>1.3253200000000001</v>
      </c>
      <c r="FG28" s="193">
        <v>1.3787</v>
      </c>
      <c r="FH28" s="193">
        <v>1.42</v>
      </c>
      <c r="FI28" s="193">
        <v>1.27725</v>
      </c>
      <c r="FJ28" s="193">
        <v>1.3582799999999999</v>
      </c>
      <c r="FK28" s="193">
        <v>1.4137999999999999</v>
      </c>
      <c r="FL28" s="193">
        <v>1.1424300000000001</v>
      </c>
      <c r="FM28" s="193">
        <v>1.1491899999999999</v>
      </c>
      <c r="FN28" s="193">
        <v>1.0478700000000001</v>
      </c>
      <c r="FO28" s="193">
        <v>0.93630000000000002</v>
      </c>
      <c r="FP28" s="193"/>
      <c r="FQ28" s="193">
        <v>1.05707</v>
      </c>
      <c r="FR28" s="193">
        <v>1.05402</v>
      </c>
      <c r="FS28" s="193">
        <v>1.11008</v>
      </c>
      <c r="FT28" s="193">
        <v>1.0959300000000001</v>
      </c>
      <c r="FU28" s="193">
        <v>1.0542899999999999</v>
      </c>
      <c r="FV28" s="193">
        <v>0.96809999999999996</v>
      </c>
      <c r="FW28" s="193"/>
      <c r="FX28" s="193">
        <v>1.37822</v>
      </c>
      <c r="FY28" s="193">
        <v>1.0594300000000001</v>
      </c>
      <c r="FZ28" s="193">
        <v>1.0908500000000001</v>
      </c>
      <c r="GA28" s="193"/>
      <c r="GB28" s="193">
        <v>1.24607</v>
      </c>
      <c r="GC28" s="193">
        <v>1.1202300000000001</v>
      </c>
      <c r="GD28" s="193">
        <v>0.94457000000000002</v>
      </c>
      <c r="GE28" s="193"/>
      <c r="GF28" s="193">
        <v>1.0834299999999999</v>
      </c>
    </row>
    <row r="29" spans="1:188" s="108" customFormat="1">
      <c r="A29" s="29">
        <v>44754</v>
      </c>
      <c r="B29" s="193">
        <v>1.1724300000000001</v>
      </c>
      <c r="C29" s="193">
        <v>1.34866</v>
      </c>
      <c r="D29" s="193">
        <v>1.3515200000000001</v>
      </c>
      <c r="E29" s="193">
        <v>1.2801100000000001</v>
      </c>
      <c r="F29" s="193">
        <v>1.3122499999999999</v>
      </c>
      <c r="G29" s="193">
        <v>1.2195</v>
      </c>
      <c r="H29" s="193">
        <v>1.23803</v>
      </c>
      <c r="I29" s="193">
        <v>1.1540999999999999</v>
      </c>
      <c r="J29" s="193">
        <v>1.1495299999999999</v>
      </c>
      <c r="K29" s="193">
        <v>1.2481</v>
      </c>
      <c r="L29" s="193">
        <v>0.87999000000000005</v>
      </c>
      <c r="M29" s="193">
        <v>0.88783999999999996</v>
      </c>
      <c r="N29" s="193">
        <v>0.93374999999999997</v>
      </c>
      <c r="O29" s="193">
        <v>0.89117000000000002</v>
      </c>
      <c r="P29" s="193">
        <v>0.93545999999999996</v>
      </c>
      <c r="Q29" s="193"/>
      <c r="R29" s="193"/>
      <c r="S29" s="193"/>
      <c r="T29" s="193"/>
      <c r="U29" s="193"/>
      <c r="V29" s="193"/>
      <c r="W29" s="193"/>
      <c r="X29" s="193">
        <v>1.0110699999999999</v>
      </c>
      <c r="Y29" s="193">
        <v>1.38341</v>
      </c>
      <c r="Z29" s="193">
        <v>1.36076</v>
      </c>
      <c r="AA29" s="193">
        <v>1.33223</v>
      </c>
      <c r="AB29" s="193">
        <v>1.266</v>
      </c>
      <c r="AC29" s="193">
        <v>1.2201299999999999</v>
      </c>
      <c r="AD29" s="193">
        <v>1.1785399999999999</v>
      </c>
      <c r="AE29" s="193">
        <v>1.12565</v>
      </c>
      <c r="AF29" s="193">
        <v>1.1440399999999999</v>
      </c>
      <c r="AG29" s="193">
        <v>1.3171200000000001</v>
      </c>
      <c r="AH29" s="193">
        <v>1.05569</v>
      </c>
      <c r="AI29" s="193">
        <v>1.1884300000000001</v>
      </c>
      <c r="AJ29" s="193">
        <v>1.1717900000000001</v>
      </c>
      <c r="AK29" s="193">
        <v>1.167</v>
      </c>
      <c r="AL29" s="193">
        <v>1.15313</v>
      </c>
      <c r="AM29" s="193">
        <v>1.08151</v>
      </c>
      <c r="AN29" s="193">
        <v>1.1369199999999999</v>
      </c>
      <c r="AO29" s="193">
        <v>1.1644099999999999</v>
      </c>
      <c r="AP29" s="193">
        <v>1.15063</v>
      </c>
      <c r="AQ29" s="193">
        <v>1.13907</v>
      </c>
      <c r="AR29" s="193">
        <v>1.14615</v>
      </c>
      <c r="AS29" s="193">
        <v>1.17475</v>
      </c>
      <c r="AT29" s="193">
        <v>1.14181</v>
      </c>
      <c r="AU29" s="193">
        <v>1.1701999999999999</v>
      </c>
      <c r="AV29" s="193">
        <v>0.88458999999999999</v>
      </c>
      <c r="AW29" s="193">
        <v>0.91127000000000002</v>
      </c>
      <c r="AX29" s="193">
        <v>1.0204899999999999</v>
      </c>
      <c r="AY29" s="193">
        <v>1.0208999999999999</v>
      </c>
      <c r="AZ29" s="193">
        <v>1.02233</v>
      </c>
      <c r="BA29" s="193">
        <v>1.0561199999999999</v>
      </c>
      <c r="BB29" s="193">
        <v>1.0590599999999999</v>
      </c>
      <c r="BC29" s="193">
        <v>1.0589999999999999</v>
      </c>
      <c r="BD29" s="193">
        <v>1.0490699999999999</v>
      </c>
      <c r="BE29" s="193">
        <v>1.0314000000000001</v>
      </c>
      <c r="BF29" s="193">
        <v>1.0146599999999999</v>
      </c>
      <c r="BG29" s="193">
        <v>0.90353000000000006</v>
      </c>
      <c r="BH29" s="193">
        <v>0.88722999999999996</v>
      </c>
      <c r="BI29" s="193">
        <v>1.15167</v>
      </c>
      <c r="BJ29" s="193">
        <v>1.18815</v>
      </c>
      <c r="BK29" s="193">
        <v>1.1920500000000001</v>
      </c>
      <c r="BL29" s="193">
        <v>1.18957</v>
      </c>
      <c r="BM29" s="193">
        <v>1.18649</v>
      </c>
      <c r="BN29" s="193">
        <v>0.84899999999999998</v>
      </c>
      <c r="BO29" s="193">
        <v>1.0058400000000001</v>
      </c>
      <c r="BP29" s="193">
        <v>1.0088699999999999</v>
      </c>
      <c r="BQ29" s="193">
        <v>1.0087299999999999</v>
      </c>
      <c r="BR29" s="193">
        <v>0.98411000000000004</v>
      </c>
      <c r="BS29" s="193">
        <v>0.99807999999999997</v>
      </c>
      <c r="BT29" s="193">
        <v>1.0039100000000001</v>
      </c>
      <c r="BU29" s="193">
        <v>1.03592</v>
      </c>
      <c r="BV29" s="193">
        <v>1.07006</v>
      </c>
      <c r="BW29" s="193">
        <v>1.0579000000000001</v>
      </c>
      <c r="BX29" s="193">
        <v>1.0257700000000001</v>
      </c>
      <c r="BY29" s="193">
        <v>1.0180499999999999</v>
      </c>
      <c r="BZ29" s="193">
        <v>1.01447</v>
      </c>
      <c r="CA29" s="193"/>
      <c r="CB29" s="193">
        <v>1.12303</v>
      </c>
      <c r="CC29" s="193">
        <v>1.19017</v>
      </c>
      <c r="CD29" s="193">
        <v>1.30565</v>
      </c>
      <c r="CE29" s="193">
        <v>1.30776</v>
      </c>
      <c r="CF29" s="193">
        <v>1.3013300000000001</v>
      </c>
      <c r="CG29" s="193">
        <v>1.1621600000000001</v>
      </c>
      <c r="CH29" s="193">
        <v>1.04962</v>
      </c>
      <c r="CI29" s="193">
        <v>1.0948199999999999</v>
      </c>
      <c r="CJ29" s="193">
        <v>1.0740799999999999</v>
      </c>
      <c r="CK29" s="193">
        <v>0.99092999999999998</v>
      </c>
      <c r="CL29" s="193">
        <v>1.1702999999999999</v>
      </c>
      <c r="CM29" s="193">
        <v>1.3032300000000001</v>
      </c>
      <c r="CN29" s="193">
        <v>1.24339</v>
      </c>
      <c r="CO29" s="193">
        <v>1.2051700000000001</v>
      </c>
      <c r="CP29" s="193">
        <v>1.27884</v>
      </c>
      <c r="CQ29" s="193">
        <v>1.3032900000000001</v>
      </c>
      <c r="CR29" s="193">
        <v>1.0970899999999999</v>
      </c>
      <c r="CS29" s="193">
        <v>1.11696</v>
      </c>
      <c r="CT29" s="193">
        <v>1.0904</v>
      </c>
      <c r="CU29" s="193">
        <v>0.97636999999999996</v>
      </c>
      <c r="CV29" s="193">
        <v>1.01881</v>
      </c>
      <c r="CW29" s="193"/>
      <c r="CX29" s="193">
        <v>1.0081199999999999</v>
      </c>
      <c r="CY29" s="193">
        <v>1.0109900000000001</v>
      </c>
      <c r="CZ29" s="193">
        <v>1.0160499999999999</v>
      </c>
      <c r="DA29" s="193">
        <v>1.01793</v>
      </c>
      <c r="DB29" s="193">
        <v>1.12266</v>
      </c>
      <c r="DC29" s="193">
        <v>1.1244099999999999</v>
      </c>
      <c r="DD29" s="193">
        <v>1.13232</v>
      </c>
      <c r="DE29" s="193">
        <v>1.17079</v>
      </c>
      <c r="DF29" s="193">
        <v>1.2102599999999999</v>
      </c>
      <c r="DG29" s="193">
        <v>1.23811</v>
      </c>
      <c r="DH29" s="193">
        <v>1.26373</v>
      </c>
      <c r="DI29" s="193">
        <v>1.2773399999999999</v>
      </c>
      <c r="DJ29" s="193">
        <v>1.3587499999999999</v>
      </c>
      <c r="DK29" s="193">
        <v>0.93515999999999999</v>
      </c>
      <c r="DL29" s="193">
        <v>0.93406</v>
      </c>
      <c r="DM29" s="193">
        <v>0.93198999999999999</v>
      </c>
      <c r="DN29" s="193"/>
      <c r="DO29" s="193"/>
      <c r="DP29" s="193"/>
      <c r="DQ29" s="193"/>
      <c r="DR29" s="193">
        <v>1.1031500000000001</v>
      </c>
      <c r="DS29" s="193">
        <v>1.14299</v>
      </c>
      <c r="DT29" s="193">
        <v>1.1753499999999999</v>
      </c>
      <c r="DU29" s="193">
        <v>1.23691</v>
      </c>
      <c r="DV29" s="193">
        <v>1.20753</v>
      </c>
      <c r="DW29" s="193">
        <v>0.92454000000000003</v>
      </c>
      <c r="DX29" s="193">
        <v>0.99207000000000001</v>
      </c>
      <c r="DY29" s="193">
        <v>0.97806000000000004</v>
      </c>
      <c r="DZ29" s="193">
        <v>1.0022800000000001</v>
      </c>
      <c r="EA29" s="193">
        <v>1.01153</v>
      </c>
      <c r="EB29" s="193">
        <v>1.01641</v>
      </c>
      <c r="EC29" s="193">
        <v>1.0221100000000001</v>
      </c>
      <c r="ED29" s="193">
        <v>0.87265999999999999</v>
      </c>
      <c r="EE29" s="193">
        <v>0.85726999999999998</v>
      </c>
      <c r="EF29" s="193">
        <v>0.84665999999999997</v>
      </c>
      <c r="EG29" s="193">
        <v>0.84353</v>
      </c>
      <c r="EH29" s="193">
        <v>1.3801000000000001</v>
      </c>
      <c r="EI29" s="193">
        <v>1.34169</v>
      </c>
      <c r="EJ29" s="193">
        <v>1.24488</v>
      </c>
      <c r="EK29" s="193">
        <v>1.5141199999999999</v>
      </c>
      <c r="EL29" s="193">
        <v>1.5286900000000001</v>
      </c>
      <c r="EM29" s="193">
        <v>1.4007000000000001</v>
      </c>
      <c r="EN29" s="193">
        <v>1.47664</v>
      </c>
      <c r="EO29" s="193">
        <v>1.3124199999999999</v>
      </c>
      <c r="EP29" s="193">
        <v>1.1875800000000001</v>
      </c>
      <c r="EQ29" s="193">
        <v>1.10266</v>
      </c>
      <c r="ER29" s="193">
        <v>1.1237999999999999</v>
      </c>
      <c r="ES29" s="193"/>
      <c r="ET29" s="193"/>
      <c r="EU29" s="193"/>
      <c r="EV29" s="193"/>
      <c r="EW29" s="193"/>
      <c r="EX29" s="193"/>
      <c r="EY29" s="193">
        <v>1.0932599999999999</v>
      </c>
      <c r="EZ29" s="193">
        <v>1.0947199999999999</v>
      </c>
      <c r="FA29" s="193">
        <v>1.1018600000000001</v>
      </c>
      <c r="FB29" s="193">
        <v>1.10378</v>
      </c>
      <c r="FC29" s="193">
        <v>1.0974200000000001</v>
      </c>
      <c r="FD29" s="193">
        <v>1.2243599999999999</v>
      </c>
      <c r="FE29" s="193">
        <v>1.2823199999999999</v>
      </c>
      <c r="FF29" s="193">
        <v>1.3259700000000001</v>
      </c>
      <c r="FG29" s="193">
        <v>1.37975</v>
      </c>
      <c r="FH29" s="193">
        <v>1.4213800000000001</v>
      </c>
      <c r="FI29" s="193">
        <v>1.2764200000000001</v>
      </c>
      <c r="FJ29" s="193">
        <v>1.3573999999999999</v>
      </c>
      <c r="FK29" s="193">
        <v>1.4126000000000001</v>
      </c>
      <c r="FL29" s="193">
        <v>1.1401300000000001</v>
      </c>
      <c r="FM29" s="193">
        <v>1.14686</v>
      </c>
      <c r="FN29" s="193">
        <v>1.04647</v>
      </c>
      <c r="FO29" s="193">
        <v>0.93503999999999998</v>
      </c>
      <c r="FP29" s="193"/>
      <c r="FQ29" s="193">
        <v>1.0545599999999999</v>
      </c>
      <c r="FR29" s="193">
        <v>1.0515000000000001</v>
      </c>
      <c r="FS29" s="193">
        <v>1.10809</v>
      </c>
      <c r="FT29" s="193">
        <v>1.0949500000000001</v>
      </c>
      <c r="FU29" s="193">
        <v>1.0533699999999999</v>
      </c>
      <c r="FV29" s="193">
        <v>0.96743999999999997</v>
      </c>
      <c r="FW29" s="193"/>
      <c r="FX29" s="193">
        <v>1.37812</v>
      </c>
      <c r="FY29" s="193">
        <v>1.05827</v>
      </c>
      <c r="FZ29" s="193">
        <v>1.08975</v>
      </c>
      <c r="GA29" s="193"/>
      <c r="GB29" s="193">
        <v>1.24671</v>
      </c>
      <c r="GC29" s="193">
        <v>1.1207800000000001</v>
      </c>
      <c r="GD29" s="193">
        <v>0.94389000000000001</v>
      </c>
      <c r="GE29" s="193"/>
      <c r="GF29" s="193">
        <v>1.0842799999999999</v>
      </c>
    </row>
    <row r="30" spans="1:188" s="108" customFormat="1">
      <c r="A30" s="29">
        <v>44755</v>
      </c>
      <c r="B30" s="193">
        <v>1.17127</v>
      </c>
      <c r="C30" s="193">
        <v>1.3442499999999999</v>
      </c>
      <c r="D30" s="193">
        <v>1.3467899999999999</v>
      </c>
      <c r="E30" s="193">
        <v>1.2770900000000001</v>
      </c>
      <c r="F30" s="193">
        <v>1.3083499999999999</v>
      </c>
      <c r="G30" s="193">
        <v>1.21804</v>
      </c>
      <c r="H30" s="193">
        <v>1.23594</v>
      </c>
      <c r="I30" s="193">
        <v>1.15269</v>
      </c>
      <c r="J30" s="193">
        <v>1.1457900000000001</v>
      </c>
      <c r="K30" s="193">
        <v>1.24908</v>
      </c>
      <c r="L30" s="193">
        <v>0.87724000000000002</v>
      </c>
      <c r="M30" s="193">
        <v>0.88476999999999995</v>
      </c>
      <c r="N30" s="193">
        <v>0.93439000000000005</v>
      </c>
      <c r="O30" s="193">
        <v>0.88810999999999996</v>
      </c>
      <c r="P30" s="193">
        <v>0.93610000000000004</v>
      </c>
      <c r="Q30" s="193"/>
      <c r="R30" s="193"/>
      <c r="S30" s="193"/>
      <c r="T30" s="193"/>
      <c r="U30" s="193"/>
      <c r="V30" s="193"/>
      <c r="W30" s="193"/>
      <c r="X30" s="193">
        <v>1.00522</v>
      </c>
      <c r="Y30" s="193">
        <v>1.36741</v>
      </c>
      <c r="Z30" s="193">
        <v>1.34571</v>
      </c>
      <c r="AA30" s="193">
        <v>1.3184400000000001</v>
      </c>
      <c r="AB30" s="193">
        <v>1.2553000000000001</v>
      </c>
      <c r="AC30" s="193">
        <v>1.2141299999999999</v>
      </c>
      <c r="AD30" s="193">
        <v>1.1751</v>
      </c>
      <c r="AE30" s="193">
        <v>1.12294</v>
      </c>
      <c r="AF30" s="193">
        <v>1.1307700000000001</v>
      </c>
      <c r="AG30" s="193">
        <v>1.30951</v>
      </c>
      <c r="AH30" s="193">
        <v>1.0433699999999999</v>
      </c>
      <c r="AI30" s="193">
        <v>1.17784</v>
      </c>
      <c r="AJ30" s="193">
        <v>1.16161</v>
      </c>
      <c r="AK30" s="193">
        <v>1.15886</v>
      </c>
      <c r="AL30" s="193">
        <v>1.1453</v>
      </c>
      <c r="AM30" s="193">
        <v>1.0779099999999999</v>
      </c>
      <c r="AN30" s="193">
        <v>1.1275900000000001</v>
      </c>
      <c r="AO30" s="193">
        <v>1.1551199999999999</v>
      </c>
      <c r="AP30" s="193">
        <v>1.1456299999999999</v>
      </c>
      <c r="AQ30" s="193">
        <v>1.13425</v>
      </c>
      <c r="AR30" s="193">
        <v>1.13575</v>
      </c>
      <c r="AS30" s="193">
        <v>1.1643699999999999</v>
      </c>
      <c r="AT30" s="193">
        <v>1.1317699999999999</v>
      </c>
      <c r="AU30" s="193">
        <v>1.1601699999999999</v>
      </c>
      <c r="AV30" s="193">
        <v>0.87666999999999995</v>
      </c>
      <c r="AW30" s="193">
        <v>0.90732000000000002</v>
      </c>
      <c r="AX30" s="193">
        <v>1.0180899999999999</v>
      </c>
      <c r="AY30" s="193">
        <v>1.01674</v>
      </c>
      <c r="AZ30" s="193">
        <v>1.0160199999999999</v>
      </c>
      <c r="BA30" s="193">
        <v>1.04833</v>
      </c>
      <c r="BB30" s="193">
        <v>1.0517799999999999</v>
      </c>
      <c r="BC30" s="193">
        <v>1.0525</v>
      </c>
      <c r="BD30" s="193">
        <v>1.0440199999999999</v>
      </c>
      <c r="BE30" s="193">
        <v>1.0282100000000001</v>
      </c>
      <c r="BF30" s="193">
        <v>1.01326</v>
      </c>
      <c r="BG30" s="193">
        <v>0.90059</v>
      </c>
      <c r="BH30" s="193">
        <v>0.88239999999999996</v>
      </c>
      <c r="BI30" s="193">
        <v>1.1441300000000001</v>
      </c>
      <c r="BJ30" s="193">
        <v>1.1793499999999999</v>
      </c>
      <c r="BK30" s="193">
        <v>1.18211</v>
      </c>
      <c r="BL30" s="193">
        <v>1.1781200000000001</v>
      </c>
      <c r="BM30" s="193">
        <v>1.1750799999999999</v>
      </c>
      <c r="BN30" s="193">
        <v>0.84058999999999995</v>
      </c>
      <c r="BO30" s="193">
        <v>1.0039199999999999</v>
      </c>
      <c r="BP30" s="193">
        <v>1.00467</v>
      </c>
      <c r="BQ30" s="193">
        <v>1.0037700000000001</v>
      </c>
      <c r="BR30" s="193">
        <v>0.98118000000000005</v>
      </c>
      <c r="BS30" s="193">
        <v>0.99292999999999998</v>
      </c>
      <c r="BT30" s="193">
        <v>0.99748000000000003</v>
      </c>
      <c r="BU30" s="193">
        <v>1.02759</v>
      </c>
      <c r="BV30" s="193">
        <v>1.06145</v>
      </c>
      <c r="BW30" s="193">
        <v>1.04948</v>
      </c>
      <c r="BX30" s="193">
        <v>1.0298</v>
      </c>
      <c r="BY30" s="193">
        <v>1.0234099999999999</v>
      </c>
      <c r="BZ30" s="193">
        <v>1.0204299999999999</v>
      </c>
      <c r="CA30" s="193"/>
      <c r="CB30" s="193">
        <v>1.11744</v>
      </c>
      <c r="CC30" s="193">
        <v>1.1818599999999999</v>
      </c>
      <c r="CD30" s="193">
        <v>1.2949200000000001</v>
      </c>
      <c r="CE30" s="193">
        <v>1.2957000000000001</v>
      </c>
      <c r="CF30" s="193">
        <v>1.2880100000000001</v>
      </c>
      <c r="CG30" s="193">
        <v>1.1497599999999999</v>
      </c>
      <c r="CH30" s="193">
        <v>1.03837</v>
      </c>
      <c r="CI30" s="193">
        <v>1.081</v>
      </c>
      <c r="CJ30" s="193">
        <v>1.06142</v>
      </c>
      <c r="CK30" s="193">
        <v>0.98036000000000001</v>
      </c>
      <c r="CL30" s="193">
        <v>1.17069</v>
      </c>
      <c r="CM30" s="193">
        <v>1.2998099999999999</v>
      </c>
      <c r="CN30" s="193">
        <v>1.2417100000000001</v>
      </c>
      <c r="CO30" s="193">
        <v>1.20469</v>
      </c>
      <c r="CP30" s="193">
        <v>1.27644</v>
      </c>
      <c r="CQ30" s="193">
        <v>1.3003400000000001</v>
      </c>
      <c r="CR30" s="193">
        <v>1.09744</v>
      </c>
      <c r="CS30" s="193">
        <v>1.11649</v>
      </c>
      <c r="CT30" s="193">
        <v>1.0874699999999999</v>
      </c>
      <c r="CU30" s="193">
        <v>0.97504000000000002</v>
      </c>
      <c r="CV30" s="193">
        <v>1.0164800000000001</v>
      </c>
      <c r="CW30" s="193"/>
      <c r="CX30" s="193">
        <v>1.0024200000000001</v>
      </c>
      <c r="CY30" s="193">
        <v>1.00678</v>
      </c>
      <c r="CZ30" s="193">
        <v>1.01397</v>
      </c>
      <c r="DA30" s="193">
        <v>1.01661</v>
      </c>
      <c r="DB30" s="193">
        <v>1.1189</v>
      </c>
      <c r="DC30" s="193">
        <v>1.12052</v>
      </c>
      <c r="DD30" s="193">
        <v>1.12503</v>
      </c>
      <c r="DE30" s="193">
        <v>1.1619900000000001</v>
      </c>
      <c r="DF30" s="193">
        <v>1.1994199999999999</v>
      </c>
      <c r="DG30" s="193">
        <v>1.2259599999999999</v>
      </c>
      <c r="DH30" s="193">
        <v>1.25095</v>
      </c>
      <c r="DI30" s="193">
        <v>1.26475</v>
      </c>
      <c r="DJ30" s="193">
        <v>1.3518300000000001</v>
      </c>
      <c r="DK30" s="193">
        <v>0.92905000000000004</v>
      </c>
      <c r="DL30" s="193">
        <v>0.92671000000000003</v>
      </c>
      <c r="DM30" s="193">
        <v>0.92430999999999996</v>
      </c>
      <c r="DN30" s="193"/>
      <c r="DO30" s="193"/>
      <c r="DP30" s="193"/>
      <c r="DQ30" s="193"/>
      <c r="DR30" s="193">
        <v>1.101</v>
      </c>
      <c r="DS30" s="193">
        <v>1.13971</v>
      </c>
      <c r="DT30" s="193">
        <v>1.17147</v>
      </c>
      <c r="DU30" s="193">
        <v>1.2322200000000001</v>
      </c>
      <c r="DV30" s="193">
        <v>1.2033199999999999</v>
      </c>
      <c r="DW30" s="193">
        <v>0.91944999999999999</v>
      </c>
      <c r="DX30" s="193">
        <v>0.98778999999999995</v>
      </c>
      <c r="DY30" s="193">
        <v>0.97485999999999995</v>
      </c>
      <c r="DZ30" s="193">
        <v>0.99719000000000002</v>
      </c>
      <c r="EA30" s="193">
        <v>1.0056799999999999</v>
      </c>
      <c r="EB30" s="193">
        <v>1.01004</v>
      </c>
      <c r="EC30" s="193">
        <v>1.0152699999999999</v>
      </c>
      <c r="ED30" s="193">
        <v>0.86909000000000003</v>
      </c>
      <c r="EE30" s="193">
        <v>0.85196000000000005</v>
      </c>
      <c r="EF30" s="193">
        <v>0.83974000000000004</v>
      </c>
      <c r="EG30" s="193">
        <v>0.83574000000000004</v>
      </c>
      <c r="EH30" s="193">
        <v>1.37313</v>
      </c>
      <c r="EI30" s="193">
        <v>1.33697</v>
      </c>
      <c r="EJ30" s="193">
        <v>1.24322</v>
      </c>
      <c r="EK30" s="193">
        <v>1.50254</v>
      </c>
      <c r="EL30" s="193">
        <v>1.51685</v>
      </c>
      <c r="EM30" s="193">
        <v>1.39357</v>
      </c>
      <c r="EN30" s="193">
        <v>1.4666699999999999</v>
      </c>
      <c r="EO30" s="193">
        <v>1.30718</v>
      </c>
      <c r="EP30" s="193">
        <v>1.18251</v>
      </c>
      <c r="EQ30" s="193">
        <v>1.09632</v>
      </c>
      <c r="ER30" s="193">
        <v>1.1145700000000001</v>
      </c>
      <c r="ES30" s="193"/>
      <c r="ET30" s="193"/>
      <c r="EU30" s="193"/>
      <c r="EV30" s="193"/>
      <c r="EW30" s="193"/>
      <c r="EX30" s="193"/>
      <c r="EY30" s="193">
        <v>1.08406</v>
      </c>
      <c r="EZ30" s="193">
        <v>1.0869599999999999</v>
      </c>
      <c r="FA30" s="193">
        <v>1.0932599999999999</v>
      </c>
      <c r="FB30" s="193">
        <v>1.09734</v>
      </c>
      <c r="FC30" s="193">
        <v>1.0920399999999999</v>
      </c>
      <c r="FD30" s="193">
        <v>1.22271</v>
      </c>
      <c r="FE30" s="193">
        <v>1.27912</v>
      </c>
      <c r="FF30" s="193">
        <v>1.32121</v>
      </c>
      <c r="FG30" s="193">
        <v>1.3733</v>
      </c>
      <c r="FH30" s="193">
        <v>1.4132100000000001</v>
      </c>
      <c r="FI30" s="193">
        <v>1.27084</v>
      </c>
      <c r="FJ30" s="193">
        <v>1.35148</v>
      </c>
      <c r="FK30" s="193">
        <v>1.4090100000000001</v>
      </c>
      <c r="FL30" s="193">
        <v>1.14083</v>
      </c>
      <c r="FM30" s="193">
        <v>1.14757</v>
      </c>
      <c r="FN30" s="193">
        <v>1.0489599999999999</v>
      </c>
      <c r="FO30" s="193">
        <v>0.93727000000000005</v>
      </c>
      <c r="FP30" s="193"/>
      <c r="FQ30" s="193">
        <v>1.0571900000000001</v>
      </c>
      <c r="FR30" s="193">
        <v>1.0541400000000001</v>
      </c>
      <c r="FS30" s="193">
        <v>1.1071599999999999</v>
      </c>
      <c r="FT30" s="193">
        <v>1.08999</v>
      </c>
      <c r="FU30" s="193">
        <v>1.0487299999999999</v>
      </c>
      <c r="FV30" s="193">
        <v>0.96518000000000004</v>
      </c>
      <c r="FW30" s="193"/>
      <c r="FX30" s="193">
        <v>1.37551</v>
      </c>
      <c r="FY30" s="193">
        <v>1.0584800000000001</v>
      </c>
      <c r="FZ30" s="193">
        <v>1.0861000000000001</v>
      </c>
      <c r="GA30" s="193"/>
      <c r="GB30" s="193">
        <v>1.2420899999999999</v>
      </c>
      <c r="GC30" s="193">
        <v>1.11659</v>
      </c>
      <c r="GD30" s="193">
        <v>0.93923000000000001</v>
      </c>
      <c r="GE30" s="193"/>
      <c r="GF30" s="193">
        <v>1.0850299999999999</v>
      </c>
    </row>
    <row r="31" spans="1:188" s="108" customFormat="1">
      <c r="A31" s="29">
        <v>44756</v>
      </c>
      <c r="B31" s="193">
        <v>1.1701600000000001</v>
      </c>
      <c r="C31" s="193">
        <v>1.33918</v>
      </c>
      <c r="D31" s="193">
        <v>1.3414999999999999</v>
      </c>
      <c r="E31" s="193">
        <v>1.2735399999999999</v>
      </c>
      <c r="F31" s="193">
        <v>1.3038700000000001</v>
      </c>
      <c r="G31" s="193">
        <v>1.21658</v>
      </c>
      <c r="H31" s="193">
        <v>1.2337199999999999</v>
      </c>
      <c r="I31" s="193">
        <v>1.1513</v>
      </c>
      <c r="J31" s="193">
        <v>1.1415200000000001</v>
      </c>
      <c r="K31" s="193">
        <v>1.24135</v>
      </c>
      <c r="L31" s="193">
        <v>0.87394000000000005</v>
      </c>
      <c r="M31" s="193">
        <v>0.88143000000000005</v>
      </c>
      <c r="N31" s="193">
        <v>0.92856000000000005</v>
      </c>
      <c r="O31" s="193">
        <v>0.88485999999999998</v>
      </c>
      <c r="P31" s="193">
        <v>0.93037000000000003</v>
      </c>
      <c r="Q31" s="193"/>
      <c r="R31" s="193"/>
      <c r="S31" s="193"/>
      <c r="T31" s="193"/>
      <c r="U31" s="193"/>
      <c r="V31" s="193"/>
      <c r="W31" s="193"/>
      <c r="X31" s="193">
        <v>0.99880999999999998</v>
      </c>
      <c r="Y31" s="193">
        <v>1.3602700000000001</v>
      </c>
      <c r="Z31" s="193">
        <v>1.3389899999999999</v>
      </c>
      <c r="AA31" s="193">
        <v>1.3122</v>
      </c>
      <c r="AB31" s="193">
        <v>1.2503599999999999</v>
      </c>
      <c r="AC31" s="193">
        <v>1.2110700000000001</v>
      </c>
      <c r="AD31" s="193">
        <v>1.17309</v>
      </c>
      <c r="AE31" s="193">
        <v>1.1212800000000001</v>
      </c>
      <c r="AF31" s="193">
        <v>1.1249</v>
      </c>
      <c r="AG31" s="193">
        <v>1.2981499999999999</v>
      </c>
      <c r="AH31" s="193">
        <v>1.03792</v>
      </c>
      <c r="AI31" s="193">
        <v>1.1732199999999999</v>
      </c>
      <c r="AJ31" s="193">
        <v>1.15717</v>
      </c>
      <c r="AK31" s="193">
        <v>1.1553800000000001</v>
      </c>
      <c r="AL31" s="193">
        <v>1.1419699999999999</v>
      </c>
      <c r="AM31" s="193">
        <v>1.0766199999999999</v>
      </c>
      <c r="AN31" s="193">
        <v>1.1235200000000001</v>
      </c>
      <c r="AO31" s="193">
        <v>1.1510499999999999</v>
      </c>
      <c r="AP31" s="193">
        <v>1.14371</v>
      </c>
      <c r="AQ31" s="193">
        <v>1.1324000000000001</v>
      </c>
      <c r="AR31" s="193">
        <v>1.1312500000000001</v>
      </c>
      <c r="AS31" s="193">
        <v>1.1598599999999999</v>
      </c>
      <c r="AT31" s="193">
        <v>1.12741</v>
      </c>
      <c r="AU31" s="193">
        <v>1.15581</v>
      </c>
      <c r="AV31" s="193">
        <v>0.87321000000000004</v>
      </c>
      <c r="AW31" s="193">
        <v>0.90578999999999998</v>
      </c>
      <c r="AX31" s="193">
        <v>1.0158199999999999</v>
      </c>
      <c r="AY31" s="193">
        <v>1.0121199999999999</v>
      </c>
      <c r="AZ31" s="193">
        <v>1.00908</v>
      </c>
      <c r="BA31" s="193">
        <v>1.0435700000000001</v>
      </c>
      <c r="BB31" s="193">
        <v>1.0470200000000001</v>
      </c>
      <c r="BC31" s="193">
        <v>1.0478499999999999</v>
      </c>
      <c r="BD31" s="193">
        <v>1.0397000000000001</v>
      </c>
      <c r="BE31" s="193">
        <v>1.02437</v>
      </c>
      <c r="BF31" s="193">
        <v>1.0101199999999999</v>
      </c>
      <c r="BG31" s="193">
        <v>0.89849000000000001</v>
      </c>
      <c r="BH31" s="193">
        <v>0.87741999999999998</v>
      </c>
      <c r="BI31" s="193">
        <v>1.14289</v>
      </c>
      <c r="BJ31" s="193">
        <v>1.17839</v>
      </c>
      <c r="BK31" s="193">
        <v>1.1813199999999999</v>
      </c>
      <c r="BL31" s="193">
        <v>1.17696</v>
      </c>
      <c r="BM31" s="193">
        <v>1.17012</v>
      </c>
      <c r="BN31" s="193">
        <v>0.83857000000000004</v>
      </c>
      <c r="BO31" s="193">
        <v>0.99751999999999996</v>
      </c>
      <c r="BP31" s="193">
        <v>0.99721000000000004</v>
      </c>
      <c r="BQ31" s="193">
        <v>0.99622999999999995</v>
      </c>
      <c r="BR31" s="193">
        <v>0.97924999999999995</v>
      </c>
      <c r="BS31" s="193">
        <v>0.99007999999999996</v>
      </c>
      <c r="BT31" s="193">
        <v>0.99360000000000004</v>
      </c>
      <c r="BU31" s="193">
        <v>1.0227900000000001</v>
      </c>
      <c r="BV31" s="193">
        <v>1.0565500000000001</v>
      </c>
      <c r="BW31" s="193">
        <v>1.0447299999999999</v>
      </c>
      <c r="BX31" s="193">
        <v>1.02433</v>
      </c>
      <c r="BY31" s="193">
        <v>1.0136099999999999</v>
      </c>
      <c r="BZ31" s="193">
        <v>1.0080199999999999</v>
      </c>
      <c r="CA31" s="193"/>
      <c r="CB31" s="193">
        <v>1.1152500000000001</v>
      </c>
      <c r="CC31" s="193">
        <v>1.17787</v>
      </c>
      <c r="CD31" s="193">
        <v>1.28925</v>
      </c>
      <c r="CE31" s="193">
        <v>1.28915</v>
      </c>
      <c r="CF31" s="193">
        <v>1.2807599999999999</v>
      </c>
      <c r="CG31" s="193">
        <v>1.1428499999999999</v>
      </c>
      <c r="CH31" s="193">
        <v>1.03332</v>
      </c>
      <c r="CI31" s="193">
        <v>1.07437</v>
      </c>
      <c r="CJ31" s="193">
        <v>1.0554600000000001</v>
      </c>
      <c r="CK31" s="193">
        <v>0.97436999999999996</v>
      </c>
      <c r="CL31" s="193">
        <v>1.1696200000000001</v>
      </c>
      <c r="CM31" s="193">
        <v>1.29322</v>
      </c>
      <c r="CN31" s="193">
        <v>1.23824</v>
      </c>
      <c r="CO31" s="193">
        <v>1.20245</v>
      </c>
      <c r="CP31" s="193">
        <v>1.2715799999999999</v>
      </c>
      <c r="CQ31" s="193">
        <v>1.2944199999999999</v>
      </c>
      <c r="CR31" s="193">
        <v>1.0964100000000001</v>
      </c>
      <c r="CS31" s="193">
        <v>1.1143700000000001</v>
      </c>
      <c r="CT31" s="193">
        <v>1.0819300000000001</v>
      </c>
      <c r="CU31" s="193">
        <v>0.97230000000000005</v>
      </c>
      <c r="CV31" s="193">
        <v>1.01183</v>
      </c>
      <c r="CW31" s="193"/>
      <c r="CX31" s="193">
        <v>0.99668000000000001</v>
      </c>
      <c r="CY31" s="193">
        <v>1.00268</v>
      </c>
      <c r="CZ31" s="193">
        <v>1.0130600000000001</v>
      </c>
      <c r="DA31" s="193">
        <v>1.0168999999999999</v>
      </c>
      <c r="DB31" s="193">
        <v>1.11717</v>
      </c>
      <c r="DC31" s="193">
        <v>1.1187</v>
      </c>
      <c r="DD31" s="193">
        <v>1.1217900000000001</v>
      </c>
      <c r="DE31" s="193">
        <v>1.1581900000000001</v>
      </c>
      <c r="DF31" s="193">
        <v>1.19465</v>
      </c>
      <c r="DG31" s="193">
        <v>1.2206399999999999</v>
      </c>
      <c r="DH31" s="193">
        <v>1.2453700000000001</v>
      </c>
      <c r="DI31" s="193">
        <v>1.25926</v>
      </c>
      <c r="DJ31" s="193">
        <v>1.3419399999999999</v>
      </c>
      <c r="DK31" s="193">
        <v>0.92598999999999998</v>
      </c>
      <c r="DL31" s="193">
        <v>0.92279</v>
      </c>
      <c r="DM31" s="193">
        <v>0.92015000000000002</v>
      </c>
      <c r="DN31" s="193"/>
      <c r="DO31" s="193"/>
      <c r="DP31" s="193"/>
      <c r="DQ31" s="193"/>
      <c r="DR31" s="193">
        <v>1.0984700000000001</v>
      </c>
      <c r="DS31" s="193">
        <v>1.13584</v>
      </c>
      <c r="DT31" s="193">
        <v>1.1669799999999999</v>
      </c>
      <c r="DU31" s="193">
        <v>1.22692</v>
      </c>
      <c r="DV31" s="193">
        <v>1.19845</v>
      </c>
      <c r="DW31" s="193">
        <v>0.91568000000000005</v>
      </c>
      <c r="DX31" s="193">
        <v>0.98419000000000001</v>
      </c>
      <c r="DY31" s="193">
        <v>0.97250999999999999</v>
      </c>
      <c r="DZ31" s="193">
        <v>0.99265999999999999</v>
      </c>
      <c r="EA31" s="193">
        <v>1.0002800000000001</v>
      </c>
      <c r="EB31" s="193">
        <v>1.004</v>
      </c>
      <c r="EC31" s="193">
        <v>1.0086999999999999</v>
      </c>
      <c r="ED31" s="193">
        <v>0.86878999999999995</v>
      </c>
      <c r="EE31" s="193">
        <v>0.85092000000000001</v>
      </c>
      <c r="EF31" s="193">
        <v>0.83799999999999997</v>
      </c>
      <c r="EG31" s="193">
        <v>0.83365</v>
      </c>
      <c r="EH31" s="193">
        <v>1.3675299999999999</v>
      </c>
      <c r="EI31" s="193">
        <v>1.3328500000000001</v>
      </c>
      <c r="EJ31" s="193">
        <v>1.24115</v>
      </c>
      <c r="EK31" s="193">
        <v>1.4927900000000001</v>
      </c>
      <c r="EL31" s="193">
        <v>1.5066299999999999</v>
      </c>
      <c r="EM31" s="193">
        <v>1.38775</v>
      </c>
      <c r="EN31" s="193">
        <v>1.45818</v>
      </c>
      <c r="EO31" s="193">
        <v>1.3029999999999999</v>
      </c>
      <c r="EP31" s="193">
        <v>1.17885</v>
      </c>
      <c r="EQ31" s="193">
        <v>1.09137</v>
      </c>
      <c r="ER31" s="193">
        <v>1.1064700000000001</v>
      </c>
      <c r="ES31" s="193"/>
      <c r="ET31" s="193"/>
      <c r="EU31" s="193"/>
      <c r="EV31" s="193"/>
      <c r="EW31" s="193"/>
      <c r="EX31" s="193"/>
      <c r="EY31" s="193">
        <v>1.0785</v>
      </c>
      <c r="EZ31" s="193">
        <v>1.08188</v>
      </c>
      <c r="FA31" s="193">
        <v>1.0876600000000001</v>
      </c>
      <c r="FB31" s="193">
        <v>1.0926899999999999</v>
      </c>
      <c r="FC31" s="193">
        <v>1.08691</v>
      </c>
      <c r="FD31" s="193">
        <v>1.2204299999999999</v>
      </c>
      <c r="FE31" s="193">
        <v>1.2752300000000001</v>
      </c>
      <c r="FF31" s="193">
        <v>1.31572</v>
      </c>
      <c r="FG31" s="193">
        <v>1.36595</v>
      </c>
      <c r="FH31" s="193">
        <v>1.4041999999999999</v>
      </c>
      <c r="FI31" s="193">
        <v>1.26623</v>
      </c>
      <c r="FJ31" s="193">
        <v>1.34656</v>
      </c>
      <c r="FK31" s="193">
        <v>1.4055599999999999</v>
      </c>
      <c r="FL31" s="193">
        <v>1.1408799999999999</v>
      </c>
      <c r="FM31" s="193">
        <v>1.1476200000000001</v>
      </c>
      <c r="FN31" s="193">
        <v>1.0507299999999999</v>
      </c>
      <c r="FO31" s="193">
        <v>0.93886999999999998</v>
      </c>
      <c r="FP31" s="193"/>
      <c r="FQ31" s="193">
        <v>1.0575000000000001</v>
      </c>
      <c r="FR31" s="193">
        <v>1.0544500000000001</v>
      </c>
      <c r="FS31" s="193">
        <v>1.10547</v>
      </c>
      <c r="FT31" s="193">
        <v>1.08643</v>
      </c>
      <c r="FU31" s="193">
        <v>1.0454000000000001</v>
      </c>
      <c r="FV31" s="193">
        <v>0.9657</v>
      </c>
      <c r="FW31" s="193"/>
      <c r="FX31" s="193">
        <v>1.3482099999999999</v>
      </c>
      <c r="FY31" s="193">
        <v>1.05918</v>
      </c>
      <c r="FZ31" s="193">
        <v>1.08582</v>
      </c>
      <c r="GA31" s="193"/>
      <c r="GB31" s="193">
        <v>1.2393099999999999</v>
      </c>
      <c r="GC31" s="193">
        <v>1.1140699999999999</v>
      </c>
      <c r="GD31" s="193">
        <v>0.93759999999999999</v>
      </c>
      <c r="GE31" s="193"/>
      <c r="GF31" s="193">
        <v>1.08199</v>
      </c>
    </row>
    <row r="32" spans="1:188" s="108" customFormat="1">
      <c r="A32" s="29">
        <v>44757</v>
      </c>
      <c r="B32" s="193">
        <v>1.1637500000000001</v>
      </c>
      <c r="C32" s="193">
        <v>1.3274999999999999</v>
      </c>
      <c r="D32" s="193">
        <v>1.3291999999999999</v>
      </c>
      <c r="E32" s="193">
        <v>1.26444</v>
      </c>
      <c r="F32" s="193">
        <v>1.2934099999999999</v>
      </c>
      <c r="G32" s="193">
        <v>1.2097199999999999</v>
      </c>
      <c r="H32" s="193">
        <v>1.2260599999999999</v>
      </c>
      <c r="I32" s="193">
        <v>1.1447499999999999</v>
      </c>
      <c r="J32" s="193">
        <v>1.13191</v>
      </c>
      <c r="K32" s="193">
        <v>1.2339899999999999</v>
      </c>
      <c r="L32" s="193">
        <v>0.86667000000000005</v>
      </c>
      <c r="M32" s="193">
        <v>0.87397000000000002</v>
      </c>
      <c r="N32" s="193">
        <v>0.92310999999999999</v>
      </c>
      <c r="O32" s="193">
        <v>0.87746999999999997</v>
      </c>
      <c r="P32" s="193">
        <v>0.92498000000000002</v>
      </c>
      <c r="Q32" s="193"/>
      <c r="R32" s="193"/>
      <c r="S32" s="193"/>
      <c r="T32" s="193"/>
      <c r="U32" s="193"/>
      <c r="V32" s="193"/>
      <c r="W32" s="193"/>
      <c r="X32" s="193">
        <v>0.99817999999999996</v>
      </c>
      <c r="Y32" s="193">
        <v>1.3575200000000001</v>
      </c>
      <c r="Z32" s="193">
        <v>1.33639</v>
      </c>
      <c r="AA32" s="193">
        <v>1.3097700000000001</v>
      </c>
      <c r="AB32" s="193">
        <v>1.2483299999999999</v>
      </c>
      <c r="AC32" s="193">
        <v>1.2097</v>
      </c>
      <c r="AD32" s="193">
        <v>1.1720200000000001</v>
      </c>
      <c r="AE32" s="193">
        <v>1.1204099999999999</v>
      </c>
      <c r="AF32" s="193">
        <v>1.12262</v>
      </c>
      <c r="AG32" s="193">
        <v>1.30009</v>
      </c>
      <c r="AH32" s="193">
        <v>1.0358000000000001</v>
      </c>
      <c r="AI32" s="193">
        <v>1.1710499999999999</v>
      </c>
      <c r="AJ32" s="193">
        <v>1.1550800000000001</v>
      </c>
      <c r="AK32" s="193">
        <v>1.15385</v>
      </c>
      <c r="AL32" s="193">
        <v>1.14049</v>
      </c>
      <c r="AM32" s="193">
        <v>1.07629</v>
      </c>
      <c r="AN32" s="193">
        <v>1.1216200000000001</v>
      </c>
      <c r="AO32" s="193">
        <v>1.14916</v>
      </c>
      <c r="AP32" s="193">
        <v>1.14303</v>
      </c>
      <c r="AQ32" s="193">
        <v>1.1317600000000001</v>
      </c>
      <c r="AR32" s="193">
        <v>1.1291500000000001</v>
      </c>
      <c r="AS32" s="193">
        <v>1.1577599999999999</v>
      </c>
      <c r="AT32" s="193">
        <v>1.12538</v>
      </c>
      <c r="AU32" s="193">
        <v>1.15378</v>
      </c>
      <c r="AV32" s="193">
        <v>0.87158000000000002</v>
      </c>
      <c r="AW32" s="193">
        <v>0.90525999999999995</v>
      </c>
      <c r="AX32" s="193">
        <v>1.0163199999999999</v>
      </c>
      <c r="AY32" s="193">
        <v>1.0126500000000001</v>
      </c>
      <c r="AZ32" s="193">
        <v>1.00976</v>
      </c>
      <c r="BA32" s="193">
        <v>1.0437799999999999</v>
      </c>
      <c r="BB32" s="193">
        <v>1.04741</v>
      </c>
      <c r="BC32" s="193">
        <v>1.0485199999999999</v>
      </c>
      <c r="BD32" s="193">
        <v>1.0408299999999999</v>
      </c>
      <c r="BE32" s="193">
        <v>1.0261100000000001</v>
      </c>
      <c r="BF32" s="193">
        <v>1.01233</v>
      </c>
      <c r="BG32" s="193">
        <v>0.89800999999999997</v>
      </c>
      <c r="BH32" s="193">
        <v>0.87629000000000001</v>
      </c>
      <c r="BI32" s="193">
        <v>1.1405099999999999</v>
      </c>
      <c r="BJ32" s="193">
        <v>1.1746300000000001</v>
      </c>
      <c r="BK32" s="193">
        <v>1.1769499999999999</v>
      </c>
      <c r="BL32" s="193">
        <v>1.17225</v>
      </c>
      <c r="BM32" s="193">
        <v>1.1678500000000001</v>
      </c>
      <c r="BN32" s="193">
        <v>0.83692999999999995</v>
      </c>
      <c r="BO32" s="193">
        <v>0.99900999999999995</v>
      </c>
      <c r="BP32" s="193">
        <v>0.99861</v>
      </c>
      <c r="BQ32" s="193">
        <v>0.99765000000000004</v>
      </c>
      <c r="BR32" s="193">
        <v>0.97860000000000003</v>
      </c>
      <c r="BS32" s="193">
        <v>0.98889000000000005</v>
      </c>
      <c r="BT32" s="193">
        <v>0.99189000000000005</v>
      </c>
      <c r="BU32" s="193">
        <v>1.0205299999999999</v>
      </c>
      <c r="BV32" s="193">
        <v>1.0541199999999999</v>
      </c>
      <c r="BW32" s="193">
        <v>1.0423800000000001</v>
      </c>
      <c r="BX32" s="193">
        <v>1.02271</v>
      </c>
      <c r="BY32" s="193">
        <v>1.0107299999999999</v>
      </c>
      <c r="BZ32" s="193">
        <v>1.0048600000000001</v>
      </c>
      <c r="CA32" s="193"/>
      <c r="CB32" s="193">
        <v>1.11469</v>
      </c>
      <c r="CC32" s="193">
        <v>1.17666</v>
      </c>
      <c r="CD32" s="193">
        <v>1.28766</v>
      </c>
      <c r="CE32" s="193">
        <v>1.2872600000000001</v>
      </c>
      <c r="CF32" s="193">
        <v>1.27847</v>
      </c>
      <c r="CG32" s="193">
        <v>1.14063</v>
      </c>
      <c r="CH32" s="193">
        <v>1.0333600000000001</v>
      </c>
      <c r="CI32" s="193">
        <v>1.0735600000000001</v>
      </c>
      <c r="CJ32" s="193">
        <v>1.05505</v>
      </c>
      <c r="CK32" s="193">
        <v>0.97243999999999997</v>
      </c>
      <c r="CL32" s="193">
        <v>1.16703</v>
      </c>
      <c r="CM32" s="193">
        <v>1.28905</v>
      </c>
      <c r="CN32" s="193">
        <v>1.2345999999999999</v>
      </c>
      <c r="CO32" s="193">
        <v>1.19906</v>
      </c>
      <c r="CP32" s="193">
        <v>1.26763</v>
      </c>
      <c r="CQ32" s="193">
        <v>1.29027</v>
      </c>
      <c r="CR32" s="193">
        <v>1.09392</v>
      </c>
      <c r="CS32" s="193">
        <v>1.1112</v>
      </c>
      <c r="CT32" s="193">
        <v>1.0784199999999999</v>
      </c>
      <c r="CU32" s="193">
        <v>0.96943000000000001</v>
      </c>
      <c r="CV32" s="193">
        <v>1.0085599999999999</v>
      </c>
      <c r="CW32" s="193"/>
      <c r="CX32" s="193">
        <v>0.99644999999999995</v>
      </c>
      <c r="CY32" s="193">
        <v>1.0024500000000001</v>
      </c>
      <c r="CZ32" s="193">
        <v>1.01312</v>
      </c>
      <c r="DA32" s="193">
        <v>1.01705</v>
      </c>
      <c r="DB32" s="193">
        <v>1.11713</v>
      </c>
      <c r="DC32" s="193">
        <v>1.1186400000000001</v>
      </c>
      <c r="DD32" s="193">
        <v>1.1208100000000001</v>
      </c>
      <c r="DE32" s="193">
        <v>1.1568499999999999</v>
      </c>
      <c r="DF32" s="193">
        <v>1.1927700000000001</v>
      </c>
      <c r="DG32" s="193">
        <v>1.2183600000000001</v>
      </c>
      <c r="DH32" s="193">
        <v>1.2429399999999999</v>
      </c>
      <c r="DI32" s="193">
        <v>1.2567900000000001</v>
      </c>
      <c r="DJ32" s="193">
        <v>1.3432900000000001</v>
      </c>
      <c r="DK32" s="193">
        <v>0.92496999999999996</v>
      </c>
      <c r="DL32" s="193">
        <v>0.92135999999999996</v>
      </c>
      <c r="DM32" s="193">
        <v>0.91859999999999997</v>
      </c>
      <c r="DN32" s="193"/>
      <c r="DO32" s="193"/>
      <c r="DP32" s="193"/>
      <c r="DQ32" s="193"/>
      <c r="DR32" s="193">
        <v>1.0990500000000001</v>
      </c>
      <c r="DS32" s="193">
        <v>1.1362699999999999</v>
      </c>
      <c r="DT32" s="193">
        <v>1.1674</v>
      </c>
      <c r="DU32" s="193">
        <v>1.22736</v>
      </c>
      <c r="DV32" s="193">
        <v>1.19889</v>
      </c>
      <c r="DW32" s="193">
        <v>0.91556000000000004</v>
      </c>
      <c r="DX32" s="193">
        <v>0.98556999999999995</v>
      </c>
      <c r="DY32" s="193">
        <v>0.97404000000000002</v>
      </c>
      <c r="DZ32" s="193">
        <v>0.99395</v>
      </c>
      <c r="EA32" s="193">
        <v>1.00145</v>
      </c>
      <c r="EB32" s="193">
        <v>1.0051000000000001</v>
      </c>
      <c r="EC32" s="193">
        <v>1.0097400000000001</v>
      </c>
      <c r="ED32" s="193">
        <v>0.86800999999999995</v>
      </c>
      <c r="EE32" s="193">
        <v>0.84997</v>
      </c>
      <c r="EF32" s="193">
        <v>0.83687999999999996</v>
      </c>
      <c r="EG32" s="193">
        <v>0.83243999999999996</v>
      </c>
      <c r="EH32" s="193">
        <v>1.3662300000000001</v>
      </c>
      <c r="EI32" s="193">
        <v>1.33202</v>
      </c>
      <c r="EJ32" s="193">
        <v>1.24125</v>
      </c>
      <c r="EK32" s="193">
        <v>1.49132</v>
      </c>
      <c r="EL32" s="193">
        <v>1.50519</v>
      </c>
      <c r="EM32" s="193">
        <v>1.38595</v>
      </c>
      <c r="EN32" s="193">
        <v>1.4565699999999999</v>
      </c>
      <c r="EO32" s="193">
        <v>1.3012699999999999</v>
      </c>
      <c r="EP32" s="193">
        <v>1.17682</v>
      </c>
      <c r="EQ32" s="193">
        <v>1.0902099999999999</v>
      </c>
      <c r="ER32" s="193">
        <v>1.1056600000000001</v>
      </c>
      <c r="ES32" s="193"/>
      <c r="ET32" s="193"/>
      <c r="EU32" s="193"/>
      <c r="EV32" s="193"/>
      <c r="EW32" s="193"/>
      <c r="EX32" s="193"/>
      <c r="EY32" s="193">
        <v>1.08053</v>
      </c>
      <c r="EZ32" s="193">
        <v>1.0835900000000001</v>
      </c>
      <c r="FA32" s="193">
        <v>1.0894999999999999</v>
      </c>
      <c r="FB32" s="193">
        <v>1.0940399999999999</v>
      </c>
      <c r="FC32" s="193">
        <v>1.0881700000000001</v>
      </c>
      <c r="FD32" s="193">
        <v>1.2208399999999999</v>
      </c>
      <c r="FE32" s="193">
        <v>1.27535</v>
      </c>
      <c r="FF32" s="193">
        <v>1.31552</v>
      </c>
      <c r="FG32" s="193">
        <v>1.3653999999999999</v>
      </c>
      <c r="FH32" s="193">
        <v>1.40333</v>
      </c>
      <c r="FI32" s="193">
        <v>1.2651699999999999</v>
      </c>
      <c r="FJ32" s="193">
        <v>1.34544</v>
      </c>
      <c r="FK32" s="193">
        <v>1.4051</v>
      </c>
      <c r="FL32" s="193">
        <v>1.13503</v>
      </c>
      <c r="FM32" s="193">
        <v>1.1417299999999999</v>
      </c>
      <c r="FN32" s="193">
        <v>1.04827</v>
      </c>
      <c r="FO32" s="193">
        <v>0.93666000000000005</v>
      </c>
      <c r="FP32" s="193"/>
      <c r="FQ32" s="193">
        <v>1.05749</v>
      </c>
      <c r="FR32" s="193">
        <v>1.05443</v>
      </c>
      <c r="FS32" s="193">
        <v>1.1045400000000001</v>
      </c>
      <c r="FT32" s="193">
        <v>1.08501</v>
      </c>
      <c r="FU32" s="193">
        <v>1.0440700000000001</v>
      </c>
      <c r="FV32" s="193">
        <v>0.96316000000000002</v>
      </c>
      <c r="FW32" s="193">
        <v>1</v>
      </c>
      <c r="FX32" s="193">
        <v>1.3503099999999999</v>
      </c>
      <c r="FY32" s="193">
        <v>1.0603100000000001</v>
      </c>
      <c r="FZ32" s="193">
        <v>1.08589</v>
      </c>
      <c r="GA32" s="193"/>
      <c r="GB32" s="193">
        <v>1.2360500000000001</v>
      </c>
      <c r="GC32" s="193">
        <v>1.1111</v>
      </c>
      <c r="GD32" s="193">
        <v>0.93561000000000005</v>
      </c>
      <c r="GE32" s="193"/>
      <c r="GF32" s="193">
        <v>1.08342</v>
      </c>
    </row>
    <row r="33" spans="1:188" s="108" customFormat="1">
      <c r="A33" s="29">
        <v>44760</v>
      </c>
      <c r="B33" s="193">
        <v>1.16123</v>
      </c>
      <c r="C33" s="193">
        <v>1.31812</v>
      </c>
      <c r="D33" s="193">
        <v>1.3190900000000001</v>
      </c>
      <c r="E33" s="193">
        <v>1.2580199999999999</v>
      </c>
      <c r="F33" s="193">
        <v>1.2851900000000001</v>
      </c>
      <c r="G33" s="193">
        <v>1.2066300000000001</v>
      </c>
      <c r="H33" s="193">
        <v>1.22167</v>
      </c>
      <c r="I33" s="193">
        <v>1.1417900000000001</v>
      </c>
      <c r="J33" s="193">
        <v>1.12385</v>
      </c>
      <c r="K33" s="193">
        <v>1.2337400000000001</v>
      </c>
      <c r="L33" s="193">
        <v>0.86068999999999996</v>
      </c>
      <c r="M33" s="193">
        <v>0.86756</v>
      </c>
      <c r="N33" s="193">
        <v>0.92291000000000001</v>
      </c>
      <c r="O33" s="193">
        <v>0.87107000000000001</v>
      </c>
      <c r="P33" s="193">
        <v>0.92478000000000005</v>
      </c>
      <c r="Q33" s="193"/>
      <c r="R33" s="193"/>
      <c r="S33" s="193"/>
      <c r="T33" s="193"/>
      <c r="U33" s="193"/>
      <c r="V33" s="193"/>
      <c r="W33" s="193"/>
      <c r="X33" s="193">
        <v>0.99633000000000005</v>
      </c>
      <c r="Y33" s="193">
        <v>1.3499699999999999</v>
      </c>
      <c r="Z33" s="193">
        <v>1.32887</v>
      </c>
      <c r="AA33" s="193">
        <v>1.3023899999999999</v>
      </c>
      <c r="AB33" s="193">
        <v>1.24156</v>
      </c>
      <c r="AC33" s="193">
        <v>1.20383</v>
      </c>
      <c r="AD33" s="193">
        <v>1.16665</v>
      </c>
      <c r="AE33" s="193">
        <v>1.1153900000000001</v>
      </c>
      <c r="AF33" s="193">
        <v>1.1165400000000001</v>
      </c>
      <c r="AG33" s="193">
        <v>1.30575</v>
      </c>
      <c r="AH33" s="193">
        <v>1.0302199999999999</v>
      </c>
      <c r="AI33" s="193">
        <v>1.16543</v>
      </c>
      <c r="AJ33" s="193">
        <v>1.14968</v>
      </c>
      <c r="AK33" s="193">
        <v>1.14927</v>
      </c>
      <c r="AL33" s="193">
        <v>1.13609</v>
      </c>
      <c r="AM33" s="193">
        <v>1.0737399999999999</v>
      </c>
      <c r="AN33" s="193">
        <v>1.11666</v>
      </c>
      <c r="AO33" s="193">
        <v>1.14422</v>
      </c>
      <c r="AP33" s="193">
        <v>1.1397600000000001</v>
      </c>
      <c r="AQ33" s="193">
        <v>1.1286099999999999</v>
      </c>
      <c r="AR33" s="193">
        <v>1.12368</v>
      </c>
      <c r="AS33" s="193">
        <v>1.1523099999999999</v>
      </c>
      <c r="AT33" s="193">
        <v>1.1200399999999999</v>
      </c>
      <c r="AU33" s="193">
        <v>1.1484700000000001</v>
      </c>
      <c r="AV33" s="193">
        <v>0.86738000000000004</v>
      </c>
      <c r="AW33" s="193">
        <v>0.90266999999999997</v>
      </c>
      <c r="AX33" s="193">
        <v>1.01949</v>
      </c>
      <c r="AY33" s="193">
        <v>1.0159400000000001</v>
      </c>
      <c r="AZ33" s="193">
        <v>1.01335</v>
      </c>
      <c r="BA33" s="193">
        <v>1.0414000000000001</v>
      </c>
      <c r="BB33" s="193">
        <v>1.0451900000000001</v>
      </c>
      <c r="BC33" s="193">
        <v>1.0463499999999999</v>
      </c>
      <c r="BD33" s="193">
        <v>1.0390900000000001</v>
      </c>
      <c r="BE33" s="193">
        <v>1.02501</v>
      </c>
      <c r="BF33" s="193">
        <v>1.0116400000000001</v>
      </c>
      <c r="BG33" s="193">
        <v>0.89632000000000001</v>
      </c>
      <c r="BH33" s="193">
        <v>0.87429999999999997</v>
      </c>
      <c r="BI33" s="193">
        <v>1.13462</v>
      </c>
      <c r="BJ33" s="193">
        <v>1.16818</v>
      </c>
      <c r="BK33" s="193">
        <v>1.1696899999999999</v>
      </c>
      <c r="BL33" s="193">
        <v>1.1646700000000001</v>
      </c>
      <c r="BM33" s="193">
        <v>1.16232</v>
      </c>
      <c r="BN33" s="193">
        <v>0.83272999999999997</v>
      </c>
      <c r="BO33" s="193">
        <v>1.0034799999999999</v>
      </c>
      <c r="BP33" s="193">
        <v>1.0026200000000001</v>
      </c>
      <c r="BQ33" s="193">
        <v>1.00119</v>
      </c>
      <c r="BR33" s="193">
        <v>0.97657000000000005</v>
      </c>
      <c r="BS33" s="193">
        <v>0.98645000000000005</v>
      </c>
      <c r="BT33" s="193">
        <v>0.98948999999999998</v>
      </c>
      <c r="BU33" s="193">
        <v>1.01783</v>
      </c>
      <c r="BV33" s="193">
        <v>1.0514699999999999</v>
      </c>
      <c r="BW33" s="193">
        <v>1.03975</v>
      </c>
      <c r="BX33" s="193">
        <v>1.02735</v>
      </c>
      <c r="BY33" s="193">
        <v>1.01681</v>
      </c>
      <c r="BZ33" s="193">
        <v>1.01162</v>
      </c>
      <c r="CA33" s="193"/>
      <c r="CB33" s="193">
        <v>1.11314</v>
      </c>
      <c r="CC33" s="193">
        <v>1.17523</v>
      </c>
      <c r="CD33" s="193">
        <v>1.28623</v>
      </c>
      <c r="CE33" s="193">
        <v>1.2861</v>
      </c>
      <c r="CF33" s="193">
        <v>1.27715</v>
      </c>
      <c r="CG33" s="193">
        <v>1.1394</v>
      </c>
      <c r="CH33" s="193">
        <v>1.0307200000000001</v>
      </c>
      <c r="CI33" s="193">
        <v>1.07047</v>
      </c>
      <c r="CJ33" s="193">
        <v>1.0521199999999999</v>
      </c>
      <c r="CK33" s="193">
        <v>0.97135000000000005</v>
      </c>
      <c r="CL33" s="193">
        <v>1.16699</v>
      </c>
      <c r="CM33" s="193">
        <v>1.2907200000000001</v>
      </c>
      <c r="CN33" s="193">
        <v>1.23634</v>
      </c>
      <c r="CO33" s="193">
        <v>1.1996199999999999</v>
      </c>
      <c r="CP33" s="193">
        <v>1.26939</v>
      </c>
      <c r="CQ33" s="193">
        <v>1.2920199999999999</v>
      </c>
      <c r="CR33" s="193">
        <v>1.09382</v>
      </c>
      <c r="CS33" s="193">
        <v>1.11164</v>
      </c>
      <c r="CT33" s="193">
        <v>1.0798700000000001</v>
      </c>
      <c r="CU33" s="193">
        <v>0.97072999999999998</v>
      </c>
      <c r="CV33" s="193">
        <v>1.0098199999999999</v>
      </c>
      <c r="CW33" s="193"/>
      <c r="CX33" s="193">
        <v>1.0015099999999999</v>
      </c>
      <c r="CY33" s="193">
        <v>1.0070399999999999</v>
      </c>
      <c r="CZ33" s="193">
        <v>1.0170300000000001</v>
      </c>
      <c r="DA33" s="193">
        <v>1.0206200000000001</v>
      </c>
      <c r="DB33" s="193">
        <v>1.1146400000000001</v>
      </c>
      <c r="DC33" s="193">
        <v>1.11589</v>
      </c>
      <c r="DD33" s="193">
        <v>1.1167800000000001</v>
      </c>
      <c r="DE33" s="193">
        <v>1.1521999999999999</v>
      </c>
      <c r="DF33" s="193">
        <v>1.1871700000000001</v>
      </c>
      <c r="DG33" s="193">
        <v>1.212</v>
      </c>
      <c r="DH33" s="193">
        <v>1.2363500000000001</v>
      </c>
      <c r="DI33" s="193">
        <v>1.25024</v>
      </c>
      <c r="DJ33" s="193">
        <v>1.34721</v>
      </c>
      <c r="DK33" s="193">
        <v>0.92330000000000001</v>
      </c>
      <c r="DL33" s="193">
        <v>0.91942000000000002</v>
      </c>
      <c r="DM33" s="193">
        <v>0.91659000000000002</v>
      </c>
      <c r="DN33" s="193"/>
      <c r="DO33" s="193"/>
      <c r="DP33" s="193"/>
      <c r="DQ33" s="193"/>
      <c r="DR33" s="193">
        <v>1.09724</v>
      </c>
      <c r="DS33" s="193">
        <v>1.13574</v>
      </c>
      <c r="DT33" s="193">
        <v>1.1672</v>
      </c>
      <c r="DU33" s="193">
        <v>1.2276899999999999</v>
      </c>
      <c r="DV33" s="193">
        <v>1.1989300000000001</v>
      </c>
      <c r="DW33" s="193">
        <v>0.91437999999999997</v>
      </c>
      <c r="DX33" s="193">
        <v>0.98524999999999996</v>
      </c>
      <c r="DY33" s="193">
        <v>0.97301000000000004</v>
      </c>
      <c r="DZ33" s="193">
        <v>0.99414999999999998</v>
      </c>
      <c r="EA33" s="193">
        <v>1.0021599999999999</v>
      </c>
      <c r="EB33" s="193">
        <v>1.00617</v>
      </c>
      <c r="EC33" s="193">
        <v>1.0111000000000001</v>
      </c>
      <c r="ED33" s="193">
        <v>0.86272000000000004</v>
      </c>
      <c r="EE33" s="193">
        <v>0.84399000000000002</v>
      </c>
      <c r="EF33" s="193">
        <v>0.83028999999999997</v>
      </c>
      <c r="EG33" s="193">
        <v>0.82543999999999995</v>
      </c>
      <c r="EH33" s="193">
        <v>1.3610899999999999</v>
      </c>
      <c r="EI33" s="193">
        <v>1.3275300000000001</v>
      </c>
      <c r="EJ33" s="193">
        <v>1.23817</v>
      </c>
      <c r="EK33" s="193">
        <v>1.4923</v>
      </c>
      <c r="EL33" s="193">
        <v>1.50631</v>
      </c>
      <c r="EM33" s="193">
        <v>1.38625</v>
      </c>
      <c r="EN33" s="193">
        <v>1.45736</v>
      </c>
      <c r="EO33" s="193">
        <v>1.3013600000000001</v>
      </c>
      <c r="EP33" s="193">
        <v>1.1764300000000001</v>
      </c>
      <c r="EQ33" s="193">
        <v>1.0860099999999999</v>
      </c>
      <c r="ER33" s="193">
        <v>1.10701</v>
      </c>
      <c r="ES33" s="193"/>
      <c r="ET33" s="193"/>
      <c r="EU33" s="193"/>
      <c r="EV33" s="193"/>
      <c r="EW33" s="193"/>
      <c r="EX33" s="193"/>
      <c r="EY33" s="193">
        <v>1.0852200000000001</v>
      </c>
      <c r="EZ33" s="193">
        <v>1.08788</v>
      </c>
      <c r="FA33" s="193">
        <v>1.0940000000000001</v>
      </c>
      <c r="FB33" s="193">
        <v>1.0977600000000001</v>
      </c>
      <c r="FC33" s="193">
        <v>1.0919099999999999</v>
      </c>
      <c r="FD33" s="193">
        <v>1.2197800000000001</v>
      </c>
      <c r="FE33" s="193">
        <v>1.2739199999999999</v>
      </c>
      <c r="FF33" s="193">
        <v>1.3137399999999999</v>
      </c>
      <c r="FG33" s="193">
        <v>1.3632200000000001</v>
      </c>
      <c r="FH33" s="193">
        <v>1.4007499999999999</v>
      </c>
      <c r="FI33" s="193">
        <v>1.2606200000000001</v>
      </c>
      <c r="FJ33" s="193">
        <v>1.3406</v>
      </c>
      <c r="FK33" s="193">
        <v>1.40086</v>
      </c>
      <c r="FL33" s="193">
        <v>1.1333</v>
      </c>
      <c r="FM33" s="193">
        <v>1.14001</v>
      </c>
      <c r="FN33" s="193">
        <v>1.05115</v>
      </c>
      <c r="FO33" s="193">
        <v>0.93923000000000001</v>
      </c>
      <c r="FP33" s="193"/>
      <c r="FQ33" s="193">
        <v>1.0548</v>
      </c>
      <c r="FR33" s="193">
        <v>1.0517399999999999</v>
      </c>
      <c r="FS33" s="193">
        <v>1.10015</v>
      </c>
      <c r="FT33" s="193">
        <v>1.07959</v>
      </c>
      <c r="FU33" s="193">
        <v>1.0389999999999999</v>
      </c>
      <c r="FV33" s="193">
        <v>0.95979999999999999</v>
      </c>
      <c r="FW33" s="193">
        <v>1.00024</v>
      </c>
      <c r="FX33" s="193">
        <v>1.35232</v>
      </c>
      <c r="FY33" s="193">
        <v>1.05894</v>
      </c>
      <c r="FZ33" s="193">
        <v>1.08338</v>
      </c>
      <c r="GA33" s="193"/>
      <c r="GB33" s="193">
        <v>1.2347699999999999</v>
      </c>
      <c r="GC33" s="193">
        <v>1.10989</v>
      </c>
      <c r="GD33" s="193">
        <v>0.93491000000000002</v>
      </c>
      <c r="GE33" s="193"/>
      <c r="GF33" s="193">
        <v>1.0871599999999999</v>
      </c>
    </row>
    <row r="34" spans="1:188" s="108" customFormat="1">
      <c r="A34" s="29">
        <v>44761</v>
      </c>
      <c r="B34" s="193">
        <v>1.1669099999999999</v>
      </c>
      <c r="C34" s="193">
        <v>1.33256</v>
      </c>
      <c r="D34" s="193">
        <v>1.3346100000000001</v>
      </c>
      <c r="E34" s="193">
        <v>1.2680400000000001</v>
      </c>
      <c r="F34" s="193">
        <v>1.2976700000000001</v>
      </c>
      <c r="G34" s="193">
        <v>1.21288</v>
      </c>
      <c r="H34" s="193">
        <v>1.2294499999999999</v>
      </c>
      <c r="I34" s="193">
        <v>1.1477599999999999</v>
      </c>
      <c r="J34" s="193">
        <v>1.1362300000000001</v>
      </c>
      <c r="K34" s="193">
        <v>1.2420500000000001</v>
      </c>
      <c r="L34" s="193">
        <v>0.87</v>
      </c>
      <c r="M34" s="193">
        <v>0.87739999999999996</v>
      </c>
      <c r="N34" s="193">
        <v>0.92918000000000001</v>
      </c>
      <c r="O34" s="193">
        <v>0.88083999999999996</v>
      </c>
      <c r="P34" s="193">
        <v>0.93098999999999998</v>
      </c>
      <c r="Q34" s="193"/>
      <c r="R34" s="193"/>
      <c r="S34" s="193"/>
      <c r="T34" s="193"/>
      <c r="U34" s="193"/>
      <c r="V34" s="193"/>
      <c r="W34" s="193"/>
      <c r="X34" s="193">
        <v>1.0039400000000001</v>
      </c>
      <c r="Y34" s="193">
        <v>1.36957</v>
      </c>
      <c r="Z34" s="193">
        <v>1.3476300000000001</v>
      </c>
      <c r="AA34" s="193">
        <v>1.3201499999999999</v>
      </c>
      <c r="AB34" s="193">
        <v>1.2567200000000001</v>
      </c>
      <c r="AC34" s="193">
        <v>1.2153400000000001</v>
      </c>
      <c r="AD34" s="193">
        <v>1.17635</v>
      </c>
      <c r="AE34" s="193">
        <v>1.12422</v>
      </c>
      <c r="AF34" s="193">
        <v>1.1326000000000001</v>
      </c>
      <c r="AG34" s="193">
        <v>1.3164100000000001</v>
      </c>
      <c r="AH34" s="193">
        <v>1.04514</v>
      </c>
      <c r="AI34" s="193">
        <v>1.17865</v>
      </c>
      <c r="AJ34" s="193">
        <v>1.1624000000000001</v>
      </c>
      <c r="AK34" s="193">
        <v>1.1599999999999999</v>
      </c>
      <c r="AL34" s="193">
        <v>1.1464099999999999</v>
      </c>
      <c r="AM34" s="193">
        <v>1.07968</v>
      </c>
      <c r="AN34" s="193">
        <v>1.1284700000000001</v>
      </c>
      <c r="AO34" s="193">
        <v>1.1559999999999999</v>
      </c>
      <c r="AP34" s="193">
        <v>1.1472599999999999</v>
      </c>
      <c r="AQ34" s="193">
        <v>1.1358299999999999</v>
      </c>
      <c r="AR34" s="193">
        <v>1.13656</v>
      </c>
      <c r="AS34" s="193">
        <v>1.1651899999999999</v>
      </c>
      <c r="AT34" s="193">
        <v>1.13259</v>
      </c>
      <c r="AU34" s="193">
        <v>1.161</v>
      </c>
      <c r="AV34" s="193">
        <v>0.87726999999999999</v>
      </c>
      <c r="AW34" s="193">
        <v>0.90859999999999996</v>
      </c>
      <c r="AX34" s="193">
        <v>1.02349</v>
      </c>
      <c r="AY34" s="193">
        <v>1.0216499999999999</v>
      </c>
      <c r="AZ34" s="193">
        <v>1.0205200000000001</v>
      </c>
      <c r="BA34" s="193">
        <v>1.05101</v>
      </c>
      <c r="BB34" s="193">
        <v>1.0545100000000001</v>
      </c>
      <c r="BC34" s="193">
        <v>1.05531</v>
      </c>
      <c r="BD34" s="193">
        <v>1.04715</v>
      </c>
      <c r="BE34" s="193">
        <v>1.0318099999999999</v>
      </c>
      <c r="BF34" s="193">
        <v>1.01718</v>
      </c>
      <c r="BG34" s="193">
        <v>0.90483000000000002</v>
      </c>
      <c r="BH34" s="193">
        <v>0.88654999999999995</v>
      </c>
      <c r="BI34" s="193">
        <v>1.1482399999999999</v>
      </c>
      <c r="BJ34" s="193">
        <v>1.1830700000000001</v>
      </c>
      <c r="BK34" s="193">
        <v>1.18571</v>
      </c>
      <c r="BL34" s="193">
        <v>1.18198</v>
      </c>
      <c r="BM34" s="193">
        <v>1.1774800000000001</v>
      </c>
      <c r="BN34" s="193">
        <v>0.84408000000000005</v>
      </c>
      <c r="BO34" s="193">
        <v>1.0097</v>
      </c>
      <c r="BP34" s="193">
        <v>1.00979</v>
      </c>
      <c r="BQ34" s="193">
        <v>1.00878</v>
      </c>
      <c r="BR34" s="193">
        <v>0.98104999999999998</v>
      </c>
      <c r="BS34" s="193">
        <v>0.99253000000000002</v>
      </c>
      <c r="BT34" s="193">
        <v>0.99680999999999997</v>
      </c>
      <c r="BU34" s="193">
        <v>1.02644</v>
      </c>
      <c r="BV34" s="193">
        <v>1.06043</v>
      </c>
      <c r="BW34" s="193">
        <v>1.0486599999999999</v>
      </c>
      <c r="BX34" s="193">
        <v>1.0199400000000001</v>
      </c>
      <c r="BY34" s="193">
        <v>1.0061800000000001</v>
      </c>
      <c r="BZ34" s="193">
        <v>0.99948000000000004</v>
      </c>
      <c r="CA34" s="193"/>
      <c r="CB34" s="193">
        <v>1.1196999999999999</v>
      </c>
      <c r="CC34" s="193">
        <v>1.18462</v>
      </c>
      <c r="CD34" s="193">
        <v>1.29833</v>
      </c>
      <c r="CE34" s="193">
        <v>1.2996399999999999</v>
      </c>
      <c r="CF34" s="193">
        <v>1.29156</v>
      </c>
      <c r="CG34" s="193">
        <v>1.15255</v>
      </c>
      <c r="CH34" s="193">
        <v>1.0383500000000001</v>
      </c>
      <c r="CI34" s="193">
        <v>1.0802700000000001</v>
      </c>
      <c r="CJ34" s="193">
        <v>1.06098</v>
      </c>
      <c r="CK34" s="193">
        <v>0.98268</v>
      </c>
      <c r="CL34" s="193">
        <v>1.1718500000000001</v>
      </c>
      <c r="CM34" s="193">
        <v>1.3027200000000001</v>
      </c>
      <c r="CN34" s="193">
        <v>1.2445600000000001</v>
      </c>
      <c r="CO34" s="193">
        <v>1.20638</v>
      </c>
      <c r="CP34" s="193">
        <v>1.27955</v>
      </c>
      <c r="CQ34" s="193">
        <v>1.30338</v>
      </c>
      <c r="CR34" s="193">
        <v>1.0984100000000001</v>
      </c>
      <c r="CS34" s="193">
        <v>1.11792</v>
      </c>
      <c r="CT34" s="193">
        <v>1.09006</v>
      </c>
      <c r="CU34" s="193">
        <v>0.97714999999999996</v>
      </c>
      <c r="CV34" s="193">
        <v>1.0186299999999999</v>
      </c>
      <c r="CW34" s="193"/>
      <c r="CX34" s="193">
        <v>1.00722</v>
      </c>
      <c r="CY34" s="193">
        <v>1.01234</v>
      </c>
      <c r="CZ34" s="193">
        <v>1.0200499999999999</v>
      </c>
      <c r="DA34" s="193">
        <v>1.0228299999999999</v>
      </c>
      <c r="DB34" s="193">
        <v>1.1219300000000001</v>
      </c>
      <c r="DC34" s="193">
        <v>1.1231599999999999</v>
      </c>
      <c r="DD34" s="193">
        <v>1.1270500000000001</v>
      </c>
      <c r="DE34" s="193">
        <v>1.1638900000000001</v>
      </c>
      <c r="DF34" s="193">
        <v>1.20092</v>
      </c>
      <c r="DG34" s="193">
        <v>1.2267699999999999</v>
      </c>
      <c r="DH34" s="193">
        <v>1.2521100000000001</v>
      </c>
      <c r="DI34" s="193">
        <v>1.26566</v>
      </c>
      <c r="DJ34" s="193">
        <v>1.3568800000000001</v>
      </c>
      <c r="DK34" s="193">
        <v>0.93125000000000002</v>
      </c>
      <c r="DL34" s="193">
        <v>0.92920000000000003</v>
      </c>
      <c r="DM34" s="193">
        <v>0.92686999999999997</v>
      </c>
      <c r="DN34" s="193"/>
      <c r="DO34" s="193"/>
      <c r="DP34" s="193"/>
      <c r="DQ34" s="193"/>
      <c r="DR34" s="193">
        <v>1.10626</v>
      </c>
      <c r="DS34" s="193">
        <v>1.14551</v>
      </c>
      <c r="DT34" s="193">
        <v>1.17746</v>
      </c>
      <c r="DU34" s="193">
        <v>1.23872</v>
      </c>
      <c r="DV34" s="193">
        <v>1.20966</v>
      </c>
      <c r="DW34" s="193">
        <v>0.92401</v>
      </c>
      <c r="DX34" s="193">
        <v>0.99314000000000002</v>
      </c>
      <c r="DY34" s="193">
        <v>0.98060999999999998</v>
      </c>
      <c r="DZ34" s="193">
        <v>1.0022500000000001</v>
      </c>
      <c r="EA34" s="193">
        <v>1.01047</v>
      </c>
      <c r="EB34" s="193">
        <v>1.0145900000000001</v>
      </c>
      <c r="EC34" s="193">
        <v>1.0196499999999999</v>
      </c>
      <c r="ED34" s="193">
        <v>0.87002000000000002</v>
      </c>
      <c r="EE34" s="193">
        <v>0.85253000000000001</v>
      </c>
      <c r="EF34" s="193">
        <v>0.83996999999999999</v>
      </c>
      <c r="EG34" s="193">
        <v>0.83581000000000005</v>
      </c>
      <c r="EH34" s="193">
        <v>1.3718900000000001</v>
      </c>
      <c r="EI34" s="193">
        <v>1.3364499999999999</v>
      </c>
      <c r="EJ34" s="193">
        <v>1.2436700000000001</v>
      </c>
      <c r="EK34" s="193">
        <v>1.50695</v>
      </c>
      <c r="EL34" s="193">
        <v>1.52115</v>
      </c>
      <c r="EM34" s="193">
        <v>1.3964700000000001</v>
      </c>
      <c r="EN34" s="193">
        <v>1.4703900000000001</v>
      </c>
      <c r="EO34" s="193">
        <v>1.30938</v>
      </c>
      <c r="EP34" s="193">
        <v>1.18455</v>
      </c>
      <c r="EQ34" s="193">
        <v>1.0950800000000001</v>
      </c>
      <c r="ER34" s="193">
        <v>1.11727</v>
      </c>
      <c r="ES34" s="193"/>
      <c r="ET34" s="193"/>
      <c r="EU34" s="193"/>
      <c r="EV34" s="193"/>
      <c r="EW34" s="193"/>
      <c r="EX34" s="193"/>
      <c r="EY34" s="193">
        <v>1.09117</v>
      </c>
      <c r="EZ34" s="193">
        <v>1.0934600000000001</v>
      </c>
      <c r="FA34" s="193">
        <v>1.1001000000000001</v>
      </c>
      <c r="FB34" s="193">
        <v>1.1035200000000001</v>
      </c>
      <c r="FC34" s="193">
        <v>1.09663</v>
      </c>
      <c r="FD34" s="193">
        <v>1.22461</v>
      </c>
      <c r="FE34" s="193">
        <v>1.28016</v>
      </c>
      <c r="FF34" s="193">
        <v>1.32135</v>
      </c>
      <c r="FG34" s="193">
        <v>1.37239</v>
      </c>
      <c r="FH34" s="193">
        <v>1.41147</v>
      </c>
      <c r="FI34" s="193">
        <v>1.2699800000000001</v>
      </c>
      <c r="FJ34" s="193">
        <v>1.3505499999999999</v>
      </c>
      <c r="FK34" s="193">
        <v>1.4089400000000001</v>
      </c>
      <c r="FL34" s="193">
        <v>1.13856</v>
      </c>
      <c r="FM34" s="193">
        <v>1.1452800000000001</v>
      </c>
      <c r="FN34" s="193">
        <v>1.0511200000000001</v>
      </c>
      <c r="FO34" s="193">
        <v>0.93920000000000003</v>
      </c>
      <c r="FP34" s="193"/>
      <c r="FQ34" s="193">
        <v>1.0587800000000001</v>
      </c>
      <c r="FR34" s="193">
        <v>1.05572</v>
      </c>
      <c r="FS34" s="193">
        <v>1.1074299999999999</v>
      </c>
      <c r="FT34" s="193">
        <v>1.0894600000000001</v>
      </c>
      <c r="FU34" s="193">
        <v>1.0482499999999999</v>
      </c>
      <c r="FV34" s="193">
        <v>0.96621000000000001</v>
      </c>
      <c r="FW34" s="193">
        <v>1.0004299999999999</v>
      </c>
      <c r="FX34" s="193">
        <v>1.3555699999999999</v>
      </c>
      <c r="FY34" s="193">
        <v>1.0636000000000001</v>
      </c>
      <c r="FZ34" s="193">
        <v>1.0906100000000001</v>
      </c>
      <c r="GA34" s="193"/>
      <c r="GB34" s="193">
        <v>1.24413</v>
      </c>
      <c r="GC34" s="193">
        <v>1.1182799999999999</v>
      </c>
      <c r="GD34" s="193">
        <v>0.93979000000000001</v>
      </c>
      <c r="GE34" s="193"/>
      <c r="GF34" s="193">
        <v>1.08954</v>
      </c>
    </row>
    <row r="35" spans="1:188" s="108" customFormat="1">
      <c r="A35" s="29">
        <v>44762</v>
      </c>
      <c r="B35" s="193">
        <v>1.1742999999999999</v>
      </c>
      <c r="C35" s="193">
        <v>1.3516300000000001</v>
      </c>
      <c r="D35" s="193">
        <v>1.3548199999999999</v>
      </c>
      <c r="E35" s="193">
        <v>1.2820499999999999</v>
      </c>
      <c r="F35" s="193">
        <v>1.31464</v>
      </c>
      <c r="G35" s="193">
        <v>1.2211799999999999</v>
      </c>
      <c r="H35" s="193">
        <v>1.2399</v>
      </c>
      <c r="I35" s="193">
        <v>1.15568</v>
      </c>
      <c r="J35" s="193">
        <v>1.1521600000000001</v>
      </c>
      <c r="K35" s="193">
        <v>1.2570300000000001</v>
      </c>
      <c r="L35" s="193">
        <v>0.88200999999999996</v>
      </c>
      <c r="M35" s="193">
        <v>0.89027000000000001</v>
      </c>
      <c r="N35" s="193">
        <v>0.94069999999999998</v>
      </c>
      <c r="O35" s="193">
        <v>0.89356999999999998</v>
      </c>
      <c r="P35" s="193">
        <v>0.94237000000000004</v>
      </c>
      <c r="Q35" s="193"/>
      <c r="R35" s="193"/>
      <c r="S35" s="193"/>
      <c r="T35" s="193"/>
      <c r="U35" s="193"/>
      <c r="V35" s="193"/>
      <c r="W35" s="193"/>
      <c r="X35" s="193">
        <v>1.002</v>
      </c>
      <c r="Y35" s="193">
        <v>1.3670800000000001</v>
      </c>
      <c r="Z35" s="193">
        <v>1.34534</v>
      </c>
      <c r="AA35" s="193">
        <v>1.31806</v>
      </c>
      <c r="AB35" s="193">
        <v>1.2548999999999999</v>
      </c>
      <c r="AC35" s="193">
        <v>1.21387</v>
      </c>
      <c r="AD35" s="193">
        <v>1.175</v>
      </c>
      <c r="AE35" s="193">
        <v>1.1228899999999999</v>
      </c>
      <c r="AF35" s="193">
        <v>1.1305099999999999</v>
      </c>
      <c r="AG35" s="193">
        <v>1.31057</v>
      </c>
      <c r="AH35" s="193">
        <v>1.0431600000000001</v>
      </c>
      <c r="AI35" s="193">
        <v>1.1755500000000001</v>
      </c>
      <c r="AJ35" s="193">
        <v>1.1594100000000001</v>
      </c>
      <c r="AK35" s="193">
        <v>1.1572100000000001</v>
      </c>
      <c r="AL35" s="193">
        <v>1.1437299999999999</v>
      </c>
      <c r="AM35" s="193">
        <v>1.0775999999999999</v>
      </c>
      <c r="AN35" s="193">
        <v>1.1255900000000001</v>
      </c>
      <c r="AO35" s="193">
        <v>1.15313</v>
      </c>
      <c r="AP35" s="193">
        <v>1.1449</v>
      </c>
      <c r="AQ35" s="193">
        <v>1.13357</v>
      </c>
      <c r="AR35" s="193">
        <v>1.13354</v>
      </c>
      <c r="AS35" s="193">
        <v>1.1621600000000001</v>
      </c>
      <c r="AT35" s="193">
        <v>1.1296200000000001</v>
      </c>
      <c r="AU35" s="193">
        <v>1.15804</v>
      </c>
      <c r="AV35" s="193">
        <v>0.87495000000000001</v>
      </c>
      <c r="AW35" s="193">
        <v>0.90673999999999999</v>
      </c>
      <c r="AX35" s="193">
        <v>1.02</v>
      </c>
      <c r="AY35" s="193">
        <v>1.01755</v>
      </c>
      <c r="AZ35" s="193">
        <v>1.01579</v>
      </c>
      <c r="BA35" s="193">
        <v>1.04827</v>
      </c>
      <c r="BB35" s="193">
        <v>1.0518099999999999</v>
      </c>
      <c r="BC35" s="193">
        <v>1.0526899999999999</v>
      </c>
      <c r="BD35" s="193">
        <v>1.0444599999999999</v>
      </c>
      <c r="BE35" s="193">
        <v>1.0289200000000001</v>
      </c>
      <c r="BF35" s="193">
        <v>1.0142500000000001</v>
      </c>
      <c r="BG35" s="193">
        <v>0.90205000000000002</v>
      </c>
      <c r="BH35" s="193">
        <v>0.88261000000000001</v>
      </c>
      <c r="BI35" s="193">
        <v>1.1484799999999999</v>
      </c>
      <c r="BJ35" s="193">
        <v>1.1835899999999999</v>
      </c>
      <c r="BK35" s="193">
        <v>1.18699</v>
      </c>
      <c r="BL35" s="193">
        <v>1.1833</v>
      </c>
      <c r="BM35" s="193">
        <v>1.1741200000000001</v>
      </c>
      <c r="BN35" s="193">
        <v>0.84314</v>
      </c>
      <c r="BO35" s="193">
        <v>1.00491</v>
      </c>
      <c r="BP35" s="193">
        <v>1.0045999999999999</v>
      </c>
      <c r="BQ35" s="193">
        <v>1.0037700000000001</v>
      </c>
      <c r="BR35" s="193">
        <v>0.97929999999999995</v>
      </c>
      <c r="BS35" s="193">
        <v>0.99058999999999997</v>
      </c>
      <c r="BT35" s="193">
        <v>0.99439999999999995</v>
      </c>
      <c r="BU35" s="193">
        <v>1.02397</v>
      </c>
      <c r="BV35" s="193">
        <v>1.05768</v>
      </c>
      <c r="BW35" s="193">
        <v>1.046</v>
      </c>
      <c r="BX35" s="193">
        <v>1.0254799999999999</v>
      </c>
      <c r="BY35" s="193">
        <v>1.01416</v>
      </c>
      <c r="BZ35" s="193">
        <v>1.0080199999999999</v>
      </c>
      <c r="CA35" s="193"/>
      <c r="CB35" s="193">
        <v>1.11747</v>
      </c>
      <c r="CC35" s="193">
        <v>1.18221</v>
      </c>
      <c r="CD35" s="193">
        <v>1.2956000000000001</v>
      </c>
      <c r="CE35" s="193">
        <v>1.2967200000000001</v>
      </c>
      <c r="CF35" s="193">
        <v>1.2885500000000001</v>
      </c>
      <c r="CG35" s="193">
        <v>1.15002</v>
      </c>
      <c r="CH35" s="193">
        <v>1.0372399999999999</v>
      </c>
      <c r="CI35" s="193">
        <v>1.0788500000000001</v>
      </c>
      <c r="CJ35" s="193">
        <v>1.05968</v>
      </c>
      <c r="CK35" s="193">
        <v>0.98043000000000002</v>
      </c>
      <c r="CL35" s="193">
        <v>1.1761299999999999</v>
      </c>
      <c r="CM35" s="193">
        <v>1.31084</v>
      </c>
      <c r="CN35" s="193">
        <v>1.24881</v>
      </c>
      <c r="CO35" s="193">
        <v>1.2114</v>
      </c>
      <c r="CP35" s="193">
        <v>1.28539</v>
      </c>
      <c r="CQ35" s="193">
        <v>1.3105100000000001</v>
      </c>
      <c r="CR35" s="193">
        <v>1.10243</v>
      </c>
      <c r="CS35" s="193">
        <v>1.12256</v>
      </c>
      <c r="CT35" s="193">
        <v>1.0969100000000001</v>
      </c>
      <c r="CU35" s="193">
        <v>0.98045000000000004</v>
      </c>
      <c r="CV35" s="193">
        <v>1.0241499999999999</v>
      </c>
      <c r="CW35" s="193"/>
      <c r="CX35" s="193">
        <v>1.00309</v>
      </c>
      <c r="CY35" s="193">
        <v>1.00867</v>
      </c>
      <c r="CZ35" s="193">
        <v>1.0178799999999999</v>
      </c>
      <c r="DA35" s="193">
        <v>1.02128</v>
      </c>
      <c r="DB35" s="193">
        <v>1.1195900000000001</v>
      </c>
      <c r="DC35" s="193">
        <v>1.1210199999999999</v>
      </c>
      <c r="DD35" s="193">
        <v>1.1248899999999999</v>
      </c>
      <c r="DE35" s="193">
        <v>1.16177</v>
      </c>
      <c r="DF35" s="193">
        <v>1.19876</v>
      </c>
      <c r="DG35" s="193">
        <v>1.2249000000000001</v>
      </c>
      <c r="DH35" s="193">
        <v>1.2501</v>
      </c>
      <c r="DI35" s="193">
        <v>1.2638400000000001</v>
      </c>
      <c r="DJ35" s="193">
        <v>1.3518399999999999</v>
      </c>
      <c r="DK35" s="193">
        <v>0.92962999999999996</v>
      </c>
      <c r="DL35" s="193">
        <v>0.92698999999999998</v>
      </c>
      <c r="DM35" s="193">
        <v>0.92449999999999999</v>
      </c>
      <c r="DN35" s="193"/>
      <c r="DO35" s="193"/>
      <c r="DP35" s="193"/>
      <c r="DQ35" s="193"/>
      <c r="DR35" s="193">
        <v>1.1085100000000001</v>
      </c>
      <c r="DS35" s="193">
        <v>1.1485700000000001</v>
      </c>
      <c r="DT35" s="193">
        <v>1.1801699999999999</v>
      </c>
      <c r="DU35" s="193">
        <v>1.2416799999999999</v>
      </c>
      <c r="DV35" s="193">
        <v>1.2126699999999999</v>
      </c>
      <c r="DW35" s="193">
        <v>0.9244</v>
      </c>
      <c r="DX35" s="193">
        <v>0.98900999999999994</v>
      </c>
      <c r="DY35" s="193">
        <v>0.97658999999999996</v>
      </c>
      <c r="DZ35" s="193">
        <v>0.99804000000000004</v>
      </c>
      <c r="EA35" s="193">
        <v>1.00617</v>
      </c>
      <c r="EB35" s="193">
        <v>1.01027</v>
      </c>
      <c r="EC35" s="193">
        <v>1.0153000000000001</v>
      </c>
      <c r="ED35" s="193">
        <v>0.87017</v>
      </c>
      <c r="EE35" s="193">
        <v>0.85297000000000001</v>
      </c>
      <c r="EF35" s="193">
        <v>0.84067000000000003</v>
      </c>
      <c r="EG35" s="193">
        <v>0.83665</v>
      </c>
      <c r="EH35" s="193">
        <v>1.36961</v>
      </c>
      <c r="EI35" s="193">
        <v>1.3340000000000001</v>
      </c>
      <c r="EJ35" s="193">
        <v>1.2413400000000001</v>
      </c>
      <c r="EK35" s="193">
        <v>1.50484</v>
      </c>
      <c r="EL35" s="193">
        <v>1.5190999999999999</v>
      </c>
      <c r="EM35" s="193">
        <v>1.39524</v>
      </c>
      <c r="EN35" s="193">
        <v>1.4686900000000001</v>
      </c>
      <c r="EO35" s="193">
        <v>1.30853</v>
      </c>
      <c r="EP35" s="193">
        <v>1.18374</v>
      </c>
      <c r="EQ35" s="193">
        <v>1.0933999999999999</v>
      </c>
      <c r="ER35" s="193">
        <v>1.11555</v>
      </c>
      <c r="ES35" s="193"/>
      <c r="ET35" s="193"/>
      <c r="EU35" s="193"/>
      <c r="EV35" s="193"/>
      <c r="EW35" s="193"/>
      <c r="EX35" s="193"/>
      <c r="EY35" s="193">
        <v>1.0874600000000001</v>
      </c>
      <c r="EZ35" s="193">
        <v>1.0898000000000001</v>
      </c>
      <c r="FA35" s="193">
        <v>1.09623</v>
      </c>
      <c r="FB35" s="193">
        <v>1.09992</v>
      </c>
      <c r="FC35" s="193">
        <v>1.0931200000000001</v>
      </c>
      <c r="FD35" s="193">
        <v>1.2221</v>
      </c>
      <c r="FE35" s="193">
        <v>1.2775700000000001</v>
      </c>
      <c r="FF35" s="193">
        <v>1.3187199999999999</v>
      </c>
      <c r="FG35" s="193">
        <v>1.3697299999999999</v>
      </c>
      <c r="FH35" s="193">
        <v>1.4087400000000001</v>
      </c>
      <c r="FI35" s="193">
        <v>1.2677499999999999</v>
      </c>
      <c r="FJ35" s="193">
        <v>1.34819</v>
      </c>
      <c r="FK35" s="193">
        <v>1.40628</v>
      </c>
      <c r="FL35" s="193">
        <v>1.1449</v>
      </c>
      <c r="FM35" s="193">
        <v>1.1516299999999999</v>
      </c>
      <c r="FN35" s="193">
        <v>1.0503</v>
      </c>
      <c r="FO35" s="193">
        <v>0.93847000000000003</v>
      </c>
      <c r="FP35" s="193"/>
      <c r="FQ35" s="193">
        <v>1.0576099999999999</v>
      </c>
      <c r="FR35" s="193">
        <v>1.0545500000000001</v>
      </c>
      <c r="FS35" s="193">
        <v>1.10609</v>
      </c>
      <c r="FT35" s="193">
        <v>1.0881400000000001</v>
      </c>
      <c r="FU35" s="193">
        <v>1.04701</v>
      </c>
      <c r="FV35" s="193">
        <v>0.96630000000000005</v>
      </c>
      <c r="FW35" s="193">
        <v>0.99841000000000002</v>
      </c>
      <c r="FX35" s="193">
        <v>1.357</v>
      </c>
      <c r="FY35" s="193">
        <v>1.0604800000000001</v>
      </c>
      <c r="FZ35" s="193">
        <v>1.08789</v>
      </c>
      <c r="GA35" s="193"/>
      <c r="GB35" s="193">
        <v>1.2431000000000001</v>
      </c>
      <c r="GC35" s="193">
        <v>1.11734</v>
      </c>
      <c r="GD35" s="193">
        <v>0.93876000000000004</v>
      </c>
      <c r="GE35" s="193"/>
      <c r="GF35" s="193">
        <v>1.08575</v>
      </c>
    </row>
    <row r="36" spans="1:188" s="108" customFormat="1">
      <c r="A36" s="29">
        <v>44763</v>
      </c>
      <c r="B36" s="193">
        <v>1.17398</v>
      </c>
      <c r="C36" s="193">
        <v>1.35087</v>
      </c>
      <c r="D36" s="193">
        <v>1.3540099999999999</v>
      </c>
      <c r="E36" s="193">
        <v>1.2815099999999999</v>
      </c>
      <c r="F36" s="193">
        <v>1.31399</v>
      </c>
      <c r="G36" s="193">
        <v>1.2208000000000001</v>
      </c>
      <c r="H36" s="193">
        <v>1.23949</v>
      </c>
      <c r="I36" s="193">
        <v>1.1553199999999999</v>
      </c>
      <c r="J36" s="193">
        <v>1.1514899999999999</v>
      </c>
      <c r="K36" s="193">
        <v>1.2560800000000001</v>
      </c>
      <c r="L36" s="193">
        <v>0.88151999999999997</v>
      </c>
      <c r="M36" s="193">
        <v>0.88961000000000001</v>
      </c>
      <c r="N36" s="193">
        <v>0.93984999999999996</v>
      </c>
      <c r="O36" s="193">
        <v>0.89292000000000005</v>
      </c>
      <c r="P36" s="193">
        <v>0.94154000000000004</v>
      </c>
      <c r="Q36" s="193"/>
      <c r="R36" s="193"/>
      <c r="S36" s="193"/>
      <c r="T36" s="193"/>
      <c r="U36" s="193"/>
      <c r="V36" s="193"/>
      <c r="W36" s="193"/>
      <c r="X36" s="193">
        <v>1.0142500000000001</v>
      </c>
      <c r="Y36" s="193">
        <v>1.3929</v>
      </c>
      <c r="Z36" s="193">
        <v>1.3703799999999999</v>
      </c>
      <c r="AA36" s="193">
        <v>1.3414200000000001</v>
      </c>
      <c r="AB36" s="193">
        <v>1.27386</v>
      </c>
      <c r="AC36" s="193">
        <v>1.2263599999999999</v>
      </c>
      <c r="AD36" s="193">
        <v>1.18407</v>
      </c>
      <c r="AE36" s="193">
        <v>1.1310500000000001</v>
      </c>
      <c r="AF36" s="193">
        <v>1.1521600000000001</v>
      </c>
      <c r="AG36" s="193">
        <v>1.33508</v>
      </c>
      <c r="AH36" s="193">
        <v>1.06348</v>
      </c>
      <c r="AI36" s="193">
        <v>1.1957599999999999</v>
      </c>
      <c r="AJ36" s="193">
        <v>1.1788400000000001</v>
      </c>
      <c r="AK36" s="193">
        <v>1.1731100000000001</v>
      </c>
      <c r="AL36" s="193">
        <v>1.15903</v>
      </c>
      <c r="AM36" s="193">
        <v>1.08541</v>
      </c>
      <c r="AN36" s="193">
        <v>1.14347</v>
      </c>
      <c r="AO36" s="193">
        <v>1.1709700000000001</v>
      </c>
      <c r="AP36" s="193">
        <v>1.15524</v>
      </c>
      <c r="AQ36" s="193">
        <v>1.14351</v>
      </c>
      <c r="AR36" s="193">
        <v>1.1532500000000001</v>
      </c>
      <c r="AS36" s="193">
        <v>1.18187</v>
      </c>
      <c r="AT36" s="193">
        <v>1.1487700000000001</v>
      </c>
      <c r="AU36" s="193">
        <v>1.17716</v>
      </c>
      <c r="AV36" s="193">
        <v>0.89007000000000003</v>
      </c>
      <c r="AW36" s="193">
        <v>0.91491999999999996</v>
      </c>
      <c r="AX36" s="193">
        <v>1.0287599999999999</v>
      </c>
      <c r="AY36" s="193">
        <v>1.0313099999999999</v>
      </c>
      <c r="AZ36" s="193">
        <v>1.0343</v>
      </c>
      <c r="BA36" s="193">
        <v>1.0656099999999999</v>
      </c>
      <c r="BB36" s="193">
        <v>1.0684800000000001</v>
      </c>
      <c r="BC36" s="193">
        <v>1.0682</v>
      </c>
      <c r="BD36" s="193">
        <v>1.05806</v>
      </c>
      <c r="BE36" s="193">
        <v>1.0401800000000001</v>
      </c>
      <c r="BF36" s="193">
        <v>1.0227999999999999</v>
      </c>
      <c r="BG36" s="193">
        <v>0.90888000000000002</v>
      </c>
      <c r="BH36" s="193">
        <v>0.89578000000000002</v>
      </c>
      <c r="BI36" s="193">
        <v>1.1611100000000001</v>
      </c>
      <c r="BJ36" s="193">
        <v>1.1986600000000001</v>
      </c>
      <c r="BK36" s="193">
        <v>1.20322</v>
      </c>
      <c r="BL36" s="193">
        <v>1.2018</v>
      </c>
      <c r="BM36" s="193">
        <v>1.1963600000000001</v>
      </c>
      <c r="BN36" s="193">
        <v>0.85807999999999995</v>
      </c>
      <c r="BO36" s="193">
        <v>1.0184200000000001</v>
      </c>
      <c r="BP36" s="193">
        <v>1.0222899999999999</v>
      </c>
      <c r="BQ36" s="193">
        <v>1.0222800000000001</v>
      </c>
      <c r="BR36" s="193">
        <v>0.98526999999999998</v>
      </c>
      <c r="BS36" s="193">
        <v>0.99951000000000001</v>
      </c>
      <c r="BT36" s="193">
        <v>1.0060500000000001</v>
      </c>
      <c r="BU36" s="193">
        <v>1.03796</v>
      </c>
      <c r="BV36" s="193">
        <v>1.0725100000000001</v>
      </c>
      <c r="BW36" s="193">
        <v>1.0604899999999999</v>
      </c>
      <c r="BX36" s="193">
        <v>1.02579</v>
      </c>
      <c r="BY36" s="193">
        <v>1.01555</v>
      </c>
      <c r="BZ36" s="193">
        <v>1.0105</v>
      </c>
      <c r="CA36" s="193"/>
      <c r="CB36" s="193">
        <v>1.1246799999999999</v>
      </c>
      <c r="CC36" s="193">
        <v>1.19408</v>
      </c>
      <c r="CD36" s="193">
        <v>1.3117700000000001</v>
      </c>
      <c r="CE36" s="193">
        <v>1.3155600000000001</v>
      </c>
      <c r="CF36" s="193">
        <v>1.3092299999999999</v>
      </c>
      <c r="CG36" s="193">
        <v>1.1694199999999999</v>
      </c>
      <c r="CH36" s="193">
        <v>1.04861</v>
      </c>
      <c r="CI36" s="193">
        <v>1.0942700000000001</v>
      </c>
      <c r="CJ36" s="193">
        <v>1.07338</v>
      </c>
      <c r="CK36" s="193">
        <v>0.99724999999999997</v>
      </c>
      <c r="CL36" s="193">
        <v>1.1759999999999999</v>
      </c>
      <c r="CM36" s="193">
        <v>1.31731</v>
      </c>
      <c r="CN36" s="193">
        <v>1.2532399999999999</v>
      </c>
      <c r="CO36" s="193">
        <v>1.21286</v>
      </c>
      <c r="CP36" s="193">
        <v>1.29084</v>
      </c>
      <c r="CQ36" s="193">
        <v>1.3166599999999999</v>
      </c>
      <c r="CR36" s="193">
        <v>1.10229</v>
      </c>
      <c r="CS36" s="193">
        <v>1.1238900000000001</v>
      </c>
      <c r="CT36" s="193">
        <v>1.10243</v>
      </c>
      <c r="CU36" s="193">
        <v>0.9839</v>
      </c>
      <c r="CV36" s="193">
        <v>1.02891</v>
      </c>
      <c r="CW36" s="193"/>
      <c r="CX36" s="193">
        <v>1.01989</v>
      </c>
      <c r="CY36" s="193">
        <v>1.0217400000000001</v>
      </c>
      <c r="CZ36" s="193">
        <v>1.0233000000000001</v>
      </c>
      <c r="DA36" s="193">
        <v>1.0238700000000001</v>
      </c>
      <c r="DB36" s="193">
        <v>1.12903</v>
      </c>
      <c r="DC36" s="193">
        <v>1.1306499999999999</v>
      </c>
      <c r="DD36" s="193">
        <v>1.1397600000000001</v>
      </c>
      <c r="DE36" s="193">
        <v>1.17882</v>
      </c>
      <c r="DF36" s="193">
        <v>1.2192700000000001</v>
      </c>
      <c r="DG36" s="193">
        <v>1.2469300000000001</v>
      </c>
      <c r="DH36" s="193">
        <v>1.27366</v>
      </c>
      <c r="DI36" s="193">
        <v>1.28694</v>
      </c>
      <c r="DJ36" s="193">
        <v>1.37645</v>
      </c>
      <c r="DK36" s="193">
        <v>0.94186999999999999</v>
      </c>
      <c r="DL36" s="193">
        <v>0.94238999999999995</v>
      </c>
      <c r="DM36" s="193">
        <v>0.94076000000000004</v>
      </c>
      <c r="DN36" s="193"/>
      <c r="DO36" s="193"/>
      <c r="DP36" s="193"/>
      <c r="DQ36" s="193"/>
      <c r="DR36" s="193">
        <v>1.1201099999999999</v>
      </c>
      <c r="DS36" s="193">
        <v>1.16266</v>
      </c>
      <c r="DT36" s="193">
        <v>1.1958500000000001</v>
      </c>
      <c r="DU36" s="193">
        <v>1.25997</v>
      </c>
      <c r="DV36" s="193">
        <v>1.2294</v>
      </c>
      <c r="DW36" s="193">
        <v>0.93935000000000002</v>
      </c>
      <c r="DX36" s="193">
        <v>1.0022200000000001</v>
      </c>
      <c r="DY36" s="193">
        <v>0.98734</v>
      </c>
      <c r="DZ36" s="193">
        <v>1.01308</v>
      </c>
      <c r="EA36" s="193">
        <v>1.0230300000000001</v>
      </c>
      <c r="EB36" s="193">
        <v>1.02824</v>
      </c>
      <c r="EC36" s="193">
        <v>1.0343199999999999</v>
      </c>
      <c r="ED36" s="193">
        <v>0.87934000000000001</v>
      </c>
      <c r="EE36" s="193">
        <v>0.86497999999999997</v>
      </c>
      <c r="EF36" s="193">
        <v>0.85538000000000003</v>
      </c>
      <c r="EG36" s="193">
        <v>0.85284000000000004</v>
      </c>
      <c r="EH36" s="193">
        <v>1.3849</v>
      </c>
      <c r="EI36" s="193">
        <v>1.34565</v>
      </c>
      <c r="EJ36" s="193">
        <v>1.2470600000000001</v>
      </c>
      <c r="EK36" s="193">
        <v>1.5241400000000001</v>
      </c>
      <c r="EL36" s="193">
        <v>1.5389200000000001</v>
      </c>
      <c r="EM36" s="193">
        <v>1.4072499999999999</v>
      </c>
      <c r="EN36" s="193">
        <v>1.4854799999999999</v>
      </c>
      <c r="EO36" s="193">
        <v>1.3172299999999999</v>
      </c>
      <c r="EP36" s="193">
        <v>1.1913499999999999</v>
      </c>
      <c r="EQ36" s="193">
        <v>1.1066400000000001</v>
      </c>
      <c r="ER36" s="193">
        <v>1.13083</v>
      </c>
      <c r="ES36" s="193"/>
      <c r="ET36" s="193"/>
      <c r="EU36" s="193"/>
      <c r="EV36" s="193"/>
      <c r="EW36" s="193"/>
      <c r="EX36" s="193"/>
      <c r="EY36" s="193">
        <v>1.10232</v>
      </c>
      <c r="EZ36" s="193">
        <v>1.10301</v>
      </c>
      <c r="FA36" s="193">
        <v>1.1107800000000001</v>
      </c>
      <c r="FB36" s="193">
        <v>1.11215</v>
      </c>
      <c r="FC36" s="193">
        <v>1.1047</v>
      </c>
      <c r="FD36" s="193">
        <v>1.2280899999999999</v>
      </c>
      <c r="FE36" s="193">
        <v>1.28623</v>
      </c>
      <c r="FF36" s="193">
        <v>1.33002</v>
      </c>
      <c r="FG36" s="193">
        <v>1.3839699999999999</v>
      </c>
      <c r="FH36" s="193">
        <v>1.42594</v>
      </c>
      <c r="FI36" s="193">
        <v>1.2806200000000001</v>
      </c>
      <c r="FJ36" s="193">
        <v>1.3618600000000001</v>
      </c>
      <c r="FK36" s="193">
        <v>1.4160699999999999</v>
      </c>
      <c r="FL36" s="193">
        <v>1.1445700000000001</v>
      </c>
      <c r="FM36" s="193">
        <v>1.1513</v>
      </c>
      <c r="FN36" s="193">
        <v>1.05017</v>
      </c>
      <c r="FO36" s="193">
        <v>0.93835000000000002</v>
      </c>
      <c r="FP36" s="193"/>
      <c r="FQ36" s="193">
        <v>1.05819</v>
      </c>
      <c r="FR36" s="193">
        <v>1.0551299999999999</v>
      </c>
      <c r="FS36" s="193">
        <v>1.1143000000000001</v>
      </c>
      <c r="FT36" s="193">
        <v>1.1021000000000001</v>
      </c>
      <c r="FU36" s="193">
        <v>1.0600700000000001</v>
      </c>
      <c r="FV36" s="193">
        <v>0.96828000000000003</v>
      </c>
      <c r="FW36" s="193">
        <v>0.99900999999999995</v>
      </c>
      <c r="FX36" s="193">
        <v>1.3604400000000001</v>
      </c>
      <c r="FY36" s="193">
        <v>1.0644800000000001</v>
      </c>
      <c r="FZ36" s="193">
        <v>1.09674</v>
      </c>
      <c r="GA36" s="193"/>
      <c r="GB36" s="193">
        <v>1.2502899999999999</v>
      </c>
      <c r="GC36" s="193">
        <v>1.1237699999999999</v>
      </c>
      <c r="GD36" s="193">
        <v>0.94247999999999998</v>
      </c>
      <c r="GE36" s="193"/>
      <c r="GF36" s="193">
        <v>1.09127</v>
      </c>
    </row>
    <row r="37" spans="1:188" s="108" customFormat="1">
      <c r="A37" s="29">
        <v>44764</v>
      </c>
      <c r="B37" s="193">
        <v>1.1777500000000001</v>
      </c>
      <c r="C37" s="193">
        <v>1.3588</v>
      </c>
      <c r="D37" s="193">
        <v>1.3622300000000001</v>
      </c>
      <c r="E37" s="193">
        <v>1.2880499999999999</v>
      </c>
      <c r="F37" s="193">
        <v>1.32142</v>
      </c>
      <c r="G37" s="193">
        <v>1.2249699999999999</v>
      </c>
      <c r="H37" s="193">
        <v>1.2444900000000001</v>
      </c>
      <c r="I37" s="193">
        <v>1.1593100000000001</v>
      </c>
      <c r="J37" s="193">
        <v>1.1580999999999999</v>
      </c>
      <c r="K37" s="193">
        <v>1.26031</v>
      </c>
      <c r="L37" s="193">
        <v>0.88651000000000002</v>
      </c>
      <c r="M37" s="193">
        <v>0.89510000000000001</v>
      </c>
      <c r="N37" s="193">
        <v>0.94316999999999995</v>
      </c>
      <c r="O37" s="193">
        <v>0.89836000000000005</v>
      </c>
      <c r="P37" s="193">
        <v>0.94481999999999999</v>
      </c>
      <c r="Q37" s="193"/>
      <c r="R37" s="193"/>
      <c r="S37" s="193"/>
      <c r="T37" s="193"/>
      <c r="U37" s="193"/>
      <c r="V37" s="193"/>
      <c r="W37" s="193"/>
      <c r="X37" s="193">
        <v>1.01607</v>
      </c>
      <c r="Y37" s="193">
        <v>1.3958900000000001</v>
      </c>
      <c r="Z37" s="193">
        <v>1.3728400000000001</v>
      </c>
      <c r="AA37" s="193">
        <v>1.34345</v>
      </c>
      <c r="AB37" s="193">
        <v>1.2753399999999999</v>
      </c>
      <c r="AC37" s="193">
        <v>1.22725</v>
      </c>
      <c r="AD37" s="193">
        <v>1.1844399999999999</v>
      </c>
      <c r="AE37" s="193">
        <v>1.13096</v>
      </c>
      <c r="AF37" s="193">
        <v>1.1549100000000001</v>
      </c>
      <c r="AG37" s="193">
        <v>1.3335999999999999</v>
      </c>
      <c r="AH37" s="193">
        <v>1.06606</v>
      </c>
      <c r="AI37" s="193">
        <v>1.1967399999999999</v>
      </c>
      <c r="AJ37" s="193">
        <v>1.1797800000000001</v>
      </c>
      <c r="AK37" s="193">
        <v>1.17378</v>
      </c>
      <c r="AL37" s="193">
        <v>1.15967</v>
      </c>
      <c r="AM37" s="193">
        <v>1.0855600000000001</v>
      </c>
      <c r="AN37" s="193">
        <v>1.14429</v>
      </c>
      <c r="AO37" s="193">
        <v>1.17178</v>
      </c>
      <c r="AP37" s="193">
        <v>1.1554800000000001</v>
      </c>
      <c r="AQ37" s="193">
        <v>1.14374</v>
      </c>
      <c r="AR37" s="193">
        <v>1.15425</v>
      </c>
      <c r="AS37" s="193">
        <v>1.1828700000000001</v>
      </c>
      <c r="AT37" s="193">
        <v>1.14967</v>
      </c>
      <c r="AU37" s="193">
        <v>1.17807</v>
      </c>
      <c r="AV37" s="193">
        <v>0.89080000000000004</v>
      </c>
      <c r="AW37" s="193">
        <v>0.91510999999999998</v>
      </c>
      <c r="AX37" s="193">
        <v>1.0269600000000001</v>
      </c>
      <c r="AY37" s="193">
        <v>1.0292699999999999</v>
      </c>
      <c r="AZ37" s="193">
        <v>1.0325599999999999</v>
      </c>
      <c r="BA37" s="193">
        <v>1.06525</v>
      </c>
      <c r="BB37" s="193">
        <v>1.0680700000000001</v>
      </c>
      <c r="BC37" s="193">
        <v>1.06772</v>
      </c>
      <c r="BD37" s="193">
        <v>1.05735</v>
      </c>
      <c r="BE37" s="193">
        <v>1.03912</v>
      </c>
      <c r="BF37" s="193">
        <v>1.02152</v>
      </c>
      <c r="BG37" s="193">
        <v>0.90991999999999995</v>
      </c>
      <c r="BH37" s="193">
        <v>0.89770000000000005</v>
      </c>
      <c r="BI37" s="193">
        <v>1.16456</v>
      </c>
      <c r="BJ37" s="193">
        <v>1.20262</v>
      </c>
      <c r="BK37" s="193">
        <v>1.20766</v>
      </c>
      <c r="BL37" s="193">
        <v>1.20662</v>
      </c>
      <c r="BM37" s="193">
        <v>1.1984999999999999</v>
      </c>
      <c r="BN37" s="193">
        <v>0.86090999999999995</v>
      </c>
      <c r="BO37" s="193">
        <v>1.01658</v>
      </c>
      <c r="BP37" s="193">
        <v>1.02075</v>
      </c>
      <c r="BQ37" s="193">
        <v>1.02084</v>
      </c>
      <c r="BR37" s="193">
        <v>0.98624000000000001</v>
      </c>
      <c r="BS37" s="193">
        <v>1.0009999999999999</v>
      </c>
      <c r="BT37" s="193">
        <v>1.0082199999999999</v>
      </c>
      <c r="BU37" s="193">
        <v>1.04043</v>
      </c>
      <c r="BV37" s="193">
        <v>1.07507</v>
      </c>
      <c r="BW37" s="193">
        <v>1.06294</v>
      </c>
      <c r="BX37" s="193">
        <v>1.0304500000000001</v>
      </c>
      <c r="BY37" s="193">
        <v>1.02393</v>
      </c>
      <c r="BZ37" s="193">
        <v>1.02027</v>
      </c>
      <c r="CA37" s="193"/>
      <c r="CB37" s="193">
        <v>1.1259600000000001</v>
      </c>
      <c r="CC37" s="193">
        <v>1.1960200000000001</v>
      </c>
      <c r="CD37" s="193">
        <v>1.3142799999999999</v>
      </c>
      <c r="CE37" s="193">
        <v>1.31847</v>
      </c>
      <c r="CF37" s="193">
        <v>1.3123800000000001</v>
      </c>
      <c r="CG37" s="193">
        <v>1.1723399999999999</v>
      </c>
      <c r="CH37" s="193">
        <v>1.05219</v>
      </c>
      <c r="CI37" s="193">
        <v>1.0987199999999999</v>
      </c>
      <c r="CJ37" s="193">
        <v>1.0774600000000001</v>
      </c>
      <c r="CK37" s="193">
        <v>1.00003</v>
      </c>
      <c r="CL37" s="193">
        <v>1.17957</v>
      </c>
      <c r="CM37" s="193">
        <v>1.3244800000000001</v>
      </c>
      <c r="CN37" s="193">
        <v>1.25804</v>
      </c>
      <c r="CO37" s="193">
        <v>1.21722</v>
      </c>
      <c r="CP37" s="193">
        <v>1.2967</v>
      </c>
      <c r="CQ37" s="193">
        <v>1.32321</v>
      </c>
      <c r="CR37" s="193">
        <v>1.10565</v>
      </c>
      <c r="CS37" s="193">
        <v>1.12792</v>
      </c>
      <c r="CT37" s="193">
        <v>1.1084400000000001</v>
      </c>
      <c r="CU37" s="193">
        <v>0.98763000000000001</v>
      </c>
      <c r="CV37" s="193">
        <v>1.0339700000000001</v>
      </c>
      <c r="CW37" s="193"/>
      <c r="CX37" s="193">
        <v>1.01732</v>
      </c>
      <c r="CY37" s="193">
        <v>1.0197099999999999</v>
      </c>
      <c r="CZ37" s="193">
        <v>1.0218499999999999</v>
      </c>
      <c r="DA37" s="193">
        <v>1.02264</v>
      </c>
      <c r="DB37" s="193">
        <v>1.12984</v>
      </c>
      <c r="DC37" s="193">
        <v>1.1314900000000001</v>
      </c>
      <c r="DD37" s="193">
        <v>1.14117</v>
      </c>
      <c r="DE37" s="193">
        <v>1.18062</v>
      </c>
      <c r="DF37" s="193">
        <v>1.2215199999999999</v>
      </c>
      <c r="DG37" s="193">
        <v>1.2492799999999999</v>
      </c>
      <c r="DH37" s="193">
        <v>1.2762800000000001</v>
      </c>
      <c r="DI37" s="193">
        <v>1.2895399999999999</v>
      </c>
      <c r="DJ37" s="193">
        <v>1.3754200000000001</v>
      </c>
      <c r="DK37" s="193">
        <v>0.94279999999999997</v>
      </c>
      <c r="DL37" s="193">
        <v>0.94362000000000001</v>
      </c>
      <c r="DM37" s="193">
        <v>0.94208000000000003</v>
      </c>
      <c r="DN37" s="193"/>
      <c r="DO37" s="193"/>
      <c r="DP37" s="193"/>
      <c r="DQ37" s="193"/>
      <c r="DR37" s="193">
        <v>1.1215299999999999</v>
      </c>
      <c r="DS37" s="193">
        <v>1.16388</v>
      </c>
      <c r="DT37" s="193">
        <v>1.19713</v>
      </c>
      <c r="DU37" s="193">
        <v>1.26115</v>
      </c>
      <c r="DV37" s="193">
        <v>1.2307399999999999</v>
      </c>
      <c r="DW37" s="193">
        <v>0.94045000000000001</v>
      </c>
      <c r="DX37" s="193">
        <v>1.00064</v>
      </c>
      <c r="DY37" s="193">
        <v>0.98599999999999999</v>
      </c>
      <c r="DZ37" s="193">
        <v>1.01132</v>
      </c>
      <c r="EA37" s="193">
        <v>1.02111</v>
      </c>
      <c r="EB37" s="193">
        <v>1.0262100000000001</v>
      </c>
      <c r="EC37" s="193">
        <v>1.0321800000000001</v>
      </c>
      <c r="ED37" s="193">
        <v>0.88141999999999998</v>
      </c>
      <c r="EE37" s="193">
        <v>0.86741999999999997</v>
      </c>
      <c r="EF37" s="193">
        <v>0.85816000000000003</v>
      </c>
      <c r="EG37" s="193">
        <v>0.85582999999999998</v>
      </c>
      <c r="EH37" s="193">
        <v>1.3878699999999999</v>
      </c>
      <c r="EI37" s="193">
        <v>1.34741</v>
      </c>
      <c r="EJ37" s="193">
        <v>1.2475400000000001</v>
      </c>
      <c r="EK37" s="193">
        <v>1.52868</v>
      </c>
      <c r="EL37" s="193">
        <v>1.54359</v>
      </c>
      <c r="EM37" s="193">
        <v>1.41055</v>
      </c>
      <c r="EN37" s="193">
        <v>1.4896</v>
      </c>
      <c r="EO37" s="193">
        <v>1.3199799999999999</v>
      </c>
      <c r="EP37" s="193">
        <v>1.1943600000000001</v>
      </c>
      <c r="EQ37" s="193">
        <v>1.10947</v>
      </c>
      <c r="ER37" s="193">
        <v>1.1336299999999999</v>
      </c>
      <c r="ES37" s="193"/>
      <c r="ET37" s="193"/>
      <c r="EU37" s="193"/>
      <c r="EV37" s="193"/>
      <c r="EW37" s="193"/>
      <c r="EX37" s="193"/>
      <c r="EY37" s="193">
        <v>1.1048500000000001</v>
      </c>
      <c r="EZ37" s="193">
        <v>1.1044700000000001</v>
      </c>
      <c r="FA37" s="193">
        <v>1.1126199999999999</v>
      </c>
      <c r="FB37" s="193">
        <v>1.1129100000000001</v>
      </c>
      <c r="FC37" s="193">
        <v>1.1050899999999999</v>
      </c>
      <c r="FD37" s="193">
        <v>1.2286300000000001</v>
      </c>
      <c r="FE37" s="193">
        <v>1.2872300000000001</v>
      </c>
      <c r="FF37" s="193">
        <v>1.3314999999999999</v>
      </c>
      <c r="FG37" s="193">
        <v>1.3859399999999999</v>
      </c>
      <c r="FH37" s="193">
        <v>1.4284699999999999</v>
      </c>
      <c r="FI37" s="193">
        <v>1.28285</v>
      </c>
      <c r="FJ37" s="193">
        <v>1.3642300000000001</v>
      </c>
      <c r="FK37" s="193">
        <v>1.4173100000000001</v>
      </c>
      <c r="FL37" s="193">
        <v>1.1475599999999999</v>
      </c>
      <c r="FM37" s="193">
        <v>1.15429</v>
      </c>
      <c r="FN37" s="193">
        <v>1.05091</v>
      </c>
      <c r="FO37" s="193">
        <v>0.93901999999999997</v>
      </c>
      <c r="FP37" s="193"/>
      <c r="FQ37" s="193">
        <v>1.05755</v>
      </c>
      <c r="FR37" s="193">
        <v>1.0544899999999999</v>
      </c>
      <c r="FS37" s="193">
        <v>1.1135900000000001</v>
      </c>
      <c r="FT37" s="193">
        <v>1.1016300000000001</v>
      </c>
      <c r="FU37" s="193">
        <v>1.0596300000000001</v>
      </c>
      <c r="FV37" s="193">
        <v>0.97111999999999998</v>
      </c>
      <c r="FW37" s="193">
        <v>0.99833000000000005</v>
      </c>
      <c r="FX37" s="193">
        <v>1.3580700000000001</v>
      </c>
      <c r="FY37" s="193">
        <v>1.0646599999999999</v>
      </c>
      <c r="FZ37" s="193">
        <v>1.0970299999999999</v>
      </c>
      <c r="GA37" s="193"/>
      <c r="GB37" s="193">
        <v>1.25335</v>
      </c>
      <c r="GC37" s="193">
        <v>1.1265000000000001</v>
      </c>
      <c r="GD37" s="193">
        <v>0.94401000000000002</v>
      </c>
      <c r="GE37" s="193"/>
      <c r="GF37" s="193">
        <v>1.0892999999999999</v>
      </c>
    </row>
    <row r="38" spans="1:188" s="108" customFormat="1">
      <c r="A38" s="29">
        <v>44767</v>
      </c>
      <c r="B38" s="193">
        <v>1.1835</v>
      </c>
      <c r="C38" s="193">
        <v>1.3701099999999999</v>
      </c>
      <c r="D38" s="193">
        <v>1.37405</v>
      </c>
      <c r="E38" s="193">
        <v>1.2970699999999999</v>
      </c>
      <c r="F38" s="193">
        <v>1.3317600000000001</v>
      </c>
      <c r="G38" s="193">
        <v>1.2311799999999999</v>
      </c>
      <c r="H38" s="193">
        <v>1.25183</v>
      </c>
      <c r="I38" s="193">
        <v>1.1652400000000001</v>
      </c>
      <c r="J38" s="193">
        <v>1.1674500000000001</v>
      </c>
      <c r="K38" s="193">
        <v>1.27355</v>
      </c>
      <c r="L38" s="193">
        <v>0.89358000000000004</v>
      </c>
      <c r="M38" s="193">
        <v>0.90263000000000004</v>
      </c>
      <c r="N38" s="193">
        <v>0.95331999999999995</v>
      </c>
      <c r="O38" s="193">
        <v>0.90578999999999998</v>
      </c>
      <c r="P38" s="193">
        <v>0.95484999999999998</v>
      </c>
      <c r="Q38" s="193"/>
      <c r="R38" s="193"/>
      <c r="S38" s="193"/>
      <c r="T38" s="193"/>
      <c r="U38" s="193"/>
      <c r="V38" s="193"/>
      <c r="W38" s="193"/>
      <c r="X38" s="193">
        <v>1.0214300000000001</v>
      </c>
      <c r="Y38" s="193">
        <v>1.4067400000000001</v>
      </c>
      <c r="Z38" s="193">
        <v>1.3831899999999999</v>
      </c>
      <c r="AA38" s="193">
        <v>1.3534200000000001</v>
      </c>
      <c r="AB38" s="193">
        <v>1.28423</v>
      </c>
      <c r="AC38" s="193">
        <v>1.23489</v>
      </c>
      <c r="AD38" s="193">
        <v>1.19146</v>
      </c>
      <c r="AE38" s="193">
        <v>1.13754</v>
      </c>
      <c r="AF38" s="193">
        <v>1.16395</v>
      </c>
      <c r="AG38" s="193">
        <v>1.3486400000000001</v>
      </c>
      <c r="AH38" s="193">
        <v>1.0745499999999999</v>
      </c>
      <c r="AI38" s="193">
        <v>1.2068700000000001</v>
      </c>
      <c r="AJ38" s="193">
        <v>1.18954</v>
      </c>
      <c r="AK38" s="193">
        <v>1.18251</v>
      </c>
      <c r="AL38" s="193">
        <v>1.1680699999999999</v>
      </c>
      <c r="AM38" s="193">
        <v>1.0914299999999999</v>
      </c>
      <c r="AN38" s="193">
        <v>1.1534800000000001</v>
      </c>
      <c r="AO38" s="193">
        <v>1.1809499999999999</v>
      </c>
      <c r="AP38" s="193">
        <v>1.16246</v>
      </c>
      <c r="AQ38" s="193">
        <v>1.15046</v>
      </c>
      <c r="AR38" s="193">
        <v>1.16412</v>
      </c>
      <c r="AS38" s="193">
        <v>1.1927300000000001</v>
      </c>
      <c r="AT38" s="193">
        <v>1.15937</v>
      </c>
      <c r="AU38" s="193">
        <v>1.18777</v>
      </c>
      <c r="AV38" s="193">
        <v>0.89837999999999996</v>
      </c>
      <c r="AW38" s="193">
        <v>0.92062999999999995</v>
      </c>
      <c r="AX38" s="193">
        <v>1.03556</v>
      </c>
      <c r="AY38" s="193">
        <v>1.03973</v>
      </c>
      <c r="AZ38" s="193">
        <v>1.04488</v>
      </c>
      <c r="BA38" s="193">
        <v>1.0760099999999999</v>
      </c>
      <c r="BB38" s="193">
        <v>1.0786800000000001</v>
      </c>
      <c r="BC38" s="193">
        <v>1.0781099999999999</v>
      </c>
      <c r="BD38" s="193">
        <v>1.0675399999999999</v>
      </c>
      <c r="BE38" s="193">
        <v>1.0491200000000001</v>
      </c>
      <c r="BF38" s="193">
        <v>1.0309999999999999</v>
      </c>
      <c r="BG38" s="193">
        <v>0.91469</v>
      </c>
      <c r="BH38" s="193">
        <v>0.90276000000000001</v>
      </c>
      <c r="BI38" s="193">
        <v>1.17082</v>
      </c>
      <c r="BJ38" s="193">
        <v>1.20994</v>
      </c>
      <c r="BK38" s="193">
        <v>1.2152700000000001</v>
      </c>
      <c r="BL38" s="193">
        <v>1.21505</v>
      </c>
      <c r="BM38" s="193">
        <v>1.21034</v>
      </c>
      <c r="BN38" s="193">
        <v>0.86761999999999995</v>
      </c>
      <c r="BO38" s="193">
        <v>1.02796</v>
      </c>
      <c r="BP38" s="193">
        <v>1.0332300000000001</v>
      </c>
      <c r="BQ38" s="193">
        <v>1.03363</v>
      </c>
      <c r="BR38" s="193">
        <v>0.99167000000000005</v>
      </c>
      <c r="BS38" s="193">
        <v>1.00725</v>
      </c>
      <c r="BT38" s="193">
        <v>1.0150600000000001</v>
      </c>
      <c r="BU38" s="193">
        <v>1.04776</v>
      </c>
      <c r="BV38" s="193">
        <v>1.0825499999999999</v>
      </c>
      <c r="BW38" s="193">
        <v>1.0703499999999999</v>
      </c>
      <c r="BX38" s="193">
        <v>1.03546</v>
      </c>
      <c r="BY38" s="193">
        <v>1.0307299999999999</v>
      </c>
      <c r="BZ38" s="193">
        <v>1.0281199999999999</v>
      </c>
      <c r="CA38" s="193"/>
      <c r="CB38" s="193">
        <v>1.13283</v>
      </c>
      <c r="CC38" s="193">
        <v>1.2040200000000001</v>
      </c>
      <c r="CD38" s="193">
        <v>1.3236399999999999</v>
      </c>
      <c r="CE38" s="193">
        <v>1.3282499999999999</v>
      </c>
      <c r="CF38" s="193">
        <v>1.3224</v>
      </c>
      <c r="CG38" s="193">
        <v>1.18144</v>
      </c>
      <c r="CH38" s="193">
        <v>1.05992</v>
      </c>
      <c r="CI38" s="193">
        <v>1.10734</v>
      </c>
      <c r="CJ38" s="193">
        <v>1.08572</v>
      </c>
      <c r="CK38" s="193">
        <v>1.0078100000000001</v>
      </c>
      <c r="CL38" s="193">
        <v>1.18472</v>
      </c>
      <c r="CM38" s="193">
        <v>1.33277</v>
      </c>
      <c r="CN38" s="193">
        <v>1.2646299999999999</v>
      </c>
      <c r="CO38" s="193">
        <v>1.2236</v>
      </c>
      <c r="CP38" s="193">
        <v>1.3041499999999999</v>
      </c>
      <c r="CQ38" s="193">
        <v>1.33117</v>
      </c>
      <c r="CR38" s="193">
        <v>1.11046</v>
      </c>
      <c r="CS38" s="193">
        <v>1.1337699999999999</v>
      </c>
      <c r="CT38" s="193">
        <v>1.1153999999999999</v>
      </c>
      <c r="CU38" s="193">
        <v>0.99273</v>
      </c>
      <c r="CV38" s="193">
        <v>1.0400700000000001</v>
      </c>
      <c r="CW38" s="193"/>
      <c r="CX38" s="193">
        <v>1.02799</v>
      </c>
      <c r="CY38" s="193">
        <v>1.02976</v>
      </c>
      <c r="CZ38" s="193">
        <v>1.0306900000000001</v>
      </c>
      <c r="DA38" s="193">
        <v>1.0309900000000001</v>
      </c>
      <c r="DB38" s="193">
        <v>1.13578</v>
      </c>
      <c r="DC38" s="193">
        <v>1.1372899999999999</v>
      </c>
      <c r="DD38" s="193">
        <v>1.1486499999999999</v>
      </c>
      <c r="DE38" s="193">
        <v>1.1887099999999999</v>
      </c>
      <c r="DF38" s="193">
        <v>1.2306600000000001</v>
      </c>
      <c r="DG38" s="193">
        <v>1.2587699999999999</v>
      </c>
      <c r="DH38" s="193">
        <v>1.28616</v>
      </c>
      <c r="DI38" s="193">
        <v>1.29966</v>
      </c>
      <c r="DJ38" s="193">
        <v>1.39025</v>
      </c>
      <c r="DK38" s="193">
        <v>0.94752999999999998</v>
      </c>
      <c r="DL38" s="193">
        <v>0.94945999999999997</v>
      </c>
      <c r="DM38" s="193">
        <v>0.94823000000000002</v>
      </c>
      <c r="DN38" s="193"/>
      <c r="DO38" s="193"/>
      <c r="DP38" s="193"/>
      <c r="DQ38" s="193"/>
      <c r="DR38" s="193">
        <v>1.12948</v>
      </c>
      <c r="DS38" s="193">
        <v>1.1719599999999999</v>
      </c>
      <c r="DT38" s="193">
        <v>1.20533</v>
      </c>
      <c r="DU38" s="193">
        <v>1.2697499999999999</v>
      </c>
      <c r="DV38" s="193">
        <v>1.2391700000000001</v>
      </c>
      <c r="DW38" s="193">
        <v>0.94721</v>
      </c>
      <c r="DX38" s="193">
        <v>1.0116099999999999</v>
      </c>
      <c r="DY38" s="193">
        <v>0.99619999999999997</v>
      </c>
      <c r="DZ38" s="193">
        <v>1.0228600000000001</v>
      </c>
      <c r="EA38" s="193">
        <v>1.03322</v>
      </c>
      <c r="EB38" s="193">
        <v>1.0386500000000001</v>
      </c>
      <c r="EC38" s="193">
        <v>1.0449600000000001</v>
      </c>
      <c r="ED38" s="193">
        <v>0.88724000000000003</v>
      </c>
      <c r="EE38" s="193">
        <v>0.87341999999999997</v>
      </c>
      <c r="EF38" s="193">
        <v>0.86434</v>
      </c>
      <c r="EG38" s="193">
        <v>0.86217999999999995</v>
      </c>
      <c r="EH38" s="193">
        <v>1.39598</v>
      </c>
      <c r="EI38" s="193">
        <v>1.3552</v>
      </c>
      <c r="EJ38" s="193">
        <v>1.25475</v>
      </c>
      <c r="EK38" s="193">
        <v>1.54138</v>
      </c>
      <c r="EL38" s="193">
        <v>1.55671</v>
      </c>
      <c r="EM38" s="193">
        <v>1.4188099999999999</v>
      </c>
      <c r="EN38" s="193">
        <v>1.5007299999999999</v>
      </c>
      <c r="EO38" s="193">
        <v>1.3263400000000001</v>
      </c>
      <c r="EP38" s="193">
        <v>1.1998599999999999</v>
      </c>
      <c r="EQ38" s="193">
        <v>1.11599</v>
      </c>
      <c r="ER38" s="193">
        <v>1.1443399999999999</v>
      </c>
      <c r="ES38" s="193"/>
      <c r="ET38" s="193"/>
      <c r="EU38" s="193"/>
      <c r="EV38" s="193"/>
      <c r="EW38" s="193"/>
      <c r="EX38" s="193"/>
      <c r="EY38" s="193">
        <v>1.1127199999999999</v>
      </c>
      <c r="EZ38" s="193">
        <v>1.1117999999999999</v>
      </c>
      <c r="FA38" s="193">
        <v>1.1204000000000001</v>
      </c>
      <c r="FB38" s="193">
        <v>1.1198399999999999</v>
      </c>
      <c r="FC38" s="193">
        <v>1.1124799999999999</v>
      </c>
      <c r="FD38" s="193">
        <v>1.2338100000000001</v>
      </c>
      <c r="FE38" s="193">
        <v>1.2929999999999999</v>
      </c>
      <c r="FF38" s="193">
        <v>1.33779</v>
      </c>
      <c r="FG38" s="193">
        <v>1.39276</v>
      </c>
      <c r="FH38" s="193">
        <v>1.43594</v>
      </c>
      <c r="FI38" s="193">
        <v>1.2902800000000001</v>
      </c>
      <c r="FJ38" s="193">
        <v>1.37212</v>
      </c>
      <c r="FK38" s="193">
        <v>1.4254899999999999</v>
      </c>
      <c r="FL38" s="193">
        <v>1.1524799999999999</v>
      </c>
      <c r="FM38" s="193">
        <v>1.1592199999999999</v>
      </c>
      <c r="FN38" s="193">
        <v>1.0528</v>
      </c>
      <c r="FO38" s="193">
        <v>0.94071000000000005</v>
      </c>
      <c r="FP38" s="193"/>
      <c r="FQ38" s="193">
        <v>1.06335</v>
      </c>
      <c r="FR38" s="193">
        <v>1.0603</v>
      </c>
      <c r="FS38" s="193">
        <v>1.1201000000000001</v>
      </c>
      <c r="FT38" s="193">
        <v>1.10924</v>
      </c>
      <c r="FU38" s="193">
        <v>1.0667500000000001</v>
      </c>
      <c r="FV38" s="193">
        <v>0.97513000000000005</v>
      </c>
      <c r="FW38" s="193">
        <v>1.0036799999999999</v>
      </c>
      <c r="FX38" s="193">
        <v>1.36117</v>
      </c>
      <c r="FY38" s="193">
        <v>1.0716300000000001</v>
      </c>
      <c r="FZ38" s="193">
        <v>1.1045400000000001</v>
      </c>
      <c r="GA38" s="193"/>
      <c r="GB38" s="193">
        <v>1.2583800000000001</v>
      </c>
      <c r="GC38" s="193">
        <v>1.1309499999999999</v>
      </c>
      <c r="GD38" s="193">
        <v>0.94835000000000003</v>
      </c>
      <c r="GE38" s="193"/>
      <c r="GF38" s="193">
        <v>1.09589</v>
      </c>
    </row>
    <row r="39" spans="1:188" s="108" customFormat="1">
      <c r="A39" s="29">
        <v>44768</v>
      </c>
      <c r="B39" s="193">
        <v>1.1935199999999999</v>
      </c>
      <c r="C39" s="193">
        <v>1.37985</v>
      </c>
      <c r="D39" s="193">
        <v>1.38375</v>
      </c>
      <c r="E39" s="193">
        <v>1.30687</v>
      </c>
      <c r="F39" s="193">
        <v>1.34145</v>
      </c>
      <c r="G39" s="193">
        <v>1.24108</v>
      </c>
      <c r="H39" s="193">
        <v>1.2618199999999999</v>
      </c>
      <c r="I39" s="193">
        <v>1.17469</v>
      </c>
      <c r="J39" s="193">
        <v>1.1751400000000001</v>
      </c>
      <c r="K39" s="193">
        <v>1.28223</v>
      </c>
      <c r="L39" s="193">
        <v>0.89939999999999998</v>
      </c>
      <c r="M39" s="193">
        <v>0.90851999999999999</v>
      </c>
      <c r="N39" s="193">
        <v>0.95982000000000001</v>
      </c>
      <c r="O39" s="193">
        <v>0.91149000000000002</v>
      </c>
      <c r="P39" s="193">
        <v>0.96111000000000002</v>
      </c>
      <c r="Q39" s="193"/>
      <c r="R39" s="193"/>
      <c r="S39" s="193"/>
      <c r="T39" s="193"/>
      <c r="U39" s="193"/>
      <c r="V39" s="193"/>
      <c r="W39" s="193"/>
      <c r="X39" s="193">
        <v>1.0200499999999999</v>
      </c>
      <c r="Y39" s="193">
        <v>1.40002</v>
      </c>
      <c r="Z39" s="193">
        <v>1.37734</v>
      </c>
      <c r="AA39" s="193">
        <v>1.3485199999999999</v>
      </c>
      <c r="AB39" s="193">
        <v>1.2818400000000001</v>
      </c>
      <c r="AC39" s="193">
        <v>1.2363200000000001</v>
      </c>
      <c r="AD39" s="193">
        <v>1.19482</v>
      </c>
      <c r="AE39" s="193">
        <v>1.14116</v>
      </c>
      <c r="AF39" s="193">
        <v>1.15802</v>
      </c>
      <c r="AG39" s="193">
        <v>1.3424100000000001</v>
      </c>
      <c r="AH39" s="193">
        <v>1.06891</v>
      </c>
      <c r="AI39" s="193">
        <v>1.2021299999999999</v>
      </c>
      <c r="AJ39" s="193">
        <v>1.1849799999999999</v>
      </c>
      <c r="AK39" s="193">
        <v>1.17943</v>
      </c>
      <c r="AL39" s="193">
        <v>1.1651199999999999</v>
      </c>
      <c r="AM39" s="193">
        <v>1.0912299999999999</v>
      </c>
      <c r="AN39" s="193">
        <v>1.1494599999999999</v>
      </c>
      <c r="AO39" s="193">
        <v>1.1769499999999999</v>
      </c>
      <c r="AP39" s="193">
        <v>1.1615500000000001</v>
      </c>
      <c r="AQ39" s="193">
        <v>1.1495899999999999</v>
      </c>
      <c r="AR39" s="193">
        <v>1.1594100000000001</v>
      </c>
      <c r="AS39" s="193">
        <v>1.1880299999999999</v>
      </c>
      <c r="AT39" s="193">
        <v>1.1549400000000001</v>
      </c>
      <c r="AU39" s="193">
        <v>1.1833400000000001</v>
      </c>
      <c r="AV39" s="193">
        <v>0.89483000000000001</v>
      </c>
      <c r="AW39" s="193">
        <v>0.91991999999999996</v>
      </c>
      <c r="AX39" s="193">
        <v>1.0359</v>
      </c>
      <c r="AY39" s="193">
        <v>1.03783</v>
      </c>
      <c r="AZ39" s="193">
        <v>1.04034</v>
      </c>
      <c r="BA39" s="193">
        <v>1.0726899999999999</v>
      </c>
      <c r="BB39" s="193">
        <v>1.07568</v>
      </c>
      <c r="BC39" s="193">
        <v>1.07575</v>
      </c>
      <c r="BD39" s="193">
        <v>1.0661799999999999</v>
      </c>
      <c r="BE39" s="193">
        <v>1.0489999999999999</v>
      </c>
      <c r="BF39" s="193">
        <v>1.0321</v>
      </c>
      <c r="BG39" s="193">
        <v>0.91532000000000002</v>
      </c>
      <c r="BH39" s="193">
        <v>0.90127999999999997</v>
      </c>
      <c r="BI39" s="193">
        <v>1.1734800000000001</v>
      </c>
      <c r="BJ39" s="193">
        <v>1.21061</v>
      </c>
      <c r="BK39" s="193">
        <v>1.21553</v>
      </c>
      <c r="BL39" s="193">
        <v>1.21445</v>
      </c>
      <c r="BM39" s="193">
        <v>1.20462</v>
      </c>
      <c r="BN39" s="193">
        <v>0.86538000000000004</v>
      </c>
      <c r="BO39" s="193">
        <v>1.02634</v>
      </c>
      <c r="BP39" s="193">
        <v>1.0295300000000001</v>
      </c>
      <c r="BQ39" s="193">
        <v>1.0296799999999999</v>
      </c>
      <c r="BR39" s="193">
        <v>0.99124000000000001</v>
      </c>
      <c r="BS39" s="193">
        <v>1.00526</v>
      </c>
      <c r="BT39" s="193">
        <v>1.01135</v>
      </c>
      <c r="BU39" s="193">
        <v>1.0431900000000001</v>
      </c>
      <c r="BV39" s="193">
        <v>1.07759</v>
      </c>
      <c r="BW39" s="193">
        <v>1.06562</v>
      </c>
      <c r="BX39" s="193">
        <v>1.0401100000000001</v>
      </c>
      <c r="BY39" s="193">
        <v>1.0361800000000001</v>
      </c>
      <c r="BZ39" s="193">
        <v>1.0338499999999999</v>
      </c>
      <c r="CA39" s="193"/>
      <c r="CB39" s="193">
        <v>1.13439</v>
      </c>
      <c r="CC39" s="193">
        <v>1.2037500000000001</v>
      </c>
      <c r="CD39" s="193">
        <v>1.3219099999999999</v>
      </c>
      <c r="CE39" s="193">
        <v>1.32525</v>
      </c>
      <c r="CF39" s="193">
        <v>1.31837</v>
      </c>
      <c r="CG39" s="193">
        <v>1.1772800000000001</v>
      </c>
      <c r="CH39" s="193">
        <v>1.0560799999999999</v>
      </c>
      <c r="CI39" s="193">
        <v>1.1014600000000001</v>
      </c>
      <c r="CJ39" s="193">
        <v>1.08067</v>
      </c>
      <c r="CK39" s="193">
        <v>1.00417</v>
      </c>
      <c r="CL39" s="193">
        <v>1.19259</v>
      </c>
      <c r="CM39" s="193">
        <v>1.33908</v>
      </c>
      <c r="CN39" s="193">
        <v>1.27152</v>
      </c>
      <c r="CO39" s="193">
        <v>1.2316800000000001</v>
      </c>
      <c r="CP39" s="193">
        <v>1.31087</v>
      </c>
      <c r="CQ39" s="193">
        <v>1.33771</v>
      </c>
      <c r="CR39" s="193">
        <v>1.11791</v>
      </c>
      <c r="CS39" s="193">
        <v>1.14127</v>
      </c>
      <c r="CT39" s="193">
        <v>1.1206100000000001</v>
      </c>
      <c r="CU39" s="193">
        <v>0.99809999999999999</v>
      </c>
      <c r="CV39" s="193">
        <v>1.0451299999999999</v>
      </c>
      <c r="CW39" s="193"/>
      <c r="CX39" s="193">
        <v>1.0245599999999999</v>
      </c>
      <c r="CY39" s="193">
        <v>1.02813</v>
      </c>
      <c r="CZ39" s="193">
        <v>1.03209</v>
      </c>
      <c r="DA39" s="193">
        <v>1.0335700000000001</v>
      </c>
      <c r="DB39" s="193">
        <v>1.13652</v>
      </c>
      <c r="DC39" s="193">
        <v>1.1378900000000001</v>
      </c>
      <c r="DD39" s="193">
        <v>1.1466700000000001</v>
      </c>
      <c r="DE39" s="193">
        <v>1.1857200000000001</v>
      </c>
      <c r="DF39" s="193">
        <v>1.2262</v>
      </c>
      <c r="DG39" s="193">
        <v>1.25352</v>
      </c>
      <c r="DH39" s="193">
        <v>1.28068</v>
      </c>
      <c r="DI39" s="193">
        <v>1.2941199999999999</v>
      </c>
      <c r="DJ39" s="193">
        <v>1.3846700000000001</v>
      </c>
      <c r="DK39" s="193">
        <v>0.94447999999999999</v>
      </c>
      <c r="DL39" s="193">
        <v>0.94525999999999999</v>
      </c>
      <c r="DM39" s="193">
        <v>0.94371000000000005</v>
      </c>
      <c r="DN39" s="193"/>
      <c r="DO39" s="193"/>
      <c r="DP39" s="193"/>
      <c r="DQ39" s="193"/>
      <c r="DR39" s="193">
        <v>1.1303700000000001</v>
      </c>
      <c r="DS39" s="193">
        <v>1.17136</v>
      </c>
      <c r="DT39" s="193">
        <v>1.2044999999999999</v>
      </c>
      <c r="DU39" s="193">
        <v>1.2680199999999999</v>
      </c>
      <c r="DV39" s="193">
        <v>1.2379100000000001</v>
      </c>
      <c r="DW39" s="193">
        <v>0.94579999999999997</v>
      </c>
      <c r="DX39" s="193">
        <v>1.0111000000000001</v>
      </c>
      <c r="DY39" s="193">
        <v>0.99707000000000001</v>
      </c>
      <c r="DZ39" s="193">
        <v>1.02132</v>
      </c>
      <c r="EA39" s="193">
        <v>1.0306500000000001</v>
      </c>
      <c r="EB39" s="193">
        <v>1.0354399999999999</v>
      </c>
      <c r="EC39" s="193">
        <v>1.0411699999999999</v>
      </c>
      <c r="ED39" s="193">
        <v>0.88817999999999997</v>
      </c>
      <c r="EE39" s="193">
        <v>0.87280000000000002</v>
      </c>
      <c r="EF39" s="193">
        <v>0.86226000000000003</v>
      </c>
      <c r="EG39" s="193">
        <v>0.85940000000000005</v>
      </c>
      <c r="EH39" s="193">
        <v>1.3935500000000001</v>
      </c>
      <c r="EI39" s="193">
        <v>1.3551899999999999</v>
      </c>
      <c r="EJ39" s="193">
        <v>1.2578199999999999</v>
      </c>
      <c r="EK39" s="193">
        <v>1.53671</v>
      </c>
      <c r="EL39" s="193">
        <v>1.55193</v>
      </c>
      <c r="EM39" s="193">
        <v>1.41692</v>
      </c>
      <c r="EN39" s="193">
        <v>1.4970600000000001</v>
      </c>
      <c r="EO39" s="193">
        <v>1.3255399999999999</v>
      </c>
      <c r="EP39" s="193">
        <v>1.19909</v>
      </c>
      <c r="EQ39" s="193">
        <v>1.1131599999999999</v>
      </c>
      <c r="ER39" s="193">
        <v>1.14029</v>
      </c>
      <c r="ES39" s="193"/>
      <c r="ET39" s="193"/>
      <c r="EU39" s="193"/>
      <c r="EV39" s="193"/>
      <c r="EW39" s="193"/>
      <c r="EX39" s="193"/>
      <c r="EY39" s="193">
        <v>1.10886</v>
      </c>
      <c r="EZ39" s="193">
        <v>1.1089800000000001</v>
      </c>
      <c r="FA39" s="193">
        <v>1.117</v>
      </c>
      <c r="FB39" s="193">
        <v>1.11771</v>
      </c>
      <c r="FC39" s="193">
        <v>1.1105</v>
      </c>
      <c r="FD39" s="193">
        <v>1.23647</v>
      </c>
      <c r="FE39" s="193">
        <v>1.2946599999999999</v>
      </c>
      <c r="FF39" s="193">
        <v>1.3383</v>
      </c>
      <c r="FG39" s="193">
        <v>1.3920699999999999</v>
      </c>
      <c r="FH39" s="193">
        <v>1.4340200000000001</v>
      </c>
      <c r="FI39" s="193">
        <v>1.2889999999999999</v>
      </c>
      <c r="FJ39" s="193">
        <v>1.3707800000000001</v>
      </c>
      <c r="FK39" s="193">
        <v>1.42706</v>
      </c>
      <c r="FL39" s="193">
        <v>1.1623000000000001</v>
      </c>
      <c r="FM39" s="193">
        <v>1.1690799999999999</v>
      </c>
      <c r="FN39" s="193">
        <v>1.0623199999999999</v>
      </c>
      <c r="FO39" s="193">
        <v>0.94925000000000004</v>
      </c>
      <c r="FP39" s="193"/>
      <c r="FQ39" s="193">
        <v>1.06938</v>
      </c>
      <c r="FR39" s="193">
        <v>1.0663100000000001</v>
      </c>
      <c r="FS39" s="193">
        <v>1.1233200000000001</v>
      </c>
      <c r="FT39" s="193">
        <v>1.10897</v>
      </c>
      <c r="FU39" s="193">
        <v>1.0665</v>
      </c>
      <c r="FV39" s="193">
        <v>0.97836000000000001</v>
      </c>
      <c r="FW39" s="193">
        <v>1.0081599999999999</v>
      </c>
      <c r="FX39" s="193">
        <v>1.36114</v>
      </c>
      <c r="FY39" s="193">
        <v>1.0765499999999999</v>
      </c>
      <c r="FZ39" s="193">
        <v>1.1065400000000001</v>
      </c>
      <c r="GA39" s="193"/>
      <c r="GB39" s="193">
        <v>1.25807</v>
      </c>
      <c r="GC39" s="193">
        <v>1.1306400000000001</v>
      </c>
      <c r="GD39" s="193">
        <v>0.94750000000000001</v>
      </c>
      <c r="GE39" s="193"/>
      <c r="GF39" s="193">
        <v>1.0978399999999999</v>
      </c>
    </row>
    <row r="40" spans="1:188" s="108" customFormat="1">
      <c r="A40" s="29">
        <v>44769</v>
      </c>
      <c r="B40" s="193">
        <v>1.19058</v>
      </c>
      <c r="C40" s="193">
        <v>1.3742799999999999</v>
      </c>
      <c r="D40" s="193">
        <v>1.3778300000000001</v>
      </c>
      <c r="E40" s="193">
        <v>1.30294</v>
      </c>
      <c r="F40" s="193">
        <v>1.3367</v>
      </c>
      <c r="G40" s="193">
        <v>1.23804</v>
      </c>
      <c r="H40" s="193">
        <v>1.25841</v>
      </c>
      <c r="I40" s="193">
        <v>1.17177</v>
      </c>
      <c r="J40" s="193">
        <v>1.17052</v>
      </c>
      <c r="K40" s="193">
        <v>1.2737099999999999</v>
      </c>
      <c r="L40" s="193">
        <v>0.89590999999999998</v>
      </c>
      <c r="M40" s="193">
        <v>0.90498999999999996</v>
      </c>
      <c r="N40" s="193">
        <v>0.95330999999999999</v>
      </c>
      <c r="O40" s="193">
        <v>0.90798000000000001</v>
      </c>
      <c r="P40" s="193">
        <v>0.95487999999999995</v>
      </c>
      <c r="Q40" s="193"/>
      <c r="R40" s="193"/>
      <c r="S40" s="193"/>
      <c r="T40" s="193"/>
      <c r="U40" s="193"/>
      <c r="V40" s="193"/>
      <c r="W40" s="193"/>
      <c r="X40" s="193">
        <v>1.02275</v>
      </c>
      <c r="Y40" s="193">
        <v>1.40289</v>
      </c>
      <c r="Z40" s="193">
        <v>1.3803099999999999</v>
      </c>
      <c r="AA40" s="193">
        <v>1.3515900000000001</v>
      </c>
      <c r="AB40" s="193">
        <v>1.2845800000000001</v>
      </c>
      <c r="AC40" s="193">
        <v>1.2383500000000001</v>
      </c>
      <c r="AD40" s="193">
        <v>1.1965699999999999</v>
      </c>
      <c r="AE40" s="193">
        <v>1.1428799999999999</v>
      </c>
      <c r="AF40" s="193">
        <v>1.16028</v>
      </c>
      <c r="AG40" s="193">
        <v>1.3398699999999999</v>
      </c>
      <c r="AH40" s="193">
        <v>1.0709599999999999</v>
      </c>
      <c r="AI40" s="193">
        <v>1.2039800000000001</v>
      </c>
      <c r="AJ40" s="193">
        <v>1.18676</v>
      </c>
      <c r="AK40" s="193">
        <v>1.1807300000000001</v>
      </c>
      <c r="AL40" s="193">
        <v>1.1663600000000001</v>
      </c>
      <c r="AM40" s="193">
        <v>1.0915999999999999</v>
      </c>
      <c r="AN40" s="193">
        <v>1.1510899999999999</v>
      </c>
      <c r="AO40" s="193">
        <v>1.1785699999999999</v>
      </c>
      <c r="AP40" s="193">
        <v>1.1621300000000001</v>
      </c>
      <c r="AQ40" s="193">
        <v>1.15015</v>
      </c>
      <c r="AR40" s="193">
        <v>1.1612499999999999</v>
      </c>
      <c r="AS40" s="193">
        <v>1.18987</v>
      </c>
      <c r="AT40" s="193">
        <v>1.1566799999999999</v>
      </c>
      <c r="AU40" s="193">
        <v>1.1850700000000001</v>
      </c>
      <c r="AV40" s="193">
        <v>0.89620999999999995</v>
      </c>
      <c r="AW40" s="193">
        <v>0.92037999999999998</v>
      </c>
      <c r="AX40" s="193">
        <v>1.03586</v>
      </c>
      <c r="AY40" s="193">
        <v>1.0374699999999999</v>
      </c>
      <c r="AZ40" s="193">
        <v>1.03952</v>
      </c>
      <c r="BA40" s="193">
        <v>1.07263</v>
      </c>
      <c r="BB40" s="193">
        <v>1.07552</v>
      </c>
      <c r="BC40" s="193">
        <v>1.07542</v>
      </c>
      <c r="BD40" s="193">
        <v>1.0653900000000001</v>
      </c>
      <c r="BE40" s="193">
        <v>1.0475399999999999</v>
      </c>
      <c r="BF40" s="193">
        <v>1.0301199999999999</v>
      </c>
      <c r="BG40" s="193">
        <v>0.91588999999999998</v>
      </c>
      <c r="BH40" s="193">
        <v>0.90190999999999999</v>
      </c>
      <c r="BI40" s="193">
        <v>1.17319</v>
      </c>
      <c r="BJ40" s="193">
        <v>1.21089</v>
      </c>
      <c r="BK40" s="193">
        <v>1.2158899999999999</v>
      </c>
      <c r="BL40" s="193">
        <v>1.21485</v>
      </c>
      <c r="BM40" s="193">
        <v>1.2060900000000001</v>
      </c>
      <c r="BN40" s="193">
        <v>0.86602000000000001</v>
      </c>
      <c r="BO40" s="193">
        <v>1.0232699999999999</v>
      </c>
      <c r="BP40" s="193">
        <v>1.02685</v>
      </c>
      <c r="BQ40" s="193">
        <v>1.0271600000000001</v>
      </c>
      <c r="BR40" s="193">
        <v>0.99161999999999995</v>
      </c>
      <c r="BS40" s="193">
        <v>1.0061800000000001</v>
      </c>
      <c r="BT40" s="193">
        <v>1.0124500000000001</v>
      </c>
      <c r="BU40" s="193">
        <v>1.0446</v>
      </c>
      <c r="BV40" s="193">
        <v>1.0790999999999999</v>
      </c>
      <c r="BW40" s="193">
        <v>1.0668899999999999</v>
      </c>
      <c r="BX40" s="193">
        <v>1.0385599999999999</v>
      </c>
      <c r="BY40" s="193">
        <v>1.03247</v>
      </c>
      <c r="BZ40" s="193">
        <v>1.0289200000000001</v>
      </c>
      <c r="CA40" s="193"/>
      <c r="CB40" s="193">
        <v>1.1341000000000001</v>
      </c>
      <c r="CC40" s="193">
        <v>1.2037</v>
      </c>
      <c r="CD40" s="193">
        <v>1.3219000000000001</v>
      </c>
      <c r="CE40" s="193">
        <v>1.32541</v>
      </c>
      <c r="CF40" s="193">
        <v>1.31863</v>
      </c>
      <c r="CG40" s="193">
        <v>1.1775100000000001</v>
      </c>
      <c r="CH40" s="193">
        <v>1.0562199999999999</v>
      </c>
      <c r="CI40" s="193">
        <v>1.10182</v>
      </c>
      <c r="CJ40" s="193">
        <v>1.0809299999999999</v>
      </c>
      <c r="CK40" s="193">
        <v>1.00441</v>
      </c>
      <c r="CL40" s="193">
        <v>1.18994</v>
      </c>
      <c r="CM40" s="193">
        <v>1.3335300000000001</v>
      </c>
      <c r="CN40" s="193">
        <v>1.2678</v>
      </c>
      <c r="CO40" s="193">
        <v>1.22818</v>
      </c>
      <c r="CP40" s="193">
        <v>1.3062</v>
      </c>
      <c r="CQ40" s="193">
        <v>1.3324199999999999</v>
      </c>
      <c r="CR40" s="193">
        <v>1.1153599999999999</v>
      </c>
      <c r="CS40" s="193">
        <v>1.1379900000000001</v>
      </c>
      <c r="CT40" s="193">
        <v>1.1158999999999999</v>
      </c>
      <c r="CU40" s="193">
        <v>0.99516000000000004</v>
      </c>
      <c r="CV40" s="193">
        <v>1.0409600000000001</v>
      </c>
      <c r="CW40" s="193"/>
      <c r="CX40" s="193">
        <v>1.0225900000000001</v>
      </c>
      <c r="CY40" s="193">
        <v>1.0267599999999999</v>
      </c>
      <c r="CZ40" s="193">
        <v>1.03196</v>
      </c>
      <c r="DA40" s="193">
        <v>1.03392</v>
      </c>
      <c r="DB40" s="193">
        <v>1.1365700000000001</v>
      </c>
      <c r="DC40" s="193">
        <v>1.13815</v>
      </c>
      <c r="DD40" s="193">
        <v>1.14751</v>
      </c>
      <c r="DE40" s="193">
        <v>1.18685</v>
      </c>
      <c r="DF40" s="193">
        <v>1.22767</v>
      </c>
      <c r="DG40" s="193">
        <v>1.2552399999999999</v>
      </c>
      <c r="DH40" s="193">
        <v>1.28247</v>
      </c>
      <c r="DI40" s="193">
        <v>1.29586</v>
      </c>
      <c r="DJ40" s="193">
        <v>1.3820699999999999</v>
      </c>
      <c r="DK40" s="193">
        <v>0.94579999999999997</v>
      </c>
      <c r="DL40" s="193">
        <v>0.94681999999999999</v>
      </c>
      <c r="DM40" s="193">
        <v>0.94533</v>
      </c>
      <c r="DN40" s="193"/>
      <c r="DO40" s="193"/>
      <c r="DP40" s="193"/>
      <c r="DQ40" s="193"/>
      <c r="DR40" s="193">
        <v>1.1275500000000001</v>
      </c>
      <c r="DS40" s="193">
        <v>1.1685099999999999</v>
      </c>
      <c r="DT40" s="193">
        <v>1.2016</v>
      </c>
      <c r="DU40" s="193">
        <v>1.2648600000000001</v>
      </c>
      <c r="DV40" s="193">
        <v>1.2349699999999999</v>
      </c>
      <c r="DW40" s="193">
        <v>0.94391000000000003</v>
      </c>
      <c r="DX40" s="193">
        <v>1.00936</v>
      </c>
      <c r="DY40" s="193">
        <v>0.99512999999999996</v>
      </c>
      <c r="DZ40" s="193">
        <v>1.01973</v>
      </c>
      <c r="EA40" s="193">
        <v>1.02921</v>
      </c>
      <c r="EB40" s="193">
        <v>1.03409</v>
      </c>
      <c r="EC40" s="193">
        <v>1.0399099999999999</v>
      </c>
      <c r="ED40" s="193">
        <v>0.88973999999999998</v>
      </c>
      <c r="EE40" s="193">
        <v>0.87492999999999999</v>
      </c>
      <c r="EF40" s="193">
        <v>0.86492000000000002</v>
      </c>
      <c r="EG40" s="193">
        <v>0.86234</v>
      </c>
      <c r="EH40" s="193">
        <v>1.3943399999999999</v>
      </c>
      <c r="EI40" s="193">
        <v>1.3553200000000001</v>
      </c>
      <c r="EJ40" s="193">
        <v>1.25654</v>
      </c>
      <c r="EK40" s="193">
        <v>1.5345</v>
      </c>
      <c r="EL40" s="193">
        <v>1.54949</v>
      </c>
      <c r="EM40" s="193">
        <v>1.4161300000000001</v>
      </c>
      <c r="EN40" s="193">
        <v>1.49532</v>
      </c>
      <c r="EO40" s="193">
        <v>1.32521</v>
      </c>
      <c r="EP40" s="193">
        <v>1.1989799999999999</v>
      </c>
      <c r="EQ40" s="193">
        <v>1.1139300000000001</v>
      </c>
      <c r="ER40" s="193">
        <v>1.1380699999999999</v>
      </c>
      <c r="ES40" s="193"/>
      <c r="ET40" s="193"/>
      <c r="EU40" s="193"/>
      <c r="EV40" s="193"/>
      <c r="EW40" s="193"/>
      <c r="EX40" s="193"/>
      <c r="EY40" s="193">
        <v>1.1053599999999999</v>
      </c>
      <c r="EZ40" s="193">
        <v>1.1061300000000001</v>
      </c>
      <c r="FA40" s="193">
        <v>1.1138600000000001</v>
      </c>
      <c r="FB40" s="193">
        <v>1.11551</v>
      </c>
      <c r="FC40" s="193">
        <v>1.1082399999999999</v>
      </c>
      <c r="FD40" s="193">
        <v>1.2374799999999999</v>
      </c>
      <c r="FE40" s="193">
        <v>1.29633</v>
      </c>
      <c r="FF40" s="193">
        <v>1.3406499999999999</v>
      </c>
      <c r="FG40" s="193">
        <v>1.3952199999999999</v>
      </c>
      <c r="FH40" s="193">
        <v>1.4378500000000001</v>
      </c>
      <c r="FI40" s="193">
        <v>1.2895300000000001</v>
      </c>
      <c r="FJ40" s="193">
        <v>1.3713299999999999</v>
      </c>
      <c r="FK40" s="193">
        <v>1.42655</v>
      </c>
      <c r="FL40" s="193">
        <v>1.15924</v>
      </c>
      <c r="FM40" s="193">
        <v>1.1659999999999999</v>
      </c>
      <c r="FN40" s="193">
        <v>1.0609200000000001</v>
      </c>
      <c r="FO40" s="193">
        <v>0.94799999999999995</v>
      </c>
      <c r="FP40" s="193"/>
      <c r="FQ40" s="193">
        <v>1.0696600000000001</v>
      </c>
      <c r="FR40" s="193">
        <v>1.0665800000000001</v>
      </c>
      <c r="FS40" s="193">
        <v>1.12496</v>
      </c>
      <c r="FT40" s="193">
        <v>1.11111</v>
      </c>
      <c r="FU40" s="193">
        <v>1.0685100000000001</v>
      </c>
      <c r="FV40" s="193">
        <v>0.97921000000000002</v>
      </c>
      <c r="FW40" s="193">
        <v>1.00732</v>
      </c>
      <c r="FX40" s="193">
        <v>1.36239</v>
      </c>
      <c r="FY40" s="193">
        <v>1.0753900000000001</v>
      </c>
      <c r="FZ40" s="193">
        <v>1.1068199999999999</v>
      </c>
      <c r="GA40" s="193"/>
      <c r="GB40" s="193">
        <v>1.2585299999999999</v>
      </c>
      <c r="GC40" s="193">
        <v>1.13103</v>
      </c>
      <c r="GD40" s="193">
        <v>0.94749000000000005</v>
      </c>
      <c r="GE40" s="193"/>
      <c r="GF40" s="193">
        <v>1.09619</v>
      </c>
    </row>
    <row r="41" spans="1:188" s="108" customFormat="1">
      <c r="A41" s="29">
        <v>44770</v>
      </c>
      <c r="B41" s="193">
        <v>1.1926300000000001</v>
      </c>
      <c r="C41" s="193">
        <v>1.3716600000000001</v>
      </c>
      <c r="D41" s="193">
        <v>1.37477</v>
      </c>
      <c r="E41" s="193">
        <v>1.3023</v>
      </c>
      <c r="F41" s="193">
        <v>1.33487</v>
      </c>
      <c r="G41" s="193">
        <v>1.23966</v>
      </c>
      <c r="H41" s="193">
        <v>1.25926</v>
      </c>
      <c r="I41" s="193">
        <v>1.17334</v>
      </c>
      <c r="J41" s="193">
        <v>1.16808</v>
      </c>
      <c r="K41" s="193">
        <v>1.2745</v>
      </c>
      <c r="L41" s="193">
        <v>0.89402999999999999</v>
      </c>
      <c r="M41" s="193">
        <v>0.90307000000000004</v>
      </c>
      <c r="N41" s="193">
        <v>0.95394000000000001</v>
      </c>
      <c r="O41" s="193">
        <v>0.90624000000000005</v>
      </c>
      <c r="P41" s="193">
        <v>0.95547000000000004</v>
      </c>
      <c r="Q41" s="193"/>
      <c r="R41" s="193"/>
      <c r="S41" s="193"/>
      <c r="T41" s="193"/>
      <c r="U41" s="193"/>
      <c r="V41" s="193"/>
      <c r="W41" s="193"/>
      <c r="X41" s="193">
        <v>1.0176000000000001</v>
      </c>
      <c r="Y41" s="193">
        <v>1.39299</v>
      </c>
      <c r="Z41" s="193">
        <v>1.3710899999999999</v>
      </c>
      <c r="AA41" s="193">
        <v>1.3429800000000001</v>
      </c>
      <c r="AB41" s="193">
        <v>1.2778400000000001</v>
      </c>
      <c r="AC41" s="193">
        <v>1.23438</v>
      </c>
      <c r="AD41" s="193">
        <v>1.19398</v>
      </c>
      <c r="AE41" s="193">
        <v>1.14076</v>
      </c>
      <c r="AF41" s="193">
        <v>1.15188</v>
      </c>
      <c r="AG41" s="193">
        <v>1.3353900000000001</v>
      </c>
      <c r="AH41" s="193">
        <v>1.0630900000000001</v>
      </c>
      <c r="AI41" s="193">
        <v>1.19475</v>
      </c>
      <c r="AJ41" s="193">
        <v>1.1778999999999999</v>
      </c>
      <c r="AK41" s="193">
        <v>1.1734899999999999</v>
      </c>
      <c r="AL41" s="193">
        <v>1.1594100000000001</v>
      </c>
      <c r="AM41" s="193">
        <v>1.08805</v>
      </c>
      <c r="AN41" s="193">
        <v>1.1429400000000001</v>
      </c>
      <c r="AO41" s="193">
        <v>1.17045</v>
      </c>
      <c r="AP41" s="193">
        <v>1.1574899999999999</v>
      </c>
      <c r="AQ41" s="193">
        <v>1.14568</v>
      </c>
      <c r="AR41" s="193">
        <v>1.15222</v>
      </c>
      <c r="AS41" s="193">
        <v>1.18085</v>
      </c>
      <c r="AT41" s="193">
        <v>1.14791</v>
      </c>
      <c r="AU41" s="193">
        <v>1.17632</v>
      </c>
      <c r="AV41" s="193">
        <v>0.88931000000000004</v>
      </c>
      <c r="AW41" s="193">
        <v>0.91669999999999996</v>
      </c>
      <c r="AX41" s="193">
        <v>1.0339100000000001</v>
      </c>
      <c r="AY41" s="193">
        <v>1.0337400000000001</v>
      </c>
      <c r="AZ41" s="193">
        <v>1.03392</v>
      </c>
      <c r="BA41" s="193">
        <v>1.06599</v>
      </c>
      <c r="BB41" s="193">
        <v>1.0691299999999999</v>
      </c>
      <c r="BC41" s="193">
        <v>1.0695300000000001</v>
      </c>
      <c r="BD41" s="193">
        <v>1.0603400000000001</v>
      </c>
      <c r="BE41" s="193">
        <v>1.0436099999999999</v>
      </c>
      <c r="BF41" s="193">
        <v>1.02728</v>
      </c>
      <c r="BG41" s="193">
        <v>0.91374</v>
      </c>
      <c r="BH41" s="193">
        <v>0.89770000000000005</v>
      </c>
      <c r="BI41" s="193">
        <v>1.16835</v>
      </c>
      <c r="BJ41" s="193">
        <v>1.2037800000000001</v>
      </c>
      <c r="BK41" s="193">
        <v>1.20791</v>
      </c>
      <c r="BL41" s="193">
        <v>1.2058599999999999</v>
      </c>
      <c r="BM41" s="193">
        <v>1.19668</v>
      </c>
      <c r="BN41" s="193">
        <v>0.85968</v>
      </c>
      <c r="BO41" s="193">
        <v>1.02139</v>
      </c>
      <c r="BP41" s="193">
        <v>1.02298</v>
      </c>
      <c r="BQ41" s="193">
        <v>1.02284</v>
      </c>
      <c r="BR41" s="193">
        <v>0.98758000000000001</v>
      </c>
      <c r="BS41" s="193">
        <v>1.00064</v>
      </c>
      <c r="BT41" s="193">
        <v>1.0054099999999999</v>
      </c>
      <c r="BU41" s="193">
        <v>1.0365599999999999</v>
      </c>
      <c r="BV41" s="193">
        <v>1.07067</v>
      </c>
      <c r="BW41" s="193">
        <v>1.0588599999999999</v>
      </c>
      <c r="BX41" s="193">
        <v>1.0402800000000001</v>
      </c>
      <c r="BY41" s="193">
        <v>1.0349299999999999</v>
      </c>
      <c r="BZ41" s="193">
        <v>1.0317400000000001</v>
      </c>
      <c r="CA41" s="193"/>
      <c r="CB41" s="193">
        <v>1.1311</v>
      </c>
      <c r="CC41" s="193">
        <v>1.19902</v>
      </c>
      <c r="CD41" s="193">
        <v>1.3157000000000001</v>
      </c>
      <c r="CE41" s="193">
        <v>1.3183100000000001</v>
      </c>
      <c r="CF41" s="193">
        <v>1.3108200000000001</v>
      </c>
      <c r="CG41" s="193">
        <v>1.1701699999999999</v>
      </c>
      <c r="CH41" s="193">
        <v>1.0513699999999999</v>
      </c>
      <c r="CI41" s="193">
        <v>1.09551</v>
      </c>
      <c r="CJ41" s="193">
        <v>1.0751999999999999</v>
      </c>
      <c r="CK41" s="193">
        <v>0.99777000000000005</v>
      </c>
      <c r="CL41" s="193">
        <v>1.1910799999999999</v>
      </c>
      <c r="CM41" s="193">
        <v>1.3337600000000001</v>
      </c>
      <c r="CN41" s="193">
        <v>1.2684299999999999</v>
      </c>
      <c r="CO41" s="193">
        <v>1.22932</v>
      </c>
      <c r="CP41" s="193">
        <v>1.3066800000000001</v>
      </c>
      <c r="CQ41" s="193">
        <v>1.3327800000000001</v>
      </c>
      <c r="CR41" s="193">
        <v>1.11643</v>
      </c>
      <c r="CS41" s="193">
        <v>1.13903</v>
      </c>
      <c r="CT41" s="193">
        <v>1.1160399999999999</v>
      </c>
      <c r="CU41" s="193">
        <v>0.99563000000000001</v>
      </c>
      <c r="CV41" s="193">
        <v>1.04121</v>
      </c>
      <c r="CW41" s="193"/>
      <c r="CX41" s="193">
        <v>1.02075</v>
      </c>
      <c r="CY41" s="193">
        <v>1.0255300000000001</v>
      </c>
      <c r="CZ41" s="193">
        <v>1.0318400000000001</v>
      </c>
      <c r="DA41" s="193">
        <v>1.0341899999999999</v>
      </c>
      <c r="DB41" s="193">
        <v>1.1333200000000001</v>
      </c>
      <c r="DC41" s="193">
        <v>1.1348199999999999</v>
      </c>
      <c r="DD41" s="193">
        <v>1.14175</v>
      </c>
      <c r="DE41" s="193">
        <v>1.1799900000000001</v>
      </c>
      <c r="DF41" s="193">
        <v>1.21939</v>
      </c>
      <c r="DG41" s="193">
        <v>1.24617</v>
      </c>
      <c r="DH41" s="193">
        <v>1.27302</v>
      </c>
      <c r="DI41" s="193">
        <v>1.2864100000000001</v>
      </c>
      <c r="DJ41" s="193">
        <v>1.3761300000000001</v>
      </c>
      <c r="DK41" s="193">
        <v>0.94074999999999998</v>
      </c>
      <c r="DL41" s="193">
        <v>0.94030999999999998</v>
      </c>
      <c r="DM41" s="193">
        <v>0.93840999999999997</v>
      </c>
      <c r="DN41" s="193"/>
      <c r="DO41" s="193"/>
      <c r="DP41" s="193"/>
      <c r="DQ41" s="193"/>
      <c r="DR41" s="193">
        <v>1.1236699999999999</v>
      </c>
      <c r="DS41" s="193">
        <v>1.1641900000000001</v>
      </c>
      <c r="DT41" s="193">
        <v>1.1971799999999999</v>
      </c>
      <c r="DU41" s="193">
        <v>1.2604200000000001</v>
      </c>
      <c r="DV41" s="193">
        <v>1.23031</v>
      </c>
      <c r="DW41" s="193">
        <v>0.94033999999999995</v>
      </c>
      <c r="DX41" s="193">
        <v>1.0050600000000001</v>
      </c>
      <c r="DY41" s="193">
        <v>0.99158000000000002</v>
      </c>
      <c r="DZ41" s="193">
        <v>1.01484</v>
      </c>
      <c r="EA41" s="193">
        <v>1.0237799999999999</v>
      </c>
      <c r="EB41" s="193">
        <v>1.0282899999999999</v>
      </c>
      <c r="EC41" s="193">
        <v>1.03376</v>
      </c>
      <c r="ED41" s="193">
        <v>0.88631000000000004</v>
      </c>
      <c r="EE41" s="193">
        <v>0.87048000000000003</v>
      </c>
      <c r="EF41" s="193">
        <v>0.85951999999999995</v>
      </c>
      <c r="EG41" s="193">
        <v>0.85641999999999996</v>
      </c>
      <c r="EH41" s="193">
        <v>1.38853</v>
      </c>
      <c r="EI41" s="193">
        <v>1.3512</v>
      </c>
      <c r="EJ41" s="193">
        <v>1.2545599999999999</v>
      </c>
      <c r="EK41" s="193">
        <v>1.5264200000000001</v>
      </c>
      <c r="EL41" s="193">
        <v>1.54112</v>
      </c>
      <c r="EM41" s="193">
        <v>1.4117</v>
      </c>
      <c r="EN41" s="193">
        <v>1.4885600000000001</v>
      </c>
      <c r="EO41" s="193">
        <v>1.3222</v>
      </c>
      <c r="EP41" s="193">
        <v>1.1961299999999999</v>
      </c>
      <c r="EQ41" s="193">
        <v>1.1087100000000001</v>
      </c>
      <c r="ER41" s="193">
        <v>1.13167</v>
      </c>
      <c r="ES41" s="193"/>
      <c r="ET41" s="193"/>
      <c r="EU41" s="193"/>
      <c r="EV41" s="193"/>
      <c r="EW41" s="193"/>
      <c r="EX41" s="193"/>
      <c r="EY41" s="193">
        <v>1.1015299999999999</v>
      </c>
      <c r="EZ41" s="193">
        <v>1.10344</v>
      </c>
      <c r="FA41" s="193">
        <v>1.1106100000000001</v>
      </c>
      <c r="FB41" s="193">
        <v>1.11351</v>
      </c>
      <c r="FC41" s="193">
        <v>1.10633</v>
      </c>
      <c r="FD41" s="193">
        <v>1.2353000000000001</v>
      </c>
      <c r="FE41" s="193">
        <v>1.2929999999999999</v>
      </c>
      <c r="FF41" s="193">
        <v>1.3361000000000001</v>
      </c>
      <c r="FG41" s="193">
        <v>1.3893599999999999</v>
      </c>
      <c r="FH41" s="193">
        <v>1.43066</v>
      </c>
      <c r="FI41" s="193">
        <v>1.28481</v>
      </c>
      <c r="FJ41" s="193">
        <v>1.36632</v>
      </c>
      <c r="FK41" s="193">
        <v>1.4231499999999999</v>
      </c>
      <c r="FL41" s="193">
        <v>1.16073</v>
      </c>
      <c r="FM41" s="193">
        <v>1.1675</v>
      </c>
      <c r="FN41" s="193">
        <v>1.06447</v>
      </c>
      <c r="FO41" s="193">
        <v>0.95118000000000003</v>
      </c>
      <c r="FP41" s="193"/>
      <c r="FQ41" s="193">
        <v>1.07057</v>
      </c>
      <c r="FR41" s="193">
        <v>1.06749</v>
      </c>
      <c r="FS41" s="193">
        <v>1.1231500000000001</v>
      </c>
      <c r="FT41" s="193">
        <v>1.1068499999999999</v>
      </c>
      <c r="FU41" s="193">
        <v>1.0645199999999999</v>
      </c>
      <c r="FV41" s="193">
        <v>0.97863</v>
      </c>
      <c r="FW41" s="193">
        <v>1.00804</v>
      </c>
      <c r="FX41" s="193">
        <v>1.36242</v>
      </c>
      <c r="FY41" s="193">
        <v>1.0744</v>
      </c>
      <c r="FZ41" s="193">
        <v>1.1037300000000001</v>
      </c>
      <c r="GA41" s="193"/>
      <c r="GB41" s="193">
        <v>1.2564299999999999</v>
      </c>
      <c r="GC41" s="193">
        <v>1.12913</v>
      </c>
      <c r="GD41" s="193">
        <v>0.94603000000000004</v>
      </c>
      <c r="GE41" s="193"/>
      <c r="GF41" s="193">
        <v>1.09738</v>
      </c>
    </row>
    <row r="42" spans="1:188" s="108" customFormat="1">
      <c r="A42" s="29">
        <v>44771</v>
      </c>
      <c r="B42" s="193">
        <v>1.19028</v>
      </c>
      <c r="C42" s="193">
        <v>1.37103</v>
      </c>
      <c r="D42" s="193">
        <v>1.3744000000000001</v>
      </c>
      <c r="E42" s="193">
        <v>1.30064</v>
      </c>
      <c r="F42" s="193">
        <v>1.3337600000000001</v>
      </c>
      <c r="G42" s="193">
        <v>1.2374499999999999</v>
      </c>
      <c r="H42" s="193">
        <v>1.2572099999999999</v>
      </c>
      <c r="I42" s="193">
        <v>1.1712199999999999</v>
      </c>
      <c r="J42" s="193">
        <v>1.1678200000000001</v>
      </c>
      <c r="K42" s="193">
        <v>1.26396</v>
      </c>
      <c r="L42" s="193">
        <v>0.89395000000000002</v>
      </c>
      <c r="M42" s="193">
        <v>0.90300000000000002</v>
      </c>
      <c r="N42" s="193">
        <v>0.94591000000000003</v>
      </c>
      <c r="O42" s="193">
        <v>0.90588999999999997</v>
      </c>
      <c r="P42" s="193">
        <v>0.94784000000000002</v>
      </c>
      <c r="Q42" s="193"/>
      <c r="R42" s="193"/>
      <c r="S42" s="193"/>
      <c r="T42" s="193"/>
      <c r="U42" s="193"/>
      <c r="V42" s="193"/>
      <c r="W42" s="193"/>
      <c r="X42" s="193">
        <v>1.03135</v>
      </c>
      <c r="Y42" s="193">
        <v>1.4149499999999999</v>
      </c>
      <c r="Z42" s="193">
        <v>1.3917999999999999</v>
      </c>
      <c r="AA42" s="193">
        <v>1.36259</v>
      </c>
      <c r="AB42" s="193">
        <v>1.2939499999999999</v>
      </c>
      <c r="AC42" s="193">
        <v>1.24516</v>
      </c>
      <c r="AD42" s="193">
        <v>1.20211</v>
      </c>
      <c r="AE42" s="193">
        <v>1.14795</v>
      </c>
      <c r="AF42" s="193">
        <v>1.17039</v>
      </c>
      <c r="AG42" s="193">
        <v>1.3413999999999999</v>
      </c>
      <c r="AH42" s="193">
        <v>1.0804100000000001</v>
      </c>
      <c r="AI42" s="193">
        <v>1.21349</v>
      </c>
      <c r="AJ42" s="193">
        <v>1.19591</v>
      </c>
      <c r="AK42" s="193">
        <v>1.1884600000000001</v>
      </c>
      <c r="AL42" s="193">
        <v>1.1738</v>
      </c>
      <c r="AM42" s="193">
        <v>1.09578</v>
      </c>
      <c r="AN42" s="193">
        <v>1.15961</v>
      </c>
      <c r="AO42" s="193">
        <v>1.1870700000000001</v>
      </c>
      <c r="AP42" s="193">
        <v>1.16747</v>
      </c>
      <c r="AQ42" s="193">
        <v>1.1553</v>
      </c>
      <c r="AR42" s="193">
        <v>1.1705300000000001</v>
      </c>
      <c r="AS42" s="193">
        <v>1.1991499999999999</v>
      </c>
      <c r="AT42" s="193">
        <v>1.1657299999999999</v>
      </c>
      <c r="AU42" s="193">
        <v>1.1941200000000001</v>
      </c>
      <c r="AV42" s="193">
        <v>0.90332999999999997</v>
      </c>
      <c r="AW42" s="193">
        <v>0.92459999999999998</v>
      </c>
      <c r="AX42" s="193">
        <v>1.0369299999999999</v>
      </c>
      <c r="AY42" s="193">
        <v>1.03911</v>
      </c>
      <c r="AZ42" s="193">
        <v>1.0420700000000001</v>
      </c>
      <c r="BA42" s="193">
        <v>1.07765</v>
      </c>
      <c r="BB42" s="193">
        <v>1.0804800000000001</v>
      </c>
      <c r="BC42" s="193">
        <v>1.08026</v>
      </c>
      <c r="BD42" s="193">
        <v>1.0696300000000001</v>
      </c>
      <c r="BE42" s="193">
        <v>1.0508200000000001</v>
      </c>
      <c r="BF42" s="193">
        <v>1.0326299999999999</v>
      </c>
      <c r="BG42" s="193">
        <v>0.91930000000000001</v>
      </c>
      <c r="BH42" s="193">
        <v>0.90744000000000002</v>
      </c>
      <c r="BI42" s="193">
        <v>1.1801699999999999</v>
      </c>
      <c r="BJ42" s="193">
        <v>1.21811</v>
      </c>
      <c r="BK42" s="193">
        <v>1.22438</v>
      </c>
      <c r="BL42" s="193">
        <v>1.2240800000000001</v>
      </c>
      <c r="BM42" s="193">
        <v>1.2166600000000001</v>
      </c>
      <c r="BN42" s="193">
        <v>0.87212000000000001</v>
      </c>
      <c r="BO42" s="193">
        <v>1.02277</v>
      </c>
      <c r="BP42" s="193">
        <v>1.02765</v>
      </c>
      <c r="BQ42" s="193">
        <v>1.0282899999999999</v>
      </c>
      <c r="BR42" s="193">
        <v>0.99626999999999999</v>
      </c>
      <c r="BS42" s="193">
        <v>1.0119</v>
      </c>
      <c r="BT42" s="193">
        <v>1.0202899999999999</v>
      </c>
      <c r="BU42" s="193">
        <v>1.0526</v>
      </c>
      <c r="BV42" s="193">
        <v>1.0876399999999999</v>
      </c>
      <c r="BW42" s="193">
        <v>1.0753600000000001</v>
      </c>
      <c r="BX42" s="193">
        <v>1.0313699999999999</v>
      </c>
      <c r="BY42" s="193">
        <v>1.0224599999999999</v>
      </c>
      <c r="BZ42" s="193">
        <v>1.01752</v>
      </c>
      <c r="CA42" s="193"/>
      <c r="CB42" s="193">
        <v>1.14008</v>
      </c>
      <c r="CC42" s="193">
        <v>1.2111700000000001</v>
      </c>
      <c r="CD42" s="193">
        <v>1.3310500000000001</v>
      </c>
      <c r="CE42" s="193">
        <v>1.3353600000000001</v>
      </c>
      <c r="CF42" s="193">
        <v>1.3291599999999999</v>
      </c>
      <c r="CG42" s="193">
        <v>1.1870499999999999</v>
      </c>
      <c r="CH42" s="193">
        <v>1.06457</v>
      </c>
      <c r="CI42" s="193">
        <v>1.11172</v>
      </c>
      <c r="CJ42" s="193">
        <v>1.0902400000000001</v>
      </c>
      <c r="CK42" s="193">
        <v>1.0126299999999999</v>
      </c>
      <c r="CL42" s="193">
        <v>1.18936</v>
      </c>
      <c r="CM42" s="193">
        <v>1.3314999999999999</v>
      </c>
      <c r="CN42" s="193">
        <v>1.26745</v>
      </c>
      <c r="CO42" s="193">
        <v>1.2273000000000001</v>
      </c>
      <c r="CP42" s="193">
        <v>1.3052600000000001</v>
      </c>
      <c r="CQ42" s="193">
        <v>1.3308800000000001</v>
      </c>
      <c r="CR42" s="193">
        <v>1.11476</v>
      </c>
      <c r="CS42" s="193">
        <v>1.1371199999999999</v>
      </c>
      <c r="CT42" s="193">
        <v>1.11419</v>
      </c>
      <c r="CU42" s="193">
        <v>0.99483999999999995</v>
      </c>
      <c r="CV42" s="193">
        <v>1.03969</v>
      </c>
      <c r="CW42" s="193"/>
      <c r="CX42" s="193">
        <v>1.02488</v>
      </c>
      <c r="CY42" s="193">
        <v>1.02904</v>
      </c>
      <c r="CZ42" s="193">
        <v>1.0330299999999999</v>
      </c>
      <c r="DA42" s="193">
        <v>1.0345299999999999</v>
      </c>
      <c r="DB42" s="193">
        <v>1.1408400000000001</v>
      </c>
      <c r="DC42" s="193">
        <v>1.14239</v>
      </c>
      <c r="DD42" s="193">
        <v>1.15378</v>
      </c>
      <c r="DE42" s="193">
        <v>1.1940200000000001</v>
      </c>
      <c r="DF42" s="193">
        <v>1.2359100000000001</v>
      </c>
      <c r="DG42" s="193">
        <v>1.2642500000000001</v>
      </c>
      <c r="DH42" s="193">
        <v>1.2916799999999999</v>
      </c>
      <c r="DI42" s="193">
        <v>1.30494</v>
      </c>
      <c r="DJ42" s="193">
        <v>1.3828800000000001</v>
      </c>
      <c r="DK42" s="193">
        <v>0.95211000000000001</v>
      </c>
      <c r="DL42" s="193">
        <v>0.95455000000000001</v>
      </c>
      <c r="DM42" s="193">
        <v>0.95345000000000002</v>
      </c>
      <c r="DN42" s="193"/>
      <c r="DO42" s="193"/>
      <c r="DP42" s="193"/>
      <c r="DQ42" s="193"/>
      <c r="DR42" s="193">
        <v>1.12903</v>
      </c>
      <c r="DS42" s="193">
        <v>1.1701600000000001</v>
      </c>
      <c r="DT42" s="193">
        <v>1.20278</v>
      </c>
      <c r="DU42" s="193">
        <v>1.2658</v>
      </c>
      <c r="DV42" s="193">
        <v>1.23593</v>
      </c>
      <c r="DW42" s="193">
        <v>0.94547999999999999</v>
      </c>
      <c r="DX42" s="193">
        <v>1.0119499999999999</v>
      </c>
      <c r="DY42" s="193">
        <v>0.99753000000000003</v>
      </c>
      <c r="DZ42" s="193">
        <v>1.0224500000000001</v>
      </c>
      <c r="EA42" s="193">
        <v>1.0320400000000001</v>
      </c>
      <c r="EB42" s="193">
        <v>1.03701</v>
      </c>
      <c r="EC42" s="193">
        <v>1.04284</v>
      </c>
      <c r="ED42" s="193">
        <v>0.89485000000000003</v>
      </c>
      <c r="EE42" s="193">
        <v>0.88080000000000003</v>
      </c>
      <c r="EF42" s="193">
        <v>0.87148999999999999</v>
      </c>
      <c r="EG42" s="193">
        <v>0.86933000000000005</v>
      </c>
      <c r="EH42" s="193">
        <v>1.40204</v>
      </c>
      <c r="EI42" s="193">
        <v>1.36174</v>
      </c>
      <c r="EJ42" s="193">
        <v>1.2607200000000001</v>
      </c>
      <c r="EK42" s="193">
        <v>1.53935</v>
      </c>
      <c r="EL42" s="193">
        <v>1.55426</v>
      </c>
      <c r="EM42" s="193">
        <v>1.4198299999999999</v>
      </c>
      <c r="EN42" s="193">
        <v>1.4997</v>
      </c>
      <c r="EO42" s="193">
        <v>1.3283100000000001</v>
      </c>
      <c r="EP42" s="193">
        <v>1.20191</v>
      </c>
      <c r="EQ42" s="193">
        <v>1.12039</v>
      </c>
      <c r="ER42" s="193">
        <v>1.1415900000000001</v>
      </c>
      <c r="ES42" s="193"/>
      <c r="ET42" s="193"/>
      <c r="EU42" s="193"/>
      <c r="EV42" s="193"/>
      <c r="EW42" s="193"/>
      <c r="EX42" s="193"/>
      <c r="EY42" s="193">
        <v>1.1066199999999999</v>
      </c>
      <c r="EZ42" s="193">
        <v>1.10703</v>
      </c>
      <c r="FA42" s="193">
        <v>1.11496</v>
      </c>
      <c r="FB42" s="193">
        <v>1.11632</v>
      </c>
      <c r="FC42" s="193">
        <v>1.1086199999999999</v>
      </c>
      <c r="FD42" s="193">
        <v>1.24291</v>
      </c>
      <c r="FE42" s="193">
        <v>1.3032900000000001</v>
      </c>
      <c r="FF42" s="193">
        <v>1.3492500000000001</v>
      </c>
      <c r="FG42" s="193">
        <v>1.4055899999999999</v>
      </c>
      <c r="FH42" s="193">
        <v>1.44994</v>
      </c>
      <c r="FI42" s="193">
        <v>1.29623</v>
      </c>
      <c r="FJ42" s="193">
        <v>1.37845</v>
      </c>
      <c r="FK42" s="193">
        <v>1.43245</v>
      </c>
      <c r="FL42" s="193">
        <v>1.1575</v>
      </c>
      <c r="FM42" s="193">
        <v>1.1642399999999999</v>
      </c>
      <c r="FN42" s="193">
        <v>1.05985</v>
      </c>
      <c r="FO42" s="193">
        <v>0.94703999999999999</v>
      </c>
      <c r="FP42" s="193"/>
      <c r="FQ42" s="193">
        <v>1.0721000000000001</v>
      </c>
      <c r="FR42" s="193">
        <v>1.0690299999999999</v>
      </c>
      <c r="FS42" s="193">
        <v>1.12985</v>
      </c>
      <c r="FT42" s="193">
        <v>1.1180099999999999</v>
      </c>
      <c r="FU42" s="193">
        <v>1.0749599999999999</v>
      </c>
      <c r="FV42" s="193">
        <v>0.98116999999999999</v>
      </c>
      <c r="FW42" s="193">
        <v>1.0089399999999999</v>
      </c>
      <c r="FX42" s="193">
        <v>1.3611800000000001</v>
      </c>
      <c r="FY42" s="193">
        <v>1.0779799999999999</v>
      </c>
      <c r="FZ42" s="193">
        <v>1.11145</v>
      </c>
      <c r="GA42" s="193"/>
      <c r="GB42" s="193">
        <v>1.2615000000000001</v>
      </c>
      <c r="GC42" s="193">
        <v>1.13364</v>
      </c>
      <c r="GD42" s="193">
        <v>0.94930999999999999</v>
      </c>
      <c r="GE42" s="193"/>
      <c r="GF42" s="193">
        <v>1.09493</v>
      </c>
    </row>
    <row r="43" spans="1:188" s="108" customFormat="1">
      <c r="A43" s="29">
        <v>44774</v>
      </c>
      <c r="B43" s="193">
        <v>1.19824</v>
      </c>
      <c r="C43" s="193">
        <v>1.3826700000000001</v>
      </c>
      <c r="D43" s="193">
        <v>1.3864300000000001</v>
      </c>
      <c r="E43" s="193">
        <v>1.3106500000000001</v>
      </c>
      <c r="F43" s="193">
        <v>1.34463</v>
      </c>
      <c r="G43" s="193">
        <v>1.2456700000000001</v>
      </c>
      <c r="H43" s="193">
        <v>1.2661500000000001</v>
      </c>
      <c r="I43" s="193">
        <v>1.1790700000000001</v>
      </c>
      <c r="J43" s="193">
        <v>1.1771499999999999</v>
      </c>
      <c r="K43" s="193">
        <v>1.27597</v>
      </c>
      <c r="L43" s="193">
        <v>0.90098</v>
      </c>
      <c r="M43" s="193">
        <v>0.91042000000000001</v>
      </c>
      <c r="N43" s="193">
        <v>0.95526999999999995</v>
      </c>
      <c r="O43" s="193">
        <v>0.91298000000000001</v>
      </c>
      <c r="P43" s="193">
        <v>0.95664000000000005</v>
      </c>
      <c r="Q43" s="193"/>
      <c r="R43" s="193"/>
      <c r="S43" s="193"/>
      <c r="T43" s="193"/>
      <c r="U43" s="193"/>
      <c r="V43" s="193"/>
      <c r="W43" s="193"/>
      <c r="X43" s="193">
        <v>1.0432399999999999</v>
      </c>
      <c r="Y43" s="193">
        <v>1.4279999999999999</v>
      </c>
      <c r="Z43" s="193">
        <v>1.4043399999999999</v>
      </c>
      <c r="AA43" s="193">
        <v>1.3748800000000001</v>
      </c>
      <c r="AB43" s="193">
        <v>1.30524</v>
      </c>
      <c r="AC43" s="193">
        <v>1.25546</v>
      </c>
      <c r="AD43" s="193">
        <v>1.2119200000000001</v>
      </c>
      <c r="AE43" s="193">
        <v>1.15706</v>
      </c>
      <c r="AF43" s="193">
        <v>1.1812</v>
      </c>
      <c r="AG43" s="193">
        <v>1.3565700000000001</v>
      </c>
      <c r="AH43" s="193">
        <v>1.09049</v>
      </c>
      <c r="AI43" s="193">
        <v>1.22383</v>
      </c>
      <c r="AJ43" s="193">
        <v>1.2058500000000001</v>
      </c>
      <c r="AK43" s="193">
        <v>1.19736</v>
      </c>
      <c r="AL43" s="193">
        <v>1.1823600000000001</v>
      </c>
      <c r="AM43" s="193">
        <v>1.10155</v>
      </c>
      <c r="AN43" s="193">
        <v>1.169</v>
      </c>
      <c r="AO43" s="193">
        <v>1.1964300000000001</v>
      </c>
      <c r="AP43" s="193">
        <v>1.17445</v>
      </c>
      <c r="AQ43" s="193">
        <v>1.16201</v>
      </c>
      <c r="AR43" s="193">
        <v>1.18058</v>
      </c>
      <c r="AS43" s="193">
        <v>1.2092000000000001</v>
      </c>
      <c r="AT43" s="193">
        <v>1.17561</v>
      </c>
      <c r="AU43" s="193">
        <v>1.2039899999999999</v>
      </c>
      <c r="AV43" s="193">
        <v>0.91107000000000005</v>
      </c>
      <c r="AW43" s="193">
        <v>0.93011999999999995</v>
      </c>
      <c r="AX43" s="193">
        <v>1.04549</v>
      </c>
      <c r="AY43" s="193">
        <v>1.0488999999999999</v>
      </c>
      <c r="AZ43" s="193">
        <v>1.0530900000000001</v>
      </c>
      <c r="BA43" s="193">
        <v>1.0875999999999999</v>
      </c>
      <c r="BB43" s="193">
        <v>1.0904499999999999</v>
      </c>
      <c r="BC43" s="193">
        <v>1.0899700000000001</v>
      </c>
      <c r="BD43" s="193">
        <v>1.07901</v>
      </c>
      <c r="BE43" s="193">
        <v>1.0597799999999999</v>
      </c>
      <c r="BF43" s="193">
        <v>1.0406500000000001</v>
      </c>
      <c r="BG43" s="193">
        <v>0.92703999999999998</v>
      </c>
      <c r="BH43" s="193">
        <v>0.91727999999999998</v>
      </c>
      <c r="BI43" s="193">
        <v>1.1917</v>
      </c>
      <c r="BJ43" s="193">
        <v>1.22882</v>
      </c>
      <c r="BK43" s="193">
        <v>1.2354499999999999</v>
      </c>
      <c r="BL43" s="193">
        <v>1.2358199999999999</v>
      </c>
      <c r="BM43" s="193">
        <v>1.22807</v>
      </c>
      <c r="BN43" s="193">
        <v>0.88012000000000001</v>
      </c>
      <c r="BO43" s="193">
        <v>1.0343199999999999</v>
      </c>
      <c r="BP43" s="193">
        <v>1.0392600000000001</v>
      </c>
      <c r="BQ43" s="193">
        <v>1.03999</v>
      </c>
      <c r="BR43" s="193">
        <v>1.00112</v>
      </c>
      <c r="BS43" s="193">
        <v>1.0176700000000001</v>
      </c>
      <c r="BT43" s="193">
        <v>1.02695</v>
      </c>
      <c r="BU43" s="193">
        <v>1.05982</v>
      </c>
      <c r="BV43" s="193">
        <v>1.0959399999999999</v>
      </c>
      <c r="BW43" s="193">
        <v>1.0826800000000001</v>
      </c>
      <c r="BX43" s="193">
        <v>1.03877</v>
      </c>
      <c r="BY43" s="193">
        <v>1.03285</v>
      </c>
      <c r="BZ43" s="193">
        <v>1.0292600000000001</v>
      </c>
      <c r="CA43" s="193"/>
      <c r="CB43" s="193">
        <v>1.1490899999999999</v>
      </c>
      <c r="CC43" s="193">
        <v>1.22184</v>
      </c>
      <c r="CD43" s="193">
        <v>1.3438399999999999</v>
      </c>
      <c r="CE43" s="193">
        <v>1.34887</v>
      </c>
      <c r="CF43" s="193">
        <v>1.3430599999999999</v>
      </c>
      <c r="CG43" s="193">
        <v>1.19974</v>
      </c>
      <c r="CH43" s="193">
        <v>1.0758099999999999</v>
      </c>
      <c r="CI43" s="193">
        <v>1.12381</v>
      </c>
      <c r="CJ43" s="193">
        <v>1.1017999999999999</v>
      </c>
      <c r="CK43" s="193">
        <v>1.0235399999999999</v>
      </c>
      <c r="CL43" s="193">
        <v>1.1983200000000001</v>
      </c>
      <c r="CM43" s="193">
        <v>1.3456699999999999</v>
      </c>
      <c r="CN43" s="193">
        <v>1.27904</v>
      </c>
      <c r="CO43" s="193">
        <v>1.2377800000000001</v>
      </c>
      <c r="CP43" s="193">
        <v>1.3182</v>
      </c>
      <c r="CQ43" s="193">
        <v>1.3445</v>
      </c>
      <c r="CR43" s="193">
        <v>1.1231899999999999</v>
      </c>
      <c r="CS43" s="193">
        <v>1.14679</v>
      </c>
      <c r="CT43" s="193">
        <v>1.1260300000000001</v>
      </c>
      <c r="CU43" s="193">
        <v>1.0038499999999999</v>
      </c>
      <c r="CV43" s="193">
        <v>1.05019</v>
      </c>
      <c r="CW43" s="193"/>
      <c r="CX43" s="193">
        <v>1.0372399999999999</v>
      </c>
      <c r="CY43" s="193">
        <v>1.0408500000000001</v>
      </c>
      <c r="CZ43" s="193">
        <v>1.04209</v>
      </c>
      <c r="DA43" s="193">
        <v>1.04254</v>
      </c>
      <c r="DB43" s="193">
        <v>1.1492500000000001</v>
      </c>
      <c r="DC43" s="193">
        <v>1.15082</v>
      </c>
      <c r="DD43" s="193">
        <v>1.1635500000000001</v>
      </c>
      <c r="DE43" s="193">
        <v>1.2044999999999999</v>
      </c>
      <c r="DF43" s="193">
        <v>1.2474499999999999</v>
      </c>
      <c r="DG43" s="193">
        <v>1.2762500000000001</v>
      </c>
      <c r="DH43" s="193">
        <v>1.3041</v>
      </c>
      <c r="DI43" s="193">
        <v>1.3174300000000001</v>
      </c>
      <c r="DJ43" s="193">
        <v>1.3987700000000001</v>
      </c>
      <c r="DK43" s="193">
        <v>0.95828000000000002</v>
      </c>
      <c r="DL43" s="193">
        <v>0.96192</v>
      </c>
      <c r="DM43" s="193">
        <v>0.96114999999999995</v>
      </c>
      <c r="DN43" s="193"/>
      <c r="DO43" s="193"/>
      <c r="DP43" s="193"/>
      <c r="DQ43" s="193"/>
      <c r="DR43" s="193">
        <v>1.13933</v>
      </c>
      <c r="DS43" s="193">
        <v>1.1811400000000001</v>
      </c>
      <c r="DT43" s="193">
        <v>1.21391</v>
      </c>
      <c r="DU43" s="193">
        <v>1.2777499999999999</v>
      </c>
      <c r="DV43" s="193">
        <v>1.2473799999999999</v>
      </c>
      <c r="DW43" s="193">
        <v>0.95455000000000001</v>
      </c>
      <c r="DX43" s="193">
        <v>1.0221100000000001</v>
      </c>
      <c r="DY43" s="193">
        <v>1.0073099999999999</v>
      </c>
      <c r="DZ43" s="193">
        <v>1.0328599999999999</v>
      </c>
      <c r="EA43" s="193">
        <v>1.0426800000000001</v>
      </c>
      <c r="EB43" s="193">
        <v>1.0478000000000001</v>
      </c>
      <c r="EC43" s="193">
        <v>1.0537399999999999</v>
      </c>
      <c r="ED43" s="193">
        <v>0.90207000000000004</v>
      </c>
      <c r="EE43" s="193">
        <v>0.88832999999999995</v>
      </c>
      <c r="EF43" s="193">
        <v>0.87931999999999999</v>
      </c>
      <c r="EG43" s="193">
        <v>0.87739</v>
      </c>
      <c r="EH43" s="193">
        <v>1.4141300000000001</v>
      </c>
      <c r="EI43" s="193">
        <v>1.3729</v>
      </c>
      <c r="EJ43" s="193">
        <v>1.2699</v>
      </c>
      <c r="EK43" s="193">
        <v>1.556</v>
      </c>
      <c r="EL43" s="193">
        <v>1.5713600000000001</v>
      </c>
      <c r="EM43" s="193">
        <v>1.4318900000000001</v>
      </c>
      <c r="EN43" s="193">
        <v>1.5147200000000001</v>
      </c>
      <c r="EO43" s="193">
        <v>1.3381000000000001</v>
      </c>
      <c r="EP43" s="193">
        <v>1.21126</v>
      </c>
      <c r="EQ43" s="193">
        <v>1.1301699999999999</v>
      </c>
      <c r="ER43" s="193">
        <v>1.15523</v>
      </c>
      <c r="ES43" s="193"/>
      <c r="ET43" s="193"/>
      <c r="EU43" s="193"/>
      <c r="EV43" s="193"/>
      <c r="EW43" s="193"/>
      <c r="EX43" s="193"/>
      <c r="EY43" s="193">
        <v>1.1186100000000001</v>
      </c>
      <c r="EZ43" s="193">
        <v>1.11833</v>
      </c>
      <c r="FA43" s="193">
        <v>1.12687</v>
      </c>
      <c r="FB43" s="193">
        <v>1.12721</v>
      </c>
      <c r="FC43" s="193">
        <v>1.11948</v>
      </c>
      <c r="FD43" s="193">
        <v>1.25214</v>
      </c>
      <c r="FE43" s="193">
        <v>1.31426</v>
      </c>
      <c r="FF43" s="193">
        <v>1.36202</v>
      </c>
      <c r="FG43" s="193">
        <v>1.4202600000000001</v>
      </c>
      <c r="FH43" s="193">
        <v>1.4665699999999999</v>
      </c>
      <c r="FI43" s="193">
        <v>1.3071600000000001</v>
      </c>
      <c r="FJ43" s="193">
        <v>1.3900699999999999</v>
      </c>
      <c r="FK43" s="193">
        <v>1.44364</v>
      </c>
      <c r="FL43" s="193">
        <v>1.1641999999999999</v>
      </c>
      <c r="FM43" s="193">
        <v>1.1709799999999999</v>
      </c>
      <c r="FN43" s="193">
        <v>1.06443</v>
      </c>
      <c r="FO43" s="193">
        <v>0.95115000000000005</v>
      </c>
      <c r="FP43" s="193"/>
      <c r="FQ43" s="193">
        <v>1.0797699999999999</v>
      </c>
      <c r="FR43" s="193">
        <v>1.0766899999999999</v>
      </c>
      <c r="FS43" s="193">
        <v>1.13862</v>
      </c>
      <c r="FT43" s="193">
        <v>1.1271899999999999</v>
      </c>
      <c r="FU43" s="193">
        <v>1.08355</v>
      </c>
      <c r="FV43" s="193">
        <v>0.98882000000000003</v>
      </c>
      <c r="FW43" s="193">
        <v>1.01691</v>
      </c>
      <c r="FX43" s="193">
        <v>1.3630199999999999</v>
      </c>
      <c r="FY43" s="193">
        <v>1.0862700000000001</v>
      </c>
      <c r="FZ43" s="193">
        <v>1.1202099999999999</v>
      </c>
      <c r="GA43" s="193"/>
      <c r="GB43" s="193">
        <v>1.2715399999999999</v>
      </c>
      <c r="GC43" s="193">
        <v>1.1426000000000001</v>
      </c>
      <c r="GD43" s="193">
        <v>0.95696999999999999</v>
      </c>
      <c r="GE43" s="193"/>
      <c r="GF43" s="193">
        <v>1.1035600000000001</v>
      </c>
    </row>
    <row r="44" spans="1:188" s="108" customFormat="1">
      <c r="A44" s="29">
        <v>44775</v>
      </c>
      <c r="B44" s="193">
        <v>1.20851</v>
      </c>
      <c r="C44" s="193">
        <v>1.4025700000000001</v>
      </c>
      <c r="D44" s="193">
        <v>1.4072499999999999</v>
      </c>
      <c r="E44" s="193">
        <v>1.3265</v>
      </c>
      <c r="F44" s="193">
        <v>1.36276</v>
      </c>
      <c r="G44" s="193">
        <v>1.2567299999999999</v>
      </c>
      <c r="H44" s="193">
        <v>1.27905</v>
      </c>
      <c r="I44" s="193">
        <v>1.18963</v>
      </c>
      <c r="J44" s="193">
        <v>1.1935500000000001</v>
      </c>
      <c r="K44" s="193">
        <v>1.29684</v>
      </c>
      <c r="L44" s="193">
        <v>0.91335</v>
      </c>
      <c r="M44" s="193">
        <v>0.92366000000000004</v>
      </c>
      <c r="N44" s="193">
        <v>0.97136999999999996</v>
      </c>
      <c r="O44" s="193">
        <v>0.92505999999999999</v>
      </c>
      <c r="P44" s="193">
        <v>0.97177999999999998</v>
      </c>
      <c r="Q44" s="193"/>
      <c r="R44" s="193"/>
      <c r="S44" s="193"/>
      <c r="T44" s="193"/>
      <c r="U44" s="193"/>
      <c r="V44" s="193"/>
      <c r="W44" s="193"/>
      <c r="X44" s="193">
        <v>1.05026</v>
      </c>
      <c r="Y44" s="193">
        <v>1.43916</v>
      </c>
      <c r="Z44" s="193">
        <v>1.4149499999999999</v>
      </c>
      <c r="AA44" s="193">
        <v>1.38507</v>
      </c>
      <c r="AB44" s="193">
        <v>1.31396</v>
      </c>
      <c r="AC44" s="193">
        <v>1.2621899999999999</v>
      </c>
      <c r="AD44" s="193">
        <v>1.2175499999999999</v>
      </c>
      <c r="AE44" s="193">
        <v>1.1620200000000001</v>
      </c>
      <c r="AF44" s="193">
        <v>1.1904699999999999</v>
      </c>
      <c r="AG44" s="193">
        <v>1.37158</v>
      </c>
      <c r="AH44" s="193">
        <v>1.0991899999999999</v>
      </c>
      <c r="AI44" s="193">
        <v>1.2342500000000001</v>
      </c>
      <c r="AJ44" s="193">
        <v>1.21587</v>
      </c>
      <c r="AK44" s="193">
        <v>1.2055199999999999</v>
      </c>
      <c r="AL44" s="193">
        <v>1.19021</v>
      </c>
      <c r="AM44" s="193">
        <v>1.10555</v>
      </c>
      <c r="AN44" s="193">
        <v>1.1781999999999999</v>
      </c>
      <c r="AO44" s="193">
        <v>1.2056100000000001</v>
      </c>
      <c r="AP44" s="193">
        <v>1.1797</v>
      </c>
      <c r="AQ44" s="193">
        <v>1.16706</v>
      </c>
      <c r="AR44" s="193">
        <v>1.19079</v>
      </c>
      <c r="AS44" s="193">
        <v>1.2194</v>
      </c>
      <c r="AT44" s="193">
        <v>1.1855100000000001</v>
      </c>
      <c r="AU44" s="193">
        <v>1.2138899999999999</v>
      </c>
      <c r="AV44" s="193">
        <v>0.91886000000000001</v>
      </c>
      <c r="AW44" s="193">
        <v>0.93428</v>
      </c>
      <c r="AX44" s="193">
        <v>1.0505800000000001</v>
      </c>
      <c r="AY44" s="193">
        <v>1.05748</v>
      </c>
      <c r="AZ44" s="193">
        <v>1.0650500000000001</v>
      </c>
      <c r="BA44" s="193">
        <v>1.09748</v>
      </c>
      <c r="BB44" s="193">
        <v>1.10025</v>
      </c>
      <c r="BC44" s="193">
        <v>1.09931</v>
      </c>
      <c r="BD44" s="193">
        <v>1.08761</v>
      </c>
      <c r="BE44" s="193">
        <v>1.0675600000000001</v>
      </c>
      <c r="BF44" s="193">
        <v>1.0471600000000001</v>
      </c>
      <c r="BG44" s="193">
        <v>0.93267999999999995</v>
      </c>
      <c r="BH44" s="193">
        <v>0.92566999999999999</v>
      </c>
      <c r="BI44" s="193">
        <v>1.20085</v>
      </c>
      <c r="BJ44" s="193">
        <v>1.238</v>
      </c>
      <c r="BK44" s="193">
        <v>1.24543</v>
      </c>
      <c r="BL44" s="193">
        <v>1.24675</v>
      </c>
      <c r="BM44" s="193">
        <v>1.2391799999999999</v>
      </c>
      <c r="BN44" s="193">
        <v>0.88756999999999997</v>
      </c>
      <c r="BO44" s="193">
        <v>1.0452600000000001</v>
      </c>
      <c r="BP44" s="193">
        <v>1.05159</v>
      </c>
      <c r="BQ44" s="193">
        <v>1.0524899999999999</v>
      </c>
      <c r="BR44" s="193">
        <v>1.0055499999999999</v>
      </c>
      <c r="BS44" s="193">
        <v>1.0236000000000001</v>
      </c>
      <c r="BT44" s="193">
        <v>1.0343599999999999</v>
      </c>
      <c r="BU44" s="193">
        <v>1.0681700000000001</v>
      </c>
      <c r="BV44" s="193">
        <v>1.10476</v>
      </c>
      <c r="BW44" s="193">
        <v>1.09145</v>
      </c>
      <c r="BX44" s="193">
        <v>1.0469200000000001</v>
      </c>
      <c r="BY44" s="193">
        <v>1.0440499999999999</v>
      </c>
      <c r="BZ44" s="193">
        <v>1.0419799999999999</v>
      </c>
      <c r="CA44" s="193"/>
      <c r="CB44" s="193">
        <v>1.15333</v>
      </c>
      <c r="CC44" s="193">
        <v>1.2286900000000001</v>
      </c>
      <c r="CD44" s="193">
        <v>1.353</v>
      </c>
      <c r="CE44" s="193">
        <v>1.3592500000000001</v>
      </c>
      <c r="CF44" s="193">
        <v>1.35422</v>
      </c>
      <c r="CG44" s="193">
        <v>1.2100200000000001</v>
      </c>
      <c r="CH44" s="193">
        <v>1.0819399999999999</v>
      </c>
      <c r="CI44" s="193">
        <v>1.13235</v>
      </c>
      <c r="CJ44" s="193">
        <v>1.10947</v>
      </c>
      <c r="CK44" s="193">
        <v>1.0325599999999999</v>
      </c>
      <c r="CL44" s="193">
        <v>1.2051400000000001</v>
      </c>
      <c r="CM44" s="193">
        <v>1.3605799999999999</v>
      </c>
      <c r="CN44" s="193">
        <v>1.28928</v>
      </c>
      <c r="CO44" s="193">
        <v>1.2467699999999999</v>
      </c>
      <c r="CP44" s="193">
        <v>1.3305400000000001</v>
      </c>
      <c r="CQ44" s="193">
        <v>1.35829</v>
      </c>
      <c r="CR44" s="193">
        <v>1.12964</v>
      </c>
      <c r="CS44" s="193">
        <v>1.15513</v>
      </c>
      <c r="CT44" s="193">
        <v>1.1386799999999999</v>
      </c>
      <c r="CU44" s="193">
        <v>1.0118400000000001</v>
      </c>
      <c r="CV44" s="193">
        <v>1.0608900000000001</v>
      </c>
      <c r="CW44" s="193"/>
      <c r="CX44" s="193">
        <v>1.0441</v>
      </c>
      <c r="CY44" s="193">
        <v>1.04636</v>
      </c>
      <c r="CZ44" s="193">
        <v>1.04522</v>
      </c>
      <c r="DA44" s="193">
        <v>1.04478</v>
      </c>
      <c r="DB44" s="193">
        <v>1.15533</v>
      </c>
      <c r="DC44" s="193">
        <v>1.1569799999999999</v>
      </c>
      <c r="DD44" s="193">
        <v>1.17204</v>
      </c>
      <c r="DE44" s="193">
        <v>1.21414</v>
      </c>
      <c r="DF44" s="193">
        <v>1.25875</v>
      </c>
      <c r="DG44" s="193">
        <v>1.2886299999999999</v>
      </c>
      <c r="DH44" s="193">
        <v>1.3169</v>
      </c>
      <c r="DI44" s="193">
        <v>1.3302499999999999</v>
      </c>
      <c r="DJ44" s="193">
        <v>1.4165399999999999</v>
      </c>
      <c r="DK44" s="193">
        <v>0.96553999999999995</v>
      </c>
      <c r="DL44" s="193">
        <v>0.97072999999999998</v>
      </c>
      <c r="DM44" s="193">
        <v>0.97038999999999997</v>
      </c>
      <c r="DN44" s="193"/>
      <c r="DO44" s="193"/>
      <c r="DP44" s="193"/>
      <c r="DQ44" s="193"/>
      <c r="DR44" s="193">
        <v>1.1482300000000001</v>
      </c>
      <c r="DS44" s="193">
        <v>1.1915</v>
      </c>
      <c r="DT44" s="193">
        <v>1.2250399999999999</v>
      </c>
      <c r="DU44" s="193">
        <v>1.28969</v>
      </c>
      <c r="DV44" s="193">
        <v>1.2589300000000001</v>
      </c>
      <c r="DW44" s="193">
        <v>0.96331999999999995</v>
      </c>
      <c r="DX44" s="193">
        <v>1.03163</v>
      </c>
      <c r="DY44" s="193">
        <v>1.0154700000000001</v>
      </c>
      <c r="DZ44" s="193">
        <v>1.04345</v>
      </c>
      <c r="EA44" s="193">
        <v>1.0542199999999999</v>
      </c>
      <c r="EB44" s="193">
        <v>1.06</v>
      </c>
      <c r="EC44" s="193">
        <v>1.06647</v>
      </c>
      <c r="ED44" s="193">
        <v>0.90676999999999996</v>
      </c>
      <c r="EE44" s="193">
        <v>0.89395999999999998</v>
      </c>
      <c r="EF44" s="193">
        <v>0.88583999999999996</v>
      </c>
      <c r="EG44" s="193">
        <v>0.88441999999999998</v>
      </c>
      <c r="EH44" s="193">
        <v>1.42215</v>
      </c>
      <c r="EI44" s="193">
        <v>1.37954</v>
      </c>
      <c r="EJ44" s="193">
        <v>1.2742</v>
      </c>
      <c r="EK44" s="193">
        <v>1.5685500000000001</v>
      </c>
      <c r="EL44" s="193">
        <v>1.58436</v>
      </c>
      <c r="EM44" s="193">
        <v>1.44004</v>
      </c>
      <c r="EN44" s="193">
        <v>1.5257700000000001</v>
      </c>
      <c r="EO44" s="193">
        <v>1.34422</v>
      </c>
      <c r="EP44" s="193">
        <v>1.2168300000000001</v>
      </c>
      <c r="EQ44" s="193">
        <v>1.1369400000000001</v>
      </c>
      <c r="ER44" s="193">
        <v>1.16584</v>
      </c>
      <c r="ES44" s="193"/>
      <c r="ET44" s="193"/>
      <c r="EU44" s="193"/>
      <c r="EV44" s="193"/>
      <c r="EW44" s="193"/>
      <c r="EX44" s="193"/>
      <c r="EY44" s="193">
        <v>1.1251100000000001</v>
      </c>
      <c r="EZ44" s="193">
        <v>1.1241699999999999</v>
      </c>
      <c r="FA44" s="193">
        <v>1.1334</v>
      </c>
      <c r="FB44" s="193">
        <v>1.1331100000000001</v>
      </c>
      <c r="FC44" s="193">
        <v>1.1255900000000001</v>
      </c>
      <c r="FD44" s="193">
        <v>1.2561599999999999</v>
      </c>
      <c r="FE44" s="193">
        <v>1.31962</v>
      </c>
      <c r="FF44" s="193">
        <v>1.3688</v>
      </c>
      <c r="FG44" s="193">
        <v>1.42859</v>
      </c>
      <c r="FH44" s="193">
        <v>1.4764200000000001</v>
      </c>
      <c r="FI44" s="193">
        <v>1.3141</v>
      </c>
      <c r="FJ44" s="193">
        <v>1.3974500000000001</v>
      </c>
      <c r="FK44" s="193">
        <v>1.44973</v>
      </c>
      <c r="FL44" s="193">
        <v>1.1726300000000001</v>
      </c>
      <c r="FM44" s="193">
        <v>1.1794500000000001</v>
      </c>
      <c r="FN44" s="193">
        <v>1.0671600000000001</v>
      </c>
      <c r="FO44" s="193">
        <v>0.9536</v>
      </c>
      <c r="FP44" s="193"/>
      <c r="FQ44" s="193">
        <v>1.0825100000000001</v>
      </c>
      <c r="FR44" s="193">
        <v>1.0794299999999999</v>
      </c>
      <c r="FS44" s="193">
        <v>1.1435599999999999</v>
      </c>
      <c r="FT44" s="193">
        <v>1.13371</v>
      </c>
      <c r="FU44" s="193">
        <v>1.0896399999999999</v>
      </c>
      <c r="FV44" s="193">
        <v>0.99283999999999994</v>
      </c>
      <c r="FW44" s="193">
        <v>1.0197000000000001</v>
      </c>
      <c r="FX44" s="193">
        <v>1.3722099999999999</v>
      </c>
      <c r="FY44" s="193">
        <v>1.0899399999999999</v>
      </c>
      <c r="FZ44" s="193">
        <v>1.12588</v>
      </c>
      <c r="GA44" s="193"/>
      <c r="GB44" s="193">
        <v>1.2774099999999999</v>
      </c>
      <c r="GC44" s="193">
        <v>1.14785</v>
      </c>
      <c r="GD44" s="193">
        <v>0.96216999999999997</v>
      </c>
      <c r="GE44" s="193"/>
      <c r="GF44" s="193">
        <v>1.10809</v>
      </c>
    </row>
    <row r="45" spans="1:188" s="108" customFormat="1">
      <c r="A45" s="29">
        <v>44776</v>
      </c>
      <c r="B45" s="193">
        <v>1.2138899999999999</v>
      </c>
      <c r="C45" s="193">
        <v>1.40926</v>
      </c>
      <c r="D45" s="193">
        <v>1.4140299999999999</v>
      </c>
      <c r="E45" s="193">
        <v>1.3328100000000001</v>
      </c>
      <c r="F45" s="193">
        <v>1.3693299999999999</v>
      </c>
      <c r="G45" s="193">
        <v>1.2622100000000001</v>
      </c>
      <c r="H45" s="193">
        <v>1.2848999999999999</v>
      </c>
      <c r="I45" s="193">
        <v>1.1948700000000001</v>
      </c>
      <c r="J45" s="193">
        <v>1.19875</v>
      </c>
      <c r="K45" s="193">
        <v>1.3029500000000001</v>
      </c>
      <c r="L45" s="193">
        <v>0.91727000000000003</v>
      </c>
      <c r="M45" s="193">
        <v>0.92786999999999997</v>
      </c>
      <c r="N45" s="193">
        <v>0.97616000000000003</v>
      </c>
      <c r="O45" s="193">
        <v>0.92879999999999996</v>
      </c>
      <c r="P45" s="193">
        <v>0.97609000000000001</v>
      </c>
      <c r="Q45" s="193"/>
      <c r="R45" s="193"/>
      <c r="S45" s="193"/>
      <c r="T45" s="193"/>
      <c r="U45" s="193"/>
      <c r="V45" s="193"/>
      <c r="W45" s="193"/>
      <c r="X45" s="193">
        <v>1.0480499999999999</v>
      </c>
      <c r="Y45" s="193">
        <v>1.4377200000000001</v>
      </c>
      <c r="Z45" s="193">
        <v>1.41367</v>
      </c>
      <c r="AA45" s="193">
        <v>1.3840699999999999</v>
      </c>
      <c r="AB45" s="193">
        <v>1.31376</v>
      </c>
      <c r="AC45" s="193">
        <v>1.26332</v>
      </c>
      <c r="AD45" s="193">
        <v>1.2193000000000001</v>
      </c>
      <c r="AE45" s="193">
        <v>1.16371</v>
      </c>
      <c r="AF45" s="193">
        <v>1.18919</v>
      </c>
      <c r="AG45" s="193">
        <v>1.3708400000000001</v>
      </c>
      <c r="AH45" s="193">
        <v>1.09798</v>
      </c>
      <c r="AI45" s="193">
        <v>1.23285</v>
      </c>
      <c r="AJ45" s="193">
        <v>1.2145300000000001</v>
      </c>
      <c r="AK45" s="193">
        <v>1.2046300000000001</v>
      </c>
      <c r="AL45" s="193">
        <v>1.1893499999999999</v>
      </c>
      <c r="AM45" s="193">
        <v>1.1055900000000001</v>
      </c>
      <c r="AN45" s="193">
        <v>1.177</v>
      </c>
      <c r="AO45" s="193">
        <v>1.2043999999999999</v>
      </c>
      <c r="AP45" s="193">
        <v>1.1794899999999999</v>
      </c>
      <c r="AQ45" s="193">
        <v>1.16686</v>
      </c>
      <c r="AR45" s="193">
        <v>1.1894</v>
      </c>
      <c r="AS45" s="193">
        <v>1.2180200000000001</v>
      </c>
      <c r="AT45" s="193">
        <v>1.18421</v>
      </c>
      <c r="AU45" s="193">
        <v>1.2125900000000001</v>
      </c>
      <c r="AV45" s="193">
        <v>0.91781000000000001</v>
      </c>
      <c r="AW45" s="193">
        <v>0.93411</v>
      </c>
      <c r="AX45" s="193">
        <v>1.0520400000000001</v>
      </c>
      <c r="AY45" s="193">
        <v>1.0578399999999999</v>
      </c>
      <c r="AZ45" s="193">
        <v>1.0642400000000001</v>
      </c>
      <c r="BA45" s="193">
        <v>1.0966100000000001</v>
      </c>
      <c r="BB45" s="193">
        <v>1.0993900000000001</v>
      </c>
      <c r="BC45" s="193">
        <v>1.09857</v>
      </c>
      <c r="BD45" s="193">
        <v>1.0872200000000001</v>
      </c>
      <c r="BE45" s="193">
        <v>1.06769</v>
      </c>
      <c r="BF45" s="193">
        <v>1.0478700000000001</v>
      </c>
      <c r="BG45" s="193">
        <v>0.93072999999999995</v>
      </c>
      <c r="BH45" s="193">
        <v>0.92142999999999997</v>
      </c>
      <c r="BI45" s="193">
        <v>1.20204</v>
      </c>
      <c r="BJ45" s="193">
        <v>1.2388300000000001</v>
      </c>
      <c r="BK45" s="193">
        <v>1.24624</v>
      </c>
      <c r="BL45" s="193">
        <v>1.2472300000000001</v>
      </c>
      <c r="BM45" s="193">
        <v>1.23787</v>
      </c>
      <c r="BN45" s="193">
        <v>0.88765000000000005</v>
      </c>
      <c r="BO45" s="193">
        <v>1.0442899999999999</v>
      </c>
      <c r="BP45" s="193">
        <v>1.05091</v>
      </c>
      <c r="BQ45" s="193">
        <v>1.0521100000000001</v>
      </c>
      <c r="BR45" s="193">
        <v>1.00539</v>
      </c>
      <c r="BS45" s="193">
        <v>1.0226999999999999</v>
      </c>
      <c r="BT45" s="193">
        <v>1.0329699999999999</v>
      </c>
      <c r="BU45" s="193">
        <v>1.0665899999999999</v>
      </c>
      <c r="BV45" s="193">
        <v>1.103</v>
      </c>
      <c r="BW45" s="193">
        <v>1.0898300000000001</v>
      </c>
      <c r="BX45" s="193">
        <v>1.0506800000000001</v>
      </c>
      <c r="BY45" s="193">
        <v>1.04969</v>
      </c>
      <c r="BZ45" s="193">
        <v>1.04819</v>
      </c>
      <c r="CA45" s="193"/>
      <c r="CB45" s="193">
        <v>1.15459</v>
      </c>
      <c r="CC45" s="193">
        <v>1.2290700000000001</v>
      </c>
      <c r="CD45" s="193">
        <v>1.3527400000000001</v>
      </c>
      <c r="CE45" s="193">
        <v>1.3584400000000001</v>
      </c>
      <c r="CF45" s="193">
        <v>1.3529599999999999</v>
      </c>
      <c r="CG45" s="193">
        <v>1.2086699999999999</v>
      </c>
      <c r="CH45" s="193">
        <v>1.0814999999999999</v>
      </c>
      <c r="CI45" s="193">
        <v>1.13114</v>
      </c>
      <c r="CJ45" s="193">
        <v>1.1085700000000001</v>
      </c>
      <c r="CK45" s="193">
        <v>1.0313600000000001</v>
      </c>
      <c r="CL45" s="193">
        <v>1.20862</v>
      </c>
      <c r="CM45" s="193">
        <v>1.3636699999999999</v>
      </c>
      <c r="CN45" s="193">
        <v>1.2928299999999999</v>
      </c>
      <c r="CO45" s="193">
        <v>1.2505900000000001</v>
      </c>
      <c r="CP45" s="193">
        <v>1.3341099999999999</v>
      </c>
      <c r="CQ45" s="193">
        <v>1.3616600000000001</v>
      </c>
      <c r="CR45" s="193">
        <v>1.1329199999999999</v>
      </c>
      <c r="CS45" s="193">
        <v>1.15866</v>
      </c>
      <c r="CT45" s="193">
        <v>1.14123</v>
      </c>
      <c r="CU45" s="193">
        <v>1.0145999999999999</v>
      </c>
      <c r="CV45" s="193">
        <v>1.0634699999999999</v>
      </c>
      <c r="CW45" s="193"/>
      <c r="CX45" s="193">
        <v>1.0427500000000001</v>
      </c>
      <c r="CY45" s="193">
        <v>1.0466</v>
      </c>
      <c r="CZ45" s="193">
        <v>1.0479700000000001</v>
      </c>
      <c r="DA45" s="193">
        <v>1.0484800000000001</v>
      </c>
      <c r="DB45" s="193">
        <v>1.1566799999999999</v>
      </c>
      <c r="DC45" s="193">
        <v>1.15821</v>
      </c>
      <c r="DD45" s="193">
        <v>1.17242</v>
      </c>
      <c r="DE45" s="193">
        <v>1.21417</v>
      </c>
      <c r="DF45" s="193">
        <v>1.2583</v>
      </c>
      <c r="DG45" s="193">
        <v>1.2878400000000001</v>
      </c>
      <c r="DH45" s="193">
        <v>1.31613</v>
      </c>
      <c r="DI45" s="193">
        <v>1.32955</v>
      </c>
      <c r="DJ45" s="193">
        <v>1.4163600000000001</v>
      </c>
      <c r="DK45" s="193">
        <v>0.96438000000000001</v>
      </c>
      <c r="DL45" s="193">
        <v>0.96938000000000002</v>
      </c>
      <c r="DM45" s="193">
        <v>0.96899000000000002</v>
      </c>
      <c r="DN45" s="193"/>
      <c r="DO45" s="193"/>
      <c r="DP45" s="193"/>
      <c r="DQ45" s="193"/>
      <c r="DR45" s="193">
        <v>1.14852</v>
      </c>
      <c r="DS45" s="193">
        <v>1.19137</v>
      </c>
      <c r="DT45" s="193">
        <v>1.2248600000000001</v>
      </c>
      <c r="DU45" s="193">
        <v>1.2891600000000001</v>
      </c>
      <c r="DV45" s="193">
        <v>1.25857</v>
      </c>
      <c r="DW45" s="193">
        <v>0.96296000000000004</v>
      </c>
      <c r="DX45" s="193">
        <v>1.03064</v>
      </c>
      <c r="DY45" s="193">
        <v>1.0147299999999999</v>
      </c>
      <c r="DZ45" s="193">
        <v>1.0422499999999999</v>
      </c>
      <c r="EA45" s="193">
        <v>1.0528500000000001</v>
      </c>
      <c r="EB45" s="193">
        <v>1.0585</v>
      </c>
      <c r="EC45" s="193">
        <v>1.06487</v>
      </c>
      <c r="ED45" s="193">
        <v>0.90761000000000003</v>
      </c>
      <c r="EE45" s="193">
        <v>0.89442999999999995</v>
      </c>
      <c r="EF45" s="193">
        <v>0.88597000000000004</v>
      </c>
      <c r="EG45" s="193">
        <v>0.88438000000000005</v>
      </c>
      <c r="EH45" s="193">
        <v>1.4220299999999999</v>
      </c>
      <c r="EI45" s="193">
        <v>1.38001</v>
      </c>
      <c r="EJ45" s="193">
        <v>1.2754099999999999</v>
      </c>
      <c r="EK45" s="193">
        <v>1.5678099999999999</v>
      </c>
      <c r="EL45" s="193">
        <v>1.5837000000000001</v>
      </c>
      <c r="EM45" s="193">
        <v>1.4398599999999999</v>
      </c>
      <c r="EN45" s="193">
        <v>1.52528</v>
      </c>
      <c r="EO45" s="193">
        <v>1.34433</v>
      </c>
      <c r="EP45" s="193">
        <v>1.21658</v>
      </c>
      <c r="EQ45" s="193">
        <v>1.1366099999999999</v>
      </c>
      <c r="ER45" s="193">
        <v>1.16544</v>
      </c>
      <c r="ES45" s="193"/>
      <c r="ET45" s="193"/>
      <c r="EU45" s="193"/>
      <c r="EV45" s="193"/>
      <c r="EW45" s="193"/>
      <c r="EX45" s="193"/>
      <c r="EY45" s="193">
        <v>1.1230199999999999</v>
      </c>
      <c r="EZ45" s="193">
        <v>1.12216</v>
      </c>
      <c r="FA45" s="193">
        <v>1.1312199999999999</v>
      </c>
      <c r="FB45" s="193">
        <v>1.13137</v>
      </c>
      <c r="FC45" s="193">
        <v>1.12425</v>
      </c>
      <c r="FD45" s="193">
        <v>1.25658</v>
      </c>
      <c r="FE45" s="193">
        <v>1.31925</v>
      </c>
      <c r="FF45" s="193">
        <v>1.36755</v>
      </c>
      <c r="FG45" s="193">
        <v>1.4263600000000001</v>
      </c>
      <c r="FH45" s="193">
        <v>1.47329</v>
      </c>
      <c r="FI45" s="193">
        <v>1.3142400000000001</v>
      </c>
      <c r="FJ45" s="193">
        <v>1.3975900000000001</v>
      </c>
      <c r="FK45" s="193">
        <v>1.4506300000000001</v>
      </c>
      <c r="FL45" s="193">
        <v>1.17679</v>
      </c>
      <c r="FM45" s="193">
        <v>1.18363</v>
      </c>
      <c r="FN45" s="193">
        <v>1.07097</v>
      </c>
      <c r="FO45" s="193">
        <v>0.95703000000000005</v>
      </c>
      <c r="FP45" s="193"/>
      <c r="FQ45" s="193">
        <v>1.0852200000000001</v>
      </c>
      <c r="FR45" s="193">
        <v>1.08213</v>
      </c>
      <c r="FS45" s="193">
        <v>1.1453100000000001</v>
      </c>
      <c r="FT45" s="193">
        <v>1.1344700000000001</v>
      </c>
      <c r="FU45" s="193">
        <v>1.09036</v>
      </c>
      <c r="FV45" s="193">
        <v>0.99387000000000003</v>
      </c>
      <c r="FW45" s="193">
        <v>1.02064</v>
      </c>
      <c r="FX45" s="193">
        <v>1.3687199999999999</v>
      </c>
      <c r="FY45" s="193">
        <v>1.09304</v>
      </c>
      <c r="FZ45" s="193">
        <v>1.1274999999999999</v>
      </c>
      <c r="GA45" s="193"/>
      <c r="GB45" s="193">
        <v>1.2763100000000001</v>
      </c>
      <c r="GC45" s="193">
        <v>1.14683</v>
      </c>
      <c r="GD45" s="193">
        <v>0.96211000000000002</v>
      </c>
      <c r="GE45" s="193"/>
      <c r="GF45" s="193">
        <v>1.10839</v>
      </c>
    </row>
    <row r="46" spans="1:188" s="108" customFormat="1">
      <c r="A46" s="29">
        <v>44777</v>
      </c>
      <c r="B46" s="193">
        <v>1.2137899999999999</v>
      </c>
      <c r="C46" s="193">
        <v>1.40442</v>
      </c>
      <c r="D46" s="193">
        <v>1.40866</v>
      </c>
      <c r="E46" s="193">
        <v>1.3303799999999999</v>
      </c>
      <c r="F46" s="193">
        <v>1.36557</v>
      </c>
      <c r="G46" s="193">
        <v>1.2618199999999999</v>
      </c>
      <c r="H46" s="193">
        <v>1.28379</v>
      </c>
      <c r="I46" s="193">
        <v>1.1944900000000001</v>
      </c>
      <c r="J46" s="193">
        <v>1.19479</v>
      </c>
      <c r="K46" s="193">
        <v>1.3021400000000001</v>
      </c>
      <c r="L46" s="193">
        <v>0.91412000000000004</v>
      </c>
      <c r="M46" s="193">
        <v>0.92466999999999999</v>
      </c>
      <c r="N46" s="193">
        <v>0.97545999999999999</v>
      </c>
      <c r="O46" s="193">
        <v>0.92586000000000002</v>
      </c>
      <c r="P46" s="193">
        <v>0.97570000000000001</v>
      </c>
      <c r="Q46" s="193"/>
      <c r="R46" s="193"/>
      <c r="S46" s="193"/>
      <c r="T46" s="193"/>
      <c r="U46" s="193"/>
      <c r="V46" s="193"/>
      <c r="W46" s="193"/>
      <c r="X46" s="193">
        <v>1.04355</v>
      </c>
      <c r="Y46" s="193">
        <v>1.4300999999999999</v>
      </c>
      <c r="Z46" s="193">
        <v>1.4059200000000001</v>
      </c>
      <c r="AA46" s="193">
        <v>1.3763799999999999</v>
      </c>
      <c r="AB46" s="193">
        <v>1.3063499999999999</v>
      </c>
      <c r="AC46" s="193">
        <v>1.25607</v>
      </c>
      <c r="AD46" s="193">
        <v>1.21217</v>
      </c>
      <c r="AE46" s="193">
        <v>1.1566099999999999</v>
      </c>
      <c r="AF46" s="193">
        <v>1.18292</v>
      </c>
      <c r="AG46" s="193">
        <v>1.3686100000000001</v>
      </c>
      <c r="AH46" s="193">
        <v>1.09226</v>
      </c>
      <c r="AI46" s="193">
        <v>1.22495</v>
      </c>
      <c r="AJ46" s="193">
        <v>1.2069300000000001</v>
      </c>
      <c r="AK46" s="193">
        <v>1.1977800000000001</v>
      </c>
      <c r="AL46" s="193">
        <v>1.1827799999999999</v>
      </c>
      <c r="AM46" s="193">
        <v>1.1010599999999999</v>
      </c>
      <c r="AN46" s="193">
        <v>1.1698599999999999</v>
      </c>
      <c r="AO46" s="193">
        <v>1.19729</v>
      </c>
      <c r="AP46" s="193">
        <v>1.1740600000000001</v>
      </c>
      <c r="AQ46" s="193">
        <v>1.16164</v>
      </c>
      <c r="AR46" s="193">
        <v>1.18171</v>
      </c>
      <c r="AS46" s="193">
        <v>1.21034</v>
      </c>
      <c r="AT46" s="193">
        <v>1.17662</v>
      </c>
      <c r="AU46" s="193">
        <v>1.20502</v>
      </c>
      <c r="AV46" s="193">
        <v>0.91190000000000004</v>
      </c>
      <c r="AW46" s="193">
        <v>0.92981000000000003</v>
      </c>
      <c r="AX46" s="193">
        <v>1.04901</v>
      </c>
      <c r="AY46" s="193">
        <v>1.0541799999999999</v>
      </c>
      <c r="AZ46" s="193">
        <v>1.06047</v>
      </c>
      <c r="BA46" s="193">
        <v>1.0897399999999999</v>
      </c>
      <c r="BB46" s="193">
        <v>1.0923799999999999</v>
      </c>
      <c r="BC46" s="193">
        <v>1.0914200000000001</v>
      </c>
      <c r="BD46" s="193">
        <v>1.08009</v>
      </c>
      <c r="BE46" s="193">
        <v>1.06057</v>
      </c>
      <c r="BF46" s="193">
        <v>1.0410200000000001</v>
      </c>
      <c r="BG46" s="193">
        <v>0.92754999999999999</v>
      </c>
      <c r="BH46" s="193">
        <v>0.91832999999999998</v>
      </c>
      <c r="BI46" s="193">
        <v>1.1959599999999999</v>
      </c>
      <c r="BJ46" s="193">
        <v>1.2323599999999999</v>
      </c>
      <c r="BK46" s="193">
        <v>1.2390600000000001</v>
      </c>
      <c r="BL46" s="193">
        <v>1.23973</v>
      </c>
      <c r="BM46" s="193">
        <v>1.22899</v>
      </c>
      <c r="BN46" s="193">
        <v>0.88241999999999998</v>
      </c>
      <c r="BO46" s="193">
        <v>1.0404599999999999</v>
      </c>
      <c r="BP46" s="193">
        <v>1.0470600000000001</v>
      </c>
      <c r="BQ46" s="193">
        <v>1.0479499999999999</v>
      </c>
      <c r="BR46" s="193">
        <v>1.00071</v>
      </c>
      <c r="BS46" s="193">
        <v>1.0177499999999999</v>
      </c>
      <c r="BT46" s="193">
        <v>1.02786</v>
      </c>
      <c r="BU46" s="193">
        <v>1.0610299999999999</v>
      </c>
      <c r="BV46" s="193">
        <v>1.0973999999999999</v>
      </c>
      <c r="BW46" s="193">
        <v>1.08406</v>
      </c>
      <c r="BX46" s="193">
        <v>1.05426</v>
      </c>
      <c r="BY46" s="193">
        <v>1.0540099999999999</v>
      </c>
      <c r="BZ46" s="193">
        <v>1.05307</v>
      </c>
      <c r="CA46" s="193"/>
      <c r="CB46" s="193">
        <v>1.1484000000000001</v>
      </c>
      <c r="CC46" s="193">
        <v>1.2225299999999999</v>
      </c>
      <c r="CD46" s="193">
        <v>1.34538</v>
      </c>
      <c r="CE46" s="193">
        <v>1.35104</v>
      </c>
      <c r="CF46" s="193">
        <v>1.3455299999999999</v>
      </c>
      <c r="CG46" s="193">
        <v>1.2022699999999999</v>
      </c>
      <c r="CH46" s="193">
        <v>1.0778300000000001</v>
      </c>
      <c r="CI46" s="193">
        <v>1.1268100000000001</v>
      </c>
      <c r="CJ46" s="193">
        <v>1.10463</v>
      </c>
      <c r="CK46" s="193">
        <v>1.0257000000000001</v>
      </c>
      <c r="CL46" s="193">
        <v>1.2052400000000001</v>
      </c>
      <c r="CM46" s="193">
        <v>1.3588899999999999</v>
      </c>
      <c r="CN46" s="193">
        <v>1.28915</v>
      </c>
      <c r="CO46" s="193">
        <v>1.24678</v>
      </c>
      <c r="CP46" s="193">
        <v>1.32979</v>
      </c>
      <c r="CQ46" s="193">
        <v>1.3569599999999999</v>
      </c>
      <c r="CR46" s="193">
        <v>1.1296900000000001</v>
      </c>
      <c r="CS46" s="193">
        <v>1.15509</v>
      </c>
      <c r="CT46" s="193">
        <v>1.1372100000000001</v>
      </c>
      <c r="CU46" s="193">
        <v>1.01169</v>
      </c>
      <c r="CV46" s="193">
        <v>1.0597799999999999</v>
      </c>
      <c r="CW46" s="193"/>
      <c r="CX46" s="193">
        <v>1.0414300000000001</v>
      </c>
      <c r="CY46" s="193">
        <v>1.0447200000000001</v>
      </c>
      <c r="CZ46" s="193">
        <v>1.04511</v>
      </c>
      <c r="DA46" s="193">
        <v>1.0451999999999999</v>
      </c>
      <c r="DB46" s="193">
        <v>1.15103</v>
      </c>
      <c r="DC46" s="193">
        <v>1.15259</v>
      </c>
      <c r="DD46" s="193">
        <v>1.1659900000000001</v>
      </c>
      <c r="DE46" s="193">
        <v>1.2073700000000001</v>
      </c>
      <c r="DF46" s="193">
        <v>1.2508999999999999</v>
      </c>
      <c r="DG46" s="193">
        <v>1.28009</v>
      </c>
      <c r="DH46" s="193">
        <v>1.30809</v>
      </c>
      <c r="DI46" s="193">
        <v>1.3215399999999999</v>
      </c>
      <c r="DJ46" s="193">
        <v>1.4120299999999999</v>
      </c>
      <c r="DK46" s="193">
        <v>0.95960999999999996</v>
      </c>
      <c r="DL46" s="193">
        <v>0.96384000000000003</v>
      </c>
      <c r="DM46" s="193">
        <v>0.96323999999999999</v>
      </c>
      <c r="DN46" s="193"/>
      <c r="DO46" s="193"/>
      <c r="DP46" s="193"/>
      <c r="DQ46" s="193"/>
      <c r="DR46" s="193">
        <v>1.14246</v>
      </c>
      <c r="DS46" s="193">
        <v>1.18553</v>
      </c>
      <c r="DT46" s="193">
        <v>1.2189300000000001</v>
      </c>
      <c r="DU46" s="193">
        <v>1.28349</v>
      </c>
      <c r="DV46" s="193">
        <v>1.25281</v>
      </c>
      <c r="DW46" s="193">
        <v>0.95886000000000005</v>
      </c>
      <c r="DX46" s="193">
        <v>1.0243899999999999</v>
      </c>
      <c r="DY46" s="193">
        <v>1.0083599999999999</v>
      </c>
      <c r="DZ46" s="193">
        <v>1.0361499999999999</v>
      </c>
      <c r="EA46" s="193">
        <v>1.0468599999999999</v>
      </c>
      <c r="EB46" s="193">
        <v>1.0526199999999999</v>
      </c>
      <c r="EC46" s="193">
        <v>1.05905</v>
      </c>
      <c r="ED46" s="193">
        <v>0.90122000000000002</v>
      </c>
      <c r="EE46" s="193">
        <v>0.88751000000000002</v>
      </c>
      <c r="EF46" s="193">
        <v>0.87861999999999996</v>
      </c>
      <c r="EG46" s="193">
        <v>0.87672000000000005</v>
      </c>
      <c r="EH46" s="193">
        <v>1.4142999999999999</v>
      </c>
      <c r="EI46" s="193">
        <v>1.3715599999999999</v>
      </c>
      <c r="EJ46" s="193">
        <v>1.26667</v>
      </c>
      <c r="EK46" s="193">
        <v>1.5642199999999999</v>
      </c>
      <c r="EL46" s="193">
        <v>1.5802</v>
      </c>
      <c r="EM46" s="193">
        <v>1.4362699999999999</v>
      </c>
      <c r="EN46" s="193">
        <v>1.52169</v>
      </c>
      <c r="EO46" s="193">
        <v>1.3411</v>
      </c>
      <c r="EP46" s="193">
        <v>1.2137199999999999</v>
      </c>
      <c r="EQ46" s="193">
        <v>1.13087</v>
      </c>
      <c r="ER46" s="193">
        <v>1.16255</v>
      </c>
      <c r="ES46" s="193"/>
      <c r="ET46" s="193"/>
      <c r="EU46" s="193"/>
      <c r="EV46" s="193"/>
      <c r="EW46" s="193"/>
      <c r="EX46" s="193"/>
      <c r="EY46" s="193">
        <v>1.1241099999999999</v>
      </c>
      <c r="EZ46" s="193">
        <v>1.12256</v>
      </c>
      <c r="FA46" s="193">
        <v>1.13181</v>
      </c>
      <c r="FB46" s="193">
        <v>1.1313299999999999</v>
      </c>
      <c r="FC46" s="193">
        <v>1.12365</v>
      </c>
      <c r="FD46" s="193">
        <v>1.2509999999999999</v>
      </c>
      <c r="FE46" s="193">
        <v>1.31345</v>
      </c>
      <c r="FF46" s="193">
        <v>1.36158</v>
      </c>
      <c r="FG46" s="193">
        <v>1.4201600000000001</v>
      </c>
      <c r="FH46" s="193">
        <v>1.4669300000000001</v>
      </c>
      <c r="FI46" s="193">
        <v>1.3066899999999999</v>
      </c>
      <c r="FJ46" s="193">
        <v>1.38957</v>
      </c>
      <c r="FK46" s="193">
        <v>1.4412100000000001</v>
      </c>
      <c r="FL46" s="193">
        <v>1.1766300000000001</v>
      </c>
      <c r="FM46" s="193">
        <v>1.18347</v>
      </c>
      <c r="FN46" s="193">
        <v>1.07341</v>
      </c>
      <c r="FO46" s="193">
        <v>0.95923000000000003</v>
      </c>
      <c r="FP46" s="193"/>
      <c r="FQ46" s="193">
        <v>1.07911</v>
      </c>
      <c r="FR46" s="193">
        <v>1.07603</v>
      </c>
      <c r="FS46" s="193">
        <v>1.1385099999999999</v>
      </c>
      <c r="FT46" s="193">
        <v>1.1275599999999999</v>
      </c>
      <c r="FU46" s="193">
        <v>1.0839000000000001</v>
      </c>
      <c r="FV46" s="193">
        <v>0.99038999999999999</v>
      </c>
      <c r="FW46" s="193">
        <v>1.0148600000000001</v>
      </c>
      <c r="FX46" s="193">
        <v>1.3692500000000001</v>
      </c>
      <c r="FY46" s="193">
        <v>1.0861499999999999</v>
      </c>
      <c r="FZ46" s="193">
        <v>1.1208100000000001</v>
      </c>
      <c r="GA46" s="193"/>
      <c r="GB46" s="193">
        <v>1.27281</v>
      </c>
      <c r="GC46" s="193">
        <v>1.1436599999999999</v>
      </c>
      <c r="GD46" s="193">
        <v>0.95960999999999996</v>
      </c>
      <c r="GE46" s="193"/>
      <c r="GF46" s="193">
        <v>1.1066</v>
      </c>
    </row>
    <row r="47" spans="1:188" s="108" customFormat="1">
      <c r="A47" s="29">
        <v>44778</v>
      </c>
      <c r="B47" s="193">
        <v>1.2113799999999999</v>
      </c>
      <c r="C47" s="193">
        <v>1.40646</v>
      </c>
      <c r="D47" s="193">
        <v>1.4111400000000001</v>
      </c>
      <c r="E47" s="193">
        <v>1.33056</v>
      </c>
      <c r="F47" s="193">
        <v>1.3668499999999999</v>
      </c>
      <c r="G47" s="193">
        <v>1.2598199999999999</v>
      </c>
      <c r="H47" s="193">
        <v>1.2825200000000001</v>
      </c>
      <c r="I47" s="193">
        <v>1.1925699999999999</v>
      </c>
      <c r="J47" s="193">
        <v>1.1967300000000001</v>
      </c>
      <c r="K47" s="193">
        <v>1.3041400000000001</v>
      </c>
      <c r="L47" s="193">
        <v>0.91559999999999997</v>
      </c>
      <c r="M47" s="193">
        <v>0.92642000000000002</v>
      </c>
      <c r="N47" s="193">
        <v>0.97723000000000004</v>
      </c>
      <c r="O47" s="193">
        <v>0.92742000000000002</v>
      </c>
      <c r="P47" s="193">
        <v>0.97726999999999997</v>
      </c>
      <c r="Q47" s="193"/>
      <c r="R47" s="193"/>
      <c r="S47" s="193"/>
      <c r="T47" s="193"/>
      <c r="U47" s="193"/>
      <c r="V47" s="193"/>
      <c r="W47" s="193"/>
      <c r="X47" s="193">
        <v>1.0515000000000001</v>
      </c>
      <c r="Y47" s="193">
        <v>1.4421299999999999</v>
      </c>
      <c r="Z47" s="193">
        <v>1.4173100000000001</v>
      </c>
      <c r="AA47" s="193">
        <v>1.3869199999999999</v>
      </c>
      <c r="AB47" s="193">
        <v>1.31487</v>
      </c>
      <c r="AC47" s="193">
        <v>1.2616700000000001</v>
      </c>
      <c r="AD47" s="193">
        <v>1.2161900000000001</v>
      </c>
      <c r="AE47" s="193">
        <v>1.16008</v>
      </c>
      <c r="AF47" s="193">
        <v>1.19323</v>
      </c>
      <c r="AG47" s="193">
        <v>1.3801000000000001</v>
      </c>
      <c r="AH47" s="193">
        <v>1.1017999999999999</v>
      </c>
      <c r="AI47" s="193">
        <v>1.2353700000000001</v>
      </c>
      <c r="AJ47" s="193">
        <v>1.21695</v>
      </c>
      <c r="AK47" s="193">
        <v>1.20634</v>
      </c>
      <c r="AL47" s="193">
        <v>1.1910000000000001</v>
      </c>
      <c r="AM47" s="193">
        <v>1.1059600000000001</v>
      </c>
      <c r="AN47" s="193">
        <v>1.1791799999999999</v>
      </c>
      <c r="AO47" s="193">
        <v>1.2065999999999999</v>
      </c>
      <c r="AP47" s="193">
        <v>1.1800999999999999</v>
      </c>
      <c r="AQ47" s="193">
        <v>1.1674599999999999</v>
      </c>
      <c r="AR47" s="193">
        <v>1.1919</v>
      </c>
      <c r="AS47" s="193">
        <v>1.22052</v>
      </c>
      <c r="AT47" s="193">
        <v>1.1865699999999999</v>
      </c>
      <c r="AU47" s="193">
        <v>1.21495</v>
      </c>
      <c r="AV47" s="193">
        <v>0.91969999999999996</v>
      </c>
      <c r="AW47" s="193">
        <v>0.93459999999999999</v>
      </c>
      <c r="AX47" s="193">
        <v>1.0538799999999999</v>
      </c>
      <c r="AY47" s="193">
        <v>1.0613900000000001</v>
      </c>
      <c r="AZ47" s="193">
        <v>1.0702499999999999</v>
      </c>
      <c r="BA47" s="193">
        <v>1.0989100000000001</v>
      </c>
      <c r="BB47" s="193">
        <v>1.1015299999999999</v>
      </c>
      <c r="BC47" s="193">
        <v>1.10019</v>
      </c>
      <c r="BD47" s="193">
        <v>1.08826</v>
      </c>
      <c r="BE47" s="193">
        <v>1.06812</v>
      </c>
      <c r="BF47" s="193">
        <v>1.04758</v>
      </c>
      <c r="BG47" s="193">
        <v>0.93259000000000003</v>
      </c>
      <c r="BH47" s="193">
        <v>0.92564000000000002</v>
      </c>
      <c r="BI47" s="193">
        <v>1.2016100000000001</v>
      </c>
      <c r="BJ47" s="193">
        <v>1.2404599999999999</v>
      </c>
      <c r="BK47" s="193">
        <v>1.24874</v>
      </c>
      <c r="BL47" s="193">
        <v>1.2503899999999999</v>
      </c>
      <c r="BM47" s="193">
        <v>1.24057</v>
      </c>
      <c r="BN47" s="193">
        <v>0.89068999999999998</v>
      </c>
      <c r="BO47" s="193">
        <v>1.04789</v>
      </c>
      <c r="BP47" s="193">
        <v>1.0567500000000001</v>
      </c>
      <c r="BQ47" s="193">
        <v>1.0583</v>
      </c>
      <c r="BR47" s="193">
        <v>1.0058800000000001</v>
      </c>
      <c r="BS47" s="193">
        <v>1.0245299999999999</v>
      </c>
      <c r="BT47" s="193">
        <v>1.0359799999999999</v>
      </c>
      <c r="BU47" s="193">
        <v>1.0697700000000001</v>
      </c>
      <c r="BV47" s="193">
        <v>1.10642</v>
      </c>
      <c r="BW47" s="193">
        <v>1.0927500000000001</v>
      </c>
      <c r="BX47" s="193">
        <v>1.0491299999999999</v>
      </c>
      <c r="BY47" s="193">
        <v>1.04766</v>
      </c>
      <c r="BZ47" s="193">
        <v>1.04582</v>
      </c>
      <c r="CA47" s="193"/>
      <c r="CB47" s="193">
        <v>1.15452</v>
      </c>
      <c r="CC47" s="193">
        <v>1.2307699999999999</v>
      </c>
      <c r="CD47" s="193">
        <v>1.3559000000000001</v>
      </c>
      <c r="CE47" s="193">
        <v>1.36273</v>
      </c>
      <c r="CF47" s="193">
        <v>1.35802</v>
      </c>
      <c r="CG47" s="193">
        <v>1.21393</v>
      </c>
      <c r="CH47" s="193">
        <v>1.08589</v>
      </c>
      <c r="CI47" s="193">
        <v>1.13727</v>
      </c>
      <c r="CJ47" s="193">
        <v>1.1138600000000001</v>
      </c>
      <c r="CK47" s="193">
        <v>1.0357499999999999</v>
      </c>
      <c r="CL47" s="193">
        <v>1.2061500000000001</v>
      </c>
      <c r="CM47" s="193">
        <v>1.3653500000000001</v>
      </c>
      <c r="CN47" s="193">
        <v>1.29234</v>
      </c>
      <c r="CO47" s="193">
        <v>1.2486699999999999</v>
      </c>
      <c r="CP47" s="193">
        <v>1.33456</v>
      </c>
      <c r="CQ47" s="193">
        <v>1.3627</v>
      </c>
      <c r="CR47" s="193">
        <v>1.13052</v>
      </c>
      <c r="CS47" s="193">
        <v>1.15682</v>
      </c>
      <c r="CT47" s="193">
        <v>1.14272</v>
      </c>
      <c r="CU47" s="193">
        <v>1.01417</v>
      </c>
      <c r="CV47" s="193">
        <v>1.0642100000000001</v>
      </c>
      <c r="CW47" s="193"/>
      <c r="CX47" s="193">
        <v>1.0503400000000001</v>
      </c>
      <c r="CY47" s="193">
        <v>1.0523499999999999</v>
      </c>
      <c r="CZ47" s="193">
        <v>1.0497099999999999</v>
      </c>
      <c r="DA47" s="193">
        <v>1.0486800000000001</v>
      </c>
      <c r="DB47" s="193">
        <v>1.1570400000000001</v>
      </c>
      <c r="DC47" s="193">
        <v>1.15859</v>
      </c>
      <c r="DD47" s="193">
        <v>1.17405</v>
      </c>
      <c r="DE47" s="193">
        <v>1.21638</v>
      </c>
      <c r="DF47" s="193">
        <v>1.26126</v>
      </c>
      <c r="DG47" s="193">
        <v>1.29115</v>
      </c>
      <c r="DH47" s="193">
        <v>1.3195699999999999</v>
      </c>
      <c r="DI47" s="193">
        <v>1.3329200000000001</v>
      </c>
      <c r="DJ47" s="193">
        <v>1.4242699999999999</v>
      </c>
      <c r="DK47" s="193">
        <v>0.96691000000000005</v>
      </c>
      <c r="DL47" s="193">
        <v>0.97272000000000003</v>
      </c>
      <c r="DM47" s="193">
        <v>0.97255000000000003</v>
      </c>
      <c r="DN47" s="193"/>
      <c r="DO47" s="193"/>
      <c r="DP47" s="193"/>
      <c r="DQ47" s="193"/>
      <c r="DR47" s="193">
        <v>1.1509199999999999</v>
      </c>
      <c r="DS47" s="193">
        <v>1.19496</v>
      </c>
      <c r="DT47" s="193">
        <v>1.22898</v>
      </c>
      <c r="DU47" s="193">
        <v>1.29416</v>
      </c>
      <c r="DV47" s="193">
        <v>1.2632699999999999</v>
      </c>
      <c r="DW47" s="193">
        <v>0.96641999999999995</v>
      </c>
      <c r="DX47" s="193">
        <v>1.0326500000000001</v>
      </c>
      <c r="DY47" s="193">
        <v>1.0158100000000001</v>
      </c>
      <c r="DZ47" s="193">
        <v>1.0449900000000001</v>
      </c>
      <c r="EA47" s="193">
        <v>1.0562499999999999</v>
      </c>
      <c r="EB47" s="193">
        <v>1.0623899999999999</v>
      </c>
      <c r="EC47" s="193">
        <v>1.06911</v>
      </c>
      <c r="ED47" s="193">
        <v>0.90478000000000003</v>
      </c>
      <c r="EE47" s="193">
        <v>0.89205000000000001</v>
      </c>
      <c r="EF47" s="193">
        <v>0.88405</v>
      </c>
      <c r="EG47" s="193">
        <v>0.88266</v>
      </c>
      <c r="EH47" s="193">
        <v>1.42523</v>
      </c>
      <c r="EI47" s="193">
        <v>1.3808199999999999</v>
      </c>
      <c r="EJ47" s="193">
        <v>1.27346</v>
      </c>
      <c r="EK47" s="193">
        <v>1.5745800000000001</v>
      </c>
      <c r="EL47" s="193">
        <v>1.59084</v>
      </c>
      <c r="EM47" s="193">
        <v>1.4423299999999999</v>
      </c>
      <c r="EN47" s="193">
        <v>1.53051</v>
      </c>
      <c r="EO47" s="193">
        <v>1.34538</v>
      </c>
      <c r="EP47" s="193">
        <v>1.21726</v>
      </c>
      <c r="EQ47" s="193">
        <v>1.14009</v>
      </c>
      <c r="ER47" s="193">
        <v>1.17137</v>
      </c>
      <c r="ES47" s="193"/>
      <c r="ET47" s="193"/>
      <c r="EU47" s="193"/>
      <c r="EV47" s="193"/>
      <c r="EW47" s="193"/>
      <c r="EX47" s="193"/>
      <c r="EY47" s="193">
        <v>1.13314</v>
      </c>
      <c r="EZ47" s="193">
        <v>1.1304799999999999</v>
      </c>
      <c r="FA47" s="193">
        <v>1.1404700000000001</v>
      </c>
      <c r="FB47" s="193">
        <v>1.13839</v>
      </c>
      <c r="FC47" s="193">
        <v>1.1303799999999999</v>
      </c>
      <c r="FD47" s="193">
        <v>1.25718</v>
      </c>
      <c r="FE47" s="193">
        <v>1.3207899999999999</v>
      </c>
      <c r="FF47" s="193">
        <v>1.3701300000000001</v>
      </c>
      <c r="FG47" s="193">
        <v>1.4300299999999999</v>
      </c>
      <c r="FH47" s="193">
        <v>1.4781</v>
      </c>
      <c r="FI47" s="193">
        <v>1.3162</v>
      </c>
      <c r="FJ47" s="193">
        <v>1.39967</v>
      </c>
      <c r="FK47" s="193">
        <v>1.4500599999999999</v>
      </c>
      <c r="FL47" s="193">
        <v>1.1735100000000001</v>
      </c>
      <c r="FM47" s="193">
        <v>1.1803399999999999</v>
      </c>
      <c r="FN47" s="193">
        <v>1.0679000000000001</v>
      </c>
      <c r="FO47" s="193">
        <v>0.95426999999999995</v>
      </c>
      <c r="FP47" s="193"/>
      <c r="FQ47" s="193">
        <v>1.07959</v>
      </c>
      <c r="FR47" s="193">
        <v>1.0765100000000001</v>
      </c>
      <c r="FS47" s="193">
        <v>1.1418999999999999</v>
      </c>
      <c r="FT47" s="193">
        <v>1.1333</v>
      </c>
      <c r="FU47" s="193">
        <v>1.08927</v>
      </c>
      <c r="FV47" s="193">
        <v>0.99390000000000001</v>
      </c>
      <c r="FW47" s="193">
        <v>1.0175700000000001</v>
      </c>
      <c r="FX47" s="193">
        <v>1.3721099999999999</v>
      </c>
      <c r="FY47" s="193">
        <v>1.0907</v>
      </c>
      <c r="FZ47" s="193">
        <v>1.1265099999999999</v>
      </c>
      <c r="GA47" s="193"/>
      <c r="GB47" s="193">
        <v>1.27546</v>
      </c>
      <c r="GC47" s="193">
        <v>1.14602</v>
      </c>
      <c r="GD47" s="193">
        <v>0.96257000000000004</v>
      </c>
      <c r="GE47" s="193"/>
      <c r="GF47" s="193">
        <v>1.11026</v>
      </c>
    </row>
    <row r="48" spans="1:188" s="108" customFormat="1">
      <c r="A48" s="29">
        <v>44781</v>
      </c>
      <c r="B48" s="193">
        <v>1.2159599999999999</v>
      </c>
      <c r="C48" s="193">
        <v>1.4137999999999999</v>
      </c>
      <c r="D48" s="193">
        <v>1.41876</v>
      </c>
      <c r="E48" s="193">
        <v>1.3367500000000001</v>
      </c>
      <c r="F48" s="193">
        <v>1.37365</v>
      </c>
      <c r="G48" s="193">
        <v>1.2645900000000001</v>
      </c>
      <c r="H48" s="193">
        <v>1.2879499999999999</v>
      </c>
      <c r="I48" s="193">
        <v>1.1971400000000001</v>
      </c>
      <c r="J48" s="193">
        <v>1.20302</v>
      </c>
      <c r="K48" s="193">
        <v>1.3026500000000001</v>
      </c>
      <c r="L48" s="193">
        <v>0.92113999999999996</v>
      </c>
      <c r="M48" s="193">
        <v>0.93118000000000001</v>
      </c>
      <c r="N48" s="193">
        <v>0.97618000000000005</v>
      </c>
      <c r="O48" s="193">
        <v>0.93184</v>
      </c>
      <c r="P48" s="193">
        <v>0.97618000000000005</v>
      </c>
      <c r="Q48" s="193"/>
      <c r="R48" s="193"/>
      <c r="S48" s="193"/>
      <c r="T48" s="193"/>
      <c r="U48" s="193"/>
      <c r="V48" s="193"/>
      <c r="W48" s="193"/>
      <c r="X48" s="193">
        <v>1.0519700000000001</v>
      </c>
      <c r="Y48" s="193">
        <v>1.4466600000000001</v>
      </c>
      <c r="Z48" s="193">
        <v>1.4217200000000001</v>
      </c>
      <c r="AA48" s="193">
        <v>1.3909400000000001</v>
      </c>
      <c r="AB48" s="193">
        <v>1.3182700000000001</v>
      </c>
      <c r="AC48" s="193">
        <v>1.26451</v>
      </c>
      <c r="AD48" s="193">
        <v>1.21865</v>
      </c>
      <c r="AE48" s="193">
        <v>1.16231</v>
      </c>
      <c r="AF48" s="193">
        <v>1.19712</v>
      </c>
      <c r="AG48" s="193">
        <v>1.3740300000000001</v>
      </c>
      <c r="AH48" s="193">
        <v>1.1052900000000001</v>
      </c>
      <c r="AI48" s="193">
        <v>1.2363</v>
      </c>
      <c r="AJ48" s="193">
        <v>1.2178599999999999</v>
      </c>
      <c r="AK48" s="193">
        <v>1.2073100000000001</v>
      </c>
      <c r="AL48" s="193">
        <v>1.1919500000000001</v>
      </c>
      <c r="AM48" s="193">
        <v>1.1069100000000001</v>
      </c>
      <c r="AN48" s="193">
        <v>1.18007</v>
      </c>
      <c r="AO48" s="193">
        <v>1.2074800000000001</v>
      </c>
      <c r="AP48" s="193">
        <v>1.1811400000000001</v>
      </c>
      <c r="AQ48" s="193">
        <v>1.1684600000000001</v>
      </c>
      <c r="AR48" s="193">
        <v>1.19278</v>
      </c>
      <c r="AS48" s="193">
        <v>1.2214</v>
      </c>
      <c r="AT48" s="193">
        <v>1.18747</v>
      </c>
      <c r="AU48" s="193">
        <v>1.2158500000000001</v>
      </c>
      <c r="AV48" s="193">
        <v>0.9204</v>
      </c>
      <c r="AW48" s="193">
        <v>0.93540999999999996</v>
      </c>
      <c r="AX48" s="193">
        <v>1.0510299999999999</v>
      </c>
      <c r="AY48" s="193">
        <v>1.0569299999999999</v>
      </c>
      <c r="AZ48" s="193">
        <v>1.0644899999999999</v>
      </c>
      <c r="BA48" s="193">
        <v>1.0967199999999999</v>
      </c>
      <c r="BB48" s="193">
        <v>1.0991899999999999</v>
      </c>
      <c r="BC48" s="193">
        <v>1.09792</v>
      </c>
      <c r="BD48" s="193">
        <v>1.08588</v>
      </c>
      <c r="BE48" s="193">
        <v>1.0654699999999999</v>
      </c>
      <c r="BF48" s="193">
        <v>1.0451699999999999</v>
      </c>
      <c r="BG48" s="193">
        <v>0.93201000000000001</v>
      </c>
      <c r="BH48" s="193">
        <v>0.92423</v>
      </c>
      <c r="BI48" s="193">
        <v>1.20218</v>
      </c>
      <c r="BJ48" s="193">
        <v>1.2402500000000001</v>
      </c>
      <c r="BK48" s="193">
        <v>1.24838</v>
      </c>
      <c r="BL48" s="193">
        <v>1.2500599999999999</v>
      </c>
      <c r="BM48" s="193">
        <v>1.2406900000000001</v>
      </c>
      <c r="BN48" s="193">
        <v>0.89119999999999999</v>
      </c>
      <c r="BO48" s="193">
        <v>1.04033</v>
      </c>
      <c r="BP48" s="193">
        <v>1.04908</v>
      </c>
      <c r="BQ48" s="193">
        <v>1.0506800000000001</v>
      </c>
      <c r="BR48" s="193">
        <v>1.00685</v>
      </c>
      <c r="BS48" s="193">
        <v>1.02559</v>
      </c>
      <c r="BT48" s="193">
        <v>1.0368900000000001</v>
      </c>
      <c r="BU48" s="193">
        <v>1.0705</v>
      </c>
      <c r="BV48" s="193">
        <v>1.1070800000000001</v>
      </c>
      <c r="BW48" s="193">
        <v>1.09334</v>
      </c>
      <c r="BX48" s="193">
        <v>1.0484500000000001</v>
      </c>
      <c r="BY48" s="193">
        <v>1.0467900000000001</v>
      </c>
      <c r="BZ48" s="193">
        <v>1.04484</v>
      </c>
      <c r="CA48" s="193"/>
      <c r="CB48" s="193">
        <v>1.1556999999999999</v>
      </c>
      <c r="CC48" s="193">
        <v>1.23166</v>
      </c>
      <c r="CD48" s="193">
        <v>1.3565</v>
      </c>
      <c r="CE48" s="193">
        <v>1.36311</v>
      </c>
      <c r="CF48" s="193">
        <v>1.35822</v>
      </c>
      <c r="CG48" s="193">
        <v>1.2139899999999999</v>
      </c>
      <c r="CH48" s="193">
        <v>1.08971</v>
      </c>
      <c r="CI48" s="193">
        <v>1.1409499999999999</v>
      </c>
      <c r="CJ48" s="193">
        <v>1.1175999999999999</v>
      </c>
      <c r="CK48" s="193">
        <v>1.03569</v>
      </c>
      <c r="CL48" s="193">
        <v>1.2073799999999999</v>
      </c>
      <c r="CM48" s="193">
        <v>1.3641700000000001</v>
      </c>
      <c r="CN48" s="193">
        <v>1.2922899999999999</v>
      </c>
      <c r="CO48" s="193">
        <v>1.2495499999999999</v>
      </c>
      <c r="CP48" s="193">
        <v>1.3339300000000001</v>
      </c>
      <c r="CQ48" s="193">
        <v>1.3616600000000001</v>
      </c>
      <c r="CR48" s="193">
        <v>1.13161</v>
      </c>
      <c r="CS48" s="193">
        <v>1.15757</v>
      </c>
      <c r="CT48" s="193">
        <v>1.1416500000000001</v>
      </c>
      <c r="CU48" s="193">
        <v>1.01407</v>
      </c>
      <c r="CV48" s="193">
        <v>1.0632900000000001</v>
      </c>
      <c r="CW48" s="193"/>
      <c r="CX48" s="193">
        <v>1.0452900000000001</v>
      </c>
      <c r="CY48" s="193">
        <v>1.0482199999999999</v>
      </c>
      <c r="CZ48" s="193">
        <v>1.0474600000000001</v>
      </c>
      <c r="DA48" s="193">
        <v>1.04714</v>
      </c>
      <c r="DB48" s="193">
        <v>1.15838</v>
      </c>
      <c r="DC48" s="193">
        <v>1.1598299999999999</v>
      </c>
      <c r="DD48" s="193">
        <v>1.1748099999999999</v>
      </c>
      <c r="DE48" s="193">
        <v>1.21698</v>
      </c>
      <c r="DF48" s="193">
        <v>1.26159</v>
      </c>
      <c r="DG48" s="193">
        <v>1.29121</v>
      </c>
      <c r="DH48" s="193">
        <v>1.3197099999999999</v>
      </c>
      <c r="DI48" s="193">
        <v>1.3330599999999999</v>
      </c>
      <c r="DJ48" s="193">
        <v>1.4151800000000001</v>
      </c>
      <c r="DK48" s="193">
        <v>0.96736999999999995</v>
      </c>
      <c r="DL48" s="193">
        <v>0.97284000000000004</v>
      </c>
      <c r="DM48" s="193">
        <v>0.97257000000000005</v>
      </c>
      <c r="DN48" s="193"/>
      <c r="DO48" s="193"/>
      <c r="DP48" s="193"/>
      <c r="DQ48" s="193"/>
      <c r="DR48" s="193">
        <v>1.1479999999999999</v>
      </c>
      <c r="DS48" s="193">
        <v>1.19092</v>
      </c>
      <c r="DT48" s="193">
        <v>1.2243200000000001</v>
      </c>
      <c r="DU48" s="193">
        <v>1.2889200000000001</v>
      </c>
      <c r="DV48" s="193">
        <v>1.25824</v>
      </c>
      <c r="DW48" s="193">
        <v>0.96286000000000005</v>
      </c>
      <c r="DX48" s="193">
        <v>1.0301199999999999</v>
      </c>
      <c r="DY48" s="193">
        <v>1.0141800000000001</v>
      </c>
      <c r="DZ48" s="193">
        <v>1.0418000000000001</v>
      </c>
      <c r="EA48" s="193">
        <v>1.0523899999999999</v>
      </c>
      <c r="EB48" s="193">
        <v>1.0581</v>
      </c>
      <c r="EC48" s="193">
        <v>1.0644499999999999</v>
      </c>
      <c r="ED48" s="193">
        <v>0.90529999999999999</v>
      </c>
      <c r="EE48" s="193">
        <v>0.89227999999999996</v>
      </c>
      <c r="EF48" s="193">
        <v>0.88395999999999997</v>
      </c>
      <c r="EG48" s="193">
        <v>0.88243000000000005</v>
      </c>
      <c r="EH48" s="193">
        <v>1.4239900000000001</v>
      </c>
      <c r="EI48" s="193">
        <v>1.3800300000000001</v>
      </c>
      <c r="EJ48" s="193">
        <v>1.27356</v>
      </c>
      <c r="EK48" s="193">
        <v>1.57301</v>
      </c>
      <c r="EL48" s="193">
        <v>1.5891299999999999</v>
      </c>
      <c r="EM48" s="193">
        <v>1.4418599999999999</v>
      </c>
      <c r="EN48" s="193">
        <v>1.5292399999999999</v>
      </c>
      <c r="EO48" s="193">
        <v>1.34544</v>
      </c>
      <c r="EP48" s="193">
        <v>1.21783</v>
      </c>
      <c r="EQ48" s="193">
        <v>1.1389899999999999</v>
      </c>
      <c r="ER48" s="193">
        <v>1.16967</v>
      </c>
      <c r="ES48" s="193"/>
      <c r="ET48" s="193"/>
      <c r="EU48" s="193"/>
      <c r="EV48" s="193"/>
      <c r="EW48" s="193"/>
      <c r="EX48" s="193"/>
      <c r="EY48" s="193">
        <v>1.1323700000000001</v>
      </c>
      <c r="EZ48" s="193">
        <v>1.1293599999999999</v>
      </c>
      <c r="FA48" s="193">
        <v>1.13927</v>
      </c>
      <c r="FB48" s="193">
        <v>1.13679</v>
      </c>
      <c r="FC48" s="193">
        <v>1.12835</v>
      </c>
      <c r="FD48" s="193">
        <v>1.2575799999999999</v>
      </c>
      <c r="FE48" s="193">
        <v>1.32125</v>
      </c>
      <c r="FF48" s="193">
        <v>1.37066</v>
      </c>
      <c r="FG48" s="193">
        <v>1.4306000000000001</v>
      </c>
      <c r="FH48" s="193">
        <v>1.47875</v>
      </c>
      <c r="FI48" s="193">
        <v>1.3151999999999999</v>
      </c>
      <c r="FJ48" s="193">
        <v>1.3986000000000001</v>
      </c>
      <c r="FK48" s="193">
        <v>1.4496100000000001</v>
      </c>
      <c r="FL48" s="193">
        <v>1.1767399999999999</v>
      </c>
      <c r="FM48" s="193">
        <v>1.1835800000000001</v>
      </c>
      <c r="FN48" s="193">
        <v>1.06877</v>
      </c>
      <c r="FO48" s="193">
        <v>0.95506000000000002</v>
      </c>
      <c r="FP48" s="193"/>
      <c r="FQ48" s="193">
        <v>1.0814299999999999</v>
      </c>
      <c r="FR48" s="193">
        <v>1.0783499999999999</v>
      </c>
      <c r="FS48" s="193">
        <v>1.1433599999999999</v>
      </c>
      <c r="FT48" s="193">
        <v>1.13527</v>
      </c>
      <c r="FU48" s="193">
        <v>1.09111</v>
      </c>
      <c r="FV48" s="193">
        <v>0.99512</v>
      </c>
      <c r="FW48" s="193">
        <v>1.0174700000000001</v>
      </c>
      <c r="FX48" s="193">
        <v>1.36727</v>
      </c>
      <c r="FY48" s="193">
        <v>1.0924100000000001</v>
      </c>
      <c r="FZ48" s="193">
        <v>1.12815</v>
      </c>
      <c r="GA48" s="193"/>
      <c r="GB48" s="193">
        <v>1.27647</v>
      </c>
      <c r="GC48" s="193">
        <v>1.1468499999999999</v>
      </c>
      <c r="GD48" s="193">
        <v>0.96328000000000003</v>
      </c>
      <c r="GE48" s="193"/>
      <c r="GF48" s="193">
        <v>1.1067499999999999</v>
      </c>
    </row>
    <row r="49" spans="1:188" s="108" customFormat="1">
      <c r="A49" s="29">
        <v>44782</v>
      </c>
      <c r="B49" s="193">
        <v>1.2132700000000001</v>
      </c>
      <c r="C49" s="193">
        <v>1.4101600000000001</v>
      </c>
      <c r="D49" s="193">
        <v>1.41493</v>
      </c>
      <c r="E49" s="193">
        <v>1.3338699999999999</v>
      </c>
      <c r="F49" s="193">
        <v>1.3704400000000001</v>
      </c>
      <c r="G49" s="193">
        <v>1.2619199999999999</v>
      </c>
      <c r="H49" s="193">
        <v>1.2851399999999999</v>
      </c>
      <c r="I49" s="193">
        <v>1.19458</v>
      </c>
      <c r="J49" s="193">
        <v>1.1998500000000001</v>
      </c>
      <c r="K49" s="193">
        <v>1.3048900000000001</v>
      </c>
      <c r="L49" s="193">
        <v>0.91881999999999997</v>
      </c>
      <c r="M49" s="193">
        <v>0.92886000000000002</v>
      </c>
      <c r="N49" s="193">
        <v>0.97787000000000002</v>
      </c>
      <c r="O49" s="193">
        <v>0.92966000000000004</v>
      </c>
      <c r="P49" s="193">
        <v>0.97797999999999996</v>
      </c>
      <c r="Q49" s="193"/>
      <c r="R49" s="193"/>
      <c r="S49" s="193"/>
      <c r="T49" s="193"/>
      <c r="U49" s="193"/>
      <c r="V49" s="193"/>
      <c r="W49" s="193"/>
      <c r="X49" s="193">
        <v>1.0502100000000001</v>
      </c>
      <c r="Y49" s="193">
        <v>1.44424</v>
      </c>
      <c r="Z49" s="193">
        <v>1.4190700000000001</v>
      </c>
      <c r="AA49" s="193">
        <v>1.38818</v>
      </c>
      <c r="AB49" s="193">
        <v>1.31504</v>
      </c>
      <c r="AC49" s="193">
        <v>1.2601500000000001</v>
      </c>
      <c r="AD49" s="193">
        <v>1.2138800000000001</v>
      </c>
      <c r="AE49" s="193">
        <v>1.15757</v>
      </c>
      <c r="AF49" s="193">
        <v>1.1951499999999999</v>
      </c>
      <c r="AG49" s="193">
        <v>1.3789100000000001</v>
      </c>
      <c r="AH49" s="193">
        <v>1.1035600000000001</v>
      </c>
      <c r="AI49" s="193">
        <v>1.23278</v>
      </c>
      <c r="AJ49" s="193">
        <v>1.21448</v>
      </c>
      <c r="AK49" s="193">
        <v>1.20381</v>
      </c>
      <c r="AL49" s="193">
        <v>1.18858</v>
      </c>
      <c r="AM49" s="193">
        <v>1.10379</v>
      </c>
      <c r="AN49" s="193">
        <v>1.17675</v>
      </c>
      <c r="AO49" s="193">
        <v>1.20417</v>
      </c>
      <c r="AP49" s="193">
        <v>1.1777500000000001</v>
      </c>
      <c r="AQ49" s="193">
        <v>1.1652</v>
      </c>
      <c r="AR49" s="193">
        <v>1.18937</v>
      </c>
      <c r="AS49" s="193">
        <v>1.218</v>
      </c>
      <c r="AT49" s="193">
        <v>1.18404</v>
      </c>
      <c r="AU49" s="193">
        <v>1.2124299999999999</v>
      </c>
      <c r="AV49" s="193">
        <v>0.91776000000000002</v>
      </c>
      <c r="AW49" s="193">
        <v>0.93272999999999995</v>
      </c>
      <c r="AX49" s="193">
        <v>1.05155</v>
      </c>
      <c r="AY49" s="193">
        <v>1.0582100000000001</v>
      </c>
      <c r="AZ49" s="193">
        <v>1.0664899999999999</v>
      </c>
      <c r="BA49" s="193">
        <v>1.0944400000000001</v>
      </c>
      <c r="BB49" s="193">
        <v>1.0967100000000001</v>
      </c>
      <c r="BC49" s="193">
        <v>1.0949800000000001</v>
      </c>
      <c r="BD49" s="193">
        <v>1.08239</v>
      </c>
      <c r="BE49" s="193">
        <v>1.0614600000000001</v>
      </c>
      <c r="BF49" s="193">
        <v>1.0403</v>
      </c>
      <c r="BG49" s="193">
        <v>0.93010000000000004</v>
      </c>
      <c r="BH49" s="193">
        <v>0.92298000000000002</v>
      </c>
      <c r="BI49" s="193">
        <v>1.19736</v>
      </c>
      <c r="BJ49" s="193">
        <v>1.2366299999999999</v>
      </c>
      <c r="BK49" s="193">
        <v>1.2449600000000001</v>
      </c>
      <c r="BL49" s="193">
        <v>1.24678</v>
      </c>
      <c r="BM49" s="193">
        <v>1.2374499999999999</v>
      </c>
      <c r="BN49" s="193">
        <v>0.88851999999999998</v>
      </c>
      <c r="BO49" s="193">
        <v>1.0423</v>
      </c>
      <c r="BP49" s="193">
        <v>1.0515300000000001</v>
      </c>
      <c r="BQ49" s="193">
        <v>1.0529900000000001</v>
      </c>
      <c r="BR49" s="193">
        <v>1.0040199999999999</v>
      </c>
      <c r="BS49" s="193">
        <v>1.0229900000000001</v>
      </c>
      <c r="BT49" s="193">
        <v>1.0345599999999999</v>
      </c>
      <c r="BU49" s="193">
        <v>1.0686</v>
      </c>
      <c r="BV49" s="193">
        <v>1.10527</v>
      </c>
      <c r="BW49" s="193">
        <v>1.09161</v>
      </c>
      <c r="BX49" s="193">
        <v>1.05464</v>
      </c>
      <c r="BY49" s="193">
        <v>1.05463</v>
      </c>
      <c r="BZ49" s="193">
        <v>1.05324</v>
      </c>
      <c r="CA49" s="193"/>
      <c r="CB49" s="193">
        <v>1.1518900000000001</v>
      </c>
      <c r="CC49" s="193">
        <v>1.2285299999999999</v>
      </c>
      <c r="CD49" s="193">
        <v>1.3535900000000001</v>
      </c>
      <c r="CE49" s="193">
        <v>1.36073</v>
      </c>
      <c r="CF49" s="193">
        <v>1.3562700000000001</v>
      </c>
      <c r="CG49" s="193">
        <v>1.21252</v>
      </c>
      <c r="CH49" s="193">
        <v>1.08833</v>
      </c>
      <c r="CI49" s="193">
        <v>1.1402399999999999</v>
      </c>
      <c r="CJ49" s="193">
        <v>1.1166100000000001</v>
      </c>
      <c r="CK49" s="193">
        <v>1.03443</v>
      </c>
      <c r="CL49" s="193">
        <v>1.20523</v>
      </c>
      <c r="CM49" s="193">
        <v>1.3658300000000001</v>
      </c>
      <c r="CN49" s="193">
        <v>1.2920199999999999</v>
      </c>
      <c r="CO49" s="193">
        <v>1.24813</v>
      </c>
      <c r="CP49" s="193">
        <v>1.3345400000000001</v>
      </c>
      <c r="CQ49" s="193">
        <v>1.3628199999999999</v>
      </c>
      <c r="CR49" s="193">
        <v>1.1295500000000001</v>
      </c>
      <c r="CS49" s="193">
        <v>1.15622</v>
      </c>
      <c r="CT49" s="193">
        <v>1.1431</v>
      </c>
      <c r="CU49" s="193">
        <v>1.01383</v>
      </c>
      <c r="CV49" s="193">
        <v>1.0641499999999999</v>
      </c>
      <c r="CW49" s="193"/>
      <c r="CX49" s="193">
        <v>1.0486</v>
      </c>
      <c r="CY49" s="193">
        <v>1.05033</v>
      </c>
      <c r="CZ49" s="193">
        <v>1.04742</v>
      </c>
      <c r="DA49" s="193">
        <v>1.0462800000000001</v>
      </c>
      <c r="DB49" s="193">
        <v>1.1539299999999999</v>
      </c>
      <c r="DC49" s="193">
        <v>1.1554899999999999</v>
      </c>
      <c r="DD49" s="193">
        <v>1.1712899999999999</v>
      </c>
      <c r="DE49" s="193">
        <v>1.21376</v>
      </c>
      <c r="DF49" s="193">
        <v>1.2587999999999999</v>
      </c>
      <c r="DG49" s="193">
        <v>1.28888</v>
      </c>
      <c r="DH49" s="193">
        <v>1.3172600000000001</v>
      </c>
      <c r="DI49" s="193">
        <v>1.33064</v>
      </c>
      <c r="DJ49" s="193">
        <v>1.4189099999999999</v>
      </c>
      <c r="DK49" s="193">
        <v>0.96623000000000003</v>
      </c>
      <c r="DL49" s="193">
        <v>0.97182999999999997</v>
      </c>
      <c r="DM49" s="193">
        <v>0.97160000000000002</v>
      </c>
      <c r="DN49" s="193"/>
      <c r="DO49" s="193"/>
      <c r="DP49" s="193"/>
      <c r="DQ49" s="193"/>
      <c r="DR49" s="193">
        <v>1.14636</v>
      </c>
      <c r="DS49" s="193">
        <v>1.19082</v>
      </c>
      <c r="DT49" s="193">
        <v>1.2247600000000001</v>
      </c>
      <c r="DU49" s="193">
        <v>1.29034</v>
      </c>
      <c r="DV49" s="193">
        <v>1.25915</v>
      </c>
      <c r="DW49" s="193">
        <v>0.96357999999999999</v>
      </c>
      <c r="DX49" s="193">
        <v>1.0277000000000001</v>
      </c>
      <c r="DY49" s="193">
        <v>1.01064</v>
      </c>
      <c r="DZ49" s="193">
        <v>1.0402800000000001</v>
      </c>
      <c r="EA49" s="193">
        <v>1.0517000000000001</v>
      </c>
      <c r="EB49" s="193">
        <v>1.05799</v>
      </c>
      <c r="EC49" s="193">
        <v>1.0648200000000001</v>
      </c>
      <c r="ED49" s="193">
        <v>0.90217999999999998</v>
      </c>
      <c r="EE49" s="193">
        <v>0.88993</v>
      </c>
      <c r="EF49" s="193">
        <v>0.88236000000000003</v>
      </c>
      <c r="EG49" s="193">
        <v>0.88114000000000003</v>
      </c>
      <c r="EH49" s="193">
        <v>1.4227399999999999</v>
      </c>
      <c r="EI49" s="193">
        <v>1.37706</v>
      </c>
      <c r="EJ49" s="193">
        <v>1.26816</v>
      </c>
      <c r="EK49" s="193">
        <v>1.57361</v>
      </c>
      <c r="EL49" s="193">
        <v>1.58978</v>
      </c>
      <c r="EM49" s="193">
        <v>1.44191</v>
      </c>
      <c r="EN49" s="193">
        <v>1.5297499999999999</v>
      </c>
      <c r="EO49" s="193">
        <v>1.3451900000000001</v>
      </c>
      <c r="EP49" s="193">
        <v>1.2173499999999999</v>
      </c>
      <c r="EQ49" s="193">
        <v>1.1385700000000001</v>
      </c>
      <c r="ER49" s="193">
        <v>1.17015</v>
      </c>
      <c r="ES49" s="193"/>
      <c r="ET49" s="193"/>
      <c r="EU49" s="193"/>
      <c r="EV49" s="193"/>
      <c r="EW49" s="193"/>
      <c r="EX49" s="193"/>
      <c r="EY49" s="193">
        <v>1.1352599999999999</v>
      </c>
      <c r="EZ49" s="193">
        <v>1.1322700000000001</v>
      </c>
      <c r="FA49" s="193">
        <v>1.14245</v>
      </c>
      <c r="FB49" s="193">
        <v>1.1395599999999999</v>
      </c>
      <c r="FC49" s="193">
        <v>1.1311599999999999</v>
      </c>
      <c r="FD49" s="193">
        <v>1.25356</v>
      </c>
      <c r="FE49" s="193">
        <v>1.3175300000000001</v>
      </c>
      <c r="FF49" s="193">
        <v>1.36734</v>
      </c>
      <c r="FG49" s="193">
        <v>1.4277200000000001</v>
      </c>
      <c r="FH49" s="193">
        <v>1.47627</v>
      </c>
      <c r="FI49" s="193">
        <v>1.31334</v>
      </c>
      <c r="FJ49" s="193">
        <v>1.3966400000000001</v>
      </c>
      <c r="FK49" s="193">
        <v>1.4451799999999999</v>
      </c>
      <c r="FL49" s="193">
        <v>1.17404</v>
      </c>
      <c r="FM49" s="193">
        <v>1.18086</v>
      </c>
      <c r="FN49" s="193">
        <v>1.0666899999999999</v>
      </c>
      <c r="FO49" s="193">
        <v>0.95316999999999996</v>
      </c>
      <c r="FP49" s="193"/>
      <c r="FQ49" s="193">
        <v>1.07595</v>
      </c>
      <c r="FR49" s="193">
        <v>1.07287</v>
      </c>
      <c r="FS49" s="193">
        <v>1.13937</v>
      </c>
      <c r="FT49" s="193">
        <v>1.1322300000000001</v>
      </c>
      <c r="FU49" s="193">
        <v>1.0882799999999999</v>
      </c>
      <c r="FV49" s="193">
        <v>0.99175999999999997</v>
      </c>
      <c r="FW49" s="193">
        <v>1.014</v>
      </c>
      <c r="FX49" s="193">
        <v>1.3771199999999999</v>
      </c>
      <c r="FY49" s="193">
        <v>1.0858000000000001</v>
      </c>
      <c r="FZ49" s="193">
        <v>1.1230199999999999</v>
      </c>
      <c r="GA49" s="193"/>
      <c r="GB49" s="193">
        <v>1.2755700000000001</v>
      </c>
      <c r="GC49" s="193">
        <v>1.14602</v>
      </c>
      <c r="GD49" s="193">
        <v>0.96277999999999997</v>
      </c>
      <c r="GE49" s="193"/>
      <c r="GF49" s="193">
        <v>1.1080300000000001</v>
      </c>
    </row>
    <row r="50" spans="1:188" s="108" customFormat="1">
      <c r="A50" s="29">
        <v>44783</v>
      </c>
      <c r="B50" s="193">
        <v>1.21949</v>
      </c>
      <c r="C50" s="193">
        <v>1.42306</v>
      </c>
      <c r="D50" s="193">
        <v>1.42848</v>
      </c>
      <c r="E50" s="193">
        <v>1.3437399999999999</v>
      </c>
      <c r="F50" s="193">
        <v>1.3819900000000001</v>
      </c>
      <c r="G50" s="193">
        <v>1.2686200000000001</v>
      </c>
      <c r="H50" s="193">
        <v>1.29304</v>
      </c>
      <c r="I50" s="193">
        <v>1.20099</v>
      </c>
      <c r="J50" s="193">
        <v>1.21113</v>
      </c>
      <c r="K50" s="193">
        <v>1.3156600000000001</v>
      </c>
      <c r="L50" s="193">
        <v>0.92732000000000003</v>
      </c>
      <c r="M50" s="193">
        <v>0.93720999999999999</v>
      </c>
      <c r="N50" s="193">
        <v>0.98582999999999998</v>
      </c>
      <c r="O50" s="193">
        <v>0.93801000000000001</v>
      </c>
      <c r="P50" s="193">
        <v>0.98585999999999996</v>
      </c>
      <c r="Q50" s="193"/>
      <c r="R50" s="193"/>
      <c r="S50" s="193"/>
      <c r="T50" s="193"/>
      <c r="U50" s="193"/>
      <c r="V50" s="193"/>
      <c r="W50" s="193"/>
      <c r="X50" s="193">
        <v>1.05135</v>
      </c>
      <c r="Y50" s="193">
        <v>1.4470499999999999</v>
      </c>
      <c r="Z50" s="193">
        <v>1.4219999999999999</v>
      </c>
      <c r="AA50" s="193">
        <v>1.3910800000000001</v>
      </c>
      <c r="AB50" s="193">
        <v>1.3179099999999999</v>
      </c>
      <c r="AC50" s="193">
        <v>1.2631699999999999</v>
      </c>
      <c r="AD50" s="193">
        <v>1.2168000000000001</v>
      </c>
      <c r="AE50" s="193">
        <v>1.1603600000000001</v>
      </c>
      <c r="AF50" s="193">
        <v>1.1974199999999999</v>
      </c>
      <c r="AG50" s="193">
        <v>1.3799300000000001</v>
      </c>
      <c r="AH50" s="193">
        <v>1.1055600000000001</v>
      </c>
      <c r="AI50" s="193">
        <v>1.2337</v>
      </c>
      <c r="AJ50" s="193">
        <v>1.21536</v>
      </c>
      <c r="AK50" s="193">
        <v>1.2048000000000001</v>
      </c>
      <c r="AL50" s="193">
        <v>1.1895199999999999</v>
      </c>
      <c r="AM50" s="193">
        <v>1.1047400000000001</v>
      </c>
      <c r="AN50" s="193">
        <v>1.1776500000000001</v>
      </c>
      <c r="AO50" s="193">
        <v>1.2050700000000001</v>
      </c>
      <c r="AP50" s="193">
        <v>1.1788000000000001</v>
      </c>
      <c r="AQ50" s="193">
        <v>1.16621</v>
      </c>
      <c r="AR50" s="193">
        <v>1.19024</v>
      </c>
      <c r="AS50" s="193">
        <v>1.2188699999999999</v>
      </c>
      <c r="AT50" s="193">
        <v>1.1849400000000001</v>
      </c>
      <c r="AU50" s="193">
        <v>1.21333</v>
      </c>
      <c r="AV50" s="193">
        <v>0.91844999999999999</v>
      </c>
      <c r="AW50" s="193">
        <v>0.93357000000000001</v>
      </c>
      <c r="AX50" s="193">
        <v>1.05166</v>
      </c>
      <c r="AY50" s="193">
        <v>1.05809</v>
      </c>
      <c r="AZ50" s="193">
        <v>1.06602</v>
      </c>
      <c r="BA50" s="193">
        <v>1.0962000000000001</v>
      </c>
      <c r="BB50" s="193">
        <v>1.0986</v>
      </c>
      <c r="BC50" s="193">
        <v>1.09707</v>
      </c>
      <c r="BD50" s="193">
        <v>1.08467</v>
      </c>
      <c r="BE50" s="193">
        <v>1.06389</v>
      </c>
      <c r="BF50" s="193">
        <v>1.0429299999999999</v>
      </c>
      <c r="BG50" s="193">
        <v>0.93164999999999998</v>
      </c>
      <c r="BH50" s="193">
        <v>0.92508000000000001</v>
      </c>
      <c r="BI50" s="193">
        <v>1.20075</v>
      </c>
      <c r="BJ50" s="193">
        <v>1.2392399999999999</v>
      </c>
      <c r="BK50" s="193">
        <v>1.2473399999999999</v>
      </c>
      <c r="BL50" s="193">
        <v>1.2489600000000001</v>
      </c>
      <c r="BM50" s="193">
        <v>1.23926</v>
      </c>
      <c r="BN50" s="193">
        <v>0.89020999999999995</v>
      </c>
      <c r="BO50" s="193">
        <v>1.04284</v>
      </c>
      <c r="BP50" s="193">
        <v>1.0518000000000001</v>
      </c>
      <c r="BQ50" s="193">
        <v>1.0535099999999999</v>
      </c>
      <c r="BR50" s="193">
        <v>1.0042800000000001</v>
      </c>
      <c r="BS50" s="193">
        <v>1.0230300000000001</v>
      </c>
      <c r="BT50" s="193">
        <v>1.0344</v>
      </c>
      <c r="BU50" s="193">
        <v>1.0682</v>
      </c>
      <c r="BV50" s="193">
        <v>1.10477</v>
      </c>
      <c r="BW50" s="193">
        <v>1.0911500000000001</v>
      </c>
      <c r="BX50" s="193">
        <v>1.05141</v>
      </c>
      <c r="BY50" s="193">
        <v>1.0526899999999999</v>
      </c>
      <c r="BZ50" s="193">
        <v>1.0517700000000001</v>
      </c>
      <c r="CA50" s="193"/>
      <c r="CB50" s="193">
        <v>1.1538999999999999</v>
      </c>
      <c r="CC50" s="193">
        <v>1.23051</v>
      </c>
      <c r="CD50" s="193">
        <v>1.3557600000000001</v>
      </c>
      <c r="CE50" s="193">
        <v>1.3628</v>
      </c>
      <c r="CF50" s="193">
        <v>1.35825</v>
      </c>
      <c r="CG50" s="193">
        <v>1.2143299999999999</v>
      </c>
      <c r="CH50" s="193">
        <v>1.09121</v>
      </c>
      <c r="CI50" s="193">
        <v>1.1430499999999999</v>
      </c>
      <c r="CJ50" s="193">
        <v>1.1194200000000001</v>
      </c>
      <c r="CK50" s="193">
        <v>1.036</v>
      </c>
      <c r="CL50" s="193">
        <v>1.2095499999999999</v>
      </c>
      <c r="CM50" s="193">
        <v>1.37287</v>
      </c>
      <c r="CN50" s="193">
        <v>1.29661</v>
      </c>
      <c r="CO50" s="193">
        <v>1.2531000000000001</v>
      </c>
      <c r="CP50" s="193">
        <v>1.3401700000000001</v>
      </c>
      <c r="CQ50" s="193">
        <v>1.3692899999999999</v>
      </c>
      <c r="CR50" s="193">
        <v>1.1336299999999999</v>
      </c>
      <c r="CS50" s="193">
        <v>1.16082</v>
      </c>
      <c r="CT50" s="193">
        <v>1.1490199999999999</v>
      </c>
      <c r="CU50" s="193">
        <v>1.0174099999999999</v>
      </c>
      <c r="CV50" s="193">
        <v>1.06915</v>
      </c>
      <c r="CW50" s="193"/>
      <c r="CX50" s="193">
        <v>1.0487899999999999</v>
      </c>
      <c r="CY50" s="193">
        <v>1.05084</v>
      </c>
      <c r="CZ50" s="193">
        <v>1.04813</v>
      </c>
      <c r="DA50" s="193">
        <v>1.0470900000000001</v>
      </c>
      <c r="DB50" s="193">
        <v>1.1560299999999999</v>
      </c>
      <c r="DC50" s="193">
        <v>1.15768</v>
      </c>
      <c r="DD50" s="193">
        <v>1.1735</v>
      </c>
      <c r="DE50" s="193">
        <v>1.2160599999999999</v>
      </c>
      <c r="DF50" s="193">
        <v>1.26126</v>
      </c>
      <c r="DG50" s="193">
        <v>1.29152</v>
      </c>
      <c r="DH50" s="193">
        <v>1.31999</v>
      </c>
      <c r="DI50" s="193">
        <v>1.3332900000000001</v>
      </c>
      <c r="DJ50" s="193">
        <v>1.42038</v>
      </c>
      <c r="DK50" s="193">
        <v>0.96740000000000004</v>
      </c>
      <c r="DL50" s="193">
        <v>0.97304999999999997</v>
      </c>
      <c r="DM50" s="193">
        <v>0.97282999999999997</v>
      </c>
      <c r="DN50" s="193">
        <v>1</v>
      </c>
      <c r="DO50" s="193"/>
      <c r="DP50" s="193"/>
      <c r="DQ50" s="193"/>
      <c r="DR50" s="193">
        <v>1.1487499999999999</v>
      </c>
      <c r="DS50" s="193">
        <v>1.1929000000000001</v>
      </c>
      <c r="DT50" s="193">
        <v>1.2267600000000001</v>
      </c>
      <c r="DU50" s="193">
        <v>1.2920499999999999</v>
      </c>
      <c r="DV50" s="193">
        <v>1.2610699999999999</v>
      </c>
      <c r="DW50" s="193">
        <v>0.96499000000000001</v>
      </c>
      <c r="DX50" s="193">
        <v>1.02868</v>
      </c>
      <c r="DY50" s="193">
        <v>1.01196</v>
      </c>
      <c r="DZ50" s="193">
        <v>1.0409900000000001</v>
      </c>
      <c r="EA50" s="193">
        <v>1.05213</v>
      </c>
      <c r="EB50" s="193">
        <v>1.0582499999999999</v>
      </c>
      <c r="EC50" s="193">
        <v>1.06494</v>
      </c>
      <c r="ED50" s="193">
        <v>0.90478999999999998</v>
      </c>
      <c r="EE50" s="193">
        <v>0.89270000000000005</v>
      </c>
      <c r="EF50" s="193">
        <v>0.88526000000000005</v>
      </c>
      <c r="EG50" s="193">
        <v>0.88415999999999995</v>
      </c>
      <c r="EH50" s="193">
        <v>1.4268799999999999</v>
      </c>
      <c r="EI50" s="193">
        <v>1.38148</v>
      </c>
      <c r="EJ50" s="193">
        <v>1.2726</v>
      </c>
      <c r="EK50" s="193">
        <v>1.5733999999999999</v>
      </c>
      <c r="EL50" s="193">
        <v>1.5895900000000001</v>
      </c>
      <c r="EM50" s="193">
        <v>1.4422999999999999</v>
      </c>
      <c r="EN50" s="193">
        <v>1.5298</v>
      </c>
      <c r="EO50" s="193">
        <v>1.34575</v>
      </c>
      <c r="EP50" s="193">
        <v>1.2176800000000001</v>
      </c>
      <c r="EQ50" s="193">
        <v>1.14168</v>
      </c>
      <c r="ER50" s="193">
        <v>1.1701699999999999</v>
      </c>
      <c r="ES50" s="193"/>
      <c r="ET50" s="193"/>
      <c r="EU50" s="193"/>
      <c r="EV50" s="193"/>
      <c r="EW50" s="193"/>
      <c r="EX50" s="193"/>
      <c r="EY50" s="193">
        <v>1.1363799999999999</v>
      </c>
      <c r="EZ50" s="193">
        <v>1.1334500000000001</v>
      </c>
      <c r="FA50" s="193">
        <v>1.1436200000000001</v>
      </c>
      <c r="FB50" s="193">
        <v>1.1408499999999999</v>
      </c>
      <c r="FC50" s="193">
        <v>1.13236</v>
      </c>
      <c r="FD50" s="193">
        <v>1.25535</v>
      </c>
      <c r="FE50" s="193">
        <v>1.31928</v>
      </c>
      <c r="FF50" s="193">
        <v>1.36904</v>
      </c>
      <c r="FG50" s="193">
        <v>1.42933</v>
      </c>
      <c r="FH50" s="193">
        <v>1.4778500000000001</v>
      </c>
      <c r="FI50" s="193">
        <v>1.31734</v>
      </c>
      <c r="FJ50" s="193">
        <v>1.4008799999999999</v>
      </c>
      <c r="FK50" s="193">
        <v>1.4500500000000001</v>
      </c>
      <c r="FL50" s="193">
        <v>1.1792499999999999</v>
      </c>
      <c r="FM50" s="193">
        <v>1.1860999999999999</v>
      </c>
      <c r="FN50" s="193">
        <v>1.0679399999999999</v>
      </c>
      <c r="FO50" s="193">
        <v>0.95430000000000004</v>
      </c>
      <c r="FP50" s="193"/>
      <c r="FQ50" s="193">
        <v>1.07833</v>
      </c>
      <c r="FR50" s="193">
        <v>1.07525</v>
      </c>
      <c r="FS50" s="193">
        <v>1.1418900000000001</v>
      </c>
      <c r="FT50" s="193">
        <v>1.1349800000000001</v>
      </c>
      <c r="FU50" s="193">
        <v>1.09084</v>
      </c>
      <c r="FV50" s="193">
        <v>0.99468999999999996</v>
      </c>
      <c r="FW50" s="193">
        <v>1.0163899999999999</v>
      </c>
      <c r="FX50" s="193">
        <v>1.3787400000000001</v>
      </c>
      <c r="FY50" s="193">
        <v>1.0881400000000001</v>
      </c>
      <c r="FZ50" s="193">
        <v>1.1250599999999999</v>
      </c>
      <c r="GA50" s="193"/>
      <c r="GB50" s="193">
        <v>1.2757499999999999</v>
      </c>
      <c r="GC50" s="193">
        <v>1.14615</v>
      </c>
      <c r="GD50" s="193">
        <v>0.96301999999999999</v>
      </c>
      <c r="GE50" s="193"/>
      <c r="GF50" s="193">
        <v>1.1096600000000001</v>
      </c>
    </row>
    <row r="51" spans="1:188" s="108" customFormat="1">
      <c r="A51" s="29">
        <v>44784</v>
      </c>
      <c r="B51" s="193">
        <v>1.21611</v>
      </c>
      <c r="C51" s="193">
        <v>1.4136599999999999</v>
      </c>
      <c r="D51" s="193">
        <v>1.4184399999999999</v>
      </c>
      <c r="E51" s="193">
        <v>1.3372900000000001</v>
      </c>
      <c r="F51" s="193">
        <v>1.3739399999999999</v>
      </c>
      <c r="G51" s="193">
        <v>1.26484</v>
      </c>
      <c r="H51" s="193">
        <v>1.2882400000000001</v>
      </c>
      <c r="I51" s="193">
        <v>1.1973800000000001</v>
      </c>
      <c r="J51" s="193">
        <v>1.2027300000000001</v>
      </c>
      <c r="K51" s="193">
        <v>1.3107599999999999</v>
      </c>
      <c r="L51" s="193">
        <v>0.92101</v>
      </c>
      <c r="M51" s="193">
        <v>0.93108000000000002</v>
      </c>
      <c r="N51" s="193">
        <v>0.98231999999999997</v>
      </c>
      <c r="O51" s="193">
        <v>0.93193000000000004</v>
      </c>
      <c r="P51" s="193">
        <v>0.98238999999999999</v>
      </c>
      <c r="Q51" s="193"/>
      <c r="R51" s="193"/>
      <c r="S51" s="193"/>
      <c r="T51" s="193"/>
      <c r="U51" s="193"/>
      <c r="V51" s="193"/>
      <c r="W51" s="193"/>
      <c r="X51" s="193">
        <v>1.0500400000000001</v>
      </c>
      <c r="Y51" s="193">
        <v>1.4400599999999999</v>
      </c>
      <c r="Z51" s="193">
        <v>1.4155199999999999</v>
      </c>
      <c r="AA51" s="193">
        <v>1.38534</v>
      </c>
      <c r="AB51" s="193">
        <v>1.31345</v>
      </c>
      <c r="AC51" s="193">
        <v>1.25976</v>
      </c>
      <c r="AD51" s="193">
        <v>1.2142299999999999</v>
      </c>
      <c r="AE51" s="193">
        <v>1.1581300000000001</v>
      </c>
      <c r="AF51" s="193">
        <v>1.1913199999999999</v>
      </c>
      <c r="AG51" s="193">
        <v>1.3782099999999999</v>
      </c>
      <c r="AH51" s="193">
        <v>1.09998</v>
      </c>
      <c r="AI51" s="193">
        <v>1.2302900000000001</v>
      </c>
      <c r="AJ51" s="193">
        <v>1.21207</v>
      </c>
      <c r="AK51" s="193">
        <v>1.2018800000000001</v>
      </c>
      <c r="AL51" s="193">
        <v>1.1867099999999999</v>
      </c>
      <c r="AM51" s="193">
        <v>1.1028199999999999</v>
      </c>
      <c r="AN51" s="193">
        <v>1.1745399999999999</v>
      </c>
      <c r="AO51" s="193">
        <v>1.2019599999999999</v>
      </c>
      <c r="AP51" s="193">
        <v>1.17655</v>
      </c>
      <c r="AQ51" s="193">
        <v>1.16405</v>
      </c>
      <c r="AR51" s="193">
        <v>1.1869099999999999</v>
      </c>
      <c r="AS51" s="193">
        <v>1.2155499999999999</v>
      </c>
      <c r="AT51" s="193">
        <v>1.1816800000000001</v>
      </c>
      <c r="AU51" s="193">
        <v>1.21008</v>
      </c>
      <c r="AV51" s="193">
        <v>0.91588999999999998</v>
      </c>
      <c r="AW51" s="193">
        <v>0.93179000000000001</v>
      </c>
      <c r="AX51" s="193">
        <v>1.05047</v>
      </c>
      <c r="AY51" s="193">
        <v>1.05731</v>
      </c>
      <c r="AZ51" s="193">
        <v>1.0651999999999999</v>
      </c>
      <c r="BA51" s="193">
        <v>1.09334</v>
      </c>
      <c r="BB51" s="193">
        <v>1.09582</v>
      </c>
      <c r="BC51" s="193">
        <v>1.0943700000000001</v>
      </c>
      <c r="BD51" s="193">
        <v>1.0821499999999999</v>
      </c>
      <c r="BE51" s="193">
        <v>1.0616699999999999</v>
      </c>
      <c r="BF51" s="193">
        <v>1.04078</v>
      </c>
      <c r="BG51" s="193">
        <v>0.92918999999999996</v>
      </c>
      <c r="BH51" s="193">
        <v>0.92237999999999998</v>
      </c>
      <c r="BI51" s="193">
        <v>1.1976899999999999</v>
      </c>
      <c r="BJ51" s="193">
        <v>1.23617</v>
      </c>
      <c r="BK51" s="193">
        <v>1.2438100000000001</v>
      </c>
      <c r="BL51" s="193">
        <v>1.2448600000000001</v>
      </c>
      <c r="BM51" s="193">
        <v>1.2346299999999999</v>
      </c>
      <c r="BN51" s="193">
        <v>0.88680000000000003</v>
      </c>
      <c r="BO51" s="193">
        <v>1.0437099999999999</v>
      </c>
      <c r="BP51" s="193">
        <v>1.0517099999999999</v>
      </c>
      <c r="BQ51" s="193">
        <v>1.05284</v>
      </c>
      <c r="BR51" s="193">
        <v>1.0013000000000001</v>
      </c>
      <c r="BS51" s="193">
        <v>1.0195700000000001</v>
      </c>
      <c r="BT51" s="193">
        <v>1.0307599999999999</v>
      </c>
      <c r="BU51" s="193">
        <v>1.06419</v>
      </c>
      <c r="BV51" s="193">
        <v>1.1006499999999999</v>
      </c>
      <c r="BW51" s="193">
        <v>1.08727</v>
      </c>
      <c r="BX51" s="193">
        <v>1.05579</v>
      </c>
      <c r="BY51" s="193">
        <v>1.0579799999999999</v>
      </c>
      <c r="BZ51" s="193">
        <v>1.0576700000000001</v>
      </c>
      <c r="CA51" s="193"/>
      <c r="CB51" s="193">
        <v>1.15002</v>
      </c>
      <c r="CC51" s="193">
        <v>1.22604</v>
      </c>
      <c r="CD51" s="193">
        <v>1.3507100000000001</v>
      </c>
      <c r="CE51" s="193">
        <v>1.35741</v>
      </c>
      <c r="CF51" s="193">
        <v>1.3527400000000001</v>
      </c>
      <c r="CG51" s="193">
        <v>1.20939</v>
      </c>
      <c r="CH51" s="193">
        <v>1.0851200000000001</v>
      </c>
      <c r="CI51" s="193">
        <v>1.1364300000000001</v>
      </c>
      <c r="CJ51" s="193">
        <v>1.11307</v>
      </c>
      <c r="CK51" s="193">
        <v>1.03182</v>
      </c>
      <c r="CL51" s="193">
        <v>1.2063299999999999</v>
      </c>
      <c r="CM51" s="193">
        <v>1.36636</v>
      </c>
      <c r="CN51" s="193">
        <v>1.2923100000000001</v>
      </c>
      <c r="CO51" s="193">
        <v>1.2489699999999999</v>
      </c>
      <c r="CP51" s="193">
        <v>1.3349</v>
      </c>
      <c r="CQ51" s="193">
        <v>1.3633</v>
      </c>
      <c r="CR51" s="193">
        <v>1.1305499999999999</v>
      </c>
      <c r="CS51" s="193">
        <v>1.15696</v>
      </c>
      <c r="CT51" s="193">
        <v>1.1435500000000001</v>
      </c>
      <c r="CU51" s="193">
        <v>1.0140199999999999</v>
      </c>
      <c r="CV51" s="193">
        <v>1.0644499999999999</v>
      </c>
      <c r="CW51" s="193"/>
      <c r="CX51" s="193">
        <v>1.04759</v>
      </c>
      <c r="CY51" s="193">
        <v>1.0488</v>
      </c>
      <c r="CZ51" s="193">
        <v>1.04576</v>
      </c>
      <c r="DA51" s="193">
        <v>1.0446</v>
      </c>
      <c r="DB51" s="193">
        <v>1.1537599999999999</v>
      </c>
      <c r="DC51" s="193">
        <v>1.15543</v>
      </c>
      <c r="DD51" s="193">
        <v>1.1702900000000001</v>
      </c>
      <c r="DE51" s="193">
        <v>1.21248</v>
      </c>
      <c r="DF51" s="193">
        <v>1.25688</v>
      </c>
      <c r="DG51" s="193">
        <v>1.28688</v>
      </c>
      <c r="DH51" s="193">
        <v>1.3150900000000001</v>
      </c>
      <c r="DI51" s="193">
        <v>1.3284199999999999</v>
      </c>
      <c r="DJ51" s="193">
        <v>1.4196599999999999</v>
      </c>
      <c r="DK51" s="193">
        <v>0.96418999999999999</v>
      </c>
      <c r="DL51" s="193">
        <v>0.96924999999999994</v>
      </c>
      <c r="DM51" s="193">
        <v>0.96887000000000001</v>
      </c>
      <c r="DN51" s="193">
        <v>1.0000500000000001</v>
      </c>
      <c r="DO51" s="193"/>
      <c r="DP51" s="193"/>
      <c r="DQ51" s="193"/>
      <c r="DR51" s="193">
        <v>1.14557</v>
      </c>
      <c r="DS51" s="193">
        <v>1.18971</v>
      </c>
      <c r="DT51" s="193">
        <v>1.2236</v>
      </c>
      <c r="DU51" s="193">
        <v>1.2890200000000001</v>
      </c>
      <c r="DV51" s="193">
        <v>1.25787</v>
      </c>
      <c r="DW51" s="193">
        <v>0.96238999999999997</v>
      </c>
      <c r="DX51" s="193">
        <v>1.02735</v>
      </c>
      <c r="DY51" s="193">
        <v>1.0104200000000001</v>
      </c>
      <c r="DZ51" s="193">
        <v>1.03982</v>
      </c>
      <c r="EA51" s="193">
        <v>1.0511299999999999</v>
      </c>
      <c r="EB51" s="193">
        <v>1.05735</v>
      </c>
      <c r="EC51" s="193">
        <v>1.06413</v>
      </c>
      <c r="ED51" s="193">
        <v>0.90175000000000005</v>
      </c>
      <c r="EE51" s="193">
        <v>0.88924999999999998</v>
      </c>
      <c r="EF51" s="193">
        <v>0.88146999999999998</v>
      </c>
      <c r="EG51" s="193">
        <v>0.88014000000000003</v>
      </c>
      <c r="EH51" s="193">
        <v>1.4211100000000001</v>
      </c>
      <c r="EI51" s="193">
        <v>1.37676</v>
      </c>
      <c r="EJ51" s="193">
        <v>1.26919</v>
      </c>
      <c r="EK51" s="193">
        <v>1.5698099999999999</v>
      </c>
      <c r="EL51" s="193">
        <v>1.58595</v>
      </c>
      <c r="EM51" s="193">
        <v>1.4398299999999999</v>
      </c>
      <c r="EN51" s="193">
        <v>1.5266599999999999</v>
      </c>
      <c r="EO51" s="193">
        <v>1.3437600000000001</v>
      </c>
      <c r="EP51" s="193">
        <v>1.2156499999999999</v>
      </c>
      <c r="EQ51" s="193">
        <v>1.13673</v>
      </c>
      <c r="ER51" s="193">
        <v>1.1676500000000001</v>
      </c>
      <c r="ES51" s="193"/>
      <c r="ET51" s="193"/>
      <c r="EU51" s="193"/>
      <c r="EV51" s="193"/>
      <c r="EW51" s="193"/>
      <c r="EX51" s="193"/>
      <c r="EY51" s="193">
        <v>1.12985</v>
      </c>
      <c r="EZ51" s="193">
        <v>1.12805</v>
      </c>
      <c r="FA51" s="193">
        <v>1.1376999999999999</v>
      </c>
      <c r="FB51" s="193">
        <v>1.1363099999999999</v>
      </c>
      <c r="FC51" s="193">
        <v>1.1288499999999999</v>
      </c>
      <c r="FD51" s="193">
        <v>1.25383</v>
      </c>
      <c r="FE51" s="193">
        <v>1.3177000000000001</v>
      </c>
      <c r="FF51" s="193">
        <v>1.3673900000000001</v>
      </c>
      <c r="FG51" s="193">
        <v>1.4276899999999999</v>
      </c>
      <c r="FH51" s="193">
        <v>1.47607</v>
      </c>
      <c r="FI51" s="193">
        <v>1.3123899999999999</v>
      </c>
      <c r="FJ51" s="193">
        <v>1.3956299999999999</v>
      </c>
      <c r="FK51" s="193">
        <v>1.4455800000000001</v>
      </c>
      <c r="FL51" s="193">
        <v>1.17564</v>
      </c>
      <c r="FM51" s="193">
        <v>1.1824600000000001</v>
      </c>
      <c r="FN51" s="193">
        <v>1.06758</v>
      </c>
      <c r="FO51" s="193">
        <v>0.95398000000000005</v>
      </c>
      <c r="FP51" s="193"/>
      <c r="FQ51" s="193">
        <v>1.07744</v>
      </c>
      <c r="FR51" s="193">
        <v>1.07436</v>
      </c>
      <c r="FS51" s="193">
        <v>1.14046</v>
      </c>
      <c r="FT51" s="193">
        <v>1.1324799999999999</v>
      </c>
      <c r="FU51" s="193">
        <v>1.0885100000000001</v>
      </c>
      <c r="FV51" s="193">
        <v>0.99099000000000004</v>
      </c>
      <c r="FW51" s="193">
        <v>1.0155400000000001</v>
      </c>
      <c r="FX51" s="193">
        <v>1.37991</v>
      </c>
      <c r="FY51" s="193">
        <v>1.08701</v>
      </c>
      <c r="FZ51" s="193">
        <v>1.1224400000000001</v>
      </c>
      <c r="GA51" s="193"/>
      <c r="GB51" s="193">
        <v>1.2737099999999999</v>
      </c>
      <c r="GC51" s="193">
        <v>1.14428</v>
      </c>
      <c r="GD51" s="193">
        <v>0.96143000000000001</v>
      </c>
      <c r="GE51" s="193"/>
      <c r="GF51" s="193">
        <v>1.1089199999999999</v>
      </c>
    </row>
    <row r="52" spans="1:188" s="108" customFormat="1">
      <c r="A52" s="29">
        <v>44785</v>
      </c>
      <c r="B52" s="193">
        <v>1.2216199999999999</v>
      </c>
      <c r="C52" s="193">
        <v>1.4255800000000001</v>
      </c>
      <c r="D52" s="193">
        <v>1.4310099999999999</v>
      </c>
      <c r="E52" s="193">
        <v>1.3461700000000001</v>
      </c>
      <c r="F52" s="193">
        <v>1.38449</v>
      </c>
      <c r="G52" s="193">
        <v>1.27081</v>
      </c>
      <c r="H52" s="193">
        <v>1.29528</v>
      </c>
      <c r="I52" s="193">
        <v>1.2030700000000001</v>
      </c>
      <c r="J52" s="193">
        <v>1.21322</v>
      </c>
      <c r="K52" s="193">
        <v>1.3168899999999999</v>
      </c>
      <c r="L52" s="193">
        <v>0.92888999999999999</v>
      </c>
      <c r="M52" s="193">
        <v>0.93872</v>
      </c>
      <c r="N52" s="193">
        <v>0.98673</v>
      </c>
      <c r="O52" s="193">
        <v>0.93954000000000004</v>
      </c>
      <c r="P52" s="193">
        <v>0.98675999999999997</v>
      </c>
      <c r="Q52" s="193"/>
      <c r="R52" s="193"/>
      <c r="S52" s="193"/>
      <c r="T52" s="193"/>
      <c r="U52" s="193"/>
      <c r="V52" s="193"/>
      <c r="W52" s="193"/>
      <c r="X52" s="193">
        <v>1.06393</v>
      </c>
      <c r="Y52" s="193">
        <v>1.46231</v>
      </c>
      <c r="Z52" s="193">
        <v>1.4368300000000001</v>
      </c>
      <c r="AA52" s="193">
        <v>1.4047799999999999</v>
      </c>
      <c r="AB52" s="193">
        <v>1.32917</v>
      </c>
      <c r="AC52" s="193">
        <v>1.2722</v>
      </c>
      <c r="AD52" s="193">
        <v>1.22417</v>
      </c>
      <c r="AE52" s="193">
        <v>1.1671499999999999</v>
      </c>
      <c r="AF52" s="193">
        <v>1.2103200000000001</v>
      </c>
      <c r="AG52" s="193">
        <v>1.3932599999999999</v>
      </c>
      <c r="AH52" s="193">
        <v>1.1173900000000001</v>
      </c>
      <c r="AI52" s="193">
        <v>1.2473799999999999</v>
      </c>
      <c r="AJ52" s="193">
        <v>1.2285200000000001</v>
      </c>
      <c r="AK52" s="193">
        <v>1.2155499999999999</v>
      </c>
      <c r="AL52" s="193">
        <v>1.19987</v>
      </c>
      <c r="AM52" s="193">
        <v>1.10991</v>
      </c>
      <c r="AN52" s="193">
        <v>1.1906699999999999</v>
      </c>
      <c r="AO52" s="193">
        <v>1.2180599999999999</v>
      </c>
      <c r="AP52" s="193">
        <v>1.1858500000000001</v>
      </c>
      <c r="AQ52" s="193">
        <v>1.173</v>
      </c>
      <c r="AR52" s="193">
        <v>1.2044999999999999</v>
      </c>
      <c r="AS52" s="193">
        <v>1.23312</v>
      </c>
      <c r="AT52" s="193">
        <v>1.1988099999999999</v>
      </c>
      <c r="AU52" s="193">
        <v>1.2271799999999999</v>
      </c>
      <c r="AV52" s="193">
        <v>0.92869000000000002</v>
      </c>
      <c r="AW52" s="193">
        <v>0.93913999999999997</v>
      </c>
      <c r="AX52" s="193">
        <v>1.05619</v>
      </c>
      <c r="AY52" s="193">
        <v>1.0661400000000001</v>
      </c>
      <c r="AZ52" s="193">
        <v>1.0773299999999999</v>
      </c>
      <c r="BA52" s="193">
        <v>1.1084499999999999</v>
      </c>
      <c r="BB52" s="193">
        <v>1.1104700000000001</v>
      </c>
      <c r="BC52" s="193">
        <v>1.10815</v>
      </c>
      <c r="BD52" s="193">
        <v>1.09446</v>
      </c>
      <c r="BE52" s="193">
        <v>1.07209</v>
      </c>
      <c r="BF52" s="193">
        <v>1.0493600000000001</v>
      </c>
      <c r="BG52" s="193">
        <v>0.93686000000000003</v>
      </c>
      <c r="BH52" s="193">
        <v>0.93476000000000004</v>
      </c>
      <c r="BI52" s="193">
        <v>1.2088699999999999</v>
      </c>
      <c r="BJ52" s="193">
        <v>1.2494700000000001</v>
      </c>
      <c r="BK52" s="193">
        <v>1.2589999999999999</v>
      </c>
      <c r="BL52" s="193">
        <v>1.26179</v>
      </c>
      <c r="BM52" s="193">
        <v>1.25292</v>
      </c>
      <c r="BN52" s="193">
        <v>0.89942999999999995</v>
      </c>
      <c r="BO52" s="193">
        <v>1.0507299999999999</v>
      </c>
      <c r="BP52" s="193">
        <v>1.06267</v>
      </c>
      <c r="BQ52" s="193">
        <v>1.0646899999999999</v>
      </c>
      <c r="BR52" s="193">
        <v>1.0086299999999999</v>
      </c>
      <c r="BS52" s="193">
        <v>1.0294300000000001</v>
      </c>
      <c r="BT52" s="193">
        <v>1.0424500000000001</v>
      </c>
      <c r="BU52" s="193">
        <v>1.0774699999999999</v>
      </c>
      <c r="BV52" s="193">
        <v>1.1146199999999999</v>
      </c>
      <c r="BW52" s="193">
        <v>1.10101</v>
      </c>
      <c r="BX52" s="193">
        <v>1.0506800000000001</v>
      </c>
      <c r="BY52" s="193">
        <v>1.05064</v>
      </c>
      <c r="BZ52" s="193">
        <v>1.0490299999999999</v>
      </c>
      <c r="CA52" s="193"/>
      <c r="CB52" s="193">
        <v>1.15838</v>
      </c>
      <c r="CC52" s="193">
        <v>1.2379500000000001</v>
      </c>
      <c r="CD52" s="193">
        <v>1.36626</v>
      </c>
      <c r="CE52" s="193">
        <v>1.3748899999999999</v>
      </c>
      <c r="CF52" s="193">
        <v>1.3716200000000001</v>
      </c>
      <c r="CG52" s="193">
        <v>1.2269000000000001</v>
      </c>
      <c r="CH52" s="193">
        <v>1.09985</v>
      </c>
      <c r="CI52" s="193">
        <v>1.1541399999999999</v>
      </c>
      <c r="CJ52" s="193">
        <v>1.1293299999999999</v>
      </c>
      <c r="CK52" s="193">
        <v>1.04695</v>
      </c>
      <c r="CL52" s="193">
        <v>1.20991</v>
      </c>
      <c r="CM52" s="193">
        <v>1.3765799999999999</v>
      </c>
      <c r="CN52" s="193">
        <v>1.2998099999999999</v>
      </c>
      <c r="CO52" s="193">
        <v>1.2544</v>
      </c>
      <c r="CP52" s="193">
        <v>1.34368</v>
      </c>
      <c r="CQ52" s="193">
        <v>1.3729</v>
      </c>
      <c r="CR52" s="193">
        <v>1.1339300000000001</v>
      </c>
      <c r="CS52" s="193">
        <v>1.1619699999999999</v>
      </c>
      <c r="CT52" s="193">
        <v>1.1522399999999999</v>
      </c>
      <c r="CU52" s="193">
        <v>1.0198700000000001</v>
      </c>
      <c r="CV52" s="193">
        <v>1.07189</v>
      </c>
      <c r="CW52" s="193"/>
      <c r="CX52" s="193">
        <v>1.0586599999999999</v>
      </c>
      <c r="CY52" s="193">
        <v>1.05826</v>
      </c>
      <c r="CZ52" s="193">
        <v>1.0506800000000001</v>
      </c>
      <c r="DA52" s="193">
        <v>1.04782</v>
      </c>
      <c r="DB52" s="193">
        <v>1.1628700000000001</v>
      </c>
      <c r="DC52" s="193">
        <v>1.1647000000000001</v>
      </c>
      <c r="DD52" s="193">
        <v>1.1837500000000001</v>
      </c>
      <c r="DE52" s="193">
        <v>1.2279</v>
      </c>
      <c r="DF52" s="193">
        <v>1.27529</v>
      </c>
      <c r="DG52" s="193">
        <v>1.3069599999999999</v>
      </c>
      <c r="DH52" s="193">
        <v>1.3360700000000001</v>
      </c>
      <c r="DI52" s="193">
        <v>1.34928</v>
      </c>
      <c r="DJ52" s="193">
        <v>1.43651</v>
      </c>
      <c r="DK52" s="193">
        <v>0.97635000000000005</v>
      </c>
      <c r="DL52" s="193">
        <v>0.98416999999999999</v>
      </c>
      <c r="DM52" s="193">
        <v>0.98455999999999999</v>
      </c>
      <c r="DN52" s="193">
        <v>1.0001</v>
      </c>
      <c r="DO52" s="193"/>
      <c r="DP52" s="193"/>
      <c r="DQ52" s="193"/>
      <c r="DR52" s="193">
        <v>1.1564399999999999</v>
      </c>
      <c r="DS52" s="193">
        <v>1.20211</v>
      </c>
      <c r="DT52" s="193">
        <v>1.2373000000000001</v>
      </c>
      <c r="DU52" s="193">
        <v>1.3034300000000001</v>
      </c>
      <c r="DV52" s="193">
        <v>1.2720899999999999</v>
      </c>
      <c r="DW52" s="193">
        <v>0.97370000000000001</v>
      </c>
      <c r="DX52" s="193">
        <v>1.0373699999999999</v>
      </c>
      <c r="DY52" s="193">
        <v>1.01925</v>
      </c>
      <c r="DZ52" s="193">
        <v>1.05074</v>
      </c>
      <c r="EA52" s="193">
        <v>1.0629500000000001</v>
      </c>
      <c r="EB52" s="193">
        <v>1.06969</v>
      </c>
      <c r="EC52" s="193">
        <v>1.0770200000000001</v>
      </c>
      <c r="ED52" s="193">
        <v>0.91093999999999997</v>
      </c>
      <c r="EE52" s="193">
        <v>0.90051000000000003</v>
      </c>
      <c r="EF52" s="193">
        <v>0.89456000000000002</v>
      </c>
      <c r="EG52" s="193">
        <v>0.89429999999999998</v>
      </c>
      <c r="EH52" s="193">
        <v>1.4393</v>
      </c>
      <c r="EI52" s="193">
        <v>1.3912800000000001</v>
      </c>
      <c r="EJ52" s="193">
        <v>1.2776799999999999</v>
      </c>
      <c r="EK52" s="193">
        <v>1.5888800000000001</v>
      </c>
      <c r="EL52" s="193">
        <v>1.60558</v>
      </c>
      <c r="EM52" s="193">
        <v>1.4516500000000001</v>
      </c>
      <c r="EN52" s="193">
        <v>1.5430900000000001</v>
      </c>
      <c r="EO52" s="193">
        <v>1.35259</v>
      </c>
      <c r="EP52" s="193">
        <v>1.2238100000000001</v>
      </c>
      <c r="EQ52" s="193">
        <v>1.1522399999999999</v>
      </c>
      <c r="ER52" s="193">
        <v>1.18286</v>
      </c>
      <c r="ES52" s="193"/>
      <c r="ET52" s="193"/>
      <c r="EU52" s="193"/>
      <c r="EV52" s="193"/>
      <c r="EW52" s="193"/>
      <c r="EX52" s="193"/>
      <c r="EY52" s="193">
        <v>1.14174</v>
      </c>
      <c r="EZ52" s="193">
        <v>1.1386499999999999</v>
      </c>
      <c r="FA52" s="193">
        <v>1.1492199999999999</v>
      </c>
      <c r="FB52" s="193">
        <v>1.14621</v>
      </c>
      <c r="FC52" s="193">
        <v>1.1377900000000001</v>
      </c>
      <c r="FD52" s="193">
        <v>1.26172</v>
      </c>
      <c r="FE52" s="193">
        <v>1.3282400000000001</v>
      </c>
      <c r="FF52" s="193">
        <v>1.3807700000000001</v>
      </c>
      <c r="FG52" s="193">
        <v>1.4440999999999999</v>
      </c>
      <c r="FH52" s="193">
        <v>1.4955400000000001</v>
      </c>
      <c r="FI52" s="193">
        <v>1.32795</v>
      </c>
      <c r="FJ52" s="193">
        <v>1.4121600000000001</v>
      </c>
      <c r="FK52" s="193">
        <v>1.4584600000000001</v>
      </c>
      <c r="FL52" s="193">
        <v>1.1812</v>
      </c>
      <c r="FM52" s="193">
        <v>1.18807</v>
      </c>
      <c r="FN52" s="193">
        <v>1.0692699999999999</v>
      </c>
      <c r="FO52" s="193">
        <v>0.95550999999999997</v>
      </c>
      <c r="FP52" s="193"/>
      <c r="FQ52" s="193">
        <v>1.0808199999999999</v>
      </c>
      <c r="FR52" s="193">
        <v>1.0777300000000001</v>
      </c>
      <c r="FS52" s="193">
        <v>1.1488799999999999</v>
      </c>
      <c r="FT52" s="193">
        <v>1.1447099999999999</v>
      </c>
      <c r="FU52" s="193">
        <v>1.09995</v>
      </c>
      <c r="FV52" s="193">
        <v>0.99636000000000002</v>
      </c>
      <c r="FW52" s="193">
        <v>1.01692</v>
      </c>
      <c r="FX52" s="193">
        <v>1.38628</v>
      </c>
      <c r="FY52" s="193">
        <v>1.0911599999999999</v>
      </c>
      <c r="FZ52" s="193">
        <v>1.1311</v>
      </c>
      <c r="GA52" s="193"/>
      <c r="GB52" s="193">
        <v>1.28095</v>
      </c>
      <c r="GC52" s="193">
        <v>1.1507799999999999</v>
      </c>
      <c r="GD52" s="193">
        <v>0.96711999999999998</v>
      </c>
      <c r="GE52" s="193"/>
      <c r="GF52" s="193">
        <v>1.11321</v>
      </c>
    </row>
    <row r="53" spans="1:188" s="108" customFormat="1">
      <c r="A53" s="29">
        <v>44789</v>
      </c>
      <c r="B53" s="193">
        <v>1.2268600000000001</v>
      </c>
      <c r="C53" s="193">
        <v>1.43849</v>
      </c>
      <c r="D53" s="193">
        <v>1.44455</v>
      </c>
      <c r="E53" s="193">
        <v>1.3560700000000001</v>
      </c>
      <c r="F53" s="193">
        <v>1.39615</v>
      </c>
      <c r="G53" s="193">
        <v>1.2767200000000001</v>
      </c>
      <c r="H53" s="193">
        <v>1.30267</v>
      </c>
      <c r="I53" s="193">
        <v>1.20872</v>
      </c>
      <c r="J53" s="193">
        <v>1.2243599999999999</v>
      </c>
      <c r="K53" s="193">
        <v>1.32836</v>
      </c>
      <c r="L53" s="193">
        <v>0.93732000000000004</v>
      </c>
      <c r="M53" s="193">
        <v>0.94725000000000004</v>
      </c>
      <c r="N53" s="193">
        <v>0.99546000000000001</v>
      </c>
      <c r="O53" s="193">
        <v>0.94811000000000001</v>
      </c>
      <c r="P53" s="193">
        <v>0.99543999999999999</v>
      </c>
      <c r="Q53" s="193"/>
      <c r="R53" s="193"/>
      <c r="S53" s="193"/>
      <c r="T53" s="193"/>
      <c r="U53" s="193"/>
      <c r="V53" s="193"/>
      <c r="W53" s="193"/>
      <c r="X53" s="193">
        <v>1.06311</v>
      </c>
      <c r="Y53" s="193">
        <v>1.46262</v>
      </c>
      <c r="Z53" s="193">
        <v>1.4371400000000001</v>
      </c>
      <c r="AA53" s="193">
        <v>1.4049400000000001</v>
      </c>
      <c r="AB53" s="193">
        <v>1.32894</v>
      </c>
      <c r="AC53" s="193">
        <v>1.2713699999999999</v>
      </c>
      <c r="AD53" s="193">
        <v>1.2230099999999999</v>
      </c>
      <c r="AE53" s="193">
        <v>1.1658599999999999</v>
      </c>
      <c r="AF53" s="193">
        <v>1.21055</v>
      </c>
      <c r="AG53" s="193">
        <v>1.39297</v>
      </c>
      <c r="AH53" s="193">
        <v>1.1175600000000001</v>
      </c>
      <c r="AI53" s="193">
        <v>1.2471099999999999</v>
      </c>
      <c r="AJ53" s="193">
        <v>1.2282500000000001</v>
      </c>
      <c r="AK53" s="193">
        <v>1.2149300000000001</v>
      </c>
      <c r="AL53" s="193">
        <v>1.1992799999999999</v>
      </c>
      <c r="AM53" s="193">
        <v>1.1088100000000001</v>
      </c>
      <c r="AN53" s="193">
        <v>1.19032</v>
      </c>
      <c r="AO53" s="193">
        <v>1.2177100000000001</v>
      </c>
      <c r="AP53" s="193">
        <v>1.1848099999999999</v>
      </c>
      <c r="AQ53" s="193">
        <v>1.17201</v>
      </c>
      <c r="AR53" s="193">
        <v>1.2042200000000001</v>
      </c>
      <c r="AS53" s="193">
        <v>1.2328399999999999</v>
      </c>
      <c r="AT53" s="193">
        <v>1.1984999999999999</v>
      </c>
      <c r="AU53" s="193">
        <v>1.22688</v>
      </c>
      <c r="AV53" s="193">
        <v>0.92847999999999997</v>
      </c>
      <c r="AW53" s="193">
        <v>0.93833</v>
      </c>
      <c r="AX53" s="193">
        <v>1.0544800000000001</v>
      </c>
      <c r="AY53" s="193">
        <v>1.0649599999999999</v>
      </c>
      <c r="AZ53" s="193">
        <v>1.07647</v>
      </c>
      <c r="BA53" s="193">
        <v>1.10771</v>
      </c>
      <c r="BB53" s="193">
        <v>1.1096600000000001</v>
      </c>
      <c r="BC53" s="193">
        <v>1.1071500000000001</v>
      </c>
      <c r="BD53" s="193">
        <v>1.0930899999999999</v>
      </c>
      <c r="BE53" s="193">
        <v>1.0702</v>
      </c>
      <c r="BF53" s="193">
        <v>1.0469299999999999</v>
      </c>
      <c r="BG53" s="193">
        <v>0.93542000000000003</v>
      </c>
      <c r="BH53" s="193">
        <v>0.93433999999999995</v>
      </c>
      <c r="BI53" s="193">
        <v>1.2066300000000001</v>
      </c>
      <c r="BJ53" s="193">
        <v>1.2480100000000001</v>
      </c>
      <c r="BK53" s="193">
        <v>1.2578100000000001</v>
      </c>
      <c r="BL53" s="193">
        <v>1.26067</v>
      </c>
      <c r="BM53" s="193">
        <v>1.25217</v>
      </c>
      <c r="BN53" s="193">
        <v>0.89861000000000002</v>
      </c>
      <c r="BO53" s="193">
        <v>1.04948</v>
      </c>
      <c r="BP53" s="193">
        <v>1.0615000000000001</v>
      </c>
      <c r="BQ53" s="193">
        <v>1.0633900000000001</v>
      </c>
      <c r="BR53" s="193">
        <v>1.00681</v>
      </c>
      <c r="BS53" s="193">
        <v>1.0279199999999999</v>
      </c>
      <c r="BT53" s="193">
        <v>1.04108</v>
      </c>
      <c r="BU53" s="193">
        <v>1.07639</v>
      </c>
      <c r="BV53" s="193">
        <v>1.11375</v>
      </c>
      <c r="BW53" s="193">
        <v>1.10026</v>
      </c>
      <c r="BX53" s="193">
        <v>1.05786</v>
      </c>
      <c r="BY53" s="193">
        <v>1.0616699999999999</v>
      </c>
      <c r="BZ53" s="193">
        <v>1.0617799999999999</v>
      </c>
      <c r="CA53" s="193"/>
      <c r="CB53" s="193">
        <v>1.15543</v>
      </c>
      <c r="CC53" s="193">
        <v>1.2357800000000001</v>
      </c>
      <c r="CD53" s="193">
        <v>1.3646499999999999</v>
      </c>
      <c r="CE53" s="193">
        <v>1.3736299999999999</v>
      </c>
      <c r="CF53" s="193">
        <v>1.3707800000000001</v>
      </c>
      <c r="CG53" s="193">
        <v>1.2265299999999999</v>
      </c>
      <c r="CH53" s="193">
        <v>1.097</v>
      </c>
      <c r="CI53" s="193">
        <v>1.15185</v>
      </c>
      <c r="CJ53" s="193">
        <v>1.1268100000000001</v>
      </c>
      <c r="CK53" s="193">
        <v>1.04661</v>
      </c>
      <c r="CL53" s="193">
        <v>1.2128300000000001</v>
      </c>
      <c r="CM53" s="193">
        <v>1.3836999999999999</v>
      </c>
      <c r="CN53" s="193">
        <v>1.30372</v>
      </c>
      <c r="CO53" s="193">
        <v>1.2582199999999999</v>
      </c>
      <c r="CP53" s="193">
        <v>1.3488599999999999</v>
      </c>
      <c r="CQ53" s="193">
        <v>1.37907</v>
      </c>
      <c r="CR53" s="193">
        <v>1.13659</v>
      </c>
      <c r="CS53" s="193">
        <v>1.16543</v>
      </c>
      <c r="CT53" s="193">
        <v>1.1581900000000001</v>
      </c>
      <c r="CU53" s="193">
        <v>1.02284</v>
      </c>
      <c r="CV53" s="193">
        <v>1.0765400000000001</v>
      </c>
      <c r="CW53" s="193">
        <v>1</v>
      </c>
      <c r="CX53" s="193">
        <v>1.05768</v>
      </c>
      <c r="CY53" s="193">
        <v>1.0565100000000001</v>
      </c>
      <c r="CZ53" s="193">
        <v>1.04789</v>
      </c>
      <c r="DA53" s="193">
        <v>1.04464</v>
      </c>
      <c r="DB53" s="193">
        <v>1.16144</v>
      </c>
      <c r="DC53" s="193">
        <v>1.16347</v>
      </c>
      <c r="DD53" s="193">
        <v>1.18337</v>
      </c>
      <c r="DE53" s="193">
        <v>1.228</v>
      </c>
      <c r="DF53" s="193">
        <v>1.2757799999999999</v>
      </c>
      <c r="DG53" s="193">
        <v>1.3080099999999999</v>
      </c>
      <c r="DH53" s="193">
        <v>1.3371200000000001</v>
      </c>
      <c r="DI53" s="193">
        <v>1.35022</v>
      </c>
      <c r="DJ53" s="193">
        <v>1.4370700000000001</v>
      </c>
      <c r="DK53" s="193">
        <v>0.97690999999999995</v>
      </c>
      <c r="DL53" s="193">
        <v>0.98499000000000003</v>
      </c>
      <c r="DM53" s="193">
        <v>0.98545000000000005</v>
      </c>
      <c r="DN53" s="193">
        <v>0.99995000000000001</v>
      </c>
      <c r="DO53" s="193"/>
      <c r="DP53" s="193"/>
      <c r="DQ53" s="193"/>
      <c r="DR53" s="193">
        <v>1.15615</v>
      </c>
      <c r="DS53" s="193">
        <v>1.2024300000000001</v>
      </c>
      <c r="DT53" s="193">
        <v>1.2379</v>
      </c>
      <c r="DU53" s="193">
        <v>1.30443</v>
      </c>
      <c r="DV53" s="193">
        <v>1.27284</v>
      </c>
      <c r="DW53" s="193">
        <v>0.97445999999999999</v>
      </c>
      <c r="DX53" s="193">
        <v>1.03512</v>
      </c>
      <c r="DY53" s="193">
        <v>1.0164800000000001</v>
      </c>
      <c r="DZ53" s="193">
        <v>1.04887</v>
      </c>
      <c r="EA53" s="193">
        <v>1.0614600000000001</v>
      </c>
      <c r="EB53" s="193">
        <v>1.06847</v>
      </c>
      <c r="EC53" s="193">
        <v>1.07599</v>
      </c>
      <c r="ED53" s="193">
        <v>0.91154999999999997</v>
      </c>
      <c r="EE53" s="193">
        <v>0.90176000000000001</v>
      </c>
      <c r="EF53" s="193">
        <v>0.89639000000000002</v>
      </c>
      <c r="EG53" s="193">
        <v>0.89641999999999999</v>
      </c>
      <c r="EH53" s="193">
        <v>1.4387799999999999</v>
      </c>
      <c r="EI53" s="193">
        <v>1.3897999999999999</v>
      </c>
      <c r="EJ53" s="193">
        <v>1.2746200000000001</v>
      </c>
      <c r="EK53" s="193">
        <v>1.5900700000000001</v>
      </c>
      <c r="EL53" s="193">
        <v>1.6068</v>
      </c>
      <c r="EM53" s="193">
        <v>1.45259</v>
      </c>
      <c r="EN53" s="193">
        <v>1.54426</v>
      </c>
      <c r="EO53" s="193">
        <v>1.3533599999999999</v>
      </c>
      <c r="EP53" s="193">
        <v>1.22448</v>
      </c>
      <c r="EQ53" s="193">
        <v>1.15212</v>
      </c>
      <c r="ER53" s="193">
        <v>1.18346</v>
      </c>
      <c r="ES53" s="193"/>
      <c r="ET53" s="193"/>
      <c r="EU53" s="193"/>
      <c r="EV53" s="193"/>
      <c r="EW53" s="193"/>
      <c r="EX53" s="193"/>
      <c r="EY53" s="193">
        <v>1.1417600000000001</v>
      </c>
      <c r="EZ53" s="193">
        <v>1.1387799999999999</v>
      </c>
      <c r="FA53" s="193">
        <v>1.1494</v>
      </c>
      <c r="FB53" s="193">
        <v>1.1462300000000001</v>
      </c>
      <c r="FC53" s="193">
        <v>1.1376500000000001</v>
      </c>
      <c r="FD53" s="193">
        <v>1.25912</v>
      </c>
      <c r="FE53" s="193">
        <v>1.3259399999999999</v>
      </c>
      <c r="FF53" s="193">
        <v>1.3788400000000001</v>
      </c>
      <c r="FG53" s="193">
        <v>1.44265</v>
      </c>
      <c r="FH53" s="193">
        <v>1.4944299999999999</v>
      </c>
      <c r="FI53" s="193">
        <v>1.3271200000000001</v>
      </c>
      <c r="FJ53" s="193">
        <v>1.4112800000000001</v>
      </c>
      <c r="FK53" s="193">
        <v>1.45607</v>
      </c>
      <c r="FL53" s="193">
        <v>1.1851700000000001</v>
      </c>
      <c r="FM53" s="193">
        <v>1.19207</v>
      </c>
      <c r="FN53" s="193">
        <v>1.0689299999999999</v>
      </c>
      <c r="FO53" s="193">
        <v>0.95518999999999998</v>
      </c>
      <c r="FP53" s="193"/>
      <c r="FQ53" s="193">
        <v>1.0786100000000001</v>
      </c>
      <c r="FR53" s="193">
        <v>1.0755399999999999</v>
      </c>
      <c r="FS53" s="193">
        <v>1.14774</v>
      </c>
      <c r="FT53" s="193">
        <v>1.1440999999999999</v>
      </c>
      <c r="FU53" s="193">
        <v>1.09938</v>
      </c>
      <c r="FV53" s="193">
        <v>0.99517</v>
      </c>
      <c r="FW53" s="193">
        <v>1.01433</v>
      </c>
      <c r="FX53" s="193">
        <v>1.3884700000000001</v>
      </c>
      <c r="FY53" s="193">
        <v>1.08744</v>
      </c>
      <c r="FZ53" s="193">
        <v>1.1283399999999999</v>
      </c>
      <c r="GA53" s="193"/>
      <c r="GB53" s="193">
        <v>1.2817000000000001</v>
      </c>
      <c r="GC53" s="193">
        <v>1.15134</v>
      </c>
      <c r="GD53" s="193">
        <v>0.96716999999999997</v>
      </c>
      <c r="GE53" s="193"/>
      <c r="GF53" s="193">
        <v>1.1118699999999999</v>
      </c>
    </row>
    <row r="54" spans="1:188" s="108" customFormat="1">
      <c r="A54" s="29">
        <v>44790</v>
      </c>
      <c r="B54" s="193">
        <v>1.22502</v>
      </c>
      <c r="C54" s="193">
        <v>1.43649</v>
      </c>
      <c r="D54" s="193">
        <v>1.4424699999999999</v>
      </c>
      <c r="E54" s="193">
        <v>1.35432</v>
      </c>
      <c r="F54" s="193">
        <v>1.3943000000000001</v>
      </c>
      <c r="G54" s="193">
        <v>1.2748900000000001</v>
      </c>
      <c r="H54" s="193">
        <v>1.3008200000000001</v>
      </c>
      <c r="I54" s="193">
        <v>1.2069700000000001</v>
      </c>
      <c r="J54" s="193">
        <v>1.2225999999999999</v>
      </c>
      <c r="K54" s="193">
        <v>1.3305</v>
      </c>
      <c r="L54" s="193">
        <v>0.93601000000000001</v>
      </c>
      <c r="M54" s="193">
        <v>0.94589000000000001</v>
      </c>
      <c r="N54" s="193">
        <v>0.997</v>
      </c>
      <c r="O54" s="193">
        <v>0.94682999999999995</v>
      </c>
      <c r="P54" s="193">
        <v>0.99699000000000004</v>
      </c>
      <c r="Q54" s="193"/>
      <c r="R54" s="193"/>
      <c r="S54" s="193"/>
      <c r="T54" s="193"/>
      <c r="U54" s="193"/>
      <c r="V54" s="193"/>
      <c r="W54" s="193"/>
      <c r="X54" s="193">
        <v>1.07691</v>
      </c>
      <c r="Y54" s="193">
        <v>1.47793</v>
      </c>
      <c r="Z54" s="193">
        <v>1.4517599999999999</v>
      </c>
      <c r="AA54" s="193">
        <v>1.41873</v>
      </c>
      <c r="AB54" s="193">
        <v>1.34043</v>
      </c>
      <c r="AC54" s="193">
        <v>1.2798499999999999</v>
      </c>
      <c r="AD54" s="193">
        <v>1.22973</v>
      </c>
      <c r="AE54" s="193">
        <v>1.17201</v>
      </c>
      <c r="AF54" s="193">
        <v>1.22366</v>
      </c>
      <c r="AG54" s="193">
        <v>1.41289</v>
      </c>
      <c r="AH54" s="193">
        <v>1.12964</v>
      </c>
      <c r="AI54" s="193">
        <v>1.2600199999999999</v>
      </c>
      <c r="AJ54" s="193">
        <v>1.2406900000000001</v>
      </c>
      <c r="AK54" s="193">
        <v>1.22566</v>
      </c>
      <c r="AL54" s="193">
        <v>1.2096</v>
      </c>
      <c r="AM54" s="193">
        <v>1.1151</v>
      </c>
      <c r="AN54" s="193">
        <v>1.20201</v>
      </c>
      <c r="AO54" s="193">
        <v>1.2293700000000001</v>
      </c>
      <c r="AP54" s="193">
        <v>1.19269</v>
      </c>
      <c r="AQ54" s="193">
        <v>1.1795899999999999</v>
      </c>
      <c r="AR54" s="193">
        <v>1.21705</v>
      </c>
      <c r="AS54" s="193">
        <v>1.24566</v>
      </c>
      <c r="AT54" s="193">
        <v>1.21085</v>
      </c>
      <c r="AU54" s="193">
        <v>1.2392000000000001</v>
      </c>
      <c r="AV54" s="193">
        <v>0.93813999999999997</v>
      </c>
      <c r="AW54" s="193">
        <v>0.94455999999999996</v>
      </c>
      <c r="AX54" s="193">
        <v>1.0664499999999999</v>
      </c>
      <c r="AY54" s="193">
        <v>1.0791299999999999</v>
      </c>
      <c r="AZ54" s="193">
        <v>1.0932200000000001</v>
      </c>
      <c r="BA54" s="193">
        <v>1.1204400000000001</v>
      </c>
      <c r="BB54" s="193">
        <v>1.12218</v>
      </c>
      <c r="BC54" s="193">
        <v>1.11911</v>
      </c>
      <c r="BD54" s="193">
        <v>1.10433</v>
      </c>
      <c r="BE54" s="193">
        <v>1.08073</v>
      </c>
      <c r="BF54" s="193">
        <v>1.0563499999999999</v>
      </c>
      <c r="BG54" s="193">
        <v>0.94371000000000005</v>
      </c>
      <c r="BH54" s="193">
        <v>0.94472999999999996</v>
      </c>
      <c r="BI54" s="193">
        <v>1.21706</v>
      </c>
      <c r="BJ54" s="193">
        <v>1.26115</v>
      </c>
      <c r="BK54" s="193">
        <v>1.27261</v>
      </c>
      <c r="BL54" s="193">
        <v>1.27641</v>
      </c>
      <c r="BM54" s="193">
        <v>1.2674399999999999</v>
      </c>
      <c r="BN54" s="193">
        <v>0.90990000000000004</v>
      </c>
      <c r="BO54" s="193">
        <v>1.06443</v>
      </c>
      <c r="BP54" s="193">
        <v>1.0789500000000001</v>
      </c>
      <c r="BQ54" s="193">
        <v>1.08127</v>
      </c>
      <c r="BR54" s="193">
        <v>1.0150300000000001</v>
      </c>
      <c r="BS54" s="193">
        <v>1.03807</v>
      </c>
      <c r="BT54" s="193">
        <v>1.0528200000000001</v>
      </c>
      <c r="BU54" s="193">
        <v>1.08921</v>
      </c>
      <c r="BV54" s="193">
        <v>1.12706</v>
      </c>
      <c r="BW54" s="193">
        <v>1.11351</v>
      </c>
      <c r="BX54" s="193">
        <v>1.0658399999999999</v>
      </c>
      <c r="BY54" s="193">
        <v>1.07361</v>
      </c>
      <c r="BZ54" s="193">
        <v>1.07544</v>
      </c>
      <c r="CA54" s="193"/>
      <c r="CB54" s="193">
        <v>1.16709</v>
      </c>
      <c r="CC54" s="193">
        <v>1.24977</v>
      </c>
      <c r="CD54" s="193">
        <v>1.38069</v>
      </c>
      <c r="CE54" s="193">
        <v>1.3913500000000001</v>
      </c>
      <c r="CF54" s="193">
        <v>1.38914</v>
      </c>
      <c r="CG54" s="193">
        <v>1.2428300000000001</v>
      </c>
      <c r="CH54" s="193">
        <v>1.1106400000000001</v>
      </c>
      <c r="CI54" s="193">
        <v>1.16777</v>
      </c>
      <c r="CJ54" s="193">
        <v>1.1415599999999999</v>
      </c>
      <c r="CK54" s="193">
        <v>1.06077</v>
      </c>
      <c r="CL54" s="193">
        <v>1.21837</v>
      </c>
      <c r="CM54" s="193">
        <v>1.3962000000000001</v>
      </c>
      <c r="CN54" s="193">
        <v>1.3138799999999999</v>
      </c>
      <c r="CO54" s="193">
        <v>1.2659899999999999</v>
      </c>
      <c r="CP54" s="193">
        <v>1.36046</v>
      </c>
      <c r="CQ54" s="193">
        <v>1.3913500000000001</v>
      </c>
      <c r="CR54" s="193">
        <v>1.14181</v>
      </c>
      <c r="CS54" s="193">
        <v>1.1726300000000001</v>
      </c>
      <c r="CT54" s="193">
        <v>1.16873</v>
      </c>
      <c r="CU54" s="193">
        <v>1.03077</v>
      </c>
      <c r="CV54" s="193">
        <v>1.08606</v>
      </c>
      <c r="CW54" s="193">
        <v>1.00902</v>
      </c>
      <c r="CX54" s="193">
        <v>1.0727899999999999</v>
      </c>
      <c r="CY54" s="193">
        <v>1.07168</v>
      </c>
      <c r="CZ54" s="193">
        <v>1.06179</v>
      </c>
      <c r="DA54" s="193">
        <v>1.0580000000000001</v>
      </c>
      <c r="DB54" s="193">
        <v>1.16944</v>
      </c>
      <c r="DC54" s="193">
        <v>1.17106</v>
      </c>
      <c r="DD54" s="193">
        <v>1.19312</v>
      </c>
      <c r="DE54" s="193">
        <v>1.23838</v>
      </c>
      <c r="DF54" s="193">
        <v>1.28772</v>
      </c>
      <c r="DG54" s="193">
        <v>1.3196699999999999</v>
      </c>
      <c r="DH54" s="193">
        <v>1.3494299999999999</v>
      </c>
      <c r="DI54" s="193">
        <v>1.3626100000000001</v>
      </c>
      <c r="DJ54" s="193">
        <v>1.45482</v>
      </c>
      <c r="DK54" s="193">
        <v>0.98494000000000004</v>
      </c>
      <c r="DL54" s="193">
        <v>0.99507000000000001</v>
      </c>
      <c r="DM54" s="193">
        <v>0.99609000000000003</v>
      </c>
      <c r="DN54" s="193">
        <v>1.0026200000000001</v>
      </c>
      <c r="DO54" s="193"/>
      <c r="DP54" s="193"/>
      <c r="DQ54" s="193"/>
      <c r="DR54" s="193">
        <v>1.1668799999999999</v>
      </c>
      <c r="DS54" s="193">
        <v>1.2148699999999999</v>
      </c>
      <c r="DT54" s="193">
        <v>1.2516700000000001</v>
      </c>
      <c r="DU54" s="193">
        <v>1.3192299999999999</v>
      </c>
      <c r="DV54" s="193">
        <v>1.2874099999999999</v>
      </c>
      <c r="DW54" s="193">
        <v>0.98573999999999995</v>
      </c>
      <c r="DX54" s="193">
        <v>1.0465100000000001</v>
      </c>
      <c r="DY54" s="193">
        <v>1.0266299999999999</v>
      </c>
      <c r="DZ54" s="193">
        <v>1.06132</v>
      </c>
      <c r="EA54" s="193">
        <v>1.0749</v>
      </c>
      <c r="EB54" s="193">
        <v>1.08249</v>
      </c>
      <c r="EC54" s="193">
        <v>1.0906199999999999</v>
      </c>
      <c r="ED54" s="193">
        <v>0.91791</v>
      </c>
      <c r="EE54" s="193">
        <v>0.90886</v>
      </c>
      <c r="EF54" s="193">
        <v>0.90412000000000003</v>
      </c>
      <c r="EG54" s="193">
        <v>0.90459000000000001</v>
      </c>
      <c r="EH54" s="193">
        <v>1.4566300000000001</v>
      </c>
      <c r="EI54" s="193">
        <v>1.4047099999999999</v>
      </c>
      <c r="EJ54" s="193">
        <v>1.2844100000000001</v>
      </c>
      <c r="EK54" s="193">
        <v>1.6102700000000001</v>
      </c>
      <c r="EL54" s="193">
        <v>1.6275999999999999</v>
      </c>
      <c r="EM54" s="193">
        <v>1.4658</v>
      </c>
      <c r="EN54" s="193">
        <v>1.5619700000000001</v>
      </c>
      <c r="EO54" s="193">
        <v>1.36348</v>
      </c>
      <c r="EP54" s="193">
        <v>1.23366</v>
      </c>
      <c r="EQ54" s="193">
        <v>1.16713</v>
      </c>
      <c r="ER54" s="193">
        <v>1.1998599999999999</v>
      </c>
      <c r="ES54" s="193"/>
      <c r="ET54" s="193"/>
      <c r="EU54" s="193"/>
      <c r="EV54" s="193"/>
      <c r="EW54" s="193"/>
      <c r="EX54" s="193"/>
      <c r="EY54" s="193">
        <v>1.15649</v>
      </c>
      <c r="EZ54" s="193">
        <v>1.1525799999999999</v>
      </c>
      <c r="FA54" s="193">
        <v>1.16408</v>
      </c>
      <c r="FB54" s="193">
        <v>1.1594899999999999</v>
      </c>
      <c r="FC54" s="193">
        <v>1.1504799999999999</v>
      </c>
      <c r="FD54" s="193">
        <v>1.2694300000000001</v>
      </c>
      <c r="FE54" s="193">
        <v>1.3383700000000001</v>
      </c>
      <c r="FF54" s="193">
        <v>1.39347</v>
      </c>
      <c r="FG54" s="193">
        <v>1.45963</v>
      </c>
      <c r="FH54" s="193">
        <v>1.5137700000000001</v>
      </c>
      <c r="FI54" s="193">
        <v>1.34267</v>
      </c>
      <c r="FJ54" s="193">
        <v>1.4277899999999999</v>
      </c>
      <c r="FK54" s="193">
        <v>1.46987</v>
      </c>
      <c r="FL54" s="193">
        <v>1.18363</v>
      </c>
      <c r="FM54" s="193">
        <v>1.19052</v>
      </c>
      <c r="FN54" s="193">
        <v>1.0680099999999999</v>
      </c>
      <c r="FO54" s="193">
        <v>0.95435999999999999</v>
      </c>
      <c r="FP54" s="193"/>
      <c r="FQ54" s="193">
        <v>1.08104</v>
      </c>
      <c r="FR54" s="193">
        <v>1.07796</v>
      </c>
      <c r="FS54" s="193">
        <v>1.1539299999999999</v>
      </c>
      <c r="FT54" s="193">
        <v>1.1527099999999999</v>
      </c>
      <c r="FU54" s="193">
        <v>1.1074299999999999</v>
      </c>
      <c r="FV54" s="193">
        <v>1.0001500000000001</v>
      </c>
      <c r="FW54" s="193">
        <v>1.02122</v>
      </c>
      <c r="FX54" s="193">
        <v>1.38263</v>
      </c>
      <c r="FY54" s="193">
        <v>1.09588</v>
      </c>
      <c r="FZ54" s="193">
        <v>1.13801</v>
      </c>
      <c r="GA54" s="193"/>
      <c r="GB54" s="193">
        <v>1.2900799999999999</v>
      </c>
      <c r="GC54" s="193">
        <v>1.1588700000000001</v>
      </c>
      <c r="GD54" s="193">
        <v>0.97355000000000003</v>
      </c>
      <c r="GE54" s="193"/>
      <c r="GF54" s="193">
        <v>1.1214200000000001</v>
      </c>
    </row>
    <row r="55" spans="1:188" s="108" customFormat="1">
      <c r="A55" s="29">
        <v>44791</v>
      </c>
      <c r="B55" s="193">
        <v>1.22844</v>
      </c>
      <c r="C55" s="193">
        <v>1.4451099999999999</v>
      </c>
      <c r="D55" s="193">
        <v>1.4516500000000001</v>
      </c>
      <c r="E55" s="193">
        <v>1.36052</v>
      </c>
      <c r="F55" s="193">
        <v>1.4017999999999999</v>
      </c>
      <c r="G55" s="193">
        <v>1.27861</v>
      </c>
      <c r="H55" s="193">
        <v>1.3055300000000001</v>
      </c>
      <c r="I55" s="193">
        <v>1.2105300000000001</v>
      </c>
      <c r="J55" s="193">
        <v>1.23003</v>
      </c>
      <c r="K55" s="193">
        <v>1.3399000000000001</v>
      </c>
      <c r="L55" s="193">
        <v>0.94164999999999999</v>
      </c>
      <c r="M55" s="193">
        <v>0.95140999999999998</v>
      </c>
      <c r="N55" s="193">
        <v>1.0039</v>
      </c>
      <c r="O55" s="193">
        <v>0.95242000000000004</v>
      </c>
      <c r="P55" s="193">
        <v>1.00386</v>
      </c>
      <c r="Q55" s="193"/>
      <c r="R55" s="193"/>
      <c r="S55" s="193"/>
      <c r="T55" s="193"/>
      <c r="U55" s="193"/>
      <c r="V55" s="193"/>
      <c r="W55" s="193"/>
      <c r="X55" s="193">
        <v>1.07891</v>
      </c>
      <c r="Y55" s="193">
        <v>1.47783</v>
      </c>
      <c r="Z55" s="193">
        <v>1.4518</v>
      </c>
      <c r="AA55" s="193">
        <v>1.41892</v>
      </c>
      <c r="AB55" s="193">
        <v>1.3409800000000001</v>
      </c>
      <c r="AC55" s="193">
        <v>1.2808900000000001</v>
      </c>
      <c r="AD55" s="193">
        <v>1.23102</v>
      </c>
      <c r="AE55" s="193">
        <v>1.1733499999999999</v>
      </c>
      <c r="AF55" s="193">
        <v>1.2235</v>
      </c>
      <c r="AG55" s="193">
        <v>1.4146099999999999</v>
      </c>
      <c r="AH55" s="193">
        <v>1.1295299999999999</v>
      </c>
      <c r="AI55" s="193">
        <v>1.26132</v>
      </c>
      <c r="AJ55" s="193">
        <v>1.2419199999999999</v>
      </c>
      <c r="AK55" s="193">
        <v>1.2266300000000001</v>
      </c>
      <c r="AL55" s="193">
        <v>1.2105300000000001</v>
      </c>
      <c r="AM55" s="193">
        <v>1.1154500000000001</v>
      </c>
      <c r="AN55" s="193">
        <v>1.2031400000000001</v>
      </c>
      <c r="AO55" s="193">
        <v>1.2304999999999999</v>
      </c>
      <c r="AP55" s="193">
        <v>1.19323</v>
      </c>
      <c r="AQ55" s="193">
        <v>1.18011</v>
      </c>
      <c r="AR55" s="193">
        <v>1.21835</v>
      </c>
      <c r="AS55" s="193">
        <v>1.2469600000000001</v>
      </c>
      <c r="AT55" s="193">
        <v>1.21207</v>
      </c>
      <c r="AU55" s="193">
        <v>1.2404200000000001</v>
      </c>
      <c r="AV55" s="193">
        <v>0.93911</v>
      </c>
      <c r="AW55" s="193">
        <v>0.94498000000000004</v>
      </c>
      <c r="AX55" s="193">
        <v>1.0684899999999999</v>
      </c>
      <c r="AY55" s="193">
        <v>1.0816699999999999</v>
      </c>
      <c r="AZ55" s="193">
        <v>1.0960099999999999</v>
      </c>
      <c r="BA55" s="193">
        <v>1.1214599999999999</v>
      </c>
      <c r="BB55" s="193">
        <v>1.1231199999999999</v>
      </c>
      <c r="BC55" s="193">
        <v>1.1198900000000001</v>
      </c>
      <c r="BD55" s="193">
        <v>1.1049100000000001</v>
      </c>
      <c r="BE55" s="193">
        <v>1.08111</v>
      </c>
      <c r="BF55" s="193">
        <v>1.05646</v>
      </c>
      <c r="BG55" s="193">
        <v>0.94399</v>
      </c>
      <c r="BH55" s="193">
        <v>0.94491999999999998</v>
      </c>
      <c r="BI55" s="193">
        <v>1.2167699999999999</v>
      </c>
      <c r="BJ55" s="193">
        <v>1.2616799999999999</v>
      </c>
      <c r="BK55" s="193">
        <v>1.2736400000000001</v>
      </c>
      <c r="BL55" s="193">
        <v>1.27752</v>
      </c>
      <c r="BM55" s="193">
        <v>1.2684</v>
      </c>
      <c r="BN55" s="193">
        <v>0.91056999999999999</v>
      </c>
      <c r="BO55" s="193">
        <v>1.06629</v>
      </c>
      <c r="BP55" s="193">
        <v>1.08111</v>
      </c>
      <c r="BQ55" s="193">
        <v>1.08345</v>
      </c>
      <c r="BR55" s="193">
        <v>1.01518</v>
      </c>
      <c r="BS55" s="193">
        <v>1.0383899999999999</v>
      </c>
      <c r="BT55" s="193">
        <v>1.05321</v>
      </c>
      <c r="BU55" s="193">
        <v>1.0897300000000001</v>
      </c>
      <c r="BV55" s="193">
        <v>1.1276900000000001</v>
      </c>
      <c r="BW55" s="193">
        <v>1.1141700000000001</v>
      </c>
      <c r="BX55" s="193">
        <v>1.0680099999999999</v>
      </c>
      <c r="BY55" s="193">
        <v>1.07633</v>
      </c>
      <c r="BZ55" s="193">
        <v>1.0783799999999999</v>
      </c>
      <c r="CA55" s="193"/>
      <c r="CB55" s="193">
        <v>1.16584</v>
      </c>
      <c r="CC55" s="193">
        <v>1.2488300000000001</v>
      </c>
      <c r="CD55" s="193">
        <v>1.3805000000000001</v>
      </c>
      <c r="CE55" s="193">
        <v>1.3908700000000001</v>
      </c>
      <c r="CF55" s="193">
        <v>1.3888100000000001</v>
      </c>
      <c r="CG55" s="193">
        <v>1.24281</v>
      </c>
      <c r="CH55" s="193">
        <v>1.10832</v>
      </c>
      <c r="CI55" s="193">
        <v>1.16553</v>
      </c>
      <c r="CJ55" s="193">
        <v>1.13934</v>
      </c>
      <c r="CK55" s="193">
        <v>1.0607200000000001</v>
      </c>
      <c r="CL55" s="193">
        <v>1.2179</v>
      </c>
      <c r="CM55" s="193">
        <v>1.3974500000000001</v>
      </c>
      <c r="CN55" s="193">
        <v>1.31382</v>
      </c>
      <c r="CO55" s="193">
        <v>1.2658</v>
      </c>
      <c r="CP55" s="193">
        <v>1.3609199999999999</v>
      </c>
      <c r="CQ55" s="193">
        <v>1.3922600000000001</v>
      </c>
      <c r="CR55" s="193">
        <v>1.1413500000000001</v>
      </c>
      <c r="CS55" s="193">
        <v>1.1724300000000001</v>
      </c>
      <c r="CT55" s="193">
        <v>1.1697900000000001</v>
      </c>
      <c r="CU55" s="193">
        <v>1.0306999999999999</v>
      </c>
      <c r="CV55" s="193">
        <v>1.08673</v>
      </c>
      <c r="CW55" s="193">
        <v>1.00989</v>
      </c>
      <c r="CX55" s="193">
        <v>1.0745800000000001</v>
      </c>
      <c r="CY55" s="193">
        <v>1.0727</v>
      </c>
      <c r="CZ55" s="193">
        <v>1.0611299999999999</v>
      </c>
      <c r="DA55" s="193">
        <v>1.0567</v>
      </c>
      <c r="DB55" s="193">
        <v>1.16849</v>
      </c>
      <c r="DC55" s="193">
        <v>1.1700999999999999</v>
      </c>
      <c r="DD55" s="193">
        <v>1.19285</v>
      </c>
      <c r="DE55" s="193">
        <v>1.2382500000000001</v>
      </c>
      <c r="DF55" s="193">
        <v>1.2879799999999999</v>
      </c>
      <c r="DG55" s="193">
        <v>1.3200700000000001</v>
      </c>
      <c r="DH55" s="193">
        <v>1.34988</v>
      </c>
      <c r="DI55" s="193">
        <v>1.3629500000000001</v>
      </c>
      <c r="DJ55" s="193">
        <v>1.45713</v>
      </c>
      <c r="DK55" s="193">
        <v>0.98519000000000001</v>
      </c>
      <c r="DL55" s="193">
        <v>0.99578</v>
      </c>
      <c r="DM55" s="193">
        <v>0.99692999999999998</v>
      </c>
      <c r="DN55" s="193">
        <v>1.0015799999999999</v>
      </c>
      <c r="DO55" s="193"/>
      <c r="DP55" s="193"/>
      <c r="DQ55" s="193"/>
      <c r="DR55" s="193">
        <v>1.1681999999999999</v>
      </c>
      <c r="DS55" s="193">
        <v>1.2162500000000001</v>
      </c>
      <c r="DT55" s="193">
        <v>1.2532700000000001</v>
      </c>
      <c r="DU55" s="193">
        <v>1.32107</v>
      </c>
      <c r="DV55" s="193">
        <v>1.28905</v>
      </c>
      <c r="DW55" s="193">
        <v>0.98704999999999998</v>
      </c>
      <c r="DX55" s="193">
        <v>1.0473399999999999</v>
      </c>
      <c r="DY55" s="193">
        <v>1.02691</v>
      </c>
      <c r="DZ55" s="193">
        <v>1.0625800000000001</v>
      </c>
      <c r="EA55" s="193">
        <v>1.0765899999999999</v>
      </c>
      <c r="EB55" s="193">
        <v>1.08447</v>
      </c>
      <c r="EC55" s="193">
        <v>1.0928199999999999</v>
      </c>
      <c r="ED55" s="193">
        <v>0.91847000000000001</v>
      </c>
      <c r="EE55" s="193">
        <v>0.90986999999999996</v>
      </c>
      <c r="EF55" s="193">
        <v>0.90551999999999999</v>
      </c>
      <c r="EG55" s="193">
        <v>0.90620999999999996</v>
      </c>
      <c r="EH55" s="193">
        <v>1.45695</v>
      </c>
      <c r="EI55" s="193">
        <v>1.40483</v>
      </c>
      <c r="EJ55" s="193">
        <v>1.28373</v>
      </c>
      <c r="EK55" s="193">
        <v>1.6112299999999999</v>
      </c>
      <c r="EL55" s="193">
        <v>1.62869</v>
      </c>
      <c r="EM55" s="193">
        <v>1.4662200000000001</v>
      </c>
      <c r="EN55" s="193">
        <v>1.5628500000000001</v>
      </c>
      <c r="EO55" s="193">
        <v>1.36364</v>
      </c>
      <c r="EP55" s="193">
        <v>1.23363</v>
      </c>
      <c r="EQ55" s="193">
        <v>1.16736</v>
      </c>
      <c r="ER55" s="193">
        <v>1.20079</v>
      </c>
      <c r="ES55" s="193"/>
      <c r="ET55" s="193"/>
      <c r="EU55" s="193"/>
      <c r="EV55" s="193"/>
      <c r="EW55" s="193"/>
      <c r="EX55" s="193"/>
      <c r="EY55" s="193">
        <v>1.1549199999999999</v>
      </c>
      <c r="EZ55" s="193">
        <v>1.15137</v>
      </c>
      <c r="FA55" s="193">
        <v>1.1628000000000001</v>
      </c>
      <c r="FB55" s="193">
        <v>1.1587099999999999</v>
      </c>
      <c r="FC55" s="193">
        <v>1.14994</v>
      </c>
      <c r="FD55" s="193">
        <v>1.27054</v>
      </c>
      <c r="FE55" s="193">
        <v>1.33988</v>
      </c>
      <c r="FF55" s="193">
        <v>1.3954</v>
      </c>
      <c r="FG55" s="193">
        <v>1.4620599999999999</v>
      </c>
      <c r="FH55" s="193">
        <v>1.5166200000000001</v>
      </c>
      <c r="FI55" s="193">
        <v>1.34293</v>
      </c>
      <c r="FJ55" s="193">
        <v>1.42808</v>
      </c>
      <c r="FK55" s="193">
        <v>1.4696899999999999</v>
      </c>
      <c r="FL55" s="193">
        <v>1.18798</v>
      </c>
      <c r="FM55" s="193">
        <v>1.19489</v>
      </c>
      <c r="FN55" s="193">
        <v>1.0694600000000001</v>
      </c>
      <c r="FO55" s="193">
        <v>0.95567999999999997</v>
      </c>
      <c r="FP55" s="193"/>
      <c r="FQ55" s="193">
        <v>1.0828</v>
      </c>
      <c r="FR55" s="193">
        <v>1.0797099999999999</v>
      </c>
      <c r="FS55" s="193">
        <v>1.15568</v>
      </c>
      <c r="FT55" s="193">
        <v>1.15411</v>
      </c>
      <c r="FU55" s="193">
        <v>1.1087400000000001</v>
      </c>
      <c r="FV55" s="193">
        <v>0.99853999999999998</v>
      </c>
      <c r="FW55" s="193">
        <v>1.02074</v>
      </c>
      <c r="FX55" s="193">
        <v>1.38212</v>
      </c>
      <c r="FY55" s="193">
        <v>1.0950500000000001</v>
      </c>
      <c r="FZ55" s="193">
        <v>1.13683</v>
      </c>
      <c r="GA55" s="193"/>
      <c r="GB55" s="193">
        <v>1.2900700000000001</v>
      </c>
      <c r="GC55" s="193">
        <v>1.1588400000000001</v>
      </c>
      <c r="GD55" s="193">
        <v>0.97360999999999998</v>
      </c>
      <c r="GE55" s="193"/>
      <c r="GF55" s="193">
        <v>1.1213599999999999</v>
      </c>
    </row>
    <row r="56" spans="1:188" s="108" customFormat="1">
      <c r="A56" s="29">
        <v>44792</v>
      </c>
      <c r="B56" s="193">
        <v>1.22641</v>
      </c>
      <c r="C56" s="193">
        <v>1.4416800000000001</v>
      </c>
      <c r="D56" s="193">
        <v>1.4481200000000001</v>
      </c>
      <c r="E56" s="193">
        <v>1.35755</v>
      </c>
      <c r="F56" s="193">
        <v>1.39856</v>
      </c>
      <c r="G56" s="193">
        <v>1.27644</v>
      </c>
      <c r="H56" s="193">
        <v>1.30305</v>
      </c>
      <c r="I56" s="193">
        <v>1.20845</v>
      </c>
      <c r="J56" s="193">
        <v>1.2271000000000001</v>
      </c>
      <c r="K56" s="193">
        <v>1.34402</v>
      </c>
      <c r="L56" s="193">
        <v>0.93947999999999998</v>
      </c>
      <c r="M56" s="193">
        <v>0.94913999999999998</v>
      </c>
      <c r="N56" s="193">
        <v>1.0071300000000001</v>
      </c>
      <c r="O56" s="193">
        <v>0.95020000000000004</v>
      </c>
      <c r="P56" s="193">
        <v>1.00702</v>
      </c>
      <c r="Q56" s="193"/>
      <c r="R56" s="193"/>
      <c r="S56" s="193"/>
      <c r="T56" s="193"/>
      <c r="U56" s="193"/>
      <c r="V56" s="193"/>
      <c r="W56" s="193"/>
      <c r="X56" s="193">
        <v>1.07396</v>
      </c>
      <c r="Y56" s="193">
        <v>1.46851</v>
      </c>
      <c r="Z56" s="193">
        <v>1.4427700000000001</v>
      </c>
      <c r="AA56" s="193">
        <v>1.4102300000000001</v>
      </c>
      <c r="AB56" s="193">
        <v>1.3330900000000001</v>
      </c>
      <c r="AC56" s="193">
        <v>1.2739100000000001</v>
      </c>
      <c r="AD56" s="193">
        <v>1.2246900000000001</v>
      </c>
      <c r="AE56" s="193">
        <v>1.16744</v>
      </c>
      <c r="AF56" s="193">
        <v>1.21549</v>
      </c>
      <c r="AG56" s="193">
        <v>1.4148499999999999</v>
      </c>
      <c r="AH56" s="193">
        <v>1.1222300000000001</v>
      </c>
      <c r="AI56" s="193">
        <v>1.2549300000000001</v>
      </c>
      <c r="AJ56" s="193">
        <v>1.2357899999999999</v>
      </c>
      <c r="AK56" s="193">
        <v>1.22122</v>
      </c>
      <c r="AL56" s="193">
        <v>1.2053400000000001</v>
      </c>
      <c r="AM56" s="193">
        <v>1.11192</v>
      </c>
      <c r="AN56" s="193">
        <v>1.1973800000000001</v>
      </c>
      <c r="AO56" s="193">
        <v>1.2247600000000001</v>
      </c>
      <c r="AP56" s="193">
        <v>1.1890700000000001</v>
      </c>
      <c r="AQ56" s="193">
        <v>1.1760900000000001</v>
      </c>
      <c r="AR56" s="193">
        <v>1.2121200000000001</v>
      </c>
      <c r="AS56" s="193">
        <v>1.24075</v>
      </c>
      <c r="AT56" s="193">
        <v>1.20597</v>
      </c>
      <c r="AU56" s="193">
        <v>1.23434</v>
      </c>
      <c r="AV56" s="193">
        <v>0.93432999999999999</v>
      </c>
      <c r="AW56" s="193">
        <v>0.94169000000000003</v>
      </c>
      <c r="AX56" s="193">
        <v>1.0684400000000001</v>
      </c>
      <c r="AY56" s="193">
        <v>1.0819099999999999</v>
      </c>
      <c r="AZ56" s="193">
        <v>1.0961799999999999</v>
      </c>
      <c r="BA56" s="193">
        <v>1.11717</v>
      </c>
      <c r="BB56" s="193">
        <v>1.11897</v>
      </c>
      <c r="BC56" s="193">
        <v>1.11582</v>
      </c>
      <c r="BD56" s="193">
        <v>1.10111</v>
      </c>
      <c r="BE56" s="193">
        <v>1.07772</v>
      </c>
      <c r="BF56" s="193">
        <v>1.05321</v>
      </c>
      <c r="BG56" s="193">
        <v>0.94096999999999997</v>
      </c>
      <c r="BH56" s="193">
        <v>0.94111999999999996</v>
      </c>
      <c r="BI56" s="193">
        <v>1.21258</v>
      </c>
      <c r="BJ56" s="193">
        <v>1.2566900000000001</v>
      </c>
      <c r="BK56" s="193">
        <v>1.2681100000000001</v>
      </c>
      <c r="BL56" s="193">
        <v>1.2716799999999999</v>
      </c>
      <c r="BM56" s="193">
        <v>1.26149</v>
      </c>
      <c r="BN56" s="193">
        <v>0.90639000000000003</v>
      </c>
      <c r="BO56" s="193">
        <v>1.0680499999999999</v>
      </c>
      <c r="BP56" s="193">
        <v>1.0820000000000001</v>
      </c>
      <c r="BQ56" s="193">
        <v>1.08388</v>
      </c>
      <c r="BR56" s="193">
        <v>1.01139</v>
      </c>
      <c r="BS56" s="193">
        <v>1.0342</v>
      </c>
      <c r="BT56" s="193">
        <v>1.04837</v>
      </c>
      <c r="BU56" s="193">
        <v>1.08474</v>
      </c>
      <c r="BV56" s="193">
        <v>1.12283</v>
      </c>
      <c r="BW56" s="193">
        <v>1.1093999999999999</v>
      </c>
      <c r="BX56" s="193">
        <v>1.0713200000000001</v>
      </c>
      <c r="BY56" s="193">
        <v>1.0815999999999999</v>
      </c>
      <c r="BZ56" s="193">
        <v>1.08463</v>
      </c>
      <c r="CA56" s="193"/>
      <c r="CB56" s="193">
        <v>1.16113</v>
      </c>
      <c r="CC56" s="193">
        <v>1.2437499999999999</v>
      </c>
      <c r="CD56" s="193">
        <v>1.3746400000000001</v>
      </c>
      <c r="CE56" s="193">
        <v>1.38507</v>
      </c>
      <c r="CF56" s="193">
        <v>1.3830100000000001</v>
      </c>
      <c r="CG56" s="193">
        <v>1.2375799999999999</v>
      </c>
      <c r="CH56" s="193">
        <v>1.1010899999999999</v>
      </c>
      <c r="CI56" s="193">
        <v>1.15788</v>
      </c>
      <c r="CJ56" s="193">
        <v>1.13191</v>
      </c>
      <c r="CK56" s="193">
        <v>1.0562800000000001</v>
      </c>
      <c r="CL56" s="193">
        <v>1.2163900000000001</v>
      </c>
      <c r="CM56" s="193">
        <v>1.3986499999999999</v>
      </c>
      <c r="CN56" s="193">
        <v>1.3133699999999999</v>
      </c>
      <c r="CO56" s="193">
        <v>1.2646999999999999</v>
      </c>
      <c r="CP56" s="193">
        <v>1.3610500000000001</v>
      </c>
      <c r="CQ56" s="193">
        <v>1.3929800000000001</v>
      </c>
      <c r="CR56" s="193">
        <v>1.1398900000000001</v>
      </c>
      <c r="CS56" s="193">
        <v>1.1713800000000001</v>
      </c>
      <c r="CT56" s="193">
        <v>1.17083</v>
      </c>
      <c r="CU56" s="193">
        <v>1.0303199999999999</v>
      </c>
      <c r="CV56" s="193">
        <v>1.08725</v>
      </c>
      <c r="CW56" s="193">
        <v>1.0107600000000001</v>
      </c>
      <c r="CX56" s="193">
        <v>1.0750599999999999</v>
      </c>
      <c r="CY56" s="193">
        <v>1.0722499999999999</v>
      </c>
      <c r="CZ56" s="193">
        <v>1.0602199999999999</v>
      </c>
      <c r="DA56" s="193">
        <v>1.05562</v>
      </c>
      <c r="DB56" s="193">
        <v>1.16317</v>
      </c>
      <c r="DC56" s="193">
        <v>1.1648000000000001</v>
      </c>
      <c r="DD56" s="193">
        <v>1.1866000000000001</v>
      </c>
      <c r="DE56" s="193">
        <v>1.23159</v>
      </c>
      <c r="DF56" s="193">
        <v>1.2808200000000001</v>
      </c>
      <c r="DG56" s="193">
        <v>1.31281</v>
      </c>
      <c r="DH56" s="193">
        <v>1.34223</v>
      </c>
      <c r="DI56" s="193">
        <v>1.35501</v>
      </c>
      <c r="DJ56" s="193">
        <v>1.4579</v>
      </c>
      <c r="DK56" s="193">
        <v>0.98140000000000005</v>
      </c>
      <c r="DL56" s="193">
        <v>0.99160000000000004</v>
      </c>
      <c r="DM56" s="193">
        <v>0.99265999999999999</v>
      </c>
      <c r="DN56" s="193">
        <v>0.99868000000000001</v>
      </c>
      <c r="DO56" s="193"/>
      <c r="DP56" s="193"/>
      <c r="DQ56" s="193"/>
      <c r="DR56" s="193">
        <v>1.16408</v>
      </c>
      <c r="DS56" s="193">
        <v>1.21288</v>
      </c>
      <c r="DT56" s="193">
        <v>1.25013</v>
      </c>
      <c r="DU56" s="193">
        <v>1.31816</v>
      </c>
      <c r="DV56" s="193">
        <v>1.28593</v>
      </c>
      <c r="DW56" s="193">
        <v>0.98463999999999996</v>
      </c>
      <c r="DX56" s="193">
        <v>1.04454</v>
      </c>
      <c r="DY56" s="193">
        <v>1.0234799999999999</v>
      </c>
      <c r="DZ56" s="193">
        <v>1.06033</v>
      </c>
      <c r="EA56" s="193">
        <v>1.0748500000000001</v>
      </c>
      <c r="EB56" s="193">
        <v>1.0830200000000001</v>
      </c>
      <c r="EC56" s="193">
        <v>1.09168</v>
      </c>
      <c r="ED56" s="193">
        <v>0.91169</v>
      </c>
      <c r="EE56" s="193">
        <v>0.90264</v>
      </c>
      <c r="EF56" s="193">
        <v>0.89797000000000005</v>
      </c>
      <c r="EG56" s="193">
        <v>0.89834000000000003</v>
      </c>
      <c r="EH56" s="193">
        <v>1.44774</v>
      </c>
      <c r="EI56" s="193">
        <v>1.39663</v>
      </c>
      <c r="EJ56" s="193">
        <v>1.2773600000000001</v>
      </c>
      <c r="EK56" s="193">
        <v>1.60809</v>
      </c>
      <c r="EL56" s="193">
        <v>1.6255900000000001</v>
      </c>
      <c r="EM56" s="193">
        <v>1.4638500000000001</v>
      </c>
      <c r="EN56" s="193">
        <v>1.5600700000000001</v>
      </c>
      <c r="EO56" s="193">
        <v>1.3616299999999999</v>
      </c>
      <c r="EP56" s="193">
        <v>1.2315</v>
      </c>
      <c r="EQ56" s="193">
        <v>1.15978</v>
      </c>
      <c r="ER56" s="193">
        <v>1.1990400000000001</v>
      </c>
      <c r="ES56" s="193"/>
      <c r="ET56" s="193"/>
      <c r="EU56" s="193"/>
      <c r="EV56" s="193"/>
      <c r="EW56" s="193"/>
      <c r="EX56" s="193"/>
      <c r="EY56" s="193">
        <v>1.1546700000000001</v>
      </c>
      <c r="EZ56" s="193">
        <v>1.1513500000000001</v>
      </c>
      <c r="FA56" s="193">
        <v>1.16276</v>
      </c>
      <c r="FB56" s="193">
        <v>1.15879</v>
      </c>
      <c r="FC56" s="193">
        <v>1.1500699999999999</v>
      </c>
      <c r="FD56" s="193">
        <v>1.2657499999999999</v>
      </c>
      <c r="FE56" s="193">
        <v>1.33457</v>
      </c>
      <c r="FF56" s="193">
        <v>1.38958</v>
      </c>
      <c r="FG56" s="193">
        <v>1.45573</v>
      </c>
      <c r="FH56" s="193">
        <v>1.5097100000000001</v>
      </c>
      <c r="FI56" s="193">
        <v>1.33474</v>
      </c>
      <c r="FJ56" s="193">
        <v>1.41937</v>
      </c>
      <c r="FK56" s="193">
        <v>1.46163</v>
      </c>
      <c r="FL56" s="193">
        <v>1.1867000000000001</v>
      </c>
      <c r="FM56" s="193">
        <v>1.1936100000000001</v>
      </c>
      <c r="FN56" s="193">
        <v>1.0689500000000001</v>
      </c>
      <c r="FO56" s="193">
        <v>0.95521999999999996</v>
      </c>
      <c r="FP56" s="193"/>
      <c r="FQ56" s="193">
        <v>1.0785199999999999</v>
      </c>
      <c r="FR56" s="193">
        <v>1.07545</v>
      </c>
      <c r="FS56" s="193">
        <v>1.15021</v>
      </c>
      <c r="FT56" s="193">
        <v>1.14777</v>
      </c>
      <c r="FU56" s="193">
        <v>1.1028199999999999</v>
      </c>
      <c r="FV56" s="193">
        <v>0.99489000000000005</v>
      </c>
      <c r="FW56" s="193">
        <v>1.01901</v>
      </c>
      <c r="FX56" s="193">
        <v>1.3797600000000001</v>
      </c>
      <c r="FY56" s="193">
        <v>1.08989</v>
      </c>
      <c r="FZ56" s="193">
        <v>1.13141</v>
      </c>
      <c r="GA56" s="193"/>
      <c r="GB56" s="193">
        <v>1.28772</v>
      </c>
      <c r="GC56" s="193">
        <v>1.1567000000000001</v>
      </c>
      <c r="GD56" s="193">
        <v>0.97230000000000005</v>
      </c>
      <c r="GE56" s="193"/>
      <c r="GF56" s="193">
        <v>1.1221300000000001</v>
      </c>
    </row>
    <row r="57" spans="1:188" s="108" customFormat="1">
      <c r="A57" s="29">
        <v>44795</v>
      </c>
      <c r="B57" s="193">
        <v>1.2249699999999999</v>
      </c>
      <c r="C57" s="193">
        <v>1.4390400000000001</v>
      </c>
      <c r="D57" s="193">
        <v>1.4453400000000001</v>
      </c>
      <c r="E57" s="193">
        <v>1.35531</v>
      </c>
      <c r="F57" s="193">
        <v>1.3960699999999999</v>
      </c>
      <c r="G57" s="193">
        <v>1.2748999999999999</v>
      </c>
      <c r="H57" s="193">
        <v>1.3011900000000001</v>
      </c>
      <c r="I57" s="193">
        <v>1.2069700000000001</v>
      </c>
      <c r="J57" s="193">
        <v>1.2248600000000001</v>
      </c>
      <c r="K57" s="193">
        <v>1.34531</v>
      </c>
      <c r="L57" s="193">
        <v>0.93781000000000003</v>
      </c>
      <c r="M57" s="193">
        <v>0.94728999999999997</v>
      </c>
      <c r="N57" s="193">
        <v>1.00803</v>
      </c>
      <c r="O57" s="193">
        <v>0.94838</v>
      </c>
      <c r="P57" s="193">
        <v>1.0079199999999999</v>
      </c>
      <c r="Q57" s="193"/>
      <c r="R57" s="193"/>
      <c r="S57" s="193"/>
      <c r="T57" s="193"/>
      <c r="U57" s="193"/>
      <c r="V57" s="193"/>
      <c r="W57" s="193"/>
      <c r="X57" s="193">
        <v>1.07542</v>
      </c>
      <c r="Y57" s="193">
        <v>1.4686399999999999</v>
      </c>
      <c r="Z57" s="193">
        <v>1.44276</v>
      </c>
      <c r="AA57" s="193">
        <v>1.41015</v>
      </c>
      <c r="AB57" s="193">
        <v>1.3329299999999999</v>
      </c>
      <c r="AC57" s="193">
        <v>1.27369</v>
      </c>
      <c r="AD57" s="193">
        <v>1.2243999999999999</v>
      </c>
      <c r="AE57" s="193">
        <v>1.16713</v>
      </c>
      <c r="AF57" s="193">
        <v>1.2157</v>
      </c>
      <c r="AG57" s="193">
        <v>1.4198500000000001</v>
      </c>
      <c r="AH57" s="193">
        <v>1.12252</v>
      </c>
      <c r="AI57" s="193">
        <v>1.2553799999999999</v>
      </c>
      <c r="AJ57" s="193">
        <v>1.2362200000000001</v>
      </c>
      <c r="AK57" s="193">
        <v>1.2216400000000001</v>
      </c>
      <c r="AL57" s="193">
        <v>1.20573</v>
      </c>
      <c r="AM57" s="193">
        <v>1.1121300000000001</v>
      </c>
      <c r="AN57" s="193">
        <v>1.1978200000000001</v>
      </c>
      <c r="AO57" s="193">
        <v>1.2252000000000001</v>
      </c>
      <c r="AP57" s="193">
        <v>1.1894199999999999</v>
      </c>
      <c r="AQ57" s="193">
        <v>1.1764399999999999</v>
      </c>
      <c r="AR57" s="193">
        <v>1.21261</v>
      </c>
      <c r="AS57" s="193">
        <v>1.2412300000000001</v>
      </c>
      <c r="AT57" s="193">
        <v>1.2063999999999999</v>
      </c>
      <c r="AU57" s="193">
        <v>1.2347600000000001</v>
      </c>
      <c r="AV57" s="193">
        <v>0.93467</v>
      </c>
      <c r="AW57" s="193">
        <v>0.94196999999999997</v>
      </c>
      <c r="AX57" s="193">
        <v>1.0669200000000001</v>
      </c>
      <c r="AY57" s="193">
        <v>1.08229</v>
      </c>
      <c r="AZ57" s="193">
        <v>1.0983499999999999</v>
      </c>
      <c r="BA57" s="193">
        <v>1.11856</v>
      </c>
      <c r="BB57" s="193">
        <v>1.12059</v>
      </c>
      <c r="BC57" s="193">
        <v>1.1176600000000001</v>
      </c>
      <c r="BD57" s="193">
        <v>1.10321</v>
      </c>
      <c r="BE57" s="193">
        <v>1.08013</v>
      </c>
      <c r="BF57" s="193">
        <v>1.0557700000000001</v>
      </c>
      <c r="BG57" s="193">
        <v>0.94113999999999998</v>
      </c>
      <c r="BH57" s="193">
        <v>0.94245999999999996</v>
      </c>
      <c r="BI57" s="193">
        <v>1.2144699999999999</v>
      </c>
      <c r="BJ57" s="193">
        <v>1.2584299999999999</v>
      </c>
      <c r="BK57" s="193">
        <v>1.26976</v>
      </c>
      <c r="BL57" s="193">
        <v>1.27339</v>
      </c>
      <c r="BM57" s="193">
        <v>1.26267</v>
      </c>
      <c r="BN57" s="193">
        <v>0.90769999999999995</v>
      </c>
      <c r="BO57" s="193">
        <v>1.07254</v>
      </c>
      <c r="BP57" s="193">
        <v>1.0865199999999999</v>
      </c>
      <c r="BQ57" s="193">
        <v>1.0884400000000001</v>
      </c>
      <c r="BR57" s="193">
        <v>1.0122899999999999</v>
      </c>
      <c r="BS57" s="193">
        <v>1.03562</v>
      </c>
      <c r="BT57" s="193">
        <v>1.04996</v>
      </c>
      <c r="BU57" s="193">
        <v>1.08586</v>
      </c>
      <c r="BV57" s="193">
        <v>1.1238699999999999</v>
      </c>
      <c r="BW57" s="193">
        <v>1.11052</v>
      </c>
      <c r="BX57" s="193">
        <v>1.06837</v>
      </c>
      <c r="BY57" s="193">
        <v>1.0787100000000001</v>
      </c>
      <c r="BZ57" s="193">
        <v>1.0817000000000001</v>
      </c>
      <c r="CA57" s="193"/>
      <c r="CB57" s="193">
        <v>1.16123</v>
      </c>
      <c r="CC57" s="193">
        <v>1.2440800000000001</v>
      </c>
      <c r="CD57" s="193">
        <v>1.3753299999999999</v>
      </c>
      <c r="CE57" s="193">
        <v>1.3858699999999999</v>
      </c>
      <c r="CF57" s="193">
        <v>1.3838999999999999</v>
      </c>
      <c r="CG57" s="193">
        <v>1.23838</v>
      </c>
      <c r="CH57" s="193">
        <v>1.1013999999999999</v>
      </c>
      <c r="CI57" s="193">
        <v>1.1585000000000001</v>
      </c>
      <c r="CJ57" s="193">
        <v>1.1324000000000001</v>
      </c>
      <c r="CK57" s="193">
        <v>1.0571900000000001</v>
      </c>
      <c r="CL57" s="193">
        <v>1.2164600000000001</v>
      </c>
      <c r="CM57" s="193">
        <v>1.3987799999999999</v>
      </c>
      <c r="CN57" s="193">
        <v>1.3134399999999999</v>
      </c>
      <c r="CO57" s="193">
        <v>1.26471</v>
      </c>
      <c r="CP57" s="193">
        <v>1.3611800000000001</v>
      </c>
      <c r="CQ57" s="193">
        <v>1.3931500000000001</v>
      </c>
      <c r="CR57" s="193">
        <v>1.13988</v>
      </c>
      <c r="CS57" s="193">
        <v>1.1713100000000001</v>
      </c>
      <c r="CT57" s="193">
        <v>1.17093</v>
      </c>
      <c r="CU57" s="193">
        <v>1.0303100000000001</v>
      </c>
      <c r="CV57" s="193">
        <v>1.08727</v>
      </c>
      <c r="CW57" s="193">
        <v>1.0107299999999999</v>
      </c>
      <c r="CX57" s="193">
        <v>1.07674</v>
      </c>
      <c r="CY57" s="193">
        <v>1.07243</v>
      </c>
      <c r="CZ57" s="193">
        <v>1.05768</v>
      </c>
      <c r="DA57" s="193">
        <v>1.0520499999999999</v>
      </c>
      <c r="DB57" s="193">
        <v>1.1635</v>
      </c>
      <c r="DC57" s="193">
        <v>1.1651199999999999</v>
      </c>
      <c r="DD57" s="193">
        <v>1.1871499999999999</v>
      </c>
      <c r="DE57" s="193">
        <v>1.2321899999999999</v>
      </c>
      <c r="DF57" s="193">
        <v>1.2815700000000001</v>
      </c>
      <c r="DG57" s="193">
        <v>1.3134600000000001</v>
      </c>
      <c r="DH57" s="193">
        <v>1.34291</v>
      </c>
      <c r="DI57" s="193">
        <v>1.35558</v>
      </c>
      <c r="DJ57" s="193">
        <v>1.4632700000000001</v>
      </c>
      <c r="DK57" s="193">
        <v>0.98170000000000002</v>
      </c>
      <c r="DL57" s="193">
        <v>0.99216000000000004</v>
      </c>
      <c r="DM57" s="193">
        <v>0.99328000000000005</v>
      </c>
      <c r="DN57" s="193">
        <v>0.99829000000000001</v>
      </c>
      <c r="DO57" s="193"/>
      <c r="DP57" s="193"/>
      <c r="DQ57" s="193"/>
      <c r="DR57" s="193">
        <v>1.16771</v>
      </c>
      <c r="DS57" s="193">
        <v>1.2170300000000001</v>
      </c>
      <c r="DT57" s="193">
        <v>1.25481</v>
      </c>
      <c r="DU57" s="193">
        <v>1.32328</v>
      </c>
      <c r="DV57" s="193">
        <v>1.2908500000000001</v>
      </c>
      <c r="DW57" s="193">
        <v>0.98828000000000005</v>
      </c>
      <c r="DX57" s="193">
        <v>1.04738</v>
      </c>
      <c r="DY57" s="193">
        <v>1.0260199999999999</v>
      </c>
      <c r="DZ57" s="193">
        <v>1.0633999999999999</v>
      </c>
      <c r="EA57" s="193">
        <v>1.0781099999999999</v>
      </c>
      <c r="EB57" s="193">
        <v>1.08643</v>
      </c>
      <c r="EC57" s="193">
        <v>1.0952200000000001</v>
      </c>
      <c r="ED57" s="193">
        <v>0.91283999999999998</v>
      </c>
      <c r="EE57" s="193">
        <v>0.90393000000000001</v>
      </c>
      <c r="EF57" s="193">
        <v>0.89937</v>
      </c>
      <c r="EG57" s="193">
        <v>0.89981999999999995</v>
      </c>
      <c r="EH57" s="193">
        <v>1.45051</v>
      </c>
      <c r="EI57" s="193">
        <v>1.3991899999999999</v>
      </c>
      <c r="EJ57" s="193">
        <v>1.2795300000000001</v>
      </c>
      <c r="EK57" s="193">
        <v>1.60894</v>
      </c>
      <c r="EL57" s="193">
        <v>1.62645</v>
      </c>
      <c r="EM57" s="193">
        <v>1.4645600000000001</v>
      </c>
      <c r="EN57" s="193">
        <v>1.5609500000000001</v>
      </c>
      <c r="EO57" s="193">
        <v>1.3621399999999999</v>
      </c>
      <c r="EP57" s="193">
        <v>1.2316400000000001</v>
      </c>
      <c r="EQ57" s="193">
        <v>1.16205</v>
      </c>
      <c r="ER57" s="193">
        <v>1.20001</v>
      </c>
      <c r="ES57" s="193"/>
      <c r="ET57" s="193"/>
      <c r="EU57" s="193"/>
      <c r="EV57" s="193"/>
      <c r="EW57" s="193"/>
      <c r="EX57" s="193"/>
      <c r="EY57" s="193">
        <v>1.1556</v>
      </c>
      <c r="EZ57" s="193">
        <v>1.1522699999999999</v>
      </c>
      <c r="FA57" s="193">
        <v>1.1638500000000001</v>
      </c>
      <c r="FB57" s="193">
        <v>1.1597900000000001</v>
      </c>
      <c r="FC57" s="193">
        <v>1.1514899999999999</v>
      </c>
      <c r="FD57" s="193">
        <v>1.26627</v>
      </c>
      <c r="FE57" s="193">
        <v>1.3354299999999999</v>
      </c>
      <c r="FF57" s="193">
        <v>1.3908199999999999</v>
      </c>
      <c r="FG57" s="193">
        <v>1.4574199999999999</v>
      </c>
      <c r="FH57" s="193">
        <v>1.5117799999999999</v>
      </c>
      <c r="FI57" s="193">
        <v>1.33724</v>
      </c>
      <c r="FJ57" s="193">
        <v>1.4220299999999999</v>
      </c>
      <c r="FK57" s="193">
        <v>1.46421</v>
      </c>
      <c r="FL57" s="193">
        <v>1.18672</v>
      </c>
      <c r="FM57" s="193">
        <v>1.19364</v>
      </c>
      <c r="FN57" s="193">
        <v>1.0698700000000001</v>
      </c>
      <c r="FO57" s="193">
        <v>0.95604999999999996</v>
      </c>
      <c r="FP57" s="193"/>
      <c r="FQ57" s="193">
        <v>1.0784100000000001</v>
      </c>
      <c r="FR57" s="193">
        <v>1.07534</v>
      </c>
      <c r="FS57" s="193">
        <v>1.1503399999999999</v>
      </c>
      <c r="FT57" s="193">
        <v>1.14768</v>
      </c>
      <c r="FU57" s="193">
        <v>1.1027400000000001</v>
      </c>
      <c r="FV57" s="193">
        <v>0.99458999999999997</v>
      </c>
      <c r="FW57" s="193">
        <v>1.0194700000000001</v>
      </c>
      <c r="FX57" s="193">
        <v>1.3821600000000001</v>
      </c>
      <c r="FY57" s="193">
        <v>1.08938</v>
      </c>
      <c r="FZ57" s="193">
        <v>1.13137</v>
      </c>
      <c r="GA57" s="193"/>
      <c r="GB57" s="193">
        <v>1.28792</v>
      </c>
      <c r="GC57" s="193">
        <v>1.15682</v>
      </c>
      <c r="GD57" s="193">
        <v>0.97309999999999997</v>
      </c>
      <c r="GE57" s="193"/>
      <c r="GF57" s="193">
        <v>1.12381</v>
      </c>
    </row>
    <row r="58" spans="1:188" s="108" customFormat="1">
      <c r="A58" s="29">
        <v>44796</v>
      </c>
      <c r="B58" s="193">
        <v>1.21957</v>
      </c>
      <c r="C58" s="193">
        <v>1.4308700000000001</v>
      </c>
      <c r="D58" s="193">
        <v>1.43685</v>
      </c>
      <c r="E58" s="193">
        <v>1.3485100000000001</v>
      </c>
      <c r="F58" s="193">
        <v>1.38852</v>
      </c>
      <c r="G58" s="193">
        <v>1.26935</v>
      </c>
      <c r="H58" s="193">
        <v>1.29514</v>
      </c>
      <c r="I58" s="193">
        <v>1.20167</v>
      </c>
      <c r="J58" s="193">
        <v>1.2177899999999999</v>
      </c>
      <c r="K58" s="193">
        <v>1.34738</v>
      </c>
      <c r="L58" s="193">
        <v>0.93250999999999995</v>
      </c>
      <c r="M58" s="193">
        <v>0.94162000000000001</v>
      </c>
      <c r="N58" s="193">
        <v>1.0095000000000001</v>
      </c>
      <c r="O58" s="193">
        <v>0.94279000000000002</v>
      </c>
      <c r="P58" s="193">
        <v>1.0093700000000001</v>
      </c>
      <c r="Q58" s="193"/>
      <c r="R58" s="193"/>
      <c r="S58" s="193"/>
      <c r="T58" s="193"/>
      <c r="U58" s="193"/>
      <c r="V58" s="193"/>
      <c r="W58" s="193"/>
      <c r="X58" s="193">
        <v>1.06541</v>
      </c>
      <c r="Y58" s="193">
        <v>1.4532</v>
      </c>
      <c r="Z58" s="193">
        <v>1.4280299999999999</v>
      </c>
      <c r="AA58" s="193">
        <v>1.39629</v>
      </c>
      <c r="AB58" s="193">
        <v>1.32108</v>
      </c>
      <c r="AC58" s="193">
        <v>1.26434</v>
      </c>
      <c r="AD58" s="193">
        <v>1.2165999999999999</v>
      </c>
      <c r="AE58" s="193">
        <v>1.1599600000000001</v>
      </c>
      <c r="AF58" s="193">
        <v>1.20248</v>
      </c>
      <c r="AG58" s="193">
        <v>1.4176599999999999</v>
      </c>
      <c r="AH58" s="193">
        <v>1.1104000000000001</v>
      </c>
      <c r="AI58" s="193">
        <v>1.2434000000000001</v>
      </c>
      <c r="AJ58" s="193">
        <v>1.2246999999999999</v>
      </c>
      <c r="AK58" s="193">
        <v>1.2117100000000001</v>
      </c>
      <c r="AL58" s="193">
        <v>1.1961999999999999</v>
      </c>
      <c r="AM58" s="193">
        <v>1.10609</v>
      </c>
      <c r="AN58" s="193">
        <v>1.1866099999999999</v>
      </c>
      <c r="AO58" s="193">
        <v>1.2140200000000001</v>
      </c>
      <c r="AP58" s="193">
        <v>1.1820900000000001</v>
      </c>
      <c r="AQ58" s="193">
        <v>1.1693899999999999</v>
      </c>
      <c r="AR58" s="193">
        <v>1.2003200000000001</v>
      </c>
      <c r="AS58" s="193">
        <v>1.22895</v>
      </c>
      <c r="AT58" s="193">
        <v>1.19452</v>
      </c>
      <c r="AU58" s="193">
        <v>1.2229099999999999</v>
      </c>
      <c r="AV58" s="193">
        <v>0.92571000000000003</v>
      </c>
      <c r="AW58" s="193">
        <v>0.93616999999999995</v>
      </c>
      <c r="AX58" s="193">
        <v>1.06416</v>
      </c>
      <c r="AY58" s="193">
        <v>1.0791599999999999</v>
      </c>
      <c r="AZ58" s="193">
        <v>1.0946199999999999</v>
      </c>
      <c r="BA58" s="193">
        <v>1.11019</v>
      </c>
      <c r="BB58" s="193">
        <v>1.11252</v>
      </c>
      <c r="BC58" s="193">
        <v>1.1099300000000001</v>
      </c>
      <c r="BD58" s="193">
        <v>1.0961700000000001</v>
      </c>
      <c r="BE58" s="193">
        <v>1.07409</v>
      </c>
      <c r="BF58" s="193">
        <v>1.05037</v>
      </c>
      <c r="BG58" s="193">
        <v>0.93598000000000003</v>
      </c>
      <c r="BH58" s="193">
        <v>0.93530999999999997</v>
      </c>
      <c r="BI58" s="193">
        <v>1.2072499999999999</v>
      </c>
      <c r="BJ58" s="193">
        <v>1.2494700000000001</v>
      </c>
      <c r="BK58" s="193">
        <v>1.25959</v>
      </c>
      <c r="BL58" s="193">
        <v>1.2621899999999999</v>
      </c>
      <c r="BM58" s="193">
        <v>1.2500100000000001</v>
      </c>
      <c r="BN58" s="193">
        <v>0.89941000000000004</v>
      </c>
      <c r="BO58" s="193">
        <v>1.0726599999999999</v>
      </c>
      <c r="BP58" s="193">
        <v>1.08449</v>
      </c>
      <c r="BQ58" s="193">
        <v>1.0856600000000001</v>
      </c>
      <c r="BR58" s="193">
        <v>1.00552</v>
      </c>
      <c r="BS58" s="193">
        <v>1.0276700000000001</v>
      </c>
      <c r="BT58" s="193">
        <v>1.04111</v>
      </c>
      <c r="BU58" s="193">
        <v>1.07666</v>
      </c>
      <c r="BV58" s="193">
        <v>1.11442</v>
      </c>
      <c r="BW58" s="193">
        <v>1.1012</v>
      </c>
      <c r="BX58" s="193">
        <v>1.0723800000000001</v>
      </c>
      <c r="BY58" s="193">
        <v>1.0849899999999999</v>
      </c>
      <c r="BZ58" s="193">
        <v>1.0894299999999999</v>
      </c>
      <c r="CA58" s="193"/>
      <c r="CB58" s="193">
        <v>1.1521600000000001</v>
      </c>
      <c r="CC58" s="193">
        <v>1.2334799999999999</v>
      </c>
      <c r="CD58" s="193">
        <v>1.36297</v>
      </c>
      <c r="CE58" s="193">
        <v>1.37283</v>
      </c>
      <c r="CF58" s="193">
        <v>1.37049</v>
      </c>
      <c r="CG58" s="193">
        <v>1.2262200000000001</v>
      </c>
      <c r="CH58" s="193">
        <v>1.089</v>
      </c>
      <c r="CI58" s="193">
        <v>1.1448400000000001</v>
      </c>
      <c r="CJ58" s="193">
        <v>1.1193500000000001</v>
      </c>
      <c r="CK58" s="193">
        <v>1.0465800000000001</v>
      </c>
      <c r="CL58" s="193">
        <v>1.2133100000000001</v>
      </c>
      <c r="CM58" s="193">
        <v>1.39429</v>
      </c>
      <c r="CN58" s="193">
        <v>1.30908</v>
      </c>
      <c r="CO58" s="193">
        <v>1.2610300000000001</v>
      </c>
      <c r="CP58" s="193">
        <v>1.3565700000000001</v>
      </c>
      <c r="CQ58" s="193">
        <v>1.3885700000000001</v>
      </c>
      <c r="CR58" s="193">
        <v>1.13687</v>
      </c>
      <c r="CS58" s="193">
        <v>1.16787</v>
      </c>
      <c r="CT58" s="193">
        <v>1.1670799999999999</v>
      </c>
      <c r="CU58" s="193">
        <v>1.0268699999999999</v>
      </c>
      <c r="CV58" s="193">
        <v>1.0836699999999999</v>
      </c>
      <c r="CW58" s="193">
        <v>1.00739</v>
      </c>
      <c r="CX58" s="193">
        <v>1.0738399999999999</v>
      </c>
      <c r="CY58" s="193">
        <v>1.06884</v>
      </c>
      <c r="CZ58" s="193">
        <v>1.0545899999999999</v>
      </c>
      <c r="DA58" s="193">
        <v>1.0491600000000001</v>
      </c>
      <c r="DB58" s="193">
        <v>1.15499</v>
      </c>
      <c r="DC58" s="193">
        <v>1.1566399999999999</v>
      </c>
      <c r="DD58" s="193">
        <v>1.17632</v>
      </c>
      <c r="DE58" s="193">
        <v>1.2204200000000001</v>
      </c>
      <c r="DF58" s="193">
        <v>1.2684299999999999</v>
      </c>
      <c r="DG58" s="193">
        <v>1.29959</v>
      </c>
      <c r="DH58" s="193">
        <v>1.3284</v>
      </c>
      <c r="DI58" s="193">
        <v>1.34117</v>
      </c>
      <c r="DJ58" s="193">
        <v>1.4601200000000001</v>
      </c>
      <c r="DK58" s="193">
        <v>0.97406000000000004</v>
      </c>
      <c r="DL58" s="193">
        <v>0.98277999999999999</v>
      </c>
      <c r="DM58" s="193">
        <v>0.98341999999999996</v>
      </c>
      <c r="DN58" s="193">
        <v>0.99519999999999997</v>
      </c>
      <c r="DO58" s="193"/>
      <c r="DP58" s="193"/>
      <c r="DQ58" s="193"/>
      <c r="DR58" s="193">
        <v>1.1618599999999999</v>
      </c>
      <c r="DS58" s="193">
        <v>1.2114</v>
      </c>
      <c r="DT58" s="193">
        <v>1.2489600000000001</v>
      </c>
      <c r="DU58" s="193">
        <v>1.3173900000000001</v>
      </c>
      <c r="DV58" s="193">
        <v>1.28478</v>
      </c>
      <c r="DW58" s="193">
        <v>0.98394999999999999</v>
      </c>
      <c r="DX58" s="193">
        <v>1.0422199999999999</v>
      </c>
      <c r="DY58" s="193">
        <v>1.0207599999999999</v>
      </c>
      <c r="DZ58" s="193">
        <v>1.05829</v>
      </c>
      <c r="EA58" s="193">
        <v>1.0730599999999999</v>
      </c>
      <c r="EB58" s="193">
        <v>1.08145</v>
      </c>
      <c r="EC58" s="193">
        <v>1.0902499999999999</v>
      </c>
      <c r="ED58" s="193">
        <v>0.90410999999999997</v>
      </c>
      <c r="EE58" s="193">
        <v>0.89424000000000003</v>
      </c>
      <c r="EF58" s="193">
        <v>0.88888999999999996</v>
      </c>
      <c r="EG58" s="193">
        <v>0.88871999999999995</v>
      </c>
      <c r="EH58" s="193">
        <v>1.43537</v>
      </c>
      <c r="EI58" s="193">
        <v>1.3864000000000001</v>
      </c>
      <c r="EJ58" s="193">
        <v>1.27075</v>
      </c>
      <c r="EK58" s="193">
        <v>1.6009199999999999</v>
      </c>
      <c r="EL58" s="193">
        <v>1.6184000000000001</v>
      </c>
      <c r="EM58" s="193">
        <v>1.45892</v>
      </c>
      <c r="EN58" s="193">
        <v>1.5538700000000001</v>
      </c>
      <c r="EO58" s="193">
        <v>1.35758</v>
      </c>
      <c r="EP58" s="193">
        <v>1.22712</v>
      </c>
      <c r="EQ58" s="193">
        <v>1.14933</v>
      </c>
      <c r="ER58" s="193">
        <v>1.1945600000000001</v>
      </c>
      <c r="ES58" s="193"/>
      <c r="ET58" s="193"/>
      <c r="EU58" s="193"/>
      <c r="EV58" s="193"/>
      <c r="EW58" s="193"/>
      <c r="EX58" s="193"/>
      <c r="EY58" s="193">
        <v>1.1496299999999999</v>
      </c>
      <c r="EZ58" s="193">
        <v>1.1474800000000001</v>
      </c>
      <c r="FA58" s="193">
        <v>1.1585399999999999</v>
      </c>
      <c r="FB58" s="193">
        <v>1.15574</v>
      </c>
      <c r="FC58" s="193">
        <v>1.1480999999999999</v>
      </c>
      <c r="FD58" s="193">
        <v>1.25834</v>
      </c>
      <c r="FE58" s="193">
        <v>1.32606</v>
      </c>
      <c r="FF58" s="193">
        <v>1.37998</v>
      </c>
      <c r="FG58" s="193">
        <v>1.4450000000000001</v>
      </c>
      <c r="FH58" s="193">
        <v>1.4977499999999999</v>
      </c>
      <c r="FI58" s="193">
        <v>1.32402</v>
      </c>
      <c r="FJ58" s="193">
        <v>1.4079900000000001</v>
      </c>
      <c r="FK58" s="193">
        <v>1.45224</v>
      </c>
      <c r="FL58" s="193">
        <v>1.1828399999999999</v>
      </c>
      <c r="FM58" s="193">
        <v>1.1897200000000001</v>
      </c>
      <c r="FN58" s="193">
        <v>1.06769</v>
      </c>
      <c r="FO58" s="193">
        <v>0.95406999999999997</v>
      </c>
      <c r="FP58" s="193"/>
      <c r="FQ58" s="193">
        <v>1.0744400000000001</v>
      </c>
      <c r="FR58" s="193">
        <v>1.0713600000000001</v>
      </c>
      <c r="FS58" s="193">
        <v>1.1440399999999999</v>
      </c>
      <c r="FT58" s="193">
        <v>1.1394</v>
      </c>
      <c r="FU58" s="193">
        <v>1.095</v>
      </c>
      <c r="FV58" s="193">
        <v>0.98882000000000003</v>
      </c>
      <c r="FW58" s="193">
        <v>1.0171399999999999</v>
      </c>
      <c r="FX58" s="193">
        <v>1.38622</v>
      </c>
      <c r="FY58" s="193">
        <v>1.0833200000000001</v>
      </c>
      <c r="FZ58" s="193">
        <v>1.1231899999999999</v>
      </c>
      <c r="GA58" s="193"/>
      <c r="GB58" s="193">
        <v>1.2833300000000001</v>
      </c>
      <c r="GC58" s="193">
        <v>1.1526700000000001</v>
      </c>
      <c r="GD58" s="193">
        <v>0.97014999999999996</v>
      </c>
      <c r="GE58" s="193"/>
      <c r="GF58" s="193">
        <v>1.1240699999999999</v>
      </c>
    </row>
    <row r="59" spans="1:188" s="108" customFormat="1">
      <c r="A59" s="29">
        <v>44797</v>
      </c>
      <c r="B59" s="193">
        <v>1.21156</v>
      </c>
      <c r="C59" s="193">
        <v>1.4154100000000001</v>
      </c>
      <c r="D59" s="193">
        <v>1.42066</v>
      </c>
      <c r="E59" s="193">
        <v>1.3361799999999999</v>
      </c>
      <c r="F59" s="193">
        <v>1.37439</v>
      </c>
      <c r="G59" s="193">
        <v>1.26081</v>
      </c>
      <c r="H59" s="193">
        <v>1.28511</v>
      </c>
      <c r="I59" s="193">
        <v>1.1935199999999999</v>
      </c>
      <c r="J59" s="193">
        <v>1.20448</v>
      </c>
      <c r="K59" s="193">
        <v>1.3371999999999999</v>
      </c>
      <c r="L59" s="193">
        <v>0.92245999999999995</v>
      </c>
      <c r="M59" s="193">
        <v>0.93132000000000004</v>
      </c>
      <c r="N59" s="193">
        <v>1.00169</v>
      </c>
      <c r="O59" s="193">
        <v>0.93254999999999999</v>
      </c>
      <c r="P59" s="193">
        <v>1.0016799999999999</v>
      </c>
      <c r="Q59" s="193"/>
      <c r="R59" s="193"/>
      <c r="S59" s="193"/>
      <c r="T59" s="193"/>
      <c r="U59" s="193"/>
      <c r="V59" s="193"/>
      <c r="W59" s="193"/>
      <c r="X59" s="193">
        <v>1.0542</v>
      </c>
      <c r="Y59" s="193">
        <v>1.43225</v>
      </c>
      <c r="Z59" s="193">
        <v>1.4078900000000001</v>
      </c>
      <c r="AA59" s="193">
        <v>1.37717</v>
      </c>
      <c r="AB59" s="193">
        <v>1.3045599999999999</v>
      </c>
      <c r="AC59" s="193">
        <v>1.2511099999999999</v>
      </c>
      <c r="AD59" s="193">
        <v>1.2054100000000001</v>
      </c>
      <c r="AE59" s="193">
        <v>1.1496599999999999</v>
      </c>
      <c r="AF59" s="193">
        <v>1.18468</v>
      </c>
      <c r="AG59" s="193">
        <v>1.4028</v>
      </c>
      <c r="AH59" s="193">
        <v>1.0940399999999999</v>
      </c>
      <c r="AI59" s="193">
        <v>1.22654</v>
      </c>
      <c r="AJ59" s="193">
        <v>1.20848</v>
      </c>
      <c r="AK59" s="193">
        <v>1.1979900000000001</v>
      </c>
      <c r="AL59" s="193">
        <v>1.18299</v>
      </c>
      <c r="AM59" s="193">
        <v>1.0984400000000001</v>
      </c>
      <c r="AN59" s="193">
        <v>1.171</v>
      </c>
      <c r="AO59" s="193">
        <v>1.19845</v>
      </c>
      <c r="AP59" s="193">
        <v>1.17228</v>
      </c>
      <c r="AQ59" s="193">
        <v>1.1599600000000001</v>
      </c>
      <c r="AR59" s="193">
        <v>1.18353</v>
      </c>
      <c r="AS59" s="193">
        <v>1.21217</v>
      </c>
      <c r="AT59" s="193">
        <v>1.1779900000000001</v>
      </c>
      <c r="AU59" s="193">
        <v>1.2063999999999999</v>
      </c>
      <c r="AV59" s="193">
        <v>0.91308999999999996</v>
      </c>
      <c r="AW59" s="193">
        <v>0.92840999999999996</v>
      </c>
      <c r="AX59" s="193">
        <v>1.0566</v>
      </c>
      <c r="AY59" s="193">
        <v>1.0690900000000001</v>
      </c>
      <c r="AZ59" s="193">
        <v>1.0821700000000001</v>
      </c>
      <c r="BA59" s="193">
        <v>1.09772</v>
      </c>
      <c r="BB59" s="193">
        <v>1.1005100000000001</v>
      </c>
      <c r="BC59" s="193">
        <v>1.0985400000000001</v>
      </c>
      <c r="BD59" s="193">
        <v>1.08582</v>
      </c>
      <c r="BE59" s="193">
        <v>1.0650900000000001</v>
      </c>
      <c r="BF59" s="193">
        <v>1.0426800000000001</v>
      </c>
      <c r="BG59" s="193">
        <v>0.92691999999999997</v>
      </c>
      <c r="BH59" s="193">
        <v>0.92218999999999995</v>
      </c>
      <c r="BI59" s="193">
        <v>1.1962699999999999</v>
      </c>
      <c r="BJ59" s="193">
        <v>1.23587</v>
      </c>
      <c r="BK59" s="193">
        <v>1.2440500000000001</v>
      </c>
      <c r="BL59" s="193">
        <v>1.2451000000000001</v>
      </c>
      <c r="BM59" s="193">
        <v>1.2319899999999999</v>
      </c>
      <c r="BN59" s="193">
        <v>0.88683000000000001</v>
      </c>
      <c r="BO59" s="193">
        <v>1.06426</v>
      </c>
      <c r="BP59" s="193">
        <v>1.07317</v>
      </c>
      <c r="BQ59" s="193">
        <v>1.07376</v>
      </c>
      <c r="BR59" s="193">
        <v>0.99904999999999999</v>
      </c>
      <c r="BS59" s="193">
        <v>1.01885</v>
      </c>
      <c r="BT59" s="193">
        <v>1.0315399999999999</v>
      </c>
      <c r="BU59" s="193">
        <v>1.0661499999999999</v>
      </c>
      <c r="BV59" s="193">
        <v>1.10341</v>
      </c>
      <c r="BW59" s="193">
        <v>1.09032</v>
      </c>
      <c r="BX59" s="193">
        <v>1.0666599999999999</v>
      </c>
      <c r="BY59" s="193">
        <v>1.0779000000000001</v>
      </c>
      <c r="BZ59" s="193">
        <v>1.08162</v>
      </c>
      <c r="CA59" s="193"/>
      <c r="CB59" s="193">
        <v>1.14323</v>
      </c>
      <c r="CC59" s="193">
        <v>1.22143</v>
      </c>
      <c r="CD59" s="193">
        <v>1.34805</v>
      </c>
      <c r="CE59" s="193">
        <v>1.3563499999999999</v>
      </c>
      <c r="CF59" s="193">
        <v>1.3529599999999999</v>
      </c>
      <c r="CG59" s="193">
        <v>1.2100299999999999</v>
      </c>
      <c r="CH59" s="193">
        <v>1.07799</v>
      </c>
      <c r="CI59" s="193">
        <v>1.1315200000000001</v>
      </c>
      <c r="CJ59" s="193">
        <v>1.1070599999999999</v>
      </c>
      <c r="CK59" s="193">
        <v>1.03264</v>
      </c>
      <c r="CL59" s="193">
        <v>1.2053400000000001</v>
      </c>
      <c r="CM59" s="193">
        <v>1.3792500000000001</v>
      </c>
      <c r="CN59" s="193">
        <v>1.2970200000000001</v>
      </c>
      <c r="CO59" s="193">
        <v>1.2509600000000001</v>
      </c>
      <c r="CP59" s="193">
        <v>1.3429199999999999</v>
      </c>
      <c r="CQ59" s="193">
        <v>1.3741000000000001</v>
      </c>
      <c r="CR59" s="193">
        <v>1.1292899999999999</v>
      </c>
      <c r="CS59" s="193">
        <v>1.15848</v>
      </c>
      <c r="CT59" s="193">
        <v>1.1544000000000001</v>
      </c>
      <c r="CU59" s="193">
        <v>1.01742</v>
      </c>
      <c r="CV59" s="193">
        <v>1.07236</v>
      </c>
      <c r="CW59" s="193">
        <v>0.99646999999999997</v>
      </c>
      <c r="CX59" s="193">
        <v>1.0640400000000001</v>
      </c>
      <c r="CY59" s="193">
        <v>1.0598000000000001</v>
      </c>
      <c r="CZ59" s="193">
        <v>1.0482499999999999</v>
      </c>
      <c r="DA59" s="193">
        <v>1.04382</v>
      </c>
      <c r="DB59" s="193">
        <v>1.1453</v>
      </c>
      <c r="DC59" s="193">
        <v>1.1469199999999999</v>
      </c>
      <c r="DD59" s="193">
        <v>1.1629799999999999</v>
      </c>
      <c r="DE59" s="193">
        <v>1.20564</v>
      </c>
      <c r="DF59" s="193">
        <v>1.2515000000000001</v>
      </c>
      <c r="DG59" s="193">
        <v>1.2815000000000001</v>
      </c>
      <c r="DH59" s="193">
        <v>1.30952</v>
      </c>
      <c r="DI59" s="193">
        <v>1.3226599999999999</v>
      </c>
      <c r="DJ59" s="193">
        <v>1.44503</v>
      </c>
      <c r="DK59" s="193">
        <v>0.96340999999999999</v>
      </c>
      <c r="DL59" s="193">
        <v>0.96945999999999999</v>
      </c>
      <c r="DM59" s="193">
        <v>0.96938000000000002</v>
      </c>
      <c r="DN59" s="193">
        <v>0.99153000000000002</v>
      </c>
      <c r="DO59" s="193"/>
      <c r="DP59" s="193"/>
      <c r="DQ59" s="193"/>
      <c r="DR59" s="193">
        <v>1.14937</v>
      </c>
      <c r="DS59" s="193">
        <v>1.1976899999999999</v>
      </c>
      <c r="DT59" s="193">
        <v>1.2342200000000001</v>
      </c>
      <c r="DU59" s="193">
        <v>1.30135</v>
      </c>
      <c r="DV59" s="193">
        <v>1.26925</v>
      </c>
      <c r="DW59" s="193">
        <v>0.97280999999999995</v>
      </c>
      <c r="DX59" s="193">
        <v>1.03159</v>
      </c>
      <c r="DY59" s="193">
        <v>1.01111</v>
      </c>
      <c r="DZ59" s="193">
        <v>1.04691</v>
      </c>
      <c r="EA59" s="193">
        <v>1.0609200000000001</v>
      </c>
      <c r="EB59" s="193">
        <v>1.0688299999999999</v>
      </c>
      <c r="EC59" s="193">
        <v>1.0772200000000001</v>
      </c>
      <c r="ED59" s="193">
        <v>0.89385000000000003</v>
      </c>
      <c r="EE59" s="193">
        <v>0.88236999999999999</v>
      </c>
      <c r="EF59" s="193">
        <v>0.87568000000000001</v>
      </c>
      <c r="EG59" s="193">
        <v>0.87461</v>
      </c>
      <c r="EH59" s="193">
        <v>1.4165700000000001</v>
      </c>
      <c r="EI59" s="193">
        <v>1.3706</v>
      </c>
      <c r="EJ59" s="193">
        <v>1.26068</v>
      </c>
      <c r="EK59" s="193">
        <v>1.5845</v>
      </c>
      <c r="EL59" s="193">
        <v>1.60161</v>
      </c>
      <c r="EM59" s="193">
        <v>1.4479900000000001</v>
      </c>
      <c r="EN59" s="193">
        <v>1.53935</v>
      </c>
      <c r="EO59" s="193">
        <v>1.34921</v>
      </c>
      <c r="EP59" s="193">
        <v>1.2197499999999999</v>
      </c>
      <c r="EQ59" s="193">
        <v>1.13364</v>
      </c>
      <c r="ER59" s="193">
        <v>1.1816500000000001</v>
      </c>
      <c r="ES59" s="193"/>
      <c r="ET59" s="193"/>
      <c r="EU59" s="193"/>
      <c r="EV59" s="193"/>
      <c r="EW59" s="193"/>
      <c r="EX59" s="193"/>
      <c r="EY59" s="193">
        <v>1.1385000000000001</v>
      </c>
      <c r="EZ59" s="193">
        <v>1.13741</v>
      </c>
      <c r="FA59" s="193">
        <v>1.1476299999999999</v>
      </c>
      <c r="FB59" s="193">
        <v>1.1462699999999999</v>
      </c>
      <c r="FC59" s="193">
        <v>1.13927</v>
      </c>
      <c r="FD59" s="193">
        <v>1.2504500000000001</v>
      </c>
      <c r="FE59" s="193">
        <v>1.3163400000000001</v>
      </c>
      <c r="FF59" s="193">
        <v>1.3683399999999999</v>
      </c>
      <c r="FG59" s="193">
        <v>1.43129</v>
      </c>
      <c r="FH59" s="193">
        <v>1.482</v>
      </c>
      <c r="FI59" s="193">
        <v>1.3075699999999999</v>
      </c>
      <c r="FJ59" s="193">
        <v>1.3905099999999999</v>
      </c>
      <c r="FK59" s="193">
        <v>1.4377500000000001</v>
      </c>
      <c r="FL59" s="193">
        <v>1.1755500000000001</v>
      </c>
      <c r="FM59" s="193">
        <v>1.1823699999999999</v>
      </c>
      <c r="FN59" s="193">
        <v>1.0649500000000001</v>
      </c>
      <c r="FO59" s="193">
        <v>0.95155999999999996</v>
      </c>
      <c r="FP59" s="193"/>
      <c r="FQ59" s="193">
        <v>1.0685800000000001</v>
      </c>
      <c r="FR59" s="193">
        <v>1.0654999999999999</v>
      </c>
      <c r="FS59" s="193">
        <v>1.13422</v>
      </c>
      <c r="FT59" s="193">
        <v>1.1271199999999999</v>
      </c>
      <c r="FU59" s="193">
        <v>1.08352</v>
      </c>
      <c r="FV59" s="193">
        <v>0.98372999999999999</v>
      </c>
      <c r="FW59" s="193">
        <v>1.0131600000000001</v>
      </c>
      <c r="FX59" s="193">
        <v>1.38663</v>
      </c>
      <c r="FY59" s="193">
        <v>1.07589</v>
      </c>
      <c r="FZ59" s="193">
        <v>1.11365</v>
      </c>
      <c r="GA59" s="193"/>
      <c r="GB59" s="193">
        <v>1.27627</v>
      </c>
      <c r="GC59" s="193">
        <v>1.14629</v>
      </c>
      <c r="GD59" s="193">
        <v>0.96504999999999996</v>
      </c>
      <c r="GE59" s="193"/>
      <c r="GF59" s="193">
        <v>1.1198399999999999</v>
      </c>
    </row>
    <row r="60" spans="1:188" s="108" customFormat="1">
      <c r="A60" s="29">
        <v>44798</v>
      </c>
      <c r="B60" s="193">
        <v>1.2073100000000001</v>
      </c>
      <c r="C60" s="193">
        <v>1.4091400000000001</v>
      </c>
      <c r="D60" s="193">
        <v>1.4141300000000001</v>
      </c>
      <c r="E60" s="193">
        <v>1.3307100000000001</v>
      </c>
      <c r="F60" s="193">
        <v>1.3684700000000001</v>
      </c>
      <c r="G60" s="193">
        <v>1.25644</v>
      </c>
      <c r="H60" s="193">
        <v>1.28023</v>
      </c>
      <c r="I60" s="193">
        <v>1.18933</v>
      </c>
      <c r="J60" s="193">
        <v>1.1992100000000001</v>
      </c>
      <c r="K60" s="193">
        <v>1.32928</v>
      </c>
      <c r="L60" s="193">
        <v>0.91846000000000005</v>
      </c>
      <c r="M60" s="193">
        <v>0.92730000000000001</v>
      </c>
      <c r="N60" s="193">
        <v>0.99563999999999997</v>
      </c>
      <c r="O60" s="193">
        <v>0.92854000000000003</v>
      </c>
      <c r="P60" s="193">
        <v>0.99573</v>
      </c>
      <c r="Q60" s="193"/>
      <c r="R60" s="193"/>
      <c r="S60" s="193"/>
      <c r="T60" s="193"/>
      <c r="U60" s="193"/>
      <c r="V60" s="193"/>
      <c r="W60" s="193"/>
      <c r="X60" s="193">
        <v>1.05227</v>
      </c>
      <c r="Y60" s="193">
        <v>1.43041</v>
      </c>
      <c r="Z60" s="193">
        <v>1.4059699999999999</v>
      </c>
      <c r="AA60" s="193">
        <v>1.37514</v>
      </c>
      <c r="AB60" s="193">
        <v>1.3025599999999999</v>
      </c>
      <c r="AC60" s="193">
        <v>1.2491000000000001</v>
      </c>
      <c r="AD60" s="193">
        <v>1.2032799999999999</v>
      </c>
      <c r="AE60" s="193">
        <v>1.1475</v>
      </c>
      <c r="AF60" s="193">
        <v>1.1832</v>
      </c>
      <c r="AG60" s="193">
        <v>1.3980399999999999</v>
      </c>
      <c r="AH60" s="193">
        <v>1.09267</v>
      </c>
      <c r="AI60" s="193">
        <v>1.2258500000000001</v>
      </c>
      <c r="AJ60" s="193">
        <v>1.2078199999999999</v>
      </c>
      <c r="AK60" s="193">
        <v>1.19729</v>
      </c>
      <c r="AL60" s="193">
        <v>1.1823300000000001</v>
      </c>
      <c r="AM60" s="193">
        <v>1.09785</v>
      </c>
      <c r="AN60" s="193">
        <v>1.17032</v>
      </c>
      <c r="AO60" s="193">
        <v>1.1977800000000001</v>
      </c>
      <c r="AP60" s="193">
        <v>1.17167</v>
      </c>
      <c r="AQ60" s="193">
        <v>1.1593599999999999</v>
      </c>
      <c r="AR60" s="193">
        <v>1.1828399999999999</v>
      </c>
      <c r="AS60" s="193">
        <v>1.2114799999999999</v>
      </c>
      <c r="AT60" s="193">
        <v>1.1773499999999999</v>
      </c>
      <c r="AU60" s="193">
        <v>1.2057599999999999</v>
      </c>
      <c r="AV60" s="193">
        <v>0.91256999999999999</v>
      </c>
      <c r="AW60" s="193">
        <v>0.92791999999999997</v>
      </c>
      <c r="AX60" s="193">
        <v>1.05365</v>
      </c>
      <c r="AY60" s="193">
        <v>1.0659799999999999</v>
      </c>
      <c r="AZ60" s="193">
        <v>1.0789599999999999</v>
      </c>
      <c r="BA60" s="193">
        <v>1.09609</v>
      </c>
      <c r="BB60" s="193">
        <v>1.0989500000000001</v>
      </c>
      <c r="BC60" s="193">
        <v>1.0971599999999999</v>
      </c>
      <c r="BD60" s="193">
        <v>1.0845400000000001</v>
      </c>
      <c r="BE60" s="193">
        <v>1.0638000000000001</v>
      </c>
      <c r="BF60" s="193">
        <v>1.04158</v>
      </c>
      <c r="BG60" s="193">
        <v>0.92493999999999998</v>
      </c>
      <c r="BH60" s="193">
        <v>0.92013999999999996</v>
      </c>
      <c r="BI60" s="193">
        <v>1.1953499999999999</v>
      </c>
      <c r="BJ60" s="193">
        <v>1.2345900000000001</v>
      </c>
      <c r="BK60" s="193">
        <v>1.24264</v>
      </c>
      <c r="BL60" s="193">
        <v>1.24379</v>
      </c>
      <c r="BM60" s="193">
        <v>1.23122</v>
      </c>
      <c r="BN60" s="193">
        <v>0.88600000000000001</v>
      </c>
      <c r="BO60" s="193">
        <v>1.06131</v>
      </c>
      <c r="BP60" s="193">
        <v>1.0701799999999999</v>
      </c>
      <c r="BQ60" s="193">
        <v>1.0710200000000001</v>
      </c>
      <c r="BR60" s="193">
        <v>0.99812999999999996</v>
      </c>
      <c r="BS60" s="193">
        <v>1.01783</v>
      </c>
      <c r="BT60" s="193">
        <v>1.0305800000000001</v>
      </c>
      <c r="BU60" s="193">
        <v>1.0650599999999999</v>
      </c>
      <c r="BV60" s="193">
        <v>1.10216</v>
      </c>
      <c r="BW60" s="193">
        <v>1.0891200000000001</v>
      </c>
      <c r="BX60" s="193">
        <v>1.05783</v>
      </c>
      <c r="BY60" s="193">
        <v>1.0649200000000001</v>
      </c>
      <c r="BZ60" s="193">
        <v>1.0666</v>
      </c>
      <c r="CA60" s="193"/>
      <c r="CB60" s="193">
        <v>1.14211</v>
      </c>
      <c r="CC60" s="193">
        <v>1.22011</v>
      </c>
      <c r="CD60" s="193">
        <v>1.34663</v>
      </c>
      <c r="CE60" s="193">
        <v>1.3549599999999999</v>
      </c>
      <c r="CF60" s="193">
        <v>1.3516699999999999</v>
      </c>
      <c r="CG60" s="193">
        <v>1.2089700000000001</v>
      </c>
      <c r="CH60" s="193">
        <v>1.07701</v>
      </c>
      <c r="CI60" s="193">
        <v>1.1304799999999999</v>
      </c>
      <c r="CJ60" s="193">
        <v>1.10612</v>
      </c>
      <c r="CK60" s="193">
        <v>1.03163</v>
      </c>
      <c r="CL60" s="193">
        <v>1.2031099999999999</v>
      </c>
      <c r="CM60" s="193">
        <v>1.3749800000000001</v>
      </c>
      <c r="CN60" s="193">
        <v>1.29349</v>
      </c>
      <c r="CO60" s="193">
        <v>1.2480199999999999</v>
      </c>
      <c r="CP60" s="193">
        <v>1.339</v>
      </c>
      <c r="CQ60" s="193">
        <v>1.36999</v>
      </c>
      <c r="CR60" s="193">
        <v>1.12714</v>
      </c>
      <c r="CS60" s="193">
        <v>1.1557200000000001</v>
      </c>
      <c r="CT60" s="193">
        <v>1.1508400000000001</v>
      </c>
      <c r="CU60" s="193">
        <v>1.01464</v>
      </c>
      <c r="CV60" s="193">
        <v>1.0691200000000001</v>
      </c>
      <c r="CW60" s="193">
        <v>0.99336999999999998</v>
      </c>
      <c r="CX60" s="193">
        <v>1.06436</v>
      </c>
      <c r="CY60" s="193">
        <v>1.0594699999999999</v>
      </c>
      <c r="CZ60" s="193">
        <v>1.04609</v>
      </c>
      <c r="DA60" s="193">
        <v>1.0409999999999999</v>
      </c>
      <c r="DB60" s="193">
        <v>1.1437200000000001</v>
      </c>
      <c r="DC60" s="193">
        <v>1.14541</v>
      </c>
      <c r="DD60" s="193">
        <v>1.16171</v>
      </c>
      <c r="DE60" s="193">
        <v>1.20434</v>
      </c>
      <c r="DF60" s="193">
        <v>1.2502899999999999</v>
      </c>
      <c r="DG60" s="193">
        <v>1.28037</v>
      </c>
      <c r="DH60" s="193">
        <v>1.30837</v>
      </c>
      <c r="DI60" s="193">
        <v>1.3214699999999999</v>
      </c>
      <c r="DJ60" s="193">
        <v>1.4408799999999999</v>
      </c>
      <c r="DK60" s="193">
        <v>0.96284000000000003</v>
      </c>
      <c r="DL60" s="193">
        <v>0.96872999999999998</v>
      </c>
      <c r="DM60" s="193">
        <v>0.96860999999999997</v>
      </c>
      <c r="DN60" s="193">
        <v>0.99141000000000001</v>
      </c>
      <c r="DO60" s="193"/>
      <c r="DP60" s="193"/>
      <c r="DQ60" s="193"/>
      <c r="DR60" s="193">
        <v>1.14836</v>
      </c>
      <c r="DS60" s="193">
        <v>1.1965600000000001</v>
      </c>
      <c r="DT60" s="193">
        <v>1.23291</v>
      </c>
      <c r="DU60" s="193">
        <v>1.29989</v>
      </c>
      <c r="DV60" s="193">
        <v>1.2679199999999999</v>
      </c>
      <c r="DW60" s="193">
        <v>0.97179000000000004</v>
      </c>
      <c r="DX60" s="193">
        <v>1.0300400000000001</v>
      </c>
      <c r="DY60" s="193">
        <v>1.00979</v>
      </c>
      <c r="DZ60" s="193">
        <v>1.0451699999999999</v>
      </c>
      <c r="EA60" s="193">
        <v>1.0590200000000001</v>
      </c>
      <c r="EB60" s="193">
        <v>1.0668</v>
      </c>
      <c r="EC60" s="193">
        <v>1.0750900000000001</v>
      </c>
      <c r="ED60" s="193">
        <v>0.89383000000000001</v>
      </c>
      <c r="EE60" s="193">
        <v>0.88263999999999998</v>
      </c>
      <c r="EF60" s="193">
        <v>0.87622</v>
      </c>
      <c r="EG60" s="193">
        <v>0.87529000000000001</v>
      </c>
      <c r="EH60" s="193">
        <v>1.41615</v>
      </c>
      <c r="EI60" s="193">
        <v>1.37036</v>
      </c>
      <c r="EJ60" s="193">
        <v>1.26092</v>
      </c>
      <c r="EK60" s="193">
        <v>1.5821499999999999</v>
      </c>
      <c r="EL60" s="193">
        <v>1.5991</v>
      </c>
      <c r="EM60" s="193">
        <v>1.4464699999999999</v>
      </c>
      <c r="EN60" s="193">
        <v>1.5371999999999999</v>
      </c>
      <c r="EO60" s="193">
        <v>1.3481000000000001</v>
      </c>
      <c r="EP60" s="193">
        <v>1.2190000000000001</v>
      </c>
      <c r="EQ60" s="193">
        <v>1.13327</v>
      </c>
      <c r="ER60" s="193">
        <v>1.1792100000000001</v>
      </c>
      <c r="ES60" s="193"/>
      <c r="ET60" s="193"/>
      <c r="EU60" s="193"/>
      <c r="EV60" s="193">
        <v>1</v>
      </c>
      <c r="EW60" s="193">
        <v>1</v>
      </c>
      <c r="EX60" s="193">
        <v>1</v>
      </c>
      <c r="EY60" s="193">
        <v>1.1380300000000001</v>
      </c>
      <c r="EZ60" s="193">
        <v>1.13679</v>
      </c>
      <c r="FA60" s="193">
        <v>1.1470199999999999</v>
      </c>
      <c r="FB60" s="193">
        <v>1.14541</v>
      </c>
      <c r="FC60" s="193">
        <v>1.13798</v>
      </c>
      <c r="FD60" s="193">
        <v>1.2487900000000001</v>
      </c>
      <c r="FE60" s="193">
        <v>1.3144400000000001</v>
      </c>
      <c r="FF60" s="193">
        <v>1.3661799999999999</v>
      </c>
      <c r="FG60" s="193">
        <v>1.42883</v>
      </c>
      <c r="FH60" s="193">
        <v>1.4792799999999999</v>
      </c>
      <c r="FI60" s="193">
        <v>1.3072299999999999</v>
      </c>
      <c r="FJ60" s="193">
        <v>1.39015</v>
      </c>
      <c r="FK60" s="193">
        <v>1.4376899999999999</v>
      </c>
      <c r="FL60" s="193">
        <v>1.1725300000000001</v>
      </c>
      <c r="FM60" s="193">
        <v>1.17933</v>
      </c>
      <c r="FN60" s="193">
        <v>1.06254</v>
      </c>
      <c r="FO60" s="193">
        <v>0.94937000000000005</v>
      </c>
      <c r="FP60" s="193"/>
      <c r="FQ60" s="193">
        <v>1.0666899999999999</v>
      </c>
      <c r="FR60" s="193">
        <v>1.06362</v>
      </c>
      <c r="FS60" s="193">
        <v>1.1318999999999999</v>
      </c>
      <c r="FT60" s="193">
        <v>1.1247799999999999</v>
      </c>
      <c r="FU60" s="193">
        <v>1.0813299999999999</v>
      </c>
      <c r="FV60" s="193">
        <v>0.98160000000000003</v>
      </c>
      <c r="FW60" s="193">
        <v>1.0110600000000001</v>
      </c>
      <c r="FX60" s="193">
        <v>1.38768</v>
      </c>
      <c r="FY60" s="193">
        <v>1.0743100000000001</v>
      </c>
      <c r="FZ60" s="193">
        <v>1.1123400000000001</v>
      </c>
      <c r="GA60" s="193"/>
      <c r="GB60" s="193">
        <v>1.2753699999999999</v>
      </c>
      <c r="GC60" s="193">
        <v>1.1454500000000001</v>
      </c>
      <c r="GD60" s="193">
        <v>0.96336999999999995</v>
      </c>
      <c r="GE60" s="193"/>
      <c r="GF60" s="193">
        <v>1.11846</v>
      </c>
    </row>
    <row r="61" spans="1:188" s="108" customFormat="1">
      <c r="A61" s="29">
        <v>44799</v>
      </c>
      <c r="B61" s="193">
        <v>1.20407</v>
      </c>
      <c r="C61" s="193">
        <v>1.4044099999999999</v>
      </c>
      <c r="D61" s="193">
        <v>1.4092</v>
      </c>
      <c r="E61" s="193">
        <v>1.32684</v>
      </c>
      <c r="F61" s="193">
        <v>1.36416</v>
      </c>
      <c r="G61" s="193">
        <v>1.25318</v>
      </c>
      <c r="H61" s="193">
        <v>1.27668</v>
      </c>
      <c r="I61" s="193">
        <v>1.1862200000000001</v>
      </c>
      <c r="J61" s="193">
        <v>1.19519</v>
      </c>
      <c r="K61" s="193">
        <v>1.3203</v>
      </c>
      <c r="L61" s="193">
        <v>0.91539000000000004</v>
      </c>
      <c r="M61" s="193">
        <v>0.92435</v>
      </c>
      <c r="N61" s="193">
        <v>0.98887999999999998</v>
      </c>
      <c r="O61" s="193">
        <v>0.92557</v>
      </c>
      <c r="P61" s="193">
        <v>0.98909000000000002</v>
      </c>
      <c r="Q61" s="193"/>
      <c r="R61" s="193"/>
      <c r="S61" s="193"/>
      <c r="T61" s="193"/>
      <c r="U61" s="193"/>
      <c r="V61" s="193"/>
      <c r="W61" s="193"/>
      <c r="X61" s="193">
        <v>1.0539499999999999</v>
      </c>
      <c r="Y61" s="193">
        <v>1.43363</v>
      </c>
      <c r="Z61" s="193">
        <v>1.4090400000000001</v>
      </c>
      <c r="AA61" s="193">
        <v>1.37799</v>
      </c>
      <c r="AB61" s="193">
        <v>1.3043899999999999</v>
      </c>
      <c r="AC61" s="193">
        <v>1.2495499999999999</v>
      </c>
      <c r="AD61" s="193">
        <v>1.2030799999999999</v>
      </c>
      <c r="AE61" s="193">
        <v>1.1471800000000001</v>
      </c>
      <c r="AF61" s="193">
        <v>1.1859500000000001</v>
      </c>
      <c r="AG61" s="193">
        <v>1.3949100000000001</v>
      </c>
      <c r="AH61" s="193">
        <v>1.0952</v>
      </c>
      <c r="AI61" s="193">
        <v>1.2273499999999999</v>
      </c>
      <c r="AJ61" s="193">
        <v>1.2092700000000001</v>
      </c>
      <c r="AK61" s="193">
        <v>1.1980900000000001</v>
      </c>
      <c r="AL61" s="193">
        <v>1.18309</v>
      </c>
      <c r="AM61" s="193">
        <v>1.0973999999999999</v>
      </c>
      <c r="AN61" s="193">
        <v>1.1715199999999999</v>
      </c>
      <c r="AO61" s="193">
        <v>1.1989700000000001</v>
      </c>
      <c r="AP61" s="193">
        <v>1.1716500000000001</v>
      </c>
      <c r="AQ61" s="193">
        <v>1.15934</v>
      </c>
      <c r="AR61" s="193">
        <v>1.18431</v>
      </c>
      <c r="AS61" s="193">
        <v>1.21296</v>
      </c>
      <c r="AT61" s="193">
        <v>1.1787399999999999</v>
      </c>
      <c r="AU61" s="193">
        <v>1.2071499999999999</v>
      </c>
      <c r="AV61" s="193">
        <v>0.91369999999999996</v>
      </c>
      <c r="AW61" s="193">
        <v>0.92789999999999995</v>
      </c>
      <c r="AX61" s="193">
        <v>1.0457700000000001</v>
      </c>
      <c r="AY61" s="193">
        <v>1.05962</v>
      </c>
      <c r="AZ61" s="193">
        <v>1.0746599999999999</v>
      </c>
      <c r="BA61" s="193">
        <v>1.09571</v>
      </c>
      <c r="BB61" s="193">
        <v>1.0984700000000001</v>
      </c>
      <c r="BC61" s="193">
        <v>1.0965800000000001</v>
      </c>
      <c r="BD61" s="193">
        <v>1.0836300000000001</v>
      </c>
      <c r="BE61" s="193">
        <v>1.06233</v>
      </c>
      <c r="BF61" s="193">
        <v>1.0397700000000001</v>
      </c>
      <c r="BG61" s="193">
        <v>0.92496999999999996</v>
      </c>
      <c r="BH61" s="193">
        <v>0.92291999999999996</v>
      </c>
      <c r="BI61" s="193">
        <v>1.1949700000000001</v>
      </c>
      <c r="BJ61" s="193">
        <v>1.2349300000000001</v>
      </c>
      <c r="BK61" s="193">
        <v>1.2433399999999999</v>
      </c>
      <c r="BL61" s="193">
        <v>1.24475</v>
      </c>
      <c r="BM61" s="193">
        <v>1.23234</v>
      </c>
      <c r="BN61" s="193">
        <v>0.88671999999999995</v>
      </c>
      <c r="BO61" s="193">
        <v>1.05735</v>
      </c>
      <c r="BP61" s="193">
        <v>1.0666800000000001</v>
      </c>
      <c r="BQ61" s="193">
        <v>1.06758</v>
      </c>
      <c r="BR61" s="193">
        <v>0.99795</v>
      </c>
      <c r="BS61" s="193">
        <v>1.01851</v>
      </c>
      <c r="BT61" s="193">
        <v>1.0315700000000001</v>
      </c>
      <c r="BU61" s="193">
        <v>1.0661499999999999</v>
      </c>
      <c r="BV61" s="193">
        <v>1.1033599999999999</v>
      </c>
      <c r="BW61" s="193">
        <v>1.09032</v>
      </c>
      <c r="BX61" s="193">
        <v>1.05362</v>
      </c>
      <c r="BY61" s="193">
        <v>1.05935</v>
      </c>
      <c r="BZ61" s="193">
        <v>1.06097</v>
      </c>
      <c r="CA61" s="193"/>
      <c r="CB61" s="193">
        <v>1.1385400000000001</v>
      </c>
      <c r="CC61" s="193">
        <v>1.21766</v>
      </c>
      <c r="CD61" s="193">
        <v>1.3450500000000001</v>
      </c>
      <c r="CE61" s="193">
        <v>1.35423</v>
      </c>
      <c r="CF61" s="193">
        <v>1.3515999999999999</v>
      </c>
      <c r="CG61" s="193">
        <v>1.20933</v>
      </c>
      <c r="CH61" s="193">
        <v>1.0767100000000001</v>
      </c>
      <c r="CI61" s="193">
        <v>1.13147</v>
      </c>
      <c r="CJ61" s="193">
        <v>1.1066100000000001</v>
      </c>
      <c r="CK61" s="193">
        <v>1.03193</v>
      </c>
      <c r="CL61" s="193">
        <v>1.2008399999999999</v>
      </c>
      <c r="CM61" s="193">
        <v>1.3730199999999999</v>
      </c>
      <c r="CN61" s="193">
        <v>1.29084</v>
      </c>
      <c r="CO61" s="193">
        <v>1.24535</v>
      </c>
      <c r="CP61" s="193">
        <v>1.33636</v>
      </c>
      <c r="CQ61" s="193">
        <v>1.3676200000000001</v>
      </c>
      <c r="CR61" s="193">
        <v>1.12497</v>
      </c>
      <c r="CS61" s="193">
        <v>1.1532100000000001</v>
      </c>
      <c r="CT61" s="193">
        <v>1.1492800000000001</v>
      </c>
      <c r="CU61" s="193">
        <v>1.01254</v>
      </c>
      <c r="CV61" s="193">
        <v>1.06724</v>
      </c>
      <c r="CW61" s="193">
        <v>0.99197999999999997</v>
      </c>
      <c r="CX61" s="193">
        <v>1.06277</v>
      </c>
      <c r="CY61" s="193">
        <v>1.0559799999999999</v>
      </c>
      <c r="CZ61" s="193">
        <v>1.03901</v>
      </c>
      <c r="DA61" s="193">
        <v>1.03257</v>
      </c>
      <c r="DB61" s="193">
        <v>1.14266</v>
      </c>
      <c r="DC61" s="193">
        <v>1.1444300000000001</v>
      </c>
      <c r="DD61" s="193">
        <v>1.1620999999999999</v>
      </c>
      <c r="DE61" s="193">
        <v>1.2051099999999999</v>
      </c>
      <c r="DF61" s="193">
        <v>1.2518100000000001</v>
      </c>
      <c r="DG61" s="193">
        <v>1.28227</v>
      </c>
      <c r="DH61" s="193">
        <v>1.3103899999999999</v>
      </c>
      <c r="DI61" s="193">
        <v>1.3234999999999999</v>
      </c>
      <c r="DJ61" s="193">
        <v>1.43726</v>
      </c>
      <c r="DK61" s="193">
        <v>0.96431</v>
      </c>
      <c r="DL61" s="193">
        <v>0.97069000000000005</v>
      </c>
      <c r="DM61" s="193">
        <v>0.97070999999999996</v>
      </c>
      <c r="DN61" s="193">
        <v>0.99153999999999998</v>
      </c>
      <c r="DO61" s="193"/>
      <c r="DP61" s="193"/>
      <c r="DQ61" s="193"/>
      <c r="DR61" s="193">
        <v>1.1474800000000001</v>
      </c>
      <c r="DS61" s="193">
        <v>1.1954899999999999</v>
      </c>
      <c r="DT61" s="193">
        <v>1.23156</v>
      </c>
      <c r="DU61" s="193">
        <v>1.2983100000000001</v>
      </c>
      <c r="DV61" s="193">
        <v>1.2664800000000001</v>
      </c>
      <c r="DW61" s="193">
        <v>0.97089000000000003</v>
      </c>
      <c r="DX61" s="193">
        <v>1.02824</v>
      </c>
      <c r="DY61" s="193">
        <v>1.00824</v>
      </c>
      <c r="DZ61" s="193">
        <v>1.0431900000000001</v>
      </c>
      <c r="EA61" s="193">
        <v>1.05688</v>
      </c>
      <c r="EB61" s="193">
        <v>1.06454</v>
      </c>
      <c r="EC61" s="193">
        <v>1.07273</v>
      </c>
      <c r="ED61" s="193">
        <v>0.89385000000000003</v>
      </c>
      <c r="EE61" s="193">
        <v>0.88314999999999999</v>
      </c>
      <c r="EF61" s="193">
        <v>0.87719000000000003</v>
      </c>
      <c r="EG61" s="193">
        <v>0.87648999999999999</v>
      </c>
      <c r="EH61" s="193">
        <v>1.41795</v>
      </c>
      <c r="EI61" s="193">
        <v>1.3712599999999999</v>
      </c>
      <c r="EJ61" s="193">
        <v>1.26047</v>
      </c>
      <c r="EK61" s="193">
        <v>1.58249</v>
      </c>
      <c r="EL61" s="193">
        <v>1.5994299999999999</v>
      </c>
      <c r="EM61" s="193">
        <v>1.4460999999999999</v>
      </c>
      <c r="EN61" s="193">
        <v>1.53725</v>
      </c>
      <c r="EO61" s="193">
        <v>1.3474699999999999</v>
      </c>
      <c r="EP61" s="193">
        <v>1.21865</v>
      </c>
      <c r="EQ61" s="193">
        <v>1.1350100000000001</v>
      </c>
      <c r="ER61" s="193">
        <v>1.1795100000000001</v>
      </c>
      <c r="ES61" s="193">
        <v>1</v>
      </c>
      <c r="ET61" s="193">
        <v>1</v>
      </c>
      <c r="EU61" s="193"/>
      <c r="EV61" s="193">
        <v>1.00024</v>
      </c>
      <c r="EW61" s="193">
        <v>1.00084</v>
      </c>
      <c r="EX61" s="193">
        <v>1.00146</v>
      </c>
      <c r="EY61" s="193">
        <v>1.1378299999999999</v>
      </c>
      <c r="EZ61" s="193">
        <v>1.13592</v>
      </c>
      <c r="FA61" s="193">
        <v>1.1465099999999999</v>
      </c>
      <c r="FB61" s="193">
        <v>1.1441699999999999</v>
      </c>
      <c r="FC61" s="193">
        <v>1.1358600000000001</v>
      </c>
      <c r="FD61" s="193">
        <v>1.2477100000000001</v>
      </c>
      <c r="FE61" s="193">
        <v>1.3141099999999999</v>
      </c>
      <c r="FF61" s="193">
        <v>1.3667100000000001</v>
      </c>
      <c r="FG61" s="193">
        <v>1.4302999999999999</v>
      </c>
      <c r="FH61" s="193">
        <v>1.4816499999999999</v>
      </c>
      <c r="FI61" s="193">
        <v>1.30854</v>
      </c>
      <c r="FJ61" s="193">
        <v>1.39154</v>
      </c>
      <c r="FK61" s="193">
        <v>1.4379999999999999</v>
      </c>
      <c r="FL61" s="193">
        <v>1.1685700000000001</v>
      </c>
      <c r="FM61" s="193">
        <v>1.17533</v>
      </c>
      <c r="FN61" s="193">
        <v>1.0594600000000001</v>
      </c>
      <c r="FO61" s="193">
        <v>0.94655999999999996</v>
      </c>
      <c r="FP61" s="193"/>
      <c r="FQ61" s="193">
        <v>1.0646199999999999</v>
      </c>
      <c r="FR61" s="193">
        <v>1.06155</v>
      </c>
      <c r="FS61" s="193">
        <v>1.1313899999999999</v>
      </c>
      <c r="FT61" s="193">
        <v>1.12547</v>
      </c>
      <c r="FU61" s="193">
        <v>1.0819799999999999</v>
      </c>
      <c r="FV61" s="193">
        <v>0.98043000000000002</v>
      </c>
      <c r="FW61" s="193">
        <v>1.00837</v>
      </c>
      <c r="FX61" s="193">
        <v>1.39073</v>
      </c>
      <c r="FY61" s="193">
        <v>1.0713699999999999</v>
      </c>
      <c r="FZ61" s="193">
        <v>1.11052</v>
      </c>
      <c r="GA61" s="193"/>
      <c r="GB61" s="193">
        <v>1.2751600000000001</v>
      </c>
      <c r="GC61" s="193">
        <v>1.1452500000000001</v>
      </c>
      <c r="GD61" s="193">
        <v>0.9637</v>
      </c>
      <c r="GE61" s="193">
        <v>1</v>
      </c>
      <c r="GF61" s="193">
        <v>1.11429</v>
      </c>
    </row>
    <row r="62" spans="1:188" s="108" customFormat="1">
      <c r="A62" s="29">
        <v>44802</v>
      </c>
      <c r="B62" s="193">
        <v>1.2070700000000001</v>
      </c>
      <c r="C62" s="193">
        <v>1.41367</v>
      </c>
      <c r="D62" s="193">
        <v>1.4191100000000001</v>
      </c>
      <c r="E62" s="193">
        <v>1.33331</v>
      </c>
      <c r="F62" s="193">
        <v>1.3722300000000001</v>
      </c>
      <c r="G62" s="193">
        <v>1.2566299999999999</v>
      </c>
      <c r="H62" s="193">
        <v>1.28122</v>
      </c>
      <c r="I62" s="193">
        <v>1.1895199999999999</v>
      </c>
      <c r="J62" s="193">
        <v>1.2033</v>
      </c>
      <c r="K62" s="193">
        <v>1.32623</v>
      </c>
      <c r="L62" s="193">
        <v>0.92149999999999999</v>
      </c>
      <c r="M62" s="193">
        <v>0.93071000000000004</v>
      </c>
      <c r="N62" s="193">
        <v>0.99351</v>
      </c>
      <c r="O62" s="193">
        <v>0.93186999999999998</v>
      </c>
      <c r="P62" s="193">
        <v>0.99363999999999997</v>
      </c>
      <c r="Q62" s="193"/>
      <c r="R62" s="193"/>
      <c r="S62" s="193"/>
      <c r="T62" s="193"/>
      <c r="U62" s="193"/>
      <c r="V62" s="193"/>
      <c r="W62" s="193"/>
      <c r="X62" s="193">
        <v>1.06253</v>
      </c>
      <c r="Y62" s="193">
        <v>1.44926</v>
      </c>
      <c r="Z62" s="193">
        <v>1.4239999999999999</v>
      </c>
      <c r="AA62" s="193">
        <v>1.3921600000000001</v>
      </c>
      <c r="AB62" s="193">
        <v>1.3162700000000001</v>
      </c>
      <c r="AC62" s="193">
        <v>1.25868</v>
      </c>
      <c r="AD62" s="193">
        <v>1.2106399999999999</v>
      </c>
      <c r="AE62" s="193">
        <v>1.1541699999999999</v>
      </c>
      <c r="AF62" s="193">
        <v>1.19922</v>
      </c>
      <c r="AG62" s="193">
        <v>1.4064399999999999</v>
      </c>
      <c r="AH62" s="193">
        <v>1.1075299999999999</v>
      </c>
      <c r="AI62" s="193">
        <v>1.2391799999999999</v>
      </c>
      <c r="AJ62" s="193">
        <v>1.22065</v>
      </c>
      <c r="AK62" s="193">
        <v>1.20757</v>
      </c>
      <c r="AL62" s="193">
        <v>1.19221</v>
      </c>
      <c r="AM62" s="193">
        <v>1.10243</v>
      </c>
      <c r="AN62" s="193">
        <v>1.18197</v>
      </c>
      <c r="AO62" s="193">
        <v>1.2094</v>
      </c>
      <c r="AP62" s="193">
        <v>1.17838</v>
      </c>
      <c r="AQ62" s="193">
        <v>1.16584</v>
      </c>
      <c r="AR62" s="193">
        <v>1.1957100000000001</v>
      </c>
      <c r="AS62" s="193">
        <v>1.2243599999999999</v>
      </c>
      <c r="AT62" s="193">
        <v>1.18994</v>
      </c>
      <c r="AU62" s="193">
        <v>1.21834</v>
      </c>
      <c r="AV62" s="193">
        <v>0.92254000000000003</v>
      </c>
      <c r="AW62" s="193">
        <v>0.93323999999999996</v>
      </c>
      <c r="AX62" s="193">
        <v>1.0496099999999999</v>
      </c>
      <c r="AY62" s="193">
        <v>1.06595</v>
      </c>
      <c r="AZ62" s="193">
        <v>1.08335</v>
      </c>
      <c r="BA62" s="193">
        <v>1.1056999999999999</v>
      </c>
      <c r="BB62" s="193">
        <v>1.10808</v>
      </c>
      <c r="BC62" s="193">
        <v>1.10578</v>
      </c>
      <c r="BD62" s="193">
        <v>1.0921400000000001</v>
      </c>
      <c r="BE62" s="193">
        <v>1.0699399999999999</v>
      </c>
      <c r="BF62" s="193">
        <v>1.0465599999999999</v>
      </c>
      <c r="BG62" s="193">
        <v>0.92886000000000002</v>
      </c>
      <c r="BH62" s="193">
        <v>0.92954999999999999</v>
      </c>
      <c r="BI62" s="193">
        <v>1.2040999999999999</v>
      </c>
      <c r="BJ62" s="193">
        <v>1.24576</v>
      </c>
      <c r="BK62" s="193">
        <v>1.2557100000000001</v>
      </c>
      <c r="BL62" s="193">
        <v>1.2583500000000001</v>
      </c>
      <c r="BM62" s="193">
        <v>1.24648</v>
      </c>
      <c r="BN62" s="193">
        <v>0.89695999999999998</v>
      </c>
      <c r="BO62" s="193">
        <v>1.0641499999999999</v>
      </c>
      <c r="BP62" s="193">
        <v>1.07579</v>
      </c>
      <c r="BQ62" s="193">
        <v>1.07734</v>
      </c>
      <c r="BR62" s="193">
        <v>1.0029699999999999</v>
      </c>
      <c r="BS62" s="193">
        <v>1.0244</v>
      </c>
      <c r="BT62" s="193">
        <v>1.0378799999999999</v>
      </c>
      <c r="BU62" s="193">
        <v>1.0731999999999999</v>
      </c>
      <c r="BV62" s="193">
        <v>1.1110100000000001</v>
      </c>
      <c r="BW62" s="193">
        <v>1.09779</v>
      </c>
      <c r="BX62" s="193">
        <v>1.0523199999999999</v>
      </c>
      <c r="BY62" s="193">
        <v>1.05819</v>
      </c>
      <c r="BZ62" s="193">
        <v>1.0597000000000001</v>
      </c>
      <c r="CA62" s="193"/>
      <c r="CB62" s="193">
        <v>1.1453800000000001</v>
      </c>
      <c r="CC62" s="193">
        <v>1.22651</v>
      </c>
      <c r="CD62" s="193">
        <v>1.35605</v>
      </c>
      <c r="CE62" s="193">
        <v>1.36633</v>
      </c>
      <c r="CF62" s="193">
        <v>1.3644700000000001</v>
      </c>
      <c r="CG62" s="193">
        <v>1.22126</v>
      </c>
      <c r="CH62" s="193">
        <v>1.08555</v>
      </c>
      <c r="CI62" s="193">
        <v>1.1426000000000001</v>
      </c>
      <c r="CJ62" s="193">
        <v>1.1167899999999999</v>
      </c>
      <c r="CK62" s="193">
        <v>1.0423899999999999</v>
      </c>
      <c r="CL62" s="193">
        <v>1.2048000000000001</v>
      </c>
      <c r="CM62" s="193">
        <v>1.3825099999999999</v>
      </c>
      <c r="CN62" s="193">
        <v>1.29732</v>
      </c>
      <c r="CO62" s="193">
        <v>1.2507299999999999</v>
      </c>
      <c r="CP62" s="193">
        <v>1.34439</v>
      </c>
      <c r="CQ62" s="193">
        <v>1.37656</v>
      </c>
      <c r="CR62" s="193">
        <v>1.1286400000000001</v>
      </c>
      <c r="CS62" s="193">
        <v>1.1581300000000001</v>
      </c>
      <c r="CT62" s="193">
        <v>1.15727</v>
      </c>
      <c r="CU62" s="193">
        <v>1.01755</v>
      </c>
      <c r="CV62" s="193">
        <v>1.07409</v>
      </c>
      <c r="CW62" s="193">
        <v>0.99875000000000003</v>
      </c>
      <c r="CX62" s="193">
        <v>1.0700400000000001</v>
      </c>
      <c r="CY62" s="193">
        <v>1.06223</v>
      </c>
      <c r="CZ62" s="193">
        <v>1.0426299999999999</v>
      </c>
      <c r="DA62" s="193">
        <v>1.03521</v>
      </c>
      <c r="DB62" s="193">
        <v>1.1505799999999999</v>
      </c>
      <c r="DC62" s="193">
        <v>1.1522399999999999</v>
      </c>
      <c r="DD62" s="193">
        <v>1.1721600000000001</v>
      </c>
      <c r="DE62" s="193">
        <v>1.2160299999999999</v>
      </c>
      <c r="DF62" s="193">
        <v>1.26397</v>
      </c>
      <c r="DG62" s="193">
        <v>1.29505</v>
      </c>
      <c r="DH62" s="193">
        <v>1.3237000000000001</v>
      </c>
      <c r="DI62" s="193">
        <v>1.3366899999999999</v>
      </c>
      <c r="DJ62" s="193">
        <v>1.44815</v>
      </c>
      <c r="DK62" s="193">
        <v>0.97172999999999998</v>
      </c>
      <c r="DL62" s="193">
        <v>0.97985</v>
      </c>
      <c r="DM62" s="193">
        <v>0.98033000000000003</v>
      </c>
      <c r="DN62" s="193">
        <v>0.99443999999999999</v>
      </c>
      <c r="DO62" s="193"/>
      <c r="DP62" s="193"/>
      <c r="DQ62" s="193"/>
      <c r="DR62" s="193">
        <v>1.15615</v>
      </c>
      <c r="DS62" s="193">
        <v>1.2051000000000001</v>
      </c>
      <c r="DT62" s="193">
        <v>1.2416199999999999</v>
      </c>
      <c r="DU62" s="193">
        <v>1.30901</v>
      </c>
      <c r="DV62" s="193">
        <v>1.2769699999999999</v>
      </c>
      <c r="DW62" s="193">
        <v>0.97877000000000003</v>
      </c>
      <c r="DX62" s="193">
        <v>1.0368299999999999</v>
      </c>
      <c r="DY62" s="193">
        <v>1.01613</v>
      </c>
      <c r="DZ62" s="193">
        <v>1.05233</v>
      </c>
      <c r="EA62" s="193">
        <v>1.06656</v>
      </c>
      <c r="EB62" s="193">
        <v>1.0746199999999999</v>
      </c>
      <c r="EC62" s="193">
        <v>1.0830900000000001</v>
      </c>
      <c r="ED62" s="193">
        <v>0.90125</v>
      </c>
      <c r="EE62" s="193">
        <v>0.89166000000000001</v>
      </c>
      <c r="EF62" s="193">
        <v>0.88661000000000001</v>
      </c>
      <c r="EG62" s="193">
        <v>0.88654999999999995</v>
      </c>
      <c r="EH62" s="193">
        <v>1.4318200000000001</v>
      </c>
      <c r="EI62" s="193">
        <v>1.3832599999999999</v>
      </c>
      <c r="EJ62" s="193">
        <v>1.2689600000000001</v>
      </c>
      <c r="EK62" s="193">
        <v>1.59314</v>
      </c>
      <c r="EL62" s="193">
        <v>1.61022</v>
      </c>
      <c r="EM62" s="193">
        <v>1.4534400000000001</v>
      </c>
      <c r="EN62" s="193">
        <v>1.5467599999999999</v>
      </c>
      <c r="EO62" s="193">
        <v>1.3532</v>
      </c>
      <c r="EP62" s="193">
        <v>1.2236899999999999</v>
      </c>
      <c r="EQ62" s="193">
        <v>1.1465000000000001</v>
      </c>
      <c r="ER62" s="193">
        <v>1.18753</v>
      </c>
      <c r="ES62" s="193">
        <v>1.00186</v>
      </c>
      <c r="ET62" s="193">
        <v>1.0028699999999999</v>
      </c>
      <c r="EU62" s="193"/>
      <c r="EV62" s="193">
        <v>1.0061500000000001</v>
      </c>
      <c r="EW62" s="193">
        <v>1.00831</v>
      </c>
      <c r="EX62" s="193">
        <v>1.00983</v>
      </c>
      <c r="EY62" s="193">
        <v>1.14577</v>
      </c>
      <c r="EZ62" s="193">
        <v>1.14313</v>
      </c>
      <c r="FA62" s="193">
        <v>1.1543300000000001</v>
      </c>
      <c r="FB62" s="193">
        <v>1.1506400000000001</v>
      </c>
      <c r="FC62" s="193">
        <v>1.1423399999999999</v>
      </c>
      <c r="FD62" s="193">
        <v>1.2536099999999999</v>
      </c>
      <c r="FE62" s="193">
        <v>1.32142</v>
      </c>
      <c r="FF62" s="193">
        <v>1.37554</v>
      </c>
      <c r="FG62" s="193">
        <v>1.44075</v>
      </c>
      <c r="FH62" s="193">
        <v>1.4937100000000001</v>
      </c>
      <c r="FI62" s="193">
        <v>1.3207899999999999</v>
      </c>
      <c r="FJ62" s="193">
        <v>1.40456</v>
      </c>
      <c r="FK62" s="193">
        <v>1.44939</v>
      </c>
      <c r="FL62" s="193">
        <v>1.17167</v>
      </c>
      <c r="FM62" s="193">
        <v>1.1784600000000001</v>
      </c>
      <c r="FN62" s="193">
        <v>1.0587899999999999</v>
      </c>
      <c r="FO62" s="193">
        <v>0.94594</v>
      </c>
      <c r="FP62" s="193"/>
      <c r="FQ62" s="193">
        <v>1.06813</v>
      </c>
      <c r="FR62" s="193">
        <v>1.0650500000000001</v>
      </c>
      <c r="FS62" s="193">
        <v>1.13815</v>
      </c>
      <c r="FT62" s="193">
        <v>1.1344399999999999</v>
      </c>
      <c r="FU62" s="193">
        <v>1.0903700000000001</v>
      </c>
      <c r="FV62" s="193">
        <v>0.98473999999999995</v>
      </c>
      <c r="FW62" s="193">
        <v>1.01118</v>
      </c>
      <c r="FX62" s="193">
        <v>1.3873</v>
      </c>
      <c r="FY62" s="193">
        <v>1.07823</v>
      </c>
      <c r="FZ62" s="193">
        <v>1.1187199999999999</v>
      </c>
      <c r="GA62" s="193"/>
      <c r="GB62" s="193">
        <v>1.27949</v>
      </c>
      <c r="GC62" s="193">
        <v>1.1490499999999999</v>
      </c>
      <c r="GD62" s="193">
        <v>0.96684000000000003</v>
      </c>
      <c r="GE62" s="193">
        <v>0.99939</v>
      </c>
      <c r="GF62" s="193">
        <v>1.1172599999999999</v>
      </c>
    </row>
    <row r="63" spans="1:188" s="108" customFormat="1">
      <c r="A63" s="29">
        <v>44803</v>
      </c>
      <c r="B63" s="193">
        <v>1.21427</v>
      </c>
      <c r="C63" s="193">
        <v>1.4246099999999999</v>
      </c>
      <c r="D63" s="193">
        <v>1.4303600000000001</v>
      </c>
      <c r="E63" s="193">
        <v>1.3426499999999999</v>
      </c>
      <c r="F63" s="193">
        <v>1.38245</v>
      </c>
      <c r="G63" s="193">
        <v>1.2639800000000001</v>
      </c>
      <c r="H63" s="193">
        <v>1.2894600000000001</v>
      </c>
      <c r="I63" s="193">
        <v>1.19655</v>
      </c>
      <c r="J63" s="193">
        <v>1.2124699999999999</v>
      </c>
      <c r="K63" s="193">
        <v>1.3491500000000001</v>
      </c>
      <c r="L63" s="193">
        <v>0.92854000000000003</v>
      </c>
      <c r="M63" s="193">
        <v>0.93737999999999999</v>
      </c>
      <c r="N63" s="193">
        <v>1.0107699999999999</v>
      </c>
      <c r="O63" s="193">
        <v>0.93864000000000003</v>
      </c>
      <c r="P63" s="193">
        <v>1.01064</v>
      </c>
      <c r="Q63" s="193"/>
      <c r="R63" s="193"/>
      <c r="S63" s="193"/>
      <c r="T63" s="193"/>
      <c r="U63" s="193"/>
      <c r="V63" s="193"/>
      <c r="W63" s="193"/>
      <c r="X63" s="193">
        <v>1.0442</v>
      </c>
      <c r="Y63" s="193">
        <v>1.41872</v>
      </c>
      <c r="Z63" s="193">
        <v>1.39483</v>
      </c>
      <c r="AA63" s="193">
        <v>1.36469</v>
      </c>
      <c r="AB63" s="193">
        <v>1.2943800000000001</v>
      </c>
      <c r="AC63" s="193">
        <v>1.2436199999999999</v>
      </c>
      <c r="AD63" s="193">
        <v>1.19912</v>
      </c>
      <c r="AE63" s="193">
        <v>1.1436299999999999</v>
      </c>
      <c r="AF63" s="193">
        <v>1.1733199999999999</v>
      </c>
      <c r="AG63" s="193">
        <v>1.3944300000000001</v>
      </c>
      <c r="AH63" s="193">
        <v>1.0834600000000001</v>
      </c>
      <c r="AI63" s="193">
        <v>1.2137</v>
      </c>
      <c r="AJ63" s="193">
        <v>1.19614</v>
      </c>
      <c r="AK63" s="193">
        <v>1.1871100000000001</v>
      </c>
      <c r="AL63" s="193">
        <v>1.1725399999999999</v>
      </c>
      <c r="AM63" s="193">
        <v>1.09152</v>
      </c>
      <c r="AN63" s="193">
        <v>1.1593800000000001</v>
      </c>
      <c r="AO63" s="193">
        <v>1.1868799999999999</v>
      </c>
      <c r="AP63" s="193">
        <v>1.16404</v>
      </c>
      <c r="AQ63" s="193">
        <v>1.1520300000000001</v>
      </c>
      <c r="AR63" s="193">
        <v>1.17106</v>
      </c>
      <c r="AS63" s="193">
        <v>1.1997100000000001</v>
      </c>
      <c r="AT63" s="193">
        <v>1.1658900000000001</v>
      </c>
      <c r="AU63" s="193">
        <v>1.19432</v>
      </c>
      <c r="AV63" s="193">
        <v>0.90347</v>
      </c>
      <c r="AW63" s="193">
        <v>0.92188000000000003</v>
      </c>
      <c r="AX63" s="193">
        <v>1.0369299999999999</v>
      </c>
      <c r="AY63" s="193">
        <v>1.0518799999999999</v>
      </c>
      <c r="AZ63" s="193">
        <v>1.06768</v>
      </c>
      <c r="BA63" s="193">
        <v>1.0900300000000001</v>
      </c>
      <c r="BB63" s="193">
        <v>1.09328</v>
      </c>
      <c r="BC63" s="193">
        <v>1.0919399999999999</v>
      </c>
      <c r="BD63" s="193">
        <v>1.08019</v>
      </c>
      <c r="BE63" s="193">
        <v>1.06063</v>
      </c>
      <c r="BF63" s="193">
        <v>1.0394300000000001</v>
      </c>
      <c r="BG63" s="193">
        <v>0.91569999999999996</v>
      </c>
      <c r="BH63" s="193">
        <v>0.91041000000000005</v>
      </c>
      <c r="BI63" s="193">
        <v>1.18997</v>
      </c>
      <c r="BJ63" s="193">
        <v>1.2271099999999999</v>
      </c>
      <c r="BK63" s="193">
        <v>1.2333799999999999</v>
      </c>
      <c r="BL63" s="193">
        <v>1.23315</v>
      </c>
      <c r="BM63" s="193">
        <v>1.22017</v>
      </c>
      <c r="BN63" s="193">
        <v>0.87817000000000001</v>
      </c>
      <c r="BO63" s="193">
        <v>1.05985</v>
      </c>
      <c r="BP63" s="193">
        <v>1.0661099999999999</v>
      </c>
      <c r="BQ63" s="193">
        <v>1.0666100000000001</v>
      </c>
      <c r="BR63" s="193">
        <v>0.99463999999999997</v>
      </c>
      <c r="BS63" s="193">
        <v>1.01173</v>
      </c>
      <c r="BT63" s="193">
        <v>1.02335</v>
      </c>
      <c r="BU63" s="193">
        <v>1.0575000000000001</v>
      </c>
      <c r="BV63" s="193">
        <v>1.0944799999999999</v>
      </c>
      <c r="BW63" s="193">
        <v>1.0813699999999999</v>
      </c>
      <c r="BX63" s="193">
        <v>1.0643800000000001</v>
      </c>
      <c r="BY63" s="193">
        <v>1.07559</v>
      </c>
      <c r="BZ63" s="193">
        <v>1.0798300000000001</v>
      </c>
      <c r="CA63" s="193"/>
      <c r="CB63" s="193">
        <v>1.13249</v>
      </c>
      <c r="CC63" s="193">
        <v>1.20946</v>
      </c>
      <c r="CD63" s="193">
        <v>1.3347800000000001</v>
      </c>
      <c r="CE63" s="193">
        <v>1.3427</v>
      </c>
      <c r="CF63" s="193">
        <v>1.33941</v>
      </c>
      <c r="CG63" s="193">
        <v>1.1980999999999999</v>
      </c>
      <c r="CH63" s="193">
        <v>1.06839</v>
      </c>
      <c r="CI63" s="193">
        <v>1.12104</v>
      </c>
      <c r="CJ63" s="193">
        <v>1.0970200000000001</v>
      </c>
      <c r="CK63" s="193">
        <v>1.02237</v>
      </c>
      <c r="CL63" s="193">
        <v>1.2023200000000001</v>
      </c>
      <c r="CM63" s="193">
        <v>1.3740699999999999</v>
      </c>
      <c r="CN63" s="193">
        <v>1.2914000000000001</v>
      </c>
      <c r="CO63" s="193">
        <v>1.24661</v>
      </c>
      <c r="CP63" s="193">
        <v>1.3373900000000001</v>
      </c>
      <c r="CQ63" s="193">
        <v>1.3685799999999999</v>
      </c>
      <c r="CR63" s="193">
        <v>1.1262700000000001</v>
      </c>
      <c r="CS63" s="193">
        <v>1.15429</v>
      </c>
      <c r="CT63" s="193">
        <v>1.1499299999999999</v>
      </c>
      <c r="CU63" s="193">
        <v>1.0128900000000001</v>
      </c>
      <c r="CV63" s="193">
        <v>1.0678300000000001</v>
      </c>
      <c r="CW63" s="193">
        <v>0.99239999999999995</v>
      </c>
      <c r="CX63" s="193">
        <v>1.05802</v>
      </c>
      <c r="CY63" s="193">
        <v>1.0495699999999999</v>
      </c>
      <c r="CZ63" s="193">
        <v>1.03295</v>
      </c>
      <c r="DA63" s="193">
        <v>1.0266599999999999</v>
      </c>
      <c r="DB63" s="193">
        <v>1.13819</v>
      </c>
      <c r="DC63" s="193">
        <v>1.13984</v>
      </c>
      <c r="DD63" s="193">
        <v>1.1534899999999999</v>
      </c>
      <c r="DE63" s="193">
        <v>1.19506</v>
      </c>
      <c r="DF63" s="193">
        <v>1.2392700000000001</v>
      </c>
      <c r="DG63" s="193">
        <v>1.2684800000000001</v>
      </c>
      <c r="DH63" s="193">
        <v>1.2959499999999999</v>
      </c>
      <c r="DI63" s="193">
        <v>1.3090599999999999</v>
      </c>
      <c r="DJ63" s="193">
        <v>1.43442</v>
      </c>
      <c r="DK63" s="193">
        <v>0.95528000000000002</v>
      </c>
      <c r="DL63" s="193">
        <v>0.95928999999999998</v>
      </c>
      <c r="DM63" s="193">
        <v>0.95867000000000002</v>
      </c>
      <c r="DN63" s="193">
        <v>0.98877000000000004</v>
      </c>
      <c r="DO63" s="193"/>
      <c r="DP63" s="193"/>
      <c r="DQ63" s="193"/>
      <c r="DR63" s="193">
        <v>1.1450499999999999</v>
      </c>
      <c r="DS63" s="193">
        <v>1.19187</v>
      </c>
      <c r="DT63" s="193">
        <v>1.22733</v>
      </c>
      <c r="DU63" s="193">
        <v>1.29339</v>
      </c>
      <c r="DV63" s="193">
        <v>1.2623800000000001</v>
      </c>
      <c r="DW63" s="193">
        <v>0.96980999999999995</v>
      </c>
      <c r="DX63" s="193">
        <v>1.0264</v>
      </c>
      <c r="DY63" s="193">
        <v>1.0068600000000001</v>
      </c>
      <c r="DZ63" s="193">
        <v>1.0409600000000001</v>
      </c>
      <c r="EA63" s="193">
        <v>1.0542800000000001</v>
      </c>
      <c r="EB63" s="193">
        <v>1.06168</v>
      </c>
      <c r="EC63" s="193">
        <v>1.0696600000000001</v>
      </c>
      <c r="ED63" s="193">
        <v>0.88929000000000002</v>
      </c>
      <c r="EE63" s="193">
        <v>0.87700999999999996</v>
      </c>
      <c r="EF63" s="193">
        <v>0.86963999999999997</v>
      </c>
      <c r="EG63" s="193">
        <v>0.86809999999999998</v>
      </c>
      <c r="EH63" s="193">
        <v>1.4080299999999999</v>
      </c>
      <c r="EI63" s="193">
        <v>1.3638399999999999</v>
      </c>
      <c r="EJ63" s="193">
        <v>1.25766</v>
      </c>
      <c r="EK63" s="193">
        <v>1.5751299999999999</v>
      </c>
      <c r="EL63" s="193">
        <v>1.5920399999999999</v>
      </c>
      <c r="EM63" s="193">
        <v>1.4418200000000001</v>
      </c>
      <c r="EN63" s="193">
        <v>1.5311399999999999</v>
      </c>
      <c r="EO63" s="193">
        <v>1.34439</v>
      </c>
      <c r="EP63" s="193">
        <v>1.2158599999999999</v>
      </c>
      <c r="EQ63" s="193">
        <v>1.1264400000000001</v>
      </c>
      <c r="ER63" s="193">
        <v>1.17363</v>
      </c>
      <c r="ES63" s="193">
        <v>0.99575999999999998</v>
      </c>
      <c r="ET63" s="193">
        <v>0.99407999999999996</v>
      </c>
      <c r="EU63" s="193"/>
      <c r="EV63" s="193">
        <v>0.99382000000000004</v>
      </c>
      <c r="EW63" s="193">
        <v>0.99192999999999998</v>
      </c>
      <c r="EX63" s="193">
        <v>0.99165000000000003</v>
      </c>
      <c r="EY63" s="193">
        <v>1.1358600000000001</v>
      </c>
      <c r="EZ63" s="193">
        <v>1.1345099999999999</v>
      </c>
      <c r="FA63" s="193">
        <v>1.1449100000000001</v>
      </c>
      <c r="FB63" s="193">
        <v>1.1425099999999999</v>
      </c>
      <c r="FC63" s="193">
        <v>1.13507</v>
      </c>
      <c r="FD63" s="193">
        <v>1.24146</v>
      </c>
      <c r="FE63" s="193">
        <v>1.3061199999999999</v>
      </c>
      <c r="FF63" s="193">
        <v>1.3569100000000001</v>
      </c>
      <c r="FG63" s="193">
        <v>1.4185099999999999</v>
      </c>
      <c r="FH63" s="193">
        <v>1.46793</v>
      </c>
      <c r="FI63" s="193">
        <v>1.3002</v>
      </c>
      <c r="FJ63" s="193">
        <v>1.38269</v>
      </c>
      <c r="FK63" s="193">
        <v>1.4320999999999999</v>
      </c>
      <c r="FL63" s="193">
        <v>1.1788000000000001</v>
      </c>
      <c r="FM63" s="193">
        <v>1.1857200000000001</v>
      </c>
      <c r="FN63" s="193">
        <v>1.06366</v>
      </c>
      <c r="FO63" s="193">
        <v>0.95037000000000005</v>
      </c>
      <c r="FP63" s="193"/>
      <c r="FQ63" s="193">
        <v>1.0654999999999999</v>
      </c>
      <c r="FR63" s="193">
        <v>1.06243</v>
      </c>
      <c r="FS63" s="193">
        <v>1.1285099999999999</v>
      </c>
      <c r="FT63" s="193">
        <v>1.11911</v>
      </c>
      <c r="FU63" s="193">
        <v>1.07603</v>
      </c>
      <c r="FV63" s="193">
        <v>0.98040000000000005</v>
      </c>
      <c r="FW63" s="193">
        <v>1.0076700000000001</v>
      </c>
      <c r="FX63" s="193">
        <v>1.3873</v>
      </c>
      <c r="FY63" s="193">
        <v>1.0715399999999999</v>
      </c>
      <c r="FZ63" s="193">
        <v>1.10683</v>
      </c>
      <c r="GA63" s="193"/>
      <c r="GB63" s="193">
        <v>1.27241</v>
      </c>
      <c r="GC63" s="193">
        <v>1.14269</v>
      </c>
      <c r="GD63" s="193">
        <v>0.96087</v>
      </c>
      <c r="GE63" s="193">
        <v>1.0113300000000001</v>
      </c>
      <c r="GF63" s="193">
        <v>1.1157699999999999</v>
      </c>
    </row>
    <row r="64" spans="1:188" s="108" customFormat="1">
      <c r="A64" s="29">
        <v>44804</v>
      </c>
      <c r="B64" s="193">
        <v>1.19814</v>
      </c>
      <c r="C64" s="193">
        <v>1.39063</v>
      </c>
      <c r="D64" s="193">
        <v>1.39445</v>
      </c>
      <c r="E64" s="193">
        <v>1.31684</v>
      </c>
      <c r="F64" s="193">
        <v>1.3520399999999999</v>
      </c>
      <c r="G64" s="193">
        <v>1.24678</v>
      </c>
      <c r="H64" s="193">
        <v>1.2688900000000001</v>
      </c>
      <c r="I64" s="193">
        <v>1.18011</v>
      </c>
      <c r="J64" s="193">
        <v>1.18313</v>
      </c>
      <c r="K64" s="193">
        <v>1.31541</v>
      </c>
      <c r="L64" s="193">
        <v>0.90632000000000001</v>
      </c>
      <c r="M64" s="193">
        <v>0.91496999999999995</v>
      </c>
      <c r="N64" s="193">
        <v>0.98512999999999995</v>
      </c>
      <c r="O64" s="193">
        <v>0.91632000000000002</v>
      </c>
      <c r="P64" s="193">
        <v>0.98543000000000003</v>
      </c>
      <c r="Q64" s="193"/>
      <c r="R64" s="193"/>
      <c r="S64" s="193"/>
      <c r="T64" s="193"/>
      <c r="U64" s="193"/>
      <c r="V64" s="193"/>
      <c r="W64" s="193"/>
      <c r="X64" s="193">
        <v>1.0401499999999999</v>
      </c>
      <c r="Y64" s="193">
        <v>1.4111100000000001</v>
      </c>
      <c r="Z64" s="193">
        <v>1.3874599999999999</v>
      </c>
      <c r="AA64" s="193">
        <v>1.3576299999999999</v>
      </c>
      <c r="AB64" s="193">
        <v>1.28793</v>
      </c>
      <c r="AC64" s="193">
        <v>1.2376199999999999</v>
      </c>
      <c r="AD64" s="193">
        <v>1.1934400000000001</v>
      </c>
      <c r="AE64" s="193">
        <v>1.1383300000000001</v>
      </c>
      <c r="AF64" s="193">
        <v>1.1669799999999999</v>
      </c>
      <c r="AG64" s="193">
        <v>1.38385</v>
      </c>
      <c r="AH64" s="193">
        <v>1.0775300000000001</v>
      </c>
      <c r="AI64" s="193">
        <v>1.2088000000000001</v>
      </c>
      <c r="AJ64" s="193">
        <v>1.19143</v>
      </c>
      <c r="AK64" s="193">
        <v>1.1829400000000001</v>
      </c>
      <c r="AL64" s="193">
        <v>1.16852</v>
      </c>
      <c r="AM64" s="193">
        <v>1.0887100000000001</v>
      </c>
      <c r="AN64" s="193">
        <v>1.15503</v>
      </c>
      <c r="AO64" s="193">
        <v>1.1825300000000001</v>
      </c>
      <c r="AP64" s="193">
        <v>1.1606700000000001</v>
      </c>
      <c r="AQ64" s="193">
        <v>1.14879</v>
      </c>
      <c r="AR64" s="193">
        <v>1.1663300000000001</v>
      </c>
      <c r="AS64" s="193">
        <v>1.19499</v>
      </c>
      <c r="AT64" s="193">
        <v>1.1612499999999999</v>
      </c>
      <c r="AU64" s="193">
        <v>1.1897</v>
      </c>
      <c r="AV64" s="193">
        <v>0.89981</v>
      </c>
      <c r="AW64" s="193">
        <v>0.91920999999999997</v>
      </c>
      <c r="AX64" s="193">
        <v>1.0343800000000001</v>
      </c>
      <c r="AY64" s="193">
        <v>1.0476099999999999</v>
      </c>
      <c r="AZ64" s="193">
        <v>1.0616699999999999</v>
      </c>
      <c r="BA64" s="193">
        <v>1.0843700000000001</v>
      </c>
      <c r="BB64" s="193">
        <v>1.08772</v>
      </c>
      <c r="BC64" s="193">
        <v>1.08653</v>
      </c>
      <c r="BD64" s="193">
        <v>1.0749200000000001</v>
      </c>
      <c r="BE64" s="193">
        <v>1.0554699999999999</v>
      </c>
      <c r="BF64" s="193">
        <v>1.0344800000000001</v>
      </c>
      <c r="BG64" s="193">
        <v>0.91388000000000003</v>
      </c>
      <c r="BH64" s="193">
        <v>0.90829000000000004</v>
      </c>
      <c r="BI64" s="193">
        <v>1.1849099999999999</v>
      </c>
      <c r="BJ64" s="193">
        <v>1.2217100000000001</v>
      </c>
      <c r="BK64" s="193">
        <v>1.2274700000000001</v>
      </c>
      <c r="BL64" s="193">
        <v>1.2268399999999999</v>
      </c>
      <c r="BM64" s="193">
        <v>1.2137100000000001</v>
      </c>
      <c r="BN64" s="193">
        <v>0.87346000000000001</v>
      </c>
      <c r="BO64" s="193">
        <v>1.05287</v>
      </c>
      <c r="BP64" s="193">
        <v>1.0582400000000001</v>
      </c>
      <c r="BQ64" s="193">
        <v>1.0585</v>
      </c>
      <c r="BR64" s="193">
        <v>0.99104999999999999</v>
      </c>
      <c r="BS64" s="193">
        <v>1.00854</v>
      </c>
      <c r="BT64" s="193">
        <v>1.01986</v>
      </c>
      <c r="BU64" s="193">
        <v>1.05419</v>
      </c>
      <c r="BV64" s="193">
        <v>1.0906</v>
      </c>
      <c r="BW64" s="193">
        <v>1.0780000000000001</v>
      </c>
      <c r="BX64" s="193">
        <v>1.05508</v>
      </c>
      <c r="BY64" s="193">
        <v>1.0610900000000001</v>
      </c>
      <c r="BZ64" s="193">
        <v>1.06315</v>
      </c>
      <c r="CA64" s="193"/>
      <c r="CB64" s="193">
        <v>1.12802</v>
      </c>
      <c r="CC64" s="193">
        <v>1.2040599999999999</v>
      </c>
      <c r="CD64" s="193">
        <v>1.3283</v>
      </c>
      <c r="CE64" s="193">
        <v>1.3358099999999999</v>
      </c>
      <c r="CF64" s="193">
        <v>1.33216</v>
      </c>
      <c r="CG64" s="193">
        <v>1.1914899999999999</v>
      </c>
      <c r="CH64" s="193">
        <v>1.0616000000000001</v>
      </c>
      <c r="CI64" s="193">
        <v>1.1131</v>
      </c>
      <c r="CJ64" s="193">
        <v>1.08955</v>
      </c>
      <c r="CK64" s="193">
        <v>1.0164200000000001</v>
      </c>
      <c r="CL64" s="193">
        <v>1.1955899999999999</v>
      </c>
      <c r="CM64" s="193">
        <v>1.36145</v>
      </c>
      <c r="CN64" s="193">
        <v>1.2822199999999999</v>
      </c>
      <c r="CO64" s="193">
        <v>1.23838</v>
      </c>
      <c r="CP64" s="193">
        <v>1.3263100000000001</v>
      </c>
      <c r="CQ64" s="193">
        <v>1.3566199999999999</v>
      </c>
      <c r="CR64" s="193">
        <v>1.1198699999999999</v>
      </c>
      <c r="CS64" s="193">
        <v>1.1466099999999999</v>
      </c>
      <c r="CT64" s="193">
        <v>1.1392500000000001</v>
      </c>
      <c r="CU64" s="193">
        <v>1.00569</v>
      </c>
      <c r="CV64" s="193">
        <v>1.0584800000000001</v>
      </c>
      <c r="CW64" s="193">
        <v>0.98319000000000001</v>
      </c>
      <c r="CX64" s="193">
        <v>1.0540400000000001</v>
      </c>
      <c r="CY64" s="193">
        <v>1.0462199999999999</v>
      </c>
      <c r="CZ64" s="193">
        <v>1.0304899999999999</v>
      </c>
      <c r="DA64" s="193">
        <v>1.02454</v>
      </c>
      <c r="DB64" s="193">
        <v>1.13263</v>
      </c>
      <c r="DC64" s="193">
        <v>1.13432</v>
      </c>
      <c r="DD64" s="193">
        <v>1.1473800000000001</v>
      </c>
      <c r="DE64" s="193">
        <v>1.1886300000000001</v>
      </c>
      <c r="DF64" s="193">
        <v>1.23244</v>
      </c>
      <c r="DG64" s="193">
        <v>1.2614399999999999</v>
      </c>
      <c r="DH64" s="193">
        <v>1.28867</v>
      </c>
      <c r="DI64" s="193">
        <v>1.3019000000000001</v>
      </c>
      <c r="DJ64" s="193">
        <v>1.42367</v>
      </c>
      <c r="DK64" s="193">
        <v>0.95269000000000004</v>
      </c>
      <c r="DL64" s="193">
        <v>0.95621</v>
      </c>
      <c r="DM64" s="193">
        <v>0.95545999999999998</v>
      </c>
      <c r="DN64" s="193">
        <v>0.98743999999999998</v>
      </c>
      <c r="DO64" s="193"/>
      <c r="DP64" s="193"/>
      <c r="DQ64" s="193"/>
      <c r="DR64" s="193">
        <v>1.1378299999999999</v>
      </c>
      <c r="DS64" s="193">
        <v>1.1843600000000001</v>
      </c>
      <c r="DT64" s="193">
        <v>1.2191799999999999</v>
      </c>
      <c r="DU64" s="193">
        <v>1.2848200000000001</v>
      </c>
      <c r="DV64" s="193">
        <v>1.2540100000000001</v>
      </c>
      <c r="DW64" s="193">
        <v>0.96506000000000003</v>
      </c>
      <c r="DX64" s="193">
        <v>1.02017</v>
      </c>
      <c r="DY64" s="193">
        <v>1.0009999999999999</v>
      </c>
      <c r="DZ64" s="193">
        <v>1.0344500000000001</v>
      </c>
      <c r="EA64" s="193">
        <v>1.04749</v>
      </c>
      <c r="EB64" s="193">
        <v>1.0546599999999999</v>
      </c>
      <c r="EC64" s="193">
        <v>1.0625100000000001</v>
      </c>
      <c r="ED64" s="193">
        <v>0.88924000000000003</v>
      </c>
      <c r="EE64" s="193">
        <v>0.87697000000000003</v>
      </c>
      <c r="EF64" s="193">
        <v>0.86960999999999999</v>
      </c>
      <c r="EG64" s="193">
        <v>0.86807999999999996</v>
      </c>
      <c r="EH64" s="193">
        <v>1.40117</v>
      </c>
      <c r="EI64" s="193">
        <v>1.3576299999999999</v>
      </c>
      <c r="EJ64" s="193">
        <v>1.25261</v>
      </c>
      <c r="EK64" s="193">
        <v>1.5648500000000001</v>
      </c>
      <c r="EL64" s="193">
        <v>1.5812900000000001</v>
      </c>
      <c r="EM64" s="193">
        <v>1.4353199999999999</v>
      </c>
      <c r="EN64" s="193">
        <v>1.5220400000000001</v>
      </c>
      <c r="EO64" s="193">
        <v>1.3395600000000001</v>
      </c>
      <c r="EP64" s="193">
        <v>1.2117500000000001</v>
      </c>
      <c r="EQ64" s="193">
        <v>1.1208199999999999</v>
      </c>
      <c r="ER64" s="193">
        <v>1.1651800000000001</v>
      </c>
      <c r="ES64" s="193">
        <v>0.99463000000000001</v>
      </c>
      <c r="ET64" s="193">
        <v>0.99209999999999998</v>
      </c>
      <c r="EU64" s="193"/>
      <c r="EV64" s="193">
        <v>0.99182999999999999</v>
      </c>
      <c r="EW64" s="193">
        <v>0.98946999999999996</v>
      </c>
      <c r="EX64" s="193">
        <v>0.98887999999999998</v>
      </c>
      <c r="EY64" s="193">
        <v>1.13161</v>
      </c>
      <c r="EZ64" s="193">
        <v>1.13073</v>
      </c>
      <c r="FA64" s="193">
        <v>1.14073</v>
      </c>
      <c r="FB64" s="193">
        <v>1.13914</v>
      </c>
      <c r="FC64" s="193">
        <v>1.1310199999999999</v>
      </c>
      <c r="FD64" s="193">
        <v>1.2378499999999999</v>
      </c>
      <c r="FE64" s="193">
        <v>1.30202</v>
      </c>
      <c r="FF64" s="193">
        <v>1.3523000000000001</v>
      </c>
      <c r="FG64" s="193">
        <v>1.41334</v>
      </c>
      <c r="FH64" s="193">
        <v>1.46224</v>
      </c>
      <c r="FI64" s="193">
        <v>1.2940499999999999</v>
      </c>
      <c r="FJ64" s="193">
        <v>1.3761300000000001</v>
      </c>
      <c r="FK64" s="193">
        <v>1.4258900000000001</v>
      </c>
      <c r="FL64" s="193">
        <v>1.16439</v>
      </c>
      <c r="FM64" s="193">
        <v>1.1710400000000001</v>
      </c>
      <c r="FN64" s="193">
        <v>1.06016</v>
      </c>
      <c r="FO64" s="193">
        <v>0.94718999999999998</v>
      </c>
      <c r="FP64" s="193"/>
      <c r="FQ64" s="193">
        <v>1.0608900000000001</v>
      </c>
      <c r="FR64" s="193">
        <v>1.0578000000000001</v>
      </c>
      <c r="FS64" s="193">
        <v>1.1231199999999999</v>
      </c>
      <c r="FT64" s="193">
        <v>1.11317</v>
      </c>
      <c r="FU64" s="193">
        <v>1.0704800000000001</v>
      </c>
      <c r="FV64" s="193">
        <v>0.97867000000000004</v>
      </c>
      <c r="FW64" s="193">
        <v>1.0045900000000001</v>
      </c>
      <c r="FX64" s="193">
        <v>1.3881600000000001</v>
      </c>
      <c r="FY64" s="193">
        <v>1.0663100000000001</v>
      </c>
      <c r="FZ64" s="193">
        <v>1.10171</v>
      </c>
      <c r="GA64" s="193"/>
      <c r="GB64" s="193">
        <v>1.26905</v>
      </c>
      <c r="GC64" s="193">
        <v>1.1396200000000001</v>
      </c>
      <c r="GD64" s="193">
        <v>0.95830000000000004</v>
      </c>
      <c r="GE64" s="193">
        <v>1.0067200000000001</v>
      </c>
      <c r="GF64" s="193">
        <v>1.1129199999999999</v>
      </c>
    </row>
    <row r="65" spans="1:188" s="108" customFormat="1">
      <c r="A65" s="29">
        <v>44805</v>
      </c>
      <c r="B65" s="193">
        <v>1.1972799999999999</v>
      </c>
      <c r="C65" s="193">
        <v>1.38835</v>
      </c>
      <c r="D65" s="193">
        <v>1.3921399999999999</v>
      </c>
      <c r="E65" s="193">
        <v>1.31501</v>
      </c>
      <c r="F65" s="193">
        <v>1.3499300000000001</v>
      </c>
      <c r="G65" s="193">
        <v>1.2458199999999999</v>
      </c>
      <c r="H65" s="193">
        <v>1.2676099999999999</v>
      </c>
      <c r="I65" s="193">
        <v>1.17919</v>
      </c>
      <c r="J65" s="193">
        <v>1.1812100000000001</v>
      </c>
      <c r="K65" s="193">
        <v>1.3070900000000001</v>
      </c>
      <c r="L65" s="193">
        <v>0.90483000000000002</v>
      </c>
      <c r="M65" s="193">
        <v>0.91376000000000002</v>
      </c>
      <c r="N65" s="193">
        <v>0.97894000000000003</v>
      </c>
      <c r="O65" s="193">
        <v>0.91500999999999999</v>
      </c>
      <c r="P65" s="193">
        <v>0.97929999999999995</v>
      </c>
      <c r="Q65" s="193"/>
      <c r="R65" s="193"/>
      <c r="S65" s="193"/>
      <c r="T65" s="193"/>
      <c r="U65" s="193"/>
      <c r="V65" s="193"/>
      <c r="W65" s="193"/>
      <c r="X65" s="193">
        <v>1.03139</v>
      </c>
      <c r="Y65" s="193">
        <v>1.40096</v>
      </c>
      <c r="Z65" s="193">
        <v>1.3775200000000001</v>
      </c>
      <c r="AA65" s="193">
        <v>1.34799</v>
      </c>
      <c r="AB65" s="193">
        <v>1.2797700000000001</v>
      </c>
      <c r="AC65" s="193">
        <v>1.2314400000000001</v>
      </c>
      <c r="AD65" s="193">
        <v>1.1882999999999999</v>
      </c>
      <c r="AE65" s="193">
        <v>1.1335299999999999</v>
      </c>
      <c r="AF65" s="193">
        <v>1.1585399999999999</v>
      </c>
      <c r="AG65" s="193">
        <v>1.36582</v>
      </c>
      <c r="AH65" s="193">
        <v>1.0696300000000001</v>
      </c>
      <c r="AI65" s="193">
        <v>1.19997</v>
      </c>
      <c r="AJ65" s="193">
        <v>1.18293</v>
      </c>
      <c r="AK65" s="193">
        <v>1.1759500000000001</v>
      </c>
      <c r="AL65" s="193">
        <v>1.16181</v>
      </c>
      <c r="AM65" s="193">
        <v>1.08507</v>
      </c>
      <c r="AN65" s="193">
        <v>1.1472599999999999</v>
      </c>
      <c r="AO65" s="193">
        <v>1.1747799999999999</v>
      </c>
      <c r="AP65" s="193">
        <v>1.15581</v>
      </c>
      <c r="AQ65" s="193">
        <v>1.14411</v>
      </c>
      <c r="AR65" s="193">
        <v>1.1578200000000001</v>
      </c>
      <c r="AS65" s="193">
        <v>1.1864699999999999</v>
      </c>
      <c r="AT65" s="193">
        <v>1.1529199999999999</v>
      </c>
      <c r="AU65" s="193">
        <v>1.1813899999999999</v>
      </c>
      <c r="AV65" s="193">
        <v>0.89319999999999999</v>
      </c>
      <c r="AW65" s="193">
        <v>0.91537000000000002</v>
      </c>
      <c r="AX65" s="193">
        <v>1.0245500000000001</v>
      </c>
      <c r="AY65" s="193">
        <v>1.03518</v>
      </c>
      <c r="AZ65" s="193">
        <v>1.04691</v>
      </c>
      <c r="BA65" s="193">
        <v>1.07524</v>
      </c>
      <c r="BB65" s="193">
        <v>1.0787</v>
      </c>
      <c r="BC65" s="193">
        <v>1.0778700000000001</v>
      </c>
      <c r="BD65" s="193">
        <v>1.06694</v>
      </c>
      <c r="BE65" s="193">
        <v>1.0482800000000001</v>
      </c>
      <c r="BF65" s="193">
        <v>1.02851</v>
      </c>
      <c r="BG65" s="193">
        <v>0.90886</v>
      </c>
      <c r="BH65" s="193">
        <v>0.90093000000000001</v>
      </c>
      <c r="BI65" s="193">
        <v>1.1783600000000001</v>
      </c>
      <c r="BJ65" s="193">
        <v>1.2136100000000001</v>
      </c>
      <c r="BK65" s="193">
        <v>1.21817</v>
      </c>
      <c r="BL65" s="193">
        <v>1.2166399999999999</v>
      </c>
      <c r="BM65" s="193">
        <v>1.20241</v>
      </c>
      <c r="BN65" s="193">
        <v>0.86587999999999998</v>
      </c>
      <c r="BO65" s="193">
        <v>1.0401800000000001</v>
      </c>
      <c r="BP65" s="193">
        <v>1.04362</v>
      </c>
      <c r="BQ65" s="193">
        <v>1.0435000000000001</v>
      </c>
      <c r="BR65" s="193">
        <v>0.98548000000000002</v>
      </c>
      <c r="BS65" s="193">
        <v>1.0008600000000001</v>
      </c>
      <c r="BT65" s="193">
        <v>1.01057</v>
      </c>
      <c r="BU65" s="193">
        <v>1.0444599999999999</v>
      </c>
      <c r="BV65" s="193">
        <v>1.0799399999999999</v>
      </c>
      <c r="BW65" s="193">
        <v>1.06775</v>
      </c>
      <c r="BX65" s="193">
        <v>1.04576</v>
      </c>
      <c r="BY65" s="193">
        <v>1.04895</v>
      </c>
      <c r="BZ65" s="193">
        <v>1.04979</v>
      </c>
      <c r="CA65" s="193"/>
      <c r="CB65" s="193">
        <v>1.12323</v>
      </c>
      <c r="CC65" s="193">
        <v>1.19702</v>
      </c>
      <c r="CD65" s="193">
        <v>1.31928</v>
      </c>
      <c r="CE65" s="193">
        <v>1.3255300000000001</v>
      </c>
      <c r="CF65" s="193">
        <v>1.32128</v>
      </c>
      <c r="CG65" s="193">
        <v>1.1813400000000001</v>
      </c>
      <c r="CH65" s="193">
        <v>1.0537300000000001</v>
      </c>
      <c r="CI65" s="193">
        <v>1.10338</v>
      </c>
      <c r="CJ65" s="193">
        <v>1.0806100000000001</v>
      </c>
      <c r="CK65" s="193">
        <v>1.0076799999999999</v>
      </c>
      <c r="CL65" s="193">
        <v>1.1913400000000001</v>
      </c>
      <c r="CM65" s="193">
        <v>1.35083</v>
      </c>
      <c r="CN65" s="193">
        <v>1.27451</v>
      </c>
      <c r="CO65" s="193">
        <v>1.23221</v>
      </c>
      <c r="CP65" s="193">
        <v>1.31714</v>
      </c>
      <c r="CQ65" s="193">
        <v>1.3465400000000001</v>
      </c>
      <c r="CR65" s="193">
        <v>1.1157900000000001</v>
      </c>
      <c r="CS65" s="193">
        <v>1.1408499999999999</v>
      </c>
      <c r="CT65" s="193">
        <v>1.1301399999999999</v>
      </c>
      <c r="CU65" s="193">
        <v>0.99963999999999997</v>
      </c>
      <c r="CV65" s="193">
        <v>1.0505899999999999</v>
      </c>
      <c r="CW65" s="193">
        <v>0.97533999999999998</v>
      </c>
      <c r="CX65" s="193">
        <v>1.04026</v>
      </c>
      <c r="CY65" s="193">
        <v>1.03383</v>
      </c>
      <c r="CZ65" s="193">
        <v>1.02075</v>
      </c>
      <c r="DA65" s="193">
        <v>1.0157799999999999</v>
      </c>
      <c r="DB65" s="193">
        <v>1.12856</v>
      </c>
      <c r="DC65" s="193">
        <v>1.1300699999999999</v>
      </c>
      <c r="DD65" s="193">
        <v>1.1409899999999999</v>
      </c>
      <c r="DE65" s="193">
        <v>1.1813</v>
      </c>
      <c r="DF65" s="193">
        <v>1.2237499999999999</v>
      </c>
      <c r="DG65" s="193">
        <v>1.2518100000000001</v>
      </c>
      <c r="DH65" s="193">
        <v>1.27881</v>
      </c>
      <c r="DI65" s="193">
        <v>1.292</v>
      </c>
      <c r="DJ65" s="193">
        <v>1.4054599999999999</v>
      </c>
      <c r="DK65" s="193">
        <v>0.94688000000000005</v>
      </c>
      <c r="DL65" s="193">
        <v>0.94904999999999995</v>
      </c>
      <c r="DM65" s="193">
        <v>0.94794</v>
      </c>
      <c r="DN65" s="193">
        <v>0.98514000000000002</v>
      </c>
      <c r="DO65" s="193"/>
      <c r="DP65" s="193"/>
      <c r="DQ65" s="193"/>
      <c r="DR65" s="193">
        <v>1.1283300000000001</v>
      </c>
      <c r="DS65" s="193">
        <v>1.17374</v>
      </c>
      <c r="DT65" s="193">
        <v>1.2074400000000001</v>
      </c>
      <c r="DU65" s="193">
        <v>1.2720899999999999</v>
      </c>
      <c r="DV65" s="193">
        <v>1.2419199999999999</v>
      </c>
      <c r="DW65" s="193">
        <v>0.95752000000000004</v>
      </c>
      <c r="DX65" s="193">
        <v>1.01051</v>
      </c>
      <c r="DY65" s="193">
        <v>0.99285000000000001</v>
      </c>
      <c r="DZ65" s="193">
        <v>1.02355</v>
      </c>
      <c r="EA65" s="193">
        <v>1.03542</v>
      </c>
      <c r="EB65" s="193">
        <v>1.04175</v>
      </c>
      <c r="EC65" s="193">
        <v>1.04898</v>
      </c>
      <c r="ED65" s="193">
        <v>0.88041000000000003</v>
      </c>
      <c r="EE65" s="193">
        <v>0.86704000000000003</v>
      </c>
      <c r="EF65" s="193">
        <v>0.85882000000000003</v>
      </c>
      <c r="EG65" s="193">
        <v>0.85660000000000003</v>
      </c>
      <c r="EH65" s="193">
        <v>1.39175</v>
      </c>
      <c r="EI65" s="193">
        <v>1.3495299999999999</v>
      </c>
      <c r="EJ65" s="193">
        <v>1.24726</v>
      </c>
      <c r="EK65" s="193">
        <v>1.55243</v>
      </c>
      <c r="EL65" s="193">
        <v>1.56836</v>
      </c>
      <c r="EM65" s="193">
        <v>1.4276899999999999</v>
      </c>
      <c r="EN65" s="193">
        <v>1.51119</v>
      </c>
      <c r="EO65" s="193">
        <v>1.33406</v>
      </c>
      <c r="EP65" s="193">
        <v>1.2073499999999999</v>
      </c>
      <c r="EQ65" s="193">
        <v>1.1130100000000001</v>
      </c>
      <c r="ER65" s="193">
        <v>1.15452</v>
      </c>
      <c r="ES65" s="193">
        <v>0.99050000000000005</v>
      </c>
      <c r="ET65" s="193">
        <v>0.98558000000000001</v>
      </c>
      <c r="EU65" s="193"/>
      <c r="EV65" s="193">
        <v>0.9869</v>
      </c>
      <c r="EW65" s="193">
        <v>0.98284000000000005</v>
      </c>
      <c r="EX65" s="193">
        <v>0.98143999999999998</v>
      </c>
      <c r="EY65" s="193">
        <v>1.1241099999999999</v>
      </c>
      <c r="EZ65" s="193">
        <v>1.12323</v>
      </c>
      <c r="FA65" s="193">
        <v>1.1327799999999999</v>
      </c>
      <c r="FB65" s="193">
        <v>1.1315500000000001</v>
      </c>
      <c r="FC65" s="193">
        <v>1.1228199999999999</v>
      </c>
      <c r="FD65" s="193">
        <v>1.2319500000000001</v>
      </c>
      <c r="FE65" s="193">
        <v>1.2946299999999999</v>
      </c>
      <c r="FF65" s="193">
        <v>1.3433600000000001</v>
      </c>
      <c r="FG65" s="193">
        <v>1.40266</v>
      </c>
      <c r="FH65" s="193">
        <v>1.4499299999999999</v>
      </c>
      <c r="FI65" s="193">
        <v>1.28569</v>
      </c>
      <c r="FJ65" s="193">
        <v>1.36727</v>
      </c>
      <c r="FK65" s="193">
        <v>1.4183699999999999</v>
      </c>
      <c r="FL65" s="193">
        <v>1.1623000000000001</v>
      </c>
      <c r="FM65" s="193">
        <v>1.1689000000000001</v>
      </c>
      <c r="FN65" s="193">
        <v>1.0592200000000001</v>
      </c>
      <c r="FO65" s="193">
        <v>0.94633</v>
      </c>
      <c r="FP65" s="193"/>
      <c r="FQ65" s="193">
        <v>1.0591600000000001</v>
      </c>
      <c r="FR65" s="193">
        <v>1.0560700000000001</v>
      </c>
      <c r="FS65" s="193">
        <v>1.1178999999999999</v>
      </c>
      <c r="FT65" s="193">
        <v>1.1062000000000001</v>
      </c>
      <c r="FU65" s="193">
        <v>1.06396</v>
      </c>
      <c r="FV65" s="193">
        <v>0.97602999999999995</v>
      </c>
      <c r="FW65" s="193">
        <v>1.0007699999999999</v>
      </c>
      <c r="FX65" s="193">
        <v>1.38459</v>
      </c>
      <c r="FY65" s="193">
        <v>1.06321</v>
      </c>
      <c r="FZ65" s="193">
        <v>1.0967899999999999</v>
      </c>
      <c r="GA65" s="193"/>
      <c r="GB65" s="193">
        <v>1.2654099999999999</v>
      </c>
      <c r="GC65" s="193">
        <v>1.1363300000000001</v>
      </c>
      <c r="GD65" s="193">
        <v>0.95608000000000004</v>
      </c>
      <c r="GE65" s="193">
        <v>0.99461999999999995</v>
      </c>
      <c r="GF65" s="193">
        <v>1.10609</v>
      </c>
    </row>
    <row r="66" spans="1:188" s="108" customFormat="1">
      <c r="A66" s="29">
        <v>44806</v>
      </c>
      <c r="B66" s="193">
        <v>1.19598</v>
      </c>
      <c r="C66" s="193">
        <v>1.38585</v>
      </c>
      <c r="D66" s="193">
        <v>1.38961</v>
      </c>
      <c r="E66" s="193">
        <v>1.31277</v>
      </c>
      <c r="F66" s="193">
        <v>1.3474999999999999</v>
      </c>
      <c r="G66" s="193">
        <v>1.24441</v>
      </c>
      <c r="H66" s="193">
        <v>1.2659199999999999</v>
      </c>
      <c r="I66" s="193">
        <v>1.17784</v>
      </c>
      <c r="J66" s="193">
        <v>1.1790499999999999</v>
      </c>
      <c r="K66" s="193">
        <v>1.31681</v>
      </c>
      <c r="L66" s="193">
        <v>0.90330999999999995</v>
      </c>
      <c r="M66" s="193">
        <v>0.91195999999999999</v>
      </c>
      <c r="N66" s="193">
        <v>0.98640000000000005</v>
      </c>
      <c r="O66" s="193">
        <v>0.91330999999999996</v>
      </c>
      <c r="P66" s="193">
        <v>0.98658000000000001</v>
      </c>
      <c r="Q66" s="193"/>
      <c r="R66" s="193"/>
      <c r="S66" s="193"/>
      <c r="T66" s="193"/>
      <c r="U66" s="193"/>
      <c r="V66" s="193"/>
      <c r="W66" s="193"/>
      <c r="X66" s="193">
        <v>1.02719</v>
      </c>
      <c r="Y66" s="193">
        <v>1.39316</v>
      </c>
      <c r="Z66" s="193">
        <v>1.36982</v>
      </c>
      <c r="AA66" s="193">
        <v>1.3404199999999999</v>
      </c>
      <c r="AB66" s="193">
        <v>1.27312</v>
      </c>
      <c r="AC66" s="193">
        <v>1.2258199999999999</v>
      </c>
      <c r="AD66" s="193">
        <v>1.1832199999999999</v>
      </c>
      <c r="AE66" s="193">
        <v>1.1286400000000001</v>
      </c>
      <c r="AF66" s="193">
        <v>1.15211</v>
      </c>
      <c r="AG66" s="193">
        <v>1.3746499999999999</v>
      </c>
      <c r="AH66" s="193">
        <v>1.06372</v>
      </c>
      <c r="AI66" s="193">
        <v>1.1938800000000001</v>
      </c>
      <c r="AJ66" s="193">
        <v>1.1770700000000001</v>
      </c>
      <c r="AK66" s="193">
        <v>1.17082</v>
      </c>
      <c r="AL66" s="193">
        <v>1.1568799999999999</v>
      </c>
      <c r="AM66" s="193">
        <v>1.08188</v>
      </c>
      <c r="AN66" s="193">
        <v>1.14181</v>
      </c>
      <c r="AO66" s="193">
        <v>1.1693499999999999</v>
      </c>
      <c r="AP66" s="193">
        <v>1.15185</v>
      </c>
      <c r="AQ66" s="193">
        <v>1.1403000000000001</v>
      </c>
      <c r="AR66" s="193">
        <v>1.15195</v>
      </c>
      <c r="AS66" s="193">
        <v>1.1806099999999999</v>
      </c>
      <c r="AT66" s="193">
        <v>1.1471899999999999</v>
      </c>
      <c r="AU66" s="193">
        <v>1.1756599999999999</v>
      </c>
      <c r="AV66" s="193">
        <v>0.88863999999999999</v>
      </c>
      <c r="AW66" s="193">
        <v>0.91222999999999999</v>
      </c>
      <c r="AX66" s="193">
        <v>1.02607</v>
      </c>
      <c r="AY66" s="193">
        <v>1.0383</v>
      </c>
      <c r="AZ66" s="193">
        <v>1.0514600000000001</v>
      </c>
      <c r="BA66" s="193">
        <v>1.0745199999999999</v>
      </c>
      <c r="BB66" s="193">
        <v>1.07796</v>
      </c>
      <c r="BC66" s="193">
        <v>1.07683</v>
      </c>
      <c r="BD66" s="193">
        <v>1.06586</v>
      </c>
      <c r="BE66" s="193">
        <v>1.04756</v>
      </c>
      <c r="BF66" s="193">
        <v>1.02755</v>
      </c>
      <c r="BG66" s="193">
        <v>0.90475000000000005</v>
      </c>
      <c r="BH66" s="193">
        <v>0.89529000000000003</v>
      </c>
      <c r="BI66" s="193">
        <v>1.1737599999999999</v>
      </c>
      <c r="BJ66" s="193">
        <v>1.20852</v>
      </c>
      <c r="BK66" s="193">
        <v>1.2128300000000001</v>
      </c>
      <c r="BL66" s="193">
        <v>1.2110700000000001</v>
      </c>
      <c r="BM66" s="193">
        <v>1.19712</v>
      </c>
      <c r="BN66" s="193">
        <v>0.86219999999999997</v>
      </c>
      <c r="BO66" s="193">
        <v>1.0469999999999999</v>
      </c>
      <c r="BP66" s="193">
        <v>1.0504899999999999</v>
      </c>
      <c r="BQ66" s="193">
        <v>1.05019</v>
      </c>
      <c r="BR66" s="193">
        <v>0.98268</v>
      </c>
      <c r="BS66" s="193">
        <v>0.99731999999999998</v>
      </c>
      <c r="BT66" s="193">
        <v>1.0070600000000001</v>
      </c>
      <c r="BU66" s="193">
        <v>1.04068</v>
      </c>
      <c r="BV66" s="193">
        <v>1.07616</v>
      </c>
      <c r="BW66" s="193">
        <v>1.06396</v>
      </c>
      <c r="BX66" s="193">
        <v>1.0492300000000001</v>
      </c>
      <c r="BY66" s="193">
        <v>1.0536099999999999</v>
      </c>
      <c r="BZ66" s="193">
        <v>1.0552699999999999</v>
      </c>
      <c r="CA66" s="193"/>
      <c r="CB66" s="193">
        <v>1.1189</v>
      </c>
      <c r="CC66" s="193">
        <v>1.1923900000000001</v>
      </c>
      <c r="CD66" s="193">
        <v>1.31427</v>
      </c>
      <c r="CE66" s="193">
        <v>1.3205100000000001</v>
      </c>
      <c r="CF66" s="193">
        <v>1.3163100000000001</v>
      </c>
      <c r="CG66" s="193">
        <v>1.17696</v>
      </c>
      <c r="CH66" s="193">
        <v>1.05098</v>
      </c>
      <c r="CI66" s="193">
        <v>1.1004400000000001</v>
      </c>
      <c r="CJ66" s="193">
        <v>1.07785</v>
      </c>
      <c r="CK66" s="193">
        <v>1.00406</v>
      </c>
      <c r="CL66" s="193">
        <v>1.1893100000000001</v>
      </c>
      <c r="CM66" s="193">
        <v>1.3525199999999999</v>
      </c>
      <c r="CN66" s="193">
        <v>1.2746999999999999</v>
      </c>
      <c r="CO66" s="193">
        <v>1.2314099999999999</v>
      </c>
      <c r="CP66" s="193">
        <v>1.3181099999999999</v>
      </c>
      <c r="CQ66" s="193">
        <v>1.3480300000000001</v>
      </c>
      <c r="CR66" s="193">
        <v>1.1138600000000001</v>
      </c>
      <c r="CS66" s="193">
        <v>1.14008</v>
      </c>
      <c r="CT66" s="193">
        <v>1.1316299999999999</v>
      </c>
      <c r="CU66" s="193">
        <v>0.99977000000000005</v>
      </c>
      <c r="CV66" s="193">
        <v>1.05172</v>
      </c>
      <c r="CW66" s="193">
        <v>0.97657000000000005</v>
      </c>
      <c r="CX66" s="193">
        <v>1.0444</v>
      </c>
      <c r="CY66" s="193">
        <v>1.0362199999999999</v>
      </c>
      <c r="CZ66" s="193">
        <v>1.0219</v>
      </c>
      <c r="DA66" s="193">
        <v>1.01651</v>
      </c>
      <c r="DB66" s="193">
        <v>1.1242799999999999</v>
      </c>
      <c r="DC66" s="193">
        <v>1.12561</v>
      </c>
      <c r="DD66" s="193">
        <v>1.13588</v>
      </c>
      <c r="DE66" s="193">
        <v>1.17577</v>
      </c>
      <c r="DF66" s="193">
        <v>1.2176499999999999</v>
      </c>
      <c r="DG66" s="193">
        <v>1.24546</v>
      </c>
      <c r="DH66" s="193">
        <v>1.2722500000000001</v>
      </c>
      <c r="DI66" s="193">
        <v>1.2854000000000001</v>
      </c>
      <c r="DJ66" s="193">
        <v>1.41269</v>
      </c>
      <c r="DK66" s="193">
        <v>0.94320999999999999</v>
      </c>
      <c r="DL66" s="193">
        <v>0.94472</v>
      </c>
      <c r="DM66" s="193">
        <v>0.94342999999999999</v>
      </c>
      <c r="DN66" s="193">
        <v>0.98316999999999999</v>
      </c>
      <c r="DO66" s="193"/>
      <c r="DP66" s="193"/>
      <c r="DQ66" s="193"/>
      <c r="DR66" s="193">
        <v>1.12853</v>
      </c>
      <c r="DS66" s="193">
        <v>1.17479</v>
      </c>
      <c r="DT66" s="193">
        <v>1.2091099999999999</v>
      </c>
      <c r="DU66" s="193">
        <v>1.2746299999999999</v>
      </c>
      <c r="DV66" s="193">
        <v>1.24411</v>
      </c>
      <c r="DW66" s="193">
        <v>0.95896000000000003</v>
      </c>
      <c r="DX66" s="193">
        <v>1.01267</v>
      </c>
      <c r="DY66" s="193">
        <v>0.99407000000000001</v>
      </c>
      <c r="DZ66" s="193">
        <v>1.0264899999999999</v>
      </c>
      <c r="EA66" s="193">
        <v>1.0390900000000001</v>
      </c>
      <c r="EB66" s="193">
        <v>1.04593</v>
      </c>
      <c r="EC66" s="193">
        <v>1.0535600000000001</v>
      </c>
      <c r="ED66" s="193">
        <v>0.87629000000000001</v>
      </c>
      <c r="EE66" s="193">
        <v>0.86251999999999995</v>
      </c>
      <c r="EF66" s="193">
        <v>0.85401000000000005</v>
      </c>
      <c r="EG66" s="193">
        <v>0.85152000000000005</v>
      </c>
      <c r="EH66" s="193">
        <v>1.3856299999999999</v>
      </c>
      <c r="EI66" s="193">
        <v>1.34375</v>
      </c>
      <c r="EJ66" s="193">
        <v>1.24248</v>
      </c>
      <c r="EK66" s="193">
        <v>1.5507</v>
      </c>
      <c r="EL66" s="193">
        <v>1.56694</v>
      </c>
      <c r="EM66" s="193">
        <v>1.4252499999999999</v>
      </c>
      <c r="EN66" s="193">
        <v>1.50935</v>
      </c>
      <c r="EO66" s="193">
        <v>1.3314699999999999</v>
      </c>
      <c r="EP66" s="193">
        <v>1.20431</v>
      </c>
      <c r="EQ66" s="193">
        <v>1.10812</v>
      </c>
      <c r="ER66" s="193">
        <v>1.15442</v>
      </c>
      <c r="ES66" s="193">
        <v>0.98967000000000005</v>
      </c>
      <c r="ET66" s="193">
        <v>0.98507</v>
      </c>
      <c r="EU66" s="193"/>
      <c r="EV66" s="193">
        <v>0.98316999999999999</v>
      </c>
      <c r="EW66" s="193">
        <v>0.97853000000000001</v>
      </c>
      <c r="EX66" s="193">
        <v>0.97702999999999995</v>
      </c>
      <c r="EY66" s="193">
        <v>1.1263000000000001</v>
      </c>
      <c r="EZ66" s="193">
        <v>1.1251599999999999</v>
      </c>
      <c r="FA66" s="193">
        <v>1.1350199999999999</v>
      </c>
      <c r="FB66" s="193">
        <v>1.13314</v>
      </c>
      <c r="FC66" s="193">
        <v>1.1254200000000001</v>
      </c>
      <c r="FD66" s="193">
        <v>1.22811</v>
      </c>
      <c r="FE66" s="193">
        <v>1.2902800000000001</v>
      </c>
      <c r="FF66" s="193">
        <v>1.3385199999999999</v>
      </c>
      <c r="FG66" s="193">
        <v>1.3972599999999999</v>
      </c>
      <c r="FH66" s="193">
        <v>1.44401</v>
      </c>
      <c r="FI66" s="193">
        <v>1.2800800000000001</v>
      </c>
      <c r="FJ66" s="193">
        <v>1.3613</v>
      </c>
      <c r="FK66" s="193">
        <v>1.41252</v>
      </c>
      <c r="FL66" s="193">
        <v>1.16086</v>
      </c>
      <c r="FM66" s="193">
        <v>1.16744</v>
      </c>
      <c r="FN66" s="193">
        <v>1.05891</v>
      </c>
      <c r="FO66" s="193">
        <v>0.94603999999999999</v>
      </c>
      <c r="FP66" s="193"/>
      <c r="FQ66" s="193">
        <v>1.05657</v>
      </c>
      <c r="FR66" s="193">
        <v>1.0534699999999999</v>
      </c>
      <c r="FS66" s="193">
        <v>1.11399</v>
      </c>
      <c r="FT66" s="193">
        <v>1.1015999999999999</v>
      </c>
      <c r="FU66" s="193">
        <v>1.05966</v>
      </c>
      <c r="FV66" s="193">
        <v>0.97238000000000002</v>
      </c>
      <c r="FW66" s="193">
        <v>0.99829999999999997</v>
      </c>
      <c r="FX66" s="193">
        <v>1.3860399999999999</v>
      </c>
      <c r="FY66" s="193">
        <v>1.0607500000000001</v>
      </c>
      <c r="FZ66" s="193">
        <v>1.0935699999999999</v>
      </c>
      <c r="GA66" s="193"/>
      <c r="GB66" s="193">
        <v>1.26169</v>
      </c>
      <c r="GC66" s="193">
        <v>1.13296</v>
      </c>
      <c r="GD66" s="193">
        <v>0.95333999999999997</v>
      </c>
      <c r="GE66" s="193">
        <v>1.0017100000000001</v>
      </c>
      <c r="GF66" s="193">
        <v>1.1085400000000001</v>
      </c>
    </row>
    <row r="67" spans="1:188" s="108" customFormat="1">
      <c r="A67" s="29">
        <v>44809</v>
      </c>
      <c r="B67" s="193">
        <v>1.1847300000000001</v>
      </c>
      <c r="C67" s="193">
        <v>1.3659699999999999</v>
      </c>
      <c r="D67" s="193">
        <v>1.3688800000000001</v>
      </c>
      <c r="E67" s="193">
        <v>1.29684</v>
      </c>
      <c r="F67" s="193">
        <v>1.3293200000000001</v>
      </c>
      <c r="G67" s="193">
        <v>1.23268</v>
      </c>
      <c r="H67" s="193">
        <v>1.2524900000000001</v>
      </c>
      <c r="I67" s="193">
        <v>1.16672</v>
      </c>
      <c r="J67" s="193">
        <v>1.16215</v>
      </c>
      <c r="K67" s="193">
        <v>1.30376</v>
      </c>
      <c r="L67" s="193">
        <v>0.89037999999999995</v>
      </c>
      <c r="M67" s="193">
        <v>0.89890000000000003</v>
      </c>
      <c r="N67" s="193">
        <v>0.97667999999999999</v>
      </c>
      <c r="O67" s="193">
        <v>0.90058000000000005</v>
      </c>
      <c r="P67" s="193">
        <v>0.97713000000000005</v>
      </c>
      <c r="Q67" s="193"/>
      <c r="R67" s="193"/>
      <c r="S67" s="193"/>
      <c r="T67" s="193"/>
      <c r="U67" s="193"/>
      <c r="V67" s="193"/>
      <c r="W67" s="193"/>
      <c r="X67" s="193">
        <v>1.02698</v>
      </c>
      <c r="Y67" s="193">
        <v>1.3865700000000001</v>
      </c>
      <c r="Z67" s="193">
        <v>1.3632500000000001</v>
      </c>
      <c r="AA67" s="193">
        <v>1.33399</v>
      </c>
      <c r="AB67" s="193">
        <v>1.2671600000000001</v>
      </c>
      <c r="AC67" s="193">
        <v>1.22028</v>
      </c>
      <c r="AD67" s="193">
        <v>1.1779999999999999</v>
      </c>
      <c r="AE67" s="193">
        <v>1.12371</v>
      </c>
      <c r="AF67" s="193">
        <v>1.14679</v>
      </c>
      <c r="AG67" s="193">
        <v>1.37574</v>
      </c>
      <c r="AH67" s="193">
        <v>1.0588900000000001</v>
      </c>
      <c r="AI67" s="193">
        <v>1.19156</v>
      </c>
      <c r="AJ67" s="193">
        <v>1.1748499999999999</v>
      </c>
      <c r="AK67" s="193">
        <v>1.16872</v>
      </c>
      <c r="AL67" s="193">
        <v>1.15486</v>
      </c>
      <c r="AM67" s="193">
        <v>1.08016</v>
      </c>
      <c r="AN67" s="193">
        <v>1.1397299999999999</v>
      </c>
      <c r="AO67" s="193">
        <v>1.1672800000000001</v>
      </c>
      <c r="AP67" s="193">
        <v>1.1498999999999999</v>
      </c>
      <c r="AQ67" s="193">
        <v>1.1384399999999999</v>
      </c>
      <c r="AR67" s="193">
        <v>1.14975</v>
      </c>
      <c r="AS67" s="193">
        <v>1.17842</v>
      </c>
      <c r="AT67" s="193">
        <v>1.14499</v>
      </c>
      <c r="AU67" s="193">
        <v>1.1734599999999999</v>
      </c>
      <c r="AV67" s="193">
        <v>0.88690000000000002</v>
      </c>
      <c r="AW67" s="193">
        <v>0.91069</v>
      </c>
      <c r="AX67" s="193">
        <v>1.02911</v>
      </c>
      <c r="AY67" s="193">
        <v>1.04138</v>
      </c>
      <c r="AZ67" s="193">
        <v>1.0543899999999999</v>
      </c>
      <c r="BA67" s="193">
        <v>1.0724400000000001</v>
      </c>
      <c r="BB67" s="193">
        <v>1.0758000000000001</v>
      </c>
      <c r="BC67" s="193">
        <v>1.07439</v>
      </c>
      <c r="BD67" s="193">
        <v>1.0632999999999999</v>
      </c>
      <c r="BE67" s="193">
        <v>1.0450600000000001</v>
      </c>
      <c r="BF67" s="193">
        <v>1.0248299999999999</v>
      </c>
      <c r="BG67" s="193">
        <v>0.90310000000000001</v>
      </c>
      <c r="BH67" s="193">
        <v>0.89385000000000003</v>
      </c>
      <c r="BI67" s="193">
        <v>1.1702399999999999</v>
      </c>
      <c r="BJ67" s="193">
        <v>1.2053199999999999</v>
      </c>
      <c r="BK67" s="193">
        <v>1.2097500000000001</v>
      </c>
      <c r="BL67" s="193">
        <v>1.2080299999999999</v>
      </c>
      <c r="BM67" s="193">
        <v>1.1938899999999999</v>
      </c>
      <c r="BN67" s="193">
        <v>0.85977999999999999</v>
      </c>
      <c r="BO67" s="193">
        <v>1.0496099999999999</v>
      </c>
      <c r="BP67" s="193">
        <v>1.05324</v>
      </c>
      <c r="BQ67" s="193">
        <v>1.0524199999999999</v>
      </c>
      <c r="BR67" s="193">
        <v>0.97970000000000002</v>
      </c>
      <c r="BS67" s="193">
        <v>0.99511000000000005</v>
      </c>
      <c r="BT67" s="193">
        <v>1.00535</v>
      </c>
      <c r="BU67" s="193">
        <v>1.03918</v>
      </c>
      <c r="BV67" s="193">
        <v>1.0747199999999999</v>
      </c>
      <c r="BW67" s="193">
        <v>1.0625599999999999</v>
      </c>
      <c r="BX67" s="193">
        <v>1.04884</v>
      </c>
      <c r="BY67" s="193">
        <v>1.05366</v>
      </c>
      <c r="BZ67" s="193">
        <v>1.05531</v>
      </c>
      <c r="CA67" s="193"/>
      <c r="CB67" s="193">
        <v>1.1169899999999999</v>
      </c>
      <c r="CC67" s="193">
        <v>1.1904600000000001</v>
      </c>
      <c r="CD67" s="193">
        <v>1.3120799999999999</v>
      </c>
      <c r="CE67" s="193">
        <v>1.3184400000000001</v>
      </c>
      <c r="CF67" s="193">
        <v>1.3142</v>
      </c>
      <c r="CG67" s="193">
        <v>1.1750100000000001</v>
      </c>
      <c r="CH67" s="193">
        <v>1.04684</v>
      </c>
      <c r="CI67" s="193">
        <v>1.09622</v>
      </c>
      <c r="CJ67" s="193">
        <v>1.07369</v>
      </c>
      <c r="CK67" s="193">
        <v>1.0022500000000001</v>
      </c>
      <c r="CL67" s="193">
        <v>1.18415</v>
      </c>
      <c r="CM67" s="193">
        <v>1.3465800000000001</v>
      </c>
      <c r="CN67" s="193">
        <v>1.2695099999999999</v>
      </c>
      <c r="CO67" s="193">
        <v>1.2260200000000001</v>
      </c>
      <c r="CP67" s="193">
        <v>1.3124100000000001</v>
      </c>
      <c r="CQ67" s="193">
        <v>1.34229</v>
      </c>
      <c r="CR67" s="193">
        <v>1.1089</v>
      </c>
      <c r="CS67" s="193">
        <v>1.1349899999999999</v>
      </c>
      <c r="CT67" s="193">
        <v>1.1267100000000001</v>
      </c>
      <c r="CU67" s="193">
        <v>0.99563999999999997</v>
      </c>
      <c r="CV67" s="193">
        <v>1.04714</v>
      </c>
      <c r="CW67" s="193">
        <v>0.97224999999999995</v>
      </c>
      <c r="CX67" s="193">
        <v>1.04802</v>
      </c>
      <c r="CY67" s="193">
        <v>1.04006</v>
      </c>
      <c r="CZ67" s="193">
        <v>1.0255700000000001</v>
      </c>
      <c r="DA67" s="193">
        <v>1.02003</v>
      </c>
      <c r="DB67" s="193">
        <v>1.1214900000000001</v>
      </c>
      <c r="DC67" s="193">
        <v>1.1227100000000001</v>
      </c>
      <c r="DD67" s="193">
        <v>1.13324</v>
      </c>
      <c r="DE67" s="193">
        <v>1.1730400000000001</v>
      </c>
      <c r="DF67" s="193">
        <v>1.2149799999999999</v>
      </c>
      <c r="DG67" s="193">
        <v>1.2424500000000001</v>
      </c>
      <c r="DH67" s="193">
        <v>1.2692300000000001</v>
      </c>
      <c r="DI67" s="193">
        <v>1.2824</v>
      </c>
      <c r="DJ67" s="193">
        <v>1.4155899999999999</v>
      </c>
      <c r="DK67" s="193">
        <v>0.94162999999999997</v>
      </c>
      <c r="DL67" s="193">
        <v>0.94316</v>
      </c>
      <c r="DM67" s="193">
        <v>0.94186999999999999</v>
      </c>
      <c r="DN67" s="193">
        <v>0.98146</v>
      </c>
      <c r="DO67" s="193"/>
      <c r="DP67" s="193"/>
      <c r="DQ67" s="193"/>
      <c r="DR67" s="193">
        <v>1.1252500000000001</v>
      </c>
      <c r="DS67" s="193">
        <v>1.1726099999999999</v>
      </c>
      <c r="DT67" s="193">
        <v>1.20679</v>
      </c>
      <c r="DU67" s="193">
        <v>1.27315</v>
      </c>
      <c r="DV67" s="193">
        <v>1.24214</v>
      </c>
      <c r="DW67" s="193">
        <v>0.95765</v>
      </c>
      <c r="DX67" s="193">
        <v>1.01122</v>
      </c>
      <c r="DY67" s="193">
        <v>0.99202999999999997</v>
      </c>
      <c r="DZ67" s="193">
        <v>1.0255300000000001</v>
      </c>
      <c r="EA67" s="193">
        <v>1.03857</v>
      </c>
      <c r="EB67" s="193">
        <v>1.0457099999999999</v>
      </c>
      <c r="EC67" s="193">
        <v>1.0536099999999999</v>
      </c>
      <c r="ED67" s="193">
        <v>0.87138000000000004</v>
      </c>
      <c r="EE67" s="193">
        <v>0.85726000000000002</v>
      </c>
      <c r="EF67" s="193">
        <v>0.84850999999999999</v>
      </c>
      <c r="EG67" s="193">
        <v>0.84575999999999996</v>
      </c>
      <c r="EH67" s="193">
        <v>1.37921</v>
      </c>
      <c r="EI67" s="193">
        <v>1.3382799999999999</v>
      </c>
      <c r="EJ67" s="193">
        <v>1.2382599999999999</v>
      </c>
      <c r="EK67" s="193">
        <v>1.54664</v>
      </c>
      <c r="EL67" s="193">
        <v>1.56273</v>
      </c>
      <c r="EM67" s="193">
        <v>1.42266</v>
      </c>
      <c r="EN67" s="193">
        <v>1.5058199999999999</v>
      </c>
      <c r="EO67" s="193">
        <v>1.3294900000000001</v>
      </c>
      <c r="EP67" s="193">
        <v>1.2023299999999999</v>
      </c>
      <c r="EQ67" s="193">
        <v>1.10267</v>
      </c>
      <c r="ER67" s="193">
        <v>1.1515899999999999</v>
      </c>
      <c r="ES67" s="193">
        <v>0.99163000000000001</v>
      </c>
      <c r="ET67" s="193">
        <v>0.98721999999999999</v>
      </c>
      <c r="EU67" s="193"/>
      <c r="EV67" s="193">
        <v>0.98192999999999997</v>
      </c>
      <c r="EW67" s="193">
        <v>0.97735000000000005</v>
      </c>
      <c r="EX67" s="193">
        <v>0.97563</v>
      </c>
      <c r="EY67" s="193">
        <v>1.1262700000000001</v>
      </c>
      <c r="EZ67" s="193">
        <v>1.12581</v>
      </c>
      <c r="FA67" s="193">
        <v>1.13541</v>
      </c>
      <c r="FB67" s="193">
        <v>1.1344399999999999</v>
      </c>
      <c r="FC67" s="193">
        <v>1.1270199999999999</v>
      </c>
      <c r="FD67" s="193">
        <v>1.22706</v>
      </c>
      <c r="FE67" s="193">
        <v>1.28939</v>
      </c>
      <c r="FF67" s="193">
        <v>1.33782</v>
      </c>
      <c r="FG67" s="193">
        <v>1.3967499999999999</v>
      </c>
      <c r="FH67" s="193">
        <v>1.44371</v>
      </c>
      <c r="FI67" s="193">
        <v>1.2744800000000001</v>
      </c>
      <c r="FJ67" s="193">
        <v>1.3553599999999999</v>
      </c>
      <c r="FK67" s="193">
        <v>1.4072199999999999</v>
      </c>
      <c r="FL67" s="193">
        <v>1.1504700000000001</v>
      </c>
      <c r="FM67" s="193">
        <v>1.15683</v>
      </c>
      <c r="FN67" s="193">
        <v>1.05444</v>
      </c>
      <c r="FO67" s="193">
        <v>0.94199999999999995</v>
      </c>
      <c r="FP67" s="193"/>
      <c r="FQ67" s="193">
        <v>1.0532300000000001</v>
      </c>
      <c r="FR67" s="193">
        <v>1.0501100000000001</v>
      </c>
      <c r="FS67" s="193">
        <v>1.10988</v>
      </c>
      <c r="FT67" s="193">
        <v>1.0969199999999999</v>
      </c>
      <c r="FU67" s="193">
        <v>1.0552900000000001</v>
      </c>
      <c r="FV67" s="193">
        <v>0.97126000000000001</v>
      </c>
      <c r="FW67" s="193">
        <v>0.99743000000000004</v>
      </c>
      <c r="FX67" s="193">
        <v>1.38672</v>
      </c>
      <c r="FY67" s="193">
        <v>1.05647</v>
      </c>
      <c r="FZ67" s="193">
        <v>1.0900700000000001</v>
      </c>
      <c r="GA67" s="193"/>
      <c r="GB67" s="193">
        <v>1.2598400000000001</v>
      </c>
      <c r="GC67" s="193">
        <v>1.1312199999999999</v>
      </c>
      <c r="GD67" s="193">
        <v>0.95257999999999998</v>
      </c>
      <c r="GE67" s="193">
        <v>1.0061599999999999</v>
      </c>
      <c r="GF67" s="193">
        <v>1.1117900000000001</v>
      </c>
    </row>
    <row r="68" spans="1:188" s="108" customFormat="1">
      <c r="A68" s="29">
        <v>44810</v>
      </c>
      <c r="B68" s="193">
        <v>1.1901900000000001</v>
      </c>
      <c r="C68" s="193">
        <v>1.37706</v>
      </c>
      <c r="D68" s="193">
        <v>1.38056</v>
      </c>
      <c r="E68" s="193">
        <v>1.3053399999999999</v>
      </c>
      <c r="F68" s="193">
        <v>1.33927</v>
      </c>
      <c r="G68" s="193">
        <v>1.2385600000000001</v>
      </c>
      <c r="H68" s="193">
        <v>1.2593799999999999</v>
      </c>
      <c r="I68" s="193">
        <v>1.1722999999999999</v>
      </c>
      <c r="J68" s="193">
        <v>1.1713899999999999</v>
      </c>
      <c r="K68" s="193">
        <v>1.3201099999999999</v>
      </c>
      <c r="L68" s="193">
        <v>0.89768999999999999</v>
      </c>
      <c r="M68" s="193">
        <v>0.90637999999999996</v>
      </c>
      <c r="N68" s="193">
        <v>0.98929</v>
      </c>
      <c r="O68" s="193">
        <v>0.90810000000000002</v>
      </c>
      <c r="P68" s="193">
        <v>0.98965999999999998</v>
      </c>
      <c r="Q68" s="193"/>
      <c r="R68" s="193"/>
      <c r="S68" s="193"/>
      <c r="T68" s="193"/>
      <c r="U68" s="193"/>
      <c r="V68" s="193"/>
      <c r="W68" s="193"/>
      <c r="X68" s="193">
        <v>1.0199499999999999</v>
      </c>
      <c r="Y68" s="193">
        <v>1.3810199999999999</v>
      </c>
      <c r="Z68" s="193">
        <v>1.35815</v>
      </c>
      <c r="AA68" s="193">
        <v>1.3293600000000001</v>
      </c>
      <c r="AB68" s="193">
        <v>1.26414</v>
      </c>
      <c r="AC68" s="193">
        <v>1.2194700000000001</v>
      </c>
      <c r="AD68" s="193">
        <v>1.17825</v>
      </c>
      <c r="AE68" s="193">
        <v>1.1241000000000001</v>
      </c>
      <c r="AF68" s="193">
        <v>1.1419999999999999</v>
      </c>
      <c r="AG68" s="193">
        <v>1.3783099999999999</v>
      </c>
      <c r="AH68" s="193">
        <v>1.0543400000000001</v>
      </c>
      <c r="AI68" s="193">
        <v>1.1852799999999999</v>
      </c>
      <c r="AJ68" s="193">
        <v>1.1688000000000001</v>
      </c>
      <c r="AK68" s="193">
        <v>1.16425</v>
      </c>
      <c r="AL68" s="193">
        <v>1.15055</v>
      </c>
      <c r="AM68" s="193">
        <v>1.07897</v>
      </c>
      <c r="AN68" s="193">
        <v>1.1343300000000001</v>
      </c>
      <c r="AO68" s="193">
        <v>1.1618999999999999</v>
      </c>
      <c r="AP68" s="193">
        <v>1.14761</v>
      </c>
      <c r="AQ68" s="193">
        <v>1.1362300000000001</v>
      </c>
      <c r="AR68" s="193">
        <v>1.1436500000000001</v>
      </c>
      <c r="AS68" s="193">
        <v>1.17232</v>
      </c>
      <c r="AT68" s="193">
        <v>1.1390800000000001</v>
      </c>
      <c r="AU68" s="193">
        <v>1.1675599999999999</v>
      </c>
      <c r="AV68" s="193">
        <v>0.88217999999999996</v>
      </c>
      <c r="AW68" s="193">
        <v>0.90888000000000002</v>
      </c>
      <c r="AX68" s="193">
        <v>1.03155</v>
      </c>
      <c r="AY68" s="193">
        <v>1.0423500000000001</v>
      </c>
      <c r="AZ68" s="193">
        <v>1.0539099999999999</v>
      </c>
      <c r="BA68" s="193">
        <v>1.06915</v>
      </c>
      <c r="BB68" s="193">
        <v>1.07291</v>
      </c>
      <c r="BC68" s="193">
        <v>1.07202</v>
      </c>
      <c r="BD68" s="193">
        <v>1.06176</v>
      </c>
      <c r="BE68" s="193">
        <v>1.0446200000000001</v>
      </c>
      <c r="BF68" s="193">
        <v>1.0253099999999999</v>
      </c>
      <c r="BG68" s="193">
        <v>0.90200999999999998</v>
      </c>
      <c r="BH68" s="193">
        <v>0.89017000000000002</v>
      </c>
      <c r="BI68" s="193">
        <v>1.1681600000000001</v>
      </c>
      <c r="BJ68" s="193">
        <v>1.2013199999999999</v>
      </c>
      <c r="BK68" s="193">
        <v>1.20435</v>
      </c>
      <c r="BL68" s="193">
        <v>1.2016500000000001</v>
      </c>
      <c r="BM68" s="193">
        <v>1.18716</v>
      </c>
      <c r="BN68" s="193">
        <v>0.85506000000000004</v>
      </c>
      <c r="BO68" s="193">
        <v>1.05159</v>
      </c>
      <c r="BP68" s="193">
        <v>1.05328</v>
      </c>
      <c r="BQ68" s="193">
        <v>1.05223</v>
      </c>
      <c r="BR68" s="193">
        <v>0.97865999999999997</v>
      </c>
      <c r="BS68" s="193">
        <v>0.99170000000000003</v>
      </c>
      <c r="BT68" s="193">
        <v>1.00108</v>
      </c>
      <c r="BU68" s="193">
        <v>1.0342199999999999</v>
      </c>
      <c r="BV68" s="193">
        <v>1.0692600000000001</v>
      </c>
      <c r="BW68" s="193">
        <v>1.0571200000000001</v>
      </c>
      <c r="BX68" s="193">
        <v>1.0470299999999999</v>
      </c>
      <c r="BY68" s="193">
        <v>1.05115</v>
      </c>
      <c r="BZ68" s="193">
        <v>1.05183</v>
      </c>
      <c r="CA68" s="193"/>
      <c r="CB68" s="193">
        <v>1.1170199999999999</v>
      </c>
      <c r="CC68" s="193">
        <v>1.1890799999999999</v>
      </c>
      <c r="CD68" s="193">
        <v>1.3097000000000001</v>
      </c>
      <c r="CE68" s="193">
        <v>1.31517</v>
      </c>
      <c r="CF68" s="193">
        <v>1.3103199999999999</v>
      </c>
      <c r="CG68" s="193">
        <v>1.1712</v>
      </c>
      <c r="CH68" s="193">
        <v>1.0443899999999999</v>
      </c>
      <c r="CI68" s="193">
        <v>1.0925</v>
      </c>
      <c r="CJ68" s="193">
        <v>1.0704899999999999</v>
      </c>
      <c r="CK68" s="193">
        <v>0.99860000000000004</v>
      </c>
      <c r="CL68" s="193">
        <v>1.1861900000000001</v>
      </c>
      <c r="CM68" s="193">
        <v>1.34866</v>
      </c>
      <c r="CN68" s="193">
        <v>1.2711300000000001</v>
      </c>
      <c r="CO68" s="193">
        <v>1.2279100000000001</v>
      </c>
      <c r="CP68" s="193">
        <v>1.31447</v>
      </c>
      <c r="CQ68" s="193">
        <v>1.34433</v>
      </c>
      <c r="CR68" s="193">
        <v>1.1108</v>
      </c>
      <c r="CS68" s="193">
        <v>1.13673</v>
      </c>
      <c r="CT68" s="193">
        <v>1.1283399999999999</v>
      </c>
      <c r="CU68" s="193">
        <v>0.99689000000000005</v>
      </c>
      <c r="CV68" s="193">
        <v>1.0486899999999999</v>
      </c>
      <c r="CW68" s="193">
        <v>0.97362000000000004</v>
      </c>
      <c r="CX68" s="193">
        <v>1.0506500000000001</v>
      </c>
      <c r="CY68" s="193">
        <v>1.04328</v>
      </c>
      <c r="CZ68" s="193">
        <v>1.02955</v>
      </c>
      <c r="DA68" s="193">
        <v>1.0243199999999999</v>
      </c>
      <c r="DB68" s="193">
        <v>1.1218900000000001</v>
      </c>
      <c r="DC68" s="193">
        <v>1.1230899999999999</v>
      </c>
      <c r="DD68" s="193">
        <v>1.13113</v>
      </c>
      <c r="DE68" s="193">
        <v>1.1702300000000001</v>
      </c>
      <c r="DF68" s="193">
        <v>1.2108300000000001</v>
      </c>
      <c r="DG68" s="193">
        <v>1.23763</v>
      </c>
      <c r="DH68" s="193">
        <v>1.26417</v>
      </c>
      <c r="DI68" s="193">
        <v>1.27722</v>
      </c>
      <c r="DJ68" s="193">
        <v>1.4170700000000001</v>
      </c>
      <c r="DK68" s="193">
        <v>0.93811</v>
      </c>
      <c r="DL68" s="193">
        <v>0.93833</v>
      </c>
      <c r="DM68" s="193">
        <v>0.93669999999999998</v>
      </c>
      <c r="DN68" s="193">
        <v>0.98145000000000004</v>
      </c>
      <c r="DO68" s="193"/>
      <c r="DP68" s="193"/>
      <c r="DQ68" s="193"/>
      <c r="DR68" s="193">
        <v>1.12676</v>
      </c>
      <c r="DS68" s="193">
        <v>1.1742699999999999</v>
      </c>
      <c r="DT68" s="193">
        <v>1.2085900000000001</v>
      </c>
      <c r="DU68" s="193">
        <v>1.27474</v>
      </c>
      <c r="DV68" s="193">
        <v>1.24379</v>
      </c>
      <c r="DW68" s="193">
        <v>0.95738999999999996</v>
      </c>
      <c r="DX68" s="193">
        <v>1.01092</v>
      </c>
      <c r="DY68" s="193">
        <v>0.99226999999999999</v>
      </c>
      <c r="DZ68" s="193">
        <v>1.0247900000000001</v>
      </c>
      <c r="EA68" s="193">
        <v>1.0374300000000001</v>
      </c>
      <c r="EB68" s="193">
        <v>1.0443</v>
      </c>
      <c r="EC68" s="193">
        <v>1.05196</v>
      </c>
      <c r="ED68" s="193">
        <v>0.87087000000000003</v>
      </c>
      <c r="EE68" s="193">
        <v>0.85567000000000004</v>
      </c>
      <c r="EF68" s="193">
        <v>0.84594999999999998</v>
      </c>
      <c r="EG68" s="193">
        <v>0.84267999999999998</v>
      </c>
      <c r="EH68" s="193">
        <v>1.3751599999999999</v>
      </c>
      <c r="EI68" s="193">
        <v>1.33575</v>
      </c>
      <c r="EJ68" s="193">
        <v>1.2383900000000001</v>
      </c>
      <c r="EK68" s="193">
        <v>1.5449900000000001</v>
      </c>
      <c r="EL68" s="193">
        <v>1.5611999999999999</v>
      </c>
      <c r="EM68" s="193">
        <v>1.42194</v>
      </c>
      <c r="EN68" s="193">
        <v>1.50457</v>
      </c>
      <c r="EO68" s="193">
        <v>1.32917</v>
      </c>
      <c r="EP68" s="193">
        <v>1.2018500000000001</v>
      </c>
      <c r="EQ68" s="193">
        <v>1.0990200000000001</v>
      </c>
      <c r="ER68" s="193">
        <v>1.1504799999999999</v>
      </c>
      <c r="ES68" s="193">
        <v>0.99028000000000005</v>
      </c>
      <c r="ET68" s="193">
        <v>0.98441000000000001</v>
      </c>
      <c r="EU68" s="193"/>
      <c r="EV68" s="193">
        <v>0.98070999999999997</v>
      </c>
      <c r="EW68" s="193">
        <v>0.97460000000000002</v>
      </c>
      <c r="EX68" s="193">
        <v>0.97204999999999997</v>
      </c>
      <c r="EY68" s="193">
        <v>1.1267799999999999</v>
      </c>
      <c r="EZ68" s="193">
        <v>1.1264700000000001</v>
      </c>
      <c r="FA68" s="193">
        <v>1.13588</v>
      </c>
      <c r="FB68" s="193">
        <v>1.13507</v>
      </c>
      <c r="FC68" s="193">
        <v>1.12801</v>
      </c>
      <c r="FD68" s="193">
        <v>1.22498</v>
      </c>
      <c r="FE68" s="193">
        <v>1.28555</v>
      </c>
      <c r="FF68" s="193">
        <v>1.33206</v>
      </c>
      <c r="FG68" s="193">
        <v>1.3888799999999999</v>
      </c>
      <c r="FH68" s="193">
        <v>1.43381</v>
      </c>
      <c r="FI68" s="193">
        <v>1.2712699999999999</v>
      </c>
      <c r="FJ68" s="193">
        <v>1.3519399999999999</v>
      </c>
      <c r="FK68" s="193">
        <v>1.4057299999999999</v>
      </c>
      <c r="FL68" s="193">
        <v>1.1557599999999999</v>
      </c>
      <c r="FM68" s="193">
        <v>1.16222</v>
      </c>
      <c r="FN68" s="193">
        <v>1.0562199999999999</v>
      </c>
      <c r="FO68" s="193">
        <v>0.94360999999999995</v>
      </c>
      <c r="FP68" s="193"/>
      <c r="FQ68" s="193">
        <v>1.05576</v>
      </c>
      <c r="FR68" s="193">
        <v>1.0526500000000001</v>
      </c>
      <c r="FS68" s="193">
        <v>1.11019</v>
      </c>
      <c r="FT68" s="193">
        <v>1.09538</v>
      </c>
      <c r="FU68" s="193">
        <v>1.05386</v>
      </c>
      <c r="FV68" s="193">
        <v>0.97365999999999997</v>
      </c>
      <c r="FW68" s="193">
        <v>0.99966999999999995</v>
      </c>
      <c r="FX68" s="193">
        <v>1.3895500000000001</v>
      </c>
      <c r="FY68" s="193">
        <v>1.0589999999999999</v>
      </c>
      <c r="FZ68" s="193">
        <v>1.0902799999999999</v>
      </c>
      <c r="GA68" s="193"/>
      <c r="GB68" s="193">
        <v>1.2592099999999999</v>
      </c>
      <c r="GC68" s="193">
        <v>1.13063</v>
      </c>
      <c r="GD68" s="193">
        <v>0.95172000000000001</v>
      </c>
      <c r="GE68" s="193">
        <v>1.01152</v>
      </c>
      <c r="GF68" s="193">
        <v>1.1147800000000001</v>
      </c>
    </row>
    <row r="69" spans="1:188" s="108" customFormat="1">
      <c r="A69" s="29">
        <v>44811</v>
      </c>
      <c r="B69" s="193">
        <v>1.1868000000000001</v>
      </c>
      <c r="C69" s="193">
        <v>1.36775</v>
      </c>
      <c r="D69" s="193">
        <v>1.37063</v>
      </c>
      <c r="E69" s="193">
        <v>1.29874</v>
      </c>
      <c r="F69" s="193">
        <v>1.33114</v>
      </c>
      <c r="G69" s="193">
        <v>1.23472</v>
      </c>
      <c r="H69" s="193">
        <v>1.2544999999999999</v>
      </c>
      <c r="I69" s="193">
        <v>1.16865</v>
      </c>
      <c r="J69" s="193">
        <v>1.1634199999999999</v>
      </c>
      <c r="K69" s="193">
        <v>1.31165</v>
      </c>
      <c r="L69" s="193">
        <v>0.89153000000000004</v>
      </c>
      <c r="M69" s="193">
        <v>0.90000999999999998</v>
      </c>
      <c r="N69" s="193">
        <v>0.98272999999999999</v>
      </c>
      <c r="O69" s="193">
        <v>0.90180000000000005</v>
      </c>
      <c r="P69" s="193">
        <v>0.98316999999999999</v>
      </c>
      <c r="Q69" s="193"/>
      <c r="R69" s="193"/>
      <c r="S69" s="193"/>
      <c r="T69" s="193"/>
      <c r="U69" s="193"/>
      <c r="V69" s="193"/>
      <c r="W69" s="193"/>
      <c r="X69" s="193">
        <v>1.01973</v>
      </c>
      <c r="Y69" s="193">
        <v>1.38103</v>
      </c>
      <c r="Z69" s="193">
        <v>1.35816</v>
      </c>
      <c r="AA69" s="193">
        <v>1.32938</v>
      </c>
      <c r="AB69" s="193">
        <v>1.26413</v>
      </c>
      <c r="AC69" s="193">
        <v>1.21943</v>
      </c>
      <c r="AD69" s="193">
        <v>1.1781900000000001</v>
      </c>
      <c r="AE69" s="193">
        <v>1.12405</v>
      </c>
      <c r="AF69" s="193">
        <v>1.1419999999999999</v>
      </c>
      <c r="AG69" s="193">
        <v>1.37866</v>
      </c>
      <c r="AH69" s="193">
        <v>1.0543499999999999</v>
      </c>
      <c r="AI69" s="193">
        <v>1.18547</v>
      </c>
      <c r="AJ69" s="193">
        <v>1.1689799999999999</v>
      </c>
      <c r="AK69" s="193">
        <v>1.1644699999999999</v>
      </c>
      <c r="AL69" s="193">
        <v>1.1507700000000001</v>
      </c>
      <c r="AM69" s="193">
        <v>1.07921</v>
      </c>
      <c r="AN69" s="193">
        <v>1.13453</v>
      </c>
      <c r="AO69" s="193">
        <v>1.1620999999999999</v>
      </c>
      <c r="AP69" s="193">
        <v>1.1478600000000001</v>
      </c>
      <c r="AQ69" s="193">
        <v>1.1364700000000001</v>
      </c>
      <c r="AR69" s="193">
        <v>1.14384</v>
      </c>
      <c r="AS69" s="193">
        <v>1.1725099999999999</v>
      </c>
      <c r="AT69" s="193">
        <v>1.1392599999999999</v>
      </c>
      <c r="AU69" s="193">
        <v>1.16774</v>
      </c>
      <c r="AV69" s="193">
        <v>0.88232999999999995</v>
      </c>
      <c r="AW69" s="193">
        <v>0.90907000000000004</v>
      </c>
      <c r="AX69" s="193">
        <v>1.03138</v>
      </c>
      <c r="AY69" s="193">
        <v>1.0422800000000001</v>
      </c>
      <c r="AZ69" s="193">
        <v>1.0538799999999999</v>
      </c>
      <c r="BA69" s="193">
        <v>1.0691999999999999</v>
      </c>
      <c r="BB69" s="193">
        <v>1.0729599999999999</v>
      </c>
      <c r="BC69" s="193">
        <v>1.0720700000000001</v>
      </c>
      <c r="BD69" s="193">
        <v>1.06182</v>
      </c>
      <c r="BE69" s="193">
        <v>1.04467</v>
      </c>
      <c r="BF69" s="193">
        <v>1.02536</v>
      </c>
      <c r="BG69" s="193">
        <v>0.90190000000000003</v>
      </c>
      <c r="BH69" s="193">
        <v>0.89019999999999999</v>
      </c>
      <c r="BI69" s="193">
        <v>1.1682999999999999</v>
      </c>
      <c r="BJ69" s="193">
        <v>1.2015199999999999</v>
      </c>
      <c r="BK69" s="193">
        <v>1.2044900000000001</v>
      </c>
      <c r="BL69" s="193">
        <v>1.2017500000000001</v>
      </c>
      <c r="BM69" s="193">
        <v>1.1872499999999999</v>
      </c>
      <c r="BN69" s="193">
        <v>0.85511999999999999</v>
      </c>
      <c r="BO69" s="193">
        <v>1.0519700000000001</v>
      </c>
      <c r="BP69" s="193">
        <v>1.05358</v>
      </c>
      <c r="BQ69" s="193">
        <v>1.0525199999999999</v>
      </c>
      <c r="BR69" s="193">
        <v>0.97860999999999998</v>
      </c>
      <c r="BS69" s="193">
        <v>0.99168999999999996</v>
      </c>
      <c r="BT69" s="193">
        <v>1.0010300000000001</v>
      </c>
      <c r="BU69" s="193">
        <v>1.0341199999999999</v>
      </c>
      <c r="BV69" s="193">
        <v>1.06917</v>
      </c>
      <c r="BW69" s="193">
        <v>1.05704</v>
      </c>
      <c r="BX69" s="193">
        <v>1.0467500000000001</v>
      </c>
      <c r="BY69" s="193">
        <v>1.0504100000000001</v>
      </c>
      <c r="BZ69" s="193">
        <v>1.05101</v>
      </c>
      <c r="CA69" s="193"/>
      <c r="CB69" s="193">
        <v>1.1167499999999999</v>
      </c>
      <c r="CC69" s="193">
        <v>1.1887700000000001</v>
      </c>
      <c r="CD69" s="193">
        <v>1.30945</v>
      </c>
      <c r="CE69" s="193">
        <v>1.31488</v>
      </c>
      <c r="CF69" s="193">
        <v>1.3100499999999999</v>
      </c>
      <c r="CG69" s="193">
        <v>1.1709799999999999</v>
      </c>
      <c r="CH69" s="193">
        <v>1.04365</v>
      </c>
      <c r="CI69" s="193">
        <v>1.0916300000000001</v>
      </c>
      <c r="CJ69" s="193">
        <v>1.06969</v>
      </c>
      <c r="CK69" s="193">
        <v>0.99853000000000003</v>
      </c>
      <c r="CL69" s="193">
        <v>1.1857800000000001</v>
      </c>
      <c r="CM69" s="193">
        <v>1.34815</v>
      </c>
      <c r="CN69" s="193">
        <v>1.27067</v>
      </c>
      <c r="CO69" s="193">
        <v>1.2274700000000001</v>
      </c>
      <c r="CP69" s="193">
        <v>1.31396</v>
      </c>
      <c r="CQ69" s="193">
        <v>1.3438300000000001</v>
      </c>
      <c r="CR69" s="193">
        <v>1.11039</v>
      </c>
      <c r="CS69" s="193">
        <v>1.13628</v>
      </c>
      <c r="CT69" s="193">
        <v>1.1279300000000001</v>
      </c>
      <c r="CU69" s="193">
        <v>0.99651000000000001</v>
      </c>
      <c r="CV69" s="193">
        <v>1.04826</v>
      </c>
      <c r="CW69" s="193">
        <v>0.97323000000000004</v>
      </c>
      <c r="CX69" s="193">
        <v>1.0511699999999999</v>
      </c>
      <c r="CY69" s="193">
        <v>1.0431999999999999</v>
      </c>
      <c r="CZ69" s="193">
        <v>1.0282500000000001</v>
      </c>
      <c r="DA69" s="193">
        <v>1.02254</v>
      </c>
      <c r="DB69" s="193">
        <v>1.1217200000000001</v>
      </c>
      <c r="DC69" s="193">
        <v>1.1228899999999999</v>
      </c>
      <c r="DD69" s="193">
        <v>1.13096</v>
      </c>
      <c r="DE69" s="193">
        <v>1.17001</v>
      </c>
      <c r="DF69" s="193">
        <v>1.2105699999999999</v>
      </c>
      <c r="DG69" s="193">
        <v>1.2372700000000001</v>
      </c>
      <c r="DH69" s="193">
        <v>1.2638400000000001</v>
      </c>
      <c r="DI69" s="193">
        <v>1.2769600000000001</v>
      </c>
      <c r="DJ69" s="193">
        <v>1.4170700000000001</v>
      </c>
      <c r="DK69" s="193">
        <v>0.93835000000000002</v>
      </c>
      <c r="DL69" s="193">
        <v>0.93862000000000001</v>
      </c>
      <c r="DM69" s="193">
        <v>0.93701000000000001</v>
      </c>
      <c r="DN69" s="193">
        <v>0.98155999999999999</v>
      </c>
      <c r="DO69" s="193"/>
      <c r="DP69" s="193"/>
      <c r="DQ69" s="193"/>
      <c r="DR69" s="193">
        <v>1.1266</v>
      </c>
      <c r="DS69" s="193">
        <v>1.1741999999999999</v>
      </c>
      <c r="DT69" s="193">
        <v>1.2085399999999999</v>
      </c>
      <c r="DU69" s="193">
        <v>1.27474</v>
      </c>
      <c r="DV69" s="193">
        <v>1.24376</v>
      </c>
      <c r="DW69" s="193">
        <v>0.95721999999999996</v>
      </c>
      <c r="DX69" s="193">
        <v>1.0107299999999999</v>
      </c>
      <c r="DY69" s="193">
        <v>0.99199999999999999</v>
      </c>
      <c r="DZ69" s="193">
        <v>1.02467</v>
      </c>
      <c r="EA69" s="193">
        <v>1.03738</v>
      </c>
      <c r="EB69" s="193">
        <v>1.0442800000000001</v>
      </c>
      <c r="EC69" s="193">
        <v>1.0519799999999999</v>
      </c>
      <c r="ED69" s="193">
        <v>0.87083999999999995</v>
      </c>
      <c r="EE69" s="193">
        <v>0.85565000000000002</v>
      </c>
      <c r="EF69" s="193">
        <v>0.84592000000000001</v>
      </c>
      <c r="EG69" s="193">
        <v>0.84265000000000001</v>
      </c>
      <c r="EH69" s="193">
        <v>1.37541</v>
      </c>
      <c r="EI69" s="193">
        <v>1.33592</v>
      </c>
      <c r="EJ69" s="193">
        <v>1.23844</v>
      </c>
      <c r="EK69" s="193">
        <v>1.5439499999999999</v>
      </c>
      <c r="EL69" s="193">
        <v>1.56003</v>
      </c>
      <c r="EM69" s="193">
        <v>1.42133</v>
      </c>
      <c r="EN69" s="193">
        <v>1.5036099999999999</v>
      </c>
      <c r="EO69" s="193">
        <v>1.3286800000000001</v>
      </c>
      <c r="EP69" s="193">
        <v>1.20139</v>
      </c>
      <c r="EQ69" s="193">
        <v>1.0992500000000001</v>
      </c>
      <c r="ER69" s="193">
        <v>1.1497299999999999</v>
      </c>
      <c r="ES69" s="193">
        <v>0.99038999999999999</v>
      </c>
      <c r="ET69" s="193">
        <v>0.98502999999999996</v>
      </c>
      <c r="EU69" s="193"/>
      <c r="EV69" s="193">
        <v>0.98073999999999995</v>
      </c>
      <c r="EW69" s="193">
        <v>0.97467999999999999</v>
      </c>
      <c r="EX69" s="193">
        <v>0.97226000000000001</v>
      </c>
      <c r="EY69" s="193">
        <v>1.1268</v>
      </c>
      <c r="EZ69" s="193">
        <v>1.1264400000000001</v>
      </c>
      <c r="FA69" s="193">
        <v>1.1359399999999999</v>
      </c>
      <c r="FB69" s="193">
        <v>1.1351100000000001</v>
      </c>
      <c r="FC69" s="193">
        <v>1.1277699999999999</v>
      </c>
      <c r="FD69" s="193">
        <v>1.22485</v>
      </c>
      <c r="FE69" s="193">
        <v>1.28539</v>
      </c>
      <c r="FF69" s="193">
        <v>1.3318300000000001</v>
      </c>
      <c r="FG69" s="193">
        <v>1.3886000000000001</v>
      </c>
      <c r="FH69" s="193">
        <v>1.4334899999999999</v>
      </c>
      <c r="FI69" s="193">
        <v>1.2714700000000001</v>
      </c>
      <c r="FJ69" s="193">
        <v>1.35216</v>
      </c>
      <c r="FK69" s="193">
        <v>1.40584</v>
      </c>
      <c r="FL69" s="193">
        <v>1.1533</v>
      </c>
      <c r="FM69" s="193">
        <v>1.1597200000000001</v>
      </c>
      <c r="FN69" s="193">
        <v>1.0568900000000001</v>
      </c>
      <c r="FO69" s="193">
        <v>0.94420999999999999</v>
      </c>
      <c r="FP69" s="193"/>
      <c r="FQ69" s="193">
        <v>1.0557399999999999</v>
      </c>
      <c r="FR69" s="193">
        <v>1.05263</v>
      </c>
      <c r="FS69" s="193">
        <v>1.11016</v>
      </c>
      <c r="FT69" s="193">
        <v>1.0954299999999999</v>
      </c>
      <c r="FU69" s="193">
        <v>1.0539099999999999</v>
      </c>
      <c r="FV69" s="193">
        <v>0.97380999999999995</v>
      </c>
      <c r="FW69" s="193">
        <v>0.99904000000000004</v>
      </c>
      <c r="FX69" s="193">
        <v>1.39001</v>
      </c>
      <c r="FY69" s="193">
        <v>1.05871</v>
      </c>
      <c r="FZ69" s="193">
        <v>1.0899799999999999</v>
      </c>
      <c r="GA69" s="193"/>
      <c r="GB69" s="193">
        <v>1.2587999999999999</v>
      </c>
      <c r="GC69" s="193">
        <v>1.1302399999999999</v>
      </c>
      <c r="GD69" s="193">
        <v>0.95118999999999998</v>
      </c>
      <c r="GE69" s="193">
        <v>1.01048</v>
      </c>
      <c r="GF69" s="193">
        <v>1.11469</v>
      </c>
    </row>
    <row r="70" spans="1:188" s="108" customFormat="1">
      <c r="A70" s="29">
        <v>44812</v>
      </c>
      <c r="B70" s="193">
        <v>1.18503</v>
      </c>
      <c r="C70" s="193">
        <v>1.36435</v>
      </c>
      <c r="D70" s="193">
        <v>1.3670599999999999</v>
      </c>
      <c r="E70" s="193">
        <v>1.29613</v>
      </c>
      <c r="F70" s="193">
        <v>1.32809</v>
      </c>
      <c r="G70" s="193">
        <v>1.23262</v>
      </c>
      <c r="H70" s="193">
        <v>1.2521899999999999</v>
      </c>
      <c r="I70" s="193">
        <v>1.16666</v>
      </c>
      <c r="J70" s="193">
        <v>1.16028</v>
      </c>
      <c r="K70" s="193">
        <v>1.31711</v>
      </c>
      <c r="L70" s="193">
        <v>0.88934000000000002</v>
      </c>
      <c r="M70" s="193">
        <v>0.89763000000000004</v>
      </c>
      <c r="N70" s="193">
        <v>0.98692000000000002</v>
      </c>
      <c r="O70" s="193">
        <v>0.89958000000000005</v>
      </c>
      <c r="P70" s="193">
        <v>0.98731000000000002</v>
      </c>
      <c r="Q70" s="193"/>
      <c r="R70" s="193"/>
      <c r="S70" s="193"/>
      <c r="T70" s="193"/>
      <c r="U70" s="193"/>
      <c r="V70" s="193"/>
      <c r="W70" s="193"/>
      <c r="X70" s="193">
        <v>1.0161199999999999</v>
      </c>
      <c r="Y70" s="193">
        <v>1.3752800000000001</v>
      </c>
      <c r="Z70" s="193">
        <v>1.35256</v>
      </c>
      <c r="AA70" s="193">
        <v>1.3238300000000001</v>
      </c>
      <c r="AB70" s="193">
        <v>1.25865</v>
      </c>
      <c r="AC70" s="193">
        <v>1.2140299999999999</v>
      </c>
      <c r="AD70" s="193">
        <v>1.17293</v>
      </c>
      <c r="AE70" s="193">
        <v>1.11886</v>
      </c>
      <c r="AF70" s="193">
        <v>1.13724</v>
      </c>
      <c r="AG70" s="193">
        <v>1.3847799999999999</v>
      </c>
      <c r="AH70" s="193">
        <v>1.04996</v>
      </c>
      <c r="AI70" s="193">
        <v>1.1811199999999999</v>
      </c>
      <c r="AJ70" s="193">
        <v>1.16479</v>
      </c>
      <c r="AK70" s="193">
        <v>1.1604300000000001</v>
      </c>
      <c r="AL70" s="193">
        <v>1.14689</v>
      </c>
      <c r="AM70" s="193">
        <v>1.0760099999999999</v>
      </c>
      <c r="AN70" s="193">
        <v>1.1305400000000001</v>
      </c>
      <c r="AO70" s="193">
        <v>1.1581300000000001</v>
      </c>
      <c r="AP70" s="193">
        <v>1.14415</v>
      </c>
      <c r="AQ70" s="193">
        <v>1.1329</v>
      </c>
      <c r="AR70" s="193">
        <v>1.13968</v>
      </c>
      <c r="AS70" s="193">
        <v>1.16835</v>
      </c>
      <c r="AT70" s="193">
        <v>1.1351</v>
      </c>
      <c r="AU70" s="193">
        <v>1.1636</v>
      </c>
      <c r="AV70" s="193">
        <v>0.87905999999999995</v>
      </c>
      <c r="AW70" s="193">
        <v>0.90613999999999995</v>
      </c>
      <c r="AX70" s="193">
        <v>1.0317400000000001</v>
      </c>
      <c r="AY70" s="193">
        <v>1.0440400000000001</v>
      </c>
      <c r="AZ70" s="193">
        <v>1.05663</v>
      </c>
      <c r="BA70" s="193">
        <v>1.0675399999999999</v>
      </c>
      <c r="BB70" s="193">
        <v>1.07124</v>
      </c>
      <c r="BC70" s="193">
        <v>1.06996</v>
      </c>
      <c r="BD70" s="193">
        <v>1.05938</v>
      </c>
      <c r="BE70" s="193">
        <v>1.0421</v>
      </c>
      <c r="BF70" s="193">
        <v>1.0220800000000001</v>
      </c>
      <c r="BG70" s="193">
        <v>0.89949999999999997</v>
      </c>
      <c r="BH70" s="193">
        <v>0.88866000000000001</v>
      </c>
      <c r="BI70" s="193">
        <v>1.1630400000000001</v>
      </c>
      <c r="BJ70" s="193">
        <v>1.1966399999999999</v>
      </c>
      <c r="BK70" s="193">
        <v>1.1994800000000001</v>
      </c>
      <c r="BL70" s="193">
        <v>1.1964900000000001</v>
      </c>
      <c r="BM70" s="193">
        <v>1.18154</v>
      </c>
      <c r="BN70" s="193">
        <v>0.85082999999999998</v>
      </c>
      <c r="BO70" s="193">
        <v>1.0556399999999999</v>
      </c>
      <c r="BP70" s="193">
        <v>1.05707</v>
      </c>
      <c r="BQ70" s="193">
        <v>1.05542</v>
      </c>
      <c r="BR70" s="193">
        <v>0.97309000000000001</v>
      </c>
      <c r="BS70" s="193">
        <v>0.98662000000000005</v>
      </c>
      <c r="BT70" s="193">
        <v>0.99638000000000004</v>
      </c>
      <c r="BU70" s="193">
        <v>1.0295300000000001</v>
      </c>
      <c r="BV70" s="193">
        <v>1.0645500000000001</v>
      </c>
      <c r="BW70" s="193">
        <v>1.05246</v>
      </c>
      <c r="BX70" s="193">
        <v>1.0490600000000001</v>
      </c>
      <c r="BY70" s="193">
        <v>1.0538000000000001</v>
      </c>
      <c r="BZ70" s="193">
        <v>1.0548999999999999</v>
      </c>
      <c r="CA70" s="193"/>
      <c r="CB70" s="193">
        <v>1.11111</v>
      </c>
      <c r="CC70" s="193">
        <v>1.18336</v>
      </c>
      <c r="CD70" s="193">
        <v>1.3037300000000001</v>
      </c>
      <c r="CE70" s="193">
        <v>1.30931</v>
      </c>
      <c r="CF70" s="193">
        <v>1.3046599999999999</v>
      </c>
      <c r="CG70" s="193">
        <v>1.16629</v>
      </c>
      <c r="CH70" s="193">
        <v>1.0394399999999999</v>
      </c>
      <c r="CI70" s="193">
        <v>1.0875999999999999</v>
      </c>
      <c r="CJ70" s="193">
        <v>1.0655399999999999</v>
      </c>
      <c r="CK70" s="193">
        <v>0.99465000000000003</v>
      </c>
      <c r="CL70" s="193">
        <v>1.18302</v>
      </c>
      <c r="CM70" s="193">
        <v>1.3486499999999999</v>
      </c>
      <c r="CN70" s="193">
        <v>1.26935</v>
      </c>
      <c r="CO70" s="193">
        <v>1.2252799999999999</v>
      </c>
      <c r="CP70" s="193">
        <v>1.31325</v>
      </c>
      <c r="CQ70" s="193">
        <v>1.34371</v>
      </c>
      <c r="CR70" s="193">
        <v>1.10778</v>
      </c>
      <c r="CS70" s="193">
        <v>1.13422</v>
      </c>
      <c r="CT70" s="193">
        <v>1.12842</v>
      </c>
      <c r="CU70" s="193">
        <v>0.99546000000000001</v>
      </c>
      <c r="CV70" s="193">
        <v>1.04813</v>
      </c>
      <c r="CW70" s="193">
        <v>0.97360999999999998</v>
      </c>
      <c r="CX70" s="193">
        <v>1.05026</v>
      </c>
      <c r="CY70" s="193">
        <v>1.04121</v>
      </c>
      <c r="CZ70" s="193">
        <v>1.0264899999999999</v>
      </c>
      <c r="DA70" s="193">
        <v>1.02091</v>
      </c>
      <c r="DB70" s="193">
        <v>1.1169100000000001</v>
      </c>
      <c r="DC70" s="193">
        <v>1.1180000000000001</v>
      </c>
      <c r="DD70" s="193">
        <v>1.1264700000000001</v>
      </c>
      <c r="DE70" s="193">
        <v>1.1655500000000001</v>
      </c>
      <c r="DF70" s="193">
        <v>1.20627</v>
      </c>
      <c r="DG70" s="193">
        <v>1.23322</v>
      </c>
      <c r="DH70" s="193">
        <v>1.25963</v>
      </c>
      <c r="DI70" s="193">
        <v>1.2728200000000001</v>
      </c>
      <c r="DJ70" s="193">
        <v>1.4229400000000001</v>
      </c>
      <c r="DK70" s="193">
        <v>0.93701000000000001</v>
      </c>
      <c r="DL70" s="193">
        <v>0.93666000000000005</v>
      </c>
      <c r="DM70" s="193">
        <v>0.93488000000000004</v>
      </c>
      <c r="DN70" s="193">
        <v>0.9819</v>
      </c>
      <c r="DO70" s="193"/>
      <c r="DP70" s="193"/>
      <c r="DQ70" s="193"/>
      <c r="DR70" s="193">
        <v>1.1242000000000001</v>
      </c>
      <c r="DS70" s="193">
        <v>1.1729799999999999</v>
      </c>
      <c r="DT70" s="193">
        <v>1.20767</v>
      </c>
      <c r="DU70" s="193">
        <v>1.2746500000000001</v>
      </c>
      <c r="DV70" s="193">
        <v>1.24319</v>
      </c>
      <c r="DW70" s="193">
        <v>0.95657999999999999</v>
      </c>
      <c r="DX70" s="193">
        <v>1.0098</v>
      </c>
      <c r="DY70" s="193">
        <v>0.99016000000000004</v>
      </c>
      <c r="DZ70" s="193">
        <v>1.0244899999999999</v>
      </c>
      <c r="EA70" s="193">
        <v>1.0378700000000001</v>
      </c>
      <c r="EB70" s="193">
        <v>1.0452300000000001</v>
      </c>
      <c r="EC70" s="193">
        <v>1.0533399999999999</v>
      </c>
      <c r="ED70" s="193">
        <v>0.86524999999999996</v>
      </c>
      <c r="EE70" s="193">
        <v>0.84984000000000004</v>
      </c>
      <c r="EF70" s="193">
        <v>0.84004000000000001</v>
      </c>
      <c r="EG70" s="193">
        <v>0.83655999999999997</v>
      </c>
      <c r="EH70" s="193">
        <v>1.3709499999999999</v>
      </c>
      <c r="EI70" s="193">
        <v>1.3312200000000001</v>
      </c>
      <c r="EJ70" s="193">
        <v>1.2336400000000001</v>
      </c>
      <c r="EK70" s="193">
        <v>1.54369</v>
      </c>
      <c r="EL70" s="193">
        <v>1.5600099999999999</v>
      </c>
      <c r="EM70" s="193">
        <v>1.42018</v>
      </c>
      <c r="EN70" s="193">
        <v>1.5031399999999999</v>
      </c>
      <c r="EO70" s="193">
        <v>1.3273200000000001</v>
      </c>
      <c r="EP70" s="193">
        <v>1.19987</v>
      </c>
      <c r="EQ70" s="193">
        <v>1.0958300000000001</v>
      </c>
      <c r="ER70" s="193">
        <v>1.15008</v>
      </c>
      <c r="ES70" s="193">
        <v>0.99061999999999995</v>
      </c>
      <c r="ET70" s="193">
        <v>0.98550000000000004</v>
      </c>
      <c r="EU70" s="193"/>
      <c r="EV70" s="193">
        <v>0.97718000000000005</v>
      </c>
      <c r="EW70" s="193">
        <v>0.97108000000000005</v>
      </c>
      <c r="EX70" s="193">
        <v>0.96860999999999997</v>
      </c>
      <c r="EY70" s="193">
        <v>1.1267799999999999</v>
      </c>
      <c r="EZ70" s="193">
        <v>1.12673</v>
      </c>
      <c r="FA70" s="193">
        <v>1.1362300000000001</v>
      </c>
      <c r="FB70" s="193">
        <v>1.1357600000000001</v>
      </c>
      <c r="FC70" s="193">
        <v>1.12913</v>
      </c>
      <c r="FD70" s="193">
        <v>1.22041</v>
      </c>
      <c r="FE70" s="193">
        <v>1.2807500000000001</v>
      </c>
      <c r="FF70" s="193">
        <v>1.3270599999999999</v>
      </c>
      <c r="FG70" s="193">
        <v>1.3836299999999999</v>
      </c>
      <c r="FH70" s="193">
        <v>1.4283999999999999</v>
      </c>
      <c r="FI70" s="193">
        <v>1.2672000000000001</v>
      </c>
      <c r="FJ70" s="193">
        <v>1.34762</v>
      </c>
      <c r="FK70" s="193">
        <v>1.40066</v>
      </c>
      <c r="FL70" s="193">
        <v>1.1509199999999999</v>
      </c>
      <c r="FM70" s="193">
        <v>1.1572899999999999</v>
      </c>
      <c r="FN70" s="193">
        <v>1.0550200000000001</v>
      </c>
      <c r="FO70" s="193">
        <v>0.94252000000000002</v>
      </c>
      <c r="FP70" s="193"/>
      <c r="FQ70" s="193">
        <v>1.05152</v>
      </c>
      <c r="FR70" s="193">
        <v>1.0484100000000001</v>
      </c>
      <c r="FS70" s="193">
        <v>1.1058399999999999</v>
      </c>
      <c r="FT70" s="193">
        <v>1.0911999999999999</v>
      </c>
      <c r="FU70" s="193">
        <v>1.04996</v>
      </c>
      <c r="FV70" s="193">
        <v>0.96992999999999996</v>
      </c>
      <c r="FW70" s="193">
        <v>0.99595999999999996</v>
      </c>
      <c r="FX70" s="193">
        <v>1.3894200000000001</v>
      </c>
      <c r="FY70" s="193">
        <v>1.0534300000000001</v>
      </c>
      <c r="FZ70" s="193">
        <v>1.0849500000000001</v>
      </c>
      <c r="GA70" s="193"/>
      <c r="GB70" s="193">
        <v>1.2568699999999999</v>
      </c>
      <c r="GC70" s="193">
        <v>1.1284799999999999</v>
      </c>
      <c r="GD70" s="193">
        <v>0.95008000000000004</v>
      </c>
      <c r="GE70" s="193">
        <v>1.0151600000000001</v>
      </c>
      <c r="GF70" s="193">
        <v>1.1167499999999999</v>
      </c>
    </row>
    <row r="71" spans="1:188" s="108" customFormat="1">
      <c r="A71" s="29">
        <v>44817</v>
      </c>
      <c r="B71" s="193">
        <v>1.1823399999999999</v>
      </c>
      <c r="C71" s="193">
        <v>1.3607100000000001</v>
      </c>
      <c r="D71" s="193">
        <v>1.36338</v>
      </c>
      <c r="E71" s="193">
        <v>1.29291</v>
      </c>
      <c r="F71" s="193">
        <v>1.32463</v>
      </c>
      <c r="G71" s="193">
        <v>1.22993</v>
      </c>
      <c r="H71" s="193">
        <v>1.24926</v>
      </c>
      <c r="I71" s="193">
        <v>1.16411</v>
      </c>
      <c r="J71" s="193">
        <v>1.15737</v>
      </c>
      <c r="K71" s="193">
        <v>1.31141</v>
      </c>
      <c r="L71" s="193">
        <v>0.88695000000000002</v>
      </c>
      <c r="M71" s="193">
        <v>0.89527999999999996</v>
      </c>
      <c r="N71" s="193">
        <v>0.98255999999999999</v>
      </c>
      <c r="O71" s="193">
        <v>0.89717999999999998</v>
      </c>
      <c r="P71" s="193">
        <v>0.98297999999999996</v>
      </c>
      <c r="Q71" s="193"/>
      <c r="R71" s="193"/>
      <c r="S71" s="193"/>
      <c r="T71" s="193"/>
      <c r="U71" s="193"/>
      <c r="V71" s="193"/>
      <c r="W71" s="193"/>
      <c r="X71" s="193">
        <v>1.0292699999999999</v>
      </c>
      <c r="Y71" s="193">
        <v>1.38916</v>
      </c>
      <c r="Z71" s="193">
        <v>1.3660099999999999</v>
      </c>
      <c r="AA71" s="193">
        <v>1.3365800000000001</v>
      </c>
      <c r="AB71" s="193">
        <v>1.26932</v>
      </c>
      <c r="AC71" s="193">
        <v>1.22238</v>
      </c>
      <c r="AD71" s="193">
        <v>1.1799900000000001</v>
      </c>
      <c r="AE71" s="193">
        <v>1.12541</v>
      </c>
      <c r="AF71" s="193">
        <v>1.1489799999999999</v>
      </c>
      <c r="AG71" s="193">
        <v>1.3956999999999999</v>
      </c>
      <c r="AH71" s="193">
        <v>1.0609299999999999</v>
      </c>
      <c r="AI71" s="193">
        <v>1.19424</v>
      </c>
      <c r="AJ71" s="193">
        <v>1.17743</v>
      </c>
      <c r="AK71" s="193">
        <v>1.17164</v>
      </c>
      <c r="AL71" s="193">
        <v>1.1576900000000001</v>
      </c>
      <c r="AM71" s="193">
        <v>1.08297</v>
      </c>
      <c r="AN71" s="193">
        <v>1.1424300000000001</v>
      </c>
      <c r="AO71" s="193">
        <v>1.17</v>
      </c>
      <c r="AP71" s="193">
        <v>1.15282</v>
      </c>
      <c r="AQ71" s="193">
        <v>1.1412500000000001</v>
      </c>
      <c r="AR71" s="193">
        <v>1.15245</v>
      </c>
      <c r="AS71" s="193">
        <v>1.1811199999999999</v>
      </c>
      <c r="AT71" s="193">
        <v>1.14758</v>
      </c>
      <c r="AU71" s="193">
        <v>1.1760699999999999</v>
      </c>
      <c r="AV71" s="193">
        <v>0.88890000000000002</v>
      </c>
      <c r="AW71" s="193">
        <v>0.91300000000000003</v>
      </c>
      <c r="AX71" s="193">
        <v>1.0417799999999999</v>
      </c>
      <c r="AY71" s="193">
        <v>1.05487</v>
      </c>
      <c r="AZ71" s="193">
        <v>1.0682700000000001</v>
      </c>
      <c r="BA71" s="193">
        <v>1.07785</v>
      </c>
      <c r="BB71" s="193">
        <v>1.08117</v>
      </c>
      <c r="BC71" s="193">
        <v>1.07948</v>
      </c>
      <c r="BD71" s="193">
        <v>1.0682400000000001</v>
      </c>
      <c r="BE71" s="193">
        <v>1.05019</v>
      </c>
      <c r="BF71" s="193">
        <v>1.02946</v>
      </c>
      <c r="BG71" s="193">
        <v>0.90586</v>
      </c>
      <c r="BH71" s="193">
        <v>0.89620999999999995</v>
      </c>
      <c r="BI71" s="193">
        <v>1.1735899999999999</v>
      </c>
      <c r="BJ71" s="193">
        <v>1.20885</v>
      </c>
      <c r="BK71" s="193">
        <v>1.21285</v>
      </c>
      <c r="BL71" s="193">
        <v>1.2110799999999999</v>
      </c>
      <c r="BM71" s="193">
        <v>1.19617</v>
      </c>
      <c r="BN71" s="193">
        <v>0.86162000000000005</v>
      </c>
      <c r="BO71" s="193">
        <v>1.0636099999999999</v>
      </c>
      <c r="BP71" s="193">
        <v>1.06728</v>
      </c>
      <c r="BQ71" s="193">
        <v>1.0662199999999999</v>
      </c>
      <c r="BR71" s="193">
        <v>0.98148999999999997</v>
      </c>
      <c r="BS71" s="193">
        <v>0.99663000000000002</v>
      </c>
      <c r="BT71" s="193">
        <v>1.0069699999999999</v>
      </c>
      <c r="BU71" s="193">
        <v>1.0410699999999999</v>
      </c>
      <c r="BV71" s="193">
        <v>1.07657</v>
      </c>
      <c r="BW71" s="193">
        <v>1.0646800000000001</v>
      </c>
      <c r="BX71" s="193">
        <v>1.04464</v>
      </c>
      <c r="BY71" s="193">
        <v>1.04857</v>
      </c>
      <c r="BZ71" s="193">
        <v>1.04904</v>
      </c>
      <c r="CA71" s="193"/>
      <c r="CB71" s="193">
        <v>1.12066</v>
      </c>
      <c r="CC71" s="193">
        <v>1.1943699999999999</v>
      </c>
      <c r="CD71" s="193">
        <v>1.3166100000000001</v>
      </c>
      <c r="CE71" s="193">
        <v>1.32304</v>
      </c>
      <c r="CF71" s="193">
        <v>1.31887</v>
      </c>
      <c r="CG71" s="193">
        <v>1.1792100000000001</v>
      </c>
      <c r="CH71" s="193">
        <v>1.05149</v>
      </c>
      <c r="CI71" s="193">
        <v>1.1011899999999999</v>
      </c>
      <c r="CJ71" s="193">
        <v>1.0784899999999999</v>
      </c>
      <c r="CK71" s="193">
        <v>1.0061599999999999</v>
      </c>
      <c r="CL71" s="193">
        <v>1.1861299999999999</v>
      </c>
      <c r="CM71" s="193">
        <v>1.3554600000000001</v>
      </c>
      <c r="CN71" s="193">
        <v>1.27447</v>
      </c>
      <c r="CO71" s="193">
        <v>1.2296199999999999</v>
      </c>
      <c r="CP71" s="193">
        <v>1.31918</v>
      </c>
      <c r="CQ71" s="193">
        <v>1.3502099999999999</v>
      </c>
      <c r="CR71" s="193">
        <v>1.1105700000000001</v>
      </c>
      <c r="CS71" s="193">
        <v>1.13815</v>
      </c>
      <c r="CT71" s="193">
        <v>1.1342099999999999</v>
      </c>
      <c r="CU71" s="193">
        <v>0.99936000000000003</v>
      </c>
      <c r="CV71" s="193">
        <v>1.0529999999999999</v>
      </c>
      <c r="CW71" s="193">
        <v>0.97841999999999996</v>
      </c>
      <c r="CX71" s="193">
        <v>1.06179</v>
      </c>
      <c r="CY71" s="193">
        <v>1.05294</v>
      </c>
      <c r="CZ71" s="193">
        <v>1.03678</v>
      </c>
      <c r="DA71" s="193">
        <v>1.0306</v>
      </c>
      <c r="DB71" s="193">
        <v>1.12521</v>
      </c>
      <c r="DC71" s="193">
        <v>1.1264700000000001</v>
      </c>
      <c r="DD71" s="193">
        <v>1.13724</v>
      </c>
      <c r="DE71" s="193">
        <v>1.1773</v>
      </c>
      <c r="DF71" s="193">
        <v>1.2196499999999999</v>
      </c>
      <c r="DG71" s="193">
        <v>1.2474099999999999</v>
      </c>
      <c r="DH71" s="193">
        <v>1.2744</v>
      </c>
      <c r="DI71" s="193">
        <v>1.28731</v>
      </c>
      <c r="DJ71" s="193">
        <v>1.43662</v>
      </c>
      <c r="DK71" s="193">
        <v>0.94481000000000004</v>
      </c>
      <c r="DL71" s="193">
        <v>0.94650000000000001</v>
      </c>
      <c r="DM71" s="193">
        <v>0.94525000000000003</v>
      </c>
      <c r="DN71" s="193">
        <v>0.98433999999999999</v>
      </c>
      <c r="DO71" s="193"/>
      <c r="DP71" s="193"/>
      <c r="DQ71" s="193"/>
      <c r="DR71" s="193">
        <v>1.13202</v>
      </c>
      <c r="DS71" s="193">
        <v>1.1809400000000001</v>
      </c>
      <c r="DT71" s="193">
        <v>1.2156199999999999</v>
      </c>
      <c r="DU71" s="193">
        <v>1.2832600000000001</v>
      </c>
      <c r="DV71" s="193">
        <v>1.2514700000000001</v>
      </c>
      <c r="DW71" s="193">
        <v>0.96406999999999998</v>
      </c>
      <c r="DX71" s="193">
        <v>1.0186299999999999</v>
      </c>
      <c r="DY71" s="193">
        <v>0.99839999999999995</v>
      </c>
      <c r="DZ71" s="193">
        <v>1.0337499999999999</v>
      </c>
      <c r="EA71" s="193">
        <v>1.04755</v>
      </c>
      <c r="EB71" s="193">
        <v>1.0551900000000001</v>
      </c>
      <c r="EC71" s="193">
        <v>1.06351</v>
      </c>
      <c r="ED71" s="193">
        <v>0.87219000000000002</v>
      </c>
      <c r="EE71" s="193">
        <v>0.85797999999999996</v>
      </c>
      <c r="EF71" s="193">
        <v>0.84913000000000005</v>
      </c>
      <c r="EG71" s="193">
        <v>0.84633999999999998</v>
      </c>
      <c r="EH71" s="193">
        <v>1.3839999999999999</v>
      </c>
      <c r="EI71" s="193">
        <v>1.34301</v>
      </c>
      <c r="EJ71" s="193">
        <v>1.24255</v>
      </c>
      <c r="EK71" s="193">
        <v>1.5549500000000001</v>
      </c>
      <c r="EL71" s="193">
        <v>1.5714300000000001</v>
      </c>
      <c r="EM71" s="193">
        <v>1.4280600000000001</v>
      </c>
      <c r="EN71" s="193">
        <v>1.5131300000000001</v>
      </c>
      <c r="EO71" s="193">
        <v>1.3336600000000001</v>
      </c>
      <c r="EP71" s="193">
        <v>1.2055400000000001</v>
      </c>
      <c r="EQ71" s="193">
        <v>1.10643</v>
      </c>
      <c r="ER71" s="193">
        <v>1.15937</v>
      </c>
      <c r="ES71" s="193">
        <v>0.99695999999999996</v>
      </c>
      <c r="ET71" s="193">
        <v>0.99429000000000001</v>
      </c>
      <c r="EU71" s="193"/>
      <c r="EV71" s="193">
        <v>0.98380999999999996</v>
      </c>
      <c r="EW71" s="193">
        <v>0.97955000000000003</v>
      </c>
      <c r="EX71" s="193">
        <v>0.97775000000000001</v>
      </c>
      <c r="EY71" s="193">
        <v>1.1363300000000001</v>
      </c>
      <c r="EZ71" s="193">
        <v>1.13558</v>
      </c>
      <c r="FA71" s="193">
        <v>1.1455500000000001</v>
      </c>
      <c r="FB71" s="193">
        <v>1.14436</v>
      </c>
      <c r="FC71" s="193">
        <v>1.1375999999999999</v>
      </c>
      <c r="FD71" s="193">
        <v>1.23028</v>
      </c>
      <c r="FE71" s="193">
        <v>1.2926299999999999</v>
      </c>
      <c r="FF71" s="193">
        <v>1.3410200000000001</v>
      </c>
      <c r="FG71" s="193">
        <v>1.39984</v>
      </c>
      <c r="FH71" s="193">
        <v>1.4468399999999999</v>
      </c>
      <c r="FI71" s="193">
        <v>1.27895</v>
      </c>
      <c r="FJ71" s="193">
        <v>1.3601099999999999</v>
      </c>
      <c r="FK71" s="193">
        <v>1.4121600000000001</v>
      </c>
      <c r="FL71" s="193">
        <v>1.1484300000000001</v>
      </c>
      <c r="FM71" s="193">
        <v>1.1546799999999999</v>
      </c>
      <c r="FN71" s="193">
        <v>1.05345</v>
      </c>
      <c r="FO71" s="193">
        <v>0.94108999999999998</v>
      </c>
      <c r="FP71" s="193"/>
      <c r="FQ71" s="193">
        <v>1.0551299999999999</v>
      </c>
      <c r="FR71" s="193">
        <v>1.0520099999999999</v>
      </c>
      <c r="FS71" s="193">
        <v>1.11232</v>
      </c>
      <c r="FT71" s="193">
        <v>1.09975</v>
      </c>
      <c r="FU71" s="193">
        <v>1.0579400000000001</v>
      </c>
      <c r="FV71" s="193">
        <v>0.97604000000000002</v>
      </c>
      <c r="FW71" s="193">
        <v>1.0025999999999999</v>
      </c>
      <c r="FX71" s="193">
        <v>1.39028</v>
      </c>
      <c r="FY71" s="193">
        <v>1.05992</v>
      </c>
      <c r="FZ71" s="193">
        <v>1.0926899999999999</v>
      </c>
      <c r="GA71" s="193"/>
      <c r="GB71" s="193">
        <v>1.2620499999999999</v>
      </c>
      <c r="GC71" s="193">
        <v>1.133</v>
      </c>
      <c r="GD71" s="193">
        <v>0.95484000000000002</v>
      </c>
      <c r="GE71" s="193">
        <v>1.0232300000000001</v>
      </c>
      <c r="GF71" s="193">
        <v>1.1230199999999999</v>
      </c>
    </row>
    <row r="72" spans="1:188" s="108" customFormat="1">
      <c r="A72" s="29">
        <v>44818</v>
      </c>
      <c r="B72" s="193">
        <v>1.2030700000000001</v>
      </c>
      <c r="C72" s="193">
        <v>1.4087700000000001</v>
      </c>
      <c r="D72" s="193">
        <v>1.4138599999999999</v>
      </c>
      <c r="E72" s="193">
        <v>1.3288199999999999</v>
      </c>
      <c r="F72" s="193">
        <v>1.3673299999999999</v>
      </c>
      <c r="G72" s="193">
        <v>1.25281</v>
      </c>
      <c r="H72" s="193">
        <v>1.2770999999999999</v>
      </c>
      <c r="I72" s="193">
        <v>1.1858</v>
      </c>
      <c r="J72" s="193">
        <v>1.19825</v>
      </c>
      <c r="K72" s="193">
        <v>1.3518600000000001</v>
      </c>
      <c r="L72" s="193">
        <v>0.91879999999999995</v>
      </c>
      <c r="M72" s="193">
        <v>0.92773000000000005</v>
      </c>
      <c r="N72" s="193">
        <v>1.0135400000000001</v>
      </c>
      <c r="O72" s="193">
        <v>0.92954000000000003</v>
      </c>
      <c r="P72" s="193">
        <v>1.0138499999999999</v>
      </c>
      <c r="Q72" s="193"/>
      <c r="R72" s="193"/>
      <c r="S72" s="193"/>
      <c r="T72" s="193"/>
      <c r="U72" s="193"/>
      <c r="V72" s="193"/>
      <c r="W72" s="193"/>
      <c r="X72" s="193">
        <v>1.04775</v>
      </c>
      <c r="Y72" s="193">
        <v>1.42947</v>
      </c>
      <c r="Z72" s="193">
        <v>1.4051800000000001</v>
      </c>
      <c r="AA72" s="193">
        <v>1.3737200000000001</v>
      </c>
      <c r="AB72" s="193">
        <v>1.2993600000000001</v>
      </c>
      <c r="AC72" s="193">
        <v>1.2435400000000001</v>
      </c>
      <c r="AD72" s="193">
        <v>1.19628</v>
      </c>
      <c r="AE72" s="193">
        <v>1.1403399999999999</v>
      </c>
      <c r="AF72" s="193">
        <v>1.1827799999999999</v>
      </c>
      <c r="AG72" s="193">
        <v>1.4295500000000001</v>
      </c>
      <c r="AH72" s="193">
        <v>1.0923400000000001</v>
      </c>
      <c r="AI72" s="193">
        <v>1.22149</v>
      </c>
      <c r="AJ72" s="193">
        <v>1.20367</v>
      </c>
      <c r="AK72" s="193">
        <v>1.19313</v>
      </c>
      <c r="AL72" s="193">
        <v>1.17835</v>
      </c>
      <c r="AM72" s="193">
        <v>1.0930299999999999</v>
      </c>
      <c r="AN72" s="193">
        <v>1.1666300000000001</v>
      </c>
      <c r="AO72" s="193">
        <v>1.1941299999999999</v>
      </c>
      <c r="AP72" s="193">
        <v>1.16686</v>
      </c>
      <c r="AQ72" s="193">
        <v>1.1547700000000001</v>
      </c>
      <c r="AR72" s="193">
        <v>1.17892</v>
      </c>
      <c r="AS72" s="193">
        <v>1.2075899999999999</v>
      </c>
      <c r="AT72" s="193">
        <v>1.1734100000000001</v>
      </c>
      <c r="AU72" s="193">
        <v>1.2018599999999999</v>
      </c>
      <c r="AV72" s="193">
        <v>0.90937000000000001</v>
      </c>
      <c r="AW72" s="193">
        <v>0.92413000000000001</v>
      </c>
      <c r="AX72" s="193">
        <v>1.05487</v>
      </c>
      <c r="AY72" s="193">
        <v>1.0729200000000001</v>
      </c>
      <c r="AZ72" s="193">
        <v>1.09209</v>
      </c>
      <c r="BA72" s="193">
        <v>1.0992</v>
      </c>
      <c r="BB72" s="193">
        <v>1.1015299999999999</v>
      </c>
      <c r="BC72" s="193">
        <v>1.0983400000000001</v>
      </c>
      <c r="BD72" s="193">
        <v>1.0844</v>
      </c>
      <c r="BE72" s="193">
        <v>1.0629200000000001</v>
      </c>
      <c r="BF72" s="193">
        <v>1.0387</v>
      </c>
      <c r="BG72" s="193">
        <v>0.91913</v>
      </c>
      <c r="BH72" s="193">
        <v>0.91708000000000001</v>
      </c>
      <c r="BI72" s="193">
        <v>1.18875</v>
      </c>
      <c r="BJ72" s="193">
        <v>1.2294799999999999</v>
      </c>
      <c r="BK72" s="193">
        <v>1.23794</v>
      </c>
      <c r="BL72" s="193">
        <v>1.23994</v>
      </c>
      <c r="BM72" s="193">
        <v>1.22593</v>
      </c>
      <c r="BN72" s="193">
        <v>0.88273000000000001</v>
      </c>
      <c r="BO72" s="193">
        <v>1.0763799999999999</v>
      </c>
      <c r="BP72" s="193">
        <v>1.0869</v>
      </c>
      <c r="BQ72" s="193">
        <v>1.08717</v>
      </c>
      <c r="BR72" s="193">
        <v>0.99141999999999997</v>
      </c>
      <c r="BS72" s="193">
        <v>1.01335</v>
      </c>
      <c r="BT72" s="193">
        <v>1.0269600000000001</v>
      </c>
      <c r="BU72" s="193">
        <v>1.0627800000000001</v>
      </c>
      <c r="BV72" s="193">
        <v>1.10077</v>
      </c>
      <c r="BW72" s="193">
        <v>1.0888800000000001</v>
      </c>
      <c r="BX72" s="193">
        <v>1.05677</v>
      </c>
      <c r="BY72" s="193">
        <v>1.0659799999999999</v>
      </c>
      <c r="BZ72" s="193">
        <v>1.06857</v>
      </c>
      <c r="CA72" s="193"/>
      <c r="CB72" s="193">
        <v>1.13201</v>
      </c>
      <c r="CC72" s="193">
        <v>1.2123600000000001</v>
      </c>
      <c r="CD72" s="193">
        <v>1.3406400000000001</v>
      </c>
      <c r="CE72" s="193">
        <v>1.35087</v>
      </c>
      <c r="CF72" s="193">
        <v>1.34944</v>
      </c>
      <c r="CG72" s="193">
        <v>1.2076899999999999</v>
      </c>
      <c r="CH72" s="193">
        <v>1.0713299999999999</v>
      </c>
      <c r="CI72" s="193">
        <v>1.1270500000000001</v>
      </c>
      <c r="CJ72" s="193">
        <v>1.10172</v>
      </c>
      <c r="CK72" s="193">
        <v>1.03095</v>
      </c>
      <c r="CL72" s="193">
        <v>1.19858</v>
      </c>
      <c r="CM72" s="193">
        <v>1.3888199999999999</v>
      </c>
      <c r="CN72" s="193">
        <v>1.2975300000000001</v>
      </c>
      <c r="CO72" s="193">
        <v>1.2477199999999999</v>
      </c>
      <c r="CP72" s="193">
        <v>1.3471200000000001</v>
      </c>
      <c r="CQ72" s="193">
        <v>1.3810100000000001</v>
      </c>
      <c r="CR72" s="193">
        <v>1.12222</v>
      </c>
      <c r="CS72" s="193">
        <v>1.1549499999999999</v>
      </c>
      <c r="CT72" s="193">
        <v>1.16266</v>
      </c>
      <c r="CU72" s="193">
        <v>1.01738</v>
      </c>
      <c r="CV72" s="193">
        <v>1.07694</v>
      </c>
      <c r="CW72" s="193">
        <v>1.00282</v>
      </c>
      <c r="CX72" s="193">
        <v>1.08195</v>
      </c>
      <c r="CY72" s="193">
        <v>1.0707100000000001</v>
      </c>
      <c r="CZ72" s="193">
        <v>1.0478400000000001</v>
      </c>
      <c r="DA72" s="193">
        <v>1.03922</v>
      </c>
      <c r="DB72" s="193">
        <v>1.1363700000000001</v>
      </c>
      <c r="DC72" s="193">
        <v>1.1381699999999999</v>
      </c>
      <c r="DD72" s="193">
        <v>1.15591</v>
      </c>
      <c r="DE72" s="193">
        <v>1.1994499999999999</v>
      </c>
      <c r="DF72" s="193">
        <v>1.24668</v>
      </c>
      <c r="DG72" s="193">
        <v>1.27796</v>
      </c>
      <c r="DH72" s="193">
        <v>1.3058099999999999</v>
      </c>
      <c r="DI72" s="193">
        <v>1.3183</v>
      </c>
      <c r="DJ72" s="193">
        <v>1.4660200000000001</v>
      </c>
      <c r="DK72" s="193">
        <v>0.96257999999999999</v>
      </c>
      <c r="DL72" s="193">
        <v>0.96926000000000001</v>
      </c>
      <c r="DM72" s="193">
        <v>0.96933000000000002</v>
      </c>
      <c r="DN72" s="193">
        <v>0.98892999999999998</v>
      </c>
      <c r="DO72" s="193"/>
      <c r="DP72" s="193"/>
      <c r="DQ72" s="193"/>
      <c r="DR72" s="193">
        <v>1.1515200000000001</v>
      </c>
      <c r="DS72" s="193">
        <v>1.2047000000000001</v>
      </c>
      <c r="DT72" s="193">
        <v>1.24047</v>
      </c>
      <c r="DU72" s="193">
        <v>1.3119400000000001</v>
      </c>
      <c r="DV72" s="193">
        <v>1.2780499999999999</v>
      </c>
      <c r="DW72" s="193">
        <v>0.98655000000000004</v>
      </c>
      <c r="DX72" s="193">
        <v>1.0338000000000001</v>
      </c>
      <c r="DY72" s="193">
        <v>1.01023</v>
      </c>
      <c r="DZ72" s="193">
        <v>1.05155</v>
      </c>
      <c r="EA72" s="193">
        <v>1.0678399999999999</v>
      </c>
      <c r="EB72" s="193">
        <v>1.0770900000000001</v>
      </c>
      <c r="EC72" s="193">
        <v>1.0867899999999999</v>
      </c>
      <c r="ED72" s="193">
        <v>0.88654999999999995</v>
      </c>
      <c r="EE72" s="193">
        <v>0.87612999999999996</v>
      </c>
      <c r="EF72" s="193">
        <v>0.87036000000000002</v>
      </c>
      <c r="EG72" s="193">
        <v>0.86963999999999997</v>
      </c>
      <c r="EH72" s="193">
        <v>1.4088099999999999</v>
      </c>
      <c r="EI72" s="193">
        <v>1.3622399999999999</v>
      </c>
      <c r="EJ72" s="193">
        <v>1.2521800000000001</v>
      </c>
      <c r="EK72" s="193">
        <v>1.5879300000000001</v>
      </c>
      <c r="EL72" s="193">
        <v>1.6053599999999999</v>
      </c>
      <c r="EM72" s="193">
        <v>1.44882</v>
      </c>
      <c r="EN72" s="193">
        <v>1.54193</v>
      </c>
      <c r="EO72" s="193">
        <v>1.3490200000000001</v>
      </c>
      <c r="EP72" s="193">
        <v>1.2187399999999999</v>
      </c>
      <c r="EQ72" s="193">
        <v>1.12775</v>
      </c>
      <c r="ER72" s="193">
        <v>1.1864699999999999</v>
      </c>
      <c r="ES72" s="193">
        <v>1.00726</v>
      </c>
      <c r="ET72" s="193">
        <v>1.0103599999999999</v>
      </c>
      <c r="EU72" s="193"/>
      <c r="EV72" s="193">
        <v>0.99514999999999998</v>
      </c>
      <c r="EW72" s="193">
        <v>0.99648999999999999</v>
      </c>
      <c r="EX72" s="193">
        <v>0.99729999999999996</v>
      </c>
      <c r="EY72" s="193">
        <v>1.15733</v>
      </c>
      <c r="EZ72" s="193">
        <v>1.1545700000000001</v>
      </c>
      <c r="FA72" s="193">
        <v>1.1661999999999999</v>
      </c>
      <c r="FB72" s="193">
        <v>1.1620600000000001</v>
      </c>
      <c r="FC72" s="193">
        <v>1.15391</v>
      </c>
      <c r="FD72" s="193">
        <v>1.2400500000000001</v>
      </c>
      <c r="FE72" s="193">
        <v>1.3061100000000001</v>
      </c>
      <c r="FF72" s="193">
        <v>1.35849</v>
      </c>
      <c r="FG72" s="193">
        <v>1.4217200000000001</v>
      </c>
      <c r="FH72" s="193">
        <v>1.47288</v>
      </c>
      <c r="FI72" s="193">
        <v>1.29999</v>
      </c>
      <c r="FJ72" s="193">
        <v>1.38246</v>
      </c>
      <c r="FK72" s="193">
        <v>1.4284300000000001</v>
      </c>
      <c r="FL72" s="193">
        <v>1.1669799999999999</v>
      </c>
      <c r="FM72" s="193">
        <v>1.1740699999999999</v>
      </c>
      <c r="FN72" s="193">
        <v>1.05637</v>
      </c>
      <c r="FO72" s="193">
        <v>0.94372999999999996</v>
      </c>
      <c r="FP72" s="193"/>
      <c r="FQ72" s="193">
        <v>1.0589</v>
      </c>
      <c r="FR72" s="193">
        <v>1.0558099999999999</v>
      </c>
      <c r="FS72" s="193">
        <v>1.12616</v>
      </c>
      <c r="FT72" s="193">
        <v>1.12161</v>
      </c>
      <c r="FU72" s="193">
        <v>1.07839</v>
      </c>
      <c r="FV72" s="193">
        <v>0.98170000000000002</v>
      </c>
      <c r="FW72" s="193">
        <v>1.0037199999999999</v>
      </c>
      <c r="FX72" s="193">
        <v>1.4040600000000001</v>
      </c>
      <c r="FY72" s="193">
        <v>1.06315</v>
      </c>
      <c r="FZ72" s="193">
        <v>1.1036300000000001</v>
      </c>
      <c r="GA72" s="193"/>
      <c r="GB72" s="193">
        <v>1.2735700000000001</v>
      </c>
      <c r="GC72" s="193">
        <v>1.1432899999999999</v>
      </c>
      <c r="GD72" s="193">
        <v>0.96375</v>
      </c>
      <c r="GE72" s="193">
        <v>1.0282199999999999</v>
      </c>
      <c r="GF72" s="193">
        <v>1.12917</v>
      </c>
    </row>
    <row r="73" spans="1:188" s="108" customFormat="1">
      <c r="A73" s="29">
        <v>44819</v>
      </c>
      <c r="B73" s="193">
        <v>1.1961599999999999</v>
      </c>
      <c r="C73" s="193">
        <v>1.3911899999999999</v>
      </c>
      <c r="D73" s="193">
        <v>1.3952100000000001</v>
      </c>
      <c r="E73" s="193">
        <v>1.3163100000000001</v>
      </c>
      <c r="F73" s="193">
        <v>1.3520399999999999</v>
      </c>
      <c r="G73" s="193">
        <v>1.2448600000000001</v>
      </c>
      <c r="H73" s="193">
        <v>1.26736</v>
      </c>
      <c r="I73" s="193">
        <v>1.1782699999999999</v>
      </c>
      <c r="J73" s="193">
        <v>1.18289</v>
      </c>
      <c r="K73" s="193">
        <v>1.34721</v>
      </c>
      <c r="L73" s="193">
        <v>0.90732999999999997</v>
      </c>
      <c r="M73" s="193">
        <v>0.91576999999999997</v>
      </c>
      <c r="N73" s="193">
        <v>1.0099400000000001</v>
      </c>
      <c r="O73" s="193">
        <v>0.91785000000000005</v>
      </c>
      <c r="P73" s="193">
        <v>1.01023</v>
      </c>
      <c r="Q73" s="193"/>
      <c r="R73" s="193"/>
      <c r="S73" s="193"/>
      <c r="T73" s="193"/>
      <c r="U73" s="193"/>
      <c r="V73" s="193"/>
      <c r="W73" s="193"/>
      <c r="X73" s="193">
        <v>1.0262500000000001</v>
      </c>
      <c r="Y73" s="193">
        <v>1.3877200000000001</v>
      </c>
      <c r="Z73" s="193">
        <v>1.3646499999999999</v>
      </c>
      <c r="AA73" s="193">
        <v>1.3351900000000001</v>
      </c>
      <c r="AB73" s="193">
        <v>1.26773</v>
      </c>
      <c r="AC73" s="193">
        <v>1.2202900000000001</v>
      </c>
      <c r="AD73" s="193">
        <v>1.1776199999999999</v>
      </c>
      <c r="AE73" s="193">
        <v>1.1229199999999999</v>
      </c>
      <c r="AF73" s="193">
        <v>1.1476599999999999</v>
      </c>
      <c r="AG73" s="193">
        <v>1.4035200000000001</v>
      </c>
      <c r="AH73" s="193">
        <v>1.0596399999999999</v>
      </c>
      <c r="AI73" s="193">
        <v>1.1879500000000001</v>
      </c>
      <c r="AJ73" s="193">
        <v>1.1713800000000001</v>
      </c>
      <c r="AK73" s="193">
        <v>1.16587</v>
      </c>
      <c r="AL73" s="193">
        <v>1.1521399999999999</v>
      </c>
      <c r="AM73" s="193">
        <v>1.0789299999999999</v>
      </c>
      <c r="AN73" s="193">
        <v>1.1366499999999999</v>
      </c>
      <c r="AO73" s="193">
        <v>1.1642300000000001</v>
      </c>
      <c r="AP73" s="193">
        <v>1.1478999999999999</v>
      </c>
      <c r="AQ73" s="193">
        <v>1.13652</v>
      </c>
      <c r="AR73" s="193">
        <v>1.14632</v>
      </c>
      <c r="AS73" s="193">
        <v>1.175</v>
      </c>
      <c r="AT73" s="193">
        <v>1.14151</v>
      </c>
      <c r="AU73" s="193">
        <v>1.17001</v>
      </c>
      <c r="AV73" s="193">
        <v>0.88419000000000003</v>
      </c>
      <c r="AW73" s="193">
        <v>0.90910000000000002</v>
      </c>
      <c r="AX73" s="193">
        <v>1.0413600000000001</v>
      </c>
      <c r="AY73" s="193">
        <v>1.0547800000000001</v>
      </c>
      <c r="AZ73" s="193">
        <v>1.0687199999999999</v>
      </c>
      <c r="BA73" s="193">
        <v>1.07585</v>
      </c>
      <c r="BB73" s="193">
        <v>1.07927</v>
      </c>
      <c r="BC73" s="193">
        <v>1.0773699999999999</v>
      </c>
      <c r="BD73" s="193">
        <v>1.0658700000000001</v>
      </c>
      <c r="BE73" s="193">
        <v>1.04766</v>
      </c>
      <c r="BF73" s="193">
        <v>1.02634</v>
      </c>
      <c r="BG73" s="193">
        <v>0.90454000000000001</v>
      </c>
      <c r="BH73" s="193">
        <v>0.89464999999999995</v>
      </c>
      <c r="BI73" s="193">
        <v>1.1653500000000001</v>
      </c>
      <c r="BJ73" s="193">
        <v>1.20035</v>
      </c>
      <c r="BK73" s="193">
        <v>1.2046699999999999</v>
      </c>
      <c r="BL73" s="193">
        <v>1.2029700000000001</v>
      </c>
      <c r="BM73" s="193">
        <v>1.18832</v>
      </c>
      <c r="BN73" s="193">
        <v>0.85614000000000001</v>
      </c>
      <c r="BO73" s="193">
        <v>1.0631600000000001</v>
      </c>
      <c r="BP73" s="193">
        <v>1.0670500000000001</v>
      </c>
      <c r="BQ73" s="193">
        <v>1.0660099999999999</v>
      </c>
      <c r="BR73" s="193">
        <v>0.97524</v>
      </c>
      <c r="BS73" s="193">
        <v>0.99063000000000001</v>
      </c>
      <c r="BT73" s="193">
        <v>1.0006999999999999</v>
      </c>
      <c r="BU73" s="193">
        <v>1.03474</v>
      </c>
      <c r="BV73" s="193">
        <v>1.07019</v>
      </c>
      <c r="BW73" s="193">
        <v>1.0593900000000001</v>
      </c>
      <c r="BX73" s="193">
        <v>1.06667</v>
      </c>
      <c r="BY73" s="193">
        <v>1.0813299999999999</v>
      </c>
      <c r="BZ73" s="193">
        <v>1.0861000000000001</v>
      </c>
      <c r="CA73" s="193"/>
      <c r="CB73" s="193">
        <v>1.11619</v>
      </c>
      <c r="CC73" s="193">
        <v>1.1902299999999999</v>
      </c>
      <c r="CD73" s="193">
        <v>1.3124499999999999</v>
      </c>
      <c r="CE73" s="193">
        <v>1.31907</v>
      </c>
      <c r="CF73" s="193">
        <v>1.3150299999999999</v>
      </c>
      <c r="CG73" s="193">
        <v>1.1759599999999999</v>
      </c>
      <c r="CH73" s="193">
        <v>1.0499000000000001</v>
      </c>
      <c r="CI73" s="193">
        <v>1.0996900000000001</v>
      </c>
      <c r="CJ73" s="193">
        <v>1.07698</v>
      </c>
      <c r="CK73" s="193">
        <v>1.00335</v>
      </c>
      <c r="CL73" s="193">
        <v>1.18964</v>
      </c>
      <c r="CM73" s="193">
        <v>1.36856</v>
      </c>
      <c r="CN73" s="193">
        <v>1.28216</v>
      </c>
      <c r="CO73" s="193">
        <v>1.23542</v>
      </c>
      <c r="CP73" s="193">
        <v>1.3295399999999999</v>
      </c>
      <c r="CQ73" s="193">
        <v>1.36202</v>
      </c>
      <c r="CR73" s="193">
        <v>1.11381</v>
      </c>
      <c r="CS73" s="193">
        <v>1.1435200000000001</v>
      </c>
      <c r="CT73" s="193">
        <v>1.1453899999999999</v>
      </c>
      <c r="CU73" s="193">
        <v>1.0053300000000001</v>
      </c>
      <c r="CV73" s="193">
        <v>1.06212</v>
      </c>
      <c r="CW73" s="193">
        <v>0.98795999999999995</v>
      </c>
      <c r="CX73" s="193">
        <v>1.06134</v>
      </c>
      <c r="CY73" s="193">
        <v>1.0523199999999999</v>
      </c>
      <c r="CZ73" s="193">
        <v>1.03634</v>
      </c>
      <c r="DA73" s="193">
        <v>1.0303100000000001</v>
      </c>
      <c r="DB73" s="193">
        <v>1.1196699999999999</v>
      </c>
      <c r="DC73" s="193">
        <v>1.1210500000000001</v>
      </c>
      <c r="DD73" s="193">
        <v>1.1314900000000001</v>
      </c>
      <c r="DE73" s="193">
        <v>1.17133</v>
      </c>
      <c r="DF73" s="193">
        <v>1.2133100000000001</v>
      </c>
      <c r="DG73" s="193">
        <v>1.24095</v>
      </c>
      <c r="DH73" s="193">
        <v>1.26773</v>
      </c>
      <c r="DI73" s="193">
        <v>1.2804199999999999</v>
      </c>
      <c r="DJ73" s="193">
        <v>1.4369400000000001</v>
      </c>
      <c r="DK73" s="193">
        <v>0.94323000000000001</v>
      </c>
      <c r="DL73" s="193">
        <v>0.94438</v>
      </c>
      <c r="DM73" s="193">
        <v>0.94298999999999999</v>
      </c>
      <c r="DN73" s="193">
        <v>0.98419999999999996</v>
      </c>
      <c r="DO73" s="193"/>
      <c r="DP73" s="193"/>
      <c r="DQ73" s="193"/>
      <c r="DR73" s="193">
        <v>1.1321699999999999</v>
      </c>
      <c r="DS73" s="193">
        <v>1.18275</v>
      </c>
      <c r="DT73" s="193">
        <v>1.2177</v>
      </c>
      <c r="DU73" s="193">
        <v>1.2867500000000001</v>
      </c>
      <c r="DV73" s="193">
        <v>1.2539199999999999</v>
      </c>
      <c r="DW73" s="193">
        <v>0.96550999999999998</v>
      </c>
      <c r="DX73" s="193">
        <v>1.01458</v>
      </c>
      <c r="DY73" s="193">
        <v>0.99329000000000001</v>
      </c>
      <c r="DZ73" s="193">
        <v>1.03057</v>
      </c>
      <c r="EA73" s="193">
        <v>1.0451699999999999</v>
      </c>
      <c r="EB73" s="193">
        <v>1.0533399999999999</v>
      </c>
      <c r="EC73" s="193">
        <v>1.06213</v>
      </c>
      <c r="ED73" s="193">
        <v>0.86973999999999996</v>
      </c>
      <c r="EE73" s="193">
        <v>0.85580000000000001</v>
      </c>
      <c r="EF73" s="193">
        <v>0.84723000000000004</v>
      </c>
      <c r="EG73" s="193">
        <v>0.84452000000000005</v>
      </c>
      <c r="EH73" s="193">
        <v>1.3818299999999999</v>
      </c>
      <c r="EI73" s="193">
        <v>1.33962</v>
      </c>
      <c r="EJ73" s="193">
        <v>1.2378199999999999</v>
      </c>
      <c r="EK73" s="193">
        <v>1.5595399999999999</v>
      </c>
      <c r="EL73" s="193">
        <v>1.5765499999999999</v>
      </c>
      <c r="EM73" s="193">
        <v>1.43005</v>
      </c>
      <c r="EN73" s="193">
        <v>1.5169999999999999</v>
      </c>
      <c r="EO73" s="193">
        <v>1.3347100000000001</v>
      </c>
      <c r="EP73" s="193">
        <v>1.2062900000000001</v>
      </c>
      <c r="EQ73" s="193">
        <v>1.10517</v>
      </c>
      <c r="ER73" s="193">
        <v>1.1639999999999999</v>
      </c>
      <c r="ES73" s="193">
        <v>1.0003</v>
      </c>
      <c r="ET73" s="193">
        <v>0.99956</v>
      </c>
      <c r="EU73" s="193"/>
      <c r="EV73" s="193">
        <v>0.98160000000000003</v>
      </c>
      <c r="EW73" s="193">
        <v>0.97687999999999997</v>
      </c>
      <c r="EX73" s="193">
        <v>0.97482000000000002</v>
      </c>
      <c r="EY73" s="193">
        <v>1.1410899999999999</v>
      </c>
      <c r="EZ73" s="193">
        <v>1.13968</v>
      </c>
      <c r="FA73" s="193">
        <v>1.15004</v>
      </c>
      <c r="FB73" s="193">
        <v>1.1477900000000001</v>
      </c>
      <c r="FC73" s="193">
        <v>1.1405700000000001</v>
      </c>
      <c r="FD73" s="193">
        <v>1.2265600000000001</v>
      </c>
      <c r="FE73" s="193">
        <v>1.28877</v>
      </c>
      <c r="FF73" s="193">
        <v>1.3370500000000001</v>
      </c>
      <c r="FG73" s="193">
        <v>1.3957900000000001</v>
      </c>
      <c r="FH73" s="193">
        <v>1.4426399999999999</v>
      </c>
      <c r="FI73" s="193">
        <v>1.2764599999999999</v>
      </c>
      <c r="FJ73" s="193">
        <v>1.35748</v>
      </c>
      <c r="FK73" s="193">
        <v>1.4077599999999999</v>
      </c>
      <c r="FL73" s="193">
        <v>1.1597200000000001</v>
      </c>
      <c r="FM73" s="193">
        <v>1.16648</v>
      </c>
      <c r="FN73" s="193">
        <v>1.0545</v>
      </c>
      <c r="FO73" s="193">
        <v>0.94205000000000005</v>
      </c>
      <c r="FP73" s="193"/>
      <c r="FQ73" s="193">
        <v>1.05189</v>
      </c>
      <c r="FR73" s="193">
        <v>1.04877</v>
      </c>
      <c r="FS73" s="193">
        <v>1.1096200000000001</v>
      </c>
      <c r="FT73" s="193">
        <v>1.09809</v>
      </c>
      <c r="FU73" s="193">
        <v>1.0563899999999999</v>
      </c>
      <c r="FV73" s="193">
        <v>0.97560999999999998</v>
      </c>
      <c r="FW73" s="193">
        <v>0.99775000000000003</v>
      </c>
      <c r="FX73" s="193">
        <v>1.39812</v>
      </c>
      <c r="FY73" s="193">
        <v>1.0542899999999999</v>
      </c>
      <c r="FZ73" s="193">
        <v>1.0880399999999999</v>
      </c>
      <c r="GA73" s="193"/>
      <c r="GB73" s="193">
        <v>1.2617499999999999</v>
      </c>
      <c r="GC73" s="193">
        <v>1.13269</v>
      </c>
      <c r="GD73" s="193">
        <v>0.95596999999999999</v>
      </c>
      <c r="GE73" s="193">
        <v>1.0213300000000001</v>
      </c>
      <c r="GF73" s="193">
        <v>1.12368</v>
      </c>
    </row>
    <row r="74" spans="1:188" s="108" customFormat="1">
      <c r="A74" s="29">
        <v>44820</v>
      </c>
      <c r="B74" s="193">
        <v>1.18892</v>
      </c>
      <c r="C74" s="193">
        <v>1.3775599999999999</v>
      </c>
      <c r="D74" s="193">
        <v>1.3811</v>
      </c>
      <c r="E74" s="193">
        <v>1.3051200000000001</v>
      </c>
      <c r="F74" s="193">
        <v>1.33945</v>
      </c>
      <c r="G74" s="193">
        <v>1.2370099999999999</v>
      </c>
      <c r="H74" s="193">
        <v>1.25824</v>
      </c>
      <c r="I74" s="193">
        <v>1.1708400000000001</v>
      </c>
      <c r="J74" s="193">
        <v>1.1715100000000001</v>
      </c>
      <c r="K74" s="193">
        <v>1.3363499999999999</v>
      </c>
      <c r="L74" s="193">
        <v>0.89859999999999995</v>
      </c>
      <c r="M74" s="193">
        <v>0.90680000000000005</v>
      </c>
      <c r="N74" s="193">
        <v>1.0016499999999999</v>
      </c>
      <c r="O74" s="193">
        <v>0.90883999999999998</v>
      </c>
      <c r="P74" s="193">
        <v>1.0019</v>
      </c>
      <c r="Q74" s="193"/>
      <c r="R74" s="193"/>
      <c r="S74" s="193"/>
      <c r="T74" s="193"/>
      <c r="U74" s="193"/>
      <c r="V74" s="193"/>
      <c r="W74" s="193"/>
      <c r="X74" s="193">
        <v>1.03007</v>
      </c>
      <c r="Y74" s="193">
        <v>1.3904399999999999</v>
      </c>
      <c r="Z74" s="193">
        <v>1.3671599999999999</v>
      </c>
      <c r="AA74" s="193">
        <v>1.33744</v>
      </c>
      <c r="AB74" s="193">
        <v>1.26938</v>
      </c>
      <c r="AC74" s="193">
        <v>1.2211099999999999</v>
      </c>
      <c r="AD74" s="193">
        <v>1.17798</v>
      </c>
      <c r="AE74" s="193">
        <v>1.1232</v>
      </c>
      <c r="AF74" s="193">
        <v>1.15004</v>
      </c>
      <c r="AG74" s="193">
        <v>1.4090100000000001</v>
      </c>
      <c r="AH74" s="193">
        <v>1.0619000000000001</v>
      </c>
      <c r="AI74" s="193">
        <v>1.19069</v>
      </c>
      <c r="AJ74" s="193">
        <v>1.1740200000000001</v>
      </c>
      <c r="AK74" s="193">
        <v>1.1678900000000001</v>
      </c>
      <c r="AL74" s="193">
        <v>1.1540699999999999</v>
      </c>
      <c r="AM74" s="193">
        <v>1.07962</v>
      </c>
      <c r="AN74" s="193">
        <v>1.1390199999999999</v>
      </c>
      <c r="AO74" s="193">
        <v>1.1666099999999999</v>
      </c>
      <c r="AP74" s="193">
        <v>1.14906</v>
      </c>
      <c r="AQ74" s="193">
        <v>1.13764</v>
      </c>
      <c r="AR74" s="193">
        <v>1.1490100000000001</v>
      </c>
      <c r="AS74" s="193">
        <v>1.1776899999999999</v>
      </c>
      <c r="AT74" s="193">
        <v>1.14412</v>
      </c>
      <c r="AU74" s="193">
        <v>1.17262</v>
      </c>
      <c r="AV74" s="193">
        <v>0.88624000000000003</v>
      </c>
      <c r="AW74" s="193">
        <v>0.91002000000000005</v>
      </c>
      <c r="AX74" s="193">
        <v>1.0400100000000001</v>
      </c>
      <c r="AY74" s="193">
        <v>1.05559</v>
      </c>
      <c r="AZ74" s="193">
        <v>1.0723199999999999</v>
      </c>
      <c r="BA74" s="193">
        <v>1.0792299999999999</v>
      </c>
      <c r="BB74" s="193">
        <v>1.08264</v>
      </c>
      <c r="BC74" s="193">
        <v>1.08066</v>
      </c>
      <c r="BD74" s="193">
        <v>1.0690200000000001</v>
      </c>
      <c r="BE74" s="193">
        <v>1.0506899999999999</v>
      </c>
      <c r="BF74" s="193">
        <v>1.0291999999999999</v>
      </c>
      <c r="BG74" s="193">
        <v>0.90341000000000005</v>
      </c>
      <c r="BH74" s="193">
        <v>0.89424999999999999</v>
      </c>
      <c r="BI74" s="193">
        <v>1.16716</v>
      </c>
      <c r="BJ74" s="193">
        <v>1.20242</v>
      </c>
      <c r="BK74" s="193">
        <v>1.2074400000000001</v>
      </c>
      <c r="BL74" s="193">
        <v>1.20644</v>
      </c>
      <c r="BM74" s="193">
        <v>1.1919500000000001</v>
      </c>
      <c r="BN74" s="193">
        <v>0.85894000000000004</v>
      </c>
      <c r="BO74" s="193">
        <v>1.0666599999999999</v>
      </c>
      <c r="BP74" s="193">
        <v>1.0718099999999999</v>
      </c>
      <c r="BQ74" s="193">
        <v>1.07117</v>
      </c>
      <c r="BR74" s="193">
        <v>0.97704999999999997</v>
      </c>
      <c r="BS74" s="193">
        <v>0.99304000000000003</v>
      </c>
      <c r="BT74" s="193">
        <v>1.00339</v>
      </c>
      <c r="BU74" s="193">
        <v>1.0376300000000001</v>
      </c>
      <c r="BV74" s="193">
        <v>1.0732999999999999</v>
      </c>
      <c r="BW74" s="193">
        <v>1.0625500000000001</v>
      </c>
      <c r="BX74" s="193">
        <v>1.0538799999999999</v>
      </c>
      <c r="BY74" s="193">
        <v>1.0634600000000001</v>
      </c>
      <c r="BZ74" s="193">
        <v>1.0666500000000001</v>
      </c>
      <c r="CA74" s="193"/>
      <c r="CB74" s="193">
        <v>1.1157699999999999</v>
      </c>
      <c r="CC74" s="193">
        <v>1.19018</v>
      </c>
      <c r="CD74" s="193">
        <v>1.3128599999999999</v>
      </c>
      <c r="CE74" s="193">
        <v>1.31992</v>
      </c>
      <c r="CF74" s="193">
        <v>1.3162400000000001</v>
      </c>
      <c r="CG74" s="193">
        <v>1.1772400000000001</v>
      </c>
      <c r="CH74" s="193">
        <v>1.05124</v>
      </c>
      <c r="CI74" s="193">
        <v>1.10168</v>
      </c>
      <c r="CJ74" s="193">
        <v>1.0787</v>
      </c>
      <c r="CK74" s="193">
        <v>1.00447</v>
      </c>
      <c r="CL74" s="193">
        <v>1.18649</v>
      </c>
      <c r="CM74" s="193">
        <v>1.36541</v>
      </c>
      <c r="CN74" s="193">
        <v>1.2787999999999999</v>
      </c>
      <c r="CO74" s="193">
        <v>1.2319599999999999</v>
      </c>
      <c r="CP74" s="193">
        <v>1.3259799999999999</v>
      </c>
      <c r="CQ74" s="193">
        <v>1.35869</v>
      </c>
      <c r="CR74" s="193">
        <v>1.11084</v>
      </c>
      <c r="CS74" s="193">
        <v>1.14029</v>
      </c>
      <c r="CT74" s="193">
        <v>1.14262</v>
      </c>
      <c r="CU74" s="193">
        <v>1.00268</v>
      </c>
      <c r="CV74" s="193">
        <v>1.0595000000000001</v>
      </c>
      <c r="CW74" s="193">
        <v>0.98553999999999997</v>
      </c>
      <c r="CX74" s="193">
        <v>1.0653900000000001</v>
      </c>
      <c r="CY74" s="193">
        <v>1.05375</v>
      </c>
      <c r="CZ74" s="193">
        <v>1.03363</v>
      </c>
      <c r="DA74" s="193">
        <v>1.02607</v>
      </c>
      <c r="DB74" s="193">
        <v>1.1224400000000001</v>
      </c>
      <c r="DC74" s="193">
        <v>1.1239300000000001</v>
      </c>
      <c r="DD74" s="193">
        <v>1.1349400000000001</v>
      </c>
      <c r="DE74" s="193">
        <v>1.1751</v>
      </c>
      <c r="DF74" s="193">
        <v>1.2176199999999999</v>
      </c>
      <c r="DG74" s="193">
        <v>1.2456</v>
      </c>
      <c r="DH74" s="193">
        <v>1.2724899999999999</v>
      </c>
      <c r="DI74" s="193">
        <v>1.2850299999999999</v>
      </c>
      <c r="DJ74" s="193">
        <v>1.4444399999999999</v>
      </c>
      <c r="DK74" s="193">
        <v>0.94645000000000001</v>
      </c>
      <c r="DL74" s="193">
        <v>0.94843999999999995</v>
      </c>
      <c r="DM74" s="193">
        <v>0.94728000000000001</v>
      </c>
      <c r="DN74" s="193">
        <v>0.98521000000000003</v>
      </c>
      <c r="DO74" s="193"/>
      <c r="DP74" s="193"/>
      <c r="DQ74" s="193"/>
      <c r="DR74" s="193">
        <v>1.1346700000000001</v>
      </c>
      <c r="DS74" s="193">
        <v>1.18557</v>
      </c>
      <c r="DT74" s="193">
        <v>1.22072</v>
      </c>
      <c r="DU74" s="193">
        <v>1.28996</v>
      </c>
      <c r="DV74" s="193">
        <v>1.25712</v>
      </c>
      <c r="DW74" s="193">
        <v>0.96784999999999999</v>
      </c>
      <c r="DX74" s="193">
        <v>1.0185</v>
      </c>
      <c r="DY74" s="193">
        <v>0.99670000000000003</v>
      </c>
      <c r="DZ74" s="193">
        <v>1.0348900000000001</v>
      </c>
      <c r="EA74" s="193">
        <v>1.0498700000000001</v>
      </c>
      <c r="EB74" s="193">
        <v>1.0582800000000001</v>
      </c>
      <c r="EC74" s="193">
        <v>1.06728</v>
      </c>
      <c r="ED74" s="193">
        <v>0.87014999999999998</v>
      </c>
      <c r="EE74" s="193">
        <v>0.85643000000000002</v>
      </c>
      <c r="EF74" s="193">
        <v>0.84804999999999997</v>
      </c>
      <c r="EG74" s="193">
        <v>0.84545000000000003</v>
      </c>
      <c r="EH74" s="193">
        <v>1.3827</v>
      </c>
      <c r="EI74" s="193">
        <v>1.3403099999999999</v>
      </c>
      <c r="EJ74" s="193">
        <v>1.2382500000000001</v>
      </c>
      <c r="EK74" s="193">
        <v>1.5587</v>
      </c>
      <c r="EL74" s="193">
        <v>1.5756600000000001</v>
      </c>
      <c r="EM74" s="193">
        <v>1.4288099999999999</v>
      </c>
      <c r="EN74" s="193">
        <v>1.5159499999999999</v>
      </c>
      <c r="EO74" s="193">
        <v>1.3333900000000001</v>
      </c>
      <c r="EP74" s="193">
        <v>1.20496</v>
      </c>
      <c r="EQ74" s="193">
        <v>1.1059399999999999</v>
      </c>
      <c r="ER74" s="193">
        <v>1.1636299999999999</v>
      </c>
      <c r="ES74" s="193">
        <v>0.99941999999999998</v>
      </c>
      <c r="ET74" s="193">
        <v>0.99978999999999996</v>
      </c>
      <c r="EU74" s="193"/>
      <c r="EV74" s="193">
        <v>0.98246999999999995</v>
      </c>
      <c r="EW74" s="193">
        <v>0.97880999999999996</v>
      </c>
      <c r="EX74" s="193">
        <v>0.97760999999999998</v>
      </c>
      <c r="EY74" s="193">
        <v>1.1425700000000001</v>
      </c>
      <c r="EZ74" s="193">
        <v>1.1406000000000001</v>
      </c>
      <c r="FA74" s="193">
        <v>1.15141</v>
      </c>
      <c r="FB74" s="193">
        <v>1.14846</v>
      </c>
      <c r="FC74" s="193">
        <v>1.1410800000000001</v>
      </c>
      <c r="FD74" s="193">
        <v>1.22865</v>
      </c>
      <c r="FE74" s="193">
        <v>1.2916000000000001</v>
      </c>
      <c r="FF74" s="193">
        <v>1.3407100000000001</v>
      </c>
      <c r="FG74" s="193">
        <v>1.40035</v>
      </c>
      <c r="FH74" s="193">
        <v>1.4480299999999999</v>
      </c>
      <c r="FI74" s="193">
        <v>1.27719</v>
      </c>
      <c r="FJ74" s="193">
        <v>1.3582399999999999</v>
      </c>
      <c r="FK74" s="193">
        <v>1.4083699999999999</v>
      </c>
      <c r="FL74" s="193">
        <v>1.1539299999999999</v>
      </c>
      <c r="FM74" s="193">
        <v>1.1606099999999999</v>
      </c>
      <c r="FN74" s="193">
        <v>1.05193</v>
      </c>
      <c r="FO74" s="193">
        <v>0.93974000000000002</v>
      </c>
      <c r="FP74" s="193"/>
      <c r="FQ74" s="193">
        <v>1.05162</v>
      </c>
      <c r="FR74" s="193">
        <v>1.0485</v>
      </c>
      <c r="FS74" s="193">
        <v>1.1100399999999999</v>
      </c>
      <c r="FT74" s="193">
        <v>1.0991</v>
      </c>
      <c r="FU74" s="193">
        <v>1.0573399999999999</v>
      </c>
      <c r="FV74" s="193">
        <v>0.97213000000000005</v>
      </c>
      <c r="FW74" s="193">
        <v>0.99619999999999997</v>
      </c>
      <c r="FX74" s="193">
        <v>1.4029400000000001</v>
      </c>
      <c r="FY74" s="193">
        <v>1.0565599999999999</v>
      </c>
      <c r="FZ74" s="193">
        <v>1.0909199999999999</v>
      </c>
      <c r="GA74" s="193"/>
      <c r="GB74" s="193">
        <v>1.25989</v>
      </c>
      <c r="GC74" s="193">
        <v>1.1309899999999999</v>
      </c>
      <c r="GD74" s="193">
        <v>0.95438000000000001</v>
      </c>
      <c r="GE74" s="193">
        <v>1.02329</v>
      </c>
      <c r="GF74" s="193">
        <v>1.12303</v>
      </c>
    </row>
    <row r="75" spans="1:188" s="108" customFormat="1">
      <c r="A75" s="29">
        <v>44823</v>
      </c>
      <c r="B75" s="193">
        <v>1.18784</v>
      </c>
      <c r="C75" s="193">
        <v>1.3766099999999999</v>
      </c>
      <c r="D75" s="193">
        <v>1.3802000000000001</v>
      </c>
      <c r="E75" s="193">
        <v>1.3041199999999999</v>
      </c>
      <c r="F75" s="193">
        <v>1.3385199999999999</v>
      </c>
      <c r="G75" s="193">
        <v>1.23604</v>
      </c>
      <c r="H75" s="193">
        <v>1.25726</v>
      </c>
      <c r="I75" s="193">
        <v>1.1699200000000001</v>
      </c>
      <c r="J75" s="193">
        <v>1.17093</v>
      </c>
      <c r="K75" s="193">
        <v>1.3314900000000001</v>
      </c>
      <c r="L75" s="193">
        <v>0.89809000000000005</v>
      </c>
      <c r="M75" s="193">
        <v>0.90622000000000003</v>
      </c>
      <c r="N75" s="193">
        <v>0.99795</v>
      </c>
      <c r="O75" s="193">
        <v>0.90827999999999998</v>
      </c>
      <c r="P75" s="193">
        <v>0.99821000000000004</v>
      </c>
      <c r="Q75" s="193"/>
      <c r="R75" s="193"/>
      <c r="S75" s="193"/>
      <c r="T75" s="193"/>
      <c r="U75" s="193"/>
      <c r="V75" s="193"/>
      <c r="W75" s="193"/>
      <c r="X75" s="193">
        <v>1.0167900000000001</v>
      </c>
      <c r="Y75" s="193">
        <v>1.37988</v>
      </c>
      <c r="Z75" s="193">
        <v>1.3571200000000001</v>
      </c>
      <c r="AA75" s="193">
        <v>1.32785</v>
      </c>
      <c r="AB75" s="193">
        <v>1.2610600000000001</v>
      </c>
      <c r="AC75" s="193">
        <v>1.21455</v>
      </c>
      <c r="AD75" s="193">
        <v>1.17242</v>
      </c>
      <c r="AE75" s="193">
        <v>1.1180099999999999</v>
      </c>
      <c r="AF75" s="193">
        <v>1.14117</v>
      </c>
      <c r="AG75" s="193">
        <v>1.39313</v>
      </c>
      <c r="AH75" s="193">
        <v>1.05358</v>
      </c>
      <c r="AI75" s="193">
        <v>1.1809799999999999</v>
      </c>
      <c r="AJ75" s="193">
        <v>1.1646799999999999</v>
      </c>
      <c r="AK75" s="193">
        <v>1.1596500000000001</v>
      </c>
      <c r="AL75" s="193">
        <v>1.1461600000000001</v>
      </c>
      <c r="AM75" s="193">
        <v>1.0747100000000001</v>
      </c>
      <c r="AN75" s="193">
        <v>1.1301699999999999</v>
      </c>
      <c r="AO75" s="193">
        <v>1.1577900000000001</v>
      </c>
      <c r="AP75" s="193">
        <v>1.1428799999999999</v>
      </c>
      <c r="AQ75" s="193">
        <v>1.1316999999999999</v>
      </c>
      <c r="AR75" s="193">
        <v>1.1395599999999999</v>
      </c>
      <c r="AS75" s="193">
        <v>1.1682399999999999</v>
      </c>
      <c r="AT75" s="193">
        <v>1.1348400000000001</v>
      </c>
      <c r="AU75" s="193">
        <v>1.1633599999999999</v>
      </c>
      <c r="AV75" s="193">
        <v>0.87895000000000001</v>
      </c>
      <c r="AW75" s="193">
        <v>0.90512999999999999</v>
      </c>
      <c r="AX75" s="193">
        <v>1.0319199999999999</v>
      </c>
      <c r="AY75" s="193">
        <v>1.04535</v>
      </c>
      <c r="AZ75" s="193">
        <v>1.0597300000000001</v>
      </c>
      <c r="BA75" s="193">
        <v>1.06968</v>
      </c>
      <c r="BB75" s="193">
        <v>1.07317</v>
      </c>
      <c r="BC75" s="193">
        <v>1.07142</v>
      </c>
      <c r="BD75" s="193">
        <v>1.06029</v>
      </c>
      <c r="BE75" s="193">
        <v>1.0424899999999999</v>
      </c>
      <c r="BF75" s="193">
        <v>1.0219100000000001</v>
      </c>
      <c r="BG75" s="193">
        <v>0.89714000000000005</v>
      </c>
      <c r="BH75" s="193">
        <v>0.88519999999999999</v>
      </c>
      <c r="BI75" s="193">
        <v>1.1593</v>
      </c>
      <c r="BJ75" s="193">
        <v>1.1931799999999999</v>
      </c>
      <c r="BK75" s="193">
        <v>1.19733</v>
      </c>
      <c r="BL75" s="193">
        <v>1.1956</v>
      </c>
      <c r="BM75" s="193">
        <v>1.1810700000000001</v>
      </c>
      <c r="BN75" s="193">
        <v>0.85084000000000004</v>
      </c>
      <c r="BO75" s="193">
        <v>1.0551699999999999</v>
      </c>
      <c r="BP75" s="193">
        <v>1.0588299999999999</v>
      </c>
      <c r="BQ75" s="193">
        <v>1.0578700000000001</v>
      </c>
      <c r="BR75" s="193">
        <v>0.97170000000000001</v>
      </c>
      <c r="BS75" s="193">
        <v>0.98619999999999997</v>
      </c>
      <c r="BT75" s="193">
        <v>0.99590999999999996</v>
      </c>
      <c r="BU75" s="193">
        <v>1.02948</v>
      </c>
      <c r="BV75" s="193">
        <v>1.0646800000000001</v>
      </c>
      <c r="BW75" s="193">
        <v>1.05396</v>
      </c>
      <c r="BX75" s="193">
        <v>1.0499400000000001</v>
      </c>
      <c r="BY75" s="193">
        <v>1.05722</v>
      </c>
      <c r="BZ75" s="193">
        <v>1.0594600000000001</v>
      </c>
      <c r="CA75" s="193"/>
      <c r="CB75" s="193">
        <v>1.10823</v>
      </c>
      <c r="CC75" s="193">
        <v>1.1809799999999999</v>
      </c>
      <c r="CD75" s="193">
        <v>1.30152</v>
      </c>
      <c r="CE75" s="193">
        <v>1.3074600000000001</v>
      </c>
      <c r="CF75" s="193">
        <v>1.30307</v>
      </c>
      <c r="CG75" s="193">
        <v>1.16523</v>
      </c>
      <c r="CH75" s="193">
        <v>1.04169</v>
      </c>
      <c r="CI75" s="193">
        <v>1.09039</v>
      </c>
      <c r="CJ75" s="193">
        <v>1.0681700000000001</v>
      </c>
      <c r="CK75" s="193">
        <v>0.99372000000000005</v>
      </c>
      <c r="CL75" s="193">
        <v>1.1823399999999999</v>
      </c>
      <c r="CM75" s="193">
        <v>1.35442</v>
      </c>
      <c r="CN75" s="193">
        <v>1.2713399999999999</v>
      </c>
      <c r="CO75" s="193">
        <v>1.2260200000000001</v>
      </c>
      <c r="CP75" s="193">
        <v>1.3169900000000001</v>
      </c>
      <c r="CQ75" s="193">
        <v>1.3486</v>
      </c>
      <c r="CR75" s="193">
        <v>1.1068800000000001</v>
      </c>
      <c r="CS75" s="193">
        <v>1.13472</v>
      </c>
      <c r="CT75" s="193">
        <v>1.13323</v>
      </c>
      <c r="CU75" s="193">
        <v>0.99678</v>
      </c>
      <c r="CV75" s="193">
        <v>1.0515399999999999</v>
      </c>
      <c r="CW75" s="193">
        <v>0.97736999999999996</v>
      </c>
      <c r="CX75" s="193">
        <v>1.0519700000000001</v>
      </c>
      <c r="CY75" s="193">
        <v>1.0424800000000001</v>
      </c>
      <c r="CZ75" s="193">
        <v>1.02729</v>
      </c>
      <c r="DA75" s="193">
        <v>1.02162</v>
      </c>
      <c r="DB75" s="193">
        <v>1.1162700000000001</v>
      </c>
      <c r="DC75" s="193">
        <v>1.11758</v>
      </c>
      <c r="DD75" s="193">
        <v>1.12697</v>
      </c>
      <c r="DE75" s="193">
        <v>1.16632</v>
      </c>
      <c r="DF75" s="193">
        <v>1.20753</v>
      </c>
      <c r="DG75" s="193">
        <v>1.23461</v>
      </c>
      <c r="DH75" s="193">
        <v>1.26112</v>
      </c>
      <c r="DI75" s="193">
        <v>1.2738400000000001</v>
      </c>
      <c r="DJ75" s="193">
        <v>1.4276199999999999</v>
      </c>
      <c r="DK75" s="193">
        <v>0.93862000000000001</v>
      </c>
      <c r="DL75" s="193">
        <v>0.93881999999999999</v>
      </c>
      <c r="DM75" s="193">
        <v>0.93718000000000001</v>
      </c>
      <c r="DN75" s="193">
        <v>0.98207</v>
      </c>
      <c r="DO75" s="193"/>
      <c r="DP75" s="193"/>
      <c r="DQ75" s="193"/>
      <c r="DR75" s="193">
        <v>1.12653</v>
      </c>
      <c r="DS75" s="193">
        <v>1.17649</v>
      </c>
      <c r="DT75" s="193">
        <v>1.2109799999999999</v>
      </c>
      <c r="DU75" s="193">
        <v>1.27881</v>
      </c>
      <c r="DV75" s="193">
        <v>1.24674</v>
      </c>
      <c r="DW75" s="193">
        <v>0.95972999999999997</v>
      </c>
      <c r="DX75" s="193">
        <v>1.00935</v>
      </c>
      <c r="DY75" s="193">
        <v>0.98882999999999999</v>
      </c>
      <c r="DZ75" s="193">
        <v>1.02474</v>
      </c>
      <c r="EA75" s="193">
        <v>1.0387900000000001</v>
      </c>
      <c r="EB75" s="193">
        <v>1.0465899999999999</v>
      </c>
      <c r="EC75" s="193">
        <v>1.05507</v>
      </c>
      <c r="ED75" s="193">
        <v>0.86624999999999996</v>
      </c>
      <c r="EE75" s="193">
        <v>0.85194000000000003</v>
      </c>
      <c r="EF75" s="193">
        <v>0.84313000000000005</v>
      </c>
      <c r="EG75" s="193">
        <v>0.84016999999999997</v>
      </c>
      <c r="EH75" s="193">
        <v>1.37392</v>
      </c>
      <c r="EI75" s="193">
        <v>1.33257</v>
      </c>
      <c r="EJ75" s="193">
        <v>1.2325900000000001</v>
      </c>
      <c r="EK75" s="193">
        <v>1.5456000000000001</v>
      </c>
      <c r="EL75" s="193">
        <v>1.5621400000000001</v>
      </c>
      <c r="EM75" s="193">
        <v>1.4205300000000001</v>
      </c>
      <c r="EN75" s="193">
        <v>1.5044999999999999</v>
      </c>
      <c r="EO75" s="193">
        <v>1.32724</v>
      </c>
      <c r="EP75" s="193">
        <v>1.19984</v>
      </c>
      <c r="EQ75" s="193">
        <v>1.0986800000000001</v>
      </c>
      <c r="ER75" s="193">
        <v>1.15283</v>
      </c>
      <c r="ES75" s="193">
        <v>0.99277000000000004</v>
      </c>
      <c r="ET75" s="193">
        <v>0.98897000000000002</v>
      </c>
      <c r="EU75" s="193"/>
      <c r="EV75" s="193">
        <v>0.97755000000000003</v>
      </c>
      <c r="EW75" s="193">
        <v>0.97197</v>
      </c>
      <c r="EX75" s="193">
        <v>0.96975999999999996</v>
      </c>
      <c r="EY75" s="193">
        <v>1.1310899999999999</v>
      </c>
      <c r="EZ75" s="193">
        <v>1.13008</v>
      </c>
      <c r="FA75" s="193">
        <v>1.14005</v>
      </c>
      <c r="FB75" s="193">
        <v>1.1385700000000001</v>
      </c>
      <c r="FC75" s="193">
        <v>1.1315500000000001</v>
      </c>
      <c r="FD75" s="193">
        <v>1.21953</v>
      </c>
      <c r="FE75" s="193">
        <v>1.28026</v>
      </c>
      <c r="FF75" s="193">
        <v>1.3270299999999999</v>
      </c>
      <c r="FG75" s="193">
        <v>1.3841000000000001</v>
      </c>
      <c r="FH75" s="193">
        <v>1.42933</v>
      </c>
      <c r="FI75" s="193">
        <v>1.26939</v>
      </c>
      <c r="FJ75" s="193">
        <v>1.34996</v>
      </c>
      <c r="FK75" s="193">
        <v>1.40096</v>
      </c>
      <c r="FL75" s="193">
        <v>1.15385</v>
      </c>
      <c r="FM75" s="193">
        <v>1.1605399999999999</v>
      </c>
      <c r="FN75" s="193">
        <v>1.0513999999999999</v>
      </c>
      <c r="FO75" s="193">
        <v>0.93925999999999998</v>
      </c>
      <c r="FP75" s="193"/>
      <c r="FQ75" s="193">
        <v>1.04843</v>
      </c>
      <c r="FR75" s="193">
        <v>1.0452999999999999</v>
      </c>
      <c r="FS75" s="193">
        <v>1.1049899999999999</v>
      </c>
      <c r="FT75" s="193">
        <v>1.09304</v>
      </c>
      <c r="FU75" s="193">
        <v>1.05169</v>
      </c>
      <c r="FV75" s="193">
        <v>0.96933999999999998</v>
      </c>
      <c r="FW75" s="193">
        <v>0.99229999999999996</v>
      </c>
      <c r="FX75" s="193">
        <v>1.3963699999999999</v>
      </c>
      <c r="FY75" s="193">
        <v>1.0519400000000001</v>
      </c>
      <c r="FZ75" s="193">
        <v>1.08463</v>
      </c>
      <c r="GA75" s="193"/>
      <c r="GB75" s="193">
        <v>1.25542</v>
      </c>
      <c r="GC75" s="193">
        <v>1.1269199999999999</v>
      </c>
      <c r="GD75" s="193">
        <v>0.95113000000000003</v>
      </c>
      <c r="GE75" s="193">
        <v>1.0145</v>
      </c>
      <c r="GF75" s="193">
        <v>1.1170100000000001</v>
      </c>
    </row>
    <row r="76" spans="1:188" s="108" customFormat="1">
      <c r="A76" s="29">
        <v>44824</v>
      </c>
      <c r="B76" s="193">
        <v>1.17717</v>
      </c>
      <c r="C76" s="193">
        <v>1.35192</v>
      </c>
      <c r="D76" s="193">
        <v>1.3542400000000001</v>
      </c>
      <c r="E76" s="193">
        <v>1.2858700000000001</v>
      </c>
      <c r="F76" s="193">
        <v>1.3166899999999999</v>
      </c>
      <c r="G76" s="193">
        <v>1.2243200000000001</v>
      </c>
      <c r="H76" s="193">
        <v>1.24315</v>
      </c>
      <c r="I76" s="193">
        <v>1.15882</v>
      </c>
      <c r="J76" s="193">
        <v>1.1501399999999999</v>
      </c>
      <c r="K76" s="193">
        <v>1.31172</v>
      </c>
      <c r="L76" s="193">
        <v>0.88205</v>
      </c>
      <c r="M76" s="193">
        <v>0.88966999999999996</v>
      </c>
      <c r="N76" s="193">
        <v>0.98285</v>
      </c>
      <c r="O76" s="193">
        <v>0.89183000000000001</v>
      </c>
      <c r="P76" s="193">
        <v>0.98321999999999998</v>
      </c>
      <c r="Q76" s="193"/>
      <c r="R76" s="193"/>
      <c r="S76" s="193"/>
      <c r="T76" s="193"/>
      <c r="U76" s="193"/>
      <c r="V76" s="193"/>
      <c r="W76" s="193"/>
      <c r="X76" s="193">
        <v>1.01166</v>
      </c>
      <c r="Y76" s="193">
        <v>1.3698300000000001</v>
      </c>
      <c r="Z76" s="193">
        <v>1.3476300000000001</v>
      </c>
      <c r="AA76" s="193">
        <v>1.3189599999999999</v>
      </c>
      <c r="AB76" s="193">
        <v>1.2536</v>
      </c>
      <c r="AC76" s="193">
        <v>1.20886</v>
      </c>
      <c r="AD76" s="193">
        <v>1.1678200000000001</v>
      </c>
      <c r="AE76" s="193">
        <v>1.11392</v>
      </c>
      <c r="AF76" s="193">
        <v>1.1327499999999999</v>
      </c>
      <c r="AG76" s="193">
        <v>1.38829</v>
      </c>
      <c r="AH76" s="193">
        <v>1.0457399999999999</v>
      </c>
      <c r="AI76" s="193">
        <v>1.1754199999999999</v>
      </c>
      <c r="AJ76" s="193">
        <v>1.15933</v>
      </c>
      <c r="AK76" s="193">
        <v>1.15524</v>
      </c>
      <c r="AL76" s="193">
        <v>1.14192</v>
      </c>
      <c r="AM76" s="193">
        <v>1.0726599999999999</v>
      </c>
      <c r="AN76" s="193">
        <v>1.12513</v>
      </c>
      <c r="AO76" s="193">
        <v>1.15276</v>
      </c>
      <c r="AP76" s="193">
        <v>1.1400300000000001</v>
      </c>
      <c r="AQ76" s="193">
        <v>1.1289499999999999</v>
      </c>
      <c r="AR76" s="193">
        <v>1.1341699999999999</v>
      </c>
      <c r="AS76" s="193">
        <v>1.16286</v>
      </c>
      <c r="AT76" s="193">
        <v>1.1296600000000001</v>
      </c>
      <c r="AU76" s="193">
        <v>1.15818</v>
      </c>
      <c r="AV76" s="193">
        <v>0.87478</v>
      </c>
      <c r="AW76" s="193">
        <v>0.90286</v>
      </c>
      <c r="AX76" s="193">
        <v>1.0296700000000001</v>
      </c>
      <c r="AY76" s="193">
        <v>1.0426800000000001</v>
      </c>
      <c r="AZ76" s="193">
        <v>1.05637</v>
      </c>
      <c r="BA76" s="193">
        <v>1.0656099999999999</v>
      </c>
      <c r="BB76" s="193">
        <v>1.0692900000000001</v>
      </c>
      <c r="BC76" s="193">
        <v>1.0677399999999999</v>
      </c>
      <c r="BD76" s="193">
        <v>1.05711</v>
      </c>
      <c r="BE76" s="193">
        <v>1.0400799999999999</v>
      </c>
      <c r="BF76" s="193">
        <v>1.0200400000000001</v>
      </c>
      <c r="BG76" s="193">
        <v>0.89437999999999995</v>
      </c>
      <c r="BH76" s="193">
        <v>0.88146000000000002</v>
      </c>
      <c r="BI76" s="193">
        <v>1.1549700000000001</v>
      </c>
      <c r="BJ76" s="193">
        <v>1.1880599999999999</v>
      </c>
      <c r="BK76" s="193">
        <v>1.1914400000000001</v>
      </c>
      <c r="BL76" s="193">
        <v>1.18895</v>
      </c>
      <c r="BM76" s="193">
        <v>1.17418</v>
      </c>
      <c r="BN76" s="193">
        <v>0.84575999999999996</v>
      </c>
      <c r="BO76" s="193">
        <v>1.05427</v>
      </c>
      <c r="BP76" s="193">
        <v>1.05667</v>
      </c>
      <c r="BQ76" s="193">
        <v>1.05525</v>
      </c>
      <c r="BR76" s="193">
        <v>0.96909000000000001</v>
      </c>
      <c r="BS76" s="193">
        <v>0.98228000000000004</v>
      </c>
      <c r="BT76" s="193">
        <v>0.99161999999999995</v>
      </c>
      <c r="BU76" s="193">
        <v>1.0247299999999999</v>
      </c>
      <c r="BV76" s="193">
        <v>1.05969</v>
      </c>
      <c r="BW76" s="193">
        <v>1.0491699999999999</v>
      </c>
      <c r="BX76" s="193">
        <v>1.04782</v>
      </c>
      <c r="BY76" s="193">
        <v>1.0546899999999999</v>
      </c>
      <c r="BZ76" s="193">
        <v>1.0567599999999999</v>
      </c>
      <c r="CA76" s="193">
        <v>1</v>
      </c>
      <c r="CB76" s="193">
        <v>1.1043099999999999</v>
      </c>
      <c r="CC76" s="193">
        <v>1.1752899999999999</v>
      </c>
      <c r="CD76" s="193">
        <v>1.2946599999999999</v>
      </c>
      <c r="CE76" s="193">
        <v>1.30017</v>
      </c>
      <c r="CF76" s="193">
        <v>1.29545</v>
      </c>
      <c r="CG76" s="193">
        <v>1.1581699999999999</v>
      </c>
      <c r="CH76" s="193">
        <v>1.03538</v>
      </c>
      <c r="CI76" s="193">
        <v>1.0827800000000001</v>
      </c>
      <c r="CJ76" s="193">
        <v>1.0611299999999999</v>
      </c>
      <c r="CK76" s="193">
        <v>0.98755000000000004</v>
      </c>
      <c r="CL76" s="193">
        <v>1.1770799999999999</v>
      </c>
      <c r="CM76" s="193">
        <v>1.34538</v>
      </c>
      <c r="CN76" s="193">
        <v>1.2645</v>
      </c>
      <c r="CO76" s="193">
        <v>1.21976</v>
      </c>
      <c r="CP76" s="193">
        <v>1.30901</v>
      </c>
      <c r="CQ76" s="193">
        <v>1.3400399999999999</v>
      </c>
      <c r="CR76" s="193">
        <v>1.10192</v>
      </c>
      <c r="CS76" s="193">
        <v>1.1288899999999999</v>
      </c>
      <c r="CT76" s="193">
        <v>1.12568</v>
      </c>
      <c r="CU76" s="193">
        <v>0.99141999999999997</v>
      </c>
      <c r="CV76" s="193">
        <v>1.04484</v>
      </c>
      <c r="CW76" s="193">
        <v>0.97084000000000004</v>
      </c>
      <c r="CX76" s="193">
        <v>1.04952</v>
      </c>
      <c r="CY76" s="193">
        <v>1.03982</v>
      </c>
      <c r="CZ76" s="193">
        <v>1.0248900000000001</v>
      </c>
      <c r="DA76" s="193">
        <v>1.0193300000000001</v>
      </c>
      <c r="DB76" s="193">
        <v>1.1139699999999999</v>
      </c>
      <c r="DC76" s="193">
        <v>1.1151199999999999</v>
      </c>
      <c r="DD76" s="193">
        <v>1.12324</v>
      </c>
      <c r="DE76" s="193">
        <v>1.16198</v>
      </c>
      <c r="DF76" s="193">
        <v>1.20225</v>
      </c>
      <c r="DG76" s="193">
        <v>1.2286300000000001</v>
      </c>
      <c r="DH76" s="193">
        <v>1.2549699999999999</v>
      </c>
      <c r="DI76" s="193">
        <v>1.26759</v>
      </c>
      <c r="DJ76" s="193">
        <v>1.4246700000000001</v>
      </c>
      <c r="DK76" s="193">
        <v>0.93457000000000001</v>
      </c>
      <c r="DL76" s="193">
        <v>0.93333999999999995</v>
      </c>
      <c r="DM76" s="193">
        <v>0.93132999999999999</v>
      </c>
      <c r="DN76" s="193">
        <v>0.98182000000000003</v>
      </c>
      <c r="DO76" s="193">
        <v>1</v>
      </c>
      <c r="DP76" s="193">
        <v>1</v>
      </c>
      <c r="DQ76" s="193">
        <v>1</v>
      </c>
      <c r="DR76" s="193">
        <v>1.12269</v>
      </c>
      <c r="DS76" s="193">
        <v>1.1728000000000001</v>
      </c>
      <c r="DT76" s="193">
        <v>1.2069799999999999</v>
      </c>
      <c r="DU76" s="193">
        <v>1.2747299999999999</v>
      </c>
      <c r="DV76" s="193">
        <v>1.2425200000000001</v>
      </c>
      <c r="DW76" s="193">
        <v>0.95621999999999996</v>
      </c>
      <c r="DX76" s="193">
        <v>1.00746</v>
      </c>
      <c r="DY76" s="193">
        <v>0.98734</v>
      </c>
      <c r="DZ76" s="193">
        <v>1.0225</v>
      </c>
      <c r="EA76" s="193">
        <v>1.0362199999999999</v>
      </c>
      <c r="EB76" s="193">
        <v>1.0438099999999999</v>
      </c>
      <c r="EC76" s="193">
        <v>1.0521100000000001</v>
      </c>
      <c r="ED76" s="193">
        <v>0.86195999999999995</v>
      </c>
      <c r="EE76" s="193">
        <v>0.84660000000000002</v>
      </c>
      <c r="EF76" s="193">
        <v>0.83706000000000003</v>
      </c>
      <c r="EG76" s="193">
        <v>0.83355999999999997</v>
      </c>
      <c r="EH76" s="193">
        <v>1.36856</v>
      </c>
      <c r="EI76" s="193">
        <v>1.32853</v>
      </c>
      <c r="EJ76" s="193">
        <v>1.23062</v>
      </c>
      <c r="EK76" s="193">
        <v>1.5376700000000001</v>
      </c>
      <c r="EL76" s="193">
        <v>1.55392</v>
      </c>
      <c r="EM76" s="193">
        <v>1.4151899999999999</v>
      </c>
      <c r="EN76" s="193">
        <v>1.4974000000000001</v>
      </c>
      <c r="EO76" s="193">
        <v>1.3230299999999999</v>
      </c>
      <c r="EP76" s="193">
        <v>1.19597</v>
      </c>
      <c r="EQ76" s="193">
        <v>1.09402</v>
      </c>
      <c r="ER76" s="193">
        <v>1.1465000000000001</v>
      </c>
      <c r="ES76" s="193">
        <v>0.99033000000000004</v>
      </c>
      <c r="ET76" s="193">
        <v>0.98507999999999996</v>
      </c>
      <c r="EU76" s="193"/>
      <c r="EV76" s="193">
        <v>0.97477999999999998</v>
      </c>
      <c r="EW76" s="193">
        <v>0.96802999999999995</v>
      </c>
      <c r="EX76" s="193">
        <v>0.96531</v>
      </c>
      <c r="EY76" s="193">
        <v>1.1254999999999999</v>
      </c>
      <c r="EZ76" s="193">
        <v>1.1255200000000001</v>
      </c>
      <c r="FA76" s="193">
        <v>1.13497</v>
      </c>
      <c r="FB76" s="193">
        <v>1.1348400000000001</v>
      </c>
      <c r="FC76" s="193">
        <v>1.1283300000000001</v>
      </c>
      <c r="FD76" s="193">
        <v>1.2164600000000001</v>
      </c>
      <c r="FE76" s="193">
        <v>1.2762199999999999</v>
      </c>
      <c r="FF76" s="193">
        <v>1.3219700000000001</v>
      </c>
      <c r="FG76" s="193">
        <v>1.3778900000000001</v>
      </c>
      <c r="FH76" s="193">
        <v>1.42208</v>
      </c>
      <c r="FI76" s="193">
        <v>1.26491</v>
      </c>
      <c r="FJ76" s="193">
        <v>1.34521</v>
      </c>
      <c r="FK76" s="193">
        <v>1.3975599999999999</v>
      </c>
      <c r="FL76" s="193">
        <v>1.1434800000000001</v>
      </c>
      <c r="FM76" s="193">
        <v>1.15001</v>
      </c>
      <c r="FN76" s="193">
        <v>1.04932</v>
      </c>
      <c r="FO76" s="193">
        <v>0.93740000000000001</v>
      </c>
      <c r="FP76" s="193"/>
      <c r="FQ76" s="193">
        <v>1.04661</v>
      </c>
      <c r="FR76" s="193">
        <v>1.0434699999999999</v>
      </c>
      <c r="FS76" s="193">
        <v>1.1013599999999999</v>
      </c>
      <c r="FT76" s="193">
        <v>1.08765</v>
      </c>
      <c r="FU76" s="193">
        <v>1.04664</v>
      </c>
      <c r="FV76" s="193">
        <v>0.96721000000000001</v>
      </c>
      <c r="FW76" s="193">
        <v>0.99124999999999996</v>
      </c>
      <c r="FX76" s="193">
        <v>1.3981300000000001</v>
      </c>
      <c r="FY76" s="193">
        <v>1.0502199999999999</v>
      </c>
      <c r="FZ76" s="193">
        <v>1.0815600000000001</v>
      </c>
      <c r="GA76" s="193"/>
      <c r="GB76" s="193">
        <v>1.25254</v>
      </c>
      <c r="GC76" s="193">
        <v>1.1243000000000001</v>
      </c>
      <c r="GD76" s="193">
        <v>0.94828999999999997</v>
      </c>
      <c r="GE76" s="193">
        <v>1.0170300000000001</v>
      </c>
      <c r="GF76" s="193">
        <v>1.1178900000000001</v>
      </c>
    </row>
    <row r="77" spans="1:188" s="108" customFormat="1">
      <c r="A77" s="29">
        <v>44825</v>
      </c>
      <c r="B77" s="193">
        <v>1.1765099999999999</v>
      </c>
      <c r="C77" s="193">
        <v>1.3521300000000001</v>
      </c>
      <c r="D77" s="193">
        <v>1.3546100000000001</v>
      </c>
      <c r="E77" s="193">
        <v>1.2854699999999999</v>
      </c>
      <c r="F77" s="193">
        <v>1.3166</v>
      </c>
      <c r="G77" s="193">
        <v>1.22367</v>
      </c>
      <c r="H77" s="193">
        <v>1.2425600000000001</v>
      </c>
      <c r="I77" s="193">
        <v>1.1581999999999999</v>
      </c>
      <c r="J77" s="193">
        <v>1.1504300000000001</v>
      </c>
      <c r="K77" s="193">
        <v>1.30925</v>
      </c>
      <c r="L77" s="193">
        <v>0.88227</v>
      </c>
      <c r="M77" s="193">
        <v>0.88993</v>
      </c>
      <c r="N77" s="193">
        <v>0.98097000000000001</v>
      </c>
      <c r="O77" s="193">
        <v>0.8921</v>
      </c>
      <c r="P77" s="193">
        <v>0.98136000000000001</v>
      </c>
      <c r="Q77" s="193"/>
      <c r="R77" s="193"/>
      <c r="S77" s="193"/>
      <c r="T77" s="193"/>
      <c r="U77" s="193"/>
      <c r="V77" s="193"/>
      <c r="W77" s="193"/>
      <c r="X77" s="193">
        <v>1.0149900000000001</v>
      </c>
      <c r="Y77" s="193">
        <v>1.3751</v>
      </c>
      <c r="Z77" s="193">
        <v>1.3527199999999999</v>
      </c>
      <c r="AA77" s="193">
        <v>1.32376</v>
      </c>
      <c r="AB77" s="193">
        <v>1.25746</v>
      </c>
      <c r="AC77" s="193">
        <v>1.21122</v>
      </c>
      <c r="AD77" s="193">
        <v>1.1693800000000001</v>
      </c>
      <c r="AE77" s="193">
        <v>1.1153299999999999</v>
      </c>
      <c r="AF77" s="193">
        <v>1.1372599999999999</v>
      </c>
      <c r="AG77" s="193">
        <v>1.38992</v>
      </c>
      <c r="AH77" s="193">
        <v>1.0499700000000001</v>
      </c>
      <c r="AI77" s="193">
        <v>1.17984</v>
      </c>
      <c r="AJ77" s="193">
        <v>1.1635800000000001</v>
      </c>
      <c r="AK77" s="193">
        <v>1.15872</v>
      </c>
      <c r="AL77" s="193">
        <v>1.14527</v>
      </c>
      <c r="AM77" s="193">
        <v>1.07433</v>
      </c>
      <c r="AN77" s="193">
        <v>1.12913</v>
      </c>
      <c r="AO77" s="193">
        <v>1.1567400000000001</v>
      </c>
      <c r="AP77" s="193">
        <v>1.14229</v>
      </c>
      <c r="AQ77" s="193">
        <v>1.13113</v>
      </c>
      <c r="AR77" s="193">
        <v>1.1384000000000001</v>
      </c>
      <c r="AS77" s="193">
        <v>1.1671</v>
      </c>
      <c r="AT77" s="193">
        <v>1.13385</v>
      </c>
      <c r="AU77" s="193">
        <v>1.1623699999999999</v>
      </c>
      <c r="AV77" s="193">
        <v>0.87809000000000004</v>
      </c>
      <c r="AW77" s="193">
        <v>0.90464999999999995</v>
      </c>
      <c r="AX77" s="193">
        <v>1.0309200000000001</v>
      </c>
      <c r="AY77" s="193">
        <v>1.04447</v>
      </c>
      <c r="AZ77" s="193">
        <v>1.05884</v>
      </c>
      <c r="BA77" s="193">
        <v>1.06765</v>
      </c>
      <c r="BB77" s="193">
        <v>1.0711299999999999</v>
      </c>
      <c r="BC77" s="193">
        <v>1.0692999999999999</v>
      </c>
      <c r="BD77" s="193">
        <v>1.0582</v>
      </c>
      <c r="BE77" s="193">
        <v>1.04051</v>
      </c>
      <c r="BF77" s="193">
        <v>1.0199800000000001</v>
      </c>
      <c r="BG77" s="193">
        <v>0.89551000000000003</v>
      </c>
      <c r="BH77" s="193">
        <v>0.88348000000000004</v>
      </c>
      <c r="BI77" s="193">
        <v>1.15665</v>
      </c>
      <c r="BJ77" s="193">
        <v>1.1907700000000001</v>
      </c>
      <c r="BK77" s="193">
        <v>1.1952</v>
      </c>
      <c r="BL77" s="193">
        <v>1.19367</v>
      </c>
      <c r="BM77" s="193">
        <v>1.1791</v>
      </c>
      <c r="BN77" s="193">
        <v>0.84936999999999996</v>
      </c>
      <c r="BO77" s="193">
        <v>1.0541100000000001</v>
      </c>
      <c r="BP77" s="193">
        <v>1.05823</v>
      </c>
      <c r="BQ77" s="193">
        <v>1.0571299999999999</v>
      </c>
      <c r="BR77" s="193">
        <v>0.97011999999999998</v>
      </c>
      <c r="BS77" s="193">
        <v>0.98450000000000004</v>
      </c>
      <c r="BT77" s="193">
        <v>0.99421999999999999</v>
      </c>
      <c r="BU77" s="193">
        <v>1.02776</v>
      </c>
      <c r="BV77" s="193">
        <v>1.0629</v>
      </c>
      <c r="BW77" s="193">
        <v>1.0523100000000001</v>
      </c>
      <c r="BX77" s="193">
        <v>1.0408299999999999</v>
      </c>
      <c r="BY77" s="193">
        <v>1.0446800000000001</v>
      </c>
      <c r="BZ77" s="193">
        <v>1.0455300000000001</v>
      </c>
      <c r="CA77" s="193">
        <v>1.0000599999999999</v>
      </c>
      <c r="CB77" s="193">
        <v>1.10511</v>
      </c>
      <c r="CC77" s="193">
        <v>1.17675</v>
      </c>
      <c r="CD77" s="193">
        <v>1.29714</v>
      </c>
      <c r="CE77" s="193">
        <v>1.3029500000000001</v>
      </c>
      <c r="CF77" s="193">
        <v>1.2982400000000001</v>
      </c>
      <c r="CG77" s="193">
        <v>1.1608099999999999</v>
      </c>
      <c r="CH77" s="193">
        <v>1.0369299999999999</v>
      </c>
      <c r="CI77" s="193">
        <v>1.0853600000000001</v>
      </c>
      <c r="CJ77" s="193">
        <v>1.0632200000000001</v>
      </c>
      <c r="CK77" s="193">
        <v>0.99102999999999997</v>
      </c>
      <c r="CL77" s="193">
        <v>1.17618</v>
      </c>
      <c r="CM77" s="193">
        <v>1.3456900000000001</v>
      </c>
      <c r="CN77" s="193">
        <v>1.2644200000000001</v>
      </c>
      <c r="CO77" s="193">
        <v>1.2191799999999999</v>
      </c>
      <c r="CP77" s="193">
        <v>1.30914</v>
      </c>
      <c r="CQ77" s="193">
        <v>1.34022</v>
      </c>
      <c r="CR77" s="193">
        <v>1.1010599999999999</v>
      </c>
      <c r="CS77" s="193">
        <v>1.1283300000000001</v>
      </c>
      <c r="CT77" s="193">
        <v>1.1260600000000001</v>
      </c>
      <c r="CU77" s="193">
        <v>0.99133000000000004</v>
      </c>
      <c r="CV77" s="193">
        <v>1.04494</v>
      </c>
      <c r="CW77" s="193">
        <v>0.97114</v>
      </c>
      <c r="CX77" s="193">
        <v>1.0523100000000001</v>
      </c>
      <c r="CY77" s="193">
        <v>1.0423199999999999</v>
      </c>
      <c r="CZ77" s="193">
        <v>1.02549</v>
      </c>
      <c r="DA77" s="193">
        <v>1.01918</v>
      </c>
      <c r="DB77" s="193">
        <v>1.1150500000000001</v>
      </c>
      <c r="DC77" s="193">
        <v>1.1163700000000001</v>
      </c>
      <c r="DD77" s="193">
        <v>1.1255200000000001</v>
      </c>
      <c r="DE77" s="193">
        <v>1.1647000000000001</v>
      </c>
      <c r="DF77" s="193">
        <v>1.20577</v>
      </c>
      <c r="DG77" s="193">
        <v>1.2326699999999999</v>
      </c>
      <c r="DH77" s="193">
        <v>1.25915</v>
      </c>
      <c r="DI77" s="193">
        <v>1.2718400000000001</v>
      </c>
      <c r="DJ77" s="193">
        <v>1.4265000000000001</v>
      </c>
      <c r="DK77" s="193">
        <v>0.93635999999999997</v>
      </c>
      <c r="DL77" s="193">
        <v>0.93586000000000003</v>
      </c>
      <c r="DM77" s="193">
        <v>0.93403000000000003</v>
      </c>
      <c r="DN77" s="193">
        <v>0.98167000000000004</v>
      </c>
      <c r="DO77" s="193">
        <v>0.99934999999999996</v>
      </c>
      <c r="DP77" s="193">
        <v>0.99927999999999995</v>
      </c>
      <c r="DQ77" s="193">
        <v>0.99924000000000002</v>
      </c>
      <c r="DR77" s="193">
        <v>1.1245000000000001</v>
      </c>
      <c r="DS77" s="193">
        <v>1.1748099999999999</v>
      </c>
      <c r="DT77" s="193">
        <v>1.20929</v>
      </c>
      <c r="DU77" s="193">
        <v>1.27739</v>
      </c>
      <c r="DV77" s="193">
        <v>1.24512</v>
      </c>
      <c r="DW77" s="193">
        <v>0.95850999999999997</v>
      </c>
      <c r="DX77" s="193">
        <v>1.00806</v>
      </c>
      <c r="DY77" s="193">
        <v>0.98755999999999999</v>
      </c>
      <c r="DZ77" s="193">
        <v>1.02345</v>
      </c>
      <c r="EA77" s="193">
        <v>1.03748</v>
      </c>
      <c r="EB77" s="193">
        <v>1.04528</v>
      </c>
      <c r="EC77" s="193">
        <v>1.0537700000000001</v>
      </c>
      <c r="ED77" s="193">
        <v>0.86185</v>
      </c>
      <c r="EE77" s="193">
        <v>0.84658</v>
      </c>
      <c r="EF77" s="193">
        <v>0.83706000000000003</v>
      </c>
      <c r="EG77" s="193">
        <v>0.83355999999999997</v>
      </c>
      <c r="EH77" s="193">
        <v>1.37277</v>
      </c>
      <c r="EI77" s="193">
        <v>1.3317099999999999</v>
      </c>
      <c r="EJ77" s="193">
        <v>1.23193</v>
      </c>
      <c r="EK77" s="193">
        <v>1.5402400000000001</v>
      </c>
      <c r="EL77" s="193">
        <v>1.5564899999999999</v>
      </c>
      <c r="EM77" s="193">
        <v>1.41631</v>
      </c>
      <c r="EN77" s="193">
        <v>1.4994099999999999</v>
      </c>
      <c r="EO77" s="193">
        <v>1.3236000000000001</v>
      </c>
      <c r="EP77" s="193">
        <v>1.1963999999999999</v>
      </c>
      <c r="EQ77" s="193">
        <v>1.09765</v>
      </c>
      <c r="ER77" s="193">
        <v>1.14879</v>
      </c>
      <c r="ES77" s="193">
        <v>0.99089000000000005</v>
      </c>
      <c r="ET77" s="193">
        <v>0.98660999999999999</v>
      </c>
      <c r="EU77" s="193"/>
      <c r="EV77" s="193">
        <v>0.97636999999999996</v>
      </c>
      <c r="EW77" s="193">
        <v>0.97060999999999997</v>
      </c>
      <c r="EX77" s="193">
        <v>0.96845000000000003</v>
      </c>
      <c r="EY77" s="193">
        <v>1.12588</v>
      </c>
      <c r="EZ77" s="193">
        <v>1.1257999999999999</v>
      </c>
      <c r="FA77" s="193">
        <v>1.1354299999999999</v>
      </c>
      <c r="FB77" s="193">
        <v>1.1351500000000001</v>
      </c>
      <c r="FC77" s="193">
        <v>1.12839</v>
      </c>
      <c r="FD77" s="193">
        <v>1.2175199999999999</v>
      </c>
      <c r="FE77" s="193">
        <v>1.2781</v>
      </c>
      <c r="FF77" s="193">
        <v>1.3247500000000001</v>
      </c>
      <c r="FG77" s="193">
        <v>1.3816200000000001</v>
      </c>
      <c r="FH77" s="193">
        <v>1.4267700000000001</v>
      </c>
      <c r="FI77" s="193">
        <v>1.2684599999999999</v>
      </c>
      <c r="FJ77" s="193">
        <v>1.34897</v>
      </c>
      <c r="FK77" s="193">
        <v>1.4001399999999999</v>
      </c>
      <c r="FL77" s="193">
        <v>1.14242</v>
      </c>
      <c r="FM77" s="193">
        <v>1.14896</v>
      </c>
      <c r="FN77" s="193">
        <v>1.04731</v>
      </c>
      <c r="FO77" s="193">
        <v>0.93559999999999999</v>
      </c>
      <c r="FP77" s="193"/>
      <c r="FQ77" s="193">
        <v>1.0452999999999999</v>
      </c>
      <c r="FR77" s="193">
        <v>1.04216</v>
      </c>
      <c r="FS77" s="193">
        <v>1.1019699999999999</v>
      </c>
      <c r="FT77" s="193">
        <v>1.08982</v>
      </c>
      <c r="FU77" s="193">
        <v>1.04867</v>
      </c>
      <c r="FV77" s="193">
        <v>0.96760000000000002</v>
      </c>
      <c r="FW77" s="193">
        <v>0.98973</v>
      </c>
      <c r="FX77" s="193">
        <v>1.39873</v>
      </c>
      <c r="FY77" s="193">
        <v>1.0501499999999999</v>
      </c>
      <c r="FZ77" s="193">
        <v>1.0827</v>
      </c>
      <c r="GA77" s="193"/>
      <c r="GB77" s="193">
        <v>1.25257</v>
      </c>
      <c r="GC77" s="193">
        <v>1.1243000000000001</v>
      </c>
      <c r="GD77" s="193">
        <v>0.94862999999999997</v>
      </c>
      <c r="GE77" s="193">
        <v>1.01563</v>
      </c>
      <c r="GF77" s="193">
        <v>1.11693</v>
      </c>
    </row>
    <row r="78" spans="1:188" s="108" customFormat="1">
      <c r="A78" s="29">
        <v>44826</v>
      </c>
      <c r="B78" s="193">
        <v>1.1743699999999999</v>
      </c>
      <c r="C78" s="193">
        <v>1.3481700000000001</v>
      </c>
      <c r="D78" s="193">
        <v>1.3504400000000001</v>
      </c>
      <c r="E78" s="193">
        <v>1.28268</v>
      </c>
      <c r="F78" s="193">
        <v>1.3131900000000001</v>
      </c>
      <c r="G78" s="193">
        <v>1.22142</v>
      </c>
      <c r="H78" s="193">
        <v>1.2402</v>
      </c>
      <c r="I78" s="193">
        <v>1.15608</v>
      </c>
      <c r="J78" s="193">
        <v>1.1470800000000001</v>
      </c>
      <c r="K78" s="193">
        <v>1.30881</v>
      </c>
      <c r="L78" s="193">
        <v>0.87968999999999997</v>
      </c>
      <c r="M78" s="193">
        <v>0.88732999999999995</v>
      </c>
      <c r="N78" s="193">
        <v>0.98063999999999996</v>
      </c>
      <c r="O78" s="193">
        <v>0.88954</v>
      </c>
      <c r="P78" s="193">
        <v>0.98102</v>
      </c>
      <c r="Q78" s="193"/>
      <c r="R78" s="193"/>
      <c r="S78" s="193"/>
      <c r="T78" s="193"/>
      <c r="U78" s="193"/>
      <c r="V78" s="193"/>
      <c r="W78" s="193"/>
      <c r="X78" s="193">
        <v>1.00543</v>
      </c>
      <c r="Y78" s="193">
        <v>1.3619699999999999</v>
      </c>
      <c r="Z78" s="193">
        <v>1.33989</v>
      </c>
      <c r="AA78" s="193">
        <v>1.31138</v>
      </c>
      <c r="AB78" s="193">
        <v>1.24657</v>
      </c>
      <c r="AC78" s="193">
        <v>1.20248</v>
      </c>
      <c r="AD78" s="193">
        <v>1.1617900000000001</v>
      </c>
      <c r="AE78" s="193">
        <v>1.10808</v>
      </c>
      <c r="AF78" s="193">
        <v>1.1260399999999999</v>
      </c>
      <c r="AG78" s="193">
        <v>1.3811100000000001</v>
      </c>
      <c r="AH78" s="193">
        <v>1.0395799999999999</v>
      </c>
      <c r="AI78" s="193">
        <v>1.16951</v>
      </c>
      <c r="AJ78" s="193">
        <v>1.15364</v>
      </c>
      <c r="AK78" s="193">
        <v>1.14998</v>
      </c>
      <c r="AL78" s="193">
        <v>1.13686</v>
      </c>
      <c r="AM78" s="193">
        <v>1.0689500000000001</v>
      </c>
      <c r="AN78" s="193">
        <v>1.11971</v>
      </c>
      <c r="AO78" s="193">
        <v>1.1473500000000001</v>
      </c>
      <c r="AP78" s="193">
        <v>1.1356200000000001</v>
      </c>
      <c r="AQ78" s="193">
        <v>1.1247199999999999</v>
      </c>
      <c r="AR78" s="193">
        <v>1.12839</v>
      </c>
      <c r="AS78" s="193">
        <v>1.1570800000000001</v>
      </c>
      <c r="AT78" s="193">
        <v>1.1240600000000001</v>
      </c>
      <c r="AU78" s="193">
        <v>1.1526000000000001</v>
      </c>
      <c r="AV78" s="193">
        <v>0.87034</v>
      </c>
      <c r="AW78" s="193">
        <v>0.89937</v>
      </c>
      <c r="AX78" s="193">
        <v>1.02363</v>
      </c>
      <c r="AY78" s="193">
        <v>1.0364800000000001</v>
      </c>
      <c r="AZ78" s="193">
        <v>1.05027</v>
      </c>
      <c r="BA78" s="193">
        <v>1.0592600000000001</v>
      </c>
      <c r="BB78" s="193">
        <v>1.0630500000000001</v>
      </c>
      <c r="BC78" s="193">
        <v>1.0615399999999999</v>
      </c>
      <c r="BD78" s="193">
        <v>1.0510699999999999</v>
      </c>
      <c r="BE78" s="193">
        <v>1.03417</v>
      </c>
      <c r="BF78" s="193">
        <v>1.0144</v>
      </c>
      <c r="BG78" s="193">
        <v>0.88822000000000001</v>
      </c>
      <c r="BH78" s="193">
        <v>0.87407999999999997</v>
      </c>
      <c r="BI78" s="193">
        <v>1.1483300000000001</v>
      </c>
      <c r="BJ78" s="193">
        <v>1.18086</v>
      </c>
      <c r="BK78" s="193">
        <v>1.1842999999999999</v>
      </c>
      <c r="BL78" s="193">
        <v>1.1819200000000001</v>
      </c>
      <c r="BM78" s="193">
        <v>1.1671400000000001</v>
      </c>
      <c r="BN78" s="193">
        <v>0.84075999999999995</v>
      </c>
      <c r="BO78" s="193">
        <v>1.0482899999999999</v>
      </c>
      <c r="BP78" s="193">
        <v>1.05091</v>
      </c>
      <c r="BQ78" s="193">
        <v>1.04942</v>
      </c>
      <c r="BR78" s="193">
        <v>0.96426000000000001</v>
      </c>
      <c r="BS78" s="193">
        <v>0.97741</v>
      </c>
      <c r="BT78" s="193">
        <v>0.98684000000000005</v>
      </c>
      <c r="BU78" s="193">
        <v>1.0198499999999999</v>
      </c>
      <c r="BV78" s="193">
        <v>1.0545800000000001</v>
      </c>
      <c r="BW78" s="193">
        <v>1.0441199999999999</v>
      </c>
      <c r="BX78" s="193">
        <v>1.04236</v>
      </c>
      <c r="BY78" s="193">
        <v>1.04802</v>
      </c>
      <c r="BZ78" s="193">
        <v>1.0493699999999999</v>
      </c>
      <c r="CA78" s="193">
        <v>1.0001100000000001</v>
      </c>
      <c r="CB78" s="193">
        <v>1.0992200000000001</v>
      </c>
      <c r="CC78" s="193">
        <v>1.1699900000000001</v>
      </c>
      <c r="CD78" s="193">
        <v>1.2887</v>
      </c>
      <c r="CE78" s="193">
        <v>1.29392</v>
      </c>
      <c r="CF78" s="193">
        <v>1.28912</v>
      </c>
      <c r="CG78" s="193">
        <v>1.153</v>
      </c>
      <c r="CH78" s="193">
        <v>1.0292399999999999</v>
      </c>
      <c r="CI78" s="193">
        <v>1.0765</v>
      </c>
      <c r="CJ78" s="193">
        <v>1.05487</v>
      </c>
      <c r="CK78" s="193">
        <v>0.98324999999999996</v>
      </c>
      <c r="CL78" s="193">
        <v>1.17205</v>
      </c>
      <c r="CM78" s="193">
        <v>1.3375999999999999</v>
      </c>
      <c r="CN78" s="193">
        <v>1.2577499999999999</v>
      </c>
      <c r="CO78" s="193">
        <v>1.21357</v>
      </c>
      <c r="CP78" s="193">
        <v>1.30172</v>
      </c>
      <c r="CQ78" s="193">
        <v>1.3324199999999999</v>
      </c>
      <c r="CR78" s="193">
        <v>1.09718</v>
      </c>
      <c r="CS78" s="193">
        <v>1.1231100000000001</v>
      </c>
      <c r="CT78" s="193">
        <v>1.1191899999999999</v>
      </c>
      <c r="CU78" s="193">
        <v>0.98609000000000002</v>
      </c>
      <c r="CV78" s="193">
        <v>1.03884</v>
      </c>
      <c r="CW78" s="193">
        <v>0.96521000000000001</v>
      </c>
      <c r="CX78" s="193">
        <v>1.04644</v>
      </c>
      <c r="CY78" s="193">
        <v>1.03606</v>
      </c>
      <c r="CZ78" s="193">
        <v>1.0196099999999999</v>
      </c>
      <c r="DA78" s="193">
        <v>1.01342</v>
      </c>
      <c r="DB78" s="193">
        <v>1.10887</v>
      </c>
      <c r="DC78" s="193">
        <v>1.1100099999999999</v>
      </c>
      <c r="DD78" s="193">
        <v>1.1178900000000001</v>
      </c>
      <c r="DE78" s="193">
        <v>1.1562699999999999</v>
      </c>
      <c r="DF78" s="193">
        <v>1.1961900000000001</v>
      </c>
      <c r="DG78" s="193">
        <v>1.2224200000000001</v>
      </c>
      <c r="DH78" s="193">
        <v>1.24854</v>
      </c>
      <c r="DI78" s="193">
        <v>1.2614099999999999</v>
      </c>
      <c r="DJ78" s="193">
        <v>1.41828</v>
      </c>
      <c r="DK78" s="193">
        <v>0.93113999999999997</v>
      </c>
      <c r="DL78" s="193">
        <v>0.92920999999999998</v>
      </c>
      <c r="DM78" s="193">
        <v>0.92701999999999996</v>
      </c>
      <c r="DN78" s="193">
        <v>0.98021000000000003</v>
      </c>
      <c r="DO78" s="193">
        <v>0.99517999999999995</v>
      </c>
      <c r="DP78" s="193">
        <v>0.99463999999999997</v>
      </c>
      <c r="DQ78" s="193">
        <v>0.99441999999999997</v>
      </c>
      <c r="DR78" s="193">
        <v>1.1158600000000001</v>
      </c>
      <c r="DS78" s="193">
        <v>1.1661600000000001</v>
      </c>
      <c r="DT78" s="193">
        <v>1.20034</v>
      </c>
      <c r="DU78" s="193">
        <v>1.2677700000000001</v>
      </c>
      <c r="DV78" s="193">
        <v>1.2357100000000001</v>
      </c>
      <c r="DW78" s="193">
        <v>0.95089000000000001</v>
      </c>
      <c r="DX78" s="193">
        <v>1.00021</v>
      </c>
      <c r="DY78" s="193">
        <v>0.98002</v>
      </c>
      <c r="DZ78" s="193">
        <v>1.01532</v>
      </c>
      <c r="EA78" s="193">
        <v>1.02911</v>
      </c>
      <c r="EB78" s="193">
        <v>1.0367599999999999</v>
      </c>
      <c r="EC78" s="193">
        <v>1.0450999999999999</v>
      </c>
      <c r="ED78" s="193">
        <v>0.85685999999999996</v>
      </c>
      <c r="EE78" s="193">
        <v>0.84111999999999998</v>
      </c>
      <c r="EF78" s="193">
        <v>0.83137000000000005</v>
      </c>
      <c r="EG78" s="193">
        <v>0.82757999999999998</v>
      </c>
      <c r="EH78" s="193">
        <v>1.3633</v>
      </c>
      <c r="EI78" s="193">
        <v>1.3231900000000001</v>
      </c>
      <c r="EJ78" s="193">
        <v>1.22556</v>
      </c>
      <c r="EK78" s="193">
        <v>1.5315000000000001</v>
      </c>
      <c r="EL78" s="193">
        <v>1.5476399999999999</v>
      </c>
      <c r="EM78" s="193">
        <v>1.41018</v>
      </c>
      <c r="EN78" s="193">
        <v>1.4916400000000001</v>
      </c>
      <c r="EO78" s="193">
        <v>1.3187199999999999</v>
      </c>
      <c r="EP78" s="193">
        <v>1.1919200000000001</v>
      </c>
      <c r="EQ78" s="193">
        <v>1.08995</v>
      </c>
      <c r="ER78" s="193">
        <v>1.1419900000000001</v>
      </c>
      <c r="ES78" s="193">
        <v>0.98826000000000003</v>
      </c>
      <c r="ET78" s="193">
        <v>0.98255000000000003</v>
      </c>
      <c r="EU78" s="193"/>
      <c r="EV78" s="193">
        <v>0.97075999999999996</v>
      </c>
      <c r="EW78" s="193">
        <v>0.96331</v>
      </c>
      <c r="EX78" s="193">
        <v>0.96040000000000003</v>
      </c>
      <c r="EY78" s="193">
        <v>1.11795</v>
      </c>
      <c r="EZ78" s="193">
        <v>1.1184799999999999</v>
      </c>
      <c r="FA78" s="193">
        <v>1.1275500000000001</v>
      </c>
      <c r="FB78" s="193">
        <v>1.12802</v>
      </c>
      <c r="FC78" s="193">
        <v>1.1216600000000001</v>
      </c>
      <c r="FD78" s="193">
        <v>1.2103600000000001</v>
      </c>
      <c r="FE78" s="193">
        <v>1.2694799999999999</v>
      </c>
      <c r="FF78" s="193">
        <v>1.3146100000000001</v>
      </c>
      <c r="FG78" s="193">
        <v>1.3698600000000001</v>
      </c>
      <c r="FH78" s="193">
        <v>1.4133599999999999</v>
      </c>
      <c r="FI78" s="193">
        <v>1.2599400000000001</v>
      </c>
      <c r="FJ78" s="193">
        <v>1.3399300000000001</v>
      </c>
      <c r="FK78" s="193">
        <v>1.39188</v>
      </c>
      <c r="FL78" s="193">
        <v>1.13991</v>
      </c>
      <c r="FM78" s="193">
        <v>1.1464300000000001</v>
      </c>
      <c r="FN78" s="193">
        <v>1.04566</v>
      </c>
      <c r="FO78" s="193">
        <v>0.93411999999999995</v>
      </c>
      <c r="FP78" s="193"/>
      <c r="FQ78" s="193">
        <v>1.0409600000000001</v>
      </c>
      <c r="FR78" s="193">
        <v>1.0378099999999999</v>
      </c>
      <c r="FS78" s="193">
        <v>1.0949599999999999</v>
      </c>
      <c r="FT78" s="193">
        <v>1.0811299999999999</v>
      </c>
      <c r="FU78" s="193">
        <v>1.04054</v>
      </c>
      <c r="FV78" s="193">
        <v>0.96199000000000001</v>
      </c>
      <c r="FW78" s="193">
        <v>0.98497999999999997</v>
      </c>
      <c r="FX78" s="193">
        <v>1.3958900000000001</v>
      </c>
      <c r="FY78" s="193">
        <v>1.04386</v>
      </c>
      <c r="FZ78" s="193">
        <v>1.0746500000000001</v>
      </c>
      <c r="GA78" s="193"/>
      <c r="GB78" s="193">
        <v>1.2478100000000001</v>
      </c>
      <c r="GC78" s="193">
        <v>1.12002</v>
      </c>
      <c r="GD78" s="193">
        <v>0.94543999999999995</v>
      </c>
      <c r="GE78" s="193">
        <v>1.01111</v>
      </c>
      <c r="GF78" s="193">
        <v>1.1126799999999999</v>
      </c>
    </row>
    <row r="79" spans="1:188" s="108" customFormat="1">
      <c r="A79" s="29">
        <v>44827</v>
      </c>
      <c r="B79" s="193">
        <v>1.17683</v>
      </c>
      <c r="C79" s="193">
        <v>1.3512999999999999</v>
      </c>
      <c r="D79" s="193">
        <v>1.3536999999999999</v>
      </c>
      <c r="E79" s="193">
        <v>1.28565</v>
      </c>
      <c r="F79" s="193">
        <v>1.31609</v>
      </c>
      <c r="G79" s="193">
        <v>1.2239</v>
      </c>
      <c r="H79" s="193">
        <v>1.2430000000000001</v>
      </c>
      <c r="I79" s="193">
        <v>1.1584300000000001</v>
      </c>
      <c r="J79" s="193">
        <v>1.14961</v>
      </c>
      <c r="K79" s="193">
        <v>1.32274</v>
      </c>
      <c r="L79" s="193">
        <v>0.88165000000000004</v>
      </c>
      <c r="M79" s="193">
        <v>0.88954999999999995</v>
      </c>
      <c r="N79" s="193">
        <v>0.99117999999999995</v>
      </c>
      <c r="O79" s="193">
        <v>0.89185000000000003</v>
      </c>
      <c r="P79" s="193">
        <v>0.99150000000000005</v>
      </c>
      <c r="Q79" s="193"/>
      <c r="R79" s="193"/>
      <c r="S79" s="193"/>
      <c r="T79" s="193"/>
      <c r="U79" s="193"/>
      <c r="V79" s="193"/>
      <c r="W79" s="193"/>
      <c r="X79" s="193">
        <v>0.99763000000000002</v>
      </c>
      <c r="Y79" s="193">
        <v>1.34524</v>
      </c>
      <c r="Z79" s="193">
        <v>1.32376</v>
      </c>
      <c r="AA79" s="193">
        <v>1.29616</v>
      </c>
      <c r="AB79" s="193">
        <v>1.23417</v>
      </c>
      <c r="AC79" s="193">
        <v>1.19425</v>
      </c>
      <c r="AD79" s="193">
        <v>1.1557200000000001</v>
      </c>
      <c r="AE79" s="193">
        <v>1.10246</v>
      </c>
      <c r="AF79" s="193">
        <v>1.11195</v>
      </c>
      <c r="AG79" s="193">
        <v>1.3787</v>
      </c>
      <c r="AH79" s="193">
        <v>1.02647</v>
      </c>
      <c r="AI79" s="193">
        <v>1.1571800000000001</v>
      </c>
      <c r="AJ79" s="193">
        <v>1.14177</v>
      </c>
      <c r="AK79" s="193">
        <v>1.14019</v>
      </c>
      <c r="AL79" s="193">
        <v>1.1274500000000001</v>
      </c>
      <c r="AM79" s="193">
        <v>1.0640799999999999</v>
      </c>
      <c r="AN79" s="193">
        <v>1.1086</v>
      </c>
      <c r="AO79" s="193">
        <v>1.13628</v>
      </c>
      <c r="AP79" s="193">
        <v>1.129</v>
      </c>
      <c r="AQ79" s="193">
        <v>1.11833</v>
      </c>
      <c r="AR79" s="193">
        <v>1.11649</v>
      </c>
      <c r="AS79" s="193">
        <v>1.1451899999999999</v>
      </c>
      <c r="AT79" s="193">
        <v>1.1124000000000001</v>
      </c>
      <c r="AU79" s="193">
        <v>1.14096</v>
      </c>
      <c r="AV79" s="193">
        <v>0.86107999999999996</v>
      </c>
      <c r="AW79" s="193">
        <v>0.89410999999999996</v>
      </c>
      <c r="AX79" s="193">
        <v>1.0175799999999999</v>
      </c>
      <c r="AY79" s="193">
        <v>1.0305599999999999</v>
      </c>
      <c r="AZ79" s="193">
        <v>1.0445</v>
      </c>
      <c r="BA79" s="193">
        <v>1.0543899999999999</v>
      </c>
      <c r="BB79" s="193">
        <v>1.0586800000000001</v>
      </c>
      <c r="BC79" s="193">
        <v>1.05779</v>
      </c>
      <c r="BD79" s="193">
        <v>1.0485199999999999</v>
      </c>
      <c r="BE79" s="193">
        <v>1.0334300000000001</v>
      </c>
      <c r="BF79" s="193">
        <v>1.0149699999999999</v>
      </c>
      <c r="BG79" s="193">
        <v>0.88271999999999995</v>
      </c>
      <c r="BH79" s="193">
        <v>0.86636999999999997</v>
      </c>
      <c r="BI79" s="193">
        <v>1.14127</v>
      </c>
      <c r="BJ79" s="193">
        <v>1.1709099999999999</v>
      </c>
      <c r="BK79" s="193">
        <v>1.1726300000000001</v>
      </c>
      <c r="BL79" s="193">
        <v>1.1690499999999999</v>
      </c>
      <c r="BM79" s="193">
        <v>1.1538900000000001</v>
      </c>
      <c r="BN79" s="193">
        <v>0.83137000000000005</v>
      </c>
      <c r="BO79" s="193">
        <v>1.0491699999999999</v>
      </c>
      <c r="BP79" s="193">
        <v>1.0494600000000001</v>
      </c>
      <c r="BQ79" s="193">
        <v>1.04765</v>
      </c>
      <c r="BR79" s="193">
        <v>0.96314</v>
      </c>
      <c r="BS79" s="193">
        <v>0.97314000000000001</v>
      </c>
      <c r="BT79" s="193">
        <v>0.98140000000000005</v>
      </c>
      <c r="BU79" s="193">
        <v>1.0136700000000001</v>
      </c>
      <c r="BV79" s="193">
        <v>1.04792</v>
      </c>
      <c r="BW79" s="193">
        <v>1.0373600000000001</v>
      </c>
      <c r="BX79" s="193">
        <v>1.04325</v>
      </c>
      <c r="BY79" s="193">
        <v>1.0497000000000001</v>
      </c>
      <c r="BZ79" s="193">
        <v>1.05166</v>
      </c>
      <c r="CA79" s="193">
        <v>1.00017</v>
      </c>
      <c r="CB79" s="193">
        <v>1.0944499999999999</v>
      </c>
      <c r="CC79" s="193">
        <v>1.1630199999999999</v>
      </c>
      <c r="CD79" s="193">
        <v>1.2795300000000001</v>
      </c>
      <c r="CE79" s="193">
        <v>1.28363</v>
      </c>
      <c r="CF79" s="193">
        <v>1.2779100000000001</v>
      </c>
      <c r="CG79" s="193">
        <v>1.1426499999999999</v>
      </c>
      <c r="CH79" s="193">
        <v>1.0230699999999999</v>
      </c>
      <c r="CI79" s="193">
        <v>1.0682100000000001</v>
      </c>
      <c r="CJ79" s="193">
        <v>1.0475000000000001</v>
      </c>
      <c r="CK79" s="193">
        <v>0.97423999999999999</v>
      </c>
      <c r="CL79" s="193">
        <v>1.17109</v>
      </c>
      <c r="CM79" s="193">
        <v>1.33477</v>
      </c>
      <c r="CN79" s="193">
        <v>1.2555400000000001</v>
      </c>
      <c r="CO79" s="193">
        <v>1.21207</v>
      </c>
      <c r="CP79" s="193">
        <v>1.2993699999999999</v>
      </c>
      <c r="CQ79" s="193">
        <v>1.3298399999999999</v>
      </c>
      <c r="CR79" s="193">
        <v>1.0962499999999999</v>
      </c>
      <c r="CS79" s="193">
        <v>1.1216900000000001</v>
      </c>
      <c r="CT79" s="193">
        <v>1.1167400000000001</v>
      </c>
      <c r="CU79" s="193">
        <v>0.98433999999999999</v>
      </c>
      <c r="CV79" s="193">
        <v>1.0367999999999999</v>
      </c>
      <c r="CW79" s="193">
        <v>0.96308000000000005</v>
      </c>
      <c r="CX79" s="193">
        <v>1.0423</v>
      </c>
      <c r="CY79" s="193">
        <v>1.03098</v>
      </c>
      <c r="CZ79" s="193">
        <v>1.01437</v>
      </c>
      <c r="DA79" s="193">
        <v>1.0081500000000001</v>
      </c>
      <c r="DB79" s="193">
        <v>1.1047800000000001</v>
      </c>
      <c r="DC79" s="193">
        <v>1.1055900000000001</v>
      </c>
      <c r="DD79" s="193">
        <v>1.1109899999999999</v>
      </c>
      <c r="DE79" s="193">
        <v>1.14815</v>
      </c>
      <c r="DF79" s="193">
        <v>1.1860999999999999</v>
      </c>
      <c r="DG79" s="193">
        <v>1.2110799999999999</v>
      </c>
      <c r="DH79" s="193">
        <v>1.2367999999999999</v>
      </c>
      <c r="DI79" s="193">
        <v>1.24959</v>
      </c>
      <c r="DJ79" s="193">
        <v>1.4165399999999999</v>
      </c>
      <c r="DK79" s="193">
        <v>0.92627000000000004</v>
      </c>
      <c r="DL79" s="193">
        <v>0.92281000000000002</v>
      </c>
      <c r="DM79" s="193">
        <v>0.92022000000000004</v>
      </c>
      <c r="DN79" s="193">
        <v>0.97940000000000005</v>
      </c>
      <c r="DO79" s="193">
        <v>0.99082000000000003</v>
      </c>
      <c r="DP79" s="193">
        <v>0.99004000000000003</v>
      </c>
      <c r="DQ79" s="193">
        <v>0.98973</v>
      </c>
      <c r="DR79" s="193">
        <v>1.11439</v>
      </c>
      <c r="DS79" s="193">
        <v>1.1647400000000001</v>
      </c>
      <c r="DT79" s="193">
        <v>1.19841</v>
      </c>
      <c r="DU79" s="193">
        <v>1.26522</v>
      </c>
      <c r="DV79" s="193">
        <v>1.2333700000000001</v>
      </c>
      <c r="DW79" s="193">
        <v>0.94762999999999997</v>
      </c>
      <c r="DX79" s="193">
        <v>0.99892999999999998</v>
      </c>
      <c r="DY79" s="193">
        <v>0.97955999999999999</v>
      </c>
      <c r="DZ79" s="193">
        <v>1.0133799999999999</v>
      </c>
      <c r="EA79" s="193">
        <v>1.0265299999999999</v>
      </c>
      <c r="EB79" s="193">
        <v>1.0337499999999999</v>
      </c>
      <c r="EC79" s="193">
        <v>1.04172</v>
      </c>
      <c r="ED79" s="193">
        <v>0.85179000000000005</v>
      </c>
      <c r="EE79" s="193">
        <v>0.83418000000000003</v>
      </c>
      <c r="EF79" s="193">
        <v>0.82308999999999999</v>
      </c>
      <c r="EG79" s="193">
        <v>0.81840000000000002</v>
      </c>
      <c r="EH79" s="193">
        <v>1.3553599999999999</v>
      </c>
      <c r="EI79" s="193">
        <v>1.3171600000000001</v>
      </c>
      <c r="EJ79" s="193">
        <v>1.22288</v>
      </c>
      <c r="EK79" s="193">
        <v>1.5221899999999999</v>
      </c>
      <c r="EL79" s="193">
        <v>1.5382499999999999</v>
      </c>
      <c r="EM79" s="193">
        <v>1.4034899999999999</v>
      </c>
      <c r="EN79" s="193">
        <v>1.4833099999999999</v>
      </c>
      <c r="EO79" s="193">
        <v>1.31325</v>
      </c>
      <c r="EP79" s="193">
        <v>1.1864699999999999</v>
      </c>
      <c r="EQ79" s="193">
        <v>1.08308</v>
      </c>
      <c r="ER79" s="193">
        <v>1.13547</v>
      </c>
      <c r="ES79" s="193">
        <v>0.98465000000000003</v>
      </c>
      <c r="ET79" s="193">
        <v>0.97935000000000005</v>
      </c>
      <c r="EU79" s="193"/>
      <c r="EV79" s="193">
        <v>0.96611000000000002</v>
      </c>
      <c r="EW79" s="193">
        <v>0.95640000000000003</v>
      </c>
      <c r="EX79" s="193">
        <v>0.95269999999999999</v>
      </c>
      <c r="EY79" s="193">
        <v>1.1154900000000001</v>
      </c>
      <c r="EZ79" s="193">
        <v>1.1161099999999999</v>
      </c>
      <c r="FA79" s="193">
        <v>1.1251500000000001</v>
      </c>
      <c r="FB79" s="193">
        <v>1.1255200000000001</v>
      </c>
      <c r="FC79" s="193">
        <v>1.1192500000000001</v>
      </c>
      <c r="FD79" s="193">
        <v>1.20601</v>
      </c>
      <c r="FE79" s="193">
        <v>1.2636099999999999</v>
      </c>
      <c r="FF79" s="193">
        <v>1.3071200000000001</v>
      </c>
      <c r="FG79" s="193">
        <v>1.3606199999999999</v>
      </c>
      <c r="FH79" s="193">
        <v>1.4024000000000001</v>
      </c>
      <c r="FI79" s="193">
        <v>1.25325</v>
      </c>
      <c r="FJ79" s="193">
        <v>1.3328100000000001</v>
      </c>
      <c r="FK79" s="193">
        <v>1.38693</v>
      </c>
      <c r="FL79" s="193">
        <v>1.1431800000000001</v>
      </c>
      <c r="FM79" s="193">
        <v>1.1497200000000001</v>
      </c>
      <c r="FN79" s="193">
        <v>1.0485</v>
      </c>
      <c r="FO79" s="193">
        <v>0.93667</v>
      </c>
      <c r="FP79" s="193"/>
      <c r="FQ79" s="193">
        <v>1.0402199999999999</v>
      </c>
      <c r="FR79" s="193">
        <v>1.03705</v>
      </c>
      <c r="FS79" s="193">
        <v>1.0897399999999999</v>
      </c>
      <c r="FT79" s="193">
        <v>1.0722100000000001</v>
      </c>
      <c r="FU79" s="193">
        <v>1.0322</v>
      </c>
      <c r="FV79" s="193">
        <v>0.96040999999999999</v>
      </c>
      <c r="FW79" s="193">
        <v>0.98402999999999996</v>
      </c>
      <c r="FX79" s="193">
        <v>1.3955200000000001</v>
      </c>
      <c r="FY79" s="193">
        <v>1.0439000000000001</v>
      </c>
      <c r="FZ79" s="193">
        <v>1.07128</v>
      </c>
      <c r="GA79" s="193"/>
      <c r="GB79" s="193">
        <v>1.24227</v>
      </c>
      <c r="GC79" s="193">
        <v>1.11503</v>
      </c>
      <c r="GD79" s="193">
        <v>0.94137000000000004</v>
      </c>
      <c r="GE79" s="193">
        <v>1.0155799999999999</v>
      </c>
      <c r="GF79" s="193">
        <v>1.11311</v>
      </c>
    </row>
    <row r="80" spans="1:188" s="108" customFormat="1">
      <c r="A80" s="29">
        <v>44830</v>
      </c>
      <c r="B80" s="193">
        <v>1.16595</v>
      </c>
      <c r="C80" s="193">
        <v>1.32805</v>
      </c>
      <c r="D80" s="193">
        <v>1.32921</v>
      </c>
      <c r="E80" s="193">
        <v>1.26834</v>
      </c>
      <c r="F80" s="193">
        <v>1.29556</v>
      </c>
      <c r="G80" s="193">
        <v>1.2121</v>
      </c>
      <c r="H80" s="193">
        <v>1.2291700000000001</v>
      </c>
      <c r="I80" s="193">
        <v>1.1472500000000001</v>
      </c>
      <c r="J80" s="193">
        <v>1.1301000000000001</v>
      </c>
      <c r="K80" s="193">
        <v>1.30023</v>
      </c>
      <c r="L80" s="193">
        <v>0.86656999999999995</v>
      </c>
      <c r="M80" s="193">
        <v>0.87409000000000003</v>
      </c>
      <c r="N80" s="193">
        <v>0.97409000000000001</v>
      </c>
      <c r="O80" s="193">
        <v>0.87648999999999999</v>
      </c>
      <c r="P80" s="193">
        <v>0.97453000000000001</v>
      </c>
      <c r="Q80" s="193"/>
      <c r="R80" s="193"/>
      <c r="S80" s="193"/>
      <c r="T80" s="193"/>
      <c r="U80" s="193"/>
      <c r="V80" s="193"/>
      <c r="W80" s="193"/>
      <c r="X80" s="193">
        <v>0.98851</v>
      </c>
      <c r="Y80" s="193">
        <v>1.33412</v>
      </c>
      <c r="Z80" s="193">
        <v>1.3129999999999999</v>
      </c>
      <c r="AA80" s="193">
        <v>1.286</v>
      </c>
      <c r="AB80" s="193">
        <v>1.22506</v>
      </c>
      <c r="AC80" s="193">
        <v>1.18614</v>
      </c>
      <c r="AD80" s="193">
        <v>1.1482300000000001</v>
      </c>
      <c r="AE80" s="193">
        <v>1.0953599999999999</v>
      </c>
      <c r="AF80" s="193">
        <v>1.10263</v>
      </c>
      <c r="AG80" s="193">
        <v>1.3671500000000001</v>
      </c>
      <c r="AH80" s="193">
        <v>1.01783</v>
      </c>
      <c r="AI80" s="193">
        <v>1.15046</v>
      </c>
      <c r="AJ80" s="193">
        <v>1.13531</v>
      </c>
      <c r="AK80" s="193">
        <v>1.1338600000000001</v>
      </c>
      <c r="AL80" s="193">
        <v>1.1213599999999999</v>
      </c>
      <c r="AM80" s="193">
        <v>1.0586500000000001</v>
      </c>
      <c r="AN80" s="193">
        <v>1.1023099999999999</v>
      </c>
      <c r="AO80" s="193">
        <v>1.1299999999999999</v>
      </c>
      <c r="AP80" s="193">
        <v>1.12303</v>
      </c>
      <c r="AQ80" s="193">
        <v>1.1126</v>
      </c>
      <c r="AR80" s="193">
        <v>1.1100399999999999</v>
      </c>
      <c r="AS80" s="193">
        <v>1.1387499999999999</v>
      </c>
      <c r="AT80" s="193">
        <v>1.10605</v>
      </c>
      <c r="AU80" s="193">
        <v>1.13463</v>
      </c>
      <c r="AV80" s="193">
        <v>0.85604000000000002</v>
      </c>
      <c r="AW80" s="193">
        <v>0.88937999999999995</v>
      </c>
      <c r="AX80" s="193">
        <v>1.0090699999999999</v>
      </c>
      <c r="AY80" s="193">
        <v>1.02271</v>
      </c>
      <c r="AZ80" s="193">
        <v>1.0366500000000001</v>
      </c>
      <c r="BA80" s="193">
        <v>1.0474000000000001</v>
      </c>
      <c r="BB80" s="193">
        <v>1.0515699999999999</v>
      </c>
      <c r="BC80" s="193">
        <v>1.05053</v>
      </c>
      <c r="BD80" s="193">
        <v>1.0410900000000001</v>
      </c>
      <c r="BE80" s="193">
        <v>1.02582</v>
      </c>
      <c r="BF80" s="193">
        <v>1.0072399999999999</v>
      </c>
      <c r="BG80" s="193">
        <v>0.87651000000000001</v>
      </c>
      <c r="BH80" s="193">
        <v>0.85995999999999995</v>
      </c>
      <c r="BI80" s="193">
        <v>1.1332500000000001</v>
      </c>
      <c r="BJ80" s="193">
        <v>1.1629</v>
      </c>
      <c r="BK80" s="193">
        <v>1.1643399999999999</v>
      </c>
      <c r="BL80" s="193">
        <v>1.16048</v>
      </c>
      <c r="BM80" s="193">
        <v>1.1450899999999999</v>
      </c>
      <c r="BN80" s="193">
        <v>0.82486999999999999</v>
      </c>
      <c r="BO80" s="193">
        <v>1.04182</v>
      </c>
      <c r="BP80" s="193">
        <v>1.04156</v>
      </c>
      <c r="BQ80" s="193">
        <v>1.03928</v>
      </c>
      <c r="BR80" s="193">
        <v>0.95569000000000004</v>
      </c>
      <c r="BS80" s="193">
        <v>0.96633000000000002</v>
      </c>
      <c r="BT80" s="193">
        <v>0.97518000000000005</v>
      </c>
      <c r="BU80" s="193">
        <v>1.0074399999999999</v>
      </c>
      <c r="BV80" s="193">
        <v>1.04149</v>
      </c>
      <c r="BW80" s="193">
        <v>1.03112</v>
      </c>
      <c r="BX80" s="193">
        <v>1.0375399999999999</v>
      </c>
      <c r="BY80" s="193">
        <v>1.04061</v>
      </c>
      <c r="BZ80" s="193">
        <v>1.0412399999999999</v>
      </c>
      <c r="CA80" s="193">
        <v>1.00034</v>
      </c>
      <c r="CB80" s="193">
        <v>1.08544</v>
      </c>
      <c r="CC80" s="193">
        <v>1.15364</v>
      </c>
      <c r="CD80" s="193">
        <v>1.2692600000000001</v>
      </c>
      <c r="CE80" s="193">
        <v>1.2732699999999999</v>
      </c>
      <c r="CF80" s="193">
        <v>1.2674799999999999</v>
      </c>
      <c r="CG80" s="193">
        <v>1.13347</v>
      </c>
      <c r="CH80" s="193">
        <v>1.0121899999999999</v>
      </c>
      <c r="CI80" s="193">
        <v>1.0566599999999999</v>
      </c>
      <c r="CJ80" s="193">
        <v>1.03616</v>
      </c>
      <c r="CK80" s="193">
        <v>0.96628000000000003</v>
      </c>
      <c r="CL80" s="193">
        <v>1.1620999999999999</v>
      </c>
      <c r="CM80" s="193">
        <v>1.3204400000000001</v>
      </c>
      <c r="CN80" s="193">
        <v>1.24413</v>
      </c>
      <c r="CO80" s="193">
        <v>1.20146</v>
      </c>
      <c r="CP80" s="193">
        <v>1.2862100000000001</v>
      </c>
      <c r="CQ80" s="193">
        <v>1.3160400000000001</v>
      </c>
      <c r="CR80" s="193">
        <v>1.08775</v>
      </c>
      <c r="CS80" s="193">
        <v>1.1117999999999999</v>
      </c>
      <c r="CT80" s="193">
        <v>1.1046</v>
      </c>
      <c r="CU80" s="193">
        <v>0.97536</v>
      </c>
      <c r="CV80" s="193">
        <v>1.02596</v>
      </c>
      <c r="CW80" s="193">
        <v>0.95254000000000005</v>
      </c>
      <c r="CX80" s="193">
        <v>1.0362</v>
      </c>
      <c r="CY80" s="193">
        <v>1.0240499999999999</v>
      </c>
      <c r="CZ80" s="193">
        <v>1.00648</v>
      </c>
      <c r="DA80" s="193">
        <v>0.99987000000000004</v>
      </c>
      <c r="DB80" s="193">
        <v>1.1004100000000001</v>
      </c>
      <c r="DC80" s="193">
        <v>1.1010899999999999</v>
      </c>
      <c r="DD80" s="193">
        <v>1.1056699999999999</v>
      </c>
      <c r="DE80" s="193">
        <v>1.1424300000000001</v>
      </c>
      <c r="DF80" s="193">
        <v>1.1797</v>
      </c>
      <c r="DG80" s="193">
        <v>1.2042200000000001</v>
      </c>
      <c r="DH80" s="193">
        <v>1.2296800000000001</v>
      </c>
      <c r="DI80" s="193">
        <v>1.2429399999999999</v>
      </c>
      <c r="DJ80" s="193">
        <v>1.4087799999999999</v>
      </c>
      <c r="DK80" s="193">
        <v>0.92161000000000004</v>
      </c>
      <c r="DL80" s="193">
        <v>0.91686000000000001</v>
      </c>
      <c r="DM80" s="193">
        <v>0.91393999999999997</v>
      </c>
      <c r="DN80" s="193">
        <v>0.97811000000000003</v>
      </c>
      <c r="DO80" s="193">
        <v>0.98472000000000004</v>
      </c>
      <c r="DP80" s="193">
        <v>0.98375999999999997</v>
      </c>
      <c r="DQ80" s="193">
        <v>0.98341999999999996</v>
      </c>
      <c r="DR80" s="193">
        <v>1.10476</v>
      </c>
      <c r="DS80" s="193">
        <v>1.1555200000000001</v>
      </c>
      <c r="DT80" s="193">
        <v>1.1892100000000001</v>
      </c>
      <c r="DU80" s="193">
        <v>1.2561199999999999</v>
      </c>
      <c r="DV80" s="193">
        <v>1.224</v>
      </c>
      <c r="DW80" s="193">
        <v>0.94045000000000001</v>
      </c>
      <c r="DX80" s="193">
        <v>0.99121999999999999</v>
      </c>
      <c r="DY80" s="193">
        <v>0.97170999999999996</v>
      </c>
      <c r="DZ80" s="193">
        <v>1.00579</v>
      </c>
      <c r="EA80" s="193">
        <v>1.01905</v>
      </c>
      <c r="EB80" s="193">
        <v>1.0263599999999999</v>
      </c>
      <c r="EC80" s="193">
        <v>1.0344100000000001</v>
      </c>
      <c r="ED80" s="193">
        <v>0.84433999999999998</v>
      </c>
      <c r="EE80" s="193">
        <v>0.82625000000000004</v>
      </c>
      <c r="EF80" s="193">
        <v>0.81494</v>
      </c>
      <c r="EG80" s="193">
        <v>0.80986999999999998</v>
      </c>
      <c r="EH80" s="193">
        <v>1.34633</v>
      </c>
      <c r="EI80" s="193">
        <v>1.3088</v>
      </c>
      <c r="EJ80" s="193">
        <v>1.2158</v>
      </c>
      <c r="EK80" s="193">
        <v>1.51061</v>
      </c>
      <c r="EL80" s="193">
        <v>1.5263100000000001</v>
      </c>
      <c r="EM80" s="193">
        <v>1.39517</v>
      </c>
      <c r="EN80" s="193">
        <v>1.4728399999999999</v>
      </c>
      <c r="EO80" s="193">
        <v>1.30647</v>
      </c>
      <c r="EP80" s="193">
        <v>1.1804399999999999</v>
      </c>
      <c r="EQ80" s="193">
        <v>1.07576</v>
      </c>
      <c r="ER80" s="193">
        <v>1.12608</v>
      </c>
      <c r="ES80" s="193">
        <v>0.97980999999999996</v>
      </c>
      <c r="ET80" s="193">
        <v>0.97228000000000003</v>
      </c>
      <c r="EU80" s="193"/>
      <c r="EV80" s="193">
        <v>0.96108000000000005</v>
      </c>
      <c r="EW80" s="193">
        <v>0.95098000000000005</v>
      </c>
      <c r="EX80" s="193">
        <v>0.94723999999999997</v>
      </c>
      <c r="EY80" s="193">
        <v>1.10467</v>
      </c>
      <c r="EZ80" s="193">
        <v>1.1064499999999999</v>
      </c>
      <c r="FA80" s="193">
        <v>1.1148800000000001</v>
      </c>
      <c r="FB80" s="193">
        <v>1.1167400000000001</v>
      </c>
      <c r="FC80" s="193">
        <v>1.1110800000000001</v>
      </c>
      <c r="FD80" s="193">
        <v>1.1978899999999999</v>
      </c>
      <c r="FE80" s="193">
        <v>1.2543899999999999</v>
      </c>
      <c r="FF80" s="193">
        <v>1.2967599999999999</v>
      </c>
      <c r="FG80" s="193">
        <v>1.3490800000000001</v>
      </c>
      <c r="FH80" s="193">
        <v>1.3896299999999999</v>
      </c>
      <c r="FI80" s="193">
        <v>1.2450699999999999</v>
      </c>
      <c r="FJ80" s="193">
        <v>1.32412</v>
      </c>
      <c r="FK80" s="193">
        <v>1.3784400000000001</v>
      </c>
      <c r="FL80" s="193">
        <v>1.13201</v>
      </c>
      <c r="FM80" s="193">
        <v>1.13846</v>
      </c>
      <c r="FN80" s="193">
        <v>1.04464</v>
      </c>
      <c r="FO80" s="193">
        <v>0.93320999999999998</v>
      </c>
      <c r="FP80" s="193"/>
      <c r="FQ80" s="193">
        <v>1.0338099999999999</v>
      </c>
      <c r="FR80" s="193">
        <v>1.0306299999999999</v>
      </c>
      <c r="FS80" s="193">
        <v>1.08342</v>
      </c>
      <c r="FT80" s="193">
        <v>1.06508</v>
      </c>
      <c r="FU80" s="193">
        <v>1.0255300000000001</v>
      </c>
      <c r="FV80" s="193">
        <v>0.95406999999999997</v>
      </c>
      <c r="FW80" s="193">
        <v>0.97626000000000002</v>
      </c>
      <c r="FX80" s="193">
        <v>1.3978699999999999</v>
      </c>
      <c r="FY80" s="193">
        <v>1.03661</v>
      </c>
      <c r="FZ80" s="193">
        <v>1.06419</v>
      </c>
      <c r="GA80" s="193"/>
      <c r="GB80" s="193">
        <v>1.2366999999999999</v>
      </c>
      <c r="GC80" s="193">
        <v>1.1099600000000001</v>
      </c>
      <c r="GD80" s="193">
        <v>0.93654000000000004</v>
      </c>
      <c r="GE80" s="193">
        <v>1.0078800000000001</v>
      </c>
      <c r="GF80" s="193">
        <v>1.1078699999999999</v>
      </c>
    </row>
    <row r="81" spans="1:188" s="108" customFormat="1">
      <c r="A81" s="29">
        <v>44831</v>
      </c>
      <c r="B81" s="193">
        <v>1.1571800000000001</v>
      </c>
      <c r="C81" s="193">
        <v>1.3076300000000001</v>
      </c>
      <c r="D81" s="193">
        <v>1.3078099999999999</v>
      </c>
      <c r="E81" s="193">
        <v>1.2536400000000001</v>
      </c>
      <c r="F81" s="193">
        <v>1.2775399999999999</v>
      </c>
      <c r="G81" s="193">
        <v>1.20238</v>
      </c>
      <c r="H81" s="193">
        <v>1.2178199999999999</v>
      </c>
      <c r="I81" s="193">
        <v>1.1380300000000001</v>
      </c>
      <c r="J81" s="193">
        <v>1.1129</v>
      </c>
      <c r="K81" s="193">
        <v>1.2961400000000001</v>
      </c>
      <c r="L81" s="193">
        <v>0.85335000000000005</v>
      </c>
      <c r="M81" s="193">
        <v>0.86080000000000001</v>
      </c>
      <c r="N81" s="193">
        <v>0.97092000000000001</v>
      </c>
      <c r="O81" s="193">
        <v>0.86353999999999997</v>
      </c>
      <c r="P81" s="193">
        <v>0.97141</v>
      </c>
      <c r="Q81" s="193"/>
      <c r="R81" s="193"/>
      <c r="S81" s="193"/>
      <c r="T81" s="193"/>
      <c r="U81" s="193"/>
      <c r="V81" s="193"/>
      <c r="W81" s="193"/>
      <c r="X81" s="193">
        <v>0.97458</v>
      </c>
      <c r="Y81" s="193">
        <v>1.3088299999999999</v>
      </c>
      <c r="Z81" s="193">
        <v>1.28806</v>
      </c>
      <c r="AA81" s="193">
        <v>1.26176</v>
      </c>
      <c r="AB81" s="193">
        <v>1.2040599999999999</v>
      </c>
      <c r="AC81" s="193">
        <v>1.17008</v>
      </c>
      <c r="AD81" s="193">
        <v>1.13469</v>
      </c>
      <c r="AE81" s="193">
        <v>1.08243</v>
      </c>
      <c r="AF81" s="193">
        <v>1.0818000000000001</v>
      </c>
      <c r="AG81" s="193">
        <v>1.3615999999999999</v>
      </c>
      <c r="AH81" s="193">
        <v>0.99853000000000003</v>
      </c>
      <c r="AI81" s="193">
        <v>1.13323</v>
      </c>
      <c r="AJ81" s="193">
        <v>1.1187199999999999</v>
      </c>
      <c r="AK81" s="193">
        <v>1.11965</v>
      </c>
      <c r="AL81" s="193">
        <v>1.1076900000000001</v>
      </c>
      <c r="AM81" s="193">
        <v>1.05036</v>
      </c>
      <c r="AN81" s="193">
        <v>1.08663</v>
      </c>
      <c r="AO81" s="193">
        <v>1.11436</v>
      </c>
      <c r="AP81" s="193">
        <v>1.11259</v>
      </c>
      <c r="AQ81" s="193">
        <v>1.1025499999999999</v>
      </c>
      <c r="AR81" s="193">
        <v>1.0933600000000001</v>
      </c>
      <c r="AS81" s="193">
        <v>1.1220699999999999</v>
      </c>
      <c r="AT81" s="193">
        <v>1.08972</v>
      </c>
      <c r="AU81" s="193">
        <v>1.1183099999999999</v>
      </c>
      <c r="AV81" s="193">
        <v>0.84309999999999996</v>
      </c>
      <c r="AW81" s="193">
        <v>0.88110999999999995</v>
      </c>
      <c r="AX81" s="193">
        <v>0.99851999999999996</v>
      </c>
      <c r="AY81" s="193">
        <v>1.01308</v>
      </c>
      <c r="AZ81" s="193">
        <v>1.0283100000000001</v>
      </c>
      <c r="BA81" s="193">
        <v>1.03884</v>
      </c>
      <c r="BB81" s="193">
        <v>1.04349</v>
      </c>
      <c r="BC81" s="193">
        <v>1.04294</v>
      </c>
      <c r="BD81" s="193">
        <v>1.0348200000000001</v>
      </c>
      <c r="BE81" s="193">
        <v>1.0217499999999999</v>
      </c>
      <c r="BF81" s="193">
        <v>1.0045900000000001</v>
      </c>
      <c r="BG81" s="193">
        <v>0.86526999999999998</v>
      </c>
      <c r="BH81" s="193">
        <v>0.84667000000000003</v>
      </c>
      <c r="BI81" s="193">
        <v>1.12157</v>
      </c>
      <c r="BJ81" s="193">
        <v>1.14818</v>
      </c>
      <c r="BK81" s="193">
        <v>1.14758</v>
      </c>
      <c r="BL81" s="193">
        <v>1.14222</v>
      </c>
      <c r="BM81" s="193">
        <v>1.1260600000000001</v>
      </c>
      <c r="BN81" s="193">
        <v>0.81118000000000001</v>
      </c>
      <c r="BO81" s="193">
        <v>1.04261</v>
      </c>
      <c r="BP81" s="193">
        <v>1.03959</v>
      </c>
      <c r="BQ81" s="193">
        <v>1.0363500000000001</v>
      </c>
      <c r="BR81" s="193">
        <v>0.95182</v>
      </c>
      <c r="BS81" s="193">
        <v>0.95903000000000005</v>
      </c>
      <c r="BT81" s="193">
        <v>0.96687000000000001</v>
      </c>
      <c r="BU81" s="193">
        <v>0.99829000000000001</v>
      </c>
      <c r="BV81" s="193">
        <v>1.03169</v>
      </c>
      <c r="BW81" s="193">
        <v>1.02138</v>
      </c>
      <c r="BX81" s="193">
        <v>1.0363100000000001</v>
      </c>
      <c r="BY81" s="193">
        <v>1.0410200000000001</v>
      </c>
      <c r="BZ81" s="193">
        <v>1.0422400000000001</v>
      </c>
      <c r="CA81" s="193">
        <v>1.0017100000000001</v>
      </c>
      <c r="CB81" s="193">
        <v>1.0748200000000001</v>
      </c>
      <c r="CC81" s="193">
        <v>1.1403799999999999</v>
      </c>
      <c r="CD81" s="193">
        <v>1.2532399999999999</v>
      </c>
      <c r="CE81" s="193">
        <v>1.25604</v>
      </c>
      <c r="CF81" s="193">
        <v>1.24929</v>
      </c>
      <c r="CG81" s="193">
        <v>1.1170199999999999</v>
      </c>
      <c r="CH81" s="193">
        <v>0.99909999999999999</v>
      </c>
      <c r="CI81" s="193">
        <v>1.0413300000000001</v>
      </c>
      <c r="CJ81" s="193">
        <v>1.0217499999999999</v>
      </c>
      <c r="CK81" s="193">
        <v>0.95235000000000003</v>
      </c>
      <c r="CL81" s="193">
        <v>1.1534899999999999</v>
      </c>
      <c r="CM81" s="193">
        <v>1.30779</v>
      </c>
      <c r="CN81" s="193">
        <v>1.23329</v>
      </c>
      <c r="CO81" s="193">
        <v>1.19153</v>
      </c>
      <c r="CP81" s="193">
        <v>1.2743800000000001</v>
      </c>
      <c r="CQ81" s="193">
        <v>1.30393</v>
      </c>
      <c r="CR81" s="193">
        <v>1.07965</v>
      </c>
      <c r="CS81" s="193">
        <v>1.1025700000000001</v>
      </c>
      <c r="CT81" s="193">
        <v>1.09392</v>
      </c>
      <c r="CU81" s="193">
        <v>0.96687000000000001</v>
      </c>
      <c r="CV81" s="193">
        <v>1.01651</v>
      </c>
      <c r="CW81" s="193">
        <v>0.94333</v>
      </c>
      <c r="CX81" s="193">
        <v>1.0301499999999999</v>
      </c>
      <c r="CY81" s="193">
        <v>1.016</v>
      </c>
      <c r="CZ81" s="193">
        <v>0.99682999999999999</v>
      </c>
      <c r="DA81" s="193">
        <v>0.98953999999999998</v>
      </c>
      <c r="DB81" s="193">
        <v>1.0924799999999999</v>
      </c>
      <c r="DC81" s="193">
        <v>1.0927100000000001</v>
      </c>
      <c r="DD81" s="193">
        <v>1.0942099999999999</v>
      </c>
      <c r="DE81" s="193">
        <v>1.1293599999999999</v>
      </c>
      <c r="DF81" s="193">
        <v>1.16411</v>
      </c>
      <c r="DG81" s="193">
        <v>1.1870099999999999</v>
      </c>
      <c r="DH81" s="193">
        <v>1.2119200000000001</v>
      </c>
      <c r="DI81" s="193">
        <v>1.2252400000000001</v>
      </c>
      <c r="DJ81" s="193">
        <v>1.40466</v>
      </c>
      <c r="DK81" s="193">
        <v>0.91205999999999998</v>
      </c>
      <c r="DL81" s="193">
        <v>0.90505000000000002</v>
      </c>
      <c r="DM81" s="193">
        <v>0.90154999999999996</v>
      </c>
      <c r="DN81" s="193">
        <v>0.97445000000000004</v>
      </c>
      <c r="DO81" s="193">
        <v>0.97594000000000003</v>
      </c>
      <c r="DP81" s="193">
        <v>0.97433999999999998</v>
      </c>
      <c r="DQ81" s="193">
        <v>0.97375999999999996</v>
      </c>
      <c r="DR81" s="193">
        <v>1.09599</v>
      </c>
      <c r="DS81" s="193">
        <v>1.1472599999999999</v>
      </c>
      <c r="DT81" s="193">
        <v>1.18032</v>
      </c>
      <c r="DU81" s="193">
        <v>1.2464500000000001</v>
      </c>
      <c r="DV81" s="193">
        <v>1.21469</v>
      </c>
      <c r="DW81" s="193">
        <v>0.93154999999999999</v>
      </c>
      <c r="DX81" s="193">
        <v>0.98480000000000001</v>
      </c>
      <c r="DY81" s="193">
        <v>0.96574000000000004</v>
      </c>
      <c r="DZ81" s="193">
        <v>0.99899000000000004</v>
      </c>
      <c r="EA81" s="193">
        <v>1.0119100000000001</v>
      </c>
      <c r="EB81" s="193">
        <v>1.01901</v>
      </c>
      <c r="EC81" s="193">
        <v>1.02685</v>
      </c>
      <c r="ED81" s="193">
        <v>0.83282999999999996</v>
      </c>
      <c r="EE81" s="193">
        <v>0.81211999999999995</v>
      </c>
      <c r="EF81" s="193">
        <v>0.79910000000000003</v>
      </c>
      <c r="EG81" s="193">
        <v>0.79271999999999998</v>
      </c>
      <c r="EH81" s="193">
        <v>1.3323100000000001</v>
      </c>
      <c r="EI81" s="193">
        <v>1.2971600000000001</v>
      </c>
      <c r="EJ81" s="193">
        <v>1.2084900000000001</v>
      </c>
      <c r="EK81" s="193">
        <v>1.49718</v>
      </c>
      <c r="EL81" s="193">
        <v>1.5126900000000001</v>
      </c>
      <c r="EM81" s="193">
        <v>1.38466</v>
      </c>
      <c r="EN81" s="193">
        <v>1.4604200000000001</v>
      </c>
      <c r="EO81" s="193">
        <v>1.2975099999999999</v>
      </c>
      <c r="EP81" s="193">
        <v>1.1720999999999999</v>
      </c>
      <c r="EQ81" s="193">
        <v>1.06395</v>
      </c>
      <c r="ER81" s="193">
        <v>1.11633</v>
      </c>
      <c r="ES81" s="193">
        <v>0.97243999999999997</v>
      </c>
      <c r="ET81" s="193">
        <v>0.96448999999999996</v>
      </c>
      <c r="EU81" s="193"/>
      <c r="EV81" s="193">
        <v>0.95128000000000001</v>
      </c>
      <c r="EW81" s="193">
        <v>0.93825999999999998</v>
      </c>
      <c r="EX81" s="193">
        <v>0.93350999999999995</v>
      </c>
      <c r="EY81" s="193">
        <v>1.09653</v>
      </c>
      <c r="EZ81" s="193">
        <v>1.0986400000000001</v>
      </c>
      <c r="FA81" s="193">
        <v>1.10687</v>
      </c>
      <c r="FB81" s="193">
        <v>1.1090599999999999</v>
      </c>
      <c r="FC81" s="193">
        <v>1.1044400000000001</v>
      </c>
      <c r="FD81" s="193">
        <v>1.1875899999999999</v>
      </c>
      <c r="FE81" s="193">
        <v>1.2419100000000001</v>
      </c>
      <c r="FF81" s="193">
        <v>1.2820400000000001</v>
      </c>
      <c r="FG81" s="193">
        <v>1.33189</v>
      </c>
      <c r="FH81" s="193">
        <v>1.37008</v>
      </c>
      <c r="FI81" s="193">
        <v>1.23288</v>
      </c>
      <c r="FJ81" s="193">
        <v>1.3111699999999999</v>
      </c>
      <c r="FK81" s="193">
        <v>1.36788</v>
      </c>
      <c r="FL81" s="193">
        <v>1.1238900000000001</v>
      </c>
      <c r="FM81" s="193">
        <v>1.13026</v>
      </c>
      <c r="FN81" s="193">
        <v>1.0428299999999999</v>
      </c>
      <c r="FO81" s="193">
        <v>0.93159000000000003</v>
      </c>
      <c r="FP81" s="193"/>
      <c r="FQ81" s="193">
        <v>1.0279499999999999</v>
      </c>
      <c r="FR81" s="193">
        <v>1.02474</v>
      </c>
      <c r="FS81" s="193">
        <v>1.0710299999999999</v>
      </c>
      <c r="FT81" s="193">
        <v>1.04834</v>
      </c>
      <c r="FU81" s="193">
        <v>1.0098800000000001</v>
      </c>
      <c r="FV81" s="193">
        <v>0.94460999999999995</v>
      </c>
      <c r="FW81" s="193">
        <v>0.97194000000000003</v>
      </c>
      <c r="FX81" s="193">
        <v>1.39551</v>
      </c>
      <c r="FY81" s="193">
        <v>1.0318099999999999</v>
      </c>
      <c r="FZ81" s="193">
        <v>1.0551600000000001</v>
      </c>
      <c r="GA81" s="193"/>
      <c r="GB81" s="193">
        <v>1.22818</v>
      </c>
      <c r="GC81" s="193">
        <v>1.1023000000000001</v>
      </c>
      <c r="GD81" s="193">
        <v>0.93013000000000001</v>
      </c>
      <c r="GE81" s="193">
        <v>1.01118</v>
      </c>
      <c r="GF81" s="193">
        <v>1.10555</v>
      </c>
    </row>
    <row r="82" spans="1:188" s="108" customFormat="1">
      <c r="A82" s="29">
        <v>44832</v>
      </c>
      <c r="B82" s="193">
        <v>1.15063</v>
      </c>
      <c r="C82" s="193">
        <v>1.3025</v>
      </c>
      <c r="D82" s="193">
        <v>1.30305</v>
      </c>
      <c r="E82" s="193">
        <v>1.2472000000000001</v>
      </c>
      <c r="F82" s="193">
        <v>1.27176</v>
      </c>
      <c r="G82" s="193">
        <v>1.1957199999999999</v>
      </c>
      <c r="H82" s="193">
        <v>1.21126</v>
      </c>
      <c r="I82" s="193">
        <v>1.1317299999999999</v>
      </c>
      <c r="J82" s="193">
        <v>1.1093599999999999</v>
      </c>
      <c r="K82" s="193">
        <v>1.2851900000000001</v>
      </c>
      <c r="L82" s="193">
        <v>0.85058999999999996</v>
      </c>
      <c r="M82" s="193">
        <v>0.85784000000000005</v>
      </c>
      <c r="N82" s="193">
        <v>0.96262000000000003</v>
      </c>
      <c r="O82" s="193">
        <v>0.86055000000000004</v>
      </c>
      <c r="P82" s="193">
        <v>0.96321000000000001</v>
      </c>
      <c r="Q82" s="193"/>
      <c r="R82" s="193"/>
      <c r="S82" s="193"/>
      <c r="T82" s="193"/>
      <c r="U82" s="193"/>
      <c r="V82" s="193"/>
      <c r="W82" s="193"/>
      <c r="X82" s="193">
        <v>0.96562000000000003</v>
      </c>
      <c r="Y82" s="193">
        <v>1.2943499999999999</v>
      </c>
      <c r="Z82" s="193">
        <v>1.2736499999999999</v>
      </c>
      <c r="AA82" s="193">
        <v>1.2475700000000001</v>
      </c>
      <c r="AB82" s="193">
        <v>1.1906000000000001</v>
      </c>
      <c r="AC82" s="193">
        <v>1.1575200000000001</v>
      </c>
      <c r="AD82" s="193">
        <v>1.12273</v>
      </c>
      <c r="AE82" s="193">
        <v>1.0709</v>
      </c>
      <c r="AF82" s="193">
        <v>1.07</v>
      </c>
      <c r="AG82" s="193">
        <v>1.3385</v>
      </c>
      <c r="AH82" s="193">
        <v>0.98758999999999997</v>
      </c>
      <c r="AI82" s="193">
        <v>1.1223399999999999</v>
      </c>
      <c r="AJ82" s="193">
        <v>1.10823</v>
      </c>
      <c r="AK82" s="193">
        <v>1.1098399999999999</v>
      </c>
      <c r="AL82" s="193">
        <v>1.0982499999999999</v>
      </c>
      <c r="AM82" s="193">
        <v>1.0429999999999999</v>
      </c>
      <c r="AN82" s="193">
        <v>1.0765199999999999</v>
      </c>
      <c r="AO82" s="193">
        <v>1.1042799999999999</v>
      </c>
      <c r="AP82" s="193">
        <v>1.1040700000000001</v>
      </c>
      <c r="AQ82" s="193">
        <v>1.0943499999999999</v>
      </c>
      <c r="AR82" s="193">
        <v>1.0827800000000001</v>
      </c>
      <c r="AS82" s="193">
        <v>1.1114900000000001</v>
      </c>
      <c r="AT82" s="193">
        <v>1.0793900000000001</v>
      </c>
      <c r="AU82" s="193">
        <v>1.1080000000000001</v>
      </c>
      <c r="AV82" s="193">
        <v>0.83492</v>
      </c>
      <c r="AW82" s="193">
        <v>0.87434999999999996</v>
      </c>
      <c r="AX82" s="193">
        <v>0.99146000000000001</v>
      </c>
      <c r="AY82" s="193">
        <v>1.00268</v>
      </c>
      <c r="AZ82" s="193">
        <v>1.0139899999999999</v>
      </c>
      <c r="BA82" s="193">
        <v>1.02529</v>
      </c>
      <c r="BB82" s="193">
        <v>1.02983</v>
      </c>
      <c r="BC82" s="193">
        <v>1.02921</v>
      </c>
      <c r="BD82" s="193">
        <v>1.0211399999999999</v>
      </c>
      <c r="BE82" s="193">
        <v>1.0080199999999999</v>
      </c>
      <c r="BF82" s="193">
        <v>0.99138000000000004</v>
      </c>
      <c r="BG82" s="193">
        <v>0.85743999999999998</v>
      </c>
      <c r="BH82" s="193">
        <v>0.83643000000000001</v>
      </c>
      <c r="BI82" s="193">
        <v>1.10785</v>
      </c>
      <c r="BJ82" s="193">
        <v>1.1339300000000001</v>
      </c>
      <c r="BK82" s="193">
        <v>1.1331100000000001</v>
      </c>
      <c r="BL82" s="193">
        <v>1.12767</v>
      </c>
      <c r="BM82" s="193">
        <v>1.1115299999999999</v>
      </c>
      <c r="BN82" s="193">
        <v>0.80059000000000002</v>
      </c>
      <c r="BO82" s="193">
        <v>1.0245899999999999</v>
      </c>
      <c r="BP82" s="193">
        <v>1.0212699999999999</v>
      </c>
      <c r="BQ82" s="193">
        <v>1.0176099999999999</v>
      </c>
      <c r="BR82" s="193">
        <v>0.94216</v>
      </c>
      <c r="BS82" s="193">
        <v>0.94923999999999997</v>
      </c>
      <c r="BT82" s="193">
        <v>0.95704999999999996</v>
      </c>
      <c r="BU82" s="193">
        <v>0.98817999999999995</v>
      </c>
      <c r="BV82" s="193">
        <v>1.0209900000000001</v>
      </c>
      <c r="BW82" s="193">
        <v>1.0109900000000001</v>
      </c>
      <c r="BX82" s="193">
        <v>1.02416</v>
      </c>
      <c r="BY82" s="193">
        <v>1.02356</v>
      </c>
      <c r="BZ82" s="193">
        <v>1.0220499999999999</v>
      </c>
      <c r="CA82" s="193">
        <v>0.99533000000000005</v>
      </c>
      <c r="CB82" s="193">
        <v>1.0663100000000001</v>
      </c>
      <c r="CC82" s="193">
        <v>1.1305000000000001</v>
      </c>
      <c r="CD82" s="193">
        <v>1.2414799999999999</v>
      </c>
      <c r="CE82" s="193">
        <v>1.2436400000000001</v>
      </c>
      <c r="CF82" s="193">
        <v>1.23648</v>
      </c>
      <c r="CG82" s="193">
        <v>1.1052200000000001</v>
      </c>
      <c r="CH82" s="193">
        <v>0.98960999999999999</v>
      </c>
      <c r="CI82" s="193">
        <v>1.0304199999999999</v>
      </c>
      <c r="CJ82" s="193">
        <v>1.0114700000000001</v>
      </c>
      <c r="CK82" s="193">
        <v>0.94216</v>
      </c>
      <c r="CL82" s="193">
        <v>1.14418</v>
      </c>
      <c r="CM82" s="193">
        <v>1.2917700000000001</v>
      </c>
      <c r="CN82" s="193">
        <v>1.2210300000000001</v>
      </c>
      <c r="CO82" s="193">
        <v>1.18042</v>
      </c>
      <c r="CP82" s="193">
        <v>1.2603</v>
      </c>
      <c r="CQ82" s="193">
        <v>1.2886599999999999</v>
      </c>
      <c r="CR82" s="193">
        <v>1.07091</v>
      </c>
      <c r="CS82" s="193">
        <v>1.0922499999999999</v>
      </c>
      <c r="CT82" s="193">
        <v>1.08029</v>
      </c>
      <c r="CU82" s="193">
        <v>0.95726</v>
      </c>
      <c r="CV82" s="193">
        <v>1.0045999999999999</v>
      </c>
      <c r="CW82" s="193">
        <v>0.93159000000000003</v>
      </c>
      <c r="CX82" s="193">
        <v>1.0185</v>
      </c>
      <c r="CY82" s="193">
        <v>1.0074399999999999</v>
      </c>
      <c r="CZ82" s="193">
        <v>0.99224999999999997</v>
      </c>
      <c r="DA82" s="193">
        <v>0.98650000000000004</v>
      </c>
      <c r="DB82" s="193">
        <v>1.08375</v>
      </c>
      <c r="DC82" s="193">
        <v>1.0840000000000001</v>
      </c>
      <c r="DD82" s="193">
        <v>1.0844800000000001</v>
      </c>
      <c r="DE82" s="193">
        <v>1.1189800000000001</v>
      </c>
      <c r="DF82" s="193">
        <v>1.1529100000000001</v>
      </c>
      <c r="DG82" s="193">
        <v>1.1752100000000001</v>
      </c>
      <c r="DH82" s="193">
        <v>1.1997800000000001</v>
      </c>
      <c r="DI82" s="193">
        <v>1.21289</v>
      </c>
      <c r="DJ82" s="193">
        <v>1.3836299999999999</v>
      </c>
      <c r="DK82" s="193">
        <v>0.90459999999999996</v>
      </c>
      <c r="DL82" s="193">
        <v>0.89619000000000004</v>
      </c>
      <c r="DM82" s="193">
        <v>0.89234000000000002</v>
      </c>
      <c r="DN82" s="193">
        <v>0.97058999999999995</v>
      </c>
      <c r="DO82" s="193">
        <v>0.96945999999999999</v>
      </c>
      <c r="DP82" s="193">
        <v>0.96628000000000003</v>
      </c>
      <c r="DQ82" s="193">
        <v>0.96494000000000002</v>
      </c>
      <c r="DR82" s="193">
        <v>1.08073</v>
      </c>
      <c r="DS82" s="193">
        <v>1.13219</v>
      </c>
      <c r="DT82" s="193">
        <v>1.1645099999999999</v>
      </c>
      <c r="DU82" s="193">
        <v>1.22885</v>
      </c>
      <c r="DV82" s="193">
        <v>1.1979900000000001</v>
      </c>
      <c r="DW82" s="193">
        <v>0.91822999999999999</v>
      </c>
      <c r="DX82" s="193">
        <v>0.96906999999999999</v>
      </c>
      <c r="DY82" s="193">
        <v>0.95064000000000004</v>
      </c>
      <c r="DZ82" s="193">
        <v>0.98272999999999999</v>
      </c>
      <c r="EA82" s="193">
        <v>0.99516000000000004</v>
      </c>
      <c r="EB82" s="193">
        <v>1.0019800000000001</v>
      </c>
      <c r="EC82" s="193">
        <v>1.00953</v>
      </c>
      <c r="ED82" s="193">
        <v>0.82311000000000001</v>
      </c>
      <c r="EE82" s="193">
        <v>0.80169000000000001</v>
      </c>
      <c r="EF82" s="193">
        <v>0.78825999999999996</v>
      </c>
      <c r="EG82" s="193">
        <v>0.78124000000000005</v>
      </c>
      <c r="EH82" s="193">
        <v>1.32067</v>
      </c>
      <c r="EI82" s="193">
        <v>1.2856300000000001</v>
      </c>
      <c r="EJ82" s="193">
        <v>1.198</v>
      </c>
      <c r="EK82" s="193">
        <v>1.4838899999999999</v>
      </c>
      <c r="EL82" s="193">
        <v>1.4991099999999999</v>
      </c>
      <c r="EM82" s="193">
        <v>1.3750100000000001</v>
      </c>
      <c r="EN82" s="193">
        <v>1.44828</v>
      </c>
      <c r="EO82" s="193">
        <v>1.2899099999999999</v>
      </c>
      <c r="EP82" s="193">
        <v>1.16574</v>
      </c>
      <c r="EQ82" s="193">
        <v>1.0548200000000001</v>
      </c>
      <c r="ER82" s="193">
        <v>1.1052500000000001</v>
      </c>
      <c r="ES82" s="193">
        <v>0.96747000000000005</v>
      </c>
      <c r="ET82" s="193">
        <v>0.95455000000000001</v>
      </c>
      <c r="EU82" s="193"/>
      <c r="EV82" s="193">
        <v>0.94581000000000004</v>
      </c>
      <c r="EW82" s="193">
        <v>0.93096000000000001</v>
      </c>
      <c r="EX82" s="193">
        <v>0.92498000000000002</v>
      </c>
      <c r="EY82" s="193">
        <v>1.08392</v>
      </c>
      <c r="EZ82" s="193">
        <v>1.0864</v>
      </c>
      <c r="FA82" s="193">
        <v>1.0936300000000001</v>
      </c>
      <c r="FB82" s="193">
        <v>1.0971299999999999</v>
      </c>
      <c r="FC82" s="193">
        <v>1.0923400000000001</v>
      </c>
      <c r="FD82" s="193">
        <v>1.1790799999999999</v>
      </c>
      <c r="FE82" s="193">
        <v>1.2323999999999999</v>
      </c>
      <c r="FF82" s="193">
        <v>1.27153</v>
      </c>
      <c r="FG82" s="193">
        <v>1.32033</v>
      </c>
      <c r="FH82" s="193">
        <v>1.3575200000000001</v>
      </c>
      <c r="FI82" s="193">
        <v>1.222</v>
      </c>
      <c r="FJ82" s="193">
        <v>1.29962</v>
      </c>
      <c r="FK82" s="193">
        <v>1.35581</v>
      </c>
      <c r="FL82" s="193">
        <v>1.1189899999999999</v>
      </c>
      <c r="FM82" s="193">
        <v>1.12534</v>
      </c>
      <c r="FN82" s="193">
        <v>1.0368299999999999</v>
      </c>
      <c r="FO82" s="193">
        <v>0.92622000000000004</v>
      </c>
      <c r="FP82" s="193"/>
      <c r="FQ82" s="193">
        <v>1.01824</v>
      </c>
      <c r="FR82" s="193">
        <v>1.01498</v>
      </c>
      <c r="FS82" s="193">
        <v>1.0594699999999999</v>
      </c>
      <c r="FT82" s="193">
        <v>1.0363199999999999</v>
      </c>
      <c r="FU82" s="193">
        <v>0.99863000000000002</v>
      </c>
      <c r="FV82" s="193">
        <v>0.93710000000000004</v>
      </c>
      <c r="FW82" s="193">
        <v>0.96362999999999999</v>
      </c>
      <c r="FX82" s="193">
        <v>1.39364</v>
      </c>
      <c r="FY82" s="193">
        <v>1.0198799999999999</v>
      </c>
      <c r="FZ82" s="193">
        <v>1.0427299999999999</v>
      </c>
      <c r="GA82" s="193"/>
      <c r="GB82" s="193">
        <v>1.2217</v>
      </c>
      <c r="GC82" s="193">
        <v>1.0964400000000001</v>
      </c>
      <c r="GD82" s="193">
        <v>0.92518999999999996</v>
      </c>
      <c r="GE82" s="193">
        <v>0.99460999999999999</v>
      </c>
      <c r="GF82" s="193">
        <v>1.09531</v>
      </c>
    </row>
    <row r="83" spans="1:188" s="108" customFormat="1">
      <c r="A83" s="29">
        <v>44833</v>
      </c>
      <c r="B83" s="193">
        <v>1.1495299999999999</v>
      </c>
      <c r="C83" s="193">
        <v>1.3021499999999999</v>
      </c>
      <c r="D83" s="193">
        <v>1.3028200000000001</v>
      </c>
      <c r="E83" s="193">
        <v>1.24651</v>
      </c>
      <c r="F83" s="193">
        <v>1.27129</v>
      </c>
      <c r="G83" s="193">
        <v>1.1946099999999999</v>
      </c>
      <c r="H83" s="193">
        <v>1.2102900000000001</v>
      </c>
      <c r="I83" s="193">
        <v>1.1306799999999999</v>
      </c>
      <c r="J83" s="193">
        <v>1.10869</v>
      </c>
      <c r="K83" s="193">
        <v>1.29745</v>
      </c>
      <c r="L83" s="193">
        <v>0.85011999999999999</v>
      </c>
      <c r="M83" s="193">
        <v>0.85758999999999996</v>
      </c>
      <c r="N83" s="193">
        <v>0.97189999999999999</v>
      </c>
      <c r="O83" s="193">
        <v>0.86053999999999997</v>
      </c>
      <c r="P83" s="193">
        <v>0.97243000000000002</v>
      </c>
      <c r="Q83" s="193"/>
      <c r="R83" s="193"/>
      <c r="S83" s="193"/>
      <c r="T83" s="193"/>
      <c r="U83" s="193"/>
      <c r="V83" s="193"/>
      <c r="W83" s="193"/>
      <c r="X83" s="193">
        <v>0.96145999999999998</v>
      </c>
      <c r="Y83" s="193">
        <v>1.29003</v>
      </c>
      <c r="Z83" s="193">
        <v>1.26928</v>
      </c>
      <c r="AA83" s="193">
        <v>1.2430099999999999</v>
      </c>
      <c r="AB83" s="193">
        <v>1.18591</v>
      </c>
      <c r="AC83" s="193">
        <v>1.1526700000000001</v>
      </c>
      <c r="AD83" s="193">
        <v>1.1178900000000001</v>
      </c>
      <c r="AE83" s="193">
        <v>1.0661799999999999</v>
      </c>
      <c r="AF83" s="193">
        <v>1.0665199999999999</v>
      </c>
      <c r="AG83" s="193">
        <v>1.35083</v>
      </c>
      <c r="AH83" s="193">
        <v>0.98441999999999996</v>
      </c>
      <c r="AI83" s="193">
        <v>1.1193299999999999</v>
      </c>
      <c r="AJ83" s="193">
        <v>1.10534</v>
      </c>
      <c r="AK83" s="193">
        <v>1.1071800000000001</v>
      </c>
      <c r="AL83" s="193">
        <v>1.0956900000000001</v>
      </c>
      <c r="AM83" s="193">
        <v>1.04118</v>
      </c>
      <c r="AN83" s="193">
        <v>1.0737300000000001</v>
      </c>
      <c r="AO83" s="193">
        <v>1.10151</v>
      </c>
      <c r="AP83" s="193">
        <v>1.10192</v>
      </c>
      <c r="AQ83" s="193">
        <v>1.0922799999999999</v>
      </c>
      <c r="AR83" s="193">
        <v>1.07988</v>
      </c>
      <c r="AS83" s="193">
        <v>1.10859</v>
      </c>
      <c r="AT83" s="193">
        <v>1.07657</v>
      </c>
      <c r="AU83" s="193">
        <v>1.1051899999999999</v>
      </c>
      <c r="AV83" s="193">
        <v>0.83267000000000002</v>
      </c>
      <c r="AW83" s="193">
        <v>0.87263999999999997</v>
      </c>
      <c r="AX83" s="193">
        <v>0.99429999999999996</v>
      </c>
      <c r="AY83" s="193">
        <v>1.00732</v>
      </c>
      <c r="AZ83" s="193">
        <v>1.0203199999999999</v>
      </c>
      <c r="BA83" s="193">
        <v>1.0270600000000001</v>
      </c>
      <c r="BB83" s="193">
        <v>1.03173</v>
      </c>
      <c r="BC83" s="193">
        <v>1.03098</v>
      </c>
      <c r="BD83" s="193">
        <v>1.02291</v>
      </c>
      <c r="BE83" s="193">
        <v>1.0102199999999999</v>
      </c>
      <c r="BF83" s="193">
        <v>0.99329000000000001</v>
      </c>
      <c r="BG83" s="193">
        <v>0.85458000000000001</v>
      </c>
      <c r="BH83" s="193">
        <v>0.83269000000000004</v>
      </c>
      <c r="BI83" s="193">
        <v>1.10585</v>
      </c>
      <c r="BJ83" s="193">
        <v>1.1319900000000001</v>
      </c>
      <c r="BK83" s="193">
        <v>1.1313299999999999</v>
      </c>
      <c r="BL83" s="193">
        <v>1.12595</v>
      </c>
      <c r="BM83" s="193">
        <v>1.1092</v>
      </c>
      <c r="BN83" s="193">
        <v>0.79896</v>
      </c>
      <c r="BO83" s="193">
        <v>1.0327999999999999</v>
      </c>
      <c r="BP83" s="193">
        <v>1.0297400000000001</v>
      </c>
      <c r="BQ83" s="193">
        <v>1.0258400000000001</v>
      </c>
      <c r="BR83" s="193">
        <v>0.94062999999999997</v>
      </c>
      <c r="BS83" s="193">
        <v>0.94791999999999998</v>
      </c>
      <c r="BT83" s="193">
        <v>0.95601000000000003</v>
      </c>
      <c r="BU83" s="193">
        <v>0.98729999999999996</v>
      </c>
      <c r="BV83" s="193">
        <v>1.02027</v>
      </c>
      <c r="BW83" s="193">
        <v>1.0100100000000001</v>
      </c>
      <c r="BX83" s="193">
        <v>1.0205500000000001</v>
      </c>
      <c r="BY83" s="193">
        <v>1.02081</v>
      </c>
      <c r="BZ83" s="193">
        <v>1.0196000000000001</v>
      </c>
      <c r="CA83" s="193">
        <v>1.00739</v>
      </c>
      <c r="CB83" s="193">
        <v>1.0639099999999999</v>
      </c>
      <c r="CC83" s="193">
        <v>1.1280399999999999</v>
      </c>
      <c r="CD83" s="193">
        <v>1.23909</v>
      </c>
      <c r="CE83" s="193">
        <v>1.24142</v>
      </c>
      <c r="CF83" s="193">
        <v>1.23448</v>
      </c>
      <c r="CG83" s="193">
        <v>1.10361</v>
      </c>
      <c r="CH83" s="193">
        <v>0.98960000000000004</v>
      </c>
      <c r="CI83" s="193">
        <v>1.03077</v>
      </c>
      <c r="CJ83" s="193">
        <v>1.0116400000000001</v>
      </c>
      <c r="CK83" s="193">
        <v>0.94081000000000004</v>
      </c>
      <c r="CL83" s="193">
        <v>1.1419600000000001</v>
      </c>
      <c r="CM83" s="193">
        <v>1.2954600000000001</v>
      </c>
      <c r="CN83" s="193">
        <v>1.22113</v>
      </c>
      <c r="CO83" s="193">
        <v>1.17937</v>
      </c>
      <c r="CP83" s="193">
        <v>1.26207</v>
      </c>
      <c r="CQ83" s="193">
        <v>1.2916300000000001</v>
      </c>
      <c r="CR83" s="193">
        <v>1.0688200000000001</v>
      </c>
      <c r="CS83" s="193">
        <v>1.0912599999999999</v>
      </c>
      <c r="CT83" s="193">
        <v>1.08352</v>
      </c>
      <c r="CU83" s="193">
        <v>0.95730999999999999</v>
      </c>
      <c r="CV83" s="193">
        <v>1.0068699999999999</v>
      </c>
      <c r="CW83" s="193">
        <v>0.93432999999999999</v>
      </c>
      <c r="CX83" s="193">
        <v>1.02294</v>
      </c>
      <c r="CY83" s="193">
        <v>1.0101899999999999</v>
      </c>
      <c r="CZ83" s="193">
        <v>0.99428000000000005</v>
      </c>
      <c r="DA83" s="193">
        <v>0.98829</v>
      </c>
      <c r="DB83" s="193">
        <v>1.0829800000000001</v>
      </c>
      <c r="DC83" s="193">
        <v>1.0831200000000001</v>
      </c>
      <c r="DD83" s="193">
        <v>1.08338</v>
      </c>
      <c r="DE83" s="193">
        <v>1.11778</v>
      </c>
      <c r="DF83" s="193">
        <v>1.1515500000000001</v>
      </c>
      <c r="DG83" s="193">
        <v>1.1736899999999999</v>
      </c>
      <c r="DH83" s="193">
        <v>1.1981599999999999</v>
      </c>
      <c r="DI83" s="193">
        <v>1.21184</v>
      </c>
      <c r="DJ83" s="193">
        <v>1.39564</v>
      </c>
      <c r="DK83" s="193">
        <v>0.90659999999999996</v>
      </c>
      <c r="DL83" s="193">
        <v>0.89803999999999995</v>
      </c>
      <c r="DM83" s="193">
        <v>0.89414000000000005</v>
      </c>
      <c r="DN83" s="193">
        <v>0.97309999999999997</v>
      </c>
      <c r="DO83" s="193">
        <v>0.96894000000000002</v>
      </c>
      <c r="DP83" s="193">
        <v>0.96609999999999996</v>
      </c>
      <c r="DQ83" s="193">
        <v>0.96492999999999995</v>
      </c>
      <c r="DR83" s="193">
        <v>1.08145</v>
      </c>
      <c r="DS83" s="193">
        <v>1.13371</v>
      </c>
      <c r="DT83" s="193">
        <v>1.1670199999999999</v>
      </c>
      <c r="DU83" s="193">
        <v>1.2327300000000001</v>
      </c>
      <c r="DV83" s="193">
        <v>1.20116</v>
      </c>
      <c r="DW83" s="193">
        <v>0.92064000000000001</v>
      </c>
      <c r="DX83" s="193">
        <v>0.97226999999999997</v>
      </c>
      <c r="DY83" s="193">
        <v>0.95270999999999995</v>
      </c>
      <c r="DZ83" s="193">
        <v>0.98680999999999996</v>
      </c>
      <c r="EA83" s="193">
        <v>1.0000199999999999</v>
      </c>
      <c r="EB83" s="193">
        <v>1.00739</v>
      </c>
      <c r="EC83" s="193">
        <v>1.0154399999999999</v>
      </c>
      <c r="ED83" s="193">
        <v>0.81982999999999995</v>
      </c>
      <c r="EE83" s="193">
        <v>0.79856000000000005</v>
      </c>
      <c r="EF83" s="193">
        <v>0.78547999999999996</v>
      </c>
      <c r="EG83" s="193">
        <v>0.77849999999999997</v>
      </c>
      <c r="EH83" s="193">
        <v>1.31863</v>
      </c>
      <c r="EI83" s="193">
        <v>1.28301</v>
      </c>
      <c r="EJ83" s="193">
        <v>1.1949799999999999</v>
      </c>
      <c r="EK83" s="193">
        <v>1.4863500000000001</v>
      </c>
      <c r="EL83" s="193">
        <v>1.50183</v>
      </c>
      <c r="EM83" s="193">
        <v>1.3749899999999999</v>
      </c>
      <c r="EN83" s="193">
        <v>1.44991</v>
      </c>
      <c r="EO83" s="193">
        <v>1.2889999999999999</v>
      </c>
      <c r="EP83" s="193">
        <v>1.1643399999999999</v>
      </c>
      <c r="EQ83" s="193">
        <v>1.05349</v>
      </c>
      <c r="ER83" s="193">
        <v>1.1087</v>
      </c>
      <c r="ES83" s="193">
        <v>0.96697</v>
      </c>
      <c r="ET83" s="193">
        <v>0.95455999999999996</v>
      </c>
      <c r="EU83" s="193"/>
      <c r="EV83" s="193">
        <v>0.94289000000000001</v>
      </c>
      <c r="EW83" s="193">
        <v>0.92783000000000004</v>
      </c>
      <c r="EX83" s="193">
        <v>0.92191999999999996</v>
      </c>
      <c r="EY83" s="193">
        <v>1.08771</v>
      </c>
      <c r="EZ83" s="193">
        <v>1.0895600000000001</v>
      </c>
      <c r="FA83" s="193">
        <v>1.0972500000000001</v>
      </c>
      <c r="FB83" s="193">
        <v>1.0996999999999999</v>
      </c>
      <c r="FC83" s="193">
        <v>1.0958000000000001</v>
      </c>
      <c r="FD83" s="193">
        <v>1.1757299999999999</v>
      </c>
      <c r="FE83" s="193">
        <v>1.22847</v>
      </c>
      <c r="FF83" s="193">
        <v>1.2669999999999999</v>
      </c>
      <c r="FG83" s="193">
        <v>1.31515</v>
      </c>
      <c r="FH83" s="193">
        <v>1.35171</v>
      </c>
      <c r="FI83" s="193">
        <v>1.21983</v>
      </c>
      <c r="FJ83" s="193">
        <v>1.29731</v>
      </c>
      <c r="FK83" s="193">
        <v>1.3527</v>
      </c>
      <c r="FL83" s="193">
        <v>1.1153999999999999</v>
      </c>
      <c r="FM83" s="193">
        <v>1.1217299999999999</v>
      </c>
      <c r="FN83" s="193">
        <v>1.03203</v>
      </c>
      <c r="FO83" s="193">
        <v>0.92193999999999998</v>
      </c>
      <c r="FP83" s="193"/>
      <c r="FQ83" s="193">
        <v>1.0155700000000001</v>
      </c>
      <c r="FR83" s="193">
        <v>1.0123</v>
      </c>
      <c r="FS83" s="193">
        <v>1.05566</v>
      </c>
      <c r="FT83" s="193">
        <v>1.03284</v>
      </c>
      <c r="FU83" s="193">
        <v>0.99538000000000004</v>
      </c>
      <c r="FV83" s="193">
        <v>0.93274999999999997</v>
      </c>
      <c r="FW83" s="193">
        <v>0.96111999999999997</v>
      </c>
      <c r="FX83" s="193">
        <v>1.3913800000000001</v>
      </c>
      <c r="FY83" s="193">
        <v>1.01702</v>
      </c>
      <c r="FZ83" s="193">
        <v>1.0403899999999999</v>
      </c>
      <c r="GA83" s="193"/>
      <c r="GB83" s="193">
        <v>1.2191700000000001</v>
      </c>
      <c r="GC83" s="193">
        <v>1.0941700000000001</v>
      </c>
      <c r="GD83" s="193">
        <v>0.92388000000000003</v>
      </c>
      <c r="GE83" s="193">
        <v>1.00258</v>
      </c>
      <c r="GF83" s="193">
        <v>1.0973599999999999</v>
      </c>
    </row>
    <row r="84" spans="1:188" s="108" customFormat="1">
      <c r="A84" s="29">
        <v>44834</v>
      </c>
      <c r="B84" s="193">
        <v>1.1399699999999999</v>
      </c>
      <c r="C84" s="193">
        <v>1.2906500000000001</v>
      </c>
      <c r="D84" s="193">
        <v>1.2912300000000001</v>
      </c>
      <c r="E84" s="193">
        <v>1.23546</v>
      </c>
      <c r="F84" s="193">
        <v>1.25993</v>
      </c>
      <c r="G84" s="193">
        <v>1.18476</v>
      </c>
      <c r="H84" s="193">
        <v>1.19991</v>
      </c>
      <c r="I84" s="193">
        <v>1.1213500000000001</v>
      </c>
      <c r="J84" s="193">
        <v>1.0994299999999999</v>
      </c>
      <c r="K84" s="193">
        <v>1.2863100000000001</v>
      </c>
      <c r="L84" s="193">
        <v>0.84297</v>
      </c>
      <c r="M84" s="193">
        <v>0.85031999999999996</v>
      </c>
      <c r="N84" s="193">
        <v>0.96350999999999998</v>
      </c>
      <c r="O84" s="193">
        <v>0.85329999999999995</v>
      </c>
      <c r="P84" s="193">
        <v>0.96409</v>
      </c>
      <c r="Q84" s="193"/>
      <c r="R84" s="193"/>
      <c r="S84" s="193"/>
      <c r="T84" s="193"/>
      <c r="U84" s="193"/>
      <c r="V84" s="193"/>
      <c r="W84" s="193"/>
      <c r="X84" s="193">
        <v>0.97265999999999997</v>
      </c>
      <c r="Y84" s="193">
        <v>1.30881</v>
      </c>
      <c r="Z84" s="193">
        <v>1.2873699999999999</v>
      </c>
      <c r="AA84" s="193">
        <v>1.2604500000000001</v>
      </c>
      <c r="AB84" s="193">
        <v>1.2011400000000001</v>
      </c>
      <c r="AC84" s="193">
        <v>1.1650100000000001</v>
      </c>
      <c r="AD84" s="193">
        <v>1.1286700000000001</v>
      </c>
      <c r="AE84" s="193">
        <v>1.0764499999999999</v>
      </c>
      <c r="AF84" s="193">
        <v>1.08223</v>
      </c>
      <c r="AG84" s="193">
        <v>1.3692</v>
      </c>
      <c r="AH84" s="193">
        <v>0.99909999999999999</v>
      </c>
      <c r="AI84" s="193">
        <v>1.1358200000000001</v>
      </c>
      <c r="AJ84" s="193">
        <v>1.1212200000000001</v>
      </c>
      <c r="AK84" s="193">
        <v>1.12158</v>
      </c>
      <c r="AL84" s="193">
        <v>1.1095600000000001</v>
      </c>
      <c r="AM84" s="193">
        <v>1.0508900000000001</v>
      </c>
      <c r="AN84" s="193">
        <v>1.0888100000000001</v>
      </c>
      <c r="AO84" s="193">
        <v>1.1165499999999999</v>
      </c>
      <c r="AP84" s="193">
        <v>1.1135699999999999</v>
      </c>
      <c r="AQ84" s="193">
        <v>1.1034999999999999</v>
      </c>
      <c r="AR84" s="193">
        <v>1.09582</v>
      </c>
      <c r="AS84" s="193">
        <v>1.12453</v>
      </c>
      <c r="AT84" s="193">
        <v>1.0921700000000001</v>
      </c>
      <c r="AU84" s="193">
        <v>1.12077</v>
      </c>
      <c r="AV84" s="193">
        <v>0.84504000000000001</v>
      </c>
      <c r="AW84" s="193">
        <v>0.88188</v>
      </c>
      <c r="AX84" s="193">
        <v>1.00278</v>
      </c>
      <c r="AY84" s="193">
        <v>1.01864</v>
      </c>
      <c r="AZ84" s="193">
        <v>1.0354099999999999</v>
      </c>
      <c r="BA84" s="193">
        <v>1.0416000000000001</v>
      </c>
      <c r="BB84" s="193">
        <v>1.0462899999999999</v>
      </c>
      <c r="BC84" s="193">
        <v>1.0456000000000001</v>
      </c>
      <c r="BD84" s="193">
        <v>1.0373000000000001</v>
      </c>
      <c r="BE84" s="193">
        <v>1.0240400000000001</v>
      </c>
      <c r="BF84" s="193">
        <v>1.00668</v>
      </c>
      <c r="BG84" s="193">
        <v>0.86441999999999997</v>
      </c>
      <c r="BH84" s="193">
        <v>0.84511999999999998</v>
      </c>
      <c r="BI84" s="193">
        <v>1.1220600000000001</v>
      </c>
      <c r="BJ84" s="193">
        <v>1.1491100000000001</v>
      </c>
      <c r="BK84" s="193">
        <v>1.14974</v>
      </c>
      <c r="BL84" s="193">
        <v>1.1454200000000001</v>
      </c>
      <c r="BM84" s="193">
        <v>1.12921</v>
      </c>
      <c r="BN84" s="193">
        <v>0.81349000000000005</v>
      </c>
      <c r="BO84" s="193">
        <v>1.0475399999999999</v>
      </c>
      <c r="BP84" s="193">
        <v>1.0465800000000001</v>
      </c>
      <c r="BQ84" s="193">
        <v>1.04356</v>
      </c>
      <c r="BR84" s="193">
        <v>0.95272999999999997</v>
      </c>
      <c r="BS84" s="193">
        <v>0.96035999999999999</v>
      </c>
      <c r="BT84" s="193">
        <v>0.96902999999999995</v>
      </c>
      <c r="BU84" s="193">
        <v>1.00084</v>
      </c>
      <c r="BV84" s="193">
        <v>1.03454</v>
      </c>
      <c r="BW84" s="193">
        <v>1.0241100000000001</v>
      </c>
      <c r="BX84" s="193">
        <v>1.0172000000000001</v>
      </c>
      <c r="BY84" s="193">
        <v>1.0178100000000001</v>
      </c>
      <c r="BZ84" s="193">
        <v>1.0168699999999999</v>
      </c>
      <c r="CA84" s="193">
        <v>1.00471</v>
      </c>
      <c r="CB84" s="193">
        <v>1.0746899999999999</v>
      </c>
      <c r="CC84" s="193">
        <v>1.1402000000000001</v>
      </c>
      <c r="CD84" s="193">
        <v>1.2531000000000001</v>
      </c>
      <c r="CE84" s="193">
        <v>1.2560199999999999</v>
      </c>
      <c r="CF84" s="193">
        <v>1.2493700000000001</v>
      </c>
      <c r="CG84" s="193">
        <v>1.1171</v>
      </c>
      <c r="CH84" s="193">
        <v>1.0019</v>
      </c>
      <c r="CI84" s="193">
        <v>1.0443</v>
      </c>
      <c r="CJ84" s="193">
        <v>1.0245200000000001</v>
      </c>
      <c r="CK84" s="193">
        <v>0.95235999999999998</v>
      </c>
      <c r="CL84" s="193">
        <v>1.1460999999999999</v>
      </c>
      <c r="CM84" s="193">
        <v>1.3044800000000001</v>
      </c>
      <c r="CN84" s="193">
        <v>1.2273700000000001</v>
      </c>
      <c r="CO84" s="193">
        <v>1.18486</v>
      </c>
      <c r="CP84" s="193">
        <v>1.2695000000000001</v>
      </c>
      <c r="CQ84" s="193">
        <v>1.30017</v>
      </c>
      <c r="CR84" s="193">
        <v>1.07267</v>
      </c>
      <c r="CS84" s="193">
        <v>1.09632</v>
      </c>
      <c r="CT84" s="193">
        <v>1.0912599999999999</v>
      </c>
      <c r="CU84" s="193">
        <v>0.96216999999999997</v>
      </c>
      <c r="CV84" s="193">
        <v>1.0134799999999999</v>
      </c>
      <c r="CW84" s="193">
        <v>0.94094</v>
      </c>
      <c r="CX84" s="193">
        <v>1.03556</v>
      </c>
      <c r="CY84" s="193">
        <v>1.0213300000000001</v>
      </c>
      <c r="CZ84" s="193">
        <v>1.00214</v>
      </c>
      <c r="DA84" s="193">
        <v>0.99489000000000005</v>
      </c>
      <c r="DB84" s="193">
        <v>1.0926</v>
      </c>
      <c r="DC84" s="193">
        <v>1.0930200000000001</v>
      </c>
      <c r="DD84" s="193">
        <v>1.0956600000000001</v>
      </c>
      <c r="DE84" s="193">
        <v>1.13131</v>
      </c>
      <c r="DF84" s="193">
        <v>1.1671</v>
      </c>
      <c r="DG84" s="193">
        <v>1.19051</v>
      </c>
      <c r="DH84" s="193">
        <v>1.2155800000000001</v>
      </c>
      <c r="DI84" s="193">
        <v>1.2289300000000001</v>
      </c>
      <c r="DJ84" s="193">
        <v>1.4148400000000001</v>
      </c>
      <c r="DK84" s="193">
        <v>0.91642000000000001</v>
      </c>
      <c r="DL84" s="193">
        <v>0.91025</v>
      </c>
      <c r="DM84" s="193">
        <v>0.90697000000000005</v>
      </c>
      <c r="DN84" s="193">
        <v>0.97663999999999995</v>
      </c>
      <c r="DO84" s="193">
        <v>0.97897000000000001</v>
      </c>
      <c r="DP84" s="193">
        <v>0.97836999999999996</v>
      </c>
      <c r="DQ84" s="193">
        <v>0.97823000000000004</v>
      </c>
      <c r="DR84" s="193">
        <v>1.09263</v>
      </c>
      <c r="DS84" s="193">
        <v>1.14516</v>
      </c>
      <c r="DT84" s="193">
        <v>1.1791700000000001</v>
      </c>
      <c r="DU84" s="193">
        <v>1.24613</v>
      </c>
      <c r="DV84" s="193">
        <v>1.2141900000000001</v>
      </c>
      <c r="DW84" s="193">
        <v>0.93220000000000003</v>
      </c>
      <c r="DX84" s="193">
        <v>0.98838999999999999</v>
      </c>
      <c r="DY84" s="193">
        <v>0.96828999999999998</v>
      </c>
      <c r="DZ84" s="193">
        <v>1.00335</v>
      </c>
      <c r="EA84" s="193">
        <v>1.01691</v>
      </c>
      <c r="EB84" s="193">
        <v>1.0246</v>
      </c>
      <c r="EC84" s="193">
        <v>1.03287</v>
      </c>
      <c r="ED84" s="193">
        <v>0.83033999999999997</v>
      </c>
      <c r="EE84" s="193">
        <v>0.81045</v>
      </c>
      <c r="EF84" s="193">
        <v>0.79820999999999998</v>
      </c>
      <c r="EG84" s="193">
        <v>0.79215999999999998</v>
      </c>
      <c r="EH84" s="193">
        <v>1.33375</v>
      </c>
      <c r="EI84" s="193">
        <v>1.29728</v>
      </c>
      <c r="EJ84" s="193">
        <v>1.2069700000000001</v>
      </c>
      <c r="EK84" s="193">
        <v>1.49932</v>
      </c>
      <c r="EL84" s="193">
        <v>1.51512</v>
      </c>
      <c r="EM84" s="193">
        <v>1.38365</v>
      </c>
      <c r="EN84" s="193">
        <v>1.46136</v>
      </c>
      <c r="EO84" s="193">
        <v>1.2956799999999999</v>
      </c>
      <c r="EP84" s="193">
        <v>1.1698</v>
      </c>
      <c r="EQ84" s="193">
        <v>1.0656300000000001</v>
      </c>
      <c r="ER84" s="193">
        <v>1.1196299999999999</v>
      </c>
      <c r="ES84" s="193">
        <v>0.96974000000000005</v>
      </c>
      <c r="ET84" s="193">
        <v>0.95855000000000001</v>
      </c>
      <c r="EU84" s="193"/>
      <c r="EV84" s="193">
        <v>0.95116999999999996</v>
      </c>
      <c r="EW84" s="193">
        <v>0.93854000000000004</v>
      </c>
      <c r="EX84" s="193">
        <v>0.93372999999999995</v>
      </c>
      <c r="EY84" s="193">
        <v>1.09765</v>
      </c>
      <c r="EZ84" s="193">
        <v>1.0987800000000001</v>
      </c>
      <c r="FA84" s="193">
        <v>1.10704</v>
      </c>
      <c r="FB84" s="193">
        <v>1.10883</v>
      </c>
      <c r="FC84" s="193">
        <v>1.1049199999999999</v>
      </c>
      <c r="FD84" s="193">
        <v>1.18577</v>
      </c>
      <c r="FE84" s="193">
        <v>1.23987</v>
      </c>
      <c r="FF84" s="193">
        <v>1.2797799999999999</v>
      </c>
      <c r="FG84" s="193">
        <v>1.3293999999999999</v>
      </c>
      <c r="FH84" s="193">
        <v>1.36738</v>
      </c>
      <c r="FI84" s="193">
        <v>1.23366</v>
      </c>
      <c r="FJ84" s="193">
        <v>1.31202</v>
      </c>
      <c r="FK84" s="193">
        <v>1.3671599999999999</v>
      </c>
      <c r="FL84" s="193">
        <v>1.11043</v>
      </c>
      <c r="FM84" s="193">
        <v>1.1167199999999999</v>
      </c>
      <c r="FN84" s="193">
        <v>1.0297400000000001</v>
      </c>
      <c r="FO84" s="193">
        <v>0.91988000000000003</v>
      </c>
      <c r="FP84" s="193"/>
      <c r="FQ84" s="193">
        <v>1.02223</v>
      </c>
      <c r="FR84" s="193">
        <v>1.0189600000000001</v>
      </c>
      <c r="FS84" s="193">
        <v>1.0653300000000001</v>
      </c>
      <c r="FT84" s="193">
        <v>1.0449299999999999</v>
      </c>
      <c r="FU84" s="193">
        <v>1.0066900000000001</v>
      </c>
      <c r="FV84" s="193">
        <v>0.93886000000000003</v>
      </c>
      <c r="FW84" s="193">
        <v>0.97111000000000003</v>
      </c>
      <c r="FX84" s="193">
        <v>1.3970800000000001</v>
      </c>
      <c r="FY84" s="193">
        <v>1.02901</v>
      </c>
      <c r="FZ84" s="193">
        <v>1.0546</v>
      </c>
      <c r="GA84" s="193"/>
      <c r="GB84" s="193">
        <v>1.2235799999999999</v>
      </c>
      <c r="GC84" s="193">
        <v>1.0980799999999999</v>
      </c>
      <c r="GD84" s="193">
        <v>0.92752000000000001</v>
      </c>
      <c r="GE84" s="193">
        <v>1.0166200000000001</v>
      </c>
      <c r="GF84" s="193">
        <v>1.1051299999999999</v>
      </c>
    </row>
    <row r="85" spans="1:188" s="108" customFormat="1">
      <c r="A85" s="29">
        <v>44838</v>
      </c>
      <c r="B85" s="193">
        <v>1.1393599999999999</v>
      </c>
      <c r="C85" s="193">
        <v>1.2875099999999999</v>
      </c>
      <c r="D85" s="193">
        <v>1.2878700000000001</v>
      </c>
      <c r="E85" s="193">
        <v>1.2334700000000001</v>
      </c>
      <c r="F85" s="193">
        <v>1.2572700000000001</v>
      </c>
      <c r="G85" s="193">
        <v>1.18401</v>
      </c>
      <c r="H85" s="193">
        <v>1.19869</v>
      </c>
      <c r="I85" s="193">
        <v>1.1206400000000001</v>
      </c>
      <c r="J85" s="193">
        <v>1.0968899999999999</v>
      </c>
      <c r="K85" s="193">
        <v>1.27725</v>
      </c>
      <c r="L85" s="193">
        <v>0.84096000000000004</v>
      </c>
      <c r="M85" s="193">
        <v>0.84814000000000001</v>
      </c>
      <c r="N85" s="193">
        <v>0.95669000000000004</v>
      </c>
      <c r="O85" s="193">
        <v>0.85091000000000006</v>
      </c>
      <c r="P85" s="193">
        <v>0.95720000000000005</v>
      </c>
      <c r="Q85" s="193"/>
      <c r="R85" s="193"/>
      <c r="S85" s="193"/>
      <c r="T85" s="193"/>
      <c r="U85" s="193"/>
      <c r="V85" s="193"/>
      <c r="W85" s="193"/>
      <c r="X85" s="193">
        <v>0.95721999999999996</v>
      </c>
      <c r="Y85" s="193">
        <v>1.2910999999999999</v>
      </c>
      <c r="Z85" s="193">
        <v>1.27034</v>
      </c>
      <c r="AA85" s="193">
        <v>1.24431</v>
      </c>
      <c r="AB85" s="193">
        <v>1.18737</v>
      </c>
      <c r="AC85" s="193">
        <v>1.1542699999999999</v>
      </c>
      <c r="AD85" s="193">
        <v>1.1197699999999999</v>
      </c>
      <c r="AE85" s="193">
        <v>1.0682700000000001</v>
      </c>
      <c r="AF85" s="193">
        <v>1.0672600000000001</v>
      </c>
      <c r="AG85" s="193">
        <v>1.34283</v>
      </c>
      <c r="AH85" s="193">
        <v>0.98519000000000001</v>
      </c>
      <c r="AI85" s="193">
        <v>1.12188</v>
      </c>
      <c r="AJ85" s="193">
        <v>1.1077999999999999</v>
      </c>
      <c r="AK85" s="193">
        <v>1.1103799999999999</v>
      </c>
      <c r="AL85" s="193">
        <v>1.0987899999999999</v>
      </c>
      <c r="AM85" s="193">
        <v>1.0450600000000001</v>
      </c>
      <c r="AN85" s="193">
        <v>1.0763</v>
      </c>
      <c r="AO85" s="193">
        <v>1.10409</v>
      </c>
      <c r="AP85" s="193">
        <v>1.10572</v>
      </c>
      <c r="AQ85" s="193">
        <v>1.09595</v>
      </c>
      <c r="AR85" s="193">
        <v>1.0824499999999999</v>
      </c>
      <c r="AS85" s="193">
        <v>1.11117</v>
      </c>
      <c r="AT85" s="193">
        <v>1.07907</v>
      </c>
      <c r="AU85" s="193">
        <v>1.1076900000000001</v>
      </c>
      <c r="AV85" s="193">
        <v>0.83457000000000003</v>
      </c>
      <c r="AW85" s="193">
        <v>0.87565999999999999</v>
      </c>
      <c r="AX85" s="193">
        <v>0.99619000000000002</v>
      </c>
      <c r="AY85" s="193">
        <v>1.00702</v>
      </c>
      <c r="AZ85" s="193">
        <v>1.0171399999999999</v>
      </c>
      <c r="BA85" s="193">
        <v>1.02722</v>
      </c>
      <c r="BB85" s="193">
        <v>1.0320499999999999</v>
      </c>
      <c r="BC85" s="193">
        <v>1.0318400000000001</v>
      </c>
      <c r="BD85" s="193">
        <v>1.02437</v>
      </c>
      <c r="BE85" s="193">
        <v>1.0120400000000001</v>
      </c>
      <c r="BF85" s="193">
        <v>0.99617</v>
      </c>
      <c r="BG85" s="193">
        <v>0.85862000000000005</v>
      </c>
      <c r="BH85" s="193">
        <v>0.83472000000000002</v>
      </c>
      <c r="BI85" s="193">
        <v>1.10856</v>
      </c>
      <c r="BJ85" s="193">
        <v>1.1335999999999999</v>
      </c>
      <c r="BK85" s="193">
        <v>1.13259</v>
      </c>
      <c r="BL85" s="193">
        <v>1.12686</v>
      </c>
      <c r="BM85" s="193">
        <v>1.1103400000000001</v>
      </c>
      <c r="BN85" s="193">
        <v>0.79986000000000002</v>
      </c>
      <c r="BO85" s="193">
        <v>1.02898</v>
      </c>
      <c r="BP85" s="193">
        <v>1.0251999999999999</v>
      </c>
      <c r="BQ85" s="193">
        <v>1.0214399999999999</v>
      </c>
      <c r="BR85" s="193">
        <v>0.9446</v>
      </c>
      <c r="BS85" s="193">
        <v>0.94989000000000001</v>
      </c>
      <c r="BT85" s="193">
        <v>0.95721999999999996</v>
      </c>
      <c r="BU85" s="193">
        <v>0.98807999999999996</v>
      </c>
      <c r="BV85" s="193">
        <v>1.02081</v>
      </c>
      <c r="BW85" s="193">
        <v>1.0106999999999999</v>
      </c>
      <c r="BX85" s="193">
        <v>1.01962</v>
      </c>
      <c r="BY85" s="193">
        <v>1.01953</v>
      </c>
      <c r="BZ85" s="193">
        <v>1.0182599999999999</v>
      </c>
      <c r="CA85" s="193">
        <v>1.0053799999999999</v>
      </c>
      <c r="CB85" s="193">
        <v>1.0669599999999999</v>
      </c>
      <c r="CC85" s="193">
        <v>1.12893</v>
      </c>
      <c r="CD85" s="193">
        <v>1.23838</v>
      </c>
      <c r="CE85" s="193">
        <v>1.2393400000000001</v>
      </c>
      <c r="CF85" s="193">
        <v>1.23142</v>
      </c>
      <c r="CG85" s="193">
        <v>1.10029</v>
      </c>
      <c r="CH85" s="193">
        <v>0.98773999999999995</v>
      </c>
      <c r="CI85" s="193">
        <v>1.0269200000000001</v>
      </c>
      <c r="CJ85" s="193">
        <v>1.0087600000000001</v>
      </c>
      <c r="CK85" s="193">
        <v>0.93796000000000002</v>
      </c>
      <c r="CL85" s="193">
        <v>1.1405099999999999</v>
      </c>
      <c r="CM85" s="193">
        <v>1.2882499999999999</v>
      </c>
      <c r="CN85" s="193">
        <v>1.21732</v>
      </c>
      <c r="CO85" s="193">
        <v>1.1769799999999999</v>
      </c>
      <c r="CP85" s="193">
        <v>1.25668</v>
      </c>
      <c r="CQ85" s="193">
        <v>1.28535</v>
      </c>
      <c r="CR85" s="193">
        <v>1.06735</v>
      </c>
      <c r="CS85" s="193">
        <v>1.08893</v>
      </c>
      <c r="CT85" s="193">
        <v>1.0772699999999999</v>
      </c>
      <c r="CU85" s="193">
        <v>0.95423999999999998</v>
      </c>
      <c r="CV85" s="193">
        <v>1.0018100000000001</v>
      </c>
      <c r="CW85" s="193">
        <v>0.92879999999999996</v>
      </c>
      <c r="CX85" s="193">
        <v>1.01702</v>
      </c>
      <c r="CY85" s="193">
        <v>1.0066600000000001</v>
      </c>
      <c r="CZ85" s="193">
        <v>0.99514999999999998</v>
      </c>
      <c r="DA85" s="193">
        <v>0.99078999999999995</v>
      </c>
      <c r="DB85" s="193">
        <v>1.08327</v>
      </c>
      <c r="DC85" s="193">
        <v>1.08351</v>
      </c>
      <c r="DD85" s="193">
        <v>1.08368</v>
      </c>
      <c r="DE85" s="193">
        <v>1.1181000000000001</v>
      </c>
      <c r="DF85" s="193">
        <v>1.15185</v>
      </c>
      <c r="DG85" s="193">
        <v>1.17401</v>
      </c>
      <c r="DH85" s="193">
        <v>1.1984300000000001</v>
      </c>
      <c r="DI85" s="193">
        <v>1.21218</v>
      </c>
      <c r="DJ85" s="193">
        <v>1.38923</v>
      </c>
      <c r="DK85" s="193">
        <v>0.90668000000000004</v>
      </c>
      <c r="DL85" s="193">
        <v>0.89817999999999998</v>
      </c>
      <c r="DM85" s="193">
        <v>0.89429999999999998</v>
      </c>
      <c r="DN85" s="193">
        <v>0.97301000000000004</v>
      </c>
      <c r="DO85" s="193">
        <v>0.97267999999999999</v>
      </c>
      <c r="DP85" s="193">
        <v>0.96877999999999997</v>
      </c>
      <c r="DQ85" s="193">
        <v>0.96699999999999997</v>
      </c>
      <c r="DR85" s="193">
        <v>1.0780000000000001</v>
      </c>
      <c r="DS85" s="193">
        <v>1.1291</v>
      </c>
      <c r="DT85" s="193">
        <v>1.16171</v>
      </c>
      <c r="DU85" s="193">
        <v>1.22692</v>
      </c>
      <c r="DV85" s="193">
        <v>1.1955499999999999</v>
      </c>
      <c r="DW85" s="193">
        <v>0.91681000000000001</v>
      </c>
      <c r="DX85" s="193">
        <v>0.97282999999999997</v>
      </c>
      <c r="DY85" s="193">
        <v>0.95457999999999998</v>
      </c>
      <c r="DZ85" s="193">
        <v>0.98638000000000003</v>
      </c>
      <c r="EA85" s="193">
        <v>0.99873000000000001</v>
      </c>
      <c r="EB85" s="193">
        <v>1.00543</v>
      </c>
      <c r="EC85" s="193">
        <v>1.01292</v>
      </c>
      <c r="ED85" s="193">
        <v>0.82154000000000005</v>
      </c>
      <c r="EE85" s="193">
        <v>0.80015999999999998</v>
      </c>
      <c r="EF85" s="193">
        <v>0.78691999999999995</v>
      </c>
      <c r="EG85" s="193">
        <v>0.77998000000000001</v>
      </c>
      <c r="EH85" s="193">
        <v>1.3200799999999999</v>
      </c>
      <c r="EI85" s="193">
        <v>1.28569</v>
      </c>
      <c r="EJ85" s="193">
        <v>1.1991400000000001</v>
      </c>
      <c r="EK85" s="193">
        <v>1.4822</v>
      </c>
      <c r="EL85" s="193">
        <v>1.49752</v>
      </c>
      <c r="EM85" s="193">
        <v>1.3734</v>
      </c>
      <c r="EN85" s="193">
        <v>1.44661</v>
      </c>
      <c r="EO85" s="193">
        <v>1.2884800000000001</v>
      </c>
      <c r="EP85" s="193">
        <v>1.16405</v>
      </c>
      <c r="EQ85" s="193">
        <v>1.05419</v>
      </c>
      <c r="ER85" s="193">
        <v>1.1051500000000001</v>
      </c>
      <c r="ES85" s="193">
        <v>0.96330000000000005</v>
      </c>
      <c r="ET85" s="193">
        <v>0.94630000000000003</v>
      </c>
      <c r="EU85" s="193"/>
      <c r="EV85" s="193">
        <v>0.94464999999999999</v>
      </c>
      <c r="EW85" s="193">
        <v>0.92918999999999996</v>
      </c>
      <c r="EX85" s="193">
        <v>0.92266000000000004</v>
      </c>
      <c r="EY85" s="193">
        <v>1.08019</v>
      </c>
      <c r="EZ85" s="193">
        <v>1.08274</v>
      </c>
      <c r="FA85" s="193">
        <v>1.0895600000000001</v>
      </c>
      <c r="FB85" s="193">
        <v>1.0937699999999999</v>
      </c>
      <c r="FC85" s="193">
        <v>1.0902400000000001</v>
      </c>
      <c r="FD85" s="193">
        <v>1.1758599999999999</v>
      </c>
      <c r="FE85" s="193">
        <v>1.22723</v>
      </c>
      <c r="FF85" s="193">
        <v>1.2642599999999999</v>
      </c>
      <c r="FG85" s="193">
        <v>1.31074</v>
      </c>
      <c r="FH85" s="193">
        <v>1.3456699999999999</v>
      </c>
      <c r="FI85" s="193">
        <v>1.2216800000000001</v>
      </c>
      <c r="FJ85" s="193">
        <v>1.29928</v>
      </c>
      <c r="FK85" s="193">
        <v>1.3563700000000001</v>
      </c>
      <c r="FL85" s="193">
        <v>1.10998</v>
      </c>
      <c r="FM85" s="193">
        <v>1.1162700000000001</v>
      </c>
      <c r="FN85" s="193">
        <v>1.0311600000000001</v>
      </c>
      <c r="FO85" s="193">
        <v>0.92113999999999996</v>
      </c>
      <c r="FP85" s="193"/>
      <c r="FQ85" s="193">
        <v>1.0177400000000001</v>
      </c>
      <c r="FR85" s="193">
        <v>1.01447</v>
      </c>
      <c r="FS85" s="193">
        <v>1.0571900000000001</v>
      </c>
      <c r="FT85" s="193">
        <v>1.03437</v>
      </c>
      <c r="FU85" s="193">
        <v>0.99682000000000004</v>
      </c>
      <c r="FV85" s="193">
        <v>0.93642000000000003</v>
      </c>
      <c r="FW85" s="193">
        <v>0.96564000000000005</v>
      </c>
      <c r="FX85" s="193">
        <v>1.39554</v>
      </c>
      <c r="FY85" s="193">
        <v>1.02118</v>
      </c>
      <c r="FZ85" s="193">
        <v>1.0441</v>
      </c>
      <c r="GA85" s="193"/>
      <c r="GB85" s="193">
        <v>1.2191700000000001</v>
      </c>
      <c r="GC85" s="193">
        <v>1.0940399999999999</v>
      </c>
      <c r="GD85" s="193">
        <v>0.92412000000000005</v>
      </c>
      <c r="GE85" s="193">
        <v>1.0032099999999999</v>
      </c>
      <c r="GF85" s="193">
        <v>1.0960399999999999</v>
      </c>
    </row>
    <row r="86" spans="1:188" s="108" customFormat="1">
      <c r="A86" s="29">
        <v>44839</v>
      </c>
      <c r="B86" s="193">
        <v>1.1402300000000001</v>
      </c>
      <c r="C86" s="193">
        <v>1.2906</v>
      </c>
      <c r="D86" s="193">
        <v>1.29115</v>
      </c>
      <c r="E86" s="193">
        <v>1.2353099999999999</v>
      </c>
      <c r="F86" s="193">
        <v>1.25973</v>
      </c>
      <c r="G86" s="193">
        <v>1.1851</v>
      </c>
      <c r="H86" s="193">
        <v>1.2000500000000001</v>
      </c>
      <c r="I86" s="193">
        <v>1.12168</v>
      </c>
      <c r="J86" s="193">
        <v>1.0995600000000001</v>
      </c>
      <c r="K86" s="193">
        <v>1.2777700000000001</v>
      </c>
      <c r="L86" s="193">
        <v>0.84301000000000004</v>
      </c>
      <c r="M86" s="193">
        <v>0.85021999999999998</v>
      </c>
      <c r="N86" s="193">
        <v>0.95711999999999997</v>
      </c>
      <c r="O86" s="193">
        <v>0.85275000000000001</v>
      </c>
      <c r="P86" s="193">
        <v>0.95752000000000004</v>
      </c>
      <c r="Q86" s="193">
        <v>1</v>
      </c>
      <c r="R86" s="193">
        <v>1</v>
      </c>
      <c r="S86" s="193">
        <v>1</v>
      </c>
      <c r="T86" s="193">
        <v>1</v>
      </c>
      <c r="U86" s="193">
        <v>1</v>
      </c>
      <c r="V86" s="193">
        <v>1</v>
      </c>
      <c r="W86" s="193">
        <v>1</v>
      </c>
      <c r="X86" s="193">
        <v>0.96489999999999998</v>
      </c>
      <c r="Y86" s="193">
        <v>1.30891</v>
      </c>
      <c r="Z86" s="193">
        <v>1.2876700000000001</v>
      </c>
      <c r="AA86" s="193">
        <v>1.26115</v>
      </c>
      <c r="AB86" s="193">
        <v>1.20265</v>
      </c>
      <c r="AC86" s="193">
        <v>1.1676</v>
      </c>
      <c r="AD86" s="193">
        <v>1.1317900000000001</v>
      </c>
      <c r="AE86" s="193">
        <v>1.0797399999999999</v>
      </c>
      <c r="AF86" s="193">
        <v>1.0821799999999999</v>
      </c>
      <c r="AG86" s="193">
        <v>1.3585199999999999</v>
      </c>
      <c r="AH86" s="193">
        <v>0.99894000000000005</v>
      </c>
      <c r="AI86" s="193">
        <v>1.1328499999999999</v>
      </c>
      <c r="AJ86" s="193">
        <v>1.1183700000000001</v>
      </c>
      <c r="AK86" s="193">
        <v>1.1196699999999999</v>
      </c>
      <c r="AL86" s="193">
        <v>1.1077300000000001</v>
      </c>
      <c r="AM86" s="193">
        <v>1.0509200000000001</v>
      </c>
      <c r="AN86" s="193">
        <v>1.0862400000000001</v>
      </c>
      <c r="AO86" s="193">
        <v>1.11399</v>
      </c>
      <c r="AP86" s="193">
        <v>1.11286</v>
      </c>
      <c r="AQ86" s="193">
        <v>1.10283</v>
      </c>
      <c r="AR86" s="193">
        <v>1.0930899999999999</v>
      </c>
      <c r="AS86" s="193">
        <v>1.12181</v>
      </c>
      <c r="AT86" s="193">
        <v>1.0894200000000001</v>
      </c>
      <c r="AU86" s="193">
        <v>1.11802</v>
      </c>
      <c r="AV86" s="193">
        <v>0.84280999999999995</v>
      </c>
      <c r="AW86" s="193">
        <v>0.88131999999999999</v>
      </c>
      <c r="AX86" s="193">
        <v>1.0067900000000001</v>
      </c>
      <c r="AY86" s="193">
        <v>1.0176700000000001</v>
      </c>
      <c r="AZ86" s="193">
        <v>1.0280100000000001</v>
      </c>
      <c r="BA86" s="193">
        <v>1.0350699999999999</v>
      </c>
      <c r="BB86" s="193">
        <v>1.03976</v>
      </c>
      <c r="BC86" s="193">
        <v>1.0392300000000001</v>
      </c>
      <c r="BD86" s="193">
        <v>1.0311900000000001</v>
      </c>
      <c r="BE86" s="193">
        <v>1.0181199999999999</v>
      </c>
      <c r="BF86" s="193">
        <v>1.0013700000000001</v>
      </c>
      <c r="BG86" s="193">
        <v>0.86778</v>
      </c>
      <c r="BH86" s="193">
        <v>0.84660000000000002</v>
      </c>
      <c r="BI86" s="193">
        <v>1.11755</v>
      </c>
      <c r="BJ86" s="193">
        <v>1.14418</v>
      </c>
      <c r="BK86" s="193">
        <v>1.14388</v>
      </c>
      <c r="BL86" s="193">
        <v>1.1386400000000001</v>
      </c>
      <c r="BM86" s="193">
        <v>1.12236</v>
      </c>
      <c r="BN86" s="193">
        <v>0.80847000000000002</v>
      </c>
      <c r="BO86" s="193">
        <v>1.0367900000000001</v>
      </c>
      <c r="BP86" s="193">
        <v>1.0340800000000001</v>
      </c>
      <c r="BQ86" s="193">
        <v>1.0306200000000001</v>
      </c>
      <c r="BR86" s="193">
        <v>0.94972000000000001</v>
      </c>
      <c r="BS86" s="193">
        <v>0.95635999999999999</v>
      </c>
      <c r="BT86" s="193">
        <v>0.96414</v>
      </c>
      <c r="BU86" s="193">
        <v>0.99541000000000002</v>
      </c>
      <c r="BV86" s="193">
        <v>1.02868</v>
      </c>
      <c r="BW86" s="193">
        <v>1.01847</v>
      </c>
      <c r="BX86" s="193">
        <v>1.0138400000000001</v>
      </c>
      <c r="BY86" s="193">
        <v>1.0099</v>
      </c>
      <c r="BZ86" s="193">
        <v>1.00661</v>
      </c>
      <c r="CA86" s="193">
        <v>0.99297000000000002</v>
      </c>
      <c r="CB86" s="193">
        <v>1.0742700000000001</v>
      </c>
      <c r="CC86" s="193">
        <v>1.1374899999999999</v>
      </c>
      <c r="CD86" s="193">
        <v>1.24864</v>
      </c>
      <c r="CE86" s="193">
        <v>1.2503899999999999</v>
      </c>
      <c r="CF86" s="193">
        <v>1.24298</v>
      </c>
      <c r="CG86" s="193">
        <v>1.1108</v>
      </c>
      <c r="CH86" s="193">
        <v>0.99582000000000004</v>
      </c>
      <c r="CI86" s="193">
        <v>1.03617</v>
      </c>
      <c r="CJ86" s="193">
        <v>1.0174099999999999</v>
      </c>
      <c r="CK86" s="193">
        <v>0.94689999999999996</v>
      </c>
      <c r="CL86" s="193">
        <v>1.1462300000000001</v>
      </c>
      <c r="CM86" s="193">
        <v>1.2987200000000001</v>
      </c>
      <c r="CN86" s="193">
        <v>1.2258100000000001</v>
      </c>
      <c r="CO86" s="193">
        <v>1.1841999999999999</v>
      </c>
      <c r="CP86" s="193">
        <v>1.26627</v>
      </c>
      <c r="CQ86" s="193">
        <v>1.29559</v>
      </c>
      <c r="CR86" s="193">
        <v>1.07267</v>
      </c>
      <c r="CS86" s="193">
        <v>1.0955900000000001</v>
      </c>
      <c r="CT86" s="193">
        <v>1.0862799999999999</v>
      </c>
      <c r="CU86" s="193">
        <v>0.96086000000000005</v>
      </c>
      <c r="CV86" s="193">
        <v>1.0097400000000001</v>
      </c>
      <c r="CW86" s="193">
        <v>0.93650999999999995</v>
      </c>
      <c r="CX86" s="193">
        <v>1.0254099999999999</v>
      </c>
      <c r="CY86" s="193">
        <v>1.0157799999999999</v>
      </c>
      <c r="CZ86" s="193">
        <v>1.00326</v>
      </c>
      <c r="DA86" s="193">
        <v>0.99855000000000005</v>
      </c>
      <c r="DB86" s="193">
        <v>1.09073</v>
      </c>
      <c r="DC86" s="193">
        <v>1.0910899999999999</v>
      </c>
      <c r="DD86" s="193">
        <v>1.09284</v>
      </c>
      <c r="DE86" s="193">
        <v>1.1281699999999999</v>
      </c>
      <c r="DF86" s="193">
        <v>1.1631899999999999</v>
      </c>
      <c r="DG86" s="193">
        <v>1.18621</v>
      </c>
      <c r="DH86" s="193">
        <v>1.2110099999999999</v>
      </c>
      <c r="DI86" s="193">
        <v>1.2248699999999999</v>
      </c>
      <c r="DJ86" s="193">
        <v>1.4013500000000001</v>
      </c>
      <c r="DK86" s="193">
        <v>0.91539000000000004</v>
      </c>
      <c r="DL86" s="193">
        <v>0.90808</v>
      </c>
      <c r="DM86" s="193">
        <v>0.90449000000000002</v>
      </c>
      <c r="DN86" s="193">
        <v>0.97880999999999996</v>
      </c>
      <c r="DO86" s="193">
        <v>0.98073999999999995</v>
      </c>
      <c r="DP86" s="193">
        <v>0.97835000000000005</v>
      </c>
      <c r="DQ86" s="193">
        <v>0.97729999999999995</v>
      </c>
      <c r="DR86" s="193">
        <v>1.09022</v>
      </c>
      <c r="DS86" s="193">
        <v>1.14201</v>
      </c>
      <c r="DT86" s="193">
        <v>1.1752</v>
      </c>
      <c r="DU86" s="193">
        <v>1.24126</v>
      </c>
      <c r="DV86" s="193">
        <v>1.2094800000000001</v>
      </c>
      <c r="DW86" s="193">
        <v>0.92808000000000002</v>
      </c>
      <c r="DX86" s="193">
        <v>0.98177000000000003</v>
      </c>
      <c r="DY86" s="193">
        <v>0.96319999999999995</v>
      </c>
      <c r="DZ86" s="193">
        <v>0.99555000000000005</v>
      </c>
      <c r="EA86" s="193">
        <v>1.0080899999999999</v>
      </c>
      <c r="EB86" s="193">
        <v>1.0149699999999999</v>
      </c>
      <c r="EC86" s="193">
        <v>1.02258</v>
      </c>
      <c r="ED86" s="193">
        <v>0.8327</v>
      </c>
      <c r="EE86" s="193">
        <v>0.81255999999999995</v>
      </c>
      <c r="EF86" s="193">
        <v>0.80001</v>
      </c>
      <c r="EG86" s="193">
        <v>0.79388999999999998</v>
      </c>
      <c r="EH86" s="193">
        <v>1.3304100000000001</v>
      </c>
      <c r="EI86" s="193">
        <v>1.2948900000000001</v>
      </c>
      <c r="EJ86" s="193">
        <v>1.2059200000000001</v>
      </c>
      <c r="EK86" s="193">
        <v>1.4913000000000001</v>
      </c>
      <c r="EL86" s="193">
        <v>1.50657</v>
      </c>
      <c r="EM86" s="193">
        <v>1.3813200000000001</v>
      </c>
      <c r="EN86" s="193">
        <v>1.45529</v>
      </c>
      <c r="EO86" s="193">
        <v>1.2954000000000001</v>
      </c>
      <c r="EP86" s="193">
        <v>1.17035</v>
      </c>
      <c r="EQ86" s="193">
        <v>1.0626599999999999</v>
      </c>
      <c r="ER86" s="193">
        <v>1.11151</v>
      </c>
      <c r="ES86" s="193">
        <v>0.96806000000000003</v>
      </c>
      <c r="ET86" s="193">
        <v>0.95237000000000005</v>
      </c>
      <c r="EU86" s="193"/>
      <c r="EV86" s="193">
        <v>0.95152000000000003</v>
      </c>
      <c r="EW86" s="193">
        <v>0.93799999999999994</v>
      </c>
      <c r="EX86" s="193">
        <v>0.93225000000000002</v>
      </c>
      <c r="EY86" s="193">
        <v>1.0907899999999999</v>
      </c>
      <c r="EZ86" s="193">
        <v>1.0933299999999999</v>
      </c>
      <c r="FA86" s="193">
        <v>1.10059</v>
      </c>
      <c r="FB86" s="193">
        <v>1.10436</v>
      </c>
      <c r="FC86" s="193">
        <v>1.09985</v>
      </c>
      <c r="FD86" s="193">
        <v>1.18313</v>
      </c>
      <c r="FE86" s="193">
        <v>1.2353499999999999</v>
      </c>
      <c r="FF86" s="193">
        <v>1.27321</v>
      </c>
      <c r="FG86" s="193">
        <v>1.32054</v>
      </c>
      <c r="FH86" s="193">
        <v>1.3563700000000001</v>
      </c>
      <c r="FI86" s="193">
        <v>1.2309300000000001</v>
      </c>
      <c r="FJ86" s="193">
        <v>1.30911</v>
      </c>
      <c r="FK86" s="193">
        <v>1.36521</v>
      </c>
      <c r="FL86" s="193">
        <v>1.1117300000000001</v>
      </c>
      <c r="FM86" s="193">
        <v>1.1180399999999999</v>
      </c>
      <c r="FN86" s="193">
        <v>1.0316700000000001</v>
      </c>
      <c r="FO86" s="193">
        <v>0.92159999999999997</v>
      </c>
      <c r="FP86" s="193">
        <v>1</v>
      </c>
      <c r="FQ86" s="193">
        <v>1.026</v>
      </c>
      <c r="FR86" s="193">
        <v>1.0227299999999999</v>
      </c>
      <c r="FS86" s="193">
        <v>1.06816</v>
      </c>
      <c r="FT86" s="193">
        <v>1.0465</v>
      </c>
      <c r="FU86" s="193">
        <v>1.00814</v>
      </c>
      <c r="FV86" s="193">
        <v>0.94245000000000001</v>
      </c>
      <c r="FW86" s="193">
        <v>0.97130000000000005</v>
      </c>
      <c r="FX86" s="193">
        <v>1.3973500000000001</v>
      </c>
      <c r="FY86" s="193">
        <v>1.0290999999999999</v>
      </c>
      <c r="FZ86" s="193">
        <v>1.0539499999999999</v>
      </c>
      <c r="GA86" s="193"/>
      <c r="GB86" s="193">
        <v>1.2264900000000001</v>
      </c>
      <c r="GC86" s="193">
        <v>1.10056</v>
      </c>
      <c r="GD86" s="193">
        <v>0.92766999999999999</v>
      </c>
      <c r="GE86" s="193">
        <v>1.0132000000000001</v>
      </c>
      <c r="GF86" s="193">
        <v>1.1032900000000001</v>
      </c>
    </row>
    <row r="87" spans="1:188" s="108" customFormat="1">
      <c r="A87" s="29">
        <v>44840</v>
      </c>
      <c r="B87" s="193">
        <v>1.16073</v>
      </c>
      <c r="C87" s="193">
        <v>1.331</v>
      </c>
      <c r="D87" s="193">
        <v>1.33344</v>
      </c>
      <c r="E87" s="193">
        <v>1.2665200000000001</v>
      </c>
      <c r="F87" s="193">
        <v>1.29592</v>
      </c>
      <c r="G87" s="193">
        <v>1.2073199999999999</v>
      </c>
      <c r="H87" s="193">
        <v>1.2253499999999999</v>
      </c>
      <c r="I87" s="193">
        <v>1.14272</v>
      </c>
      <c r="J87" s="193">
        <v>1.1343399999999999</v>
      </c>
      <c r="K87" s="193">
        <v>1.30606</v>
      </c>
      <c r="L87" s="193">
        <v>0.86978999999999995</v>
      </c>
      <c r="M87" s="193">
        <v>0.87697000000000003</v>
      </c>
      <c r="N87" s="193">
        <v>0.97833999999999999</v>
      </c>
      <c r="O87" s="193">
        <v>0.87885000000000002</v>
      </c>
      <c r="P87" s="193">
        <v>0.97857000000000005</v>
      </c>
      <c r="Q87" s="193">
        <v>1.0000599999999999</v>
      </c>
      <c r="R87" s="193">
        <v>1.0000599999999999</v>
      </c>
      <c r="S87" s="193">
        <v>1.0000599999999999</v>
      </c>
      <c r="T87" s="193">
        <v>1.0000599999999999</v>
      </c>
      <c r="U87" s="193">
        <v>1.0000599999999999</v>
      </c>
      <c r="V87" s="193">
        <v>1.0000599999999999</v>
      </c>
      <c r="W87" s="193">
        <v>1.0000599999999999</v>
      </c>
      <c r="X87" s="193">
        <v>0.97882000000000002</v>
      </c>
      <c r="Y87" s="193">
        <v>1.3411</v>
      </c>
      <c r="Z87" s="193">
        <v>1.3186899999999999</v>
      </c>
      <c r="AA87" s="193">
        <v>1.29057</v>
      </c>
      <c r="AB87" s="193">
        <v>1.22715</v>
      </c>
      <c r="AC87" s="193">
        <v>1.18567</v>
      </c>
      <c r="AD87" s="193">
        <v>1.14615</v>
      </c>
      <c r="AE87" s="193">
        <v>1.0928800000000001</v>
      </c>
      <c r="AF87" s="193">
        <v>1.10927</v>
      </c>
      <c r="AG87" s="193">
        <v>1.3785400000000001</v>
      </c>
      <c r="AH87" s="193">
        <v>1.02399</v>
      </c>
      <c r="AI87" s="193">
        <v>1.1567000000000001</v>
      </c>
      <c r="AJ87" s="193">
        <v>1.14133</v>
      </c>
      <c r="AK87" s="193">
        <v>1.13897</v>
      </c>
      <c r="AL87" s="193">
        <v>1.1262799999999999</v>
      </c>
      <c r="AM87" s="193">
        <v>1.06138</v>
      </c>
      <c r="AN87" s="193">
        <v>1.10762</v>
      </c>
      <c r="AO87" s="193">
        <v>1.13531</v>
      </c>
      <c r="AP87" s="193">
        <v>1.12635</v>
      </c>
      <c r="AQ87" s="193">
        <v>1.11581</v>
      </c>
      <c r="AR87" s="193">
        <v>1.11629</v>
      </c>
      <c r="AS87" s="193">
        <v>1.1450100000000001</v>
      </c>
      <c r="AT87" s="193">
        <v>1.11199</v>
      </c>
      <c r="AU87" s="193">
        <v>1.1405799999999999</v>
      </c>
      <c r="AV87" s="193">
        <v>0.86070999999999998</v>
      </c>
      <c r="AW87" s="193">
        <v>0.89200999999999997</v>
      </c>
      <c r="AX87" s="193">
        <v>1.0148600000000001</v>
      </c>
      <c r="AY87" s="193">
        <v>1.02946</v>
      </c>
      <c r="AZ87" s="193">
        <v>1.04389</v>
      </c>
      <c r="BA87" s="193">
        <v>1.05013</v>
      </c>
      <c r="BB87" s="193">
        <v>1.0542899999999999</v>
      </c>
      <c r="BC87" s="193">
        <v>1.0527500000000001</v>
      </c>
      <c r="BD87" s="193">
        <v>1.0429900000000001</v>
      </c>
      <c r="BE87" s="193">
        <v>1.0273600000000001</v>
      </c>
      <c r="BF87" s="193">
        <v>1.0084500000000001</v>
      </c>
      <c r="BG87" s="193">
        <v>0.87709999999999999</v>
      </c>
      <c r="BH87" s="193">
        <v>0.86080000000000001</v>
      </c>
      <c r="BI87" s="193">
        <v>1.1311</v>
      </c>
      <c r="BJ87" s="193">
        <v>1.1616599999999999</v>
      </c>
      <c r="BK87" s="193">
        <v>1.1649499999999999</v>
      </c>
      <c r="BL87" s="193">
        <v>1.1627400000000001</v>
      </c>
      <c r="BM87" s="193">
        <v>1.1474</v>
      </c>
      <c r="BN87" s="193">
        <v>0.82669999999999999</v>
      </c>
      <c r="BO87" s="193">
        <v>1.0437000000000001</v>
      </c>
      <c r="BP87" s="193">
        <v>1.0469599999999999</v>
      </c>
      <c r="BQ87" s="193">
        <v>1.04491</v>
      </c>
      <c r="BR87" s="193">
        <v>0.95818999999999999</v>
      </c>
      <c r="BS87" s="193">
        <v>0.96958</v>
      </c>
      <c r="BT87" s="193">
        <v>0.97967000000000004</v>
      </c>
      <c r="BU87" s="193">
        <v>1.01244</v>
      </c>
      <c r="BV87" s="193">
        <v>1.0471600000000001</v>
      </c>
      <c r="BW87" s="193">
        <v>1.0367999999999999</v>
      </c>
      <c r="BX87" s="193">
        <v>1.0182100000000001</v>
      </c>
      <c r="BY87" s="193">
        <v>1.0147999999999999</v>
      </c>
      <c r="BZ87" s="193">
        <v>1.0117400000000001</v>
      </c>
      <c r="CA87" s="193">
        <v>0.99699000000000004</v>
      </c>
      <c r="CB87" s="193">
        <v>1.08399</v>
      </c>
      <c r="CC87" s="193">
        <v>1.15201</v>
      </c>
      <c r="CD87" s="193">
        <v>1.2679400000000001</v>
      </c>
      <c r="CE87" s="193">
        <v>1.27227</v>
      </c>
      <c r="CF87" s="193">
        <v>1.2668900000000001</v>
      </c>
      <c r="CG87" s="193">
        <v>1.13323</v>
      </c>
      <c r="CH87" s="193">
        <v>1.0128999999999999</v>
      </c>
      <c r="CI87" s="193">
        <v>1.05783</v>
      </c>
      <c r="CJ87" s="193">
        <v>1.03687</v>
      </c>
      <c r="CK87" s="193">
        <v>0.96626000000000001</v>
      </c>
      <c r="CL87" s="193">
        <v>1.1556500000000001</v>
      </c>
      <c r="CM87" s="193">
        <v>1.3186800000000001</v>
      </c>
      <c r="CN87" s="193">
        <v>1.2404999999999999</v>
      </c>
      <c r="CO87" s="193">
        <v>1.19648</v>
      </c>
      <c r="CP87" s="193">
        <v>1.28346</v>
      </c>
      <c r="CQ87" s="193">
        <v>1.31419</v>
      </c>
      <c r="CR87" s="193">
        <v>1.08148</v>
      </c>
      <c r="CS87" s="193">
        <v>1.1069500000000001</v>
      </c>
      <c r="CT87" s="193">
        <v>1.10317</v>
      </c>
      <c r="CU87" s="193">
        <v>0.97233000000000003</v>
      </c>
      <c r="CV87" s="193">
        <v>1.02417</v>
      </c>
      <c r="CW87" s="193">
        <v>0.95099</v>
      </c>
      <c r="CX87" s="193">
        <v>1.0350200000000001</v>
      </c>
      <c r="CY87" s="193">
        <v>1.02332</v>
      </c>
      <c r="CZ87" s="193">
        <v>1.0074700000000001</v>
      </c>
      <c r="DA87" s="193">
        <v>1.0015000000000001</v>
      </c>
      <c r="DB87" s="193">
        <v>1.1032599999999999</v>
      </c>
      <c r="DC87" s="193">
        <v>1.10395</v>
      </c>
      <c r="DD87" s="193">
        <v>1.1106199999999999</v>
      </c>
      <c r="DE87" s="193">
        <v>1.14832</v>
      </c>
      <c r="DF87" s="193">
        <v>1.1872</v>
      </c>
      <c r="DG87" s="193">
        <v>1.2126300000000001</v>
      </c>
      <c r="DH87" s="193">
        <v>1.2382</v>
      </c>
      <c r="DI87" s="193">
        <v>1.2519899999999999</v>
      </c>
      <c r="DJ87" s="193">
        <v>1.4208400000000001</v>
      </c>
      <c r="DK87" s="193">
        <v>0.92998000000000003</v>
      </c>
      <c r="DL87" s="193">
        <v>0.92620999999999998</v>
      </c>
      <c r="DM87" s="193">
        <v>0.92354000000000003</v>
      </c>
      <c r="DN87" s="193">
        <v>0.98407999999999995</v>
      </c>
      <c r="DO87" s="193">
        <v>0.98789000000000005</v>
      </c>
      <c r="DP87" s="193">
        <v>0.98780000000000001</v>
      </c>
      <c r="DQ87" s="193">
        <v>0.98787000000000003</v>
      </c>
      <c r="DR87" s="193">
        <v>1.1035999999999999</v>
      </c>
      <c r="DS87" s="193">
        <v>1.15706</v>
      </c>
      <c r="DT87" s="193">
        <v>1.19146</v>
      </c>
      <c r="DU87" s="193">
        <v>1.25928</v>
      </c>
      <c r="DV87" s="193">
        <v>1.2266999999999999</v>
      </c>
      <c r="DW87" s="193">
        <v>0.94286999999999999</v>
      </c>
      <c r="DX87" s="193">
        <v>0.99607999999999997</v>
      </c>
      <c r="DY87" s="193">
        <v>0.97563999999999995</v>
      </c>
      <c r="DZ87" s="193">
        <v>1.0112399999999999</v>
      </c>
      <c r="EA87" s="193">
        <v>1.02502</v>
      </c>
      <c r="EB87" s="193">
        <v>1.0328900000000001</v>
      </c>
      <c r="EC87" s="193">
        <v>1.04125</v>
      </c>
      <c r="ED87" s="193">
        <v>0.84735000000000005</v>
      </c>
      <c r="EE87" s="193">
        <v>0.83023999999999998</v>
      </c>
      <c r="EF87" s="193">
        <v>0.81981000000000004</v>
      </c>
      <c r="EG87" s="193">
        <v>0.81544000000000005</v>
      </c>
      <c r="EH87" s="193">
        <v>1.3510899999999999</v>
      </c>
      <c r="EI87" s="193">
        <v>1.31149</v>
      </c>
      <c r="EJ87" s="193">
        <v>1.21556</v>
      </c>
      <c r="EK87" s="193">
        <v>1.5145599999999999</v>
      </c>
      <c r="EL87" s="193">
        <v>1.53054</v>
      </c>
      <c r="EM87" s="193">
        <v>1.39577</v>
      </c>
      <c r="EN87" s="193">
        <v>1.4755499999999999</v>
      </c>
      <c r="EO87" s="193">
        <v>1.30603</v>
      </c>
      <c r="EP87" s="193">
        <v>1.1794500000000001</v>
      </c>
      <c r="EQ87" s="193">
        <v>1.0802799999999999</v>
      </c>
      <c r="ER87" s="193">
        <v>1.1302700000000001</v>
      </c>
      <c r="ES87" s="193">
        <v>0.97002999999999995</v>
      </c>
      <c r="ET87" s="193">
        <v>0.95657999999999999</v>
      </c>
      <c r="EU87" s="193"/>
      <c r="EV87" s="193">
        <v>0.95998000000000006</v>
      </c>
      <c r="EW87" s="193">
        <v>0.95113000000000003</v>
      </c>
      <c r="EX87" s="193">
        <v>0.94782</v>
      </c>
      <c r="EY87" s="193">
        <v>1.0997699999999999</v>
      </c>
      <c r="EZ87" s="193">
        <v>1.1010599999999999</v>
      </c>
      <c r="FA87" s="193">
        <v>1.10941</v>
      </c>
      <c r="FB87" s="193">
        <v>1.11155</v>
      </c>
      <c r="FC87" s="193">
        <v>1.1068</v>
      </c>
      <c r="FD87" s="193">
        <v>1.1913400000000001</v>
      </c>
      <c r="FE87" s="193">
        <v>1.24617</v>
      </c>
      <c r="FF87" s="193">
        <v>1.2868200000000001</v>
      </c>
      <c r="FG87" s="193">
        <v>1.3371900000000001</v>
      </c>
      <c r="FH87" s="193">
        <v>1.3759699999999999</v>
      </c>
      <c r="FI87" s="193">
        <v>1.2486699999999999</v>
      </c>
      <c r="FJ87" s="193">
        <v>1.32796</v>
      </c>
      <c r="FK87" s="193">
        <v>1.3798999999999999</v>
      </c>
      <c r="FL87" s="193">
        <v>1.12846</v>
      </c>
      <c r="FM87" s="193">
        <v>1.1348100000000001</v>
      </c>
      <c r="FN87" s="193">
        <v>1.0364800000000001</v>
      </c>
      <c r="FO87" s="193">
        <v>0.92586999999999997</v>
      </c>
      <c r="FP87" s="193">
        <v>1.0000599999999999</v>
      </c>
      <c r="FQ87" s="193">
        <v>1.03115</v>
      </c>
      <c r="FR87" s="193">
        <v>1.0278700000000001</v>
      </c>
      <c r="FS87" s="193">
        <v>1.0817600000000001</v>
      </c>
      <c r="FT87" s="193">
        <v>1.0660400000000001</v>
      </c>
      <c r="FU87" s="193">
        <v>1.0264</v>
      </c>
      <c r="FV87" s="193">
        <v>0.94518000000000002</v>
      </c>
      <c r="FW87" s="193">
        <v>0.97397999999999996</v>
      </c>
      <c r="FX87" s="193">
        <v>1.3896299999999999</v>
      </c>
      <c r="FY87" s="193">
        <v>1.03592</v>
      </c>
      <c r="FZ87" s="193">
        <v>1.0665199999999999</v>
      </c>
      <c r="GA87" s="193"/>
      <c r="GB87" s="193">
        <v>1.23322</v>
      </c>
      <c r="GC87" s="193">
        <v>1.1066</v>
      </c>
      <c r="GD87" s="193">
        <v>0.93181999999999998</v>
      </c>
      <c r="GE87" s="193">
        <v>1.01434</v>
      </c>
      <c r="GF87" s="193">
        <v>1.10449</v>
      </c>
    </row>
    <row r="88" spans="1:188" s="108" customFormat="1">
      <c r="A88" s="29">
        <v>44841</v>
      </c>
      <c r="B88" s="193">
        <v>1.1552100000000001</v>
      </c>
      <c r="C88" s="193">
        <v>1.32511</v>
      </c>
      <c r="D88" s="193">
        <v>1.32734</v>
      </c>
      <c r="E88" s="193">
        <v>1.26115</v>
      </c>
      <c r="F88" s="193">
        <v>1.2904100000000001</v>
      </c>
      <c r="G88" s="193">
        <v>1.2018</v>
      </c>
      <c r="H88" s="193">
        <v>1.21983</v>
      </c>
      <c r="I88" s="193">
        <v>1.1374899999999999</v>
      </c>
      <c r="J88" s="193">
        <v>1.1295200000000001</v>
      </c>
      <c r="K88" s="193">
        <v>1.2951999999999999</v>
      </c>
      <c r="L88" s="193">
        <v>0.86602999999999997</v>
      </c>
      <c r="M88" s="193">
        <v>0.87292999999999998</v>
      </c>
      <c r="N88" s="193">
        <v>0.97019</v>
      </c>
      <c r="O88" s="193">
        <v>0.87461</v>
      </c>
      <c r="P88" s="193">
        <v>0.97038999999999997</v>
      </c>
      <c r="Q88" s="193">
        <v>0.99911000000000005</v>
      </c>
      <c r="R88" s="193">
        <v>0.99943000000000004</v>
      </c>
      <c r="S88" s="193">
        <v>0.99926999999999999</v>
      </c>
      <c r="T88" s="193">
        <v>0.99924000000000002</v>
      </c>
      <c r="U88" s="193">
        <v>0.99975999999999998</v>
      </c>
      <c r="V88" s="193">
        <v>0.99970999999999999</v>
      </c>
      <c r="W88" s="193">
        <v>0.99958000000000002</v>
      </c>
      <c r="X88" s="193">
        <v>0.97472000000000003</v>
      </c>
      <c r="Y88" s="193">
        <v>1.33786</v>
      </c>
      <c r="Z88" s="193">
        <v>1.31532</v>
      </c>
      <c r="AA88" s="193">
        <v>1.28704</v>
      </c>
      <c r="AB88" s="193">
        <v>1.22336</v>
      </c>
      <c r="AC88" s="193">
        <v>1.1813</v>
      </c>
      <c r="AD88" s="193">
        <v>1.14154</v>
      </c>
      <c r="AE88" s="193">
        <v>1.0884199999999999</v>
      </c>
      <c r="AF88" s="193">
        <v>1.1066800000000001</v>
      </c>
      <c r="AG88" s="193">
        <v>1.3688800000000001</v>
      </c>
      <c r="AH88" s="193">
        <v>1.02159</v>
      </c>
      <c r="AI88" s="193">
        <v>1.1519699999999999</v>
      </c>
      <c r="AJ88" s="193">
        <v>1.1367799999999999</v>
      </c>
      <c r="AK88" s="193">
        <v>1.13476</v>
      </c>
      <c r="AL88" s="193">
        <v>1.1222300000000001</v>
      </c>
      <c r="AM88" s="193">
        <v>1.0583100000000001</v>
      </c>
      <c r="AN88" s="193">
        <v>1.1032599999999999</v>
      </c>
      <c r="AO88" s="193">
        <v>1.13097</v>
      </c>
      <c r="AP88" s="193">
        <v>1.12276</v>
      </c>
      <c r="AQ88" s="193">
        <v>1.1123499999999999</v>
      </c>
      <c r="AR88" s="193">
        <v>1.11175</v>
      </c>
      <c r="AS88" s="193">
        <v>1.1404799999999999</v>
      </c>
      <c r="AT88" s="193">
        <v>1.1075999999999999</v>
      </c>
      <c r="AU88" s="193">
        <v>1.13619</v>
      </c>
      <c r="AV88" s="193">
        <v>0.85716000000000003</v>
      </c>
      <c r="AW88" s="193">
        <v>0.88917000000000002</v>
      </c>
      <c r="AX88" s="193">
        <v>1.0084500000000001</v>
      </c>
      <c r="AY88" s="193">
        <v>1.0218100000000001</v>
      </c>
      <c r="AZ88" s="193">
        <v>1.0350200000000001</v>
      </c>
      <c r="BA88" s="193">
        <v>1.04325</v>
      </c>
      <c r="BB88" s="193">
        <v>1.0473600000000001</v>
      </c>
      <c r="BC88" s="193">
        <v>1.0459799999999999</v>
      </c>
      <c r="BD88" s="193">
        <v>1.0362800000000001</v>
      </c>
      <c r="BE88" s="193">
        <v>1.0205500000000001</v>
      </c>
      <c r="BF88" s="193">
        <v>1.0019400000000001</v>
      </c>
      <c r="BG88" s="193">
        <v>0.87444999999999995</v>
      </c>
      <c r="BH88" s="193">
        <v>0.85797000000000001</v>
      </c>
      <c r="BI88" s="193">
        <v>1.1251500000000001</v>
      </c>
      <c r="BJ88" s="193">
        <v>1.1557500000000001</v>
      </c>
      <c r="BK88" s="193">
        <v>1.1588099999999999</v>
      </c>
      <c r="BL88" s="193">
        <v>1.1563600000000001</v>
      </c>
      <c r="BM88" s="193">
        <v>1.1410100000000001</v>
      </c>
      <c r="BN88" s="193">
        <v>0.82206000000000001</v>
      </c>
      <c r="BO88" s="193">
        <v>1.0343500000000001</v>
      </c>
      <c r="BP88" s="193">
        <v>1.03712</v>
      </c>
      <c r="BQ88" s="193">
        <v>1.0347999999999999</v>
      </c>
      <c r="BR88" s="193">
        <v>0.95401000000000002</v>
      </c>
      <c r="BS88" s="193">
        <v>0.96572000000000002</v>
      </c>
      <c r="BT88" s="193">
        <v>0.97567999999999999</v>
      </c>
      <c r="BU88" s="193">
        <v>1.0083800000000001</v>
      </c>
      <c r="BV88" s="193">
        <v>1.04294</v>
      </c>
      <c r="BW88" s="193">
        <v>1.03261</v>
      </c>
      <c r="BX88" s="193">
        <v>1.02948</v>
      </c>
      <c r="BY88" s="193">
        <v>1.0310299999999999</v>
      </c>
      <c r="BZ88" s="193">
        <v>1.0295399999999999</v>
      </c>
      <c r="CA88" s="193">
        <v>1.0145999999999999</v>
      </c>
      <c r="CB88" s="193">
        <v>1.08002</v>
      </c>
      <c r="CC88" s="193">
        <v>1.1480300000000001</v>
      </c>
      <c r="CD88" s="193">
        <v>1.2635799999999999</v>
      </c>
      <c r="CE88" s="193">
        <v>1.26814</v>
      </c>
      <c r="CF88" s="193">
        <v>1.2627999999999999</v>
      </c>
      <c r="CG88" s="193">
        <v>1.12964</v>
      </c>
      <c r="CH88" s="193">
        <v>1.00759</v>
      </c>
      <c r="CI88" s="193">
        <v>1.05264</v>
      </c>
      <c r="CJ88" s="193">
        <v>1.03169</v>
      </c>
      <c r="CK88" s="193">
        <v>0.96287999999999996</v>
      </c>
      <c r="CL88" s="193">
        <v>1.1518900000000001</v>
      </c>
      <c r="CM88" s="193">
        <v>1.3128599999999999</v>
      </c>
      <c r="CN88" s="193">
        <v>1.2353099999999999</v>
      </c>
      <c r="CO88" s="193">
        <v>1.1918299999999999</v>
      </c>
      <c r="CP88" s="193">
        <v>1.2778400000000001</v>
      </c>
      <c r="CQ88" s="193">
        <v>1.3083</v>
      </c>
      <c r="CR88" s="193">
        <v>1.0779399999999999</v>
      </c>
      <c r="CS88" s="193">
        <v>1.1026100000000001</v>
      </c>
      <c r="CT88" s="193">
        <v>1.09819</v>
      </c>
      <c r="CU88" s="193">
        <v>0.96825000000000006</v>
      </c>
      <c r="CV88" s="193">
        <v>1.01955</v>
      </c>
      <c r="CW88" s="193">
        <v>0.94667999999999997</v>
      </c>
      <c r="CX88" s="193">
        <v>1.0281400000000001</v>
      </c>
      <c r="CY88" s="193">
        <v>1.0171300000000001</v>
      </c>
      <c r="CZ88" s="193">
        <v>1.00193</v>
      </c>
      <c r="DA88" s="193">
        <v>0.99612000000000001</v>
      </c>
      <c r="DB88" s="193">
        <v>1.0997399999999999</v>
      </c>
      <c r="DC88" s="193">
        <v>1.1004499999999999</v>
      </c>
      <c r="DD88" s="193">
        <v>1.1068499999999999</v>
      </c>
      <c r="DE88" s="193">
        <v>1.14439</v>
      </c>
      <c r="DF88" s="193">
        <v>1.1829799999999999</v>
      </c>
      <c r="DG88" s="193">
        <v>1.20828</v>
      </c>
      <c r="DH88" s="193">
        <v>1.23376</v>
      </c>
      <c r="DI88" s="193">
        <v>1.2476100000000001</v>
      </c>
      <c r="DJ88" s="193">
        <v>1.4103699999999999</v>
      </c>
      <c r="DK88" s="193">
        <v>0.92722000000000004</v>
      </c>
      <c r="DL88" s="193">
        <v>0.92371000000000003</v>
      </c>
      <c r="DM88" s="193">
        <v>0.92110000000000003</v>
      </c>
      <c r="DN88" s="193">
        <v>0.98050999999999999</v>
      </c>
      <c r="DO88" s="193">
        <v>0.98418000000000005</v>
      </c>
      <c r="DP88" s="193">
        <v>0.98365000000000002</v>
      </c>
      <c r="DQ88" s="193">
        <v>0.98351</v>
      </c>
      <c r="DR88" s="193">
        <v>1.09754</v>
      </c>
      <c r="DS88" s="193">
        <v>1.1507400000000001</v>
      </c>
      <c r="DT88" s="193">
        <v>1.18472</v>
      </c>
      <c r="DU88" s="193">
        <v>1.2519100000000001</v>
      </c>
      <c r="DV88" s="193">
        <v>1.2195100000000001</v>
      </c>
      <c r="DW88" s="193">
        <v>0.93706999999999996</v>
      </c>
      <c r="DX88" s="193">
        <v>0.98758000000000001</v>
      </c>
      <c r="DY88" s="193">
        <v>0.96757000000000004</v>
      </c>
      <c r="DZ88" s="193">
        <v>1.00241</v>
      </c>
      <c r="EA88" s="193">
        <v>1.0159</v>
      </c>
      <c r="EB88" s="193">
        <v>1.0235300000000001</v>
      </c>
      <c r="EC88" s="193">
        <v>1.03173</v>
      </c>
      <c r="ED88" s="193">
        <v>0.84297999999999995</v>
      </c>
      <c r="EE88" s="193">
        <v>0.82569000000000004</v>
      </c>
      <c r="EF88" s="193">
        <v>0.81527000000000005</v>
      </c>
      <c r="EG88" s="193">
        <v>0.81071000000000004</v>
      </c>
      <c r="EH88" s="193">
        <v>1.3462799999999999</v>
      </c>
      <c r="EI88" s="193">
        <v>1.3066899999999999</v>
      </c>
      <c r="EJ88" s="193">
        <v>1.2112000000000001</v>
      </c>
      <c r="EK88" s="193">
        <v>1.50918</v>
      </c>
      <c r="EL88" s="193">
        <v>1.5249900000000001</v>
      </c>
      <c r="EM88" s="193">
        <v>1.3923700000000001</v>
      </c>
      <c r="EN88" s="193">
        <v>1.47095</v>
      </c>
      <c r="EO88" s="193">
        <v>1.30348</v>
      </c>
      <c r="EP88" s="193">
        <v>1.1776199999999999</v>
      </c>
      <c r="EQ88" s="193">
        <v>1.0765199999999999</v>
      </c>
      <c r="ER88" s="193">
        <v>1.1247100000000001</v>
      </c>
      <c r="ES88" s="193">
        <v>0.96801999999999999</v>
      </c>
      <c r="ET88" s="193">
        <v>0.95291999999999999</v>
      </c>
      <c r="EU88" s="193"/>
      <c r="EV88" s="193">
        <v>0.95755999999999997</v>
      </c>
      <c r="EW88" s="193">
        <v>0.94815000000000005</v>
      </c>
      <c r="EX88" s="193">
        <v>0.94452999999999998</v>
      </c>
      <c r="EY88" s="193">
        <v>1.0961700000000001</v>
      </c>
      <c r="EZ88" s="193">
        <v>1.09755</v>
      </c>
      <c r="FA88" s="193">
        <v>1.10572</v>
      </c>
      <c r="FB88" s="193">
        <v>1.10768</v>
      </c>
      <c r="FC88" s="193">
        <v>1.10246</v>
      </c>
      <c r="FD88" s="193">
        <v>1.1871100000000001</v>
      </c>
      <c r="FE88" s="193">
        <v>1.24156</v>
      </c>
      <c r="FF88" s="193">
        <v>1.28186</v>
      </c>
      <c r="FG88" s="193">
        <v>1.3318700000000001</v>
      </c>
      <c r="FH88" s="193">
        <v>1.37026</v>
      </c>
      <c r="FI88" s="193">
        <v>1.2441599999999999</v>
      </c>
      <c r="FJ88" s="193">
        <v>1.3231599999999999</v>
      </c>
      <c r="FK88" s="193">
        <v>1.3748400000000001</v>
      </c>
      <c r="FL88" s="193">
        <v>1.1238699999999999</v>
      </c>
      <c r="FM88" s="193">
        <v>1.1302099999999999</v>
      </c>
      <c r="FN88" s="193">
        <v>1.03186</v>
      </c>
      <c r="FO88" s="193">
        <v>0.92178000000000004</v>
      </c>
      <c r="FP88" s="193">
        <v>1.0000800000000001</v>
      </c>
      <c r="FQ88" s="193">
        <v>1.02657</v>
      </c>
      <c r="FR88" s="193">
        <v>1.02329</v>
      </c>
      <c r="FS88" s="193">
        <v>1.0772999999999999</v>
      </c>
      <c r="FT88" s="193">
        <v>1.06182</v>
      </c>
      <c r="FU88" s="193">
        <v>1.0224500000000001</v>
      </c>
      <c r="FV88" s="193">
        <v>0.9415</v>
      </c>
      <c r="FW88" s="193">
        <v>0.96819</v>
      </c>
      <c r="FX88" s="193">
        <v>1.387</v>
      </c>
      <c r="FY88" s="193">
        <v>1.02949</v>
      </c>
      <c r="FZ88" s="193">
        <v>1.0600400000000001</v>
      </c>
      <c r="GA88" s="193"/>
      <c r="GB88" s="193">
        <v>1.2316400000000001</v>
      </c>
      <c r="GC88" s="193">
        <v>1.10517</v>
      </c>
      <c r="GD88" s="193">
        <v>0.92974000000000001</v>
      </c>
      <c r="GE88" s="193">
        <v>1.0043599999999999</v>
      </c>
      <c r="GF88" s="193">
        <v>1.0986199999999999</v>
      </c>
    </row>
    <row r="89" spans="1:188" s="108" customFormat="1">
      <c r="A89" s="29">
        <v>44845</v>
      </c>
      <c r="B89" s="193">
        <v>1.15682</v>
      </c>
      <c r="C89" s="193">
        <v>1.3272699999999999</v>
      </c>
      <c r="D89" s="193">
        <v>1.3295399999999999</v>
      </c>
      <c r="E89" s="193">
        <v>1.2630999999999999</v>
      </c>
      <c r="F89" s="193">
        <v>1.2924899999999999</v>
      </c>
      <c r="G89" s="193">
        <v>1.2035100000000001</v>
      </c>
      <c r="H89" s="193">
        <v>1.2216499999999999</v>
      </c>
      <c r="I89" s="193">
        <v>1.1391100000000001</v>
      </c>
      <c r="J89" s="193">
        <v>1.13117</v>
      </c>
      <c r="K89" s="193">
        <v>1.3041</v>
      </c>
      <c r="L89" s="193">
        <v>0.86734999999999995</v>
      </c>
      <c r="M89" s="193">
        <v>0.87455000000000005</v>
      </c>
      <c r="N89" s="193">
        <v>0.97687000000000002</v>
      </c>
      <c r="O89" s="193">
        <v>0.87648000000000004</v>
      </c>
      <c r="P89" s="193">
        <v>0.97706999999999999</v>
      </c>
      <c r="Q89" s="193">
        <v>0.99965000000000004</v>
      </c>
      <c r="R89" s="193">
        <v>0.99951999999999996</v>
      </c>
      <c r="S89" s="193">
        <v>0.99948999999999999</v>
      </c>
      <c r="T89" s="193">
        <v>0.99968999999999997</v>
      </c>
      <c r="U89" s="193">
        <v>0.99944</v>
      </c>
      <c r="V89" s="193">
        <v>0.99958999999999998</v>
      </c>
      <c r="W89" s="193">
        <v>0.99951000000000001</v>
      </c>
      <c r="X89" s="193">
        <v>0.96677999999999997</v>
      </c>
      <c r="Y89" s="193">
        <v>1.3271999999999999</v>
      </c>
      <c r="Z89" s="193">
        <v>1.3047</v>
      </c>
      <c r="AA89" s="193">
        <v>1.27654</v>
      </c>
      <c r="AB89" s="193">
        <v>1.2139899999999999</v>
      </c>
      <c r="AC89" s="193">
        <v>1.1734100000000001</v>
      </c>
      <c r="AD89" s="193">
        <v>1.1343799999999999</v>
      </c>
      <c r="AE89" s="193">
        <v>1.0814299999999999</v>
      </c>
      <c r="AF89" s="193">
        <v>1.0979399999999999</v>
      </c>
      <c r="AG89" s="193">
        <v>1.3663799999999999</v>
      </c>
      <c r="AH89" s="193">
        <v>1.01353</v>
      </c>
      <c r="AI89" s="193">
        <v>1.14286</v>
      </c>
      <c r="AJ89" s="193">
        <v>1.12801</v>
      </c>
      <c r="AK89" s="193">
        <v>1.1271599999999999</v>
      </c>
      <c r="AL89" s="193">
        <v>1.11493</v>
      </c>
      <c r="AM89" s="193">
        <v>1.0538000000000001</v>
      </c>
      <c r="AN89" s="193">
        <v>1.0950200000000001</v>
      </c>
      <c r="AO89" s="193">
        <v>1.12276</v>
      </c>
      <c r="AP89" s="193">
        <v>1.11713</v>
      </c>
      <c r="AQ89" s="193">
        <v>1.10694</v>
      </c>
      <c r="AR89" s="193">
        <v>1.10287</v>
      </c>
      <c r="AS89" s="193">
        <v>1.1315900000000001</v>
      </c>
      <c r="AT89" s="193">
        <v>1.0989500000000001</v>
      </c>
      <c r="AU89" s="193">
        <v>1.1275500000000001</v>
      </c>
      <c r="AV89" s="193">
        <v>0.85031999999999996</v>
      </c>
      <c r="AW89" s="193">
        <v>0.88470000000000004</v>
      </c>
      <c r="AX89" s="193">
        <v>1.00187</v>
      </c>
      <c r="AY89" s="193">
        <v>1.0156099999999999</v>
      </c>
      <c r="AZ89" s="193">
        <v>1.0297099999999999</v>
      </c>
      <c r="BA89" s="193">
        <v>1.0388299999999999</v>
      </c>
      <c r="BB89" s="193">
        <v>1.0431699999999999</v>
      </c>
      <c r="BC89" s="193">
        <v>1.0420799999999999</v>
      </c>
      <c r="BD89" s="193">
        <v>1.0328900000000001</v>
      </c>
      <c r="BE89" s="193">
        <v>1.0179800000000001</v>
      </c>
      <c r="BF89" s="193">
        <v>1.0000199999999999</v>
      </c>
      <c r="BG89" s="193">
        <v>0.86870000000000003</v>
      </c>
      <c r="BH89" s="193">
        <v>0.85092999999999996</v>
      </c>
      <c r="BI89" s="193">
        <v>1.1194</v>
      </c>
      <c r="BJ89" s="193">
        <v>1.14863</v>
      </c>
      <c r="BK89" s="193">
        <v>1.1508799999999999</v>
      </c>
      <c r="BL89" s="193">
        <v>1.1478200000000001</v>
      </c>
      <c r="BM89" s="193">
        <v>1.1322099999999999</v>
      </c>
      <c r="BN89" s="193">
        <v>0.81571000000000005</v>
      </c>
      <c r="BO89" s="193">
        <v>1.0331900000000001</v>
      </c>
      <c r="BP89" s="193">
        <v>1.0346900000000001</v>
      </c>
      <c r="BQ89" s="193">
        <v>1.03209</v>
      </c>
      <c r="BR89" s="193">
        <v>0.94967000000000001</v>
      </c>
      <c r="BS89" s="193">
        <v>0.96</v>
      </c>
      <c r="BT89" s="193">
        <v>0.96933000000000002</v>
      </c>
      <c r="BU89" s="193">
        <v>1.0015799999999999</v>
      </c>
      <c r="BV89" s="193">
        <v>1.03556</v>
      </c>
      <c r="BW89" s="193">
        <v>1.02532</v>
      </c>
      <c r="BX89" s="193">
        <v>1.02888</v>
      </c>
      <c r="BY89" s="193">
        <v>1.0332399999999999</v>
      </c>
      <c r="BZ89" s="193">
        <v>1.03339</v>
      </c>
      <c r="CA89" s="193">
        <v>1.0190999999999999</v>
      </c>
      <c r="CB89" s="193">
        <v>1.0753200000000001</v>
      </c>
      <c r="CC89" s="193">
        <v>1.1426700000000001</v>
      </c>
      <c r="CD89" s="193">
        <v>1.25708</v>
      </c>
      <c r="CE89" s="193">
        <v>1.26108</v>
      </c>
      <c r="CF89" s="193">
        <v>1.2553300000000001</v>
      </c>
      <c r="CG89" s="193">
        <v>1.1229</v>
      </c>
      <c r="CH89" s="193">
        <v>1.0033700000000001</v>
      </c>
      <c r="CI89" s="193">
        <v>1.04749</v>
      </c>
      <c r="CJ89" s="193">
        <v>1.02702</v>
      </c>
      <c r="CK89" s="193">
        <v>0.95701000000000003</v>
      </c>
      <c r="CL89" s="193">
        <v>1.1497200000000001</v>
      </c>
      <c r="CM89" s="193">
        <v>1.3101799999999999</v>
      </c>
      <c r="CN89" s="193">
        <v>1.23228</v>
      </c>
      <c r="CO89" s="193">
        <v>1.1891499999999999</v>
      </c>
      <c r="CP89" s="193">
        <v>1.2749200000000001</v>
      </c>
      <c r="CQ89" s="193">
        <v>1.3055099999999999</v>
      </c>
      <c r="CR89" s="193">
        <v>1.0758099999999999</v>
      </c>
      <c r="CS89" s="193">
        <v>1.1000399999999999</v>
      </c>
      <c r="CT89" s="193">
        <v>1.09595</v>
      </c>
      <c r="CU89" s="193">
        <v>0.96579999999999999</v>
      </c>
      <c r="CV89" s="193">
        <v>1.0172399999999999</v>
      </c>
      <c r="CW89" s="193">
        <v>0.94462000000000002</v>
      </c>
      <c r="CX89" s="193">
        <v>1.0244599999999999</v>
      </c>
      <c r="CY89" s="193">
        <v>1.01231</v>
      </c>
      <c r="CZ89" s="193">
        <v>0.99629999999999996</v>
      </c>
      <c r="DA89" s="193">
        <v>0.99021000000000003</v>
      </c>
      <c r="DB89" s="193">
        <v>1.09541</v>
      </c>
      <c r="DC89" s="193">
        <v>1.0959099999999999</v>
      </c>
      <c r="DD89" s="193">
        <v>1.1006199999999999</v>
      </c>
      <c r="DE89" s="193">
        <v>1.1373800000000001</v>
      </c>
      <c r="DF89" s="193">
        <v>1.1746099999999999</v>
      </c>
      <c r="DG89" s="193">
        <v>1.1991400000000001</v>
      </c>
      <c r="DH89" s="193">
        <v>1.22427</v>
      </c>
      <c r="DI89" s="193">
        <v>1.23817</v>
      </c>
      <c r="DJ89" s="193">
        <v>1.4073100000000001</v>
      </c>
      <c r="DK89" s="193">
        <v>0.92281999999999997</v>
      </c>
      <c r="DL89" s="193">
        <v>0.91830000000000001</v>
      </c>
      <c r="DM89" s="193">
        <v>0.91544000000000003</v>
      </c>
      <c r="DN89" s="193">
        <v>0.97872000000000003</v>
      </c>
      <c r="DO89" s="193">
        <v>0.97882999999999998</v>
      </c>
      <c r="DP89" s="193">
        <v>0.97784000000000004</v>
      </c>
      <c r="DQ89" s="193">
        <v>0.97750999999999999</v>
      </c>
      <c r="DR89" s="193">
        <v>1.09399</v>
      </c>
      <c r="DS89" s="193">
        <v>1.1472800000000001</v>
      </c>
      <c r="DT89" s="193">
        <v>1.1814100000000001</v>
      </c>
      <c r="DU89" s="193">
        <v>1.2485900000000001</v>
      </c>
      <c r="DV89" s="193">
        <v>1.21631</v>
      </c>
      <c r="DW89" s="193">
        <v>0.93410000000000004</v>
      </c>
      <c r="DX89" s="193">
        <v>0.98282999999999998</v>
      </c>
      <c r="DY89" s="193">
        <v>0.96287999999999996</v>
      </c>
      <c r="DZ89" s="193">
        <v>0.99763999999999997</v>
      </c>
      <c r="EA89" s="193">
        <v>1.0111000000000001</v>
      </c>
      <c r="EB89" s="193">
        <v>1.01868</v>
      </c>
      <c r="EC89" s="193">
        <v>1.02688</v>
      </c>
      <c r="ED89" s="193">
        <v>0.83833999999999997</v>
      </c>
      <c r="EE89" s="193">
        <v>0.82042000000000004</v>
      </c>
      <c r="EF89" s="193">
        <v>0.80964999999999998</v>
      </c>
      <c r="EG89" s="193">
        <v>0.80469000000000002</v>
      </c>
      <c r="EH89" s="193">
        <v>1.3401799999999999</v>
      </c>
      <c r="EI89" s="193">
        <v>1.30139</v>
      </c>
      <c r="EJ89" s="193">
        <v>1.2077199999999999</v>
      </c>
      <c r="EK89" s="193">
        <v>1.50454</v>
      </c>
      <c r="EL89" s="193">
        <v>1.5203100000000001</v>
      </c>
      <c r="EM89" s="193">
        <v>1.3890899999999999</v>
      </c>
      <c r="EN89" s="193">
        <v>1.4668300000000001</v>
      </c>
      <c r="EO89" s="193">
        <v>1.30088</v>
      </c>
      <c r="EP89" s="193">
        <v>1.17523</v>
      </c>
      <c r="EQ89" s="193">
        <v>1.0715300000000001</v>
      </c>
      <c r="ER89" s="193">
        <v>1.1211500000000001</v>
      </c>
      <c r="ES89" s="193">
        <v>0.96418999999999999</v>
      </c>
      <c r="ET89" s="193">
        <v>0.94762000000000002</v>
      </c>
      <c r="EU89" s="193"/>
      <c r="EV89" s="193">
        <v>0.95392999999999994</v>
      </c>
      <c r="EW89" s="193">
        <v>0.94296999999999997</v>
      </c>
      <c r="EX89" s="193">
        <v>0.93881999999999999</v>
      </c>
      <c r="EY89" s="193">
        <v>1.09477</v>
      </c>
      <c r="EZ89" s="193">
        <v>1.09578</v>
      </c>
      <c r="FA89" s="193">
        <v>1.10405</v>
      </c>
      <c r="FB89" s="193">
        <v>1.1055900000000001</v>
      </c>
      <c r="FC89" s="193">
        <v>1.1003700000000001</v>
      </c>
      <c r="FD89" s="193">
        <v>1.1817800000000001</v>
      </c>
      <c r="FE89" s="193">
        <v>1.2349000000000001</v>
      </c>
      <c r="FF89" s="193">
        <v>1.27376</v>
      </c>
      <c r="FG89" s="193">
        <v>1.3222700000000001</v>
      </c>
      <c r="FH89" s="193">
        <v>1.35914</v>
      </c>
      <c r="FI89" s="193">
        <v>1.23871</v>
      </c>
      <c r="FJ89" s="193">
        <v>1.3173699999999999</v>
      </c>
      <c r="FK89" s="193">
        <v>1.3698900000000001</v>
      </c>
      <c r="FL89" s="193">
        <v>1.1254200000000001</v>
      </c>
      <c r="FM89" s="193">
        <v>1.1317699999999999</v>
      </c>
      <c r="FN89" s="193">
        <v>1.0332600000000001</v>
      </c>
      <c r="FO89" s="193">
        <v>0.92301</v>
      </c>
      <c r="FP89" s="193">
        <v>0.99948999999999999</v>
      </c>
      <c r="FQ89" s="193">
        <v>1.02172</v>
      </c>
      <c r="FR89" s="193">
        <v>1.0184500000000001</v>
      </c>
      <c r="FS89" s="193">
        <v>1.0699700000000001</v>
      </c>
      <c r="FT89" s="193">
        <v>1.05322</v>
      </c>
      <c r="FU89" s="193">
        <v>1.0144299999999999</v>
      </c>
      <c r="FV89" s="193">
        <v>0.93899999999999995</v>
      </c>
      <c r="FW89" s="193">
        <v>0.96367000000000003</v>
      </c>
      <c r="FX89" s="193">
        <v>1.38049</v>
      </c>
      <c r="FY89" s="193">
        <v>1.02643</v>
      </c>
      <c r="FZ89" s="193">
        <v>1.05464</v>
      </c>
      <c r="GA89" s="193"/>
      <c r="GB89" s="193">
        <v>1.2294499999999999</v>
      </c>
      <c r="GC89" s="193">
        <v>1.1031</v>
      </c>
      <c r="GD89" s="193">
        <v>0.92798000000000003</v>
      </c>
      <c r="GE89" s="193">
        <v>1.00597</v>
      </c>
      <c r="GF89" s="193">
        <v>1.0974299999999999</v>
      </c>
    </row>
    <row r="90" spans="1:188" s="108" customFormat="1">
      <c r="A90" s="29">
        <v>44846</v>
      </c>
      <c r="B90" s="193">
        <v>1.1411500000000001</v>
      </c>
      <c r="C90" s="193">
        <v>1.29545</v>
      </c>
      <c r="D90" s="193">
        <v>1.2960799999999999</v>
      </c>
      <c r="E90" s="193">
        <v>1.23912</v>
      </c>
      <c r="F90" s="193">
        <v>1.2643200000000001</v>
      </c>
      <c r="G90" s="193">
        <v>1.1865600000000001</v>
      </c>
      <c r="H90" s="193">
        <v>1.20234</v>
      </c>
      <c r="I90" s="193">
        <v>1.1230599999999999</v>
      </c>
      <c r="J90" s="193">
        <v>1.1036300000000001</v>
      </c>
      <c r="K90" s="193">
        <v>1.2887</v>
      </c>
      <c r="L90" s="193">
        <v>0.84619</v>
      </c>
      <c r="M90" s="193">
        <v>0.85374000000000005</v>
      </c>
      <c r="N90" s="193">
        <v>0.96531999999999996</v>
      </c>
      <c r="O90" s="193">
        <v>0.85638999999999998</v>
      </c>
      <c r="P90" s="193">
        <v>0.9657</v>
      </c>
      <c r="Q90" s="193">
        <v>0.98262000000000005</v>
      </c>
      <c r="R90" s="193">
        <v>0.98470000000000002</v>
      </c>
      <c r="S90" s="193">
        <v>0.98372000000000004</v>
      </c>
      <c r="T90" s="193">
        <v>0.98319000000000001</v>
      </c>
      <c r="U90" s="193">
        <v>0.98809999999999998</v>
      </c>
      <c r="V90" s="193">
        <v>0.98702000000000001</v>
      </c>
      <c r="W90" s="193">
        <v>0.98577000000000004</v>
      </c>
      <c r="X90" s="193">
        <v>0.95006000000000002</v>
      </c>
      <c r="Y90" s="193">
        <v>1.2952699999999999</v>
      </c>
      <c r="Z90" s="193">
        <v>1.2743</v>
      </c>
      <c r="AA90" s="193">
        <v>1.2480100000000001</v>
      </c>
      <c r="AB90" s="193">
        <v>1.1906300000000001</v>
      </c>
      <c r="AC90" s="193">
        <v>1.1566700000000001</v>
      </c>
      <c r="AD90" s="193">
        <v>1.12155</v>
      </c>
      <c r="AE90" s="193">
        <v>1.06978</v>
      </c>
      <c r="AF90" s="193">
        <v>1.0707899999999999</v>
      </c>
      <c r="AG90" s="193">
        <v>1.3519300000000001</v>
      </c>
      <c r="AH90" s="193">
        <v>0.98834</v>
      </c>
      <c r="AI90" s="193">
        <v>1.1185400000000001</v>
      </c>
      <c r="AJ90" s="193">
        <v>1.1046</v>
      </c>
      <c r="AK90" s="193">
        <v>1.1068800000000001</v>
      </c>
      <c r="AL90" s="193">
        <v>1.09544</v>
      </c>
      <c r="AM90" s="193">
        <v>1.0413399999999999</v>
      </c>
      <c r="AN90" s="193">
        <v>1.07304</v>
      </c>
      <c r="AO90" s="193">
        <v>1.10084</v>
      </c>
      <c r="AP90" s="193">
        <v>1.10188</v>
      </c>
      <c r="AQ90" s="193">
        <v>1.0922700000000001</v>
      </c>
      <c r="AR90" s="193">
        <v>1.0791299999999999</v>
      </c>
      <c r="AS90" s="193">
        <v>1.1078699999999999</v>
      </c>
      <c r="AT90" s="193">
        <v>1.07579</v>
      </c>
      <c r="AU90" s="193">
        <v>1.10442</v>
      </c>
      <c r="AV90" s="193">
        <v>0.83206999999999998</v>
      </c>
      <c r="AW90" s="193">
        <v>0.87261</v>
      </c>
      <c r="AX90" s="193">
        <v>0.99121000000000004</v>
      </c>
      <c r="AY90" s="193">
        <v>1.0037700000000001</v>
      </c>
      <c r="AZ90" s="193">
        <v>1.0152000000000001</v>
      </c>
      <c r="BA90" s="193">
        <v>1.02599</v>
      </c>
      <c r="BB90" s="193">
        <v>1.03084</v>
      </c>
      <c r="BC90" s="193">
        <v>1.0305500000000001</v>
      </c>
      <c r="BD90" s="193">
        <v>1.02267</v>
      </c>
      <c r="BE90" s="193">
        <v>1.0097799999999999</v>
      </c>
      <c r="BF90" s="193">
        <v>0.99329999999999996</v>
      </c>
      <c r="BG90" s="193">
        <v>0.85524</v>
      </c>
      <c r="BH90" s="193">
        <v>0.83326</v>
      </c>
      <c r="BI90" s="193">
        <v>1.1026899999999999</v>
      </c>
      <c r="BJ90" s="193">
        <v>1.12805</v>
      </c>
      <c r="BK90" s="193">
        <v>1.1274200000000001</v>
      </c>
      <c r="BL90" s="193">
        <v>1.12205</v>
      </c>
      <c r="BM90" s="193">
        <v>1.1055299999999999</v>
      </c>
      <c r="BN90" s="193">
        <v>0.79627999999999999</v>
      </c>
      <c r="BO90" s="193">
        <v>1.0265899999999999</v>
      </c>
      <c r="BP90" s="193">
        <v>1.02336</v>
      </c>
      <c r="BQ90" s="193">
        <v>1.01956</v>
      </c>
      <c r="BR90" s="193">
        <v>0.93740000000000001</v>
      </c>
      <c r="BS90" s="193">
        <v>0.94313000000000002</v>
      </c>
      <c r="BT90" s="193">
        <v>0.95035000000000003</v>
      </c>
      <c r="BU90" s="193">
        <v>0.98116000000000003</v>
      </c>
      <c r="BV90" s="193">
        <v>1.01349</v>
      </c>
      <c r="BW90" s="193">
        <v>1.0035499999999999</v>
      </c>
      <c r="BX90" s="193">
        <v>1.02339</v>
      </c>
      <c r="BY90" s="193">
        <v>1.02576</v>
      </c>
      <c r="BZ90" s="193">
        <v>1.02565</v>
      </c>
      <c r="CA90" s="193">
        <v>1.01302</v>
      </c>
      <c r="CB90" s="193">
        <v>1.05907</v>
      </c>
      <c r="CC90" s="193">
        <v>1.1221699999999999</v>
      </c>
      <c r="CD90" s="193">
        <v>1.23221</v>
      </c>
      <c r="CE90" s="193">
        <v>1.2342599999999999</v>
      </c>
      <c r="CF90" s="193">
        <v>1.2271099999999999</v>
      </c>
      <c r="CG90" s="193">
        <v>1.0970500000000001</v>
      </c>
      <c r="CH90" s="193">
        <v>0.98121999999999998</v>
      </c>
      <c r="CI90" s="193">
        <v>1.02119</v>
      </c>
      <c r="CJ90" s="193">
        <v>1.0028300000000001</v>
      </c>
      <c r="CK90" s="193">
        <v>0.93501999999999996</v>
      </c>
      <c r="CL90" s="193">
        <v>1.1398900000000001</v>
      </c>
      <c r="CM90" s="193">
        <v>1.2914699999999999</v>
      </c>
      <c r="CN90" s="193">
        <v>1.2177</v>
      </c>
      <c r="CO90" s="193">
        <v>1.1764600000000001</v>
      </c>
      <c r="CP90" s="193">
        <v>1.25827</v>
      </c>
      <c r="CQ90" s="193">
        <v>1.28776</v>
      </c>
      <c r="CR90" s="193">
        <v>1.0665800000000001</v>
      </c>
      <c r="CS90" s="193">
        <v>1.0882499999999999</v>
      </c>
      <c r="CT90" s="193">
        <v>1.0801799999999999</v>
      </c>
      <c r="CU90" s="193">
        <v>0.95438000000000001</v>
      </c>
      <c r="CV90" s="193">
        <v>1.0034099999999999</v>
      </c>
      <c r="CW90" s="193">
        <v>0.93103999999999998</v>
      </c>
      <c r="CX90" s="193">
        <v>1.0116099999999999</v>
      </c>
      <c r="CY90" s="193">
        <v>0.99953000000000003</v>
      </c>
      <c r="CZ90" s="193">
        <v>0.98592999999999997</v>
      </c>
      <c r="DA90" s="193">
        <v>0.98082000000000003</v>
      </c>
      <c r="DB90" s="193">
        <v>1.08145</v>
      </c>
      <c r="DC90" s="193">
        <v>1.0815600000000001</v>
      </c>
      <c r="DD90" s="193">
        <v>1.0815699999999999</v>
      </c>
      <c r="DE90" s="193">
        <v>1.11609</v>
      </c>
      <c r="DF90" s="193">
        <v>1.14954</v>
      </c>
      <c r="DG90" s="193">
        <v>1.1719599999999999</v>
      </c>
      <c r="DH90" s="193">
        <v>1.19607</v>
      </c>
      <c r="DI90" s="193">
        <v>1.2101599999999999</v>
      </c>
      <c r="DJ90" s="193">
        <v>1.39307</v>
      </c>
      <c r="DK90" s="193">
        <v>0.90649999999999997</v>
      </c>
      <c r="DL90" s="193">
        <v>0.89827000000000001</v>
      </c>
      <c r="DM90" s="193">
        <v>0.89446999999999999</v>
      </c>
      <c r="DN90" s="193">
        <v>0.97206000000000004</v>
      </c>
      <c r="DO90" s="193">
        <v>0.96853</v>
      </c>
      <c r="DP90" s="193">
        <v>0.96611000000000002</v>
      </c>
      <c r="DQ90" s="193">
        <v>0.96518999999999999</v>
      </c>
      <c r="DR90" s="193">
        <v>1.0811599999999999</v>
      </c>
      <c r="DS90" s="193">
        <v>1.1345799999999999</v>
      </c>
      <c r="DT90" s="193">
        <v>1.16821</v>
      </c>
      <c r="DU90" s="193">
        <v>1.23498</v>
      </c>
      <c r="DV90" s="193">
        <v>1.2026300000000001</v>
      </c>
      <c r="DW90" s="193">
        <v>0.92335999999999996</v>
      </c>
      <c r="DX90" s="193">
        <v>0.97036</v>
      </c>
      <c r="DY90" s="193">
        <v>0.95125000000000004</v>
      </c>
      <c r="DZ90" s="193">
        <v>0.98453999999999997</v>
      </c>
      <c r="EA90" s="193">
        <v>0.99746000000000001</v>
      </c>
      <c r="EB90" s="193">
        <v>1.0045900000000001</v>
      </c>
      <c r="EC90" s="193">
        <v>1.01247</v>
      </c>
      <c r="ED90" s="193">
        <v>0.82457999999999998</v>
      </c>
      <c r="EE90" s="193">
        <v>0.80452000000000001</v>
      </c>
      <c r="EF90" s="193">
        <v>0.79239000000000004</v>
      </c>
      <c r="EG90" s="193">
        <v>0.78610999999999998</v>
      </c>
      <c r="EH90" s="193">
        <v>1.31908</v>
      </c>
      <c r="EI90" s="193">
        <v>1.2839799999999999</v>
      </c>
      <c r="EJ90" s="193">
        <v>1.1963600000000001</v>
      </c>
      <c r="EK90" s="193">
        <v>1.4782</v>
      </c>
      <c r="EL90" s="193">
        <v>1.49335</v>
      </c>
      <c r="EM90" s="193">
        <v>1.3718999999999999</v>
      </c>
      <c r="EN90" s="193">
        <v>1.4437500000000001</v>
      </c>
      <c r="EO90" s="193">
        <v>1.2876700000000001</v>
      </c>
      <c r="EP90" s="193">
        <v>1.1631</v>
      </c>
      <c r="EQ90" s="193">
        <v>1.0536799999999999</v>
      </c>
      <c r="ER90" s="193">
        <v>1.09979</v>
      </c>
      <c r="ES90" s="193">
        <v>0.95920000000000005</v>
      </c>
      <c r="ET90" s="193">
        <v>0.94035999999999997</v>
      </c>
      <c r="EU90" s="193"/>
      <c r="EV90" s="193">
        <v>0.94406000000000001</v>
      </c>
      <c r="EW90" s="193">
        <v>0.92896999999999996</v>
      </c>
      <c r="EX90" s="193">
        <v>0.92301999999999995</v>
      </c>
      <c r="EY90" s="193">
        <v>1.07911</v>
      </c>
      <c r="EZ90" s="193">
        <v>1.0819000000000001</v>
      </c>
      <c r="FA90" s="193">
        <v>1.08894</v>
      </c>
      <c r="FB90" s="193">
        <v>1.0930899999999999</v>
      </c>
      <c r="FC90" s="193">
        <v>1.08874</v>
      </c>
      <c r="FD90" s="193">
        <v>1.16967</v>
      </c>
      <c r="FE90" s="193">
        <v>1.22014</v>
      </c>
      <c r="FF90" s="193">
        <v>1.25623</v>
      </c>
      <c r="FG90" s="193">
        <v>1.3017700000000001</v>
      </c>
      <c r="FH90" s="193">
        <v>1.33569</v>
      </c>
      <c r="FI90" s="193">
        <v>1.2204299999999999</v>
      </c>
      <c r="FJ90" s="193">
        <v>1.29796</v>
      </c>
      <c r="FK90" s="193">
        <v>1.3539000000000001</v>
      </c>
      <c r="FL90" s="193">
        <v>1.11209</v>
      </c>
      <c r="FM90" s="193">
        <v>1.11839</v>
      </c>
      <c r="FN90" s="193">
        <v>1.02942</v>
      </c>
      <c r="FO90" s="193">
        <v>0.91959999999999997</v>
      </c>
      <c r="FP90" s="193">
        <v>0.98958000000000002</v>
      </c>
      <c r="FQ90" s="193">
        <v>1.01749</v>
      </c>
      <c r="FR90" s="193">
        <v>1.0142100000000001</v>
      </c>
      <c r="FS90" s="193">
        <v>1.0587599999999999</v>
      </c>
      <c r="FT90" s="193">
        <v>1.03674</v>
      </c>
      <c r="FU90" s="193">
        <v>0.99904999999999999</v>
      </c>
      <c r="FV90" s="193">
        <v>0.92974000000000001</v>
      </c>
      <c r="FW90" s="193">
        <v>0.95701000000000003</v>
      </c>
      <c r="FX90" s="193">
        <v>1.3788</v>
      </c>
      <c r="FY90" s="193">
        <v>1.0162599999999999</v>
      </c>
      <c r="FZ90" s="193">
        <v>1.0389200000000001</v>
      </c>
      <c r="GA90" s="193"/>
      <c r="GB90" s="193">
        <v>1.2183999999999999</v>
      </c>
      <c r="GC90" s="193">
        <v>1.09317</v>
      </c>
      <c r="GD90" s="193">
        <v>0.91766999999999999</v>
      </c>
      <c r="GE90" s="193">
        <v>1.00678</v>
      </c>
      <c r="GF90" s="193">
        <v>1.0944100000000001</v>
      </c>
    </row>
    <row r="91" spans="1:188" s="108" customFormat="1">
      <c r="A91" s="29">
        <v>44847</v>
      </c>
      <c r="B91" s="193">
        <v>1.12927</v>
      </c>
      <c r="C91" s="193">
        <v>1.2768200000000001</v>
      </c>
      <c r="D91" s="193">
        <v>1.2768699999999999</v>
      </c>
      <c r="E91" s="193">
        <v>1.2235499999999999</v>
      </c>
      <c r="F91" s="193">
        <v>1.2470399999999999</v>
      </c>
      <c r="G91" s="193">
        <v>1.1740900000000001</v>
      </c>
      <c r="H91" s="193">
        <v>1.1887300000000001</v>
      </c>
      <c r="I91" s="193">
        <v>1.1112500000000001</v>
      </c>
      <c r="J91" s="193">
        <v>1.0884100000000001</v>
      </c>
      <c r="K91" s="193">
        <v>1.2634099999999999</v>
      </c>
      <c r="L91" s="193">
        <v>0.83443999999999996</v>
      </c>
      <c r="M91" s="193">
        <v>0.84123999999999999</v>
      </c>
      <c r="N91" s="193">
        <v>0.94660999999999995</v>
      </c>
      <c r="O91" s="193">
        <v>0.84377000000000002</v>
      </c>
      <c r="P91" s="193">
        <v>0.94713000000000003</v>
      </c>
      <c r="Q91" s="193">
        <v>0.97345999999999999</v>
      </c>
      <c r="R91" s="193">
        <v>0.97767000000000004</v>
      </c>
      <c r="S91" s="193">
        <v>0.97589000000000004</v>
      </c>
      <c r="T91" s="193">
        <v>0.97458</v>
      </c>
      <c r="U91" s="193">
        <v>0.98358999999999996</v>
      </c>
      <c r="V91" s="193">
        <v>0.98146</v>
      </c>
      <c r="W91" s="193">
        <v>0.97948000000000002</v>
      </c>
      <c r="X91" s="193">
        <v>0.94738999999999995</v>
      </c>
      <c r="Y91" s="193">
        <v>1.2841199999999999</v>
      </c>
      <c r="Z91" s="193">
        <v>1.2634300000000001</v>
      </c>
      <c r="AA91" s="193">
        <v>1.2375499999999999</v>
      </c>
      <c r="AB91" s="193">
        <v>1.1812499999999999</v>
      </c>
      <c r="AC91" s="193">
        <v>1.14849</v>
      </c>
      <c r="AD91" s="193">
        <v>1.1142399999999999</v>
      </c>
      <c r="AE91" s="193">
        <v>1.0630500000000001</v>
      </c>
      <c r="AF91" s="193">
        <v>1.0615600000000001</v>
      </c>
      <c r="AG91" s="193">
        <v>1.3319300000000001</v>
      </c>
      <c r="AH91" s="193">
        <v>0.97977000000000003</v>
      </c>
      <c r="AI91" s="193">
        <v>1.1120300000000001</v>
      </c>
      <c r="AJ91" s="193">
        <v>1.0983400000000001</v>
      </c>
      <c r="AK91" s="193">
        <v>1.10189</v>
      </c>
      <c r="AL91" s="193">
        <v>1.0906400000000001</v>
      </c>
      <c r="AM91" s="193">
        <v>1.0390699999999999</v>
      </c>
      <c r="AN91" s="193">
        <v>1.06731</v>
      </c>
      <c r="AO91" s="193">
        <v>1.0951299999999999</v>
      </c>
      <c r="AP91" s="193">
        <v>1.09866</v>
      </c>
      <c r="AQ91" s="193">
        <v>1.08917</v>
      </c>
      <c r="AR91" s="193">
        <v>1.07291</v>
      </c>
      <c r="AS91" s="193">
        <v>1.10165</v>
      </c>
      <c r="AT91" s="193">
        <v>1.0696399999999999</v>
      </c>
      <c r="AU91" s="193">
        <v>1.09829</v>
      </c>
      <c r="AV91" s="193">
        <v>0.82718000000000003</v>
      </c>
      <c r="AW91" s="193">
        <v>0.87005999999999994</v>
      </c>
      <c r="AX91" s="193">
        <v>0.98948999999999998</v>
      </c>
      <c r="AY91" s="193">
        <v>0.99765000000000004</v>
      </c>
      <c r="AZ91" s="193">
        <v>1.0046900000000001</v>
      </c>
      <c r="BA91" s="193">
        <v>1.0188699999999999</v>
      </c>
      <c r="BB91" s="193">
        <v>1.0237499999999999</v>
      </c>
      <c r="BC91" s="193">
        <v>1.0239199999999999</v>
      </c>
      <c r="BD91" s="193">
        <v>1.01651</v>
      </c>
      <c r="BE91" s="193">
        <v>1.0039499999999999</v>
      </c>
      <c r="BF91" s="193">
        <v>0.98836000000000002</v>
      </c>
      <c r="BG91" s="193">
        <v>0.85457000000000005</v>
      </c>
      <c r="BH91" s="193">
        <v>0.83021999999999996</v>
      </c>
      <c r="BI91" s="193">
        <v>1.0986400000000001</v>
      </c>
      <c r="BJ91" s="193">
        <v>1.12287</v>
      </c>
      <c r="BK91" s="193">
        <v>1.1208100000000001</v>
      </c>
      <c r="BL91" s="193">
        <v>1.1143000000000001</v>
      </c>
      <c r="BM91" s="193">
        <v>1.0976699999999999</v>
      </c>
      <c r="BN91" s="193">
        <v>0.79056000000000004</v>
      </c>
      <c r="BO91" s="193">
        <v>1.0165</v>
      </c>
      <c r="BP91" s="193">
        <v>1.01092</v>
      </c>
      <c r="BQ91" s="193">
        <v>1.00671</v>
      </c>
      <c r="BR91" s="193">
        <v>0.93447000000000002</v>
      </c>
      <c r="BS91" s="193">
        <v>0.93888000000000005</v>
      </c>
      <c r="BT91" s="193">
        <v>0.94542999999999999</v>
      </c>
      <c r="BU91" s="193">
        <v>0.97577000000000003</v>
      </c>
      <c r="BV91" s="193">
        <v>1.0076099999999999</v>
      </c>
      <c r="BW91" s="193">
        <v>0.99777000000000005</v>
      </c>
      <c r="BX91" s="193">
        <v>1.0164899999999999</v>
      </c>
      <c r="BY91" s="193">
        <v>1.0150699999999999</v>
      </c>
      <c r="BZ91" s="193">
        <v>1.01278</v>
      </c>
      <c r="CA91" s="193">
        <v>0.99905999999999995</v>
      </c>
      <c r="CB91" s="193">
        <v>1.05759</v>
      </c>
      <c r="CC91" s="193">
        <v>1.1184400000000001</v>
      </c>
      <c r="CD91" s="193">
        <v>1.22655</v>
      </c>
      <c r="CE91" s="193">
        <v>1.22756</v>
      </c>
      <c r="CF91" s="193">
        <v>1.2195800000000001</v>
      </c>
      <c r="CG91" s="193">
        <v>1.08971</v>
      </c>
      <c r="CH91" s="193">
        <v>0.97711000000000003</v>
      </c>
      <c r="CI91" s="193">
        <v>1.01535</v>
      </c>
      <c r="CJ91" s="193">
        <v>0.99780999999999997</v>
      </c>
      <c r="CK91" s="193">
        <v>0.92856000000000005</v>
      </c>
      <c r="CL91" s="193">
        <v>1.1349100000000001</v>
      </c>
      <c r="CM91" s="193">
        <v>1.27817</v>
      </c>
      <c r="CN91" s="193">
        <v>1.2087399999999999</v>
      </c>
      <c r="CO91" s="193">
        <v>1.1693499999999999</v>
      </c>
      <c r="CP91" s="193">
        <v>1.2473099999999999</v>
      </c>
      <c r="CQ91" s="193">
        <v>1.2756000000000001</v>
      </c>
      <c r="CR91" s="193">
        <v>1.0619000000000001</v>
      </c>
      <c r="CS91" s="193">
        <v>1.08165</v>
      </c>
      <c r="CT91" s="193">
        <v>1.0688899999999999</v>
      </c>
      <c r="CU91" s="193">
        <v>0.94735999999999998</v>
      </c>
      <c r="CV91" s="193">
        <v>0.99390999999999996</v>
      </c>
      <c r="CW91" s="193">
        <v>0.92130999999999996</v>
      </c>
      <c r="CX91" s="193">
        <v>1.00177</v>
      </c>
      <c r="CY91" s="193">
        <v>0.99400999999999995</v>
      </c>
      <c r="CZ91" s="193">
        <v>0.98706000000000005</v>
      </c>
      <c r="DA91" s="193">
        <v>0.98436999999999997</v>
      </c>
      <c r="DB91" s="193">
        <v>1.0773699999999999</v>
      </c>
      <c r="DC91" s="193">
        <v>1.07738</v>
      </c>
      <c r="DD91" s="193">
        <v>1.0762700000000001</v>
      </c>
      <c r="DE91" s="193">
        <v>1.1101700000000001</v>
      </c>
      <c r="DF91" s="193">
        <v>1.14272</v>
      </c>
      <c r="DG91" s="193">
        <v>1.1645700000000001</v>
      </c>
      <c r="DH91" s="193">
        <v>1.1884699999999999</v>
      </c>
      <c r="DI91" s="193">
        <v>1.2020999999999999</v>
      </c>
      <c r="DJ91" s="193">
        <v>1.37585</v>
      </c>
      <c r="DK91" s="193">
        <v>0.90239999999999998</v>
      </c>
      <c r="DL91" s="193">
        <v>0.89329999999999998</v>
      </c>
      <c r="DM91" s="193">
        <v>0.88927999999999996</v>
      </c>
      <c r="DN91" s="193">
        <v>0.97021000000000002</v>
      </c>
      <c r="DO91" s="193">
        <v>0.96623999999999999</v>
      </c>
      <c r="DP91" s="193">
        <v>0.96150999999999998</v>
      </c>
      <c r="DQ91" s="193">
        <v>0.95942000000000005</v>
      </c>
      <c r="DR91" s="193">
        <v>1.07508</v>
      </c>
      <c r="DS91" s="193">
        <v>1.1280699999999999</v>
      </c>
      <c r="DT91" s="193">
        <v>1.1605099999999999</v>
      </c>
      <c r="DU91" s="193">
        <v>1.22618</v>
      </c>
      <c r="DV91" s="193">
        <v>1.1942200000000001</v>
      </c>
      <c r="DW91" s="193">
        <v>0.91668000000000005</v>
      </c>
      <c r="DX91" s="193">
        <v>0.96260000000000001</v>
      </c>
      <c r="DY91" s="193">
        <v>0.94521999999999995</v>
      </c>
      <c r="DZ91" s="193">
        <v>0.97543000000000002</v>
      </c>
      <c r="EA91" s="193">
        <v>0.98716999999999999</v>
      </c>
      <c r="EB91" s="193">
        <v>0.99338000000000004</v>
      </c>
      <c r="EC91" s="193">
        <v>1.00054</v>
      </c>
      <c r="ED91" s="193">
        <v>0.82133</v>
      </c>
      <c r="EE91" s="193">
        <v>0.80066000000000004</v>
      </c>
      <c r="EF91" s="193">
        <v>0.78812000000000004</v>
      </c>
      <c r="EG91" s="193">
        <v>0.78147999999999995</v>
      </c>
      <c r="EH91" s="193">
        <v>1.3142799999999999</v>
      </c>
      <c r="EI91" s="193">
        <v>1.28043</v>
      </c>
      <c r="EJ91" s="193">
        <v>1.1944900000000001</v>
      </c>
      <c r="EK91" s="193">
        <v>1.4654499999999999</v>
      </c>
      <c r="EL91" s="193">
        <v>1.48</v>
      </c>
      <c r="EM91" s="193">
        <v>1.3644000000000001</v>
      </c>
      <c r="EN91" s="193">
        <v>1.4327099999999999</v>
      </c>
      <c r="EO91" s="193">
        <v>1.28241</v>
      </c>
      <c r="EP91" s="193">
        <v>1.15873</v>
      </c>
      <c r="EQ91" s="193">
        <v>1.0494399999999999</v>
      </c>
      <c r="ER91" s="193">
        <v>1.0883799999999999</v>
      </c>
      <c r="ES91" s="193">
        <v>0.95752000000000004</v>
      </c>
      <c r="ET91" s="193">
        <v>0.93550999999999995</v>
      </c>
      <c r="EU91" s="193"/>
      <c r="EV91" s="193">
        <v>0.94250999999999996</v>
      </c>
      <c r="EW91" s="193">
        <v>0.92586999999999997</v>
      </c>
      <c r="EX91" s="193">
        <v>0.91873000000000005</v>
      </c>
      <c r="EY91" s="193">
        <v>1.0678300000000001</v>
      </c>
      <c r="EZ91" s="193">
        <v>1.0719700000000001</v>
      </c>
      <c r="FA91" s="193">
        <v>1.0778000000000001</v>
      </c>
      <c r="FB91" s="193">
        <v>1.0846100000000001</v>
      </c>
      <c r="FC91" s="193">
        <v>1.0803499999999999</v>
      </c>
      <c r="FD91" s="193">
        <v>1.1683399999999999</v>
      </c>
      <c r="FE91" s="193">
        <v>1.2182500000000001</v>
      </c>
      <c r="FF91" s="193">
        <v>1.2537499999999999</v>
      </c>
      <c r="FG91" s="193">
        <v>1.2986200000000001</v>
      </c>
      <c r="FH91" s="193">
        <v>1.3319000000000001</v>
      </c>
      <c r="FI91" s="193">
        <v>1.2164699999999999</v>
      </c>
      <c r="FJ91" s="193">
        <v>1.2937399999999999</v>
      </c>
      <c r="FK91" s="193">
        <v>1.3509100000000001</v>
      </c>
      <c r="FL91" s="193">
        <v>1.10198</v>
      </c>
      <c r="FM91" s="193">
        <v>1.10823</v>
      </c>
      <c r="FN91" s="193">
        <v>1.0240199999999999</v>
      </c>
      <c r="FO91" s="193">
        <v>0.91478000000000004</v>
      </c>
      <c r="FP91" s="193">
        <v>0.98631000000000002</v>
      </c>
      <c r="FQ91" s="193">
        <v>1.0128299999999999</v>
      </c>
      <c r="FR91" s="193">
        <v>1.0095499999999999</v>
      </c>
      <c r="FS91" s="193">
        <v>1.05209</v>
      </c>
      <c r="FT91" s="193">
        <v>1.0285599999999999</v>
      </c>
      <c r="FU91" s="193">
        <v>0.99141000000000001</v>
      </c>
      <c r="FV91" s="193">
        <v>0.92712000000000006</v>
      </c>
      <c r="FW91" s="193">
        <v>0.95913000000000004</v>
      </c>
      <c r="FX91" s="193">
        <v>1.3847499999999999</v>
      </c>
      <c r="FY91" s="193">
        <v>1.0121899999999999</v>
      </c>
      <c r="FZ91" s="193">
        <v>1.03302</v>
      </c>
      <c r="GA91" s="193"/>
      <c r="GB91" s="193">
        <v>1.21522</v>
      </c>
      <c r="GC91" s="193">
        <v>1.0902799999999999</v>
      </c>
      <c r="GD91" s="193">
        <v>0.91356999999999999</v>
      </c>
      <c r="GE91" s="193">
        <v>0.99895</v>
      </c>
      <c r="GF91" s="193">
        <v>1.0914200000000001</v>
      </c>
    </row>
    <row r="92" spans="1:188" s="108" customFormat="1">
      <c r="A92" s="29">
        <v>44848</v>
      </c>
      <c r="B92" s="193">
        <v>1.1324799999999999</v>
      </c>
      <c r="C92" s="193">
        <v>1.2809600000000001</v>
      </c>
      <c r="D92" s="193">
        <v>1.2811999999999999</v>
      </c>
      <c r="E92" s="193">
        <v>1.22692</v>
      </c>
      <c r="F92" s="193">
        <v>1.25078</v>
      </c>
      <c r="G92" s="193">
        <v>1.1773100000000001</v>
      </c>
      <c r="H92" s="193">
        <v>1.1920299999999999</v>
      </c>
      <c r="I92" s="193">
        <v>1.1143000000000001</v>
      </c>
      <c r="J92" s="193">
        <v>1.0917699999999999</v>
      </c>
      <c r="K92" s="193">
        <v>1.272</v>
      </c>
      <c r="L92" s="193">
        <v>0.83704999999999996</v>
      </c>
      <c r="M92" s="193">
        <v>0.84416000000000002</v>
      </c>
      <c r="N92" s="193">
        <v>0.95296999999999998</v>
      </c>
      <c r="O92" s="193">
        <v>0.84677000000000002</v>
      </c>
      <c r="P92" s="193">
        <v>0.95335000000000003</v>
      </c>
      <c r="Q92" s="193">
        <v>0.97348999999999997</v>
      </c>
      <c r="R92" s="193">
        <v>0.97741999999999996</v>
      </c>
      <c r="S92" s="193">
        <v>0.97572999999999999</v>
      </c>
      <c r="T92" s="193">
        <v>0.97453999999999996</v>
      </c>
      <c r="U92" s="193">
        <v>0.98338999999999999</v>
      </c>
      <c r="V92" s="193">
        <v>0.98121000000000003</v>
      </c>
      <c r="W92" s="193">
        <v>0.97919999999999996</v>
      </c>
      <c r="X92" s="193">
        <v>0.94315000000000004</v>
      </c>
      <c r="Y92" s="193">
        <v>1.2812699999999999</v>
      </c>
      <c r="Z92" s="193">
        <v>1.2605999999999999</v>
      </c>
      <c r="AA92" s="193">
        <v>1.23471</v>
      </c>
      <c r="AB92" s="193">
        <v>1.1787300000000001</v>
      </c>
      <c r="AC92" s="193">
        <v>1.1465700000000001</v>
      </c>
      <c r="AD92" s="193">
        <v>1.11263</v>
      </c>
      <c r="AE92" s="193">
        <v>1.06151</v>
      </c>
      <c r="AF92" s="193">
        <v>1.05924</v>
      </c>
      <c r="AG92" s="193">
        <v>1.33456</v>
      </c>
      <c r="AH92" s="193">
        <v>0.97767000000000004</v>
      </c>
      <c r="AI92" s="193">
        <v>1.1102000000000001</v>
      </c>
      <c r="AJ92" s="193">
        <v>1.09659</v>
      </c>
      <c r="AK92" s="193">
        <v>1.10057</v>
      </c>
      <c r="AL92" s="193">
        <v>1.08938</v>
      </c>
      <c r="AM92" s="193">
        <v>1.03867</v>
      </c>
      <c r="AN92" s="193">
        <v>1.06572</v>
      </c>
      <c r="AO92" s="193">
        <v>1.09354</v>
      </c>
      <c r="AP92" s="193">
        <v>1.09799</v>
      </c>
      <c r="AQ92" s="193">
        <v>1.08853</v>
      </c>
      <c r="AR92" s="193">
        <v>1.07114</v>
      </c>
      <c r="AS92" s="193">
        <v>1.09988</v>
      </c>
      <c r="AT92" s="193">
        <v>1.06793</v>
      </c>
      <c r="AU92" s="193">
        <v>1.0965800000000001</v>
      </c>
      <c r="AV92" s="193">
        <v>0.82581000000000004</v>
      </c>
      <c r="AW92" s="193">
        <v>0.86953000000000003</v>
      </c>
      <c r="AX92" s="193">
        <v>0.98748000000000002</v>
      </c>
      <c r="AY92" s="193">
        <v>0.99670000000000003</v>
      </c>
      <c r="AZ92" s="193">
        <v>1.00501</v>
      </c>
      <c r="BA92" s="193">
        <v>1.0190399999999999</v>
      </c>
      <c r="BB92" s="193">
        <v>1.02403</v>
      </c>
      <c r="BC92" s="193">
        <v>1.0243</v>
      </c>
      <c r="BD92" s="193">
        <v>1.01711</v>
      </c>
      <c r="BE92" s="193">
        <v>1.0047999999999999</v>
      </c>
      <c r="BF92" s="193">
        <v>0.98951999999999996</v>
      </c>
      <c r="BG92" s="193">
        <v>0.85131000000000001</v>
      </c>
      <c r="BH92" s="193">
        <v>0.82642000000000004</v>
      </c>
      <c r="BI92" s="193">
        <v>1.09796</v>
      </c>
      <c r="BJ92" s="193">
        <v>1.1213299999999999</v>
      </c>
      <c r="BK92" s="193">
        <v>1.1191199999999999</v>
      </c>
      <c r="BL92" s="193">
        <v>1.1126</v>
      </c>
      <c r="BM92" s="193">
        <v>1.09588</v>
      </c>
      <c r="BN92" s="193">
        <v>0.78927999999999998</v>
      </c>
      <c r="BO92" s="193">
        <v>1.0184299999999999</v>
      </c>
      <c r="BP92" s="193">
        <v>1.0127200000000001</v>
      </c>
      <c r="BQ92" s="193">
        <v>1.00848</v>
      </c>
      <c r="BR92" s="193">
        <v>0.93523999999999996</v>
      </c>
      <c r="BS92" s="193">
        <v>0.93871000000000004</v>
      </c>
      <c r="BT92" s="193">
        <v>0.94499999999999995</v>
      </c>
      <c r="BU92" s="193">
        <v>0.97514999999999996</v>
      </c>
      <c r="BV92" s="193">
        <v>1.00692</v>
      </c>
      <c r="BW92" s="193">
        <v>0.99709000000000003</v>
      </c>
      <c r="BX92" s="193">
        <v>1.0128600000000001</v>
      </c>
      <c r="BY92" s="193">
        <v>1.01037</v>
      </c>
      <c r="BZ92" s="193">
        <v>1.0081800000000001</v>
      </c>
      <c r="CA92" s="193">
        <v>0.99534</v>
      </c>
      <c r="CB92" s="193">
        <v>1.05708</v>
      </c>
      <c r="CC92" s="193">
        <v>1.11755</v>
      </c>
      <c r="CD92" s="193">
        <v>1.2251300000000001</v>
      </c>
      <c r="CE92" s="193">
        <v>1.22563</v>
      </c>
      <c r="CF92" s="193">
        <v>1.21733</v>
      </c>
      <c r="CG92" s="193">
        <v>1.08768</v>
      </c>
      <c r="CH92" s="193">
        <v>0.97533999999999998</v>
      </c>
      <c r="CI92" s="193">
        <v>1.01295</v>
      </c>
      <c r="CJ92" s="193">
        <v>0.99572000000000005</v>
      </c>
      <c r="CK92" s="193">
        <v>0.92696000000000001</v>
      </c>
      <c r="CL92" s="193">
        <v>1.13375</v>
      </c>
      <c r="CM92" s="193">
        <v>1.2779400000000001</v>
      </c>
      <c r="CN92" s="193">
        <v>1.20756</v>
      </c>
      <c r="CO92" s="193">
        <v>1.1682399999999999</v>
      </c>
      <c r="CP92" s="193">
        <v>1.24655</v>
      </c>
      <c r="CQ92" s="193">
        <v>1.2751600000000001</v>
      </c>
      <c r="CR92" s="193">
        <v>1.0607899999999999</v>
      </c>
      <c r="CS92" s="193">
        <v>1.0806</v>
      </c>
      <c r="CT92" s="193">
        <v>1.06871</v>
      </c>
      <c r="CU92" s="193">
        <v>0.94642000000000004</v>
      </c>
      <c r="CV92" s="193">
        <v>0.99353000000000002</v>
      </c>
      <c r="CW92" s="193">
        <v>0.92112000000000005</v>
      </c>
      <c r="CX92" s="193">
        <v>1.0012300000000001</v>
      </c>
      <c r="CY92" s="193">
        <v>0.99197000000000002</v>
      </c>
      <c r="CZ92" s="193">
        <v>0.98282999999999998</v>
      </c>
      <c r="DA92" s="193">
        <v>0.97933999999999999</v>
      </c>
      <c r="DB92" s="193">
        <v>1.0763</v>
      </c>
      <c r="DC92" s="193">
        <v>1.0762499999999999</v>
      </c>
      <c r="DD92" s="193">
        <v>1.0747199999999999</v>
      </c>
      <c r="DE92" s="193">
        <v>1.10843</v>
      </c>
      <c r="DF92" s="193">
        <v>1.1406499999999999</v>
      </c>
      <c r="DG92" s="193">
        <v>1.16231</v>
      </c>
      <c r="DH92" s="193">
        <v>1.1860900000000001</v>
      </c>
      <c r="DI92" s="193">
        <v>1.1997199999999999</v>
      </c>
      <c r="DJ92" s="193">
        <v>1.37812</v>
      </c>
      <c r="DK92" s="193">
        <v>0.90073000000000003</v>
      </c>
      <c r="DL92" s="193">
        <v>0.89131000000000005</v>
      </c>
      <c r="DM92" s="193">
        <v>0.88719999999999999</v>
      </c>
      <c r="DN92" s="193">
        <v>0.96936999999999995</v>
      </c>
      <c r="DO92" s="193">
        <v>0.96208000000000005</v>
      </c>
      <c r="DP92" s="193">
        <v>0.95733000000000001</v>
      </c>
      <c r="DQ92" s="193">
        <v>0.95528000000000002</v>
      </c>
      <c r="DR92" s="193">
        <v>1.07402</v>
      </c>
      <c r="DS92" s="193">
        <v>1.12663</v>
      </c>
      <c r="DT92" s="193">
        <v>1.1592</v>
      </c>
      <c r="DU92" s="193">
        <v>1.2248000000000001</v>
      </c>
      <c r="DV92" s="193">
        <v>1.1930499999999999</v>
      </c>
      <c r="DW92" s="193">
        <v>0.91556000000000004</v>
      </c>
      <c r="DX92" s="193">
        <v>0.96375</v>
      </c>
      <c r="DY92" s="193">
        <v>0.94628000000000001</v>
      </c>
      <c r="DZ92" s="193">
        <v>0.97667999999999999</v>
      </c>
      <c r="EA92" s="193">
        <v>0.98851</v>
      </c>
      <c r="EB92" s="193">
        <v>0.99478</v>
      </c>
      <c r="EC92" s="193">
        <v>1.0019800000000001</v>
      </c>
      <c r="ED92" s="193">
        <v>0.82023000000000001</v>
      </c>
      <c r="EE92" s="193">
        <v>0.79920000000000002</v>
      </c>
      <c r="EF92" s="193">
        <v>0.78639999999999999</v>
      </c>
      <c r="EG92" s="193">
        <v>0.77956999999999999</v>
      </c>
      <c r="EH92" s="193">
        <v>1.3120499999999999</v>
      </c>
      <c r="EI92" s="193">
        <v>1.27874</v>
      </c>
      <c r="EJ92" s="193">
        <v>1.1938599999999999</v>
      </c>
      <c r="EK92" s="193">
        <v>1.46313</v>
      </c>
      <c r="EL92" s="193">
        <v>1.47767</v>
      </c>
      <c r="EM92" s="193">
        <v>1.36195</v>
      </c>
      <c r="EN92" s="193">
        <v>1.4302999999999999</v>
      </c>
      <c r="EO92" s="193">
        <v>1.28009</v>
      </c>
      <c r="EP92" s="193">
        <v>1.1562600000000001</v>
      </c>
      <c r="EQ92" s="193">
        <v>1.0475300000000001</v>
      </c>
      <c r="ER92" s="193">
        <v>1.0865800000000001</v>
      </c>
      <c r="ES92" s="193">
        <v>0.95403000000000004</v>
      </c>
      <c r="ET92" s="193">
        <v>0.93103000000000002</v>
      </c>
      <c r="EU92" s="193"/>
      <c r="EV92" s="193">
        <v>0.94055</v>
      </c>
      <c r="EW92" s="193">
        <v>0.92335999999999996</v>
      </c>
      <c r="EX92" s="193">
        <v>0.91625999999999996</v>
      </c>
      <c r="EY92" s="193">
        <v>1.0663100000000001</v>
      </c>
      <c r="EZ92" s="193">
        <v>1.0702799999999999</v>
      </c>
      <c r="FA92" s="193">
        <v>1.07619</v>
      </c>
      <c r="FB92" s="193">
        <v>1.0827800000000001</v>
      </c>
      <c r="FC92" s="193">
        <v>1.0789800000000001</v>
      </c>
      <c r="FD92" s="193">
        <v>1.16658</v>
      </c>
      <c r="FE92" s="193">
        <v>1.2155400000000001</v>
      </c>
      <c r="FF92" s="193">
        <v>1.2499899999999999</v>
      </c>
      <c r="FG92" s="193">
        <v>1.2937399999999999</v>
      </c>
      <c r="FH92" s="193">
        <v>1.32592</v>
      </c>
      <c r="FI92" s="193">
        <v>1.2145699999999999</v>
      </c>
      <c r="FJ92" s="193">
        <v>1.29173</v>
      </c>
      <c r="FK92" s="193">
        <v>1.34955</v>
      </c>
      <c r="FL92" s="193">
        <v>1.10232</v>
      </c>
      <c r="FM92" s="193">
        <v>1.1085799999999999</v>
      </c>
      <c r="FN92" s="193">
        <v>1.02362</v>
      </c>
      <c r="FO92" s="193">
        <v>0.91442000000000001</v>
      </c>
      <c r="FP92" s="193">
        <v>0.98629999999999995</v>
      </c>
      <c r="FQ92" s="193">
        <v>1.0126900000000001</v>
      </c>
      <c r="FR92" s="193">
        <v>1.00942</v>
      </c>
      <c r="FS92" s="193">
        <v>1.0507299999999999</v>
      </c>
      <c r="FT92" s="193">
        <v>1.02678</v>
      </c>
      <c r="FU92" s="193">
        <v>0.98973999999999995</v>
      </c>
      <c r="FV92" s="193">
        <v>0.92520999999999998</v>
      </c>
      <c r="FW92" s="193">
        <v>0.95745999999999998</v>
      </c>
      <c r="FX92" s="193">
        <v>1.38584</v>
      </c>
      <c r="FY92" s="193">
        <v>1.01187</v>
      </c>
      <c r="FZ92" s="193">
        <v>1.03277</v>
      </c>
      <c r="GA92" s="193"/>
      <c r="GB92" s="193">
        <v>1.2121</v>
      </c>
      <c r="GC92" s="193">
        <v>1.0874699999999999</v>
      </c>
      <c r="GD92" s="193">
        <v>0.90908999999999995</v>
      </c>
      <c r="GE92" s="193">
        <v>1.0009999999999999</v>
      </c>
      <c r="GF92" s="193">
        <v>1.09084</v>
      </c>
    </row>
    <row r="93" spans="1:188" s="108" customFormat="1">
      <c r="A93" s="29">
        <v>44851</v>
      </c>
      <c r="B93" s="193">
        <v>1.1319600000000001</v>
      </c>
      <c r="C93" s="193">
        <v>1.2802899999999999</v>
      </c>
      <c r="D93" s="193">
        <v>1.28054</v>
      </c>
      <c r="E93" s="193">
        <v>1.2262900000000001</v>
      </c>
      <c r="F93" s="193">
        <v>1.25013</v>
      </c>
      <c r="G93" s="193">
        <v>1.17679</v>
      </c>
      <c r="H93" s="193">
        <v>1.19147</v>
      </c>
      <c r="I93" s="193">
        <v>1.11381</v>
      </c>
      <c r="J93" s="193">
        <v>1.09131</v>
      </c>
      <c r="K93" s="193">
        <v>1.26945</v>
      </c>
      <c r="L93" s="193">
        <v>0.83669000000000004</v>
      </c>
      <c r="M93" s="193">
        <v>0.84367000000000003</v>
      </c>
      <c r="N93" s="193">
        <v>0.95106000000000002</v>
      </c>
      <c r="O93" s="193">
        <v>0.84624999999999995</v>
      </c>
      <c r="P93" s="193">
        <v>0.95150000000000001</v>
      </c>
      <c r="Q93" s="193">
        <v>0.98839999999999995</v>
      </c>
      <c r="R93" s="193">
        <v>0.99014000000000002</v>
      </c>
      <c r="S93" s="193">
        <v>0.98933000000000004</v>
      </c>
      <c r="T93" s="193">
        <v>0.98889000000000005</v>
      </c>
      <c r="U93" s="193">
        <v>0.99251999999999996</v>
      </c>
      <c r="V93" s="193">
        <v>0.99182000000000003</v>
      </c>
      <c r="W93" s="193">
        <v>0.99087999999999998</v>
      </c>
      <c r="X93" s="193">
        <v>0.95584000000000002</v>
      </c>
      <c r="Y93" s="193">
        <v>1.2982100000000001</v>
      </c>
      <c r="Z93" s="193">
        <v>1.27712</v>
      </c>
      <c r="AA93" s="193">
        <v>1.25065</v>
      </c>
      <c r="AB93" s="193">
        <v>1.19167</v>
      </c>
      <c r="AC93" s="193">
        <v>1.1551800000000001</v>
      </c>
      <c r="AD93" s="193">
        <v>1.1190199999999999</v>
      </c>
      <c r="AE93" s="193">
        <v>1.06755</v>
      </c>
      <c r="AF93" s="193">
        <v>1.0733699999999999</v>
      </c>
      <c r="AG93" s="193">
        <v>1.3496999999999999</v>
      </c>
      <c r="AH93" s="193">
        <v>0.99080999999999997</v>
      </c>
      <c r="AI93" s="193">
        <v>1.12599</v>
      </c>
      <c r="AJ93" s="193">
        <v>1.11178</v>
      </c>
      <c r="AK93" s="193">
        <v>1.1127</v>
      </c>
      <c r="AL93" s="193">
        <v>1.1010500000000001</v>
      </c>
      <c r="AM93" s="193">
        <v>1.0442199999999999</v>
      </c>
      <c r="AN93" s="193">
        <v>1.0797000000000001</v>
      </c>
      <c r="AO93" s="193">
        <v>1.1074999999999999</v>
      </c>
      <c r="AP93" s="193">
        <v>1.1056999999999999</v>
      </c>
      <c r="AQ93" s="193">
        <v>1.09596</v>
      </c>
      <c r="AR93" s="193">
        <v>1.0864199999999999</v>
      </c>
      <c r="AS93" s="193">
        <v>1.1151599999999999</v>
      </c>
      <c r="AT93" s="193">
        <v>1.0828</v>
      </c>
      <c r="AU93" s="193">
        <v>1.11144</v>
      </c>
      <c r="AV93" s="193">
        <v>0.83765000000000001</v>
      </c>
      <c r="AW93" s="193">
        <v>0.87563999999999997</v>
      </c>
      <c r="AX93" s="193">
        <v>0.99678</v>
      </c>
      <c r="AY93" s="193">
        <v>1.00929</v>
      </c>
      <c r="AZ93" s="193">
        <v>1.0207299999999999</v>
      </c>
      <c r="BA93" s="193">
        <v>1.0287900000000001</v>
      </c>
      <c r="BB93" s="193">
        <v>1.03348</v>
      </c>
      <c r="BC93" s="193">
        <v>1.0329200000000001</v>
      </c>
      <c r="BD93" s="193">
        <v>1.02443</v>
      </c>
      <c r="BE93" s="193">
        <v>1.01054</v>
      </c>
      <c r="BF93" s="193">
        <v>0.99334</v>
      </c>
      <c r="BG93" s="193">
        <v>0.85909999999999997</v>
      </c>
      <c r="BH93" s="193">
        <v>0.83940000000000003</v>
      </c>
      <c r="BI93" s="193">
        <v>1.1064099999999999</v>
      </c>
      <c r="BJ93" s="193">
        <v>1.1330800000000001</v>
      </c>
      <c r="BK93" s="193">
        <v>1.1333899999999999</v>
      </c>
      <c r="BL93" s="193">
        <v>1.1287700000000001</v>
      </c>
      <c r="BM93" s="193">
        <v>1.11253</v>
      </c>
      <c r="BN93" s="193">
        <v>0.80127999999999999</v>
      </c>
      <c r="BO93" s="193">
        <v>1.0275399999999999</v>
      </c>
      <c r="BP93" s="193">
        <v>1.0260100000000001</v>
      </c>
      <c r="BQ93" s="193">
        <v>1.0222800000000001</v>
      </c>
      <c r="BR93" s="193">
        <v>0.93972999999999995</v>
      </c>
      <c r="BS93" s="193">
        <v>0.94723999999999997</v>
      </c>
      <c r="BT93" s="193">
        <v>0.95499000000000001</v>
      </c>
      <c r="BU93" s="193">
        <v>0.98640000000000005</v>
      </c>
      <c r="BV93" s="193">
        <v>1.0190900000000001</v>
      </c>
      <c r="BW93" s="193">
        <v>1.00901</v>
      </c>
      <c r="BX93" s="193">
        <v>1.0102899999999999</v>
      </c>
      <c r="BY93" s="193">
        <v>1.00678</v>
      </c>
      <c r="BZ93" s="193">
        <v>1.0039899999999999</v>
      </c>
      <c r="CA93" s="193">
        <v>0.99075000000000002</v>
      </c>
      <c r="CB93" s="193">
        <v>1.0625100000000001</v>
      </c>
      <c r="CC93" s="193">
        <v>1.1264000000000001</v>
      </c>
      <c r="CD93" s="193">
        <v>1.2374499999999999</v>
      </c>
      <c r="CE93" s="193">
        <v>1.2400199999999999</v>
      </c>
      <c r="CF93" s="193">
        <v>1.2332399999999999</v>
      </c>
      <c r="CG93" s="193">
        <v>1.1025</v>
      </c>
      <c r="CH93" s="193">
        <v>0.98301000000000005</v>
      </c>
      <c r="CI93" s="193">
        <v>1.02372</v>
      </c>
      <c r="CJ93" s="193">
        <v>1.0050300000000001</v>
      </c>
      <c r="CK93" s="193">
        <v>0.93957999999999997</v>
      </c>
      <c r="CL93" s="193">
        <v>1.13547</v>
      </c>
      <c r="CM93" s="193">
        <v>1.28762</v>
      </c>
      <c r="CN93" s="193">
        <v>1.2136199999999999</v>
      </c>
      <c r="CO93" s="193">
        <v>1.17191</v>
      </c>
      <c r="CP93" s="193">
        <v>1.2539499999999999</v>
      </c>
      <c r="CQ93" s="193">
        <v>1.28389</v>
      </c>
      <c r="CR93" s="193">
        <v>1.06233</v>
      </c>
      <c r="CS93" s="193">
        <v>1.0839300000000001</v>
      </c>
      <c r="CT93" s="193">
        <v>1.07704</v>
      </c>
      <c r="CU93" s="193">
        <v>0.95108999999999999</v>
      </c>
      <c r="CV93" s="193">
        <v>1.0002200000000001</v>
      </c>
      <c r="CW93" s="193">
        <v>0.92818000000000001</v>
      </c>
      <c r="CX93" s="193">
        <v>1.0147299999999999</v>
      </c>
      <c r="CY93" s="193">
        <v>1.0043599999999999</v>
      </c>
      <c r="CZ93" s="193">
        <v>0.99156</v>
      </c>
      <c r="DA93" s="193">
        <v>0.98672000000000004</v>
      </c>
      <c r="DB93" s="193">
        <v>1.08558</v>
      </c>
      <c r="DC93" s="193">
        <v>1.08592</v>
      </c>
      <c r="DD93" s="193">
        <v>1.0882400000000001</v>
      </c>
      <c r="DE93" s="193">
        <v>1.12374</v>
      </c>
      <c r="DF93" s="193">
        <v>1.1589</v>
      </c>
      <c r="DG93" s="193">
        <v>1.1823999999999999</v>
      </c>
      <c r="DH93" s="193">
        <v>1.20686</v>
      </c>
      <c r="DI93" s="193">
        <v>1.2209700000000001</v>
      </c>
      <c r="DJ93" s="193">
        <v>1.40039</v>
      </c>
      <c r="DK93" s="193">
        <v>0.91215000000000002</v>
      </c>
      <c r="DL93" s="193">
        <v>0.90612999999999999</v>
      </c>
      <c r="DM93" s="193">
        <v>0.90288999999999997</v>
      </c>
      <c r="DN93" s="193">
        <v>0.97177000000000002</v>
      </c>
      <c r="DO93" s="193">
        <v>0.97596000000000005</v>
      </c>
      <c r="DP93" s="193">
        <v>0.97435000000000005</v>
      </c>
      <c r="DQ93" s="193">
        <v>0.97375999999999996</v>
      </c>
      <c r="DR93" s="193">
        <v>1.08334</v>
      </c>
      <c r="DS93" s="193">
        <v>1.1388400000000001</v>
      </c>
      <c r="DT93" s="193">
        <v>1.17334</v>
      </c>
      <c r="DU93" s="193">
        <v>1.2413099999999999</v>
      </c>
      <c r="DV93" s="193">
        <v>1.2082299999999999</v>
      </c>
      <c r="DW93" s="193">
        <v>0.92881999999999998</v>
      </c>
      <c r="DX93" s="193">
        <v>0.97270999999999996</v>
      </c>
      <c r="DY93" s="193">
        <v>0.95326999999999995</v>
      </c>
      <c r="DZ93" s="193">
        <v>0.98724000000000001</v>
      </c>
      <c r="EA93" s="193">
        <v>1.00051</v>
      </c>
      <c r="EB93" s="193">
        <v>1.00786</v>
      </c>
      <c r="EC93" s="193">
        <v>1.0159199999999999</v>
      </c>
      <c r="ED93" s="193">
        <v>0.82686000000000004</v>
      </c>
      <c r="EE93" s="193">
        <v>0.80818999999999996</v>
      </c>
      <c r="EF93" s="193">
        <v>0.79723999999999995</v>
      </c>
      <c r="EG93" s="193">
        <v>0.79168000000000005</v>
      </c>
      <c r="EH93" s="193">
        <v>1.32392</v>
      </c>
      <c r="EI93" s="193">
        <v>1.2877400000000001</v>
      </c>
      <c r="EJ93" s="193">
        <v>1.1977500000000001</v>
      </c>
      <c r="EK93" s="193">
        <v>1.4776800000000001</v>
      </c>
      <c r="EL93" s="193">
        <v>1.49255</v>
      </c>
      <c r="EM93" s="193">
        <v>1.3708400000000001</v>
      </c>
      <c r="EN93" s="193">
        <v>1.4429000000000001</v>
      </c>
      <c r="EO93" s="193">
        <v>1.2864599999999999</v>
      </c>
      <c r="EP93" s="193">
        <v>1.16137</v>
      </c>
      <c r="EQ93" s="193">
        <v>1.05775</v>
      </c>
      <c r="ER93" s="193">
        <v>1.09822</v>
      </c>
      <c r="ES93" s="193">
        <v>0.96050999999999997</v>
      </c>
      <c r="ET93" s="193">
        <v>0.94152000000000002</v>
      </c>
      <c r="EU93" s="193"/>
      <c r="EV93" s="193">
        <v>0.94750000000000001</v>
      </c>
      <c r="EW93" s="193">
        <v>0.93401999999999996</v>
      </c>
      <c r="EX93" s="193">
        <v>0.92854000000000003</v>
      </c>
      <c r="EY93" s="193">
        <v>1.0778300000000001</v>
      </c>
      <c r="EZ93" s="193">
        <v>1.0811299999999999</v>
      </c>
      <c r="FA93" s="193">
        <v>1.08795</v>
      </c>
      <c r="FB93" s="193">
        <v>1.09351</v>
      </c>
      <c r="FC93" s="193">
        <v>1.08849</v>
      </c>
      <c r="FD93" s="193">
        <v>1.17327</v>
      </c>
      <c r="FE93" s="193">
        <v>1.22479</v>
      </c>
      <c r="FF93" s="193">
        <v>1.2619800000000001</v>
      </c>
      <c r="FG93" s="193">
        <v>1.3087599999999999</v>
      </c>
      <c r="FH93" s="193">
        <v>1.3438399999999999</v>
      </c>
      <c r="FI93" s="193">
        <v>1.2245900000000001</v>
      </c>
      <c r="FJ93" s="193">
        <v>1.3023899999999999</v>
      </c>
      <c r="FK93" s="193">
        <v>1.3569</v>
      </c>
      <c r="FL93" s="193">
        <v>1.10198</v>
      </c>
      <c r="FM93" s="193">
        <v>1.10823</v>
      </c>
      <c r="FN93" s="193">
        <v>1.0232699999999999</v>
      </c>
      <c r="FO93" s="193">
        <v>0.91410000000000002</v>
      </c>
      <c r="FP93" s="193">
        <v>0.99356999999999995</v>
      </c>
      <c r="FQ93" s="193">
        <v>1.01329</v>
      </c>
      <c r="FR93" s="193">
        <v>1.0100199999999999</v>
      </c>
      <c r="FS93" s="193">
        <v>1.05711</v>
      </c>
      <c r="FT93" s="193">
        <v>1.03664</v>
      </c>
      <c r="FU93" s="193">
        <v>0.99895999999999996</v>
      </c>
      <c r="FV93" s="193">
        <v>0.92398000000000002</v>
      </c>
      <c r="FW93" s="193">
        <v>0.95977000000000001</v>
      </c>
      <c r="FX93" s="193">
        <v>1.39055</v>
      </c>
      <c r="FY93" s="193">
        <v>1.01508</v>
      </c>
      <c r="FZ93" s="193">
        <v>1.0402</v>
      </c>
      <c r="GA93" s="193"/>
      <c r="GB93" s="193">
        <v>1.2162200000000001</v>
      </c>
      <c r="GC93" s="193">
        <v>1.09108</v>
      </c>
      <c r="GD93" s="193">
        <v>0.91176000000000001</v>
      </c>
      <c r="GE93" s="193">
        <v>1.00789</v>
      </c>
      <c r="GF93" s="193">
        <v>1.0949199999999999</v>
      </c>
    </row>
    <row r="94" spans="1:188" s="108" customFormat="1">
      <c r="A94" s="29">
        <v>44852</v>
      </c>
      <c r="B94" s="193">
        <v>1.1375299999999999</v>
      </c>
      <c r="C94" s="193">
        <v>1.2965599999999999</v>
      </c>
      <c r="D94" s="193">
        <v>1.2978099999999999</v>
      </c>
      <c r="E94" s="193">
        <v>1.23743</v>
      </c>
      <c r="F94" s="193">
        <v>1.2640899999999999</v>
      </c>
      <c r="G94" s="193">
        <v>1.1831400000000001</v>
      </c>
      <c r="H94" s="193">
        <v>1.19943</v>
      </c>
      <c r="I94" s="193">
        <v>1.11982</v>
      </c>
      <c r="J94" s="193">
        <v>1.10527</v>
      </c>
      <c r="K94" s="193">
        <v>1.2907999999999999</v>
      </c>
      <c r="L94" s="193">
        <v>0.84743999999999997</v>
      </c>
      <c r="M94" s="193">
        <v>0.85502999999999996</v>
      </c>
      <c r="N94" s="193">
        <v>0.96692</v>
      </c>
      <c r="O94" s="193">
        <v>0.85746</v>
      </c>
      <c r="P94" s="193">
        <v>0.96697</v>
      </c>
      <c r="Q94" s="193">
        <v>0.97467999999999999</v>
      </c>
      <c r="R94" s="193">
        <v>0.97833999999999999</v>
      </c>
      <c r="S94" s="193">
        <v>0.97672000000000003</v>
      </c>
      <c r="T94" s="193">
        <v>0.97563</v>
      </c>
      <c r="U94" s="193">
        <v>0.98363999999999996</v>
      </c>
      <c r="V94" s="193">
        <v>0.98182999999999998</v>
      </c>
      <c r="W94" s="193">
        <v>0.97996000000000005</v>
      </c>
      <c r="X94" s="193">
        <v>0.94355</v>
      </c>
      <c r="Y94" s="193">
        <v>1.2787599999999999</v>
      </c>
      <c r="Z94" s="193">
        <v>1.25841</v>
      </c>
      <c r="AA94" s="193">
        <v>1.2328300000000001</v>
      </c>
      <c r="AB94" s="193">
        <v>1.17679</v>
      </c>
      <c r="AC94" s="193">
        <v>1.14411</v>
      </c>
      <c r="AD94" s="193">
        <v>1.11012</v>
      </c>
      <c r="AE94" s="193">
        <v>1.05932</v>
      </c>
      <c r="AF94" s="193">
        <v>1.05705</v>
      </c>
      <c r="AG94" s="193">
        <v>1.3351900000000001</v>
      </c>
      <c r="AH94" s="193">
        <v>0.97557000000000005</v>
      </c>
      <c r="AI94" s="193">
        <v>1.1101300000000001</v>
      </c>
      <c r="AJ94" s="193">
        <v>1.0965199999999999</v>
      </c>
      <c r="AK94" s="193">
        <v>1.09982</v>
      </c>
      <c r="AL94" s="193">
        <v>1.08867</v>
      </c>
      <c r="AM94" s="193">
        <v>1.0369900000000001</v>
      </c>
      <c r="AN94" s="193">
        <v>1.06552</v>
      </c>
      <c r="AO94" s="193">
        <v>1.0933600000000001</v>
      </c>
      <c r="AP94" s="193">
        <v>1.0964499999999999</v>
      </c>
      <c r="AQ94" s="193">
        <v>1.0870500000000001</v>
      </c>
      <c r="AR94" s="193">
        <v>1.0710900000000001</v>
      </c>
      <c r="AS94" s="193">
        <v>1.0998399999999999</v>
      </c>
      <c r="AT94" s="193">
        <v>1.06785</v>
      </c>
      <c r="AU94" s="193">
        <v>1.0965100000000001</v>
      </c>
      <c r="AV94" s="193">
        <v>0.82574999999999998</v>
      </c>
      <c r="AW94" s="193">
        <v>0.86829999999999996</v>
      </c>
      <c r="AX94" s="193">
        <v>0.98862000000000005</v>
      </c>
      <c r="AY94" s="193">
        <v>0.99887999999999999</v>
      </c>
      <c r="AZ94" s="193">
        <v>1.00783</v>
      </c>
      <c r="BA94" s="193">
        <v>1.0189900000000001</v>
      </c>
      <c r="BB94" s="193">
        <v>1.0238799999999999</v>
      </c>
      <c r="BC94" s="193">
        <v>1.02383</v>
      </c>
      <c r="BD94" s="193">
        <v>1.0161800000000001</v>
      </c>
      <c r="BE94" s="193">
        <v>1.0031600000000001</v>
      </c>
      <c r="BF94" s="193">
        <v>0.98736000000000002</v>
      </c>
      <c r="BG94" s="193">
        <v>0.85174000000000005</v>
      </c>
      <c r="BH94" s="193">
        <v>0.82913999999999999</v>
      </c>
      <c r="BI94" s="193">
        <v>1.09605</v>
      </c>
      <c r="BJ94" s="193">
        <v>1.12002</v>
      </c>
      <c r="BK94" s="193">
        <v>1.1180600000000001</v>
      </c>
      <c r="BL94" s="193">
        <v>1.11175</v>
      </c>
      <c r="BM94" s="193">
        <v>1.09494</v>
      </c>
      <c r="BN94" s="193">
        <v>0.78847999999999996</v>
      </c>
      <c r="BO94" s="193">
        <v>1.0193300000000001</v>
      </c>
      <c r="BP94" s="193">
        <v>1.01407</v>
      </c>
      <c r="BQ94" s="193">
        <v>1.00962</v>
      </c>
      <c r="BR94" s="193">
        <v>0.93352999999999997</v>
      </c>
      <c r="BS94" s="193">
        <v>0.93876999999999999</v>
      </c>
      <c r="BT94" s="193">
        <v>0.94550000000000001</v>
      </c>
      <c r="BU94" s="193">
        <v>0.97611999999999999</v>
      </c>
      <c r="BV94" s="193">
        <v>1.0080100000000001</v>
      </c>
      <c r="BW94" s="193">
        <v>0.99816000000000005</v>
      </c>
      <c r="BX94" s="193">
        <v>1.0144299999999999</v>
      </c>
      <c r="BY94" s="193">
        <v>1.01434</v>
      </c>
      <c r="BZ94" s="193">
        <v>1.01326</v>
      </c>
      <c r="CA94" s="193">
        <v>1.0005599999999999</v>
      </c>
      <c r="CB94" s="193">
        <v>1.0547500000000001</v>
      </c>
      <c r="CC94" s="193">
        <v>1.1166</v>
      </c>
      <c r="CD94" s="193">
        <v>1.22546</v>
      </c>
      <c r="CE94" s="193">
        <v>1.22692</v>
      </c>
      <c r="CF94" s="193">
        <v>1.2193099999999999</v>
      </c>
      <c r="CG94" s="193">
        <v>1.08972</v>
      </c>
      <c r="CH94" s="193">
        <v>0.97291000000000005</v>
      </c>
      <c r="CI94" s="193">
        <v>1.0116400000000001</v>
      </c>
      <c r="CJ94" s="193">
        <v>0.99392999999999998</v>
      </c>
      <c r="CK94" s="193">
        <v>0.92864999999999998</v>
      </c>
      <c r="CL94" s="193">
        <v>1.1355500000000001</v>
      </c>
      <c r="CM94" s="193">
        <v>1.2876700000000001</v>
      </c>
      <c r="CN94" s="193">
        <v>1.2126399999999999</v>
      </c>
      <c r="CO94" s="193">
        <v>1.1717200000000001</v>
      </c>
      <c r="CP94" s="193">
        <v>1.25366</v>
      </c>
      <c r="CQ94" s="193">
        <v>1.2836099999999999</v>
      </c>
      <c r="CR94" s="193">
        <v>1.0623800000000001</v>
      </c>
      <c r="CS94" s="193">
        <v>1.0837300000000001</v>
      </c>
      <c r="CT94" s="193">
        <v>1.07701</v>
      </c>
      <c r="CU94" s="193">
        <v>0.95030999999999999</v>
      </c>
      <c r="CV94" s="193">
        <v>0.99997000000000003</v>
      </c>
      <c r="CW94" s="193">
        <v>0.92811999999999995</v>
      </c>
      <c r="CX94" s="193">
        <v>1.0036499999999999</v>
      </c>
      <c r="CY94" s="193">
        <v>0.99431000000000003</v>
      </c>
      <c r="CZ94" s="193">
        <v>0.98479000000000005</v>
      </c>
      <c r="DA94" s="193">
        <v>0.98121999999999998</v>
      </c>
      <c r="DB94" s="193">
        <v>1.07744</v>
      </c>
      <c r="DC94" s="193">
        <v>1.0774699999999999</v>
      </c>
      <c r="DD94" s="193">
        <v>1.0766199999999999</v>
      </c>
      <c r="DE94" s="193">
        <v>1.1106199999999999</v>
      </c>
      <c r="DF94" s="193">
        <v>1.1433</v>
      </c>
      <c r="DG94" s="193">
        <v>1.16534</v>
      </c>
      <c r="DH94" s="193">
        <v>1.18919</v>
      </c>
      <c r="DI94" s="193">
        <v>1.2029300000000001</v>
      </c>
      <c r="DJ94" s="193">
        <v>1.3850100000000001</v>
      </c>
      <c r="DK94" s="193">
        <v>0.90202000000000004</v>
      </c>
      <c r="DL94" s="193">
        <v>0.89332</v>
      </c>
      <c r="DM94" s="193">
        <v>0.88939000000000001</v>
      </c>
      <c r="DN94" s="193">
        <v>0.96872000000000003</v>
      </c>
      <c r="DO94" s="193">
        <v>0.96736999999999995</v>
      </c>
      <c r="DP94" s="193">
        <v>0.96426000000000001</v>
      </c>
      <c r="DQ94" s="193">
        <v>0.96301000000000003</v>
      </c>
      <c r="DR94" s="193">
        <v>1.07524</v>
      </c>
      <c r="DS94" s="193">
        <v>1.1291599999999999</v>
      </c>
      <c r="DT94" s="193">
        <v>1.16269</v>
      </c>
      <c r="DU94" s="193">
        <v>1.2295100000000001</v>
      </c>
      <c r="DV94" s="193">
        <v>1.1970400000000001</v>
      </c>
      <c r="DW94" s="193">
        <v>0.91876000000000002</v>
      </c>
      <c r="DX94" s="193">
        <v>0.96333999999999997</v>
      </c>
      <c r="DY94" s="193">
        <v>0.94508000000000003</v>
      </c>
      <c r="DZ94" s="193">
        <v>0.97692000000000001</v>
      </c>
      <c r="EA94" s="193">
        <v>0.98924000000000001</v>
      </c>
      <c r="EB94" s="193">
        <v>0.99609999999999999</v>
      </c>
      <c r="EC94" s="193">
        <v>1.00359</v>
      </c>
      <c r="ED94" s="193">
        <v>0.81874000000000002</v>
      </c>
      <c r="EE94" s="193">
        <v>0.79820999999999998</v>
      </c>
      <c r="EF94" s="193">
        <v>0.78593000000000002</v>
      </c>
      <c r="EG94" s="193">
        <v>0.77924000000000004</v>
      </c>
      <c r="EH94" s="193">
        <v>1.3122400000000001</v>
      </c>
      <c r="EI94" s="193">
        <v>1.2781499999999999</v>
      </c>
      <c r="EJ94" s="193">
        <v>1.1917199999999999</v>
      </c>
      <c r="EK94" s="193">
        <v>1.4666600000000001</v>
      </c>
      <c r="EL94" s="193">
        <v>1.4813400000000001</v>
      </c>
      <c r="EM94" s="193">
        <v>1.36368</v>
      </c>
      <c r="EN94" s="193">
        <v>1.4333400000000001</v>
      </c>
      <c r="EO94" s="193">
        <v>1.28102</v>
      </c>
      <c r="EP94" s="193">
        <v>1.1565700000000001</v>
      </c>
      <c r="EQ94" s="193">
        <v>1.04789</v>
      </c>
      <c r="ER94" s="193">
        <v>1.0885800000000001</v>
      </c>
      <c r="ES94" s="193">
        <v>0.9577</v>
      </c>
      <c r="ET94" s="193">
        <v>0.93747000000000003</v>
      </c>
      <c r="EU94" s="193"/>
      <c r="EV94" s="193">
        <v>0.94159999999999999</v>
      </c>
      <c r="EW94" s="193">
        <v>0.92527000000000004</v>
      </c>
      <c r="EX94" s="193">
        <v>0.91851000000000005</v>
      </c>
      <c r="EY94" s="193">
        <v>1.0698099999999999</v>
      </c>
      <c r="EZ94" s="193">
        <v>1.07375</v>
      </c>
      <c r="FA94" s="193">
        <v>1.0799700000000001</v>
      </c>
      <c r="FB94" s="193">
        <v>1.0862400000000001</v>
      </c>
      <c r="FC94" s="193">
        <v>1.0811999999999999</v>
      </c>
      <c r="FD94" s="193">
        <v>1.16554</v>
      </c>
      <c r="FE94" s="193">
        <v>1.2148699999999999</v>
      </c>
      <c r="FF94" s="193">
        <v>1.2497400000000001</v>
      </c>
      <c r="FG94" s="193">
        <v>1.2940199999999999</v>
      </c>
      <c r="FH94" s="193">
        <v>1.3266100000000001</v>
      </c>
      <c r="FI94" s="193">
        <v>1.2144900000000001</v>
      </c>
      <c r="FJ94" s="193">
        <v>1.29165</v>
      </c>
      <c r="FK94" s="193">
        <v>1.3482000000000001</v>
      </c>
      <c r="FL94" s="193">
        <v>1.1065100000000001</v>
      </c>
      <c r="FM94" s="193">
        <v>1.1127899999999999</v>
      </c>
      <c r="FN94" s="193">
        <v>1.02129</v>
      </c>
      <c r="FO94" s="193">
        <v>0.91234000000000004</v>
      </c>
      <c r="FP94" s="193">
        <v>0.98597000000000001</v>
      </c>
      <c r="FQ94" s="193">
        <v>1.00962</v>
      </c>
      <c r="FR94" s="193">
        <v>1.0063500000000001</v>
      </c>
      <c r="FS94" s="193">
        <v>1.0485500000000001</v>
      </c>
      <c r="FT94" s="193">
        <v>1.0249299999999999</v>
      </c>
      <c r="FU94" s="193">
        <v>0.98802000000000001</v>
      </c>
      <c r="FV94" s="193">
        <v>0.92191999999999996</v>
      </c>
      <c r="FW94" s="193">
        <v>0.95613000000000004</v>
      </c>
      <c r="FX94" s="193">
        <v>1.3836900000000001</v>
      </c>
      <c r="FY94" s="193">
        <v>1.0093799999999999</v>
      </c>
      <c r="FZ94" s="193">
        <v>1.0308900000000001</v>
      </c>
      <c r="GA94" s="193"/>
      <c r="GB94" s="193">
        <v>1.2120599999999999</v>
      </c>
      <c r="GC94" s="193">
        <v>1.08734</v>
      </c>
      <c r="GD94" s="193">
        <v>0.90683000000000002</v>
      </c>
      <c r="GE94" s="193">
        <v>1.00282</v>
      </c>
      <c r="GF94" s="193">
        <v>1.0911500000000001</v>
      </c>
    </row>
    <row r="95" spans="1:188" s="108" customFormat="1">
      <c r="A95" s="29">
        <v>44853</v>
      </c>
      <c r="B95" s="193">
        <v>1.1358699999999999</v>
      </c>
      <c r="C95" s="193">
        <v>1.29453</v>
      </c>
      <c r="D95" s="193">
        <v>1.29579</v>
      </c>
      <c r="E95" s="193">
        <v>1.2356100000000001</v>
      </c>
      <c r="F95" s="193">
        <v>1.2621199999999999</v>
      </c>
      <c r="G95" s="193">
        <v>1.18143</v>
      </c>
      <c r="H95" s="193">
        <v>1.1976599999999999</v>
      </c>
      <c r="I95" s="193">
        <v>1.11819</v>
      </c>
      <c r="J95" s="193">
        <v>1.10392</v>
      </c>
      <c r="K95" s="193">
        <v>1.2800800000000001</v>
      </c>
      <c r="L95" s="193">
        <v>0.84636</v>
      </c>
      <c r="M95" s="193">
        <v>0.85355000000000003</v>
      </c>
      <c r="N95" s="193">
        <v>0.95911000000000002</v>
      </c>
      <c r="O95" s="193">
        <v>0.85575999999999997</v>
      </c>
      <c r="P95" s="193">
        <v>0.95938000000000001</v>
      </c>
      <c r="Q95" s="193">
        <v>0.98712999999999995</v>
      </c>
      <c r="R95" s="193">
        <v>0.98887999999999998</v>
      </c>
      <c r="S95" s="193">
        <v>0.98804999999999998</v>
      </c>
      <c r="T95" s="193">
        <v>0.98762000000000005</v>
      </c>
      <c r="U95" s="193">
        <v>0.99141999999999997</v>
      </c>
      <c r="V95" s="193">
        <v>0.99073</v>
      </c>
      <c r="W95" s="193">
        <v>0.98968</v>
      </c>
      <c r="X95" s="193">
        <v>0.95557999999999998</v>
      </c>
      <c r="Y95" s="193">
        <v>1.3028</v>
      </c>
      <c r="Z95" s="193">
        <v>1.2814700000000001</v>
      </c>
      <c r="AA95" s="193">
        <v>1.25467</v>
      </c>
      <c r="AB95" s="193">
        <v>1.1948000000000001</v>
      </c>
      <c r="AC95" s="193">
        <v>1.15724</v>
      </c>
      <c r="AD95" s="193">
        <v>1.1205099999999999</v>
      </c>
      <c r="AE95" s="193">
        <v>1.0689</v>
      </c>
      <c r="AF95" s="193">
        <v>1.07721</v>
      </c>
      <c r="AG95" s="193">
        <v>1.34979</v>
      </c>
      <c r="AH95" s="193">
        <v>0.99429999999999996</v>
      </c>
      <c r="AI95" s="193">
        <v>1.1284099999999999</v>
      </c>
      <c r="AJ95" s="193">
        <v>1.11412</v>
      </c>
      <c r="AK95" s="193">
        <v>1.1144400000000001</v>
      </c>
      <c r="AL95" s="193">
        <v>1.1027199999999999</v>
      </c>
      <c r="AM95" s="193">
        <v>1.0446899999999999</v>
      </c>
      <c r="AN95" s="193">
        <v>1.0818700000000001</v>
      </c>
      <c r="AO95" s="193">
        <v>1.1096699999999999</v>
      </c>
      <c r="AP95" s="193">
        <v>1.1065400000000001</v>
      </c>
      <c r="AQ95" s="193">
        <v>1.09677</v>
      </c>
      <c r="AR95" s="193">
        <v>1.0885199999999999</v>
      </c>
      <c r="AS95" s="193">
        <v>1.1172599999999999</v>
      </c>
      <c r="AT95" s="193">
        <v>1.0850900000000001</v>
      </c>
      <c r="AU95" s="193">
        <v>1.1137300000000001</v>
      </c>
      <c r="AV95" s="193">
        <v>0.83947000000000005</v>
      </c>
      <c r="AW95" s="193">
        <v>0.87631000000000003</v>
      </c>
      <c r="AX95" s="193">
        <v>0.99372000000000005</v>
      </c>
      <c r="AY95" s="193">
        <v>1.00749</v>
      </c>
      <c r="AZ95" s="193">
        <v>1.0204200000000001</v>
      </c>
      <c r="BA95" s="193">
        <v>1.02979</v>
      </c>
      <c r="BB95" s="193">
        <v>1.03427</v>
      </c>
      <c r="BC95" s="193">
        <v>1.0333600000000001</v>
      </c>
      <c r="BD95" s="193">
        <v>1.0243199999999999</v>
      </c>
      <c r="BE95" s="193">
        <v>1.00986</v>
      </c>
      <c r="BF95" s="193">
        <v>0.99184000000000005</v>
      </c>
      <c r="BG95" s="193">
        <v>0.85845000000000005</v>
      </c>
      <c r="BH95" s="193">
        <v>0.84104000000000001</v>
      </c>
      <c r="BI95" s="193">
        <v>1.1073299999999999</v>
      </c>
      <c r="BJ95" s="193">
        <v>1.13472</v>
      </c>
      <c r="BK95" s="193">
        <v>1.1352899999999999</v>
      </c>
      <c r="BL95" s="193">
        <v>1.1308800000000001</v>
      </c>
      <c r="BM95" s="193">
        <v>1.1146799999999999</v>
      </c>
      <c r="BN95" s="193">
        <v>0.80279999999999996</v>
      </c>
      <c r="BO95" s="193">
        <v>1.02593</v>
      </c>
      <c r="BP95" s="193">
        <v>1.0246999999999999</v>
      </c>
      <c r="BQ95" s="193">
        <v>1.0209699999999999</v>
      </c>
      <c r="BR95" s="193">
        <v>0.93869999999999998</v>
      </c>
      <c r="BS95" s="193">
        <v>0.94723999999999997</v>
      </c>
      <c r="BT95" s="193">
        <v>0.95530999999999999</v>
      </c>
      <c r="BU95" s="193">
        <v>0.9869</v>
      </c>
      <c r="BV95" s="193">
        <v>1.01973</v>
      </c>
      <c r="BW95" s="193">
        <v>1.0096499999999999</v>
      </c>
      <c r="BX95" s="193">
        <v>1.0089900000000001</v>
      </c>
      <c r="BY95" s="193">
        <v>1.00604</v>
      </c>
      <c r="BZ95" s="193">
        <v>1.00366</v>
      </c>
      <c r="CA95" s="193">
        <v>0.99000999999999995</v>
      </c>
      <c r="CB95" s="193">
        <v>1.0630299999999999</v>
      </c>
      <c r="CC95" s="193">
        <v>1.12849</v>
      </c>
      <c r="CD95" s="193">
        <v>1.24108</v>
      </c>
      <c r="CE95" s="193">
        <v>1.2446600000000001</v>
      </c>
      <c r="CF95" s="193">
        <v>1.2385900000000001</v>
      </c>
      <c r="CG95" s="193">
        <v>1.10772</v>
      </c>
      <c r="CH95" s="193">
        <v>0.98590999999999995</v>
      </c>
      <c r="CI95" s="193">
        <v>1.0280499999999999</v>
      </c>
      <c r="CJ95" s="193">
        <v>1.00875</v>
      </c>
      <c r="CK95" s="193">
        <v>0.94386999999999999</v>
      </c>
      <c r="CL95" s="193">
        <v>1.1383700000000001</v>
      </c>
      <c r="CM95" s="193">
        <v>1.2970600000000001</v>
      </c>
      <c r="CN95" s="193">
        <v>1.2186699999999999</v>
      </c>
      <c r="CO95" s="193">
        <v>1.17598</v>
      </c>
      <c r="CP95" s="193">
        <v>1.26105</v>
      </c>
      <c r="CQ95" s="193">
        <v>1.29213</v>
      </c>
      <c r="CR95" s="193">
        <v>1.0649999999999999</v>
      </c>
      <c r="CS95" s="193">
        <v>1.0876600000000001</v>
      </c>
      <c r="CT95" s="193">
        <v>1.0850900000000001</v>
      </c>
      <c r="CU95" s="193">
        <v>0.95499999999999996</v>
      </c>
      <c r="CV95" s="193">
        <v>1.0065599999999999</v>
      </c>
      <c r="CW95" s="193">
        <v>0.93503000000000003</v>
      </c>
      <c r="CX95" s="193">
        <v>1.01647</v>
      </c>
      <c r="CY95" s="193">
        <v>1.00495</v>
      </c>
      <c r="CZ95" s="193">
        <v>0.98950000000000005</v>
      </c>
      <c r="DA95" s="193">
        <v>0.98370000000000002</v>
      </c>
      <c r="DB95" s="193">
        <v>1.0881099999999999</v>
      </c>
      <c r="DC95" s="193">
        <v>1.0884799999999999</v>
      </c>
      <c r="DD95" s="193">
        <v>1.09151</v>
      </c>
      <c r="DE95" s="193">
        <v>1.12734</v>
      </c>
      <c r="DF95" s="193">
        <v>1.1630400000000001</v>
      </c>
      <c r="DG95" s="193">
        <v>1.1868799999999999</v>
      </c>
      <c r="DH95" s="193">
        <v>1.2115199999999999</v>
      </c>
      <c r="DI95" s="193">
        <v>1.22546</v>
      </c>
      <c r="DJ95" s="193">
        <v>1.40126</v>
      </c>
      <c r="DK95" s="193">
        <v>0.91388000000000003</v>
      </c>
      <c r="DL95" s="193">
        <v>0.90795999999999999</v>
      </c>
      <c r="DM95" s="193">
        <v>0.90473999999999999</v>
      </c>
      <c r="DN95" s="193">
        <v>0.97330000000000005</v>
      </c>
      <c r="DO95" s="193">
        <v>0.97724</v>
      </c>
      <c r="DP95" s="193">
        <v>0.97638000000000003</v>
      </c>
      <c r="DQ95" s="193">
        <v>0.97616000000000003</v>
      </c>
      <c r="DR95" s="193">
        <v>1.0846899999999999</v>
      </c>
      <c r="DS95" s="193">
        <v>1.1405400000000001</v>
      </c>
      <c r="DT95" s="193">
        <v>1.17496</v>
      </c>
      <c r="DU95" s="193">
        <v>1.2431700000000001</v>
      </c>
      <c r="DV95" s="193">
        <v>1.20987</v>
      </c>
      <c r="DW95" s="193">
        <v>0.93049000000000004</v>
      </c>
      <c r="DX95" s="193">
        <v>0.97406999999999999</v>
      </c>
      <c r="DY95" s="193">
        <v>0.95445999999999998</v>
      </c>
      <c r="DZ95" s="193">
        <v>0.98868</v>
      </c>
      <c r="EA95" s="193">
        <v>1.002</v>
      </c>
      <c r="EB95" s="193">
        <v>1.0093700000000001</v>
      </c>
      <c r="EC95" s="193">
        <v>1.0175099999999999</v>
      </c>
      <c r="ED95" s="193">
        <v>0.82850999999999997</v>
      </c>
      <c r="EE95" s="193">
        <v>0.81023000000000001</v>
      </c>
      <c r="EF95" s="193">
        <v>0.79954999999999998</v>
      </c>
      <c r="EG95" s="193">
        <v>0.79422000000000004</v>
      </c>
      <c r="EH95" s="193">
        <v>1.3253900000000001</v>
      </c>
      <c r="EI95" s="193">
        <v>1.2885899999999999</v>
      </c>
      <c r="EJ95" s="193">
        <v>1.1977199999999999</v>
      </c>
      <c r="EK95" s="193">
        <v>1.4832700000000001</v>
      </c>
      <c r="EL95" s="193">
        <v>1.4984299999999999</v>
      </c>
      <c r="EM95" s="193">
        <v>1.37344</v>
      </c>
      <c r="EN95" s="193">
        <v>1.4475100000000001</v>
      </c>
      <c r="EO95" s="193">
        <v>1.2879100000000001</v>
      </c>
      <c r="EP95" s="193">
        <v>1.16255</v>
      </c>
      <c r="EQ95" s="193">
        <v>1.0591299999999999</v>
      </c>
      <c r="ER95" s="193">
        <v>1.10185</v>
      </c>
      <c r="ES95" s="193">
        <v>0.96028999999999998</v>
      </c>
      <c r="ET95" s="193">
        <v>0.94228999999999996</v>
      </c>
      <c r="EU95" s="193"/>
      <c r="EV95" s="193">
        <v>0.94801999999999997</v>
      </c>
      <c r="EW95" s="193">
        <v>0.93513000000000002</v>
      </c>
      <c r="EX95" s="193">
        <v>0.93013000000000001</v>
      </c>
      <c r="EY95" s="193">
        <v>1.0795999999999999</v>
      </c>
      <c r="EZ95" s="193">
        <v>1.08233</v>
      </c>
      <c r="FA95" s="193">
        <v>1.0894600000000001</v>
      </c>
      <c r="FB95" s="193">
        <v>1.0942400000000001</v>
      </c>
      <c r="FC95" s="193">
        <v>1.0886199999999999</v>
      </c>
      <c r="FD95" s="193">
        <v>1.1724300000000001</v>
      </c>
      <c r="FE95" s="193">
        <v>1.22404</v>
      </c>
      <c r="FF95" s="193">
        <v>1.2613700000000001</v>
      </c>
      <c r="FG95" s="193">
        <v>1.30827</v>
      </c>
      <c r="FH95" s="193">
        <v>1.3434900000000001</v>
      </c>
      <c r="FI95" s="193">
        <v>1.22573</v>
      </c>
      <c r="FJ95" s="193">
        <v>1.30358</v>
      </c>
      <c r="FK95" s="193">
        <v>1.3573999999999999</v>
      </c>
      <c r="FL95" s="193">
        <v>1.10486</v>
      </c>
      <c r="FM95" s="193">
        <v>1.1111200000000001</v>
      </c>
      <c r="FN95" s="193">
        <v>1.0196799999999999</v>
      </c>
      <c r="FO95" s="193">
        <v>0.91091</v>
      </c>
      <c r="FP95" s="193">
        <v>0.99243000000000003</v>
      </c>
      <c r="FQ95" s="193">
        <v>1.0138199999999999</v>
      </c>
      <c r="FR95" s="193">
        <v>1.01054</v>
      </c>
      <c r="FS95" s="193">
        <v>1.0580099999999999</v>
      </c>
      <c r="FT95" s="193">
        <v>1.03895</v>
      </c>
      <c r="FU95" s="193">
        <v>1.00112</v>
      </c>
      <c r="FV95" s="193">
        <v>0.92376000000000003</v>
      </c>
      <c r="FW95" s="193">
        <v>0.95867999999999998</v>
      </c>
      <c r="FX95" s="193">
        <v>1.38567</v>
      </c>
      <c r="FY95" s="193">
        <v>1.01508</v>
      </c>
      <c r="FZ95" s="193">
        <v>1.0415000000000001</v>
      </c>
      <c r="GA95" s="193"/>
      <c r="GB95" s="193">
        <v>1.2167600000000001</v>
      </c>
      <c r="GC95" s="193">
        <v>1.09152</v>
      </c>
      <c r="GD95" s="193">
        <v>0.91017999999999999</v>
      </c>
      <c r="GE95" s="193">
        <v>1.0019199999999999</v>
      </c>
      <c r="GF95" s="193">
        <v>1.09273</v>
      </c>
    </row>
    <row r="96" spans="1:188" s="108" customFormat="1">
      <c r="A96" s="29">
        <v>44854</v>
      </c>
      <c r="B96" s="193">
        <v>1.1426700000000001</v>
      </c>
      <c r="C96" s="193">
        <v>1.31091</v>
      </c>
      <c r="D96" s="193">
        <v>1.31298</v>
      </c>
      <c r="E96" s="193">
        <v>1.2477</v>
      </c>
      <c r="F96" s="193">
        <v>1.2766500000000001</v>
      </c>
      <c r="G96" s="193">
        <v>1.18899</v>
      </c>
      <c r="H96" s="193">
        <v>1.2067699999999999</v>
      </c>
      <c r="I96" s="193">
        <v>1.12537</v>
      </c>
      <c r="J96" s="193">
        <v>1.11788</v>
      </c>
      <c r="K96" s="193">
        <v>1.2991900000000001</v>
      </c>
      <c r="L96" s="193">
        <v>0.85711999999999999</v>
      </c>
      <c r="M96" s="193">
        <v>0.86497000000000002</v>
      </c>
      <c r="N96" s="193">
        <v>0.97335000000000005</v>
      </c>
      <c r="O96" s="193">
        <v>0.86692000000000002</v>
      </c>
      <c r="P96" s="193">
        <v>0.97321999999999997</v>
      </c>
      <c r="Q96" s="193">
        <v>0.99478999999999995</v>
      </c>
      <c r="R96" s="193">
        <v>0.99500999999999995</v>
      </c>
      <c r="S96" s="193">
        <v>0.99475999999999998</v>
      </c>
      <c r="T96" s="193">
        <v>0.99487999999999999</v>
      </c>
      <c r="U96" s="193">
        <v>0.99553000000000003</v>
      </c>
      <c r="V96" s="193">
        <v>0.99570000000000003</v>
      </c>
      <c r="W96" s="193">
        <v>0.99521000000000004</v>
      </c>
      <c r="X96" s="193">
        <v>0.96116000000000001</v>
      </c>
      <c r="Y96" s="193">
        <v>1.3117399999999999</v>
      </c>
      <c r="Z96" s="193">
        <v>1.2901</v>
      </c>
      <c r="AA96" s="193">
        <v>1.26298</v>
      </c>
      <c r="AB96" s="193">
        <v>1.20211</v>
      </c>
      <c r="AC96" s="193">
        <v>1.1633500000000001</v>
      </c>
      <c r="AD96" s="193">
        <v>1.1258600000000001</v>
      </c>
      <c r="AE96" s="193">
        <v>1.0738799999999999</v>
      </c>
      <c r="AF96" s="193">
        <v>1.0846800000000001</v>
      </c>
      <c r="AG96" s="193">
        <v>1.36206</v>
      </c>
      <c r="AH96" s="193">
        <v>1.0012700000000001</v>
      </c>
      <c r="AI96" s="193">
        <v>1.1354500000000001</v>
      </c>
      <c r="AJ96" s="193">
        <v>1.1209</v>
      </c>
      <c r="AK96" s="193">
        <v>1.1201099999999999</v>
      </c>
      <c r="AL96" s="193">
        <v>1.1081799999999999</v>
      </c>
      <c r="AM96" s="193">
        <v>1.04783</v>
      </c>
      <c r="AN96" s="193">
        <v>1.0881799999999999</v>
      </c>
      <c r="AO96" s="193">
        <v>1.11595</v>
      </c>
      <c r="AP96" s="193">
        <v>1.11056</v>
      </c>
      <c r="AQ96" s="193">
        <v>1.1006400000000001</v>
      </c>
      <c r="AR96" s="193">
        <v>1.0952999999999999</v>
      </c>
      <c r="AS96" s="193">
        <v>1.12405</v>
      </c>
      <c r="AT96" s="193">
        <v>1.0917699999999999</v>
      </c>
      <c r="AU96" s="193">
        <v>1.1204000000000001</v>
      </c>
      <c r="AV96" s="193">
        <v>0.84475999999999996</v>
      </c>
      <c r="AW96" s="193">
        <v>0.87949999999999995</v>
      </c>
      <c r="AX96" s="193">
        <v>0.99765999999999999</v>
      </c>
      <c r="AY96" s="193">
        <v>1.01345</v>
      </c>
      <c r="AZ96" s="193">
        <v>1.02807</v>
      </c>
      <c r="BA96" s="193">
        <v>1.0361499999999999</v>
      </c>
      <c r="BB96" s="193">
        <v>1.0405199999999999</v>
      </c>
      <c r="BC96" s="193">
        <v>1.03922</v>
      </c>
      <c r="BD96" s="193">
        <v>1.0297700000000001</v>
      </c>
      <c r="BE96" s="193">
        <v>1.0148299999999999</v>
      </c>
      <c r="BF96" s="193">
        <v>0.99629000000000001</v>
      </c>
      <c r="BG96" s="193">
        <v>0.85841000000000001</v>
      </c>
      <c r="BH96" s="193">
        <v>0.84265000000000001</v>
      </c>
      <c r="BI96" s="193">
        <v>1.1122099999999999</v>
      </c>
      <c r="BJ96" s="193">
        <v>1.14052</v>
      </c>
      <c r="BK96" s="193">
        <v>1.14238</v>
      </c>
      <c r="BL96" s="193">
        <v>1.1390100000000001</v>
      </c>
      <c r="BM96" s="193">
        <v>1.1228899999999999</v>
      </c>
      <c r="BN96" s="193">
        <v>0.80871999999999999</v>
      </c>
      <c r="BO96" s="193">
        <v>1.0329600000000001</v>
      </c>
      <c r="BP96" s="193">
        <v>1.0338799999999999</v>
      </c>
      <c r="BQ96" s="193">
        <v>1.0303500000000001</v>
      </c>
      <c r="BR96" s="193">
        <v>0.94235999999999998</v>
      </c>
      <c r="BS96" s="193">
        <v>0.95179000000000002</v>
      </c>
      <c r="BT96" s="193">
        <v>0.96042000000000005</v>
      </c>
      <c r="BU96" s="193">
        <v>0.99238999999999999</v>
      </c>
      <c r="BV96" s="193">
        <v>1.02563</v>
      </c>
      <c r="BW96" s="193">
        <v>1.0154700000000001</v>
      </c>
      <c r="BX96" s="193">
        <v>1.01606</v>
      </c>
      <c r="BY96" s="193">
        <v>1.0175099999999999</v>
      </c>
      <c r="BZ96" s="193">
        <v>1.0169900000000001</v>
      </c>
      <c r="CA96" s="193">
        <v>1.00386</v>
      </c>
      <c r="CB96" s="193">
        <v>1.0652600000000001</v>
      </c>
      <c r="CC96" s="193">
        <v>1.1324000000000001</v>
      </c>
      <c r="CD96" s="193">
        <v>1.2465299999999999</v>
      </c>
      <c r="CE96" s="193">
        <v>1.25092</v>
      </c>
      <c r="CF96" s="193">
        <v>1.24553</v>
      </c>
      <c r="CG96" s="193">
        <v>1.1144000000000001</v>
      </c>
      <c r="CH96" s="193">
        <v>0.98997999999999997</v>
      </c>
      <c r="CI96" s="193">
        <v>1.0337400000000001</v>
      </c>
      <c r="CJ96" s="193">
        <v>1.01369</v>
      </c>
      <c r="CK96" s="193">
        <v>0.94969000000000003</v>
      </c>
      <c r="CL96" s="193">
        <v>1.14192</v>
      </c>
      <c r="CM96" s="193">
        <v>1.3075600000000001</v>
      </c>
      <c r="CN96" s="193">
        <v>1.22533</v>
      </c>
      <c r="CO96" s="193">
        <v>1.1812499999999999</v>
      </c>
      <c r="CP96" s="193">
        <v>1.26956</v>
      </c>
      <c r="CQ96" s="193">
        <v>1.30176</v>
      </c>
      <c r="CR96" s="193">
        <v>1.0683100000000001</v>
      </c>
      <c r="CS96" s="193">
        <v>1.0925100000000001</v>
      </c>
      <c r="CT96" s="193">
        <v>1.09405</v>
      </c>
      <c r="CU96" s="193">
        <v>0.96018999999999999</v>
      </c>
      <c r="CV96" s="193">
        <v>1.0140100000000001</v>
      </c>
      <c r="CW96" s="193">
        <v>0.94269000000000003</v>
      </c>
      <c r="CX96" s="193">
        <v>1.0220800000000001</v>
      </c>
      <c r="CY96" s="193">
        <v>1.0085599999999999</v>
      </c>
      <c r="CZ96" s="193">
        <v>0.98956999999999995</v>
      </c>
      <c r="DA96" s="193">
        <v>0.98243999999999998</v>
      </c>
      <c r="DB96" s="193">
        <v>1.0925100000000001</v>
      </c>
      <c r="DC96" s="193">
        <v>1.0929</v>
      </c>
      <c r="DD96" s="193">
        <v>1.0972999999999999</v>
      </c>
      <c r="DE96" s="193">
        <v>1.1337699999999999</v>
      </c>
      <c r="DF96" s="193">
        <v>1.17056</v>
      </c>
      <c r="DG96" s="193">
        <v>1.19502</v>
      </c>
      <c r="DH96" s="193">
        <v>1.21994</v>
      </c>
      <c r="DI96" s="193">
        <v>1.2338100000000001</v>
      </c>
      <c r="DJ96" s="193">
        <v>1.41354</v>
      </c>
      <c r="DK96" s="193">
        <v>0.91801999999999995</v>
      </c>
      <c r="DL96" s="193">
        <v>0.91310000000000002</v>
      </c>
      <c r="DM96" s="193">
        <v>0.91013999999999995</v>
      </c>
      <c r="DN96" s="193">
        <v>0.97480999999999995</v>
      </c>
      <c r="DO96" s="193">
        <v>0.97699000000000003</v>
      </c>
      <c r="DP96" s="193">
        <v>0.97680999999999996</v>
      </c>
      <c r="DQ96" s="193">
        <v>0.97696000000000005</v>
      </c>
      <c r="DR96" s="193">
        <v>1.0902000000000001</v>
      </c>
      <c r="DS96" s="193">
        <v>1.1469800000000001</v>
      </c>
      <c r="DT96" s="193">
        <v>1.1823300000000001</v>
      </c>
      <c r="DU96" s="193">
        <v>1.2514799999999999</v>
      </c>
      <c r="DV96" s="193">
        <v>1.21774</v>
      </c>
      <c r="DW96" s="193">
        <v>0.93733999999999995</v>
      </c>
      <c r="DX96" s="193">
        <v>0.98</v>
      </c>
      <c r="DY96" s="193">
        <v>0.95935999999999999</v>
      </c>
      <c r="DZ96" s="193">
        <v>0.99541000000000002</v>
      </c>
      <c r="EA96" s="193">
        <v>1.0095000000000001</v>
      </c>
      <c r="EB96" s="193">
        <v>1.0173300000000001</v>
      </c>
      <c r="EC96" s="193">
        <v>1.0259499999999999</v>
      </c>
      <c r="ED96" s="193">
        <v>0.83308000000000004</v>
      </c>
      <c r="EE96" s="193">
        <v>0.81552000000000002</v>
      </c>
      <c r="EF96" s="193">
        <v>0.80557999999999996</v>
      </c>
      <c r="EG96" s="193">
        <v>0.80076999999999998</v>
      </c>
      <c r="EH96" s="193">
        <v>1.3327599999999999</v>
      </c>
      <c r="EI96" s="193">
        <v>1.2948200000000001</v>
      </c>
      <c r="EJ96" s="193">
        <v>1.2017899999999999</v>
      </c>
      <c r="EK96" s="193">
        <v>1.4921899999999999</v>
      </c>
      <c r="EL96" s="193">
        <v>1.50766</v>
      </c>
      <c r="EM96" s="193">
        <v>1.3785000000000001</v>
      </c>
      <c r="EN96" s="193">
        <v>1.4551799999999999</v>
      </c>
      <c r="EO96" s="193">
        <v>1.2912999999999999</v>
      </c>
      <c r="EP96" s="193">
        <v>1.1650499999999999</v>
      </c>
      <c r="EQ96" s="193">
        <v>1.0652699999999999</v>
      </c>
      <c r="ER96" s="193">
        <v>1.10903</v>
      </c>
      <c r="ES96" s="193">
        <v>0.96270999999999995</v>
      </c>
      <c r="ET96" s="193">
        <v>0.94747999999999999</v>
      </c>
      <c r="EU96" s="193"/>
      <c r="EV96" s="193">
        <v>0.95028999999999997</v>
      </c>
      <c r="EW96" s="193">
        <v>0.93891999999999998</v>
      </c>
      <c r="EX96" s="193">
        <v>0.93489</v>
      </c>
      <c r="EY96" s="193">
        <v>1.08545</v>
      </c>
      <c r="EZ96" s="193">
        <v>1.08769</v>
      </c>
      <c r="FA96" s="193">
        <v>1.09538</v>
      </c>
      <c r="FB96" s="193">
        <v>1.09927</v>
      </c>
      <c r="FC96" s="193">
        <v>1.09379</v>
      </c>
      <c r="FD96" s="193">
        <v>1.17597</v>
      </c>
      <c r="FE96" s="193">
        <v>1.22858</v>
      </c>
      <c r="FF96" s="193">
        <v>1.2669699999999999</v>
      </c>
      <c r="FG96" s="193">
        <v>1.31504</v>
      </c>
      <c r="FH96" s="193">
        <v>1.35137</v>
      </c>
      <c r="FI96" s="193">
        <v>1.2322</v>
      </c>
      <c r="FJ96" s="193">
        <v>1.3104499999999999</v>
      </c>
      <c r="FK96" s="193">
        <v>1.3631500000000001</v>
      </c>
      <c r="FL96" s="193">
        <v>1.1097300000000001</v>
      </c>
      <c r="FM96" s="193">
        <v>1.1160300000000001</v>
      </c>
      <c r="FN96" s="193">
        <v>1.0194399999999999</v>
      </c>
      <c r="FO96" s="193">
        <v>0.91069</v>
      </c>
      <c r="FP96" s="193">
        <v>0.99555000000000005</v>
      </c>
      <c r="FQ96" s="193">
        <v>1.01701</v>
      </c>
      <c r="FR96" s="193">
        <v>1.01373</v>
      </c>
      <c r="FS96" s="193">
        <v>1.06314</v>
      </c>
      <c r="FT96" s="193">
        <v>1.04501</v>
      </c>
      <c r="FU96" s="193">
        <v>1.00678</v>
      </c>
      <c r="FV96" s="193">
        <v>0.92412000000000005</v>
      </c>
      <c r="FW96" s="193">
        <v>0.95931999999999995</v>
      </c>
      <c r="FX96" s="193">
        <v>1.3858299999999999</v>
      </c>
      <c r="FY96" s="193">
        <v>1.0185</v>
      </c>
      <c r="FZ96" s="193">
        <v>1.0463100000000001</v>
      </c>
      <c r="GA96" s="193"/>
      <c r="GB96" s="193">
        <v>1.21793</v>
      </c>
      <c r="GC96" s="193">
        <v>1.09256</v>
      </c>
      <c r="GD96" s="193">
        <v>0.91025999999999996</v>
      </c>
      <c r="GE96" s="193">
        <v>1.00966</v>
      </c>
      <c r="GF96" s="193">
        <v>1.0960700000000001</v>
      </c>
    </row>
    <row r="97" spans="1:188" s="108" customFormat="1">
      <c r="A97" s="29">
        <v>44855</v>
      </c>
      <c r="B97" s="193">
        <v>1.13497</v>
      </c>
      <c r="C97" s="193">
        <v>1.29633</v>
      </c>
      <c r="D97" s="193">
        <v>1.2977099999999999</v>
      </c>
      <c r="E97" s="193">
        <v>1.23654</v>
      </c>
      <c r="F97" s="193">
        <v>1.26369</v>
      </c>
      <c r="G97" s="193">
        <v>1.18075</v>
      </c>
      <c r="H97" s="193">
        <v>1.1975100000000001</v>
      </c>
      <c r="I97" s="193">
        <v>1.1175600000000001</v>
      </c>
      <c r="J97" s="193">
        <v>1.10528</v>
      </c>
      <c r="K97" s="193">
        <v>1.28959</v>
      </c>
      <c r="L97" s="193">
        <v>0.84750999999999999</v>
      </c>
      <c r="M97" s="193">
        <v>0.85502999999999996</v>
      </c>
      <c r="N97" s="193">
        <v>0.96603000000000006</v>
      </c>
      <c r="O97" s="193">
        <v>0.85753000000000001</v>
      </c>
      <c r="P97" s="193">
        <v>0.96599999999999997</v>
      </c>
      <c r="Q97" s="193">
        <v>0.99184000000000005</v>
      </c>
      <c r="R97" s="193">
        <v>0.99229999999999996</v>
      </c>
      <c r="S97" s="193">
        <v>0.99195</v>
      </c>
      <c r="T97" s="193">
        <v>0.99199000000000004</v>
      </c>
      <c r="U97" s="193">
        <v>0.99309000000000003</v>
      </c>
      <c r="V97" s="193">
        <v>0.99324999999999997</v>
      </c>
      <c r="W97" s="193">
        <v>0.99261999999999995</v>
      </c>
      <c r="X97" s="193">
        <v>0.95694999999999997</v>
      </c>
      <c r="Y97" s="193">
        <v>1.3011999999999999</v>
      </c>
      <c r="Z97" s="193">
        <v>1.2798099999999999</v>
      </c>
      <c r="AA97" s="193">
        <v>1.25301</v>
      </c>
      <c r="AB97" s="193">
        <v>1.1931</v>
      </c>
      <c r="AC97" s="193">
        <v>1.1552</v>
      </c>
      <c r="AD97" s="193">
        <v>1.1182799999999999</v>
      </c>
      <c r="AE97" s="193">
        <v>1.0666800000000001</v>
      </c>
      <c r="AF97" s="193">
        <v>1.07599</v>
      </c>
      <c r="AG97" s="193">
        <v>1.35741</v>
      </c>
      <c r="AH97" s="193">
        <v>0.99324999999999997</v>
      </c>
      <c r="AI97" s="193">
        <v>1.1270800000000001</v>
      </c>
      <c r="AJ97" s="193">
        <v>1.1128400000000001</v>
      </c>
      <c r="AK97" s="193">
        <v>1.1127100000000001</v>
      </c>
      <c r="AL97" s="193">
        <v>1.10107</v>
      </c>
      <c r="AM97" s="193">
        <v>1.0426299999999999</v>
      </c>
      <c r="AN97" s="193">
        <v>1.08046</v>
      </c>
      <c r="AO97" s="193">
        <v>1.10826</v>
      </c>
      <c r="AP97" s="193">
        <v>1.1044499999999999</v>
      </c>
      <c r="AQ97" s="193">
        <v>1.09476</v>
      </c>
      <c r="AR97" s="193">
        <v>1.08721</v>
      </c>
      <c r="AS97" s="193">
        <v>1.1159600000000001</v>
      </c>
      <c r="AT97" s="193">
        <v>1.0838399999999999</v>
      </c>
      <c r="AU97" s="193">
        <v>1.1124799999999999</v>
      </c>
      <c r="AV97" s="193">
        <v>0.83847000000000005</v>
      </c>
      <c r="AW97" s="193">
        <v>0.87465000000000004</v>
      </c>
      <c r="AX97" s="193">
        <v>0.99360999999999999</v>
      </c>
      <c r="AY97" s="193">
        <v>1.00935</v>
      </c>
      <c r="AZ97" s="193">
        <v>1.02359</v>
      </c>
      <c r="BA97" s="193">
        <v>1.0300499999999999</v>
      </c>
      <c r="BB97" s="193">
        <v>1.0345</v>
      </c>
      <c r="BC97" s="193">
        <v>1.03335</v>
      </c>
      <c r="BD97" s="193">
        <v>1.02416</v>
      </c>
      <c r="BE97" s="193">
        <v>1.0093700000000001</v>
      </c>
      <c r="BF97" s="193">
        <v>0.99146000000000001</v>
      </c>
      <c r="BG97" s="193">
        <v>0.85324999999999995</v>
      </c>
      <c r="BH97" s="193">
        <v>0.83665</v>
      </c>
      <c r="BI97" s="193">
        <v>1.1033599999999999</v>
      </c>
      <c r="BJ97" s="193">
        <v>1.1305000000000001</v>
      </c>
      <c r="BK97" s="193">
        <v>1.1322399999999999</v>
      </c>
      <c r="BL97" s="193">
        <v>1.1289800000000001</v>
      </c>
      <c r="BM97" s="193">
        <v>1.1125499999999999</v>
      </c>
      <c r="BN97" s="193">
        <v>0.80118999999999996</v>
      </c>
      <c r="BO97" s="193">
        <v>1.02763</v>
      </c>
      <c r="BP97" s="193">
        <v>1.0285</v>
      </c>
      <c r="BQ97" s="193">
        <v>1.0245599999999999</v>
      </c>
      <c r="BR97" s="193">
        <v>0.93766000000000005</v>
      </c>
      <c r="BS97" s="193">
        <v>0.94664999999999999</v>
      </c>
      <c r="BT97" s="193">
        <v>0.95506000000000002</v>
      </c>
      <c r="BU97" s="193">
        <v>0.98687000000000002</v>
      </c>
      <c r="BV97" s="193">
        <v>1.0197400000000001</v>
      </c>
      <c r="BW97" s="193">
        <v>1.00973</v>
      </c>
      <c r="BX97" s="193">
        <v>1.02234</v>
      </c>
      <c r="BY97" s="193">
        <v>1.0271399999999999</v>
      </c>
      <c r="BZ97" s="193">
        <v>1.0280100000000001</v>
      </c>
      <c r="CA97" s="193">
        <v>1.0154700000000001</v>
      </c>
      <c r="CB97" s="193">
        <v>1.05775</v>
      </c>
      <c r="CC97" s="193">
        <v>1.12401</v>
      </c>
      <c r="CD97" s="193">
        <v>1.23702</v>
      </c>
      <c r="CE97" s="193">
        <v>1.24125</v>
      </c>
      <c r="CF97" s="193">
        <v>1.23573</v>
      </c>
      <c r="CG97" s="193">
        <v>1.1055699999999999</v>
      </c>
      <c r="CH97" s="193">
        <v>0.98068999999999995</v>
      </c>
      <c r="CI97" s="193">
        <v>1.0236799999999999</v>
      </c>
      <c r="CJ97" s="193">
        <v>1.0039499999999999</v>
      </c>
      <c r="CK97" s="193">
        <v>0.94221999999999995</v>
      </c>
      <c r="CL97" s="193">
        <v>1.13595</v>
      </c>
      <c r="CM97" s="193">
        <v>1.29749</v>
      </c>
      <c r="CN97" s="193">
        <v>1.21743</v>
      </c>
      <c r="CO97" s="193">
        <v>1.17401</v>
      </c>
      <c r="CP97" s="193">
        <v>1.2604900000000001</v>
      </c>
      <c r="CQ97" s="193">
        <v>1.2921100000000001</v>
      </c>
      <c r="CR97" s="193">
        <v>1.0626899999999999</v>
      </c>
      <c r="CS97" s="193">
        <v>1.08578</v>
      </c>
      <c r="CT97" s="193">
        <v>1.08558</v>
      </c>
      <c r="CU97" s="193">
        <v>0.95399</v>
      </c>
      <c r="CV97" s="193">
        <v>1.00647</v>
      </c>
      <c r="CW97" s="193">
        <v>0.93539000000000005</v>
      </c>
      <c r="CX97" s="193">
        <v>1.0149699999999999</v>
      </c>
      <c r="CY97" s="193">
        <v>1.0019</v>
      </c>
      <c r="CZ97" s="193">
        <v>0.98492999999999997</v>
      </c>
      <c r="DA97" s="193">
        <v>0.97853000000000001</v>
      </c>
      <c r="DB97" s="193">
        <v>1.08786</v>
      </c>
      <c r="DC97" s="193">
        <v>1.0881700000000001</v>
      </c>
      <c r="DD97" s="193">
        <v>1.09141</v>
      </c>
      <c r="DE97" s="193">
        <v>1.1273200000000001</v>
      </c>
      <c r="DF97" s="193">
        <v>1.1631800000000001</v>
      </c>
      <c r="DG97" s="193">
        <v>1.18713</v>
      </c>
      <c r="DH97" s="193">
        <v>1.21173</v>
      </c>
      <c r="DI97" s="193">
        <v>1.2257</v>
      </c>
      <c r="DJ97" s="193">
        <v>1.4100699999999999</v>
      </c>
      <c r="DK97" s="193">
        <v>0.91415000000000002</v>
      </c>
      <c r="DL97" s="193">
        <v>0.90842000000000001</v>
      </c>
      <c r="DM97" s="193">
        <v>0.90525</v>
      </c>
      <c r="DN97" s="193">
        <v>0.97302999999999995</v>
      </c>
      <c r="DO97" s="193">
        <v>0.97024999999999995</v>
      </c>
      <c r="DP97" s="193">
        <v>0.96911000000000003</v>
      </c>
      <c r="DQ97" s="193">
        <v>0.96882999999999997</v>
      </c>
      <c r="DR97" s="193">
        <v>1.08463</v>
      </c>
      <c r="DS97" s="193">
        <v>1.1412800000000001</v>
      </c>
      <c r="DT97" s="193">
        <v>1.1766099999999999</v>
      </c>
      <c r="DU97" s="193">
        <v>1.24552</v>
      </c>
      <c r="DV97" s="193">
        <v>1.21184</v>
      </c>
      <c r="DW97" s="193">
        <v>0.93201000000000001</v>
      </c>
      <c r="DX97" s="193">
        <v>0.97411000000000003</v>
      </c>
      <c r="DY97" s="193">
        <v>0.95345999999999997</v>
      </c>
      <c r="DZ97" s="193">
        <v>0.98958000000000002</v>
      </c>
      <c r="EA97" s="193">
        <v>1.00369</v>
      </c>
      <c r="EB97" s="193">
        <v>1.0116000000000001</v>
      </c>
      <c r="EC97" s="193">
        <v>1.0202100000000001</v>
      </c>
      <c r="ED97" s="193">
        <v>0.82633000000000001</v>
      </c>
      <c r="EE97" s="193">
        <v>0.80808999999999997</v>
      </c>
      <c r="EF97" s="193">
        <v>0.79744999999999999</v>
      </c>
      <c r="EG97" s="193">
        <v>0.79205999999999999</v>
      </c>
      <c r="EH97" s="193">
        <v>1.3253699999999999</v>
      </c>
      <c r="EI97" s="193">
        <v>1.2879400000000001</v>
      </c>
      <c r="EJ97" s="193">
        <v>1.1960599999999999</v>
      </c>
      <c r="EK97" s="193">
        <v>1.4838499999999999</v>
      </c>
      <c r="EL97" s="193">
        <v>1.4993099999999999</v>
      </c>
      <c r="EM97" s="193">
        <v>1.37181</v>
      </c>
      <c r="EN97" s="193">
        <v>1.4475</v>
      </c>
      <c r="EO97" s="193">
        <v>1.2856000000000001</v>
      </c>
      <c r="EP97" s="193">
        <v>1.1591800000000001</v>
      </c>
      <c r="EQ97" s="193">
        <v>1.0593300000000001</v>
      </c>
      <c r="ER97" s="193">
        <v>1.1026499999999999</v>
      </c>
      <c r="ES97" s="193">
        <v>0.95987999999999996</v>
      </c>
      <c r="ET97" s="193">
        <v>0.94338</v>
      </c>
      <c r="EU97" s="193"/>
      <c r="EV97" s="193">
        <v>0.94676000000000005</v>
      </c>
      <c r="EW97" s="193">
        <v>0.93444000000000005</v>
      </c>
      <c r="EX97" s="193">
        <v>0.92996999999999996</v>
      </c>
      <c r="EY97" s="193">
        <v>1.0780400000000001</v>
      </c>
      <c r="EZ97" s="193">
        <v>1.08073</v>
      </c>
      <c r="FA97" s="193">
        <v>1.08802</v>
      </c>
      <c r="FB97" s="193">
        <v>1.0927899999999999</v>
      </c>
      <c r="FC97" s="193">
        <v>1.08754</v>
      </c>
      <c r="FD97" s="193">
        <v>1.1717200000000001</v>
      </c>
      <c r="FE97" s="193">
        <v>1.2239199999999999</v>
      </c>
      <c r="FF97" s="193">
        <v>1.2619100000000001</v>
      </c>
      <c r="FG97" s="193">
        <v>1.3095699999999999</v>
      </c>
      <c r="FH97" s="193">
        <v>1.3454999999999999</v>
      </c>
      <c r="FI97" s="193">
        <v>1.2254499999999999</v>
      </c>
      <c r="FJ97" s="193">
        <v>1.3032999999999999</v>
      </c>
      <c r="FK97" s="193">
        <v>1.35619</v>
      </c>
      <c r="FL97" s="193">
        <v>1.1028800000000001</v>
      </c>
      <c r="FM97" s="193">
        <v>1.1091299999999999</v>
      </c>
      <c r="FN97" s="193">
        <v>1.01701</v>
      </c>
      <c r="FO97" s="193">
        <v>0.90851999999999999</v>
      </c>
      <c r="FP97" s="193">
        <v>0.99307999999999996</v>
      </c>
      <c r="FQ97" s="193">
        <v>1.01102</v>
      </c>
      <c r="FR97" s="193">
        <v>1.00776</v>
      </c>
      <c r="FS97" s="193">
        <v>1.0563499999999999</v>
      </c>
      <c r="FT97" s="193">
        <v>1.03742</v>
      </c>
      <c r="FU97" s="193">
        <v>0.99970000000000003</v>
      </c>
      <c r="FV97" s="193">
        <v>0.91691</v>
      </c>
      <c r="FW97" s="193">
        <v>0.95377999999999996</v>
      </c>
      <c r="FX97" s="193">
        <v>1.38489</v>
      </c>
      <c r="FY97" s="193">
        <v>1.01258</v>
      </c>
      <c r="FZ97" s="193">
        <v>1.0387999999999999</v>
      </c>
      <c r="GA97" s="193"/>
      <c r="GB97" s="193">
        <v>1.2109099999999999</v>
      </c>
      <c r="GC97" s="193">
        <v>1.08623</v>
      </c>
      <c r="GD97" s="193">
        <v>0.90383999999999998</v>
      </c>
      <c r="GE97" s="193">
        <v>1.00806</v>
      </c>
      <c r="GF97" s="193">
        <v>1.09239</v>
      </c>
    </row>
    <row r="98" spans="1:188" s="108" customFormat="1">
      <c r="A98" s="29">
        <v>44858</v>
      </c>
      <c r="B98" s="193">
        <v>1.13412</v>
      </c>
      <c r="C98" s="193">
        <v>1.29931</v>
      </c>
      <c r="D98" s="193">
        <v>1.3011200000000001</v>
      </c>
      <c r="E98" s="193">
        <v>1.23759</v>
      </c>
      <c r="F98" s="193">
        <v>1.2658799999999999</v>
      </c>
      <c r="G98" s="193">
        <v>1.1801999999999999</v>
      </c>
      <c r="H98" s="193">
        <v>1.1974800000000001</v>
      </c>
      <c r="I98" s="193">
        <v>1.11703</v>
      </c>
      <c r="J98" s="193">
        <v>1.10791</v>
      </c>
      <c r="K98" s="193">
        <v>1.2973399999999999</v>
      </c>
      <c r="L98" s="193">
        <v>0.84957000000000005</v>
      </c>
      <c r="M98" s="193">
        <v>0.85729999999999995</v>
      </c>
      <c r="N98" s="193">
        <v>0.97169000000000005</v>
      </c>
      <c r="O98" s="193">
        <v>0.85980999999999996</v>
      </c>
      <c r="P98" s="193">
        <v>0.97155999999999998</v>
      </c>
      <c r="Q98" s="193">
        <v>0.98746999999999996</v>
      </c>
      <c r="R98" s="193">
        <v>0.98780000000000001</v>
      </c>
      <c r="S98" s="193">
        <v>0.98745000000000005</v>
      </c>
      <c r="T98" s="193">
        <v>0.98756999999999995</v>
      </c>
      <c r="U98" s="193">
        <v>0.98889000000000005</v>
      </c>
      <c r="V98" s="193">
        <v>0.98916000000000004</v>
      </c>
      <c r="W98" s="193">
        <v>0.98829</v>
      </c>
      <c r="X98" s="193">
        <v>0.95174999999999998</v>
      </c>
      <c r="Y98" s="193">
        <v>1.2946899999999999</v>
      </c>
      <c r="Z98" s="193">
        <v>1.27345</v>
      </c>
      <c r="AA98" s="193">
        <v>1.2468300000000001</v>
      </c>
      <c r="AB98" s="193">
        <v>1.1874499999999999</v>
      </c>
      <c r="AC98" s="193">
        <v>1.15004</v>
      </c>
      <c r="AD98" s="193">
        <v>1.11348</v>
      </c>
      <c r="AE98" s="193">
        <v>1.0621400000000001</v>
      </c>
      <c r="AF98" s="193">
        <v>1.07064</v>
      </c>
      <c r="AG98" s="193">
        <v>1.35608</v>
      </c>
      <c r="AH98" s="193">
        <v>0.98828000000000005</v>
      </c>
      <c r="AI98" s="193">
        <v>1.12294</v>
      </c>
      <c r="AJ98" s="193">
        <v>1.10886</v>
      </c>
      <c r="AK98" s="193">
        <v>1.1086800000000001</v>
      </c>
      <c r="AL98" s="193">
        <v>1.0972</v>
      </c>
      <c r="AM98" s="193">
        <v>1.03912</v>
      </c>
      <c r="AN98" s="193">
        <v>1.0765</v>
      </c>
      <c r="AO98" s="193">
        <v>1.10433</v>
      </c>
      <c r="AP98" s="193">
        <v>1.10066</v>
      </c>
      <c r="AQ98" s="193">
        <v>1.0911200000000001</v>
      </c>
      <c r="AR98" s="193">
        <v>1.08321</v>
      </c>
      <c r="AS98" s="193">
        <v>1.1119699999999999</v>
      </c>
      <c r="AT98" s="193">
        <v>1.07989</v>
      </c>
      <c r="AU98" s="193">
        <v>1.1085499999999999</v>
      </c>
      <c r="AV98" s="193">
        <v>0.83535999999999999</v>
      </c>
      <c r="AW98" s="193">
        <v>0.87165000000000004</v>
      </c>
      <c r="AX98" s="193">
        <v>0.98440000000000005</v>
      </c>
      <c r="AY98" s="193">
        <v>1.00264</v>
      </c>
      <c r="AZ98" s="193">
        <v>1.0197700000000001</v>
      </c>
      <c r="BA98" s="193">
        <v>1.0288600000000001</v>
      </c>
      <c r="BB98" s="193">
        <v>1.03328</v>
      </c>
      <c r="BC98" s="193">
        <v>1.03203</v>
      </c>
      <c r="BD98" s="193">
        <v>1.0226900000000001</v>
      </c>
      <c r="BE98" s="193">
        <v>1.00759</v>
      </c>
      <c r="BF98" s="193">
        <v>0.98953999999999998</v>
      </c>
      <c r="BG98" s="193">
        <v>0.84794999999999998</v>
      </c>
      <c r="BH98" s="193">
        <v>0.83326</v>
      </c>
      <c r="BI98" s="193">
        <v>1.1002400000000001</v>
      </c>
      <c r="BJ98" s="193">
        <v>1.1271500000000001</v>
      </c>
      <c r="BK98" s="193">
        <v>1.12835</v>
      </c>
      <c r="BL98" s="193">
        <v>1.1246</v>
      </c>
      <c r="BM98" s="193">
        <v>1.1079699999999999</v>
      </c>
      <c r="BN98" s="193">
        <v>0.79781000000000002</v>
      </c>
      <c r="BO98" s="193">
        <v>1.0279799999999999</v>
      </c>
      <c r="BP98" s="193">
        <v>1.0279199999999999</v>
      </c>
      <c r="BQ98" s="193">
        <v>1.02372</v>
      </c>
      <c r="BR98" s="193">
        <v>0.93479000000000001</v>
      </c>
      <c r="BS98" s="193">
        <v>0.94379999999999997</v>
      </c>
      <c r="BT98" s="193">
        <v>0.95204</v>
      </c>
      <c r="BU98" s="193">
        <v>0.98375000000000001</v>
      </c>
      <c r="BV98" s="193">
        <v>1.0164599999999999</v>
      </c>
      <c r="BW98" s="193">
        <v>1.0066200000000001</v>
      </c>
      <c r="BX98" s="193">
        <v>1.0156499999999999</v>
      </c>
      <c r="BY98" s="193">
        <v>1.0204800000000001</v>
      </c>
      <c r="BZ98" s="193">
        <v>1.02163</v>
      </c>
      <c r="CA98" s="193">
        <v>1.0095700000000001</v>
      </c>
      <c r="CB98" s="193">
        <v>1.0518099999999999</v>
      </c>
      <c r="CC98" s="193">
        <v>1.1184099999999999</v>
      </c>
      <c r="CD98" s="193">
        <v>1.2314700000000001</v>
      </c>
      <c r="CE98" s="193">
        <v>1.2361200000000001</v>
      </c>
      <c r="CF98" s="193">
        <v>1.2309699999999999</v>
      </c>
      <c r="CG98" s="193">
        <v>1.1014699999999999</v>
      </c>
      <c r="CH98" s="193">
        <v>0.97648000000000001</v>
      </c>
      <c r="CI98" s="193">
        <v>1.0197499999999999</v>
      </c>
      <c r="CJ98" s="193">
        <v>0.99990000000000001</v>
      </c>
      <c r="CK98" s="193">
        <v>0.93859999999999999</v>
      </c>
      <c r="CL98" s="193">
        <v>1.13185</v>
      </c>
      <c r="CM98" s="193">
        <v>1.29599</v>
      </c>
      <c r="CN98" s="193">
        <v>1.21366</v>
      </c>
      <c r="CO98" s="193">
        <v>1.1699299999999999</v>
      </c>
      <c r="CP98" s="193">
        <v>1.2574399999999999</v>
      </c>
      <c r="CQ98" s="193">
        <v>1.2898700000000001</v>
      </c>
      <c r="CR98" s="193">
        <v>1.0587800000000001</v>
      </c>
      <c r="CS98" s="193">
        <v>1.0819399999999999</v>
      </c>
      <c r="CT98" s="193">
        <v>1.0844199999999999</v>
      </c>
      <c r="CU98" s="193">
        <v>0.95099</v>
      </c>
      <c r="CV98" s="193">
        <v>1.0046299999999999</v>
      </c>
      <c r="CW98" s="193">
        <v>0.93430000000000002</v>
      </c>
      <c r="CX98" s="193">
        <v>1.01407</v>
      </c>
      <c r="CY98" s="193">
        <v>0.99758999999999998</v>
      </c>
      <c r="CZ98" s="193">
        <v>0.97592000000000001</v>
      </c>
      <c r="DA98" s="193">
        <v>0.96777000000000002</v>
      </c>
      <c r="DB98" s="193">
        <v>1.0857699999999999</v>
      </c>
      <c r="DC98" s="193">
        <v>1.08599</v>
      </c>
      <c r="DD98" s="193">
        <v>1.08874</v>
      </c>
      <c r="DE98" s="193">
        <v>1.1243700000000001</v>
      </c>
      <c r="DF98" s="193">
        <v>1.15977</v>
      </c>
      <c r="DG98" s="193">
        <v>1.18354</v>
      </c>
      <c r="DH98" s="193">
        <v>1.20797</v>
      </c>
      <c r="DI98" s="193">
        <v>1.222</v>
      </c>
      <c r="DJ98" s="193">
        <v>1.4106300000000001</v>
      </c>
      <c r="DK98" s="193">
        <v>0.91205999999999998</v>
      </c>
      <c r="DL98" s="193">
        <v>0.90593000000000001</v>
      </c>
      <c r="DM98" s="193">
        <v>0.90266000000000002</v>
      </c>
      <c r="DN98" s="193">
        <v>0.97197999999999996</v>
      </c>
      <c r="DO98" s="193">
        <v>0.96791000000000005</v>
      </c>
      <c r="DP98" s="193">
        <v>0.96789000000000003</v>
      </c>
      <c r="DQ98" s="193">
        <v>0.96821999999999997</v>
      </c>
      <c r="DR98" s="193">
        <v>1.08236</v>
      </c>
      <c r="DS98" s="193">
        <v>1.1394500000000001</v>
      </c>
      <c r="DT98" s="193">
        <v>1.17516</v>
      </c>
      <c r="DU98" s="193">
        <v>1.24451</v>
      </c>
      <c r="DV98" s="193">
        <v>1.2104699999999999</v>
      </c>
      <c r="DW98" s="193">
        <v>0.93088000000000004</v>
      </c>
      <c r="DX98" s="193">
        <v>0.97165999999999997</v>
      </c>
      <c r="DY98" s="193">
        <v>0.95050999999999997</v>
      </c>
      <c r="DZ98" s="193">
        <v>0.98753999999999997</v>
      </c>
      <c r="EA98" s="193">
        <v>1.00203</v>
      </c>
      <c r="EB98" s="193">
        <v>1.0102100000000001</v>
      </c>
      <c r="EC98" s="193">
        <v>1.01905</v>
      </c>
      <c r="ED98" s="193">
        <v>0.82271000000000005</v>
      </c>
      <c r="EE98" s="193">
        <v>0.80413000000000001</v>
      </c>
      <c r="EF98" s="193">
        <v>0.79312000000000005</v>
      </c>
      <c r="EG98" s="193">
        <v>0.78742999999999996</v>
      </c>
      <c r="EH98" s="193">
        <v>1.3213900000000001</v>
      </c>
      <c r="EI98" s="193">
        <v>1.28406</v>
      </c>
      <c r="EJ98" s="193">
        <v>1.1929799999999999</v>
      </c>
      <c r="EK98" s="193">
        <v>1.48003</v>
      </c>
      <c r="EL98" s="193">
        <v>1.4954400000000001</v>
      </c>
      <c r="EM98" s="193">
        <v>1.3683700000000001</v>
      </c>
      <c r="EN98" s="193">
        <v>1.4438299999999999</v>
      </c>
      <c r="EO98" s="193">
        <v>1.2823899999999999</v>
      </c>
      <c r="EP98" s="193">
        <v>1.1559900000000001</v>
      </c>
      <c r="EQ98" s="193">
        <v>1.05626</v>
      </c>
      <c r="ER98" s="193">
        <v>1.0996600000000001</v>
      </c>
      <c r="ES98" s="193">
        <v>0.95682999999999996</v>
      </c>
      <c r="ET98" s="193">
        <v>0.93979000000000001</v>
      </c>
      <c r="EU98" s="193"/>
      <c r="EV98" s="193">
        <v>0.94354000000000005</v>
      </c>
      <c r="EW98" s="193">
        <v>0.93089999999999995</v>
      </c>
      <c r="EX98" s="193">
        <v>0.92659999999999998</v>
      </c>
      <c r="EY98" s="193">
        <v>1.0783499999999999</v>
      </c>
      <c r="EZ98" s="193">
        <v>1.0805800000000001</v>
      </c>
      <c r="FA98" s="193">
        <v>1.0881700000000001</v>
      </c>
      <c r="FB98" s="193">
        <v>1.09223</v>
      </c>
      <c r="FC98" s="193">
        <v>1.0868800000000001</v>
      </c>
      <c r="FD98" s="193">
        <v>1.16648</v>
      </c>
      <c r="FE98" s="193">
        <v>1.2181599999999999</v>
      </c>
      <c r="FF98" s="193">
        <v>1.25566</v>
      </c>
      <c r="FG98" s="193">
        <v>1.3027899999999999</v>
      </c>
      <c r="FH98" s="193">
        <v>1.3382099999999999</v>
      </c>
      <c r="FI98" s="193">
        <v>1.22173</v>
      </c>
      <c r="FJ98" s="193">
        <v>1.2993300000000001</v>
      </c>
      <c r="FK98" s="193">
        <v>1.3523099999999999</v>
      </c>
      <c r="FL98" s="193">
        <v>1.10138</v>
      </c>
      <c r="FM98" s="193">
        <v>1.10761</v>
      </c>
      <c r="FN98" s="193">
        <v>1.01362</v>
      </c>
      <c r="FO98" s="193">
        <v>0.90549000000000002</v>
      </c>
      <c r="FP98" s="193">
        <v>0.98870999999999998</v>
      </c>
      <c r="FQ98" s="193">
        <v>1.0073799999999999</v>
      </c>
      <c r="FR98" s="193">
        <v>1.0041199999999999</v>
      </c>
      <c r="FS98" s="193">
        <v>1.0516300000000001</v>
      </c>
      <c r="FT98" s="193">
        <v>1.0325200000000001</v>
      </c>
      <c r="FU98" s="193">
        <v>0.99512</v>
      </c>
      <c r="FV98" s="193">
        <v>0.9113</v>
      </c>
      <c r="FW98" s="193">
        <v>0.94806999999999997</v>
      </c>
      <c r="FX98" s="193">
        <v>1.38846</v>
      </c>
      <c r="FY98" s="193">
        <v>1.0099800000000001</v>
      </c>
      <c r="FZ98" s="193">
        <v>1.0352699999999999</v>
      </c>
      <c r="GA98" s="193"/>
      <c r="GB98" s="193">
        <v>1.2076</v>
      </c>
      <c r="GC98" s="193">
        <v>1.0831999999999999</v>
      </c>
      <c r="GD98" s="193">
        <v>0.90047999999999995</v>
      </c>
      <c r="GE98" s="193">
        <v>1.0071099999999999</v>
      </c>
      <c r="GF98" s="193">
        <v>1.0904499999999999</v>
      </c>
    </row>
    <row r="99" spans="1:188" s="108" customFormat="1">
      <c r="A99" s="29">
        <v>44859</v>
      </c>
      <c r="B99" s="193">
        <v>1.1289800000000001</v>
      </c>
      <c r="C99" s="193">
        <v>1.2941400000000001</v>
      </c>
      <c r="D99" s="193">
        <v>1.29606</v>
      </c>
      <c r="E99" s="193">
        <v>1.2322500000000001</v>
      </c>
      <c r="F99" s="193">
        <v>1.2606200000000001</v>
      </c>
      <c r="G99" s="193">
        <v>1.17499</v>
      </c>
      <c r="H99" s="193">
        <v>1.1921600000000001</v>
      </c>
      <c r="I99" s="193">
        <v>1.1121099999999999</v>
      </c>
      <c r="J99" s="193">
        <v>1.1038399999999999</v>
      </c>
      <c r="K99" s="193">
        <v>1.29251</v>
      </c>
      <c r="L99" s="193">
        <v>0.84641</v>
      </c>
      <c r="M99" s="193">
        <v>0.85402999999999996</v>
      </c>
      <c r="N99" s="193">
        <v>0.96806000000000003</v>
      </c>
      <c r="O99" s="193">
        <v>0.85670999999999997</v>
      </c>
      <c r="P99" s="193">
        <v>0.96801999999999999</v>
      </c>
      <c r="Q99" s="193">
        <v>1.0064</v>
      </c>
      <c r="R99" s="193">
        <v>1.0043899999999999</v>
      </c>
      <c r="S99" s="193">
        <v>1.0050300000000001</v>
      </c>
      <c r="T99" s="193">
        <v>1.0059400000000001</v>
      </c>
      <c r="U99" s="193">
        <v>1.00145</v>
      </c>
      <c r="V99" s="193">
        <v>1.0031300000000001</v>
      </c>
      <c r="W99" s="193">
        <v>1.0036400000000001</v>
      </c>
      <c r="X99" s="193">
        <v>0.96350000000000002</v>
      </c>
      <c r="Y99" s="193">
        <v>1.3137099999999999</v>
      </c>
      <c r="Z99" s="193">
        <v>1.29175</v>
      </c>
      <c r="AA99" s="193">
        <v>1.26431</v>
      </c>
      <c r="AB99" s="193">
        <v>1.20194</v>
      </c>
      <c r="AC99" s="193">
        <v>1.1604699999999999</v>
      </c>
      <c r="AD99" s="193">
        <v>1.12164</v>
      </c>
      <c r="AE99" s="193">
        <v>1.06976</v>
      </c>
      <c r="AF99" s="193">
        <v>1.0864499999999999</v>
      </c>
      <c r="AG99" s="193">
        <v>1.37584</v>
      </c>
      <c r="AH99" s="193">
        <v>1.00301</v>
      </c>
      <c r="AI99" s="193">
        <v>1.1386499999999999</v>
      </c>
      <c r="AJ99" s="193">
        <v>1.12398</v>
      </c>
      <c r="AK99" s="193">
        <v>1.1216200000000001</v>
      </c>
      <c r="AL99" s="193">
        <v>1.10964</v>
      </c>
      <c r="AM99" s="193">
        <v>1.0466299999999999</v>
      </c>
      <c r="AN99" s="193">
        <v>1.0907899999999999</v>
      </c>
      <c r="AO99" s="193">
        <v>1.1185700000000001</v>
      </c>
      <c r="AP99" s="193">
        <v>1.1101700000000001</v>
      </c>
      <c r="AQ99" s="193">
        <v>1.1002799999999999</v>
      </c>
      <c r="AR99" s="193">
        <v>1.0984100000000001</v>
      </c>
      <c r="AS99" s="193">
        <v>1.12717</v>
      </c>
      <c r="AT99" s="193">
        <v>1.0947899999999999</v>
      </c>
      <c r="AU99" s="193">
        <v>1.12344</v>
      </c>
      <c r="AV99" s="193">
        <v>0.84714999999999996</v>
      </c>
      <c r="AW99" s="193">
        <v>0.87919000000000003</v>
      </c>
      <c r="AX99" s="193">
        <v>0.99812000000000001</v>
      </c>
      <c r="AY99" s="193">
        <v>1.0185299999999999</v>
      </c>
      <c r="AZ99" s="193">
        <v>1.03823</v>
      </c>
      <c r="BA99" s="193">
        <v>1.03972</v>
      </c>
      <c r="BB99" s="193">
        <v>1.0439499999999999</v>
      </c>
      <c r="BC99" s="193">
        <v>1.0420100000000001</v>
      </c>
      <c r="BD99" s="193">
        <v>1.0316700000000001</v>
      </c>
      <c r="BE99" s="193">
        <v>1.01536</v>
      </c>
      <c r="BF99" s="193">
        <v>0.99582999999999999</v>
      </c>
      <c r="BG99" s="193">
        <v>0.85597999999999996</v>
      </c>
      <c r="BH99" s="193">
        <v>0.84304999999999997</v>
      </c>
      <c r="BI99" s="193">
        <v>1.1102700000000001</v>
      </c>
      <c r="BJ99" s="193">
        <v>1.13975</v>
      </c>
      <c r="BK99" s="193">
        <v>1.1434299999999999</v>
      </c>
      <c r="BL99" s="193">
        <v>1.1416299999999999</v>
      </c>
      <c r="BM99" s="193">
        <v>1.1253599999999999</v>
      </c>
      <c r="BN99" s="193">
        <v>0.81033999999999995</v>
      </c>
      <c r="BO99" s="193">
        <v>1.03918</v>
      </c>
      <c r="BP99" s="193">
        <v>1.04308</v>
      </c>
      <c r="BQ99" s="193">
        <v>1.0394399999999999</v>
      </c>
      <c r="BR99" s="193">
        <v>0.94308000000000003</v>
      </c>
      <c r="BS99" s="193">
        <v>0.95594000000000001</v>
      </c>
      <c r="BT99" s="193">
        <v>0.96579000000000004</v>
      </c>
      <c r="BU99" s="193">
        <v>0.99880999999999998</v>
      </c>
      <c r="BV99" s="193">
        <v>1.0323500000000001</v>
      </c>
      <c r="BW99" s="193">
        <v>1.02223</v>
      </c>
      <c r="BX99" s="193">
        <v>1.0153000000000001</v>
      </c>
      <c r="BY99" s="193">
        <v>1.0190399999999999</v>
      </c>
      <c r="BZ99" s="193">
        <v>1.0192600000000001</v>
      </c>
      <c r="CA99" s="193">
        <v>1.0066999999999999</v>
      </c>
      <c r="CB99" s="193">
        <v>1.0607200000000001</v>
      </c>
      <c r="CC99" s="193">
        <v>1.1302000000000001</v>
      </c>
      <c r="CD99" s="193">
        <v>1.2464900000000001</v>
      </c>
      <c r="CE99" s="193">
        <v>1.2527900000000001</v>
      </c>
      <c r="CF99" s="193">
        <v>1.24881</v>
      </c>
      <c r="CG99" s="193">
        <v>1.1180399999999999</v>
      </c>
      <c r="CH99" s="193">
        <v>0.98729999999999996</v>
      </c>
      <c r="CI99" s="193">
        <v>1.03318</v>
      </c>
      <c r="CJ99" s="193">
        <v>1.0121800000000001</v>
      </c>
      <c r="CK99" s="193">
        <v>0.95281000000000005</v>
      </c>
      <c r="CL99" s="193">
        <v>1.1351199999999999</v>
      </c>
      <c r="CM99" s="193">
        <v>1.30796</v>
      </c>
      <c r="CN99" s="193">
        <v>1.22143</v>
      </c>
      <c r="CO99" s="193">
        <v>1.1754100000000001</v>
      </c>
      <c r="CP99" s="193">
        <v>1.26711</v>
      </c>
      <c r="CQ99" s="193">
        <v>1.3009299999999999</v>
      </c>
      <c r="CR99" s="193">
        <v>1.06182</v>
      </c>
      <c r="CS99" s="193">
        <v>1.0869899999999999</v>
      </c>
      <c r="CT99" s="193">
        <v>1.0946</v>
      </c>
      <c r="CU99" s="193">
        <v>0.95704</v>
      </c>
      <c r="CV99" s="193">
        <v>1.01319</v>
      </c>
      <c r="CW99" s="193">
        <v>0.94301000000000001</v>
      </c>
      <c r="CX99" s="193">
        <v>1.03173</v>
      </c>
      <c r="CY99" s="193">
        <v>1.0152699999999999</v>
      </c>
      <c r="CZ99" s="193">
        <v>0.9919</v>
      </c>
      <c r="DA99" s="193">
        <v>0.98304999999999998</v>
      </c>
      <c r="DB99" s="193">
        <v>1.095</v>
      </c>
      <c r="DC99" s="193">
        <v>1.0955699999999999</v>
      </c>
      <c r="DD99" s="193">
        <v>1.10164</v>
      </c>
      <c r="DE99" s="193">
        <v>1.1388400000000001</v>
      </c>
      <c r="DF99" s="193">
        <v>1.17683</v>
      </c>
      <c r="DG99" s="193">
        <v>1.2021900000000001</v>
      </c>
      <c r="DH99" s="193">
        <v>1.2272700000000001</v>
      </c>
      <c r="DI99" s="193">
        <v>1.2410300000000001</v>
      </c>
      <c r="DJ99" s="193">
        <v>1.4326399999999999</v>
      </c>
      <c r="DK99" s="193">
        <v>0.92271000000000003</v>
      </c>
      <c r="DL99" s="193">
        <v>0.91927000000000003</v>
      </c>
      <c r="DM99" s="193">
        <v>0.91669</v>
      </c>
      <c r="DN99" s="193">
        <v>0.97555999999999998</v>
      </c>
      <c r="DO99" s="193">
        <v>0.97931000000000001</v>
      </c>
      <c r="DP99" s="193">
        <v>0.98121999999999998</v>
      </c>
      <c r="DQ99" s="193">
        <v>0.98241999999999996</v>
      </c>
      <c r="DR99" s="193">
        <v>1.09148</v>
      </c>
      <c r="DS99" s="193">
        <v>1.1509100000000001</v>
      </c>
      <c r="DT99" s="193">
        <v>1.18815</v>
      </c>
      <c r="DU99" s="193">
        <v>1.2597700000000001</v>
      </c>
      <c r="DV99" s="193">
        <v>1.22444</v>
      </c>
      <c r="DW99" s="193">
        <v>0.94345999999999997</v>
      </c>
      <c r="DX99" s="193">
        <v>0.98406000000000005</v>
      </c>
      <c r="DY99" s="193">
        <v>0.96106999999999998</v>
      </c>
      <c r="DZ99" s="193">
        <v>1.0013399999999999</v>
      </c>
      <c r="EA99" s="193">
        <v>1.0171600000000001</v>
      </c>
      <c r="EB99" s="193">
        <v>1.0262100000000001</v>
      </c>
      <c r="EC99" s="193">
        <v>1.0357700000000001</v>
      </c>
      <c r="ED99" s="193">
        <v>0.82911000000000001</v>
      </c>
      <c r="EE99" s="193">
        <v>0.81238999999999995</v>
      </c>
      <c r="EF99" s="193">
        <v>0.80322000000000005</v>
      </c>
      <c r="EG99" s="193">
        <v>0.79869000000000001</v>
      </c>
      <c r="EH99" s="193">
        <v>1.3344199999999999</v>
      </c>
      <c r="EI99" s="193">
        <v>1.2947200000000001</v>
      </c>
      <c r="EJ99" s="193">
        <v>1.1995400000000001</v>
      </c>
      <c r="EK99" s="193">
        <v>1.4944500000000001</v>
      </c>
      <c r="EL99" s="193">
        <v>1.5101500000000001</v>
      </c>
      <c r="EM99" s="193">
        <v>1.37802</v>
      </c>
      <c r="EN99" s="193">
        <v>1.45662</v>
      </c>
      <c r="EO99" s="193">
        <v>1.28982</v>
      </c>
      <c r="EP99" s="193">
        <v>1.16214</v>
      </c>
      <c r="EQ99" s="193">
        <v>1.0672900000000001</v>
      </c>
      <c r="ER99" s="193">
        <v>1.1115600000000001</v>
      </c>
      <c r="ES99" s="193">
        <v>0.96365000000000001</v>
      </c>
      <c r="ET99" s="193">
        <v>0.94945000000000002</v>
      </c>
      <c r="EU99" s="193"/>
      <c r="EV99" s="193">
        <v>0.95076000000000005</v>
      </c>
      <c r="EW99" s="193">
        <v>0.94137999999999999</v>
      </c>
      <c r="EX99" s="193">
        <v>0.93840000000000001</v>
      </c>
      <c r="EY99" s="193">
        <v>1.0906800000000001</v>
      </c>
      <c r="EZ99" s="193">
        <v>1.0921099999999999</v>
      </c>
      <c r="FA99" s="193">
        <v>1.10053</v>
      </c>
      <c r="FB99" s="193">
        <v>1.10337</v>
      </c>
      <c r="FC99" s="193">
        <v>1.0975699999999999</v>
      </c>
      <c r="FD99" s="193">
        <v>1.17391</v>
      </c>
      <c r="FE99" s="193">
        <v>1.2277</v>
      </c>
      <c r="FF99" s="193">
        <v>1.26742</v>
      </c>
      <c r="FG99" s="193">
        <v>1.31698</v>
      </c>
      <c r="FH99" s="193">
        <v>1.35476</v>
      </c>
      <c r="FI99" s="193">
        <v>1.23302</v>
      </c>
      <c r="FJ99" s="193">
        <v>1.31134</v>
      </c>
      <c r="FK99" s="193">
        <v>1.3619399999999999</v>
      </c>
      <c r="FL99" s="193">
        <v>1.09596</v>
      </c>
      <c r="FM99" s="193">
        <v>1.1021700000000001</v>
      </c>
      <c r="FN99" s="193">
        <v>1.0081899999999999</v>
      </c>
      <c r="FO99" s="193">
        <v>0.90064999999999995</v>
      </c>
      <c r="FP99" s="193">
        <v>0.99951999999999996</v>
      </c>
      <c r="FQ99" s="193">
        <v>1.0104500000000001</v>
      </c>
      <c r="FR99" s="193">
        <v>1.00719</v>
      </c>
      <c r="FS99" s="193">
        <v>1.0594600000000001</v>
      </c>
      <c r="FT99" s="193">
        <v>1.04372</v>
      </c>
      <c r="FU99" s="193">
        <v>1.00559</v>
      </c>
      <c r="FV99" s="193">
        <v>0.91325000000000001</v>
      </c>
      <c r="FW99" s="193">
        <v>0.95418999999999998</v>
      </c>
      <c r="FX99" s="193">
        <v>1.3928100000000001</v>
      </c>
      <c r="FY99" s="193">
        <v>1.0138400000000001</v>
      </c>
      <c r="FZ99" s="193">
        <v>1.04359</v>
      </c>
      <c r="GA99" s="193">
        <v>1</v>
      </c>
      <c r="GB99" s="193">
        <v>1.21245</v>
      </c>
      <c r="GC99" s="193">
        <v>1.08752</v>
      </c>
      <c r="GD99" s="193">
        <v>0.90488999999999997</v>
      </c>
      <c r="GE99" s="193">
        <v>1.0190699999999999</v>
      </c>
      <c r="GF99" s="193">
        <v>1.0966400000000001</v>
      </c>
    </row>
    <row r="100" spans="1:188" s="108" customFormat="1">
      <c r="A100" s="29">
        <v>44860</v>
      </c>
      <c r="B100" s="193">
        <v>1.1363000000000001</v>
      </c>
      <c r="C100" s="193">
        <v>1.30894</v>
      </c>
      <c r="D100" s="193">
        <v>1.3114399999999999</v>
      </c>
      <c r="E100" s="193">
        <v>1.2436499999999999</v>
      </c>
      <c r="F100" s="193">
        <v>1.2738400000000001</v>
      </c>
      <c r="G100" s="193">
        <v>1.18269</v>
      </c>
      <c r="H100" s="193">
        <v>1.2012100000000001</v>
      </c>
      <c r="I100" s="193">
        <v>1.1194</v>
      </c>
      <c r="J100" s="193">
        <v>1.1164099999999999</v>
      </c>
      <c r="K100" s="193">
        <v>1.3030200000000001</v>
      </c>
      <c r="L100" s="193">
        <v>0.85604999999999998</v>
      </c>
      <c r="M100" s="193">
        <v>0.86409000000000002</v>
      </c>
      <c r="N100" s="193">
        <v>0.97589000000000004</v>
      </c>
      <c r="O100" s="193">
        <v>0.86621999999999999</v>
      </c>
      <c r="P100" s="193">
        <v>0.97579000000000005</v>
      </c>
      <c r="Q100" s="193">
        <v>1.0083800000000001</v>
      </c>
      <c r="R100" s="193">
        <v>1.0064900000000001</v>
      </c>
      <c r="S100" s="193">
        <v>1.0071300000000001</v>
      </c>
      <c r="T100" s="193">
        <v>1.00796</v>
      </c>
      <c r="U100" s="193">
        <v>1.0032300000000001</v>
      </c>
      <c r="V100" s="193">
        <v>1.0050699999999999</v>
      </c>
      <c r="W100" s="193">
        <v>1.00563</v>
      </c>
      <c r="X100" s="193">
        <v>0.96684999999999999</v>
      </c>
      <c r="Y100" s="193">
        <v>1.3163800000000001</v>
      </c>
      <c r="Z100" s="193">
        <v>1.2944800000000001</v>
      </c>
      <c r="AA100" s="193">
        <v>1.2672099999999999</v>
      </c>
      <c r="AB100" s="193">
        <v>1.2049399999999999</v>
      </c>
      <c r="AC100" s="193">
        <v>1.1637599999999999</v>
      </c>
      <c r="AD100" s="193">
        <v>1.12503</v>
      </c>
      <c r="AE100" s="193">
        <v>1.0730299999999999</v>
      </c>
      <c r="AF100" s="193">
        <v>1.0886</v>
      </c>
      <c r="AG100" s="193">
        <v>1.3732</v>
      </c>
      <c r="AH100" s="193">
        <v>1.00499</v>
      </c>
      <c r="AI100" s="193">
        <v>1.1409499999999999</v>
      </c>
      <c r="AJ100" s="193">
        <v>1.1262000000000001</v>
      </c>
      <c r="AK100" s="193">
        <v>1.12347</v>
      </c>
      <c r="AL100" s="193">
        <v>1.1114299999999999</v>
      </c>
      <c r="AM100" s="193">
        <v>1.0475699999999999</v>
      </c>
      <c r="AN100" s="193">
        <v>1.0928800000000001</v>
      </c>
      <c r="AO100" s="193">
        <v>1.1206700000000001</v>
      </c>
      <c r="AP100" s="193">
        <v>1.1113</v>
      </c>
      <c r="AQ100" s="193">
        <v>1.10137</v>
      </c>
      <c r="AR100" s="193">
        <v>1.1006800000000001</v>
      </c>
      <c r="AS100" s="193">
        <v>1.12944</v>
      </c>
      <c r="AT100" s="193">
        <v>1.0969899999999999</v>
      </c>
      <c r="AU100" s="193">
        <v>1.1256299999999999</v>
      </c>
      <c r="AV100" s="193">
        <v>0.84887999999999997</v>
      </c>
      <c r="AW100" s="193">
        <v>0.88007999999999997</v>
      </c>
      <c r="AX100" s="193">
        <v>1.00038</v>
      </c>
      <c r="AY100" s="193">
        <v>1.0198</v>
      </c>
      <c r="AZ100" s="193">
        <v>1.0378700000000001</v>
      </c>
      <c r="BA100" s="193">
        <v>1.0380100000000001</v>
      </c>
      <c r="BB100" s="193">
        <v>1.0422400000000001</v>
      </c>
      <c r="BC100" s="193">
        <v>1.0403500000000001</v>
      </c>
      <c r="BD100" s="193">
        <v>1.0299400000000001</v>
      </c>
      <c r="BE100" s="193">
        <v>1.0135799999999999</v>
      </c>
      <c r="BF100" s="193">
        <v>0.99392999999999998</v>
      </c>
      <c r="BG100" s="193">
        <v>0.85809000000000002</v>
      </c>
      <c r="BH100" s="193">
        <v>0.84541999999999995</v>
      </c>
      <c r="BI100" s="193">
        <v>1.11127</v>
      </c>
      <c r="BJ100" s="193">
        <v>1.14127</v>
      </c>
      <c r="BK100" s="193">
        <v>1.14516</v>
      </c>
      <c r="BL100" s="193">
        <v>1.1435299999999999</v>
      </c>
      <c r="BM100" s="193">
        <v>1.12717</v>
      </c>
      <c r="BN100" s="193">
        <v>0.81149000000000004</v>
      </c>
      <c r="BO100" s="193">
        <v>1.0375300000000001</v>
      </c>
      <c r="BP100" s="193">
        <v>1.0418099999999999</v>
      </c>
      <c r="BQ100" s="193">
        <v>1.03789</v>
      </c>
      <c r="BR100" s="193">
        <v>0.94340999999999997</v>
      </c>
      <c r="BS100" s="193">
        <v>0.95759000000000005</v>
      </c>
      <c r="BT100" s="193">
        <v>0.96782000000000001</v>
      </c>
      <c r="BU100" s="193">
        <v>1.00146</v>
      </c>
      <c r="BV100" s="193">
        <v>1.0351399999999999</v>
      </c>
      <c r="BW100" s="193">
        <v>1.0248200000000001</v>
      </c>
      <c r="BX100" s="193">
        <v>1.01694</v>
      </c>
      <c r="BY100" s="193">
        <v>1.0216099999999999</v>
      </c>
      <c r="BZ100" s="193">
        <v>1.02216</v>
      </c>
      <c r="CA100" s="193">
        <v>1.00952</v>
      </c>
      <c r="CB100" s="193">
        <v>1.06115</v>
      </c>
      <c r="CC100" s="193">
        <v>1.13089</v>
      </c>
      <c r="CD100" s="193">
        <v>1.2474400000000001</v>
      </c>
      <c r="CE100" s="193">
        <v>1.2538499999999999</v>
      </c>
      <c r="CF100" s="193">
        <v>1.24997</v>
      </c>
      <c r="CG100" s="193">
        <v>1.11911</v>
      </c>
      <c r="CH100" s="193">
        <v>0.98592999999999997</v>
      </c>
      <c r="CI100" s="193">
        <v>1.03217</v>
      </c>
      <c r="CJ100" s="193">
        <v>1.0109699999999999</v>
      </c>
      <c r="CK100" s="193">
        <v>0.95345999999999997</v>
      </c>
      <c r="CL100" s="193">
        <v>1.13723</v>
      </c>
      <c r="CM100" s="193">
        <v>1.30968</v>
      </c>
      <c r="CN100" s="193">
        <v>1.2233099999999999</v>
      </c>
      <c r="CO100" s="193">
        <v>1.1775199999999999</v>
      </c>
      <c r="CP100" s="193">
        <v>1.2690300000000001</v>
      </c>
      <c r="CQ100" s="193">
        <v>1.3026800000000001</v>
      </c>
      <c r="CR100" s="193">
        <v>1.0637700000000001</v>
      </c>
      <c r="CS100" s="193">
        <v>1.08893</v>
      </c>
      <c r="CT100" s="193">
        <v>1.0960300000000001</v>
      </c>
      <c r="CU100" s="193">
        <v>0.95850000000000002</v>
      </c>
      <c r="CV100" s="193">
        <v>1.01451</v>
      </c>
      <c r="CW100" s="193">
        <v>0.94420999999999999</v>
      </c>
      <c r="CX100" s="193">
        <v>1.02434</v>
      </c>
      <c r="CY100" s="193">
        <v>1.0104200000000001</v>
      </c>
      <c r="CZ100" s="193">
        <v>0.99041000000000001</v>
      </c>
      <c r="DA100" s="193">
        <v>0.98280000000000001</v>
      </c>
      <c r="DB100" s="193">
        <v>1.0973200000000001</v>
      </c>
      <c r="DC100" s="193">
        <v>1.09806</v>
      </c>
      <c r="DD100" s="193">
        <v>1.1046400000000001</v>
      </c>
      <c r="DE100" s="193">
        <v>1.1421399999999999</v>
      </c>
      <c r="DF100" s="193">
        <v>1.18069</v>
      </c>
      <c r="DG100" s="193">
        <v>1.2062900000000001</v>
      </c>
      <c r="DH100" s="193">
        <v>1.2315400000000001</v>
      </c>
      <c r="DI100" s="193">
        <v>1.24522</v>
      </c>
      <c r="DJ100" s="193">
        <v>1.4330799999999999</v>
      </c>
      <c r="DK100" s="193">
        <v>0.92678000000000005</v>
      </c>
      <c r="DL100" s="193">
        <v>0.92435999999999996</v>
      </c>
      <c r="DM100" s="193">
        <v>0.92203999999999997</v>
      </c>
      <c r="DN100" s="193">
        <v>0.97694999999999999</v>
      </c>
      <c r="DO100" s="193">
        <v>0.97974000000000006</v>
      </c>
      <c r="DP100" s="193">
        <v>0.98133999999999999</v>
      </c>
      <c r="DQ100" s="193">
        <v>0.98236999999999997</v>
      </c>
      <c r="DR100" s="193">
        <v>1.0934299999999999</v>
      </c>
      <c r="DS100" s="193">
        <v>1.15303</v>
      </c>
      <c r="DT100" s="193">
        <v>1.1904999999999999</v>
      </c>
      <c r="DU100" s="193">
        <v>1.2620100000000001</v>
      </c>
      <c r="DV100" s="193">
        <v>1.2268699999999999</v>
      </c>
      <c r="DW100" s="193">
        <v>0.94503000000000004</v>
      </c>
      <c r="DX100" s="193">
        <v>0.98192000000000002</v>
      </c>
      <c r="DY100" s="193">
        <v>0.95926</v>
      </c>
      <c r="DZ100" s="193">
        <v>0.99892000000000003</v>
      </c>
      <c r="EA100" s="193">
        <v>1.0145</v>
      </c>
      <c r="EB100" s="193">
        <v>1.0233699999999999</v>
      </c>
      <c r="EC100" s="193">
        <v>1.0327999999999999</v>
      </c>
      <c r="ED100" s="193">
        <v>0.83113000000000004</v>
      </c>
      <c r="EE100" s="193">
        <v>0.81445999999999996</v>
      </c>
      <c r="EF100" s="193">
        <v>0.80545</v>
      </c>
      <c r="EG100" s="193">
        <v>0.80103999999999997</v>
      </c>
      <c r="EH100" s="193">
        <v>1.3361000000000001</v>
      </c>
      <c r="EI100" s="193">
        <v>1.2960499999999999</v>
      </c>
      <c r="EJ100" s="193">
        <v>1.1998599999999999</v>
      </c>
      <c r="EK100" s="193">
        <v>1.4943</v>
      </c>
      <c r="EL100" s="193">
        <v>1.5099199999999999</v>
      </c>
      <c r="EM100" s="193">
        <v>1.3786099999999999</v>
      </c>
      <c r="EN100" s="193">
        <v>1.45682</v>
      </c>
      <c r="EO100" s="193">
        <v>1.2905599999999999</v>
      </c>
      <c r="EP100" s="193">
        <v>1.16255</v>
      </c>
      <c r="EQ100" s="193">
        <v>1.0686599999999999</v>
      </c>
      <c r="ER100" s="193">
        <v>1.1112500000000001</v>
      </c>
      <c r="ES100" s="193">
        <v>0.96331</v>
      </c>
      <c r="ET100" s="193">
        <v>0.94806999999999997</v>
      </c>
      <c r="EU100" s="193"/>
      <c r="EV100" s="193">
        <v>0.95164000000000004</v>
      </c>
      <c r="EW100" s="193">
        <v>0.94274000000000002</v>
      </c>
      <c r="EX100" s="193">
        <v>0.93964000000000003</v>
      </c>
      <c r="EY100" s="193">
        <v>1.08304</v>
      </c>
      <c r="EZ100" s="193">
        <v>1.0852999999999999</v>
      </c>
      <c r="FA100" s="193">
        <v>1.09321</v>
      </c>
      <c r="FB100" s="193">
        <v>1.0981799999999999</v>
      </c>
      <c r="FC100" s="193">
        <v>1.09246</v>
      </c>
      <c r="FD100" s="193">
        <v>1.1763300000000001</v>
      </c>
      <c r="FE100" s="193">
        <v>1.2306600000000001</v>
      </c>
      <c r="FF100" s="193">
        <v>1.27094</v>
      </c>
      <c r="FG100" s="193">
        <v>1.32114</v>
      </c>
      <c r="FH100" s="193">
        <v>1.3594900000000001</v>
      </c>
      <c r="FI100" s="193">
        <v>1.23451</v>
      </c>
      <c r="FJ100" s="193">
        <v>1.3129200000000001</v>
      </c>
      <c r="FK100" s="193">
        <v>1.36293</v>
      </c>
      <c r="FL100" s="193">
        <v>1.10219</v>
      </c>
      <c r="FM100" s="193">
        <v>1.1084499999999999</v>
      </c>
      <c r="FN100" s="193">
        <v>1.00997</v>
      </c>
      <c r="FO100" s="193">
        <v>0.90225</v>
      </c>
      <c r="FP100" s="193">
        <v>1.00115</v>
      </c>
      <c r="FQ100" s="193">
        <v>1.0134399999999999</v>
      </c>
      <c r="FR100" s="193">
        <v>1.01017</v>
      </c>
      <c r="FS100" s="193">
        <v>1.06291</v>
      </c>
      <c r="FT100" s="193">
        <v>1.0466599999999999</v>
      </c>
      <c r="FU100" s="193">
        <v>1.00834</v>
      </c>
      <c r="FV100" s="193">
        <v>0.91278000000000004</v>
      </c>
      <c r="FW100" s="193">
        <v>0.95572999999999997</v>
      </c>
      <c r="FX100" s="193">
        <v>1.3898299999999999</v>
      </c>
      <c r="FY100" s="193">
        <v>1.0148699999999999</v>
      </c>
      <c r="FZ100" s="193">
        <v>1.0445500000000001</v>
      </c>
      <c r="GA100" s="193">
        <v>1.00007</v>
      </c>
      <c r="GB100" s="193">
        <v>1.2133400000000001</v>
      </c>
      <c r="GC100" s="193">
        <v>1.0883</v>
      </c>
      <c r="GD100" s="193">
        <v>0.90547</v>
      </c>
      <c r="GE100" s="193">
        <v>1.0181899999999999</v>
      </c>
      <c r="GF100" s="193">
        <v>1.09548</v>
      </c>
    </row>
    <row r="101" spans="1:188" s="108" customFormat="1">
      <c r="A101" s="29">
        <v>44861</v>
      </c>
      <c r="B101" s="193">
        <v>1.14238</v>
      </c>
      <c r="C101" s="193">
        <v>1.32107</v>
      </c>
      <c r="D101" s="193">
        <v>1.3242</v>
      </c>
      <c r="E101" s="193">
        <v>1.2527299999999999</v>
      </c>
      <c r="F101" s="193">
        <v>1.2845500000000001</v>
      </c>
      <c r="G101" s="193">
        <v>1.1891499999999999</v>
      </c>
      <c r="H101" s="193">
        <v>1.20861</v>
      </c>
      <c r="I101" s="193">
        <v>1.12551</v>
      </c>
      <c r="J101" s="193">
        <v>1.12676</v>
      </c>
      <c r="K101" s="193">
        <v>1.3110299999999999</v>
      </c>
      <c r="L101" s="193">
        <v>0.86399999999999999</v>
      </c>
      <c r="M101" s="193">
        <v>0.87248999999999999</v>
      </c>
      <c r="N101" s="193">
        <v>0.98192999999999997</v>
      </c>
      <c r="O101" s="193">
        <v>0.87407999999999997</v>
      </c>
      <c r="P101" s="193">
        <v>0.98170999999999997</v>
      </c>
      <c r="Q101" s="193">
        <v>1.01929</v>
      </c>
      <c r="R101" s="193">
        <v>1.0167999999999999</v>
      </c>
      <c r="S101" s="193">
        <v>1.01766</v>
      </c>
      <c r="T101" s="193">
        <v>1.01881</v>
      </c>
      <c r="U101" s="193">
        <v>1.0125900000000001</v>
      </c>
      <c r="V101" s="193">
        <v>1.0147999999999999</v>
      </c>
      <c r="W101" s="193">
        <v>1.0156000000000001</v>
      </c>
      <c r="X101" s="193">
        <v>0.97602</v>
      </c>
      <c r="Y101" s="193">
        <v>1.3338300000000001</v>
      </c>
      <c r="Z101" s="193">
        <v>1.31128</v>
      </c>
      <c r="AA101" s="193">
        <v>1.28325</v>
      </c>
      <c r="AB101" s="193">
        <v>1.2189700000000001</v>
      </c>
      <c r="AC101" s="193">
        <v>1.1756599999999999</v>
      </c>
      <c r="AD101" s="193">
        <v>1.1355500000000001</v>
      </c>
      <c r="AE101" s="193">
        <v>1.08284</v>
      </c>
      <c r="AF101" s="193">
        <v>1.10303</v>
      </c>
      <c r="AG101" s="193">
        <v>1.3859399999999999</v>
      </c>
      <c r="AH101" s="193">
        <v>1.0183899999999999</v>
      </c>
      <c r="AI101" s="193">
        <v>1.1547000000000001</v>
      </c>
      <c r="AJ101" s="193">
        <v>1.1394500000000001</v>
      </c>
      <c r="AK101" s="193">
        <v>1.13524</v>
      </c>
      <c r="AL101" s="193">
        <v>1.1227400000000001</v>
      </c>
      <c r="AM101" s="193">
        <v>1.0553300000000001</v>
      </c>
      <c r="AN101" s="193">
        <v>1.1054900000000001</v>
      </c>
      <c r="AO101" s="193">
        <v>1.13324</v>
      </c>
      <c r="AP101" s="193">
        <v>1.1206100000000001</v>
      </c>
      <c r="AQ101" s="193">
        <v>1.11032</v>
      </c>
      <c r="AR101" s="193">
        <v>1.1140099999999999</v>
      </c>
      <c r="AS101" s="193">
        <v>1.1427799999999999</v>
      </c>
      <c r="AT101" s="193">
        <v>1.1100399999999999</v>
      </c>
      <c r="AU101" s="193">
        <v>1.13866</v>
      </c>
      <c r="AV101" s="193">
        <v>0.85919999999999996</v>
      </c>
      <c r="AW101" s="193">
        <v>0.88746000000000003</v>
      </c>
      <c r="AX101" s="193">
        <v>1.0126200000000001</v>
      </c>
      <c r="AY101" s="193">
        <v>1.0320400000000001</v>
      </c>
      <c r="AZ101" s="193">
        <v>1.0507899999999999</v>
      </c>
      <c r="BA101" s="193">
        <v>1.04847</v>
      </c>
      <c r="BB101" s="193">
        <v>1.0525800000000001</v>
      </c>
      <c r="BC101" s="193">
        <v>1.0502100000000001</v>
      </c>
      <c r="BD101" s="193">
        <v>1.03915</v>
      </c>
      <c r="BE101" s="193">
        <v>1.02217</v>
      </c>
      <c r="BF101" s="193">
        <v>1.0013700000000001</v>
      </c>
      <c r="BG101" s="193">
        <v>0.86829000000000001</v>
      </c>
      <c r="BH101" s="193">
        <v>0.85768999999999995</v>
      </c>
      <c r="BI101" s="193">
        <v>1.12273</v>
      </c>
      <c r="BJ101" s="193">
        <v>1.1547499999999999</v>
      </c>
      <c r="BK101" s="193">
        <v>1.1601900000000001</v>
      </c>
      <c r="BL101" s="193">
        <v>1.15974</v>
      </c>
      <c r="BM101" s="193">
        <v>1.1438200000000001</v>
      </c>
      <c r="BN101" s="193">
        <v>0.82362999999999997</v>
      </c>
      <c r="BO101" s="193">
        <v>1.04636</v>
      </c>
      <c r="BP101" s="193">
        <v>1.0531699999999999</v>
      </c>
      <c r="BQ101" s="193">
        <v>1.05003</v>
      </c>
      <c r="BR101" s="193">
        <v>0.95308999999999999</v>
      </c>
      <c r="BS101" s="193">
        <v>0.96892</v>
      </c>
      <c r="BT101" s="193">
        <v>0.98001000000000005</v>
      </c>
      <c r="BU101" s="193">
        <v>1.0144500000000001</v>
      </c>
      <c r="BV101" s="193">
        <v>1.0487599999999999</v>
      </c>
      <c r="BW101" s="193">
        <v>1.03817</v>
      </c>
      <c r="BX101" s="193">
        <v>1.01851</v>
      </c>
      <c r="BY101" s="193">
        <v>1.02268</v>
      </c>
      <c r="BZ101" s="193">
        <v>1.0224800000000001</v>
      </c>
      <c r="CA101" s="193">
        <v>1.00979</v>
      </c>
      <c r="CB101" s="193">
        <v>1.0720099999999999</v>
      </c>
      <c r="CC101" s="193">
        <v>1.14293</v>
      </c>
      <c r="CD101" s="193">
        <v>1.26126</v>
      </c>
      <c r="CE101" s="193">
        <v>1.2680800000000001</v>
      </c>
      <c r="CF101" s="193">
        <v>1.26458</v>
      </c>
      <c r="CG101" s="193">
        <v>1.1324000000000001</v>
      </c>
      <c r="CH101" s="193">
        <v>0.999</v>
      </c>
      <c r="CI101" s="193">
        <v>1.0464500000000001</v>
      </c>
      <c r="CJ101" s="193">
        <v>1.02467</v>
      </c>
      <c r="CK101" s="193">
        <v>0.96480999999999995</v>
      </c>
      <c r="CL101" s="193">
        <v>1.14523</v>
      </c>
      <c r="CM101" s="193">
        <v>1.32375</v>
      </c>
      <c r="CN101" s="193">
        <v>1.23478</v>
      </c>
      <c r="CO101" s="193">
        <v>1.1876100000000001</v>
      </c>
      <c r="CP101" s="193">
        <v>1.28207</v>
      </c>
      <c r="CQ101" s="193">
        <v>1.3163899999999999</v>
      </c>
      <c r="CR101" s="193">
        <v>1.07125</v>
      </c>
      <c r="CS101" s="193">
        <v>1.0982499999999999</v>
      </c>
      <c r="CT101" s="193">
        <v>1.10778</v>
      </c>
      <c r="CU101" s="193">
        <v>0.96743999999999997</v>
      </c>
      <c r="CV101" s="193">
        <v>1.0251399999999999</v>
      </c>
      <c r="CW101" s="193">
        <v>0.95426999999999995</v>
      </c>
      <c r="CX101" s="193">
        <v>1.0370600000000001</v>
      </c>
      <c r="CY101" s="193">
        <v>1.02366</v>
      </c>
      <c r="CZ101" s="193">
        <v>1.0035000000000001</v>
      </c>
      <c r="DA101" s="193">
        <v>0.99609999999999999</v>
      </c>
      <c r="DB101" s="193">
        <v>1.10439</v>
      </c>
      <c r="DC101" s="193">
        <v>1.10544</v>
      </c>
      <c r="DD101" s="193">
        <v>1.1143099999999999</v>
      </c>
      <c r="DE101" s="193">
        <v>1.1529700000000001</v>
      </c>
      <c r="DF101" s="193">
        <v>1.1934400000000001</v>
      </c>
      <c r="DG101" s="193">
        <v>1.22018</v>
      </c>
      <c r="DH101" s="193">
        <v>1.2459199999999999</v>
      </c>
      <c r="DI101" s="193">
        <v>1.2593799999999999</v>
      </c>
      <c r="DJ101" s="193">
        <v>1.44489</v>
      </c>
      <c r="DK101" s="193">
        <v>0.93491999999999997</v>
      </c>
      <c r="DL101" s="193">
        <v>0.93469999999999998</v>
      </c>
      <c r="DM101" s="193">
        <v>0.93293999999999999</v>
      </c>
      <c r="DN101" s="193">
        <v>0.97928000000000004</v>
      </c>
      <c r="DO101" s="193">
        <v>0.98785000000000001</v>
      </c>
      <c r="DP101" s="193">
        <v>0.98939999999999995</v>
      </c>
      <c r="DQ101" s="193">
        <v>0.99031999999999998</v>
      </c>
      <c r="DR101" s="193">
        <v>1.1033500000000001</v>
      </c>
      <c r="DS101" s="193">
        <v>1.1633100000000001</v>
      </c>
      <c r="DT101" s="193">
        <v>1.20133</v>
      </c>
      <c r="DU101" s="193">
        <v>1.2729600000000001</v>
      </c>
      <c r="DV101" s="193">
        <v>1.2379899999999999</v>
      </c>
      <c r="DW101" s="193">
        <v>0.95411999999999997</v>
      </c>
      <c r="DX101" s="193">
        <v>0.99282000000000004</v>
      </c>
      <c r="DY101" s="193">
        <v>0.96975</v>
      </c>
      <c r="DZ101" s="193">
        <v>1.0102199999999999</v>
      </c>
      <c r="EA101" s="193">
        <v>1.0261100000000001</v>
      </c>
      <c r="EB101" s="193">
        <v>1.0352399999999999</v>
      </c>
      <c r="EC101" s="193">
        <v>1.04484</v>
      </c>
      <c r="ED101" s="193">
        <v>0.84040000000000004</v>
      </c>
      <c r="EE101" s="193">
        <v>0.82489999999999997</v>
      </c>
      <c r="EF101" s="193">
        <v>0.81705000000000005</v>
      </c>
      <c r="EG101" s="193">
        <v>0.81352000000000002</v>
      </c>
      <c r="EH101" s="193">
        <v>1.34859</v>
      </c>
      <c r="EI101" s="193">
        <v>1.30654</v>
      </c>
      <c r="EJ101" s="193">
        <v>1.20689</v>
      </c>
      <c r="EK101" s="193">
        <v>1.5089600000000001</v>
      </c>
      <c r="EL101" s="193">
        <v>1.52491</v>
      </c>
      <c r="EM101" s="193">
        <v>1.3885000000000001</v>
      </c>
      <c r="EN101" s="193">
        <v>1.46973</v>
      </c>
      <c r="EO101" s="193">
        <v>1.2982899999999999</v>
      </c>
      <c r="EP101" s="193">
        <v>1.1694899999999999</v>
      </c>
      <c r="EQ101" s="193">
        <v>1.07914</v>
      </c>
      <c r="ER101" s="193">
        <v>1.1233500000000001</v>
      </c>
      <c r="ES101" s="193">
        <v>0.96711000000000003</v>
      </c>
      <c r="ET101" s="193">
        <v>0.95457000000000003</v>
      </c>
      <c r="EU101" s="193"/>
      <c r="EV101" s="193">
        <v>0.95772999999999997</v>
      </c>
      <c r="EW101" s="193">
        <v>0.95089000000000001</v>
      </c>
      <c r="EX101" s="193">
        <v>0.94867000000000001</v>
      </c>
      <c r="EY101" s="193">
        <v>1.09205</v>
      </c>
      <c r="EZ101" s="193">
        <v>1.0934600000000001</v>
      </c>
      <c r="FA101" s="193">
        <v>1.10206</v>
      </c>
      <c r="FB101" s="193">
        <v>1.1059000000000001</v>
      </c>
      <c r="FC101" s="193">
        <v>1.10023</v>
      </c>
      <c r="FD101" s="193">
        <v>1.1845300000000001</v>
      </c>
      <c r="FE101" s="193">
        <v>1.23996</v>
      </c>
      <c r="FF101" s="193">
        <v>1.28135</v>
      </c>
      <c r="FG101" s="193">
        <v>1.33264</v>
      </c>
      <c r="FH101" s="193">
        <v>1.3722300000000001</v>
      </c>
      <c r="FI101" s="193">
        <v>1.2454400000000001</v>
      </c>
      <c r="FJ101" s="193">
        <v>1.3245199999999999</v>
      </c>
      <c r="FK101" s="193">
        <v>1.3726799999999999</v>
      </c>
      <c r="FL101" s="193">
        <v>1.10758</v>
      </c>
      <c r="FM101" s="193">
        <v>1.11389</v>
      </c>
      <c r="FN101" s="193">
        <v>1.0116499999999999</v>
      </c>
      <c r="FO101" s="193">
        <v>0.90375000000000005</v>
      </c>
      <c r="FP101" s="193">
        <v>1.0102500000000001</v>
      </c>
      <c r="FQ101" s="193">
        <v>1.02033</v>
      </c>
      <c r="FR101" s="193">
        <v>1.01708</v>
      </c>
      <c r="FS101" s="193">
        <v>1.07195</v>
      </c>
      <c r="FT101" s="193">
        <v>1.05768</v>
      </c>
      <c r="FU101" s="193">
        <v>1.0186299999999999</v>
      </c>
      <c r="FV101" s="193">
        <v>0.91937000000000002</v>
      </c>
      <c r="FW101" s="193">
        <v>0.96267999999999998</v>
      </c>
      <c r="FX101" s="193">
        <v>1.3951499999999999</v>
      </c>
      <c r="FY101" s="193">
        <v>1.02311</v>
      </c>
      <c r="FZ101" s="193">
        <v>1.0556399999999999</v>
      </c>
      <c r="GA101" s="193">
        <v>1.00014</v>
      </c>
      <c r="GB101" s="193">
        <v>1.2197199999999999</v>
      </c>
      <c r="GC101" s="193">
        <v>1.09399</v>
      </c>
      <c r="GD101" s="193">
        <v>0.90998999999999997</v>
      </c>
      <c r="GE101" s="193">
        <v>1.0230999999999999</v>
      </c>
      <c r="GF101" s="193">
        <v>1.09981</v>
      </c>
    </row>
    <row r="102" spans="1:188" s="108" customFormat="1">
      <c r="A102" s="29">
        <v>44862</v>
      </c>
      <c r="B102" s="193">
        <v>1.14601</v>
      </c>
      <c r="C102" s="193">
        <v>1.32446</v>
      </c>
      <c r="D102" s="193">
        <v>1.32745</v>
      </c>
      <c r="E102" s="193">
        <v>1.2564900000000001</v>
      </c>
      <c r="F102" s="193">
        <v>1.2881</v>
      </c>
      <c r="G102" s="193">
        <v>1.1928700000000001</v>
      </c>
      <c r="H102" s="193">
        <v>1.21241</v>
      </c>
      <c r="I102" s="193">
        <v>1.12903</v>
      </c>
      <c r="J102" s="193">
        <v>1.1294500000000001</v>
      </c>
      <c r="K102" s="193">
        <v>1.30775</v>
      </c>
      <c r="L102" s="193">
        <v>0.86604000000000003</v>
      </c>
      <c r="M102" s="193">
        <v>0.87463999999999997</v>
      </c>
      <c r="N102" s="193">
        <v>0.97953999999999997</v>
      </c>
      <c r="O102" s="193">
        <v>0.87587999999999999</v>
      </c>
      <c r="P102" s="193">
        <v>0.97928999999999999</v>
      </c>
      <c r="Q102" s="193">
        <v>1.0078499999999999</v>
      </c>
      <c r="R102" s="193">
        <v>1.00678</v>
      </c>
      <c r="S102" s="193">
        <v>1.00705</v>
      </c>
      <c r="T102" s="193">
        <v>1.0076799999999999</v>
      </c>
      <c r="U102" s="193">
        <v>1.00478</v>
      </c>
      <c r="V102" s="193">
        <v>1.00607</v>
      </c>
      <c r="W102" s="193">
        <v>1.0062199999999999</v>
      </c>
      <c r="X102" s="193">
        <v>0.97985999999999995</v>
      </c>
      <c r="Y102" s="193">
        <v>1.33683</v>
      </c>
      <c r="Z102" s="193">
        <v>1.3146199999999999</v>
      </c>
      <c r="AA102" s="193">
        <v>1.2868999999999999</v>
      </c>
      <c r="AB102" s="193">
        <v>1.2229000000000001</v>
      </c>
      <c r="AC102" s="193">
        <v>1.17994</v>
      </c>
      <c r="AD102" s="193">
        <v>1.1400600000000001</v>
      </c>
      <c r="AE102" s="193">
        <v>1.08738</v>
      </c>
      <c r="AF102" s="193">
        <v>1.1051899999999999</v>
      </c>
      <c r="AG102" s="193">
        <v>1.38042</v>
      </c>
      <c r="AH102" s="193">
        <v>1.0202899999999999</v>
      </c>
      <c r="AI102" s="193">
        <v>1.15425</v>
      </c>
      <c r="AJ102" s="193">
        <v>1.1390100000000001</v>
      </c>
      <c r="AK102" s="193">
        <v>1.13514</v>
      </c>
      <c r="AL102" s="193">
        <v>1.1226400000000001</v>
      </c>
      <c r="AM102" s="193">
        <v>1.05569</v>
      </c>
      <c r="AN102" s="193">
        <v>1.10517</v>
      </c>
      <c r="AO102" s="193">
        <v>1.1329100000000001</v>
      </c>
      <c r="AP102" s="193">
        <v>1.1209</v>
      </c>
      <c r="AQ102" s="193">
        <v>1.1106100000000001</v>
      </c>
      <c r="AR102" s="193">
        <v>1.11355</v>
      </c>
      <c r="AS102" s="193">
        <v>1.14232</v>
      </c>
      <c r="AT102" s="193">
        <v>1.10961</v>
      </c>
      <c r="AU102" s="193">
        <v>1.1382300000000001</v>
      </c>
      <c r="AV102" s="193">
        <v>0.85885999999999996</v>
      </c>
      <c r="AW102" s="193">
        <v>0.88768999999999998</v>
      </c>
      <c r="AX102" s="193">
        <v>1.0093300000000001</v>
      </c>
      <c r="AY102" s="193">
        <v>1.0277000000000001</v>
      </c>
      <c r="AZ102" s="193">
        <v>1.04512</v>
      </c>
      <c r="BA102" s="193">
        <v>1.0473399999999999</v>
      </c>
      <c r="BB102" s="193">
        <v>1.05145</v>
      </c>
      <c r="BC102" s="193">
        <v>1.0492900000000001</v>
      </c>
      <c r="BD102" s="193">
        <v>1.0384500000000001</v>
      </c>
      <c r="BE102" s="193">
        <v>1.02183</v>
      </c>
      <c r="BF102" s="193">
        <v>1.0011099999999999</v>
      </c>
      <c r="BG102" s="193">
        <v>0.86846000000000001</v>
      </c>
      <c r="BH102" s="193">
        <v>0.85719999999999996</v>
      </c>
      <c r="BI102" s="193">
        <v>1.12209</v>
      </c>
      <c r="BJ102" s="193">
        <v>1.1536900000000001</v>
      </c>
      <c r="BK102" s="193">
        <v>1.15863</v>
      </c>
      <c r="BL102" s="193">
        <v>1.1578299999999999</v>
      </c>
      <c r="BM102" s="193">
        <v>1.14201</v>
      </c>
      <c r="BN102" s="193">
        <v>0.82249000000000005</v>
      </c>
      <c r="BO102" s="193">
        <v>1.04023</v>
      </c>
      <c r="BP102" s="193">
        <v>1.0462</v>
      </c>
      <c r="BQ102" s="193">
        <v>1.04338</v>
      </c>
      <c r="BR102" s="193">
        <v>0.95257000000000003</v>
      </c>
      <c r="BS102" s="193">
        <v>0.96714999999999995</v>
      </c>
      <c r="BT102" s="193">
        <v>0.97765000000000002</v>
      </c>
      <c r="BU102" s="193">
        <v>1.0115099999999999</v>
      </c>
      <c r="BV102" s="193">
        <v>1.0458400000000001</v>
      </c>
      <c r="BW102" s="193">
        <v>1.0351699999999999</v>
      </c>
      <c r="BX102" s="193">
        <v>1.02342</v>
      </c>
      <c r="BY102" s="193">
        <v>1.0290299999999999</v>
      </c>
      <c r="BZ102" s="193">
        <v>1.0292399999999999</v>
      </c>
      <c r="CA102" s="193">
        <v>1.0169699999999999</v>
      </c>
      <c r="CB102" s="193">
        <v>1.07263</v>
      </c>
      <c r="CC102" s="193">
        <v>1.14316</v>
      </c>
      <c r="CD102" s="193">
        <v>1.2614799999999999</v>
      </c>
      <c r="CE102" s="193">
        <v>1.26817</v>
      </c>
      <c r="CF102" s="193">
        <v>1.2645900000000001</v>
      </c>
      <c r="CG102" s="193">
        <v>1.1322700000000001</v>
      </c>
      <c r="CH102" s="193">
        <v>1.0015700000000001</v>
      </c>
      <c r="CI102" s="193">
        <v>1.04878</v>
      </c>
      <c r="CJ102" s="193">
        <v>1.0270699999999999</v>
      </c>
      <c r="CK102" s="193">
        <v>0.96457999999999999</v>
      </c>
      <c r="CL102" s="193">
        <v>1.14716</v>
      </c>
      <c r="CM102" s="193">
        <v>1.32362</v>
      </c>
      <c r="CN102" s="193">
        <v>1.2358800000000001</v>
      </c>
      <c r="CO102" s="193">
        <v>1.1892799999999999</v>
      </c>
      <c r="CP102" s="193">
        <v>1.2826900000000001</v>
      </c>
      <c r="CQ102" s="193">
        <v>1.31654</v>
      </c>
      <c r="CR102" s="193">
        <v>1.0730299999999999</v>
      </c>
      <c r="CS102" s="193">
        <v>1.09978</v>
      </c>
      <c r="CT102" s="193">
        <v>1.10758</v>
      </c>
      <c r="CU102" s="193">
        <v>0.96828000000000003</v>
      </c>
      <c r="CV102" s="193">
        <v>1.02522</v>
      </c>
      <c r="CW102" s="193">
        <v>0.95406999999999997</v>
      </c>
      <c r="CX102" s="193">
        <v>1.03776</v>
      </c>
      <c r="CY102" s="193">
        <v>1.0237700000000001</v>
      </c>
      <c r="CZ102" s="193">
        <v>1.00223</v>
      </c>
      <c r="DA102" s="193">
        <v>0.99431999999999998</v>
      </c>
      <c r="DB102" s="193">
        <v>1.1035299999999999</v>
      </c>
      <c r="DC102" s="193">
        <v>1.1046100000000001</v>
      </c>
      <c r="DD102" s="193">
        <v>1.1131599999999999</v>
      </c>
      <c r="DE102" s="193">
        <v>1.1516500000000001</v>
      </c>
      <c r="DF102" s="193">
        <v>1.1918800000000001</v>
      </c>
      <c r="DG102" s="193">
        <v>1.21837</v>
      </c>
      <c r="DH102" s="193">
        <v>1.24414</v>
      </c>
      <c r="DI102" s="193">
        <v>1.2575000000000001</v>
      </c>
      <c r="DJ102" s="193">
        <v>1.43544</v>
      </c>
      <c r="DK102" s="193">
        <v>0.93433999999999995</v>
      </c>
      <c r="DL102" s="193">
        <v>0.93388000000000004</v>
      </c>
      <c r="DM102" s="193">
        <v>0.93206</v>
      </c>
      <c r="DN102" s="193">
        <v>0.97933000000000003</v>
      </c>
      <c r="DO102" s="193">
        <v>0.98902000000000001</v>
      </c>
      <c r="DP102" s="193">
        <v>0.99104000000000003</v>
      </c>
      <c r="DQ102" s="193">
        <v>0.99217</v>
      </c>
      <c r="DR102" s="193">
        <v>1.10182</v>
      </c>
      <c r="DS102" s="193">
        <v>1.1610100000000001</v>
      </c>
      <c r="DT102" s="193">
        <v>1.1982900000000001</v>
      </c>
      <c r="DU102" s="193">
        <v>1.26952</v>
      </c>
      <c r="DV102" s="193">
        <v>1.2347999999999999</v>
      </c>
      <c r="DW102" s="193">
        <v>0.95184999999999997</v>
      </c>
      <c r="DX102" s="193">
        <v>0.99090999999999996</v>
      </c>
      <c r="DY102" s="193">
        <v>0.96850999999999998</v>
      </c>
      <c r="DZ102" s="193">
        <v>1.00776</v>
      </c>
      <c r="EA102" s="193">
        <v>1.02315</v>
      </c>
      <c r="EB102" s="193">
        <v>1.03193</v>
      </c>
      <c r="EC102" s="193">
        <v>1.04122</v>
      </c>
      <c r="ED102" s="193">
        <v>0.84297999999999995</v>
      </c>
      <c r="EE102" s="193">
        <v>0.82747000000000004</v>
      </c>
      <c r="EF102" s="193">
        <v>0.8196</v>
      </c>
      <c r="EG102" s="193">
        <v>0.81613999999999998</v>
      </c>
      <c r="EH102" s="193">
        <v>1.35094</v>
      </c>
      <c r="EI102" s="193">
        <v>1.3088299999999999</v>
      </c>
      <c r="EJ102" s="193">
        <v>1.2088000000000001</v>
      </c>
      <c r="EK102" s="193">
        <v>1.50685</v>
      </c>
      <c r="EL102" s="193">
        <v>1.52278</v>
      </c>
      <c r="EM102" s="193">
        <v>1.38788</v>
      </c>
      <c r="EN102" s="193">
        <v>1.46818</v>
      </c>
      <c r="EO102" s="193">
        <v>1.2982400000000001</v>
      </c>
      <c r="EP102" s="193">
        <v>1.1698200000000001</v>
      </c>
      <c r="EQ102" s="193">
        <v>1.0809800000000001</v>
      </c>
      <c r="ER102" s="193">
        <v>1.12141</v>
      </c>
      <c r="ES102" s="193">
        <v>0.96853999999999996</v>
      </c>
      <c r="ET102" s="193">
        <v>0.95725000000000005</v>
      </c>
      <c r="EU102" s="193"/>
      <c r="EV102" s="193">
        <v>0.95877000000000001</v>
      </c>
      <c r="EW102" s="193">
        <v>0.95203000000000004</v>
      </c>
      <c r="EX102" s="193">
        <v>0.94994000000000001</v>
      </c>
      <c r="EY102" s="193">
        <v>1.08955</v>
      </c>
      <c r="EZ102" s="193">
        <v>1.09165</v>
      </c>
      <c r="FA102" s="193">
        <v>1.1000000000000001</v>
      </c>
      <c r="FB102" s="193">
        <v>1.1044400000000001</v>
      </c>
      <c r="FC102" s="193">
        <v>1.0983099999999999</v>
      </c>
      <c r="FD102" s="193">
        <v>1.18679</v>
      </c>
      <c r="FE102" s="193">
        <v>1.2429300000000001</v>
      </c>
      <c r="FF102" s="193">
        <v>1.2850900000000001</v>
      </c>
      <c r="FG102" s="193">
        <v>1.3371</v>
      </c>
      <c r="FH102" s="193">
        <v>1.3775500000000001</v>
      </c>
      <c r="FI102" s="193">
        <v>1.2476400000000001</v>
      </c>
      <c r="FJ102" s="193">
        <v>1.3268599999999999</v>
      </c>
      <c r="FK102" s="193">
        <v>1.3750100000000001</v>
      </c>
      <c r="FL102" s="193">
        <v>1.1114200000000001</v>
      </c>
      <c r="FM102" s="193">
        <v>1.11778</v>
      </c>
      <c r="FN102" s="193">
        <v>1.01508</v>
      </c>
      <c r="FO102" s="193">
        <v>0.90681999999999996</v>
      </c>
      <c r="FP102" s="193">
        <v>1.00363</v>
      </c>
      <c r="FQ102" s="193">
        <v>1.0242100000000001</v>
      </c>
      <c r="FR102" s="193">
        <v>1.0209600000000001</v>
      </c>
      <c r="FS102" s="193">
        <v>1.0759300000000001</v>
      </c>
      <c r="FT102" s="193">
        <v>1.0611999999999999</v>
      </c>
      <c r="FU102" s="193">
        <v>1.0219199999999999</v>
      </c>
      <c r="FV102" s="193">
        <v>0.92401</v>
      </c>
      <c r="FW102" s="193">
        <v>0.96243000000000001</v>
      </c>
      <c r="FX102" s="193">
        <v>1.39676</v>
      </c>
      <c r="FY102" s="193">
        <v>1.02511</v>
      </c>
      <c r="FZ102" s="193">
        <v>1.05785</v>
      </c>
      <c r="GA102" s="193">
        <v>1.00021</v>
      </c>
      <c r="GB102" s="193">
        <v>1.2200800000000001</v>
      </c>
      <c r="GC102" s="193">
        <v>1.0942799999999999</v>
      </c>
      <c r="GD102" s="193">
        <v>0.91125</v>
      </c>
      <c r="GE102" s="193">
        <v>1.01837</v>
      </c>
      <c r="GF102" s="193">
        <v>1.0983400000000001</v>
      </c>
    </row>
    <row r="103" spans="1:188" s="108" customFormat="1">
      <c r="A103" s="29">
        <v>44865</v>
      </c>
      <c r="B103" s="193">
        <v>1.1491100000000001</v>
      </c>
      <c r="C103" s="193">
        <v>1.32742</v>
      </c>
      <c r="D103" s="193">
        <v>1.3302799999999999</v>
      </c>
      <c r="E103" s="193">
        <v>1.2597400000000001</v>
      </c>
      <c r="F103" s="193">
        <v>1.2911999999999999</v>
      </c>
      <c r="G103" s="193">
        <v>1.1960200000000001</v>
      </c>
      <c r="H103" s="193">
        <v>1.2156499999999999</v>
      </c>
      <c r="I103" s="193">
        <v>1.13202</v>
      </c>
      <c r="J103" s="193">
        <v>1.1317200000000001</v>
      </c>
      <c r="K103" s="193">
        <v>1.3134699999999999</v>
      </c>
      <c r="L103" s="193">
        <v>0.86778999999999995</v>
      </c>
      <c r="M103" s="193">
        <v>0.87646999999999997</v>
      </c>
      <c r="N103" s="193">
        <v>0.98379000000000005</v>
      </c>
      <c r="O103" s="193">
        <v>0.87778999999999996</v>
      </c>
      <c r="P103" s="193">
        <v>0.98353000000000002</v>
      </c>
      <c r="Q103" s="193">
        <v>1.0061500000000001</v>
      </c>
      <c r="R103" s="193">
        <v>1.0053799999999999</v>
      </c>
      <c r="S103" s="193">
        <v>1.0055400000000001</v>
      </c>
      <c r="T103" s="193">
        <v>1.0060500000000001</v>
      </c>
      <c r="U103" s="193">
        <v>1.0037799999999999</v>
      </c>
      <c r="V103" s="193">
        <v>1.0049300000000001</v>
      </c>
      <c r="W103" s="193">
        <v>1.0049399999999999</v>
      </c>
      <c r="X103" s="193">
        <v>0.98089000000000004</v>
      </c>
      <c r="Y103" s="193">
        <v>1.33155</v>
      </c>
      <c r="Z103" s="193">
        <v>1.30979</v>
      </c>
      <c r="AA103" s="193">
        <v>1.28268</v>
      </c>
      <c r="AB103" s="193">
        <v>1.22061</v>
      </c>
      <c r="AC103" s="193">
        <v>1.1805699999999999</v>
      </c>
      <c r="AD103" s="193">
        <v>1.14212</v>
      </c>
      <c r="AE103" s="193">
        <v>1.0894600000000001</v>
      </c>
      <c r="AF103" s="193">
        <v>1.1005799999999999</v>
      </c>
      <c r="AG103" s="193">
        <v>1.3784799999999999</v>
      </c>
      <c r="AH103" s="193">
        <v>1.01596</v>
      </c>
      <c r="AI103" s="193">
        <v>1.15107</v>
      </c>
      <c r="AJ103" s="193">
        <v>1.1359600000000001</v>
      </c>
      <c r="AK103" s="193">
        <v>1.13306</v>
      </c>
      <c r="AL103" s="193">
        <v>1.1206499999999999</v>
      </c>
      <c r="AM103" s="193">
        <v>1.0556399999999999</v>
      </c>
      <c r="AN103" s="193">
        <v>1.1024099999999999</v>
      </c>
      <c r="AO103" s="193">
        <v>1.13018</v>
      </c>
      <c r="AP103" s="193">
        <v>1.1202099999999999</v>
      </c>
      <c r="AQ103" s="193">
        <v>1.10995</v>
      </c>
      <c r="AR103" s="193">
        <v>1.1104799999999999</v>
      </c>
      <c r="AS103" s="193">
        <v>1.1392500000000001</v>
      </c>
      <c r="AT103" s="193">
        <v>1.1066400000000001</v>
      </c>
      <c r="AU103" s="193">
        <v>1.13527</v>
      </c>
      <c r="AV103" s="193">
        <v>0.85648000000000002</v>
      </c>
      <c r="AW103" s="193">
        <v>0.88714999999999999</v>
      </c>
      <c r="AX103" s="193">
        <v>1.0088699999999999</v>
      </c>
      <c r="AY103" s="193">
        <v>1.0265899999999999</v>
      </c>
      <c r="AZ103" s="193">
        <v>1.04328</v>
      </c>
      <c r="BA103" s="193">
        <v>1.04627</v>
      </c>
      <c r="BB103" s="193">
        <v>1.0506200000000001</v>
      </c>
      <c r="BC103" s="193">
        <v>1.0488599999999999</v>
      </c>
      <c r="BD103" s="193">
        <v>1.0386</v>
      </c>
      <c r="BE103" s="193">
        <v>1.0226200000000001</v>
      </c>
      <c r="BF103" s="193">
        <v>1.00271</v>
      </c>
      <c r="BG103" s="193">
        <v>0.86592000000000002</v>
      </c>
      <c r="BH103" s="193">
        <v>0.85131000000000001</v>
      </c>
      <c r="BI103" s="193">
        <v>1.12344</v>
      </c>
      <c r="BJ103" s="193">
        <v>1.15391</v>
      </c>
      <c r="BK103" s="193">
        <v>1.1573199999999999</v>
      </c>
      <c r="BL103" s="193">
        <v>1.1552800000000001</v>
      </c>
      <c r="BM103" s="193">
        <v>1.1392199999999999</v>
      </c>
      <c r="BN103" s="193">
        <v>0.82042000000000004</v>
      </c>
      <c r="BO103" s="193">
        <v>1.04281</v>
      </c>
      <c r="BP103" s="193">
        <v>1.04626</v>
      </c>
      <c r="BQ103" s="193">
        <v>1.0430999999999999</v>
      </c>
      <c r="BR103" s="193">
        <v>0.95299999999999996</v>
      </c>
      <c r="BS103" s="193">
        <v>0.96550999999999998</v>
      </c>
      <c r="BT103" s="193">
        <v>0.97565999999999997</v>
      </c>
      <c r="BU103" s="193">
        <v>1.00901</v>
      </c>
      <c r="BV103" s="193">
        <v>1.04301</v>
      </c>
      <c r="BW103" s="193">
        <v>1.03241</v>
      </c>
      <c r="BX103" s="193">
        <v>1.02871</v>
      </c>
      <c r="BY103" s="193">
        <v>1.0352300000000001</v>
      </c>
      <c r="BZ103" s="193">
        <v>1.0360799999999999</v>
      </c>
      <c r="CA103" s="193">
        <v>1.02424</v>
      </c>
      <c r="CB103" s="193">
        <v>1.07287</v>
      </c>
      <c r="CC103" s="193">
        <v>1.1420300000000001</v>
      </c>
      <c r="CD103" s="193">
        <v>1.2586599999999999</v>
      </c>
      <c r="CE103" s="193">
        <v>1.26427</v>
      </c>
      <c r="CF103" s="193">
        <v>1.2597499999999999</v>
      </c>
      <c r="CG103" s="193">
        <v>1.1275500000000001</v>
      </c>
      <c r="CH103" s="193">
        <v>0.99895</v>
      </c>
      <c r="CI103" s="193">
        <v>1.0446200000000001</v>
      </c>
      <c r="CJ103" s="193">
        <v>1.0236099999999999</v>
      </c>
      <c r="CK103" s="193">
        <v>0.96057000000000003</v>
      </c>
      <c r="CL103" s="193">
        <v>1.1501699999999999</v>
      </c>
      <c r="CM103" s="193">
        <v>1.3228899999999999</v>
      </c>
      <c r="CN103" s="193">
        <v>1.23712</v>
      </c>
      <c r="CO103" s="193">
        <v>1.19153</v>
      </c>
      <c r="CP103" s="193">
        <v>1.28322</v>
      </c>
      <c r="CQ103" s="193">
        <v>1.3164100000000001</v>
      </c>
      <c r="CR103" s="193">
        <v>1.07579</v>
      </c>
      <c r="CS103" s="193">
        <v>1.10179</v>
      </c>
      <c r="CT103" s="193">
        <v>1.1068899999999999</v>
      </c>
      <c r="CU103" s="193">
        <v>0.96919</v>
      </c>
      <c r="CV103" s="193">
        <v>1.02501</v>
      </c>
      <c r="CW103" s="193">
        <v>0.95337000000000005</v>
      </c>
      <c r="CX103" s="193">
        <v>1.0331600000000001</v>
      </c>
      <c r="CY103" s="193">
        <v>1.0210900000000001</v>
      </c>
      <c r="CZ103" s="193">
        <v>1.0042599999999999</v>
      </c>
      <c r="DA103" s="193">
        <v>0.99817</v>
      </c>
      <c r="DB103" s="193">
        <v>1.1026899999999999</v>
      </c>
      <c r="DC103" s="193">
        <v>1.10354</v>
      </c>
      <c r="DD103" s="193">
        <v>1.1105</v>
      </c>
      <c r="DE103" s="193">
        <v>1.14836</v>
      </c>
      <c r="DF103" s="193">
        <v>1.1874899999999999</v>
      </c>
      <c r="DG103" s="193">
        <v>1.21322</v>
      </c>
      <c r="DH103" s="193">
        <v>1.2387900000000001</v>
      </c>
      <c r="DI103" s="193">
        <v>1.25213</v>
      </c>
      <c r="DJ103" s="193">
        <v>1.4327300000000001</v>
      </c>
      <c r="DK103" s="193">
        <v>0.93137999999999999</v>
      </c>
      <c r="DL103" s="193">
        <v>0.92971999999999999</v>
      </c>
      <c r="DM103" s="193">
        <v>0.92757999999999996</v>
      </c>
      <c r="DN103" s="193">
        <v>0.97963999999999996</v>
      </c>
      <c r="DO103" s="193">
        <v>0.98224</v>
      </c>
      <c r="DP103" s="193">
        <v>0.98209999999999997</v>
      </c>
      <c r="DQ103" s="193">
        <v>0.98223000000000005</v>
      </c>
      <c r="DR103" s="193">
        <v>1.10371</v>
      </c>
      <c r="DS103" s="193">
        <v>1.1621999999999999</v>
      </c>
      <c r="DT103" s="193">
        <v>1.19906</v>
      </c>
      <c r="DU103" s="193">
        <v>1.2697700000000001</v>
      </c>
      <c r="DV103" s="193">
        <v>1.23542</v>
      </c>
      <c r="DW103" s="193">
        <v>0.95155999999999996</v>
      </c>
      <c r="DX103" s="193">
        <v>0.99204000000000003</v>
      </c>
      <c r="DY103" s="193">
        <v>0.97053999999999996</v>
      </c>
      <c r="DZ103" s="193">
        <v>1.00814</v>
      </c>
      <c r="EA103" s="193">
        <v>1.02285</v>
      </c>
      <c r="EB103" s="193">
        <v>1.0311399999999999</v>
      </c>
      <c r="EC103" s="193">
        <v>1.0400199999999999</v>
      </c>
      <c r="ED103" s="193">
        <v>0.84419</v>
      </c>
      <c r="EE103" s="193">
        <v>0.82791000000000003</v>
      </c>
      <c r="EF103" s="193">
        <v>0.81928999999999996</v>
      </c>
      <c r="EG103" s="193">
        <v>0.81547999999999998</v>
      </c>
      <c r="EH103" s="193">
        <v>1.3518300000000001</v>
      </c>
      <c r="EI103" s="193">
        <v>1.3105199999999999</v>
      </c>
      <c r="EJ103" s="193">
        <v>1.21132</v>
      </c>
      <c r="EK103" s="193">
        <v>1.5037199999999999</v>
      </c>
      <c r="EL103" s="193">
        <v>1.5194399999999999</v>
      </c>
      <c r="EM103" s="193">
        <v>1.38714</v>
      </c>
      <c r="EN103" s="193">
        <v>1.4658500000000001</v>
      </c>
      <c r="EO103" s="193">
        <v>1.2983100000000001</v>
      </c>
      <c r="EP103" s="193">
        <v>1.1699900000000001</v>
      </c>
      <c r="EQ103" s="193">
        <v>1.0813699999999999</v>
      </c>
      <c r="ER103" s="193">
        <v>1.11894</v>
      </c>
      <c r="ES103" s="193">
        <v>0.97026999999999997</v>
      </c>
      <c r="ET103" s="193">
        <v>0.95867000000000002</v>
      </c>
      <c r="EU103" s="193"/>
      <c r="EV103" s="193">
        <v>0.95914999999999995</v>
      </c>
      <c r="EW103" s="193">
        <v>0.95128000000000001</v>
      </c>
      <c r="EX103" s="193">
        <v>0.94843</v>
      </c>
      <c r="EY103" s="193">
        <v>1.0893600000000001</v>
      </c>
      <c r="EZ103" s="193">
        <v>1.0922000000000001</v>
      </c>
      <c r="FA103" s="193">
        <v>1.10019</v>
      </c>
      <c r="FB103" s="193">
        <v>1.1055600000000001</v>
      </c>
      <c r="FC103" s="193">
        <v>1.1003400000000001</v>
      </c>
      <c r="FD103" s="193">
        <v>1.18987</v>
      </c>
      <c r="FE103" s="193">
        <v>1.24569</v>
      </c>
      <c r="FF103" s="193">
        <v>1.28742</v>
      </c>
      <c r="FG103" s="193">
        <v>1.33901</v>
      </c>
      <c r="FH103" s="193">
        <v>1.3789899999999999</v>
      </c>
      <c r="FI103" s="193">
        <v>1.24881</v>
      </c>
      <c r="FJ103" s="193">
        <v>1.3281099999999999</v>
      </c>
      <c r="FK103" s="193">
        <v>1.3772800000000001</v>
      </c>
      <c r="FL103" s="193">
        <v>1.1155200000000001</v>
      </c>
      <c r="FM103" s="193">
        <v>1.12192</v>
      </c>
      <c r="FN103" s="193">
        <v>1.0189299999999999</v>
      </c>
      <c r="FO103" s="193">
        <v>0.91025999999999996</v>
      </c>
      <c r="FP103" s="193">
        <v>1.00244</v>
      </c>
      <c r="FQ103" s="193">
        <v>1.02874</v>
      </c>
      <c r="FR103" s="193">
        <v>1.0255000000000001</v>
      </c>
      <c r="FS103" s="193">
        <v>1.0782099999999999</v>
      </c>
      <c r="FT103" s="193">
        <v>1.0610999999999999</v>
      </c>
      <c r="FU103" s="193">
        <v>1.02183</v>
      </c>
      <c r="FV103" s="193">
        <v>0.92776999999999998</v>
      </c>
      <c r="FW103" s="193">
        <v>0.96753</v>
      </c>
      <c r="FX103" s="193">
        <v>1.3946000000000001</v>
      </c>
      <c r="FY103" s="193">
        <v>1.02861</v>
      </c>
      <c r="FZ103" s="193">
        <v>1.05968</v>
      </c>
      <c r="GA103" s="193">
        <v>1.0004200000000001</v>
      </c>
      <c r="GB103" s="193">
        <v>1.2212099999999999</v>
      </c>
      <c r="GC103" s="193">
        <v>1.0952299999999999</v>
      </c>
      <c r="GD103" s="193">
        <v>0.91222000000000003</v>
      </c>
      <c r="GE103" s="193">
        <v>1.02468</v>
      </c>
      <c r="GF103" s="193">
        <v>1.1029800000000001</v>
      </c>
    </row>
    <row r="104" spans="1:188" s="108" customFormat="1">
      <c r="A104" s="29">
        <v>44866</v>
      </c>
      <c r="B104" s="193">
        <v>1.15134</v>
      </c>
      <c r="C104" s="193">
        <v>1.3288199999999999</v>
      </c>
      <c r="D104" s="193">
        <v>1.3314900000000001</v>
      </c>
      <c r="E104" s="193">
        <v>1.2616099999999999</v>
      </c>
      <c r="F104" s="193">
        <v>1.2928200000000001</v>
      </c>
      <c r="G104" s="193">
        <v>1.1981999999999999</v>
      </c>
      <c r="H104" s="193">
        <v>1.21776</v>
      </c>
      <c r="I104" s="193">
        <v>1.13408</v>
      </c>
      <c r="J104" s="193">
        <v>1.1327</v>
      </c>
      <c r="K104" s="193">
        <v>1.3165</v>
      </c>
      <c r="L104" s="193">
        <v>0.86855000000000004</v>
      </c>
      <c r="M104" s="193">
        <v>0.87722</v>
      </c>
      <c r="N104" s="193">
        <v>0.98599000000000003</v>
      </c>
      <c r="O104" s="193">
        <v>0.87861999999999996</v>
      </c>
      <c r="P104" s="193">
        <v>0.98575999999999997</v>
      </c>
      <c r="Q104" s="193">
        <v>1.022</v>
      </c>
      <c r="R104" s="193">
        <v>1.0186500000000001</v>
      </c>
      <c r="S104" s="193">
        <v>1.0198799999999999</v>
      </c>
      <c r="T104" s="193">
        <v>1.0212600000000001</v>
      </c>
      <c r="U104" s="193">
        <v>1.0133399999999999</v>
      </c>
      <c r="V104" s="193">
        <v>1.0158799999999999</v>
      </c>
      <c r="W104" s="193">
        <v>1.0170999999999999</v>
      </c>
      <c r="X104" s="193">
        <v>0.99061999999999995</v>
      </c>
      <c r="Y104" s="193">
        <v>1.34619</v>
      </c>
      <c r="Z104" s="193">
        <v>1.3239300000000001</v>
      </c>
      <c r="AA104" s="193">
        <v>1.2962899999999999</v>
      </c>
      <c r="AB104" s="193">
        <v>1.2318100000000001</v>
      </c>
      <c r="AC104" s="193">
        <v>1.18814</v>
      </c>
      <c r="AD104" s="193">
        <v>1.1479299999999999</v>
      </c>
      <c r="AE104" s="193">
        <v>1.0950200000000001</v>
      </c>
      <c r="AF104" s="193">
        <v>1.11273</v>
      </c>
      <c r="AG104" s="193">
        <v>1.3960600000000001</v>
      </c>
      <c r="AH104" s="193">
        <v>1.02728</v>
      </c>
      <c r="AI104" s="193">
        <v>1.1629499999999999</v>
      </c>
      <c r="AJ104" s="193">
        <v>1.1474</v>
      </c>
      <c r="AK104" s="193">
        <v>1.1424700000000001</v>
      </c>
      <c r="AL104" s="193">
        <v>1.1296999999999999</v>
      </c>
      <c r="AM104" s="193">
        <v>1.0604</v>
      </c>
      <c r="AN104" s="193">
        <v>1.1130899999999999</v>
      </c>
      <c r="AO104" s="193">
        <v>1.14083</v>
      </c>
      <c r="AP104" s="193">
        <v>1.1264799999999999</v>
      </c>
      <c r="AQ104" s="193">
        <v>1.11599</v>
      </c>
      <c r="AR104" s="193">
        <v>1.1219699999999999</v>
      </c>
      <c r="AS104" s="193">
        <v>1.1507400000000001</v>
      </c>
      <c r="AT104" s="193">
        <v>1.11788</v>
      </c>
      <c r="AU104" s="193">
        <v>1.14652</v>
      </c>
      <c r="AV104" s="193">
        <v>0.86539999999999995</v>
      </c>
      <c r="AW104" s="193">
        <v>0.89210999999999996</v>
      </c>
      <c r="AX104" s="193">
        <v>1.0161199999999999</v>
      </c>
      <c r="AY104" s="193">
        <v>1.0370900000000001</v>
      </c>
      <c r="AZ104" s="193">
        <v>1.05738</v>
      </c>
      <c r="BA104" s="193">
        <v>1.0554600000000001</v>
      </c>
      <c r="BB104" s="193">
        <v>1.05959</v>
      </c>
      <c r="BC104" s="193">
        <v>1.0571200000000001</v>
      </c>
      <c r="BD104" s="193">
        <v>1.0458799999999999</v>
      </c>
      <c r="BE104" s="193">
        <v>1.0286900000000001</v>
      </c>
      <c r="BF104" s="193">
        <v>1.00746</v>
      </c>
      <c r="BG104" s="193">
        <v>0.87021999999999999</v>
      </c>
      <c r="BH104" s="193">
        <v>0.86016000000000004</v>
      </c>
      <c r="BI104" s="193">
        <v>1.1325000000000001</v>
      </c>
      <c r="BJ104" s="193">
        <v>1.16591</v>
      </c>
      <c r="BK104" s="193">
        <v>1.1714599999999999</v>
      </c>
      <c r="BL104" s="193">
        <v>1.17093</v>
      </c>
      <c r="BM104" s="193">
        <v>1.15516</v>
      </c>
      <c r="BN104" s="193">
        <v>0.83184000000000002</v>
      </c>
      <c r="BO104" s="193">
        <v>1.05522</v>
      </c>
      <c r="BP104" s="193">
        <v>1.0620799999999999</v>
      </c>
      <c r="BQ104" s="193">
        <v>1.0592900000000001</v>
      </c>
      <c r="BR104" s="193">
        <v>0.95882000000000001</v>
      </c>
      <c r="BS104" s="193">
        <v>0.97524</v>
      </c>
      <c r="BT104" s="193">
        <v>0.98717999999999995</v>
      </c>
      <c r="BU104" s="193">
        <v>1.02224</v>
      </c>
      <c r="BV104" s="193">
        <v>1.05715</v>
      </c>
      <c r="BW104" s="193">
        <v>1.0461499999999999</v>
      </c>
      <c r="BX104" s="193">
        <v>1.03009</v>
      </c>
      <c r="BY104" s="193">
        <v>1.0364500000000001</v>
      </c>
      <c r="BZ104" s="193">
        <v>1.0372300000000001</v>
      </c>
      <c r="CA104" s="193">
        <v>1.0249299999999999</v>
      </c>
      <c r="CB104" s="193">
        <v>1.07673</v>
      </c>
      <c r="CC104" s="193">
        <v>1.1489499999999999</v>
      </c>
      <c r="CD104" s="193">
        <v>1.26868</v>
      </c>
      <c r="CE104" s="193">
        <v>1.27603</v>
      </c>
      <c r="CF104" s="193">
        <v>1.2729200000000001</v>
      </c>
      <c r="CG104" s="193">
        <v>1.13998</v>
      </c>
      <c r="CH104" s="193">
        <v>1.0053300000000001</v>
      </c>
      <c r="CI104" s="193">
        <v>1.0537799999999999</v>
      </c>
      <c r="CJ104" s="193">
        <v>1.0314700000000001</v>
      </c>
      <c r="CK104" s="193">
        <v>0.97091000000000005</v>
      </c>
      <c r="CL104" s="193">
        <v>1.15472</v>
      </c>
      <c r="CM104" s="193">
        <v>1.3366499999999999</v>
      </c>
      <c r="CN104" s="193">
        <v>1.24654</v>
      </c>
      <c r="CO104" s="193">
        <v>1.1983999999999999</v>
      </c>
      <c r="CP104" s="193">
        <v>1.2944800000000001</v>
      </c>
      <c r="CQ104" s="193">
        <v>1.3290500000000001</v>
      </c>
      <c r="CR104" s="193">
        <v>1.08003</v>
      </c>
      <c r="CS104" s="193">
        <v>1.1081300000000001</v>
      </c>
      <c r="CT104" s="193">
        <v>1.11859</v>
      </c>
      <c r="CU104" s="193">
        <v>0.97653000000000001</v>
      </c>
      <c r="CV104" s="193">
        <v>1.0347999999999999</v>
      </c>
      <c r="CW104" s="193">
        <v>0.96338999999999997</v>
      </c>
      <c r="CX104" s="193">
        <v>1.04596</v>
      </c>
      <c r="CY104" s="193">
        <v>1.03135</v>
      </c>
      <c r="CZ104" s="193">
        <v>1.0081</v>
      </c>
      <c r="DA104" s="193">
        <v>0.99950000000000006</v>
      </c>
      <c r="DB104" s="193">
        <v>1.1097399999999999</v>
      </c>
      <c r="DC104" s="193">
        <v>1.1109100000000001</v>
      </c>
      <c r="DD104" s="193">
        <v>1.1208199999999999</v>
      </c>
      <c r="DE104" s="193">
        <v>1.1600200000000001</v>
      </c>
      <c r="DF104" s="193">
        <v>1.2014800000000001</v>
      </c>
      <c r="DG104" s="193">
        <v>1.2287399999999999</v>
      </c>
      <c r="DH104" s="193">
        <v>1.25485</v>
      </c>
      <c r="DI104" s="193">
        <v>1.2681</v>
      </c>
      <c r="DJ104" s="193">
        <v>1.4532400000000001</v>
      </c>
      <c r="DK104" s="193">
        <v>0.94055</v>
      </c>
      <c r="DL104" s="193">
        <v>0.94140000000000001</v>
      </c>
      <c r="DM104" s="193">
        <v>0.93989999999999996</v>
      </c>
      <c r="DN104" s="193">
        <v>0.98218000000000005</v>
      </c>
      <c r="DO104" s="193">
        <v>0.99187000000000003</v>
      </c>
      <c r="DP104" s="193">
        <v>0.99426000000000003</v>
      </c>
      <c r="DQ104" s="193">
        <v>0.99558999999999997</v>
      </c>
      <c r="DR104" s="193">
        <v>1.1125400000000001</v>
      </c>
      <c r="DS104" s="193">
        <v>1.1735100000000001</v>
      </c>
      <c r="DT104" s="193">
        <v>1.2119</v>
      </c>
      <c r="DU104" s="193">
        <v>1.2845500000000001</v>
      </c>
      <c r="DV104" s="193">
        <v>1.2492000000000001</v>
      </c>
      <c r="DW104" s="193">
        <v>0.96360000000000001</v>
      </c>
      <c r="DX104" s="193">
        <v>0.99968000000000001</v>
      </c>
      <c r="DY104" s="193">
        <v>0.97628999999999999</v>
      </c>
      <c r="DZ104" s="193">
        <v>1.0173099999999999</v>
      </c>
      <c r="EA104" s="193">
        <v>1.03342</v>
      </c>
      <c r="EB104" s="193">
        <v>1.0426899999999999</v>
      </c>
      <c r="EC104" s="193">
        <v>1.0524199999999999</v>
      </c>
      <c r="ED104" s="193">
        <v>0.84830000000000005</v>
      </c>
      <c r="EE104" s="193">
        <v>0.83362999999999998</v>
      </c>
      <c r="EF104" s="193">
        <v>0.82657999999999998</v>
      </c>
      <c r="EG104" s="193">
        <v>0.82372000000000001</v>
      </c>
      <c r="EH104" s="193">
        <v>1.36137</v>
      </c>
      <c r="EI104" s="193">
        <v>1.3180000000000001</v>
      </c>
      <c r="EJ104" s="193">
        <v>1.2149300000000001</v>
      </c>
      <c r="EK104" s="193">
        <v>1.51613</v>
      </c>
      <c r="EL104" s="193">
        <v>1.53213</v>
      </c>
      <c r="EM104" s="193">
        <v>1.3948100000000001</v>
      </c>
      <c r="EN104" s="193">
        <v>1.4766699999999999</v>
      </c>
      <c r="EO104" s="193">
        <v>1.30376</v>
      </c>
      <c r="EP104" s="193">
        <v>1.17438</v>
      </c>
      <c r="EQ104" s="193">
        <v>1.08948</v>
      </c>
      <c r="ER104" s="193">
        <v>1.1289899999999999</v>
      </c>
      <c r="ES104" s="193">
        <v>0.97514000000000001</v>
      </c>
      <c r="ET104" s="193">
        <v>0.96752000000000005</v>
      </c>
      <c r="EU104" s="193"/>
      <c r="EV104" s="193">
        <v>0.96440999999999999</v>
      </c>
      <c r="EW104" s="193">
        <v>0.95940000000000003</v>
      </c>
      <c r="EX104" s="193">
        <v>0.95799999999999996</v>
      </c>
      <c r="EY104" s="193">
        <v>1.0989599999999999</v>
      </c>
      <c r="EZ104" s="193">
        <v>1.10127</v>
      </c>
      <c r="FA104" s="193">
        <v>1.11008</v>
      </c>
      <c r="FB104" s="193">
        <v>1.1147</v>
      </c>
      <c r="FC104" s="193">
        <v>1.1088499999999999</v>
      </c>
      <c r="FD104" s="193">
        <v>1.19526</v>
      </c>
      <c r="FE104" s="193">
        <v>1.2529699999999999</v>
      </c>
      <c r="FF104" s="193">
        <v>1.29674</v>
      </c>
      <c r="FG104" s="193">
        <v>1.35049</v>
      </c>
      <c r="FH104" s="193">
        <v>1.3926700000000001</v>
      </c>
      <c r="FI104" s="193">
        <v>1.2569999999999999</v>
      </c>
      <c r="FJ104" s="193">
        <v>1.3368100000000001</v>
      </c>
      <c r="FK104" s="193">
        <v>1.3835900000000001</v>
      </c>
      <c r="FL104" s="193">
        <v>1.11782</v>
      </c>
      <c r="FM104" s="193">
        <v>1.1242399999999999</v>
      </c>
      <c r="FN104" s="193">
        <v>1.02146</v>
      </c>
      <c r="FO104" s="193">
        <v>0.91252999999999995</v>
      </c>
      <c r="FP104" s="193">
        <v>1.01048</v>
      </c>
      <c r="FQ104" s="193">
        <v>1.0293000000000001</v>
      </c>
      <c r="FR104" s="193">
        <v>1.02606</v>
      </c>
      <c r="FS104" s="193">
        <v>1.0837699999999999</v>
      </c>
      <c r="FT104" s="193">
        <v>1.0693999999999999</v>
      </c>
      <c r="FU104" s="193">
        <v>1.0295799999999999</v>
      </c>
      <c r="FV104" s="193">
        <v>0.92884999999999995</v>
      </c>
      <c r="FW104" s="193">
        <v>0.96863999999999995</v>
      </c>
      <c r="FX104" s="193">
        <v>1.3939600000000001</v>
      </c>
      <c r="FY104" s="193">
        <v>1.0296700000000001</v>
      </c>
      <c r="FZ104" s="193">
        <v>1.06399</v>
      </c>
      <c r="GA104" s="193">
        <v>1.0004900000000001</v>
      </c>
      <c r="GB104" s="193">
        <v>1.2250099999999999</v>
      </c>
      <c r="GC104" s="193">
        <v>1.0986</v>
      </c>
      <c r="GD104" s="193">
        <v>0.91510000000000002</v>
      </c>
      <c r="GE104" s="193">
        <v>1.03383</v>
      </c>
      <c r="GF104" s="193">
        <v>1.10867</v>
      </c>
    </row>
    <row r="105" spans="1:188" s="108" customFormat="1">
      <c r="A105" s="29">
        <v>44867</v>
      </c>
      <c r="B105" s="193">
        <v>1.1522600000000001</v>
      </c>
      <c r="C105" s="193">
        <v>1.3335399999999999</v>
      </c>
      <c r="D105" s="193">
        <v>1.33653</v>
      </c>
      <c r="E105" s="193">
        <v>1.2648200000000001</v>
      </c>
      <c r="F105" s="193">
        <v>1.29695</v>
      </c>
      <c r="G105" s="193">
        <v>1.19939</v>
      </c>
      <c r="H105" s="193">
        <v>1.2196499999999999</v>
      </c>
      <c r="I105" s="193">
        <v>1.1352100000000001</v>
      </c>
      <c r="J105" s="193">
        <v>1.1368100000000001</v>
      </c>
      <c r="K105" s="193">
        <v>1.3166800000000001</v>
      </c>
      <c r="L105" s="193">
        <v>0.87166999999999994</v>
      </c>
      <c r="M105" s="193">
        <v>0.88044</v>
      </c>
      <c r="N105" s="193">
        <v>0.98609999999999998</v>
      </c>
      <c r="O105" s="193">
        <v>0.88156000000000001</v>
      </c>
      <c r="P105" s="193">
        <v>0.9859</v>
      </c>
      <c r="Q105" s="193">
        <v>1.0135700000000001</v>
      </c>
      <c r="R105" s="193">
        <v>1.0121800000000001</v>
      </c>
      <c r="S105" s="193">
        <v>1.0125900000000001</v>
      </c>
      <c r="T105" s="193">
        <v>1.0133099999999999</v>
      </c>
      <c r="U105" s="193">
        <v>1.00943</v>
      </c>
      <c r="V105" s="193">
        <v>1.0110399999999999</v>
      </c>
      <c r="W105" s="193">
        <v>1.0114300000000001</v>
      </c>
      <c r="X105" s="193">
        <v>0.98770999999999998</v>
      </c>
      <c r="Y105" s="193">
        <v>1.3402700000000001</v>
      </c>
      <c r="Z105" s="193">
        <v>1.3182199999999999</v>
      </c>
      <c r="AA105" s="193">
        <v>1.2907299999999999</v>
      </c>
      <c r="AB105" s="193">
        <v>1.2267600000000001</v>
      </c>
      <c r="AC105" s="193">
        <v>1.1837200000000001</v>
      </c>
      <c r="AD105" s="193">
        <v>1.1438699999999999</v>
      </c>
      <c r="AE105" s="193">
        <v>1.09117</v>
      </c>
      <c r="AF105" s="193">
        <v>1.1078300000000001</v>
      </c>
      <c r="AG105" s="193">
        <v>1.38398</v>
      </c>
      <c r="AH105" s="193">
        <v>1.02267</v>
      </c>
      <c r="AI105" s="193">
        <v>1.15707</v>
      </c>
      <c r="AJ105" s="193">
        <v>1.1417299999999999</v>
      </c>
      <c r="AK105" s="193">
        <v>1.1374</v>
      </c>
      <c r="AL105" s="193">
        <v>1.12483</v>
      </c>
      <c r="AM105" s="193">
        <v>1.0570200000000001</v>
      </c>
      <c r="AN105" s="193">
        <v>1.1076699999999999</v>
      </c>
      <c r="AO105" s="193">
        <v>1.1354299999999999</v>
      </c>
      <c r="AP105" s="193">
        <v>1.12249</v>
      </c>
      <c r="AQ105" s="193">
        <v>1.1121399999999999</v>
      </c>
      <c r="AR105" s="193">
        <v>1.1162799999999999</v>
      </c>
      <c r="AS105" s="193">
        <v>1.14506</v>
      </c>
      <c r="AT105" s="193">
        <v>1.1122700000000001</v>
      </c>
      <c r="AU105" s="193">
        <v>1.1409100000000001</v>
      </c>
      <c r="AV105" s="193">
        <v>0.86097999999999997</v>
      </c>
      <c r="AW105" s="193">
        <v>0.88893999999999995</v>
      </c>
      <c r="AX105" s="193">
        <v>1.01386</v>
      </c>
      <c r="AY105" s="193">
        <v>1.03193</v>
      </c>
      <c r="AZ105" s="193">
        <v>1.0485899999999999</v>
      </c>
      <c r="BA105" s="193">
        <v>1.0486899999999999</v>
      </c>
      <c r="BB105" s="193">
        <v>1.0527599999999999</v>
      </c>
      <c r="BC105" s="193">
        <v>1.05053</v>
      </c>
      <c r="BD105" s="193">
        <v>1.0395000000000001</v>
      </c>
      <c r="BE105" s="193">
        <v>1.02267</v>
      </c>
      <c r="BF105" s="193">
        <v>1.0016400000000001</v>
      </c>
      <c r="BG105" s="193">
        <v>0.86899999999999999</v>
      </c>
      <c r="BH105" s="193">
        <v>0.85773999999999995</v>
      </c>
      <c r="BI105" s="193">
        <v>1.1273899999999999</v>
      </c>
      <c r="BJ105" s="193">
        <v>1.1604699999999999</v>
      </c>
      <c r="BK105" s="193">
        <v>1.1651199999999999</v>
      </c>
      <c r="BL105" s="193">
        <v>1.1637599999999999</v>
      </c>
      <c r="BM105" s="193">
        <v>1.14784</v>
      </c>
      <c r="BN105" s="193">
        <v>0.82648999999999995</v>
      </c>
      <c r="BO105" s="193">
        <v>1.0466200000000001</v>
      </c>
      <c r="BP105" s="193">
        <v>1.0518700000000001</v>
      </c>
      <c r="BQ105" s="193">
        <v>1.0487899999999999</v>
      </c>
      <c r="BR105" s="193">
        <v>0.95415000000000005</v>
      </c>
      <c r="BS105" s="193">
        <v>0.96992</v>
      </c>
      <c r="BT105" s="193">
        <v>0.98153000000000001</v>
      </c>
      <c r="BU105" s="193">
        <v>1.01603</v>
      </c>
      <c r="BV105" s="193">
        <v>1.0505800000000001</v>
      </c>
      <c r="BW105" s="193">
        <v>1.03973</v>
      </c>
      <c r="BX105" s="193">
        <v>1.03349</v>
      </c>
      <c r="BY105" s="193">
        <v>1.0418799999999999</v>
      </c>
      <c r="BZ105" s="193">
        <v>1.0427500000000001</v>
      </c>
      <c r="CA105" s="193">
        <v>1.0305599999999999</v>
      </c>
      <c r="CB105" s="193">
        <v>1.0755300000000001</v>
      </c>
      <c r="CC105" s="193">
        <v>1.1468400000000001</v>
      </c>
      <c r="CD105" s="193">
        <v>1.2657</v>
      </c>
      <c r="CE105" s="193">
        <v>1.2725</v>
      </c>
      <c r="CF105" s="193">
        <v>1.2689900000000001</v>
      </c>
      <c r="CG105" s="193">
        <v>1.13625</v>
      </c>
      <c r="CH105" s="193">
        <v>1.0028999999999999</v>
      </c>
      <c r="CI105" s="193">
        <v>1.0505199999999999</v>
      </c>
      <c r="CJ105" s="193">
        <v>1.0285899999999999</v>
      </c>
      <c r="CK105" s="193">
        <v>0.96757000000000004</v>
      </c>
      <c r="CL105" s="193">
        <v>1.1534199999999999</v>
      </c>
      <c r="CM105" s="193">
        <v>1.3325800000000001</v>
      </c>
      <c r="CN105" s="193">
        <v>1.24336</v>
      </c>
      <c r="CO105" s="193">
        <v>1.1961200000000001</v>
      </c>
      <c r="CP105" s="193">
        <v>1.29084</v>
      </c>
      <c r="CQ105" s="193">
        <v>1.3250599999999999</v>
      </c>
      <c r="CR105" s="193">
        <v>1.0788</v>
      </c>
      <c r="CS105" s="193">
        <v>1.1060099999999999</v>
      </c>
      <c r="CT105" s="193">
        <v>1.1150500000000001</v>
      </c>
      <c r="CU105" s="193">
        <v>0.97402999999999995</v>
      </c>
      <c r="CV105" s="193">
        <v>1.03166</v>
      </c>
      <c r="CW105" s="193">
        <v>0.96031</v>
      </c>
      <c r="CX105" s="193">
        <v>1.0381100000000001</v>
      </c>
      <c r="CY105" s="193">
        <v>1.0259400000000001</v>
      </c>
      <c r="CZ105" s="193">
        <v>1.00641</v>
      </c>
      <c r="DA105" s="193">
        <v>0.99917</v>
      </c>
      <c r="DB105" s="193">
        <v>1.10528</v>
      </c>
      <c r="DC105" s="193">
        <v>1.1064000000000001</v>
      </c>
      <c r="DD105" s="193">
        <v>1.11561</v>
      </c>
      <c r="DE105" s="193">
        <v>1.1543699999999999</v>
      </c>
      <c r="DF105" s="193">
        <v>1.19513</v>
      </c>
      <c r="DG105" s="193">
        <v>1.2220299999999999</v>
      </c>
      <c r="DH105" s="193">
        <v>1.2479499999999999</v>
      </c>
      <c r="DI105" s="193">
        <v>1.2612399999999999</v>
      </c>
      <c r="DJ105" s="193">
        <v>1.44001</v>
      </c>
      <c r="DK105" s="193">
        <v>0.93698000000000004</v>
      </c>
      <c r="DL105" s="193">
        <v>0.93767999999999996</v>
      </c>
      <c r="DM105" s="193">
        <v>0.93615000000000004</v>
      </c>
      <c r="DN105" s="193">
        <v>0.97885999999999995</v>
      </c>
      <c r="DO105" s="193">
        <v>0.98938999999999999</v>
      </c>
      <c r="DP105" s="193">
        <v>0.99075999999999997</v>
      </c>
      <c r="DQ105" s="193">
        <v>0.99158999999999997</v>
      </c>
      <c r="DR105" s="193">
        <v>1.1066</v>
      </c>
      <c r="DS105" s="193">
        <v>1.16672</v>
      </c>
      <c r="DT105" s="193">
        <v>1.2047000000000001</v>
      </c>
      <c r="DU105" s="193">
        <v>1.2766299999999999</v>
      </c>
      <c r="DV105" s="193">
        <v>1.24146</v>
      </c>
      <c r="DW105" s="193">
        <v>0.95696000000000003</v>
      </c>
      <c r="DX105" s="193">
        <v>0.99148999999999998</v>
      </c>
      <c r="DY105" s="193">
        <v>0.96894999999999998</v>
      </c>
      <c r="DZ105" s="193">
        <v>1.0084299999999999</v>
      </c>
      <c r="EA105" s="193">
        <v>1.0239100000000001</v>
      </c>
      <c r="EB105" s="193">
        <v>1.0327500000000001</v>
      </c>
      <c r="EC105" s="193">
        <v>1.0421</v>
      </c>
      <c r="ED105" s="193">
        <v>0.84521999999999997</v>
      </c>
      <c r="EE105" s="193">
        <v>0.83015000000000005</v>
      </c>
      <c r="EF105" s="193">
        <v>0.82274999999999998</v>
      </c>
      <c r="EG105" s="193">
        <v>0.8196</v>
      </c>
      <c r="EH105" s="193">
        <v>1.35727</v>
      </c>
      <c r="EI105" s="193">
        <v>1.31382</v>
      </c>
      <c r="EJ105" s="193">
        <v>1.2110099999999999</v>
      </c>
      <c r="EK105" s="193">
        <v>1.51152</v>
      </c>
      <c r="EL105" s="193">
        <v>1.52746</v>
      </c>
      <c r="EM105" s="193">
        <v>1.3921600000000001</v>
      </c>
      <c r="EN105" s="193">
        <v>1.4727699999999999</v>
      </c>
      <c r="EO105" s="193">
        <v>1.3019799999999999</v>
      </c>
      <c r="EP105" s="193">
        <v>1.17334</v>
      </c>
      <c r="EQ105" s="193">
        <v>1.08633</v>
      </c>
      <c r="ER105" s="193">
        <v>1.12486</v>
      </c>
      <c r="ES105" s="193">
        <v>0.97570999999999997</v>
      </c>
      <c r="ET105" s="193">
        <v>0.96721000000000001</v>
      </c>
      <c r="EU105" s="193"/>
      <c r="EV105" s="193">
        <v>0.96248999999999996</v>
      </c>
      <c r="EW105" s="193">
        <v>0.95643</v>
      </c>
      <c r="EX105" s="193">
        <v>0.95430000000000004</v>
      </c>
      <c r="EY105" s="193">
        <v>1.0925</v>
      </c>
      <c r="EZ105" s="193">
        <v>1.0952599999999999</v>
      </c>
      <c r="FA105" s="193">
        <v>1.1035299999999999</v>
      </c>
      <c r="FB105" s="193">
        <v>1.1088499999999999</v>
      </c>
      <c r="FC105" s="193">
        <v>1.1029100000000001</v>
      </c>
      <c r="FD105" s="193">
        <v>1.1926699999999999</v>
      </c>
      <c r="FE105" s="193">
        <v>1.25003</v>
      </c>
      <c r="FF105" s="193">
        <v>1.2934399999999999</v>
      </c>
      <c r="FG105" s="193">
        <v>1.3468100000000001</v>
      </c>
      <c r="FH105" s="193">
        <v>1.38862</v>
      </c>
      <c r="FI105" s="193">
        <v>1.2531000000000001</v>
      </c>
      <c r="FJ105" s="193">
        <v>1.33267</v>
      </c>
      <c r="FK105" s="193">
        <v>1.37913</v>
      </c>
      <c r="FL105" s="193">
        <v>1.11809</v>
      </c>
      <c r="FM105" s="193">
        <v>1.1245000000000001</v>
      </c>
      <c r="FN105" s="193">
        <v>1.01939</v>
      </c>
      <c r="FO105" s="193">
        <v>0.91069</v>
      </c>
      <c r="FP105" s="193">
        <v>1.0076099999999999</v>
      </c>
      <c r="FQ105" s="193">
        <v>1.0261</v>
      </c>
      <c r="FR105" s="193">
        <v>1.02285</v>
      </c>
      <c r="FS105" s="193">
        <v>1.0797600000000001</v>
      </c>
      <c r="FT105" s="193">
        <v>1.0649599999999999</v>
      </c>
      <c r="FU105" s="193">
        <v>1.0254399999999999</v>
      </c>
      <c r="FV105" s="193">
        <v>0.92917000000000005</v>
      </c>
      <c r="FW105" s="193">
        <v>0.96714999999999995</v>
      </c>
      <c r="FX105" s="193">
        <v>1.3924799999999999</v>
      </c>
      <c r="FY105" s="193">
        <v>1.0264200000000001</v>
      </c>
      <c r="FZ105" s="193">
        <v>1.05907</v>
      </c>
      <c r="GA105" s="193">
        <v>1.0005500000000001</v>
      </c>
      <c r="GB105" s="193">
        <v>1.2243599999999999</v>
      </c>
      <c r="GC105" s="193">
        <v>1.0980099999999999</v>
      </c>
      <c r="GD105" s="193">
        <v>0.91452</v>
      </c>
      <c r="GE105" s="193">
        <v>1.0252600000000001</v>
      </c>
      <c r="GF105" s="193">
        <v>1.1029500000000001</v>
      </c>
    </row>
    <row r="106" spans="1:188" s="108" customFormat="1">
      <c r="A106" s="29">
        <v>44868</v>
      </c>
      <c r="B106" s="193">
        <v>1.1524000000000001</v>
      </c>
      <c r="C106" s="193">
        <v>1.33386</v>
      </c>
      <c r="D106" s="193">
        <v>1.3368500000000001</v>
      </c>
      <c r="E106" s="193">
        <v>1.26511</v>
      </c>
      <c r="F106" s="193">
        <v>1.2972300000000001</v>
      </c>
      <c r="G106" s="193">
        <v>1.1995499999999999</v>
      </c>
      <c r="H106" s="193">
        <v>1.21984</v>
      </c>
      <c r="I106" s="193">
        <v>1.13537</v>
      </c>
      <c r="J106" s="193">
        <v>1.1370400000000001</v>
      </c>
      <c r="K106" s="193">
        <v>1.3170900000000001</v>
      </c>
      <c r="L106" s="193">
        <v>0.87185999999999997</v>
      </c>
      <c r="M106" s="193">
        <v>0.88065000000000004</v>
      </c>
      <c r="N106" s="193">
        <v>0.98645000000000005</v>
      </c>
      <c r="O106" s="193">
        <v>0.88177000000000005</v>
      </c>
      <c r="P106" s="193">
        <v>0.98623000000000005</v>
      </c>
      <c r="Q106" s="193">
        <v>1.0116400000000001</v>
      </c>
      <c r="R106" s="193">
        <v>1.01044</v>
      </c>
      <c r="S106" s="193">
        <v>1.0107699999999999</v>
      </c>
      <c r="T106" s="193">
        <v>1.0114300000000001</v>
      </c>
      <c r="U106" s="193">
        <v>1.00804</v>
      </c>
      <c r="V106" s="193">
        <v>1.0095099999999999</v>
      </c>
      <c r="W106" s="193">
        <v>1.0097799999999999</v>
      </c>
      <c r="X106" s="193">
        <v>0.98965999999999998</v>
      </c>
      <c r="Y106" s="193">
        <v>1.34022</v>
      </c>
      <c r="Z106" s="193">
        <v>1.3181700000000001</v>
      </c>
      <c r="AA106" s="193">
        <v>1.29068</v>
      </c>
      <c r="AB106" s="193">
        <v>1.2267300000000001</v>
      </c>
      <c r="AC106" s="193">
        <v>1.1837</v>
      </c>
      <c r="AD106" s="193">
        <v>1.1438699999999999</v>
      </c>
      <c r="AE106" s="193">
        <v>1.0911599999999999</v>
      </c>
      <c r="AF106" s="193">
        <v>1.1077900000000001</v>
      </c>
      <c r="AG106" s="193">
        <v>1.38405</v>
      </c>
      <c r="AH106" s="193">
        <v>1.02264</v>
      </c>
      <c r="AI106" s="193">
        <v>1.1583399999999999</v>
      </c>
      <c r="AJ106" s="193">
        <v>1.14297</v>
      </c>
      <c r="AK106" s="193">
        <v>1.1384799999999999</v>
      </c>
      <c r="AL106" s="193">
        <v>1.1258699999999999</v>
      </c>
      <c r="AM106" s="193">
        <v>1.0577000000000001</v>
      </c>
      <c r="AN106" s="193">
        <v>1.10884</v>
      </c>
      <c r="AO106" s="193">
        <v>1.13659</v>
      </c>
      <c r="AP106" s="193">
        <v>1.12334</v>
      </c>
      <c r="AQ106" s="193">
        <v>1.1129800000000001</v>
      </c>
      <c r="AR106" s="193">
        <v>1.1174900000000001</v>
      </c>
      <c r="AS106" s="193">
        <v>1.1462699999999999</v>
      </c>
      <c r="AT106" s="193">
        <v>1.1134900000000001</v>
      </c>
      <c r="AU106" s="193">
        <v>1.14212</v>
      </c>
      <c r="AV106" s="193">
        <v>0.86192999999999997</v>
      </c>
      <c r="AW106" s="193">
        <v>0.88963000000000003</v>
      </c>
      <c r="AX106" s="193">
        <v>1.0146599999999999</v>
      </c>
      <c r="AY106" s="193">
        <v>1.0330900000000001</v>
      </c>
      <c r="AZ106" s="193">
        <v>1.05006</v>
      </c>
      <c r="BA106" s="193">
        <v>1.0508200000000001</v>
      </c>
      <c r="BB106" s="193">
        <v>1.0548900000000001</v>
      </c>
      <c r="BC106" s="193">
        <v>1.0525800000000001</v>
      </c>
      <c r="BD106" s="193">
        <v>1.04148</v>
      </c>
      <c r="BE106" s="193">
        <v>1.02457</v>
      </c>
      <c r="BF106" s="193">
        <v>1.00335</v>
      </c>
      <c r="BG106" s="193">
        <v>0.87009000000000003</v>
      </c>
      <c r="BH106" s="193">
        <v>0.85863999999999996</v>
      </c>
      <c r="BI106" s="193">
        <v>1.1277900000000001</v>
      </c>
      <c r="BJ106" s="193">
        <v>1.1604699999999999</v>
      </c>
      <c r="BK106" s="193">
        <v>1.1653899999999999</v>
      </c>
      <c r="BL106" s="193">
        <v>1.16439</v>
      </c>
      <c r="BM106" s="193">
        <v>1.1486000000000001</v>
      </c>
      <c r="BN106" s="193">
        <v>0.82723999999999998</v>
      </c>
      <c r="BO106" s="193">
        <v>1.04674</v>
      </c>
      <c r="BP106" s="193">
        <v>1.05253</v>
      </c>
      <c r="BQ106" s="193">
        <v>1.0498099999999999</v>
      </c>
      <c r="BR106" s="193">
        <v>0.95448999999999995</v>
      </c>
      <c r="BS106" s="193">
        <v>0.97014999999999996</v>
      </c>
      <c r="BT106" s="193">
        <v>0.98170000000000002</v>
      </c>
      <c r="BU106" s="193">
        <v>1.01607</v>
      </c>
      <c r="BV106" s="193">
        <v>1.0507</v>
      </c>
      <c r="BW106" s="193">
        <v>1.03986</v>
      </c>
      <c r="BX106" s="193">
        <v>1.03152</v>
      </c>
      <c r="BY106" s="193">
        <v>1.0394099999999999</v>
      </c>
      <c r="BZ106" s="193">
        <v>1.04077</v>
      </c>
      <c r="CA106" s="193">
        <v>1.0284800000000001</v>
      </c>
      <c r="CB106" s="193">
        <v>1.07643</v>
      </c>
      <c r="CC106" s="193">
        <v>1.1480300000000001</v>
      </c>
      <c r="CD106" s="193">
        <v>1.26725</v>
      </c>
      <c r="CE106" s="193">
        <v>1.2741899999999999</v>
      </c>
      <c r="CF106" s="193">
        <v>1.2708299999999999</v>
      </c>
      <c r="CG106" s="193">
        <v>1.1380300000000001</v>
      </c>
      <c r="CH106" s="193">
        <v>1.0056499999999999</v>
      </c>
      <c r="CI106" s="193">
        <v>1.05365</v>
      </c>
      <c r="CJ106" s="193">
        <v>1.03155</v>
      </c>
      <c r="CK106" s="193">
        <v>0.96926000000000001</v>
      </c>
      <c r="CL106" s="193">
        <v>1.15439</v>
      </c>
      <c r="CM106" s="193">
        <v>1.3355999999999999</v>
      </c>
      <c r="CN106" s="193">
        <v>1.2452700000000001</v>
      </c>
      <c r="CO106" s="193">
        <v>1.19777</v>
      </c>
      <c r="CP106" s="193">
        <v>1.2932600000000001</v>
      </c>
      <c r="CQ106" s="193">
        <v>1.3278399999999999</v>
      </c>
      <c r="CR106" s="193">
        <v>1.07968</v>
      </c>
      <c r="CS106" s="193">
        <v>1.10751</v>
      </c>
      <c r="CT106" s="193">
        <v>1.1175900000000001</v>
      </c>
      <c r="CU106" s="193">
        <v>0.97550000000000003</v>
      </c>
      <c r="CV106" s="193">
        <v>1.03379</v>
      </c>
      <c r="CW106" s="193">
        <v>0.96245999999999998</v>
      </c>
      <c r="CX106" s="193">
        <v>1.0421499999999999</v>
      </c>
      <c r="CY106" s="193">
        <v>1.0289299999999999</v>
      </c>
      <c r="CZ106" s="193">
        <v>1.00885</v>
      </c>
      <c r="DA106" s="193">
        <v>1.00149</v>
      </c>
      <c r="DB106" s="193">
        <v>1.1059699999999999</v>
      </c>
      <c r="DC106" s="193">
        <v>1.10704</v>
      </c>
      <c r="DD106" s="193">
        <v>1.1162399999999999</v>
      </c>
      <c r="DE106" s="193">
        <v>1.15503</v>
      </c>
      <c r="DF106" s="193">
        <v>1.1957599999999999</v>
      </c>
      <c r="DG106" s="193">
        <v>1.22268</v>
      </c>
      <c r="DH106" s="193">
        <v>1.24861</v>
      </c>
      <c r="DI106" s="193">
        <v>1.2619199999999999</v>
      </c>
      <c r="DJ106" s="193">
        <v>1.44082</v>
      </c>
      <c r="DK106" s="193">
        <v>0.93742000000000003</v>
      </c>
      <c r="DL106" s="193">
        <v>0.93789</v>
      </c>
      <c r="DM106" s="193">
        <v>0.93630000000000002</v>
      </c>
      <c r="DN106" s="193">
        <v>0.97994999999999999</v>
      </c>
      <c r="DO106" s="193">
        <v>0.99090999999999996</v>
      </c>
      <c r="DP106" s="193">
        <v>0.99251999999999996</v>
      </c>
      <c r="DQ106" s="193">
        <v>0.99346000000000001</v>
      </c>
      <c r="DR106" s="193">
        <v>1.10704</v>
      </c>
      <c r="DS106" s="193">
        <v>1.1669099999999999</v>
      </c>
      <c r="DT106" s="193">
        <v>1.2047099999999999</v>
      </c>
      <c r="DU106" s="193">
        <v>1.2767200000000001</v>
      </c>
      <c r="DV106" s="193">
        <v>1.2414099999999999</v>
      </c>
      <c r="DW106" s="193">
        <v>0.95711999999999997</v>
      </c>
      <c r="DX106" s="193">
        <v>0.99400999999999995</v>
      </c>
      <c r="DY106" s="193">
        <v>0.97133000000000003</v>
      </c>
      <c r="DZ106" s="193">
        <v>1.0110699999999999</v>
      </c>
      <c r="EA106" s="193">
        <v>1.0266500000000001</v>
      </c>
      <c r="EB106" s="193">
        <v>1.03556</v>
      </c>
      <c r="EC106" s="193">
        <v>1.04498</v>
      </c>
      <c r="ED106" s="193">
        <v>0.84753999999999996</v>
      </c>
      <c r="EE106" s="193">
        <v>0.83284999999999998</v>
      </c>
      <c r="EF106" s="193">
        <v>0.82579000000000002</v>
      </c>
      <c r="EG106" s="193">
        <v>0.82289999999999996</v>
      </c>
      <c r="EH106" s="193">
        <v>1.3607499999999999</v>
      </c>
      <c r="EI106" s="193">
        <v>1.31701</v>
      </c>
      <c r="EJ106" s="193">
        <v>1.2136100000000001</v>
      </c>
      <c r="EK106" s="193">
        <v>1.51288</v>
      </c>
      <c r="EL106" s="193">
        <v>1.5288299999999999</v>
      </c>
      <c r="EM106" s="193">
        <v>1.3926099999999999</v>
      </c>
      <c r="EN106" s="193">
        <v>1.4738199999999999</v>
      </c>
      <c r="EO106" s="193">
        <v>1.3021</v>
      </c>
      <c r="EP106" s="193">
        <v>1.17302</v>
      </c>
      <c r="EQ106" s="193">
        <v>1.0891299999999999</v>
      </c>
      <c r="ER106" s="193">
        <v>1.12601</v>
      </c>
      <c r="ES106" s="193">
        <v>0.97626999999999997</v>
      </c>
      <c r="ET106" s="193">
        <v>0.96858999999999995</v>
      </c>
      <c r="EU106" s="193"/>
      <c r="EV106" s="193">
        <v>0.96353999999999995</v>
      </c>
      <c r="EW106" s="193">
        <v>0.95789999999999997</v>
      </c>
      <c r="EX106" s="193">
        <v>0.95596999999999999</v>
      </c>
      <c r="EY106" s="193">
        <v>1.0966899999999999</v>
      </c>
      <c r="EZ106" s="193">
        <v>1.0995600000000001</v>
      </c>
      <c r="FA106" s="193">
        <v>1.10798</v>
      </c>
      <c r="FB106" s="193">
        <v>1.11266</v>
      </c>
      <c r="FC106" s="193">
        <v>1.10653</v>
      </c>
      <c r="FD106" s="193">
        <v>1.19408</v>
      </c>
      <c r="FE106" s="193">
        <v>1.2517199999999999</v>
      </c>
      <c r="FF106" s="193">
        <v>1.29545</v>
      </c>
      <c r="FG106" s="193">
        <v>1.34914</v>
      </c>
      <c r="FH106" s="193">
        <v>1.3912899999999999</v>
      </c>
      <c r="FI106" s="193">
        <v>1.2562500000000001</v>
      </c>
      <c r="FJ106" s="193">
        <v>1.3360099999999999</v>
      </c>
      <c r="FK106" s="193">
        <v>1.3823300000000001</v>
      </c>
      <c r="FL106" s="193">
        <v>1.1181300000000001</v>
      </c>
      <c r="FM106" s="193">
        <v>1.1245400000000001</v>
      </c>
      <c r="FN106" s="193">
        <v>1.0194300000000001</v>
      </c>
      <c r="FO106" s="193">
        <v>0.91071000000000002</v>
      </c>
      <c r="FP106" s="193">
        <v>1.00644</v>
      </c>
      <c r="FQ106" s="193">
        <v>1.0261100000000001</v>
      </c>
      <c r="FR106" s="193">
        <v>1.0228600000000001</v>
      </c>
      <c r="FS106" s="193">
        <v>1.0797699999999999</v>
      </c>
      <c r="FT106" s="193">
        <v>1.0649900000000001</v>
      </c>
      <c r="FU106" s="193">
        <v>1.0254700000000001</v>
      </c>
      <c r="FV106" s="193">
        <v>0.92962999999999996</v>
      </c>
      <c r="FW106" s="193">
        <v>0.96731999999999996</v>
      </c>
      <c r="FX106" s="193">
        <v>1.39076</v>
      </c>
      <c r="FY106" s="193">
        <v>1.02783</v>
      </c>
      <c r="FZ106" s="193">
        <v>1.0608900000000001</v>
      </c>
      <c r="GA106" s="193">
        <v>1.0006200000000001</v>
      </c>
      <c r="GB106" s="193">
        <v>1.2239100000000001</v>
      </c>
      <c r="GC106" s="193">
        <v>1.09758</v>
      </c>
      <c r="GD106" s="193">
        <v>0.91413</v>
      </c>
      <c r="GE106" s="193">
        <v>1.0270999999999999</v>
      </c>
      <c r="GF106" s="193">
        <v>1.1054999999999999</v>
      </c>
    </row>
    <row r="107" spans="1:188" s="108" customFormat="1">
      <c r="A107" s="29">
        <v>44869</v>
      </c>
      <c r="B107" s="193">
        <v>1.15425</v>
      </c>
      <c r="C107" s="193">
        <v>1.3349599999999999</v>
      </c>
      <c r="D107" s="193">
        <v>1.3378699999999999</v>
      </c>
      <c r="E107" s="193">
        <v>1.2665599999999999</v>
      </c>
      <c r="F107" s="193">
        <v>1.2985100000000001</v>
      </c>
      <c r="G107" s="193">
        <v>1.2015100000000001</v>
      </c>
      <c r="H107" s="193">
        <v>1.2216100000000001</v>
      </c>
      <c r="I107" s="193">
        <v>1.1372100000000001</v>
      </c>
      <c r="J107" s="193">
        <v>1.1378999999999999</v>
      </c>
      <c r="K107" s="193">
        <v>1.3223499999999999</v>
      </c>
      <c r="L107" s="193">
        <v>0.87253000000000003</v>
      </c>
      <c r="M107" s="193">
        <v>0.88129000000000002</v>
      </c>
      <c r="N107" s="193">
        <v>0.99041000000000001</v>
      </c>
      <c r="O107" s="193">
        <v>0.88258000000000003</v>
      </c>
      <c r="P107" s="193">
        <v>0.99009000000000003</v>
      </c>
      <c r="Q107" s="193">
        <v>0.99460999999999999</v>
      </c>
      <c r="R107" s="193">
        <v>0.99544999999999995</v>
      </c>
      <c r="S107" s="193">
        <v>0.99492999999999998</v>
      </c>
      <c r="T107" s="193">
        <v>0.99490000000000001</v>
      </c>
      <c r="U107" s="193">
        <v>0.99636000000000002</v>
      </c>
      <c r="V107" s="193">
        <v>0.99653999999999998</v>
      </c>
      <c r="W107" s="193">
        <v>0.99573999999999996</v>
      </c>
      <c r="X107" s="193">
        <v>0.97790999999999995</v>
      </c>
      <c r="Y107" s="193">
        <v>1.3242400000000001</v>
      </c>
      <c r="Z107" s="193">
        <v>1.30304</v>
      </c>
      <c r="AA107" s="193">
        <v>1.27644</v>
      </c>
      <c r="AB107" s="193">
        <v>1.2152400000000001</v>
      </c>
      <c r="AC107" s="193">
        <v>1.17601</v>
      </c>
      <c r="AD107" s="193">
        <v>1.1380699999999999</v>
      </c>
      <c r="AE107" s="193">
        <v>1.08578</v>
      </c>
      <c r="AF107" s="193">
        <v>1.0943700000000001</v>
      </c>
      <c r="AG107" s="193">
        <v>1.3726400000000001</v>
      </c>
      <c r="AH107" s="193">
        <v>1.0100800000000001</v>
      </c>
      <c r="AI107" s="193">
        <v>1.14272</v>
      </c>
      <c r="AJ107" s="193">
        <v>1.1279300000000001</v>
      </c>
      <c r="AK107" s="193">
        <v>1.12571</v>
      </c>
      <c r="AL107" s="193">
        <v>1.1135900000000001</v>
      </c>
      <c r="AM107" s="193">
        <v>1.0506</v>
      </c>
      <c r="AN107" s="193">
        <v>1.09473</v>
      </c>
      <c r="AO107" s="193">
        <v>1.12253</v>
      </c>
      <c r="AP107" s="193">
        <v>1.1142700000000001</v>
      </c>
      <c r="AQ107" s="193">
        <v>1.10425</v>
      </c>
      <c r="AR107" s="193">
        <v>1.1023799999999999</v>
      </c>
      <c r="AS107" s="193">
        <v>1.1311599999999999</v>
      </c>
      <c r="AT107" s="193">
        <v>1.09876</v>
      </c>
      <c r="AU107" s="193">
        <v>1.12741</v>
      </c>
      <c r="AV107" s="193">
        <v>0.85019999999999996</v>
      </c>
      <c r="AW107" s="193">
        <v>0.88244</v>
      </c>
      <c r="AX107" s="193">
        <v>1.00563</v>
      </c>
      <c r="AY107" s="193">
        <v>1.02186</v>
      </c>
      <c r="AZ107" s="193">
        <v>1.03613</v>
      </c>
      <c r="BA107" s="193">
        <v>1.04074</v>
      </c>
      <c r="BB107" s="193">
        <v>1.04505</v>
      </c>
      <c r="BC107" s="193">
        <v>1.0434600000000001</v>
      </c>
      <c r="BD107" s="193">
        <v>1.03342</v>
      </c>
      <c r="BE107" s="193">
        <v>1.01766</v>
      </c>
      <c r="BF107" s="193">
        <v>0.99811000000000005</v>
      </c>
      <c r="BG107" s="193">
        <v>0.86262000000000005</v>
      </c>
      <c r="BH107" s="193">
        <v>0.84748999999999997</v>
      </c>
      <c r="BI107" s="193">
        <v>1.11616</v>
      </c>
      <c r="BJ107" s="193">
        <v>1.1457299999999999</v>
      </c>
      <c r="BK107" s="193">
        <v>1.1484000000000001</v>
      </c>
      <c r="BL107" s="193">
        <v>1.1457299999999999</v>
      </c>
      <c r="BM107" s="193">
        <v>1.1295200000000001</v>
      </c>
      <c r="BN107" s="193">
        <v>0.81345000000000001</v>
      </c>
      <c r="BO107" s="193">
        <v>1.0366599999999999</v>
      </c>
      <c r="BP107" s="193">
        <v>1.03887</v>
      </c>
      <c r="BQ107" s="193">
        <v>1.03546</v>
      </c>
      <c r="BR107" s="193">
        <v>0.94871000000000005</v>
      </c>
      <c r="BS107" s="193">
        <v>0.96155999999999997</v>
      </c>
      <c r="BT107" s="193">
        <v>0.97170000000000001</v>
      </c>
      <c r="BU107" s="193">
        <v>1.00475</v>
      </c>
      <c r="BV107" s="193">
        <v>1.03878</v>
      </c>
      <c r="BW107" s="193">
        <v>1.02837</v>
      </c>
      <c r="BX107" s="193">
        <v>1.0348900000000001</v>
      </c>
      <c r="BY107" s="193">
        <v>1.04383</v>
      </c>
      <c r="BZ107" s="193">
        <v>1.046</v>
      </c>
      <c r="CA107" s="193">
        <v>1.0338499999999999</v>
      </c>
      <c r="CB107" s="193">
        <v>1.06904</v>
      </c>
      <c r="CC107" s="193">
        <v>1.13798</v>
      </c>
      <c r="CD107" s="193">
        <v>1.25421</v>
      </c>
      <c r="CE107" s="193">
        <v>1.25949</v>
      </c>
      <c r="CF107" s="193">
        <v>1.2549600000000001</v>
      </c>
      <c r="CG107" s="193">
        <v>1.12321</v>
      </c>
      <c r="CH107" s="193">
        <v>0.99587000000000003</v>
      </c>
      <c r="CI107" s="193">
        <v>1.0412300000000001</v>
      </c>
      <c r="CJ107" s="193">
        <v>1.0203100000000001</v>
      </c>
      <c r="CK107" s="193">
        <v>0.95633000000000001</v>
      </c>
      <c r="CL107" s="193">
        <v>1.15025</v>
      </c>
      <c r="CM107" s="193">
        <v>1.32433</v>
      </c>
      <c r="CN107" s="193">
        <v>1.2375499999999999</v>
      </c>
      <c r="CO107" s="193">
        <v>1.19184</v>
      </c>
      <c r="CP107" s="193">
        <v>1.28396</v>
      </c>
      <c r="CQ107" s="193">
        <v>1.3172900000000001</v>
      </c>
      <c r="CR107" s="193">
        <v>1.07578</v>
      </c>
      <c r="CS107" s="193">
        <v>1.1020000000000001</v>
      </c>
      <c r="CT107" s="193">
        <v>1.10805</v>
      </c>
      <c r="CU107" s="193">
        <v>0.96943999999999997</v>
      </c>
      <c r="CV107" s="193">
        <v>1.02556</v>
      </c>
      <c r="CW107" s="193">
        <v>0.95423000000000002</v>
      </c>
      <c r="CX107" s="193">
        <v>1.03006</v>
      </c>
      <c r="CY107" s="193">
        <v>1.0178799999999999</v>
      </c>
      <c r="CZ107" s="193">
        <v>1.00041</v>
      </c>
      <c r="DA107" s="193">
        <v>0.99409999999999998</v>
      </c>
      <c r="DB107" s="193">
        <v>1.0965499999999999</v>
      </c>
      <c r="DC107" s="193">
        <v>1.0971900000000001</v>
      </c>
      <c r="DD107" s="193">
        <v>1.1028800000000001</v>
      </c>
      <c r="DE107" s="193">
        <v>1.14005</v>
      </c>
      <c r="DF107" s="193">
        <v>1.1778900000000001</v>
      </c>
      <c r="DG107" s="193">
        <v>1.2029799999999999</v>
      </c>
      <c r="DH107" s="193">
        <v>1.22821</v>
      </c>
      <c r="DI107" s="193">
        <v>1.24159</v>
      </c>
      <c r="DJ107" s="193">
        <v>1.4226000000000001</v>
      </c>
      <c r="DK107" s="193">
        <v>0.92515000000000003</v>
      </c>
      <c r="DL107" s="193">
        <v>0.92247000000000001</v>
      </c>
      <c r="DM107" s="193">
        <v>0.92008999999999996</v>
      </c>
      <c r="DN107" s="193">
        <v>0.97596000000000005</v>
      </c>
      <c r="DO107" s="193">
        <v>0.98046999999999995</v>
      </c>
      <c r="DP107" s="193">
        <v>0.98031999999999997</v>
      </c>
      <c r="DQ107" s="193">
        <v>0.98046999999999995</v>
      </c>
      <c r="DR107" s="193">
        <v>1.10063</v>
      </c>
      <c r="DS107" s="193">
        <v>1.1596599999999999</v>
      </c>
      <c r="DT107" s="193">
        <v>1.1962699999999999</v>
      </c>
      <c r="DU107" s="193">
        <v>1.26732</v>
      </c>
      <c r="DV107" s="193">
        <v>1.23271</v>
      </c>
      <c r="DW107" s="193">
        <v>0.94884999999999997</v>
      </c>
      <c r="DX107" s="193">
        <v>0.98529</v>
      </c>
      <c r="DY107" s="193">
        <v>0.96396999999999999</v>
      </c>
      <c r="DZ107" s="193">
        <v>1.0012000000000001</v>
      </c>
      <c r="EA107" s="193">
        <v>1.0157499999999999</v>
      </c>
      <c r="EB107" s="193">
        <v>1.02393</v>
      </c>
      <c r="EC107" s="193">
        <v>1.0327200000000001</v>
      </c>
      <c r="ED107" s="193">
        <v>0.83979999999999999</v>
      </c>
      <c r="EE107" s="193">
        <v>0.82315000000000005</v>
      </c>
      <c r="EF107" s="193">
        <v>0.81422000000000005</v>
      </c>
      <c r="EG107" s="193">
        <v>0.81006</v>
      </c>
      <c r="EH107" s="193">
        <v>1.3460399999999999</v>
      </c>
      <c r="EI107" s="193">
        <v>1.30542</v>
      </c>
      <c r="EJ107" s="193">
        <v>1.20703</v>
      </c>
      <c r="EK107" s="193">
        <v>1.5005299999999999</v>
      </c>
      <c r="EL107" s="193">
        <v>1.51624</v>
      </c>
      <c r="EM107" s="193">
        <v>1.3847700000000001</v>
      </c>
      <c r="EN107" s="193">
        <v>1.46312</v>
      </c>
      <c r="EO107" s="193">
        <v>1.2962400000000001</v>
      </c>
      <c r="EP107" s="193">
        <v>1.16791</v>
      </c>
      <c r="EQ107" s="193">
        <v>1.0765199999999999</v>
      </c>
      <c r="ER107" s="193">
        <v>1.1156600000000001</v>
      </c>
      <c r="ES107" s="193">
        <v>0.97279000000000004</v>
      </c>
      <c r="ET107" s="193">
        <v>0.96374000000000004</v>
      </c>
      <c r="EU107" s="193"/>
      <c r="EV107" s="193">
        <v>0.95698000000000005</v>
      </c>
      <c r="EW107" s="193">
        <v>0.94815000000000005</v>
      </c>
      <c r="EX107" s="193">
        <v>0.94484000000000001</v>
      </c>
      <c r="EY107" s="193">
        <v>1.08585</v>
      </c>
      <c r="EZ107" s="193">
        <v>1.0898099999999999</v>
      </c>
      <c r="FA107" s="193">
        <v>1.0974299999999999</v>
      </c>
      <c r="FB107" s="193">
        <v>1.10334</v>
      </c>
      <c r="FC107" s="193">
        <v>1.0978399999999999</v>
      </c>
      <c r="FD107" s="193">
        <v>1.18682</v>
      </c>
      <c r="FE107" s="193">
        <v>1.2423599999999999</v>
      </c>
      <c r="FF107" s="193">
        <v>1.2838400000000001</v>
      </c>
      <c r="FG107" s="193">
        <v>1.3352200000000001</v>
      </c>
      <c r="FH107" s="193">
        <v>1.3748800000000001</v>
      </c>
      <c r="FI107" s="193">
        <v>1.2437</v>
      </c>
      <c r="FJ107" s="193">
        <v>1.3226899999999999</v>
      </c>
      <c r="FK107" s="193">
        <v>1.37218</v>
      </c>
      <c r="FL107" s="193">
        <v>1.12026</v>
      </c>
      <c r="FM107" s="193">
        <v>1.1266799999999999</v>
      </c>
      <c r="FN107" s="193">
        <v>1.0216400000000001</v>
      </c>
      <c r="FO107" s="193">
        <v>0.91269</v>
      </c>
      <c r="FP107" s="193">
        <v>0.99614999999999998</v>
      </c>
      <c r="FQ107" s="193">
        <v>1.0250999999999999</v>
      </c>
      <c r="FR107" s="193">
        <v>1.0218400000000001</v>
      </c>
      <c r="FS107" s="193">
        <v>1.07439</v>
      </c>
      <c r="FT107" s="193">
        <v>1.0565</v>
      </c>
      <c r="FU107" s="193">
        <v>1.01755</v>
      </c>
      <c r="FV107" s="193">
        <v>0.92576999999999998</v>
      </c>
      <c r="FW107" s="193">
        <v>0.96328999999999998</v>
      </c>
      <c r="FX107" s="193">
        <v>1.3877299999999999</v>
      </c>
      <c r="FY107" s="193">
        <v>1.02359</v>
      </c>
      <c r="FZ107" s="193">
        <v>1.05267</v>
      </c>
      <c r="GA107" s="193">
        <v>1.0006900000000001</v>
      </c>
      <c r="GB107" s="193">
        <v>1.2190399999999999</v>
      </c>
      <c r="GC107" s="193">
        <v>1.0931999999999999</v>
      </c>
      <c r="GD107" s="193">
        <v>0.91034000000000004</v>
      </c>
      <c r="GE107" s="193">
        <v>1.0218400000000001</v>
      </c>
      <c r="GF107" s="193">
        <v>1.10138</v>
      </c>
    </row>
    <row r="108" spans="1:188" s="108" customFormat="1">
      <c r="A108" s="29">
        <v>44872</v>
      </c>
      <c r="B108" s="193">
        <v>1.1431500000000001</v>
      </c>
      <c r="C108" s="193">
        <v>1.3144</v>
      </c>
      <c r="D108" s="193">
        <v>1.3165100000000001</v>
      </c>
      <c r="E108" s="193">
        <v>1.2504299999999999</v>
      </c>
      <c r="F108" s="193">
        <v>1.2799</v>
      </c>
      <c r="G108" s="193">
        <v>1.18964</v>
      </c>
      <c r="H108" s="193">
        <v>1.20827</v>
      </c>
      <c r="I108" s="193">
        <v>1.1259699999999999</v>
      </c>
      <c r="J108" s="193">
        <v>1.1206199999999999</v>
      </c>
      <c r="K108" s="193">
        <v>1.29887</v>
      </c>
      <c r="L108" s="193">
        <v>0.85926000000000002</v>
      </c>
      <c r="M108" s="193">
        <v>0.86792000000000002</v>
      </c>
      <c r="N108" s="193">
        <v>0.97289000000000003</v>
      </c>
      <c r="O108" s="193">
        <v>0.86914999999999998</v>
      </c>
      <c r="P108" s="193">
        <v>0.97270000000000001</v>
      </c>
      <c r="Q108" s="193">
        <v>0.98533000000000004</v>
      </c>
      <c r="R108" s="193">
        <v>0.98765000000000003</v>
      </c>
      <c r="S108" s="193">
        <v>0.98651</v>
      </c>
      <c r="T108" s="193">
        <v>0.98597999999999997</v>
      </c>
      <c r="U108" s="193">
        <v>0.99034999999999995</v>
      </c>
      <c r="V108" s="193">
        <v>0.98989000000000005</v>
      </c>
      <c r="W108" s="193">
        <v>0.98851</v>
      </c>
      <c r="X108" s="193">
        <v>0.97657000000000005</v>
      </c>
      <c r="Y108" s="193">
        <v>1.3166</v>
      </c>
      <c r="Z108" s="193">
        <v>1.29569</v>
      </c>
      <c r="AA108" s="193">
        <v>1.26935</v>
      </c>
      <c r="AB108" s="193">
        <v>1.20861</v>
      </c>
      <c r="AC108" s="193">
        <v>1.16977</v>
      </c>
      <c r="AD108" s="193">
        <v>1.1321699999999999</v>
      </c>
      <c r="AE108" s="193">
        <v>1.0802400000000001</v>
      </c>
      <c r="AF108" s="193">
        <v>1.0881099999999999</v>
      </c>
      <c r="AG108" s="193">
        <v>1.36063</v>
      </c>
      <c r="AH108" s="193">
        <v>1.00423</v>
      </c>
      <c r="AI108" s="193">
        <v>1.1365099999999999</v>
      </c>
      <c r="AJ108" s="193">
        <v>1.12195</v>
      </c>
      <c r="AK108" s="193">
        <v>1.1204499999999999</v>
      </c>
      <c r="AL108" s="193">
        <v>1.1085400000000001</v>
      </c>
      <c r="AM108" s="193">
        <v>1.0472999999999999</v>
      </c>
      <c r="AN108" s="193">
        <v>1.08907</v>
      </c>
      <c r="AO108" s="193">
        <v>1.1168800000000001</v>
      </c>
      <c r="AP108" s="193">
        <v>1.1102399999999999</v>
      </c>
      <c r="AQ108" s="193">
        <v>1.1003700000000001</v>
      </c>
      <c r="AR108" s="193">
        <v>1.09636</v>
      </c>
      <c r="AS108" s="193">
        <v>1.1251500000000001</v>
      </c>
      <c r="AT108" s="193">
        <v>1.0928899999999999</v>
      </c>
      <c r="AU108" s="193">
        <v>1.12155</v>
      </c>
      <c r="AV108" s="193">
        <v>0.84553999999999996</v>
      </c>
      <c r="AW108" s="193">
        <v>0.87924000000000002</v>
      </c>
      <c r="AX108" s="193">
        <v>1.00179</v>
      </c>
      <c r="AY108" s="193">
        <v>1.01614</v>
      </c>
      <c r="AZ108" s="193">
        <v>1.0279199999999999</v>
      </c>
      <c r="BA108" s="193">
        <v>1.0348200000000001</v>
      </c>
      <c r="BB108" s="193">
        <v>1.0389699999999999</v>
      </c>
      <c r="BC108" s="193">
        <v>1.03752</v>
      </c>
      <c r="BD108" s="193">
        <v>1.02772</v>
      </c>
      <c r="BE108" s="193">
        <v>1.0123500000000001</v>
      </c>
      <c r="BF108" s="193">
        <v>0.99307000000000001</v>
      </c>
      <c r="BG108" s="193">
        <v>0.86023000000000005</v>
      </c>
      <c r="BH108" s="193">
        <v>0.84426000000000001</v>
      </c>
      <c r="BI108" s="193">
        <v>1.10927</v>
      </c>
      <c r="BJ108" s="193">
        <v>1.1385400000000001</v>
      </c>
      <c r="BK108" s="193">
        <v>1.14076</v>
      </c>
      <c r="BL108" s="193">
        <v>1.13767</v>
      </c>
      <c r="BM108" s="193">
        <v>1.1214</v>
      </c>
      <c r="BN108" s="193">
        <v>0.80761000000000005</v>
      </c>
      <c r="BO108" s="193">
        <v>1.0275700000000001</v>
      </c>
      <c r="BP108" s="193">
        <v>1.0289600000000001</v>
      </c>
      <c r="BQ108" s="193">
        <v>1.02538</v>
      </c>
      <c r="BR108" s="193">
        <v>0.94498000000000004</v>
      </c>
      <c r="BS108" s="193">
        <v>0.95718000000000003</v>
      </c>
      <c r="BT108" s="193">
        <v>0.96709000000000001</v>
      </c>
      <c r="BU108" s="193">
        <v>0.99960000000000004</v>
      </c>
      <c r="BV108" s="193">
        <v>1.03345</v>
      </c>
      <c r="BW108" s="193">
        <v>1.0232300000000001</v>
      </c>
      <c r="BX108" s="193">
        <v>1.0303100000000001</v>
      </c>
      <c r="BY108" s="193">
        <v>1.0357700000000001</v>
      </c>
      <c r="BZ108" s="193">
        <v>1.0367999999999999</v>
      </c>
      <c r="CA108" s="193">
        <v>1.0248900000000001</v>
      </c>
      <c r="CB108" s="193">
        <v>1.0660700000000001</v>
      </c>
      <c r="CC108" s="193">
        <v>1.1337600000000001</v>
      </c>
      <c r="CD108" s="193">
        <v>1.24875</v>
      </c>
      <c r="CE108" s="193">
        <v>1.25332</v>
      </c>
      <c r="CF108" s="193">
        <v>1.2483500000000001</v>
      </c>
      <c r="CG108" s="193">
        <v>1.11707</v>
      </c>
      <c r="CH108" s="193">
        <v>0.99341000000000002</v>
      </c>
      <c r="CI108" s="193">
        <v>1.03786</v>
      </c>
      <c r="CJ108" s="193">
        <v>1.0173300000000001</v>
      </c>
      <c r="CK108" s="193">
        <v>0.95103000000000004</v>
      </c>
      <c r="CL108" s="193">
        <v>1.1432800000000001</v>
      </c>
      <c r="CM108" s="193">
        <v>1.31291</v>
      </c>
      <c r="CN108" s="193">
        <v>1.2288699999999999</v>
      </c>
      <c r="CO108" s="193">
        <v>1.18381</v>
      </c>
      <c r="CP108" s="193">
        <v>1.27386</v>
      </c>
      <c r="CQ108" s="193">
        <v>1.3064199999999999</v>
      </c>
      <c r="CR108" s="193">
        <v>1.06918</v>
      </c>
      <c r="CS108" s="193">
        <v>1.09449</v>
      </c>
      <c r="CT108" s="193">
        <v>1.0984400000000001</v>
      </c>
      <c r="CU108" s="193">
        <v>0.96260999999999997</v>
      </c>
      <c r="CV108" s="193">
        <v>1.0169999999999999</v>
      </c>
      <c r="CW108" s="193">
        <v>0.94589000000000001</v>
      </c>
      <c r="CX108" s="193">
        <v>1.02271</v>
      </c>
      <c r="CY108" s="193">
        <v>1.0119800000000001</v>
      </c>
      <c r="CZ108" s="193">
        <v>0.99773999999999996</v>
      </c>
      <c r="DA108" s="193">
        <v>0.99260999999999999</v>
      </c>
      <c r="DB108" s="193">
        <v>1.0923499999999999</v>
      </c>
      <c r="DC108" s="193">
        <v>1.0928599999999999</v>
      </c>
      <c r="DD108" s="193">
        <v>1.0975900000000001</v>
      </c>
      <c r="DE108" s="193">
        <v>1.13428</v>
      </c>
      <c r="DF108" s="193">
        <v>1.1712499999999999</v>
      </c>
      <c r="DG108" s="193">
        <v>1.1958299999999999</v>
      </c>
      <c r="DH108" s="193">
        <v>1.2208000000000001</v>
      </c>
      <c r="DI108" s="193">
        <v>1.23424</v>
      </c>
      <c r="DJ108" s="193">
        <v>1.41021</v>
      </c>
      <c r="DK108" s="193">
        <v>0.92135999999999996</v>
      </c>
      <c r="DL108" s="193">
        <v>0.91783999999999999</v>
      </c>
      <c r="DM108" s="193">
        <v>0.91525000000000001</v>
      </c>
      <c r="DN108" s="193">
        <v>0.97435000000000005</v>
      </c>
      <c r="DO108" s="193">
        <v>0.97711999999999999</v>
      </c>
      <c r="DP108" s="193">
        <v>0.97597</v>
      </c>
      <c r="DQ108" s="193">
        <v>0.97563999999999995</v>
      </c>
      <c r="DR108" s="193">
        <v>1.09321</v>
      </c>
      <c r="DS108" s="193">
        <v>1.15178</v>
      </c>
      <c r="DT108" s="193">
        <v>1.1876899999999999</v>
      </c>
      <c r="DU108" s="193">
        <v>1.2581100000000001</v>
      </c>
      <c r="DV108" s="193">
        <v>1.2236199999999999</v>
      </c>
      <c r="DW108" s="193">
        <v>0.94145000000000001</v>
      </c>
      <c r="DX108" s="193">
        <v>0.97838000000000003</v>
      </c>
      <c r="DY108" s="193">
        <v>0.95777999999999996</v>
      </c>
      <c r="DZ108" s="193">
        <v>0.99368999999999996</v>
      </c>
      <c r="EA108" s="193">
        <v>1.00769</v>
      </c>
      <c r="EB108" s="193">
        <v>1.0155099999999999</v>
      </c>
      <c r="EC108" s="193">
        <v>1.0239799999999999</v>
      </c>
      <c r="ED108" s="193">
        <v>0.83589000000000002</v>
      </c>
      <c r="EE108" s="193">
        <v>0.81893000000000005</v>
      </c>
      <c r="EF108" s="193">
        <v>0.80971000000000004</v>
      </c>
      <c r="EG108" s="193">
        <v>0.80528</v>
      </c>
      <c r="EH108" s="193">
        <v>1.34213</v>
      </c>
      <c r="EI108" s="193">
        <v>1.3018400000000001</v>
      </c>
      <c r="EJ108" s="193">
        <v>1.20414</v>
      </c>
      <c r="EK108" s="193">
        <v>1.49024</v>
      </c>
      <c r="EL108" s="193">
        <v>1.50559</v>
      </c>
      <c r="EM108" s="193">
        <v>1.3778900000000001</v>
      </c>
      <c r="EN108" s="193">
        <v>1.4538899999999999</v>
      </c>
      <c r="EO108" s="193">
        <v>1.29097</v>
      </c>
      <c r="EP108" s="193">
        <v>1.1634100000000001</v>
      </c>
      <c r="EQ108" s="193">
        <v>1.0733600000000001</v>
      </c>
      <c r="ER108" s="193">
        <v>1.10697</v>
      </c>
      <c r="ES108" s="193">
        <v>0.97180999999999995</v>
      </c>
      <c r="ET108" s="193">
        <v>0.96175999999999995</v>
      </c>
      <c r="EU108" s="193"/>
      <c r="EV108" s="193">
        <v>0.95472999999999997</v>
      </c>
      <c r="EW108" s="193">
        <v>0.94484000000000001</v>
      </c>
      <c r="EX108" s="193">
        <v>0.94096000000000002</v>
      </c>
      <c r="EY108" s="193">
        <v>1.08134</v>
      </c>
      <c r="EZ108" s="193">
        <v>1.0855699999999999</v>
      </c>
      <c r="FA108" s="193">
        <v>1.0928500000000001</v>
      </c>
      <c r="FB108" s="193">
        <v>1.0993599999999999</v>
      </c>
      <c r="FC108" s="193">
        <v>1.0935999999999999</v>
      </c>
      <c r="FD108" s="193">
        <v>1.1848000000000001</v>
      </c>
      <c r="FE108" s="193">
        <v>1.24034</v>
      </c>
      <c r="FF108" s="193">
        <v>1.28186</v>
      </c>
      <c r="FG108" s="193">
        <v>1.3332299999999999</v>
      </c>
      <c r="FH108" s="193">
        <v>1.37297</v>
      </c>
      <c r="FI108" s="193">
        <v>1.2401599999999999</v>
      </c>
      <c r="FJ108" s="193">
        <v>1.3189200000000001</v>
      </c>
      <c r="FK108" s="193">
        <v>1.3686</v>
      </c>
      <c r="FL108" s="193">
        <v>1.11104</v>
      </c>
      <c r="FM108" s="193">
        <v>1.11741</v>
      </c>
      <c r="FN108" s="193">
        <v>1.0172600000000001</v>
      </c>
      <c r="FO108" s="193">
        <v>0.90876000000000001</v>
      </c>
      <c r="FP108" s="193">
        <v>0.99107999999999996</v>
      </c>
      <c r="FQ108" s="193">
        <v>1.02058</v>
      </c>
      <c r="FR108" s="193">
        <v>1.01732</v>
      </c>
      <c r="FS108" s="193">
        <v>1.0687899999999999</v>
      </c>
      <c r="FT108" s="193">
        <v>1.05064</v>
      </c>
      <c r="FU108" s="193">
        <v>1.0120800000000001</v>
      </c>
      <c r="FV108" s="193">
        <v>0.92390000000000005</v>
      </c>
      <c r="FW108" s="193">
        <v>0.95987999999999996</v>
      </c>
      <c r="FX108" s="193">
        <v>1.3866099999999999</v>
      </c>
      <c r="FY108" s="193">
        <v>1.01972</v>
      </c>
      <c r="FZ108" s="193">
        <v>1.0477700000000001</v>
      </c>
      <c r="GA108" s="193">
        <v>1.0008999999999999</v>
      </c>
      <c r="GB108" s="193">
        <v>1.21509</v>
      </c>
      <c r="GC108" s="193">
        <v>1.0895600000000001</v>
      </c>
      <c r="GD108" s="193">
        <v>0.90705999999999998</v>
      </c>
      <c r="GE108" s="193">
        <v>1.01576</v>
      </c>
      <c r="GF108" s="193">
        <v>1.0980799999999999</v>
      </c>
    </row>
    <row r="109" spans="1:188" s="108" customFormat="1">
      <c r="A109" s="29">
        <v>44873</v>
      </c>
      <c r="B109" s="193">
        <v>1.1485300000000001</v>
      </c>
      <c r="C109" s="193">
        <v>1.3267899999999999</v>
      </c>
      <c r="D109" s="193">
        <v>1.3296300000000001</v>
      </c>
      <c r="E109" s="193">
        <v>1.25956</v>
      </c>
      <c r="F109" s="193">
        <v>1.2908500000000001</v>
      </c>
      <c r="G109" s="193">
        <v>1.1955499999999999</v>
      </c>
      <c r="H109" s="193">
        <v>1.2154700000000001</v>
      </c>
      <c r="I109" s="193">
        <v>1.13158</v>
      </c>
      <c r="J109" s="193">
        <v>1.1311100000000001</v>
      </c>
      <c r="K109" s="193">
        <v>1.2991699999999999</v>
      </c>
      <c r="L109" s="193">
        <v>0.86726000000000003</v>
      </c>
      <c r="M109" s="193">
        <v>0.87622999999999995</v>
      </c>
      <c r="N109" s="193">
        <v>0.97309999999999997</v>
      </c>
      <c r="O109" s="193">
        <v>0.87665999999999999</v>
      </c>
      <c r="P109" s="193">
        <v>0.97287000000000001</v>
      </c>
      <c r="Q109" s="193">
        <v>0.98675999999999997</v>
      </c>
      <c r="R109" s="193">
        <v>0.98819000000000001</v>
      </c>
      <c r="S109" s="193">
        <v>0.98741999999999996</v>
      </c>
      <c r="T109" s="193">
        <v>0.98719000000000001</v>
      </c>
      <c r="U109" s="193">
        <v>0.99007000000000001</v>
      </c>
      <c r="V109" s="193">
        <v>0.98985999999999996</v>
      </c>
      <c r="W109" s="193">
        <v>0.98873999999999995</v>
      </c>
      <c r="X109" s="193">
        <v>0.98423000000000005</v>
      </c>
      <c r="Y109" s="193">
        <v>1.3389800000000001</v>
      </c>
      <c r="Z109" s="193">
        <v>1.3172999999999999</v>
      </c>
      <c r="AA109" s="193">
        <v>1.2899</v>
      </c>
      <c r="AB109" s="193">
        <v>1.22542</v>
      </c>
      <c r="AC109" s="193">
        <v>1.1810700000000001</v>
      </c>
      <c r="AD109" s="193">
        <v>1.1408799999999999</v>
      </c>
      <c r="AE109" s="193">
        <v>1.0886199999999999</v>
      </c>
      <c r="AF109" s="193">
        <v>1.1063799999999999</v>
      </c>
      <c r="AG109" s="193">
        <v>1.3683399999999999</v>
      </c>
      <c r="AH109" s="193">
        <v>1.0212699999999999</v>
      </c>
      <c r="AI109" s="193">
        <v>1.15215</v>
      </c>
      <c r="AJ109" s="193">
        <v>1.1370199999999999</v>
      </c>
      <c r="AK109" s="193">
        <v>1.1331500000000001</v>
      </c>
      <c r="AL109" s="193">
        <v>1.12076</v>
      </c>
      <c r="AM109" s="193">
        <v>1.0539099999999999</v>
      </c>
      <c r="AN109" s="193">
        <v>1.10324</v>
      </c>
      <c r="AO109" s="193">
        <v>1.1310100000000001</v>
      </c>
      <c r="AP109" s="193">
        <v>1.11896</v>
      </c>
      <c r="AQ109" s="193">
        <v>1.10876</v>
      </c>
      <c r="AR109" s="193">
        <v>1.1115299999999999</v>
      </c>
      <c r="AS109" s="193">
        <v>1.1403099999999999</v>
      </c>
      <c r="AT109" s="193">
        <v>1.1076600000000001</v>
      </c>
      <c r="AU109" s="193">
        <v>1.1363099999999999</v>
      </c>
      <c r="AV109" s="193">
        <v>0.85729</v>
      </c>
      <c r="AW109" s="193">
        <v>0.88614999999999999</v>
      </c>
      <c r="AX109" s="193">
        <v>1.0024200000000001</v>
      </c>
      <c r="AY109" s="193">
        <v>1.01979</v>
      </c>
      <c r="AZ109" s="193">
        <v>1.0345200000000001</v>
      </c>
      <c r="BA109" s="193">
        <v>1.0430999999999999</v>
      </c>
      <c r="BB109" s="193">
        <v>1.0469599999999999</v>
      </c>
      <c r="BC109" s="193">
        <v>1.0448599999999999</v>
      </c>
      <c r="BD109" s="193">
        <v>1.0337799999999999</v>
      </c>
      <c r="BE109" s="193">
        <v>1.01709</v>
      </c>
      <c r="BF109" s="193">
        <v>0.99560999999999999</v>
      </c>
      <c r="BG109" s="193">
        <v>0.86526000000000003</v>
      </c>
      <c r="BH109" s="193">
        <v>0.85287999999999997</v>
      </c>
      <c r="BI109" s="193">
        <v>1.11707</v>
      </c>
      <c r="BJ109" s="193">
        <v>1.1491</v>
      </c>
      <c r="BK109" s="193">
        <v>1.1532800000000001</v>
      </c>
      <c r="BL109" s="193">
        <v>1.15174</v>
      </c>
      <c r="BM109" s="193">
        <v>1.1359900000000001</v>
      </c>
      <c r="BN109" s="193">
        <v>0.81828000000000001</v>
      </c>
      <c r="BO109" s="193">
        <v>1.0275399999999999</v>
      </c>
      <c r="BP109" s="193">
        <v>1.0320400000000001</v>
      </c>
      <c r="BQ109" s="193">
        <v>1.02932</v>
      </c>
      <c r="BR109" s="193">
        <v>0.94716999999999996</v>
      </c>
      <c r="BS109" s="193">
        <v>0.96240000000000003</v>
      </c>
      <c r="BT109" s="193">
        <v>0.97296000000000005</v>
      </c>
      <c r="BU109" s="193">
        <v>1.00613</v>
      </c>
      <c r="BV109" s="193">
        <v>1.0406899999999999</v>
      </c>
      <c r="BW109" s="193">
        <v>1.0304800000000001</v>
      </c>
      <c r="BX109" s="193">
        <v>1.0184299999999999</v>
      </c>
      <c r="BY109" s="193">
        <v>1.0214799999999999</v>
      </c>
      <c r="BZ109" s="193">
        <v>1.0221</v>
      </c>
      <c r="CA109" s="193">
        <v>1.01068</v>
      </c>
      <c r="CB109" s="193">
        <v>1.0705199999999999</v>
      </c>
      <c r="CC109" s="193">
        <v>1.14157</v>
      </c>
      <c r="CD109" s="193">
        <v>1.2596400000000001</v>
      </c>
      <c r="CE109" s="193">
        <v>1.2662800000000001</v>
      </c>
      <c r="CF109" s="193">
        <v>1.2626999999999999</v>
      </c>
      <c r="CG109" s="193">
        <v>1.1307</v>
      </c>
      <c r="CH109" s="193">
        <v>1.0015000000000001</v>
      </c>
      <c r="CI109" s="193">
        <v>1.0489200000000001</v>
      </c>
      <c r="CJ109" s="193">
        <v>1.0270999999999999</v>
      </c>
      <c r="CK109" s="193">
        <v>0.96277000000000001</v>
      </c>
      <c r="CL109" s="193">
        <v>1.1459999999999999</v>
      </c>
      <c r="CM109" s="193">
        <v>1.32209</v>
      </c>
      <c r="CN109" s="193">
        <v>1.2342</v>
      </c>
      <c r="CO109" s="193">
        <v>1.1878899999999999</v>
      </c>
      <c r="CP109" s="193">
        <v>1.28077</v>
      </c>
      <c r="CQ109" s="193">
        <v>1.3146</v>
      </c>
      <c r="CR109" s="193">
        <v>1.0717099999999999</v>
      </c>
      <c r="CS109" s="193">
        <v>1.09823</v>
      </c>
      <c r="CT109" s="193">
        <v>1.1061700000000001</v>
      </c>
      <c r="CU109" s="193">
        <v>0.96675</v>
      </c>
      <c r="CV109" s="193">
        <v>1.02332</v>
      </c>
      <c r="CW109" s="193">
        <v>0.95248999999999995</v>
      </c>
      <c r="CX109" s="193">
        <v>1.0309699999999999</v>
      </c>
      <c r="CY109" s="193">
        <v>1.0172099999999999</v>
      </c>
      <c r="CZ109" s="193">
        <v>0.99904999999999999</v>
      </c>
      <c r="DA109" s="193">
        <v>0.99251</v>
      </c>
      <c r="DB109" s="193">
        <v>1.10154</v>
      </c>
      <c r="DC109" s="193">
        <v>1.1022799999999999</v>
      </c>
      <c r="DD109" s="193">
        <v>1.11022</v>
      </c>
      <c r="DE109" s="193">
        <v>1.1484700000000001</v>
      </c>
      <c r="DF109" s="193">
        <v>1.18798</v>
      </c>
      <c r="DG109" s="193">
        <v>1.2142200000000001</v>
      </c>
      <c r="DH109" s="193">
        <v>1.23987</v>
      </c>
      <c r="DI109" s="193">
        <v>1.2532700000000001</v>
      </c>
      <c r="DJ109" s="193">
        <v>1.4175</v>
      </c>
      <c r="DK109" s="193">
        <v>0.93289999999999995</v>
      </c>
      <c r="DL109" s="193">
        <v>0.93167</v>
      </c>
      <c r="DM109" s="193">
        <v>0.92964999999999998</v>
      </c>
      <c r="DN109" s="193">
        <v>0.98002</v>
      </c>
      <c r="DO109" s="193">
        <v>0.98050999999999999</v>
      </c>
      <c r="DP109" s="193">
        <v>0.98092000000000001</v>
      </c>
      <c r="DQ109" s="193">
        <v>0.98136000000000001</v>
      </c>
      <c r="DR109" s="193">
        <v>1.0974299999999999</v>
      </c>
      <c r="DS109" s="193">
        <v>1.15665</v>
      </c>
      <c r="DT109" s="193">
        <v>1.19299</v>
      </c>
      <c r="DU109" s="193">
        <v>1.26424</v>
      </c>
      <c r="DV109" s="193">
        <v>1.22939</v>
      </c>
      <c r="DW109" s="193">
        <v>0.94769999999999999</v>
      </c>
      <c r="DX109" s="193">
        <v>0.98517999999999994</v>
      </c>
      <c r="DY109" s="193">
        <v>0.96316999999999997</v>
      </c>
      <c r="DZ109" s="193">
        <v>1.00166</v>
      </c>
      <c r="EA109" s="193">
        <v>1.01675</v>
      </c>
      <c r="EB109" s="193">
        <v>1.02532</v>
      </c>
      <c r="EC109" s="193">
        <v>1.03443</v>
      </c>
      <c r="ED109" s="193">
        <v>0.84389000000000003</v>
      </c>
      <c r="EE109" s="193">
        <v>0.82899</v>
      </c>
      <c r="EF109" s="193">
        <v>0.82172000000000001</v>
      </c>
      <c r="EG109" s="193">
        <v>0.81859999999999999</v>
      </c>
      <c r="EH109" s="193">
        <v>1.3534200000000001</v>
      </c>
      <c r="EI109" s="193">
        <v>1.3110900000000001</v>
      </c>
      <c r="EJ109" s="193">
        <v>1.2097899999999999</v>
      </c>
      <c r="EK109" s="193">
        <v>1.50058</v>
      </c>
      <c r="EL109" s="193">
        <v>1.5160499999999999</v>
      </c>
      <c r="EM109" s="193">
        <v>1.3841699999999999</v>
      </c>
      <c r="EN109" s="193">
        <v>1.4627699999999999</v>
      </c>
      <c r="EO109" s="193">
        <v>1.2955000000000001</v>
      </c>
      <c r="EP109" s="193">
        <v>1.1674100000000001</v>
      </c>
      <c r="EQ109" s="193">
        <v>1.0828500000000001</v>
      </c>
      <c r="ER109" s="193">
        <v>1.1147800000000001</v>
      </c>
      <c r="ES109" s="193">
        <v>0.97062999999999999</v>
      </c>
      <c r="ET109" s="193">
        <v>0.96048</v>
      </c>
      <c r="EU109" s="193"/>
      <c r="EV109" s="193">
        <v>0.96079000000000003</v>
      </c>
      <c r="EW109" s="193">
        <v>0.95460999999999996</v>
      </c>
      <c r="EX109" s="193">
        <v>0.95254000000000005</v>
      </c>
      <c r="EY109" s="193">
        <v>1.08666</v>
      </c>
      <c r="EZ109" s="193">
        <v>1.0905800000000001</v>
      </c>
      <c r="FA109" s="193">
        <v>1.0983700000000001</v>
      </c>
      <c r="FB109" s="193">
        <v>1.10378</v>
      </c>
      <c r="FC109" s="193">
        <v>1.0972500000000001</v>
      </c>
      <c r="FD109" s="193">
        <v>1.18834</v>
      </c>
      <c r="FE109" s="193">
        <v>1.2455099999999999</v>
      </c>
      <c r="FF109" s="193">
        <v>1.2887900000000001</v>
      </c>
      <c r="FG109" s="193">
        <v>1.3419700000000001</v>
      </c>
      <c r="FH109" s="193">
        <v>1.38367</v>
      </c>
      <c r="FI109" s="193">
        <v>1.2499800000000001</v>
      </c>
      <c r="FJ109" s="193">
        <v>1.32935</v>
      </c>
      <c r="FK109" s="193">
        <v>1.3769400000000001</v>
      </c>
      <c r="FL109" s="193">
        <v>1.11321</v>
      </c>
      <c r="FM109" s="193">
        <v>1.1195999999999999</v>
      </c>
      <c r="FN109" s="193">
        <v>1.0145299999999999</v>
      </c>
      <c r="FO109" s="193">
        <v>0.90630999999999995</v>
      </c>
      <c r="FP109" s="193">
        <v>0.99034</v>
      </c>
      <c r="FQ109" s="193">
        <v>1.02258</v>
      </c>
      <c r="FR109" s="193">
        <v>1.0193300000000001</v>
      </c>
      <c r="FS109" s="193">
        <v>1.0767199999999999</v>
      </c>
      <c r="FT109" s="193">
        <v>1.0631299999999999</v>
      </c>
      <c r="FU109" s="193">
        <v>1.02373</v>
      </c>
      <c r="FV109" s="193">
        <v>0.92451000000000005</v>
      </c>
      <c r="FW109" s="193">
        <v>0.96</v>
      </c>
      <c r="FX109" s="193">
        <v>1.3866799999999999</v>
      </c>
      <c r="FY109" s="193">
        <v>1.02288</v>
      </c>
      <c r="FZ109" s="193">
        <v>1.05586</v>
      </c>
      <c r="GA109" s="193">
        <v>1.0009699999999999</v>
      </c>
      <c r="GB109" s="193">
        <v>1.21852</v>
      </c>
      <c r="GC109" s="193">
        <v>1.0926100000000001</v>
      </c>
      <c r="GD109" s="193">
        <v>0.90919000000000005</v>
      </c>
      <c r="GE109" s="193">
        <v>1.0095400000000001</v>
      </c>
      <c r="GF109" s="193">
        <v>1.09653</v>
      </c>
    </row>
    <row r="110" spans="1:188" s="108" customFormat="1">
      <c r="A110" s="29">
        <v>44874</v>
      </c>
      <c r="B110" s="193">
        <v>1.1464799999999999</v>
      </c>
      <c r="C110" s="193">
        <v>1.32498</v>
      </c>
      <c r="D110" s="193">
        <v>1.32778</v>
      </c>
      <c r="E110" s="193">
        <v>1.2580499999999999</v>
      </c>
      <c r="F110" s="193">
        <v>1.28921</v>
      </c>
      <c r="G110" s="193">
        <v>1.19353</v>
      </c>
      <c r="H110" s="193">
        <v>1.2137</v>
      </c>
      <c r="I110" s="193">
        <v>1.1296600000000001</v>
      </c>
      <c r="J110" s="193">
        <v>1.12947</v>
      </c>
      <c r="K110" s="193">
        <v>1.28637</v>
      </c>
      <c r="L110" s="193">
        <v>0.86594000000000004</v>
      </c>
      <c r="M110" s="193">
        <v>0.87514999999999998</v>
      </c>
      <c r="N110" s="193">
        <v>0.96360999999999997</v>
      </c>
      <c r="O110" s="193">
        <v>0.87495999999999996</v>
      </c>
      <c r="P110" s="193">
        <v>0.96343000000000001</v>
      </c>
      <c r="Q110" s="193">
        <v>0.98440000000000005</v>
      </c>
      <c r="R110" s="193">
        <v>0.98631999999999997</v>
      </c>
      <c r="S110" s="193">
        <v>0.98534999999999995</v>
      </c>
      <c r="T110" s="193">
        <v>0.98494999999999999</v>
      </c>
      <c r="U110" s="193">
        <v>0.98834999999999995</v>
      </c>
      <c r="V110" s="193">
        <v>0.98814000000000002</v>
      </c>
      <c r="W110" s="193">
        <v>0.98699999999999999</v>
      </c>
      <c r="X110" s="193">
        <v>0.98475000000000001</v>
      </c>
      <c r="Y110" s="193">
        <v>1.3468599999999999</v>
      </c>
      <c r="Z110" s="193">
        <v>1.3248899999999999</v>
      </c>
      <c r="AA110" s="193">
        <v>1.29711</v>
      </c>
      <c r="AB110" s="193">
        <v>1.2312700000000001</v>
      </c>
      <c r="AC110" s="193">
        <v>1.1849000000000001</v>
      </c>
      <c r="AD110" s="193">
        <v>1.1436599999999999</v>
      </c>
      <c r="AE110" s="193">
        <v>1.09124</v>
      </c>
      <c r="AF110" s="193">
        <v>1.1128499999999999</v>
      </c>
      <c r="AG110" s="193">
        <v>1.3626799999999999</v>
      </c>
      <c r="AH110" s="193">
        <v>1.0273099999999999</v>
      </c>
      <c r="AI110" s="193">
        <v>1.15574</v>
      </c>
      <c r="AJ110" s="193">
        <v>1.1404700000000001</v>
      </c>
      <c r="AK110" s="193">
        <v>1.13578</v>
      </c>
      <c r="AL110" s="193">
        <v>1.1232899999999999</v>
      </c>
      <c r="AM110" s="193">
        <v>1.05464</v>
      </c>
      <c r="AN110" s="193">
        <v>1.10642</v>
      </c>
      <c r="AO110" s="193">
        <v>1.13419</v>
      </c>
      <c r="AP110" s="193">
        <v>1.1202000000000001</v>
      </c>
      <c r="AQ110" s="193">
        <v>1.1099600000000001</v>
      </c>
      <c r="AR110" s="193">
        <v>1.1150100000000001</v>
      </c>
      <c r="AS110" s="193">
        <v>1.1437900000000001</v>
      </c>
      <c r="AT110" s="193">
        <v>1.11103</v>
      </c>
      <c r="AU110" s="193">
        <v>1.13968</v>
      </c>
      <c r="AV110" s="193">
        <v>0.85997999999999997</v>
      </c>
      <c r="AW110" s="193">
        <v>0.88714000000000004</v>
      </c>
      <c r="AX110" s="193">
        <v>1.0002</v>
      </c>
      <c r="AY110" s="193">
        <v>1.01681</v>
      </c>
      <c r="AZ110" s="193">
        <v>1.03077</v>
      </c>
      <c r="BA110" s="193">
        <v>1.04095</v>
      </c>
      <c r="BB110" s="193">
        <v>1.0445599999999999</v>
      </c>
      <c r="BC110" s="193">
        <v>1.04234</v>
      </c>
      <c r="BD110" s="193">
        <v>1.0308600000000001</v>
      </c>
      <c r="BE110" s="193">
        <v>1.01389</v>
      </c>
      <c r="BF110" s="193">
        <v>0.99160000000000004</v>
      </c>
      <c r="BG110" s="193">
        <v>0.86694000000000004</v>
      </c>
      <c r="BH110" s="193">
        <v>0.85614000000000001</v>
      </c>
      <c r="BI110" s="193">
        <v>1.11703</v>
      </c>
      <c r="BJ110" s="193">
        <v>1.1501699999999999</v>
      </c>
      <c r="BK110" s="193">
        <v>1.1550499999999999</v>
      </c>
      <c r="BL110" s="193">
        <v>1.1540999999999999</v>
      </c>
      <c r="BM110" s="193">
        <v>1.1385099999999999</v>
      </c>
      <c r="BN110" s="193">
        <v>0.82006999999999997</v>
      </c>
      <c r="BO110" s="193">
        <v>1.0199199999999999</v>
      </c>
      <c r="BP110" s="193">
        <v>1.02552</v>
      </c>
      <c r="BQ110" s="193">
        <v>1.02295</v>
      </c>
      <c r="BR110" s="193">
        <v>0.94645000000000001</v>
      </c>
      <c r="BS110" s="193">
        <v>0.96335999999999999</v>
      </c>
      <c r="BT110" s="193">
        <v>0.97438999999999998</v>
      </c>
      <c r="BU110" s="193">
        <v>1.0078</v>
      </c>
      <c r="BV110" s="193">
        <v>1.04274</v>
      </c>
      <c r="BW110" s="193">
        <v>1.0325200000000001</v>
      </c>
      <c r="BX110" s="193">
        <v>1.0241</v>
      </c>
      <c r="BY110" s="193">
        <v>1.03139</v>
      </c>
      <c r="BZ110" s="193">
        <v>1.0337499999999999</v>
      </c>
      <c r="CA110" s="193">
        <v>1.0221899999999999</v>
      </c>
      <c r="CB110" s="193">
        <v>1.07175</v>
      </c>
      <c r="CC110" s="193">
        <v>1.14395</v>
      </c>
      <c r="CD110" s="193">
        <v>1.2629900000000001</v>
      </c>
      <c r="CE110" s="193">
        <v>1.27024</v>
      </c>
      <c r="CF110" s="193">
        <v>1.2671399999999999</v>
      </c>
      <c r="CG110" s="193">
        <v>1.13493</v>
      </c>
      <c r="CH110" s="193">
        <v>1.0033399999999999</v>
      </c>
      <c r="CI110" s="193">
        <v>1.05183</v>
      </c>
      <c r="CJ110" s="193">
        <v>1.0295399999999999</v>
      </c>
      <c r="CK110" s="193">
        <v>0.96630000000000005</v>
      </c>
      <c r="CL110" s="193">
        <v>1.1450199999999999</v>
      </c>
      <c r="CM110" s="193">
        <v>1.3188599999999999</v>
      </c>
      <c r="CN110" s="193">
        <v>1.2319599999999999</v>
      </c>
      <c r="CO110" s="193">
        <v>1.18614</v>
      </c>
      <c r="CP110" s="193">
        <v>1.27786</v>
      </c>
      <c r="CQ110" s="193">
        <v>1.31148</v>
      </c>
      <c r="CR110" s="193">
        <v>1.07077</v>
      </c>
      <c r="CS110" s="193">
        <v>1.09659</v>
      </c>
      <c r="CT110" s="193">
        <v>1.1033999999999999</v>
      </c>
      <c r="CU110" s="193">
        <v>0.96497999999999995</v>
      </c>
      <c r="CV110" s="193">
        <v>1.02085</v>
      </c>
      <c r="CW110" s="193">
        <v>0.95006999999999997</v>
      </c>
      <c r="CX110" s="193">
        <v>1.0253300000000001</v>
      </c>
      <c r="CY110" s="193">
        <v>1.0128699999999999</v>
      </c>
      <c r="CZ110" s="193">
        <v>0.99683999999999995</v>
      </c>
      <c r="DA110" s="193">
        <v>0.99104999999999999</v>
      </c>
      <c r="DB110" s="193">
        <v>1.10358</v>
      </c>
      <c r="DC110" s="193">
        <v>1.1045</v>
      </c>
      <c r="DD110" s="193">
        <v>1.1137600000000001</v>
      </c>
      <c r="DE110" s="193">
        <v>1.15259</v>
      </c>
      <c r="DF110" s="193">
        <v>1.1931099999999999</v>
      </c>
      <c r="DG110" s="193">
        <v>1.2199800000000001</v>
      </c>
      <c r="DH110" s="193">
        <v>1.2458899999999999</v>
      </c>
      <c r="DI110" s="193">
        <v>1.25929</v>
      </c>
      <c r="DJ110" s="193">
        <v>1.4113800000000001</v>
      </c>
      <c r="DK110" s="193">
        <v>0.93727000000000005</v>
      </c>
      <c r="DL110" s="193">
        <v>0.93715999999999999</v>
      </c>
      <c r="DM110" s="193">
        <v>0.93542000000000003</v>
      </c>
      <c r="DN110" s="193">
        <v>0.98145000000000004</v>
      </c>
      <c r="DO110" s="193">
        <v>0.97736999999999996</v>
      </c>
      <c r="DP110" s="193">
        <v>0.97682000000000002</v>
      </c>
      <c r="DQ110" s="193">
        <v>0.97675000000000001</v>
      </c>
      <c r="DR110" s="193">
        <v>1.0984100000000001</v>
      </c>
      <c r="DS110" s="193">
        <v>1.1574899999999999</v>
      </c>
      <c r="DT110" s="193">
        <v>1.1937500000000001</v>
      </c>
      <c r="DU110" s="193">
        <v>1.2647299999999999</v>
      </c>
      <c r="DV110" s="193">
        <v>1.23007</v>
      </c>
      <c r="DW110" s="193">
        <v>0.94830999999999999</v>
      </c>
      <c r="DX110" s="193">
        <v>0.98194999999999999</v>
      </c>
      <c r="DY110" s="193">
        <v>0.96033999999999997</v>
      </c>
      <c r="DZ110" s="193">
        <v>0.99811000000000005</v>
      </c>
      <c r="EA110" s="193">
        <v>1.0128900000000001</v>
      </c>
      <c r="EB110" s="193">
        <v>1.0212699999999999</v>
      </c>
      <c r="EC110" s="193">
        <v>1.0302</v>
      </c>
      <c r="ED110" s="193">
        <v>0.84677000000000002</v>
      </c>
      <c r="EE110" s="193">
        <v>0.83282999999999996</v>
      </c>
      <c r="EF110" s="193">
        <v>0.82645999999999997</v>
      </c>
      <c r="EG110" s="193">
        <v>0.82391999999999999</v>
      </c>
      <c r="EH110" s="193">
        <v>1.35605</v>
      </c>
      <c r="EI110" s="193">
        <v>1.3126800000000001</v>
      </c>
      <c r="EJ110" s="193">
        <v>1.2097199999999999</v>
      </c>
      <c r="EK110" s="193">
        <v>1.5014000000000001</v>
      </c>
      <c r="EL110" s="193">
        <v>1.5167999999999999</v>
      </c>
      <c r="EM110" s="193">
        <v>1.3848400000000001</v>
      </c>
      <c r="EN110" s="193">
        <v>1.4635899999999999</v>
      </c>
      <c r="EO110" s="193">
        <v>1.29606</v>
      </c>
      <c r="EP110" s="193">
        <v>1.1678599999999999</v>
      </c>
      <c r="EQ110" s="193">
        <v>1.08524</v>
      </c>
      <c r="ER110" s="193">
        <v>1.11476</v>
      </c>
      <c r="ES110" s="193">
        <v>0.96926999999999996</v>
      </c>
      <c r="ET110" s="193">
        <v>0.95789999999999997</v>
      </c>
      <c r="EU110" s="193"/>
      <c r="EV110" s="193">
        <v>0.96157999999999999</v>
      </c>
      <c r="EW110" s="193">
        <v>0.95631999999999995</v>
      </c>
      <c r="EX110" s="193">
        <v>0.95457999999999998</v>
      </c>
      <c r="EY110" s="193">
        <v>1.0838000000000001</v>
      </c>
      <c r="EZ110" s="193">
        <v>1.0874900000000001</v>
      </c>
      <c r="FA110" s="193">
        <v>1.0953200000000001</v>
      </c>
      <c r="FB110" s="193">
        <v>1.1006899999999999</v>
      </c>
      <c r="FC110" s="193">
        <v>1.09345</v>
      </c>
      <c r="FD110" s="193">
        <v>1.18696</v>
      </c>
      <c r="FE110" s="193">
        <v>1.24457</v>
      </c>
      <c r="FF110" s="193">
        <v>1.2883899999999999</v>
      </c>
      <c r="FG110" s="193">
        <v>1.3421000000000001</v>
      </c>
      <c r="FH110" s="193">
        <v>1.38439</v>
      </c>
      <c r="FI110" s="193">
        <v>1.25203</v>
      </c>
      <c r="FJ110" s="193">
        <v>1.3315399999999999</v>
      </c>
      <c r="FK110" s="193">
        <v>1.3778699999999999</v>
      </c>
      <c r="FL110" s="193">
        <v>1.11008</v>
      </c>
      <c r="FM110" s="193">
        <v>1.1164400000000001</v>
      </c>
      <c r="FN110" s="193">
        <v>1.0118</v>
      </c>
      <c r="FO110" s="193">
        <v>0.90386</v>
      </c>
      <c r="FP110" s="193">
        <v>0.98911000000000004</v>
      </c>
      <c r="FQ110" s="193">
        <v>1.02254</v>
      </c>
      <c r="FR110" s="193">
        <v>1.01929</v>
      </c>
      <c r="FS110" s="193">
        <v>1.07908</v>
      </c>
      <c r="FT110" s="193">
        <v>1.06694</v>
      </c>
      <c r="FU110" s="193">
        <v>1.02729</v>
      </c>
      <c r="FV110" s="193">
        <v>0.92474000000000001</v>
      </c>
      <c r="FW110" s="193">
        <v>0.95889000000000002</v>
      </c>
      <c r="FX110" s="193">
        <v>1.3832500000000001</v>
      </c>
      <c r="FY110" s="193">
        <v>1.02122</v>
      </c>
      <c r="FZ110" s="193">
        <v>1.0555600000000001</v>
      </c>
      <c r="GA110" s="193">
        <v>1.0010399999999999</v>
      </c>
      <c r="GB110" s="193">
        <v>1.21885</v>
      </c>
      <c r="GC110" s="193">
        <v>1.0928899999999999</v>
      </c>
      <c r="GD110" s="193">
        <v>0.90891999999999995</v>
      </c>
      <c r="GE110" s="193">
        <v>0.99948999999999999</v>
      </c>
      <c r="GF110" s="193">
        <v>1.09097</v>
      </c>
    </row>
    <row r="111" spans="1:188" s="108" customFormat="1">
      <c r="A111" s="29">
        <v>44875</v>
      </c>
      <c r="B111" s="193">
        <v>1.1471199999999999</v>
      </c>
      <c r="C111" s="193">
        <v>1.3309500000000001</v>
      </c>
      <c r="D111" s="193">
        <v>1.33433</v>
      </c>
      <c r="E111" s="193">
        <v>1.26159</v>
      </c>
      <c r="F111" s="193">
        <v>1.2941100000000001</v>
      </c>
      <c r="G111" s="193">
        <v>1.1944900000000001</v>
      </c>
      <c r="H111" s="193">
        <v>1.21563</v>
      </c>
      <c r="I111" s="193">
        <v>1.13056</v>
      </c>
      <c r="J111" s="193">
        <v>1.1346099999999999</v>
      </c>
      <c r="K111" s="193">
        <v>1.2791399999999999</v>
      </c>
      <c r="L111" s="193">
        <v>0.86985000000000001</v>
      </c>
      <c r="M111" s="193">
        <v>0.87934999999999997</v>
      </c>
      <c r="N111" s="193">
        <v>0.95823000000000003</v>
      </c>
      <c r="O111" s="193">
        <v>0.87838000000000005</v>
      </c>
      <c r="P111" s="193">
        <v>0.95809999999999995</v>
      </c>
      <c r="Q111" s="193">
        <v>0.97858999999999996</v>
      </c>
      <c r="R111" s="193">
        <v>0.98189000000000004</v>
      </c>
      <c r="S111" s="193">
        <v>0.98033000000000003</v>
      </c>
      <c r="T111" s="193">
        <v>0.97946999999999995</v>
      </c>
      <c r="U111" s="193">
        <v>0.98590999999999995</v>
      </c>
      <c r="V111" s="193">
        <v>0.98494999999999999</v>
      </c>
      <c r="W111" s="193">
        <v>0.98316999999999999</v>
      </c>
      <c r="X111" s="193">
        <v>0.98690999999999995</v>
      </c>
      <c r="Y111" s="193">
        <v>1.3535200000000001</v>
      </c>
      <c r="Z111" s="193">
        <v>1.3313699999999999</v>
      </c>
      <c r="AA111" s="193">
        <v>1.30335</v>
      </c>
      <c r="AB111" s="193">
        <v>1.23672</v>
      </c>
      <c r="AC111" s="193">
        <v>1.1894199999999999</v>
      </c>
      <c r="AD111" s="193">
        <v>1.1477200000000001</v>
      </c>
      <c r="AE111" s="193">
        <v>1.09521</v>
      </c>
      <c r="AF111" s="193">
        <v>1.1184099999999999</v>
      </c>
      <c r="AG111" s="193">
        <v>1.3527</v>
      </c>
      <c r="AH111" s="193">
        <v>1.0324500000000001</v>
      </c>
      <c r="AI111" s="193">
        <v>1.1603399999999999</v>
      </c>
      <c r="AJ111" s="193">
        <v>1.1449</v>
      </c>
      <c r="AK111" s="193">
        <v>1.13985</v>
      </c>
      <c r="AL111" s="193">
        <v>1.1272</v>
      </c>
      <c r="AM111" s="193">
        <v>1.0573300000000001</v>
      </c>
      <c r="AN111" s="193">
        <v>1.11067</v>
      </c>
      <c r="AO111" s="193">
        <v>1.1384300000000001</v>
      </c>
      <c r="AP111" s="193">
        <v>1.1234500000000001</v>
      </c>
      <c r="AQ111" s="193">
        <v>1.1131</v>
      </c>
      <c r="AR111" s="193">
        <v>1.1194999999999999</v>
      </c>
      <c r="AS111" s="193">
        <v>1.14828</v>
      </c>
      <c r="AT111" s="193">
        <v>1.11538</v>
      </c>
      <c r="AU111" s="193">
        <v>1.1440399999999999</v>
      </c>
      <c r="AV111" s="193">
        <v>0.86343000000000003</v>
      </c>
      <c r="AW111" s="193">
        <v>0.88971999999999996</v>
      </c>
      <c r="AX111" s="193">
        <v>0.99939</v>
      </c>
      <c r="AY111" s="193">
        <v>1.01414</v>
      </c>
      <c r="AZ111" s="193">
        <v>1.0260100000000001</v>
      </c>
      <c r="BA111" s="193">
        <v>1.03914</v>
      </c>
      <c r="BB111" s="193">
        <v>1.0425199999999999</v>
      </c>
      <c r="BC111" s="193">
        <v>1.0403</v>
      </c>
      <c r="BD111" s="193">
        <v>1.0286599999999999</v>
      </c>
      <c r="BE111" s="193">
        <v>1.0118199999999999</v>
      </c>
      <c r="BF111" s="193">
        <v>0.98902000000000001</v>
      </c>
      <c r="BG111" s="193">
        <v>0.86928000000000005</v>
      </c>
      <c r="BH111" s="193">
        <v>0.85831000000000002</v>
      </c>
      <c r="BI111" s="193">
        <v>1.1180099999999999</v>
      </c>
      <c r="BJ111" s="193">
        <v>1.1516999999999999</v>
      </c>
      <c r="BK111" s="193">
        <v>1.1570499999999999</v>
      </c>
      <c r="BL111" s="193">
        <v>1.1565700000000001</v>
      </c>
      <c r="BM111" s="193">
        <v>1.14123</v>
      </c>
      <c r="BN111" s="193">
        <v>0.82215000000000005</v>
      </c>
      <c r="BO111" s="193">
        <v>1.01078</v>
      </c>
      <c r="BP111" s="193">
        <v>1.01712</v>
      </c>
      <c r="BQ111" s="193">
        <v>1.01494</v>
      </c>
      <c r="BR111" s="193">
        <v>0.94823999999999997</v>
      </c>
      <c r="BS111" s="193">
        <v>0.96565000000000001</v>
      </c>
      <c r="BT111" s="193">
        <v>0.97682000000000002</v>
      </c>
      <c r="BU111" s="193">
        <v>1.01037</v>
      </c>
      <c r="BV111" s="193">
        <v>1.04559</v>
      </c>
      <c r="BW111" s="193">
        <v>1.03542</v>
      </c>
      <c r="BX111" s="193">
        <v>1.02512</v>
      </c>
      <c r="BY111" s="193">
        <v>1.0346900000000001</v>
      </c>
      <c r="BZ111" s="193">
        <v>1.03792</v>
      </c>
      <c r="CA111" s="193">
        <v>1.02641</v>
      </c>
      <c r="CB111" s="193">
        <v>1.0756699999999999</v>
      </c>
      <c r="CC111" s="193">
        <v>1.1479600000000001</v>
      </c>
      <c r="CD111" s="193">
        <v>1.26708</v>
      </c>
      <c r="CE111" s="193">
        <v>1.27417</v>
      </c>
      <c r="CF111" s="193">
        <v>1.27094</v>
      </c>
      <c r="CG111" s="193">
        <v>1.1382300000000001</v>
      </c>
      <c r="CH111" s="193">
        <v>1.0085</v>
      </c>
      <c r="CI111" s="193">
        <v>1.05715</v>
      </c>
      <c r="CJ111" s="193">
        <v>1.0347999999999999</v>
      </c>
      <c r="CK111" s="193">
        <v>0.96906000000000003</v>
      </c>
      <c r="CL111" s="193">
        <v>1.14452</v>
      </c>
      <c r="CM111" s="193">
        <v>1.3146</v>
      </c>
      <c r="CN111" s="193">
        <v>1.2296800000000001</v>
      </c>
      <c r="CO111" s="193">
        <v>1.18486</v>
      </c>
      <c r="CP111" s="193">
        <v>1.2746999999999999</v>
      </c>
      <c r="CQ111" s="193">
        <v>1.3077099999999999</v>
      </c>
      <c r="CR111" s="193">
        <v>1.0702700000000001</v>
      </c>
      <c r="CS111" s="193">
        <v>1.09538</v>
      </c>
      <c r="CT111" s="193">
        <v>1.0997300000000001</v>
      </c>
      <c r="CU111" s="193">
        <v>0.96318000000000004</v>
      </c>
      <c r="CV111" s="193">
        <v>1.0179</v>
      </c>
      <c r="CW111" s="193">
        <v>0.94688000000000005</v>
      </c>
      <c r="CX111" s="193">
        <v>1.01919</v>
      </c>
      <c r="CY111" s="193">
        <v>1.0086999999999999</v>
      </c>
      <c r="CZ111" s="193">
        <v>0.99617999999999995</v>
      </c>
      <c r="DA111" s="193">
        <v>0.99163999999999997</v>
      </c>
      <c r="DB111" s="193">
        <v>1.1055900000000001</v>
      </c>
      <c r="DC111" s="193">
        <v>1.1066400000000001</v>
      </c>
      <c r="DD111" s="193">
        <v>1.1165400000000001</v>
      </c>
      <c r="DE111" s="193">
        <v>1.15574</v>
      </c>
      <c r="DF111" s="193">
        <v>1.1968399999999999</v>
      </c>
      <c r="DG111" s="193">
        <v>1.22397</v>
      </c>
      <c r="DH111" s="193">
        <v>1.2501199999999999</v>
      </c>
      <c r="DI111" s="193">
        <v>1.2634399999999999</v>
      </c>
      <c r="DJ111" s="193">
        <v>1.40036</v>
      </c>
      <c r="DK111" s="193">
        <v>0.93930999999999998</v>
      </c>
      <c r="DL111" s="193">
        <v>0.9395</v>
      </c>
      <c r="DM111" s="193">
        <v>0.93783000000000005</v>
      </c>
      <c r="DN111" s="193">
        <v>0.98273999999999995</v>
      </c>
      <c r="DO111" s="193">
        <v>0.97291000000000005</v>
      </c>
      <c r="DP111" s="193">
        <v>0.97084999999999999</v>
      </c>
      <c r="DQ111" s="193">
        <v>0.97004000000000001</v>
      </c>
      <c r="DR111" s="193">
        <v>1.09789</v>
      </c>
      <c r="DS111" s="193">
        <v>1.1559999999999999</v>
      </c>
      <c r="DT111" s="193">
        <v>1.1914</v>
      </c>
      <c r="DU111" s="193">
        <v>1.2613000000000001</v>
      </c>
      <c r="DV111" s="193">
        <v>1.2271000000000001</v>
      </c>
      <c r="DW111" s="193">
        <v>0.94608000000000003</v>
      </c>
      <c r="DX111" s="193">
        <v>0.98014000000000001</v>
      </c>
      <c r="DY111" s="193">
        <v>0.95940000000000003</v>
      </c>
      <c r="DZ111" s="193">
        <v>0.99558999999999997</v>
      </c>
      <c r="EA111" s="193">
        <v>1.0097</v>
      </c>
      <c r="EB111" s="193">
        <v>1.0176000000000001</v>
      </c>
      <c r="EC111" s="193">
        <v>1.0261400000000001</v>
      </c>
      <c r="ED111" s="193">
        <v>0.84916999999999998</v>
      </c>
      <c r="EE111" s="193">
        <v>0.83552000000000004</v>
      </c>
      <c r="EF111" s="193">
        <v>0.82942000000000005</v>
      </c>
      <c r="EG111" s="193">
        <v>0.82713000000000003</v>
      </c>
      <c r="EH111" s="193">
        <v>1.3600099999999999</v>
      </c>
      <c r="EI111" s="193">
        <v>1.3158300000000001</v>
      </c>
      <c r="EJ111" s="193">
        <v>1.2115400000000001</v>
      </c>
      <c r="EK111" s="193">
        <v>1.5008600000000001</v>
      </c>
      <c r="EL111" s="193">
        <v>1.51617</v>
      </c>
      <c r="EM111" s="193">
        <v>1.3849100000000001</v>
      </c>
      <c r="EN111" s="193">
        <v>1.46322</v>
      </c>
      <c r="EO111" s="193">
        <v>1.29644</v>
      </c>
      <c r="EP111" s="193">
        <v>1.16855</v>
      </c>
      <c r="EQ111" s="193">
        <v>1.0886400000000001</v>
      </c>
      <c r="ER111" s="193">
        <v>1.11382</v>
      </c>
      <c r="ES111" s="193">
        <v>0.96838000000000002</v>
      </c>
      <c r="ET111" s="193">
        <v>0.95569999999999999</v>
      </c>
      <c r="EU111" s="193"/>
      <c r="EV111" s="193">
        <v>0.96360999999999997</v>
      </c>
      <c r="EW111" s="193">
        <v>0.95884000000000003</v>
      </c>
      <c r="EX111" s="193">
        <v>0.95723000000000003</v>
      </c>
      <c r="EY111" s="193">
        <v>1.07745</v>
      </c>
      <c r="EZ111" s="193">
        <v>1.0814900000000001</v>
      </c>
      <c r="FA111" s="193">
        <v>1.0889899999999999</v>
      </c>
      <c r="FB111" s="193">
        <v>1.0950899999999999</v>
      </c>
      <c r="FC111" s="193">
        <v>1.0875699999999999</v>
      </c>
      <c r="FD111" s="193">
        <v>1.18889</v>
      </c>
      <c r="FE111" s="193">
        <v>1.2467600000000001</v>
      </c>
      <c r="FF111" s="193">
        <v>1.2908200000000001</v>
      </c>
      <c r="FG111" s="193">
        <v>1.34476</v>
      </c>
      <c r="FH111" s="193">
        <v>1.3873599999999999</v>
      </c>
      <c r="FI111" s="193">
        <v>1.25542</v>
      </c>
      <c r="FJ111" s="193">
        <v>1.3351299999999999</v>
      </c>
      <c r="FK111" s="193">
        <v>1.3806400000000001</v>
      </c>
      <c r="FL111" s="193">
        <v>1.1107100000000001</v>
      </c>
      <c r="FM111" s="193">
        <v>1.11707</v>
      </c>
      <c r="FN111" s="193">
        <v>1.00949</v>
      </c>
      <c r="FO111" s="193">
        <v>0.90178999999999998</v>
      </c>
      <c r="FP111" s="193">
        <v>0.98741000000000001</v>
      </c>
      <c r="FQ111" s="193">
        <v>1.0249600000000001</v>
      </c>
      <c r="FR111" s="193">
        <v>1.0217000000000001</v>
      </c>
      <c r="FS111" s="193">
        <v>1.0826</v>
      </c>
      <c r="FT111" s="193">
        <v>1.07104</v>
      </c>
      <c r="FU111" s="193">
        <v>1.03112</v>
      </c>
      <c r="FV111" s="193">
        <v>0.92800000000000005</v>
      </c>
      <c r="FW111" s="193">
        <v>0.95994999999999997</v>
      </c>
      <c r="FX111" s="193">
        <v>1.37842</v>
      </c>
      <c r="FY111" s="193">
        <v>1.0236400000000001</v>
      </c>
      <c r="FZ111" s="193">
        <v>1.05914</v>
      </c>
      <c r="GA111" s="193">
        <v>1.0011099999999999</v>
      </c>
      <c r="GB111" s="193">
        <v>1.2194799999999999</v>
      </c>
      <c r="GC111" s="193">
        <v>1.0934299999999999</v>
      </c>
      <c r="GD111" s="193">
        <v>0.90998000000000001</v>
      </c>
      <c r="GE111" s="193">
        <v>0.98934999999999995</v>
      </c>
      <c r="GF111" s="193">
        <v>1.0849800000000001</v>
      </c>
    </row>
    <row r="112" spans="1:188" s="108" customFormat="1">
      <c r="A112" s="29">
        <v>44876</v>
      </c>
      <c r="B112" s="193">
        <v>1.14852</v>
      </c>
      <c r="C112" s="193">
        <v>1.3294299999999999</v>
      </c>
      <c r="D112" s="193">
        <v>1.33246</v>
      </c>
      <c r="E112" s="193">
        <v>1.26146</v>
      </c>
      <c r="F112" s="193">
        <v>1.2931900000000001</v>
      </c>
      <c r="G112" s="193">
        <v>1.1956800000000001</v>
      </c>
      <c r="H112" s="193">
        <v>1.2164200000000001</v>
      </c>
      <c r="I112" s="193">
        <v>1.1316900000000001</v>
      </c>
      <c r="J112" s="193">
        <v>1.1331</v>
      </c>
      <c r="K112" s="193">
        <v>1.2854399999999999</v>
      </c>
      <c r="L112" s="193">
        <v>0.86867000000000005</v>
      </c>
      <c r="M112" s="193">
        <v>0.87826000000000004</v>
      </c>
      <c r="N112" s="193">
        <v>0.96306000000000003</v>
      </c>
      <c r="O112" s="193">
        <v>0.87739999999999996</v>
      </c>
      <c r="P112" s="193">
        <v>0.96284000000000003</v>
      </c>
      <c r="Q112" s="193">
        <v>0.97133999999999998</v>
      </c>
      <c r="R112" s="193">
        <v>0.97623000000000004</v>
      </c>
      <c r="S112" s="193">
        <v>0.97401000000000004</v>
      </c>
      <c r="T112" s="193">
        <v>0.97260999999999997</v>
      </c>
      <c r="U112" s="193">
        <v>0.98263</v>
      </c>
      <c r="V112" s="193">
        <v>0.98077999999999999</v>
      </c>
      <c r="W112" s="193">
        <v>0.97821000000000002</v>
      </c>
      <c r="X112" s="193">
        <v>0.97726000000000002</v>
      </c>
      <c r="Y112" s="193">
        <v>1.3382799999999999</v>
      </c>
      <c r="Z112" s="193">
        <v>1.3168500000000001</v>
      </c>
      <c r="AA112" s="193">
        <v>1.2896399999999999</v>
      </c>
      <c r="AB112" s="193">
        <v>1.22603</v>
      </c>
      <c r="AC112" s="193">
        <v>1.1830799999999999</v>
      </c>
      <c r="AD112" s="193">
        <v>1.1434800000000001</v>
      </c>
      <c r="AE112" s="193">
        <v>1.09134</v>
      </c>
      <c r="AF112" s="193">
        <v>1.1055200000000001</v>
      </c>
      <c r="AG112" s="193">
        <v>1.34762</v>
      </c>
      <c r="AH112" s="193">
        <v>1.02044</v>
      </c>
      <c r="AI112" s="193">
        <v>1.1480900000000001</v>
      </c>
      <c r="AJ112" s="193">
        <v>1.1331100000000001</v>
      </c>
      <c r="AK112" s="193">
        <v>1.1301699999999999</v>
      </c>
      <c r="AL112" s="193">
        <v>1.1178900000000001</v>
      </c>
      <c r="AM112" s="193">
        <v>1.05257</v>
      </c>
      <c r="AN112" s="193">
        <v>1.0996699999999999</v>
      </c>
      <c r="AO112" s="193">
        <v>1.1274599999999999</v>
      </c>
      <c r="AP112" s="193">
        <v>1.11714</v>
      </c>
      <c r="AQ112" s="193">
        <v>1.1070199999999999</v>
      </c>
      <c r="AR112" s="193">
        <v>1.10764</v>
      </c>
      <c r="AS112" s="193">
        <v>1.1364300000000001</v>
      </c>
      <c r="AT112" s="193">
        <v>1.10382</v>
      </c>
      <c r="AU112" s="193">
        <v>1.1324700000000001</v>
      </c>
      <c r="AV112" s="193">
        <v>0.85423000000000004</v>
      </c>
      <c r="AW112" s="193">
        <v>0.88471</v>
      </c>
      <c r="AX112" s="193">
        <v>0.99794000000000005</v>
      </c>
      <c r="AY112" s="193">
        <v>1.01068</v>
      </c>
      <c r="AZ112" s="193">
        <v>1.01945</v>
      </c>
      <c r="BA112" s="193">
        <v>1.02858</v>
      </c>
      <c r="BB112" s="193">
        <v>1.03206</v>
      </c>
      <c r="BC112" s="193">
        <v>1.0308200000000001</v>
      </c>
      <c r="BD112" s="193">
        <v>1.0204200000000001</v>
      </c>
      <c r="BE112" s="193">
        <v>1.00481</v>
      </c>
      <c r="BF112" s="193">
        <v>0.98380999999999996</v>
      </c>
      <c r="BG112" s="193">
        <v>0.86484000000000005</v>
      </c>
      <c r="BH112" s="193">
        <v>0.84994000000000003</v>
      </c>
      <c r="BI112" s="193">
        <v>1.11127</v>
      </c>
      <c r="BJ112" s="193">
        <v>1.14232</v>
      </c>
      <c r="BK112" s="193">
        <v>1.1453800000000001</v>
      </c>
      <c r="BL112" s="193">
        <v>1.1430100000000001</v>
      </c>
      <c r="BM112" s="193">
        <v>1.12713</v>
      </c>
      <c r="BN112" s="193">
        <v>0.81184999999999996</v>
      </c>
      <c r="BO112" s="193">
        <v>1.00902</v>
      </c>
      <c r="BP112" s="193">
        <v>1.0116799999999999</v>
      </c>
      <c r="BQ112" s="193">
        <v>1.0086599999999999</v>
      </c>
      <c r="BR112" s="193">
        <v>0.94323000000000001</v>
      </c>
      <c r="BS112" s="193">
        <v>0.95740999999999998</v>
      </c>
      <c r="BT112" s="193">
        <v>0.96711999999999998</v>
      </c>
      <c r="BU112" s="193">
        <v>0.99929000000000001</v>
      </c>
      <c r="BV112" s="193">
        <v>1.03373</v>
      </c>
      <c r="BW112" s="193">
        <v>1.0235099999999999</v>
      </c>
      <c r="BX112" s="193">
        <v>1.0323500000000001</v>
      </c>
      <c r="BY112" s="193">
        <v>1.04365</v>
      </c>
      <c r="BZ112" s="193">
        <v>1.0473300000000001</v>
      </c>
      <c r="CA112" s="193">
        <v>1.03549</v>
      </c>
      <c r="CB112" s="193">
        <v>1.0722100000000001</v>
      </c>
      <c r="CC112" s="193">
        <v>1.1416200000000001</v>
      </c>
      <c r="CD112" s="193">
        <v>1.2581</v>
      </c>
      <c r="CE112" s="193">
        <v>1.2635400000000001</v>
      </c>
      <c r="CF112" s="193">
        <v>1.25909</v>
      </c>
      <c r="CG112" s="193">
        <v>1.1268800000000001</v>
      </c>
      <c r="CH112" s="193">
        <v>1.0009399999999999</v>
      </c>
      <c r="CI112" s="193">
        <v>1.04681</v>
      </c>
      <c r="CJ112" s="193">
        <v>1.02569</v>
      </c>
      <c r="CK112" s="193">
        <v>0.95923000000000003</v>
      </c>
      <c r="CL112" s="193">
        <v>1.14392</v>
      </c>
      <c r="CM112" s="193">
        <v>1.3095699999999999</v>
      </c>
      <c r="CN112" s="193">
        <v>1.22716</v>
      </c>
      <c r="CO112" s="193">
        <v>1.1834100000000001</v>
      </c>
      <c r="CP112" s="193">
        <v>1.2712399999999999</v>
      </c>
      <c r="CQ112" s="193">
        <v>1.30331</v>
      </c>
      <c r="CR112" s="193">
        <v>1.06969</v>
      </c>
      <c r="CS112" s="193">
        <v>1.0940099999999999</v>
      </c>
      <c r="CT112" s="193">
        <v>1.0953999999999999</v>
      </c>
      <c r="CU112" s="193">
        <v>0.96118999999999999</v>
      </c>
      <c r="CV112" s="193">
        <v>1.01444</v>
      </c>
      <c r="CW112" s="193">
        <v>0.94313999999999998</v>
      </c>
      <c r="CX112" s="193">
        <v>1.0127999999999999</v>
      </c>
      <c r="CY112" s="193">
        <v>1.0044200000000001</v>
      </c>
      <c r="CZ112" s="193">
        <v>0.99585999999999997</v>
      </c>
      <c r="DA112" s="193">
        <v>0.99285000000000001</v>
      </c>
      <c r="DB112" s="193">
        <v>1.0987</v>
      </c>
      <c r="DC112" s="193">
        <v>1.0991500000000001</v>
      </c>
      <c r="DD112" s="193">
        <v>1.1062399999999999</v>
      </c>
      <c r="DE112" s="193">
        <v>1.1440300000000001</v>
      </c>
      <c r="DF112" s="193">
        <v>1.1826700000000001</v>
      </c>
      <c r="DG112" s="193">
        <v>1.2082200000000001</v>
      </c>
      <c r="DH112" s="193">
        <v>1.23376</v>
      </c>
      <c r="DI112" s="193">
        <v>1.24712</v>
      </c>
      <c r="DJ112" s="193">
        <v>1.3917999999999999</v>
      </c>
      <c r="DK112" s="193">
        <v>0.92920999999999998</v>
      </c>
      <c r="DL112" s="193">
        <v>0.92678000000000005</v>
      </c>
      <c r="DM112" s="193">
        <v>0.92445999999999995</v>
      </c>
      <c r="DN112" s="193">
        <v>0.97948999999999997</v>
      </c>
      <c r="DO112" s="193">
        <v>0.96979000000000004</v>
      </c>
      <c r="DP112" s="193">
        <v>0.96626999999999996</v>
      </c>
      <c r="DQ112" s="193">
        <v>0.96477000000000002</v>
      </c>
      <c r="DR112" s="193">
        <v>1.09259</v>
      </c>
      <c r="DS112" s="193">
        <v>1.15002</v>
      </c>
      <c r="DT112" s="193">
        <v>1.1848799999999999</v>
      </c>
      <c r="DU112" s="193">
        <v>1.254</v>
      </c>
      <c r="DV112" s="193">
        <v>1.2202299999999999</v>
      </c>
      <c r="DW112" s="193">
        <v>0.93955999999999995</v>
      </c>
      <c r="DX112" s="193">
        <v>0.97552000000000005</v>
      </c>
      <c r="DY112" s="193">
        <v>0.95569000000000004</v>
      </c>
      <c r="DZ112" s="193">
        <v>0.99021000000000003</v>
      </c>
      <c r="EA112" s="193">
        <v>1.00363</v>
      </c>
      <c r="EB112" s="193">
        <v>1.0110300000000001</v>
      </c>
      <c r="EC112" s="193">
        <v>1.01915</v>
      </c>
      <c r="ED112" s="193">
        <v>0.84408000000000005</v>
      </c>
      <c r="EE112" s="193">
        <v>0.82850000000000001</v>
      </c>
      <c r="EF112" s="193">
        <v>0.82054000000000005</v>
      </c>
      <c r="EG112" s="193">
        <v>0.81708000000000003</v>
      </c>
      <c r="EH112" s="193">
        <v>1.3489199999999999</v>
      </c>
      <c r="EI112" s="193">
        <v>1.3072999999999999</v>
      </c>
      <c r="EJ112" s="193">
        <v>1.2071400000000001</v>
      </c>
      <c r="EK112" s="193">
        <v>1.4909300000000001</v>
      </c>
      <c r="EL112" s="193">
        <v>1.5059</v>
      </c>
      <c r="EM112" s="193">
        <v>1.3794</v>
      </c>
      <c r="EN112" s="193">
        <v>1.45485</v>
      </c>
      <c r="EO112" s="193">
        <v>1.2927</v>
      </c>
      <c r="EP112" s="193">
        <v>1.1652499999999999</v>
      </c>
      <c r="EQ112" s="193">
        <v>1.07908</v>
      </c>
      <c r="ER112" s="193">
        <v>1.10588</v>
      </c>
      <c r="ES112" s="193">
        <v>0.96640999999999999</v>
      </c>
      <c r="ET112" s="193">
        <v>0.95216999999999996</v>
      </c>
      <c r="EU112" s="193"/>
      <c r="EV112" s="193">
        <v>0.95933999999999997</v>
      </c>
      <c r="EW112" s="193">
        <v>0.95179000000000002</v>
      </c>
      <c r="EX112" s="193">
        <v>0.94867999999999997</v>
      </c>
      <c r="EY112" s="193">
        <v>1.0706199999999999</v>
      </c>
      <c r="EZ112" s="193">
        <v>1.0760099999999999</v>
      </c>
      <c r="FA112" s="193">
        <v>1.0827199999999999</v>
      </c>
      <c r="FB112" s="193">
        <v>1.09033</v>
      </c>
      <c r="FC112" s="193">
        <v>1.0833600000000001</v>
      </c>
      <c r="FD112" s="193">
        <v>1.18479</v>
      </c>
      <c r="FE112" s="193">
        <v>1.24054</v>
      </c>
      <c r="FF112" s="193">
        <v>1.2822899999999999</v>
      </c>
      <c r="FG112" s="193">
        <v>1.3338699999999999</v>
      </c>
      <c r="FH112" s="193">
        <v>1.3738900000000001</v>
      </c>
      <c r="FI112" s="193">
        <v>1.24604</v>
      </c>
      <c r="FJ112" s="193">
        <v>1.32517</v>
      </c>
      <c r="FK112" s="193">
        <v>1.37337</v>
      </c>
      <c r="FL112" s="193">
        <v>1.11219</v>
      </c>
      <c r="FM112" s="193">
        <v>1.11856</v>
      </c>
      <c r="FN112" s="193">
        <v>1.0125999999999999</v>
      </c>
      <c r="FO112" s="193">
        <v>0.90459000000000001</v>
      </c>
      <c r="FP112" s="193">
        <v>0.98531000000000002</v>
      </c>
      <c r="FQ112" s="193">
        <v>1.02634</v>
      </c>
      <c r="FR112" s="193">
        <v>1.0230900000000001</v>
      </c>
      <c r="FS112" s="193">
        <v>1.0790299999999999</v>
      </c>
      <c r="FT112" s="193">
        <v>1.0637099999999999</v>
      </c>
      <c r="FU112" s="193">
        <v>1.0242800000000001</v>
      </c>
      <c r="FV112" s="193">
        <v>0.92806999999999995</v>
      </c>
      <c r="FW112" s="193">
        <v>0.96065999999999996</v>
      </c>
      <c r="FX112" s="193">
        <v>1.3865099999999999</v>
      </c>
      <c r="FY112" s="193">
        <v>1.0229999999999999</v>
      </c>
      <c r="FZ112" s="193">
        <v>1.0547299999999999</v>
      </c>
      <c r="GA112" s="193">
        <v>1.00118</v>
      </c>
      <c r="GB112" s="193">
        <v>1.2173499999999999</v>
      </c>
      <c r="GC112" s="193">
        <v>1.09151</v>
      </c>
      <c r="GD112" s="193">
        <v>0.90908999999999995</v>
      </c>
      <c r="GE112" s="193">
        <v>0.99095999999999995</v>
      </c>
      <c r="GF112" s="193">
        <v>1.08612</v>
      </c>
    </row>
    <row r="113" spans="1:188" s="108" customFormat="1">
      <c r="A113" s="29">
        <v>44879</v>
      </c>
      <c r="B113" s="193">
        <v>1.15174</v>
      </c>
      <c r="C113" s="193">
        <v>1.3431900000000001</v>
      </c>
      <c r="D113" s="193">
        <v>1.3473999999999999</v>
      </c>
      <c r="E113" s="193">
        <v>1.2699100000000001</v>
      </c>
      <c r="F113" s="193">
        <v>1.3045</v>
      </c>
      <c r="G113" s="193">
        <v>1.1999500000000001</v>
      </c>
      <c r="H113" s="193">
        <v>1.22184</v>
      </c>
      <c r="I113" s="193">
        <v>1.13574</v>
      </c>
      <c r="J113" s="193">
        <v>1.1455900000000001</v>
      </c>
      <c r="K113" s="193">
        <v>1.2625900000000001</v>
      </c>
      <c r="L113" s="193">
        <v>0.87834000000000001</v>
      </c>
      <c r="M113" s="193">
        <v>0.88790000000000002</v>
      </c>
      <c r="N113" s="193">
        <v>0.94589999999999996</v>
      </c>
      <c r="O113" s="193">
        <v>0.88636000000000004</v>
      </c>
      <c r="P113" s="193">
        <v>0.94588000000000005</v>
      </c>
      <c r="Q113" s="193">
        <v>0.98331999999999997</v>
      </c>
      <c r="R113" s="193">
        <v>0.98794000000000004</v>
      </c>
      <c r="S113" s="193">
        <v>0.98580999999999996</v>
      </c>
      <c r="T113" s="193">
        <v>0.98451</v>
      </c>
      <c r="U113" s="193">
        <v>0.99353999999999998</v>
      </c>
      <c r="V113" s="193">
        <v>0.99204000000000003</v>
      </c>
      <c r="W113" s="193">
        <v>0.98973</v>
      </c>
      <c r="X113" s="193">
        <v>0.99812000000000001</v>
      </c>
      <c r="Y113" s="193">
        <v>1.3359700000000001</v>
      </c>
      <c r="Z113" s="193">
        <v>1.3145100000000001</v>
      </c>
      <c r="AA113" s="193">
        <v>1.2875000000000001</v>
      </c>
      <c r="AB113" s="193">
        <v>1.22377</v>
      </c>
      <c r="AC113" s="193">
        <v>1.1804600000000001</v>
      </c>
      <c r="AD113" s="193">
        <v>1.14089</v>
      </c>
      <c r="AE113" s="193">
        <v>1.0889599999999999</v>
      </c>
      <c r="AF113" s="193">
        <v>1.1037699999999999</v>
      </c>
      <c r="AG113" s="193">
        <v>1.2955700000000001</v>
      </c>
      <c r="AH113" s="193">
        <v>1.0187999999999999</v>
      </c>
      <c r="AI113" s="193">
        <v>1.1837299999999999</v>
      </c>
      <c r="AJ113" s="193">
        <v>1.1674199999999999</v>
      </c>
      <c r="AK113" s="193">
        <v>1.16035</v>
      </c>
      <c r="AL113" s="193">
        <v>1.1469199999999999</v>
      </c>
      <c r="AM113" s="193">
        <v>1.07135</v>
      </c>
      <c r="AN113" s="193">
        <v>1.1321699999999999</v>
      </c>
      <c r="AO113" s="193">
        <v>1.15988</v>
      </c>
      <c r="AP113" s="193">
        <v>1.1402300000000001</v>
      </c>
      <c r="AQ113" s="193">
        <v>1.1292500000000001</v>
      </c>
      <c r="AR113" s="193">
        <v>1.14225</v>
      </c>
      <c r="AS113" s="193">
        <v>1.1710400000000001</v>
      </c>
      <c r="AT113" s="193">
        <v>1.1377200000000001</v>
      </c>
      <c r="AU113" s="193">
        <v>1.16635</v>
      </c>
      <c r="AV113" s="193">
        <v>0.88099000000000005</v>
      </c>
      <c r="AW113" s="193">
        <v>0.90300999999999998</v>
      </c>
      <c r="AX113" s="193">
        <v>1.01098</v>
      </c>
      <c r="AY113" s="193">
        <v>1.022</v>
      </c>
      <c r="AZ113" s="193">
        <v>1.0296000000000001</v>
      </c>
      <c r="BA113" s="193">
        <v>1.0638799999999999</v>
      </c>
      <c r="BB113" s="193">
        <v>1.06741</v>
      </c>
      <c r="BC113" s="193">
        <v>1.06321</v>
      </c>
      <c r="BD113" s="193">
        <v>1.0501799999999999</v>
      </c>
      <c r="BE113" s="193">
        <v>1.03294</v>
      </c>
      <c r="BF113" s="193">
        <v>1.0081</v>
      </c>
      <c r="BG113" s="193">
        <v>0.88687000000000005</v>
      </c>
      <c r="BH113" s="193">
        <v>0.87817000000000001</v>
      </c>
      <c r="BI113" s="193">
        <v>1.1371100000000001</v>
      </c>
      <c r="BJ113" s="193">
        <v>1.1741699999999999</v>
      </c>
      <c r="BK113" s="193">
        <v>1.1812400000000001</v>
      </c>
      <c r="BL113" s="193">
        <v>1.1821699999999999</v>
      </c>
      <c r="BM113" s="193">
        <v>1.16757</v>
      </c>
      <c r="BN113" s="193">
        <v>0.84138999999999997</v>
      </c>
      <c r="BO113" s="193">
        <v>1.0056099999999999</v>
      </c>
      <c r="BP113" s="193">
        <v>1.01414</v>
      </c>
      <c r="BQ113" s="193">
        <v>1.0129999999999999</v>
      </c>
      <c r="BR113" s="193">
        <v>0.96396999999999999</v>
      </c>
      <c r="BS113" s="193">
        <v>0.98390999999999995</v>
      </c>
      <c r="BT113" s="193">
        <v>0.99597999999999998</v>
      </c>
      <c r="BU113" s="193">
        <v>1.0315799999999999</v>
      </c>
      <c r="BV113" s="193">
        <v>1.06812</v>
      </c>
      <c r="BW113" s="193">
        <v>1.0576700000000001</v>
      </c>
      <c r="BX113" s="193">
        <v>1.0199800000000001</v>
      </c>
      <c r="BY113" s="193">
        <v>1.0266200000000001</v>
      </c>
      <c r="BZ113" s="193">
        <v>1.02823</v>
      </c>
      <c r="CA113" s="193">
        <v>1.0168600000000001</v>
      </c>
      <c r="CB113" s="193">
        <v>1.09501</v>
      </c>
      <c r="CC113" s="193">
        <v>1.16892</v>
      </c>
      <c r="CD113" s="193">
        <v>1.2901400000000001</v>
      </c>
      <c r="CE113" s="193">
        <v>1.29752</v>
      </c>
      <c r="CF113" s="193">
        <v>1.2943899999999999</v>
      </c>
      <c r="CG113" s="193">
        <v>1.1593</v>
      </c>
      <c r="CH113" s="193">
        <v>1.0282899999999999</v>
      </c>
      <c r="CI113" s="193">
        <v>1.07843</v>
      </c>
      <c r="CJ113" s="193">
        <v>1.0553999999999999</v>
      </c>
      <c r="CK113" s="193">
        <v>0.98675000000000002</v>
      </c>
      <c r="CL113" s="193">
        <v>1.1536999999999999</v>
      </c>
      <c r="CM113" s="193">
        <v>1.3206</v>
      </c>
      <c r="CN113" s="193">
        <v>1.2380500000000001</v>
      </c>
      <c r="CO113" s="193">
        <v>1.19418</v>
      </c>
      <c r="CP113" s="193">
        <v>1.28217</v>
      </c>
      <c r="CQ113" s="193">
        <v>1.3144899999999999</v>
      </c>
      <c r="CR113" s="193">
        <v>1.0788</v>
      </c>
      <c r="CS113" s="193">
        <v>1.1039300000000001</v>
      </c>
      <c r="CT113" s="193">
        <v>1.1044499999999999</v>
      </c>
      <c r="CU113" s="193">
        <v>0.96965000000000001</v>
      </c>
      <c r="CV113" s="193">
        <v>1.02302</v>
      </c>
      <c r="CW113" s="193">
        <v>0.95082</v>
      </c>
      <c r="CX113" s="193">
        <v>1.0169600000000001</v>
      </c>
      <c r="CY113" s="193">
        <v>1.0103899999999999</v>
      </c>
      <c r="CZ113" s="193">
        <v>1.00515</v>
      </c>
      <c r="DA113" s="193">
        <v>1.00336</v>
      </c>
      <c r="DB113" s="193">
        <v>1.1201399999999999</v>
      </c>
      <c r="DC113" s="193">
        <v>1.1244700000000001</v>
      </c>
      <c r="DD113" s="193">
        <v>1.1350800000000001</v>
      </c>
      <c r="DE113" s="193">
        <v>1.1761200000000001</v>
      </c>
      <c r="DF113" s="193">
        <v>1.2203599999999999</v>
      </c>
      <c r="DG113" s="193">
        <v>1.2491399999999999</v>
      </c>
      <c r="DH113" s="193">
        <v>1.2764</v>
      </c>
      <c r="DI113" s="193">
        <v>1.28914</v>
      </c>
      <c r="DJ113" s="193">
        <v>1.39347</v>
      </c>
      <c r="DK113" s="193">
        <v>0.95109999999999995</v>
      </c>
      <c r="DL113" s="193">
        <v>0.95367999999999997</v>
      </c>
      <c r="DM113" s="193">
        <v>0.9526</v>
      </c>
      <c r="DN113" s="193">
        <v>0.98836999999999997</v>
      </c>
      <c r="DO113" s="193">
        <v>0.98019999999999996</v>
      </c>
      <c r="DP113" s="193">
        <v>0.97772000000000003</v>
      </c>
      <c r="DQ113" s="193">
        <v>0.97653999999999996</v>
      </c>
      <c r="DR113" s="193">
        <v>1.10599</v>
      </c>
      <c r="DS113" s="193">
        <v>1.1611199999999999</v>
      </c>
      <c r="DT113" s="193">
        <v>1.1948099999999999</v>
      </c>
      <c r="DU113" s="193">
        <v>1.2625500000000001</v>
      </c>
      <c r="DV113" s="193">
        <v>1.22963</v>
      </c>
      <c r="DW113" s="193">
        <v>0.94928999999999997</v>
      </c>
      <c r="DX113" s="193">
        <v>0.98809999999999998</v>
      </c>
      <c r="DY113" s="193">
        <v>0.96891000000000005</v>
      </c>
      <c r="DZ113" s="193">
        <v>1.0022599999999999</v>
      </c>
      <c r="EA113" s="193">
        <v>1.01515</v>
      </c>
      <c r="EB113" s="193">
        <v>1.02216</v>
      </c>
      <c r="EC113" s="193">
        <v>1.02996</v>
      </c>
      <c r="ED113" s="193">
        <v>0.86546000000000001</v>
      </c>
      <c r="EE113" s="193">
        <v>0.85328999999999999</v>
      </c>
      <c r="EF113" s="193">
        <v>0.84860000000000002</v>
      </c>
      <c r="EG113" s="193">
        <v>0.84760999999999997</v>
      </c>
      <c r="EH113" s="193">
        <v>1.3791599999999999</v>
      </c>
      <c r="EI113" s="193">
        <v>1.33273</v>
      </c>
      <c r="EJ113" s="193">
        <v>1.2241899999999999</v>
      </c>
      <c r="EK113" s="193">
        <v>1.5088699999999999</v>
      </c>
      <c r="EL113" s="193">
        <v>1.52383</v>
      </c>
      <c r="EM113" s="193">
        <v>1.3928400000000001</v>
      </c>
      <c r="EN113" s="193">
        <v>1.47092</v>
      </c>
      <c r="EO113" s="193">
        <v>1.30406</v>
      </c>
      <c r="EP113" s="193">
        <v>1.1764399999999999</v>
      </c>
      <c r="EQ113" s="193">
        <v>1.10439</v>
      </c>
      <c r="ER113" s="193">
        <v>1.1188100000000001</v>
      </c>
      <c r="ES113" s="193">
        <v>0.96858</v>
      </c>
      <c r="ET113" s="193">
        <v>0.95343</v>
      </c>
      <c r="EU113" s="193"/>
      <c r="EV113" s="193">
        <v>0.97509999999999997</v>
      </c>
      <c r="EW113" s="193">
        <v>0.97307999999999995</v>
      </c>
      <c r="EX113" s="193">
        <v>0.97228000000000003</v>
      </c>
      <c r="EY113" s="193">
        <v>1.0770500000000001</v>
      </c>
      <c r="EZ113" s="193">
        <v>1.08057</v>
      </c>
      <c r="FA113" s="193">
        <v>1.0880300000000001</v>
      </c>
      <c r="FB113" s="193">
        <v>1.0942799999999999</v>
      </c>
      <c r="FC113" s="193">
        <v>1.0858099999999999</v>
      </c>
      <c r="FD113" s="193">
        <v>1.1991799999999999</v>
      </c>
      <c r="FE113" s="193">
        <v>1.2583299999999999</v>
      </c>
      <c r="FF113" s="193">
        <v>1.30369</v>
      </c>
      <c r="FG113" s="193">
        <v>1.3587899999999999</v>
      </c>
      <c r="FH113" s="193">
        <v>1.40286</v>
      </c>
      <c r="FI113" s="193">
        <v>1.2725</v>
      </c>
      <c r="FJ113" s="193">
        <v>1.35327</v>
      </c>
      <c r="FK113" s="193">
        <v>1.39699</v>
      </c>
      <c r="FL113" s="193">
        <v>1.1148499999999999</v>
      </c>
      <c r="FM113" s="193">
        <v>1.12124</v>
      </c>
      <c r="FN113" s="193">
        <v>1.00972</v>
      </c>
      <c r="FO113" s="193">
        <v>0.90200999999999998</v>
      </c>
      <c r="FP113" s="193">
        <v>0.99546000000000001</v>
      </c>
      <c r="FQ113" s="193">
        <v>1.0233399999999999</v>
      </c>
      <c r="FR113" s="193">
        <v>1.0200899999999999</v>
      </c>
      <c r="FS113" s="193">
        <v>1.07491</v>
      </c>
      <c r="FT113" s="193">
        <v>1.0592600000000001</v>
      </c>
      <c r="FU113" s="193">
        <v>1.02014</v>
      </c>
      <c r="FV113" s="193">
        <v>0.94274999999999998</v>
      </c>
      <c r="FW113" s="193">
        <v>0.97104000000000001</v>
      </c>
      <c r="FX113" s="193">
        <v>1.38083</v>
      </c>
      <c r="FY113" s="193">
        <v>1.0381899999999999</v>
      </c>
      <c r="FZ113" s="193">
        <v>1.07836</v>
      </c>
      <c r="GA113" s="193">
        <v>1.00139</v>
      </c>
      <c r="GB113" s="193">
        <v>1.22824</v>
      </c>
      <c r="GC113" s="193">
        <v>1.10118</v>
      </c>
      <c r="GD113" s="193">
        <v>0.91715000000000002</v>
      </c>
      <c r="GE113" s="193">
        <v>0.97424999999999995</v>
      </c>
      <c r="GF113" s="193">
        <v>1.08148</v>
      </c>
    </row>
    <row r="114" spans="1:188" s="108" customFormat="1">
      <c r="A114" s="29">
        <v>44880</v>
      </c>
      <c r="B114" s="193">
        <v>1.15358</v>
      </c>
      <c r="C114" s="193">
        <v>1.3455999999999999</v>
      </c>
      <c r="D114" s="193">
        <v>1.34981</v>
      </c>
      <c r="E114" s="193">
        <v>1.27214</v>
      </c>
      <c r="F114" s="193">
        <v>1.30677</v>
      </c>
      <c r="G114" s="193">
        <v>1.20184</v>
      </c>
      <c r="H114" s="193">
        <v>1.2238199999999999</v>
      </c>
      <c r="I114" s="193">
        <v>1.1375299999999999</v>
      </c>
      <c r="J114" s="193">
        <v>1.1473500000000001</v>
      </c>
      <c r="K114" s="193">
        <v>1.26939</v>
      </c>
      <c r="L114" s="193">
        <v>0.87966999999999995</v>
      </c>
      <c r="M114" s="193">
        <v>0.88946999999999998</v>
      </c>
      <c r="N114" s="193">
        <v>0.95123000000000002</v>
      </c>
      <c r="O114" s="193">
        <v>0.88797999999999999</v>
      </c>
      <c r="P114" s="193">
        <v>0.95113000000000003</v>
      </c>
      <c r="Q114" s="193">
        <v>0.99670999999999998</v>
      </c>
      <c r="R114" s="193">
        <v>0.99902000000000002</v>
      </c>
      <c r="S114" s="193">
        <v>0.99782999999999999</v>
      </c>
      <c r="T114" s="193">
        <v>0.99734999999999996</v>
      </c>
      <c r="U114" s="193">
        <v>1.0014400000000001</v>
      </c>
      <c r="V114" s="193">
        <v>1.0011300000000001</v>
      </c>
      <c r="W114" s="193">
        <v>0.99985000000000002</v>
      </c>
      <c r="X114" s="193">
        <v>0.99973999999999996</v>
      </c>
      <c r="Y114" s="193">
        <v>1.39838</v>
      </c>
      <c r="Z114" s="193">
        <v>1.37418</v>
      </c>
      <c r="AA114" s="193">
        <v>1.3440700000000001</v>
      </c>
      <c r="AB114" s="193">
        <v>1.27189</v>
      </c>
      <c r="AC114" s="193">
        <v>1.2181500000000001</v>
      </c>
      <c r="AD114" s="193">
        <v>1.1730799999999999</v>
      </c>
      <c r="AE114" s="193">
        <v>1.11894</v>
      </c>
      <c r="AF114" s="193">
        <v>1.1565399999999999</v>
      </c>
      <c r="AG114" s="193">
        <v>1.3664499999999999</v>
      </c>
      <c r="AH114" s="193">
        <v>1.0678300000000001</v>
      </c>
      <c r="AI114" s="193">
        <v>1.19373</v>
      </c>
      <c r="AJ114" s="193">
        <v>1.17706</v>
      </c>
      <c r="AK114" s="193">
        <v>1.16839</v>
      </c>
      <c r="AL114" s="193">
        <v>1.15465</v>
      </c>
      <c r="AM114" s="193">
        <v>1.07562</v>
      </c>
      <c r="AN114" s="193">
        <v>1.1411899999999999</v>
      </c>
      <c r="AO114" s="193">
        <v>1.1688700000000001</v>
      </c>
      <c r="AP114" s="193">
        <v>1.1458200000000001</v>
      </c>
      <c r="AQ114" s="193">
        <v>1.1346400000000001</v>
      </c>
      <c r="AR114" s="193">
        <v>1.1519299999999999</v>
      </c>
      <c r="AS114" s="193">
        <v>1.1807000000000001</v>
      </c>
      <c r="AT114" s="193">
        <v>1.1471800000000001</v>
      </c>
      <c r="AU114" s="193">
        <v>1.1758</v>
      </c>
      <c r="AV114" s="193">
        <v>0.88849999999999996</v>
      </c>
      <c r="AW114" s="193">
        <v>0.90744000000000002</v>
      </c>
      <c r="AX114" s="193">
        <v>1.0177799999999999</v>
      </c>
      <c r="AY114" s="193">
        <v>1.0323899999999999</v>
      </c>
      <c r="AZ114" s="193">
        <v>1.0445</v>
      </c>
      <c r="BA114" s="193">
        <v>1.0741099999999999</v>
      </c>
      <c r="BB114" s="193">
        <v>1.07755</v>
      </c>
      <c r="BC114" s="193">
        <v>1.0722400000000001</v>
      </c>
      <c r="BD114" s="193">
        <v>1.0577700000000001</v>
      </c>
      <c r="BE114" s="193">
        <v>1.03959</v>
      </c>
      <c r="BF114" s="193">
        <v>1.0131600000000001</v>
      </c>
      <c r="BG114" s="193">
        <v>0.89126000000000005</v>
      </c>
      <c r="BH114" s="193">
        <v>0.88466999999999996</v>
      </c>
      <c r="BI114" s="193">
        <v>1.1441699999999999</v>
      </c>
      <c r="BJ114" s="193">
        <v>1.1829400000000001</v>
      </c>
      <c r="BK114" s="193">
        <v>1.1915100000000001</v>
      </c>
      <c r="BL114" s="193">
        <v>1.1935800000000001</v>
      </c>
      <c r="BM114" s="193">
        <v>1.1792800000000001</v>
      </c>
      <c r="BN114" s="193">
        <v>0.84985999999999995</v>
      </c>
      <c r="BO114" s="193">
        <v>1.01789</v>
      </c>
      <c r="BP114" s="193">
        <v>1.0288600000000001</v>
      </c>
      <c r="BQ114" s="193">
        <v>1.02823</v>
      </c>
      <c r="BR114" s="193">
        <v>0.97016000000000002</v>
      </c>
      <c r="BS114" s="193">
        <v>0.99243999999999999</v>
      </c>
      <c r="BT114" s="193">
        <v>1.00607</v>
      </c>
      <c r="BU114" s="193">
        <v>1.0422199999999999</v>
      </c>
      <c r="BV114" s="193">
        <v>1.07934</v>
      </c>
      <c r="BW114" s="193">
        <v>1.06948</v>
      </c>
      <c r="BX114" s="193">
        <v>1.0386500000000001</v>
      </c>
      <c r="BY114" s="193">
        <v>1.0522800000000001</v>
      </c>
      <c r="BZ114" s="193">
        <v>1.05636</v>
      </c>
      <c r="CA114" s="193">
        <v>1.0446800000000001</v>
      </c>
      <c r="CB114" s="193">
        <v>1.0984499999999999</v>
      </c>
      <c r="CC114" s="193">
        <v>1.1752199999999999</v>
      </c>
      <c r="CD114" s="193">
        <v>1.2995300000000001</v>
      </c>
      <c r="CE114" s="193">
        <v>1.30911</v>
      </c>
      <c r="CF114" s="193">
        <v>1.3071299999999999</v>
      </c>
      <c r="CG114" s="193">
        <v>1.1706399999999999</v>
      </c>
      <c r="CH114" s="193">
        <v>1.03423</v>
      </c>
      <c r="CI114" s="193">
        <v>1.0866499999999999</v>
      </c>
      <c r="CJ114" s="193">
        <v>1.06264</v>
      </c>
      <c r="CK114" s="193">
        <v>0.99668999999999996</v>
      </c>
      <c r="CL114" s="193">
        <v>1.1606300000000001</v>
      </c>
      <c r="CM114" s="193">
        <v>1.33833</v>
      </c>
      <c r="CN114" s="193">
        <v>1.2503200000000001</v>
      </c>
      <c r="CO114" s="193">
        <v>1.2039899999999999</v>
      </c>
      <c r="CP114" s="193">
        <v>1.2970900000000001</v>
      </c>
      <c r="CQ114" s="193">
        <v>1.3309500000000001</v>
      </c>
      <c r="CR114" s="193">
        <v>1.0852599999999999</v>
      </c>
      <c r="CS114" s="193">
        <v>1.1129899999999999</v>
      </c>
      <c r="CT114" s="193">
        <v>1.1193500000000001</v>
      </c>
      <c r="CU114" s="193">
        <v>0.97921000000000002</v>
      </c>
      <c r="CV114" s="193">
        <v>1.0357700000000001</v>
      </c>
      <c r="CW114" s="193">
        <v>0.96357999999999999</v>
      </c>
      <c r="CX114" s="193">
        <v>1.0314000000000001</v>
      </c>
      <c r="CY114" s="193">
        <v>1.02216</v>
      </c>
      <c r="CZ114" s="193">
        <v>1.0122800000000001</v>
      </c>
      <c r="DA114" s="193">
        <v>1.0086900000000001</v>
      </c>
      <c r="DB114" s="193">
        <v>1.12574</v>
      </c>
      <c r="DC114" s="193">
        <v>1.1310800000000001</v>
      </c>
      <c r="DD114" s="193">
        <v>1.1431800000000001</v>
      </c>
      <c r="DE114" s="193">
        <v>1.1852799999999999</v>
      </c>
      <c r="DF114" s="193">
        <v>1.23159</v>
      </c>
      <c r="DG114" s="193">
        <v>1.2621599999999999</v>
      </c>
      <c r="DH114" s="193">
        <v>1.2896700000000001</v>
      </c>
      <c r="DI114" s="193">
        <v>1.3021499999999999</v>
      </c>
      <c r="DJ114" s="193">
        <v>1.4134599999999999</v>
      </c>
      <c r="DK114" s="193">
        <v>0.95865</v>
      </c>
      <c r="DL114" s="193">
        <v>0.96289999999999998</v>
      </c>
      <c r="DM114" s="193">
        <v>0.96223999999999998</v>
      </c>
      <c r="DN114" s="193">
        <v>0.99156999999999995</v>
      </c>
      <c r="DO114" s="193">
        <v>0.98897999999999997</v>
      </c>
      <c r="DP114" s="193">
        <v>0.98860999999999999</v>
      </c>
      <c r="DQ114" s="193">
        <v>0.98841999999999997</v>
      </c>
      <c r="DR114" s="193">
        <v>1.1131800000000001</v>
      </c>
      <c r="DS114" s="193">
        <v>1.16998</v>
      </c>
      <c r="DT114" s="193">
        <v>1.2051799999999999</v>
      </c>
      <c r="DU114" s="193">
        <v>1.2743500000000001</v>
      </c>
      <c r="DV114" s="193">
        <v>1.2406699999999999</v>
      </c>
      <c r="DW114" s="193">
        <v>0.95877999999999997</v>
      </c>
      <c r="DX114" s="193">
        <v>0.99829999999999997</v>
      </c>
      <c r="DY114" s="193">
        <v>0.97694000000000003</v>
      </c>
      <c r="DZ114" s="193">
        <v>1.0142500000000001</v>
      </c>
      <c r="EA114" s="193">
        <v>1.02881</v>
      </c>
      <c r="EB114" s="193">
        <v>1.0369699999999999</v>
      </c>
      <c r="EC114" s="193">
        <v>1.04573</v>
      </c>
      <c r="ED114" s="193">
        <v>0.87031000000000003</v>
      </c>
      <c r="EE114" s="193">
        <v>0.85962000000000005</v>
      </c>
      <c r="EF114" s="193">
        <v>0.85634999999999994</v>
      </c>
      <c r="EG114" s="193">
        <v>0.85629</v>
      </c>
      <c r="EH114" s="193">
        <v>1.3872800000000001</v>
      </c>
      <c r="EI114" s="193">
        <v>1.339</v>
      </c>
      <c r="EJ114" s="193">
        <v>1.2277400000000001</v>
      </c>
      <c r="EK114" s="193">
        <v>1.5249200000000001</v>
      </c>
      <c r="EL114" s="193">
        <v>1.5405</v>
      </c>
      <c r="EM114" s="193">
        <v>1.40235</v>
      </c>
      <c r="EN114" s="193">
        <v>1.4847399999999999</v>
      </c>
      <c r="EO114" s="193">
        <v>1.31081</v>
      </c>
      <c r="EP114" s="193">
        <v>1.1820600000000001</v>
      </c>
      <c r="EQ114" s="193">
        <v>1.1114299999999999</v>
      </c>
      <c r="ER114" s="193">
        <v>1.13289</v>
      </c>
      <c r="ES114" s="193">
        <v>0.97108000000000005</v>
      </c>
      <c r="ET114" s="193">
        <v>0.95759000000000005</v>
      </c>
      <c r="EU114" s="193"/>
      <c r="EV114" s="193">
        <v>0.97919</v>
      </c>
      <c r="EW114" s="193">
        <v>0.97948000000000002</v>
      </c>
      <c r="EX114" s="193">
        <v>0.97982000000000002</v>
      </c>
      <c r="EY114" s="193">
        <v>1.0939300000000001</v>
      </c>
      <c r="EZ114" s="193">
        <v>1.0960300000000001</v>
      </c>
      <c r="FA114" s="193">
        <v>1.1047899999999999</v>
      </c>
      <c r="FB114" s="193">
        <v>1.1081000000000001</v>
      </c>
      <c r="FC114" s="193">
        <v>1.0995600000000001</v>
      </c>
      <c r="FD114" s="193">
        <v>1.19967</v>
      </c>
      <c r="FE114" s="193">
        <v>1.25922</v>
      </c>
      <c r="FF114" s="193">
        <v>1.3049999999999999</v>
      </c>
      <c r="FG114" s="193">
        <v>1.36052</v>
      </c>
      <c r="FH114" s="193">
        <v>1.40509</v>
      </c>
      <c r="FI114" s="193">
        <v>1.27935</v>
      </c>
      <c r="FJ114" s="193">
        <v>1.3605499999999999</v>
      </c>
      <c r="FK114" s="193">
        <v>1.40246</v>
      </c>
      <c r="FL114" s="193">
        <v>1.11639</v>
      </c>
      <c r="FM114" s="193">
        <v>1.12279</v>
      </c>
      <c r="FN114" s="193">
        <v>1.01109</v>
      </c>
      <c r="FO114" s="193">
        <v>0.90322999999999998</v>
      </c>
      <c r="FP114" s="193">
        <v>1.0022</v>
      </c>
      <c r="FQ114" s="193">
        <v>1.04074</v>
      </c>
      <c r="FR114" s="193">
        <v>1.0375099999999999</v>
      </c>
      <c r="FS114" s="193">
        <v>1.1045100000000001</v>
      </c>
      <c r="FT114" s="193">
        <v>1.0976999999999999</v>
      </c>
      <c r="FU114" s="193">
        <v>1.05599</v>
      </c>
      <c r="FV114" s="193">
        <v>0.94603999999999999</v>
      </c>
      <c r="FW114" s="193">
        <v>0.97194000000000003</v>
      </c>
      <c r="FX114" s="193">
        <v>1.3874500000000001</v>
      </c>
      <c r="FY114" s="193">
        <v>1.04009</v>
      </c>
      <c r="FZ114" s="193">
        <v>1.08328</v>
      </c>
      <c r="GA114" s="193">
        <v>1.00146</v>
      </c>
      <c r="GB114" s="193">
        <v>1.2327900000000001</v>
      </c>
      <c r="GC114" s="193">
        <v>1.1052500000000001</v>
      </c>
      <c r="GD114" s="193">
        <v>0.92095000000000005</v>
      </c>
      <c r="GE114" s="193">
        <v>0.97963</v>
      </c>
      <c r="GF114" s="193">
        <v>1.0878399999999999</v>
      </c>
    </row>
    <row r="115" spans="1:188" s="108" customFormat="1">
      <c r="A115" s="29">
        <v>44881</v>
      </c>
      <c r="B115" s="193">
        <v>1.16269</v>
      </c>
      <c r="C115" s="193">
        <v>1.36046</v>
      </c>
      <c r="D115" s="193">
        <v>1.3650100000000001</v>
      </c>
      <c r="E115" s="193">
        <v>1.28485</v>
      </c>
      <c r="F115" s="193">
        <v>1.32084</v>
      </c>
      <c r="G115" s="193">
        <v>1.21167</v>
      </c>
      <c r="H115" s="193">
        <v>1.23472</v>
      </c>
      <c r="I115" s="193">
        <v>1.1468499999999999</v>
      </c>
      <c r="J115" s="193">
        <v>1.15978</v>
      </c>
      <c r="K115" s="193">
        <v>1.2787500000000001</v>
      </c>
      <c r="L115" s="193">
        <v>0.88922000000000001</v>
      </c>
      <c r="M115" s="193">
        <v>0.89915999999999996</v>
      </c>
      <c r="N115" s="193">
        <v>0.95823999999999998</v>
      </c>
      <c r="O115" s="193">
        <v>0.89742999999999995</v>
      </c>
      <c r="P115" s="193">
        <v>0.95804</v>
      </c>
      <c r="Q115" s="193">
        <v>0.98616999999999999</v>
      </c>
      <c r="R115" s="193">
        <v>0.99060000000000004</v>
      </c>
      <c r="S115" s="193">
        <v>0.98855000000000004</v>
      </c>
      <c r="T115" s="193">
        <v>0.98731999999999998</v>
      </c>
      <c r="U115" s="193">
        <v>0.99570000000000003</v>
      </c>
      <c r="V115" s="193">
        <v>0.99441000000000002</v>
      </c>
      <c r="W115" s="193">
        <v>0.99226999999999999</v>
      </c>
      <c r="X115" s="193">
        <v>0.99475000000000002</v>
      </c>
      <c r="Y115" s="193">
        <v>1.3925000000000001</v>
      </c>
      <c r="Z115" s="193">
        <v>1.3687199999999999</v>
      </c>
      <c r="AA115" s="193">
        <v>1.33893</v>
      </c>
      <c r="AB115" s="193">
        <v>1.26759</v>
      </c>
      <c r="AC115" s="193">
        <v>1.2150000000000001</v>
      </c>
      <c r="AD115" s="193">
        <v>1.1704600000000001</v>
      </c>
      <c r="AE115" s="193">
        <v>1.11635</v>
      </c>
      <c r="AF115" s="193">
        <v>1.15134</v>
      </c>
      <c r="AG115" s="193">
        <v>1.3528199999999999</v>
      </c>
      <c r="AH115" s="193">
        <v>1.0628899999999999</v>
      </c>
      <c r="AI115" s="193">
        <v>1.18625</v>
      </c>
      <c r="AJ115" s="193">
        <v>1.1698599999999999</v>
      </c>
      <c r="AK115" s="193">
        <v>1.1621699999999999</v>
      </c>
      <c r="AL115" s="193">
        <v>1.1486799999999999</v>
      </c>
      <c r="AM115" s="193">
        <v>1.07179</v>
      </c>
      <c r="AN115" s="193">
        <v>1.13442</v>
      </c>
      <c r="AO115" s="193">
        <v>1.16212</v>
      </c>
      <c r="AP115" s="193">
        <v>1.1411199999999999</v>
      </c>
      <c r="AQ115" s="193">
        <v>1.13012</v>
      </c>
      <c r="AR115" s="193">
        <v>1.1447000000000001</v>
      </c>
      <c r="AS115" s="193">
        <v>1.1734899999999999</v>
      </c>
      <c r="AT115" s="193">
        <v>1.14011</v>
      </c>
      <c r="AU115" s="193">
        <v>1.16872</v>
      </c>
      <c r="AV115" s="193">
        <v>0.88288</v>
      </c>
      <c r="AW115" s="193">
        <v>0.90371999999999997</v>
      </c>
      <c r="AX115" s="193">
        <v>1.01275</v>
      </c>
      <c r="AY115" s="193">
        <v>1.02441</v>
      </c>
      <c r="AZ115" s="193">
        <v>1.0331900000000001</v>
      </c>
      <c r="BA115" s="193">
        <v>1.0637700000000001</v>
      </c>
      <c r="BB115" s="193">
        <v>1.06742</v>
      </c>
      <c r="BC115" s="193">
        <v>1.0622400000000001</v>
      </c>
      <c r="BD115" s="193">
        <v>1.0486899999999999</v>
      </c>
      <c r="BE115" s="193">
        <v>1.03162</v>
      </c>
      <c r="BF115" s="193">
        <v>1.00624</v>
      </c>
      <c r="BG115" s="193">
        <v>0.88839000000000001</v>
      </c>
      <c r="BH115" s="193">
        <v>0.87963999999999998</v>
      </c>
      <c r="BI115" s="193">
        <v>1.13612</v>
      </c>
      <c r="BJ115" s="193">
        <v>1.17388</v>
      </c>
      <c r="BK115" s="193">
        <v>1.1819500000000001</v>
      </c>
      <c r="BL115" s="193">
        <v>1.1836800000000001</v>
      </c>
      <c r="BM115" s="193">
        <v>1.1692199999999999</v>
      </c>
      <c r="BN115" s="193">
        <v>0.84255999999999998</v>
      </c>
      <c r="BO115" s="193">
        <v>1.00492</v>
      </c>
      <c r="BP115" s="193">
        <v>1.0149999999999999</v>
      </c>
      <c r="BQ115" s="193">
        <v>1.01416</v>
      </c>
      <c r="BR115" s="193">
        <v>0.96509999999999996</v>
      </c>
      <c r="BS115" s="193">
        <v>0.98624999999999996</v>
      </c>
      <c r="BT115" s="193">
        <v>0.99899000000000004</v>
      </c>
      <c r="BU115" s="193">
        <v>1.03485</v>
      </c>
      <c r="BV115" s="193">
        <v>1.0714300000000001</v>
      </c>
      <c r="BW115" s="193">
        <v>1.0612600000000001</v>
      </c>
      <c r="BX115" s="193">
        <v>1.0445500000000001</v>
      </c>
      <c r="BY115" s="193">
        <v>1.06288</v>
      </c>
      <c r="BZ115" s="193">
        <v>1.06935</v>
      </c>
      <c r="CA115" s="193">
        <v>1.05772</v>
      </c>
      <c r="CB115" s="193">
        <v>1.0960799999999999</v>
      </c>
      <c r="CC115" s="193">
        <v>1.1712</v>
      </c>
      <c r="CD115" s="193">
        <v>1.29355</v>
      </c>
      <c r="CE115" s="193">
        <v>1.30169</v>
      </c>
      <c r="CF115" s="193">
        <v>1.2994300000000001</v>
      </c>
      <c r="CG115" s="193">
        <v>1.16367</v>
      </c>
      <c r="CH115" s="193">
        <v>1.02999</v>
      </c>
      <c r="CI115" s="193">
        <v>1.0809599999999999</v>
      </c>
      <c r="CJ115" s="193">
        <v>1.0576000000000001</v>
      </c>
      <c r="CK115" s="193">
        <v>0.99070000000000003</v>
      </c>
      <c r="CL115" s="193">
        <v>1.15916</v>
      </c>
      <c r="CM115" s="193">
        <v>1.3281099999999999</v>
      </c>
      <c r="CN115" s="193">
        <v>1.24519</v>
      </c>
      <c r="CO115" s="193">
        <v>1.2005699999999999</v>
      </c>
      <c r="CP115" s="193">
        <v>1.2898000000000001</v>
      </c>
      <c r="CQ115" s="193">
        <v>1.3219700000000001</v>
      </c>
      <c r="CR115" s="193">
        <v>1.08386</v>
      </c>
      <c r="CS115" s="193">
        <v>1.1097999999999999</v>
      </c>
      <c r="CT115" s="193">
        <v>1.1106799999999999</v>
      </c>
      <c r="CU115" s="193">
        <v>0.97518000000000005</v>
      </c>
      <c r="CV115" s="193">
        <v>1.0287599999999999</v>
      </c>
      <c r="CW115" s="193">
        <v>0.95609999999999995</v>
      </c>
      <c r="CX115" s="193">
        <v>1.0216499999999999</v>
      </c>
      <c r="CY115" s="193">
        <v>1.0147900000000001</v>
      </c>
      <c r="CZ115" s="193">
        <v>1.0085900000000001</v>
      </c>
      <c r="DA115" s="193">
        <v>1.0063500000000001</v>
      </c>
      <c r="DB115" s="193">
        <v>1.12026</v>
      </c>
      <c r="DC115" s="193">
        <v>1.12513</v>
      </c>
      <c r="DD115" s="193">
        <v>1.1367100000000001</v>
      </c>
      <c r="DE115" s="193">
        <v>1.1782600000000001</v>
      </c>
      <c r="DF115" s="193">
        <v>1.22343</v>
      </c>
      <c r="DG115" s="193">
        <v>1.25288</v>
      </c>
      <c r="DH115" s="193">
        <v>1.28027</v>
      </c>
      <c r="DI115" s="193">
        <v>1.2930999999999999</v>
      </c>
      <c r="DJ115" s="193">
        <v>1.3968499999999999</v>
      </c>
      <c r="DK115" s="193">
        <v>0.95247999999999999</v>
      </c>
      <c r="DL115" s="193">
        <v>0.95594000000000001</v>
      </c>
      <c r="DM115" s="193">
        <v>0.95508000000000004</v>
      </c>
      <c r="DN115" s="193">
        <v>0.98736999999999997</v>
      </c>
      <c r="DO115" s="193">
        <v>0.98289000000000004</v>
      </c>
      <c r="DP115" s="193">
        <v>0.98114000000000001</v>
      </c>
      <c r="DQ115" s="193">
        <v>0.98028000000000004</v>
      </c>
      <c r="DR115" s="193">
        <v>1.1086199999999999</v>
      </c>
      <c r="DS115" s="193">
        <v>1.1640200000000001</v>
      </c>
      <c r="DT115" s="193">
        <v>1.19784</v>
      </c>
      <c r="DU115" s="193">
        <v>1.2660800000000001</v>
      </c>
      <c r="DV115" s="193">
        <v>1.2328600000000001</v>
      </c>
      <c r="DW115" s="193">
        <v>0.95182</v>
      </c>
      <c r="DX115" s="193">
        <v>0.98900999999999994</v>
      </c>
      <c r="DY115" s="193">
        <v>0.96887999999999996</v>
      </c>
      <c r="DZ115" s="193">
        <v>1.00397</v>
      </c>
      <c r="EA115" s="193">
        <v>1.0176099999999999</v>
      </c>
      <c r="EB115" s="193">
        <v>1.02515</v>
      </c>
      <c r="EC115" s="193">
        <v>1.0334000000000001</v>
      </c>
      <c r="ED115" s="193">
        <v>0.86756</v>
      </c>
      <c r="EE115" s="193">
        <v>0.85602</v>
      </c>
      <c r="EF115" s="193">
        <v>0.85187999999999997</v>
      </c>
      <c r="EG115" s="193">
        <v>0.85124999999999995</v>
      </c>
      <c r="EH115" s="193">
        <v>1.3803000000000001</v>
      </c>
      <c r="EI115" s="193">
        <v>1.3328599999999999</v>
      </c>
      <c r="EJ115" s="193">
        <v>1.2231799999999999</v>
      </c>
      <c r="EK115" s="193">
        <v>1.5161899999999999</v>
      </c>
      <c r="EL115" s="193">
        <v>1.53152</v>
      </c>
      <c r="EM115" s="193">
        <v>1.3972899999999999</v>
      </c>
      <c r="EN115" s="193">
        <v>1.47736</v>
      </c>
      <c r="EO115" s="193">
        <v>1.3073699999999999</v>
      </c>
      <c r="EP115" s="193">
        <v>1.1791799999999999</v>
      </c>
      <c r="EQ115" s="193">
        <v>1.1056699999999999</v>
      </c>
      <c r="ER115" s="193">
        <v>1.1248100000000001</v>
      </c>
      <c r="ES115" s="193">
        <v>0.96692999999999996</v>
      </c>
      <c r="ET115" s="193">
        <v>0.95016</v>
      </c>
      <c r="EU115" s="193"/>
      <c r="EV115" s="193">
        <v>0.97528999999999999</v>
      </c>
      <c r="EW115" s="193">
        <v>0.97423000000000004</v>
      </c>
      <c r="EX115" s="193">
        <v>0.97369000000000006</v>
      </c>
      <c r="EY115" s="193">
        <v>1.0874999999999999</v>
      </c>
      <c r="EZ115" s="193">
        <v>1.08995</v>
      </c>
      <c r="FA115" s="193">
        <v>1.0981799999999999</v>
      </c>
      <c r="FB115" s="193">
        <v>1.10223</v>
      </c>
      <c r="FC115" s="193">
        <v>1.0932299999999999</v>
      </c>
      <c r="FD115" s="193">
        <v>1.19598</v>
      </c>
      <c r="FE115" s="193">
        <v>1.25475</v>
      </c>
      <c r="FF115" s="193">
        <v>1.2997300000000001</v>
      </c>
      <c r="FG115" s="193">
        <v>1.35443</v>
      </c>
      <c r="FH115" s="193">
        <v>1.39811</v>
      </c>
      <c r="FI115" s="193">
        <v>1.2731399999999999</v>
      </c>
      <c r="FJ115" s="193">
        <v>1.3539399999999999</v>
      </c>
      <c r="FK115" s="193">
        <v>1.3965399999999999</v>
      </c>
      <c r="FL115" s="193">
        <v>1.1251800000000001</v>
      </c>
      <c r="FM115" s="193">
        <v>1.13165</v>
      </c>
      <c r="FN115" s="193">
        <v>1.0174099999999999</v>
      </c>
      <c r="FO115" s="193">
        <v>0.90888999999999998</v>
      </c>
      <c r="FP115" s="193">
        <v>0.99753999999999998</v>
      </c>
      <c r="FQ115" s="193">
        <v>1.0386899999999999</v>
      </c>
      <c r="FR115" s="193">
        <v>1.03545</v>
      </c>
      <c r="FS115" s="193">
        <v>1.1017999999999999</v>
      </c>
      <c r="FT115" s="193">
        <v>1.09446</v>
      </c>
      <c r="FU115" s="193">
        <v>1.05298</v>
      </c>
      <c r="FV115" s="193">
        <v>0.94255</v>
      </c>
      <c r="FW115" s="193">
        <v>0.96772999999999998</v>
      </c>
      <c r="FX115" s="193">
        <v>1.3866499999999999</v>
      </c>
      <c r="FY115" s="193">
        <v>1.03711</v>
      </c>
      <c r="FZ115" s="193">
        <v>1.0776399999999999</v>
      </c>
      <c r="GA115" s="193">
        <v>1.00153</v>
      </c>
      <c r="GB115" s="193">
        <v>1.2301800000000001</v>
      </c>
      <c r="GC115" s="193">
        <v>1.1028899999999999</v>
      </c>
      <c r="GD115" s="193">
        <v>0.91847000000000001</v>
      </c>
      <c r="GE115" s="193">
        <v>0.96899999999999997</v>
      </c>
      <c r="GF115" s="193">
        <v>1.0823199999999999</v>
      </c>
    </row>
    <row r="116" spans="1:188" s="108" customFormat="1">
      <c r="A116" s="29">
        <v>44882</v>
      </c>
      <c r="B116" s="193">
        <v>1.1712</v>
      </c>
      <c r="C116" s="193">
        <v>1.37449</v>
      </c>
      <c r="D116" s="193">
        <v>1.37954</v>
      </c>
      <c r="E116" s="193">
        <v>1.29634</v>
      </c>
      <c r="F116" s="193">
        <v>1.3337600000000001</v>
      </c>
      <c r="G116" s="193">
        <v>1.2208000000000001</v>
      </c>
      <c r="H116" s="193">
        <v>1.2446600000000001</v>
      </c>
      <c r="I116" s="193">
        <v>1.1554899999999999</v>
      </c>
      <c r="J116" s="193">
        <v>1.1714599999999999</v>
      </c>
      <c r="K116" s="193">
        <v>1.29735</v>
      </c>
      <c r="L116" s="193">
        <v>0.89819000000000004</v>
      </c>
      <c r="M116" s="193">
        <v>0.90830999999999995</v>
      </c>
      <c r="N116" s="193">
        <v>0.97223999999999999</v>
      </c>
      <c r="O116" s="193">
        <v>0.90649999999999997</v>
      </c>
      <c r="P116" s="193">
        <v>0.97185999999999995</v>
      </c>
      <c r="Q116" s="193">
        <v>0.99812999999999996</v>
      </c>
      <c r="R116" s="193">
        <v>1.00038</v>
      </c>
      <c r="S116" s="193">
        <v>0.99921000000000004</v>
      </c>
      <c r="T116" s="193">
        <v>0.99875999999999998</v>
      </c>
      <c r="U116" s="193">
        <v>1.0026900000000001</v>
      </c>
      <c r="V116" s="193">
        <v>1.0024200000000001</v>
      </c>
      <c r="W116" s="193">
        <v>1.00118</v>
      </c>
      <c r="X116" s="193">
        <v>0.99919999999999998</v>
      </c>
      <c r="Y116" s="193">
        <v>1.4049400000000001</v>
      </c>
      <c r="Z116" s="193">
        <v>1.38066</v>
      </c>
      <c r="AA116" s="193">
        <v>1.35023</v>
      </c>
      <c r="AB116" s="193">
        <v>1.27745</v>
      </c>
      <c r="AC116" s="193">
        <v>1.2232499999999999</v>
      </c>
      <c r="AD116" s="193">
        <v>1.1777899999999999</v>
      </c>
      <c r="AE116" s="193">
        <v>1.1231800000000001</v>
      </c>
      <c r="AF116" s="193">
        <v>1.1617999999999999</v>
      </c>
      <c r="AG116" s="193">
        <v>1.37236</v>
      </c>
      <c r="AH116" s="193">
        <v>1.0726</v>
      </c>
      <c r="AI116" s="193">
        <v>1.19414</v>
      </c>
      <c r="AJ116" s="193">
        <v>1.1774500000000001</v>
      </c>
      <c r="AK116" s="193">
        <v>1.16899</v>
      </c>
      <c r="AL116" s="193">
        <v>1.15524</v>
      </c>
      <c r="AM116" s="193">
        <v>1.07647</v>
      </c>
      <c r="AN116" s="193">
        <v>1.14167</v>
      </c>
      <c r="AO116" s="193">
        <v>1.16936</v>
      </c>
      <c r="AP116" s="193">
        <v>1.14666</v>
      </c>
      <c r="AQ116" s="193">
        <v>1.1354500000000001</v>
      </c>
      <c r="AR116" s="193">
        <v>1.1523399999999999</v>
      </c>
      <c r="AS116" s="193">
        <v>1.1811100000000001</v>
      </c>
      <c r="AT116" s="193">
        <v>1.1476</v>
      </c>
      <c r="AU116" s="193">
        <v>1.1762300000000001</v>
      </c>
      <c r="AV116" s="193">
        <v>0.88880000000000003</v>
      </c>
      <c r="AW116" s="193">
        <v>0.90810999999999997</v>
      </c>
      <c r="AX116" s="193">
        <v>1.0179800000000001</v>
      </c>
      <c r="AY116" s="193">
        <v>1.0323800000000001</v>
      </c>
      <c r="AZ116" s="193">
        <v>1.04443</v>
      </c>
      <c r="BA116" s="193">
        <v>1.07457</v>
      </c>
      <c r="BB116" s="193">
        <v>1.0780000000000001</v>
      </c>
      <c r="BC116" s="193">
        <v>1.0728200000000001</v>
      </c>
      <c r="BD116" s="193">
        <v>1.0586100000000001</v>
      </c>
      <c r="BE116" s="193">
        <v>1.0407999999999999</v>
      </c>
      <c r="BF116" s="193">
        <v>1.0148999999999999</v>
      </c>
      <c r="BG116" s="193">
        <v>0.89224999999999999</v>
      </c>
      <c r="BH116" s="193">
        <v>0.88519999999999999</v>
      </c>
      <c r="BI116" s="193">
        <v>1.1440600000000001</v>
      </c>
      <c r="BJ116" s="193">
        <v>1.1824399999999999</v>
      </c>
      <c r="BK116" s="193">
        <v>1.19156</v>
      </c>
      <c r="BL116" s="193">
        <v>1.1941999999999999</v>
      </c>
      <c r="BM116" s="193">
        <v>1.18014</v>
      </c>
      <c r="BN116" s="193">
        <v>0.85065999999999997</v>
      </c>
      <c r="BO116" s="193">
        <v>1.01688</v>
      </c>
      <c r="BP116" s="193">
        <v>1.0288200000000001</v>
      </c>
      <c r="BQ116" s="193">
        <v>1.02864</v>
      </c>
      <c r="BR116" s="193">
        <v>0.97196000000000005</v>
      </c>
      <c r="BS116" s="193">
        <v>0.99377000000000004</v>
      </c>
      <c r="BT116" s="193">
        <v>1.00732</v>
      </c>
      <c r="BU116" s="193">
        <v>1.0435000000000001</v>
      </c>
      <c r="BV116" s="193">
        <v>1.08049</v>
      </c>
      <c r="BW116" s="193">
        <v>1.0706899999999999</v>
      </c>
      <c r="BX116" s="193">
        <v>1.04328</v>
      </c>
      <c r="BY116" s="193">
        <v>1.0603800000000001</v>
      </c>
      <c r="BZ116" s="193">
        <v>1.0664</v>
      </c>
      <c r="CA116" s="193">
        <v>1.0545899999999999</v>
      </c>
      <c r="CB116" s="193">
        <v>1.10172</v>
      </c>
      <c r="CC116" s="193">
        <v>1.1790400000000001</v>
      </c>
      <c r="CD116" s="193">
        <v>1.30444</v>
      </c>
      <c r="CE116" s="193">
        <v>1.31365</v>
      </c>
      <c r="CF116" s="193">
        <v>1.31165</v>
      </c>
      <c r="CG116" s="193">
        <v>1.17472</v>
      </c>
      <c r="CH116" s="193">
        <v>1.03817</v>
      </c>
      <c r="CI116" s="193">
        <v>1.0908</v>
      </c>
      <c r="CJ116" s="193">
        <v>1.0667199999999999</v>
      </c>
      <c r="CK116" s="193">
        <v>1.0002800000000001</v>
      </c>
      <c r="CL116" s="193">
        <v>1.1661900000000001</v>
      </c>
      <c r="CM116" s="193">
        <v>1.3426800000000001</v>
      </c>
      <c r="CN116" s="193">
        <v>1.2557</v>
      </c>
      <c r="CO116" s="193">
        <v>1.20957</v>
      </c>
      <c r="CP116" s="193">
        <v>1.30227</v>
      </c>
      <c r="CQ116" s="193">
        <v>1.33562</v>
      </c>
      <c r="CR116" s="193">
        <v>1.09043</v>
      </c>
      <c r="CS116" s="193">
        <v>1.1181300000000001</v>
      </c>
      <c r="CT116" s="193">
        <v>1.1229800000000001</v>
      </c>
      <c r="CU116" s="193">
        <v>0.98338000000000003</v>
      </c>
      <c r="CV116" s="193">
        <v>1.0393300000000001</v>
      </c>
      <c r="CW116" s="193">
        <v>0.96662999999999999</v>
      </c>
      <c r="CX116" s="193">
        <v>1.0370699999999999</v>
      </c>
      <c r="CY116" s="193">
        <v>1.02691</v>
      </c>
      <c r="CZ116" s="193">
        <v>1.01559</v>
      </c>
      <c r="DA116" s="193">
        <v>1.0113000000000001</v>
      </c>
      <c r="DB116" s="193">
        <v>1.1267100000000001</v>
      </c>
      <c r="DC116" s="193">
        <v>1.13259</v>
      </c>
      <c r="DD116" s="193">
        <v>1.14422</v>
      </c>
      <c r="DE116" s="193">
        <v>1.1863600000000001</v>
      </c>
      <c r="DF116" s="193">
        <v>1.23285</v>
      </c>
      <c r="DG116" s="193">
        <v>1.2633000000000001</v>
      </c>
      <c r="DH116" s="193">
        <v>1.2909900000000001</v>
      </c>
      <c r="DI116" s="193">
        <v>1.30332</v>
      </c>
      <c r="DJ116" s="193">
        <v>1.41405</v>
      </c>
      <c r="DK116" s="193">
        <v>0.95928999999999998</v>
      </c>
      <c r="DL116" s="193">
        <v>0.96350999999999998</v>
      </c>
      <c r="DM116" s="193">
        <v>0.96282999999999996</v>
      </c>
      <c r="DN116" s="193">
        <v>0.99236000000000002</v>
      </c>
      <c r="DO116" s="193">
        <v>0.98841000000000001</v>
      </c>
      <c r="DP116" s="193">
        <v>0.98802000000000001</v>
      </c>
      <c r="DQ116" s="193">
        <v>0.98780000000000001</v>
      </c>
      <c r="DR116" s="193">
        <v>1.1177999999999999</v>
      </c>
      <c r="DS116" s="193">
        <v>1.1748400000000001</v>
      </c>
      <c r="DT116" s="193">
        <v>1.20949</v>
      </c>
      <c r="DU116" s="193">
        <v>1.27803</v>
      </c>
      <c r="DV116" s="193">
        <v>1.2447699999999999</v>
      </c>
      <c r="DW116" s="193">
        <v>0.96153999999999995</v>
      </c>
      <c r="DX116" s="193">
        <v>0.99958999999999998</v>
      </c>
      <c r="DY116" s="193">
        <v>0.97840000000000005</v>
      </c>
      <c r="DZ116" s="193">
        <v>1.01539</v>
      </c>
      <c r="EA116" s="193">
        <v>1.02982</v>
      </c>
      <c r="EB116" s="193">
        <v>1.03789</v>
      </c>
      <c r="EC116" s="193">
        <v>1.04657</v>
      </c>
      <c r="ED116" s="193">
        <v>0.87273000000000001</v>
      </c>
      <c r="EE116" s="193">
        <v>0.86185</v>
      </c>
      <c r="EF116" s="193">
        <v>0.85833999999999999</v>
      </c>
      <c r="EG116" s="193">
        <v>0.85829</v>
      </c>
      <c r="EH116" s="193">
        <v>1.3875299999999999</v>
      </c>
      <c r="EI116" s="193">
        <v>1.3395300000000001</v>
      </c>
      <c r="EJ116" s="193">
        <v>1.2287399999999999</v>
      </c>
      <c r="EK116" s="193">
        <v>1.5299</v>
      </c>
      <c r="EL116" s="193">
        <v>1.54569</v>
      </c>
      <c r="EM116" s="193">
        <v>1.4060900000000001</v>
      </c>
      <c r="EN116" s="193">
        <v>1.48939</v>
      </c>
      <c r="EO116" s="193">
        <v>1.3140099999999999</v>
      </c>
      <c r="EP116" s="193">
        <v>1.1848700000000001</v>
      </c>
      <c r="EQ116" s="193">
        <v>1.11154</v>
      </c>
      <c r="ER116" s="193">
        <v>1.1363099999999999</v>
      </c>
      <c r="ES116" s="193">
        <v>0.97163999999999995</v>
      </c>
      <c r="ET116" s="193">
        <v>0.95840000000000003</v>
      </c>
      <c r="EU116" s="193"/>
      <c r="EV116" s="193">
        <v>0.97962000000000005</v>
      </c>
      <c r="EW116" s="193">
        <v>0.97968999999999995</v>
      </c>
      <c r="EX116" s="193">
        <v>0.97987000000000002</v>
      </c>
      <c r="EY116" s="193">
        <v>1.1041000000000001</v>
      </c>
      <c r="EZ116" s="193">
        <v>1.1051500000000001</v>
      </c>
      <c r="FA116" s="193">
        <v>1.1146199999999999</v>
      </c>
      <c r="FB116" s="193">
        <v>1.1157300000000001</v>
      </c>
      <c r="FC116" s="193">
        <v>1.1064000000000001</v>
      </c>
      <c r="FD116" s="193">
        <v>1.2003200000000001</v>
      </c>
      <c r="FE116" s="193">
        <v>1.2595700000000001</v>
      </c>
      <c r="FF116" s="193">
        <v>1.3049999999999999</v>
      </c>
      <c r="FG116" s="193">
        <v>1.36015</v>
      </c>
      <c r="FH116" s="193">
        <v>1.4043300000000001</v>
      </c>
      <c r="FI116" s="193">
        <v>1.2796700000000001</v>
      </c>
      <c r="FJ116" s="193">
        <v>1.3609</v>
      </c>
      <c r="FK116" s="193">
        <v>1.4033100000000001</v>
      </c>
      <c r="FL116" s="193">
        <v>1.1318299999999999</v>
      </c>
      <c r="FM116" s="193">
        <v>1.1383300000000001</v>
      </c>
      <c r="FN116" s="193">
        <v>1.0206</v>
      </c>
      <c r="FO116" s="193">
        <v>0.91176000000000001</v>
      </c>
      <c r="FP116" s="193">
        <v>1.0032300000000001</v>
      </c>
      <c r="FQ116" s="193">
        <v>1.0432300000000001</v>
      </c>
      <c r="FR116" s="193">
        <v>1.0400100000000001</v>
      </c>
      <c r="FS116" s="193">
        <v>1.10842</v>
      </c>
      <c r="FT116" s="193">
        <v>1.1025499999999999</v>
      </c>
      <c r="FU116" s="193">
        <v>1.0605199999999999</v>
      </c>
      <c r="FV116" s="193">
        <v>0.94579000000000002</v>
      </c>
      <c r="FW116" s="193">
        <v>0.97167000000000003</v>
      </c>
      <c r="FX116" s="193">
        <v>1.3931100000000001</v>
      </c>
      <c r="FY116" s="193">
        <v>1.04345</v>
      </c>
      <c r="FZ116" s="193">
        <v>1.08535</v>
      </c>
      <c r="GA116" s="193">
        <v>1.00159</v>
      </c>
      <c r="GB116" s="193">
        <v>1.23458</v>
      </c>
      <c r="GC116" s="193">
        <v>1.1068100000000001</v>
      </c>
      <c r="GD116" s="193">
        <v>0.92213999999999996</v>
      </c>
      <c r="GE116" s="193">
        <v>0.98119000000000001</v>
      </c>
      <c r="GF116" s="193">
        <v>1.09005</v>
      </c>
    </row>
    <row r="117" spans="1:188" s="108" customFormat="1">
      <c r="A117" s="29">
        <v>44883</v>
      </c>
      <c r="B117" s="193">
        <v>1.17066</v>
      </c>
      <c r="C117" s="193">
        <v>1.3677999999999999</v>
      </c>
      <c r="D117" s="193">
        <v>1.3723099999999999</v>
      </c>
      <c r="E117" s="193">
        <v>1.2924800000000001</v>
      </c>
      <c r="F117" s="193">
        <v>1.3283100000000001</v>
      </c>
      <c r="G117" s="193">
        <v>1.21983</v>
      </c>
      <c r="H117" s="193">
        <v>1.24274</v>
      </c>
      <c r="I117" s="193">
        <v>1.1545799999999999</v>
      </c>
      <c r="J117" s="193">
        <v>1.1656299999999999</v>
      </c>
      <c r="K117" s="193">
        <v>1.2997099999999999</v>
      </c>
      <c r="L117" s="193">
        <v>0.89373999999999998</v>
      </c>
      <c r="M117" s="193">
        <v>0.90376000000000001</v>
      </c>
      <c r="N117" s="193">
        <v>0.97401000000000004</v>
      </c>
      <c r="O117" s="193">
        <v>0.90202000000000004</v>
      </c>
      <c r="P117" s="193">
        <v>0.97360000000000002</v>
      </c>
      <c r="Q117" s="193">
        <v>1.0000599999999999</v>
      </c>
      <c r="R117" s="193">
        <v>1.00254</v>
      </c>
      <c r="S117" s="193">
        <v>1.0012700000000001</v>
      </c>
      <c r="T117" s="193">
        <v>1.00074</v>
      </c>
      <c r="U117" s="193">
        <v>1.0047600000000001</v>
      </c>
      <c r="V117" s="193">
        <v>1.00457</v>
      </c>
      <c r="W117" s="193">
        <v>1.0033700000000001</v>
      </c>
      <c r="X117" s="193">
        <v>0.99692999999999998</v>
      </c>
      <c r="Y117" s="193">
        <v>1.3985799999999999</v>
      </c>
      <c r="Z117" s="193">
        <v>1.37493</v>
      </c>
      <c r="AA117" s="193">
        <v>1.34524</v>
      </c>
      <c r="AB117" s="193">
        <v>1.2745</v>
      </c>
      <c r="AC117" s="193">
        <v>1.2230099999999999</v>
      </c>
      <c r="AD117" s="193">
        <v>1.17883</v>
      </c>
      <c r="AE117" s="193">
        <v>1.12439</v>
      </c>
      <c r="AF117" s="193">
        <v>1.15615</v>
      </c>
      <c r="AG117" s="193">
        <v>1.37825</v>
      </c>
      <c r="AH117" s="193">
        <v>1.0672699999999999</v>
      </c>
      <c r="AI117" s="193">
        <v>1.19004</v>
      </c>
      <c r="AJ117" s="193">
        <v>1.1735100000000001</v>
      </c>
      <c r="AK117" s="193">
        <v>1.16614</v>
      </c>
      <c r="AL117" s="193">
        <v>1.15249</v>
      </c>
      <c r="AM117" s="193">
        <v>1.0758300000000001</v>
      </c>
      <c r="AN117" s="193">
        <v>1.1381399999999999</v>
      </c>
      <c r="AO117" s="193">
        <v>1.16584</v>
      </c>
      <c r="AP117" s="193">
        <v>1.1453800000000001</v>
      </c>
      <c r="AQ117" s="193">
        <v>1.13422</v>
      </c>
      <c r="AR117" s="193">
        <v>1.14839</v>
      </c>
      <c r="AS117" s="193">
        <v>1.17717</v>
      </c>
      <c r="AT117" s="193">
        <v>1.1436900000000001</v>
      </c>
      <c r="AU117" s="193">
        <v>1.17232</v>
      </c>
      <c r="AV117" s="193">
        <v>0.88571999999999995</v>
      </c>
      <c r="AW117" s="193">
        <v>0.90708999999999995</v>
      </c>
      <c r="AX117" s="193">
        <v>1.0221</v>
      </c>
      <c r="AY117" s="193">
        <v>1.0363599999999999</v>
      </c>
      <c r="AZ117" s="193">
        <v>1.0479400000000001</v>
      </c>
      <c r="BA117" s="193">
        <v>1.0703</v>
      </c>
      <c r="BB117" s="193">
        <v>1.07379</v>
      </c>
      <c r="BC117" s="193">
        <v>1.06931</v>
      </c>
      <c r="BD117" s="193">
        <v>1.05647</v>
      </c>
      <c r="BE117" s="193">
        <v>1.0395799999999999</v>
      </c>
      <c r="BF117" s="193">
        <v>1.0153300000000001</v>
      </c>
      <c r="BG117" s="193">
        <v>0.88931000000000004</v>
      </c>
      <c r="BH117" s="193">
        <v>0.88044</v>
      </c>
      <c r="BI117" s="193">
        <v>1.14276</v>
      </c>
      <c r="BJ117" s="193">
        <v>1.1792199999999999</v>
      </c>
      <c r="BK117" s="193">
        <v>1.18733</v>
      </c>
      <c r="BL117" s="193">
        <v>1.18919</v>
      </c>
      <c r="BM117" s="193">
        <v>1.1749799999999999</v>
      </c>
      <c r="BN117" s="193">
        <v>0.84702999999999995</v>
      </c>
      <c r="BO117" s="193">
        <v>1.02257</v>
      </c>
      <c r="BP117" s="193">
        <v>1.0332300000000001</v>
      </c>
      <c r="BQ117" s="193">
        <v>1.03278</v>
      </c>
      <c r="BR117" s="193">
        <v>0.97023999999999999</v>
      </c>
      <c r="BS117" s="193">
        <v>0.99004000000000003</v>
      </c>
      <c r="BT117" s="193">
        <v>1.0024999999999999</v>
      </c>
      <c r="BU117" s="193">
        <v>1.0380199999999999</v>
      </c>
      <c r="BV117" s="193">
        <v>1.0747500000000001</v>
      </c>
      <c r="BW117" s="193">
        <v>1.06454</v>
      </c>
      <c r="BX117" s="193">
        <v>1.05267</v>
      </c>
      <c r="BY117" s="193">
        <v>1.0724199999999999</v>
      </c>
      <c r="BZ117" s="193">
        <v>1.07952</v>
      </c>
      <c r="CA117" s="193">
        <v>1.06751</v>
      </c>
      <c r="CB117" s="193">
        <v>1.10161</v>
      </c>
      <c r="CC117" s="193">
        <v>1.1772199999999999</v>
      </c>
      <c r="CD117" s="193">
        <v>1.3007500000000001</v>
      </c>
      <c r="CE117" s="193">
        <v>1.3093399999999999</v>
      </c>
      <c r="CF117" s="193">
        <v>1.3065100000000001</v>
      </c>
      <c r="CG117" s="193">
        <v>1.1696899999999999</v>
      </c>
      <c r="CH117" s="193">
        <v>1.0328999999999999</v>
      </c>
      <c r="CI117" s="193">
        <v>1.08365</v>
      </c>
      <c r="CJ117" s="193">
        <v>1.06037</v>
      </c>
      <c r="CK117" s="193">
        <v>0.99590999999999996</v>
      </c>
      <c r="CL117" s="193">
        <v>1.1692400000000001</v>
      </c>
      <c r="CM117" s="193">
        <v>1.34413</v>
      </c>
      <c r="CN117" s="193">
        <v>1.2585599999999999</v>
      </c>
      <c r="CO117" s="193">
        <v>1.2127300000000001</v>
      </c>
      <c r="CP117" s="193">
        <v>1.30467</v>
      </c>
      <c r="CQ117" s="193">
        <v>1.33755</v>
      </c>
      <c r="CR117" s="193">
        <v>1.0932599999999999</v>
      </c>
      <c r="CS117" s="193">
        <v>1.1210199999999999</v>
      </c>
      <c r="CT117" s="193">
        <v>1.12416</v>
      </c>
      <c r="CU117" s="193">
        <v>0.98558999999999997</v>
      </c>
      <c r="CV117" s="193">
        <v>1.0407900000000001</v>
      </c>
      <c r="CW117" s="193">
        <v>0.96760999999999997</v>
      </c>
      <c r="CX117" s="193">
        <v>1.03931</v>
      </c>
      <c r="CY117" s="193">
        <v>1.0299700000000001</v>
      </c>
      <c r="CZ117" s="193">
        <v>1.01956</v>
      </c>
      <c r="DA117" s="193">
        <v>1.01563</v>
      </c>
      <c r="DB117" s="193">
        <v>1.1255900000000001</v>
      </c>
      <c r="DC117" s="193">
        <v>1.13062</v>
      </c>
      <c r="DD117" s="193">
        <v>1.14167</v>
      </c>
      <c r="DE117" s="193">
        <v>1.1832400000000001</v>
      </c>
      <c r="DF117" s="193">
        <v>1.22841</v>
      </c>
      <c r="DG117" s="193">
        <v>1.2581100000000001</v>
      </c>
      <c r="DH117" s="193">
        <v>1.2855300000000001</v>
      </c>
      <c r="DI117" s="193">
        <v>1.29891</v>
      </c>
      <c r="DJ117" s="193">
        <v>1.4202399999999999</v>
      </c>
      <c r="DK117" s="193">
        <v>0.95652999999999999</v>
      </c>
      <c r="DL117" s="193">
        <v>0.95982000000000001</v>
      </c>
      <c r="DM117" s="193">
        <v>0.95891999999999999</v>
      </c>
      <c r="DN117" s="193">
        <v>0.99204999999999999</v>
      </c>
      <c r="DO117" s="193">
        <v>0.99112</v>
      </c>
      <c r="DP117" s="193">
        <v>0.99099999999999999</v>
      </c>
      <c r="DQ117" s="193">
        <v>0.99090999999999996</v>
      </c>
      <c r="DR117" s="193">
        <v>1.1181300000000001</v>
      </c>
      <c r="DS117" s="193">
        <v>1.17448</v>
      </c>
      <c r="DT117" s="193">
        <v>1.2091799999999999</v>
      </c>
      <c r="DU117" s="193">
        <v>1.27769</v>
      </c>
      <c r="DV117" s="193">
        <v>1.2441599999999999</v>
      </c>
      <c r="DW117" s="193">
        <v>0.96104999999999996</v>
      </c>
      <c r="DX117" s="193">
        <v>1.0025999999999999</v>
      </c>
      <c r="DY117" s="193">
        <v>0.98150000000000004</v>
      </c>
      <c r="DZ117" s="193">
        <v>1.0183500000000001</v>
      </c>
      <c r="EA117" s="193">
        <v>1.03271</v>
      </c>
      <c r="EB117" s="193">
        <v>1.0407299999999999</v>
      </c>
      <c r="EC117" s="193">
        <v>1.0493699999999999</v>
      </c>
      <c r="ED117" s="193">
        <v>0.87012999999999996</v>
      </c>
      <c r="EE117" s="193">
        <v>0.85784000000000005</v>
      </c>
      <c r="EF117" s="193">
        <v>0.85294999999999999</v>
      </c>
      <c r="EG117" s="193">
        <v>0.85202</v>
      </c>
      <c r="EH117" s="193">
        <v>1.3820300000000001</v>
      </c>
      <c r="EI117" s="193">
        <v>1.33613</v>
      </c>
      <c r="EJ117" s="193">
        <v>1.22824</v>
      </c>
      <c r="EK117" s="193">
        <v>1.52765</v>
      </c>
      <c r="EL117" s="193">
        <v>1.54338</v>
      </c>
      <c r="EM117" s="193">
        <v>1.4051800000000001</v>
      </c>
      <c r="EN117" s="193">
        <v>1.48767</v>
      </c>
      <c r="EO117" s="193">
        <v>1.3135600000000001</v>
      </c>
      <c r="EP117" s="193">
        <v>1.1841299999999999</v>
      </c>
      <c r="EQ117" s="193">
        <v>1.10646</v>
      </c>
      <c r="ER117" s="193">
        <v>1.1347100000000001</v>
      </c>
      <c r="ES117" s="193">
        <v>0.97202999999999995</v>
      </c>
      <c r="ET117" s="193">
        <v>0.95914999999999995</v>
      </c>
      <c r="EU117" s="193"/>
      <c r="EV117" s="193">
        <v>0.97904999999999998</v>
      </c>
      <c r="EW117" s="193">
        <v>0.97809999999999997</v>
      </c>
      <c r="EX117" s="193">
        <v>0.97777000000000003</v>
      </c>
      <c r="EY117" s="193">
        <v>1.10622</v>
      </c>
      <c r="EZ117" s="193">
        <v>1.1073999999999999</v>
      </c>
      <c r="FA117" s="193">
        <v>1.1167800000000001</v>
      </c>
      <c r="FB117" s="193">
        <v>1.1180000000000001</v>
      </c>
      <c r="FC117" s="193">
        <v>1.1090800000000001</v>
      </c>
      <c r="FD117" s="193">
        <v>1.2011000000000001</v>
      </c>
      <c r="FE117" s="193">
        <v>1.2594799999999999</v>
      </c>
      <c r="FF117" s="193">
        <v>1.30393</v>
      </c>
      <c r="FG117" s="193">
        <v>1.35809</v>
      </c>
      <c r="FH117" s="193">
        <v>1.40116</v>
      </c>
      <c r="FI117" s="193">
        <v>1.27538</v>
      </c>
      <c r="FJ117" s="193">
        <v>1.35633</v>
      </c>
      <c r="FK117" s="193">
        <v>1.4010899999999999</v>
      </c>
      <c r="FL117" s="193">
        <v>1.1328</v>
      </c>
      <c r="FM117" s="193">
        <v>1.13931</v>
      </c>
      <c r="FN117" s="193">
        <v>1.02542</v>
      </c>
      <c r="FO117" s="193">
        <v>0.91607000000000005</v>
      </c>
      <c r="FP117" s="193">
        <v>1.0053300000000001</v>
      </c>
      <c r="FQ117" s="193">
        <v>1.04623</v>
      </c>
      <c r="FR117" s="193">
        <v>1.04301</v>
      </c>
      <c r="FS117" s="193">
        <v>1.1095299999999999</v>
      </c>
      <c r="FT117" s="193">
        <v>1.1014699999999999</v>
      </c>
      <c r="FU117" s="193">
        <v>1.05951</v>
      </c>
      <c r="FV117" s="193">
        <v>0.94601999999999997</v>
      </c>
      <c r="FW117" s="193">
        <v>0.97484999999999999</v>
      </c>
      <c r="FX117" s="193">
        <v>1.3953599999999999</v>
      </c>
      <c r="FY117" s="193">
        <v>1.0457700000000001</v>
      </c>
      <c r="FZ117" s="193">
        <v>1.0859799999999999</v>
      </c>
      <c r="GA117" s="193">
        <v>1.00166</v>
      </c>
      <c r="GB117" s="193">
        <v>1.2341599999999999</v>
      </c>
      <c r="GC117" s="193">
        <v>1.1064099999999999</v>
      </c>
      <c r="GD117" s="193">
        <v>0.92206999999999995</v>
      </c>
      <c r="GE117" s="193">
        <v>0.99085999999999996</v>
      </c>
      <c r="GF117" s="193">
        <v>1.09521</v>
      </c>
    </row>
    <row r="118" spans="1:188" s="108" customFormat="1">
      <c r="A118" s="29">
        <v>44886</v>
      </c>
      <c r="B118" s="193">
        <v>1.1650400000000001</v>
      </c>
      <c r="C118" s="193">
        <v>1.35463</v>
      </c>
      <c r="D118" s="193">
        <v>1.3583799999999999</v>
      </c>
      <c r="E118" s="193">
        <v>1.28298</v>
      </c>
      <c r="F118" s="193">
        <v>1.3168200000000001</v>
      </c>
      <c r="G118" s="193">
        <v>1.21346</v>
      </c>
      <c r="H118" s="193">
        <v>1.2353400000000001</v>
      </c>
      <c r="I118" s="193">
        <v>1.14856</v>
      </c>
      <c r="J118" s="193">
        <v>1.1543300000000001</v>
      </c>
      <c r="K118" s="193">
        <v>1.28718</v>
      </c>
      <c r="L118" s="193">
        <v>0.88507000000000002</v>
      </c>
      <c r="M118" s="193">
        <v>0.89483999999999997</v>
      </c>
      <c r="N118" s="193">
        <v>0.96464000000000005</v>
      </c>
      <c r="O118" s="193">
        <v>0.89327999999999996</v>
      </c>
      <c r="P118" s="193">
        <v>0.96438000000000001</v>
      </c>
      <c r="Q118" s="193">
        <v>0.99883999999999995</v>
      </c>
      <c r="R118" s="193">
        <v>1.00122</v>
      </c>
      <c r="S118" s="193">
        <v>1</v>
      </c>
      <c r="T118" s="193">
        <v>0.99948999999999999</v>
      </c>
      <c r="U118" s="193">
        <v>1.00366</v>
      </c>
      <c r="V118" s="193">
        <v>1.0033700000000001</v>
      </c>
      <c r="W118" s="193">
        <v>1.00206</v>
      </c>
      <c r="X118" s="193">
        <v>0.99448999999999999</v>
      </c>
      <c r="Y118" s="193">
        <v>1.39358</v>
      </c>
      <c r="Z118" s="193">
        <v>1.3702099999999999</v>
      </c>
      <c r="AA118" s="193">
        <v>1.3408199999999999</v>
      </c>
      <c r="AB118" s="193">
        <v>1.2705</v>
      </c>
      <c r="AC118" s="193">
        <v>1.21932</v>
      </c>
      <c r="AD118" s="193">
        <v>1.17544</v>
      </c>
      <c r="AE118" s="193">
        <v>1.12138</v>
      </c>
      <c r="AF118" s="193">
        <v>1.15191</v>
      </c>
      <c r="AG118" s="193">
        <v>1.37409</v>
      </c>
      <c r="AH118" s="193">
        <v>1.0633300000000001</v>
      </c>
      <c r="AI118" s="193">
        <v>1.18807</v>
      </c>
      <c r="AJ118" s="193">
        <v>1.17161</v>
      </c>
      <c r="AK118" s="193">
        <v>1.16428</v>
      </c>
      <c r="AL118" s="193">
        <v>1.1507099999999999</v>
      </c>
      <c r="AM118" s="193">
        <v>1.0743</v>
      </c>
      <c r="AN118" s="193">
        <v>1.1363000000000001</v>
      </c>
      <c r="AO118" s="193">
        <v>1.1639999999999999</v>
      </c>
      <c r="AP118" s="193">
        <v>1.1436900000000001</v>
      </c>
      <c r="AQ118" s="193">
        <v>1.1326000000000001</v>
      </c>
      <c r="AR118" s="193">
        <v>1.14649</v>
      </c>
      <c r="AS118" s="193">
        <v>1.1752800000000001</v>
      </c>
      <c r="AT118" s="193">
        <v>1.1417999999999999</v>
      </c>
      <c r="AU118" s="193">
        <v>1.1704399999999999</v>
      </c>
      <c r="AV118" s="193">
        <v>0.88424000000000003</v>
      </c>
      <c r="AW118" s="193">
        <v>0.90575000000000006</v>
      </c>
      <c r="AX118" s="193">
        <v>1.02119</v>
      </c>
      <c r="AY118" s="193">
        <v>1.03542</v>
      </c>
      <c r="AZ118" s="193">
        <v>1.0470200000000001</v>
      </c>
      <c r="BA118" s="193">
        <v>1.06745</v>
      </c>
      <c r="BB118" s="193">
        <v>1.07081</v>
      </c>
      <c r="BC118" s="193">
        <v>1.0664400000000001</v>
      </c>
      <c r="BD118" s="193">
        <v>1.0534600000000001</v>
      </c>
      <c r="BE118" s="193">
        <v>1.0364199999999999</v>
      </c>
      <c r="BF118" s="193">
        <v>1.0120400000000001</v>
      </c>
      <c r="BG118" s="193">
        <v>0.88673999999999997</v>
      </c>
      <c r="BH118" s="193">
        <v>0.87710999999999995</v>
      </c>
      <c r="BI118" s="193">
        <v>1.13906</v>
      </c>
      <c r="BJ118" s="193">
        <v>1.17564</v>
      </c>
      <c r="BK118" s="193">
        <v>1.1839200000000001</v>
      </c>
      <c r="BL118" s="193">
        <v>1.18588</v>
      </c>
      <c r="BM118" s="193">
        <v>1.1716599999999999</v>
      </c>
      <c r="BN118" s="193">
        <v>0.84460999999999997</v>
      </c>
      <c r="BO118" s="193">
        <v>1.02017</v>
      </c>
      <c r="BP118" s="193">
        <v>1.0310999999999999</v>
      </c>
      <c r="BQ118" s="193">
        <v>1.03051</v>
      </c>
      <c r="BR118" s="193">
        <v>0.96865999999999997</v>
      </c>
      <c r="BS118" s="193">
        <v>0.98870000000000002</v>
      </c>
      <c r="BT118" s="193">
        <v>1.00129</v>
      </c>
      <c r="BU118" s="193">
        <v>1.03671</v>
      </c>
      <c r="BV118" s="193">
        <v>1.0734600000000001</v>
      </c>
      <c r="BW118" s="193">
        <v>1.0632600000000001</v>
      </c>
      <c r="BX118" s="193">
        <v>1.05193</v>
      </c>
      <c r="BY118" s="193">
        <v>1.06934</v>
      </c>
      <c r="BZ118" s="193">
        <v>1.0750599999999999</v>
      </c>
      <c r="CA118" s="193">
        <v>1.06277</v>
      </c>
      <c r="CB118" s="193">
        <v>1.0994699999999999</v>
      </c>
      <c r="CC118" s="193">
        <v>1.1749099999999999</v>
      </c>
      <c r="CD118" s="193">
        <v>1.2979799999999999</v>
      </c>
      <c r="CE118" s="193">
        <v>1.3066899999999999</v>
      </c>
      <c r="CF118" s="193">
        <v>1.3040099999999999</v>
      </c>
      <c r="CG118" s="193">
        <v>1.1674199999999999</v>
      </c>
      <c r="CH118" s="193">
        <v>1.0306</v>
      </c>
      <c r="CI118" s="193">
        <v>1.0812900000000001</v>
      </c>
      <c r="CJ118" s="193">
        <v>1.0580499999999999</v>
      </c>
      <c r="CK118" s="193">
        <v>0.99407999999999996</v>
      </c>
      <c r="CL118" s="193">
        <v>1.1654500000000001</v>
      </c>
      <c r="CM118" s="193">
        <v>1.3381400000000001</v>
      </c>
      <c r="CN118" s="193">
        <v>1.2541199999999999</v>
      </c>
      <c r="CO118" s="193">
        <v>1.20848</v>
      </c>
      <c r="CP118" s="193">
        <v>1.2994000000000001</v>
      </c>
      <c r="CQ118" s="193">
        <v>1.3318700000000001</v>
      </c>
      <c r="CR118" s="193">
        <v>1.0896300000000001</v>
      </c>
      <c r="CS118" s="193">
        <v>1.1170100000000001</v>
      </c>
      <c r="CT118" s="193">
        <v>1.11911</v>
      </c>
      <c r="CU118" s="193">
        <v>0.98206000000000004</v>
      </c>
      <c r="CV118" s="193">
        <v>1.03627</v>
      </c>
      <c r="CW118" s="193">
        <v>0.96318000000000004</v>
      </c>
      <c r="CX118" s="193">
        <v>1.03657</v>
      </c>
      <c r="CY118" s="193">
        <v>1.0271399999999999</v>
      </c>
      <c r="CZ118" s="193">
        <v>1.0184800000000001</v>
      </c>
      <c r="DA118" s="193">
        <v>1.0150699999999999</v>
      </c>
      <c r="DB118" s="193">
        <v>1.1238900000000001</v>
      </c>
      <c r="DC118" s="193">
        <v>1.1287</v>
      </c>
      <c r="DD118" s="193">
        <v>1.13985</v>
      </c>
      <c r="DE118" s="193">
        <v>1.18136</v>
      </c>
      <c r="DF118" s="193">
        <v>1.2263599999999999</v>
      </c>
      <c r="DG118" s="193">
        <v>1.2557700000000001</v>
      </c>
      <c r="DH118" s="193">
        <v>1.28315</v>
      </c>
      <c r="DI118" s="193">
        <v>1.2967599999999999</v>
      </c>
      <c r="DJ118" s="193">
        <v>1.4187799999999999</v>
      </c>
      <c r="DK118" s="193">
        <v>0.95477000000000001</v>
      </c>
      <c r="DL118" s="193">
        <v>0.95813000000000004</v>
      </c>
      <c r="DM118" s="193">
        <v>0.95725000000000005</v>
      </c>
      <c r="DN118" s="193">
        <v>0.99002000000000001</v>
      </c>
      <c r="DO118" s="193">
        <v>0.98785000000000001</v>
      </c>
      <c r="DP118" s="193">
        <v>0.98697999999999997</v>
      </c>
      <c r="DQ118" s="193">
        <v>0.98655000000000004</v>
      </c>
      <c r="DR118" s="193">
        <v>1.11656</v>
      </c>
      <c r="DS118" s="193">
        <v>1.1729700000000001</v>
      </c>
      <c r="DT118" s="193">
        <v>1.20807</v>
      </c>
      <c r="DU118" s="193">
        <v>1.27651</v>
      </c>
      <c r="DV118" s="193">
        <v>1.2428999999999999</v>
      </c>
      <c r="DW118" s="193">
        <v>0.96013999999999999</v>
      </c>
      <c r="DX118" s="193">
        <v>1.00054</v>
      </c>
      <c r="DY118" s="193">
        <v>0.97918000000000005</v>
      </c>
      <c r="DZ118" s="193">
        <v>1.01651</v>
      </c>
      <c r="EA118" s="193">
        <v>1.0310699999999999</v>
      </c>
      <c r="EB118" s="193">
        <v>1.0392399999999999</v>
      </c>
      <c r="EC118" s="193">
        <v>1.048</v>
      </c>
      <c r="ED118" s="193">
        <v>0.86841000000000002</v>
      </c>
      <c r="EE118" s="193">
        <v>0.85599000000000003</v>
      </c>
      <c r="EF118" s="193">
        <v>0.85097999999999996</v>
      </c>
      <c r="EG118" s="193">
        <v>0.84991000000000005</v>
      </c>
      <c r="EH118" s="193">
        <v>1.37852</v>
      </c>
      <c r="EI118" s="193">
        <v>1.3326499999999999</v>
      </c>
      <c r="EJ118" s="193">
        <v>1.2250000000000001</v>
      </c>
      <c r="EK118" s="193">
        <v>1.5238499999999999</v>
      </c>
      <c r="EL118" s="193">
        <v>1.53938</v>
      </c>
      <c r="EM118" s="193">
        <v>1.4030100000000001</v>
      </c>
      <c r="EN118" s="193">
        <v>1.4844299999999999</v>
      </c>
      <c r="EO118" s="193">
        <v>1.3120799999999999</v>
      </c>
      <c r="EP118" s="193">
        <v>1.1827300000000001</v>
      </c>
      <c r="EQ118" s="193">
        <v>1.1036900000000001</v>
      </c>
      <c r="ER118" s="193">
        <v>1.1317900000000001</v>
      </c>
      <c r="ES118" s="193">
        <v>0.97130000000000005</v>
      </c>
      <c r="ET118" s="193">
        <v>0.95765999999999996</v>
      </c>
      <c r="EU118" s="193"/>
      <c r="EV118" s="193">
        <v>0.97794000000000003</v>
      </c>
      <c r="EW118" s="193">
        <v>0.97675999999999996</v>
      </c>
      <c r="EX118" s="193">
        <v>0.97616999999999998</v>
      </c>
      <c r="EY118" s="193">
        <v>1.10324</v>
      </c>
      <c r="EZ118" s="193">
        <v>1.1049800000000001</v>
      </c>
      <c r="FA118" s="193">
        <v>1.1141300000000001</v>
      </c>
      <c r="FB118" s="193">
        <v>1.11602</v>
      </c>
      <c r="FC118" s="193">
        <v>1.1073</v>
      </c>
      <c r="FD118" s="193">
        <v>1.1991099999999999</v>
      </c>
      <c r="FE118" s="193">
        <v>1.25715</v>
      </c>
      <c r="FF118" s="193">
        <v>1.3012600000000001</v>
      </c>
      <c r="FG118" s="193">
        <v>1.3550800000000001</v>
      </c>
      <c r="FH118" s="193">
        <v>1.39778</v>
      </c>
      <c r="FI118" s="193">
        <v>1.2721</v>
      </c>
      <c r="FJ118" s="193">
        <v>1.3528500000000001</v>
      </c>
      <c r="FK118" s="193">
        <v>1.3973899999999999</v>
      </c>
      <c r="FL118" s="193">
        <v>1.1290199999999999</v>
      </c>
      <c r="FM118" s="193">
        <v>1.1355</v>
      </c>
      <c r="FN118" s="193">
        <v>1.0262199999999999</v>
      </c>
      <c r="FO118" s="193">
        <v>0.91681000000000001</v>
      </c>
      <c r="FP118" s="193">
        <v>1.00404</v>
      </c>
      <c r="FQ118" s="193">
        <v>1.04339</v>
      </c>
      <c r="FR118" s="193">
        <v>1.04016</v>
      </c>
      <c r="FS118" s="193">
        <v>1.10643</v>
      </c>
      <c r="FT118" s="193">
        <v>1.0980799999999999</v>
      </c>
      <c r="FU118" s="193">
        <v>1.0563499999999999</v>
      </c>
      <c r="FV118" s="193">
        <v>0.94269999999999998</v>
      </c>
      <c r="FW118" s="193">
        <v>0.97275</v>
      </c>
      <c r="FX118" s="193">
        <v>1.39394</v>
      </c>
      <c r="FY118" s="193">
        <v>1.0440499999999999</v>
      </c>
      <c r="FZ118" s="193">
        <v>1.08426</v>
      </c>
      <c r="GA118" s="193">
        <v>1.00187</v>
      </c>
      <c r="GB118" s="193">
        <v>1.2328300000000001</v>
      </c>
      <c r="GC118" s="193">
        <v>1.10514</v>
      </c>
      <c r="GD118" s="193">
        <v>0.92179999999999995</v>
      </c>
      <c r="GE118" s="193">
        <v>0.98929999999999996</v>
      </c>
      <c r="GF118" s="193">
        <v>1.09449</v>
      </c>
    </row>
    <row r="119" spans="1:188" s="108" customFormat="1">
      <c r="A119" s="29">
        <v>44887</v>
      </c>
      <c r="B119" s="193">
        <v>1.17309</v>
      </c>
      <c r="C119" s="193">
        <v>1.37083</v>
      </c>
      <c r="D119" s="193">
        <v>1.37537</v>
      </c>
      <c r="E119" s="193">
        <v>1.29538</v>
      </c>
      <c r="F119" s="193">
        <v>1.3313699999999999</v>
      </c>
      <c r="G119" s="193">
        <v>1.22241</v>
      </c>
      <c r="H119" s="193">
        <v>1.24536</v>
      </c>
      <c r="I119" s="193">
        <v>1.1570199999999999</v>
      </c>
      <c r="J119" s="193">
        <v>1.16815</v>
      </c>
      <c r="K119" s="193">
        <v>1.3128599999999999</v>
      </c>
      <c r="L119" s="193">
        <v>0.89568000000000003</v>
      </c>
      <c r="M119" s="193">
        <v>0.90573000000000004</v>
      </c>
      <c r="N119" s="193">
        <v>0.98380999999999996</v>
      </c>
      <c r="O119" s="193">
        <v>0.90398000000000001</v>
      </c>
      <c r="P119" s="193">
        <v>0.98328000000000004</v>
      </c>
      <c r="Q119" s="193">
        <v>1.00969</v>
      </c>
      <c r="R119" s="193">
        <v>1.0110399999999999</v>
      </c>
      <c r="S119" s="193">
        <v>1.0102199999999999</v>
      </c>
      <c r="T119" s="193">
        <v>1.0100899999999999</v>
      </c>
      <c r="U119" s="193">
        <v>1.0114700000000001</v>
      </c>
      <c r="V119" s="193">
        <v>1.0119800000000001</v>
      </c>
      <c r="W119" s="193">
        <v>1.01135</v>
      </c>
      <c r="X119" s="193">
        <v>0.99858000000000002</v>
      </c>
      <c r="Y119" s="193">
        <v>1.39699</v>
      </c>
      <c r="Z119" s="193">
        <v>1.37355</v>
      </c>
      <c r="AA119" s="193">
        <v>1.34409</v>
      </c>
      <c r="AB119" s="193">
        <v>1.2732300000000001</v>
      </c>
      <c r="AC119" s="193">
        <v>1.22126</v>
      </c>
      <c r="AD119" s="193">
        <v>1.17703</v>
      </c>
      <c r="AE119" s="193">
        <v>1.12287</v>
      </c>
      <c r="AF119" s="193">
        <v>1.1547400000000001</v>
      </c>
      <c r="AG119" s="193">
        <v>1.39062</v>
      </c>
      <c r="AH119" s="193">
        <v>1.06599</v>
      </c>
      <c r="AI119" s="193">
        <v>1.1908799999999999</v>
      </c>
      <c r="AJ119" s="193">
        <v>1.1743300000000001</v>
      </c>
      <c r="AK119" s="193">
        <v>1.16648</v>
      </c>
      <c r="AL119" s="193">
        <v>1.1528400000000001</v>
      </c>
      <c r="AM119" s="193">
        <v>1.07538</v>
      </c>
      <c r="AN119" s="193">
        <v>1.1388</v>
      </c>
      <c r="AO119" s="193">
        <v>1.1665000000000001</v>
      </c>
      <c r="AP119" s="193">
        <v>1.1452100000000001</v>
      </c>
      <c r="AQ119" s="193">
        <v>1.1340600000000001</v>
      </c>
      <c r="AR119" s="193">
        <v>1.14924</v>
      </c>
      <c r="AS119" s="193">
        <v>1.1780299999999999</v>
      </c>
      <c r="AT119" s="193">
        <v>1.1444300000000001</v>
      </c>
      <c r="AU119" s="193">
        <v>1.1730700000000001</v>
      </c>
      <c r="AV119" s="193">
        <v>0.88634999999999997</v>
      </c>
      <c r="AW119" s="193">
        <v>0.90695999999999999</v>
      </c>
      <c r="AX119" s="193">
        <v>1.0305899999999999</v>
      </c>
      <c r="AY119" s="193">
        <v>1.04613</v>
      </c>
      <c r="AZ119" s="193">
        <v>1.0585599999999999</v>
      </c>
      <c r="BA119" s="193">
        <v>1.07135</v>
      </c>
      <c r="BB119" s="193">
        <v>1.07426</v>
      </c>
      <c r="BC119" s="193">
        <v>1.0696000000000001</v>
      </c>
      <c r="BD119" s="193">
        <v>1.0562199999999999</v>
      </c>
      <c r="BE119" s="193">
        <v>1.0382800000000001</v>
      </c>
      <c r="BF119" s="193">
        <v>1.0134000000000001</v>
      </c>
      <c r="BG119" s="193">
        <v>0.88790000000000002</v>
      </c>
      <c r="BH119" s="193">
        <v>0.87888999999999995</v>
      </c>
      <c r="BI119" s="193">
        <v>1.14072</v>
      </c>
      <c r="BJ119" s="193">
        <v>1.17808</v>
      </c>
      <c r="BK119" s="193">
        <v>1.1870799999999999</v>
      </c>
      <c r="BL119" s="193">
        <v>1.18956</v>
      </c>
      <c r="BM119" s="193">
        <v>1.1753499999999999</v>
      </c>
      <c r="BN119" s="193">
        <v>0.84728999999999999</v>
      </c>
      <c r="BO119" s="193">
        <v>1.0310299999999999</v>
      </c>
      <c r="BP119" s="193">
        <v>1.0432600000000001</v>
      </c>
      <c r="BQ119" s="193">
        <v>1.0426200000000001</v>
      </c>
      <c r="BR119" s="193">
        <v>0.96847000000000005</v>
      </c>
      <c r="BS119" s="193">
        <v>0.98924000000000001</v>
      </c>
      <c r="BT119" s="193">
        <v>1.0020500000000001</v>
      </c>
      <c r="BU119" s="193">
        <v>1.0377700000000001</v>
      </c>
      <c r="BV119" s="193">
        <v>1.0746199999999999</v>
      </c>
      <c r="BW119" s="193">
        <v>1.0643</v>
      </c>
      <c r="BX119" s="193">
        <v>1.0510900000000001</v>
      </c>
      <c r="BY119" s="193">
        <v>1.0672600000000001</v>
      </c>
      <c r="BZ119" s="193">
        <v>1.0726</v>
      </c>
      <c r="CA119" s="193">
        <v>1.06026</v>
      </c>
      <c r="CB119" s="193">
        <v>1.10215</v>
      </c>
      <c r="CC119" s="193">
        <v>1.1784699999999999</v>
      </c>
      <c r="CD119" s="193">
        <v>1.30315</v>
      </c>
      <c r="CE119" s="193">
        <v>1.31169</v>
      </c>
      <c r="CF119" s="193">
        <v>1.30918</v>
      </c>
      <c r="CG119" s="193">
        <v>1.1721999999999999</v>
      </c>
      <c r="CH119" s="193">
        <v>1.03268</v>
      </c>
      <c r="CI119" s="193">
        <v>1.08405</v>
      </c>
      <c r="CJ119" s="193">
        <v>1.0605</v>
      </c>
      <c r="CK119" s="193">
        <v>0.99812999999999996</v>
      </c>
      <c r="CL119" s="193">
        <v>1.17031</v>
      </c>
      <c r="CM119" s="193">
        <v>1.3515699999999999</v>
      </c>
      <c r="CN119" s="193">
        <v>1.2633700000000001</v>
      </c>
      <c r="CO119" s="193">
        <v>1.21563</v>
      </c>
      <c r="CP119" s="193">
        <v>1.31088</v>
      </c>
      <c r="CQ119" s="193">
        <v>1.34463</v>
      </c>
      <c r="CR119" s="193">
        <v>1.0941700000000001</v>
      </c>
      <c r="CS119" s="193">
        <v>1.12361</v>
      </c>
      <c r="CT119" s="193">
        <v>1.1305000000000001</v>
      </c>
      <c r="CU119" s="193">
        <v>0.98926000000000003</v>
      </c>
      <c r="CV119" s="193">
        <v>1.0461499999999999</v>
      </c>
      <c r="CW119" s="193">
        <v>0.97292999999999996</v>
      </c>
      <c r="CX119" s="193">
        <v>1.0469599999999999</v>
      </c>
      <c r="CY119" s="193">
        <v>1.0373600000000001</v>
      </c>
      <c r="CZ119" s="193">
        <v>1.02678</v>
      </c>
      <c r="DA119" s="193">
        <v>1.0226599999999999</v>
      </c>
      <c r="DB119" s="193">
        <v>1.1258600000000001</v>
      </c>
      <c r="DC119" s="193">
        <v>1.13073</v>
      </c>
      <c r="DD119" s="193">
        <v>1.14255</v>
      </c>
      <c r="DE119" s="193">
        <v>1.18435</v>
      </c>
      <c r="DF119" s="193">
        <v>1.2299899999999999</v>
      </c>
      <c r="DG119" s="193">
        <v>1.26027</v>
      </c>
      <c r="DH119" s="193">
        <v>1.28765</v>
      </c>
      <c r="DI119" s="193">
        <v>1.3012999999999999</v>
      </c>
      <c r="DJ119" s="193">
        <v>1.43509</v>
      </c>
      <c r="DK119" s="193">
        <v>0.95831</v>
      </c>
      <c r="DL119" s="193">
        <v>0.96225000000000005</v>
      </c>
      <c r="DM119" s="193">
        <v>0.96150999999999998</v>
      </c>
      <c r="DN119" s="193">
        <v>0.99212</v>
      </c>
      <c r="DO119" s="193">
        <v>0.99489000000000005</v>
      </c>
      <c r="DP119" s="193">
        <v>0.99485999999999997</v>
      </c>
      <c r="DQ119" s="193">
        <v>0.99480999999999997</v>
      </c>
      <c r="DR119" s="193">
        <v>1.12382</v>
      </c>
      <c r="DS119" s="193">
        <v>1.18171</v>
      </c>
      <c r="DT119" s="193">
        <v>1.2179599999999999</v>
      </c>
      <c r="DU119" s="193">
        <v>1.2877099999999999</v>
      </c>
      <c r="DV119" s="193">
        <v>1.2535799999999999</v>
      </c>
      <c r="DW119" s="193">
        <v>0.96889999999999998</v>
      </c>
      <c r="DX119" s="193">
        <v>1.0065900000000001</v>
      </c>
      <c r="DY119" s="193">
        <v>0.98389000000000004</v>
      </c>
      <c r="DZ119" s="193">
        <v>1.0236499999999999</v>
      </c>
      <c r="EA119" s="193">
        <v>1.03922</v>
      </c>
      <c r="EB119" s="193">
        <v>1.04809</v>
      </c>
      <c r="EC119" s="193">
        <v>1.05742</v>
      </c>
      <c r="ED119" s="193">
        <v>0.86933000000000005</v>
      </c>
      <c r="EE119" s="193">
        <v>0.85726999999999998</v>
      </c>
      <c r="EF119" s="193">
        <v>0.85263999999999995</v>
      </c>
      <c r="EG119" s="193">
        <v>0.85179000000000005</v>
      </c>
      <c r="EH119" s="193">
        <v>1.3816600000000001</v>
      </c>
      <c r="EI119" s="193">
        <v>1.3352599999999999</v>
      </c>
      <c r="EJ119" s="193">
        <v>1.2263200000000001</v>
      </c>
      <c r="EK119" s="193">
        <v>1.5326500000000001</v>
      </c>
      <c r="EL119" s="193">
        <v>1.54863</v>
      </c>
      <c r="EM119" s="193">
        <v>1.4081600000000001</v>
      </c>
      <c r="EN119" s="193">
        <v>1.4920599999999999</v>
      </c>
      <c r="EO119" s="193">
        <v>1.31562</v>
      </c>
      <c r="EP119" s="193">
        <v>1.1855500000000001</v>
      </c>
      <c r="EQ119" s="193">
        <v>1.1062799999999999</v>
      </c>
      <c r="ER119" s="193">
        <v>1.13944</v>
      </c>
      <c r="ES119" s="193">
        <v>0.97460000000000002</v>
      </c>
      <c r="ET119" s="193">
        <v>0.9637</v>
      </c>
      <c r="EU119" s="193"/>
      <c r="EV119" s="193">
        <v>0.97989000000000004</v>
      </c>
      <c r="EW119" s="193">
        <v>0.97968</v>
      </c>
      <c r="EX119" s="193">
        <v>0.97948999999999997</v>
      </c>
      <c r="EY119" s="193">
        <v>1.1093</v>
      </c>
      <c r="EZ119" s="193">
        <v>1.1111899999999999</v>
      </c>
      <c r="FA119" s="193">
        <v>1.1206700000000001</v>
      </c>
      <c r="FB119" s="193">
        <v>1.1222799999999999</v>
      </c>
      <c r="FC119" s="193">
        <v>1.1140600000000001</v>
      </c>
      <c r="FD119" s="193">
        <v>1.2019500000000001</v>
      </c>
      <c r="FE119" s="193">
        <v>1.26067</v>
      </c>
      <c r="FF119" s="193">
        <v>1.30549</v>
      </c>
      <c r="FG119" s="193">
        <v>1.3601099999999999</v>
      </c>
      <c r="FH119" s="193">
        <v>1.4035500000000001</v>
      </c>
      <c r="FI119" s="193">
        <v>1.2748699999999999</v>
      </c>
      <c r="FJ119" s="193">
        <v>1.3557999999999999</v>
      </c>
      <c r="FK119" s="193">
        <v>1.3996500000000001</v>
      </c>
      <c r="FL119" s="193">
        <v>1.13672</v>
      </c>
      <c r="FM119" s="193">
        <v>1.1432500000000001</v>
      </c>
      <c r="FN119" s="193">
        <v>1.0294000000000001</v>
      </c>
      <c r="FO119" s="193">
        <v>0.91964999999999997</v>
      </c>
      <c r="FP119" s="193">
        <v>1.0111000000000001</v>
      </c>
      <c r="FQ119" s="193">
        <v>1.0434600000000001</v>
      </c>
      <c r="FR119" s="193">
        <v>1.0402400000000001</v>
      </c>
      <c r="FS119" s="193">
        <v>1.10805</v>
      </c>
      <c r="FT119" s="193">
        <v>1.1005199999999999</v>
      </c>
      <c r="FU119" s="193">
        <v>1.05864</v>
      </c>
      <c r="FV119" s="193">
        <v>0.94311999999999996</v>
      </c>
      <c r="FW119" s="193">
        <v>0.97450999999999999</v>
      </c>
      <c r="FX119" s="193">
        <v>1.39503</v>
      </c>
      <c r="FY119" s="193">
        <v>1.0444199999999999</v>
      </c>
      <c r="FZ119" s="193">
        <v>1.0851999999999999</v>
      </c>
      <c r="GA119" s="193">
        <v>1.0019100000000001</v>
      </c>
      <c r="GB119" s="193">
        <v>1.23505</v>
      </c>
      <c r="GC119" s="193">
        <v>1.10711</v>
      </c>
      <c r="GD119" s="193">
        <v>0.92347000000000001</v>
      </c>
      <c r="GE119" s="193">
        <v>1.00234</v>
      </c>
      <c r="GF119" s="193">
        <v>1.10134</v>
      </c>
    </row>
    <row r="120" spans="1:188" s="108" customFormat="1">
      <c r="A120" s="29">
        <v>44888</v>
      </c>
      <c r="B120" s="193">
        <v>1.1715199999999999</v>
      </c>
      <c r="C120" s="193">
        <v>1.3667100000000001</v>
      </c>
      <c r="D120" s="193">
        <v>1.37094</v>
      </c>
      <c r="E120" s="193">
        <v>1.2924500000000001</v>
      </c>
      <c r="F120" s="193">
        <v>1.32775</v>
      </c>
      <c r="G120" s="193">
        <v>1.22062</v>
      </c>
      <c r="H120" s="193">
        <v>1.24316</v>
      </c>
      <c r="I120" s="193">
        <v>1.15533</v>
      </c>
      <c r="J120" s="193">
        <v>1.16469</v>
      </c>
      <c r="K120" s="193">
        <v>1.3103800000000001</v>
      </c>
      <c r="L120" s="193">
        <v>0.89310999999999996</v>
      </c>
      <c r="M120" s="193">
        <v>0.90317000000000003</v>
      </c>
      <c r="N120" s="193">
        <v>0.98190999999999995</v>
      </c>
      <c r="O120" s="193">
        <v>0.90149000000000001</v>
      </c>
      <c r="P120" s="193">
        <v>0.98143999999999998</v>
      </c>
      <c r="Q120" s="193">
        <v>1.00607</v>
      </c>
      <c r="R120" s="193">
        <v>1.0077700000000001</v>
      </c>
      <c r="S120" s="193">
        <v>1.00682</v>
      </c>
      <c r="T120" s="193">
        <v>1.0065500000000001</v>
      </c>
      <c r="U120" s="193">
        <v>1.00858</v>
      </c>
      <c r="V120" s="193">
        <v>1.0089600000000001</v>
      </c>
      <c r="W120" s="193">
        <v>1.0082100000000001</v>
      </c>
      <c r="X120" s="193">
        <v>0.99855000000000005</v>
      </c>
      <c r="Y120" s="193">
        <v>1.39076</v>
      </c>
      <c r="Z120" s="193">
        <v>1.36772</v>
      </c>
      <c r="AA120" s="193">
        <v>1.33884</v>
      </c>
      <c r="AB120" s="193">
        <v>1.26935</v>
      </c>
      <c r="AC120" s="193">
        <v>1.21909</v>
      </c>
      <c r="AD120" s="193">
        <v>1.17577</v>
      </c>
      <c r="AE120" s="193">
        <v>1.12181</v>
      </c>
      <c r="AF120" s="193">
        <v>1.14943</v>
      </c>
      <c r="AG120" s="193">
        <v>1.38598</v>
      </c>
      <c r="AH120" s="193">
        <v>1.06105</v>
      </c>
      <c r="AI120" s="193">
        <v>1.18686</v>
      </c>
      <c r="AJ120" s="193">
        <v>1.17045</v>
      </c>
      <c r="AK120" s="193">
        <v>1.1632499999999999</v>
      </c>
      <c r="AL120" s="193">
        <v>1.1497299999999999</v>
      </c>
      <c r="AM120" s="193">
        <v>1.0736600000000001</v>
      </c>
      <c r="AN120" s="193">
        <v>1.1351899999999999</v>
      </c>
      <c r="AO120" s="193">
        <v>1.1629</v>
      </c>
      <c r="AP120" s="193">
        <v>1.1429400000000001</v>
      </c>
      <c r="AQ120" s="193">
        <v>1.13188</v>
      </c>
      <c r="AR120" s="193">
        <v>1.1453599999999999</v>
      </c>
      <c r="AS120" s="193">
        <v>1.17415</v>
      </c>
      <c r="AT120" s="193">
        <v>1.14059</v>
      </c>
      <c r="AU120" s="193">
        <v>1.1692199999999999</v>
      </c>
      <c r="AV120" s="193">
        <v>0.88332999999999995</v>
      </c>
      <c r="AW120" s="193">
        <v>0.90515999999999996</v>
      </c>
      <c r="AX120" s="193">
        <v>1.02783</v>
      </c>
      <c r="AY120" s="193">
        <v>1.0429299999999999</v>
      </c>
      <c r="AZ120" s="193">
        <v>1.05464</v>
      </c>
      <c r="BA120" s="193">
        <v>1.0662499999999999</v>
      </c>
      <c r="BB120" s="193">
        <v>1.0693600000000001</v>
      </c>
      <c r="BC120" s="193">
        <v>1.06542</v>
      </c>
      <c r="BD120" s="193">
        <v>1.05263</v>
      </c>
      <c r="BE120" s="193">
        <v>1.03521</v>
      </c>
      <c r="BF120" s="193">
        <v>1.0109699999999999</v>
      </c>
      <c r="BG120" s="193">
        <v>0.88495000000000001</v>
      </c>
      <c r="BH120" s="193">
        <v>0.87548999999999999</v>
      </c>
      <c r="BI120" s="193">
        <v>1.13896</v>
      </c>
      <c r="BJ120" s="193">
        <v>1.1754500000000001</v>
      </c>
      <c r="BK120" s="193">
        <v>1.1835199999999999</v>
      </c>
      <c r="BL120" s="193">
        <v>1.18526</v>
      </c>
      <c r="BM120" s="193">
        <v>1.1709000000000001</v>
      </c>
      <c r="BN120" s="193">
        <v>0.84406000000000003</v>
      </c>
      <c r="BO120" s="193">
        <v>1.0298400000000001</v>
      </c>
      <c r="BP120" s="193">
        <v>1.0406500000000001</v>
      </c>
      <c r="BQ120" s="193">
        <v>1.03972</v>
      </c>
      <c r="BR120" s="193">
        <v>0.96496999999999999</v>
      </c>
      <c r="BS120" s="193">
        <v>0.98472000000000004</v>
      </c>
      <c r="BT120" s="193">
        <v>0.99682999999999999</v>
      </c>
      <c r="BU120" s="193">
        <v>1.03206</v>
      </c>
      <c r="BV120" s="193">
        <v>1.0685800000000001</v>
      </c>
      <c r="BW120" s="193">
        <v>1.05809</v>
      </c>
      <c r="BX120" s="193">
        <v>1.0529900000000001</v>
      </c>
      <c r="BY120" s="193">
        <v>1.07046</v>
      </c>
      <c r="BZ120" s="193">
        <v>1.07596</v>
      </c>
      <c r="CA120" s="193">
        <v>1.0635600000000001</v>
      </c>
      <c r="CB120" s="193">
        <v>1.09945</v>
      </c>
      <c r="CC120" s="193">
        <v>1.1748700000000001</v>
      </c>
      <c r="CD120" s="193">
        <v>1.2982100000000001</v>
      </c>
      <c r="CE120" s="193">
        <v>1.3067800000000001</v>
      </c>
      <c r="CF120" s="193">
        <v>1.3039799999999999</v>
      </c>
      <c r="CG120" s="193">
        <v>1.1674</v>
      </c>
      <c r="CH120" s="193">
        <v>1.0283599999999999</v>
      </c>
      <c r="CI120" s="193">
        <v>1.07901</v>
      </c>
      <c r="CJ120" s="193">
        <v>1.0557700000000001</v>
      </c>
      <c r="CK120" s="193">
        <v>0.99412999999999996</v>
      </c>
      <c r="CL120" s="193">
        <v>1.16849</v>
      </c>
      <c r="CM120" s="193">
        <v>1.34676</v>
      </c>
      <c r="CN120" s="193">
        <v>1.2599100000000001</v>
      </c>
      <c r="CO120" s="193">
        <v>1.21295</v>
      </c>
      <c r="CP120" s="193">
        <v>1.3067</v>
      </c>
      <c r="CQ120" s="193">
        <v>1.34005</v>
      </c>
      <c r="CR120" s="193">
        <v>1.0924400000000001</v>
      </c>
      <c r="CS120" s="193">
        <v>1.1211100000000001</v>
      </c>
      <c r="CT120" s="193">
        <v>1.12646</v>
      </c>
      <c r="CU120" s="193">
        <v>0.98653999999999997</v>
      </c>
      <c r="CV120" s="193">
        <v>1.0425599999999999</v>
      </c>
      <c r="CW120" s="193">
        <v>0.96941999999999995</v>
      </c>
      <c r="CX120" s="193">
        <v>1.04253</v>
      </c>
      <c r="CY120" s="193">
        <v>1.0335700000000001</v>
      </c>
      <c r="CZ120" s="193">
        <v>1.0239</v>
      </c>
      <c r="DA120" s="193">
        <v>1.0200899999999999</v>
      </c>
      <c r="DB120" s="193">
        <v>1.1235299999999999</v>
      </c>
      <c r="DC120" s="193">
        <v>1.12795</v>
      </c>
      <c r="DD120" s="193">
        <v>1.1392</v>
      </c>
      <c r="DE120" s="193">
        <v>1.18055</v>
      </c>
      <c r="DF120" s="193">
        <v>1.22536</v>
      </c>
      <c r="DG120" s="193">
        <v>1.25467</v>
      </c>
      <c r="DH120" s="193">
        <v>1.28199</v>
      </c>
      <c r="DI120" s="193">
        <v>1.2961</v>
      </c>
      <c r="DJ120" s="193">
        <v>1.43096</v>
      </c>
      <c r="DK120" s="193">
        <v>0.95506999999999997</v>
      </c>
      <c r="DL120" s="193">
        <v>0.95828000000000002</v>
      </c>
      <c r="DM120" s="193">
        <v>0.95735999999999999</v>
      </c>
      <c r="DN120" s="193">
        <v>0.99075000000000002</v>
      </c>
      <c r="DO120" s="193">
        <v>0.99277000000000004</v>
      </c>
      <c r="DP120" s="193">
        <v>0.99229000000000001</v>
      </c>
      <c r="DQ120" s="193">
        <v>0.99204000000000003</v>
      </c>
      <c r="DR120" s="193">
        <v>1.1208800000000001</v>
      </c>
      <c r="DS120" s="193">
        <v>1.17828</v>
      </c>
      <c r="DT120" s="193">
        <v>1.21417</v>
      </c>
      <c r="DU120" s="193">
        <v>1.2835399999999999</v>
      </c>
      <c r="DV120" s="193">
        <v>1.2496100000000001</v>
      </c>
      <c r="DW120" s="193">
        <v>0.96540999999999999</v>
      </c>
      <c r="DX120" s="193">
        <v>1.0036099999999999</v>
      </c>
      <c r="DY120" s="193">
        <v>0.98136999999999996</v>
      </c>
      <c r="DZ120" s="193">
        <v>1.0203</v>
      </c>
      <c r="EA120" s="193">
        <v>1.03552</v>
      </c>
      <c r="EB120" s="193">
        <v>1.04416</v>
      </c>
      <c r="EC120" s="193">
        <v>1.0532999999999999</v>
      </c>
      <c r="ED120" s="193">
        <v>0.86814000000000002</v>
      </c>
      <c r="EE120" s="193">
        <v>0.85548000000000002</v>
      </c>
      <c r="EF120" s="193">
        <v>0.85021000000000002</v>
      </c>
      <c r="EG120" s="193">
        <v>0.84899000000000002</v>
      </c>
      <c r="EH120" s="193">
        <v>1.3793800000000001</v>
      </c>
      <c r="EI120" s="193">
        <v>1.3337699999999999</v>
      </c>
      <c r="EJ120" s="193">
        <v>1.22577</v>
      </c>
      <c r="EK120" s="193">
        <v>1.5279100000000001</v>
      </c>
      <c r="EL120" s="193">
        <v>1.54372</v>
      </c>
      <c r="EM120" s="193">
        <v>1.40534</v>
      </c>
      <c r="EN120" s="193">
        <v>1.488</v>
      </c>
      <c r="EO120" s="193">
        <v>1.3135699999999999</v>
      </c>
      <c r="EP120" s="193">
        <v>1.18363</v>
      </c>
      <c r="EQ120" s="193">
        <v>1.1041799999999999</v>
      </c>
      <c r="ER120" s="193">
        <v>1.1358200000000001</v>
      </c>
      <c r="ES120" s="193">
        <v>0.97270000000000001</v>
      </c>
      <c r="ET120" s="193">
        <v>0.96082999999999996</v>
      </c>
      <c r="EU120" s="193"/>
      <c r="EV120" s="193">
        <v>0.97809000000000001</v>
      </c>
      <c r="EW120" s="193">
        <v>0.97711000000000003</v>
      </c>
      <c r="EX120" s="193">
        <v>0.97658</v>
      </c>
      <c r="EY120" s="193">
        <v>1.10321</v>
      </c>
      <c r="EZ120" s="193">
        <v>1.1060099999999999</v>
      </c>
      <c r="FA120" s="193">
        <v>1.1150100000000001</v>
      </c>
      <c r="FB120" s="193">
        <v>1.1180399999999999</v>
      </c>
      <c r="FC120" s="193">
        <v>1.1105100000000001</v>
      </c>
      <c r="FD120" s="193">
        <v>1.20207</v>
      </c>
      <c r="FE120" s="193">
        <v>1.2607600000000001</v>
      </c>
      <c r="FF120" s="193">
        <v>1.30555</v>
      </c>
      <c r="FG120" s="193">
        <v>1.3601399999999999</v>
      </c>
      <c r="FH120" s="193">
        <v>1.40354</v>
      </c>
      <c r="FI120" s="193">
        <v>1.27308</v>
      </c>
      <c r="FJ120" s="193">
        <v>1.3539000000000001</v>
      </c>
      <c r="FK120" s="193">
        <v>1.39852</v>
      </c>
      <c r="FL120" s="193">
        <v>1.13585</v>
      </c>
      <c r="FM120" s="193">
        <v>1.14238</v>
      </c>
      <c r="FN120" s="193">
        <v>1.02973</v>
      </c>
      <c r="FO120" s="193">
        <v>0.91993999999999998</v>
      </c>
      <c r="FP120" s="193">
        <v>1.00841</v>
      </c>
      <c r="FQ120" s="193">
        <v>1.04362</v>
      </c>
      <c r="FR120" s="193">
        <v>1.0404</v>
      </c>
      <c r="FS120" s="193">
        <v>1.1075699999999999</v>
      </c>
      <c r="FT120" s="193">
        <v>1.09846</v>
      </c>
      <c r="FU120" s="193">
        <v>1.0567200000000001</v>
      </c>
      <c r="FV120" s="193">
        <v>0.94367000000000001</v>
      </c>
      <c r="FW120" s="193">
        <v>0.97550999999999999</v>
      </c>
      <c r="FX120" s="193">
        <v>1.3930100000000001</v>
      </c>
      <c r="FY120" s="193">
        <v>1.04396</v>
      </c>
      <c r="FZ120" s="193">
        <v>1.08328</v>
      </c>
      <c r="GA120" s="193">
        <v>1.0018899999999999</v>
      </c>
      <c r="GB120" s="193">
        <v>1.2336199999999999</v>
      </c>
      <c r="GC120" s="193">
        <v>1.1057999999999999</v>
      </c>
      <c r="GD120" s="193">
        <v>0.92230999999999996</v>
      </c>
      <c r="GE120" s="193">
        <v>1.0036499999999999</v>
      </c>
      <c r="GF120" s="193">
        <v>1.1012900000000001</v>
      </c>
    </row>
    <row r="121" spans="1:188" s="108" customFormat="1">
      <c r="A121" s="29">
        <v>44889</v>
      </c>
      <c r="B121" s="193">
        <v>1.17245</v>
      </c>
      <c r="C121" s="193">
        <v>1.3693900000000001</v>
      </c>
      <c r="D121" s="193">
        <v>1.37374</v>
      </c>
      <c r="E121" s="193">
        <v>1.29433</v>
      </c>
      <c r="F121" s="193">
        <v>1.33006</v>
      </c>
      <c r="G121" s="193">
        <v>1.22173</v>
      </c>
      <c r="H121" s="193">
        <v>1.24457</v>
      </c>
      <c r="I121" s="193">
        <v>1.15638</v>
      </c>
      <c r="J121" s="193">
        <v>1.1670199999999999</v>
      </c>
      <c r="K121" s="193">
        <v>1.3100099999999999</v>
      </c>
      <c r="L121" s="193">
        <v>0.89488999999999996</v>
      </c>
      <c r="M121" s="193">
        <v>0.90493999999999997</v>
      </c>
      <c r="N121" s="193">
        <v>0.98157000000000005</v>
      </c>
      <c r="O121" s="193">
        <v>0.90324000000000004</v>
      </c>
      <c r="P121" s="193">
        <v>0.98111999999999999</v>
      </c>
      <c r="Q121" s="193">
        <v>1.0127999999999999</v>
      </c>
      <c r="R121" s="193">
        <v>1.0137</v>
      </c>
      <c r="S121" s="193">
        <v>1.0127699999999999</v>
      </c>
      <c r="T121" s="193">
        <v>1.01309</v>
      </c>
      <c r="U121" s="193">
        <v>1.01305</v>
      </c>
      <c r="V121" s="193">
        <v>1.014</v>
      </c>
      <c r="W121" s="193">
        <v>1.0137400000000001</v>
      </c>
      <c r="X121" s="193">
        <v>1.0061</v>
      </c>
      <c r="Y121" s="193">
        <v>1.4028700000000001</v>
      </c>
      <c r="Z121" s="193">
        <v>1.37954</v>
      </c>
      <c r="AA121" s="193">
        <v>1.35032</v>
      </c>
      <c r="AB121" s="193">
        <v>1.2793399999999999</v>
      </c>
      <c r="AC121" s="193">
        <v>1.22709</v>
      </c>
      <c r="AD121" s="193">
        <v>1.18275</v>
      </c>
      <c r="AE121" s="193">
        <v>1.1284400000000001</v>
      </c>
      <c r="AF121" s="193">
        <v>1.1594899999999999</v>
      </c>
      <c r="AG121" s="193">
        <v>1.3940900000000001</v>
      </c>
      <c r="AH121" s="193">
        <v>1.0704</v>
      </c>
      <c r="AI121" s="193">
        <v>1.19617</v>
      </c>
      <c r="AJ121" s="193">
        <v>1.1794199999999999</v>
      </c>
      <c r="AK121" s="193">
        <v>1.17103</v>
      </c>
      <c r="AL121" s="193">
        <v>1.1572100000000001</v>
      </c>
      <c r="AM121" s="193">
        <v>1.07843</v>
      </c>
      <c r="AN121" s="193">
        <v>1.14364</v>
      </c>
      <c r="AO121" s="193">
        <v>1.17134</v>
      </c>
      <c r="AP121" s="193">
        <v>1.1487099999999999</v>
      </c>
      <c r="AQ121" s="193">
        <v>1.1374500000000001</v>
      </c>
      <c r="AR121" s="193">
        <v>1.1543300000000001</v>
      </c>
      <c r="AS121" s="193">
        <v>1.18313</v>
      </c>
      <c r="AT121" s="193">
        <v>1.1495200000000001</v>
      </c>
      <c r="AU121" s="193">
        <v>1.17814</v>
      </c>
      <c r="AV121" s="193">
        <v>0.89032</v>
      </c>
      <c r="AW121" s="193">
        <v>0.90973999999999999</v>
      </c>
      <c r="AX121" s="193">
        <v>1.03186</v>
      </c>
      <c r="AY121" s="193">
        <v>1.0485</v>
      </c>
      <c r="AZ121" s="193">
        <v>1.06193</v>
      </c>
      <c r="BA121" s="193">
        <v>1.07697</v>
      </c>
      <c r="BB121" s="193">
        <v>1.08</v>
      </c>
      <c r="BC121" s="193">
        <v>1.07565</v>
      </c>
      <c r="BD121" s="193">
        <v>1.06213</v>
      </c>
      <c r="BE121" s="193">
        <v>1.04403</v>
      </c>
      <c r="BF121" s="193">
        <v>1.0185500000000001</v>
      </c>
      <c r="BG121" s="193">
        <v>0.89027999999999996</v>
      </c>
      <c r="BH121" s="193">
        <v>0.88243000000000005</v>
      </c>
      <c r="BI121" s="193">
        <v>1.14652</v>
      </c>
      <c r="BJ121" s="193">
        <v>1.1843900000000001</v>
      </c>
      <c r="BK121" s="193">
        <v>1.1937500000000001</v>
      </c>
      <c r="BL121" s="193">
        <v>1.19652</v>
      </c>
      <c r="BM121" s="193">
        <v>1.1825399999999999</v>
      </c>
      <c r="BN121" s="193">
        <v>0.85275000000000001</v>
      </c>
      <c r="BO121" s="193">
        <v>1.0346200000000001</v>
      </c>
      <c r="BP121" s="193">
        <v>1.04739</v>
      </c>
      <c r="BQ121" s="193">
        <v>1.04705</v>
      </c>
      <c r="BR121" s="193">
        <v>0.97048999999999996</v>
      </c>
      <c r="BS121" s="193">
        <v>0.99190999999999996</v>
      </c>
      <c r="BT121" s="193">
        <v>1.00478</v>
      </c>
      <c r="BU121" s="193">
        <v>1.0408599999999999</v>
      </c>
      <c r="BV121" s="193">
        <v>1.0778399999999999</v>
      </c>
      <c r="BW121" s="193">
        <v>1.0674699999999999</v>
      </c>
      <c r="BX121" s="193">
        <v>1.0504</v>
      </c>
      <c r="BY121" s="193">
        <v>1.06585</v>
      </c>
      <c r="BZ121" s="193">
        <v>1.07029</v>
      </c>
      <c r="CA121" s="193">
        <v>1.0579499999999999</v>
      </c>
      <c r="CB121" s="193">
        <v>1.1045799999999999</v>
      </c>
      <c r="CC121" s="193">
        <v>1.1817500000000001</v>
      </c>
      <c r="CD121" s="193">
        <v>1.3069999999999999</v>
      </c>
      <c r="CE121" s="193">
        <v>1.31589</v>
      </c>
      <c r="CF121" s="193">
        <v>1.31368</v>
      </c>
      <c r="CG121" s="193">
        <v>1.1763999999999999</v>
      </c>
      <c r="CH121" s="193">
        <v>1.0337700000000001</v>
      </c>
      <c r="CI121" s="193">
        <v>1.08572</v>
      </c>
      <c r="CJ121" s="193">
        <v>1.0619000000000001</v>
      </c>
      <c r="CK121" s="193">
        <v>1.0023</v>
      </c>
      <c r="CL121" s="193">
        <v>1.17191</v>
      </c>
      <c r="CM121" s="193">
        <v>1.3536900000000001</v>
      </c>
      <c r="CN121" s="193">
        <v>1.2651300000000001</v>
      </c>
      <c r="CO121" s="193">
        <v>1.2173499999999999</v>
      </c>
      <c r="CP121" s="193">
        <v>1.31271</v>
      </c>
      <c r="CQ121" s="193">
        <v>1.34666</v>
      </c>
      <c r="CR121" s="193">
        <v>1.09562</v>
      </c>
      <c r="CS121" s="193">
        <v>1.12517</v>
      </c>
      <c r="CT121" s="193">
        <v>1.1323700000000001</v>
      </c>
      <c r="CU121" s="193">
        <v>0.99060000000000004</v>
      </c>
      <c r="CV121" s="193">
        <v>1.04766</v>
      </c>
      <c r="CW121" s="193">
        <v>0.97445999999999999</v>
      </c>
      <c r="CX121" s="193">
        <v>1.0489599999999999</v>
      </c>
      <c r="CY121" s="193">
        <v>1.0391999999999999</v>
      </c>
      <c r="CZ121" s="193">
        <v>1.0273600000000001</v>
      </c>
      <c r="DA121" s="193">
        <v>1.02274</v>
      </c>
      <c r="DB121" s="193">
        <v>1.1298299999999999</v>
      </c>
      <c r="DC121" s="193">
        <v>1.1349100000000001</v>
      </c>
      <c r="DD121" s="193">
        <v>1.1477900000000001</v>
      </c>
      <c r="DE121" s="193">
        <v>1.19041</v>
      </c>
      <c r="DF121" s="193">
        <v>1.23736</v>
      </c>
      <c r="DG121" s="193">
        <v>1.2678400000000001</v>
      </c>
      <c r="DH121" s="193">
        <v>1.29555</v>
      </c>
      <c r="DI121" s="193">
        <v>1.3087899999999999</v>
      </c>
      <c r="DJ121" s="193">
        <v>1.4413400000000001</v>
      </c>
      <c r="DK121" s="193">
        <v>0.96228999999999998</v>
      </c>
      <c r="DL121" s="193">
        <v>0.96719999999999995</v>
      </c>
      <c r="DM121" s="193">
        <v>0.9667</v>
      </c>
      <c r="DN121" s="193">
        <v>0.99356</v>
      </c>
      <c r="DO121" s="193">
        <v>0.99777000000000005</v>
      </c>
      <c r="DP121" s="193">
        <v>0.99858999999999998</v>
      </c>
      <c r="DQ121" s="193">
        <v>0.99894000000000005</v>
      </c>
      <c r="DR121" s="193">
        <v>1.1292899999999999</v>
      </c>
      <c r="DS121" s="193">
        <v>1.18709</v>
      </c>
      <c r="DT121" s="193">
        <v>1.2234</v>
      </c>
      <c r="DU121" s="193">
        <v>1.29345</v>
      </c>
      <c r="DV121" s="193">
        <v>1.25909</v>
      </c>
      <c r="DW121" s="193">
        <v>0.97338999999999998</v>
      </c>
      <c r="DX121" s="193">
        <v>1.0105500000000001</v>
      </c>
      <c r="DY121" s="193">
        <v>0.98787000000000003</v>
      </c>
      <c r="DZ121" s="193">
        <v>1.0275799999999999</v>
      </c>
      <c r="EA121" s="193">
        <v>1.0431299999999999</v>
      </c>
      <c r="EB121" s="193">
        <v>1.0519700000000001</v>
      </c>
      <c r="EC121" s="193">
        <v>1.0612900000000001</v>
      </c>
      <c r="ED121" s="193">
        <v>0.87395999999999996</v>
      </c>
      <c r="EE121" s="193">
        <v>0.86246</v>
      </c>
      <c r="EF121" s="193">
        <v>0.85855000000000004</v>
      </c>
      <c r="EG121" s="193">
        <v>0.85802999999999996</v>
      </c>
      <c r="EH121" s="193">
        <v>1.38798</v>
      </c>
      <c r="EI121" s="193">
        <v>1.3413999999999999</v>
      </c>
      <c r="EJ121" s="193">
        <v>1.2312099999999999</v>
      </c>
      <c r="EK121" s="193">
        <v>1.5359400000000001</v>
      </c>
      <c r="EL121" s="193">
        <v>1.55186</v>
      </c>
      <c r="EM121" s="193">
        <v>1.41107</v>
      </c>
      <c r="EN121" s="193">
        <v>1.49525</v>
      </c>
      <c r="EO121" s="193">
        <v>1.3181099999999999</v>
      </c>
      <c r="EP121" s="193">
        <v>1.1874899999999999</v>
      </c>
      <c r="EQ121" s="193">
        <v>1.1111800000000001</v>
      </c>
      <c r="ER121" s="193">
        <v>1.1421300000000001</v>
      </c>
      <c r="ES121" s="193">
        <v>0.97660000000000002</v>
      </c>
      <c r="ET121" s="193">
        <v>0.96689000000000003</v>
      </c>
      <c r="EU121" s="193"/>
      <c r="EV121" s="193">
        <v>0.98394000000000004</v>
      </c>
      <c r="EW121" s="193">
        <v>0.98456999999999995</v>
      </c>
      <c r="EX121" s="193">
        <v>0.98482999999999998</v>
      </c>
      <c r="EY121" s="193">
        <v>1.1093900000000001</v>
      </c>
      <c r="EZ121" s="193">
        <v>1.11171</v>
      </c>
      <c r="FA121" s="193">
        <v>1.1212</v>
      </c>
      <c r="FB121" s="193">
        <v>1.12371</v>
      </c>
      <c r="FC121" s="193">
        <v>1.11547</v>
      </c>
      <c r="FD121" s="193">
        <v>1.20713</v>
      </c>
      <c r="FE121" s="193">
        <v>1.2670999999999999</v>
      </c>
      <c r="FF121" s="193">
        <v>1.31324</v>
      </c>
      <c r="FG121" s="193">
        <v>1.3692200000000001</v>
      </c>
      <c r="FH121" s="193">
        <v>1.4140900000000001</v>
      </c>
      <c r="FI121" s="193">
        <v>1.28078</v>
      </c>
      <c r="FJ121" s="193">
        <v>1.36208</v>
      </c>
      <c r="FK121" s="193">
        <v>1.4058200000000001</v>
      </c>
      <c r="FL121" s="193">
        <v>1.1373899999999999</v>
      </c>
      <c r="FM121" s="193">
        <v>1.1439299999999999</v>
      </c>
      <c r="FN121" s="193">
        <v>1.0298499999999999</v>
      </c>
      <c r="FO121" s="193">
        <v>0.92003999999999997</v>
      </c>
      <c r="FP121" s="193">
        <v>1.01223</v>
      </c>
      <c r="FQ121" s="193">
        <v>1.04714</v>
      </c>
      <c r="FR121" s="193">
        <v>1.0439099999999999</v>
      </c>
      <c r="FS121" s="193">
        <v>1.1142300000000001</v>
      </c>
      <c r="FT121" s="193">
        <v>1.1066499999999999</v>
      </c>
      <c r="FU121" s="193">
        <v>1.06436</v>
      </c>
      <c r="FV121" s="193">
        <v>0.94667999999999997</v>
      </c>
      <c r="FW121" s="193">
        <v>0.97797999999999996</v>
      </c>
      <c r="FX121" s="193">
        <v>1.3940999999999999</v>
      </c>
      <c r="FY121" s="193">
        <v>1.0482899999999999</v>
      </c>
      <c r="FZ121" s="193">
        <v>1.08955</v>
      </c>
      <c r="GA121" s="193">
        <v>1.0020100000000001</v>
      </c>
      <c r="GB121" s="193">
        <v>1.23739</v>
      </c>
      <c r="GC121" s="193">
        <v>1.1091599999999999</v>
      </c>
      <c r="GD121" s="193">
        <v>0.92532999999999999</v>
      </c>
      <c r="GE121" s="193">
        <v>1.0075099999999999</v>
      </c>
      <c r="GF121" s="193">
        <v>1.1044499999999999</v>
      </c>
    </row>
    <row r="122" spans="1:188" s="108" customFormat="1">
      <c r="A122" s="29">
        <v>44890</v>
      </c>
      <c r="B122" s="193">
        <v>1.1750100000000001</v>
      </c>
      <c r="C122" s="193">
        <v>1.3769100000000001</v>
      </c>
      <c r="D122" s="193">
        <v>1.3817299999999999</v>
      </c>
      <c r="E122" s="193">
        <v>1.2994399999999999</v>
      </c>
      <c r="F122" s="193">
        <v>1.33646</v>
      </c>
      <c r="G122" s="193">
        <v>1.22458</v>
      </c>
      <c r="H122" s="193">
        <v>1.24821</v>
      </c>
      <c r="I122" s="193">
        <v>1.15907</v>
      </c>
      <c r="J122" s="193">
        <v>1.17333</v>
      </c>
      <c r="K122" s="193">
        <v>1.30244</v>
      </c>
      <c r="L122" s="193">
        <v>0.89973999999999998</v>
      </c>
      <c r="M122" s="193">
        <v>0.91012999999999999</v>
      </c>
      <c r="N122" s="193">
        <v>0.97589999999999999</v>
      </c>
      <c r="O122" s="193">
        <v>0.90829000000000004</v>
      </c>
      <c r="P122" s="193">
        <v>0.97552000000000005</v>
      </c>
      <c r="Q122" s="193">
        <v>1.0072700000000001</v>
      </c>
      <c r="R122" s="193">
        <v>1.00997</v>
      </c>
      <c r="S122" s="193">
        <v>1.00851</v>
      </c>
      <c r="T122" s="193">
        <v>1.0079899999999999</v>
      </c>
      <c r="U122" s="193">
        <v>1.0114399999999999</v>
      </c>
      <c r="V122" s="193">
        <v>1.0116400000000001</v>
      </c>
      <c r="W122" s="193">
        <v>1.01071</v>
      </c>
      <c r="X122" s="193">
        <v>1.00786</v>
      </c>
      <c r="Y122" s="193">
        <v>1.4102699999999999</v>
      </c>
      <c r="Z122" s="193">
        <v>1.3867</v>
      </c>
      <c r="AA122" s="193">
        <v>1.35717</v>
      </c>
      <c r="AB122" s="193">
        <v>1.2853399999999999</v>
      </c>
      <c r="AC122" s="193">
        <v>1.23211</v>
      </c>
      <c r="AD122" s="193">
        <v>1.1872</v>
      </c>
      <c r="AE122" s="193">
        <v>1.1325799999999999</v>
      </c>
      <c r="AF122" s="193">
        <v>1.16567</v>
      </c>
      <c r="AG122" s="193">
        <v>1.38046</v>
      </c>
      <c r="AH122" s="193">
        <v>1.07612</v>
      </c>
      <c r="AI122" s="193">
        <v>1.20078</v>
      </c>
      <c r="AJ122" s="193">
        <v>1.18387</v>
      </c>
      <c r="AK122" s="193">
        <v>1.1751400000000001</v>
      </c>
      <c r="AL122" s="193">
        <v>1.16117</v>
      </c>
      <c r="AM122" s="193">
        <v>1.08148</v>
      </c>
      <c r="AN122" s="193">
        <v>1.1479900000000001</v>
      </c>
      <c r="AO122" s="193">
        <v>1.17567</v>
      </c>
      <c r="AP122" s="193">
        <v>1.1521399999999999</v>
      </c>
      <c r="AQ122" s="193">
        <v>1.1407400000000001</v>
      </c>
      <c r="AR122" s="193">
        <v>1.1588000000000001</v>
      </c>
      <c r="AS122" s="193">
        <v>1.1876</v>
      </c>
      <c r="AT122" s="193">
        <v>1.1539900000000001</v>
      </c>
      <c r="AU122" s="193">
        <v>1.1826099999999999</v>
      </c>
      <c r="AV122" s="193">
        <v>0.89378000000000002</v>
      </c>
      <c r="AW122" s="193">
        <v>0.91244999999999998</v>
      </c>
      <c r="AX122" s="193">
        <v>1.0329900000000001</v>
      </c>
      <c r="AY122" s="193">
        <v>1.04633</v>
      </c>
      <c r="AZ122" s="193">
        <v>1.0563100000000001</v>
      </c>
      <c r="BA122" s="193">
        <v>1.08162</v>
      </c>
      <c r="BB122" s="193">
        <v>1.08491</v>
      </c>
      <c r="BC122" s="193">
        <v>1.0797699999999999</v>
      </c>
      <c r="BD122" s="193">
        <v>1.06586</v>
      </c>
      <c r="BE122" s="193">
        <v>1.0482800000000001</v>
      </c>
      <c r="BF122" s="193">
        <v>1.0227599999999999</v>
      </c>
      <c r="BG122" s="193">
        <v>0.89302999999999999</v>
      </c>
      <c r="BH122" s="193">
        <v>0.88414000000000004</v>
      </c>
      <c r="BI122" s="193">
        <v>1.14974</v>
      </c>
      <c r="BJ122" s="193">
        <v>1.18798</v>
      </c>
      <c r="BK122" s="193">
        <v>1.1977899999999999</v>
      </c>
      <c r="BL122" s="193">
        <v>1.2009700000000001</v>
      </c>
      <c r="BM122" s="193">
        <v>1.1871799999999999</v>
      </c>
      <c r="BN122" s="193">
        <v>0.85643999999999998</v>
      </c>
      <c r="BO122" s="193">
        <v>1.0233300000000001</v>
      </c>
      <c r="BP122" s="193">
        <v>1.0364800000000001</v>
      </c>
      <c r="BQ122" s="193">
        <v>1.0365800000000001</v>
      </c>
      <c r="BR122" s="193">
        <v>0.97340000000000004</v>
      </c>
      <c r="BS122" s="193">
        <v>0.99548000000000003</v>
      </c>
      <c r="BT122" s="193">
        <v>1.0087299999999999</v>
      </c>
      <c r="BU122" s="193">
        <v>1.04511</v>
      </c>
      <c r="BV122" s="193">
        <v>1.0821799999999999</v>
      </c>
      <c r="BW122" s="193">
        <v>1.07206</v>
      </c>
      <c r="BX122" s="193">
        <v>1.0529299999999999</v>
      </c>
      <c r="BY122" s="193">
        <v>1.0693600000000001</v>
      </c>
      <c r="BZ122" s="193">
        <v>1.0740099999999999</v>
      </c>
      <c r="CA122" s="193">
        <v>1.0617700000000001</v>
      </c>
      <c r="CB122" s="193">
        <v>1.11046</v>
      </c>
      <c r="CC122" s="193">
        <v>1.18767</v>
      </c>
      <c r="CD122" s="193">
        <v>1.3123199999999999</v>
      </c>
      <c r="CE122" s="193">
        <v>1.3207199999999999</v>
      </c>
      <c r="CF122" s="193">
        <v>1.31812</v>
      </c>
      <c r="CG122" s="193">
        <v>1.1801299999999999</v>
      </c>
      <c r="CH122" s="193">
        <v>1.03932</v>
      </c>
      <c r="CI122" s="193">
        <v>1.0920399999999999</v>
      </c>
      <c r="CJ122" s="193">
        <v>1.0672900000000001</v>
      </c>
      <c r="CK122" s="193">
        <v>1.0057400000000001</v>
      </c>
      <c r="CL122" s="193">
        <v>1.1728099999999999</v>
      </c>
      <c r="CM122" s="193">
        <v>1.3481399999999999</v>
      </c>
      <c r="CN122" s="193">
        <v>1.26322</v>
      </c>
      <c r="CO122" s="193">
        <v>1.21709</v>
      </c>
      <c r="CP122" s="193">
        <v>1.3092699999999999</v>
      </c>
      <c r="CQ122" s="193">
        <v>1.34196</v>
      </c>
      <c r="CR122" s="193">
        <v>1.0964400000000001</v>
      </c>
      <c r="CS122" s="193">
        <v>1.1248899999999999</v>
      </c>
      <c r="CT122" s="193">
        <v>1.1275599999999999</v>
      </c>
      <c r="CU122" s="193">
        <v>0.98907999999999996</v>
      </c>
      <c r="CV122" s="193">
        <v>1.0439700000000001</v>
      </c>
      <c r="CW122" s="193">
        <v>0.97030000000000005</v>
      </c>
      <c r="CX122" s="193">
        <v>1.0418700000000001</v>
      </c>
      <c r="CY122" s="193">
        <v>1.0352699999999999</v>
      </c>
      <c r="CZ122" s="193">
        <v>1.02902</v>
      </c>
      <c r="DA122" s="193">
        <v>1.0264599999999999</v>
      </c>
      <c r="DB122" s="193">
        <v>1.13235</v>
      </c>
      <c r="DC122" s="193">
        <v>1.13775</v>
      </c>
      <c r="DD122" s="193">
        <v>1.15117</v>
      </c>
      <c r="DE122" s="193">
        <v>1.19417</v>
      </c>
      <c r="DF122" s="193">
        <v>1.2410699999999999</v>
      </c>
      <c r="DG122" s="193">
        <v>1.2717400000000001</v>
      </c>
      <c r="DH122" s="193">
        <v>1.2996300000000001</v>
      </c>
      <c r="DI122" s="193">
        <v>1.3123899999999999</v>
      </c>
      <c r="DJ122" s="193">
        <v>1.4267399999999999</v>
      </c>
      <c r="DK122" s="193">
        <v>0.96243000000000001</v>
      </c>
      <c r="DL122" s="193">
        <v>0.96718000000000004</v>
      </c>
      <c r="DM122" s="193">
        <v>0.96664000000000005</v>
      </c>
      <c r="DN122" s="193">
        <v>0.99412</v>
      </c>
      <c r="DO122" s="193">
        <v>0.99358000000000002</v>
      </c>
      <c r="DP122" s="193">
        <v>0.99231999999999998</v>
      </c>
      <c r="DQ122" s="193">
        <v>0.99158999999999997</v>
      </c>
      <c r="DR122" s="193">
        <v>1.12741</v>
      </c>
      <c r="DS122" s="193">
        <v>1.18354</v>
      </c>
      <c r="DT122" s="193">
        <v>1.21827</v>
      </c>
      <c r="DU122" s="193">
        <v>1.28685</v>
      </c>
      <c r="DV122" s="193">
        <v>1.2531399999999999</v>
      </c>
      <c r="DW122" s="193">
        <v>0.96838999999999997</v>
      </c>
      <c r="DX122" s="193">
        <v>1.0086200000000001</v>
      </c>
      <c r="DY122" s="193">
        <v>0.98736999999999997</v>
      </c>
      <c r="DZ122" s="193">
        <v>1.02447</v>
      </c>
      <c r="EA122" s="193">
        <v>1.03894</v>
      </c>
      <c r="EB122" s="193">
        <v>1.04701</v>
      </c>
      <c r="EC122" s="193">
        <v>1.0557099999999999</v>
      </c>
      <c r="ED122" s="193">
        <v>0.87729999999999997</v>
      </c>
      <c r="EE122" s="193">
        <v>0.86609999999999998</v>
      </c>
      <c r="EF122" s="193">
        <v>0.86258000000000001</v>
      </c>
      <c r="EG122" s="193">
        <v>0.86226999999999998</v>
      </c>
      <c r="EH122" s="193">
        <v>1.39161</v>
      </c>
      <c r="EI122" s="193">
        <v>1.3445100000000001</v>
      </c>
      <c r="EJ122" s="193">
        <v>1.2335199999999999</v>
      </c>
      <c r="EK122" s="193">
        <v>1.53451</v>
      </c>
      <c r="EL122" s="193">
        <v>1.5502400000000001</v>
      </c>
      <c r="EM122" s="193">
        <v>1.4107400000000001</v>
      </c>
      <c r="EN122" s="193">
        <v>1.49414</v>
      </c>
      <c r="EO122" s="193">
        <v>1.31839</v>
      </c>
      <c r="EP122" s="193">
        <v>1.1880599999999999</v>
      </c>
      <c r="EQ122" s="193">
        <v>1.11422</v>
      </c>
      <c r="ER122" s="193">
        <v>1.14011</v>
      </c>
      <c r="ES122" s="193">
        <v>0.97557000000000005</v>
      </c>
      <c r="ET122" s="193">
        <v>0.96387</v>
      </c>
      <c r="EU122" s="193"/>
      <c r="EV122" s="193">
        <v>0.98616000000000004</v>
      </c>
      <c r="EW122" s="193">
        <v>0.98675000000000002</v>
      </c>
      <c r="EX122" s="193">
        <v>0.98670999999999998</v>
      </c>
      <c r="EY122" s="193">
        <v>1.1025700000000001</v>
      </c>
      <c r="EZ122" s="193">
        <v>1.10483</v>
      </c>
      <c r="FA122" s="193">
        <v>1.11385</v>
      </c>
      <c r="FB122" s="193">
        <v>1.1169500000000001</v>
      </c>
      <c r="FC122" s="193">
        <v>1.1084700000000001</v>
      </c>
      <c r="FD122" s="193">
        <v>1.2098199999999999</v>
      </c>
      <c r="FE122" s="193">
        <v>1.26976</v>
      </c>
      <c r="FF122" s="193">
        <v>1.3158300000000001</v>
      </c>
      <c r="FG122" s="193">
        <v>1.3716999999999999</v>
      </c>
      <c r="FH122" s="193">
        <v>1.4165000000000001</v>
      </c>
      <c r="FI122" s="193">
        <v>1.2839700000000001</v>
      </c>
      <c r="FJ122" s="193">
        <v>1.3654599999999999</v>
      </c>
      <c r="FK122" s="193">
        <v>1.4088099999999999</v>
      </c>
      <c r="FL122" s="193">
        <v>1.1377999999999999</v>
      </c>
      <c r="FM122" s="193">
        <v>1.1443300000000001</v>
      </c>
      <c r="FN122" s="193">
        <v>1.0275300000000001</v>
      </c>
      <c r="FO122" s="193">
        <v>0.91796</v>
      </c>
      <c r="FP122" s="193">
        <v>1.0117799999999999</v>
      </c>
      <c r="FQ122" s="193">
        <v>1.0501100000000001</v>
      </c>
      <c r="FR122" s="193">
        <v>1.0468999999999999</v>
      </c>
      <c r="FS122" s="193">
        <v>1.11849</v>
      </c>
      <c r="FT122" s="193">
        <v>1.1113</v>
      </c>
      <c r="FU122" s="193">
        <v>1.0686899999999999</v>
      </c>
      <c r="FV122" s="193">
        <v>0.94938</v>
      </c>
      <c r="FW122" s="193">
        <v>0.98004000000000002</v>
      </c>
      <c r="FX122" s="193">
        <v>1.3936500000000001</v>
      </c>
      <c r="FY122" s="193">
        <v>1.05155</v>
      </c>
      <c r="FZ122" s="193">
        <v>1.09368</v>
      </c>
      <c r="GA122" s="193">
        <v>1.0022</v>
      </c>
      <c r="GB122" s="193">
        <v>1.2379</v>
      </c>
      <c r="GC122" s="193">
        <v>1.1095900000000001</v>
      </c>
      <c r="GD122" s="193">
        <v>0.92544999999999999</v>
      </c>
      <c r="GE122" s="193">
        <v>0.99295999999999995</v>
      </c>
      <c r="GF122" s="193">
        <v>1.09711</v>
      </c>
    </row>
    <row r="123" spans="1:188" s="108" customFormat="1">
      <c r="A123" s="29">
        <v>44893</v>
      </c>
      <c r="B123" s="193">
        <v>1.1790400000000001</v>
      </c>
      <c r="C123" s="193">
        <v>1.3840699999999999</v>
      </c>
      <c r="D123" s="193">
        <v>1.38916</v>
      </c>
      <c r="E123" s="193">
        <v>1.30532</v>
      </c>
      <c r="F123" s="193">
        <v>1.3430800000000001</v>
      </c>
      <c r="G123" s="193">
        <v>1.2289600000000001</v>
      </c>
      <c r="H123" s="193">
        <v>1.2530699999999999</v>
      </c>
      <c r="I123" s="193">
        <v>1.1632199999999999</v>
      </c>
      <c r="J123" s="193">
        <v>1.17943</v>
      </c>
      <c r="K123" s="193">
        <v>1.3065899999999999</v>
      </c>
      <c r="L123" s="193">
        <v>0.90439999999999998</v>
      </c>
      <c r="M123" s="193">
        <v>0.91496</v>
      </c>
      <c r="N123" s="193">
        <v>0.97907999999999995</v>
      </c>
      <c r="O123" s="193">
        <v>0.91303000000000001</v>
      </c>
      <c r="P123" s="193">
        <v>0.97862000000000005</v>
      </c>
      <c r="Q123" s="193">
        <v>1.0048900000000001</v>
      </c>
      <c r="R123" s="193">
        <v>1.0080499999999999</v>
      </c>
      <c r="S123" s="193">
        <v>1.00624</v>
      </c>
      <c r="T123" s="193">
        <v>1.0057199999999999</v>
      </c>
      <c r="U123" s="193">
        <v>1.01064</v>
      </c>
      <c r="V123" s="193">
        <v>1.0103899999999999</v>
      </c>
      <c r="W123" s="193">
        <v>1.0090699999999999</v>
      </c>
      <c r="X123" s="193">
        <v>1.0077100000000001</v>
      </c>
      <c r="Y123" s="193">
        <v>1.4099299999999999</v>
      </c>
      <c r="Z123" s="193">
        <v>1.38636</v>
      </c>
      <c r="AA123" s="193">
        <v>1.35684</v>
      </c>
      <c r="AB123" s="193">
        <v>1.28501</v>
      </c>
      <c r="AC123" s="193">
        <v>1.23177</v>
      </c>
      <c r="AD123" s="193">
        <v>1.18686</v>
      </c>
      <c r="AE123" s="193">
        <v>1.13226</v>
      </c>
      <c r="AF123" s="193">
        <v>1.1654</v>
      </c>
      <c r="AG123" s="193">
        <v>1.3759600000000001</v>
      </c>
      <c r="AH123" s="193">
        <v>1.07586</v>
      </c>
      <c r="AI123" s="193">
        <v>1.20069</v>
      </c>
      <c r="AJ123" s="193">
        <v>1.1837899999999999</v>
      </c>
      <c r="AK123" s="193">
        <v>1.1751499999999999</v>
      </c>
      <c r="AL123" s="193">
        <v>1.1611800000000001</v>
      </c>
      <c r="AM123" s="193">
        <v>1.0816600000000001</v>
      </c>
      <c r="AN123" s="193">
        <v>1.14795</v>
      </c>
      <c r="AO123" s="193">
        <v>1.17563</v>
      </c>
      <c r="AP123" s="193">
        <v>1.1522699999999999</v>
      </c>
      <c r="AQ123" s="193">
        <v>1.1408799999999999</v>
      </c>
      <c r="AR123" s="193">
        <v>1.15873</v>
      </c>
      <c r="AS123" s="193">
        <v>1.18753</v>
      </c>
      <c r="AT123" s="193">
        <v>1.1539200000000001</v>
      </c>
      <c r="AU123" s="193">
        <v>1.18255</v>
      </c>
      <c r="AV123" s="193">
        <v>0.89371</v>
      </c>
      <c r="AW123" s="193">
        <v>0.91256000000000004</v>
      </c>
      <c r="AX123" s="193">
        <v>1.0326299999999999</v>
      </c>
      <c r="AY123" s="193">
        <v>1.04508</v>
      </c>
      <c r="AZ123" s="193">
        <v>1.0540700000000001</v>
      </c>
      <c r="BA123" s="193">
        <v>1.0814900000000001</v>
      </c>
      <c r="BB123" s="193">
        <v>1.0848</v>
      </c>
      <c r="BC123" s="193">
        <v>1.07965</v>
      </c>
      <c r="BD123" s="193">
        <v>1.06575</v>
      </c>
      <c r="BE123" s="193">
        <v>1.04817</v>
      </c>
      <c r="BF123" s="193">
        <v>1.02264</v>
      </c>
      <c r="BG123" s="193">
        <v>0.89293</v>
      </c>
      <c r="BH123" s="193">
        <v>0.88324999999999998</v>
      </c>
      <c r="BI123" s="193">
        <v>1.1498200000000001</v>
      </c>
      <c r="BJ123" s="193">
        <v>1.1882200000000001</v>
      </c>
      <c r="BK123" s="193">
        <v>1.19783</v>
      </c>
      <c r="BL123" s="193">
        <v>1.20082</v>
      </c>
      <c r="BM123" s="193">
        <v>1.18703</v>
      </c>
      <c r="BN123" s="193">
        <v>0.85629</v>
      </c>
      <c r="BO123" s="193">
        <v>1.0207299999999999</v>
      </c>
      <c r="BP123" s="193">
        <v>1.03349</v>
      </c>
      <c r="BQ123" s="193">
        <v>1.03356</v>
      </c>
      <c r="BR123" s="193">
        <v>0.97306999999999999</v>
      </c>
      <c r="BS123" s="193">
        <v>0.99507000000000001</v>
      </c>
      <c r="BT123" s="193">
        <v>1.00831</v>
      </c>
      <c r="BU123" s="193">
        <v>1.04464</v>
      </c>
      <c r="BV123" s="193">
        <v>1.08165</v>
      </c>
      <c r="BW123" s="193">
        <v>1.07159</v>
      </c>
      <c r="BX123" s="193">
        <v>1.056</v>
      </c>
      <c r="BY123" s="193">
        <v>1.0736300000000001</v>
      </c>
      <c r="BZ123" s="193">
        <v>1.07856</v>
      </c>
      <c r="CA123" s="193">
        <v>1.06626</v>
      </c>
      <c r="CB123" s="193">
        <v>1.1105100000000001</v>
      </c>
      <c r="CC123" s="193">
        <v>1.18784</v>
      </c>
      <c r="CD123" s="193">
        <v>1.3120799999999999</v>
      </c>
      <c r="CE123" s="193">
        <v>1.32037</v>
      </c>
      <c r="CF123" s="193">
        <v>1.31768</v>
      </c>
      <c r="CG123" s="193">
        <v>1.1797299999999999</v>
      </c>
      <c r="CH123" s="193">
        <v>1.0394600000000001</v>
      </c>
      <c r="CI123" s="193">
        <v>1.0922000000000001</v>
      </c>
      <c r="CJ123" s="193">
        <v>1.0674300000000001</v>
      </c>
      <c r="CK123" s="193">
        <v>1.00535</v>
      </c>
      <c r="CL123" s="193">
        <v>1.1727099999999999</v>
      </c>
      <c r="CM123" s="193">
        <v>1.3463099999999999</v>
      </c>
      <c r="CN123" s="193">
        <v>1.2623599999999999</v>
      </c>
      <c r="CO123" s="193">
        <v>1.2165900000000001</v>
      </c>
      <c r="CP123" s="193">
        <v>1.3080000000000001</v>
      </c>
      <c r="CQ123" s="193">
        <v>1.3403799999999999</v>
      </c>
      <c r="CR123" s="193">
        <v>1.0962799999999999</v>
      </c>
      <c r="CS123" s="193">
        <v>1.1243700000000001</v>
      </c>
      <c r="CT123" s="193">
        <v>1.12599</v>
      </c>
      <c r="CU123" s="193">
        <v>0.98834999999999995</v>
      </c>
      <c r="CV123" s="193">
        <v>1.0426299999999999</v>
      </c>
      <c r="CW123" s="193">
        <v>0.96884000000000003</v>
      </c>
      <c r="CX123" s="193">
        <v>1.0389900000000001</v>
      </c>
      <c r="CY123" s="193">
        <v>1.0329900000000001</v>
      </c>
      <c r="CZ123" s="193">
        <v>1.0279</v>
      </c>
      <c r="DA123" s="193">
        <v>1.0258100000000001</v>
      </c>
      <c r="DB123" s="193">
        <v>1.13202</v>
      </c>
      <c r="DC123" s="193">
        <v>1.1374</v>
      </c>
      <c r="DD123" s="193">
        <v>1.1506700000000001</v>
      </c>
      <c r="DE123" s="193">
        <v>1.1936599999999999</v>
      </c>
      <c r="DF123" s="193">
        <v>1.2405600000000001</v>
      </c>
      <c r="DG123" s="193">
        <v>1.27118</v>
      </c>
      <c r="DH123" s="193">
        <v>1.2990600000000001</v>
      </c>
      <c r="DI123" s="193">
        <v>1.3118300000000001</v>
      </c>
      <c r="DJ123" s="193">
        <v>1.42241</v>
      </c>
      <c r="DK123" s="193">
        <v>0.96179999999999999</v>
      </c>
      <c r="DL123" s="193">
        <v>0.96641999999999995</v>
      </c>
      <c r="DM123" s="193">
        <v>0.96584999999999999</v>
      </c>
      <c r="DN123" s="193">
        <v>0.99382999999999999</v>
      </c>
      <c r="DO123" s="193">
        <v>0.99178999999999995</v>
      </c>
      <c r="DP123" s="193">
        <v>0.99011000000000005</v>
      </c>
      <c r="DQ123" s="193">
        <v>0.98917999999999995</v>
      </c>
      <c r="DR123" s="193">
        <v>1.1258300000000001</v>
      </c>
      <c r="DS123" s="193">
        <v>1.1815500000000001</v>
      </c>
      <c r="DT123" s="193">
        <v>1.2158</v>
      </c>
      <c r="DU123" s="193">
        <v>1.28409</v>
      </c>
      <c r="DV123" s="193">
        <v>1.25047</v>
      </c>
      <c r="DW123" s="193">
        <v>0.96631</v>
      </c>
      <c r="DX123" s="193">
        <v>1.0066900000000001</v>
      </c>
      <c r="DY123" s="193">
        <v>0.98575000000000002</v>
      </c>
      <c r="DZ123" s="193">
        <v>1.0223</v>
      </c>
      <c r="EA123" s="193">
        <v>1.0365500000000001</v>
      </c>
      <c r="EB123" s="193">
        <v>1.0444800000000001</v>
      </c>
      <c r="EC123" s="193">
        <v>1.05305</v>
      </c>
      <c r="ED123" s="193">
        <v>0.87731000000000003</v>
      </c>
      <c r="EE123" s="193">
        <v>0.86611000000000005</v>
      </c>
      <c r="EF123" s="193">
        <v>0.86258000000000001</v>
      </c>
      <c r="EG123" s="193">
        <v>0.86226999999999998</v>
      </c>
      <c r="EH123" s="193">
        <v>1.3922300000000001</v>
      </c>
      <c r="EI123" s="193">
        <v>1.3449199999999999</v>
      </c>
      <c r="EJ123" s="193">
        <v>1.2336400000000001</v>
      </c>
      <c r="EK123" s="193">
        <v>1.5347500000000001</v>
      </c>
      <c r="EL123" s="193">
        <v>1.5504</v>
      </c>
      <c r="EM123" s="193">
        <v>1.4114599999999999</v>
      </c>
      <c r="EN123" s="193">
        <v>1.4945600000000001</v>
      </c>
      <c r="EO123" s="193">
        <v>1.3192999999999999</v>
      </c>
      <c r="EP123" s="193">
        <v>1.1890799999999999</v>
      </c>
      <c r="EQ123" s="193">
        <v>1.1147899999999999</v>
      </c>
      <c r="ER123" s="193">
        <v>1.14012</v>
      </c>
      <c r="ES123" s="193">
        <v>0.97497999999999996</v>
      </c>
      <c r="ET123" s="193">
        <v>0.96218000000000004</v>
      </c>
      <c r="EU123" s="193"/>
      <c r="EV123" s="193">
        <v>0.98602000000000001</v>
      </c>
      <c r="EW123" s="193">
        <v>0.98645000000000005</v>
      </c>
      <c r="EX123" s="193">
        <v>0.98629999999999995</v>
      </c>
      <c r="EY123" s="193">
        <v>1.0988</v>
      </c>
      <c r="EZ123" s="193">
        <v>1.1014900000000001</v>
      </c>
      <c r="FA123" s="193">
        <v>1.11022</v>
      </c>
      <c r="FB123" s="193">
        <v>1.1139699999999999</v>
      </c>
      <c r="FC123" s="193">
        <v>1.1057900000000001</v>
      </c>
      <c r="FD123" s="193">
        <v>1.2101299999999999</v>
      </c>
      <c r="FE123" s="193">
        <v>1.26996</v>
      </c>
      <c r="FF123" s="193">
        <v>1.31589</v>
      </c>
      <c r="FG123" s="193">
        <v>1.37164</v>
      </c>
      <c r="FH123" s="193">
        <v>1.41629</v>
      </c>
      <c r="FI123" s="193">
        <v>1.2844599999999999</v>
      </c>
      <c r="FJ123" s="193">
        <v>1.36598</v>
      </c>
      <c r="FK123" s="193">
        <v>1.4091</v>
      </c>
      <c r="FL123" s="193">
        <v>1.14147</v>
      </c>
      <c r="FM123" s="193">
        <v>1.14805</v>
      </c>
      <c r="FN123" s="193">
        <v>1.02983</v>
      </c>
      <c r="FO123" s="193">
        <v>0.92003999999999997</v>
      </c>
      <c r="FP123" s="193">
        <v>1.01118</v>
      </c>
      <c r="FQ123" s="193">
        <v>1.0499700000000001</v>
      </c>
      <c r="FR123" s="193">
        <v>1.0467599999999999</v>
      </c>
      <c r="FS123" s="193">
        <v>1.11836</v>
      </c>
      <c r="FT123" s="193">
        <v>1.1112299999999999</v>
      </c>
      <c r="FU123" s="193">
        <v>1.06864</v>
      </c>
      <c r="FV123" s="193">
        <v>0.95077</v>
      </c>
      <c r="FW123" s="193">
        <v>0.98002999999999996</v>
      </c>
      <c r="FX123" s="193">
        <v>1.39299</v>
      </c>
      <c r="FY123" s="193">
        <v>1.0514399999999999</v>
      </c>
      <c r="FZ123" s="193">
        <v>1.0936600000000001</v>
      </c>
      <c r="GA123" s="193">
        <v>1.0024500000000001</v>
      </c>
      <c r="GB123" s="193">
        <v>1.2393000000000001</v>
      </c>
      <c r="GC123" s="193">
        <v>1.11077</v>
      </c>
      <c r="GD123" s="193">
        <v>0.92679999999999996</v>
      </c>
      <c r="GE123" s="193">
        <v>0.99028000000000005</v>
      </c>
      <c r="GF123" s="193">
        <v>1.0954900000000001</v>
      </c>
    </row>
    <row r="124" spans="1:188" s="108" customFormat="1">
      <c r="A124" s="29">
        <v>44894</v>
      </c>
      <c r="B124" s="193">
        <v>1.18211</v>
      </c>
      <c r="C124" s="193">
        <v>1.38785</v>
      </c>
      <c r="D124" s="193">
        <v>1.3929800000000001</v>
      </c>
      <c r="E124" s="193">
        <v>1.3087800000000001</v>
      </c>
      <c r="F124" s="193">
        <v>1.3467499999999999</v>
      </c>
      <c r="G124" s="193">
        <v>1.2322299999999999</v>
      </c>
      <c r="H124" s="193">
        <v>1.2564200000000001</v>
      </c>
      <c r="I124" s="193">
        <v>1.1662999999999999</v>
      </c>
      <c r="J124" s="193">
        <v>1.18265</v>
      </c>
      <c r="K124" s="193">
        <v>1.3210999999999999</v>
      </c>
      <c r="L124" s="193">
        <v>0.90681999999999996</v>
      </c>
      <c r="M124" s="193">
        <v>0.91759999999999997</v>
      </c>
      <c r="N124" s="193">
        <v>0.99006000000000005</v>
      </c>
      <c r="O124" s="193">
        <v>0.91566000000000003</v>
      </c>
      <c r="P124" s="193">
        <v>0.98943999999999999</v>
      </c>
      <c r="Q124" s="193">
        <v>1.0137499999999999</v>
      </c>
      <c r="R124" s="193">
        <v>1.01549</v>
      </c>
      <c r="S124" s="193">
        <v>1.0142500000000001</v>
      </c>
      <c r="T124" s="193">
        <v>1.01423</v>
      </c>
      <c r="U124" s="193">
        <v>1.0161500000000001</v>
      </c>
      <c r="V124" s="193">
        <v>1.01661</v>
      </c>
      <c r="W124" s="193">
        <v>1.0159100000000001</v>
      </c>
      <c r="X124" s="193">
        <v>1.00901</v>
      </c>
      <c r="Y124" s="193">
        <v>1.41228</v>
      </c>
      <c r="Z124" s="193">
        <v>1.3887799999999999</v>
      </c>
      <c r="AA124" s="193">
        <v>1.35931</v>
      </c>
      <c r="AB124" s="193">
        <v>1.2874300000000001</v>
      </c>
      <c r="AC124" s="193">
        <v>1.2340599999999999</v>
      </c>
      <c r="AD124" s="193">
        <v>1.1890799999999999</v>
      </c>
      <c r="AE124" s="193">
        <v>1.13442</v>
      </c>
      <c r="AF124" s="193">
        <v>1.1672199999999999</v>
      </c>
      <c r="AG124" s="193">
        <v>1.39317</v>
      </c>
      <c r="AH124" s="193">
        <v>1.0775399999999999</v>
      </c>
      <c r="AI124" s="193">
        <v>1.2027099999999999</v>
      </c>
      <c r="AJ124" s="193">
        <v>1.18574</v>
      </c>
      <c r="AK124" s="193">
        <v>1.17686</v>
      </c>
      <c r="AL124" s="193">
        <v>1.16283</v>
      </c>
      <c r="AM124" s="193">
        <v>1.08277</v>
      </c>
      <c r="AN124" s="193">
        <v>1.1497599999999999</v>
      </c>
      <c r="AO124" s="193">
        <v>1.1774500000000001</v>
      </c>
      <c r="AP124" s="193">
        <v>1.1536299999999999</v>
      </c>
      <c r="AQ124" s="193">
        <v>1.14219</v>
      </c>
      <c r="AR124" s="193">
        <v>1.16069</v>
      </c>
      <c r="AS124" s="193">
        <v>1.1894899999999999</v>
      </c>
      <c r="AT124" s="193">
        <v>1.1558200000000001</v>
      </c>
      <c r="AU124" s="193">
        <v>1.1844600000000001</v>
      </c>
      <c r="AV124" s="193">
        <v>0.89522999999999997</v>
      </c>
      <c r="AW124" s="193">
        <v>0.91364000000000001</v>
      </c>
      <c r="AX124" s="193">
        <v>1.03769</v>
      </c>
      <c r="AY124" s="193">
        <v>1.0527599999999999</v>
      </c>
      <c r="AZ124" s="193">
        <v>1.06447</v>
      </c>
      <c r="BA124" s="193">
        <v>1.0833900000000001</v>
      </c>
      <c r="BB124" s="193">
        <v>1.0865899999999999</v>
      </c>
      <c r="BC124" s="193">
        <v>1.0812600000000001</v>
      </c>
      <c r="BD124" s="193">
        <v>1.0671600000000001</v>
      </c>
      <c r="BE124" s="193">
        <v>1.0493600000000001</v>
      </c>
      <c r="BF124" s="193">
        <v>1.0236499999999999</v>
      </c>
      <c r="BG124" s="193">
        <v>0.89237999999999995</v>
      </c>
      <c r="BH124" s="193">
        <v>0.88273999999999997</v>
      </c>
      <c r="BI124" s="193">
        <v>1.15194</v>
      </c>
      <c r="BJ124" s="193">
        <v>1.1903600000000001</v>
      </c>
      <c r="BK124" s="193">
        <v>1.2001900000000001</v>
      </c>
      <c r="BL124" s="193">
        <v>1.2033100000000001</v>
      </c>
      <c r="BM124" s="193">
        <v>1.18954</v>
      </c>
      <c r="BN124" s="193">
        <v>0.85816999999999999</v>
      </c>
      <c r="BO124" s="193">
        <v>1.03257</v>
      </c>
      <c r="BP124" s="193">
        <v>1.0459099999999999</v>
      </c>
      <c r="BQ124" s="193">
        <v>1.0459400000000001</v>
      </c>
      <c r="BR124" s="193">
        <v>0.97416999999999998</v>
      </c>
      <c r="BS124" s="193">
        <v>0.99619000000000002</v>
      </c>
      <c r="BT124" s="193">
        <v>1.0095499999999999</v>
      </c>
      <c r="BU124" s="193">
        <v>1.0459799999999999</v>
      </c>
      <c r="BV124" s="193">
        <v>1.08327</v>
      </c>
      <c r="BW124" s="193">
        <v>1.07308</v>
      </c>
      <c r="BX124" s="193">
        <v>1.0623199999999999</v>
      </c>
      <c r="BY124" s="193">
        <v>1.08179</v>
      </c>
      <c r="BZ124" s="193">
        <v>1.0872900000000001</v>
      </c>
      <c r="CA124" s="193">
        <v>1.0748599999999999</v>
      </c>
      <c r="CB124" s="193">
        <v>1.1111</v>
      </c>
      <c r="CC124" s="193">
        <v>1.18895</v>
      </c>
      <c r="CD124" s="193">
        <v>1.31365</v>
      </c>
      <c r="CE124" s="193">
        <v>1.3221700000000001</v>
      </c>
      <c r="CF124" s="193">
        <v>1.3196399999999999</v>
      </c>
      <c r="CG124" s="193">
        <v>1.1815100000000001</v>
      </c>
      <c r="CH124" s="193">
        <v>1.0394000000000001</v>
      </c>
      <c r="CI124" s="193">
        <v>1.0924400000000001</v>
      </c>
      <c r="CJ124" s="193">
        <v>1.0674600000000001</v>
      </c>
      <c r="CK124" s="193">
        <v>1.00712</v>
      </c>
      <c r="CL124" s="193">
        <v>1.1771799999999999</v>
      </c>
      <c r="CM124" s="193">
        <v>1.35693</v>
      </c>
      <c r="CN124" s="193">
        <v>1.26979</v>
      </c>
      <c r="CO124" s="193">
        <v>1.2226300000000001</v>
      </c>
      <c r="CP124" s="193">
        <v>1.3170200000000001</v>
      </c>
      <c r="CQ124" s="193">
        <v>1.35036</v>
      </c>
      <c r="CR124" s="193">
        <v>1.1004499999999999</v>
      </c>
      <c r="CS124" s="193">
        <v>1.1299399999999999</v>
      </c>
      <c r="CT124" s="193">
        <v>1.1349899999999999</v>
      </c>
      <c r="CU124" s="193">
        <v>0.99414000000000002</v>
      </c>
      <c r="CV124" s="193">
        <v>1.0503400000000001</v>
      </c>
      <c r="CW124" s="193">
        <v>0.97653999999999996</v>
      </c>
      <c r="CX124" s="193">
        <v>1.04725</v>
      </c>
      <c r="CY124" s="193">
        <v>1.03996</v>
      </c>
      <c r="CZ124" s="193">
        <v>1.0331300000000001</v>
      </c>
      <c r="DA124" s="193">
        <v>1.0306299999999999</v>
      </c>
      <c r="DB124" s="193">
        <v>1.1334</v>
      </c>
      <c r="DC124" s="193">
        <v>1.1385700000000001</v>
      </c>
      <c r="DD124" s="193">
        <v>1.15255</v>
      </c>
      <c r="DE124" s="193">
        <v>1.1955199999999999</v>
      </c>
      <c r="DF124" s="193">
        <v>1.24258</v>
      </c>
      <c r="DG124" s="193">
        <v>1.2734099999999999</v>
      </c>
      <c r="DH124" s="193">
        <v>1.3012900000000001</v>
      </c>
      <c r="DI124" s="193">
        <v>1.3141799999999999</v>
      </c>
      <c r="DJ124" s="193">
        <v>1.43845</v>
      </c>
      <c r="DK124" s="193">
        <v>0.96435999999999999</v>
      </c>
      <c r="DL124" s="193">
        <v>0.96940999999999999</v>
      </c>
      <c r="DM124" s="193">
        <v>0.96894000000000002</v>
      </c>
      <c r="DN124" s="193">
        <v>0.99533000000000005</v>
      </c>
      <c r="DO124" s="193">
        <v>0.99539999999999995</v>
      </c>
      <c r="DP124" s="193">
        <v>0.99424000000000001</v>
      </c>
      <c r="DQ124" s="193">
        <v>0.99358999999999997</v>
      </c>
      <c r="DR124" s="193">
        <v>1.1332199999999999</v>
      </c>
      <c r="DS124" s="193">
        <v>1.1900999999999999</v>
      </c>
      <c r="DT124" s="193">
        <v>1.2256199999999999</v>
      </c>
      <c r="DU124" s="193">
        <v>1.29522</v>
      </c>
      <c r="DV124" s="193">
        <v>1.2610300000000001</v>
      </c>
      <c r="DW124" s="193">
        <v>0.97482999999999997</v>
      </c>
      <c r="DX124" s="193">
        <v>1.01397</v>
      </c>
      <c r="DY124" s="193">
        <v>0.99172000000000005</v>
      </c>
      <c r="DZ124" s="193">
        <v>1.0305899999999999</v>
      </c>
      <c r="EA124" s="193">
        <v>1.04579</v>
      </c>
      <c r="EB124" s="193">
        <v>1.05437</v>
      </c>
      <c r="EC124" s="193">
        <v>1.06348</v>
      </c>
      <c r="ED124" s="193">
        <v>0.87853000000000003</v>
      </c>
      <c r="EE124" s="193">
        <v>0.86768999999999996</v>
      </c>
      <c r="EF124" s="193">
        <v>0.86460000000000004</v>
      </c>
      <c r="EG124" s="193">
        <v>0.86451</v>
      </c>
      <c r="EH124" s="193">
        <v>1.3933500000000001</v>
      </c>
      <c r="EI124" s="193">
        <v>1.3462000000000001</v>
      </c>
      <c r="EJ124" s="193">
        <v>1.2348399999999999</v>
      </c>
      <c r="EK124" s="193">
        <v>1.53911</v>
      </c>
      <c r="EL124" s="193">
        <v>1.5550900000000001</v>
      </c>
      <c r="EM124" s="193">
        <v>1.41415</v>
      </c>
      <c r="EN124" s="193">
        <v>1.49841</v>
      </c>
      <c r="EO124" s="193">
        <v>1.32114</v>
      </c>
      <c r="EP124" s="193">
        <v>1.19031</v>
      </c>
      <c r="EQ124" s="193">
        <v>1.11557</v>
      </c>
      <c r="ER124" s="193">
        <v>1.1445399999999999</v>
      </c>
      <c r="ES124" s="193">
        <v>0.97753000000000001</v>
      </c>
      <c r="ET124" s="193">
        <v>0.96643999999999997</v>
      </c>
      <c r="EU124" s="193"/>
      <c r="EV124" s="193">
        <v>0.98807</v>
      </c>
      <c r="EW124" s="193">
        <v>0.98914000000000002</v>
      </c>
      <c r="EX124" s="193">
        <v>0.98928000000000005</v>
      </c>
      <c r="EY124" s="193">
        <v>1.10588</v>
      </c>
      <c r="EZ124" s="193">
        <v>1.10859</v>
      </c>
      <c r="FA124" s="193">
        <v>1.11768</v>
      </c>
      <c r="FB124" s="193">
        <v>1.1211199999999999</v>
      </c>
      <c r="FC124" s="193">
        <v>1.11354</v>
      </c>
      <c r="FD124" s="193">
        <v>1.2109099999999999</v>
      </c>
      <c r="FE124" s="193">
        <v>1.27098</v>
      </c>
      <c r="FF124" s="193">
        <v>1.31718</v>
      </c>
      <c r="FG124" s="193">
        <v>1.37321</v>
      </c>
      <c r="FH124" s="193">
        <v>1.41814</v>
      </c>
      <c r="FI124" s="193">
        <v>1.2856000000000001</v>
      </c>
      <c r="FJ124" s="193">
        <v>1.3671899999999999</v>
      </c>
      <c r="FK124" s="193">
        <v>1.41048</v>
      </c>
      <c r="FL124" s="193">
        <v>1.14489</v>
      </c>
      <c r="FM124" s="193">
        <v>1.1514899999999999</v>
      </c>
      <c r="FN124" s="193">
        <v>1.03287</v>
      </c>
      <c r="FO124" s="193">
        <v>0.92276000000000002</v>
      </c>
      <c r="FP124" s="193">
        <v>1.01573</v>
      </c>
      <c r="FQ124" s="193">
        <v>1.05108</v>
      </c>
      <c r="FR124" s="193">
        <v>1.0478799999999999</v>
      </c>
      <c r="FS124" s="193">
        <v>1.1204499999999999</v>
      </c>
      <c r="FT124" s="193">
        <v>1.1139699999999999</v>
      </c>
      <c r="FU124" s="193">
        <v>1.0711999999999999</v>
      </c>
      <c r="FV124" s="193">
        <v>0.95167999999999997</v>
      </c>
      <c r="FW124" s="193">
        <v>0.98224999999999996</v>
      </c>
      <c r="FX124" s="193">
        <v>1.3926799999999999</v>
      </c>
      <c r="FY124" s="193">
        <v>1.0535099999999999</v>
      </c>
      <c r="FZ124" s="193">
        <v>1.09524</v>
      </c>
      <c r="GA124" s="193">
        <v>1.0026200000000001</v>
      </c>
      <c r="GB124" s="193">
        <v>1.2403500000000001</v>
      </c>
      <c r="GC124" s="193">
        <v>1.11168</v>
      </c>
      <c r="GD124" s="193">
        <v>0.92778000000000005</v>
      </c>
      <c r="GE124" s="193">
        <v>1.0043200000000001</v>
      </c>
      <c r="GF124" s="193">
        <v>1.1034900000000001</v>
      </c>
    </row>
    <row r="125" spans="1:188" s="108" customFormat="1">
      <c r="A125" s="29">
        <v>44895</v>
      </c>
      <c r="B125" s="193">
        <v>1.1762300000000001</v>
      </c>
      <c r="C125" s="193">
        <v>1.37683</v>
      </c>
      <c r="D125" s="193">
        <v>1.38148</v>
      </c>
      <c r="E125" s="193">
        <v>1.30016</v>
      </c>
      <c r="F125" s="193">
        <v>1.3368</v>
      </c>
      <c r="G125" s="193">
        <v>1.2259</v>
      </c>
      <c r="H125" s="193">
        <v>1.24925</v>
      </c>
      <c r="I125" s="193">
        <v>1.16032</v>
      </c>
      <c r="J125" s="193">
        <v>1.1732499999999999</v>
      </c>
      <c r="K125" s="193">
        <v>1.302</v>
      </c>
      <c r="L125" s="193">
        <v>0.89964</v>
      </c>
      <c r="M125" s="193">
        <v>0.91061999999999999</v>
      </c>
      <c r="N125" s="193">
        <v>0.97567000000000004</v>
      </c>
      <c r="O125" s="193">
        <v>0.90878000000000003</v>
      </c>
      <c r="P125" s="193">
        <v>0.97529999999999994</v>
      </c>
      <c r="Q125" s="193">
        <v>0.99385999999999997</v>
      </c>
      <c r="R125" s="193">
        <v>0.99824999999999997</v>
      </c>
      <c r="S125" s="193">
        <v>0.99594000000000005</v>
      </c>
      <c r="T125" s="193">
        <v>0.995</v>
      </c>
      <c r="U125" s="193">
        <v>1.0027699999999999</v>
      </c>
      <c r="V125" s="193">
        <v>1.0017499999999999</v>
      </c>
      <c r="W125" s="193">
        <v>0.99982000000000004</v>
      </c>
      <c r="X125" s="193">
        <v>0.99978999999999996</v>
      </c>
      <c r="Y125" s="193">
        <v>1.3972500000000001</v>
      </c>
      <c r="Z125" s="193">
        <v>1.3742399999999999</v>
      </c>
      <c r="AA125" s="193">
        <v>1.3454200000000001</v>
      </c>
      <c r="AB125" s="193">
        <v>1.2758</v>
      </c>
      <c r="AC125" s="193">
        <v>1.2254</v>
      </c>
      <c r="AD125" s="193">
        <v>1.1818299999999999</v>
      </c>
      <c r="AE125" s="193">
        <v>1.12751</v>
      </c>
      <c r="AF125" s="193">
        <v>1.1546799999999999</v>
      </c>
      <c r="AG125" s="193">
        <v>1.36557</v>
      </c>
      <c r="AH125" s="193">
        <v>1.0658000000000001</v>
      </c>
      <c r="AI125" s="193">
        <v>1.1904600000000001</v>
      </c>
      <c r="AJ125" s="193">
        <v>1.1739299999999999</v>
      </c>
      <c r="AK125" s="193">
        <v>1.1667700000000001</v>
      </c>
      <c r="AL125" s="193">
        <v>1.15313</v>
      </c>
      <c r="AM125" s="193">
        <v>1.0768800000000001</v>
      </c>
      <c r="AN125" s="193">
        <v>1.1387100000000001</v>
      </c>
      <c r="AO125" s="193">
        <v>1.1664300000000001</v>
      </c>
      <c r="AP125" s="193">
        <v>1.14621</v>
      </c>
      <c r="AQ125" s="193">
        <v>1.1350499999999999</v>
      </c>
      <c r="AR125" s="193">
        <v>1.1487099999999999</v>
      </c>
      <c r="AS125" s="193">
        <v>1.1775199999999999</v>
      </c>
      <c r="AT125" s="193">
        <v>1.14415</v>
      </c>
      <c r="AU125" s="193">
        <v>1.1728099999999999</v>
      </c>
      <c r="AV125" s="193">
        <v>0.88602999999999998</v>
      </c>
      <c r="AW125" s="193">
        <v>0.90774999999999995</v>
      </c>
      <c r="AX125" s="193">
        <v>1.02464</v>
      </c>
      <c r="AY125" s="193">
        <v>1.0361899999999999</v>
      </c>
      <c r="AZ125" s="193">
        <v>1.0441199999999999</v>
      </c>
      <c r="BA125" s="193">
        <v>1.0706500000000001</v>
      </c>
      <c r="BB125" s="193">
        <v>1.0741799999999999</v>
      </c>
      <c r="BC125" s="193">
        <v>1.0691900000000001</v>
      </c>
      <c r="BD125" s="193">
        <v>1.05626</v>
      </c>
      <c r="BE125" s="193">
        <v>1.03989</v>
      </c>
      <c r="BF125" s="193">
        <v>1.0157400000000001</v>
      </c>
      <c r="BG125" s="193">
        <v>0.88710999999999995</v>
      </c>
      <c r="BH125" s="193">
        <v>0.87570000000000003</v>
      </c>
      <c r="BI125" s="193">
        <v>1.14211</v>
      </c>
      <c r="BJ125" s="193">
        <v>1.1785000000000001</v>
      </c>
      <c r="BK125" s="193">
        <v>1.18672</v>
      </c>
      <c r="BL125" s="193">
        <v>1.18872</v>
      </c>
      <c r="BM125" s="193">
        <v>1.1746300000000001</v>
      </c>
      <c r="BN125" s="193">
        <v>0.84679000000000004</v>
      </c>
      <c r="BO125" s="193">
        <v>1.0143500000000001</v>
      </c>
      <c r="BP125" s="193">
        <v>1.0250600000000001</v>
      </c>
      <c r="BQ125" s="193">
        <v>1.0247599999999999</v>
      </c>
      <c r="BR125" s="193">
        <v>0.96753999999999996</v>
      </c>
      <c r="BS125" s="193">
        <v>0.98719999999999997</v>
      </c>
      <c r="BT125" s="193">
        <v>0.99946999999999997</v>
      </c>
      <c r="BU125" s="193">
        <v>1.0347299999999999</v>
      </c>
      <c r="BV125" s="193">
        <v>1.0712200000000001</v>
      </c>
      <c r="BW125" s="193">
        <v>1.0610999999999999</v>
      </c>
      <c r="BX125" s="193">
        <v>1.0589900000000001</v>
      </c>
      <c r="BY125" s="193">
        <v>1.0776699999999999</v>
      </c>
      <c r="BZ125" s="193">
        <v>1.0829500000000001</v>
      </c>
      <c r="CA125" s="193">
        <v>1.0706500000000001</v>
      </c>
      <c r="CB125" s="193">
        <v>1.1045400000000001</v>
      </c>
      <c r="CC125" s="193">
        <v>1.1790499999999999</v>
      </c>
      <c r="CD125" s="193">
        <v>1.30196</v>
      </c>
      <c r="CE125" s="193">
        <v>1.3090900000000001</v>
      </c>
      <c r="CF125" s="193">
        <v>1.30568</v>
      </c>
      <c r="CG125" s="193">
        <v>1.16855</v>
      </c>
      <c r="CH125" s="193">
        <v>1.02989</v>
      </c>
      <c r="CI125" s="193">
        <v>1.0805100000000001</v>
      </c>
      <c r="CJ125" s="193">
        <v>1.05677</v>
      </c>
      <c r="CK125" s="193">
        <v>0.995</v>
      </c>
      <c r="CL125" s="193">
        <v>1.1702600000000001</v>
      </c>
      <c r="CM125" s="193">
        <v>1.33782</v>
      </c>
      <c r="CN125" s="193">
        <v>1.2572099999999999</v>
      </c>
      <c r="CO125" s="193">
        <v>1.21279</v>
      </c>
      <c r="CP125" s="193">
        <v>1.3013399999999999</v>
      </c>
      <c r="CQ125" s="193">
        <v>1.3326499999999999</v>
      </c>
      <c r="CR125" s="193">
        <v>1.0939300000000001</v>
      </c>
      <c r="CS125" s="193">
        <v>1.1208100000000001</v>
      </c>
      <c r="CT125" s="193">
        <v>1.1187</v>
      </c>
      <c r="CU125" s="193">
        <v>0.98429</v>
      </c>
      <c r="CV125" s="193">
        <v>1.0365500000000001</v>
      </c>
      <c r="CW125" s="193">
        <v>0.96252000000000004</v>
      </c>
      <c r="CX125" s="193">
        <v>1.0314300000000001</v>
      </c>
      <c r="CY125" s="193">
        <v>1.02583</v>
      </c>
      <c r="CZ125" s="193">
        <v>1.0217000000000001</v>
      </c>
      <c r="DA125" s="193">
        <v>1.01999</v>
      </c>
      <c r="DB125" s="193">
        <v>1.1247400000000001</v>
      </c>
      <c r="DC125" s="193">
        <v>1.1292500000000001</v>
      </c>
      <c r="DD125" s="193">
        <v>1.14096</v>
      </c>
      <c r="DE125" s="193">
        <v>1.1826099999999999</v>
      </c>
      <c r="DF125" s="193">
        <v>1.22784</v>
      </c>
      <c r="DG125" s="193">
        <v>1.25749</v>
      </c>
      <c r="DH125" s="193">
        <v>1.28494</v>
      </c>
      <c r="DI125" s="193">
        <v>1.2980100000000001</v>
      </c>
      <c r="DJ125" s="193">
        <v>1.41022</v>
      </c>
      <c r="DK125" s="193">
        <v>0.95387999999999995</v>
      </c>
      <c r="DL125" s="193">
        <v>0.95686000000000004</v>
      </c>
      <c r="DM125" s="193">
        <v>0.95587999999999995</v>
      </c>
      <c r="DN125" s="193">
        <v>0.99017999999999995</v>
      </c>
      <c r="DO125" s="193">
        <v>0.98631000000000002</v>
      </c>
      <c r="DP125" s="193">
        <v>0.98389000000000004</v>
      </c>
      <c r="DQ125" s="193">
        <v>0.98267000000000004</v>
      </c>
      <c r="DR125" s="193">
        <v>1.1205700000000001</v>
      </c>
      <c r="DS125" s="193">
        <v>1.17519</v>
      </c>
      <c r="DT125" s="193">
        <v>1.2092000000000001</v>
      </c>
      <c r="DU125" s="193">
        <v>1.2770600000000001</v>
      </c>
      <c r="DV125" s="193">
        <v>1.24343</v>
      </c>
      <c r="DW125" s="193">
        <v>0.96072999999999997</v>
      </c>
      <c r="DX125" s="193">
        <v>0.99963999999999997</v>
      </c>
      <c r="DY125" s="193">
        <v>0.97948999999999997</v>
      </c>
      <c r="DZ125" s="193">
        <v>1.0146500000000001</v>
      </c>
      <c r="EA125" s="193">
        <v>1.02834</v>
      </c>
      <c r="EB125" s="193">
        <v>1.0358799999999999</v>
      </c>
      <c r="EC125" s="193">
        <v>1.0441400000000001</v>
      </c>
      <c r="ED125" s="193">
        <v>0.873</v>
      </c>
      <c r="EE125" s="193">
        <v>0.86055999999999999</v>
      </c>
      <c r="EF125" s="193">
        <v>0.85565000000000002</v>
      </c>
      <c r="EG125" s="193">
        <v>0.85460999999999998</v>
      </c>
      <c r="EH125" s="193">
        <v>1.3794200000000001</v>
      </c>
      <c r="EI125" s="193">
        <v>1.3344</v>
      </c>
      <c r="EJ125" s="193">
        <v>1.2270700000000001</v>
      </c>
      <c r="EK125" s="193">
        <v>1.5230600000000001</v>
      </c>
      <c r="EL125" s="193">
        <v>1.5385</v>
      </c>
      <c r="EM125" s="193">
        <v>1.40401</v>
      </c>
      <c r="EN125" s="193">
        <v>1.48437</v>
      </c>
      <c r="EO125" s="193">
        <v>1.3137700000000001</v>
      </c>
      <c r="EP125" s="193">
        <v>1.18441</v>
      </c>
      <c r="EQ125" s="193">
        <v>1.1039399999999999</v>
      </c>
      <c r="ER125" s="193">
        <v>1.1307100000000001</v>
      </c>
      <c r="ES125" s="193">
        <v>0.97067999999999999</v>
      </c>
      <c r="ET125" s="193">
        <v>0.95552999999999999</v>
      </c>
      <c r="EU125" s="193"/>
      <c r="EV125" s="193">
        <v>0.98060999999999998</v>
      </c>
      <c r="EW125" s="193">
        <v>0.97926000000000002</v>
      </c>
      <c r="EX125" s="193">
        <v>0.97836000000000001</v>
      </c>
      <c r="EY125" s="193">
        <v>1.0922499999999999</v>
      </c>
      <c r="EZ125" s="193">
        <v>1.09537</v>
      </c>
      <c r="FA125" s="193">
        <v>1.1035999999999999</v>
      </c>
      <c r="FB125" s="193">
        <v>1.1081799999999999</v>
      </c>
      <c r="FC125" s="193">
        <v>1.10006</v>
      </c>
      <c r="FD125" s="193">
        <v>1.2044299999999999</v>
      </c>
      <c r="FE125" s="193">
        <v>1.26301</v>
      </c>
      <c r="FF125" s="193">
        <v>1.30762</v>
      </c>
      <c r="FG125" s="193">
        <v>1.36202</v>
      </c>
      <c r="FH125" s="193">
        <v>1.40523</v>
      </c>
      <c r="FI125" s="193">
        <v>1.27335</v>
      </c>
      <c r="FJ125" s="193">
        <v>1.35419</v>
      </c>
      <c r="FK125" s="193">
        <v>1.3995599999999999</v>
      </c>
      <c r="FL125" s="193">
        <v>1.13988</v>
      </c>
      <c r="FM125" s="193">
        <v>1.1464399999999999</v>
      </c>
      <c r="FN125" s="193">
        <v>1.03104</v>
      </c>
      <c r="FO125" s="193">
        <v>0.92113</v>
      </c>
      <c r="FP125" s="193">
        <v>1.0041800000000001</v>
      </c>
      <c r="FQ125" s="193">
        <v>1.0482400000000001</v>
      </c>
      <c r="FR125" s="193">
        <v>1.0450200000000001</v>
      </c>
      <c r="FS125" s="193">
        <v>1.1136299999999999</v>
      </c>
      <c r="FT125" s="193">
        <v>1.1040399999999999</v>
      </c>
      <c r="FU125" s="193">
        <v>1.0619400000000001</v>
      </c>
      <c r="FV125" s="193">
        <v>0.95015000000000005</v>
      </c>
      <c r="FW125" s="193">
        <v>0.97706000000000004</v>
      </c>
      <c r="FX125" s="193">
        <v>1.3885400000000001</v>
      </c>
      <c r="FY125" s="193">
        <v>1.04739</v>
      </c>
      <c r="FZ125" s="193">
        <v>1.0869200000000001</v>
      </c>
      <c r="GA125" s="193">
        <v>1.0026999999999999</v>
      </c>
      <c r="GB125" s="193">
        <v>1.23539</v>
      </c>
      <c r="GC125" s="193">
        <v>1.10721</v>
      </c>
      <c r="GD125" s="193">
        <v>0.92393999999999998</v>
      </c>
      <c r="GE125" s="193">
        <v>0.98568</v>
      </c>
      <c r="GF125" s="193">
        <v>1.0926800000000001</v>
      </c>
    </row>
    <row r="126" spans="1:188" s="108" customFormat="1">
      <c r="A126" s="29">
        <v>44896</v>
      </c>
      <c r="B126" s="193">
        <v>1.1720299999999999</v>
      </c>
      <c r="C126" s="193">
        <v>1.3690899999999999</v>
      </c>
      <c r="D126" s="193">
        <v>1.3734</v>
      </c>
      <c r="E126" s="193">
        <v>1.29409</v>
      </c>
      <c r="F126" s="193">
        <v>1.3298099999999999</v>
      </c>
      <c r="G126" s="193">
        <v>1.2213499999999999</v>
      </c>
      <c r="H126" s="193">
        <v>1.2442</v>
      </c>
      <c r="I126" s="193">
        <v>1.15602</v>
      </c>
      <c r="J126" s="193">
        <v>1.1666300000000001</v>
      </c>
      <c r="K126" s="193">
        <v>1.28959</v>
      </c>
      <c r="L126" s="193">
        <v>0.89459</v>
      </c>
      <c r="M126" s="193">
        <v>0.90527000000000002</v>
      </c>
      <c r="N126" s="193">
        <v>0.96621000000000001</v>
      </c>
      <c r="O126" s="193">
        <v>0.90349000000000002</v>
      </c>
      <c r="P126" s="193">
        <v>0.96596000000000004</v>
      </c>
      <c r="Q126" s="193">
        <v>0.98938999999999999</v>
      </c>
      <c r="R126" s="193">
        <v>0.99475999999999998</v>
      </c>
      <c r="S126" s="193">
        <v>0.99206000000000005</v>
      </c>
      <c r="T126" s="193">
        <v>0.99077000000000004</v>
      </c>
      <c r="U126" s="193">
        <v>1.00068</v>
      </c>
      <c r="V126" s="193">
        <v>0.99912999999999996</v>
      </c>
      <c r="W126" s="193">
        <v>0.99675000000000002</v>
      </c>
      <c r="X126" s="193">
        <v>1.0001199999999999</v>
      </c>
      <c r="Y126" s="193">
        <v>1.4003399999999999</v>
      </c>
      <c r="Z126" s="193">
        <v>1.3772200000000001</v>
      </c>
      <c r="AA126" s="193">
        <v>1.3482000000000001</v>
      </c>
      <c r="AB126" s="193">
        <v>1.2777700000000001</v>
      </c>
      <c r="AC126" s="193">
        <v>1.2261200000000001</v>
      </c>
      <c r="AD126" s="193">
        <v>1.18194</v>
      </c>
      <c r="AE126" s="193">
        <v>1.12758</v>
      </c>
      <c r="AF126" s="193">
        <v>1.1571800000000001</v>
      </c>
      <c r="AG126" s="193">
        <v>1.36185</v>
      </c>
      <c r="AH126" s="193">
        <v>1.06813</v>
      </c>
      <c r="AI126" s="193">
        <v>1.1903999999999999</v>
      </c>
      <c r="AJ126" s="193">
        <v>1.17388</v>
      </c>
      <c r="AK126" s="193">
        <v>1.16656</v>
      </c>
      <c r="AL126" s="193">
        <v>1.15293</v>
      </c>
      <c r="AM126" s="193">
        <v>1.07639</v>
      </c>
      <c r="AN126" s="193">
        <v>1.13863</v>
      </c>
      <c r="AO126" s="193">
        <v>1.1663600000000001</v>
      </c>
      <c r="AP126" s="193">
        <v>1.14578</v>
      </c>
      <c r="AQ126" s="193">
        <v>1.13463</v>
      </c>
      <c r="AR126" s="193">
        <v>1.1486499999999999</v>
      </c>
      <c r="AS126" s="193">
        <v>1.17746</v>
      </c>
      <c r="AT126" s="193">
        <v>1.1440999999999999</v>
      </c>
      <c r="AU126" s="193">
        <v>1.17276</v>
      </c>
      <c r="AV126" s="193">
        <v>0.88597999999999999</v>
      </c>
      <c r="AW126" s="193">
        <v>0.90741000000000005</v>
      </c>
      <c r="AX126" s="193">
        <v>1.02383</v>
      </c>
      <c r="AY126" s="193">
        <v>1.0344199999999999</v>
      </c>
      <c r="AZ126" s="193">
        <v>1.04128</v>
      </c>
      <c r="BA126" s="193">
        <v>1.07237</v>
      </c>
      <c r="BB126" s="193">
        <v>1.0757099999999999</v>
      </c>
      <c r="BC126" s="193">
        <v>1.0704</v>
      </c>
      <c r="BD126" s="193">
        <v>1.0567599999999999</v>
      </c>
      <c r="BE126" s="193">
        <v>1.03965</v>
      </c>
      <c r="BF126" s="193">
        <v>1.0145500000000001</v>
      </c>
      <c r="BG126" s="193">
        <v>0.88866000000000001</v>
      </c>
      <c r="BH126" s="193">
        <v>0.87807000000000002</v>
      </c>
      <c r="BI126" s="193">
        <v>1.1413199999999999</v>
      </c>
      <c r="BJ126" s="193">
        <v>1.17838</v>
      </c>
      <c r="BK126" s="193">
        <v>1.1866099999999999</v>
      </c>
      <c r="BL126" s="193">
        <v>1.1885300000000001</v>
      </c>
      <c r="BM126" s="193">
        <v>1.17445</v>
      </c>
      <c r="BN126" s="193">
        <v>0.84660000000000002</v>
      </c>
      <c r="BO126" s="193">
        <v>1.0096400000000001</v>
      </c>
      <c r="BP126" s="193">
        <v>1.0201899999999999</v>
      </c>
      <c r="BQ126" s="193">
        <v>1.0198199999999999</v>
      </c>
      <c r="BR126" s="193">
        <v>0.96687000000000001</v>
      </c>
      <c r="BS126" s="193">
        <v>0.98685</v>
      </c>
      <c r="BT126" s="193">
        <v>0.99944</v>
      </c>
      <c r="BU126" s="193">
        <v>1.0346200000000001</v>
      </c>
      <c r="BV126" s="193">
        <v>1.0710500000000001</v>
      </c>
      <c r="BW126" s="193">
        <v>1.0613300000000001</v>
      </c>
      <c r="BX126" s="193">
        <v>1.0534600000000001</v>
      </c>
      <c r="BY126" s="193">
        <v>1.06884</v>
      </c>
      <c r="BZ126" s="193">
        <v>1.073</v>
      </c>
      <c r="CA126" s="193">
        <v>1.0601400000000001</v>
      </c>
      <c r="CB126" s="193">
        <v>1.1065400000000001</v>
      </c>
      <c r="CC126" s="193">
        <v>1.1812499999999999</v>
      </c>
      <c r="CD126" s="193">
        <v>1.3042</v>
      </c>
      <c r="CE126" s="193">
        <v>1.3113699999999999</v>
      </c>
      <c r="CF126" s="193">
        <v>1.3079099999999999</v>
      </c>
      <c r="CG126" s="193">
        <v>1.1706300000000001</v>
      </c>
      <c r="CH126" s="193">
        <v>1.0313399999999999</v>
      </c>
      <c r="CI126" s="193">
        <v>1.08199</v>
      </c>
      <c r="CJ126" s="193">
        <v>1.05826</v>
      </c>
      <c r="CK126" s="193">
        <v>0.99651999999999996</v>
      </c>
      <c r="CL126" s="193">
        <v>1.1689400000000001</v>
      </c>
      <c r="CM126" s="193">
        <v>1.33717</v>
      </c>
      <c r="CN126" s="193">
        <v>1.2562199999999999</v>
      </c>
      <c r="CO126" s="193">
        <v>1.21136</v>
      </c>
      <c r="CP126" s="193">
        <v>1.3003899999999999</v>
      </c>
      <c r="CQ126" s="193">
        <v>1.3317099999999999</v>
      </c>
      <c r="CR126" s="193">
        <v>1.0926800000000001</v>
      </c>
      <c r="CS126" s="193">
        <v>1.1194500000000001</v>
      </c>
      <c r="CT126" s="193">
        <v>1.1181300000000001</v>
      </c>
      <c r="CU126" s="193">
        <v>0.98350000000000004</v>
      </c>
      <c r="CV126" s="193">
        <v>1.03579</v>
      </c>
      <c r="CW126" s="193">
        <v>0.96199000000000001</v>
      </c>
      <c r="CX126" s="193">
        <v>1.0300800000000001</v>
      </c>
      <c r="CY126" s="193">
        <v>1.0247299999999999</v>
      </c>
      <c r="CZ126" s="193">
        <v>1.02173</v>
      </c>
      <c r="DA126" s="193">
        <v>1.0203899999999999</v>
      </c>
      <c r="DB126" s="193">
        <v>1.1251899999999999</v>
      </c>
      <c r="DC126" s="193">
        <v>1.1294299999999999</v>
      </c>
      <c r="DD126" s="193">
        <v>1.1415200000000001</v>
      </c>
      <c r="DE126" s="193">
        <v>1.18327</v>
      </c>
      <c r="DF126" s="193">
        <v>1.2285900000000001</v>
      </c>
      <c r="DG126" s="193">
        <v>1.2582</v>
      </c>
      <c r="DH126" s="193">
        <v>1.28569</v>
      </c>
      <c r="DI126" s="193">
        <v>1.2986200000000001</v>
      </c>
      <c r="DJ126" s="193">
        <v>1.4049</v>
      </c>
      <c r="DK126" s="193">
        <v>0.95411000000000001</v>
      </c>
      <c r="DL126" s="193">
        <v>0.95699999999999996</v>
      </c>
      <c r="DM126" s="193">
        <v>0.95599000000000001</v>
      </c>
      <c r="DN126" s="193">
        <v>0.99065999999999999</v>
      </c>
      <c r="DO126" s="193">
        <v>0.98484000000000005</v>
      </c>
      <c r="DP126" s="193">
        <v>0.98131999999999997</v>
      </c>
      <c r="DQ126" s="193">
        <v>0.97955000000000003</v>
      </c>
      <c r="DR126" s="193">
        <v>1.11894</v>
      </c>
      <c r="DS126" s="193">
        <v>1.1733899999999999</v>
      </c>
      <c r="DT126" s="193">
        <v>1.2073700000000001</v>
      </c>
      <c r="DU126" s="193">
        <v>1.2752399999999999</v>
      </c>
      <c r="DV126" s="193">
        <v>1.2414700000000001</v>
      </c>
      <c r="DW126" s="193">
        <v>0.95942000000000005</v>
      </c>
      <c r="DX126" s="193">
        <v>0.99792000000000003</v>
      </c>
      <c r="DY126" s="193">
        <v>0.97796000000000005</v>
      </c>
      <c r="DZ126" s="193">
        <v>1.0128200000000001</v>
      </c>
      <c r="EA126" s="193">
        <v>1.0263800000000001</v>
      </c>
      <c r="EB126" s="193">
        <v>1.0338400000000001</v>
      </c>
      <c r="EC126" s="193">
        <v>1.0420400000000001</v>
      </c>
      <c r="ED126" s="193">
        <v>0.87429999999999997</v>
      </c>
      <c r="EE126" s="193">
        <v>0.86234</v>
      </c>
      <c r="EF126" s="193">
        <v>0.85797000000000001</v>
      </c>
      <c r="EG126" s="193">
        <v>0.85723000000000005</v>
      </c>
      <c r="EH126" s="193">
        <v>1.38137</v>
      </c>
      <c r="EI126" s="193">
        <v>1.3357699999999999</v>
      </c>
      <c r="EJ126" s="193">
        <v>1.2274700000000001</v>
      </c>
      <c r="EK126" s="193">
        <v>1.52122</v>
      </c>
      <c r="EL126" s="193">
        <v>1.5363899999999999</v>
      </c>
      <c r="EM126" s="193">
        <v>1.4031</v>
      </c>
      <c r="EN126" s="193">
        <v>1.4827999999999999</v>
      </c>
      <c r="EO126" s="193">
        <v>1.3132999999999999</v>
      </c>
      <c r="EP126" s="193">
        <v>1.18421</v>
      </c>
      <c r="EQ126" s="193">
        <v>1.10568</v>
      </c>
      <c r="ER126" s="193">
        <v>1.1286400000000001</v>
      </c>
      <c r="ES126" s="193">
        <v>0.97153999999999996</v>
      </c>
      <c r="ET126" s="193">
        <v>0.95647000000000004</v>
      </c>
      <c r="EU126" s="193"/>
      <c r="EV126" s="193">
        <v>0.98106000000000004</v>
      </c>
      <c r="EW126" s="193">
        <v>0.97985</v>
      </c>
      <c r="EX126" s="193">
        <v>0.97902</v>
      </c>
      <c r="EY126" s="193">
        <v>1.09307</v>
      </c>
      <c r="EZ126" s="193">
        <v>1.0966499999999999</v>
      </c>
      <c r="FA126" s="193">
        <v>1.10477</v>
      </c>
      <c r="FB126" s="193">
        <v>1.1093200000000001</v>
      </c>
      <c r="FC126" s="193">
        <v>1.10087</v>
      </c>
      <c r="FD126" s="193">
        <v>1.20401</v>
      </c>
      <c r="FE126" s="193">
        <v>1.26278</v>
      </c>
      <c r="FF126" s="193">
        <v>1.3076099999999999</v>
      </c>
      <c r="FG126" s="193">
        <v>1.36222</v>
      </c>
      <c r="FH126" s="193">
        <v>1.4056900000000001</v>
      </c>
      <c r="FI126" s="193">
        <v>1.2749600000000001</v>
      </c>
      <c r="FJ126" s="193">
        <v>1.35589</v>
      </c>
      <c r="FK126" s="193">
        <v>1.40056</v>
      </c>
      <c r="FL126" s="193">
        <v>1.13446</v>
      </c>
      <c r="FM126" s="193">
        <v>1.1409800000000001</v>
      </c>
      <c r="FN126" s="193">
        <v>1.0275799999999999</v>
      </c>
      <c r="FO126" s="193">
        <v>0.91801999999999995</v>
      </c>
      <c r="FP126" s="193">
        <v>1.00298</v>
      </c>
      <c r="FQ126" s="193">
        <v>1.0468500000000001</v>
      </c>
      <c r="FR126" s="193">
        <v>1.0436300000000001</v>
      </c>
      <c r="FS126" s="193">
        <v>1.1136299999999999</v>
      </c>
      <c r="FT126" s="193">
        <v>1.10501</v>
      </c>
      <c r="FU126" s="193">
        <v>1.06284</v>
      </c>
      <c r="FV126" s="193">
        <v>0.94954000000000005</v>
      </c>
      <c r="FW126" s="193">
        <v>0.97614999999999996</v>
      </c>
      <c r="FX126" s="193">
        <v>1.3844399999999999</v>
      </c>
      <c r="FY126" s="193">
        <v>1.0468299999999999</v>
      </c>
      <c r="FZ126" s="193">
        <v>1.08717</v>
      </c>
      <c r="GA126" s="193">
        <v>1.0027299999999999</v>
      </c>
      <c r="GB126" s="193">
        <v>1.2352099999999999</v>
      </c>
      <c r="GC126" s="193">
        <v>1.10703</v>
      </c>
      <c r="GD126" s="193">
        <v>0.92391999999999996</v>
      </c>
      <c r="GE126" s="193">
        <v>0.97965999999999998</v>
      </c>
      <c r="GF126" s="193">
        <v>1.0923099999999999</v>
      </c>
    </row>
    <row r="127" spans="1:188" s="108" customFormat="1">
      <c r="A127" s="29">
        <v>44897</v>
      </c>
      <c r="B127" s="193">
        <v>1.16886</v>
      </c>
      <c r="C127" s="193">
        <v>1.3673200000000001</v>
      </c>
      <c r="D127" s="193">
        <v>1.3718300000000001</v>
      </c>
      <c r="E127" s="193">
        <v>1.29175</v>
      </c>
      <c r="F127" s="193">
        <v>1.32782</v>
      </c>
      <c r="G127" s="193">
        <v>1.21834</v>
      </c>
      <c r="H127" s="193">
        <v>1.2413000000000001</v>
      </c>
      <c r="I127" s="193">
        <v>1.15316</v>
      </c>
      <c r="J127" s="193">
        <v>1.1652199999999999</v>
      </c>
      <c r="K127" s="193">
        <v>1.27623</v>
      </c>
      <c r="L127" s="193">
        <v>0.89353000000000005</v>
      </c>
      <c r="M127" s="193">
        <v>0.90420999999999996</v>
      </c>
      <c r="N127" s="193">
        <v>0.95618000000000003</v>
      </c>
      <c r="O127" s="193">
        <v>0.90246999999999999</v>
      </c>
      <c r="P127" s="193">
        <v>0.95613000000000004</v>
      </c>
      <c r="Q127" s="193">
        <v>1.0023200000000001</v>
      </c>
      <c r="R127" s="193">
        <v>1.00579</v>
      </c>
      <c r="S127" s="193">
        <v>1.0038499999999999</v>
      </c>
      <c r="T127" s="193">
        <v>1.0032300000000001</v>
      </c>
      <c r="U127" s="193">
        <v>1.00902</v>
      </c>
      <c r="V127" s="193">
        <v>1.0084900000000001</v>
      </c>
      <c r="W127" s="193">
        <v>1.0069699999999999</v>
      </c>
      <c r="X127" s="193">
        <v>1.0132000000000001</v>
      </c>
      <c r="Y127" s="193">
        <v>1.42862</v>
      </c>
      <c r="Z127" s="193">
        <v>1.4043000000000001</v>
      </c>
      <c r="AA127" s="193">
        <v>1.3736699999999999</v>
      </c>
      <c r="AB127" s="193">
        <v>1.2986899999999999</v>
      </c>
      <c r="AC127" s="193">
        <v>1.2411700000000001</v>
      </c>
      <c r="AD127" s="193">
        <v>1.19404</v>
      </c>
      <c r="AE127" s="193">
        <v>1.13897</v>
      </c>
      <c r="AF127" s="193">
        <v>1.18096</v>
      </c>
      <c r="AG127" s="193">
        <v>1.3742399999999999</v>
      </c>
      <c r="AH127" s="193">
        <v>1.0904100000000001</v>
      </c>
      <c r="AI127" s="193">
        <v>1.20947</v>
      </c>
      <c r="AJ127" s="193">
        <v>1.19225</v>
      </c>
      <c r="AK127" s="193">
        <v>1.1823900000000001</v>
      </c>
      <c r="AL127" s="193">
        <v>1.1681699999999999</v>
      </c>
      <c r="AM127" s="193">
        <v>1.0858300000000001</v>
      </c>
      <c r="AN127" s="193">
        <v>1.1559200000000001</v>
      </c>
      <c r="AO127" s="193">
        <v>1.1836100000000001</v>
      </c>
      <c r="AP127" s="193">
        <v>1.1574800000000001</v>
      </c>
      <c r="AQ127" s="193">
        <v>1.1458999999999999</v>
      </c>
      <c r="AR127" s="193">
        <v>1.1670400000000001</v>
      </c>
      <c r="AS127" s="193">
        <v>1.1958500000000001</v>
      </c>
      <c r="AT127" s="193">
        <v>1.16229</v>
      </c>
      <c r="AU127" s="193">
        <v>1.19093</v>
      </c>
      <c r="AV127" s="193">
        <v>0.90029999999999999</v>
      </c>
      <c r="AW127" s="193">
        <v>0.91668000000000005</v>
      </c>
      <c r="AX127" s="193">
        <v>1.02999</v>
      </c>
      <c r="AY127" s="193">
        <v>1.0421899999999999</v>
      </c>
      <c r="AZ127" s="193">
        <v>1.0509999999999999</v>
      </c>
      <c r="BA127" s="193">
        <v>1.09395</v>
      </c>
      <c r="BB127" s="193">
        <v>1.0969500000000001</v>
      </c>
      <c r="BC127" s="193">
        <v>1.09118</v>
      </c>
      <c r="BD127" s="193">
        <v>1.0761700000000001</v>
      </c>
      <c r="BE127" s="193">
        <v>1.0571299999999999</v>
      </c>
      <c r="BF127" s="193">
        <v>1.0302899999999999</v>
      </c>
      <c r="BG127" s="193">
        <v>0.90100999999999998</v>
      </c>
      <c r="BH127" s="193">
        <v>0.89370000000000005</v>
      </c>
      <c r="BI127" s="193">
        <v>1.1567499999999999</v>
      </c>
      <c r="BJ127" s="193">
        <v>1.1970799999999999</v>
      </c>
      <c r="BK127" s="193">
        <v>1.2075400000000001</v>
      </c>
      <c r="BL127" s="193">
        <v>1.21163</v>
      </c>
      <c r="BM127" s="193">
        <v>1.1977899999999999</v>
      </c>
      <c r="BN127" s="193">
        <v>0.86414999999999997</v>
      </c>
      <c r="BO127" s="193">
        <v>1.01424</v>
      </c>
      <c r="BP127" s="193">
        <v>1.0280100000000001</v>
      </c>
      <c r="BQ127" s="193">
        <v>1.02867</v>
      </c>
      <c r="BR127" s="193">
        <v>0.98046</v>
      </c>
      <c r="BS127" s="193">
        <v>1.00387</v>
      </c>
      <c r="BT127" s="193">
        <v>1.01868</v>
      </c>
      <c r="BU127" s="193">
        <v>1.05541</v>
      </c>
      <c r="BV127" s="193">
        <v>1.0932900000000001</v>
      </c>
      <c r="BW127" s="193">
        <v>1.0835600000000001</v>
      </c>
      <c r="BX127" s="193">
        <v>1.05125</v>
      </c>
      <c r="BY127" s="193">
        <v>1.06715</v>
      </c>
      <c r="BZ127" s="193">
        <v>1.0719099999999999</v>
      </c>
      <c r="CA127" s="193">
        <v>1.0591900000000001</v>
      </c>
      <c r="CB127" s="193">
        <v>1.1166799999999999</v>
      </c>
      <c r="CC127" s="193">
        <v>1.1956500000000001</v>
      </c>
      <c r="CD127" s="193">
        <v>1.32189</v>
      </c>
      <c r="CE127" s="193">
        <v>1.3312600000000001</v>
      </c>
      <c r="CF127" s="193">
        <v>1.32935</v>
      </c>
      <c r="CG127" s="193">
        <v>1.1907099999999999</v>
      </c>
      <c r="CH127" s="193">
        <v>1.0475699999999999</v>
      </c>
      <c r="CI127" s="193">
        <v>1.10212</v>
      </c>
      <c r="CJ127" s="193">
        <v>1.0766199999999999</v>
      </c>
      <c r="CK127" s="193">
        <v>1.0144299999999999</v>
      </c>
      <c r="CL127" s="193">
        <v>1.17188</v>
      </c>
      <c r="CM127" s="193">
        <v>1.3427199999999999</v>
      </c>
      <c r="CN127" s="193">
        <v>1.26013</v>
      </c>
      <c r="CO127" s="193">
        <v>1.21485</v>
      </c>
      <c r="CP127" s="193">
        <v>1.30477</v>
      </c>
      <c r="CQ127" s="193">
        <v>1.3368500000000001</v>
      </c>
      <c r="CR127" s="193">
        <v>1.09541</v>
      </c>
      <c r="CS127" s="193">
        <v>1.1226499999999999</v>
      </c>
      <c r="CT127" s="193">
        <v>1.1229800000000001</v>
      </c>
      <c r="CU127" s="193">
        <v>0.98653000000000002</v>
      </c>
      <c r="CV127" s="193">
        <v>1.0397400000000001</v>
      </c>
      <c r="CW127" s="193">
        <v>0.96611999999999998</v>
      </c>
      <c r="CX127" s="193">
        <v>1.0395300000000001</v>
      </c>
      <c r="CY127" s="193">
        <v>1.0323599999999999</v>
      </c>
      <c r="CZ127" s="193">
        <v>1.0259499999999999</v>
      </c>
      <c r="DA127" s="193">
        <v>1.02328</v>
      </c>
      <c r="DB127" s="193">
        <v>1.1370199999999999</v>
      </c>
      <c r="DC127" s="193">
        <v>1.14341</v>
      </c>
      <c r="DD127" s="193">
        <v>1.1585799999999999</v>
      </c>
      <c r="DE127" s="193">
        <v>1.20221</v>
      </c>
      <c r="DF127" s="193">
        <v>1.2509600000000001</v>
      </c>
      <c r="DG127" s="193">
        <v>1.28243</v>
      </c>
      <c r="DH127" s="193">
        <v>1.31077</v>
      </c>
      <c r="DI127" s="193">
        <v>1.3229</v>
      </c>
      <c r="DJ127" s="193">
        <v>1.41655</v>
      </c>
      <c r="DK127" s="193">
        <v>0.96626999999999996</v>
      </c>
      <c r="DL127" s="193">
        <v>0.97182999999999997</v>
      </c>
      <c r="DM127" s="193">
        <v>0.97148000000000001</v>
      </c>
      <c r="DN127" s="193">
        <v>0.99592000000000003</v>
      </c>
      <c r="DO127" s="193">
        <v>0.99107000000000001</v>
      </c>
      <c r="DP127" s="193">
        <v>0.98921999999999999</v>
      </c>
      <c r="DQ127" s="193">
        <v>0.98819000000000001</v>
      </c>
      <c r="DR127" s="193">
        <v>1.12887</v>
      </c>
      <c r="DS127" s="193">
        <v>1.18424</v>
      </c>
      <c r="DT127" s="193">
        <v>1.2186399999999999</v>
      </c>
      <c r="DU127" s="193">
        <v>1.2856799999999999</v>
      </c>
      <c r="DV127" s="193">
        <v>1.25318</v>
      </c>
      <c r="DW127" s="193">
        <v>0.96916999999999998</v>
      </c>
      <c r="DX127" s="193">
        <v>1.00786</v>
      </c>
      <c r="DY127" s="193">
        <v>0.98731999999999998</v>
      </c>
      <c r="DZ127" s="193">
        <v>1.02311</v>
      </c>
      <c r="EA127" s="193">
        <v>1.03705</v>
      </c>
      <c r="EB127" s="193">
        <v>1.0447599999999999</v>
      </c>
      <c r="EC127" s="193">
        <v>1.05315</v>
      </c>
      <c r="ED127" s="193">
        <v>0.88371999999999995</v>
      </c>
      <c r="EE127" s="193">
        <v>0.87382000000000004</v>
      </c>
      <c r="EF127" s="193">
        <v>0.87182999999999999</v>
      </c>
      <c r="EG127" s="193">
        <v>0.87231000000000003</v>
      </c>
      <c r="EH127" s="193">
        <v>1.4011</v>
      </c>
      <c r="EI127" s="193">
        <v>1.35219</v>
      </c>
      <c r="EJ127" s="193">
        <v>1.23831</v>
      </c>
      <c r="EK127" s="193">
        <v>1.53908</v>
      </c>
      <c r="EL127" s="193">
        <v>1.55463</v>
      </c>
      <c r="EM127" s="193">
        <v>1.4141900000000001</v>
      </c>
      <c r="EN127" s="193">
        <v>1.49827</v>
      </c>
      <c r="EO127" s="193">
        <v>1.3215699999999999</v>
      </c>
      <c r="EP127" s="193">
        <v>1.1915899999999999</v>
      </c>
      <c r="EQ127" s="193">
        <v>1.12233</v>
      </c>
      <c r="ER127" s="193">
        <v>1.1426700000000001</v>
      </c>
      <c r="ES127" s="193">
        <v>0.97667000000000004</v>
      </c>
      <c r="ET127" s="193">
        <v>0.96377999999999997</v>
      </c>
      <c r="EU127" s="193"/>
      <c r="EV127" s="193">
        <v>0.98958000000000002</v>
      </c>
      <c r="EW127" s="193">
        <v>0.99119999999999997</v>
      </c>
      <c r="EX127" s="193">
        <v>0.99173</v>
      </c>
      <c r="EY127" s="193">
        <v>1.10134</v>
      </c>
      <c r="EZ127" s="193">
        <v>1.1036300000000001</v>
      </c>
      <c r="FA127" s="193">
        <v>1.1125</v>
      </c>
      <c r="FB127" s="193">
        <v>1.1153999999999999</v>
      </c>
      <c r="FC127" s="193">
        <v>1.10663</v>
      </c>
      <c r="FD127" s="193">
        <v>1.2124699999999999</v>
      </c>
      <c r="FE127" s="193">
        <v>1.2735000000000001</v>
      </c>
      <c r="FF127" s="193">
        <v>1.3207500000000001</v>
      </c>
      <c r="FG127" s="193">
        <v>1.3778300000000001</v>
      </c>
      <c r="FH127" s="193">
        <v>1.4239599999999999</v>
      </c>
      <c r="FI127" s="193">
        <v>1.29213</v>
      </c>
      <c r="FJ127" s="193">
        <v>1.3741300000000001</v>
      </c>
      <c r="FK127" s="193">
        <v>1.41574</v>
      </c>
      <c r="FL127" s="193">
        <v>1.12995</v>
      </c>
      <c r="FM127" s="193">
        <v>1.1364399999999999</v>
      </c>
      <c r="FN127" s="193">
        <v>1.02203</v>
      </c>
      <c r="FO127" s="193">
        <v>0.91303999999999996</v>
      </c>
      <c r="FP127" s="193">
        <v>1.0099499999999999</v>
      </c>
      <c r="FQ127" s="193">
        <v>1.0519000000000001</v>
      </c>
      <c r="FR127" s="193">
        <v>1.0486800000000001</v>
      </c>
      <c r="FS127" s="193">
        <v>1.12496</v>
      </c>
      <c r="FT127" s="193">
        <v>1.1212200000000001</v>
      </c>
      <c r="FU127" s="193">
        <v>1.07796</v>
      </c>
      <c r="FV127" s="193">
        <v>0.95399999999999996</v>
      </c>
      <c r="FW127" s="193">
        <v>0.98073999999999995</v>
      </c>
      <c r="FX127" s="193">
        <v>1.38629</v>
      </c>
      <c r="FY127" s="193">
        <v>1.0533300000000001</v>
      </c>
      <c r="FZ127" s="193">
        <v>1.0972999999999999</v>
      </c>
      <c r="GA127" s="193">
        <v>1.0029300000000001</v>
      </c>
      <c r="GB127" s="193">
        <v>1.2414499999999999</v>
      </c>
      <c r="GC127" s="193">
        <v>1.11259</v>
      </c>
      <c r="GD127" s="193">
        <v>0.92896999999999996</v>
      </c>
      <c r="GE127" s="193">
        <v>0.97806999999999999</v>
      </c>
      <c r="GF127" s="193">
        <v>1.09212</v>
      </c>
    </row>
    <row r="128" spans="1:188" s="108" customFormat="1">
      <c r="A128" s="29">
        <v>44900</v>
      </c>
      <c r="B128" s="193">
        <v>1.1840200000000001</v>
      </c>
      <c r="C128" s="193">
        <v>1.3957599999999999</v>
      </c>
      <c r="D128" s="193">
        <v>1.4015200000000001</v>
      </c>
      <c r="E128" s="193">
        <v>1.3138300000000001</v>
      </c>
      <c r="F128" s="193">
        <v>1.35338</v>
      </c>
      <c r="G128" s="193">
        <v>1.23468</v>
      </c>
      <c r="H128" s="193">
        <v>1.25973</v>
      </c>
      <c r="I128" s="193">
        <v>1.16862</v>
      </c>
      <c r="J128" s="193">
        <v>1.1896199999999999</v>
      </c>
      <c r="K128" s="193">
        <v>1.30392</v>
      </c>
      <c r="L128" s="193">
        <v>0.91220000000000001</v>
      </c>
      <c r="M128" s="193">
        <v>0.92366000000000004</v>
      </c>
      <c r="N128" s="193">
        <v>0.97743999999999998</v>
      </c>
      <c r="O128" s="193">
        <v>0.92132000000000003</v>
      </c>
      <c r="P128" s="193">
        <v>0.97675000000000001</v>
      </c>
      <c r="Q128" s="193">
        <v>1.00447</v>
      </c>
      <c r="R128" s="193">
        <v>1.0081199999999999</v>
      </c>
      <c r="S128" s="193">
        <v>1.0061199999999999</v>
      </c>
      <c r="T128" s="193">
        <v>1.00543</v>
      </c>
      <c r="U128" s="193">
        <v>1.01159</v>
      </c>
      <c r="V128" s="193">
        <v>1.01098</v>
      </c>
      <c r="W128" s="193">
        <v>1.0093799999999999</v>
      </c>
      <c r="X128" s="193">
        <v>1.0125599999999999</v>
      </c>
      <c r="Y128" s="193">
        <v>1.43232</v>
      </c>
      <c r="Z128" s="193">
        <v>1.40805</v>
      </c>
      <c r="AA128" s="193">
        <v>1.37747</v>
      </c>
      <c r="AB128" s="193">
        <v>1.3031900000000001</v>
      </c>
      <c r="AC128" s="193">
        <v>1.2469399999999999</v>
      </c>
      <c r="AD128" s="193">
        <v>1.20024</v>
      </c>
      <c r="AE128" s="193">
        <v>1.1449499999999999</v>
      </c>
      <c r="AF128" s="193">
        <v>1.1839200000000001</v>
      </c>
      <c r="AG128" s="193">
        <v>1.3781600000000001</v>
      </c>
      <c r="AH128" s="193">
        <v>1.0931200000000001</v>
      </c>
      <c r="AI128" s="193">
        <v>1.2125699999999999</v>
      </c>
      <c r="AJ128" s="193">
        <v>1.1952400000000001</v>
      </c>
      <c r="AK128" s="193">
        <v>1.18553</v>
      </c>
      <c r="AL128" s="193">
        <v>1.1711800000000001</v>
      </c>
      <c r="AM128" s="193">
        <v>1.0889</v>
      </c>
      <c r="AN128" s="193">
        <v>1.15893</v>
      </c>
      <c r="AO128" s="193">
        <v>1.1866099999999999</v>
      </c>
      <c r="AP128" s="193">
        <v>1.16055</v>
      </c>
      <c r="AQ128" s="193">
        <v>1.14886</v>
      </c>
      <c r="AR128" s="193">
        <v>1.17005</v>
      </c>
      <c r="AS128" s="193">
        <v>1.19886</v>
      </c>
      <c r="AT128" s="193">
        <v>1.1652899999999999</v>
      </c>
      <c r="AU128" s="193">
        <v>1.1939299999999999</v>
      </c>
      <c r="AV128" s="193">
        <v>0.90261999999999998</v>
      </c>
      <c r="AW128" s="193">
        <v>0.91910999999999998</v>
      </c>
      <c r="AX128" s="193">
        <v>1.03413</v>
      </c>
      <c r="AY128" s="193">
        <v>1.0459099999999999</v>
      </c>
      <c r="AZ128" s="193">
        <v>1.05409</v>
      </c>
      <c r="BA128" s="193">
        <v>1.0978300000000001</v>
      </c>
      <c r="BB128" s="193">
        <v>1.1009599999999999</v>
      </c>
      <c r="BC128" s="193">
        <v>1.0954600000000001</v>
      </c>
      <c r="BD128" s="193">
        <v>1.0807199999999999</v>
      </c>
      <c r="BE128" s="193">
        <v>1.0620099999999999</v>
      </c>
      <c r="BF128" s="193">
        <v>1.0357099999999999</v>
      </c>
      <c r="BG128" s="193">
        <v>0.89981</v>
      </c>
      <c r="BH128" s="193">
        <v>0.89078000000000002</v>
      </c>
      <c r="BI128" s="193">
        <v>1.1600900000000001</v>
      </c>
      <c r="BJ128" s="193">
        <v>1.1992100000000001</v>
      </c>
      <c r="BK128" s="193">
        <v>1.2098599999999999</v>
      </c>
      <c r="BL128" s="193">
        <v>1.21417</v>
      </c>
      <c r="BM128" s="193">
        <v>1.2001900000000001</v>
      </c>
      <c r="BN128" s="193">
        <v>0.86606000000000005</v>
      </c>
      <c r="BO128" s="193">
        <v>1.0162599999999999</v>
      </c>
      <c r="BP128" s="193">
        <v>1.03003</v>
      </c>
      <c r="BQ128" s="193">
        <v>1.03108</v>
      </c>
      <c r="BR128" s="193">
        <v>0.98341000000000001</v>
      </c>
      <c r="BS128" s="193">
        <v>1.0059</v>
      </c>
      <c r="BT128" s="193">
        <v>1.02074</v>
      </c>
      <c r="BU128" s="193">
        <v>1.0570999999999999</v>
      </c>
      <c r="BV128" s="193">
        <v>1.0953200000000001</v>
      </c>
      <c r="BW128" s="193">
        <v>1.0852599999999999</v>
      </c>
      <c r="BX128" s="193">
        <v>1.0583100000000001</v>
      </c>
      <c r="BY128" s="193">
        <v>1.0787</v>
      </c>
      <c r="BZ128" s="193">
        <v>1.08487</v>
      </c>
      <c r="CA128" s="193">
        <v>1.07165</v>
      </c>
      <c r="CB128" s="193">
        <v>1.12043</v>
      </c>
      <c r="CC128" s="193">
        <v>1.1982200000000001</v>
      </c>
      <c r="CD128" s="193">
        <v>1.32389</v>
      </c>
      <c r="CE128" s="193">
        <v>1.33253</v>
      </c>
      <c r="CF128" s="193">
        <v>1.33012</v>
      </c>
      <c r="CG128" s="193">
        <v>1.1912100000000001</v>
      </c>
      <c r="CH128" s="193">
        <v>1.0497700000000001</v>
      </c>
      <c r="CI128" s="193">
        <v>1.1035600000000001</v>
      </c>
      <c r="CJ128" s="193">
        <v>1.07836</v>
      </c>
      <c r="CK128" s="193">
        <v>1.0152099999999999</v>
      </c>
      <c r="CL128" s="193">
        <v>1.1791199999999999</v>
      </c>
      <c r="CM128" s="193">
        <v>1.34849</v>
      </c>
      <c r="CN128" s="193">
        <v>1.26671</v>
      </c>
      <c r="CO128" s="193">
        <v>1.2221200000000001</v>
      </c>
      <c r="CP128" s="193">
        <v>1.31148</v>
      </c>
      <c r="CQ128" s="193">
        <v>1.3429899999999999</v>
      </c>
      <c r="CR128" s="193">
        <v>1.1021399999999999</v>
      </c>
      <c r="CS128" s="193">
        <v>1.1293299999999999</v>
      </c>
      <c r="CT128" s="193">
        <v>1.12765</v>
      </c>
      <c r="CU128" s="193">
        <v>0.99160999999999999</v>
      </c>
      <c r="CV128" s="193">
        <v>1.0444100000000001</v>
      </c>
      <c r="CW128" s="193">
        <v>0.97004000000000001</v>
      </c>
      <c r="CX128" s="193">
        <v>1.0427</v>
      </c>
      <c r="CY128" s="193">
        <v>1.0361199999999999</v>
      </c>
      <c r="CZ128" s="193">
        <v>1.0310600000000001</v>
      </c>
      <c r="DA128" s="193">
        <v>1.0290299999999999</v>
      </c>
      <c r="DB128" s="193">
        <v>1.1396299999999999</v>
      </c>
      <c r="DC128" s="193">
        <v>1.14653</v>
      </c>
      <c r="DD128" s="193">
        <v>1.16048</v>
      </c>
      <c r="DE128" s="193">
        <v>1.2040299999999999</v>
      </c>
      <c r="DF128" s="193">
        <v>1.25257</v>
      </c>
      <c r="DG128" s="193">
        <v>1.2837799999999999</v>
      </c>
      <c r="DH128" s="193">
        <v>1.3122</v>
      </c>
      <c r="DI128" s="193">
        <v>1.3243400000000001</v>
      </c>
      <c r="DJ128" s="193">
        <v>1.41815</v>
      </c>
      <c r="DK128" s="193">
        <v>0.96750999999999998</v>
      </c>
      <c r="DL128" s="193">
        <v>0.97250999999999999</v>
      </c>
      <c r="DM128" s="193">
        <v>0.97202</v>
      </c>
      <c r="DN128" s="193">
        <v>0.99875999999999998</v>
      </c>
      <c r="DO128" s="193">
        <v>0.99207000000000001</v>
      </c>
      <c r="DP128" s="193">
        <v>0.98975000000000002</v>
      </c>
      <c r="DQ128" s="193">
        <v>0.98846000000000001</v>
      </c>
      <c r="DR128" s="193">
        <v>1.13283</v>
      </c>
      <c r="DS128" s="193">
        <v>1.1870700000000001</v>
      </c>
      <c r="DT128" s="193">
        <v>1.2210399999999999</v>
      </c>
      <c r="DU128" s="193">
        <v>1.28637</v>
      </c>
      <c r="DV128" s="193">
        <v>1.25522</v>
      </c>
      <c r="DW128" s="193">
        <v>0.97067999999999999</v>
      </c>
      <c r="DX128" s="193">
        <v>1.0119400000000001</v>
      </c>
      <c r="DY128" s="193">
        <v>0.99160999999999999</v>
      </c>
      <c r="DZ128" s="193">
        <v>1.0269699999999999</v>
      </c>
      <c r="EA128" s="193">
        <v>1.04074</v>
      </c>
      <c r="EB128" s="193">
        <v>1.0483</v>
      </c>
      <c r="EC128" s="193">
        <v>1.0565800000000001</v>
      </c>
      <c r="ED128" s="193">
        <v>0.88687000000000005</v>
      </c>
      <c r="EE128" s="193">
        <v>0.87658999999999998</v>
      </c>
      <c r="EF128" s="193">
        <v>0.87426999999999999</v>
      </c>
      <c r="EG128" s="193">
        <v>0.87451999999999996</v>
      </c>
      <c r="EH128" s="193">
        <v>1.40421</v>
      </c>
      <c r="EI128" s="193">
        <v>1.3561000000000001</v>
      </c>
      <c r="EJ128" s="193">
        <v>1.2431700000000001</v>
      </c>
      <c r="EK128" s="193">
        <v>1.5435000000000001</v>
      </c>
      <c r="EL128" s="193">
        <v>1.5594300000000001</v>
      </c>
      <c r="EM128" s="193">
        <v>1.41744</v>
      </c>
      <c r="EN128" s="193">
        <v>1.50234</v>
      </c>
      <c r="EO128" s="193">
        <v>1.32429</v>
      </c>
      <c r="EP128" s="193">
        <v>1.1939200000000001</v>
      </c>
      <c r="EQ128" s="193">
        <v>1.12449</v>
      </c>
      <c r="ER128" s="193">
        <v>1.1463699999999999</v>
      </c>
      <c r="ES128" s="193">
        <v>0.97587999999999997</v>
      </c>
      <c r="ET128" s="193">
        <v>0.96162999999999998</v>
      </c>
      <c r="EU128" s="193"/>
      <c r="EV128" s="193">
        <v>0.99222999999999995</v>
      </c>
      <c r="EW128" s="193">
        <v>0.99372000000000005</v>
      </c>
      <c r="EX128" s="193">
        <v>0.99409000000000003</v>
      </c>
      <c r="EY128" s="193">
        <v>1.10243</v>
      </c>
      <c r="EZ128" s="193">
        <v>1.1045799999999999</v>
      </c>
      <c r="FA128" s="193">
        <v>1.1134599999999999</v>
      </c>
      <c r="FB128" s="193">
        <v>1.1163000000000001</v>
      </c>
      <c r="FC128" s="193">
        <v>1.1081700000000001</v>
      </c>
      <c r="FD128" s="193">
        <v>1.2151400000000001</v>
      </c>
      <c r="FE128" s="193">
        <v>1.27542</v>
      </c>
      <c r="FF128" s="193">
        <v>1.32178</v>
      </c>
      <c r="FG128" s="193">
        <v>1.37792</v>
      </c>
      <c r="FH128" s="193">
        <v>1.4230499999999999</v>
      </c>
      <c r="FI128" s="193">
        <v>1.2953600000000001</v>
      </c>
      <c r="FJ128" s="193">
        <v>1.37757</v>
      </c>
      <c r="FK128" s="193">
        <v>1.4204699999999999</v>
      </c>
      <c r="FL128" s="193">
        <v>1.1439900000000001</v>
      </c>
      <c r="FM128" s="193">
        <v>1.1505700000000001</v>
      </c>
      <c r="FN128" s="193">
        <v>1.0283800000000001</v>
      </c>
      <c r="FO128" s="193">
        <v>0.91873000000000005</v>
      </c>
      <c r="FP128" s="193">
        <v>1.0126299999999999</v>
      </c>
      <c r="FQ128" s="193">
        <v>1.0585199999999999</v>
      </c>
      <c r="FR128" s="193">
        <v>1.05531</v>
      </c>
      <c r="FS128" s="193">
        <v>1.1309899999999999</v>
      </c>
      <c r="FT128" s="193">
        <v>1.1263700000000001</v>
      </c>
      <c r="FU128" s="193">
        <v>1.08277</v>
      </c>
      <c r="FV128" s="193">
        <v>0.95750000000000002</v>
      </c>
      <c r="FW128" s="193">
        <v>0.98519999999999996</v>
      </c>
      <c r="FX128" s="193">
        <v>1.38642</v>
      </c>
      <c r="FY128" s="193">
        <v>1.0580000000000001</v>
      </c>
      <c r="FZ128" s="193">
        <v>1.10223</v>
      </c>
      <c r="GA128" s="193">
        <v>1.00318</v>
      </c>
      <c r="GB128" s="193">
        <v>1.2433700000000001</v>
      </c>
      <c r="GC128" s="193">
        <v>1.1142399999999999</v>
      </c>
      <c r="GD128" s="193">
        <v>0.93023999999999996</v>
      </c>
      <c r="GE128" s="193">
        <v>0.98268</v>
      </c>
      <c r="GF128" s="193">
        <v>1.0946</v>
      </c>
    </row>
    <row r="129" spans="1:188" s="108" customFormat="1">
      <c r="A129" s="29">
        <v>44901</v>
      </c>
      <c r="B129" s="193">
        <v>1.1793400000000001</v>
      </c>
      <c r="C129" s="193">
        <v>1.38269</v>
      </c>
      <c r="D129" s="193">
        <v>1.3875599999999999</v>
      </c>
      <c r="E129" s="193">
        <v>1.30484</v>
      </c>
      <c r="F129" s="193">
        <v>1.3421799999999999</v>
      </c>
      <c r="G129" s="193">
        <v>1.22932</v>
      </c>
      <c r="H129" s="193">
        <v>1.25315</v>
      </c>
      <c r="I129" s="193">
        <v>1.16354</v>
      </c>
      <c r="J129" s="193">
        <v>1.17811</v>
      </c>
      <c r="K129" s="193">
        <v>1.2862199999999999</v>
      </c>
      <c r="L129" s="193">
        <v>0.90337999999999996</v>
      </c>
      <c r="M129" s="193">
        <v>0.91437999999999997</v>
      </c>
      <c r="N129" s="193">
        <v>0.96380999999999994</v>
      </c>
      <c r="O129" s="193">
        <v>0.91249999999999998</v>
      </c>
      <c r="P129" s="193">
        <v>0.96367000000000003</v>
      </c>
      <c r="Q129" s="193">
        <v>0.99983</v>
      </c>
      <c r="R129" s="193">
        <v>1.0044500000000001</v>
      </c>
      <c r="S129" s="193">
        <v>1.00206</v>
      </c>
      <c r="T129" s="193">
        <v>1.0010300000000001</v>
      </c>
      <c r="U129" s="193">
        <v>1.00928</v>
      </c>
      <c r="V129" s="193">
        <v>1.00817</v>
      </c>
      <c r="W129" s="193">
        <v>1.0061199999999999</v>
      </c>
      <c r="X129" s="193">
        <v>1.01268</v>
      </c>
      <c r="Y129" s="193">
        <v>1.4317299999999999</v>
      </c>
      <c r="Z129" s="193">
        <v>1.4075599999999999</v>
      </c>
      <c r="AA129" s="193">
        <v>1.3770899999999999</v>
      </c>
      <c r="AB129" s="193">
        <v>1.3030900000000001</v>
      </c>
      <c r="AC129" s="193">
        <v>1.24712</v>
      </c>
      <c r="AD129" s="193">
        <v>1.2005399999999999</v>
      </c>
      <c r="AE129" s="193">
        <v>1.1452599999999999</v>
      </c>
      <c r="AF129" s="193">
        <v>1.1833800000000001</v>
      </c>
      <c r="AG129" s="193">
        <v>1.37096</v>
      </c>
      <c r="AH129" s="193">
        <v>1.0926199999999999</v>
      </c>
      <c r="AI129" s="193">
        <v>1.2118199999999999</v>
      </c>
      <c r="AJ129" s="193">
        <v>1.19451</v>
      </c>
      <c r="AK129" s="193">
        <v>1.1851799999999999</v>
      </c>
      <c r="AL129" s="193">
        <v>1.1708499999999999</v>
      </c>
      <c r="AM129" s="193">
        <v>1.08928</v>
      </c>
      <c r="AN129" s="193">
        <v>1.1583600000000001</v>
      </c>
      <c r="AO129" s="193">
        <v>1.18605</v>
      </c>
      <c r="AP129" s="193">
        <v>1.1606799999999999</v>
      </c>
      <c r="AQ129" s="193">
        <v>1.14899</v>
      </c>
      <c r="AR129" s="193">
        <v>1.1693</v>
      </c>
      <c r="AS129" s="193">
        <v>1.1981299999999999</v>
      </c>
      <c r="AT129" s="193">
        <v>1.16459</v>
      </c>
      <c r="AU129" s="193">
        <v>1.1932400000000001</v>
      </c>
      <c r="AV129" s="193">
        <v>0.90205999999999997</v>
      </c>
      <c r="AW129" s="193">
        <v>0.91922000000000004</v>
      </c>
      <c r="AX129" s="193">
        <v>1.03315</v>
      </c>
      <c r="AY129" s="193">
        <v>1.0434300000000001</v>
      </c>
      <c r="AZ129" s="193">
        <v>1.05002</v>
      </c>
      <c r="BA129" s="193">
        <v>1.0980399999999999</v>
      </c>
      <c r="BB129" s="193">
        <v>1.10127</v>
      </c>
      <c r="BC129" s="193">
        <v>1.09595</v>
      </c>
      <c r="BD129" s="193">
        <v>1.0814299999999999</v>
      </c>
      <c r="BE129" s="193">
        <v>1.0629999999999999</v>
      </c>
      <c r="BF129" s="193">
        <v>1.03705</v>
      </c>
      <c r="BG129" s="193">
        <v>0.90108999999999995</v>
      </c>
      <c r="BH129" s="193">
        <v>0.89124000000000003</v>
      </c>
      <c r="BI129" s="193">
        <v>1.16072</v>
      </c>
      <c r="BJ129" s="193">
        <v>1.1993</v>
      </c>
      <c r="BK129" s="193">
        <v>1.2093799999999999</v>
      </c>
      <c r="BL129" s="193">
        <v>1.21332</v>
      </c>
      <c r="BM129" s="193">
        <v>1.1995199999999999</v>
      </c>
      <c r="BN129" s="193">
        <v>0.86565000000000003</v>
      </c>
      <c r="BO129" s="193">
        <v>1.0119199999999999</v>
      </c>
      <c r="BP129" s="193">
        <v>1.0248600000000001</v>
      </c>
      <c r="BQ129" s="193">
        <v>1.0260400000000001</v>
      </c>
      <c r="BR129" s="193">
        <v>0.98350000000000004</v>
      </c>
      <c r="BS129" s="193">
        <v>1.00526</v>
      </c>
      <c r="BT129" s="193">
        <v>1.0201899999999999</v>
      </c>
      <c r="BU129" s="193">
        <v>1.05636</v>
      </c>
      <c r="BV129" s="193">
        <v>1.0944</v>
      </c>
      <c r="BW129" s="193">
        <v>1.0845499999999999</v>
      </c>
      <c r="BX129" s="193">
        <v>1.0649</v>
      </c>
      <c r="BY129" s="193">
        <v>1.08596</v>
      </c>
      <c r="BZ129" s="193">
        <v>1.09172</v>
      </c>
      <c r="CA129" s="193">
        <v>1.0784400000000001</v>
      </c>
      <c r="CB129" s="193">
        <v>1.12134</v>
      </c>
      <c r="CC129" s="193">
        <v>1.1981299999999999</v>
      </c>
      <c r="CD129" s="193">
        <v>1.32287</v>
      </c>
      <c r="CE129" s="193">
        <v>1.3309899999999999</v>
      </c>
      <c r="CF129" s="193">
        <v>1.32813</v>
      </c>
      <c r="CG129" s="193">
        <v>1.1892199999999999</v>
      </c>
      <c r="CH129" s="193">
        <v>1.0515099999999999</v>
      </c>
      <c r="CI129" s="193">
        <v>1.10459</v>
      </c>
      <c r="CJ129" s="193">
        <v>1.0797000000000001</v>
      </c>
      <c r="CK129" s="193">
        <v>1.0134000000000001</v>
      </c>
      <c r="CL129" s="193">
        <v>1.17825</v>
      </c>
      <c r="CM129" s="193">
        <v>1.34104</v>
      </c>
      <c r="CN129" s="193">
        <v>1.26291</v>
      </c>
      <c r="CO129" s="193">
        <v>1.2198199999999999</v>
      </c>
      <c r="CP129" s="193">
        <v>1.30599</v>
      </c>
      <c r="CQ129" s="193">
        <v>1.3364499999999999</v>
      </c>
      <c r="CR129" s="193">
        <v>1.1012900000000001</v>
      </c>
      <c r="CS129" s="193">
        <v>1.12717</v>
      </c>
      <c r="CT129" s="193">
        <v>1.12141</v>
      </c>
      <c r="CU129" s="193">
        <v>0.98860999999999999</v>
      </c>
      <c r="CV129" s="193">
        <v>1.03929</v>
      </c>
      <c r="CW129" s="193">
        <v>0.96464000000000005</v>
      </c>
      <c r="CX129" s="193">
        <v>1.03752</v>
      </c>
      <c r="CY129" s="193">
        <v>1.03223</v>
      </c>
      <c r="CZ129" s="193">
        <v>1.02939</v>
      </c>
      <c r="DA129" s="193">
        <v>1.02817</v>
      </c>
      <c r="DB129" s="193">
        <v>1.13916</v>
      </c>
      <c r="DC129" s="193">
        <v>1.14588</v>
      </c>
      <c r="DD129" s="193">
        <v>1.15974</v>
      </c>
      <c r="DE129" s="193">
        <v>1.2031799999999999</v>
      </c>
      <c r="DF129" s="193">
        <v>1.25152</v>
      </c>
      <c r="DG129" s="193">
        <v>1.28257</v>
      </c>
      <c r="DH129" s="193">
        <v>1.31097</v>
      </c>
      <c r="DI129" s="193">
        <v>1.32308</v>
      </c>
      <c r="DJ129" s="193">
        <v>1.4106700000000001</v>
      </c>
      <c r="DK129" s="193">
        <v>0.96641999999999995</v>
      </c>
      <c r="DL129" s="193">
        <v>0.97114999999999996</v>
      </c>
      <c r="DM129" s="193">
        <v>0.97058999999999995</v>
      </c>
      <c r="DN129" s="193">
        <v>0.99839999999999995</v>
      </c>
      <c r="DO129" s="193">
        <v>0.98867000000000005</v>
      </c>
      <c r="DP129" s="193">
        <v>0.98543999999999998</v>
      </c>
      <c r="DQ129" s="193">
        <v>0.98370000000000002</v>
      </c>
      <c r="DR129" s="193">
        <v>1.1299300000000001</v>
      </c>
      <c r="DS129" s="193">
        <v>1.1829799999999999</v>
      </c>
      <c r="DT129" s="193">
        <v>1.2160299999999999</v>
      </c>
      <c r="DU129" s="193">
        <v>1.28098</v>
      </c>
      <c r="DV129" s="193">
        <v>1.2496499999999999</v>
      </c>
      <c r="DW129" s="193">
        <v>0.96609</v>
      </c>
      <c r="DX129" s="193">
        <v>1.0102800000000001</v>
      </c>
      <c r="DY129" s="193">
        <v>0.99082000000000003</v>
      </c>
      <c r="DZ129" s="193">
        <v>1.0246200000000001</v>
      </c>
      <c r="EA129" s="193">
        <v>1.03773</v>
      </c>
      <c r="EB129" s="193">
        <v>1.0448500000000001</v>
      </c>
      <c r="EC129" s="193">
        <v>1.0527500000000001</v>
      </c>
      <c r="ED129" s="193">
        <v>0.88722000000000001</v>
      </c>
      <c r="EE129" s="193">
        <v>0.87695000000000001</v>
      </c>
      <c r="EF129" s="193">
        <v>0.87463000000000002</v>
      </c>
      <c r="EG129" s="193">
        <v>0.87488999999999995</v>
      </c>
      <c r="EH129" s="193">
        <v>1.4038299999999999</v>
      </c>
      <c r="EI129" s="193">
        <v>1.3559399999999999</v>
      </c>
      <c r="EJ129" s="193">
        <v>1.24332</v>
      </c>
      <c r="EK129" s="193">
        <v>1.53915</v>
      </c>
      <c r="EL129" s="193">
        <v>1.55491</v>
      </c>
      <c r="EM129" s="193">
        <v>1.4150700000000001</v>
      </c>
      <c r="EN129" s="193">
        <v>1.4986299999999999</v>
      </c>
      <c r="EO129" s="193">
        <v>1.32287</v>
      </c>
      <c r="EP129" s="193">
        <v>1.1929399999999999</v>
      </c>
      <c r="EQ129" s="193">
        <v>1.1241099999999999</v>
      </c>
      <c r="ER129" s="193">
        <v>1.14286</v>
      </c>
      <c r="ES129" s="193">
        <v>0.97387999999999997</v>
      </c>
      <c r="ET129" s="193">
        <v>0.95796999999999999</v>
      </c>
      <c r="EU129" s="193"/>
      <c r="EV129" s="193">
        <v>0.99150000000000005</v>
      </c>
      <c r="EW129" s="193">
        <v>0.99261999999999995</v>
      </c>
      <c r="EX129" s="193">
        <v>0.99275000000000002</v>
      </c>
      <c r="EY129" s="193">
        <v>1.0997699999999999</v>
      </c>
      <c r="EZ129" s="193">
        <v>1.10189</v>
      </c>
      <c r="FA129" s="193">
        <v>1.1105700000000001</v>
      </c>
      <c r="FB129" s="193">
        <v>1.1136999999999999</v>
      </c>
      <c r="FC129" s="193">
        <v>1.10547</v>
      </c>
      <c r="FD129" s="193">
        <v>1.2156899999999999</v>
      </c>
      <c r="FE129" s="193">
        <v>1.2759</v>
      </c>
      <c r="FF129" s="193">
        <v>1.3221499999999999</v>
      </c>
      <c r="FG129" s="193">
        <v>1.3782000000000001</v>
      </c>
      <c r="FH129" s="193">
        <v>1.4232100000000001</v>
      </c>
      <c r="FI129" s="193">
        <v>1.29511</v>
      </c>
      <c r="FJ129" s="193">
        <v>1.3772899999999999</v>
      </c>
      <c r="FK129" s="193">
        <v>1.42045</v>
      </c>
      <c r="FL129" s="193">
        <v>1.14052</v>
      </c>
      <c r="FM129" s="193">
        <v>1.1470899999999999</v>
      </c>
      <c r="FN129" s="193">
        <v>1.0285899999999999</v>
      </c>
      <c r="FO129" s="193">
        <v>0.91891999999999996</v>
      </c>
      <c r="FP129" s="193">
        <v>1.0108200000000001</v>
      </c>
      <c r="FQ129" s="193">
        <v>1.0591600000000001</v>
      </c>
      <c r="FR129" s="193">
        <v>1.0559499999999999</v>
      </c>
      <c r="FS129" s="193">
        <v>1.1316999999999999</v>
      </c>
      <c r="FT129" s="193">
        <v>1.12673</v>
      </c>
      <c r="FU129" s="193">
        <v>1.08311</v>
      </c>
      <c r="FV129" s="193">
        <v>0.95801000000000003</v>
      </c>
      <c r="FW129" s="193">
        <v>0.98662000000000005</v>
      </c>
      <c r="FX129" s="193">
        <v>1.3842000000000001</v>
      </c>
      <c r="FY129" s="193">
        <v>1.0586899999999999</v>
      </c>
      <c r="FZ129" s="193">
        <v>1.10246</v>
      </c>
      <c r="GA129" s="193">
        <v>1.00336</v>
      </c>
      <c r="GB129" s="193">
        <v>1.24271</v>
      </c>
      <c r="GC129" s="193">
        <v>1.1136200000000001</v>
      </c>
      <c r="GD129" s="193">
        <v>0.93071999999999999</v>
      </c>
      <c r="GE129" s="193">
        <v>0.97779000000000005</v>
      </c>
      <c r="GF129" s="193">
        <v>1.0920099999999999</v>
      </c>
    </row>
    <row r="130" spans="1:188" s="108" customFormat="1">
      <c r="A130" s="29">
        <v>44902</v>
      </c>
      <c r="B130" s="193">
        <v>1.18642</v>
      </c>
      <c r="C130" s="193">
        <v>1.3895599999999999</v>
      </c>
      <c r="D130" s="193">
        <v>1.3943000000000001</v>
      </c>
      <c r="E130" s="193">
        <v>1.3119400000000001</v>
      </c>
      <c r="F130" s="193">
        <v>1.34914</v>
      </c>
      <c r="G130" s="193">
        <v>1.2365200000000001</v>
      </c>
      <c r="H130" s="193">
        <v>1.26044</v>
      </c>
      <c r="I130" s="193">
        <v>1.1703699999999999</v>
      </c>
      <c r="J130" s="193">
        <v>1.1837800000000001</v>
      </c>
      <c r="K130" s="193">
        <v>1.3099000000000001</v>
      </c>
      <c r="L130" s="193">
        <v>0.90771999999999997</v>
      </c>
      <c r="M130" s="193">
        <v>0.91873000000000005</v>
      </c>
      <c r="N130" s="193">
        <v>0.98170000000000002</v>
      </c>
      <c r="O130" s="193">
        <v>0.91685000000000005</v>
      </c>
      <c r="P130" s="193">
        <v>0.98111999999999999</v>
      </c>
      <c r="Q130" s="193">
        <v>1.00237</v>
      </c>
      <c r="R130" s="193">
        <v>1.0068999999999999</v>
      </c>
      <c r="S130" s="193">
        <v>1.00454</v>
      </c>
      <c r="T130" s="193">
        <v>1.0035499999999999</v>
      </c>
      <c r="U130" s="193">
        <v>1.0117799999999999</v>
      </c>
      <c r="V130" s="193">
        <v>1.01065</v>
      </c>
      <c r="W130" s="193">
        <v>1.00858</v>
      </c>
      <c r="X130" s="193">
        <v>1.00152</v>
      </c>
      <c r="Y130" s="193">
        <v>1.41751</v>
      </c>
      <c r="Z130" s="193">
        <v>1.39377</v>
      </c>
      <c r="AA130" s="193">
        <v>1.36399</v>
      </c>
      <c r="AB130" s="193">
        <v>1.2919799999999999</v>
      </c>
      <c r="AC130" s="193">
        <v>1.2387699999999999</v>
      </c>
      <c r="AD130" s="193">
        <v>1.1935</v>
      </c>
      <c r="AE130" s="193">
        <v>1.1384799999999999</v>
      </c>
      <c r="AF130" s="193">
        <v>1.1712499999999999</v>
      </c>
      <c r="AG130" s="193">
        <v>1.37998</v>
      </c>
      <c r="AH130" s="193">
        <v>1.08141</v>
      </c>
      <c r="AI130" s="193">
        <v>1.20014</v>
      </c>
      <c r="AJ130" s="193">
        <v>1.18327</v>
      </c>
      <c r="AK130" s="193">
        <v>1.1754</v>
      </c>
      <c r="AL130" s="193">
        <v>1.1614500000000001</v>
      </c>
      <c r="AM130" s="193">
        <v>1.08341</v>
      </c>
      <c r="AN130" s="193">
        <v>1.14767</v>
      </c>
      <c r="AO130" s="193">
        <v>1.1753899999999999</v>
      </c>
      <c r="AP130" s="193">
        <v>1.15317</v>
      </c>
      <c r="AQ130" s="193">
        <v>1.1417600000000001</v>
      </c>
      <c r="AR130" s="193">
        <v>1.15784</v>
      </c>
      <c r="AS130" s="193">
        <v>1.18666</v>
      </c>
      <c r="AT130" s="193">
        <v>1.15334</v>
      </c>
      <c r="AU130" s="193">
        <v>1.1819999999999999</v>
      </c>
      <c r="AV130" s="193">
        <v>0.89327000000000001</v>
      </c>
      <c r="AW130" s="193">
        <v>0.91327000000000003</v>
      </c>
      <c r="AX130" s="193">
        <v>1.0362199999999999</v>
      </c>
      <c r="AY130" s="193">
        <v>1.0467299999999999</v>
      </c>
      <c r="AZ130" s="193">
        <v>1.0533699999999999</v>
      </c>
      <c r="BA130" s="193">
        <v>1.0841099999999999</v>
      </c>
      <c r="BB130" s="193">
        <v>1.08752</v>
      </c>
      <c r="BC130" s="193">
        <v>1.08246</v>
      </c>
      <c r="BD130" s="193">
        <v>1.06877</v>
      </c>
      <c r="BE130" s="193">
        <v>1.0515300000000001</v>
      </c>
      <c r="BF130" s="193">
        <v>1.0265500000000001</v>
      </c>
      <c r="BG130" s="193">
        <v>0.89607000000000003</v>
      </c>
      <c r="BH130" s="193">
        <v>0.88424999999999998</v>
      </c>
      <c r="BI130" s="193">
        <v>1.15202</v>
      </c>
      <c r="BJ130" s="193">
        <v>1.18893</v>
      </c>
      <c r="BK130" s="193">
        <v>1.1974400000000001</v>
      </c>
      <c r="BL130" s="193">
        <v>1.1997</v>
      </c>
      <c r="BM130" s="193">
        <v>1.1859999999999999</v>
      </c>
      <c r="BN130" s="193">
        <v>0.85579000000000005</v>
      </c>
      <c r="BO130" s="193">
        <v>1.0190600000000001</v>
      </c>
      <c r="BP130" s="193">
        <v>1.0301899999999999</v>
      </c>
      <c r="BQ130" s="193">
        <v>1.0306500000000001</v>
      </c>
      <c r="BR130" s="193">
        <v>0.97497</v>
      </c>
      <c r="BS130" s="193">
        <v>0.99514000000000002</v>
      </c>
      <c r="BT130" s="193">
        <v>1.00827</v>
      </c>
      <c r="BU130" s="193">
        <v>1.0440100000000001</v>
      </c>
      <c r="BV130" s="193">
        <v>1.0807199999999999</v>
      </c>
      <c r="BW130" s="193">
        <v>1.0714600000000001</v>
      </c>
      <c r="BX130" s="193">
        <v>1.06925</v>
      </c>
      <c r="BY130" s="193">
        <v>1.09029</v>
      </c>
      <c r="BZ130" s="193">
        <v>1.09582</v>
      </c>
      <c r="CA130" s="193">
        <v>1.0824400000000001</v>
      </c>
      <c r="CB130" s="193">
        <v>1.11561</v>
      </c>
      <c r="CC130" s="193">
        <v>1.1914800000000001</v>
      </c>
      <c r="CD130" s="193">
        <v>1.3149200000000001</v>
      </c>
      <c r="CE130" s="193">
        <v>1.32219</v>
      </c>
      <c r="CF130" s="193">
        <v>1.31873</v>
      </c>
      <c r="CG130" s="193">
        <v>1.1803300000000001</v>
      </c>
      <c r="CH130" s="193">
        <v>1.0426800000000001</v>
      </c>
      <c r="CI130" s="193">
        <v>1.0940799999999999</v>
      </c>
      <c r="CJ130" s="193">
        <v>1.0699099999999999</v>
      </c>
      <c r="CK130" s="193">
        <v>1.0060899999999999</v>
      </c>
      <c r="CL130" s="193">
        <v>1.17988</v>
      </c>
      <c r="CM130" s="193">
        <v>1.3456600000000001</v>
      </c>
      <c r="CN130" s="193">
        <v>1.2662899999999999</v>
      </c>
      <c r="CO130" s="193">
        <v>1.2222599999999999</v>
      </c>
      <c r="CP130" s="193">
        <v>1.3102499999999999</v>
      </c>
      <c r="CQ130" s="193">
        <v>1.34091</v>
      </c>
      <c r="CR130" s="193">
        <v>1.1027899999999999</v>
      </c>
      <c r="CS130" s="193">
        <v>1.1294200000000001</v>
      </c>
      <c r="CT130" s="193">
        <v>1.1252500000000001</v>
      </c>
      <c r="CU130" s="193">
        <v>0.99124000000000001</v>
      </c>
      <c r="CV130" s="193">
        <v>1.04271</v>
      </c>
      <c r="CW130" s="193">
        <v>0.96791000000000005</v>
      </c>
      <c r="CX130" s="193">
        <v>1.0415300000000001</v>
      </c>
      <c r="CY130" s="193">
        <v>1.03607</v>
      </c>
      <c r="CZ130" s="193">
        <v>1.03321</v>
      </c>
      <c r="DA130" s="193">
        <v>1.0322100000000001</v>
      </c>
      <c r="DB130" s="193">
        <v>1.1316900000000001</v>
      </c>
      <c r="DC130" s="193">
        <v>1.1370499999999999</v>
      </c>
      <c r="DD130" s="193">
        <v>1.14924</v>
      </c>
      <c r="DE130" s="193">
        <v>1.19198</v>
      </c>
      <c r="DF130" s="193">
        <v>1.2387600000000001</v>
      </c>
      <c r="DG130" s="193">
        <v>1.26857</v>
      </c>
      <c r="DH130" s="193">
        <v>1.29653</v>
      </c>
      <c r="DI130" s="193">
        <v>1.3087299999999999</v>
      </c>
      <c r="DJ130" s="193">
        <v>1.4176299999999999</v>
      </c>
      <c r="DK130" s="193">
        <v>0.96016000000000001</v>
      </c>
      <c r="DL130" s="193">
        <v>0.96353</v>
      </c>
      <c r="DM130" s="193">
        <v>0.96264000000000005</v>
      </c>
      <c r="DN130" s="193">
        <v>0.99567000000000005</v>
      </c>
      <c r="DO130" s="193">
        <v>0.99092999999999998</v>
      </c>
      <c r="DP130" s="193">
        <v>0.98775999999999997</v>
      </c>
      <c r="DQ130" s="193">
        <v>0.98607</v>
      </c>
      <c r="DR130" s="193">
        <v>1.1275999999999999</v>
      </c>
      <c r="DS130" s="193">
        <v>1.1816199999999999</v>
      </c>
      <c r="DT130" s="193">
        <v>1.2155100000000001</v>
      </c>
      <c r="DU130" s="193">
        <v>1.2803899999999999</v>
      </c>
      <c r="DV130" s="193">
        <v>1.2494799999999999</v>
      </c>
      <c r="DW130" s="193">
        <v>0.96589999999999998</v>
      </c>
      <c r="DX130" s="193">
        <v>1.0085500000000001</v>
      </c>
      <c r="DY130" s="193">
        <v>0.98811000000000004</v>
      </c>
      <c r="DZ130" s="193">
        <v>1.0237000000000001</v>
      </c>
      <c r="EA130" s="193">
        <v>1.03756</v>
      </c>
      <c r="EB130" s="193">
        <v>1.04522</v>
      </c>
      <c r="EC130" s="193">
        <v>1.0535600000000001</v>
      </c>
      <c r="ED130" s="193">
        <v>0.87960000000000005</v>
      </c>
      <c r="EE130" s="193">
        <v>0.86746999999999996</v>
      </c>
      <c r="EF130" s="193">
        <v>0.86324000000000001</v>
      </c>
      <c r="EG130" s="193">
        <v>0.86236000000000002</v>
      </c>
      <c r="EH130" s="193">
        <v>1.3883000000000001</v>
      </c>
      <c r="EI130" s="193">
        <v>1.3427199999999999</v>
      </c>
      <c r="EJ130" s="193">
        <v>1.2342599999999999</v>
      </c>
      <c r="EK130" s="193">
        <v>1.5370200000000001</v>
      </c>
      <c r="EL130" s="193">
        <v>1.5528999999999999</v>
      </c>
      <c r="EM130" s="193">
        <v>1.4136299999999999</v>
      </c>
      <c r="EN130" s="193">
        <v>1.49685</v>
      </c>
      <c r="EO130" s="193">
        <v>1.32161</v>
      </c>
      <c r="EP130" s="193">
        <v>1.1916</v>
      </c>
      <c r="EQ130" s="193">
        <v>1.1111500000000001</v>
      </c>
      <c r="ER130" s="193">
        <v>1.1418999999999999</v>
      </c>
      <c r="ES130" s="193">
        <v>0.97472999999999999</v>
      </c>
      <c r="ET130" s="193">
        <v>0.95931</v>
      </c>
      <c r="EU130" s="193"/>
      <c r="EV130" s="193">
        <v>0.98628000000000005</v>
      </c>
      <c r="EW130" s="193">
        <v>0.98572000000000004</v>
      </c>
      <c r="EX130" s="193">
        <v>0.98492999999999997</v>
      </c>
      <c r="EY130" s="193">
        <v>1.10453</v>
      </c>
      <c r="EZ130" s="193">
        <v>1.1069199999999999</v>
      </c>
      <c r="FA130" s="193">
        <v>1.11564</v>
      </c>
      <c r="FB130" s="193">
        <v>1.11816</v>
      </c>
      <c r="FC130" s="193">
        <v>1.11049</v>
      </c>
      <c r="FD130" s="193">
        <v>1.20906</v>
      </c>
      <c r="FE130" s="193">
        <v>1.26719</v>
      </c>
      <c r="FF130" s="193">
        <v>1.31124</v>
      </c>
      <c r="FG130" s="193">
        <v>1.3650500000000001</v>
      </c>
      <c r="FH130" s="193">
        <v>1.40761</v>
      </c>
      <c r="FI130" s="193">
        <v>1.28148</v>
      </c>
      <c r="FJ130" s="193">
        <v>1.3628199999999999</v>
      </c>
      <c r="FK130" s="193">
        <v>1.40808</v>
      </c>
      <c r="FL130" s="193">
        <v>1.14811</v>
      </c>
      <c r="FM130" s="193">
        <v>1.15472</v>
      </c>
      <c r="FN130" s="193">
        <v>1.03762</v>
      </c>
      <c r="FO130" s="193">
        <v>0.92701999999999996</v>
      </c>
      <c r="FP130" s="193">
        <v>1.0131699999999999</v>
      </c>
      <c r="FQ130" s="193">
        <v>1.05505</v>
      </c>
      <c r="FR130" s="193">
        <v>1.05183</v>
      </c>
      <c r="FS130" s="193">
        <v>1.1246799999999999</v>
      </c>
      <c r="FT130" s="193">
        <v>1.11822</v>
      </c>
      <c r="FU130" s="193">
        <v>1.07517</v>
      </c>
      <c r="FV130" s="193">
        <v>0.95564000000000004</v>
      </c>
      <c r="FW130" s="193">
        <v>0.98509999999999998</v>
      </c>
      <c r="FX130" s="193">
        <v>1.38581</v>
      </c>
      <c r="FY130" s="193">
        <v>1.0539400000000001</v>
      </c>
      <c r="FZ130" s="193">
        <v>1.09504</v>
      </c>
      <c r="GA130" s="193">
        <v>1.00345</v>
      </c>
      <c r="GB130" s="193">
        <v>1.2416100000000001</v>
      </c>
      <c r="GC130" s="193">
        <v>1.1126</v>
      </c>
      <c r="GD130" s="193">
        <v>0.93052000000000001</v>
      </c>
      <c r="GE130" s="193">
        <v>0.98675999999999997</v>
      </c>
      <c r="GF130" s="193">
        <v>1.09765</v>
      </c>
    </row>
    <row r="131" spans="1:188" s="108" customFormat="1">
      <c r="A131" s="29">
        <v>44903</v>
      </c>
      <c r="B131" s="193">
        <v>1.1819</v>
      </c>
      <c r="C131" s="193">
        <v>1.3794599999999999</v>
      </c>
      <c r="D131" s="193">
        <v>1.3836599999999999</v>
      </c>
      <c r="E131" s="193">
        <v>1.30444</v>
      </c>
      <c r="F131" s="193">
        <v>1.3401799999999999</v>
      </c>
      <c r="G131" s="193">
        <v>1.2315100000000001</v>
      </c>
      <c r="H131" s="193">
        <v>1.2545900000000001</v>
      </c>
      <c r="I131" s="193">
        <v>1.1656299999999999</v>
      </c>
      <c r="J131" s="193">
        <v>1.17489</v>
      </c>
      <c r="K131" s="193">
        <v>1.3018000000000001</v>
      </c>
      <c r="L131" s="193">
        <v>0.90093000000000001</v>
      </c>
      <c r="M131" s="193">
        <v>0.91190000000000004</v>
      </c>
      <c r="N131" s="193">
        <v>0.97572999999999999</v>
      </c>
      <c r="O131" s="193">
        <v>0.91005999999999998</v>
      </c>
      <c r="P131" s="193">
        <v>0.97514000000000001</v>
      </c>
      <c r="Q131" s="193">
        <v>0.99382999999999999</v>
      </c>
      <c r="R131" s="193">
        <v>0.99972000000000005</v>
      </c>
      <c r="S131" s="193">
        <v>0.99682000000000004</v>
      </c>
      <c r="T131" s="193">
        <v>0.99534</v>
      </c>
      <c r="U131" s="193">
        <v>1.00668</v>
      </c>
      <c r="V131" s="193">
        <v>1.0047600000000001</v>
      </c>
      <c r="W131" s="193">
        <v>1.0020100000000001</v>
      </c>
      <c r="X131" s="193">
        <v>0.99582999999999999</v>
      </c>
      <c r="Y131" s="193">
        <v>1.4077599999999999</v>
      </c>
      <c r="Z131" s="193">
        <v>1.38442</v>
      </c>
      <c r="AA131" s="193">
        <v>1.35528</v>
      </c>
      <c r="AB131" s="193">
        <v>1.2853600000000001</v>
      </c>
      <c r="AC131" s="193">
        <v>1.23481</v>
      </c>
      <c r="AD131" s="193">
        <v>1.1908700000000001</v>
      </c>
      <c r="AE131" s="193">
        <v>1.1361699999999999</v>
      </c>
      <c r="AF131" s="193">
        <v>1.1629400000000001</v>
      </c>
      <c r="AG131" s="193">
        <v>1.3725400000000001</v>
      </c>
      <c r="AH131" s="193">
        <v>1.07372</v>
      </c>
      <c r="AI131" s="193">
        <v>1.1926099999999999</v>
      </c>
      <c r="AJ131" s="193">
        <v>1.1760299999999999</v>
      </c>
      <c r="AK131" s="193">
        <v>1.1696200000000001</v>
      </c>
      <c r="AL131" s="193">
        <v>1.1558900000000001</v>
      </c>
      <c r="AM131" s="193">
        <v>1.0808899999999999</v>
      </c>
      <c r="AN131" s="193">
        <v>1.1410400000000001</v>
      </c>
      <c r="AO131" s="193">
        <v>1.1687700000000001</v>
      </c>
      <c r="AP131" s="193">
        <v>1.1493599999999999</v>
      </c>
      <c r="AQ131" s="193">
        <v>1.1380999999999999</v>
      </c>
      <c r="AR131" s="193">
        <v>1.1504099999999999</v>
      </c>
      <c r="AS131" s="193">
        <v>1.17923</v>
      </c>
      <c r="AT131" s="193">
        <v>1.14618</v>
      </c>
      <c r="AU131" s="193">
        <v>1.1748400000000001</v>
      </c>
      <c r="AV131" s="193">
        <v>0.88761000000000001</v>
      </c>
      <c r="AW131" s="193">
        <v>0.91025</v>
      </c>
      <c r="AX131" s="193">
        <v>1.03366</v>
      </c>
      <c r="AY131" s="193">
        <v>1.0424899999999999</v>
      </c>
      <c r="AZ131" s="193">
        <v>1.04688</v>
      </c>
      <c r="BA131" s="193">
        <v>1.0768899999999999</v>
      </c>
      <c r="BB131" s="193">
        <v>1.0806100000000001</v>
      </c>
      <c r="BC131" s="193">
        <v>1.0760000000000001</v>
      </c>
      <c r="BD131" s="193">
        <v>1.0632999999999999</v>
      </c>
      <c r="BE131" s="193">
        <v>1.0474000000000001</v>
      </c>
      <c r="BF131" s="193">
        <v>1.02376</v>
      </c>
      <c r="BG131" s="193">
        <v>0.89132</v>
      </c>
      <c r="BH131" s="193">
        <v>0.87697999999999998</v>
      </c>
      <c r="BI131" s="193">
        <v>1.14676</v>
      </c>
      <c r="BJ131" s="193">
        <v>1.1816800000000001</v>
      </c>
      <c r="BK131" s="193">
        <v>1.18886</v>
      </c>
      <c r="BL131" s="193">
        <v>1.19014</v>
      </c>
      <c r="BM131" s="193">
        <v>1.1761699999999999</v>
      </c>
      <c r="BN131" s="193">
        <v>0.84819999999999995</v>
      </c>
      <c r="BO131" s="193">
        <v>1.01471</v>
      </c>
      <c r="BP131" s="193">
        <v>1.0238799999999999</v>
      </c>
      <c r="BQ131" s="193">
        <v>1.02403</v>
      </c>
      <c r="BR131" s="193">
        <v>0.97223000000000004</v>
      </c>
      <c r="BS131" s="193">
        <v>0.98967000000000005</v>
      </c>
      <c r="BT131" s="193">
        <v>1.0021800000000001</v>
      </c>
      <c r="BU131" s="193">
        <v>1.0368999999999999</v>
      </c>
      <c r="BV131" s="193">
        <v>1.0730500000000001</v>
      </c>
      <c r="BW131" s="193">
        <v>1.0637399999999999</v>
      </c>
      <c r="BX131" s="193">
        <v>1.0654399999999999</v>
      </c>
      <c r="BY131" s="193">
        <v>1.0848500000000001</v>
      </c>
      <c r="BZ131" s="193">
        <v>1.0901400000000001</v>
      </c>
      <c r="CA131" s="193">
        <v>1.0766800000000001</v>
      </c>
      <c r="CB131" s="193">
        <v>1.1126199999999999</v>
      </c>
      <c r="CC131" s="193">
        <v>1.18666</v>
      </c>
      <c r="CD131" s="193">
        <v>1.3081199999999999</v>
      </c>
      <c r="CE131" s="193">
        <v>1.3142100000000001</v>
      </c>
      <c r="CF131" s="193">
        <v>1.3098799999999999</v>
      </c>
      <c r="CG131" s="193">
        <v>1.17188</v>
      </c>
      <c r="CH131" s="193">
        <v>1.0364199999999999</v>
      </c>
      <c r="CI131" s="193">
        <v>1.0859799999999999</v>
      </c>
      <c r="CJ131" s="193">
        <v>1.0626</v>
      </c>
      <c r="CK131" s="193">
        <v>0.99826999999999999</v>
      </c>
      <c r="CL131" s="193">
        <v>1.17597</v>
      </c>
      <c r="CM131" s="193">
        <v>1.33643</v>
      </c>
      <c r="CN131" s="193">
        <v>1.2598400000000001</v>
      </c>
      <c r="CO131" s="193">
        <v>1.21723</v>
      </c>
      <c r="CP131" s="193">
        <v>1.30261</v>
      </c>
      <c r="CQ131" s="193">
        <v>1.3325</v>
      </c>
      <c r="CR131" s="193">
        <v>1.0991</v>
      </c>
      <c r="CS131" s="193">
        <v>1.12473</v>
      </c>
      <c r="CT131" s="193">
        <v>1.1174900000000001</v>
      </c>
      <c r="CU131" s="193">
        <v>0.98617999999999995</v>
      </c>
      <c r="CV131" s="193">
        <v>1.0361499999999999</v>
      </c>
      <c r="CW131" s="193">
        <v>0.96121000000000001</v>
      </c>
      <c r="CX131" s="193">
        <v>1.0363199999999999</v>
      </c>
      <c r="CY131" s="193">
        <v>1.0319</v>
      </c>
      <c r="CZ131" s="193">
        <v>1.0308299999999999</v>
      </c>
      <c r="DA131" s="193">
        <v>1.0304500000000001</v>
      </c>
      <c r="DB131" s="193">
        <v>1.12761</v>
      </c>
      <c r="DC131" s="193">
        <v>1.1322000000000001</v>
      </c>
      <c r="DD131" s="193">
        <v>1.1428799999999999</v>
      </c>
      <c r="DE131" s="193">
        <v>1.1843399999999999</v>
      </c>
      <c r="DF131" s="193">
        <v>1.2292799999999999</v>
      </c>
      <c r="DG131" s="193">
        <v>1.2583500000000001</v>
      </c>
      <c r="DH131" s="193">
        <v>1.28596</v>
      </c>
      <c r="DI131" s="193">
        <v>1.2984599999999999</v>
      </c>
      <c r="DJ131" s="193">
        <v>1.40917</v>
      </c>
      <c r="DK131" s="193">
        <v>0.95494000000000001</v>
      </c>
      <c r="DL131" s="193">
        <v>0.95689999999999997</v>
      </c>
      <c r="DM131" s="193">
        <v>0.95567000000000002</v>
      </c>
      <c r="DN131" s="193">
        <v>0.99414000000000002</v>
      </c>
      <c r="DO131" s="193">
        <v>0.98653999999999997</v>
      </c>
      <c r="DP131" s="193">
        <v>0.98229</v>
      </c>
      <c r="DQ131" s="193">
        <v>0.98009999999999997</v>
      </c>
      <c r="DR131" s="193">
        <v>1.1253299999999999</v>
      </c>
      <c r="DS131" s="193">
        <v>1.1779200000000001</v>
      </c>
      <c r="DT131" s="193">
        <v>1.21089</v>
      </c>
      <c r="DU131" s="193">
        <v>1.2750300000000001</v>
      </c>
      <c r="DV131" s="193">
        <v>1.2442299999999999</v>
      </c>
      <c r="DW131" s="193">
        <v>0.96152000000000004</v>
      </c>
      <c r="DX131" s="193">
        <v>1.00576</v>
      </c>
      <c r="DY131" s="193">
        <v>0.98634999999999995</v>
      </c>
      <c r="DZ131" s="193">
        <v>1.0200800000000001</v>
      </c>
      <c r="EA131" s="193">
        <v>1.0331699999999999</v>
      </c>
      <c r="EB131" s="193">
        <v>1.0402800000000001</v>
      </c>
      <c r="EC131" s="193">
        <v>1.0481499999999999</v>
      </c>
      <c r="ED131" s="193">
        <v>0.87719000000000003</v>
      </c>
      <c r="EE131" s="193">
        <v>0.86380999999999997</v>
      </c>
      <c r="EF131" s="193">
        <v>0.85831000000000002</v>
      </c>
      <c r="EG131" s="193">
        <v>0.85668999999999995</v>
      </c>
      <c r="EH131" s="193">
        <v>1.37998</v>
      </c>
      <c r="EI131" s="193">
        <v>1.33649</v>
      </c>
      <c r="EJ131" s="193">
        <v>1.2313799999999999</v>
      </c>
      <c r="EK131" s="193">
        <v>1.52884</v>
      </c>
      <c r="EL131" s="193">
        <v>1.54451</v>
      </c>
      <c r="EM131" s="193">
        <v>1.40855</v>
      </c>
      <c r="EN131" s="193">
        <v>1.4897</v>
      </c>
      <c r="EO131" s="193">
        <v>1.3178799999999999</v>
      </c>
      <c r="EP131" s="193">
        <v>1.18841</v>
      </c>
      <c r="EQ131" s="193">
        <v>1.1039000000000001</v>
      </c>
      <c r="ER131" s="193">
        <v>1.1353200000000001</v>
      </c>
      <c r="ES131" s="193">
        <v>0.97184000000000004</v>
      </c>
      <c r="ET131" s="193">
        <v>0.95487</v>
      </c>
      <c r="EU131" s="193"/>
      <c r="EV131" s="193">
        <v>0.98268999999999995</v>
      </c>
      <c r="EW131" s="193">
        <v>0.98050999999999999</v>
      </c>
      <c r="EX131" s="193">
        <v>0.97899000000000003</v>
      </c>
      <c r="EY131" s="193">
        <v>1.09833</v>
      </c>
      <c r="EZ131" s="193">
        <v>1.1015200000000001</v>
      </c>
      <c r="FA131" s="193">
        <v>1.10968</v>
      </c>
      <c r="FB131" s="193">
        <v>1.1133</v>
      </c>
      <c r="FC131" s="193">
        <v>1.10588</v>
      </c>
      <c r="FD131" s="193">
        <v>1.20709</v>
      </c>
      <c r="FE131" s="193">
        <v>1.26387</v>
      </c>
      <c r="FF131" s="193">
        <v>1.30644</v>
      </c>
      <c r="FG131" s="193">
        <v>1.3587</v>
      </c>
      <c r="FH131" s="193">
        <v>1.39964</v>
      </c>
      <c r="FI131" s="193">
        <v>1.2745299999999999</v>
      </c>
      <c r="FJ131" s="193">
        <v>1.35544</v>
      </c>
      <c r="FK131" s="193">
        <v>1.4029400000000001</v>
      </c>
      <c r="FL131" s="193">
        <v>1.1438900000000001</v>
      </c>
      <c r="FM131" s="193">
        <v>1.1504799999999999</v>
      </c>
      <c r="FN131" s="193">
        <v>1.0365500000000001</v>
      </c>
      <c r="FO131" s="193">
        <v>0.92605999999999999</v>
      </c>
      <c r="FP131" s="193">
        <v>1.0089600000000001</v>
      </c>
      <c r="FQ131" s="193">
        <v>1.0557300000000001</v>
      </c>
      <c r="FR131" s="193">
        <v>1.0525100000000001</v>
      </c>
      <c r="FS131" s="193">
        <v>1.1222700000000001</v>
      </c>
      <c r="FT131" s="193">
        <v>1.11341</v>
      </c>
      <c r="FU131" s="193">
        <v>1.0707</v>
      </c>
      <c r="FV131" s="193">
        <v>0.95352000000000003</v>
      </c>
      <c r="FW131" s="193">
        <v>0.98468999999999995</v>
      </c>
      <c r="FX131" s="193">
        <v>1.38453</v>
      </c>
      <c r="FY131" s="193">
        <v>1.05477</v>
      </c>
      <c r="FZ131" s="193">
        <v>1.09291</v>
      </c>
      <c r="GA131" s="193">
        <v>1.00353</v>
      </c>
      <c r="GB131" s="193">
        <v>1.2387900000000001</v>
      </c>
      <c r="GC131" s="193">
        <v>1.1100399999999999</v>
      </c>
      <c r="GD131" s="193">
        <v>0.92857000000000001</v>
      </c>
      <c r="GE131" s="193">
        <v>0.98551</v>
      </c>
      <c r="GF131" s="193">
        <v>1.0967</v>
      </c>
    </row>
    <row r="132" spans="1:188" s="108" customFormat="1">
      <c r="A132" s="29">
        <v>44904</v>
      </c>
      <c r="B132" s="193">
        <v>1.17885</v>
      </c>
      <c r="C132" s="193">
        <v>1.3717200000000001</v>
      </c>
      <c r="D132" s="193">
        <v>1.3754999999999999</v>
      </c>
      <c r="E132" s="193">
        <v>1.2988299999999999</v>
      </c>
      <c r="F132" s="193">
        <v>1.3333699999999999</v>
      </c>
      <c r="G132" s="193">
        <v>1.2281200000000001</v>
      </c>
      <c r="H132" s="193">
        <v>1.25037</v>
      </c>
      <c r="I132" s="193">
        <v>1.16242</v>
      </c>
      <c r="J132" s="193">
        <v>1.16818</v>
      </c>
      <c r="K132" s="193">
        <v>1.2916399999999999</v>
      </c>
      <c r="L132" s="193">
        <v>0.89576999999999996</v>
      </c>
      <c r="M132" s="193">
        <v>0.90673000000000004</v>
      </c>
      <c r="N132" s="193">
        <v>0.96823000000000004</v>
      </c>
      <c r="O132" s="193">
        <v>0.90491999999999995</v>
      </c>
      <c r="P132" s="193">
        <v>0.96765999999999996</v>
      </c>
      <c r="Q132" s="193">
        <v>0.98929999999999996</v>
      </c>
      <c r="R132" s="193">
        <v>0.99597000000000002</v>
      </c>
      <c r="S132" s="193">
        <v>0.99275000000000002</v>
      </c>
      <c r="T132" s="193">
        <v>0.99099999999999999</v>
      </c>
      <c r="U132" s="193">
        <v>1.00397</v>
      </c>
      <c r="V132" s="193">
        <v>1.0016499999999999</v>
      </c>
      <c r="W132" s="193">
        <v>0.99856</v>
      </c>
      <c r="X132" s="193">
        <v>0.99643999999999999</v>
      </c>
      <c r="Y132" s="193">
        <v>1.4060600000000001</v>
      </c>
      <c r="Z132" s="193">
        <v>1.3829199999999999</v>
      </c>
      <c r="AA132" s="193">
        <v>1.35409</v>
      </c>
      <c r="AB132" s="193">
        <v>1.2852300000000001</v>
      </c>
      <c r="AC132" s="193">
        <v>1.2361</v>
      </c>
      <c r="AD132" s="193">
        <v>1.1928000000000001</v>
      </c>
      <c r="AE132" s="193">
        <v>1.13815</v>
      </c>
      <c r="AF132" s="193">
        <v>1.16143</v>
      </c>
      <c r="AG132" s="193">
        <v>1.3672</v>
      </c>
      <c r="AH132" s="193">
        <v>1.0723100000000001</v>
      </c>
      <c r="AI132" s="193">
        <v>1.19242</v>
      </c>
      <c r="AJ132" s="193">
        <v>1.1758500000000001</v>
      </c>
      <c r="AK132" s="193">
        <v>1.1700999999999999</v>
      </c>
      <c r="AL132" s="193">
        <v>1.1563600000000001</v>
      </c>
      <c r="AM132" s="193">
        <v>1.0825</v>
      </c>
      <c r="AN132" s="193">
        <v>1.1411</v>
      </c>
      <c r="AO132" s="193">
        <v>1.1688400000000001</v>
      </c>
      <c r="AP132" s="193">
        <v>1.1506099999999999</v>
      </c>
      <c r="AQ132" s="193">
        <v>1.13931</v>
      </c>
      <c r="AR132" s="193">
        <v>1.15021</v>
      </c>
      <c r="AS132" s="193">
        <v>1.1790400000000001</v>
      </c>
      <c r="AT132" s="193">
        <v>1.1460300000000001</v>
      </c>
      <c r="AU132" s="193">
        <v>1.17469</v>
      </c>
      <c r="AV132" s="193">
        <v>0.88746999999999998</v>
      </c>
      <c r="AW132" s="193">
        <v>0.91124000000000005</v>
      </c>
      <c r="AX132" s="193">
        <v>1.03145</v>
      </c>
      <c r="AY132" s="193">
        <v>1.03956</v>
      </c>
      <c r="AZ132" s="193">
        <v>1.04315</v>
      </c>
      <c r="BA132" s="193">
        <v>1.07673</v>
      </c>
      <c r="BB132" s="193">
        <v>1.0805800000000001</v>
      </c>
      <c r="BC132" s="193">
        <v>1.0764800000000001</v>
      </c>
      <c r="BD132" s="193">
        <v>1.06447</v>
      </c>
      <c r="BE132" s="193">
        <v>1.04935</v>
      </c>
      <c r="BF132" s="193">
        <v>1.0267500000000001</v>
      </c>
      <c r="BG132" s="193">
        <v>0.89063000000000003</v>
      </c>
      <c r="BH132" s="193">
        <v>0.87563000000000002</v>
      </c>
      <c r="BI132" s="193">
        <v>1.1486099999999999</v>
      </c>
      <c r="BJ132" s="193">
        <v>1.1825000000000001</v>
      </c>
      <c r="BK132" s="193">
        <v>1.1892199999999999</v>
      </c>
      <c r="BL132" s="193">
        <v>1.19021</v>
      </c>
      <c r="BM132" s="193">
        <v>1.1762699999999999</v>
      </c>
      <c r="BN132" s="193">
        <v>0.84833000000000003</v>
      </c>
      <c r="BO132" s="193">
        <v>1.0130600000000001</v>
      </c>
      <c r="BP132" s="193">
        <v>1.0215099999999999</v>
      </c>
      <c r="BQ132" s="193">
        <v>1.02179</v>
      </c>
      <c r="BR132" s="193">
        <v>0.97411999999999999</v>
      </c>
      <c r="BS132" s="193">
        <v>0.99000999999999995</v>
      </c>
      <c r="BT132" s="193">
        <v>1.0026900000000001</v>
      </c>
      <c r="BU132" s="193">
        <v>1.0370600000000001</v>
      </c>
      <c r="BV132" s="193">
        <v>1.07307</v>
      </c>
      <c r="BW132" s="193">
        <v>1.0636300000000001</v>
      </c>
      <c r="BX132" s="193">
        <v>1.0603199999999999</v>
      </c>
      <c r="BY132" s="193">
        <v>1.0759799999999999</v>
      </c>
      <c r="BZ132" s="193">
        <v>1.0801400000000001</v>
      </c>
      <c r="CA132" s="193">
        <v>1.06674</v>
      </c>
      <c r="CB132" s="193">
        <v>1.1140099999999999</v>
      </c>
      <c r="CC132" s="193">
        <v>1.1868300000000001</v>
      </c>
      <c r="CD132" s="193">
        <v>1.30735</v>
      </c>
      <c r="CE132" s="193">
        <v>1.3126800000000001</v>
      </c>
      <c r="CF132" s="193">
        <v>1.30783</v>
      </c>
      <c r="CG132" s="193">
        <v>1.16978</v>
      </c>
      <c r="CH132" s="193">
        <v>1.03626</v>
      </c>
      <c r="CI132" s="193">
        <v>1.0848</v>
      </c>
      <c r="CJ132" s="193">
        <v>1.06192</v>
      </c>
      <c r="CK132" s="193">
        <v>0.99614999999999998</v>
      </c>
      <c r="CL132" s="193">
        <v>1.1761900000000001</v>
      </c>
      <c r="CM132" s="193">
        <v>1.3325400000000001</v>
      </c>
      <c r="CN132" s="193">
        <v>1.2586599999999999</v>
      </c>
      <c r="CO132" s="193">
        <v>1.2168000000000001</v>
      </c>
      <c r="CP132" s="193">
        <v>1.3002800000000001</v>
      </c>
      <c r="CQ132" s="193">
        <v>1.32927</v>
      </c>
      <c r="CR132" s="193">
        <v>1.0992900000000001</v>
      </c>
      <c r="CS132" s="193">
        <v>1.12432</v>
      </c>
      <c r="CT132" s="193">
        <v>1.11409</v>
      </c>
      <c r="CU132" s="193">
        <v>0.98524</v>
      </c>
      <c r="CV132" s="193">
        <v>1.0336099999999999</v>
      </c>
      <c r="CW132" s="193">
        <v>0.95825000000000005</v>
      </c>
      <c r="CX132" s="193">
        <v>1.0337000000000001</v>
      </c>
      <c r="CY132" s="193">
        <v>1.0295700000000001</v>
      </c>
      <c r="CZ132" s="193">
        <v>1.02895</v>
      </c>
      <c r="DA132" s="193">
        <v>1.02874</v>
      </c>
      <c r="DB132" s="193">
        <v>1.1285099999999999</v>
      </c>
      <c r="DC132" s="193">
        <v>1.1329100000000001</v>
      </c>
      <c r="DD132" s="193">
        <v>1.14299</v>
      </c>
      <c r="DE132" s="193">
        <v>1.1842200000000001</v>
      </c>
      <c r="DF132" s="193">
        <v>1.2285999999999999</v>
      </c>
      <c r="DG132" s="193">
        <v>1.2572000000000001</v>
      </c>
      <c r="DH132" s="193">
        <v>1.28477</v>
      </c>
      <c r="DI132" s="193">
        <v>1.2973399999999999</v>
      </c>
      <c r="DJ132" s="193">
        <v>1.4046099999999999</v>
      </c>
      <c r="DK132" s="193">
        <v>0.95445000000000002</v>
      </c>
      <c r="DL132" s="193">
        <v>0.95570999999999995</v>
      </c>
      <c r="DM132" s="193">
        <v>0.95430000000000004</v>
      </c>
      <c r="DN132" s="193">
        <v>0.99561999999999995</v>
      </c>
      <c r="DO132" s="193">
        <v>0.98482000000000003</v>
      </c>
      <c r="DP132" s="193">
        <v>0.97992999999999997</v>
      </c>
      <c r="DQ132" s="193">
        <v>0.97743000000000002</v>
      </c>
      <c r="DR132" s="193">
        <v>1.1254</v>
      </c>
      <c r="DS132" s="193">
        <v>1.1770400000000001</v>
      </c>
      <c r="DT132" s="193">
        <v>1.2093799999999999</v>
      </c>
      <c r="DU132" s="193">
        <v>1.2729699999999999</v>
      </c>
      <c r="DV132" s="193">
        <v>1.2423</v>
      </c>
      <c r="DW132" s="193">
        <v>0.95975999999999995</v>
      </c>
      <c r="DX132" s="193">
        <v>1.0059</v>
      </c>
      <c r="DY132" s="193">
        <v>0.98741000000000001</v>
      </c>
      <c r="DZ132" s="193">
        <v>1.0194700000000001</v>
      </c>
      <c r="EA132" s="193">
        <v>1.0318700000000001</v>
      </c>
      <c r="EB132" s="193">
        <v>1.0384800000000001</v>
      </c>
      <c r="EC132" s="193">
        <v>1.0459400000000001</v>
      </c>
      <c r="ED132" s="193">
        <v>0.87766</v>
      </c>
      <c r="EE132" s="193">
        <v>0.86372000000000004</v>
      </c>
      <c r="EF132" s="193">
        <v>0.85767000000000004</v>
      </c>
      <c r="EG132" s="193">
        <v>0.85572999999999999</v>
      </c>
      <c r="EH132" s="193">
        <v>1.3807400000000001</v>
      </c>
      <c r="EI132" s="193">
        <v>1.3384199999999999</v>
      </c>
      <c r="EJ132" s="193">
        <v>1.2349000000000001</v>
      </c>
      <c r="EK132" s="193">
        <v>1.5243800000000001</v>
      </c>
      <c r="EL132" s="193">
        <v>1.53976</v>
      </c>
      <c r="EM132" s="193">
        <v>1.4064000000000001</v>
      </c>
      <c r="EN132" s="193">
        <v>1.48594</v>
      </c>
      <c r="EO132" s="193">
        <v>1.31663</v>
      </c>
      <c r="EP132" s="193">
        <v>1.18727</v>
      </c>
      <c r="EQ132" s="193">
        <v>1.1041000000000001</v>
      </c>
      <c r="ER132" s="193">
        <v>1.1314200000000001</v>
      </c>
      <c r="ES132" s="193">
        <v>0.97019999999999995</v>
      </c>
      <c r="ET132" s="193">
        <v>0.95208999999999999</v>
      </c>
      <c r="EU132" s="193"/>
      <c r="EV132" s="193">
        <v>0.98360999999999998</v>
      </c>
      <c r="EW132" s="193">
        <v>0.98080000000000001</v>
      </c>
      <c r="EX132" s="193">
        <v>0.97907</v>
      </c>
      <c r="EY132" s="193">
        <v>1.09484</v>
      </c>
      <c r="EZ132" s="193">
        <v>1.0983499999999999</v>
      </c>
      <c r="FA132" s="193">
        <v>1.1061799999999999</v>
      </c>
      <c r="FB132" s="193">
        <v>1.1106</v>
      </c>
      <c r="FC132" s="193">
        <v>1.1032299999999999</v>
      </c>
      <c r="FD132" s="193">
        <v>1.2085999999999999</v>
      </c>
      <c r="FE132" s="193">
        <v>1.2652600000000001</v>
      </c>
      <c r="FF132" s="193">
        <v>1.3076399999999999</v>
      </c>
      <c r="FG132" s="193">
        <v>1.35971</v>
      </c>
      <c r="FH132" s="193">
        <v>1.40046</v>
      </c>
      <c r="FI132" s="193">
        <v>1.2757000000000001</v>
      </c>
      <c r="FJ132" s="193">
        <v>1.3566800000000001</v>
      </c>
      <c r="FK132" s="193">
        <v>1.4058299999999999</v>
      </c>
      <c r="FL132" s="193">
        <v>1.1431199999999999</v>
      </c>
      <c r="FM132" s="193">
        <v>1.14971</v>
      </c>
      <c r="FN132" s="193">
        <v>1.0387500000000001</v>
      </c>
      <c r="FO132" s="193">
        <v>0.92803999999999998</v>
      </c>
      <c r="FP132" s="193">
        <v>1.0069399999999999</v>
      </c>
      <c r="FQ132" s="193">
        <v>1.0591699999999999</v>
      </c>
      <c r="FR132" s="193">
        <v>1.0559700000000001</v>
      </c>
      <c r="FS132" s="193">
        <v>1.1242399999999999</v>
      </c>
      <c r="FT132" s="193">
        <v>1.11399</v>
      </c>
      <c r="FU132" s="193">
        <v>1.07124</v>
      </c>
      <c r="FV132" s="193">
        <v>0.95557999999999998</v>
      </c>
      <c r="FW132" s="193">
        <v>0.98665999999999998</v>
      </c>
      <c r="FX132" s="193">
        <v>1.3864000000000001</v>
      </c>
      <c r="FY132" s="193">
        <v>1.05708</v>
      </c>
      <c r="FZ132" s="193">
        <v>1.0947499999999999</v>
      </c>
      <c r="GA132" s="193">
        <v>1.0036799999999999</v>
      </c>
      <c r="GB132" s="193">
        <v>1.2381200000000001</v>
      </c>
      <c r="GC132" s="193">
        <v>1.1094200000000001</v>
      </c>
      <c r="GD132" s="193">
        <v>0.92788000000000004</v>
      </c>
      <c r="GE132" s="193">
        <v>0.98694999999999999</v>
      </c>
      <c r="GF132" s="193">
        <v>1.0969500000000001</v>
      </c>
    </row>
    <row r="133" spans="1:188" s="108" customFormat="1">
      <c r="A133" s="29">
        <v>44907</v>
      </c>
      <c r="B133" s="193">
        <v>1.17896</v>
      </c>
      <c r="C133" s="193">
        <v>1.3743399999999999</v>
      </c>
      <c r="D133" s="193">
        <v>1.3783700000000001</v>
      </c>
      <c r="E133" s="193">
        <v>1.3001499999999999</v>
      </c>
      <c r="F133" s="193">
        <v>1.33541</v>
      </c>
      <c r="G133" s="193">
        <v>1.22838</v>
      </c>
      <c r="H133" s="193">
        <v>1.25098</v>
      </c>
      <c r="I133" s="193">
        <v>1.16265</v>
      </c>
      <c r="J133" s="193">
        <v>1.1705300000000001</v>
      </c>
      <c r="K133" s="193">
        <v>1.2832300000000001</v>
      </c>
      <c r="L133" s="193">
        <v>0.89746999999999999</v>
      </c>
      <c r="M133" s="193">
        <v>0.90842000000000001</v>
      </c>
      <c r="N133" s="193">
        <v>0.96203000000000005</v>
      </c>
      <c r="O133" s="193">
        <v>0.90673000000000004</v>
      </c>
      <c r="P133" s="193">
        <v>0.96150000000000002</v>
      </c>
      <c r="Q133" s="193">
        <v>0.98689000000000004</v>
      </c>
      <c r="R133" s="193">
        <v>0.99411000000000005</v>
      </c>
      <c r="S133" s="193">
        <v>0.99067000000000005</v>
      </c>
      <c r="T133" s="193">
        <v>0.98872000000000004</v>
      </c>
      <c r="U133" s="193">
        <v>1.0028600000000001</v>
      </c>
      <c r="V133" s="193">
        <v>1.00027</v>
      </c>
      <c r="W133" s="193">
        <v>0.99694000000000005</v>
      </c>
      <c r="X133" s="193">
        <v>0.99951999999999996</v>
      </c>
      <c r="Y133" s="193">
        <v>1.41347</v>
      </c>
      <c r="Z133" s="193">
        <v>1.3899600000000001</v>
      </c>
      <c r="AA133" s="193">
        <v>1.3605700000000001</v>
      </c>
      <c r="AB133" s="193">
        <v>1.28996</v>
      </c>
      <c r="AC133" s="193">
        <v>1.2385299999999999</v>
      </c>
      <c r="AD133" s="193">
        <v>1.1940900000000001</v>
      </c>
      <c r="AE133" s="193">
        <v>1.1392199999999999</v>
      </c>
      <c r="AF133" s="193">
        <v>1.1678299999999999</v>
      </c>
      <c r="AG133" s="193">
        <v>1.3597399999999999</v>
      </c>
      <c r="AH133" s="193">
        <v>1.07819</v>
      </c>
      <c r="AI133" s="193">
        <v>1.1966699999999999</v>
      </c>
      <c r="AJ133" s="193">
        <v>1.17994</v>
      </c>
      <c r="AK133" s="193">
        <v>1.1732899999999999</v>
      </c>
      <c r="AL133" s="193">
        <v>1.15943</v>
      </c>
      <c r="AM133" s="193">
        <v>1.0835999999999999</v>
      </c>
      <c r="AN133" s="193">
        <v>1.1448499999999999</v>
      </c>
      <c r="AO133" s="193">
        <v>1.17258</v>
      </c>
      <c r="AP133" s="193">
        <v>1.1525700000000001</v>
      </c>
      <c r="AQ133" s="193">
        <v>1.1411899999999999</v>
      </c>
      <c r="AR133" s="193">
        <v>1.15439</v>
      </c>
      <c r="AS133" s="193">
        <v>1.1832400000000001</v>
      </c>
      <c r="AT133" s="193">
        <v>1.1500900000000001</v>
      </c>
      <c r="AU133" s="193">
        <v>1.1787700000000001</v>
      </c>
      <c r="AV133" s="193">
        <v>0.89066000000000001</v>
      </c>
      <c r="AW133" s="193">
        <v>0.91278999999999999</v>
      </c>
      <c r="AX133" s="193">
        <v>1.0299499999999999</v>
      </c>
      <c r="AY133" s="193">
        <v>1.03694</v>
      </c>
      <c r="AZ133" s="193">
        <v>1.03935</v>
      </c>
      <c r="BA133" s="193">
        <v>1.0795600000000001</v>
      </c>
      <c r="BB133" s="193">
        <v>1.0828199999999999</v>
      </c>
      <c r="BC133" s="193">
        <v>1.07866</v>
      </c>
      <c r="BD133" s="193">
        <v>1.0659099999999999</v>
      </c>
      <c r="BE133" s="193">
        <v>1.0494699999999999</v>
      </c>
      <c r="BF133" s="193">
        <v>1.0261</v>
      </c>
      <c r="BG133" s="193">
        <v>0.89292000000000005</v>
      </c>
      <c r="BH133" s="193">
        <v>0.87836999999999998</v>
      </c>
      <c r="BI133" s="193">
        <v>1.1501300000000001</v>
      </c>
      <c r="BJ133" s="193">
        <v>1.1853400000000001</v>
      </c>
      <c r="BK133" s="193">
        <v>1.1929099999999999</v>
      </c>
      <c r="BL133" s="193">
        <v>1.1945600000000001</v>
      </c>
      <c r="BM133" s="193">
        <v>1.18083</v>
      </c>
      <c r="BN133" s="193">
        <v>0.85158999999999996</v>
      </c>
      <c r="BO133" s="193">
        <v>1.0053300000000001</v>
      </c>
      <c r="BP133" s="193">
        <v>1.01478</v>
      </c>
      <c r="BQ133" s="193">
        <v>1.01529</v>
      </c>
      <c r="BR133" s="193">
        <v>0.97560999999999998</v>
      </c>
      <c r="BS133" s="193">
        <v>0.99331000000000003</v>
      </c>
      <c r="BT133" s="193">
        <v>1.0064299999999999</v>
      </c>
      <c r="BU133" s="193">
        <v>1.04138</v>
      </c>
      <c r="BV133" s="193">
        <v>1.07778</v>
      </c>
      <c r="BW133" s="193">
        <v>1.0685100000000001</v>
      </c>
      <c r="BX133" s="193">
        <v>1.05776</v>
      </c>
      <c r="BY133" s="193">
        <v>1.0711999999999999</v>
      </c>
      <c r="BZ133" s="193">
        <v>1.0744199999999999</v>
      </c>
      <c r="CA133" s="193">
        <v>1.0611299999999999</v>
      </c>
      <c r="CB133" s="193">
        <v>1.1154299999999999</v>
      </c>
      <c r="CC133" s="193">
        <v>1.18879</v>
      </c>
      <c r="CD133" s="193">
        <v>1.3098099999999999</v>
      </c>
      <c r="CE133" s="193">
        <v>1.3156300000000001</v>
      </c>
      <c r="CF133" s="193">
        <v>1.3111200000000001</v>
      </c>
      <c r="CG133" s="193">
        <v>1.1729799999999999</v>
      </c>
      <c r="CH133" s="193">
        <v>1.0390699999999999</v>
      </c>
      <c r="CI133" s="193">
        <v>1.0885199999999999</v>
      </c>
      <c r="CJ133" s="193">
        <v>1.0652200000000001</v>
      </c>
      <c r="CK133" s="193">
        <v>0.99909000000000003</v>
      </c>
      <c r="CL133" s="193">
        <v>1.17614</v>
      </c>
      <c r="CM133" s="193">
        <v>1.32959</v>
      </c>
      <c r="CN133" s="193">
        <v>1.2571699999999999</v>
      </c>
      <c r="CO133" s="193">
        <v>1.21597</v>
      </c>
      <c r="CP133" s="193">
        <v>1.2979700000000001</v>
      </c>
      <c r="CQ133" s="193">
        <v>1.3265400000000001</v>
      </c>
      <c r="CR133" s="193">
        <v>1.09917</v>
      </c>
      <c r="CS133" s="193">
        <v>1.12347</v>
      </c>
      <c r="CT133" s="193">
        <v>1.11154</v>
      </c>
      <c r="CU133" s="193">
        <v>0.98401000000000005</v>
      </c>
      <c r="CV133" s="193">
        <v>1.0313699999999999</v>
      </c>
      <c r="CW133" s="193">
        <v>0.95596999999999999</v>
      </c>
      <c r="CX133" s="193">
        <v>1.02912</v>
      </c>
      <c r="CY133" s="193">
        <v>1.0259799999999999</v>
      </c>
      <c r="CZ133" s="193">
        <v>1.02729</v>
      </c>
      <c r="DA133" s="193">
        <v>1.02762</v>
      </c>
      <c r="DB133" s="193">
        <v>1.13002</v>
      </c>
      <c r="DC133" s="193">
        <v>1.1349499999999999</v>
      </c>
      <c r="DD133" s="193">
        <v>1.14628</v>
      </c>
      <c r="DE133" s="193">
        <v>1.1881900000000001</v>
      </c>
      <c r="DF133" s="193">
        <v>1.2343299999999999</v>
      </c>
      <c r="DG133" s="193">
        <v>1.2638400000000001</v>
      </c>
      <c r="DH133" s="193">
        <v>1.2916399999999999</v>
      </c>
      <c r="DI133" s="193">
        <v>1.30335</v>
      </c>
      <c r="DJ133" s="193">
        <v>1.3967499999999999</v>
      </c>
      <c r="DK133" s="193">
        <v>0.95608000000000004</v>
      </c>
      <c r="DL133" s="193">
        <v>0.95842000000000005</v>
      </c>
      <c r="DM133" s="193">
        <v>0.95728999999999997</v>
      </c>
      <c r="DN133" s="193">
        <v>0.99426999999999999</v>
      </c>
      <c r="DO133" s="193">
        <v>0.98265999999999998</v>
      </c>
      <c r="DP133" s="193">
        <v>0.97714000000000001</v>
      </c>
      <c r="DQ133" s="193">
        <v>0.97431999999999996</v>
      </c>
      <c r="DR133" s="193">
        <v>1.12391</v>
      </c>
      <c r="DS133" s="193">
        <v>1.17492</v>
      </c>
      <c r="DT133" s="193">
        <v>1.2070399999999999</v>
      </c>
      <c r="DU133" s="193">
        <v>1.2709299999999999</v>
      </c>
      <c r="DV133" s="193">
        <v>1.2397100000000001</v>
      </c>
      <c r="DW133" s="193">
        <v>0.95774000000000004</v>
      </c>
      <c r="DX133" s="193">
        <v>1.0028600000000001</v>
      </c>
      <c r="DY133" s="193">
        <v>0.98467000000000005</v>
      </c>
      <c r="DZ133" s="193">
        <v>1.01616</v>
      </c>
      <c r="EA133" s="193">
        <v>1.0283199999999999</v>
      </c>
      <c r="EB133" s="193">
        <v>1.0347500000000001</v>
      </c>
      <c r="EC133" s="193">
        <v>1.0420799999999999</v>
      </c>
      <c r="ED133" s="193">
        <v>0.87936000000000003</v>
      </c>
      <c r="EE133" s="193">
        <v>0.86612</v>
      </c>
      <c r="EF133" s="193">
        <v>0.86077000000000004</v>
      </c>
      <c r="EG133" s="193">
        <v>0.85924999999999996</v>
      </c>
      <c r="EH133" s="193">
        <v>1.3846799999999999</v>
      </c>
      <c r="EI133" s="193">
        <v>1.34093</v>
      </c>
      <c r="EJ133" s="193">
        <v>1.2351000000000001</v>
      </c>
      <c r="EK133" s="193">
        <v>1.5243</v>
      </c>
      <c r="EL133" s="193">
        <v>1.5395700000000001</v>
      </c>
      <c r="EM133" s="193">
        <v>1.4063000000000001</v>
      </c>
      <c r="EN133" s="193">
        <v>1.48576</v>
      </c>
      <c r="EO133" s="193">
        <v>1.3167199999999999</v>
      </c>
      <c r="EP133" s="193">
        <v>1.1876100000000001</v>
      </c>
      <c r="EQ133" s="193">
        <v>1.1076699999999999</v>
      </c>
      <c r="ER133" s="193">
        <v>1.13096</v>
      </c>
      <c r="ES133" s="193">
        <v>0.96974000000000005</v>
      </c>
      <c r="ET133" s="193">
        <v>0.95055000000000001</v>
      </c>
      <c r="EU133" s="193"/>
      <c r="EV133" s="193">
        <v>0.98436000000000001</v>
      </c>
      <c r="EW133" s="193">
        <v>0.98228000000000004</v>
      </c>
      <c r="EX133" s="193">
        <v>0.98072000000000004</v>
      </c>
      <c r="EY133" s="193">
        <v>1.09483</v>
      </c>
      <c r="EZ133" s="193">
        <v>1.09789</v>
      </c>
      <c r="FA133" s="193">
        <v>1.10571</v>
      </c>
      <c r="FB133" s="193">
        <v>1.10954</v>
      </c>
      <c r="FC133" s="193">
        <v>1.1012900000000001</v>
      </c>
      <c r="FD133" s="193">
        <v>1.2094499999999999</v>
      </c>
      <c r="FE133" s="193">
        <v>1.26688</v>
      </c>
      <c r="FF133" s="193">
        <v>1.31012</v>
      </c>
      <c r="FG133" s="193">
        <v>1.36307</v>
      </c>
      <c r="FH133" s="193">
        <v>1.4047799999999999</v>
      </c>
      <c r="FI133" s="193">
        <v>1.2788299999999999</v>
      </c>
      <c r="FJ133" s="193">
        <v>1.36</v>
      </c>
      <c r="FK133" s="193">
        <v>1.40744</v>
      </c>
      <c r="FL133" s="193">
        <v>1.1420999999999999</v>
      </c>
      <c r="FM133" s="193">
        <v>1.1486700000000001</v>
      </c>
      <c r="FN133" s="193">
        <v>1.0366500000000001</v>
      </c>
      <c r="FO133" s="193">
        <v>0.92615000000000003</v>
      </c>
      <c r="FP133" s="193">
        <v>1.0060899999999999</v>
      </c>
      <c r="FQ133" s="193">
        <v>1.05751</v>
      </c>
      <c r="FR133" s="193">
        <v>1.0543</v>
      </c>
      <c r="FS133" s="193">
        <v>1.12523</v>
      </c>
      <c r="FT133" s="193">
        <v>1.1168199999999999</v>
      </c>
      <c r="FU133" s="193">
        <v>1.0738799999999999</v>
      </c>
      <c r="FV133" s="193">
        <v>0.95443</v>
      </c>
      <c r="FW133" s="193">
        <v>0.98516000000000004</v>
      </c>
      <c r="FX133" s="193">
        <v>1.3841000000000001</v>
      </c>
      <c r="FY133" s="193">
        <v>1.0560799999999999</v>
      </c>
      <c r="FZ133" s="193">
        <v>1.0954299999999999</v>
      </c>
      <c r="GA133" s="193">
        <v>1.0038400000000001</v>
      </c>
      <c r="GB133" s="193">
        <v>1.23821</v>
      </c>
      <c r="GC133" s="193">
        <v>1.1093999999999999</v>
      </c>
      <c r="GD133" s="193">
        <v>0.92791000000000001</v>
      </c>
      <c r="GE133" s="193">
        <v>0.97548000000000001</v>
      </c>
      <c r="GF133" s="193">
        <v>1.0914699999999999</v>
      </c>
    </row>
    <row r="134" spans="1:188" s="108" customFormat="1">
      <c r="A134" s="29">
        <v>44908</v>
      </c>
      <c r="B134" s="193">
        <v>1.18024</v>
      </c>
      <c r="C134" s="193">
        <v>1.37636</v>
      </c>
      <c r="D134" s="193">
        <v>1.3804099999999999</v>
      </c>
      <c r="E134" s="193">
        <v>1.3019099999999999</v>
      </c>
      <c r="F134" s="193">
        <v>1.3373299999999999</v>
      </c>
      <c r="G134" s="193">
        <v>1.2297800000000001</v>
      </c>
      <c r="H134" s="193">
        <v>1.2524599999999999</v>
      </c>
      <c r="I134" s="193">
        <v>1.1639900000000001</v>
      </c>
      <c r="J134" s="193">
        <v>1.1722999999999999</v>
      </c>
      <c r="K134" s="193">
        <v>1.28887</v>
      </c>
      <c r="L134" s="193">
        <v>0.89885000000000004</v>
      </c>
      <c r="M134" s="193">
        <v>0.90974999999999995</v>
      </c>
      <c r="N134" s="193">
        <v>0.96623000000000003</v>
      </c>
      <c r="O134" s="193">
        <v>0.90800000000000003</v>
      </c>
      <c r="P134" s="193">
        <v>0.9657</v>
      </c>
      <c r="Q134" s="193">
        <v>0.98524999999999996</v>
      </c>
      <c r="R134" s="193">
        <v>0.99275999999999998</v>
      </c>
      <c r="S134" s="193">
        <v>0.98921000000000003</v>
      </c>
      <c r="T134" s="193">
        <v>0.98714999999999997</v>
      </c>
      <c r="U134" s="193">
        <v>1.0021800000000001</v>
      </c>
      <c r="V134" s="193">
        <v>0.99931000000000003</v>
      </c>
      <c r="W134" s="193">
        <v>0.99575999999999998</v>
      </c>
      <c r="X134" s="193">
        <v>0.99463000000000001</v>
      </c>
      <c r="Y134" s="193">
        <v>1.4104000000000001</v>
      </c>
      <c r="Z134" s="193">
        <v>1.38693</v>
      </c>
      <c r="AA134" s="193">
        <v>1.35761</v>
      </c>
      <c r="AB134" s="193">
        <v>1.2869999999999999</v>
      </c>
      <c r="AC134" s="193">
        <v>1.2356799999999999</v>
      </c>
      <c r="AD134" s="193">
        <v>1.19136</v>
      </c>
      <c r="AE134" s="193">
        <v>1.13649</v>
      </c>
      <c r="AF134" s="193">
        <v>1.16523</v>
      </c>
      <c r="AG134" s="193">
        <v>1.3618399999999999</v>
      </c>
      <c r="AH134" s="193">
        <v>1.07579</v>
      </c>
      <c r="AI134" s="193">
        <v>1.19293</v>
      </c>
      <c r="AJ134" s="193">
        <v>1.17635</v>
      </c>
      <c r="AK134" s="193">
        <v>1.17005</v>
      </c>
      <c r="AL134" s="193">
        <v>1.15632</v>
      </c>
      <c r="AM134" s="193">
        <v>1.08142</v>
      </c>
      <c r="AN134" s="193">
        <v>1.1414</v>
      </c>
      <c r="AO134" s="193">
        <v>1.1691499999999999</v>
      </c>
      <c r="AP134" s="193">
        <v>1.14988</v>
      </c>
      <c r="AQ134" s="193">
        <v>1.1386099999999999</v>
      </c>
      <c r="AR134" s="193">
        <v>1.15076</v>
      </c>
      <c r="AS134" s="193">
        <v>1.1796</v>
      </c>
      <c r="AT134" s="193">
        <v>1.1465099999999999</v>
      </c>
      <c r="AU134" s="193">
        <v>1.1751799999999999</v>
      </c>
      <c r="AV134" s="193">
        <v>0.88785000000000003</v>
      </c>
      <c r="AW134" s="193">
        <v>0.91066000000000003</v>
      </c>
      <c r="AX134" s="193">
        <v>1.03</v>
      </c>
      <c r="AY134" s="193">
        <v>1.03685</v>
      </c>
      <c r="AZ134" s="193">
        <v>1.03905</v>
      </c>
      <c r="BA134" s="193">
        <v>1.0754600000000001</v>
      </c>
      <c r="BB134" s="193">
        <v>1.0788</v>
      </c>
      <c r="BC134" s="193">
        <v>1.0742700000000001</v>
      </c>
      <c r="BD134" s="193">
        <v>1.06145</v>
      </c>
      <c r="BE134" s="193">
        <v>1.0451699999999999</v>
      </c>
      <c r="BF134" s="193">
        <v>1.0210900000000001</v>
      </c>
      <c r="BG134" s="193">
        <v>0.89020999999999995</v>
      </c>
      <c r="BH134" s="193">
        <v>0.87536999999999998</v>
      </c>
      <c r="BI134" s="193">
        <v>1.14517</v>
      </c>
      <c r="BJ134" s="193">
        <v>1.1803300000000001</v>
      </c>
      <c r="BK134" s="193">
        <v>1.18781</v>
      </c>
      <c r="BL134" s="193">
        <v>1.1892799999999999</v>
      </c>
      <c r="BM134" s="193">
        <v>1.1753100000000001</v>
      </c>
      <c r="BN134" s="193">
        <v>0.84745000000000004</v>
      </c>
      <c r="BO134" s="193">
        <v>1.0043899999999999</v>
      </c>
      <c r="BP134" s="193">
        <v>1.01369</v>
      </c>
      <c r="BQ134" s="193">
        <v>1.0137700000000001</v>
      </c>
      <c r="BR134" s="193">
        <v>0.97106999999999999</v>
      </c>
      <c r="BS134" s="193">
        <v>0.98912999999999995</v>
      </c>
      <c r="BT134" s="193">
        <v>1.00139</v>
      </c>
      <c r="BU134" s="193">
        <v>1.0362100000000001</v>
      </c>
      <c r="BV134" s="193">
        <v>1.07236</v>
      </c>
      <c r="BW134" s="193">
        <v>1.0629999999999999</v>
      </c>
      <c r="BX134" s="193">
        <v>1.06145</v>
      </c>
      <c r="BY134" s="193">
        <v>1.07683</v>
      </c>
      <c r="BZ134" s="193">
        <v>1.0805800000000001</v>
      </c>
      <c r="CA134" s="193">
        <v>1.0671299999999999</v>
      </c>
      <c r="CB134" s="193">
        <v>1.1123099999999999</v>
      </c>
      <c r="CC134" s="193">
        <v>1.18553</v>
      </c>
      <c r="CD134" s="193">
        <v>1.30629</v>
      </c>
      <c r="CE134" s="193">
        <v>1.3119099999999999</v>
      </c>
      <c r="CF134" s="193">
        <v>1.3073399999999999</v>
      </c>
      <c r="CG134" s="193">
        <v>1.1695199999999999</v>
      </c>
      <c r="CH134" s="193">
        <v>1.0355000000000001</v>
      </c>
      <c r="CI134" s="193">
        <v>1.0846199999999999</v>
      </c>
      <c r="CJ134" s="193">
        <v>1.06145</v>
      </c>
      <c r="CK134" s="193">
        <v>0.99602999999999997</v>
      </c>
      <c r="CL134" s="193">
        <v>1.175</v>
      </c>
      <c r="CM134" s="193">
        <v>1.3301799999999999</v>
      </c>
      <c r="CN134" s="193">
        <v>1.25695</v>
      </c>
      <c r="CO134" s="193">
        <v>1.2151799999999999</v>
      </c>
      <c r="CP134" s="193">
        <v>1.2982499999999999</v>
      </c>
      <c r="CQ134" s="193">
        <v>1.32701</v>
      </c>
      <c r="CR134" s="193">
        <v>1.0980799999999999</v>
      </c>
      <c r="CS134" s="193">
        <v>1.1227100000000001</v>
      </c>
      <c r="CT134" s="193">
        <v>1.11206</v>
      </c>
      <c r="CU134" s="193">
        <v>0.98382000000000003</v>
      </c>
      <c r="CV134" s="193">
        <v>1.0317000000000001</v>
      </c>
      <c r="CW134" s="193">
        <v>0.95638000000000001</v>
      </c>
      <c r="CX134" s="193">
        <v>1.0272399999999999</v>
      </c>
      <c r="CY134" s="193">
        <v>1.0245899999999999</v>
      </c>
      <c r="CZ134" s="193">
        <v>1.02695</v>
      </c>
      <c r="DA134" s="193">
        <v>1.0278700000000001</v>
      </c>
      <c r="DB134" s="193">
        <v>1.12706</v>
      </c>
      <c r="DC134" s="193">
        <v>1.1316900000000001</v>
      </c>
      <c r="DD134" s="193">
        <v>1.1424799999999999</v>
      </c>
      <c r="DE134" s="193">
        <v>1.1839900000000001</v>
      </c>
      <c r="DF134" s="193">
        <v>1.22889</v>
      </c>
      <c r="DG134" s="193">
        <v>1.2580499999999999</v>
      </c>
      <c r="DH134" s="193">
        <v>1.2855799999999999</v>
      </c>
      <c r="DI134" s="193">
        <v>1.29796</v>
      </c>
      <c r="DJ134" s="193">
        <v>1.39554</v>
      </c>
      <c r="DK134" s="193">
        <v>0.95355000000000001</v>
      </c>
      <c r="DL134" s="193">
        <v>0.95520000000000005</v>
      </c>
      <c r="DM134" s="193">
        <v>0.95389999999999997</v>
      </c>
      <c r="DN134" s="193">
        <v>0.99356999999999995</v>
      </c>
      <c r="DO134" s="193">
        <v>0.98265000000000002</v>
      </c>
      <c r="DP134" s="193">
        <v>0.97682000000000002</v>
      </c>
      <c r="DQ134" s="193">
        <v>0.97385999999999995</v>
      </c>
      <c r="DR134" s="193">
        <v>1.1207</v>
      </c>
      <c r="DS134" s="193">
        <v>1.17208</v>
      </c>
      <c r="DT134" s="193">
        <v>1.2044900000000001</v>
      </c>
      <c r="DU134" s="193">
        <v>1.2685</v>
      </c>
      <c r="DV134" s="193">
        <v>1.2373000000000001</v>
      </c>
      <c r="DW134" s="193">
        <v>0.95604</v>
      </c>
      <c r="DX134" s="193">
        <v>1.0002500000000001</v>
      </c>
      <c r="DY134" s="193">
        <v>0.98160000000000003</v>
      </c>
      <c r="DZ134" s="193">
        <v>1.01396</v>
      </c>
      <c r="EA134" s="193">
        <v>1.02647</v>
      </c>
      <c r="EB134" s="193">
        <v>1.03315</v>
      </c>
      <c r="EC134" s="193">
        <v>1.0407</v>
      </c>
      <c r="ED134" s="193">
        <v>0.87604000000000004</v>
      </c>
      <c r="EE134" s="193">
        <v>0.86260999999999999</v>
      </c>
      <c r="EF134" s="193">
        <v>0.85704000000000002</v>
      </c>
      <c r="EG134" s="193">
        <v>0.85538999999999998</v>
      </c>
      <c r="EH134" s="193">
        <v>1.3799699999999999</v>
      </c>
      <c r="EI134" s="193">
        <v>1.3366899999999999</v>
      </c>
      <c r="EJ134" s="193">
        <v>1.23183</v>
      </c>
      <c r="EK134" s="193">
        <v>1.52257</v>
      </c>
      <c r="EL134" s="193">
        <v>1.5379700000000001</v>
      </c>
      <c r="EM134" s="193">
        <v>1.4049100000000001</v>
      </c>
      <c r="EN134" s="193">
        <v>1.48421</v>
      </c>
      <c r="EO134" s="193">
        <v>1.31552</v>
      </c>
      <c r="EP134" s="193">
        <v>1.18634</v>
      </c>
      <c r="EQ134" s="193">
        <v>1.10382</v>
      </c>
      <c r="ER134" s="193">
        <v>1.1301699999999999</v>
      </c>
      <c r="ES134" s="193">
        <v>0.96919999999999995</v>
      </c>
      <c r="ET134" s="193">
        <v>0.94930999999999999</v>
      </c>
      <c r="EU134" s="193"/>
      <c r="EV134" s="193">
        <v>0.98204999999999998</v>
      </c>
      <c r="EW134" s="193">
        <v>0.97940000000000005</v>
      </c>
      <c r="EX134" s="193">
        <v>0.97751999999999994</v>
      </c>
      <c r="EY134" s="193">
        <v>1.09273</v>
      </c>
      <c r="EZ134" s="193">
        <v>1.0962000000000001</v>
      </c>
      <c r="FA134" s="193">
        <v>1.10385</v>
      </c>
      <c r="FB134" s="193">
        <v>1.1079600000000001</v>
      </c>
      <c r="FC134" s="193">
        <v>1.0999000000000001</v>
      </c>
      <c r="FD134" s="193">
        <v>1.2055100000000001</v>
      </c>
      <c r="FE134" s="193">
        <v>1.2622599999999999</v>
      </c>
      <c r="FF134" s="193">
        <v>1.3048</v>
      </c>
      <c r="FG134" s="193">
        <v>1.3570199999999999</v>
      </c>
      <c r="FH134" s="193">
        <v>1.39795</v>
      </c>
      <c r="FI134" s="193">
        <v>1.27461</v>
      </c>
      <c r="FJ134" s="193">
        <v>1.3555200000000001</v>
      </c>
      <c r="FK134" s="193">
        <v>1.4032800000000001</v>
      </c>
      <c r="FL134" s="193">
        <v>1.1427499999999999</v>
      </c>
      <c r="FM134" s="193">
        <v>1.14933</v>
      </c>
      <c r="FN134" s="193">
        <v>1.0367500000000001</v>
      </c>
      <c r="FO134" s="193">
        <v>0.92623999999999995</v>
      </c>
      <c r="FP134" s="193">
        <v>1.00583</v>
      </c>
      <c r="FQ134" s="193">
        <v>1.05507</v>
      </c>
      <c r="FR134" s="193">
        <v>1.05185</v>
      </c>
      <c r="FS134" s="193">
        <v>1.1225499999999999</v>
      </c>
      <c r="FT134" s="193">
        <v>1.11443</v>
      </c>
      <c r="FU134" s="193">
        <v>1.0716600000000001</v>
      </c>
      <c r="FV134" s="193">
        <v>0.9526</v>
      </c>
      <c r="FW134" s="193">
        <v>0.98282999999999998</v>
      </c>
      <c r="FX134" s="193">
        <v>1.3924799999999999</v>
      </c>
      <c r="FY134" s="193">
        <v>1.0526</v>
      </c>
      <c r="FZ134" s="193">
        <v>1.09158</v>
      </c>
      <c r="GA134" s="193">
        <v>1.0039199999999999</v>
      </c>
      <c r="GB134" s="193">
        <v>1.2369000000000001</v>
      </c>
      <c r="GC134" s="193">
        <v>1.10822</v>
      </c>
      <c r="GD134" s="193">
        <v>0.92708000000000002</v>
      </c>
      <c r="GE134" s="193">
        <v>0.97374000000000005</v>
      </c>
      <c r="GF134" s="193">
        <v>1.09009</v>
      </c>
    </row>
    <row r="135" spans="1:188" s="108" customFormat="1">
      <c r="A135" s="29">
        <v>44909</v>
      </c>
      <c r="B135" s="193">
        <v>1.1771400000000001</v>
      </c>
      <c r="C135" s="193">
        <v>1.3713599999999999</v>
      </c>
      <c r="D135" s="193">
        <v>1.3751500000000001</v>
      </c>
      <c r="E135" s="193">
        <v>1.2979400000000001</v>
      </c>
      <c r="F135" s="193">
        <v>1.3328199999999999</v>
      </c>
      <c r="G135" s="193">
        <v>1.2264699999999999</v>
      </c>
      <c r="H135" s="193">
        <v>1.2488999999999999</v>
      </c>
      <c r="I135" s="193">
        <v>1.1608499999999999</v>
      </c>
      <c r="J135" s="193">
        <v>1.16794</v>
      </c>
      <c r="K135" s="193">
        <v>1.28315</v>
      </c>
      <c r="L135" s="193">
        <v>0.89551000000000003</v>
      </c>
      <c r="M135" s="193">
        <v>0.90639000000000003</v>
      </c>
      <c r="N135" s="193">
        <v>0.96201000000000003</v>
      </c>
      <c r="O135" s="193">
        <v>0.90463000000000005</v>
      </c>
      <c r="P135" s="193">
        <v>0.96143000000000001</v>
      </c>
      <c r="Q135" s="193">
        <v>0.99304999999999999</v>
      </c>
      <c r="R135" s="193">
        <v>0.99941999999999998</v>
      </c>
      <c r="S135" s="193">
        <v>0.99631999999999998</v>
      </c>
      <c r="T135" s="193">
        <v>0.99468000000000001</v>
      </c>
      <c r="U135" s="193">
        <v>1.00718</v>
      </c>
      <c r="V135" s="193">
        <v>1.00498</v>
      </c>
      <c r="W135" s="193">
        <v>1.002</v>
      </c>
      <c r="X135" s="193">
        <v>1.0016799999999999</v>
      </c>
      <c r="Y135" s="193">
        <v>1.41764</v>
      </c>
      <c r="Z135" s="193">
        <v>1.39368</v>
      </c>
      <c r="AA135" s="193">
        <v>1.36409</v>
      </c>
      <c r="AB135" s="193">
        <v>1.29199</v>
      </c>
      <c r="AC135" s="193">
        <v>1.2390000000000001</v>
      </c>
      <c r="AD135" s="193">
        <v>1.1938500000000001</v>
      </c>
      <c r="AE135" s="193">
        <v>1.1387799999999999</v>
      </c>
      <c r="AF135" s="193">
        <v>1.1712899999999999</v>
      </c>
      <c r="AG135" s="193">
        <v>1.36819</v>
      </c>
      <c r="AH135" s="193">
        <v>1.0815699999999999</v>
      </c>
      <c r="AI135" s="193">
        <v>1.1995100000000001</v>
      </c>
      <c r="AJ135" s="193">
        <v>1.18268</v>
      </c>
      <c r="AK135" s="193">
        <v>1.1752800000000001</v>
      </c>
      <c r="AL135" s="193">
        <v>1.16134</v>
      </c>
      <c r="AM135" s="193">
        <v>1.0840799999999999</v>
      </c>
      <c r="AN135" s="193">
        <v>1.1472500000000001</v>
      </c>
      <c r="AO135" s="193">
        <v>1.1749799999999999</v>
      </c>
      <c r="AP135" s="193">
        <v>1.15357</v>
      </c>
      <c r="AQ135" s="193">
        <v>1.1421600000000001</v>
      </c>
      <c r="AR135" s="193">
        <v>1.1572199999999999</v>
      </c>
      <c r="AS135" s="193">
        <v>1.1860599999999999</v>
      </c>
      <c r="AT135" s="193">
        <v>1.1527799999999999</v>
      </c>
      <c r="AU135" s="193">
        <v>1.1814499999999999</v>
      </c>
      <c r="AV135" s="193">
        <v>0.89278999999999997</v>
      </c>
      <c r="AW135" s="193">
        <v>0.91357999999999995</v>
      </c>
      <c r="AX135" s="193">
        <v>1.03335</v>
      </c>
      <c r="AY135" s="193">
        <v>1.04149</v>
      </c>
      <c r="AZ135" s="193">
        <v>1.0449900000000001</v>
      </c>
      <c r="BA135" s="193">
        <v>1.08073</v>
      </c>
      <c r="BB135" s="193">
        <v>1.0839000000000001</v>
      </c>
      <c r="BC135" s="193">
        <v>1.0790599999999999</v>
      </c>
      <c r="BD135" s="193">
        <v>1.0656399999999999</v>
      </c>
      <c r="BE135" s="193">
        <v>1.0486</v>
      </c>
      <c r="BF135" s="193">
        <v>1.0240800000000001</v>
      </c>
      <c r="BG135" s="193">
        <v>0.89361999999999997</v>
      </c>
      <c r="BH135" s="193">
        <v>0.88014000000000003</v>
      </c>
      <c r="BI135" s="193">
        <v>1.14944</v>
      </c>
      <c r="BJ135" s="193">
        <v>1.18591</v>
      </c>
      <c r="BK135" s="193">
        <v>1.1943999999999999</v>
      </c>
      <c r="BL135" s="193">
        <v>1.19672</v>
      </c>
      <c r="BM135" s="193">
        <v>1.1828799999999999</v>
      </c>
      <c r="BN135" s="193">
        <v>0.85306999999999999</v>
      </c>
      <c r="BO135" s="193">
        <v>1.00837</v>
      </c>
      <c r="BP135" s="193">
        <v>1.01932</v>
      </c>
      <c r="BQ135" s="193">
        <v>1.01959</v>
      </c>
      <c r="BR135" s="193">
        <v>0.97431999999999996</v>
      </c>
      <c r="BS135" s="193">
        <v>0.99412999999999996</v>
      </c>
      <c r="BT135" s="193">
        <v>1.00702</v>
      </c>
      <c r="BU135" s="193">
        <v>1.04257</v>
      </c>
      <c r="BV135" s="193">
        <v>1.0792299999999999</v>
      </c>
      <c r="BW135" s="193">
        <v>1.06985</v>
      </c>
      <c r="BX135" s="193">
        <v>1.05942</v>
      </c>
      <c r="BY135" s="193">
        <v>1.07558</v>
      </c>
      <c r="BZ135" s="193">
        <v>1.07985</v>
      </c>
      <c r="CA135" s="193">
        <v>1.0667500000000001</v>
      </c>
      <c r="CB135" s="193">
        <v>1.1146100000000001</v>
      </c>
      <c r="CC135" s="193">
        <v>1.18886</v>
      </c>
      <c r="CD135" s="193">
        <v>1.31074</v>
      </c>
      <c r="CE135" s="193">
        <v>1.3171900000000001</v>
      </c>
      <c r="CF135" s="193">
        <v>1.31314</v>
      </c>
      <c r="CG135" s="193">
        <v>1.17503</v>
      </c>
      <c r="CH135" s="193">
        <v>1.0388599999999999</v>
      </c>
      <c r="CI135" s="193">
        <v>1.0891900000000001</v>
      </c>
      <c r="CJ135" s="193">
        <v>1.06555</v>
      </c>
      <c r="CK135" s="193">
        <v>1.0012700000000001</v>
      </c>
      <c r="CL135" s="193">
        <v>1.1751400000000001</v>
      </c>
      <c r="CM135" s="193">
        <v>1.3328599999999999</v>
      </c>
      <c r="CN135" s="193">
        <v>1.2583800000000001</v>
      </c>
      <c r="CO135" s="193">
        <v>1.21593</v>
      </c>
      <c r="CP135" s="193">
        <v>1.3000400000000001</v>
      </c>
      <c r="CQ135" s="193">
        <v>1.32928</v>
      </c>
      <c r="CR135" s="193">
        <v>1.0982000000000001</v>
      </c>
      <c r="CS135" s="193">
        <v>1.12338</v>
      </c>
      <c r="CT135" s="193">
        <v>1.11439</v>
      </c>
      <c r="CU135" s="193">
        <v>0.98492000000000002</v>
      </c>
      <c r="CV135" s="193">
        <v>1.0334300000000001</v>
      </c>
      <c r="CW135" s="193">
        <v>0.95835000000000004</v>
      </c>
      <c r="CX135" s="193">
        <v>1.0306</v>
      </c>
      <c r="CY135" s="193">
        <v>1.0270900000000001</v>
      </c>
      <c r="CZ135" s="193">
        <v>1.0277000000000001</v>
      </c>
      <c r="DA135" s="193">
        <v>1.02796</v>
      </c>
      <c r="DB135" s="193">
        <v>1.13089</v>
      </c>
      <c r="DC135" s="193">
        <v>1.13615</v>
      </c>
      <c r="DD135" s="193">
        <v>1.1482399999999999</v>
      </c>
      <c r="DE135" s="193">
        <v>1.19085</v>
      </c>
      <c r="DF135" s="193">
        <v>1.2376799999999999</v>
      </c>
      <c r="DG135" s="193">
        <v>1.2675000000000001</v>
      </c>
      <c r="DH135" s="193">
        <v>1.2953300000000001</v>
      </c>
      <c r="DI135" s="193">
        <v>1.30735</v>
      </c>
      <c r="DJ135" s="193">
        <v>1.40465</v>
      </c>
      <c r="DK135" s="193">
        <v>0.95813000000000004</v>
      </c>
      <c r="DL135" s="193">
        <v>0.96131</v>
      </c>
      <c r="DM135" s="193">
        <v>0.96038999999999997</v>
      </c>
      <c r="DN135" s="193">
        <v>0.99407000000000001</v>
      </c>
      <c r="DO135" s="193">
        <v>0.98543999999999998</v>
      </c>
      <c r="DP135" s="193">
        <v>0.98046</v>
      </c>
      <c r="DQ135" s="193">
        <v>0.97787999999999997</v>
      </c>
      <c r="DR135" s="193">
        <v>1.1256299999999999</v>
      </c>
      <c r="DS135" s="193">
        <v>1.1779500000000001</v>
      </c>
      <c r="DT135" s="193">
        <v>1.2108300000000001</v>
      </c>
      <c r="DU135" s="193">
        <v>1.2754099999999999</v>
      </c>
      <c r="DV135" s="193">
        <v>1.244</v>
      </c>
      <c r="DW135" s="193">
        <v>0.96138999999999997</v>
      </c>
      <c r="DX135" s="193">
        <v>1.0042</v>
      </c>
      <c r="DY135" s="193">
        <v>0.98490999999999995</v>
      </c>
      <c r="DZ135" s="193">
        <v>1.0184</v>
      </c>
      <c r="EA135" s="193">
        <v>1.0313399999999999</v>
      </c>
      <c r="EB135" s="193">
        <v>1.03834</v>
      </c>
      <c r="EC135" s="193">
        <v>1.04616</v>
      </c>
      <c r="ED135" s="193">
        <v>0.87868999999999997</v>
      </c>
      <c r="EE135" s="193">
        <v>0.86607999999999996</v>
      </c>
      <c r="EF135" s="193">
        <v>0.86136000000000001</v>
      </c>
      <c r="EG135" s="193">
        <v>0.86019999999999996</v>
      </c>
      <c r="EH135" s="193">
        <v>1.3872500000000001</v>
      </c>
      <c r="EI135" s="193">
        <v>1.3426</v>
      </c>
      <c r="EJ135" s="193">
        <v>1.23498</v>
      </c>
      <c r="EK135" s="193">
        <v>1.52746</v>
      </c>
      <c r="EL135" s="193">
        <v>1.5428299999999999</v>
      </c>
      <c r="EM135" s="193">
        <v>1.40818</v>
      </c>
      <c r="EN135" s="193">
        <v>1.48854</v>
      </c>
      <c r="EO135" s="193">
        <v>1.3179799999999999</v>
      </c>
      <c r="EP135" s="193">
        <v>1.18848</v>
      </c>
      <c r="EQ135" s="193">
        <v>1.1099300000000001</v>
      </c>
      <c r="ER135" s="193">
        <v>1.1335299999999999</v>
      </c>
      <c r="ES135" s="193">
        <v>0.97021000000000002</v>
      </c>
      <c r="ET135" s="193">
        <v>0.95079000000000002</v>
      </c>
      <c r="EU135" s="193"/>
      <c r="EV135" s="193">
        <v>0.98568</v>
      </c>
      <c r="EW135" s="193">
        <v>0.98434999999999995</v>
      </c>
      <c r="EX135" s="193">
        <v>0.98318000000000005</v>
      </c>
      <c r="EY135" s="193">
        <v>1.0952200000000001</v>
      </c>
      <c r="EZ135" s="193">
        <v>1.0984400000000001</v>
      </c>
      <c r="FA135" s="193">
        <v>1.1063700000000001</v>
      </c>
      <c r="FB135" s="193">
        <v>1.11046</v>
      </c>
      <c r="FC135" s="193">
        <v>1.10249</v>
      </c>
      <c r="FD135" s="193">
        <v>1.2094100000000001</v>
      </c>
      <c r="FE135" s="193">
        <v>1.26752</v>
      </c>
      <c r="FF135" s="193">
        <v>1.3115399999999999</v>
      </c>
      <c r="FG135" s="193">
        <v>1.36527</v>
      </c>
      <c r="FH135" s="193">
        <v>1.40781</v>
      </c>
      <c r="FI135" s="193">
        <v>1.2809299999999999</v>
      </c>
      <c r="FJ135" s="193">
        <v>1.3622300000000001</v>
      </c>
      <c r="FK135" s="193">
        <v>1.4084300000000001</v>
      </c>
      <c r="FL135" s="193">
        <v>1.1405000000000001</v>
      </c>
      <c r="FM135" s="193">
        <v>1.14707</v>
      </c>
      <c r="FN135" s="193">
        <v>1.03576</v>
      </c>
      <c r="FO135" s="193">
        <v>0.92535000000000001</v>
      </c>
      <c r="FP135" s="193">
        <v>1.01004</v>
      </c>
      <c r="FQ135" s="193">
        <v>1.05522</v>
      </c>
      <c r="FR135" s="193">
        <v>1.052</v>
      </c>
      <c r="FS135" s="193">
        <v>1.1252200000000001</v>
      </c>
      <c r="FT135" s="193">
        <v>1.11839</v>
      </c>
      <c r="FU135" s="193">
        <v>1.07535</v>
      </c>
      <c r="FV135" s="193">
        <v>0.95245000000000002</v>
      </c>
      <c r="FW135" s="193">
        <v>0.98336999999999997</v>
      </c>
      <c r="FX135" s="193">
        <v>1.3914500000000001</v>
      </c>
      <c r="FY135" s="193">
        <v>1.05399</v>
      </c>
      <c r="FZ135" s="193">
        <v>1.0944100000000001</v>
      </c>
      <c r="GA135" s="193">
        <v>1.004</v>
      </c>
      <c r="GB135" s="193">
        <v>1.2389699999999999</v>
      </c>
      <c r="GC135" s="193">
        <v>1.1100399999999999</v>
      </c>
      <c r="GD135" s="193">
        <v>0.92842000000000002</v>
      </c>
      <c r="GE135" s="193">
        <v>0.97748000000000002</v>
      </c>
      <c r="GF135" s="193">
        <v>1.0916300000000001</v>
      </c>
    </row>
    <row r="136" spans="1:188" s="108" customFormat="1">
      <c r="A136" s="29">
        <v>44910</v>
      </c>
      <c r="B136" s="193">
        <v>1.18946</v>
      </c>
      <c r="C136" s="193">
        <v>1.40005</v>
      </c>
      <c r="D136" s="193">
        <v>1.40564</v>
      </c>
      <c r="E136" s="193">
        <v>1.3186</v>
      </c>
      <c r="F136" s="193">
        <v>1.35792</v>
      </c>
      <c r="G136" s="193">
        <v>1.2400800000000001</v>
      </c>
      <c r="H136" s="193">
        <v>1.2649699999999999</v>
      </c>
      <c r="I136" s="193">
        <v>1.17374</v>
      </c>
      <c r="J136" s="193">
        <v>1.1930799999999999</v>
      </c>
      <c r="K136" s="193">
        <v>1.3051900000000001</v>
      </c>
      <c r="L136" s="193">
        <v>0.91463000000000005</v>
      </c>
      <c r="M136" s="193">
        <v>0.92512000000000005</v>
      </c>
      <c r="N136" s="193">
        <v>0.97799999999999998</v>
      </c>
      <c r="O136" s="193">
        <v>0.92398000000000002</v>
      </c>
      <c r="P136" s="193">
        <v>0.97779000000000005</v>
      </c>
      <c r="Q136" s="193">
        <v>0.99489000000000005</v>
      </c>
      <c r="R136" s="193">
        <v>1.00153</v>
      </c>
      <c r="S136" s="193">
        <v>0.99829000000000001</v>
      </c>
      <c r="T136" s="193">
        <v>0.99656</v>
      </c>
      <c r="U136" s="193">
        <v>1.0095700000000001</v>
      </c>
      <c r="V136" s="193">
        <v>1.0072700000000001</v>
      </c>
      <c r="W136" s="193">
        <v>1.00417</v>
      </c>
      <c r="X136" s="193">
        <v>1.0051699999999999</v>
      </c>
      <c r="Y136" s="193">
        <v>1.4275100000000001</v>
      </c>
      <c r="Z136" s="193">
        <v>1.40313</v>
      </c>
      <c r="AA136" s="193">
        <v>1.37341</v>
      </c>
      <c r="AB136" s="193">
        <v>1.30023</v>
      </c>
      <c r="AC136" s="193">
        <v>1.2462899999999999</v>
      </c>
      <c r="AD136" s="193">
        <v>1.2004699999999999</v>
      </c>
      <c r="AE136" s="193">
        <v>1.1449400000000001</v>
      </c>
      <c r="AF136" s="193">
        <v>1.1793899999999999</v>
      </c>
      <c r="AG136" s="193">
        <v>1.36921</v>
      </c>
      <c r="AH136" s="193">
        <v>1.0891599999999999</v>
      </c>
      <c r="AI136" s="193">
        <v>1.20668</v>
      </c>
      <c r="AJ136" s="193">
        <v>1.1895800000000001</v>
      </c>
      <c r="AK136" s="193">
        <v>1.1816899999999999</v>
      </c>
      <c r="AL136" s="193">
        <v>1.16751</v>
      </c>
      <c r="AM136" s="193">
        <v>1.08887</v>
      </c>
      <c r="AN136" s="193">
        <v>1.1539200000000001</v>
      </c>
      <c r="AO136" s="193">
        <v>1.18164</v>
      </c>
      <c r="AP136" s="193">
        <v>1.1590400000000001</v>
      </c>
      <c r="AQ136" s="193">
        <v>1.1474299999999999</v>
      </c>
      <c r="AR136" s="193">
        <v>1.16422</v>
      </c>
      <c r="AS136" s="193">
        <v>1.19306</v>
      </c>
      <c r="AT136" s="193">
        <v>1.1596599999999999</v>
      </c>
      <c r="AU136" s="193">
        <v>1.18832</v>
      </c>
      <c r="AV136" s="193">
        <v>0.89817999999999998</v>
      </c>
      <c r="AW136" s="193">
        <v>0.91793000000000002</v>
      </c>
      <c r="AX136" s="193">
        <v>1.03691</v>
      </c>
      <c r="AY136" s="193">
        <v>1.0445</v>
      </c>
      <c r="AZ136" s="193">
        <v>1.0473300000000001</v>
      </c>
      <c r="BA136" s="193">
        <v>1.0883799999999999</v>
      </c>
      <c r="BB136" s="193">
        <v>1.0914299999999999</v>
      </c>
      <c r="BC136" s="193">
        <v>1.08649</v>
      </c>
      <c r="BD136" s="193">
        <v>1.07274</v>
      </c>
      <c r="BE136" s="193">
        <v>1.0553900000000001</v>
      </c>
      <c r="BF136" s="193">
        <v>1.0306599999999999</v>
      </c>
      <c r="BG136" s="193">
        <v>0.90039999999999998</v>
      </c>
      <c r="BH136" s="193">
        <v>0.88814000000000004</v>
      </c>
      <c r="BI136" s="193">
        <v>1.1550199999999999</v>
      </c>
      <c r="BJ136" s="193">
        <v>1.19217</v>
      </c>
      <c r="BK136" s="193">
        <v>1.2010700000000001</v>
      </c>
      <c r="BL136" s="193">
        <v>1.20374</v>
      </c>
      <c r="BM136" s="193">
        <v>1.1900299999999999</v>
      </c>
      <c r="BN136" s="193">
        <v>0.85865000000000002</v>
      </c>
      <c r="BO136" s="193">
        <v>1.00776</v>
      </c>
      <c r="BP136" s="193">
        <v>1.0192699999999999</v>
      </c>
      <c r="BQ136" s="193">
        <v>1.0197499999999999</v>
      </c>
      <c r="BR136" s="193">
        <v>0.97980999999999996</v>
      </c>
      <c r="BS136" s="193">
        <v>0.99990000000000001</v>
      </c>
      <c r="BT136" s="193">
        <v>1.0134399999999999</v>
      </c>
      <c r="BU136" s="193">
        <v>1.04942</v>
      </c>
      <c r="BV136" s="193">
        <v>1.0864499999999999</v>
      </c>
      <c r="BW136" s="193">
        <v>1.07714</v>
      </c>
      <c r="BX136" s="193">
        <v>1.0588</v>
      </c>
      <c r="BY136" s="193">
        <v>1.0750299999999999</v>
      </c>
      <c r="BZ136" s="193">
        <v>1.0789</v>
      </c>
      <c r="CA136" s="193">
        <v>1.0658099999999999</v>
      </c>
      <c r="CB136" s="193">
        <v>1.1208</v>
      </c>
      <c r="CC136" s="193">
        <v>1.1952400000000001</v>
      </c>
      <c r="CD136" s="193">
        <v>1.31776</v>
      </c>
      <c r="CE136" s="193">
        <v>1.3243100000000001</v>
      </c>
      <c r="CF136" s="193">
        <v>1.3202799999999999</v>
      </c>
      <c r="CG136" s="193">
        <v>1.1814499999999999</v>
      </c>
      <c r="CH136" s="193">
        <v>1.04487</v>
      </c>
      <c r="CI136" s="193">
        <v>1.0955900000000001</v>
      </c>
      <c r="CJ136" s="193">
        <v>1.07182</v>
      </c>
      <c r="CK136" s="193">
        <v>1.0071000000000001</v>
      </c>
      <c r="CL136" s="193">
        <v>1.1812400000000001</v>
      </c>
      <c r="CM136" s="193">
        <v>1.34246</v>
      </c>
      <c r="CN136" s="193">
        <v>1.2660400000000001</v>
      </c>
      <c r="CO136" s="193">
        <v>1.22322</v>
      </c>
      <c r="CP136" s="193">
        <v>1.30877</v>
      </c>
      <c r="CQ136" s="193">
        <v>1.3384100000000001</v>
      </c>
      <c r="CR136" s="193">
        <v>1.10389</v>
      </c>
      <c r="CS136" s="193">
        <v>1.1301099999999999</v>
      </c>
      <c r="CT136" s="193">
        <v>1.1224099999999999</v>
      </c>
      <c r="CU136" s="193">
        <v>0.99087999999999998</v>
      </c>
      <c r="CV136" s="193">
        <v>1.0404899999999999</v>
      </c>
      <c r="CW136" s="193">
        <v>0.96521000000000001</v>
      </c>
      <c r="CX136" s="193">
        <v>1.0328999999999999</v>
      </c>
      <c r="CY136" s="193">
        <v>1.0298700000000001</v>
      </c>
      <c r="CZ136" s="193">
        <v>1.0313600000000001</v>
      </c>
      <c r="DA136" s="193">
        <v>1.0319700000000001</v>
      </c>
      <c r="DB136" s="193">
        <v>1.1358999999999999</v>
      </c>
      <c r="DC136" s="193">
        <v>1.1420600000000001</v>
      </c>
      <c r="DD136" s="193">
        <v>1.1552899999999999</v>
      </c>
      <c r="DE136" s="193">
        <v>1.19824</v>
      </c>
      <c r="DF136" s="193">
        <v>1.2454499999999999</v>
      </c>
      <c r="DG136" s="193">
        <v>1.27597</v>
      </c>
      <c r="DH136" s="193">
        <v>1.30396</v>
      </c>
      <c r="DI136" s="193">
        <v>1.31602</v>
      </c>
      <c r="DJ136" s="193">
        <v>1.4057200000000001</v>
      </c>
      <c r="DK136" s="193">
        <v>0.96275999999999995</v>
      </c>
      <c r="DL136" s="193">
        <v>0.96643999999999997</v>
      </c>
      <c r="DM136" s="193">
        <v>0.96562000000000003</v>
      </c>
      <c r="DN136" s="193">
        <v>0.99750000000000005</v>
      </c>
      <c r="DO136" s="193">
        <v>0.99002999999999997</v>
      </c>
      <c r="DP136" s="193">
        <v>0.98558000000000001</v>
      </c>
      <c r="DQ136" s="193">
        <v>0.98321999999999998</v>
      </c>
      <c r="DR136" s="193">
        <v>1.1299300000000001</v>
      </c>
      <c r="DS136" s="193">
        <v>1.1817800000000001</v>
      </c>
      <c r="DT136" s="193">
        <v>1.2145999999999999</v>
      </c>
      <c r="DU136" s="193">
        <v>1.27938</v>
      </c>
      <c r="DV136" s="193">
        <v>1.24769</v>
      </c>
      <c r="DW136" s="193">
        <v>0.96433000000000002</v>
      </c>
      <c r="DX136" s="193">
        <v>1.0082800000000001</v>
      </c>
      <c r="DY136" s="193">
        <v>0.98933000000000004</v>
      </c>
      <c r="DZ136" s="193">
        <v>1.02217</v>
      </c>
      <c r="EA136" s="193">
        <v>1.03485</v>
      </c>
      <c r="EB136" s="193">
        <v>1.04166</v>
      </c>
      <c r="EC136" s="193">
        <v>1.04931</v>
      </c>
      <c r="ED136" s="193">
        <v>0.88317999999999997</v>
      </c>
      <c r="EE136" s="193">
        <v>0.87114999999999998</v>
      </c>
      <c r="EF136" s="193">
        <v>0.86707000000000001</v>
      </c>
      <c r="EG136" s="193">
        <v>0.86626000000000003</v>
      </c>
      <c r="EH136" s="193">
        <v>1.3957299999999999</v>
      </c>
      <c r="EI136" s="193">
        <v>1.3505199999999999</v>
      </c>
      <c r="EJ136" s="193">
        <v>1.24176</v>
      </c>
      <c r="EK136" s="193">
        <v>1.53372</v>
      </c>
      <c r="EL136" s="193">
        <v>1.5492300000000001</v>
      </c>
      <c r="EM136" s="193">
        <v>1.41307</v>
      </c>
      <c r="EN136" s="193">
        <v>1.49434</v>
      </c>
      <c r="EO136" s="193">
        <v>1.3221799999999999</v>
      </c>
      <c r="EP136" s="193">
        <v>1.1922299999999999</v>
      </c>
      <c r="EQ136" s="193">
        <v>1.1167800000000001</v>
      </c>
      <c r="ER136" s="193">
        <v>1.13826</v>
      </c>
      <c r="ES136" s="193">
        <v>0.97275999999999996</v>
      </c>
      <c r="ET136" s="193">
        <v>0.95365999999999995</v>
      </c>
      <c r="EU136" s="193"/>
      <c r="EV136" s="193">
        <v>0.99067000000000005</v>
      </c>
      <c r="EW136" s="193">
        <v>0.98992000000000002</v>
      </c>
      <c r="EX136" s="193">
        <v>0.98895999999999995</v>
      </c>
      <c r="EY136" s="193">
        <v>1.0981399999999999</v>
      </c>
      <c r="EZ136" s="193">
        <v>1.10104</v>
      </c>
      <c r="FA136" s="193">
        <v>1.1091200000000001</v>
      </c>
      <c r="FB136" s="193">
        <v>1.1130199999999999</v>
      </c>
      <c r="FC136" s="193">
        <v>1.1045700000000001</v>
      </c>
      <c r="FD136" s="193">
        <v>1.21312</v>
      </c>
      <c r="FE136" s="193">
        <v>1.27153</v>
      </c>
      <c r="FF136" s="193">
        <v>1.3158099999999999</v>
      </c>
      <c r="FG136" s="193">
        <v>1.3698300000000001</v>
      </c>
      <c r="FH136" s="193">
        <v>1.4126799999999999</v>
      </c>
      <c r="FI136" s="193">
        <v>1.2886299999999999</v>
      </c>
      <c r="FJ136" s="193">
        <v>1.3704099999999999</v>
      </c>
      <c r="FK136" s="193">
        <v>1.41649</v>
      </c>
      <c r="FL136" s="193">
        <v>1.1516599999999999</v>
      </c>
      <c r="FM136" s="193">
        <v>1.1583000000000001</v>
      </c>
      <c r="FN136" s="193">
        <v>1.0376799999999999</v>
      </c>
      <c r="FO136" s="193">
        <v>0.92706999999999995</v>
      </c>
      <c r="FP136" s="193">
        <v>1.0124500000000001</v>
      </c>
      <c r="FQ136" s="193">
        <v>1.0592200000000001</v>
      </c>
      <c r="FR136" s="193">
        <v>1.0560099999999999</v>
      </c>
      <c r="FS136" s="193">
        <v>1.13089</v>
      </c>
      <c r="FT136" s="193">
        <v>1.1246400000000001</v>
      </c>
      <c r="FU136" s="193">
        <v>1.0811999999999999</v>
      </c>
      <c r="FV136" s="193">
        <v>0.95689999999999997</v>
      </c>
      <c r="FW136" s="193">
        <v>0.98675999999999997</v>
      </c>
      <c r="FX136" s="193">
        <v>1.39395</v>
      </c>
      <c r="FY136" s="193">
        <v>1.05741</v>
      </c>
      <c r="FZ136" s="193">
        <v>1.09921</v>
      </c>
      <c r="GA136" s="193">
        <v>1.0040800000000001</v>
      </c>
      <c r="GB136" s="193">
        <v>1.24251</v>
      </c>
      <c r="GC136" s="193">
        <v>1.11317</v>
      </c>
      <c r="GD136" s="193">
        <v>0.93176999999999999</v>
      </c>
      <c r="GE136" s="193">
        <v>0.97575999999999996</v>
      </c>
      <c r="GF136" s="193">
        <v>1.0927100000000001</v>
      </c>
    </row>
    <row r="137" spans="1:188" s="108" customFormat="1">
      <c r="A137" s="29">
        <v>44911</v>
      </c>
      <c r="B137" s="193">
        <v>1.18757</v>
      </c>
      <c r="C137" s="193">
        <v>1.39194</v>
      </c>
      <c r="D137" s="193">
        <v>1.3967000000000001</v>
      </c>
      <c r="E137" s="193">
        <v>1.31379</v>
      </c>
      <c r="F137" s="193">
        <v>1.35131</v>
      </c>
      <c r="G137" s="193">
        <v>1.2377899999999999</v>
      </c>
      <c r="H137" s="193">
        <v>1.2618100000000001</v>
      </c>
      <c r="I137" s="193">
        <v>1.1715599999999999</v>
      </c>
      <c r="J137" s="193">
        <v>1.18574</v>
      </c>
      <c r="K137" s="193">
        <v>1.30142</v>
      </c>
      <c r="L137" s="193">
        <v>0.90900999999999998</v>
      </c>
      <c r="M137" s="193">
        <v>0.91969999999999996</v>
      </c>
      <c r="N137" s="193">
        <v>0.97541999999999995</v>
      </c>
      <c r="O137" s="193">
        <v>0.91846000000000005</v>
      </c>
      <c r="P137" s="193">
        <v>0.97509999999999997</v>
      </c>
      <c r="Q137" s="193">
        <v>0.99522999999999995</v>
      </c>
      <c r="R137" s="193">
        <v>1.00214</v>
      </c>
      <c r="S137" s="193">
        <v>0.99875000000000003</v>
      </c>
      <c r="T137" s="193">
        <v>0.99695999999999996</v>
      </c>
      <c r="U137" s="193">
        <v>1.0104</v>
      </c>
      <c r="V137" s="193">
        <v>1.0080100000000001</v>
      </c>
      <c r="W137" s="193">
        <v>1.00482</v>
      </c>
      <c r="X137" s="193">
        <v>1.0042</v>
      </c>
      <c r="Y137" s="193">
        <v>1.42591</v>
      </c>
      <c r="Z137" s="193">
        <v>1.40174</v>
      </c>
      <c r="AA137" s="193">
        <v>1.37218</v>
      </c>
      <c r="AB137" s="193">
        <v>1.2996399999999999</v>
      </c>
      <c r="AC137" s="193">
        <v>1.2464999999999999</v>
      </c>
      <c r="AD137" s="193">
        <v>1.2011000000000001</v>
      </c>
      <c r="AE137" s="193">
        <v>1.1456299999999999</v>
      </c>
      <c r="AF137" s="193">
        <v>1.17801</v>
      </c>
      <c r="AG137" s="193">
        <v>1.37388</v>
      </c>
      <c r="AH137" s="193">
        <v>1.0878099999999999</v>
      </c>
      <c r="AI137" s="193">
        <v>1.2040299999999999</v>
      </c>
      <c r="AJ137" s="193">
        <v>1.1870400000000001</v>
      </c>
      <c r="AK137" s="193">
        <v>1.1797299999999999</v>
      </c>
      <c r="AL137" s="193">
        <v>1.16564</v>
      </c>
      <c r="AM137" s="193">
        <v>1.0882099999999999</v>
      </c>
      <c r="AN137" s="193">
        <v>1.15161</v>
      </c>
      <c r="AO137" s="193">
        <v>1.1793400000000001</v>
      </c>
      <c r="AP137" s="193">
        <v>1.1577599999999999</v>
      </c>
      <c r="AQ137" s="193">
        <v>1.1462000000000001</v>
      </c>
      <c r="AR137" s="193">
        <v>1.1615899999999999</v>
      </c>
      <c r="AS137" s="193">
        <v>1.1904300000000001</v>
      </c>
      <c r="AT137" s="193">
        <v>1.15713</v>
      </c>
      <c r="AU137" s="193">
        <v>1.1858</v>
      </c>
      <c r="AV137" s="193">
        <v>0.89619000000000004</v>
      </c>
      <c r="AW137" s="193">
        <v>0.91691</v>
      </c>
      <c r="AX137" s="193">
        <v>1.0380499999999999</v>
      </c>
      <c r="AY137" s="193">
        <v>1.04575</v>
      </c>
      <c r="AZ137" s="193">
        <v>1.0486899999999999</v>
      </c>
      <c r="BA137" s="193">
        <v>1.08633</v>
      </c>
      <c r="BB137" s="193">
        <v>1.0894999999999999</v>
      </c>
      <c r="BC137" s="193">
        <v>1.0847899999999999</v>
      </c>
      <c r="BD137" s="193">
        <v>1.0713999999999999</v>
      </c>
      <c r="BE137" s="193">
        <v>1.0545</v>
      </c>
      <c r="BF137" s="193">
        <v>1.0302500000000001</v>
      </c>
      <c r="BG137" s="193">
        <v>0.89764999999999995</v>
      </c>
      <c r="BH137" s="193">
        <v>0.88390999999999997</v>
      </c>
      <c r="BI137" s="193">
        <v>1.15364</v>
      </c>
      <c r="BJ137" s="193">
        <v>1.1900599999999999</v>
      </c>
      <c r="BK137" s="193">
        <v>1.19872</v>
      </c>
      <c r="BL137" s="193">
        <v>1.2012400000000001</v>
      </c>
      <c r="BM137" s="193">
        <v>1.1875199999999999</v>
      </c>
      <c r="BN137" s="193">
        <v>0.85690999999999995</v>
      </c>
      <c r="BO137" s="193">
        <v>1.0101599999999999</v>
      </c>
      <c r="BP137" s="193">
        <v>1.02142</v>
      </c>
      <c r="BQ137" s="193">
        <v>1.0219199999999999</v>
      </c>
      <c r="BR137" s="193">
        <v>0.97923000000000004</v>
      </c>
      <c r="BS137" s="193">
        <v>0.99816000000000005</v>
      </c>
      <c r="BT137" s="193">
        <v>1.01162</v>
      </c>
      <c r="BU137" s="193">
        <v>1.0471999999999999</v>
      </c>
      <c r="BV137" s="193">
        <v>1.08403</v>
      </c>
      <c r="BW137" s="193">
        <v>1.07473</v>
      </c>
      <c r="BX137" s="193">
        <v>1.0661499999999999</v>
      </c>
      <c r="BY137" s="193">
        <v>1.08436</v>
      </c>
      <c r="BZ137" s="193">
        <v>1.0885400000000001</v>
      </c>
      <c r="CA137" s="193">
        <v>1.0751999999999999</v>
      </c>
      <c r="CB137" s="193">
        <v>1.12083</v>
      </c>
      <c r="CC137" s="193">
        <v>1.19452</v>
      </c>
      <c r="CD137" s="193">
        <v>1.31657</v>
      </c>
      <c r="CE137" s="193">
        <v>1.32267</v>
      </c>
      <c r="CF137" s="193">
        <v>1.31836</v>
      </c>
      <c r="CG137" s="193">
        <v>1.1795500000000001</v>
      </c>
      <c r="CH137" s="193">
        <v>1.0444599999999999</v>
      </c>
      <c r="CI137" s="193">
        <v>1.0944799999999999</v>
      </c>
      <c r="CJ137" s="193">
        <v>1.07101</v>
      </c>
      <c r="CK137" s="193">
        <v>1.0056499999999999</v>
      </c>
      <c r="CL137" s="193">
        <v>1.18076</v>
      </c>
      <c r="CM137" s="193">
        <v>1.3398099999999999</v>
      </c>
      <c r="CN137" s="193">
        <v>1.26492</v>
      </c>
      <c r="CO137" s="193">
        <v>1.2223900000000001</v>
      </c>
      <c r="CP137" s="193">
        <v>1.30714</v>
      </c>
      <c r="CQ137" s="193">
        <v>1.3363400000000001</v>
      </c>
      <c r="CR137" s="193">
        <v>1.1034200000000001</v>
      </c>
      <c r="CS137" s="193">
        <v>1.1293299999999999</v>
      </c>
      <c r="CT137" s="193">
        <v>1.12016</v>
      </c>
      <c r="CU137" s="193">
        <v>0.98999000000000004</v>
      </c>
      <c r="CV137" s="193">
        <v>1.03884</v>
      </c>
      <c r="CW137" s="193">
        <v>0.96323999999999999</v>
      </c>
      <c r="CX137" s="193">
        <v>1.0341800000000001</v>
      </c>
      <c r="CY137" s="193">
        <v>1.0311300000000001</v>
      </c>
      <c r="CZ137" s="193">
        <v>1.0326599999999999</v>
      </c>
      <c r="DA137" s="193">
        <v>1.0333399999999999</v>
      </c>
      <c r="DB137" s="193">
        <v>1.1341600000000001</v>
      </c>
      <c r="DC137" s="193">
        <v>1.1397699999999999</v>
      </c>
      <c r="DD137" s="193">
        <v>1.15239</v>
      </c>
      <c r="DE137" s="193">
        <v>1.1953400000000001</v>
      </c>
      <c r="DF137" s="193">
        <v>1.2419899999999999</v>
      </c>
      <c r="DG137" s="193">
        <v>1.2720899999999999</v>
      </c>
      <c r="DH137" s="193">
        <v>1.30002</v>
      </c>
      <c r="DI137" s="193">
        <v>1.3121</v>
      </c>
      <c r="DJ137" s="193">
        <v>1.4074199999999999</v>
      </c>
      <c r="DK137" s="193">
        <v>0.96123999999999998</v>
      </c>
      <c r="DL137" s="193">
        <v>0.96450999999999998</v>
      </c>
      <c r="DM137" s="193">
        <v>0.96358999999999995</v>
      </c>
      <c r="DN137" s="193">
        <v>0.99705999999999995</v>
      </c>
      <c r="DO137" s="193">
        <v>0.99075000000000002</v>
      </c>
      <c r="DP137" s="193">
        <v>0.98634999999999995</v>
      </c>
      <c r="DQ137" s="193">
        <v>0.98399999999999999</v>
      </c>
      <c r="DR137" s="193">
        <v>1.12954</v>
      </c>
      <c r="DS137" s="193">
        <v>1.1813100000000001</v>
      </c>
      <c r="DT137" s="193">
        <v>1.21404</v>
      </c>
      <c r="DU137" s="193">
        <v>1.2784199999999999</v>
      </c>
      <c r="DV137" s="193">
        <v>1.24708</v>
      </c>
      <c r="DW137" s="193">
        <v>0.96377000000000002</v>
      </c>
      <c r="DX137" s="193">
        <v>1.0089399999999999</v>
      </c>
      <c r="DY137" s="193">
        <v>0.98980999999999997</v>
      </c>
      <c r="DZ137" s="193">
        <v>1.02298</v>
      </c>
      <c r="EA137" s="193">
        <v>1.0357799999999999</v>
      </c>
      <c r="EB137" s="193">
        <v>1.0426899999999999</v>
      </c>
      <c r="EC137" s="193">
        <v>1.05043</v>
      </c>
      <c r="ED137" s="193">
        <v>0.88236999999999999</v>
      </c>
      <c r="EE137" s="193">
        <v>0.86990999999999996</v>
      </c>
      <c r="EF137" s="193">
        <v>0.86539999999999995</v>
      </c>
      <c r="EG137" s="193">
        <v>0.86434</v>
      </c>
      <c r="EH137" s="193">
        <v>1.3926099999999999</v>
      </c>
      <c r="EI137" s="193">
        <v>1.3479699999999999</v>
      </c>
      <c r="EJ137" s="193">
        <v>1.24037</v>
      </c>
      <c r="EK137" s="193">
        <v>1.53373</v>
      </c>
      <c r="EL137" s="193">
        <v>1.54935</v>
      </c>
      <c r="EM137" s="193">
        <v>1.41306</v>
      </c>
      <c r="EN137" s="193">
        <v>1.49438</v>
      </c>
      <c r="EO137" s="193">
        <v>1.3221400000000001</v>
      </c>
      <c r="EP137" s="193">
        <v>1.1920500000000001</v>
      </c>
      <c r="EQ137" s="193">
        <v>1.1141700000000001</v>
      </c>
      <c r="ER137" s="193">
        <v>1.1386400000000001</v>
      </c>
      <c r="ES137" s="193">
        <v>0.97292000000000001</v>
      </c>
      <c r="ET137" s="193">
        <v>0.95350999999999997</v>
      </c>
      <c r="EU137" s="193"/>
      <c r="EV137" s="193">
        <v>0.99000999999999995</v>
      </c>
      <c r="EW137" s="193">
        <v>0.98877999999999999</v>
      </c>
      <c r="EX137" s="193">
        <v>0.98755999999999999</v>
      </c>
      <c r="EY137" s="193">
        <v>1.0979300000000001</v>
      </c>
      <c r="EZ137" s="193">
        <v>1.10094</v>
      </c>
      <c r="FA137" s="193">
        <v>1.10893</v>
      </c>
      <c r="FB137" s="193">
        <v>1.1128499999999999</v>
      </c>
      <c r="FC137" s="193">
        <v>1.10524</v>
      </c>
      <c r="FD137" s="193">
        <v>1.2128300000000001</v>
      </c>
      <c r="FE137" s="193">
        <v>1.2709999999999999</v>
      </c>
      <c r="FF137" s="193">
        <v>1.3150200000000001</v>
      </c>
      <c r="FG137" s="193">
        <v>1.36876</v>
      </c>
      <c r="FH137" s="193">
        <v>1.4113100000000001</v>
      </c>
      <c r="FI137" s="193">
        <v>1.28592</v>
      </c>
      <c r="FJ137" s="193">
        <v>1.3675200000000001</v>
      </c>
      <c r="FK137" s="193">
        <v>1.4142600000000001</v>
      </c>
      <c r="FL137" s="193">
        <v>1.14991</v>
      </c>
      <c r="FM137" s="193">
        <v>1.1565399999999999</v>
      </c>
      <c r="FN137" s="193">
        <v>1.0396799999999999</v>
      </c>
      <c r="FO137" s="193">
        <v>0.92886999999999997</v>
      </c>
      <c r="FP137" s="193">
        <v>1.01332</v>
      </c>
      <c r="FQ137" s="193">
        <v>1.06071</v>
      </c>
      <c r="FR137" s="193">
        <v>1.05751</v>
      </c>
      <c r="FS137" s="193">
        <v>1.13164</v>
      </c>
      <c r="FT137" s="193">
        <v>1.12504</v>
      </c>
      <c r="FU137" s="193">
        <v>1.0815699999999999</v>
      </c>
      <c r="FV137" s="193">
        <v>0.95621999999999996</v>
      </c>
      <c r="FW137" s="193">
        <v>0.98690999999999995</v>
      </c>
      <c r="FX137" s="193">
        <v>1.3952800000000001</v>
      </c>
      <c r="FY137" s="193">
        <v>1.05765</v>
      </c>
      <c r="FZ137" s="193">
        <v>1.0986400000000001</v>
      </c>
      <c r="GA137" s="193">
        <v>1.0042599999999999</v>
      </c>
      <c r="GB137" s="193">
        <v>1.2422299999999999</v>
      </c>
      <c r="GC137" s="193">
        <v>1.1129</v>
      </c>
      <c r="GD137" s="193">
        <v>0.93198999999999999</v>
      </c>
      <c r="GE137" s="193">
        <v>0.97863999999999995</v>
      </c>
      <c r="GF137" s="193">
        <v>1.0946499999999999</v>
      </c>
    </row>
    <row r="138" spans="1:188" s="108" customFormat="1">
      <c r="A138" s="29">
        <v>44914</v>
      </c>
      <c r="B138" s="193">
        <v>1.1775899999999999</v>
      </c>
      <c r="C138" s="193">
        <v>1.36774</v>
      </c>
      <c r="D138" s="193">
        <v>1.3709</v>
      </c>
      <c r="E138" s="193">
        <v>1.29644</v>
      </c>
      <c r="F138" s="193">
        <v>1.3302</v>
      </c>
      <c r="G138" s="193">
        <v>1.22668</v>
      </c>
      <c r="H138" s="193">
        <v>1.2485299999999999</v>
      </c>
      <c r="I138" s="193">
        <v>1.1610499999999999</v>
      </c>
      <c r="J138" s="193">
        <v>1.1645799999999999</v>
      </c>
      <c r="K138" s="193">
        <v>1.27918</v>
      </c>
      <c r="L138" s="193">
        <v>0.89280999999999999</v>
      </c>
      <c r="M138" s="193">
        <v>0.90344000000000002</v>
      </c>
      <c r="N138" s="193">
        <v>0.95899000000000001</v>
      </c>
      <c r="O138" s="193">
        <v>0.90232999999999997</v>
      </c>
      <c r="P138" s="193">
        <v>0.95875999999999995</v>
      </c>
      <c r="Q138" s="193">
        <v>0.97807999999999995</v>
      </c>
      <c r="R138" s="193">
        <v>0.98775000000000002</v>
      </c>
      <c r="S138" s="193">
        <v>0.98333999999999999</v>
      </c>
      <c r="T138" s="193">
        <v>0.98050999999999999</v>
      </c>
      <c r="U138" s="193">
        <v>1.00064</v>
      </c>
      <c r="V138" s="193">
        <v>0.99646999999999997</v>
      </c>
      <c r="W138" s="193">
        <v>0.99175000000000002</v>
      </c>
      <c r="X138" s="193">
        <v>0.99256999999999995</v>
      </c>
      <c r="Y138" s="193">
        <v>1.4011499999999999</v>
      </c>
      <c r="Z138" s="193">
        <v>1.37845</v>
      </c>
      <c r="AA138" s="193">
        <v>1.3497600000000001</v>
      </c>
      <c r="AB138" s="193">
        <v>1.28156</v>
      </c>
      <c r="AC138" s="193">
        <v>1.23315</v>
      </c>
      <c r="AD138" s="193">
        <v>1.1902699999999999</v>
      </c>
      <c r="AE138" s="193">
        <v>1.1355900000000001</v>
      </c>
      <c r="AF138" s="193">
        <v>1.15751</v>
      </c>
      <c r="AG138" s="193">
        <v>1.3508800000000001</v>
      </c>
      <c r="AH138" s="193">
        <v>1.0684800000000001</v>
      </c>
      <c r="AI138" s="193">
        <v>1.1864300000000001</v>
      </c>
      <c r="AJ138" s="193">
        <v>1.1700999999999999</v>
      </c>
      <c r="AK138" s="193">
        <v>1.16588</v>
      </c>
      <c r="AL138" s="193">
        <v>1.1523099999999999</v>
      </c>
      <c r="AM138" s="193">
        <v>1.08165</v>
      </c>
      <c r="AN138" s="193">
        <v>1.13601</v>
      </c>
      <c r="AO138" s="193">
        <v>1.16378</v>
      </c>
      <c r="AP138" s="193">
        <v>1.1479299999999999</v>
      </c>
      <c r="AQ138" s="193">
        <v>1.1367499999999999</v>
      </c>
      <c r="AR138" s="193">
        <v>1.1442699999999999</v>
      </c>
      <c r="AS138" s="193">
        <v>1.1731199999999999</v>
      </c>
      <c r="AT138" s="193">
        <v>1.14035</v>
      </c>
      <c r="AU138" s="193">
        <v>1.1690400000000001</v>
      </c>
      <c r="AV138" s="193">
        <v>0.88295000000000001</v>
      </c>
      <c r="AW138" s="193">
        <v>0.90910999999999997</v>
      </c>
      <c r="AX138" s="193">
        <v>1.02976</v>
      </c>
      <c r="AY138" s="193">
        <v>1.03322</v>
      </c>
      <c r="AZ138" s="193">
        <v>1.03118</v>
      </c>
      <c r="BA138" s="193">
        <v>1.06717</v>
      </c>
      <c r="BB138" s="193">
        <v>1.0709500000000001</v>
      </c>
      <c r="BC138" s="193">
        <v>1.0674399999999999</v>
      </c>
      <c r="BD138" s="193">
        <v>1.05603</v>
      </c>
      <c r="BE138" s="193">
        <v>1.04156</v>
      </c>
      <c r="BF138" s="193">
        <v>1.0195700000000001</v>
      </c>
      <c r="BG138" s="193">
        <v>0.88868999999999998</v>
      </c>
      <c r="BH138" s="193">
        <v>0.87090999999999996</v>
      </c>
      <c r="BI138" s="193">
        <v>1.14314</v>
      </c>
      <c r="BJ138" s="193">
        <v>1.1761600000000001</v>
      </c>
      <c r="BK138" s="193">
        <v>1.1821600000000001</v>
      </c>
      <c r="BL138" s="193">
        <v>1.1824399999999999</v>
      </c>
      <c r="BM138" s="193">
        <v>1.1680999999999999</v>
      </c>
      <c r="BN138" s="193">
        <v>0.84221000000000001</v>
      </c>
      <c r="BO138" s="193">
        <v>0.99955000000000005</v>
      </c>
      <c r="BP138" s="193">
        <v>1.0067299999999999</v>
      </c>
      <c r="BQ138" s="193">
        <v>1.0063299999999999</v>
      </c>
      <c r="BR138" s="193">
        <v>0.96845000000000003</v>
      </c>
      <c r="BS138" s="193">
        <v>0.98307999999999995</v>
      </c>
      <c r="BT138" s="193">
        <v>0.99468000000000001</v>
      </c>
      <c r="BU138" s="193">
        <v>1.02833</v>
      </c>
      <c r="BV138" s="193">
        <v>1.0641700000000001</v>
      </c>
      <c r="BW138" s="193">
        <v>1.0540499999999999</v>
      </c>
      <c r="BX138" s="193">
        <v>1.06532</v>
      </c>
      <c r="BY138" s="193">
        <v>1.08297</v>
      </c>
      <c r="BZ138" s="193">
        <v>1.0871500000000001</v>
      </c>
      <c r="CA138" s="193">
        <v>1.07382</v>
      </c>
      <c r="CB138" s="193">
        <v>1.11293</v>
      </c>
      <c r="CC138" s="193">
        <v>1.1821299999999999</v>
      </c>
      <c r="CD138" s="193">
        <v>1.2999099999999999</v>
      </c>
      <c r="CE138" s="193">
        <v>1.30335</v>
      </c>
      <c r="CF138" s="193">
        <v>1.2971900000000001</v>
      </c>
      <c r="CG138" s="193">
        <v>1.1597</v>
      </c>
      <c r="CH138" s="193">
        <v>1.03074</v>
      </c>
      <c r="CI138" s="193">
        <v>1.0765199999999999</v>
      </c>
      <c r="CJ138" s="193">
        <v>1.05487</v>
      </c>
      <c r="CK138" s="193">
        <v>0.98760999999999999</v>
      </c>
      <c r="CL138" s="193">
        <v>1.1744300000000001</v>
      </c>
      <c r="CM138" s="193">
        <v>1.3204199999999999</v>
      </c>
      <c r="CN138" s="193">
        <v>1.2525999999999999</v>
      </c>
      <c r="CO138" s="193">
        <v>1.21302</v>
      </c>
      <c r="CP138" s="193">
        <v>1.29169</v>
      </c>
      <c r="CQ138" s="193">
        <v>1.31863</v>
      </c>
      <c r="CR138" s="193">
        <v>1.09741</v>
      </c>
      <c r="CS138" s="193">
        <v>1.1205799999999999</v>
      </c>
      <c r="CT138" s="193">
        <v>1.1037300000000001</v>
      </c>
      <c r="CU138" s="193">
        <v>0.98031000000000001</v>
      </c>
      <c r="CV138" s="193">
        <v>1.02498</v>
      </c>
      <c r="CW138" s="193">
        <v>0.94903000000000004</v>
      </c>
      <c r="CX138" s="193">
        <v>1.01722</v>
      </c>
      <c r="CY138" s="193">
        <v>1.0174000000000001</v>
      </c>
      <c r="CZ138" s="193">
        <v>1.0248699999999999</v>
      </c>
      <c r="DA138" s="193">
        <v>1.02763</v>
      </c>
      <c r="DB138" s="193">
        <v>1.1226100000000001</v>
      </c>
      <c r="DC138" s="193">
        <v>1.1266799999999999</v>
      </c>
      <c r="DD138" s="193">
        <v>1.13592</v>
      </c>
      <c r="DE138" s="193">
        <v>1.1765300000000001</v>
      </c>
      <c r="DF138" s="193">
        <v>1.21984</v>
      </c>
      <c r="DG138" s="193">
        <v>1.2476700000000001</v>
      </c>
      <c r="DH138" s="193">
        <v>1.2750999999999999</v>
      </c>
      <c r="DI138" s="193">
        <v>1.2865</v>
      </c>
      <c r="DJ138" s="193">
        <v>1.38215</v>
      </c>
      <c r="DK138" s="193">
        <v>0.94886999999999999</v>
      </c>
      <c r="DL138" s="193">
        <v>0.94886999999999999</v>
      </c>
      <c r="DM138" s="193">
        <v>0.94716</v>
      </c>
      <c r="DN138" s="193">
        <v>0.99329000000000001</v>
      </c>
      <c r="DO138" s="193">
        <v>0.97992000000000001</v>
      </c>
      <c r="DP138" s="193">
        <v>0.97235000000000005</v>
      </c>
      <c r="DQ138" s="193">
        <v>0.96850999999999998</v>
      </c>
      <c r="DR138" s="193">
        <v>1.11639</v>
      </c>
      <c r="DS138" s="193">
        <v>1.16533</v>
      </c>
      <c r="DT138" s="193">
        <v>1.1963699999999999</v>
      </c>
      <c r="DU138" s="193">
        <v>1.25929</v>
      </c>
      <c r="DV138" s="193">
        <v>1.2282200000000001</v>
      </c>
      <c r="DW138" s="193">
        <v>0.94876000000000005</v>
      </c>
      <c r="DX138" s="193">
        <v>0.99580000000000002</v>
      </c>
      <c r="DY138" s="193">
        <v>0.97884000000000004</v>
      </c>
      <c r="DZ138" s="193">
        <v>1.00807</v>
      </c>
      <c r="EA138" s="193">
        <v>1.01925</v>
      </c>
      <c r="EB138" s="193">
        <v>1.0251300000000001</v>
      </c>
      <c r="EC138" s="193">
        <v>1.03182</v>
      </c>
      <c r="ED138" s="193">
        <v>0.87324999999999997</v>
      </c>
      <c r="EE138" s="193">
        <v>0.85868999999999995</v>
      </c>
      <c r="EF138" s="193">
        <v>0.85192999999999997</v>
      </c>
      <c r="EG138" s="193">
        <v>0.84960000000000002</v>
      </c>
      <c r="EH138" s="193">
        <v>1.37154</v>
      </c>
      <c r="EI138" s="193">
        <v>1.3313299999999999</v>
      </c>
      <c r="EJ138" s="193">
        <v>1.23142</v>
      </c>
      <c r="EK138" s="193">
        <v>1.5127900000000001</v>
      </c>
      <c r="EL138" s="193">
        <v>1.5276400000000001</v>
      </c>
      <c r="EM138" s="193">
        <v>1.4005300000000001</v>
      </c>
      <c r="EN138" s="193">
        <v>1.47627</v>
      </c>
      <c r="EO138" s="193">
        <v>1.31324</v>
      </c>
      <c r="EP138" s="193">
        <v>1.18469</v>
      </c>
      <c r="EQ138" s="193">
        <v>1.09615</v>
      </c>
      <c r="ER138" s="193">
        <v>1.1216299999999999</v>
      </c>
      <c r="ES138" s="193">
        <v>0.96682999999999997</v>
      </c>
      <c r="ET138" s="193">
        <v>0.94327000000000005</v>
      </c>
      <c r="EU138" s="193"/>
      <c r="EV138" s="193">
        <v>0.98119999999999996</v>
      </c>
      <c r="EW138" s="193">
        <v>0.97628999999999999</v>
      </c>
      <c r="EX138" s="193">
        <v>0.97323000000000004</v>
      </c>
      <c r="EY138" s="193">
        <v>1.0851900000000001</v>
      </c>
      <c r="EZ138" s="193">
        <v>1.0896300000000001</v>
      </c>
      <c r="FA138" s="193">
        <v>1.0964400000000001</v>
      </c>
      <c r="FB138" s="193">
        <v>1.1024799999999999</v>
      </c>
      <c r="FC138" s="193">
        <v>1.0952299999999999</v>
      </c>
      <c r="FD138" s="193">
        <v>1.2058</v>
      </c>
      <c r="FE138" s="193">
        <v>1.2618499999999999</v>
      </c>
      <c r="FF138" s="193">
        <v>1.30359</v>
      </c>
      <c r="FG138" s="193">
        <v>1.3549800000000001</v>
      </c>
      <c r="FH138" s="193">
        <v>1.3950499999999999</v>
      </c>
      <c r="FI138" s="193">
        <v>1.2679400000000001</v>
      </c>
      <c r="FJ138" s="193">
        <v>1.3484499999999999</v>
      </c>
      <c r="FK138" s="193">
        <v>1.3998200000000001</v>
      </c>
      <c r="FL138" s="193">
        <v>1.1422000000000001</v>
      </c>
      <c r="FM138" s="193">
        <v>1.1487700000000001</v>
      </c>
      <c r="FN138" s="193">
        <v>1.04006</v>
      </c>
      <c r="FO138" s="193">
        <v>0.92920000000000003</v>
      </c>
      <c r="FP138" s="193">
        <v>1.00566</v>
      </c>
      <c r="FQ138" s="193">
        <v>1.05602</v>
      </c>
      <c r="FR138" s="193">
        <v>1.0528</v>
      </c>
      <c r="FS138" s="193">
        <v>1.1215900000000001</v>
      </c>
      <c r="FT138" s="193">
        <v>1.1104799999999999</v>
      </c>
      <c r="FU138" s="193">
        <v>1.06799</v>
      </c>
      <c r="FV138" s="193">
        <v>0.95589999999999997</v>
      </c>
      <c r="FW138" s="193">
        <v>0.98568</v>
      </c>
      <c r="FX138" s="193">
        <v>1.3871100000000001</v>
      </c>
      <c r="FY138" s="193">
        <v>1.0512300000000001</v>
      </c>
      <c r="FZ138" s="193">
        <v>1.0872299999999999</v>
      </c>
      <c r="GA138" s="193">
        <v>1.0044299999999999</v>
      </c>
      <c r="GB138" s="193">
        <v>1.23641</v>
      </c>
      <c r="GC138" s="193">
        <v>1.10765</v>
      </c>
      <c r="GD138" s="193">
        <v>0.92774999999999996</v>
      </c>
      <c r="GE138" s="193">
        <v>0.97343999999999997</v>
      </c>
      <c r="GF138" s="193">
        <v>1.09178</v>
      </c>
    </row>
    <row r="139" spans="1:188" s="108" customFormat="1">
      <c r="A139" s="29">
        <v>44915</v>
      </c>
      <c r="B139" s="193">
        <v>1.17164</v>
      </c>
      <c r="C139" s="193">
        <v>1.35744</v>
      </c>
      <c r="D139" s="193">
        <v>1.3602300000000001</v>
      </c>
      <c r="E139" s="193">
        <v>1.2881</v>
      </c>
      <c r="F139" s="193">
        <v>1.3207800000000001</v>
      </c>
      <c r="G139" s="193">
        <v>1.2202999999999999</v>
      </c>
      <c r="H139" s="193">
        <v>1.24142</v>
      </c>
      <c r="I139" s="193">
        <v>1.1550100000000001</v>
      </c>
      <c r="J139" s="193">
        <v>1.1556999999999999</v>
      </c>
      <c r="K139" s="193">
        <v>1.26786</v>
      </c>
      <c r="L139" s="193">
        <v>0.88602000000000003</v>
      </c>
      <c r="M139" s="193">
        <v>0.89661999999999997</v>
      </c>
      <c r="N139" s="193">
        <v>0.95064000000000004</v>
      </c>
      <c r="O139" s="193">
        <v>0.89551000000000003</v>
      </c>
      <c r="P139" s="193">
        <v>0.95040999999999998</v>
      </c>
      <c r="Q139" s="193">
        <v>0.96840000000000004</v>
      </c>
      <c r="R139" s="193">
        <v>0.97965999999999998</v>
      </c>
      <c r="S139" s="193">
        <v>0.97462000000000004</v>
      </c>
      <c r="T139" s="193">
        <v>0.97121999999999997</v>
      </c>
      <c r="U139" s="193">
        <v>0.99463000000000001</v>
      </c>
      <c r="V139" s="193">
        <v>0.98965000000000003</v>
      </c>
      <c r="W139" s="193">
        <v>0.98429</v>
      </c>
      <c r="X139" s="193">
        <v>0.98463000000000001</v>
      </c>
      <c r="Y139" s="193">
        <v>1.39046</v>
      </c>
      <c r="Z139" s="193">
        <v>1.36815</v>
      </c>
      <c r="AA139" s="193">
        <v>1.3395300000000001</v>
      </c>
      <c r="AB139" s="193">
        <v>1.2727299999999999</v>
      </c>
      <c r="AC139" s="193">
        <v>1.22576</v>
      </c>
      <c r="AD139" s="193">
        <v>1.1836500000000001</v>
      </c>
      <c r="AE139" s="193">
        <v>1.1293</v>
      </c>
      <c r="AF139" s="193">
        <v>1.1487700000000001</v>
      </c>
      <c r="AG139" s="193">
        <v>1.33806</v>
      </c>
      <c r="AH139" s="193">
        <v>1.06027</v>
      </c>
      <c r="AI139" s="193">
        <v>1.17896</v>
      </c>
      <c r="AJ139" s="193">
        <v>1.1629</v>
      </c>
      <c r="AK139" s="193">
        <v>1.1597299999999999</v>
      </c>
      <c r="AL139" s="193">
        <v>1.14639</v>
      </c>
      <c r="AM139" s="193">
        <v>1.0780700000000001</v>
      </c>
      <c r="AN139" s="193">
        <v>1.1293299999999999</v>
      </c>
      <c r="AO139" s="193">
        <v>1.1571100000000001</v>
      </c>
      <c r="AP139" s="193">
        <v>1.1431800000000001</v>
      </c>
      <c r="AQ139" s="193">
        <v>1.13218</v>
      </c>
      <c r="AR139" s="193">
        <v>1.1369</v>
      </c>
      <c r="AS139" s="193">
        <v>1.1657500000000001</v>
      </c>
      <c r="AT139" s="193">
        <v>1.1332500000000001</v>
      </c>
      <c r="AU139" s="193">
        <v>1.16195</v>
      </c>
      <c r="AV139" s="193">
        <v>0.87731999999999999</v>
      </c>
      <c r="AW139" s="193">
        <v>0.90534000000000003</v>
      </c>
      <c r="AX139" s="193">
        <v>1.0234399999999999</v>
      </c>
      <c r="AY139" s="193">
        <v>1.02545</v>
      </c>
      <c r="AZ139" s="193">
        <v>1.0219499999999999</v>
      </c>
      <c r="BA139" s="193">
        <v>1.05976</v>
      </c>
      <c r="BB139" s="193">
        <v>1.0637099999999999</v>
      </c>
      <c r="BC139" s="193">
        <v>1.06054</v>
      </c>
      <c r="BD139" s="193">
        <v>1.04972</v>
      </c>
      <c r="BE139" s="193">
        <v>1.03592</v>
      </c>
      <c r="BF139" s="193">
        <v>1.01481</v>
      </c>
      <c r="BG139" s="193">
        <v>0.88395000000000001</v>
      </c>
      <c r="BH139" s="193">
        <v>0.86453999999999998</v>
      </c>
      <c r="BI139" s="193">
        <v>1.13672</v>
      </c>
      <c r="BJ139" s="193">
        <v>1.1686099999999999</v>
      </c>
      <c r="BK139" s="193">
        <v>1.17384</v>
      </c>
      <c r="BL139" s="193">
        <v>1.1734800000000001</v>
      </c>
      <c r="BM139" s="193">
        <v>1.159</v>
      </c>
      <c r="BN139" s="193">
        <v>0.83567999999999998</v>
      </c>
      <c r="BO139" s="193">
        <v>0.99102000000000001</v>
      </c>
      <c r="BP139" s="193">
        <v>0.99690000000000001</v>
      </c>
      <c r="BQ139" s="193">
        <v>0.99626999999999999</v>
      </c>
      <c r="BR139" s="193">
        <v>0.96350999999999998</v>
      </c>
      <c r="BS139" s="193">
        <v>0.97719</v>
      </c>
      <c r="BT139" s="193">
        <v>0.98797000000000001</v>
      </c>
      <c r="BU139" s="193">
        <v>1.0208999999999999</v>
      </c>
      <c r="BV139" s="193">
        <v>1.0564800000000001</v>
      </c>
      <c r="BW139" s="193">
        <v>1.04616</v>
      </c>
      <c r="BX139" s="193">
        <v>1.05636</v>
      </c>
      <c r="BY139" s="193">
        <v>1.06854</v>
      </c>
      <c r="BZ139" s="193">
        <v>1.0713299999999999</v>
      </c>
      <c r="CA139" s="193">
        <v>1.0584899999999999</v>
      </c>
      <c r="CB139" s="193">
        <v>1.1089199999999999</v>
      </c>
      <c r="CC139" s="193">
        <v>1.17621</v>
      </c>
      <c r="CD139" s="193">
        <v>1.292</v>
      </c>
      <c r="CE139" s="193">
        <v>1.2946299999999999</v>
      </c>
      <c r="CF139" s="193">
        <v>1.28792</v>
      </c>
      <c r="CG139" s="193">
        <v>1.15184</v>
      </c>
      <c r="CH139" s="193">
        <v>1.0254099999999999</v>
      </c>
      <c r="CI139" s="193">
        <v>1.0697000000000001</v>
      </c>
      <c r="CJ139" s="193">
        <v>1.0487299999999999</v>
      </c>
      <c r="CK139" s="193">
        <v>0.98080000000000001</v>
      </c>
      <c r="CL139" s="193">
        <v>1.1688700000000001</v>
      </c>
      <c r="CM139" s="193">
        <v>1.3099000000000001</v>
      </c>
      <c r="CN139" s="193">
        <v>1.2447600000000001</v>
      </c>
      <c r="CO139" s="193">
        <v>1.20624</v>
      </c>
      <c r="CP139" s="193">
        <v>1.2826299999999999</v>
      </c>
      <c r="CQ139" s="193">
        <v>1.3087800000000001</v>
      </c>
      <c r="CR139" s="193">
        <v>1.0921799999999999</v>
      </c>
      <c r="CS139" s="193">
        <v>1.11426</v>
      </c>
      <c r="CT139" s="193">
        <v>1.0949</v>
      </c>
      <c r="CU139" s="193">
        <v>0.97416000000000003</v>
      </c>
      <c r="CV139" s="193">
        <v>1.01729</v>
      </c>
      <c r="CW139" s="193">
        <v>0.94140999999999997</v>
      </c>
      <c r="CX139" s="193">
        <v>1.0094399999999999</v>
      </c>
      <c r="CY139" s="193">
        <v>1.0104500000000001</v>
      </c>
      <c r="CZ139" s="193">
        <v>1.0197099999999999</v>
      </c>
      <c r="DA139" s="193">
        <v>1.0230699999999999</v>
      </c>
      <c r="DB139" s="193">
        <v>1.1174299999999999</v>
      </c>
      <c r="DC139" s="193">
        <v>1.1212</v>
      </c>
      <c r="DD139" s="193">
        <v>1.12897</v>
      </c>
      <c r="DE139" s="193">
        <v>1.16876</v>
      </c>
      <c r="DF139" s="193">
        <v>1.2107399999999999</v>
      </c>
      <c r="DG139" s="193">
        <v>1.2376100000000001</v>
      </c>
      <c r="DH139" s="193">
        <v>1.2648299999999999</v>
      </c>
      <c r="DI139" s="193">
        <v>1.2758499999999999</v>
      </c>
      <c r="DJ139" s="193">
        <v>1.3691500000000001</v>
      </c>
      <c r="DK139" s="193">
        <v>0.94340999999999997</v>
      </c>
      <c r="DL139" s="193">
        <v>0.94206999999999996</v>
      </c>
      <c r="DM139" s="193">
        <v>0.94003000000000003</v>
      </c>
      <c r="DN139" s="193">
        <v>0.99136999999999997</v>
      </c>
      <c r="DO139" s="193">
        <v>0.97246999999999995</v>
      </c>
      <c r="DP139" s="193">
        <v>0.96342000000000005</v>
      </c>
      <c r="DQ139" s="193">
        <v>0.95887</v>
      </c>
      <c r="DR139" s="193">
        <v>1.10938</v>
      </c>
      <c r="DS139" s="193">
        <v>1.1572100000000001</v>
      </c>
      <c r="DT139" s="193">
        <v>1.18757</v>
      </c>
      <c r="DU139" s="193">
        <v>1.25</v>
      </c>
      <c r="DV139" s="193">
        <v>1.21888</v>
      </c>
      <c r="DW139" s="193">
        <v>0.94140000000000001</v>
      </c>
      <c r="DX139" s="193">
        <v>0.98914999999999997</v>
      </c>
      <c r="DY139" s="193">
        <v>0.97301000000000004</v>
      </c>
      <c r="DZ139" s="193">
        <v>1.0007699999999999</v>
      </c>
      <c r="EA139" s="193">
        <v>1.0113399999999999</v>
      </c>
      <c r="EB139" s="193">
        <v>1.01685</v>
      </c>
      <c r="EC139" s="193">
        <v>1.02315</v>
      </c>
      <c r="ED139" s="193">
        <v>0.86917999999999995</v>
      </c>
      <c r="EE139" s="193">
        <v>0.85409999999999997</v>
      </c>
      <c r="EF139" s="193">
        <v>0.84670999999999996</v>
      </c>
      <c r="EG139" s="193">
        <v>0.84402999999999995</v>
      </c>
      <c r="EH139" s="193">
        <v>1.3618600000000001</v>
      </c>
      <c r="EI139" s="193">
        <v>1.3228200000000001</v>
      </c>
      <c r="EJ139" s="193">
        <v>1.22546</v>
      </c>
      <c r="EK139" s="193">
        <v>1.50085</v>
      </c>
      <c r="EL139" s="193">
        <v>1.51519</v>
      </c>
      <c r="EM139" s="193">
        <v>1.39289</v>
      </c>
      <c r="EN139" s="193">
        <v>1.4656899999999999</v>
      </c>
      <c r="EO139" s="193">
        <v>1.30751</v>
      </c>
      <c r="EP139" s="193">
        <v>1.17984</v>
      </c>
      <c r="EQ139" s="193">
        <v>1.08822</v>
      </c>
      <c r="ER139" s="193">
        <v>1.1118300000000001</v>
      </c>
      <c r="ES139" s="193">
        <v>0.96374000000000004</v>
      </c>
      <c r="ET139" s="193">
        <v>0.93798999999999999</v>
      </c>
      <c r="EU139" s="193"/>
      <c r="EV139" s="193">
        <v>0.97563999999999995</v>
      </c>
      <c r="EW139" s="193">
        <v>0.96950999999999998</v>
      </c>
      <c r="EX139" s="193">
        <v>0.96587999999999996</v>
      </c>
      <c r="EY139" s="193">
        <v>1.07856</v>
      </c>
      <c r="EZ139" s="193">
        <v>1.08324</v>
      </c>
      <c r="FA139" s="193">
        <v>1.08955</v>
      </c>
      <c r="FB139" s="193">
        <v>1.09613</v>
      </c>
      <c r="FC139" s="193">
        <v>1.08873</v>
      </c>
      <c r="FD139" s="193">
        <v>1.1999</v>
      </c>
      <c r="FE139" s="193">
        <v>1.2547200000000001</v>
      </c>
      <c r="FF139" s="193">
        <v>1.29518</v>
      </c>
      <c r="FG139" s="193">
        <v>1.3452299999999999</v>
      </c>
      <c r="FH139" s="193">
        <v>1.38392</v>
      </c>
      <c r="FI139" s="193">
        <v>1.2593099999999999</v>
      </c>
      <c r="FJ139" s="193">
        <v>1.3392900000000001</v>
      </c>
      <c r="FK139" s="193">
        <v>1.39175</v>
      </c>
      <c r="FL139" s="193">
        <v>1.1366499999999999</v>
      </c>
      <c r="FM139" s="193">
        <v>1.1432</v>
      </c>
      <c r="FN139" s="193">
        <v>1.0367</v>
      </c>
      <c r="FO139" s="193">
        <v>0.92618</v>
      </c>
      <c r="FP139" s="193">
        <v>1.00085</v>
      </c>
      <c r="FQ139" s="193">
        <v>1.05185</v>
      </c>
      <c r="FR139" s="193">
        <v>1.0486200000000001</v>
      </c>
      <c r="FS139" s="193">
        <v>1.11513</v>
      </c>
      <c r="FT139" s="193">
        <v>1.1025199999999999</v>
      </c>
      <c r="FU139" s="193">
        <v>1.0605500000000001</v>
      </c>
      <c r="FV139" s="193">
        <v>0.95472000000000001</v>
      </c>
      <c r="FW139" s="193">
        <v>0.98131999999999997</v>
      </c>
      <c r="FX139" s="193">
        <v>1.3851</v>
      </c>
      <c r="FY139" s="193">
        <v>1.0477000000000001</v>
      </c>
      <c r="FZ139" s="193">
        <v>1.0821000000000001</v>
      </c>
      <c r="GA139" s="193">
        <v>1.0045200000000001</v>
      </c>
      <c r="GB139" s="193">
        <v>1.23221</v>
      </c>
      <c r="GC139" s="193">
        <v>1.1038699999999999</v>
      </c>
      <c r="GD139" s="193">
        <v>0.92442000000000002</v>
      </c>
      <c r="GE139" s="193">
        <v>0.96706000000000003</v>
      </c>
      <c r="GF139" s="193">
        <v>1.0868100000000001</v>
      </c>
    </row>
    <row r="140" spans="1:188" s="108" customFormat="1">
      <c r="A140" s="29">
        <v>44916</v>
      </c>
      <c r="B140" s="193">
        <v>1.1648700000000001</v>
      </c>
      <c r="C140" s="193">
        <v>1.3474600000000001</v>
      </c>
      <c r="D140" s="193">
        <v>1.3499399999999999</v>
      </c>
      <c r="E140" s="193">
        <v>1.2797099999999999</v>
      </c>
      <c r="F140" s="193">
        <v>1.31159</v>
      </c>
      <c r="G140" s="193">
        <v>1.21326</v>
      </c>
      <c r="H140" s="193">
        <v>1.23387</v>
      </c>
      <c r="I140" s="193">
        <v>1.14836</v>
      </c>
      <c r="J140" s="193">
        <v>1.14713</v>
      </c>
      <c r="K140" s="193">
        <v>1.24943</v>
      </c>
      <c r="L140" s="193">
        <v>0.87946000000000002</v>
      </c>
      <c r="M140" s="193">
        <v>0.88987000000000005</v>
      </c>
      <c r="N140" s="193">
        <v>0.93686999999999998</v>
      </c>
      <c r="O140" s="193">
        <v>0.88866000000000001</v>
      </c>
      <c r="P140" s="193">
        <v>0.93655999999999995</v>
      </c>
      <c r="Q140" s="193">
        <v>0.95170999999999994</v>
      </c>
      <c r="R140" s="193">
        <v>0.96440000000000003</v>
      </c>
      <c r="S140" s="193">
        <v>0.95879999999999999</v>
      </c>
      <c r="T140" s="193">
        <v>0.95489000000000002</v>
      </c>
      <c r="U140" s="193">
        <v>0.98224999999999996</v>
      </c>
      <c r="V140" s="193">
        <v>0.97613000000000005</v>
      </c>
      <c r="W140" s="193">
        <v>0.96980999999999995</v>
      </c>
      <c r="X140" s="193">
        <v>0.97935000000000005</v>
      </c>
      <c r="Y140" s="193">
        <v>1.3819999999999999</v>
      </c>
      <c r="Z140" s="193">
        <v>1.36015</v>
      </c>
      <c r="AA140" s="193">
        <v>1.33179</v>
      </c>
      <c r="AB140" s="193">
        <v>1.2658199999999999</v>
      </c>
      <c r="AC140" s="193">
        <v>1.2195</v>
      </c>
      <c r="AD140" s="193">
        <v>1.17797</v>
      </c>
      <c r="AE140" s="193">
        <v>1.1240000000000001</v>
      </c>
      <c r="AF140" s="193">
        <v>1.14171</v>
      </c>
      <c r="AG140" s="193">
        <v>1.3172999999999999</v>
      </c>
      <c r="AH140" s="193">
        <v>1.0536000000000001</v>
      </c>
      <c r="AI140" s="193">
        <v>1.1727099999999999</v>
      </c>
      <c r="AJ140" s="193">
        <v>1.1568799999999999</v>
      </c>
      <c r="AK140" s="193">
        <v>1.1541600000000001</v>
      </c>
      <c r="AL140" s="193">
        <v>1.1410400000000001</v>
      </c>
      <c r="AM140" s="193">
        <v>1.07392</v>
      </c>
      <c r="AN140" s="193">
        <v>1.1235599999999999</v>
      </c>
      <c r="AO140" s="193">
        <v>1.15137</v>
      </c>
      <c r="AP140" s="193">
        <v>1.1383799999999999</v>
      </c>
      <c r="AQ140" s="193">
        <v>1.1275500000000001</v>
      </c>
      <c r="AR140" s="193">
        <v>1.13083</v>
      </c>
      <c r="AS140" s="193">
        <v>1.15968</v>
      </c>
      <c r="AT140" s="193">
        <v>1.12731</v>
      </c>
      <c r="AU140" s="193">
        <v>1.15601</v>
      </c>
      <c r="AV140" s="193">
        <v>0.87261999999999995</v>
      </c>
      <c r="AW140" s="193">
        <v>0.90153000000000005</v>
      </c>
      <c r="AX140" s="193">
        <v>1.00902</v>
      </c>
      <c r="AY140" s="193">
        <v>1.0106900000000001</v>
      </c>
      <c r="AZ140" s="193">
        <v>1.0059800000000001</v>
      </c>
      <c r="BA140" s="193">
        <v>1.0547200000000001</v>
      </c>
      <c r="BB140" s="193">
        <v>1.0586800000000001</v>
      </c>
      <c r="BC140" s="193">
        <v>1.0555300000000001</v>
      </c>
      <c r="BD140" s="193">
        <v>1.0447500000000001</v>
      </c>
      <c r="BE140" s="193">
        <v>1.0309699999999999</v>
      </c>
      <c r="BF140" s="193">
        <v>1.0098100000000001</v>
      </c>
      <c r="BG140" s="193">
        <v>0.87602999999999998</v>
      </c>
      <c r="BH140" s="193">
        <v>0.85563</v>
      </c>
      <c r="BI140" s="193">
        <v>1.1301699999999999</v>
      </c>
      <c r="BJ140" s="193">
        <v>1.16174</v>
      </c>
      <c r="BK140" s="193">
        <v>1.16662</v>
      </c>
      <c r="BL140" s="193">
        <v>1.16595</v>
      </c>
      <c r="BM140" s="193">
        <v>1.15134</v>
      </c>
      <c r="BN140" s="193">
        <v>0.83008999999999999</v>
      </c>
      <c r="BO140" s="193">
        <v>0.97709000000000001</v>
      </c>
      <c r="BP140" s="193">
        <v>0.98206000000000004</v>
      </c>
      <c r="BQ140" s="193">
        <v>0.98124</v>
      </c>
      <c r="BR140" s="193">
        <v>0.95808000000000004</v>
      </c>
      <c r="BS140" s="193">
        <v>0.97206999999999999</v>
      </c>
      <c r="BT140" s="193">
        <v>0.98214000000000001</v>
      </c>
      <c r="BU140" s="193">
        <v>1.01478</v>
      </c>
      <c r="BV140" s="193">
        <v>1.04999</v>
      </c>
      <c r="BW140" s="193">
        <v>1.0397099999999999</v>
      </c>
      <c r="BX140" s="193">
        <v>1.0487</v>
      </c>
      <c r="BY140" s="193">
        <v>1.05908</v>
      </c>
      <c r="BZ140" s="193">
        <v>1.0618399999999999</v>
      </c>
      <c r="CA140" s="193">
        <v>1.0492999999999999</v>
      </c>
      <c r="CB140" s="193">
        <v>1.1002400000000001</v>
      </c>
      <c r="CC140" s="193">
        <v>1.1664000000000001</v>
      </c>
      <c r="CD140" s="193">
        <v>1.28084</v>
      </c>
      <c r="CE140" s="193">
        <v>1.28328</v>
      </c>
      <c r="CF140" s="193">
        <v>1.27667</v>
      </c>
      <c r="CG140" s="193">
        <v>1.14195</v>
      </c>
      <c r="CH140" s="193">
        <v>1.0162</v>
      </c>
      <c r="CI140" s="193">
        <v>1.0602499999999999</v>
      </c>
      <c r="CJ140" s="193">
        <v>1.03938</v>
      </c>
      <c r="CK140" s="193">
        <v>0.97241</v>
      </c>
      <c r="CL140" s="193">
        <v>1.1602600000000001</v>
      </c>
      <c r="CM140" s="193">
        <v>1.2937700000000001</v>
      </c>
      <c r="CN140" s="193">
        <v>1.23194</v>
      </c>
      <c r="CO140" s="193">
        <v>1.1953199999999999</v>
      </c>
      <c r="CP140" s="193">
        <v>1.2680800000000001</v>
      </c>
      <c r="CQ140" s="193">
        <v>1.2932999999999999</v>
      </c>
      <c r="CR140" s="193">
        <v>1.08409</v>
      </c>
      <c r="CS140" s="193">
        <v>1.1041099999999999</v>
      </c>
      <c r="CT140" s="193">
        <v>1.0813699999999999</v>
      </c>
      <c r="CU140" s="193">
        <v>0.96413000000000004</v>
      </c>
      <c r="CV140" s="193">
        <v>1.0052300000000001</v>
      </c>
      <c r="CW140" s="193">
        <v>0.92976000000000003</v>
      </c>
      <c r="CX140" s="193">
        <v>0.99412</v>
      </c>
      <c r="CY140" s="193">
        <v>0.99441999999999997</v>
      </c>
      <c r="CZ140" s="193">
        <v>1.00339</v>
      </c>
      <c r="DA140" s="193">
        <v>1.0071099999999999</v>
      </c>
      <c r="DB140" s="193">
        <v>1.11283</v>
      </c>
      <c r="DC140" s="193">
        <v>1.11599</v>
      </c>
      <c r="DD140" s="193">
        <v>1.1233900000000001</v>
      </c>
      <c r="DE140" s="193">
        <v>1.16272</v>
      </c>
      <c r="DF140" s="193">
        <v>1.20391</v>
      </c>
      <c r="DG140" s="193">
        <v>1.23028</v>
      </c>
      <c r="DH140" s="193">
        <v>1.2573399999999999</v>
      </c>
      <c r="DI140" s="193">
        <v>1.2678199999999999</v>
      </c>
      <c r="DJ140" s="193">
        <v>1.3492500000000001</v>
      </c>
      <c r="DK140" s="193">
        <v>0.93757000000000001</v>
      </c>
      <c r="DL140" s="193">
        <v>0.93506999999999996</v>
      </c>
      <c r="DM140" s="193">
        <v>0.93276000000000003</v>
      </c>
      <c r="DN140" s="193">
        <v>0.98851</v>
      </c>
      <c r="DO140" s="193">
        <v>0.95831999999999995</v>
      </c>
      <c r="DP140" s="193">
        <v>0.94723999999999997</v>
      </c>
      <c r="DQ140" s="193">
        <v>0.94182999999999995</v>
      </c>
      <c r="DR140" s="193">
        <v>1.0985400000000001</v>
      </c>
      <c r="DS140" s="193">
        <v>1.14462</v>
      </c>
      <c r="DT140" s="193">
        <v>1.1739900000000001</v>
      </c>
      <c r="DU140" s="193">
        <v>1.2348600000000001</v>
      </c>
      <c r="DV140" s="193">
        <v>1.2044900000000001</v>
      </c>
      <c r="DW140" s="193">
        <v>0.92988000000000004</v>
      </c>
      <c r="DX140" s="193">
        <v>0.97889999999999999</v>
      </c>
      <c r="DY140" s="193">
        <v>0.96372999999999998</v>
      </c>
      <c r="DZ140" s="193">
        <v>0.98972000000000004</v>
      </c>
      <c r="EA140" s="193">
        <v>0.99956</v>
      </c>
      <c r="EB140" s="193">
        <v>1.00464</v>
      </c>
      <c r="EC140" s="193">
        <v>1.01044</v>
      </c>
      <c r="ED140" s="193">
        <v>0.86548999999999998</v>
      </c>
      <c r="EE140" s="193">
        <v>0.84989999999999999</v>
      </c>
      <c r="EF140" s="193">
        <v>0.84194999999999998</v>
      </c>
      <c r="EG140" s="193">
        <v>0.83894999999999997</v>
      </c>
      <c r="EH140" s="193">
        <v>1.3537999999999999</v>
      </c>
      <c r="EI140" s="193">
        <v>1.31541</v>
      </c>
      <c r="EJ140" s="193">
        <v>1.2192000000000001</v>
      </c>
      <c r="EK140" s="193">
        <v>1.48817</v>
      </c>
      <c r="EL140" s="193">
        <v>1.5022599999999999</v>
      </c>
      <c r="EM140" s="193">
        <v>1.3839999999999999</v>
      </c>
      <c r="EN140" s="193">
        <v>1.4542900000000001</v>
      </c>
      <c r="EO140" s="193">
        <v>1.30043</v>
      </c>
      <c r="EP140" s="193">
        <v>1.1738200000000001</v>
      </c>
      <c r="EQ140" s="193">
        <v>1.0816699999999999</v>
      </c>
      <c r="ER140" s="193">
        <v>1.1017300000000001</v>
      </c>
      <c r="ES140" s="193">
        <v>0.95640000000000003</v>
      </c>
      <c r="ET140" s="193">
        <v>0.92686999999999997</v>
      </c>
      <c r="EU140" s="193"/>
      <c r="EV140" s="193">
        <v>0.96958999999999995</v>
      </c>
      <c r="EW140" s="193">
        <v>0.96294999999999997</v>
      </c>
      <c r="EX140" s="193">
        <v>0.95938999999999997</v>
      </c>
      <c r="EY140" s="193">
        <v>1.0625500000000001</v>
      </c>
      <c r="EZ140" s="193">
        <v>1.0683800000000001</v>
      </c>
      <c r="FA140" s="193">
        <v>1.07382</v>
      </c>
      <c r="FB140" s="193">
        <v>1.08206</v>
      </c>
      <c r="FC140" s="193">
        <v>1.0750200000000001</v>
      </c>
      <c r="FD140" s="193">
        <v>1.1937500000000001</v>
      </c>
      <c r="FE140" s="193">
        <v>1.2482200000000001</v>
      </c>
      <c r="FF140" s="193">
        <v>1.2884100000000001</v>
      </c>
      <c r="FG140" s="193">
        <v>1.33816</v>
      </c>
      <c r="FH140" s="193">
        <v>1.3765400000000001</v>
      </c>
      <c r="FI140" s="193">
        <v>1.25203</v>
      </c>
      <c r="FJ140" s="193">
        <v>1.3315600000000001</v>
      </c>
      <c r="FK140" s="193">
        <v>1.3842399999999999</v>
      </c>
      <c r="FL140" s="193">
        <v>1.1305000000000001</v>
      </c>
      <c r="FM140" s="193">
        <v>1.137</v>
      </c>
      <c r="FN140" s="193">
        <v>1.0323800000000001</v>
      </c>
      <c r="FO140" s="193">
        <v>0.92232999999999998</v>
      </c>
      <c r="FP140" s="193">
        <v>0.98973999999999995</v>
      </c>
      <c r="FQ140" s="193">
        <v>1.04772</v>
      </c>
      <c r="FR140" s="193">
        <v>1.0444899999999999</v>
      </c>
      <c r="FS140" s="193">
        <v>1.1105</v>
      </c>
      <c r="FT140" s="193">
        <v>1.0972999999999999</v>
      </c>
      <c r="FU140" s="193">
        <v>1.0556700000000001</v>
      </c>
      <c r="FV140" s="193">
        <v>0.94926999999999995</v>
      </c>
      <c r="FW140" s="193">
        <v>0.97399000000000002</v>
      </c>
      <c r="FX140" s="193">
        <v>1.3770800000000001</v>
      </c>
      <c r="FY140" s="193">
        <v>1.0428599999999999</v>
      </c>
      <c r="FZ140" s="193">
        <v>1.0764899999999999</v>
      </c>
      <c r="GA140" s="193">
        <v>1.00461</v>
      </c>
      <c r="GB140" s="193">
        <v>1.22658</v>
      </c>
      <c r="GC140" s="193">
        <v>1.0988199999999999</v>
      </c>
      <c r="GD140" s="193">
        <v>0.91910000000000003</v>
      </c>
      <c r="GE140" s="193">
        <v>0.95196999999999998</v>
      </c>
      <c r="GF140" s="193">
        <v>1.0755399999999999</v>
      </c>
    </row>
    <row r="141" spans="1:188" s="108" customFormat="1">
      <c r="A141" s="29">
        <v>44917</v>
      </c>
      <c r="B141" s="193">
        <v>1.16092</v>
      </c>
      <c r="C141" s="193">
        <v>1.34385</v>
      </c>
      <c r="D141" s="193">
        <v>1.34649</v>
      </c>
      <c r="E141" s="193">
        <v>1.27582</v>
      </c>
      <c r="F141" s="193">
        <v>1.3078700000000001</v>
      </c>
      <c r="G141" s="193">
        <v>1.2093100000000001</v>
      </c>
      <c r="H141" s="193">
        <v>1.22986</v>
      </c>
      <c r="I141" s="193">
        <v>1.1446099999999999</v>
      </c>
      <c r="J141" s="193">
        <v>1.14425</v>
      </c>
      <c r="K141" s="193">
        <v>1.2435499999999999</v>
      </c>
      <c r="L141" s="193">
        <v>0.87724999999999997</v>
      </c>
      <c r="M141" s="193">
        <v>0.88765000000000005</v>
      </c>
      <c r="N141" s="193">
        <v>0.93255999999999994</v>
      </c>
      <c r="O141" s="193">
        <v>0.88651000000000002</v>
      </c>
      <c r="P141" s="193">
        <v>0.93232000000000004</v>
      </c>
      <c r="Q141" s="193">
        <v>0.95086000000000004</v>
      </c>
      <c r="R141" s="193">
        <v>0.96364000000000005</v>
      </c>
      <c r="S141" s="193">
        <v>0.95801000000000003</v>
      </c>
      <c r="T141" s="193">
        <v>0.95404999999999995</v>
      </c>
      <c r="U141" s="193">
        <v>0.98158999999999996</v>
      </c>
      <c r="V141" s="193">
        <v>0.97543999999999997</v>
      </c>
      <c r="W141" s="193">
        <v>0.96908000000000005</v>
      </c>
      <c r="X141" s="193">
        <v>0.97879000000000005</v>
      </c>
      <c r="Y141" s="193">
        <v>1.3828800000000001</v>
      </c>
      <c r="Z141" s="193">
        <v>1.36083</v>
      </c>
      <c r="AA141" s="193">
        <v>1.3323</v>
      </c>
      <c r="AB141" s="193">
        <v>1.2654799999999999</v>
      </c>
      <c r="AC141" s="193">
        <v>1.21791</v>
      </c>
      <c r="AD141" s="193">
        <v>1.1758299999999999</v>
      </c>
      <c r="AE141" s="193">
        <v>1.1219300000000001</v>
      </c>
      <c r="AF141" s="193">
        <v>1.1425000000000001</v>
      </c>
      <c r="AG141" s="193">
        <v>1.3147</v>
      </c>
      <c r="AH141" s="193">
        <v>1.0544</v>
      </c>
      <c r="AI141" s="193">
        <v>1.17336</v>
      </c>
      <c r="AJ141" s="193">
        <v>1.15751</v>
      </c>
      <c r="AK141" s="193">
        <v>1.1542699999999999</v>
      </c>
      <c r="AL141" s="193">
        <v>1.1411500000000001</v>
      </c>
      <c r="AM141" s="193">
        <v>1.07304</v>
      </c>
      <c r="AN141" s="193">
        <v>1.1240000000000001</v>
      </c>
      <c r="AO141" s="193">
        <v>1.15181</v>
      </c>
      <c r="AP141" s="193">
        <v>1.13791</v>
      </c>
      <c r="AQ141" s="193">
        <v>1.1271</v>
      </c>
      <c r="AR141" s="193">
        <v>1.1315299999999999</v>
      </c>
      <c r="AS141" s="193">
        <v>1.16039</v>
      </c>
      <c r="AT141" s="193">
        <v>1.12792</v>
      </c>
      <c r="AU141" s="193">
        <v>1.15663</v>
      </c>
      <c r="AV141" s="193">
        <v>0.87311000000000005</v>
      </c>
      <c r="AW141" s="193">
        <v>0.90115000000000001</v>
      </c>
      <c r="AX141" s="193">
        <v>1.0091600000000001</v>
      </c>
      <c r="AY141" s="193">
        <v>1.01041</v>
      </c>
      <c r="AZ141" s="193">
        <v>1.00526</v>
      </c>
      <c r="BA141" s="193">
        <v>1.0544800000000001</v>
      </c>
      <c r="BB141" s="193">
        <v>1.0583100000000001</v>
      </c>
      <c r="BC141" s="193">
        <v>1.0548599999999999</v>
      </c>
      <c r="BD141" s="193">
        <v>1.04358</v>
      </c>
      <c r="BE141" s="193">
        <v>1.0291300000000001</v>
      </c>
      <c r="BF141" s="193">
        <v>1.0071600000000001</v>
      </c>
      <c r="BG141" s="193">
        <v>0.87651999999999997</v>
      </c>
      <c r="BH141" s="193">
        <v>0.85623000000000005</v>
      </c>
      <c r="BI141" s="193">
        <v>1.12869</v>
      </c>
      <c r="BJ141" s="193">
        <v>1.1609400000000001</v>
      </c>
      <c r="BK141" s="193">
        <v>1.1659999999999999</v>
      </c>
      <c r="BL141" s="193">
        <v>1.16544</v>
      </c>
      <c r="BM141" s="193">
        <v>1.1508400000000001</v>
      </c>
      <c r="BN141" s="193">
        <v>0.82967999999999997</v>
      </c>
      <c r="BO141" s="193">
        <v>0.97397</v>
      </c>
      <c r="BP141" s="193">
        <v>0.97914000000000001</v>
      </c>
      <c r="BQ141" s="193">
        <v>0.97828000000000004</v>
      </c>
      <c r="BR141" s="193">
        <v>0.95618999999999998</v>
      </c>
      <c r="BS141" s="193">
        <v>0.97194000000000003</v>
      </c>
      <c r="BT141" s="193">
        <v>0.98175000000000001</v>
      </c>
      <c r="BU141" s="193">
        <v>1.0146999999999999</v>
      </c>
      <c r="BV141" s="193">
        <v>1.05003</v>
      </c>
      <c r="BW141" s="193">
        <v>1.03972</v>
      </c>
      <c r="BX141" s="193">
        <v>1.0444199999999999</v>
      </c>
      <c r="BY141" s="193">
        <v>1.0532900000000001</v>
      </c>
      <c r="BZ141" s="193">
        <v>1.0558099999999999</v>
      </c>
      <c r="CA141" s="193">
        <v>1.0432900000000001</v>
      </c>
      <c r="CB141" s="193">
        <v>1.09819</v>
      </c>
      <c r="CC141" s="193">
        <v>1.1646099999999999</v>
      </c>
      <c r="CD141" s="193">
        <v>1.27908</v>
      </c>
      <c r="CE141" s="193">
        <v>1.2817099999999999</v>
      </c>
      <c r="CF141" s="193">
        <v>1.2751999999999999</v>
      </c>
      <c r="CG141" s="193">
        <v>1.1406499999999999</v>
      </c>
      <c r="CH141" s="193">
        <v>1.0149300000000001</v>
      </c>
      <c r="CI141" s="193">
        <v>1.0591299999999999</v>
      </c>
      <c r="CJ141" s="193">
        <v>1.0382800000000001</v>
      </c>
      <c r="CK141" s="193">
        <v>0.97141999999999995</v>
      </c>
      <c r="CL141" s="193">
        <v>1.1566099999999999</v>
      </c>
      <c r="CM141" s="193">
        <v>1.28966</v>
      </c>
      <c r="CN141" s="193">
        <v>1.2278100000000001</v>
      </c>
      <c r="CO141" s="193">
        <v>1.19129</v>
      </c>
      <c r="CP141" s="193">
        <v>1.26379</v>
      </c>
      <c r="CQ141" s="193">
        <v>1.28911</v>
      </c>
      <c r="CR141" s="193">
        <v>1.0806500000000001</v>
      </c>
      <c r="CS141" s="193">
        <v>1.10036</v>
      </c>
      <c r="CT141" s="193">
        <v>1.0780099999999999</v>
      </c>
      <c r="CU141" s="193">
        <v>0.96087999999999996</v>
      </c>
      <c r="CV141" s="193">
        <v>1.0019400000000001</v>
      </c>
      <c r="CW141" s="193">
        <v>0.92684999999999995</v>
      </c>
      <c r="CX141" s="193">
        <v>0.99429000000000001</v>
      </c>
      <c r="CY141" s="193">
        <v>0.99475000000000002</v>
      </c>
      <c r="CZ141" s="193">
        <v>1.0040500000000001</v>
      </c>
      <c r="DA141" s="193">
        <v>1.0080100000000001</v>
      </c>
      <c r="DB141" s="193">
        <v>1.1114299999999999</v>
      </c>
      <c r="DC141" s="193">
        <v>1.11459</v>
      </c>
      <c r="DD141" s="193">
        <v>1.12256</v>
      </c>
      <c r="DE141" s="193">
        <v>1.1619999999999999</v>
      </c>
      <c r="DF141" s="193">
        <v>1.20356</v>
      </c>
      <c r="DG141" s="193">
        <v>1.2301</v>
      </c>
      <c r="DH141" s="193">
        <v>1.2572099999999999</v>
      </c>
      <c r="DI141" s="193">
        <v>1.2676000000000001</v>
      </c>
      <c r="DJ141" s="193">
        <v>1.34562</v>
      </c>
      <c r="DK141" s="193">
        <v>0.93738999999999995</v>
      </c>
      <c r="DL141" s="193">
        <v>0.93510000000000004</v>
      </c>
      <c r="DM141" s="193">
        <v>0.93284</v>
      </c>
      <c r="DN141" s="193">
        <v>0.98772000000000004</v>
      </c>
      <c r="DO141" s="193">
        <v>0.96062000000000003</v>
      </c>
      <c r="DP141" s="193">
        <v>0.95023999999999997</v>
      </c>
      <c r="DQ141" s="193">
        <v>0.94513999999999998</v>
      </c>
      <c r="DR141" s="193">
        <v>1.0960700000000001</v>
      </c>
      <c r="DS141" s="193">
        <v>1.1426499999999999</v>
      </c>
      <c r="DT141" s="193">
        <v>1.17238</v>
      </c>
      <c r="DU141" s="193">
        <v>1.23369</v>
      </c>
      <c r="DV141" s="193">
        <v>1.2030400000000001</v>
      </c>
      <c r="DW141" s="193">
        <v>0.92901999999999996</v>
      </c>
      <c r="DX141" s="193">
        <v>0.97645999999999999</v>
      </c>
      <c r="DY141" s="193">
        <v>0.96101999999999999</v>
      </c>
      <c r="DZ141" s="193">
        <v>0.98750000000000004</v>
      </c>
      <c r="EA141" s="193">
        <v>0.99753999999999998</v>
      </c>
      <c r="EB141" s="193">
        <v>1.00278</v>
      </c>
      <c r="EC141" s="193">
        <v>1.00871</v>
      </c>
      <c r="ED141" s="193">
        <v>0.86458999999999997</v>
      </c>
      <c r="EE141" s="193">
        <v>0.84967999999999999</v>
      </c>
      <c r="EF141" s="193">
        <v>0.84241999999999995</v>
      </c>
      <c r="EG141" s="193">
        <v>0.83982000000000001</v>
      </c>
      <c r="EH141" s="193">
        <v>1.35331</v>
      </c>
      <c r="EI141" s="193">
        <v>1.3143</v>
      </c>
      <c r="EJ141" s="193">
        <v>1.21709</v>
      </c>
      <c r="EK141" s="193">
        <v>1.48386</v>
      </c>
      <c r="EL141" s="193">
        <v>1.4978</v>
      </c>
      <c r="EM141" s="193">
        <v>1.3812500000000001</v>
      </c>
      <c r="EN141" s="193">
        <v>1.45051</v>
      </c>
      <c r="EO141" s="193">
        <v>1.29836</v>
      </c>
      <c r="EP141" s="193">
        <v>1.17204</v>
      </c>
      <c r="EQ141" s="193">
        <v>1.0814900000000001</v>
      </c>
      <c r="ER141" s="193">
        <v>1.0985400000000001</v>
      </c>
      <c r="ES141" s="193">
        <v>0.95574999999999999</v>
      </c>
      <c r="ET141" s="193">
        <v>0.92503000000000002</v>
      </c>
      <c r="EU141" s="193"/>
      <c r="EV141" s="193">
        <v>0.96884999999999999</v>
      </c>
      <c r="EW141" s="193">
        <v>0.96289999999999998</v>
      </c>
      <c r="EX141" s="193">
        <v>0.95945999999999998</v>
      </c>
      <c r="EY141" s="193">
        <v>1.05945</v>
      </c>
      <c r="EZ141" s="193">
        <v>1.0654999999999999</v>
      </c>
      <c r="FA141" s="193">
        <v>1.0706599999999999</v>
      </c>
      <c r="FB141" s="193">
        <v>1.0795300000000001</v>
      </c>
      <c r="FC141" s="193">
        <v>1.0723100000000001</v>
      </c>
      <c r="FD141" s="193">
        <v>1.1916</v>
      </c>
      <c r="FE141" s="193">
        <v>1.24634</v>
      </c>
      <c r="FF141" s="193">
        <v>1.28687</v>
      </c>
      <c r="FG141" s="193">
        <v>1.33701</v>
      </c>
      <c r="FH141" s="193">
        <v>1.3757699999999999</v>
      </c>
      <c r="FI141" s="193">
        <v>1.25135</v>
      </c>
      <c r="FJ141" s="193">
        <v>1.33083</v>
      </c>
      <c r="FK141" s="193">
        <v>1.3825700000000001</v>
      </c>
      <c r="FL141" s="193">
        <v>1.1254299999999999</v>
      </c>
      <c r="FM141" s="193">
        <v>1.1318900000000001</v>
      </c>
      <c r="FN141" s="193">
        <v>1.0268999999999999</v>
      </c>
      <c r="FO141" s="193">
        <v>0.91739000000000004</v>
      </c>
      <c r="FP141" s="193">
        <v>0.98909000000000002</v>
      </c>
      <c r="FQ141" s="193">
        <v>1.04453</v>
      </c>
      <c r="FR141" s="193">
        <v>1.0412999999999999</v>
      </c>
      <c r="FS141" s="193">
        <v>1.1088199999999999</v>
      </c>
      <c r="FT141" s="193">
        <v>1.0967499999999999</v>
      </c>
      <c r="FU141" s="193">
        <v>1.0551699999999999</v>
      </c>
      <c r="FV141" s="193">
        <v>0.94925000000000004</v>
      </c>
      <c r="FW141" s="193">
        <v>0.97326999999999997</v>
      </c>
      <c r="FX141" s="193">
        <v>1.3765400000000001</v>
      </c>
      <c r="FY141" s="193">
        <v>1.03914</v>
      </c>
      <c r="FZ141" s="193">
        <v>1.0738099999999999</v>
      </c>
      <c r="GA141" s="193">
        <v>1.00461</v>
      </c>
      <c r="GB141" s="193">
        <v>1.22478</v>
      </c>
      <c r="GC141" s="193">
        <v>1.0971900000000001</v>
      </c>
      <c r="GD141" s="193">
        <v>0.91856000000000004</v>
      </c>
      <c r="GE141" s="193">
        <v>0.94750000000000001</v>
      </c>
      <c r="GF141" s="193">
        <v>1.07236</v>
      </c>
    </row>
    <row r="142" spans="1:188" s="108" customFormat="1">
      <c r="A142" s="29">
        <v>44918</v>
      </c>
      <c r="B142" s="193">
        <v>1.1611199999999999</v>
      </c>
      <c r="C142" s="193">
        <v>1.34626</v>
      </c>
      <c r="D142" s="193">
        <v>1.3491</v>
      </c>
      <c r="E142" s="193">
        <v>1.27715</v>
      </c>
      <c r="F142" s="193">
        <v>1.3098000000000001</v>
      </c>
      <c r="G142" s="193">
        <v>1.2096</v>
      </c>
      <c r="H142" s="193">
        <v>1.2305200000000001</v>
      </c>
      <c r="I142" s="193">
        <v>1.1448799999999999</v>
      </c>
      <c r="J142" s="193">
        <v>1.14639</v>
      </c>
      <c r="K142" s="193">
        <v>1.2398800000000001</v>
      </c>
      <c r="L142" s="193">
        <v>0.87888999999999995</v>
      </c>
      <c r="M142" s="193">
        <v>0.88927999999999996</v>
      </c>
      <c r="N142" s="193">
        <v>0.92988999999999999</v>
      </c>
      <c r="O142" s="193">
        <v>0.88817000000000002</v>
      </c>
      <c r="P142" s="193">
        <v>0.92971999999999999</v>
      </c>
      <c r="Q142" s="193">
        <v>0.95665</v>
      </c>
      <c r="R142" s="193">
        <v>0.96892999999999996</v>
      </c>
      <c r="S142" s="193">
        <v>0.96350000000000002</v>
      </c>
      <c r="T142" s="193">
        <v>0.95970999999999995</v>
      </c>
      <c r="U142" s="193">
        <v>0.98594000000000004</v>
      </c>
      <c r="V142" s="193">
        <v>0.98016000000000003</v>
      </c>
      <c r="W142" s="193">
        <v>0.97411999999999999</v>
      </c>
      <c r="X142" s="193">
        <v>0.98587999999999998</v>
      </c>
      <c r="Y142" s="193">
        <v>1.3953500000000001</v>
      </c>
      <c r="Z142" s="193">
        <v>1.37304</v>
      </c>
      <c r="AA142" s="193">
        <v>1.3438099999999999</v>
      </c>
      <c r="AB142" s="193">
        <v>1.27504</v>
      </c>
      <c r="AC142" s="193">
        <v>1.2247600000000001</v>
      </c>
      <c r="AD142" s="193">
        <v>1.1814</v>
      </c>
      <c r="AE142" s="193">
        <v>1.1271500000000001</v>
      </c>
      <c r="AF142" s="193">
        <v>1.15313</v>
      </c>
      <c r="AG142" s="193">
        <v>1.3188800000000001</v>
      </c>
      <c r="AH142" s="193">
        <v>1.06429</v>
      </c>
      <c r="AI142" s="193">
        <v>1.18197</v>
      </c>
      <c r="AJ142" s="193">
        <v>1.1657999999999999</v>
      </c>
      <c r="AK142" s="193">
        <v>1.1613100000000001</v>
      </c>
      <c r="AL142" s="193">
        <v>1.1479200000000001</v>
      </c>
      <c r="AM142" s="193">
        <v>1.07707</v>
      </c>
      <c r="AN142" s="193">
        <v>1.1317699999999999</v>
      </c>
      <c r="AO142" s="193">
        <v>1.1595599999999999</v>
      </c>
      <c r="AP142" s="193">
        <v>1.1434</v>
      </c>
      <c r="AQ142" s="193">
        <v>1.13239</v>
      </c>
      <c r="AR142" s="193">
        <v>1.1399600000000001</v>
      </c>
      <c r="AS142" s="193">
        <v>1.1688099999999999</v>
      </c>
      <c r="AT142" s="193">
        <v>1.13615</v>
      </c>
      <c r="AU142" s="193">
        <v>1.16486</v>
      </c>
      <c r="AV142" s="193">
        <v>0.87958999999999998</v>
      </c>
      <c r="AW142" s="193">
        <v>0.90551000000000004</v>
      </c>
      <c r="AX142" s="193">
        <v>1.0137</v>
      </c>
      <c r="AY142" s="193">
        <v>1.01515</v>
      </c>
      <c r="AZ142" s="193">
        <v>1.0104500000000001</v>
      </c>
      <c r="BA142" s="193">
        <v>1.06335</v>
      </c>
      <c r="BB142" s="193">
        <v>1.06704</v>
      </c>
      <c r="BC142" s="193">
        <v>1.06318</v>
      </c>
      <c r="BD142" s="193">
        <v>1.05122</v>
      </c>
      <c r="BE142" s="193">
        <v>1.0359799999999999</v>
      </c>
      <c r="BF142" s="193">
        <v>1.01302</v>
      </c>
      <c r="BG142" s="193">
        <v>0.88244999999999996</v>
      </c>
      <c r="BH142" s="193">
        <v>0.86355999999999999</v>
      </c>
      <c r="BI142" s="193">
        <v>1.1352</v>
      </c>
      <c r="BJ142" s="193">
        <v>1.169</v>
      </c>
      <c r="BK142" s="193">
        <v>1.1750100000000001</v>
      </c>
      <c r="BL142" s="193">
        <v>1.17526</v>
      </c>
      <c r="BM142" s="193">
        <v>1.1609100000000001</v>
      </c>
      <c r="BN142" s="193">
        <v>0.83699999999999997</v>
      </c>
      <c r="BO142" s="193">
        <v>0.97507999999999995</v>
      </c>
      <c r="BP142" s="193">
        <v>0.98170999999999997</v>
      </c>
      <c r="BQ142" s="193">
        <v>0.98129999999999995</v>
      </c>
      <c r="BR142" s="193">
        <v>0.95999000000000001</v>
      </c>
      <c r="BS142" s="193">
        <v>0.97731999999999997</v>
      </c>
      <c r="BT142" s="193">
        <v>0.98772000000000004</v>
      </c>
      <c r="BU142" s="193">
        <v>1.02138</v>
      </c>
      <c r="BV142" s="193">
        <v>1.05728</v>
      </c>
      <c r="BW142" s="193">
        <v>1.0470299999999999</v>
      </c>
      <c r="BX142" s="193">
        <v>1.04321</v>
      </c>
      <c r="BY142" s="193">
        <v>1.0525500000000001</v>
      </c>
      <c r="BZ142" s="193">
        <v>1.05508</v>
      </c>
      <c r="CA142" s="193">
        <v>1.0427</v>
      </c>
      <c r="CB142" s="193">
        <v>1.10379</v>
      </c>
      <c r="CC142" s="193">
        <v>1.1717</v>
      </c>
      <c r="CD142" s="193">
        <v>1.2876799999999999</v>
      </c>
      <c r="CE142" s="193">
        <v>1.2911699999999999</v>
      </c>
      <c r="CF142" s="193">
        <v>1.28522</v>
      </c>
      <c r="CG142" s="193">
        <v>1.1499299999999999</v>
      </c>
      <c r="CH142" s="193">
        <v>1.0215000000000001</v>
      </c>
      <c r="CI142" s="193">
        <v>1.0671999999999999</v>
      </c>
      <c r="CJ142" s="193">
        <v>1.04573</v>
      </c>
      <c r="CK142" s="193">
        <v>0.97918000000000005</v>
      </c>
      <c r="CL142" s="193">
        <v>1.1594899999999999</v>
      </c>
      <c r="CM142" s="193">
        <v>1.2947500000000001</v>
      </c>
      <c r="CN142" s="193">
        <v>1.2318100000000001</v>
      </c>
      <c r="CO142" s="193">
        <v>1.1948399999999999</v>
      </c>
      <c r="CP142" s="193">
        <v>1.26813</v>
      </c>
      <c r="CQ142" s="193">
        <v>1.2938000000000001</v>
      </c>
      <c r="CR142" s="193">
        <v>1.0833200000000001</v>
      </c>
      <c r="CS142" s="193">
        <v>1.10362</v>
      </c>
      <c r="CT142" s="193">
        <v>1.0823</v>
      </c>
      <c r="CU142" s="193">
        <v>0.96397999999999995</v>
      </c>
      <c r="CV142" s="193">
        <v>1.0055499999999999</v>
      </c>
      <c r="CW142" s="193">
        <v>0.93049000000000004</v>
      </c>
      <c r="CX142" s="193">
        <v>0.99870000000000003</v>
      </c>
      <c r="CY142" s="193">
        <v>0.99950000000000006</v>
      </c>
      <c r="CZ142" s="193">
        <v>1.00888</v>
      </c>
      <c r="DA142" s="193">
        <v>1.01284</v>
      </c>
      <c r="DB142" s="193">
        <v>1.1170599999999999</v>
      </c>
      <c r="DC142" s="193">
        <v>1.1207100000000001</v>
      </c>
      <c r="DD142" s="193">
        <v>1.1304099999999999</v>
      </c>
      <c r="DE142" s="193">
        <v>1.1708000000000001</v>
      </c>
      <c r="DF142" s="193">
        <v>1.2139899999999999</v>
      </c>
      <c r="DG142" s="193">
        <v>1.2416799999999999</v>
      </c>
      <c r="DH142" s="193">
        <v>1.2689999999999999</v>
      </c>
      <c r="DI142" s="193">
        <v>1.2795799999999999</v>
      </c>
      <c r="DJ142" s="193">
        <v>1.3508599999999999</v>
      </c>
      <c r="DK142" s="193">
        <v>0.94333999999999996</v>
      </c>
      <c r="DL142" s="193">
        <v>0.94238</v>
      </c>
      <c r="DM142" s="193">
        <v>0.94045000000000001</v>
      </c>
      <c r="DN142" s="193">
        <v>0.99019000000000001</v>
      </c>
      <c r="DO142" s="193">
        <v>0.96455999999999997</v>
      </c>
      <c r="DP142" s="193">
        <v>0.95459000000000005</v>
      </c>
      <c r="DQ142" s="193">
        <v>0.94964999999999999</v>
      </c>
      <c r="DR142" s="193">
        <v>1.10076</v>
      </c>
      <c r="DS142" s="193">
        <v>1.14788</v>
      </c>
      <c r="DT142" s="193">
        <v>1.1778900000000001</v>
      </c>
      <c r="DU142" s="193">
        <v>1.2393799999999999</v>
      </c>
      <c r="DV142" s="193">
        <v>1.2087600000000001</v>
      </c>
      <c r="DW142" s="193">
        <v>0.93359000000000003</v>
      </c>
      <c r="DX142" s="193">
        <v>0.98041999999999996</v>
      </c>
      <c r="DY142" s="193">
        <v>0.96477000000000002</v>
      </c>
      <c r="DZ142" s="193">
        <v>0.99163000000000001</v>
      </c>
      <c r="EA142" s="193">
        <v>1.0018400000000001</v>
      </c>
      <c r="EB142" s="193">
        <v>1.0071699999999999</v>
      </c>
      <c r="EC142" s="193">
        <v>1.01318</v>
      </c>
      <c r="ED142" s="193">
        <v>0.86958000000000002</v>
      </c>
      <c r="EE142" s="193">
        <v>0.85585</v>
      </c>
      <c r="EF142" s="193">
        <v>0.84984999999999999</v>
      </c>
      <c r="EG142" s="193">
        <v>0.84794000000000003</v>
      </c>
      <c r="EH142" s="193">
        <v>1.3630899999999999</v>
      </c>
      <c r="EI142" s="193">
        <v>1.3227899999999999</v>
      </c>
      <c r="EJ142" s="193">
        <v>1.22299</v>
      </c>
      <c r="EK142" s="193">
        <v>1.49152</v>
      </c>
      <c r="EL142" s="193">
        <v>1.5055799999999999</v>
      </c>
      <c r="EM142" s="193">
        <v>1.3866099999999999</v>
      </c>
      <c r="EN142" s="193">
        <v>1.4573499999999999</v>
      </c>
      <c r="EO142" s="193">
        <v>1.3026199999999999</v>
      </c>
      <c r="EP142" s="193">
        <v>1.17574</v>
      </c>
      <c r="EQ142" s="193">
        <v>1.08951</v>
      </c>
      <c r="ER142" s="193">
        <v>1.1045100000000001</v>
      </c>
      <c r="ES142" s="193">
        <v>0.95865999999999996</v>
      </c>
      <c r="ET142" s="193">
        <v>0.92873000000000006</v>
      </c>
      <c r="EU142" s="193"/>
      <c r="EV142" s="193">
        <v>0.97433000000000003</v>
      </c>
      <c r="EW142" s="193">
        <v>0.96975999999999996</v>
      </c>
      <c r="EX142" s="193">
        <v>0.96684999999999999</v>
      </c>
      <c r="EY142" s="193">
        <v>1.0648299999999999</v>
      </c>
      <c r="EZ142" s="193">
        <v>1.0704199999999999</v>
      </c>
      <c r="FA142" s="193">
        <v>1.07595</v>
      </c>
      <c r="FB142" s="193">
        <v>1.08422</v>
      </c>
      <c r="FC142" s="193">
        <v>1.0764400000000001</v>
      </c>
      <c r="FD142" s="193">
        <v>1.19679</v>
      </c>
      <c r="FE142" s="193">
        <v>1.2526600000000001</v>
      </c>
      <c r="FF142" s="193">
        <v>1.29434</v>
      </c>
      <c r="FG142" s="193">
        <v>1.34568</v>
      </c>
      <c r="FH142" s="193">
        <v>1.3856999999999999</v>
      </c>
      <c r="FI142" s="193">
        <v>1.2599899999999999</v>
      </c>
      <c r="FJ142" s="193">
        <v>1.3400099999999999</v>
      </c>
      <c r="FK142" s="193">
        <v>1.3904700000000001</v>
      </c>
      <c r="FL142" s="193">
        <v>1.12551</v>
      </c>
      <c r="FM142" s="193">
        <v>1.1319699999999999</v>
      </c>
      <c r="FN142" s="193">
        <v>1.02566</v>
      </c>
      <c r="FO142" s="193">
        <v>0.9163</v>
      </c>
      <c r="FP142" s="193">
        <v>0.99300999999999995</v>
      </c>
      <c r="FQ142" s="193">
        <v>1.0464899999999999</v>
      </c>
      <c r="FR142" s="193">
        <v>1.0432600000000001</v>
      </c>
      <c r="FS142" s="193">
        <v>1.11391</v>
      </c>
      <c r="FT142" s="193">
        <v>1.1036999999999999</v>
      </c>
      <c r="FU142" s="193">
        <v>1.06165</v>
      </c>
      <c r="FV142" s="193">
        <v>0.95235999999999998</v>
      </c>
      <c r="FW142" s="193">
        <v>0.97628000000000004</v>
      </c>
      <c r="FX142" s="193">
        <v>1.37914</v>
      </c>
      <c r="FY142" s="193">
        <v>1.0414300000000001</v>
      </c>
      <c r="FZ142" s="193">
        <v>1.0781499999999999</v>
      </c>
      <c r="GA142" s="193">
        <v>1.0047600000000001</v>
      </c>
      <c r="GB142" s="193">
        <v>1.22821</v>
      </c>
      <c r="GC142" s="193">
        <v>1.1002099999999999</v>
      </c>
      <c r="GD142" s="193">
        <v>0.92225000000000001</v>
      </c>
      <c r="GE142" s="193">
        <v>0.94757000000000002</v>
      </c>
      <c r="GF142" s="193">
        <v>1.0734699999999999</v>
      </c>
    </row>
    <row r="143" spans="1:188" s="108" customFormat="1">
      <c r="A143" s="29">
        <v>44921</v>
      </c>
      <c r="B143" s="193">
        <v>1.1618999999999999</v>
      </c>
      <c r="C143" s="193">
        <v>1.3462499999999999</v>
      </c>
      <c r="D143" s="193">
        <v>1.3489599999999999</v>
      </c>
      <c r="E143" s="193">
        <v>1.27765</v>
      </c>
      <c r="F143" s="193">
        <v>1.31002</v>
      </c>
      <c r="G143" s="193">
        <v>1.2103600000000001</v>
      </c>
      <c r="H143" s="193">
        <v>1.23122</v>
      </c>
      <c r="I143" s="193">
        <v>1.1456</v>
      </c>
      <c r="J143" s="193">
        <v>1.14618</v>
      </c>
      <c r="K143" s="193">
        <v>1.24271</v>
      </c>
      <c r="L143" s="193">
        <v>0.87873999999999997</v>
      </c>
      <c r="M143" s="193">
        <v>0.88915</v>
      </c>
      <c r="N143" s="193">
        <v>0.93198000000000003</v>
      </c>
      <c r="O143" s="193">
        <v>0.88797999999999999</v>
      </c>
      <c r="P143" s="193">
        <v>0.93174000000000001</v>
      </c>
      <c r="Q143" s="193">
        <v>0.94798000000000004</v>
      </c>
      <c r="R143" s="193">
        <v>0.96140999999999999</v>
      </c>
      <c r="S143" s="193">
        <v>0.95552000000000004</v>
      </c>
      <c r="T143" s="193">
        <v>0.95133000000000001</v>
      </c>
      <c r="U143" s="193">
        <v>0.98019000000000001</v>
      </c>
      <c r="V143" s="193">
        <v>0.97370999999999996</v>
      </c>
      <c r="W143" s="193">
        <v>0.96709999999999996</v>
      </c>
      <c r="X143" s="193">
        <v>0.98031999999999997</v>
      </c>
      <c r="Y143" s="193">
        <v>1.3840600000000001</v>
      </c>
      <c r="Z143" s="193">
        <v>1.36208</v>
      </c>
      <c r="AA143" s="193">
        <v>1.3335999999999999</v>
      </c>
      <c r="AB143" s="193">
        <v>1.2666900000000001</v>
      </c>
      <c r="AC143" s="193">
        <v>1.2190700000000001</v>
      </c>
      <c r="AD143" s="193">
        <v>1.177</v>
      </c>
      <c r="AE143" s="193">
        <v>1.12303</v>
      </c>
      <c r="AF143" s="193">
        <v>1.1434</v>
      </c>
      <c r="AG143" s="193">
        <v>1.31158</v>
      </c>
      <c r="AH143" s="193">
        <v>1.05521</v>
      </c>
      <c r="AI143" s="193">
        <v>1.17344</v>
      </c>
      <c r="AJ143" s="193">
        <v>1.15761</v>
      </c>
      <c r="AK143" s="193">
        <v>1.15446</v>
      </c>
      <c r="AL143" s="193">
        <v>1.1413500000000001</v>
      </c>
      <c r="AM143" s="193">
        <v>1.0733900000000001</v>
      </c>
      <c r="AN143" s="193">
        <v>1.1241399999999999</v>
      </c>
      <c r="AO143" s="193">
        <v>1.1519600000000001</v>
      </c>
      <c r="AP143" s="193">
        <v>1.13829</v>
      </c>
      <c r="AQ143" s="193">
        <v>1.12748</v>
      </c>
      <c r="AR143" s="193">
        <v>1.1316200000000001</v>
      </c>
      <c r="AS143" s="193">
        <v>1.16048</v>
      </c>
      <c r="AT143" s="193">
        <v>1.12802</v>
      </c>
      <c r="AU143" s="193">
        <v>1.15673</v>
      </c>
      <c r="AV143" s="193">
        <v>0.87317</v>
      </c>
      <c r="AW143" s="193">
        <v>0.90146000000000004</v>
      </c>
      <c r="AX143" s="193">
        <v>1.0079499999999999</v>
      </c>
      <c r="AY143" s="193">
        <v>1.00888</v>
      </c>
      <c r="AZ143" s="193">
        <v>1.00326</v>
      </c>
      <c r="BA143" s="193">
        <v>1.0558399999999999</v>
      </c>
      <c r="BB143" s="193">
        <v>1.0597000000000001</v>
      </c>
      <c r="BC143" s="193">
        <v>1.05627</v>
      </c>
      <c r="BD143" s="193">
        <v>1.04501</v>
      </c>
      <c r="BE143" s="193">
        <v>1.0305899999999999</v>
      </c>
      <c r="BF143" s="193">
        <v>1.00864</v>
      </c>
      <c r="BG143" s="193">
        <v>0.87692999999999999</v>
      </c>
      <c r="BH143" s="193">
        <v>0.85614999999999997</v>
      </c>
      <c r="BI143" s="193">
        <v>1.12944</v>
      </c>
      <c r="BJ143" s="193">
        <v>1.16178</v>
      </c>
      <c r="BK143" s="193">
        <v>1.16683</v>
      </c>
      <c r="BL143" s="193">
        <v>1.1662600000000001</v>
      </c>
      <c r="BM143" s="193">
        <v>1.1516900000000001</v>
      </c>
      <c r="BN143" s="193">
        <v>0.83030999999999999</v>
      </c>
      <c r="BO143" s="193">
        <v>0.97172000000000003</v>
      </c>
      <c r="BP143" s="193">
        <v>0.97682999999999998</v>
      </c>
      <c r="BQ143" s="193">
        <v>0.97602999999999995</v>
      </c>
      <c r="BR143" s="193">
        <v>0.95652999999999999</v>
      </c>
      <c r="BS143" s="193">
        <v>0.97216000000000002</v>
      </c>
      <c r="BT143" s="193">
        <v>0.98209000000000002</v>
      </c>
      <c r="BU143" s="193">
        <v>1.01467</v>
      </c>
      <c r="BV143" s="193">
        <v>1.05047</v>
      </c>
      <c r="BW143" s="193">
        <v>1.04016</v>
      </c>
      <c r="BX143" s="193">
        <v>1.04915</v>
      </c>
      <c r="BY143" s="193">
        <v>1.06094</v>
      </c>
      <c r="BZ143" s="193">
        <v>1.06412</v>
      </c>
      <c r="CA143" s="193">
        <v>1.05162</v>
      </c>
      <c r="CB143" s="193">
        <v>1.0991899999999999</v>
      </c>
      <c r="CC143" s="193">
        <v>1.1651499999999999</v>
      </c>
      <c r="CD143" s="193">
        <v>1.27919</v>
      </c>
      <c r="CE143" s="193">
        <v>1.28152</v>
      </c>
      <c r="CF143" s="193">
        <v>1.27481</v>
      </c>
      <c r="CG143" s="193">
        <v>1.14029</v>
      </c>
      <c r="CH143" s="193">
        <v>1.01396</v>
      </c>
      <c r="CI143" s="193">
        <v>1.05793</v>
      </c>
      <c r="CJ143" s="193">
        <v>1.03711</v>
      </c>
      <c r="CK143" s="193">
        <v>0.97099999999999997</v>
      </c>
      <c r="CL143" s="193">
        <v>1.1571400000000001</v>
      </c>
      <c r="CM143" s="193">
        <v>1.2889200000000001</v>
      </c>
      <c r="CN143" s="193">
        <v>1.2277499999999999</v>
      </c>
      <c r="CO143" s="193">
        <v>1.19153</v>
      </c>
      <c r="CP143" s="193">
        <v>1.26353</v>
      </c>
      <c r="CQ143" s="193">
        <v>1.2885200000000001</v>
      </c>
      <c r="CR143" s="193">
        <v>1.0810599999999999</v>
      </c>
      <c r="CS143" s="193">
        <v>1.1005</v>
      </c>
      <c r="CT143" s="193">
        <v>1.0773600000000001</v>
      </c>
      <c r="CU143" s="193">
        <v>0.96075999999999995</v>
      </c>
      <c r="CV143" s="193">
        <v>1.0013399999999999</v>
      </c>
      <c r="CW143" s="193">
        <v>0.92615999999999998</v>
      </c>
      <c r="CX143" s="193">
        <v>0.99177999999999999</v>
      </c>
      <c r="CY143" s="193">
        <v>0.99314000000000002</v>
      </c>
      <c r="CZ143" s="193">
        <v>1.0035700000000001</v>
      </c>
      <c r="DA143" s="193">
        <v>1.0079899999999999</v>
      </c>
      <c r="DB143" s="193">
        <v>1.1115299999999999</v>
      </c>
      <c r="DC143" s="193">
        <v>1.1141099999999999</v>
      </c>
      <c r="DD143" s="193">
        <v>1.1227100000000001</v>
      </c>
      <c r="DE143" s="193">
        <v>1.1621999999999999</v>
      </c>
      <c r="DF143" s="193">
        <v>1.2037800000000001</v>
      </c>
      <c r="DG143" s="193">
        <v>1.23045</v>
      </c>
      <c r="DH143" s="193">
        <v>1.2575099999999999</v>
      </c>
      <c r="DI143" s="193">
        <v>1.2678199999999999</v>
      </c>
      <c r="DJ143" s="193">
        <v>1.34215</v>
      </c>
      <c r="DK143" s="193">
        <v>0.93725000000000003</v>
      </c>
      <c r="DL143" s="193">
        <v>0.93472999999999995</v>
      </c>
      <c r="DM143" s="193">
        <v>0.93242999999999998</v>
      </c>
      <c r="DN143" s="193">
        <v>0.98819000000000001</v>
      </c>
      <c r="DO143" s="193">
        <v>0.95850999999999997</v>
      </c>
      <c r="DP143" s="193">
        <v>0.94732000000000005</v>
      </c>
      <c r="DQ143" s="193">
        <v>0.94184000000000001</v>
      </c>
      <c r="DR143" s="193">
        <v>1.09633</v>
      </c>
      <c r="DS143" s="193">
        <v>1.14211</v>
      </c>
      <c r="DT143" s="193">
        <v>1.1714899999999999</v>
      </c>
      <c r="DU143" s="193">
        <v>1.2321899999999999</v>
      </c>
      <c r="DV143" s="193">
        <v>1.2018500000000001</v>
      </c>
      <c r="DW143" s="193">
        <v>0.92774000000000001</v>
      </c>
      <c r="DX143" s="193">
        <v>0.97599000000000002</v>
      </c>
      <c r="DY143" s="193">
        <v>0.96103000000000005</v>
      </c>
      <c r="DZ143" s="193">
        <v>0.98660999999999999</v>
      </c>
      <c r="EA143" s="193">
        <v>0.99629999999999996</v>
      </c>
      <c r="EB143" s="193">
        <v>1.00129</v>
      </c>
      <c r="EC143" s="193">
        <v>1.0069600000000001</v>
      </c>
      <c r="ED143" s="193">
        <v>0.86531999999999998</v>
      </c>
      <c r="EE143" s="193">
        <v>0.85063999999999995</v>
      </c>
      <c r="EF143" s="193">
        <v>0.84362999999999999</v>
      </c>
      <c r="EG143" s="193">
        <v>0.84116999999999997</v>
      </c>
      <c r="EH143" s="193">
        <v>1.35338</v>
      </c>
      <c r="EI143" s="193">
        <v>1.3151299999999999</v>
      </c>
      <c r="EJ143" s="193">
        <v>1.21858</v>
      </c>
      <c r="EK143" s="193">
        <v>1.48207</v>
      </c>
      <c r="EL143" s="193">
        <v>1.4959199999999999</v>
      </c>
      <c r="EM143" s="193">
        <v>1.38079</v>
      </c>
      <c r="EN143" s="193">
        <v>1.44922</v>
      </c>
      <c r="EO143" s="193">
        <v>1.29834</v>
      </c>
      <c r="EP143" s="193">
        <v>1.17197</v>
      </c>
      <c r="EQ143" s="193">
        <v>1.0812200000000001</v>
      </c>
      <c r="ER143" s="193">
        <v>1.0974299999999999</v>
      </c>
      <c r="ES143" s="193">
        <v>0.95584000000000002</v>
      </c>
      <c r="ET143" s="193">
        <v>0.92403000000000002</v>
      </c>
      <c r="EU143" s="193"/>
      <c r="EV143" s="193">
        <v>0.96960999999999997</v>
      </c>
      <c r="EW143" s="193">
        <v>0.96362000000000003</v>
      </c>
      <c r="EX143" s="193">
        <v>0.96018000000000003</v>
      </c>
      <c r="EY143" s="193">
        <v>1.05837</v>
      </c>
      <c r="EZ143" s="193">
        <v>1.06484</v>
      </c>
      <c r="FA143" s="193">
        <v>1.0697300000000001</v>
      </c>
      <c r="FB143" s="193">
        <v>1.0789899999999999</v>
      </c>
      <c r="FC143" s="193">
        <v>1.0721499999999999</v>
      </c>
      <c r="FD143" s="193">
        <v>1.1933800000000001</v>
      </c>
      <c r="FE143" s="193">
        <v>1.24824</v>
      </c>
      <c r="FF143" s="193">
        <v>1.28887</v>
      </c>
      <c r="FG143" s="193">
        <v>1.3391200000000001</v>
      </c>
      <c r="FH143" s="193">
        <v>1.3779600000000001</v>
      </c>
      <c r="FI143" s="193">
        <v>1.25176</v>
      </c>
      <c r="FJ143" s="193">
        <v>1.33127</v>
      </c>
      <c r="FK143" s="193">
        <v>1.3838600000000001</v>
      </c>
      <c r="FL143" s="193">
        <v>1.1255999999999999</v>
      </c>
      <c r="FM143" s="193">
        <v>1.1320699999999999</v>
      </c>
      <c r="FN143" s="193">
        <v>1.0262100000000001</v>
      </c>
      <c r="FO143" s="193">
        <v>0.91678000000000004</v>
      </c>
      <c r="FP143" s="193">
        <v>0.98811000000000004</v>
      </c>
      <c r="FQ143" s="193">
        <v>1.04495</v>
      </c>
      <c r="FR143" s="193">
        <v>1.0417099999999999</v>
      </c>
      <c r="FS143" s="193">
        <v>1.1101399999999999</v>
      </c>
      <c r="FT143" s="193">
        <v>1.09815</v>
      </c>
      <c r="FU143" s="193">
        <v>1.05647</v>
      </c>
      <c r="FV143" s="193">
        <v>0.95084000000000002</v>
      </c>
      <c r="FW143" s="193">
        <v>0.97392999999999996</v>
      </c>
      <c r="FX143" s="193">
        <v>1.37625</v>
      </c>
      <c r="FY143" s="193">
        <v>1.0388500000000001</v>
      </c>
      <c r="FZ143" s="193">
        <v>1.0733699999999999</v>
      </c>
      <c r="GA143" s="193">
        <v>1.00498</v>
      </c>
      <c r="GB143" s="193">
        <v>1.2251399999999999</v>
      </c>
      <c r="GC143" s="193">
        <v>1.0974200000000001</v>
      </c>
      <c r="GD143" s="193">
        <v>0.91998000000000002</v>
      </c>
      <c r="GE143" s="193">
        <v>0.94588000000000005</v>
      </c>
      <c r="GF143" s="193">
        <v>1.0723400000000001</v>
      </c>
    </row>
    <row r="144" spans="1:188" s="108" customFormat="1">
      <c r="A144" s="29">
        <v>44922</v>
      </c>
      <c r="B144" s="193">
        <v>1.15795</v>
      </c>
      <c r="C144" s="193">
        <v>1.3392200000000001</v>
      </c>
      <c r="D144" s="193">
        <v>1.3415999999999999</v>
      </c>
      <c r="E144" s="193">
        <v>1.2720800000000001</v>
      </c>
      <c r="F144" s="193">
        <v>1.3036799999999999</v>
      </c>
      <c r="G144" s="193">
        <v>1.2061900000000001</v>
      </c>
      <c r="H144" s="193">
        <v>1.22651</v>
      </c>
      <c r="I144" s="193">
        <v>1.1416500000000001</v>
      </c>
      <c r="J144" s="193">
        <v>1.1401399999999999</v>
      </c>
      <c r="K144" s="193">
        <v>1.23197</v>
      </c>
      <c r="L144" s="193">
        <v>0.87409000000000003</v>
      </c>
      <c r="M144" s="193">
        <v>0.88434000000000001</v>
      </c>
      <c r="N144" s="193">
        <v>0.92391000000000001</v>
      </c>
      <c r="O144" s="193">
        <v>0.88319999999999999</v>
      </c>
      <c r="P144" s="193">
        <v>0.92369999999999997</v>
      </c>
      <c r="Q144" s="193">
        <v>0.94652999999999998</v>
      </c>
      <c r="R144" s="193">
        <v>0.96009</v>
      </c>
      <c r="S144" s="193">
        <v>0.95413999999999999</v>
      </c>
      <c r="T144" s="193">
        <v>0.94991000000000003</v>
      </c>
      <c r="U144" s="193">
        <v>0.97931000000000001</v>
      </c>
      <c r="V144" s="193">
        <v>0.97260999999999997</v>
      </c>
      <c r="W144" s="193">
        <v>0.96587000000000001</v>
      </c>
      <c r="X144" s="193">
        <v>0.98341999999999996</v>
      </c>
      <c r="Y144" s="193">
        <v>1.3869100000000001</v>
      </c>
      <c r="Z144" s="193">
        <v>1.3648899999999999</v>
      </c>
      <c r="AA144" s="193">
        <v>1.3362400000000001</v>
      </c>
      <c r="AB144" s="193">
        <v>1.2685500000000001</v>
      </c>
      <c r="AC144" s="193">
        <v>1.2196800000000001</v>
      </c>
      <c r="AD144" s="193">
        <v>1.1771100000000001</v>
      </c>
      <c r="AE144" s="193">
        <v>1.1231500000000001</v>
      </c>
      <c r="AF144" s="193">
        <v>1.1458600000000001</v>
      </c>
      <c r="AG144" s="193">
        <v>1.30904</v>
      </c>
      <c r="AH144" s="193">
        <v>1.05752</v>
      </c>
      <c r="AI144" s="193">
        <v>1.17608</v>
      </c>
      <c r="AJ144" s="193">
        <v>1.1601399999999999</v>
      </c>
      <c r="AK144" s="193">
        <v>1.15632</v>
      </c>
      <c r="AL144" s="193">
        <v>1.14314</v>
      </c>
      <c r="AM144" s="193">
        <v>1.07389</v>
      </c>
      <c r="AN144" s="193">
        <v>1.1264099999999999</v>
      </c>
      <c r="AO144" s="193">
        <v>1.15422</v>
      </c>
      <c r="AP144" s="193">
        <v>1.1393800000000001</v>
      </c>
      <c r="AQ144" s="193">
        <v>1.12853</v>
      </c>
      <c r="AR144" s="193">
        <v>1.1342300000000001</v>
      </c>
      <c r="AS144" s="193">
        <v>1.16309</v>
      </c>
      <c r="AT144" s="193">
        <v>1.1305499999999999</v>
      </c>
      <c r="AU144" s="193">
        <v>1.15926</v>
      </c>
      <c r="AV144" s="193">
        <v>0.87516000000000005</v>
      </c>
      <c r="AW144" s="193">
        <v>0.90232000000000001</v>
      </c>
      <c r="AX144" s="193">
        <v>1.00634</v>
      </c>
      <c r="AY144" s="193">
        <v>1.0077100000000001</v>
      </c>
      <c r="AZ144" s="193">
        <v>1.0020199999999999</v>
      </c>
      <c r="BA144" s="193">
        <v>1.0581100000000001</v>
      </c>
      <c r="BB144" s="193">
        <v>1.06185</v>
      </c>
      <c r="BC144" s="193">
        <v>1.0581100000000001</v>
      </c>
      <c r="BD144" s="193">
        <v>1.04636</v>
      </c>
      <c r="BE144" s="193">
        <v>1.03135</v>
      </c>
      <c r="BF144" s="193">
        <v>1.0085900000000001</v>
      </c>
      <c r="BG144" s="193">
        <v>0.87836000000000003</v>
      </c>
      <c r="BH144" s="193">
        <v>0.85882000000000003</v>
      </c>
      <c r="BI144" s="193">
        <v>1.1298900000000001</v>
      </c>
      <c r="BJ144" s="193">
        <v>1.1632199999999999</v>
      </c>
      <c r="BK144" s="193">
        <v>1.16865</v>
      </c>
      <c r="BL144" s="193">
        <v>1.16835</v>
      </c>
      <c r="BM144" s="193">
        <v>1.15371</v>
      </c>
      <c r="BN144" s="193">
        <v>0.83164000000000005</v>
      </c>
      <c r="BO144" s="193">
        <v>0.96924999999999994</v>
      </c>
      <c r="BP144" s="193">
        <v>0.97484000000000004</v>
      </c>
      <c r="BQ144" s="193">
        <v>0.97389999999999999</v>
      </c>
      <c r="BR144" s="193">
        <v>0.95557000000000003</v>
      </c>
      <c r="BS144" s="193">
        <v>0.97272000000000003</v>
      </c>
      <c r="BT144" s="193">
        <v>0.98248999999999997</v>
      </c>
      <c r="BU144" s="193">
        <v>1.0153700000000001</v>
      </c>
      <c r="BV144" s="193">
        <v>1.0513699999999999</v>
      </c>
      <c r="BW144" s="193">
        <v>1.0409900000000001</v>
      </c>
      <c r="BX144" s="193">
        <v>1.0449200000000001</v>
      </c>
      <c r="BY144" s="193">
        <v>1.0548599999999999</v>
      </c>
      <c r="BZ144" s="193">
        <v>1.05796</v>
      </c>
      <c r="CA144" s="193">
        <v>1.0455700000000001</v>
      </c>
      <c r="CB144" s="193">
        <v>1.09775</v>
      </c>
      <c r="CC144" s="193">
        <v>1.1641300000000001</v>
      </c>
      <c r="CD144" s="193">
        <v>1.27857</v>
      </c>
      <c r="CE144" s="193">
        <v>1.2814300000000001</v>
      </c>
      <c r="CF144" s="193">
        <v>1.2750699999999999</v>
      </c>
      <c r="CG144" s="193">
        <v>1.1406799999999999</v>
      </c>
      <c r="CH144" s="193">
        <v>1.01234</v>
      </c>
      <c r="CI144" s="193">
        <v>1.05698</v>
      </c>
      <c r="CJ144" s="193">
        <v>1.0358799999999999</v>
      </c>
      <c r="CK144" s="193">
        <v>0.97140000000000004</v>
      </c>
      <c r="CL144" s="193">
        <v>1.1541999999999999</v>
      </c>
      <c r="CM144" s="193">
        <v>1.2852399999999999</v>
      </c>
      <c r="CN144" s="193">
        <v>1.2243900000000001</v>
      </c>
      <c r="CO144" s="193">
        <v>1.1882200000000001</v>
      </c>
      <c r="CP144" s="193">
        <v>1.25987</v>
      </c>
      <c r="CQ144" s="193">
        <v>1.2849200000000001</v>
      </c>
      <c r="CR144" s="193">
        <v>1.0782799999999999</v>
      </c>
      <c r="CS144" s="193">
        <v>1.09741</v>
      </c>
      <c r="CT144" s="193">
        <v>1.0743400000000001</v>
      </c>
      <c r="CU144" s="193">
        <v>0.95811000000000002</v>
      </c>
      <c r="CV144" s="193">
        <v>0.99851000000000001</v>
      </c>
      <c r="CW144" s="193">
        <v>0.92352999999999996</v>
      </c>
      <c r="CX144" s="193">
        <v>0.99004000000000003</v>
      </c>
      <c r="CY144" s="193">
        <v>0.99104999999999999</v>
      </c>
      <c r="CZ144" s="193">
        <v>0.99992000000000003</v>
      </c>
      <c r="DA144" s="193">
        <v>1.00366</v>
      </c>
      <c r="DB144" s="193">
        <v>1.1125</v>
      </c>
      <c r="DC144" s="193">
        <v>1.1151199999999999</v>
      </c>
      <c r="DD144" s="193">
        <v>1.1244700000000001</v>
      </c>
      <c r="DE144" s="193">
        <v>1.1642300000000001</v>
      </c>
      <c r="DF144" s="193">
        <v>1.2063600000000001</v>
      </c>
      <c r="DG144" s="193">
        <v>1.2334099999999999</v>
      </c>
      <c r="DH144" s="193">
        <v>1.2605500000000001</v>
      </c>
      <c r="DI144" s="193">
        <v>1.2708299999999999</v>
      </c>
      <c r="DJ144" s="193">
        <v>1.3403400000000001</v>
      </c>
      <c r="DK144" s="193">
        <v>0.93842999999999999</v>
      </c>
      <c r="DL144" s="193">
        <v>0.93622000000000005</v>
      </c>
      <c r="DM144" s="193">
        <v>0.93398999999999999</v>
      </c>
      <c r="DN144" s="193">
        <v>0.98858999999999997</v>
      </c>
      <c r="DO144" s="193">
        <v>0.95943000000000001</v>
      </c>
      <c r="DP144" s="193">
        <v>0.9486</v>
      </c>
      <c r="DQ144" s="193">
        <v>0.94328999999999996</v>
      </c>
      <c r="DR144" s="193">
        <v>1.09504</v>
      </c>
      <c r="DS144" s="193">
        <v>1.1411899999999999</v>
      </c>
      <c r="DT144" s="193">
        <v>1.1707799999999999</v>
      </c>
      <c r="DU144" s="193">
        <v>1.2317400000000001</v>
      </c>
      <c r="DV144" s="193">
        <v>1.20129</v>
      </c>
      <c r="DW144" s="193">
        <v>0.92766000000000004</v>
      </c>
      <c r="DX144" s="193">
        <v>0.97428999999999999</v>
      </c>
      <c r="DY144" s="193">
        <v>0.95903000000000005</v>
      </c>
      <c r="DZ144" s="193">
        <v>0.98516000000000004</v>
      </c>
      <c r="EA144" s="193">
        <v>0.99505999999999994</v>
      </c>
      <c r="EB144" s="193">
        <v>1.0002200000000001</v>
      </c>
      <c r="EC144" s="193">
        <v>1.00603</v>
      </c>
      <c r="ED144" s="193">
        <v>0.86643000000000003</v>
      </c>
      <c r="EE144" s="193">
        <v>0.85241</v>
      </c>
      <c r="EF144" s="193">
        <v>0.84609000000000001</v>
      </c>
      <c r="EG144" s="193">
        <v>0.84401000000000004</v>
      </c>
      <c r="EH144" s="193">
        <v>1.3548</v>
      </c>
      <c r="EI144" s="193">
        <v>1.31606</v>
      </c>
      <c r="EJ144" s="193">
        <v>1.21827</v>
      </c>
      <c r="EK144" s="193">
        <v>1.48068</v>
      </c>
      <c r="EL144" s="193">
        <v>1.49437</v>
      </c>
      <c r="EM144" s="193">
        <v>1.38012</v>
      </c>
      <c r="EN144" s="193">
        <v>1.44808</v>
      </c>
      <c r="EO144" s="193">
        <v>1.29789</v>
      </c>
      <c r="EP144" s="193">
        <v>1.1718299999999999</v>
      </c>
      <c r="EQ144" s="193">
        <v>1.0824400000000001</v>
      </c>
      <c r="ER144" s="193">
        <v>1.09598</v>
      </c>
      <c r="ES144" s="193">
        <v>0.95538000000000001</v>
      </c>
      <c r="ET144" s="193">
        <v>0.92313999999999996</v>
      </c>
      <c r="EU144" s="193"/>
      <c r="EV144" s="193">
        <v>0.97069000000000005</v>
      </c>
      <c r="EW144" s="193">
        <v>0.96547000000000005</v>
      </c>
      <c r="EX144" s="193">
        <v>0.96255999999999997</v>
      </c>
      <c r="EY144" s="193">
        <v>1.0555300000000001</v>
      </c>
      <c r="EZ144" s="193">
        <v>1.06226</v>
      </c>
      <c r="FA144" s="193">
        <v>1.0670599999999999</v>
      </c>
      <c r="FB144" s="193">
        <v>1.0768</v>
      </c>
      <c r="FC144" s="193">
        <v>1.0698000000000001</v>
      </c>
      <c r="FD144" s="193">
        <v>1.19384</v>
      </c>
      <c r="FE144" s="193">
        <v>1.2495700000000001</v>
      </c>
      <c r="FF144" s="193">
        <v>1.29115</v>
      </c>
      <c r="FG144" s="193">
        <v>1.34243</v>
      </c>
      <c r="FH144" s="193">
        <v>1.3823399999999999</v>
      </c>
      <c r="FI144" s="193">
        <v>1.2529399999999999</v>
      </c>
      <c r="FJ144" s="193">
        <v>1.3325199999999999</v>
      </c>
      <c r="FK144" s="193">
        <v>1.3843000000000001</v>
      </c>
      <c r="FL144" s="193">
        <v>1.1212200000000001</v>
      </c>
      <c r="FM144" s="193">
        <v>1.12765</v>
      </c>
      <c r="FN144" s="193">
        <v>1.0229600000000001</v>
      </c>
      <c r="FO144" s="193">
        <v>0.91386999999999996</v>
      </c>
      <c r="FP144" s="193">
        <v>0.98768</v>
      </c>
      <c r="FQ144" s="193">
        <v>1.0438799999999999</v>
      </c>
      <c r="FR144" s="193">
        <v>1.04064</v>
      </c>
      <c r="FS144" s="193">
        <v>1.1105799999999999</v>
      </c>
      <c r="FT144" s="193">
        <v>1.0994200000000001</v>
      </c>
      <c r="FU144" s="193">
        <v>1.05766</v>
      </c>
      <c r="FV144" s="193">
        <v>0.94957999999999998</v>
      </c>
      <c r="FW144" s="193">
        <v>0.97221000000000002</v>
      </c>
      <c r="FX144" s="193">
        <v>1.3760399999999999</v>
      </c>
      <c r="FY144" s="193">
        <v>1.03746</v>
      </c>
      <c r="FZ144" s="193">
        <v>1.0730200000000001</v>
      </c>
      <c r="GA144" s="193">
        <v>1.0050300000000001</v>
      </c>
      <c r="GB144" s="193">
        <v>1.2253700000000001</v>
      </c>
      <c r="GC144" s="193">
        <v>1.0975999999999999</v>
      </c>
      <c r="GD144" s="193">
        <v>0.91969999999999996</v>
      </c>
      <c r="GE144" s="193">
        <v>0.94264000000000003</v>
      </c>
      <c r="GF144" s="193">
        <v>1.0691600000000001</v>
      </c>
    </row>
    <row r="145" spans="1:188" s="108" customFormat="1">
      <c r="A145" s="29">
        <v>44923</v>
      </c>
      <c r="B145" s="193">
        <v>1.1573100000000001</v>
      </c>
      <c r="C145" s="193">
        <v>1.3385499999999999</v>
      </c>
      <c r="D145" s="193">
        <v>1.3409199999999999</v>
      </c>
      <c r="E145" s="193">
        <v>1.2714000000000001</v>
      </c>
      <c r="F145" s="193">
        <v>1.30301</v>
      </c>
      <c r="G145" s="193">
        <v>1.2055400000000001</v>
      </c>
      <c r="H145" s="193">
        <v>1.22583</v>
      </c>
      <c r="I145" s="193">
        <v>1.1410499999999999</v>
      </c>
      <c r="J145" s="193">
        <v>1.1396200000000001</v>
      </c>
      <c r="K145" s="193">
        <v>1.2291000000000001</v>
      </c>
      <c r="L145" s="193">
        <v>0.87368000000000001</v>
      </c>
      <c r="M145" s="193">
        <v>0.88393999999999995</v>
      </c>
      <c r="N145" s="193">
        <v>0.92181000000000002</v>
      </c>
      <c r="O145" s="193">
        <v>0.88283999999999996</v>
      </c>
      <c r="P145" s="193">
        <v>0.92164999999999997</v>
      </c>
      <c r="Q145" s="193">
        <v>0.94506000000000001</v>
      </c>
      <c r="R145" s="193">
        <v>0.95887999999999995</v>
      </c>
      <c r="S145" s="193">
        <v>0.95282999999999995</v>
      </c>
      <c r="T145" s="193">
        <v>0.94850000000000001</v>
      </c>
      <c r="U145" s="193">
        <v>0.97855999999999999</v>
      </c>
      <c r="V145" s="193">
        <v>0.97169000000000005</v>
      </c>
      <c r="W145" s="193">
        <v>0.96479000000000004</v>
      </c>
      <c r="X145" s="193">
        <v>0.98333999999999999</v>
      </c>
      <c r="Y145" s="193">
        <v>1.3870800000000001</v>
      </c>
      <c r="Z145" s="193">
        <v>1.36504</v>
      </c>
      <c r="AA145" s="193">
        <v>1.33639</v>
      </c>
      <c r="AB145" s="193">
        <v>1.2686299999999999</v>
      </c>
      <c r="AC145" s="193">
        <v>1.21967</v>
      </c>
      <c r="AD145" s="193">
        <v>1.17706</v>
      </c>
      <c r="AE145" s="193">
        <v>1.1231</v>
      </c>
      <c r="AF145" s="193">
        <v>1.14601</v>
      </c>
      <c r="AG145" s="193">
        <v>1.30606</v>
      </c>
      <c r="AH145" s="193">
        <v>1.05766</v>
      </c>
      <c r="AI145" s="193">
        <v>1.1760900000000001</v>
      </c>
      <c r="AJ145" s="193">
        <v>1.1601600000000001</v>
      </c>
      <c r="AK145" s="193">
        <v>1.15638</v>
      </c>
      <c r="AL145" s="193">
        <v>1.1431899999999999</v>
      </c>
      <c r="AM145" s="193">
        <v>1.0740099999999999</v>
      </c>
      <c r="AN145" s="193">
        <v>1.1264400000000001</v>
      </c>
      <c r="AO145" s="193">
        <v>1.15425</v>
      </c>
      <c r="AP145" s="193">
        <v>1.1395</v>
      </c>
      <c r="AQ145" s="193">
        <v>1.1286499999999999</v>
      </c>
      <c r="AR145" s="193">
        <v>1.1342300000000001</v>
      </c>
      <c r="AS145" s="193">
        <v>1.16309</v>
      </c>
      <c r="AT145" s="193">
        <v>1.13056</v>
      </c>
      <c r="AU145" s="193">
        <v>1.15927</v>
      </c>
      <c r="AV145" s="193">
        <v>0.87516000000000005</v>
      </c>
      <c r="AW145" s="193">
        <v>0.90241000000000005</v>
      </c>
      <c r="AX145" s="193">
        <v>1.00675</v>
      </c>
      <c r="AY145" s="193">
        <v>1.0072099999999999</v>
      </c>
      <c r="AZ145" s="193">
        <v>1.0004200000000001</v>
      </c>
      <c r="BA145" s="193">
        <v>1.05816</v>
      </c>
      <c r="BB145" s="193">
        <v>1.0619000000000001</v>
      </c>
      <c r="BC145" s="193">
        <v>1.05816</v>
      </c>
      <c r="BD145" s="193">
        <v>1.0464100000000001</v>
      </c>
      <c r="BE145" s="193">
        <v>1.0314000000000001</v>
      </c>
      <c r="BF145" s="193">
        <v>1.00865</v>
      </c>
      <c r="BG145" s="193">
        <v>0.87880000000000003</v>
      </c>
      <c r="BH145" s="193">
        <v>0.85929</v>
      </c>
      <c r="BI145" s="193">
        <v>1.12995</v>
      </c>
      <c r="BJ145" s="193">
        <v>1.1633899999999999</v>
      </c>
      <c r="BK145" s="193">
        <v>1.16872</v>
      </c>
      <c r="BL145" s="193">
        <v>1.1682999999999999</v>
      </c>
      <c r="BM145" s="193">
        <v>1.1536599999999999</v>
      </c>
      <c r="BN145" s="193">
        <v>0.83159000000000005</v>
      </c>
      <c r="BO145" s="193">
        <v>0.96726999999999996</v>
      </c>
      <c r="BP145" s="193">
        <v>0.97262000000000004</v>
      </c>
      <c r="BQ145" s="193">
        <v>0.97165999999999997</v>
      </c>
      <c r="BR145" s="193">
        <v>0.95531999999999995</v>
      </c>
      <c r="BS145" s="193">
        <v>0.97243000000000002</v>
      </c>
      <c r="BT145" s="193">
        <v>0.98216999999999999</v>
      </c>
      <c r="BU145" s="193">
        <v>1.0150399999999999</v>
      </c>
      <c r="BV145" s="193">
        <v>1.0510299999999999</v>
      </c>
      <c r="BW145" s="193">
        <v>1.0406200000000001</v>
      </c>
      <c r="BX145" s="193">
        <v>1.0437099999999999</v>
      </c>
      <c r="BY145" s="193">
        <v>1.0536700000000001</v>
      </c>
      <c r="BZ145" s="193">
        <v>1.0568900000000001</v>
      </c>
      <c r="CA145" s="193">
        <v>1.04453</v>
      </c>
      <c r="CB145" s="193">
        <v>1.0982799999999999</v>
      </c>
      <c r="CC145" s="193">
        <v>1.1646000000000001</v>
      </c>
      <c r="CD145" s="193">
        <v>1.2787900000000001</v>
      </c>
      <c r="CE145" s="193">
        <v>1.2815799999999999</v>
      </c>
      <c r="CF145" s="193">
        <v>1.2751699999999999</v>
      </c>
      <c r="CG145" s="193">
        <v>1.14079</v>
      </c>
      <c r="CH145" s="193">
        <v>1.01264</v>
      </c>
      <c r="CI145" s="193">
        <v>1.0571299999999999</v>
      </c>
      <c r="CJ145" s="193">
        <v>1.0361</v>
      </c>
      <c r="CK145" s="193">
        <v>0.97135000000000005</v>
      </c>
      <c r="CL145" s="193">
        <v>1.1538600000000001</v>
      </c>
      <c r="CM145" s="193">
        <v>1.2843800000000001</v>
      </c>
      <c r="CN145" s="193">
        <v>1.2236800000000001</v>
      </c>
      <c r="CO145" s="193">
        <v>1.18777</v>
      </c>
      <c r="CP145" s="193">
        <v>1.2589699999999999</v>
      </c>
      <c r="CQ145" s="193">
        <v>1.2839799999999999</v>
      </c>
      <c r="CR145" s="193">
        <v>1.0779300000000001</v>
      </c>
      <c r="CS145" s="193">
        <v>1.0969599999999999</v>
      </c>
      <c r="CT145" s="193">
        <v>1.07361</v>
      </c>
      <c r="CU145" s="193">
        <v>0.95753999999999995</v>
      </c>
      <c r="CV145" s="193">
        <v>0.99773999999999996</v>
      </c>
      <c r="CW145" s="193">
        <v>0.92286999999999997</v>
      </c>
      <c r="CX145" s="193">
        <v>0.98831000000000002</v>
      </c>
      <c r="CY145" s="193">
        <v>0.98929999999999996</v>
      </c>
      <c r="CZ145" s="193">
        <v>0.99917</v>
      </c>
      <c r="DA145" s="193">
        <v>1.0033399999999999</v>
      </c>
      <c r="DB145" s="193">
        <v>1.1124700000000001</v>
      </c>
      <c r="DC145" s="193">
        <v>1.1151</v>
      </c>
      <c r="DD145" s="193">
        <v>1.1245000000000001</v>
      </c>
      <c r="DE145" s="193">
        <v>1.1642699999999999</v>
      </c>
      <c r="DF145" s="193">
        <v>1.20642</v>
      </c>
      <c r="DG145" s="193">
        <v>1.23349</v>
      </c>
      <c r="DH145" s="193">
        <v>1.2606299999999999</v>
      </c>
      <c r="DI145" s="193">
        <v>1.27081</v>
      </c>
      <c r="DJ145" s="193">
        <v>1.3374200000000001</v>
      </c>
      <c r="DK145" s="193">
        <v>0.93815000000000004</v>
      </c>
      <c r="DL145" s="193">
        <v>0.93591000000000002</v>
      </c>
      <c r="DM145" s="193">
        <v>0.93367</v>
      </c>
      <c r="DN145" s="193">
        <v>0.98836999999999997</v>
      </c>
      <c r="DO145" s="193">
        <v>0.96033999999999997</v>
      </c>
      <c r="DP145" s="193">
        <v>0.94964999999999999</v>
      </c>
      <c r="DQ145" s="193">
        <v>0.94438999999999995</v>
      </c>
      <c r="DR145" s="193">
        <v>1.09396</v>
      </c>
      <c r="DS145" s="193">
        <v>1.13995</v>
      </c>
      <c r="DT145" s="193">
        <v>1.1694199999999999</v>
      </c>
      <c r="DU145" s="193">
        <v>1.2302999999999999</v>
      </c>
      <c r="DV145" s="193">
        <v>1.19987</v>
      </c>
      <c r="DW145" s="193">
        <v>0.92662</v>
      </c>
      <c r="DX145" s="193">
        <v>0.97275999999999996</v>
      </c>
      <c r="DY145" s="193">
        <v>0.95769000000000004</v>
      </c>
      <c r="DZ145" s="193">
        <v>0.98346999999999996</v>
      </c>
      <c r="EA145" s="193">
        <v>0.99322999999999995</v>
      </c>
      <c r="EB145" s="193">
        <v>0.99829999999999997</v>
      </c>
      <c r="EC145" s="193">
        <v>1.0040199999999999</v>
      </c>
      <c r="ED145" s="193">
        <v>0.86648999999999998</v>
      </c>
      <c r="EE145" s="193">
        <v>0.85246</v>
      </c>
      <c r="EF145" s="193">
        <v>0.84614</v>
      </c>
      <c r="EG145" s="193">
        <v>0.84406000000000003</v>
      </c>
      <c r="EH145" s="193">
        <v>1.3548100000000001</v>
      </c>
      <c r="EI145" s="193">
        <v>1.3160099999999999</v>
      </c>
      <c r="EJ145" s="193">
        <v>1.21817</v>
      </c>
      <c r="EK145" s="193">
        <v>1.4805999999999999</v>
      </c>
      <c r="EL145" s="193">
        <v>1.4942500000000001</v>
      </c>
      <c r="EM145" s="193">
        <v>1.38019</v>
      </c>
      <c r="EN145" s="193">
        <v>1.4480200000000001</v>
      </c>
      <c r="EO145" s="193">
        <v>1.2980700000000001</v>
      </c>
      <c r="EP145" s="193">
        <v>1.1720600000000001</v>
      </c>
      <c r="EQ145" s="193">
        <v>1.0824499999999999</v>
      </c>
      <c r="ER145" s="193">
        <v>1.0955699999999999</v>
      </c>
      <c r="ES145" s="193">
        <v>0.95660999999999996</v>
      </c>
      <c r="ET145" s="193">
        <v>0.92449999999999999</v>
      </c>
      <c r="EU145" s="193"/>
      <c r="EV145" s="193">
        <v>0.97096000000000005</v>
      </c>
      <c r="EW145" s="193">
        <v>0.96569000000000005</v>
      </c>
      <c r="EX145" s="193">
        <v>0.96270999999999995</v>
      </c>
      <c r="EY145" s="193">
        <v>1.0558700000000001</v>
      </c>
      <c r="EZ145" s="193">
        <v>1.0625199999999999</v>
      </c>
      <c r="FA145" s="193">
        <v>1.0672999999999999</v>
      </c>
      <c r="FB145" s="193">
        <v>1.077</v>
      </c>
      <c r="FC145" s="193">
        <v>1.0694999999999999</v>
      </c>
      <c r="FD145" s="193">
        <v>1.1938899999999999</v>
      </c>
      <c r="FE145" s="193">
        <v>1.24959</v>
      </c>
      <c r="FF145" s="193">
        <v>1.2911300000000001</v>
      </c>
      <c r="FG145" s="193">
        <v>1.34236</v>
      </c>
      <c r="FH145" s="193">
        <v>1.3822099999999999</v>
      </c>
      <c r="FI145" s="193">
        <v>1.2529300000000001</v>
      </c>
      <c r="FJ145" s="193">
        <v>1.3325100000000001</v>
      </c>
      <c r="FK145" s="193">
        <v>1.38422</v>
      </c>
      <c r="FL145" s="193">
        <v>1.12056</v>
      </c>
      <c r="FM145" s="193">
        <v>1.12697</v>
      </c>
      <c r="FN145" s="193">
        <v>1.0223599999999999</v>
      </c>
      <c r="FO145" s="193">
        <v>0.91332000000000002</v>
      </c>
      <c r="FP145" s="193">
        <v>0.98709000000000002</v>
      </c>
      <c r="FQ145" s="193">
        <v>1.04372</v>
      </c>
      <c r="FR145" s="193">
        <v>1.04047</v>
      </c>
      <c r="FS145" s="193">
        <v>1.1104400000000001</v>
      </c>
      <c r="FT145" s="193">
        <v>1.0992</v>
      </c>
      <c r="FU145" s="193">
        <v>1.0574600000000001</v>
      </c>
      <c r="FV145" s="193">
        <v>0.95052999999999999</v>
      </c>
      <c r="FW145" s="193">
        <v>0.97218000000000004</v>
      </c>
      <c r="FX145" s="193">
        <v>1.3782300000000001</v>
      </c>
      <c r="FY145" s="193">
        <v>1.0373300000000001</v>
      </c>
      <c r="FZ145" s="193">
        <v>1.0729</v>
      </c>
      <c r="GA145" s="193">
        <v>1.00512</v>
      </c>
      <c r="GB145" s="193">
        <v>1.2256499999999999</v>
      </c>
      <c r="GC145" s="193">
        <v>1.09781</v>
      </c>
      <c r="GD145" s="193">
        <v>0.91949000000000003</v>
      </c>
      <c r="GE145" s="193">
        <v>0.94018000000000002</v>
      </c>
      <c r="GF145" s="193">
        <v>1.06847</v>
      </c>
    </row>
    <row r="146" spans="1:188" s="108" customFormat="1">
      <c r="A146" s="29">
        <v>44924</v>
      </c>
      <c r="B146" s="193">
        <v>1.1570499999999999</v>
      </c>
      <c r="C146" s="193">
        <v>1.3421000000000001</v>
      </c>
      <c r="D146" s="193">
        <v>1.34493</v>
      </c>
      <c r="E146" s="193">
        <v>1.27315</v>
      </c>
      <c r="F146" s="193">
        <v>1.3057700000000001</v>
      </c>
      <c r="G146" s="193">
        <v>1.20556</v>
      </c>
      <c r="H146" s="193">
        <v>1.2264299999999999</v>
      </c>
      <c r="I146" s="193">
        <v>1.14106</v>
      </c>
      <c r="J146" s="193">
        <v>1.14289</v>
      </c>
      <c r="K146" s="193">
        <v>1.2302</v>
      </c>
      <c r="L146" s="193">
        <v>0.87619000000000002</v>
      </c>
      <c r="M146" s="193">
        <v>0.88641000000000003</v>
      </c>
      <c r="N146" s="193">
        <v>0.92257999999999996</v>
      </c>
      <c r="O146" s="193">
        <v>0.88524000000000003</v>
      </c>
      <c r="P146" s="193">
        <v>0.92235999999999996</v>
      </c>
      <c r="Q146" s="193">
        <v>0.93947999999999998</v>
      </c>
      <c r="R146" s="193">
        <v>0.95355000000000001</v>
      </c>
      <c r="S146" s="193">
        <v>0.94740999999999997</v>
      </c>
      <c r="T146" s="193">
        <v>0.94298999999999999</v>
      </c>
      <c r="U146" s="193">
        <v>0.97392999999999996</v>
      </c>
      <c r="V146" s="193">
        <v>0.96679000000000004</v>
      </c>
      <c r="W146" s="193">
        <v>0.95964000000000005</v>
      </c>
      <c r="X146" s="193">
        <v>0.98399000000000003</v>
      </c>
      <c r="Y146" s="193">
        <v>1.38367</v>
      </c>
      <c r="Z146" s="193">
        <v>1.36171</v>
      </c>
      <c r="AA146" s="193">
        <v>1.33321</v>
      </c>
      <c r="AB146" s="193">
        <v>1.26539</v>
      </c>
      <c r="AC146" s="193">
        <v>1.21614</v>
      </c>
      <c r="AD146" s="193">
        <v>1.17354</v>
      </c>
      <c r="AE146" s="193">
        <v>1.1197999999999999</v>
      </c>
      <c r="AF146" s="193">
        <v>1.14314</v>
      </c>
      <c r="AG146" s="193">
        <v>1.29898</v>
      </c>
      <c r="AH146" s="193">
        <v>1.05501</v>
      </c>
      <c r="AI146" s="193">
        <v>1.1743300000000001</v>
      </c>
      <c r="AJ146" s="193">
        <v>1.15846</v>
      </c>
      <c r="AK146" s="193">
        <v>1.15438</v>
      </c>
      <c r="AL146" s="193">
        <v>1.14127</v>
      </c>
      <c r="AM146" s="193">
        <v>1.0715300000000001</v>
      </c>
      <c r="AN146" s="193">
        <v>1.12466</v>
      </c>
      <c r="AO146" s="193">
        <v>1.15249</v>
      </c>
      <c r="AP146" s="193">
        <v>1.13723</v>
      </c>
      <c r="AQ146" s="193">
        <v>1.1264700000000001</v>
      </c>
      <c r="AR146" s="193">
        <v>1.13253</v>
      </c>
      <c r="AS146" s="193">
        <v>1.1614</v>
      </c>
      <c r="AT146" s="193">
        <v>1.12886</v>
      </c>
      <c r="AU146" s="193">
        <v>1.1575800000000001</v>
      </c>
      <c r="AV146" s="193">
        <v>0.87383999999999995</v>
      </c>
      <c r="AW146" s="193">
        <v>0.90061999999999998</v>
      </c>
      <c r="AX146" s="193">
        <v>1.0024599999999999</v>
      </c>
      <c r="AY146" s="193">
        <v>1.0030600000000001</v>
      </c>
      <c r="AZ146" s="193">
        <v>0.99631000000000003</v>
      </c>
      <c r="BA146" s="193">
        <v>1.05677</v>
      </c>
      <c r="BB146" s="193">
        <v>1.0603800000000001</v>
      </c>
      <c r="BC146" s="193">
        <v>1.0563400000000001</v>
      </c>
      <c r="BD146" s="193">
        <v>1.04419</v>
      </c>
      <c r="BE146" s="193">
        <v>1.0286200000000001</v>
      </c>
      <c r="BF146" s="193">
        <v>1.00519</v>
      </c>
      <c r="BG146" s="193">
        <v>0.87470999999999999</v>
      </c>
      <c r="BH146" s="193">
        <v>0.85448000000000002</v>
      </c>
      <c r="BI146" s="193">
        <v>1.1266499999999999</v>
      </c>
      <c r="BJ146" s="193">
        <v>1.16073</v>
      </c>
      <c r="BK146" s="193">
        <v>1.1661300000000001</v>
      </c>
      <c r="BL146" s="193">
        <v>1.1656599999999999</v>
      </c>
      <c r="BM146" s="193">
        <v>1.1510199999999999</v>
      </c>
      <c r="BN146" s="193">
        <v>0.82962000000000002</v>
      </c>
      <c r="BO146" s="193">
        <v>0.96255999999999997</v>
      </c>
      <c r="BP146" s="193">
        <v>0.96786000000000005</v>
      </c>
      <c r="BQ146" s="193">
        <v>0.96677999999999997</v>
      </c>
      <c r="BR146" s="193">
        <v>0.95272999999999997</v>
      </c>
      <c r="BS146" s="193">
        <v>0.97085999999999995</v>
      </c>
      <c r="BT146" s="193">
        <v>0.98038000000000003</v>
      </c>
      <c r="BU146" s="193">
        <v>1.01328</v>
      </c>
      <c r="BV146" s="193">
        <v>1.0493300000000001</v>
      </c>
      <c r="BW146" s="193">
        <v>1.0402</v>
      </c>
      <c r="BX146" s="193">
        <v>1.0424100000000001</v>
      </c>
      <c r="BY146" s="193">
        <v>1.05267</v>
      </c>
      <c r="BZ146" s="193">
        <v>1.0558099999999999</v>
      </c>
      <c r="CA146" s="193">
        <v>1.04349</v>
      </c>
      <c r="CB146" s="193">
        <v>1.09483</v>
      </c>
      <c r="CC146" s="193">
        <v>1.1613899999999999</v>
      </c>
      <c r="CD146" s="193">
        <v>1.2755700000000001</v>
      </c>
      <c r="CE146" s="193">
        <v>1.2785500000000001</v>
      </c>
      <c r="CF146" s="193">
        <v>1.27251</v>
      </c>
      <c r="CG146" s="193">
        <v>1.13845</v>
      </c>
      <c r="CH146" s="193">
        <v>1.00922</v>
      </c>
      <c r="CI146" s="193">
        <v>1.05403</v>
      </c>
      <c r="CJ146" s="193">
        <v>1.0328299999999999</v>
      </c>
      <c r="CK146" s="193">
        <v>0.96923000000000004</v>
      </c>
      <c r="CL146" s="193">
        <v>1.1494</v>
      </c>
      <c r="CM146" s="193">
        <v>1.2785599999999999</v>
      </c>
      <c r="CN146" s="193">
        <v>1.2179199999999999</v>
      </c>
      <c r="CO146" s="193">
        <v>1.1823999999999999</v>
      </c>
      <c r="CP146" s="193">
        <v>1.2529999999999999</v>
      </c>
      <c r="CQ146" s="193">
        <v>1.2779499999999999</v>
      </c>
      <c r="CR146" s="193">
        <v>1.0737399999999999</v>
      </c>
      <c r="CS146" s="193">
        <v>1.09195</v>
      </c>
      <c r="CT146" s="193">
        <v>1.0687500000000001</v>
      </c>
      <c r="CU146" s="193">
        <v>0.95301000000000002</v>
      </c>
      <c r="CV146" s="193">
        <v>0.99302000000000001</v>
      </c>
      <c r="CW146" s="193">
        <v>0.91866999999999999</v>
      </c>
      <c r="CX146" s="193">
        <v>0.98479000000000005</v>
      </c>
      <c r="CY146" s="193">
        <v>0.98443999999999998</v>
      </c>
      <c r="CZ146" s="193">
        <v>0.99370000000000003</v>
      </c>
      <c r="DA146" s="193">
        <v>0.99763000000000002</v>
      </c>
      <c r="DB146" s="193">
        <v>1.10955</v>
      </c>
      <c r="DC146" s="193">
        <v>1.1116299999999999</v>
      </c>
      <c r="DD146" s="193">
        <v>1.1217699999999999</v>
      </c>
      <c r="DE146" s="193">
        <v>1.16154</v>
      </c>
      <c r="DF146" s="193">
        <v>1.20374</v>
      </c>
      <c r="DG146" s="193">
        <v>1.23089</v>
      </c>
      <c r="DH146" s="193">
        <v>1.2579800000000001</v>
      </c>
      <c r="DI146" s="193">
        <v>1.2679100000000001</v>
      </c>
      <c r="DJ146" s="193">
        <v>1.33094</v>
      </c>
      <c r="DK146" s="193">
        <v>0.93506999999999996</v>
      </c>
      <c r="DL146" s="193">
        <v>0.93276000000000003</v>
      </c>
      <c r="DM146" s="193">
        <v>0.93052000000000001</v>
      </c>
      <c r="DN146" s="193">
        <v>0.98533999999999999</v>
      </c>
      <c r="DO146" s="193">
        <v>0.95404999999999995</v>
      </c>
      <c r="DP146" s="193">
        <v>0.94233999999999996</v>
      </c>
      <c r="DQ146" s="193">
        <v>0.93664000000000003</v>
      </c>
      <c r="DR146" s="193">
        <v>1.08823</v>
      </c>
      <c r="DS146" s="193">
        <v>1.13402</v>
      </c>
      <c r="DT146" s="193">
        <v>1.16333</v>
      </c>
      <c r="DU146" s="193">
        <v>1.2240899999999999</v>
      </c>
      <c r="DV146" s="193">
        <v>1.1937</v>
      </c>
      <c r="DW146" s="193">
        <v>0.92200000000000004</v>
      </c>
      <c r="DX146" s="193">
        <v>0.96823000000000004</v>
      </c>
      <c r="DY146" s="193">
        <v>0.95277999999999996</v>
      </c>
      <c r="DZ146" s="193">
        <v>0.97924</v>
      </c>
      <c r="EA146" s="193">
        <v>0.98929</v>
      </c>
      <c r="EB146" s="193">
        <v>0.99460000000000004</v>
      </c>
      <c r="EC146" s="193">
        <v>1.00047</v>
      </c>
      <c r="ED146" s="193">
        <v>0.86621999999999999</v>
      </c>
      <c r="EE146" s="193">
        <v>0.85219999999999996</v>
      </c>
      <c r="EF146" s="193">
        <v>0.84587999999999997</v>
      </c>
      <c r="EG146" s="193">
        <v>0.84379999999999999</v>
      </c>
      <c r="EH146" s="193">
        <v>1.3523000000000001</v>
      </c>
      <c r="EI146" s="193">
        <v>1.3129900000000001</v>
      </c>
      <c r="EJ146" s="193">
        <v>1.21424</v>
      </c>
      <c r="EK146" s="193">
        <v>1.4761299999999999</v>
      </c>
      <c r="EL146" s="193">
        <v>1.4897199999999999</v>
      </c>
      <c r="EM146" s="193">
        <v>1.3772200000000001</v>
      </c>
      <c r="EN146" s="193">
        <v>1.44414</v>
      </c>
      <c r="EO146" s="193">
        <v>1.29576</v>
      </c>
      <c r="EP146" s="193">
        <v>1.1703300000000001</v>
      </c>
      <c r="EQ146" s="193">
        <v>1.0806</v>
      </c>
      <c r="ER146" s="193">
        <v>1.09223</v>
      </c>
      <c r="ES146" s="193">
        <v>0.95687999999999995</v>
      </c>
      <c r="ET146" s="193">
        <v>0.92464000000000002</v>
      </c>
      <c r="EU146" s="193">
        <v>1</v>
      </c>
      <c r="EV146" s="193">
        <v>0.96865000000000001</v>
      </c>
      <c r="EW146" s="193">
        <v>0.96387</v>
      </c>
      <c r="EX146" s="193">
        <v>0.96116000000000001</v>
      </c>
      <c r="EY146" s="193">
        <v>1.0506599999999999</v>
      </c>
      <c r="EZ146" s="193">
        <v>1.05789</v>
      </c>
      <c r="FA146" s="193">
        <v>1.0623499999999999</v>
      </c>
      <c r="FB146" s="193">
        <v>1.0729299999999999</v>
      </c>
      <c r="FC146" s="193">
        <v>1.06559</v>
      </c>
      <c r="FD146" s="193">
        <v>1.19184</v>
      </c>
      <c r="FE146" s="193">
        <v>1.2481599999999999</v>
      </c>
      <c r="FF146" s="193">
        <v>1.2904599999999999</v>
      </c>
      <c r="FG146" s="193">
        <v>1.3424499999999999</v>
      </c>
      <c r="FH146" s="193">
        <v>1.38314</v>
      </c>
      <c r="FI146" s="193">
        <v>1.2503899999999999</v>
      </c>
      <c r="FJ146" s="193">
        <v>1.3298099999999999</v>
      </c>
      <c r="FK146" s="193">
        <v>1.38042</v>
      </c>
      <c r="FL146" s="193">
        <v>1.11941</v>
      </c>
      <c r="FM146" s="193">
        <v>1.12582</v>
      </c>
      <c r="FN146" s="193">
        <v>1.01901</v>
      </c>
      <c r="FO146" s="193">
        <v>0.91030999999999995</v>
      </c>
      <c r="FP146" s="193">
        <v>0.98268999999999995</v>
      </c>
      <c r="FQ146" s="193">
        <v>1.0400799999999999</v>
      </c>
      <c r="FR146" s="193">
        <v>1.03681</v>
      </c>
      <c r="FS146" s="193">
        <v>1.10785</v>
      </c>
      <c r="FT146" s="193">
        <v>1.097</v>
      </c>
      <c r="FU146" s="193">
        <v>1.05541</v>
      </c>
      <c r="FV146" s="193">
        <v>0.94838</v>
      </c>
      <c r="FW146" s="193">
        <v>0.96858</v>
      </c>
      <c r="FX146" s="193">
        <v>1.3755599999999999</v>
      </c>
      <c r="FY146" s="193">
        <v>1.0338499999999999</v>
      </c>
      <c r="FZ146" s="193">
        <v>1.0699399999999999</v>
      </c>
      <c r="GA146" s="193">
        <v>1.0053799999999999</v>
      </c>
      <c r="GB146" s="193">
        <v>1.2239500000000001</v>
      </c>
      <c r="GC146" s="193">
        <v>1.09629</v>
      </c>
      <c r="GD146" s="193">
        <v>0.91827999999999999</v>
      </c>
      <c r="GE146" s="193">
        <v>0.93320000000000003</v>
      </c>
      <c r="GF146" s="193">
        <v>1.0644499999999999</v>
      </c>
    </row>
    <row r="147" spans="1:188" s="108" customFormat="1">
      <c r="A147" s="29">
        <v>44925</v>
      </c>
      <c r="B147" s="193">
        <v>1.1567099999999999</v>
      </c>
      <c r="C147" s="193">
        <v>1.3443499999999999</v>
      </c>
      <c r="D147" s="193">
        <v>1.3474600000000001</v>
      </c>
      <c r="E147" s="193">
        <v>1.2741</v>
      </c>
      <c r="F147" s="193">
        <v>1.30745</v>
      </c>
      <c r="G147" s="193">
        <v>1.2053700000000001</v>
      </c>
      <c r="H147" s="193">
        <v>1.22661</v>
      </c>
      <c r="I147" s="193">
        <v>1.1408799999999999</v>
      </c>
      <c r="J147" s="193">
        <v>1.14493</v>
      </c>
      <c r="K147" s="193">
        <v>1.23085</v>
      </c>
      <c r="L147" s="193">
        <v>0.87775999999999998</v>
      </c>
      <c r="M147" s="193">
        <v>0.88793999999999995</v>
      </c>
      <c r="N147" s="193">
        <v>0.92301999999999995</v>
      </c>
      <c r="O147" s="193">
        <v>0.88673999999999997</v>
      </c>
      <c r="P147" s="193">
        <v>0.92278000000000004</v>
      </c>
      <c r="Q147" s="193">
        <v>0.92906999999999995</v>
      </c>
      <c r="R147" s="193">
        <v>0.94469999999999998</v>
      </c>
      <c r="S147" s="193">
        <v>0.93794</v>
      </c>
      <c r="T147" s="193">
        <v>0.93294999999999995</v>
      </c>
      <c r="U147" s="193">
        <v>0.96748999999999996</v>
      </c>
      <c r="V147" s="193">
        <v>0.95938999999999997</v>
      </c>
      <c r="W147" s="193">
        <v>0.95147999999999999</v>
      </c>
      <c r="X147" s="193">
        <v>0.97667999999999999</v>
      </c>
      <c r="Y147" s="193">
        <v>1.3724499999999999</v>
      </c>
      <c r="Z147" s="193">
        <v>1.3506400000000001</v>
      </c>
      <c r="AA147" s="193">
        <v>1.32264</v>
      </c>
      <c r="AB147" s="193">
        <v>1.25627</v>
      </c>
      <c r="AC147" s="193">
        <v>1.2092000000000001</v>
      </c>
      <c r="AD147" s="193">
        <v>1.1676299999999999</v>
      </c>
      <c r="AE147" s="193">
        <v>1.1141300000000001</v>
      </c>
      <c r="AF147" s="193">
        <v>1.13367</v>
      </c>
      <c r="AG147" s="193">
        <v>1.28525</v>
      </c>
      <c r="AH147" s="193">
        <v>1.0461800000000001</v>
      </c>
      <c r="AI147" s="193">
        <v>1.16568</v>
      </c>
      <c r="AJ147" s="193">
        <v>1.1501300000000001</v>
      </c>
      <c r="AK147" s="193">
        <v>1.1472899999999999</v>
      </c>
      <c r="AL147" s="193">
        <v>1.13445</v>
      </c>
      <c r="AM147" s="193">
        <v>1.06738</v>
      </c>
      <c r="AN147" s="193">
        <v>1.11694</v>
      </c>
      <c r="AO147" s="193">
        <v>1.14479</v>
      </c>
      <c r="AP147" s="193">
        <v>1.13181</v>
      </c>
      <c r="AQ147" s="193">
        <v>1.1212500000000001</v>
      </c>
      <c r="AR147" s="193">
        <v>1.1240399999999999</v>
      </c>
      <c r="AS147" s="193">
        <v>1.1529100000000001</v>
      </c>
      <c r="AT147" s="193">
        <v>1.1206</v>
      </c>
      <c r="AU147" s="193">
        <v>1.14933</v>
      </c>
      <c r="AV147" s="193">
        <v>0.86731999999999998</v>
      </c>
      <c r="AW147" s="193">
        <v>0.89631000000000005</v>
      </c>
      <c r="AX147" s="193">
        <v>0.99468000000000001</v>
      </c>
      <c r="AY147" s="193">
        <v>0.99309999999999998</v>
      </c>
      <c r="AZ147" s="193">
        <v>0.98550000000000004</v>
      </c>
      <c r="BA147" s="193">
        <v>1.04837</v>
      </c>
      <c r="BB147" s="193">
        <v>1.0522199999999999</v>
      </c>
      <c r="BC147" s="193">
        <v>1.0487</v>
      </c>
      <c r="BD147" s="193">
        <v>1.0373000000000001</v>
      </c>
      <c r="BE147" s="193">
        <v>1.02254</v>
      </c>
      <c r="BF147" s="193">
        <v>1.0001800000000001</v>
      </c>
      <c r="BG147" s="193">
        <v>0.86863000000000001</v>
      </c>
      <c r="BH147" s="193">
        <v>0.84533000000000003</v>
      </c>
      <c r="BI147" s="193">
        <v>1.11985</v>
      </c>
      <c r="BJ147" s="193">
        <v>1.1523099999999999</v>
      </c>
      <c r="BK147" s="193">
        <v>1.1568099999999999</v>
      </c>
      <c r="BL147" s="193">
        <v>1.1556</v>
      </c>
      <c r="BM147" s="193">
        <v>1.1407499999999999</v>
      </c>
      <c r="BN147" s="193">
        <v>0.82216999999999996</v>
      </c>
      <c r="BO147" s="193">
        <v>0.95382</v>
      </c>
      <c r="BP147" s="193">
        <v>0.95750999999999997</v>
      </c>
      <c r="BQ147" s="193">
        <v>0.95601999999999998</v>
      </c>
      <c r="BR147" s="193">
        <v>0.94711999999999996</v>
      </c>
      <c r="BS147" s="193">
        <v>0.96394000000000002</v>
      </c>
      <c r="BT147" s="193">
        <v>0.97255999999999998</v>
      </c>
      <c r="BU147" s="193">
        <v>1.00467</v>
      </c>
      <c r="BV147" s="193">
        <v>1.0400400000000001</v>
      </c>
      <c r="BW147" s="193">
        <v>1.03112</v>
      </c>
      <c r="BX147" s="193">
        <v>1.0422499999999999</v>
      </c>
      <c r="BY147" s="193">
        <v>1.0528599999999999</v>
      </c>
      <c r="BZ147" s="193">
        <v>1.0558799999999999</v>
      </c>
      <c r="CA147" s="193">
        <v>1.0435300000000001</v>
      </c>
      <c r="CB147" s="193">
        <v>1.0893200000000001</v>
      </c>
      <c r="CC147" s="193">
        <v>1.1536299999999999</v>
      </c>
      <c r="CD147" s="193">
        <v>1.2655000000000001</v>
      </c>
      <c r="CE147" s="193">
        <v>1.2672699999999999</v>
      </c>
      <c r="CF147" s="193">
        <v>1.2601800000000001</v>
      </c>
      <c r="CG147" s="193">
        <v>1.1270800000000001</v>
      </c>
      <c r="CH147" s="193">
        <v>1.00223</v>
      </c>
      <c r="CI147" s="193">
        <v>1.0454300000000001</v>
      </c>
      <c r="CJ147" s="193">
        <v>1.0248200000000001</v>
      </c>
      <c r="CK147" s="193">
        <v>0.95974000000000004</v>
      </c>
      <c r="CL147" s="193">
        <v>1.1446700000000001</v>
      </c>
      <c r="CM147" s="193">
        <v>1.2675000000000001</v>
      </c>
      <c r="CN147" s="193">
        <v>1.20994</v>
      </c>
      <c r="CO147" s="193">
        <v>1.17594</v>
      </c>
      <c r="CP147" s="193">
        <v>1.2437400000000001</v>
      </c>
      <c r="CQ147" s="193">
        <v>1.26766</v>
      </c>
      <c r="CR147" s="193">
        <v>1.06928</v>
      </c>
      <c r="CS147" s="193">
        <v>1.08595</v>
      </c>
      <c r="CT147" s="193">
        <v>1.0593999999999999</v>
      </c>
      <c r="CU147" s="193">
        <v>0.94676000000000005</v>
      </c>
      <c r="CV147" s="193">
        <v>0.98499000000000003</v>
      </c>
      <c r="CW147" s="193">
        <v>0.91061000000000003</v>
      </c>
      <c r="CX147" s="193">
        <v>0.97350000000000003</v>
      </c>
      <c r="CY147" s="193">
        <v>0.97370000000000001</v>
      </c>
      <c r="CZ147" s="193">
        <v>0.98687000000000002</v>
      </c>
      <c r="DA147" s="193">
        <v>0.99185999999999996</v>
      </c>
      <c r="DB147" s="193">
        <v>1.10409</v>
      </c>
      <c r="DC147" s="193">
        <v>1.10547</v>
      </c>
      <c r="DD147" s="193">
        <v>1.11435</v>
      </c>
      <c r="DE147" s="193">
        <v>1.1532500000000001</v>
      </c>
      <c r="DF147" s="193">
        <v>1.19397</v>
      </c>
      <c r="DG147" s="193">
        <v>1.22017</v>
      </c>
      <c r="DH147" s="193">
        <v>1.2470000000000001</v>
      </c>
      <c r="DI147" s="193">
        <v>1.25654</v>
      </c>
      <c r="DJ147" s="193">
        <v>1.3165800000000001</v>
      </c>
      <c r="DK147" s="193">
        <v>0.92845</v>
      </c>
      <c r="DL147" s="193">
        <v>0.92457</v>
      </c>
      <c r="DM147" s="193">
        <v>0.92195000000000005</v>
      </c>
      <c r="DN147" s="193">
        <v>0.98284000000000005</v>
      </c>
      <c r="DO147" s="193">
        <v>0.94740999999999997</v>
      </c>
      <c r="DP147" s="193">
        <v>0.93432000000000004</v>
      </c>
      <c r="DQ147" s="193">
        <v>0.92798000000000003</v>
      </c>
      <c r="DR147" s="193">
        <v>1.0809599999999999</v>
      </c>
      <c r="DS147" s="193">
        <v>1.1250199999999999</v>
      </c>
      <c r="DT147" s="193">
        <v>1.1533100000000001</v>
      </c>
      <c r="DU147" s="193">
        <v>1.2129399999999999</v>
      </c>
      <c r="DV147" s="193">
        <v>1.1829400000000001</v>
      </c>
      <c r="DW147" s="193">
        <v>0.91305999999999998</v>
      </c>
      <c r="DX147" s="193">
        <v>0.96006999999999998</v>
      </c>
      <c r="DY147" s="193">
        <v>0.94582999999999995</v>
      </c>
      <c r="DZ147" s="193">
        <v>0.97019999999999995</v>
      </c>
      <c r="EA147" s="193">
        <v>0.97940000000000005</v>
      </c>
      <c r="EB147" s="193">
        <v>0.98414000000000001</v>
      </c>
      <c r="EC147" s="193">
        <v>0.98946999999999996</v>
      </c>
      <c r="ED147" s="193">
        <v>0.85997999999999997</v>
      </c>
      <c r="EE147" s="193">
        <v>0.84513000000000005</v>
      </c>
      <c r="EF147" s="193">
        <v>0.83787999999999996</v>
      </c>
      <c r="EG147" s="193">
        <v>0.83528999999999998</v>
      </c>
      <c r="EH147" s="193">
        <v>1.3410899999999999</v>
      </c>
      <c r="EI147" s="193">
        <v>1.3036000000000001</v>
      </c>
      <c r="EJ147" s="193">
        <v>1.2082299999999999</v>
      </c>
      <c r="EK147" s="193">
        <v>1.4658800000000001</v>
      </c>
      <c r="EL147" s="193">
        <v>1.4793799999999999</v>
      </c>
      <c r="EM147" s="193">
        <v>1.37035</v>
      </c>
      <c r="EN147" s="193">
        <v>1.43506</v>
      </c>
      <c r="EO147" s="193">
        <v>1.2904800000000001</v>
      </c>
      <c r="EP147" s="193">
        <v>1.16574</v>
      </c>
      <c r="EQ147" s="193">
        <v>1.0712699999999999</v>
      </c>
      <c r="ER147" s="193">
        <v>1.0846100000000001</v>
      </c>
      <c r="ES147" s="193">
        <v>0.95104999999999995</v>
      </c>
      <c r="ET147" s="193">
        <v>0.91507000000000005</v>
      </c>
      <c r="EU147" s="193">
        <v>1.0000100000000001</v>
      </c>
      <c r="EV147" s="193">
        <v>0.96174999999999999</v>
      </c>
      <c r="EW147" s="193">
        <v>0.95543999999999996</v>
      </c>
      <c r="EX147" s="193">
        <v>0.95206999999999997</v>
      </c>
      <c r="EY147" s="193">
        <v>1.0412699999999999</v>
      </c>
      <c r="EZ147" s="193">
        <v>1.04891</v>
      </c>
      <c r="FA147" s="193">
        <v>1.0527599999999999</v>
      </c>
      <c r="FB147" s="193">
        <v>1.06406</v>
      </c>
      <c r="FC147" s="193">
        <v>1.05748</v>
      </c>
      <c r="FD147" s="193">
        <v>1.18685</v>
      </c>
      <c r="FE147" s="193">
        <v>1.24196</v>
      </c>
      <c r="FF147" s="193">
        <v>1.2829600000000001</v>
      </c>
      <c r="FG147" s="193">
        <v>1.3336399999999999</v>
      </c>
      <c r="FH147" s="193">
        <v>1.3729100000000001</v>
      </c>
      <c r="FI147" s="193">
        <v>1.24061</v>
      </c>
      <c r="FJ147" s="193">
        <v>1.3194399999999999</v>
      </c>
      <c r="FK147" s="193">
        <v>1.37192</v>
      </c>
      <c r="FL147" s="193">
        <v>1.1189899999999999</v>
      </c>
      <c r="FM147" s="193">
        <v>1.12538</v>
      </c>
      <c r="FN147" s="193">
        <v>1.01695</v>
      </c>
      <c r="FO147" s="193">
        <v>0.90844999999999998</v>
      </c>
      <c r="FP147" s="193">
        <v>0.97750999999999999</v>
      </c>
      <c r="FQ147" s="193">
        <v>1.0375099999999999</v>
      </c>
      <c r="FR147" s="193">
        <v>1.0342499999999999</v>
      </c>
      <c r="FS147" s="193">
        <v>1.1026100000000001</v>
      </c>
      <c r="FT147" s="193">
        <v>1.09022</v>
      </c>
      <c r="FU147" s="193">
        <v>1.04908</v>
      </c>
      <c r="FV147" s="193">
        <v>0.94459000000000004</v>
      </c>
      <c r="FW147" s="193">
        <v>0.96548</v>
      </c>
      <c r="FX147" s="193">
        <v>1.3733200000000001</v>
      </c>
      <c r="FY147" s="193">
        <v>1.03104</v>
      </c>
      <c r="FZ147" s="193">
        <v>1.0648</v>
      </c>
      <c r="GA147" s="193">
        <v>1.0054700000000001</v>
      </c>
      <c r="GB147" s="193">
        <v>1.2197</v>
      </c>
      <c r="GC147" s="193">
        <v>1.0924700000000001</v>
      </c>
      <c r="GD147" s="193">
        <v>0.91518999999999995</v>
      </c>
      <c r="GE147" s="193">
        <v>0.92515000000000003</v>
      </c>
      <c r="GF147" s="193">
        <v>1.0587299999999999</v>
      </c>
    </row>
    <row r="148" spans="1:188" s="108" customFormat="1">
      <c r="A148" s="29">
        <v>44928</v>
      </c>
      <c r="B148" s="193">
        <v>1.1565000000000001</v>
      </c>
      <c r="C148" s="193">
        <v>1.34423</v>
      </c>
      <c r="D148" s="193">
        <v>1.34744</v>
      </c>
      <c r="E148" s="193">
        <v>1.2737000000000001</v>
      </c>
      <c r="F148" s="193">
        <v>1.3071999999999999</v>
      </c>
      <c r="G148" s="193">
        <v>1.20519</v>
      </c>
      <c r="H148" s="193">
        <v>1.2263200000000001</v>
      </c>
      <c r="I148" s="193">
        <v>1.1407099999999999</v>
      </c>
      <c r="J148" s="193">
        <v>1.1449199999999999</v>
      </c>
      <c r="K148" s="193">
        <v>1.2308399999999999</v>
      </c>
      <c r="L148" s="193">
        <v>0.87775000000000003</v>
      </c>
      <c r="M148" s="193">
        <v>0.88788</v>
      </c>
      <c r="N148" s="193">
        <v>0.92296</v>
      </c>
      <c r="O148" s="193">
        <v>0.88671</v>
      </c>
      <c r="P148" s="193">
        <v>0.92274</v>
      </c>
      <c r="Q148" s="193">
        <v>0.9415</v>
      </c>
      <c r="R148" s="193">
        <v>0.95525000000000004</v>
      </c>
      <c r="S148" s="193">
        <v>0.94923999999999997</v>
      </c>
      <c r="T148" s="193">
        <v>0.94493000000000005</v>
      </c>
      <c r="U148" s="193">
        <v>0.97521999999999998</v>
      </c>
      <c r="V148" s="193">
        <v>0.96821000000000002</v>
      </c>
      <c r="W148" s="193">
        <v>0.96120000000000005</v>
      </c>
      <c r="X148" s="193">
        <v>0.98318000000000005</v>
      </c>
      <c r="Y148" s="193">
        <v>1.38897</v>
      </c>
      <c r="Z148" s="193">
        <v>1.3667199999999999</v>
      </c>
      <c r="AA148" s="193">
        <v>1.33762</v>
      </c>
      <c r="AB148" s="193">
        <v>1.2688299999999999</v>
      </c>
      <c r="AC148" s="193">
        <v>1.2182599999999999</v>
      </c>
      <c r="AD148" s="193">
        <v>1.1750700000000001</v>
      </c>
      <c r="AE148" s="193">
        <v>1.1211599999999999</v>
      </c>
      <c r="AF148" s="193">
        <v>1.1477900000000001</v>
      </c>
      <c r="AG148" s="193">
        <v>1.3022100000000001</v>
      </c>
      <c r="AH148" s="193">
        <v>1.0594399999999999</v>
      </c>
      <c r="AI148" s="193">
        <v>1.1777299999999999</v>
      </c>
      <c r="AJ148" s="193">
        <v>1.1617500000000001</v>
      </c>
      <c r="AK148" s="193">
        <v>1.15709</v>
      </c>
      <c r="AL148" s="193">
        <v>1.1438900000000001</v>
      </c>
      <c r="AM148" s="193">
        <v>1.07328</v>
      </c>
      <c r="AN148" s="193">
        <v>1.12767</v>
      </c>
      <c r="AO148" s="193">
        <v>1.1555</v>
      </c>
      <c r="AP148" s="193">
        <v>1.1394599999999999</v>
      </c>
      <c r="AQ148" s="193">
        <v>1.12863</v>
      </c>
      <c r="AR148" s="193">
        <v>1.13584</v>
      </c>
      <c r="AS148" s="193">
        <v>1.16473</v>
      </c>
      <c r="AT148" s="193">
        <v>1.1320699999999999</v>
      </c>
      <c r="AU148" s="193">
        <v>1.1608000000000001</v>
      </c>
      <c r="AV148" s="193">
        <v>0.87639</v>
      </c>
      <c r="AW148" s="193">
        <v>0.90237999999999996</v>
      </c>
      <c r="AX148" s="193">
        <v>0.99465999999999999</v>
      </c>
      <c r="AY148" s="193">
        <v>0.99307999999999996</v>
      </c>
      <c r="AZ148" s="193">
        <v>0.98546999999999996</v>
      </c>
      <c r="BA148" s="193">
        <v>1.0606899999999999</v>
      </c>
      <c r="BB148" s="193">
        <v>1.0642100000000001</v>
      </c>
      <c r="BC148" s="193">
        <v>1.0599799999999999</v>
      </c>
      <c r="BD148" s="193">
        <v>1.0475699999999999</v>
      </c>
      <c r="BE148" s="193">
        <v>1.03179</v>
      </c>
      <c r="BF148" s="193">
        <v>1.0080800000000001</v>
      </c>
      <c r="BG148" s="193">
        <v>0.87461999999999995</v>
      </c>
      <c r="BH148" s="193">
        <v>0.85445000000000004</v>
      </c>
      <c r="BI148" s="193">
        <v>1.12897</v>
      </c>
      <c r="BJ148" s="193">
        <v>1.1634500000000001</v>
      </c>
      <c r="BK148" s="193">
        <v>1.1693100000000001</v>
      </c>
      <c r="BL148" s="193">
        <v>1.16926</v>
      </c>
      <c r="BM148" s="193">
        <v>1.1548</v>
      </c>
      <c r="BN148" s="193">
        <v>0.83235000000000003</v>
      </c>
      <c r="BO148" s="193">
        <v>0.95379000000000003</v>
      </c>
      <c r="BP148" s="193">
        <v>0.95748</v>
      </c>
      <c r="BQ148" s="193">
        <v>0.95599000000000001</v>
      </c>
      <c r="BR148" s="193">
        <v>0.95472999999999997</v>
      </c>
      <c r="BS148" s="193">
        <v>0.97282999999999997</v>
      </c>
      <c r="BT148" s="193">
        <v>0.98275999999999997</v>
      </c>
      <c r="BU148" s="193">
        <v>1.01579</v>
      </c>
      <c r="BV148" s="193">
        <v>1.0520099999999999</v>
      </c>
      <c r="BW148" s="193">
        <v>1.0426899999999999</v>
      </c>
      <c r="BX148" s="193">
        <v>1.0374699999999999</v>
      </c>
      <c r="BY148" s="193">
        <v>1.0467900000000001</v>
      </c>
      <c r="BZ148" s="193">
        <v>1.0496099999999999</v>
      </c>
      <c r="CA148" s="193">
        <v>1.03485</v>
      </c>
      <c r="CB148" s="193">
        <v>1.0953999999999999</v>
      </c>
      <c r="CC148" s="193">
        <v>1.16201</v>
      </c>
      <c r="CD148" s="193">
        <v>1.2763100000000001</v>
      </c>
      <c r="CE148" s="193">
        <v>1.2793600000000001</v>
      </c>
      <c r="CF148" s="193">
        <v>1.2732699999999999</v>
      </c>
      <c r="CG148" s="193">
        <v>1.1393599999999999</v>
      </c>
      <c r="CH148" s="193">
        <v>1.01207</v>
      </c>
      <c r="CI148" s="193">
        <v>1.05745</v>
      </c>
      <c r="CJ148" s="193">
        <v>1.0360100000000001</v>
      </c>
      <c r="CK148" s="193">
        <v>0.97038000000000002</v>
      </c>
      <c r="CL148" s="193">
        <v>1.1475599999999999</v>
      </c>
      <c r="CM148" s="193">
        <v>1.2772600000000001</v>
      </c>
      <c r="CN148" s="193">
        <v>1.21631</v>
      </c>
      <c r="CO148" s="193">
        <v>1.1806300000000001</v>
      </c>
      <c r="CP148" s="193">
        <v>1.25156</v>
      </c>
      <c r="CQ148" s="193">
        <v>1.27671</v>
      </c>
      <c r="CR148" s="193">
        <v>1.0719099999999999</v>
      </c>
      <c r="CS148" s="193">
        <v>1.09022</v>
      </c>
      <c r="CT148" s="193">
        <v>1.06769</v>
      </c>
      <c r="CU148" s="193">
        <v>0.95169000000000004</v>
      </c>
      <c r="CV148" s="193">
        <v>0.99192000000000002</v>
      </c>
      <c r="CW148" s="193">
        <v>0.91762999999999995</v>
      </c>
      <c r="CX148" s="193">
        <v>0.97346999999999995</v>
      </c>
      <c r="CY148" s="193">
        <v>0.97367000000000004</v>
      </c>
      <c r="CZ148" s="193">
        <v>0.98684000000000005</v>
      </c>
      <c r="DA148" s="193">
        <v>0.99182999999999999</v>
      </c>
      <c r="DB148" s="193">
        <v>1.1117900000000001</v>
      </c>
      <c r="DC148" s="193">
        <v>1.1140600000000001</v>
      </c>
      <c r="DD148" s="193">
        <v>1.12462</v>
      </c>
      <c r="DE148" s="193">
        <v>1.16473</v>
      </c>
      <c r="DF148" s="193">
        <v>1.2074400000000001</v>
      </c>
      <c r="DG148" s="193">
        <v>1.23495</v>
      </c>
      <c r="DH148" s="193">
        <v>1.2620899999999999</v>
      </c>
      <c r="DI148" s="193">
        <v>1.2721499999999999</v>
      </c>
      <c r="DJ148" s="193">
        <v>1.33341</v>
      </c>
      <c r="DK148" s="193">
        <v>0.93781000000000003</v>
      </c>
      <c r="DL148" s="193">
        <v>0.93610000000000004</v>
      </c>
      <c r="DM148" s="193">
        <v>0.93400000000000005</v>
      </c>
      <c r="DN148" s="193">
        <v>0.98653999999999997</v>
      </c>
      <c r="DO148" s="193">
        <v>0.94738999999999995</v>
      </c>
      <c r="DP148" s="193">
        <v>0.93428999999999995</v>
      </c>
      <c r="DQ148" s="193">
        <v>0.92795000000000005</v>
      </c>
      <c r="DR148" s="193">
        <v>1.0893299999999999</v>
      </c>
      <c r="DS148" s="193">
        <v>1.13506</v>
      </c>
      <c r="DT148" s="193">
        <v>1.1633199999999999</v>
      </c>
      <c r="DU148" s="193">
        <v>1.22498</v>
      </c>
      <c r="DV148" s="193">
        <v>1.19448</v>
      </c>
      <c r="DW148" s="193">
        <v>0.92284999999999995</v>
      </c>
      <c r="DX148" s="193">
        <v>0.97074000000000005</v>
      </c>
      <c r="DY148" s="193">
        <v>0.95526999999999995</v>
      </c>
      <c r="DZ148" s="193">
        <v>0.98172999999999999</v>
      </c>
      <c r="EA148" s="193">
        <v>0.99178999999999995</v>
      </c>
      <c r="EB148" s="193">
        <v>0.99709000000000003</v>
      </c>
      <c r="EC148" s="193">
        <v>1.0029699999999999</v>
      </c>
      <c r="ED148" s="193">
        <v>0.86682999999999999</v>
      </c>
      <c r="EE148" s="193">
        <v>0.85343999999999998</v>
      </c>
      <c r="EF148" s="193">
        <v>0.84777000000000002</v>
      </c>
      <c r="EG148" s="193">
        <v>0.84606000000000003</v>
      </c>
      <c r="EH148" s="193">
        <v>1.3558600000000001</v>
      </c>
      <c r="EI148" s="193">
        <v>1.3158300000000001</v>
      </c>
      <c r="EJ148" s="193">
        <v>1.21617</v>
      </c>
      <c r="EK148" s="193">
        <v>1.4770700000000001</v>
      </c>
      <c r="EL148" s="193">
        <v>1.4908399999999999</v>
      </c>
      <c r="EM148" s="193">
        <v>1.3773</v>
      </c>
      <c r="EN148" s="193">
        <v>1.4447300000000001</v>
      </c>
      <c r="EO148" s="193">
        <v>1.2956000000000001</v>
      </c>
      <c r="EP148" s="193">
        <v>1.1700299999999999</v>
      </c>
      <c r="EQ148" s="193">
        <v>1.0836699999999999</v>
      </c>
      <c r="ER148" s="193">
        <v>1.09355</v>
      </c>
      <c r="ES148" s="193">
        <v>0.95394999999999996</v>
      </c>
      <c r="ET148" s="193">
        <v>0.91947999999999996</v>
      </c>
      <c r="EU148" s="193">
        <v>0.99919000000000002</v>
      </c>
      <c r="EV148" s="193">
        <v>0.96862000000000004</v>
      </c>
      <c r="EW148" s="193">
        <v>0.96421000000000001</v>
      </c>
      <c r="EX148" s="193">
        <v>0.96175999999999995</v>
      </c>
      <c r="EY148" s="193">
        <v>1.0510299999999999</v>
      </c>
      <c r="EZ148" s="193">
        <v>1.05772</v>
      </c>
      <c r="FA148" s="193">
        <v>1.0623100000000001</v>
      </c>
      <c r="FB148" s="193">
        <v>1.0722700000000001</v>
      </c>
      <c r="FC148" s="193">
        <v>1.0657000000000001</v>
      </c>
      <c r="FD148" s="193">
        <v>1.19164</v>
      </c>
      <c r="FE148" s="193">
        <v>1.24776</v>
      </c>
      <c r="FF148" s="193">
        <v>1.2898099999999999</v>
      </c>
      <c r="FG148" s="193">
        <v>1.34155</v>
      </c>
      <c r="FH148" s="193">
        <v>1.38198</v>
      </c>
      <c r="FI148" s="193">
        <v>1.2534000000000001</v>
      </c>
      <c r="FJ148" s="193">
        <v>1.33301</v>
      </c>
      <c r="FK148" s="193">
        <v>1.3830199999999999</v>
      </c>
      <c r="FL148" s="193">
        <v>1.1186799999999999</v>
      </c>
      <c r="FM148" s="193">
        <v>1.12507</v>
      </c>
      <c r="FN148" s="193">
        <v>1.01624</v>
      </c>
      <c r="FO148" s="193">
        <v>0.90783000000000003</v>
      </c>
      <c r="FP148" s="193">
        <v>0.98392000000000002</v>
      </c>
      <c r="FQ148" s="193">
        <v>1.0410999999999999</v>
      </c>
      <c r="FR148" s="193">
        <v>1.0378400000000001</v>
      </c>
      <c r="FS148" s="193">
        <v>1.1095999999999999</v>
      </c>
      <c r="FT148" s="193">
        <v>1.1002000000000001</v>
      </c>
      <c r="FU148" s="193">
        <v>1.0584</v>
      </c>
      <c r="FV148" s="193">
        <v>0.94637000000000004</v>
      </c>
      <c r="FW148" s="193">
        <v>0.96919999999999995</v>
      </c>
      <c r="FX148" s="193">
        <v>1.37609</v>
      </c>
      <c r="FY148" s="193">
        <v>1.03576</v>
      </c>
      <c r="FZ148" s="193">
        <v>1.0724199999999999</v>
      </c>
      <c r="GA148" s="193">
        <v>1.0055799999999999</v>
      </c>
      <c r="GB148" s="193">
        <v>1.2232400000000001</v>
      </c>
      <c r="GC148" s="193">
        <v>1.0955600000000001</v>
      </c>
      <c r="GD148" s="193">
        <v>0.91798999999999997</v>
      </c>
      <c r="GE148" s="193">
        <v>0.92518999999999996</v>
      </c>
      <c r="GF148" s="193">
        <v>1.0634600000000001</v>
      </c>
    </row>
    <row r="149" spans="1:188" s="108" customFormat="1">
      <c r="A149" s="29">
        <v>44929</v>
      </c>
      <c r="B149" s="193">
        <v>1.1565000000000001</v>
      </c>
      <c r="C149" s="193">
        <v>1.3430200000000001</v>
      </c>
      <c r="D149" s="193">
        <v>1.34602</v>
      </c>
      <c r="E149" s="193">
        <v>1.2731699999999999</v>
      </c>
      <c r="F149" s="193">
        <v>1.30629</v>
      </c>
      <c r="G149" s="193">
        <v>1.2051099999999999</v>
      </c>
      <c r="H149" s="193">
        <v>1.2261</v>
      </c>
      <c r="I149" s="193">
        <v>1.14063</v>
      </c>
      <c r="J149" s="193">
        <v>1.14377</v>
      </c>
      <c r="K149" s="193">
        <v>1.23471</v>
      </c>
      <c r="L149" s="193">
        <v>0.87690999999999997</v>
      </c>
      <c r="M149" s="193">
        <v>0.88697999999999999</v>
      </c>
      <c r="N149" s="193">
        <v>0.92579</v>
      </c>
      <c r="O149" s="193">
        <v>0.88573999999999997</v>
      </c>
      <c r="P149" s="193">
        <v>0.92549000000000003</v>
      </c>
      <c r="Q149" s="193">
        <v>0.94218000000000002</v>
      </c>
      <c r="R149" s="193">
        <v>0.95548</v>
      </c>
      <c r="S149" s="193">
        <v>0.94964000000000004</v>
      </c>
      <c r="T149" s="193">
        <v>0.94550999999999996</v>
      </c>
      <c r="U149" s="193">
        <v>0.97489999999999999</v>
      </c>
      <c r="V149" s="193">
        <v>0.96813000000000005</v>
      </c>
      <c r="W149" s="193">
        <v>0.96126999999999996</v>
      </c>
      <c r="X149" s="193">
        <v>0.97940000000000005</v>
      </c>
      <c r="Y149" s="193">
        <v>1.38381</v>
      </c>
      <c r="Z149" s="193">
        <v>1.36171</v>
      </c>
      <c r="AA149" s="193">
        <v>1.3328</v>
      </c>
      <c r="AB149" s="193">
        <v>1.2646200000000001</v>
      </c>
      <c r="AC149" s="193">
        <v>1.21478</v>
      </c>
      <c r="AD149" s="193">
        <v>1.1719299999999999</v>
      </c>
      <c r="AE149" s="193">
        <v>1.1181399999999999</v>
      </c>
      <c r="AF149" s="193">
        <v>1.14347</v>
      </c>
      <c r="AG149" s="193">
        <v>1.30444</v>
      </c>
      <c r="AH149" s="193">
        <v>1.0553999999999999</v>
      </c>
      <c r="AI149" s="193">
        <v>1.17496</v>
      </c>
      <c r="AJ149" s="193">
        <v>1.1590800000000001</v>
      </c>
      <c r="AK149" s="193">
        <v>1.15472</v>
      </c>
      <c r="AL149" s="193">
        <v>1.1415999999999999</v>
      </c>
      <c r="AM149" s="193">
        <v>1.07151</v>
      </c>
      <c r="AN149" s="193">
        <v>1.1250899999999999</v>
      </c>
      <c r="AO149" s="193">
        <v>1.15293</v>
      </c>
      <c r="AP149" s="193">
        <v>1.1374200000000001</v>
      </c>
      <c r="AQ149" s="193">
        <v>1.1266700000000001</v>
      </c>
      <c r="AR149" s="193">
        <v>1.1331500000000001</v>
      </c>
      <c r="AS149" s="193">
        <v>1.1620299999999999</v>
      </c>
      <c r="AT149" s="193">
        <v>1.1293899999999999</v>
      </c>
      <c r="AU149" s="193">
        <v>1.1581300000000001</v>
      </c>
      <c r="AV149" s="193">
        <v>0.87431000000000003</v>
      </c>
      <c r="AW149" s="193">
        <v>0.90076999999999996</v>
      </c>
      <c r="AX149" s="193">
        <v>0.99929000000000001</v>
      </c>
      <c r="AY149" s="193">
        <v>1.00102</v>
      </c>
      <c r="AZ149" s="193">
        <v>0.99726999999999999</v>
      </c>
      <c r="BA149" s="193">
        <v>1.0555000000000001</v>
      </c>
      <c r="BB149" s="193">
        <v>1.0591299999999999</v>
      </c>
      <c r="BC149" s="193">
        <v>1.0550999999999999</v>
      </c>
      <c r="BD149" s="193">
        <v>1.04294</v>
      </c>
      <c r="BE149" s="193">
        <v>1.0273000000000001</v>
      </c>
      <c r="BF149" s="193">
        <v>1.0038</v>
      </c>
      <c r="BG149" s="193">
        <v>0.87383999999999995</v>
      </c>
      <c r="BH149" s="193">
        <v>0.85411999999999999</v>
      </c>
      <c r="BI149" s="193">
        <v>1.12635</v>
      </c>
      <c r="BJ149" s="193">
        <v>1.1604699999999999</v>
      </c>
      <c r="BK149" s="193">
        <v>1.1660299999999999</v>
      </c>
      <c r="BL149" s="193">
        <v>1.16564</v>
      </c>
      <c r="BM149" s="193">
        <v>1.15096</v>
      </c>
      <c r="BN149" s="193">
        <v>0.82948</v>
      </c>
      <c r="BO149" s="193">
        <v>0.96572999999999998</v>
      </c>
      <c r="BP149" s="193">
        <v>0.97130000000000005</v>
      </c>
      <c r="BQ149" s="193">
        <v>0.97008000000000005</v>
      </c>
      <c r="BR149" s="193">
        <v>0.95018000000000002</v>
      </c>
      <c r="BS149" s="193">
        <v>0.96989000000000003</v>
      </c>
      <c r="BT149" s="193">
        <v>0.97926999999999997</v>
      </c>
      <c r="BU149" s="193">
        <v>1.01217</v>
      </c>
      <c r="BV149" s="193">
        <v>1.04813</v>
      </c>
      <c r="BW149" s="193">
        <v>1.0402199999999999</v>
      </c>
      <c r="BX149" s="193">
        <v>1.0435099999999999</v>
      </c>
      <c r="BY149" s="193">
        <v>1.0552999999999999</v>
      </c>
      <c r="BZ149" s="193">
        <v>1.0588299999999999</v>
      </c>
      <c r="CA149" s="193">
        <v>1.04392</v>
      </c>
      <c r="CB149" s="193">
        <v>1.09178</v>
      </c>
      <c r="CC149" s="193">
        <v>1.15866</v>
      </c>
      <c r="CD149" s="193">
        <v>1.27305</v>
      </c>
      <c r="CE149" s="193">
        <v>1.27633</v>
      </c>
      <c r="CF149" s="193">
        <v>1.2703100000000001</v>
      </c>
      <c r="CG149" s="193">
        <v>1.13666</v>
      </c>
      <c r="CH149" s="193">
        <v>1.0083</v>
      </c>
      <c r="CI149" s="193">
        <v>1.05342</v>
      </c>
      <c r="CJ149" s="193">
        <v>1.0321199999999999</v>
      </c>
      <c r="CK149" s="193">
        <v>0.96809999999999996</v>
      </c>
      <c r="CL149" s="193">
        <v>1.14669</v>
      </c>
      <c r="CM149" s="193">
        <v>1.2777400000000001</v>
      </c>
      <c r="CN149" s="193">
        <v>1.2157</v>
      </c>
      <c r="CO149" s="193">
        <v>1.17977</v>
      </c>
      <c r="CP149" s="193">
        <v>1.2513399999999999</v>
      </c>
      <c r="CQ149" s="193">
        <v>1.2768299999999999</v>
      </c>
      <c r="CR149" s="193">
        <v>1.07108</v>
      </c>
      <c r="CS149" s="193">
        <v>1.08941</v>
      </c>
      <c r="CT149" s="193">
        <v>1.0681400000000001</v>
      </c>
      <c r="CU149" s="193">
        <v>0.95118000000000003</v>
      </c>
      <c r="CV149" s="193">
        <v>0.99197999999999997</v>
      </c>
      <c r="CW149" s="193">
        <v>0.91798000000000002</v>
      </c>
      <c r="CX149" s="193">
        <v>0.98504000000000003</v>
      </c>
      <c r="CY149" s="193">
        <v>0.98272999999999999</v>
      </c>
      <c r="CZ149" s="193">
        <v>0.99053999999999998</v>
      </c>
      <c r="DA149" s="193">
        <v>0.99341000000000002</v>
      </c>
      <c r="DB149" s="193">
        <v>1.10938</v>
      </c>
      <c r="DC149" s="193">
        <v>1.1116699999999999</v>
      </c>
      <c r="DD149" s="193">
        <v>1.12141</v>
      </c>
      <c r="DE149" s="193">
        <v>1.16107</v>
      </c>
      <c r="DF149" s="193">
        <v>1.2032400000000001</v>
      </c>
      <c r="DG149" s="193">
        <v>1.2302200000000001</v>
      </c>
      <c r="DH149" s="193">
        <v>1.25732</v>
      </c>
      <c r="DI149" s="193">
        <v>1.26749</v>
      </c>
      <c r="DJ149" s="193">
        <v>1.3350500000000001</v>
      </c>
      <c r="DK149" s="193">
        <v>0.93606</v>
      </c>
      <c r="DL149" s="193">
        <v>0.93371000000000004</v>
      </c>
      <c r="DM149" s="193">
        <v>0.93145</v>
      </c>
      <c r="DN149" s="193">
        <v>0.98648999999999998</v>
      </c>
      <c r="DO149" s="193">
        <v>0.95455999999999996</v>
      </c>
      <c r="DP149" s="193">
        <v>0.94377</v>
      </c>
      <c r="DQ149" s="193">
        <v>0.93855999999999995</v>
      </c>
      <c r="DR149" s="193">
        <v>1.0892599999999999</v>
      </c>
      <c r="DS149" s="193">
        <v>1.1353500000000001</v>
      </c>
      <c r="DT149" s="193">
        <v>1.1637</v>
      </c>
      <c r="DU149" s="193">
        <v>1.2256499999999999</v>
      </c>
      <c r="DV149" s="193">
        <v>1.1952</v>
      </c>
      <c r="DW149" s="193">
        <v>0.92290000000000005</v>
      </c>
      <c r="DX149" s="193">
        <v>0.96940000000000004</v>
      </c>
      <c r="DY149" s="193">
        <v>0.95379000000000003</v>
      </c>
      <c r="DZ149" s="193">
        <v>0.98053000000000001</v>
      </c>
      <c r="EA149" s="193">
        <v>0.99070000000000003</v>
      </c>
      <c r="EB149" s="193">
        <v>0.99607000000000001</v>
      </c>
      <c r="EC149" s="193">
        <v>1.00203</v>
      </c>
      <c r="ED149" s="193">
        <v>0.8649</v>
      </c>
      <c r="EE149" s="193">
        <v>0.85126000000000002</v>
      </c>
      <c r="EF149" s="193">
        <v>0.84528999999999999</v>
      </c>
      <c r="EG149" s="193">
        <v>0.84341999999999995</v>
      </c>
      <c r="EH149" s="193">
        <v>1.35162</v>
      </c>
      <c r="EI149" s="193">
        <v>1.3120400000000001</v>
      </c>
      <c r="EJ149" s="193">
        <v>1.21339</v>
      </c>
      <c r="EK149" s="193">
        <v>1.4766300000000001</v>
      </c>
      <c r="EL149" s="193">
        <v>1.4904299999999999</v>
      </c>
      <c r="EM149" s="193">
        <v>1.3768</v>
      </c>
      <c r="EN149" s="193">
        <v>1.44432</v>
      </c>
      <c r="EO149" s="193">
        <v>1.2950999999999999</v>
      </c>
      <c r="EP149" s="193">
        <v>1.1695899999999999</v>
      </c>
      <c r="EQ149" s="193">
        <v>1.08022</v>
      </c>
      <c r="ER149" s="193">
        <v>1.0934699999999999</v>
      </c>
      <c r="ES149" s="193">
        <v>0.95406000000000002</v>
      </c>
      <c r="ET149" s="193">
        <v>0.91940999999999995</v>
      </c>
      <c r="EU149" s="193">
        <v>0.99938000000000005</v>
      </c>
      <c r="EV149" s="193">
        <v>0.96592</v>
      </c>
      <c r="EW149" s="193">
        <v>0.96103000000000005</v>
      </c>
      <c r="EX149" s="193">
        <v>0.95845000000000002</v>
      </c>
      <c r="EY149" s="193">
        <v>1.04959</v>
      </c>
      <c r="EZ149" s="193">
        <v>1.0563199999999999</v>
      </c>
      <c r="FA149" s="193">
        <v>1.06091</v>
      </c>
      <c r="FB149" s="193">
        <v>1.07104</v>
      </c>
      <c r="FC149" s="193">
        <v>1.06507</v>
      </c>
      <c r="FD149" s="193">
        <v>1.18825</v>
      </c>
      <c r="FE149" s="193">
        <v>1.2439</v>
      </c>
      <c r="FF149" s="193">
        <v>1.2855099999999999</v>
      </c>
      <c r="FG149" s="193">
        <v>1.3367899999999999</v>
      </c>
      <c r="FH149" s="193">
        <v>1.37673</v>
      </c>
      <c r="FI149" s="193">
        <v>1.24959</v>
      </c>
      <c r="FJ149" s="193">
        <v>1.3289800000000001</v>
      </c>
      <c r="FK149" s="193">
        <v>1.3793899999999999</v>
      </c>
      <c r="FL149" s="193">
        <v>1.1188899999999999</v>
      </c>
      <c r="FM149" s="193">
        <v>1.1252800000000001</v>
      </c>
      <c r="FN149" s="193">
        <v>1.01685</v>
      </c>
      <c r="FO149" s="193">
        <v>0.90835999999999995</v>
      </c>
      <c r="FP149" s="193">
        <v>0.98312999999999995</v>
      </c>
      <c r="FQ149" s="193">
        <v>1.0388599999999999</v>
      </c>
      <c r="FR149" s="193">
        <v>1.03559</v>
      </c>
      <c r="FS149" s="193">
        <v>1.1068499999999999</v>
      </c>
      <c r="FT149" s="193">
        <v>1.0969599999999999</v>
      </c>
      <c r="FU149" s="193">
        <v>1.05538</v>
      </c>
      <c r="FV149" s="193">
        <v>0.9456</v>
      </c>
      <c r="FW149" s="193">
        <v>0.96733000000000002</v>
      </c>
      <c r="FX149" s="193">
        <v>1.3814599999999999</v>
      </c>
      <c r="FY149" s="193">
        <v>1.0329900000000001</v>
      </c>
      <c r="FZ149" s="193">
        <v>1.06874</v>
      </c>
      <c r="GA149" s="193">
        <v>1.0057400000000001</v>
      </c>
      <c r="GB149" s="193">
        <v>1.2232099999999999</v>
      </c>
      <c r="GC149" s="193">
        <v>1.0954900000000001</v>
      </c>
      <c r="GD149" s="193">
        <v>0.91791999999999996</v>
      </c>
      <c r="GE149" s="193">
        <v>0.93498000000000003</v>
      </c>
      <c r="GF149" s="193">
        <v>1.0635699999999999</v>
      </c>
    </row>
    <row r="150" spans="1:188" s="108" customFormat="1">
      <c r="A150" s="29">
        <v>44930</v>
      </c>
      <c r="B150" s="193">
        <v>1.15798</v>
      </c>
      <c r="C150" s="193">
        <v>1.3464799999999999</v>
      </c>
      <c r="D150" s="193">
        <v>1.3497300000000001</v>
      </c>
      <c r="E150" s="193">
        <v>1.2757000000000001</v>
      </c>
      <c r="F150" s="193">
        <v>1.30932</v>
      </c>
      <c r="G150" s="193">
        <v>1.2067399999999999</v>
      </c>
      <c r="H150" s="193">
        <v>1.22803</v>
      </c>
      <c r="I150" s="193">
        <v>1.14218</v>
      </c>
      <c r="J150" s="193">
        <v>1.14689</v>
      </c>
      <c r="K150" s="193">
        <v>1.23708</v>
      </c>
      <c r="L150" s="193">
        <v>0.87931999999999999</v>
      </c>
      <c r="M150" s="193">
        <v>0.88954999999999995</v>
      </c>
      <c r="N150" s="193">
        <v>0.92771999999999999</v>
      </c>
      <c r="O150" s="193">
        <v>0.88836000000000004</v>
      </c>
      <c r="P150" s="193">
        <v>0.92747999999999997</v>
      </c>
      <c r="Q150" s="193">
        <v>0.94369999999999998</v>
      </c>
      <c r="R150" s="193">
        <v>0.95745000000000002</v>
      </c>
      <c r="S150" s="193">
        <v>0.95143</v>
      </c>
      <c r="T150" s="193">
        <v>0.94713000000000003</v>
      </c>
      <c r="U150" s="193">
        <v>0.97746999999999995</v>
      </c>
      <c r="V150" s="193">
        <v>0.97045999999999999</v>
      </c>
      <c r="W150" s="193">
        <v>0.96342000000000005</v>
      </c>
      <c r="X150" s="193">
        <v>0.97974000000000006</v>
      </c>
      <c r="Y150" s="193">
        <v>1.38378</v>
      </c>
      <c r="Z150" s="193">
        <v>1.36168</v>
      </c>
      <c r="AA150" s="193">
        <v>1.33277</v>
      </c>
      <c r="AB150" s="193">
        <v>1.26458</v>
      </c>
      <c r="AC150" s="193">
        <v>1.2147399999999999</v>
      </c>
      <c r="AD150" s="193">
        <v>1.1718900000000001</v>
      </c>
      <c r="AE150" s="193">
        <v>1.1181000000000001</v>
      </c>
      <c r="AF150" s="193">
        <v>1.1434500000000001</v>
      </c>
      <c r="AG150" s="193">
        <v>1.30287</v>
      </c>
      <c r="AH150" s="193">
        <v>1.05538</v>
      </c>
      <c r="AI150" s="193">
        <v>1.1750400000000001</v>
      </c>
      <c r="AJ150" s="193">
        <v>1.15916</v>
      </c>
      <c r="AK150" s="193">
        <v>1.1549799999999999</v>
      </c>
      <c r="AL150" s="193">
        <v>1.1418600000000001</v>
      </c>
      <c r="AM150" s="193">
        <v>1.07199</v>
      </c>
      <c r="AN150" s="193">
        <v>1.1251800000000001</v>
      </c>
      <c r="AO150" s="193">
        <v>1.1530199999999999</v>
      </c>
      <c r="AP150" s="193">
        <v>1.1377999999999999</v>
      </c>
      <c r="AQ150" s="193">
        <v>1.1270199999999999</v>
      </c>
      <c r="AR150" s="193">
        <v>1.1332</v>
      </c>
      <c r="AS150" s="193">
        <v>1.1620699999999999</v>
      </c>
      <c r="AT150" s="193">
        <v>1.1294599999999999</v>
      </c>
      <c r="AU150" s="193">
        <v>1.1581999999999999</v>
      </c>
      <c r="AV150" s="193">
        <v>0.87436000000000003</v>
      </c>
      <c r="AW150" s="193">
        <v>0.90105999999999997</v>
      </c>
      <c r="AX150" s="193">
        <v>1.0033799999999999</v>
      </c>
      <c r="AY150" s="193">
        <v>1.0036499999999999</v>
      </c>
      <c r="AZ150" s="193">
        <v>0.99829999999999997</v>
      </c>
      <c r="BA150" s="193">
        <v>1.0555300000000001</v>
      </c>
      <c r="BB150" s="193">
        <v>1.05915</v>
      </c>
      <c r="BC150" s="193">
        <v>1.05514</v>
      </c>
      <c r="BD150" s="193">
        <v>1.04298</v>
      </c>
      <c r="BE150" s="193">
        <v>1.0273399999999999</v>
      </c>
      <c r="BF150" s="193">
        <v>1.0038499999999999</v>
      </c>
      <c r="BG150" s="193">
        <v>0.87529000000000001</v>
      </c>
      <c r="BH150" s="193">
        <v>0.85465000000000002</v>
      </c>
      <c r="BI150" s="193">
        <v>1.12636</v>
      </c>
      <c r="BJ150" s="193">
        <v>1.1605399999999999</v>
      </c>
      <c r="BK150" s="193">
        <v>1.16604</v>
      </c>
      <c r="BL150" s="193">
        <v>1.1655899999999999</v>
      </c>
      <c r="BM150" s="193">
        <v>1.1509100000000001</v>
      </c>
      <c r="BN150" s="193">
        <v>0.82948999999999995</v>
      </c>
      <c r="BO150" s="193">
        <v>0.96479999999999999</v>
      </c>
      <c r="BP150" s="193">
        <v>0.97024999999999995</v>
      </c>
      <c r="BQ150" s="193">
        <v>0.96902999999999995</v>
      </c>
      <c r="BR150" s="193">
        <v>0.95008999999999999</v>
      </c>
      <c r="BS150" s="193">
        <v>0.96987999999999996</v>
      </c>
      <c r="BT150" s="193">
        <v>0.97921999999999998</v>
      </c>
      <c r="BU150" s="193">
        <v>1.0121100000000001</v>
      </c>
      <c r="BV150" s="193">
        <v>1.0480700000000001</v>
      </c>
      <c r="BW150" s="193">
        <v>1.04023</v>
      </c>
      <c r="BX150" s="193">
        <v>1.0437000000000001</v>
      </c>
      <c r="BY150" s="193">
        <v>1.0548900000000001</v>
      </c>
      <c r="BZ150" s="193">
        <v>1.0579099999999999</v>
      </c>
      <c r="CA150" s="193">
        <v>1.04305</v>
      </c>
      <c r="CB150" s="193">
        <v>1.09457</v>
      </c>
      <c r="CC150" s="193">
        <v>1.1611499999999999</v>
      </c>
      <c r="CD150" s="193">
        <v>1.2754399999999999</v>
      </c>
      <c r="CE150" s="193">
        <v>1.27847</v>
      </c>
      <c r="CF150" s="193">
        <v>1.2723500000000001</v>
      </c>
      <c r="CG150" s="193">
        <v>1.1383700000000001</v>
      </c>
      <c r="CH150" s="193">
        <v>1.0108200000000001</v>
      </c>
      <c r="CI150" s="193">
        <v>1.05596</v>
      </c>
      <c r="CJ150" s="193">
        <v>1.0345599999999999</v>
      </c>
      <c r="CK150" s="193">
        <v>0.96992999999999996</v>
      </c>
      <c r="CL150" s="193">
        <v>1.14758</v>
      </c>
      <c r="CM150" s="193">
        <v>1.27729</v>
      </c>
      <c r="CN150" s="193">
        <v>1.21631</v>
      </c>
      <c r="CO150" s="193">
        <v>1.18059</v>
      </c>
      <c r="CP150" s="193">
        <v>1.25153</v>
      </c>
      <c r="CQ150" s="193">
        <v>1.27671</v>
      </c>
      <c r="CR150" s="193">
        <v>1.07189</v>
      </c>
      <c r="CS150" s="193">
        <v>1.0901400000000001</v>
      </c>
      <c r="CT150" s="193">
        <v>1.0677099999999999</v>
      </c>
      <c r="CU150" s="193">
        <v>0.95164000000000004</v>
      </c>
      <c r="CV150" s="193">
        <v>0.99185999999999996</v>
      </c>
      <c r="CW150" s="193">
        <v>0.91757999999999995</v>
      </c>
      <c r="CX150" s="193">
        <v>0.9859</v>
      </c>
      <c r="CY150" s="193">
        <v>0.98524</v>
      </c>
      <c r="CZ150" s="193">
        <v>0.99636000000000002</v>
      </c>
      <c r="DA150" s="193">
        <v>1.0005900000000001</v>
      </c>
      <c r="DB150" s="193">
        <v>1.10948</v>
      </c>
      <c r="DC150" s="193">
        <v>1.1117699999999999</v>
      </c>
      <c r="DD150" s="193">
        <v>1.12151</v>
      </c>
      <c r="DE150" s="193">
        <v>1.16116</v>
      </c>
      <c r="DF150" s="193">
        <v>1.20333</v>
      </c>
      <c r="DG150" s="193">
        <v>1.2302999999999999</v>
      </c>
      <c r="DH150" s="193">
        <v>1.2574000000000001</v>
      </c>
      <c r="DI150" s="193">
        <v>1.2675399999999999</v>
      </c>
      <c r="DJ150" s="193">
        <v>1.33365</v>
      </c>
      <c r="DK150" s="193">
        <v>0.93600000000000005</v>
      </c>
      <c r="DL150" s="193">
        <v>0.93362000000000001</v>
      </c>
      <c r="DM150" s="193">
        <v>0.93135000000000001</v>
      </c>
      <c r="DN150" s="193">
        <v>0.98655000000000004</v>
      </c>
      <c r="DO150" s="193">
        <v>0.95745999999999998</v>
      </c>
      <c r="DP150" s="193">
        <v>0.94613999999999998</v>
      </c>
      <c r="DQ150" s="193">
        <v>0.94059999999999999</v>
      </c>
      <c r="DR150" s="193">
        <v>1.0884100000000001</v>
      </c>
      <c r="DS150" s="193">
        <v>1.13443</v>
      </c>
      <c r="DT150" s="193">
        <v>1.16256</v>
      </c>
      <c r="DU150" s="193">
        <v>1.2245600000000001</v>
      </c>
      <c r="DV150" s="193">
        <v>1.1941999999999999</v>
      </c>
      <c r="DW150" s="193">
        <v>0.92205000000000004</v>
      </c>
      <c r="DX150" s="193">
        <v>0.96855999999999998</v>
      </c>
      <c r="DY150" s="193">
        <v>0.95301999999999998</v>
      </c>
      <c r="DZ150" s="193">
        <v>0.97965000000000002</v>
      </c>
      <c r="EA150" s="193">
        <v>0.98977000000000004</v>
      </c>
      <c r="EB150" s="193">
        <v>0.99512</v>
      </c>
      <c r="EC150" s="193">
        <v>1.0010300000000001</v>
      </c>
      <c r="ED150" s="193">
        <v>0.86495999999999995</v>
      </c>
      <c r="EE150" s="193">
        <v>0.85131000000000001</v>
      </c>
      <c r="EF150" s="193">
        <v>0.84535000000000005</v>
      </c>
      <c r="EG150" s="193">
        <v>0.84348000000000001</v>
      </c>
      <c r="EH150" s="193">
        <v>1.3522799999999999</v>
      </c>
      <c r="EI150" s="193">
        <v>1.3125199999999999</v>
      </c>
      <c r="EJ150" s="193">
        <v>1.2135899999999999</v>
      </c>
      <c r="EK150" s="193">
        <v>1.47786</v>
      </c>
      <c r="EL150" s="193">
        <v>1.49177</v>
      </c>
      <c r="EM150" s="193">
        <v>1.37782</v>
      </c>
      <c r="EN150" s="193">
        <v>1.4454899999999999</v>
      </c>
      <c r="EO150" s="193">
        <v>1.29609</v>
      </c>
      <c r="EP150" s="193">
        <v>1.1705099999999999</v>
      </c>
      <c r="EQ150" s="193">
        <v>1.0808199999999999</v>
      </c>
      <c r="ER150" s="193">
        <v>1.0945100000000001</v>
      </c>
      <c r="ES150" s="193">
        <v>0.95501000000000003</v>
      </c>
      <c r="ET150" s="193">
        <v>0.91981000000000002</v>
      </c>
      <c r="EU150" s="193">
        <v>0.99819000000000002</v>
      </c>
      <c r="EV150" s="193">
        <v>0.96672999999999998</v>
      </c>
      <c r="EW150" s="193">
        <v>0.96179000000000003</v>
      </c>
      <c r="EX150" s="193">
        <v>0.95891999999999999</v>
      </c>
      <c r="EY150" s="193">
        <v>1.0492600000000001</v>
      </c>
      <c r="EZ150" s="193">
        <v>1.0560700000000001</v>
      </c>
      <c r="FA150" s="193">
        <v>1.0605199999999999</v>
      </c>
      <c r="FB150" s="193">
        <v>1.0709</v>
      </c>
      <c r="FC150" s="193">
        <v>1.06501</v>
      </c>
      <c r="FD150" s="193">
        <v>1.18954</v>
      </c>
      <c r="FE150" s="193">
        <v>1.2450300000000001</v>
      </c>
      <c r="FF150" s="193">
        <v>1.2864199999999999</v>
      </c>
      <c r="FG150" s="193">
        <v>1.3374999999999999</v>
      </c>
      <c r="FH150" s="193">
        <v>1.3771899999999999</v>
      </c>
      <c r="FI150" s="193">
        <v>1.25014</v>
      </c>
      <c r="FJ150" s="193">
        <v>1.3295399999999999</v>
      </c>
      <c r="FK150" s="193">
        <v>1.3797600000000001</v>
      </c>
      <c r="FL150" s="193">
        <v>1.1198399999999999</v>
      </c>
      <c r="FM150" s="193">
        <v>1.1262399999999999</v>
      </c>
      <c r="FN150" s="193">
        <v>1.0168699999999999</v>
      </c>
      <c r="FO150" s="193">
        <v>0.90839000000000003</v>
      </c>
      <c r="FP150" s="193">
        <v>0.98609999999999998</v>
      </c>
      <c r="FQ150" s="193">
        <v>1.0388500000000001</v>
      </c>
      <c r="FR150" s="193">
        <v>1.0355799999999999</v>
      </c>
      <c r="FS150" s="193">
        <v>1.10684</v>
      </c>
      <c r="FT150" s="193">
        <v>1.09693</v>
      </c>
      <c r="FU150" s="193">
        <v>1.0553600000000001</v>
      </c>
      <c r="FV150" s="193">
        <v>0.94689999999999996</v>
      </c>
      <c r="FW150" s="193">
        <v>0.96935000000000004</v>
      </c>
      <c r="FX150" s="193">
        <v>1.3803099999999999</v>
      </c>
      <c r="FY150" s="193">
        <v>1.0329999999999999</v>
      </c>
      <c r="FZ150" s="193">
        <v>1.0687599999999999</v>
      </c>
      <c r="GA150" s="193">
        <v>1.0047900000000001</v>
      </c>
      <c r="GB150" s="193">
        <v>1.2239500000000001</v>
      </c>
      <c r="GC150" s="193">
        <v>1.09613</v>
      </c>
      <c r="GD150" s="193">
        <v>0.91888000000000003</v>
      </c>
      <c r="GE150" s="193">
        <v>0.93445999999999996</v>
      </c>
      <c r="GF150" s="193">
        <v>1.0638000000000001</v>
      </c>
    </row>
    <row r="151" spans="1:188" s="108" customFormat="1">
      <c r="A151" s="29">
        <v>44931</v>
      </c>
      <c r="B151" s="193">
        <v>1.16083</v>
      </c>
      <c r="C151" s="193">
        <v>1.3487899999999999</v>
      </c>
      <c r="D151" s="193">
        <v>1.3519600000000001</v>
      </c>
      <c r="E151" s="193">
        <v>1.2783</v>
      </c>
      <c r="F151" s="193">
        <v>1.3117799999999999</v>
      </c>
      <c r="G151" s="193">
        <v>1.20964</v>
      </c>
      <c r="H151" s="193">
        <v>1.2308300000000001</v>
      </c>
      <c r="I151" s="193">
        <v>1.1449199999999999</v>
      </c>
      <c r="J151" s="193">
        <v>1.14882</v>
      </c>
      <c r="K151" s="193">
        <v>1.23969</v>
      </c>
      <c r="L151" s="193">
        <v>0.88078999999999996</v>
      </c>
      <c r="M151" s="193">
        <v>0.89109000000000005</v>
      </c>
      <c r="N151" s="193">
        <v>0.92969999999999997</v>
      </c>
      <c r="O151" s="193">
        <v>0.88990999999999998</v>
      </c>
      <c r="P151" s="193">
        <v>0.92947000000000002</v>
      </c>
      <c r="Q151" s="193">
        <v>0.94311</v>
      </c>
      <c r="R151" s="193">
        <v>0.95765999999999996</v>
      </c>
      <c r="S151" s="193">
        <v>0.95132000000000005</v>
      </c>
      <c r="T151" s="193">
        <v>0.94674000000000003</v>
      </c>
      <c r="U151" s="193">
        <v>0.97860000000000003</v>
      </c>
      <c r="V151" s="193">
        <v>0.97124999999999995</v>
      </c>
      <c r="W151" s="193">
        <v>0.96392</v>
      </c>
      <c r="X151" s="193">
        <v>0.98116999999999999</v>
      </c>
      <c r="Y151" s="193">
        <v>1.38497</v>
      </c>
      <c r="Z151" s="193">
        <v>1.3629100000000001</v>
      </c>
      <c r="AA151" s="193">
        <v>1.33409</v>
      </c>
      <c r="AB151" s="193">
        <v>1.2663899999999999</v>
      </c>
      <c r="AC151" s="193">
        <v>1.2173400000000001</v>
      </c>
      <c r="AD151" s="193">
        <v>1.1747799999999999</v>
      </c>
      <c r="AE151" s="193">
        <v>1.12097</v>
      </c>
      <c r="AF151" s="193">
        <v>1.14436</v>
      </c>
      <c r="AG151" s="193">
        <v>1.30467</v>
      </c>
      <c r="AH151" s="193">
        <v>1.0562</v>
      </c>
      <c r="AI151" s="193">
        <v>1.17584</v>
      </c>
      <c r="AJ151" s="193">
        <v>1.15994</v>
      </c>
      <c r="AK151" s="193">
        <v>1.1561699999999999</v>
      </c>
      <c r="AL151" s="193">
        <v>1.1430100000000001</v>
      </c>
      <c r="AM151" s="193">
        <v>1.0736699999999999</v>
      </c>
      <c r="AN151" s="193">
        <v>1.12615</v>
      </c>
      <c r="AO151" s="193">
        <v>1.1539900000000001</v>
      </c>
      <c r="AP151" s="193">
        <v>1.13927</v>
      </c>
      <c r="AQ151" s="193">
        <v>1.12845</v>
      </c>
      <c r="AR151" s="193">
        <v>1.13395</v>
      </c>
      <c r="AS151" s="193">
        <v>1.16283</v>
      </c>
      <c r="AT151" s="193">
        <v>1.13029</v>
      </c>
      <c r="AU151" s="193">
        <v>1.15903</v>
      </c>
      <c r="AV151" s="193">
        <v>0.87497000000000003</v>
      </c>
      <c r="AW151" s="193">
        <v>0.90222999999999998</v>
      </c>
      <c r="AX151" s="193">
        <v>1.00661</v>
      </c>
      <c r="AY151" s="193">
        <v>1.0062199999999999</v>
      </c>
      <c r="AZ151" s="193">
        <v>1.00023</v>
      </c>
      <c r="BA151" s="193">
        <v>1.05741</v>
      </c>
      <c r="BB151" s="193">
        <v>1.0609999999999999</v>
      </c>
      <c r="BC151" s="193">
        <v>1.0570299999999999</v>
      </c>
      <c r="BD151" s="193">
        <v>1.0450699999999999</v>
      </c>
      <c r="BE151" s="193">
        <v>1.0298</v>
      </c>
      <c r="BF151" s="193">
        <v>1.0067299999999999</v>
      </c>
      <c r="BG151" s="193">
        <v>0.87744</v>
      </c>
      <c r="BH151" s="193">
        <v>0.85694000000000004</v>
      </c>
      <c r="BI151" s="193">
        <v>1.1277900000000001</v>
      </c>
      <c r="BJ151" s="193">
        <v>1.16143</v>
      </c>
      <c r="BK151" s="193">
        <v>1.16656</v>
      </c>
      <c r="BL151" s="193">
        <v>1.1658500000000001</v>
      </c>
      <c r="BM151" s="193">
        <v>1.15123</v>
      </c>
      <c r="BN151" s="193">
        <v>0.82979000000000003</v>
      </c>
      <c r="BO151" s="193">
        <v>0.96618000000000004</v>
      </c>
      <c r="BP151" s="193">
        <v>0.97113000000000005</v>
      </c>
      <c r="BQ151" s="193">
        <v>0.97006000000000003</v>
      </c>
      <c r="BR151" s="193">
        <v>0.95398000000000005</v>
      </c>
      <c r="BS151" s="193">
        <v>0.97218000000000004</v>
      </c>
      <c r="BT151" s="193">
        <v>0.9819</v>
      </c>
      <c r="BU151" s="193">
        <v>1.0147600000000001</v>
      </c>
      <c r="BV151" s="193">
        <v>1.0507</v>
      </c>
      <c r="BW151" s="193">
        <v>1.0420700000000001</v>
      </c>
      <c r="BX151" s="193">
        <v>1.04098</v>
      </c>
      <c r="BY151" s="193">
        <v>1.0516399999999999</v>
      </c>
      <c r="BZ151" s="193">
        <v>1.05467</v>
      </c>
      <c r="CA151" s="193">
        <v>1.04013</v>
      </c>
      <c r="CB151" s="193">
        <v>1.0986100000000001</v>
      </c>
      <c r="CC151" s="193">
        <v>1.16486</v>
      </c>
      <c r="CD151" s="193">
        <v>1.2788200000000001</v>
      </c>
      <c r="CE151" s="193">
        <v>1.28139</v>
      </c>
      <c r="CF151" s="193">
        <v>1.2748600000000001</v>
      </c>
      <c r="CG151" s="193">
        <v>1.14042</v>
      </c>
      <c r="CH151" s="193">
        <v>1.0128699999999999</v>
      </c>
      <c r="CI151" s="193">
        <v>1.0572999999999999</v>
      </c>
      <c r="CJ151" s="193">
        <v>1.03627</v>
      </c>
      <c r="CK151" s="193">
        <v>0.97104000000000001</v>
      </c>
      <c r="CL151" s="193">
        <v>1.15249</v>
      </c>
      <c r="CM151" s="193">
        <v>1.2835399999999999</v>
      </c>
      <c r="CN151" s="193">
        <v>1.22224</v>
      </c>
      <c r="CO151" s="193">
        <v>1.18625</v>
      </c>
      <c r="CP151" s="193">
        <v>1.2578100000000001</v>
      </c>
      <c r="CQ151" s="193">
        <v>1.2828900000000001</v>
      </c>
      <c r="CR151" s="193">
        <v>1.07646</v>
      </c>
      <c r="CS151" s="193">
        <v>1.0953599999999999</v>
      </c>
      <c r="CT151" s="193">
        <v>1.0729</v>
      </c>
      <c r="CU151" s="193">
        <v>0.95626</v>
      </c>
      <c r="CV151" s="193">
        <v>0.99661999999999995</v>
      </c>
      <c r="CW151" s="193">
        <v>0.92201</v>
      </c>
      <c r="CX151" s="193">
        <v>0.98799999999999999</v>
      </c>
      <c r="CY151" s="193">
        <v>0.98794999999999999</v>
      </c>
      <c r="CZ151" s="193">
        <v>0.99992000000000003</v>
      </c>
      <c r="DA151" s="193">
        <v>1.00447</v>
      </c>
      <c r="DB151" s="193">
        <v>1.1114999999999999</v>
      </c>
      <c r="DC151" s="193">
        <v>1.11358</v>
      </c>
      <c r="DD151" s="193">
        <v>1.1233500000000001</v>
      </c>
      <c r="DE151" s="193">
        <v>1.16307</v>
      </c>
      <c r="DF151" s="193">
        <v>1.20513</v>
      </c>
      <c r="DG151" s="193">
        <v>1.2321200000000001</v>
      </c>
      <c r="DH151" s="193">
        <v>1.25925</v>
      </c>
      <c r="DI151" s="193">
        <v>1.2693000000000001</v>
      </c>
      <c r="DJ151" s="193">
        <v>1.33606</v>
      </c>
      <c r="DK151" s="193">
        <v>0.93608000000000002</v>
      </c>
      <c r="DL151" s="193">
        <v>0.93379000000000001</v>
      </c>
      <c r="DM151" s="193">
        <v>0.93154999999999999</v>
      </c>
      <c r="DN151" s="193">
        <v>0.98633999999999999</v>
      </c>
      <c r="DO151" s="193">
        <v>0.95796000000000003</v>
      </c>
      <c r="DP151" s="193">
        <v>0.94611999999999996</v>
      </c>
      <c r="DQ151" s="193">
        <v>0.94028999999999996</v>
      </c>
      <c r="DR151" s="193">
        <v>1.08954</v>
      </c>
      <c r="DS151" s="193">
        <v>1.13527</v>
      </c>
      <c r="DT151" s="193">
        <v>1.1633</v>
      </c>
      <c r="DU151" s="193">
        <v>1.2253499999999999</v>
      </c>
      <c r="DV151" s="193">
        <v>1.19495</v>
      </c>
      <c r="DW151" s="193">
        <v>0.92283999999999999</v>
      </c>
      <c r="DX151" s="193">
        <v>0.9708</v>
      </c>
      <c r="DY151" s="193">
        <v>0.95535000000000003</v>
      </c>
      <c r="DZ151" s="193">
        <v>0.98180000000000001</v>
      </c>
      <c r="EA151" s="193">
        <v>0.99185000000000001</v>
      </c>
      <c r="EB151" s="193">
        <v>0.99712999999999996</v>
      </c>
      <c r="EC151" s="193">
        <v>1.00301</v>
      </c>
      <c r="ED151" s="193">
        <v>0.86607999999999996</v>
      </c>
      <c r="EE151" s="193">
        <v>0.85209999999999997</v>
      </c>
      <c r="EF151" s="193">
        <v>0.84580999999999995</v>
      </c>
      <c r="EG151" s="193">
        <v>0.84375999999999995</v>
      </c>
      <c r="EH151" s="193">
        <v>1.3543799999999999</v>
      </c>
      <c r="EI151" s="193">
        <v>1.3148500000000001</v>
      </c>
      <c r="EJ151" s="193">
        <v>1.21614</v>
      </c>
      <c r="EK151" s="193">
        <v>1.47864</v>
      </c>
      <c r="EL151" s="193">
        <v>1.49237</v>
      </c>
      <c r="EM151" s="193">
        <v>1.37921</v>
      </c>
      <c r="EN151" s="193">
        <v>1.44642</v>
      </c>
      <c r="EO151" s="193">
        <v>1.29765</v>
      </c>
      <c r="EP151" s="193">
        <v>1.1718999999999999</v>
      </c>
      <c r="EQ151" s="193">
        <v>1.08239</v>
      </c>
      <c r="ER151" s="193">
        <v>1.0945400000000001</v>
      </c>
      <c r="ES151" s="193">
        <v>0.95747000000000004</v>
      </c>
      <c r="ET151" s="193">
        <v>0.92286999999999997</v>
      </c>
      <c r="EU151" s="193">
        <v>0.99934999999999996</v>
      </c>
      <c r="EV151" s="193">
        <v>0.96958999999999995</v>
      </c>
      <c r="EW151" s="193">
        <v>0.96418999999999999</v>
      </c>
      <c r="EX151" s="193">
        <v>0.96099000000000001</v>
      </c>
      <c r="EY151" s="193">
        <v>1.0547299999999999</v>
      </c>
      <c r="EZ151" s="193">
        <v>1.0613999999999999</v>
      </c>
      <c r="FA151" s="193">
        <v>1.0660000000000001</v>
      </c>
      <c r="FB151" s="193">
        <v>1.07592</v>
      </c>
      <c r="FC151" s="193">
        <v>1.06952</v>
      </c>
      <c r="FD151" s="193">
        <v>1.1926000000000001</v>
      </c>
      <c r="FE151" s="193">
        <v>1.2479</v>
      </c>
      <c r="FF151" s="193">
        <v>1.28901</v>
      </c>
      <c r="FG151" s="193">
        <v>1.3398099999999999</v>
      </c>
      <c r="FH151" s="193">
        <v>1.3791899999999999</v>
      </c>
      <c r="FI151" s="193">
        <v>1.2522</v>
      </c>
      <c r="FJ151" s="193">
        <v>1.33175</v>
      </c>
      <c r="FK151" s="193">
        <v>1.3824399999999999</v>
      </c>
      <c r="FL151" s="193">
        <v>1.12395</v>
      </c>
      <c r="FM151" s="193">
        <v>1.13039</v>
      </c>
      <c r="FN151" s="193">
        <v>1.02156</v>
      </c>
      <c r="FO151" s="193">
        <v>0.91259000000000001</v>
      </c>
      <c r="FP151" s="193">
        <v>0.98770000000000002</v>
      </c>
      <c r="FQ151" s="193">
        <v>1.04226</v>
      </c>
      <c r="FR151" s="193">
        <v>1.03901</v>
      </c>
      <c r="FS151" s="193">
        <v>1.1088899999999999</v>
      </c>
      <c r="FT151" s="193">
        <v>1.0979399999999999</v>
      </c>
      <c r="FU151" s="193">
        <v>1.0563</v>
      </c>
      <c r="FV151" s="193">
        <v>0.94986000000000004</v>
      </c>
      <c r="FW151" s="193">
        <v>0.97219999999999995</v>
      </c>
      <c r="FX151" s="193">
        <v>1.38063</v>
      </c>
      <c r="FY151" s="193">
        <v>1.0371300000000001</v>
      </c>
      <c r="FZ151" s="193">
        <v>1.0727599999999999</v>
      </c>
      <c r="GA151" s="193">
        <v>1.0051099999999999</v>
      </c>
      <c r="GB151" s="193">
        <v>1.2257100000000001</v>
      </c>
      <c r="GC151" s="193">
        <v>1.0976699999999999</v>
      </c>
      <c r="GD151" s="193">
        <v>0.92071000000000003</v>
      </c>
      <c r="GE151" s="193">
        <v>0.93606999999999996</v>
      </c>
      <c r="GF151" s="193">
        <v>1.0683199999999999</v>
      </c>
    </row>
    <row r="152" spans="1:188" s="108" customFormat="1">
      <c r="A152" s="29">
        <v>44932</v>
      </c>
      <c r="B152" s="193">
        <v>1.16292</v>
      </c>
      <c r="C152" s="193">
        <v>1.35303</v>
      </c>
      <c r="D152" s="193">
        <v>1.35629</v>
      </c>
      <c r="E152" s="193">
        <v>1.28169</v>
      </c>
      <c r="F152" s="193">
        <v>1.3156699999999999</v>
      </c>
      <c r="G152" s="193">
        <v>1.21187</v>
      </c>
      <c r="H152" s="193">
        <v>1.2335100000000001</v>
      </c>
      <c r="I152" s="193">
        <v>1.1470400000000001</v>
      </c>
      <c r="J152" s="193">
        <v>1.1524300000000001</v>
      </c>
      <c r="K152" s="193">
        <v>1.2424200000000001</v>
      </c>
      <c r="L152" s="193">
        <v>0.88356999999999997</v>
      </c>
      <c r="M152" s="193">
        <v>0.89388999999999996</v>
      </c>
      <c r="N152" s="193">
        <v>0.93174999999999997</v>
      </c>
      <c r="O152" s="193">
        <v>0.89276</v>
      </c>
      <c r="P152" s="193">
        <v>0.93157000000000001</v>
      </c>
      <c r="Q152" s="193">
        <v>0.94877</v>
      </c>
      <c r="R152" s="193">
        <v>0.96264000000000005</v>
      </c>
      <c r="S152" s="193">
        <v>0.95655000000000001</v>
      </c>
      <c r="T152" s="193">
        <v>0.95223000000000002</v>
      </c>
      <c r="U152" s="193">
        <v>0.98275000000000001</v>
      </c>
      <c r="V152" s="193">
        <v>0.97572000000000003</v>
      </c>
      <c r="W152" s="193">
        <v>0.96862999999999999</v>
      </c>
      <c r="X152" s="193">
        <v>0.98768</v>
      </c>
      <c r="Y152" s="193">
        <v>1.3957999999999999</v>
      </c>
      <c r="Z152" s="193">
        <v>1.3733299999999999</v>
      </c>
      <c r="AA152" s="193">
        <v>1.34412</v>
      </c>
      <c r="AB152" s="193">
        <v>1.2749600000000001</v>
      </c>
      <c r="AC152" s="193">
        <v>1.2244200000000001</v>
      </c>
      <c r="AD152" s="193">
        <v>1.18106</v>
      </c>
      <c r="AE152" s="193">
        <v>1.1269199999999999</v>
      </c>
      <c r="AF152" s="193">
        <v>1.15333</v>
      </c>
      <c r="AG152" s="193">
        <v>1.3134300000000001</v>
      </c>
      <c r="AH152" s="193">
        <v>1.06464</v>
      </c>
      <c r="AI152" s="193">
        <v>1.1843399999999999</v>
      </c>
      <c r="AJ152" s="193">
        <v>1.16812</v>
      </c>
      <c r="AK152" s="193">
        <v>1.16337</v>
      </c>
      <c r="AL152" s="193">
        <v>1.1499299999999999</v>
      </c>
      <c r="AM152" s="193">
        <v>1.0786</v>
      </c>
      <c r="AN152" s="193">
        <v>1.13307</v>
      </c>
      <c r="AO152" s="193">
        <v>1.16089</v>
      </c>
      <c r="AP152" s="193">
        <v>1.1452599999999999</v>
      </c>
      <c r="AQ152" s="193">
        <v>1.1342099999999999</v>
      </c>
      <c r="AR152" s="193">
        <v>1.14222</v>
      </c>
      <c r="AS152" s="193">
        <v>1.1711199999999999</v>
      </c>
      <c r="AT152" s="193">
        <v>1.1384000000000001</v>
      </c>
      <c r="AU152" s="193">
        <v>1.1671400000000001</v>
      </c>
      <c r="AV152" s="193">
        <v>0.88136000000000003</v>
      </c>
      <c r="AW152" s="193">
        <v>0.90698000000000001</v>
      </c>
      <c r="AX152" s="193">
        <v>1.01274</v>
      </c>
      <c r="AY152" s="193">
        <v>1.01329</v>
      </c>
      <c r="AZ152" s="193">
        <v>1.0076000000000001</v>
      </c>
      <c r="BA152" s="193">
        <v>1.06674</v>
      </c>
      <c r="BB152" s="193">
        <v>1.0697399999999999</v>
      </c>
      <c r="BC152" s="193">
        <v>1.0650900000000001</v>
      </c>
      <c r="BD152" s="193">
        <v>1.0523400000000001</v>
      </c>
      <c r="BE152" s="193">
        <v>1.0363100000000001</v>
      </c>
      <c r="BF152" s="193">
        <v>1.01234</v>
      </c>
      <c r="BG152" s="193">
        <v>0.88280000000000003</v>
      </c>
      <c r="BH152" s="193">
        <v>0.86377999999999999</v>
      </c>
      <c r="BI152" s="193">
        <v>1.1349199999999999</v>
      </c>
      <c r="BJ152" s="193">
        <v>1.16994</v>
      </c>
      <c r="BK152" s="193">
        <v>1.1759500000000001</v>
      </c>
      <c r="BL152" s="193">
        <v>1.17588</v>
      </c>
      <c r="BM152" s="193">
        <v>1.16161</v>
      </c>
      <c r="BN152" s="193">
        <v>0.83736999999999995</v>
      </c>
      <c r="BO152" s="193">
        <v>0.97209999999999996</v>
      </c>
      <c r="BP152" s="193">
        <v>0.97828000000000004</v>
      </c>
      <c r="BQ152" s="193">
        <v>0.97775000000000001</v>
      </c>
      <c r="BR152" s="193">
        <v>0.95901999999999998</v>
      </c>
      <c r="BS152" s="193">
        <v>0.97828000000000004</v>
      </c>
      <c r="BT152" s="193">
        <v>0.98899999999999999</v>
      </c>
      <c r="BU152" s="193">
        <v>1.0222</v>
      </c>
      <c r="BV152" s="193">
        <v>1.0588</v>
      </c>
      <c r="BW152" s="193">
        <v>1.0505800000000001</v>
      </c>
      <c r="BX152" s="193">
        <v>1.0435099999999999</v>
      </c>
      <c r="BY152" s="193">
        <v>1.0543</v>
      </c>
      <c r="BZ152" s="193">
        <v>1.05731</v>
      </c>
      <c r="CA152" s="193">
        <v>1.04253</v>
      </c>
      <c r="CB152" s="193">
        <v>1.1056600000000001</v>
      </c>
      <c r="CC152" s="193">
        <v>1.17353</v>
      </c>
      <c r="CD152" s="193">
        <v>1.2892699999999999</v>
      </c>
      <c r="CE152" s="193">
        <v>1.2926599999999999</v>
      </c>
      <c r="CF152" s="193">
        <v>1.28668</v>
      </c>
      <c r="CG152" s="193">
        <v>1.15134</v>
      </c>
      <c r="CH152" s="193">
        <v>1.0230999999999999</v>
      </c>
      <c r="CI152" s="193">
        <v>1.0689900000000001</v>
      </c>
      <c r="CJ152" s="193">
        <v>1.0473300000000001</v>
      </c>
      <c r="CK152" s="193">
        <v>0.98043000000000002</v>
      </c>
      <c r="CL152" s="193">
        <v>1.1567700000000001</v>
      </c>
      <c r="CM152" s="193">
        <v>1.2919099999999999</v>
      </c>
      <c r="CN152" s="193">
        <v>1.22862</v>
      </c>
      <c r="CO152" s="193">
        <v>1.19167</v>
      </c>
      <c r="CP152" s="193">
        <v>1.2650699999999999</v>
      </c>
      <c r="CQ152" s="193">
        <v>1.29071</v>
      </c>
      <c r="CR152" s="193">
        <v>1.08046</v>
      </c>
      <c r="CS152" s="193">
        <v>1.1003700000000001</v>
      </c>
      <c r="CT152" s="193">
        <v>1.07988</v>
      </c>
      <c r="CU152" s="193">
        <v>0.96121999999999996</v>
      </c>
      <c r="CV152" s="193">
        <v>1.0026600000000001</v>
      </c>
      <c r="CW152" s="193">
        <v>0.92796999999999996</v>
      </c>
      <c r="CX152" s="193">
        <v>0.99775999999999998</v>
      </c>
      <c r="CY152" s="193">
        <v>0.99594000000000005</v>
      </c>
      <c r="CZ152" s="193">
        <v>1.00604</v>
      </c>
      <c r="DA152" s="193">
        <v>1.0099499999999999</v>
      </c>
      <c r="DB152" s="193">
        <v>1.11758</v>
      </c>
      <c r="DC152" s="193">
        <v>1.1205499999999999</v>
      </c>
      <c r="DD152" s="193">
        <v>1.1308400000000001</v>
      </c>
      <c r="DE152" s="193">
        <v>1.1713</v>
      </c>
      <c r="DF152" s="193">
        <v>1.2144999999999999</v>
      </c>
      <c r="DG152" s="193">
        <v>1.2422500000000001</v>
      </c>
      <c r="DH152" s="193">
        <v>1.26959</v>
      </c>
      <c r="DI152" s="193">
        <v>1.2798099999999999</v>
      </c>
      <c r="DJ152" s="193">
        <v>1.34572</v>
      </c>
      <c r="DK152" s="193">
        <v>0.94064999999999999</v>
      </c>
      <c r="DL152" s="193">
        <v>0.93876999999999999</v>
      </c>
      <c r="DM152" s="193">
        <v>0.93662000000000001</v>
      </c>
      <c r="DN152" s="193">
        <v>0.98984000000000005</v>
      </c>
      <c r="DO152" s="193">
        <v>0.96087</v>
      </c>
      <c r="DP152" s="193">
        <v>0.94908000000000003</v>
      </c>
      <c r="DQ152" s="193">
        <v>0.94325999999999999</v>
      </c>
      <c r="DR152" s="193">
        <v>1.09568</v>
      </c>
      <c r="DS152" s="193">
        <v>1.14191</v>
      </c>
      <c r="DT152" s="193">
        <v>1.1700600000000001</v>
      </c>
      <c r="DU152" s="193">
        <v>1.23265</v>
      </c>
      <c r="DV152" s="193">
        <v>1.20207</v>
      </c>
      <c r="DW152" s="193">
        <v>0.92879</v>
      </c>
      <c r="DX152" s="193">
        <v>0.97907999999999995</v>
      </c>
      <c r="DY152" s="193">
        <v>0.96299999999999997</v>
      </c>
      <c r="DZ152" s="193">
        <v>0.99056</v>
      </c>
      <c r="EA152" s="193">
        <v>1.0010399999999999</v>
      </c>
      <c r="EB152" s="193">
        <v>1.0065500000000001</v>
      </c>
      <c r="EC152" s="193">
        <v>1.0127299999999999</v>
      </c>
      <c r="ED152" s="193">
        <v>0.872</v>
      </c>
      <c r="EE152" s="193">
        <v>0.85892000000000002</v>
      </c>
      <c r="EF152" s="193">
        <v>0.85372000000000003</v>
      </c>
      <c r="EG152" s="193">
        <v>0.85223000000000004</v>
      </c>
      <c r="EH152" s="193">
        <v>1.36547</v>
      </c>
      <c r="EI152" s="193">
        <v>1.3244100000000001</v>
      </c>
      <c r="EJ152" s="193">
        <v>1.2228300000000001</v>
      </c>
      <c r="EK152" s="193">
        <v>1.4892000000000001</v>
      </c>
      <c r="EL152" s="193">
        <v>1.50318</v>
      </c>
      <c r="EM152" s="193">
        <v>1.3861300000000001</v>
      </c>
      <c r="EN152" s="193">
        <v>1.4557199999999999</v>
      </c>
      <c r="EO152" s="193">
        <v>1.30298</v>
      </c>
      <c r="EP152" s="193">
        <v>1.1767799999999999</v>
      </c>
      <c r="EQ152" s="193">
        <v>1.09155</v>
      </c>
      <c r="ER152" s="193">
        <v>1.10301</v>
      </c>
      <c r="ES152" s="193">
        <v>0.96011000000000002</v>
      </c>
      <c r="ET152" s="193">
        <v>0.92688000000000004</v>
      </c>
      <c r="EU152" s="193">
        <v>1.0046200000000001</v>
      </c>
      <c r="EV152" s="193">
        <v>0.97560999999999998</v>
      </c>
      <c r="EW152" s="193">
        <v>0.97145999999999999</v>
      </c>
      <c r="EX152" s="193">
        <v>0.96889999999999998</v>
      </c>
      <c r="EY152" s="193">
        <v>1.0632699999999999</v>
      </c>
      <c r="EZ152" s="193">
        <v>1.0694699999999999</v>
      </c>
      <c r="FA152" s="193">
        <v>1.07447</v>
      </c>
      <c r="FB152" s="193">
        <v>1.0833699999999999</v>
      </c>
      <c r="FC152" s="193">
        <v>1.07677</v>
      </c>
      <c r="FD152" s="193">
        <v>1.1984999999999999</v>
      </c>
      <c r="FE152" s="193">
        <v>1.2545599999999999</v>
      </c>
      <c r="FF152" s="193">
        <v>1.2964599999999999</v>
      </c>
      <c r="FG152" s="193">
        <v>1.3480300000000001</v>
      </c>
      <c r="FH152" s="193">
        <v>1.38826</v>
      </c>
      <c r="FI152" s="193">
        <v>1.26196</v>
      </c>
      <c r="FJ152" s="193">
        <v>1.3421000000000001</v>
      </c>
      <c r="FK152" s="193">
        <v>1.3913899999999999</v>
      </c>
      <c r="FL152" s="193">
        <v>1.12649</v>
      </c>
      <c r="FM152" s="193">
        <v>1.1329499999999999</v>
      </c>
      <c r="FN152" s="193">
        <v>1.0230600000000001</v>
      </c>
      <c r="FO152" s="193">
        <v>0.91395000000000004</v>
      </c>
      <c r="FP152" s="193">
        <v>0.99139999999999995</v>
      </c>
      <c r="FQ152" s="193">
        <v>1.0464500000000001</v>
      </c>
      <c r="FR152" s="193">
        <v>1.0431999999999999</v>
      </c>
      <c r="FS152" s="193">
        <v>1.1143099999999999</v>
      </c>
      <c r="FT152" s="193">
        <v>1.1046800000000001</v>
      </c>
      <c r="FU152" s="193">
        <v>1.0626</v>
      </c>
      <c r="FV152" s="193">
        <v>0.95555999999999996</v>
      </c>
      <c r="FW152" s="193">
        <v>0.97572999999999999</v>
      </c>
      <c r="FX152" s="193">
        <v>1.3811800000000001</v>
      </c>
      <c r="FY152" s="193">
        <v>1.04247</v>
      </c>
      <c r="FZ152" s="193">
        <v>1.0797399999999999</v>
      </c>
      <c r="GA152" s="193">
        <v>1.00465</v>
      </c>
      <c r="GB152" s="193">
        <v>1.2299199999999999</v>
      </c>
      <c r="GC152" s="193">
        <v>1.10141</v>
      </c>
      <c r="GD152" s="193">
        <v>0.92493000000000003</v>
      </c>
      <c r="GE152" s="193">
        <v>0.94032000000000004</v>
      </c>
      <c r="GF152" s="193">
        <v>1.07264</v>
      </c>
    </row>
    <row r="153" spans="1:188" s="108" customFormat="1">
      <c r="A153" s="29">
        <v>44935</v>
      </c>
      <c r="B153" s="193">
        <v>1.1591899999999999</v>
      </c>
      <c r="C153" s="193">
        <v>1.3454999999999999</v>
      </c>
      <c r="D153" s="193">
        <v>1.3483700000000001</v>
      </c>
      <c r="E153" s="193">
        <v>1.2761199999999999</v>
      </c>
      <c r="F153" s="193">
        <v>1.3090999999999999</v>
      </c>
      <c r="G153" s="193">
        <v>1.20777</v>
      </c>
      <c r="H153" s="193">
        <v>1.22899</v>
      </c>
      <c r="I153" s="193">
        <v>1.1431500000000001</v>
      </c>
      <c r="J153" s="193">
        <v>1.1456999999999999</v>
      </c>
      <c r="K153" s="193">
        <v>1.2342900000000001</v>
      </c>
      <c r="L153" s="193">
        <v>0.87839999999999996</v>
      </c>
      <c r="M153" s="193">
        <v>0.88876999999999995</v>
      </c>
      <c r="N153" s="193">
        <v>0.92583000000000004</v>
      </c>
      <c r="O153" s="193">
        <v>0.88763000000000003</v>
      </c>
      <c r="P153" s="193">
        <v>0.92562</v>
      </c>
      <c r="Q153" s="193">
        <v>0.94045999999999996</v>
      </c>
      <c r="R153" s="193">
        <v>0.95564000000000004</v>
      </c>
      <c r="S153" s="193">
        <v>0.94904999999999995</v>
      </c>
      <c r="T153" s="193">
        <v>0.94425000000000003</v>
      </c>
      <c r="U153" s="193">
        <v>0.97779000000000005</v>
      </c>
      <c r="V153" s="193">
        <v>0.96997</v>
      </c>
      <c r="W153" s="193">
        <v>0.96223999999999998</v>
      </c>
      <c r="X153" s="193">
        <v>0.98192999999999997</v>
      </c>
      <c r="Y153" s="193">
        <v>1.3894500000000001</v>
      </c>
      <c r="Z153" s="193">
        <v>1.3672599999999999</v>
      </c>
      <c r="AA153" s="193">
        <v>1.3383100000000001</v>
      </c>
      <c r="AB153" s="193">
        <v>1.2700199999999999</v>
      </c>
      <c r="AC153" s="193">
        <v>1.22038</v>
      </c>
      <c r="AD153" s="193">
        <v>1.1775199999999999</v>
      </c>
      <c r="AE153" s="193">
        <v>1.12361</v>
      </c>
      <c r="AF153" s="193">
        <v>1.14798</v>
      </c>
      <c r="AG153" s="193">
        <v>1.3064100000000001</v>
      </c>
      <c r="AH153" s="193">
        <v>1.0596000000000001</v>
      </c>
      <c r="AI153" s="193">
        <v>1.1764699999999999</v>
      </c>
      <c r="AJ153" s="193">
        <v>1.1605399999999999</v>
      </c>
      <c r="AK153" s="193">
        <v>1.1571800000000001</v>
      </c>
      <c r="AL153" s="193">
        <v>1.1439900000000001</v>
      </c>
      <c r="AM153" s="193">
        <v>1.07511</v>
      </c>
      <c r="AN153" s="193">
        <v>1.1263799999999999</v>
      </c>
      <c r="AO153" s="193">
        <v>1.15422</v>
      </c>
      <c r="AP153" s="193">
        <v>1.14062</v>
      </c>
      <c r="AQ153" s="193">
        <v>1.1297600000000001</v>
      </c>
      <c r="AR153" s="193">
        <v>1.1345099999999999</v>
      </c>
      <c r="AS153" s="193">
        <v>1.1634</v>
      </c>
      <c r="AT153" s="193">
        <v>1.13096</v>
      </c>
      <c r="AU153" s="193">
        <v>1.1597</v>
      </c>
      <c r="AV153" s="193">
        <v>0.87544</v>
      </c>
      <c r="AW153" s="193">
        <v>0.90329999999999999</v>
      </c>
      <c r="AX153" s="193">
        <v>1.0083500000000001</v>
      </c>
      <c r="AY153" s="193">
        <v>1.00718</v>
      </c>
      <c r="AZ153" s="193">
        <v>0.99960000000000004</v>
      </c>
      <c r="BA153" s="193">
        <v>1.0591699999999999</v>
      </c>
      <c r="BB153" s="193">
        <v>1.0625599999999999</v>
      </c>
      <c r="BC153" s="193">
        <v>1.05843</v>
      </c>
      <c r="BD153" s="193">
        <v>1.0464100000000001</v>
      </c>
      <c r="BE153" s="193">
        <v>1.0311900000000001</v>
      </c>
      <c r="BF153" s="193">
        <v>1.00824</v>
      </c>
      <c r="BG153" s="193">
        <v>0.88122999999999996</v>
      </c>
      <c r="BH153" s="193">
        <v>0.86126000000000003</v>
      </c>
      <c r="BI153" s="193">
        <v>1.1288400000000001</v>
      </c>
      <c r="BJ153" s="193">
        <v>1.1623000000000001</v>
      </c>
      <c r="BK153" s="193">
        <v>1.1674899999999999</v>
      </c>
      <c r="BL153" s="193">
        <v>1.16689</v>
      </c>
      <c r="BM153" s="193">
        <v>1.1524799999999999</v>
      </c>
      <c r="BN153" s="193">
        <v>0.83082</v>
      </c>
      <c r="BO153" s="193">
        <v>0.96511000000000002</v>
      </c>
      <c r="BP153" s="193">
        <v>0.97011000000000003</v>
      </c>
      <c r="BQ153" s="193">
        <v>0.96936</v>
      </c>
      <c r="BR153" s="193">
        <v>0.95601999999999998</v>
      </c>
      <c r="BS153" s="193">
        <v>0.9738</v>
      </c>
      <c r="BT153" s="193">
        <v>0.98387999999999998</v>
      </c>
      <c r="BU153" s="193">
        <v>1.0165500000000001</v>
      </c>
      <c r="BV153" s="193">
        <v>1.05236</v>
      </c>
      <c r="BW153" s="193">
        <v>1.0439000000000001</v>
      </c>
      <c r="BX153" s="193">
        <v>1.04911</v>
      </c>
      <c r="BY153" s="193">
        <v>1.06175</v>
      </c>
      <c r="BZ153" s="193">
        <v>1.0651200000000001</v>
      </c>
      <c r="CA153" s="193">
        <v>1.04959</v>
      </c>
      <c r="CB153" s="193">
        <v>1.1036300000000001</v>
      </c>
      <c r="CC153" s="193">
        <v>1.17004</v>
      </c>
      <c r="CD153" s="193">
        <v>1.28423</v>
      </c>
      <c r="CE153" s="193">
        <v>1.28668</v>
      </c>
      <c r="CF153" s="193">
        <v>1.28</v>
      </c>
      <c r="CG153" s="193">
        <v>1.1450100000000001</v>
      </c>
      <c r="CH153" s="193">
        <v>1.01871</v>
      </c>
      <c r="CI153" s="193">
        <v>1.06324</v>
      </c>
      <c r="CJ153" s="193">
        <v>1.0421899999999999</v>
      </c>
      <c r="CK153" s="193">
        <v>0.97487000000000001</v>
      </c>
      <c r="CL153" s="193">
        <v>1.15419</v>
      </c>
      <c r="CM153" s="193">
        <v>1.2855000000000001</v>
      </c>
      <c r="CN153" s="193">
        <v>1.22387</v>
      </c>
      <c r="CO153" s="193">
        <v>1.1879</v>
      </c>
      <c r="CP153" s="193">
        <v>1.2595000000000001</v>
      </c>
      <c r="CQ153" s="193">
        <v>1.2845</v>
      </c>
      <c r="CR153" s="193">
        <v>1.07796</v>
      </c>
      <c r="CS153" s="193">
        <v>1.0968100000000001</v>
      </c>
      <c r="CT153" s="193">
        <v>1.0745</v>
      </c>
      <c r="CU153" s="193">
        <v>0.95745000000000002</v>
      </c>
      <c r="CV153" s="193">
        <v>0.99773999999999996</v>
      </c>
      <c r="CW153" s="193">
        <v>0.92325000000000002</v>
      </c>
      <c r="CX153" s="193">
        <v>0.99034</v>
      </c>
      <c r="CY153" s="193">
        <v>0.98960999999999999</v>
      </c>
      <c r="CZ153" s="193">
        <v>1.00196</v>
      </c>
      <c r="DA153" s="193">
        <v>1.00664</v>
      </c>
      <c r="DB153" s="193">
        <v>1.1133599999999999</v>
      </c>
      <c r="DC153" s="193">
        <v>1.11581</v>
      </c>
      <c r="DD153" s="193">
        <v>1.1249899999999999</v>
      </c>
      <c r="DE153" s="193">
        <v>1.1647099999999999</v>
      </c>
      <c r="DF153" s="193">
        <v>1.2066699999999999</v>
      </c>
      <c r="DG153" s="193">
        <v>1.2335499999999999</v>
      </c>
      <c r="DH153" s="193">
        <v>1.26075</v>
      </c>
      <c r="DI153" s="193">
        <v>1.27051</v>
      </c>
      <c r="DJ153" s="193">
        <v>1.33501</v>
      </c>
      <c r="DK153" s="193">
        <v>0.93522000000000005</v>
      </c>
      <c r="DL153" s="193">
        <v>0.93206999999999995</v>
      </c>
      <c r="DM153" s="193">
        <v>0.92959000000000003</v>
      </c>
      <c r="DN153" s="193">
        <v>0.98811000000000004</v>
      </c>
      <c r="DO153" s="193">
        <v>0.95643</v>
      </c>
      <c r="DP153" s="193">
        <v>0.94377</v>
      </c>
      <c r="DQ153" s="193">
        <v>0.93752999999999997</v>
      </c>
      <c r="DR153" s="193">
        <v>1.0927500000000001</v>
      </c>
      <c r="DS153" s="193">
        <v>1.13811</v>
      </c>
      <c r="DT153" s="193">
        <v>1.1655899999999999</v>
      </c>
      <c r="DU153" s="193">
        <v>1.22759</v>
      </c>
      <c r="DV153" s="193">
        <v>1.1972400000000001</v>
      </c>
      <c r="DW153" s="193">
        <v>0.92476999999999998</v>
      </c>
      <c r="DX153" s="193">
        <v>0.97333000000000003</v>
      </c>
      <c r="DY153" s="193">
        <v>0.95826</v>
      </c>
      <c r="DZ153" s="193">
        <v>0.98402000000000001</v>
      </c>
      <c r="EA153" s="193">
        <v>0.99378</v>
      </c>
      <c r="EB153" s="193">
        <v>0.99882000000000004</v>
      </c>
      <c r="EC153" s="193">
        <v>1.00454</v>
      </c>
      <c r="ED153" s="193">
        <v>0.86885999999999997</v>
      </c>
      <c r="EE153" s="193">
        <v>0.85521000000000003</v>
      </c>
      <c r="EF153" s="193">
        <v>0.84935000000000005</v>
      </c>
      <c r="EG153" s="193">
        <v>0.84752000000000005</v>
      </c>
      <c r="EH153" s="193">
        <v>1.3570899999999999</v>
      </c>
      <c r="EI153" s="193">
        <v>1.3173900000000001</v>
      </c>
      <c r="EJ153" s="193">
        <v>1.21838</v>
      </c>
      <c r="EK153" s="193">
        <v>1.48342</v>
      </c>
      <c r="EL153" s="193">
        <v>1.4972099999999999</v>
      </c>
      <c r="EM153" s="193">
        <v>1.38242</v>
      </c>
      <c r="EN153" s="193">
        <v>1.4506600000000001</v>
      </c>
      <c r="EO153" s="193">
        <v>1.3002199999999999</v>
      </c>
      <c r="EP153" s="193">
        <v>1.17435</v>
      </c>
      <c r="EQ153" s="193">
        <v>1.08457</v>
      </c>
      <c r="ER153" s="193">
        <v>1.0981399999999999</v>
      </c>
      <c r="ES153" s="193">
        <v>0.95850000000000002</v>
      </c>
      <c r="ET153" s="193">
        <v>0.92388000000000003</v>
      </c>
      <c r="EU153" s="193">
        <v>0.99785000000000001</v>
      </c>
      <c r="EV153" s="193">
        <v>0.97214999999999996</v>
      </c>
      <c r="EW153" s="193">
        <v>0.96687999999999996</v>
      </c>
      <c r="EX153" s="193">
        <v>0.96377999999999997</v>
      </c>
      <c r="EY153" s="193">
        <v>1.0594399999999999</v>
      </c>
      <c r="EZ153" s="193">
        <v>1.06623</v>
      </c>
      <c r="FA153" s="193">
        <v>1.0708299999999999</v>
      </c>
      <c r="FB153" s="193">
        <v>1.0802499999999999</v>
      </c>
      <c r="FC153" s="193">
        <v>1.0733600000000001</v>
      </c>
      <c r="FD153" s="193">
        <v>1.19519</v>
      </c>
      <c r="FE153" s="193">
        <v>1.2501800000000001</v>
      </c>
      <c r="FF153" s="193">
        <v>1.2908999999999999</v>
      </c>
      <c r="FG153" s="193">
        <v>1.3412900000000001</v>
      </c>
      <c r="FH153" s="193">
        <v>1.3802300000000001</v>
      </c>
      <c r="FI153" s="193">
        <v>1.2546600000000001</v>
      </c>
      <c r="FJ153" s="193">
        <v>1.3343499999999999</v>
      </c>
      <c r="FK153" s="193">
        <v>1.3850800000000001</v>
      </c>
      <c r="FL153" s="193">
        <v>1.1226400000000001</v>
      </c>
      <c r="FM153" s="193">
        <v>1.12906</v>
      </c>
      <c r="FN153" s="193">
        <v>1.0209699999999999</v>
      </c>
      <c r="FO153" s="193">
        <v>0.91207000000000005</v>
      </c>
      <c r="FP153" s="193">
        <v>0.98736999999999997</v>
      </c>
      <c r="FQ153" s="193">
        <v>1.04403</v>
      </c>
      <c r="FR153" s="193">
        <v>1.04078</v>
      </c>
      <c r="FS153" s="193">
        <v>1.1107899999999999</v>
      </c>
      <c r="FT153" s="193">
        <v>1.10029</v>
      </c>
      <c r="FU153" s="193">
        <v>1.0585100000000001</v>
      </c>
      <c r="FV153" s="193">
        <v>0.95489999999999997</v>
      </c>
      <c r="FW153" s="193">
        <v>0.97384999999999999</v>
      </c>
      <c r="FX153" s="193">
        <v>1.3768899999999999</v>
      </c>
      <c r="FY153" s="193">
        <v>1.0395300000000001</v>
      </c>
      <c r="FZ153" s="193">
        <v>1.0752900000000001</v>
      </c>
      <c r="GA153" s="193">
        <v>1.0047299999999999</v>
      </c>
      <c r="GB153" s="193">
        <v>1.22784</v>
      </c>
      <c r="GC153" s="193">
        <v>1.09945</v>
      </c>
      <c r="GD153" s="193">
        <v>0.92391999999999996</v>
      </c>
      <c r="GE153" s="193">
        <v>0.93689999999999996</v>
      </c>
      <c r="GF153" s="193">
        <v>1.07104</v>
      </c>
    </row>
    <row r="154" spans="1:188" s="108" customFormat="1">
      <c r="A154" s="29">
        <v>44936</v>
      </c>
      <c r="B154" s="193">
        <v>1.15612</v>
      </c>
      <c r="C154" s="193">
        <v>1.34215</v>
      </c>
      <c r="D154" s="193">
        <v>1.3450500000000001</v>
      </c>
      <c r="E154" s="193">
        <v>1.2729299999999999</v>
      </c>
      <c r="F154" s="193">
        <v>1.3058099999999999</v>
      </c>
      <c r="G154" s="193">
        <v>1.20459</v>
      </c>
      <c r="H154" s="193">
        <v>1.22577</v>
      </c>
      <c r="I154" s="193">
        <v>1.14015</v>
      </c>
      <c r="J154" s="193">
        <v>1.1428400000000001</v>
      </c>
      <c r="K154" s="193">
        <v>1.21468</v>
      </c>
      <c r="L154" s="193">
        <v>0.87629000000000001</v>
      </c>
      <c r="M154" s="193">
        <v>0.88663000000000003</v>
      </c>
      <c r="N154" s="193">
        <v>0.91152999999999995</v>
      </c>
      <c r="O154" s="193">
        <v>0.88558999999999999</v>
      </c>
      <c r="P154" s="193">
        <v>0.91132000000000002</v>
      </c>
      <c r="Q154" s="193">
        <v>0.94330000000000003</v>
      </c>
      <c r="R154" s="193">
        <v>0.95884000000000003</v>
      </c>
      <c r="S154" s="193">
        <v>0.95211000000000001</v>
      </c>
      <c r="T154" s="193">
        <v>0.94718000000000002</v>
      </c>
      <c r="U154" s="193">
        <v>0.98114999999999997</v>
      </c>
      <c r="V154" s="193">
        <v>0.97326999999999997</v>
      </c>
      <c r="W154" s="193">
        <v>0.96550999999999998</v>
      </c>
      <c r="X154" s="193">
        <v>0.99417</v>
      </c>
      <c r="Y154" s="193">
        <v>1.4118299999999999</v>
      </c>
      <c r="Z154" s="193">
        <v>1.3890100000000001</v>
      </c>
      <c r="AA154" s="193">
        <v>1.35961</v>
      </c>
      <c r="AB154" s="193">
        <v>1.2885599999999999</v>
      </c>
      <c r="AC154" s="193">
        <v>1.23543</v>
      </c>
      <c r="AD154" s="193">
        <v>1.1908700000000001</v>
      </c>
      <c r="AE154" s="193">
        <v>1.1364799999999999</v>
      </c>
      <c r="AF154" s="193">
        <v>1.1664600000000001</v>
      </c>
      <c r="AG154" s="193">
        <v>1.3054399999999999</v>
      </c>
      <c r="AH154" s="193">
        <v>1.0770200000000001</v>
      </c>
      <c r="AI154" s="193">
        <v>1.19278</v>
      </c>
      <c r="AJ154" s="193">
        <v>1.17625</v>
      </c>
      <c r="AK154" s="193">
        <v>1.1708499999999999</v>
      </c>
      <c r="AL154" s="193">
        <v>1.1571400000000001</v>
      </c>
      <c r="AM154" s="193">
        <v>1.0843499999999999</v>
      </c>
      <c r="AN154" s="193">
        <v>1.14072</v>
      </c>
      <c r="AO154" s="193">
        <v>1.1685300000000001</v>
      </c>
      <c r="AP154" s="193">
        <v>1.1518200000000001</v>
      </c>
      <c r="AQ154" s="193">
        <v>1.1405400000000001</v>
      </c>
      <c r="AR154" s="193">
        <v>1.1504700000000001</v>
      </c>
      <c r="AS154" s="193">
        <v>1.17937</v>
      </c>
      <c r="AT154" s="193">
        <v>1.1464399999999999</v>
      </c>
      <c r="AU154" s="193">
        <v>1.1751799999999999</v>
      </c>
      <c r="AV154" s="193">
        <v>0.88771</v>
      </c>
      <c r="AW154" s="193">
        <v>0.91218999999999995</v>
      </c>
      <c r="AX154" s="193">
        <v>1.0132699999999999</v>
      </c>
      <c r="AY154" s="193">
        <v>1.0117</v>
      </c>
      <c r="AZ154" s="193">
        <v>1.0036099999999999</v>
      </c>
      <c r="BA154" s="193">
        <v>1.07717</v>
      </c>
      <c r="BB154" s="193">
        <v>1.0798399999999999</v>
      </c>
      <c r="BC154" s="193">
        <v>1.0746800000000001</v>
      </c>
      <c r="BD154" s="193">
        <v>1.06149</v>
      </c>
      <c r="BE154" s="193">
        <v>1.0453600000000001</v>
      </c>
      <c r="BF154" s="193">
        <v>1.02074</v>
      </c>
      <c r="BG154" s="193">
        <v>0.89109000000000005</v>
      </c>
      <c r="BH154" s="193">
        <v>0.87339999999999995</v>
      </c>
      <c r="BI154" s="193">
        <v>1.14076</v>
      </c>
      <c r="BJ154" s="193">
        <v>1.17642</v>
      </c>
      <c r="BK154" s="193">
        <v>1.1832499999999999</v>
      </c>
      <c r="BL154" s="193">
        <v>1.1840999999999999</v>
      </c>
      <c r="BM154" s="193">
        <v>1.1701600000000001</v>
      </c>
      <c r="BN154" s="193">
        <v>0.84357000000000004</v>
      </c>
      <c r="BO154" s="193">
        <v>0.9617</v>
      </c>
      <c r="BP154" s="193">
        <v>0.96880999999999995</v>
      </c>
      <c r="BQ154" s="193">
        <v>0.96889000000000003</v>
      </c>
      <c r="BR154" s="193">
        <v>0.96289999999999998</v>
      </c>
      <c r="BS154" s="193">
        <v>0.98353000000000002</v>
      </c>
      <c r="BT154" s="193">
        <v>0.99494000000000005</v>
      </c>
      <c r="BU154" s="193">
        <v>1.0283599999999999</v>
      </c>
      <c r="BV154" s="193">
        <v>1.0658000000000001</v>
      </c>
      <c r="BW154" s="193">
        <v>1.05687</v>
      </c>
      <c r="BX154" s="193">
        <v>1.0428200000000001</v>
      </c>
      <c r="BY154" s="193">
        <v>1.0528299999999999</v>
      </c>
      <c r="BZ154" s="193">
        <v>1.0540499999999999</v>
      </c>
      <c r="CA154" s="193">
        <v>1.03976</v>
      </c>
      <c r="CB154" s="193">
        <v>1.1132</v>
      </c>
      <c r="CC154" s="193">
        <v>1.18123</v>
      </c>
      <c r="CD154" s="193">
        <v>1.2976399999999999</v>
      </c>
      <c r="CE154" s="193">
        <v>1.30088</v>
      </c>
      <c r="CF154" s="193">
        <v>1.29484</v>
      </c>
      <c r="CG154" s="193">
        <v>1.15821</v>
      </c>
      <c r="CH154" s="193">
        <v>1.03128</v>
      </c>
      <c r="CI154" s="193">
        <v>1.07765</v>
      </c>
      <c r="CJ154" s="193">
        <v>1.0557799999999999</v>
      </c>
      <c r="CK154" s="193">
        <v>0.98626999999999998</v>
      </c>
      <c r="CL154" s="193">
        <v>1.1582300000000001</v>
      </c>
      <c r="CM154" s="193">
        <v>1.28949</v>
      </c>
      <c r="CN154" s="193">
        <v>1.22847</v>
      </c>
      <c r="CO154" s="193">
        <v>1.19214</v>
      </c>
      <c r="CP154" s="193">
        <v>1.26372</v>
      </c>
      <c r="CQ154" s="193">
        <v>1.2886299999999999</v>
      </c>
      <c r="CR154" s="193">
        <v>1.0817399999999999</v>
      </c>
      <c r="CS154" s="193">
        <v>1.1007</v>
      </c>
      <c r="CT154" s="193">
        <v>1.07786</v>
      </c>
      <c r="CU154" s="193">
        <v>0.96101999999999999</v>
      </c>
      <c r="CV154" s="193">
        <v>1.00091</v>
      </c>
      <c r="CW154" s="193">
        <v>0.92610999999999999</v>
      </c>
      <c r="CX154" s="193">
        <v>0.99160999999999999</v>
      </c>
      <c r="CY154" s="193">
        <v>0.99043999999999999</v>
      </c>
      <c r="CZ154" s="193">
        <v>1.0057</v>
      </c>
      <c r="DA154" s="193">
        <v>1.0105599999999999</v>
      </c>
      <c r="DB154" s="193">
        <v>1.12409</v>
      </c>
      <c r="DC154" s="193">
        <v>1.1276999999999999</v>
      </c>
      <c r="DD154" s="193">
        <v>1.139</v>
      </c>
      <c r="DE154" s="193">
        <v>1.1802900000000001</v>
      </c>
      <c r="DF154" s="193">
        <v>1.22468</v>
      </c>
      <c r="DG154" s="193">
        <v>1.25318</v>
      </c>
      <c r="DH154" s="193">
        <v>1.2808299999999999</v>
      </c>
      <c r="DI154" s="193">
        <v>1.29053</v>
      </c>
      <c r="DJ154" s="193">
        <v>1.33562</v>
      </c>
      <c r="DK154" s="193">
        <v>0.94610000000000005</v>
      </c>
      <c r="DL154" s="193">
        <v>0.94452999999999998</v>
      </c>
      <c r="DM154" s="193">
        <v>0.94245000000000001</v>
      </c>
      <c r="DN154" s="193">
        <v>0.99458000000000002</v>
      </c>
      <c r="DO154" s="193">
        <v>0.96113000000000004</v>
      </c>
      <c r="DP154" s="193">
        <v>0.94887999999999995</v>
      </c>
      <c r="DQ154" s="193">
        <v>0.94279000000000002</v>
      </c>
      <c r="DR154" s="193">
        <v>1.10162</v>
      </c>
      <c r="DS154" s="193">
        <v>1.1465000000000001</v>
      </c>
      <c r="DT154" s="193">
        <v>1.1745399999999999</v>
      </c>
      <c r="DU154" s="193">
        <v>1.23587</v>
      </c>
      <c r="DV154" s="193">
        <v>1.20597</v>
      </c>
      <c r="DW154" s="193">
        <v>0.93230000000000002</v>
      </c>
      <c r="DX154" s="193">
        <v>0.98016000000000003</v>
      </c>
      <c r="DY154" s="193">
        <v>0.96552000000000004</v>
      </c>
      <c r="DZ154" s="193">
        <v>0.99045000000000005</v>
      </c>
      <c r="EA154" s="193">
        <v>0.99983999999999995</v>
      </c>
      <c r="EB154" s="193">
        <v>1.00458</v>
      </c>
      <c r="EC154" s="193">
        <v>1.0101100000000001</v>
      </c>
      <c r="ED154" s="193">
        <v>0.87919999999999998</v>
      </c>
      <c r="EE154" s="193">
        <v>0.86724000000000001</v>
      </c>
      <c r="EF154" s="193">
        <v>0.86338000000000004</v>
      </c>
      <c r="EG154" s="193">
        <v>0.86260000000000003</v>
      </c>
      <c r="EH154" s="193">
        <v>1.37642</v>
      </c>
      <c r="EI154" s="193">
        <v>1.3343499999999999</v>
      </c>
      <c r="EJ154" s="193">
        <v>1.2305699999999999</v>
      </c>
      <c r="EK154" s="193">
        <v>1.4918199999999999</v>
      </c>
      <c r="EL154" s="193">
        <v>1.50563</v>
      </c>
      <c r="EM154" s="193">
        <v>1.3893</v>
      </c>
      <c r="EN154" s="193">
        <v>1.4585300000000001</v>
      </c>
      <c r="EO154" s="193">
        <v>1.3061799999999999</v>
      </c>
      <c r="EP154" s="193">
        <v>1.17991</v>
      </c>
      <c r="EQ154" s="193">
        <v>1.10043</v>
      </c>
      <c r="ER154" s="193">
        <v>1.1035999999999999</v>
      </c>
      <c r="ES154" s="193">
        <v>0.96148999999999996</v>
      </c>
      <c r="ET154" s="193">
        <v>0.92727000000000004</v>
      </c>
      <c r="EU154" s="193">
        <v>1.00041</v>
      </c>
      <c r="EV154" s="193">
        <v>0.98209999999999997</v>
      </c>
      <c r="EW154" s="193">
        <v>0.97923000000000004</v>
      </c>
      <c r="EX154" s="193">
        <v>0.97704999999999997</v>
      </c>
      <c r="EY154" s="193">
        <v>1.0622199999999999</v>
      </c>
      <c r="EZ154" s="193">
        <v>1.0689</v>
      </c>
      <c r="FA154" s="193">
        <v>1.07368</v>
      </c>
      <c r="FB154" s="193">
        <v>1.08308</v>
      </c>
      <c r="FC154" s="193">
        <v>1.07517</v>
      </c>
      <c r="FD154" s="193">
        <v>1.20479</v>
      </c>
      <c r="FE154" s="193">
        <v>1.2615400000000001</v>
      </c>
      <c r="FF154" s="193">
        <v>1.3041199999999999</v>
      </c>
      <c r="FG154" s="193">
        <v>1.35639</v>
      </c>
      <c r="FH154" s="193">
        <v>1.3973500000000001</v>
      </c>
      <c r="FI154" s="193">
        <v>1.2718100000000001</v>
      </c>
      <c r="FJ154" s="193">
        <v>1.3525799999999999</v>
      </c>
      <c r="FK154" s="193">
        <v>1.40117</v>
      </c>
      <c r="FL154" s="193">
        <v>1.1200000000000001</v>
      </c>
      <c r="FM154" s="193">
        <v>1.1264000000000001</v>
      </c>
      <c r="FN154" s="193">
        <v>1.01831</v>
      </c>
      <c r="FO154" s="193">
        <v>0.90966999999999998</v>
      </c>
      <c r="FP154" s="193">
        <v>0.99078999999999995</v>
      </c>
      <c r="FQ154" s="193">
        <v>1.05152</v>
      </c>
      <c r="FR154" s="193">
        <v>1.0483</v>
      </c>
      <c r="FS154" s="193">
        <v>1.1225499999999999</v>
      </c>
      <c r="FT154" s="193">
        <v>1.1146</v>
      </c>
      <c r="FU154" s="193">
        <v>1.0718700000000001</v>
      </c>
      <c r="FV154" s="193">
        <v>0.96021000000000001</v>
      </c>
      <c r="FW154" s="193">
        <v>0.97857000000000005</v>
      </c>
      <c r="FX154" s="193">
        <v>1.3794999999999999</v>
      </c>
      <c r="FY154" s="193">
        <v>1.0470299999999999</v>
      </c>
      <c r="FZ154" s="193">
        <v>1.08619</v>
      </c>
      <c r="GA154" s="193">
        <v>1.0033300000000001</v>
      </c>
      <c r="GB154" s="193">
        <v>1.23258</v>
      </c>
      <c r="GC154" s="193">
        <v>1.10368</v>
      </c>
      <c r="GD154" s="193">
        <v>0.92742999999999998</v>
      </c>
      <c r="GE154" s="193">
        <v>0.93303999999999998</v>
      </c>
      <c r="GF154" s="193">
        <v>1.0706</v>
      </c>
    </row>
    <row r="155" spans="1:188" s="108" customFormat="1">
      <c r="A155" s="29">
        <v>44937</v>
      </c>
      <c r="B155" s="193">
        <v>1.17133</v>
      </c>
      <c r="C155" s="193">
        <v>1.3692800000000001</v>
      </c>
      <c r="D155" s="193">
        <v>1.37337</v>
      </c>
      <c r="E155" s="193">
        <v>1.2944800000000001</v>
      </c>
      <c r="F155" s="193">
        <v>1.3304499999999999</v>
      </c>
      <c r="G155" s="193">
        <v>1.22092</v>
      </c>
      <c r="H155" s="193">
        <v>1.2439499999999999</v>
      </c>
      <c r="I155" s="193">
        <v>1.1555899999999999</v>
      </c>
      <c r="J155" s="193">
        <v>1.1663600000000001</v>
      </c>
      <c r="K155" s="193">
        <v>1.2420100000000001</v>
      </c>
      <c r="L155" s="193">
        <v>0.89434999999999998</v>
      </c>
      <c r="M155" s="193">
        <v>0.90473000000000003</v>
      </c>
      <c r="N155" s="193">
        <v>0.93166000000000004</v>
      </c>
      <c r="O155" s="193">
        <v>0.90373000000000003</v>
      </c>
      <c r="P155" s="193">
        <v>0.93154999999999999</v>
      </c>
      <c r="Q155" s="193">
        <v>0.94569000000000003</v>
      </c>
      <c r="R155" s="193">
        <v>0.96097999999999995</v>
      </c>
      <c r="S155" s="193">
        <v>0.95433999999999997</v>
      </c>
      <c r="T155" s="193">
        <v>0.94950000000000001</v>
      </c>
      <c r="U155" s="193">
        <v>0.98309999999999997</v>
      </c>
      <c r="V155" s="193">
        <v>0.97536</v>
      </c>
      <c r="W155" s="193">
        <v>0.96762000000000004</v>
      </c>
      <c r="X155" s="193">
        <v>0.99236999999999997</v>
      </c>
      <c r="Y155" s="193">
        <v>1.4174199999999999</v>
      </c>
      <c r="Z155" s="193">
        <v>1.39425</v>
      </c>
      <c r="AA155" s="193">
        <v>1.3644499999999999</v>
      </c>
      <c r="AB155" s="193">
        <v>1.29274</v>
      </c>
      <c r="AC155" s="193">
        <v>1.2390099999999999</v>
      </c>
      <c r="AD155" s="193">
        <v>1.19401</v>
      </c>
      <c r="AE155" s="193">
        <v>1.13931</v>
      </c>
      <c r="AF155" s="193">
        <v>1.17113</v>
      </c>
      <c r="AG155" s="193">
        <v>1.3120099999999999</v>
      </c>
      <c r="AH155" s="193">
        <v>1.08141</v>
      </c>
      <c r="AI155" s="193">
        <v>1.1943600000000001</v>
      </c>
      <c r="AJ155" s="193">
        <v>1.17778</v>
      </c>
      <c r="AK155" s="193">
        <v>1.17239</v>
      </c>
      <c r="AL155" s="193">
        <v>1.15862</v>
      </c>
      <c r="AM155" s="193">
        <v>1.0859000000000001</v>
      </c>
      <c r="AN155" s="193">
        <v>1.14222</v>
      </c>
      <c r="AO155" s="193">
        <v>1.1700200000000001</v>
      </c>
      <c r="AP155" s="193">
        <v>1.1533</v>
      </c>
      <c r="AQ155" s="193">
        <v>1.1419699999999999</v>
      </c>
      <c r="AR155" s="193">
        <v>1.15201</v>
      </c>
      <c r="AS155" s="193">
        <v>1.1809000000000001</v>
      </c>
      <c r="AT155" s="193">
        <v>1.1479900000000001</v>
      </c>
      <c r="AU155" s="193">
        <v>1.1767300000000001</v>
      </c>
      <c r="AV155" s="193">
        <v>0.88890000000000002</v>
      </c>
      <c r="AW155" s="193">
        <v>0.91337000000000002</v>
      </c>
      <c r="AX155" s="193">
        <v>1.01437</v>
      </c>
      <c r="AY155" s="193">
        <v>1.0132000000000001</v>
      </c>
      <c r="AZ155" s="193">
        <v>1.00587</v>
      </c>
      <c r="BA155" s="193">
        <v>1.07955</v>
      </c>
      <c r="BB155" s="193">
        <v>1.0822400000000001</v>
      </c>
      <c r="BC155" s="193">
        <v>1.0773900000000001</v>
      </c>
      <c r="BD155" s="193">
        <v>1.0641799999999999</v>
      </c>
      <c r="BE155" s="193">
        <v>1.04799</v>
      </c>
      <c r="BF155" s="193">
        <v>1.0233099999999999</v>
      </c>
      <c r="BG155" s="193">
        <v>0.89268000000000003</v>
      </c>
      <c r="BH155" s="193">
        <v>0.87495999999999996</v>
      </c>
      <c r="BI155" s="193">
        <v>1.1424000000000001</v>
      </c>
      <c r="BJ155" s="193">
        <v>1.1779299999999999</v>
      </c>
      <c r="BK155" s="193">
        <v>1.1848000000000001</v>
      </c>
      <c r="BL155" s="193">
        <v>1.18573</v>
      </c>
      <c r="BM155" s="193">
        <v>1.1718299999999999</v>
      </c>
      <c r="BN155" s="193">
        <v>0.84480999999999995</v>
      </c>
      <c r="BO155" s="193">
        <v>0.96362999999999999</v>
      </c>
      <c r="BP155" s="193">
        <v>0.97084999999999999</v>
      </c>
      <c r="BQ155" s="193">
        <v>0.97104999999999997</v>
      </c>
      <c r="BR155" s="193">
        <v>0.96294000000000002</v>
      </c>
      <c r="BS155" s="193">
        <v>0.98551999999999995</v>
      </c>
      <c r="BT155" s="193">
        <v>0.99692000000000003</v>
      </c>
      <c r="BU155" s="193">
        <v>1.0303800000000001</v>
      </c>
      <c r="BV155" s="193">
        <v>1.0681499999999999</v>
      </c>
      <c r="BW155" s="193">
        <v>1.0557099999999999</v>
      </c>
      <c r="BX155" s="193">
        <v>1.05298</v>
      </c>
      <c r="BY155" s="193">
        <v>1.0659700000000001</v>
      </c>
      <c r="BZ155" s="193">
        <v>1.0691299999999999</v>
      </c>
      <c r="CA155" s="193">
        <v>1.0535399999999999</v>
      </c>
      <c r="CB155" s="193">
        <v>1.11646</v>
      </c>
      <c r="CC155" s="193">
        <v>1.18503</v>
      </c>
      <c r="CD155" s="193">
        <v>1.3017700000000001</v>
      </c>
      <c r="CE155" s="193">
        <v>1.3050299999999999</v>
      </c>
      <c r="CF155" s="193">
        <v>1.29894</v>
      </c>
      <c r="CG155" s="193">
        <v>1.1614</v>
      </c>
      <c r="CH155" s="193">
        <v>1.0341400000000001</v>
      </c>
      <c r="CI155" s="193">
        <v>1.0806500000000001</v>
      </c>
      <c r="CJ155" s="193">
        <v>1.05864</v>
      </c>
      <c r="CK155" s="193">
        <v>0.98885000000000001</v>
      </c>
      <c r="CL155" s="193">
        <v>1.16534</v>
      </c>
      <c r="CM155" s="193">
        <v>1.29914</v>
      </c>
      <c r="CN155" s="193">
        <v>1.2366200000000001</v>
      </c>
      <c r="CO155" s="193">
        <v>1.2000900000000001</v>
      </c>
      <c r="CP155" s="193">
        <v>1.27278</v>
      </c>
      <c r="CQ155" s="193">
        <v>1.29792</v>
      </c>
      <c r="CR155" s="193">
        <v>1.0883700000000001</v>
      </c>
      <c r="CS155" s="193">
        <v>1.10806</v>
      </c>
      <c r="CT155" s="193">
        <v>1.08588</v>
      </c>
      <c r="CU155" s="193">
        <v>0.96736999999999995</v>
      </c>
      <c r="CV155" s="193">
        <v>1.0080899999999999</v>
      </c>
      <c r="CW155" s="193">
        <v>0.93296000000000001</v>
      </c>
      <c r="CX155" s="193">
        <v>0.99300999999999995</v>
      </c>
      <c r="CY155" s="193">
        <v>0.99158000000000002</v>
      </c>
      <c r="CZ155" s="193">
        <v>1.00745</v>
      </c>
      <c r="DA155" s="193">
        <v>1.01264</v>
      </c>
      <c r="DB155" s="193">
        <v>1.1249899999999999</v>
      </c>
      <c r="DC155" s="193">
        <v>1.12923</v>
      </c>
      <c r="DD155" s="193">
        <v>1.14018</v>
      </c>
      <c r="DE155" s="193">
        <v>1.18157</v>
      </c>
      <c r="DF155" s="193">
        <v>1.22618</v>
      </c>
      <c r="DG155" s="193">
        <v>1.25482</v>
      </c>
      <c r="DH155" s="193">
        <v>1.2824899999999999</v>
      </c>
      <c r="DI155" s="193">
        <v>1.292</v>
      </c>
      <c r="DJ155" s="193">
        <v>1.3385100000000001</v>
      </c>
      <c r="DK155" s="193">
        <v>0.94703000000000004</v>
      </c>
      <c r="DL155" s="193">
        <v>0.94543999999999995</v>
      </c>
      <c r="DM155" s="193">
        <v>0.94333999999999996</v>
      </c>
      <c r="DN155" s="193">
        <v>0.99563000000000001</v>
      </c>
      <c r="DO155" s="193">
        <v>0.96167000000000002</v>
      </c>
      <c r="DP155" s="193">
        <v>0.94948999999999995</v>
      </c>
      <c r="DQ155" s="193">
        <v>0.94343999999999995</v>
      </c>
      <c r="DR155" s="193">
        <v>1.1047</v>
      </c>
      <c r="DS155" s="193">
        <v>1.1495299999999999</v>
      </c>
      <c r="DT155" s="193">
        <v>1.17778</v>
      </c>
      <c r="DU155" s="193">
        <v>1.23922</v>
      </c>
      <c r="DV155" s="193">
        <v>1.2093799999999999</v>
      </c>
      <c r="DW155" s="193">
        <v>0.93503999999999998</v>
      </c>
      <c r="DX155" s="193">
        <v>0.98284000000000005</v>
      </c>
      <c r="DY155" s="193">
        <v>0.96808000000000005</v>
      </c>
      <c r="DZ155" s="193">
        <v>0.99321999999999999</v>
      </c>
      <c r="EA155" s="193">
        <v>1.0026999999999999</v>
      </c>
      <c r="EB155" s="193">
        <v>1.00746</v>
      </c>
      <c r="EC155" s="193">
        <v>1.0130600000000001</v>
      </c>
      <c r="ED155" s="193">
        <v>0.88097999999999999</v>
      </c>
      <c r="EE155" s="193">
        <v>0.86909999999999998</v>
      </c>
      <c r="EF155" s="193">
        <v>0.86538000000000004</v>
      </c>
      <c r="EG155" s="193">
        <v>0.86465999999999998</v>
      </c>
      <c r="EH155" s="193">
        <v>1.3789800000000001</v>
      </c>
      <c r="EI155" s="193">
        <v>1.3364400000000001</v>
      </c>
      <c r="EJ155" s="193">
        <v>1.2323299999999999</v>
      </c>
      <c r="EK155" s="193">
        <v>1.49743</v>
      </c>
      <c r="EL155" s="193">
        <v>1.5116400000000001</v>
      </c>
      <c r="EM155" s="193">
        <v>1.39276</v>
      </c>
      <c r="EN155" s="193">
        <v>1.46347</v>
      </c>
      <c r="EO155" s="193">
        <v>1.30877</v>
      </c>
      <c r="EP155" s="193">
        <v>1.1819599999999999</v>
      </c>
      <c r="EQ155" s="193">
        <v>1.1026800000000001</v>
      </c>
      <c r="ER155" s="193">
        <v>1.1086400000000001</v>
      </c>
      <c r="ES155" s="193">
        <v>0.96262000000000003</v>
      </c>
      <c r="ET155" s="193">
        <v>0.92871999999999999</v>
      </c>
      <c r="EU155" s="193">
        <v>0.99578</v>
      </c>
      <c r="EV155" s="193">
        <v>0.98321999999999998</v>
      </c>
      <c r="EW155" s="193">
        <v>0.98028999999999999</v>
      </c>
      <c r="EX155" s="193">
        <v>0.97811999999999999</v>
      </c>
      <c r="EY155" s="193">
        <v>1.0663199999999999</v>
      </c>
      <c r="EZ155" s="193">
        <v>1.0724800000000001</v>
      </c>
      <c r="FA155" s="193">
        <v>1.0775399999999999</v>
      </c>
      <c r="FB155" s="193">
        <v>1.08585</v>
      </c>
      <c r="FC155" s="193">
        <v>1.0781099999999999</v>
      </c>
      <c r="FD155" s="193">
        <v>1.2044600000000001</v>
      </c>
      <c r="FE155" s="193">
        <v>1.2607299999999999</v>
      </c>
      <c r="FF155" s="193">
        <v>1.3027500000000001</v>
      </c>
      <c r="FG155" s="193">
        <v>1.3544400000000001</v>
      </c>
      <c r="FH155" s="193">
        <v>1.3948</v>
      </c>
      <c r="FI155" s="193">
        <v>1.27399</v>
      </c>
      <c r="FJ155" s="193">
        <v>1.3548800000000001</v>
      </c>
      <c r="FK155" s="193">
        <v>1.40323</v>
      </c>
      <c r="FL155" s="193">
        <v>1.13348</v>
      </c>
      <c r="FM155" s="193">
        <v>1.13998</v>
      </c>
      <c r="FN155" s="193">
        <v>1.0249999999999999</v>
      </c>
      <c r="FO155" s="193">
        <v>0.91568000000000005</v>
      </c>
      <c r="FP155" s="193">
        <v>0.99236999999999997</v>
      </c>
      <c r="FQ155" s="193">
        <v>1.05402</v>
      </c>
      <c r="FR155" s="193">
        <v>1.0507899999999999</v>
      </c>
      <c r="FS155" s="193">
        <v>1.12493</v>
      </c>
      <c r="FT155" s="193">
        <v>1.1177999999999999</v>
      </c>
      <c r="FU155" s="193">
        <v>1.07484</v>
      </c>
      <c r="FV155" s="193">
        <v>0.96125000000000005</v>
      </c>
      <c r="FW155" s="193">
        <v>0.97994000000000003</v>
      </c>
      <c r="FX155" s="193">
        <v>1.37771</v>
      </c>
      <c r="FY155" s="193">
        <v>1.0479700000000001</v>
      </c>
      <c r="FZ155" s="193">
        <v>1.08748</v>
      </c>
      <c r="GA155" s="193">
        <v>1.00336</v>
      </c>
      <c r="GB155" s="193">
        <v>1.23383</v>
      </c>
      <c r="GC155" s="193">
        <v>1.1047800000000001</v>
      </c>
      <c r="GD155" s="193">
        <v>0.92837999999999998</v>
      </c>
      <c r="GE155" s="193">
        <v>0.93289999999999995</v>
      </c>
      <c r="GF155" s="193">
        <v>1.07165</v>
      </c>
    </row>
    <row r="156" spans="1:188" s="108" customFormat="1">
      <c r="A156" s="29">
        <v>44938</v>
      </c>
      <c r="B156" s="193">
        <v>1.1696599999999999</v>
      </c>
      <c r="C156" s="193">
        <v>1.3642399999999999</v>
      </c>
      <c r="D156" s="193">
        <v>1.3679399999999999</v>
      </c>
      <c r="E156" s="193">
        <v>1.29114</v>
      </c>
      <c r="F156" s="193">
        <v>1.32619</v>
      </c>
      <c r="G156" s="193">
        <v>1.21899</v>
      </c>
      <c r="H156" s="193">
        <v>1.2415499999999999</v>
      </c>
      <c r="I156" s="193">
        <v>1.15377</v>
      </c>
      <c r="J156" s="193">
        <v>1.16188</v>
      </c>
      <c r="K156" s="193">
        <v>1.2379599999999999</v>
      </c>
      <c r="L156" s="193">
        <v>0.89090999999999998</v>
      </c>
      <c r="M156" s="193">
        <v>0.90130999999999994</v>
      </c>
      <c r="N156" s="193">
        <v>0.92869000000000002</v>
      </c>
      <c r="O156" s="193">
        <v>0.90034000000000003</v>
      </c>
      <c r="P156" s="193">
        <v>0.92861000000000005</v>
      </c>
      <c r="Q156" s="193">
        <v>0.95201999999999998</v>
      </c>
      <c r="R156" s="193">
        <v>0.96670999999999996</v>
      </c>
      <c r="S156" s="193">
        <v>0.96031999999999995</v>
      </c>
      <c r="T156" s="193">
        <v>0.95567000000000002</v>
      </c>
      <c r="U156" s="193">
        <v>0.98782999999999999</v>
      </c>
      <c r="V156" s="193">
        <v>0.98048000000000002</v>
      </c>
      <c r="W156" s="193">
        <v>0.97306000000000004</v>
      </c>
      <c r="X156" s="193">
        <v>0.99499000000000004</v>
      </c>
      <c r="Y156" s="193">
        <v>1.42134</v>
      </c>
      <c r="Z156" s="193">
        <v>1.39777</v>
      </c>
      <c r="AA156" s="193">
        <v>1.3675200000000001</v>
      </c>
      <c r="AB156" s="193">
        <v>1.2946</v>
      </c>
      <c r="AC156" s="193">
        <v>1.2393799999999999</v>
      </c>
      <c r="AD156" s="193">
        <v>1.19357</v>
      </c>
      <c r="AE156" s="193">
        <v>1.13863</v>
      </c>
      <c r="AF156" s="193">
        <v>1.17456</v>
      </c>
      <c r="AG156" s="193">
        <v>1.3174399999999999</v>
      </c>
      <c r="AH156" s="193">
        <v>1.0846800000000001</v>
      </c>
      <c r="AI156" s="193">
        <v>1.1982900000000001</v>
      </c>
      <c r="AJ156" s="193">
        <v>1.1815800000000001</v>
      </c>
      <c r="AK156" s="193">
        <v>1.1753100000000001</v>
      </c>
      <c r="AL156" s="193">
        <v>1.16143</v>
      </c>
      <c r="AM156" s="193">
        <v>1.08714</v>
      </c>
      <c r="AN156" s="193">
        <v>1.1455200000000001</v>
      </c>
      <c r="AO156" s="193">
        <v>1.1733100000000001</v>
      </c>
      <c r="AP156" s="193">
        <v>1.15526</v>
      </c>
      <c r="AQ156" s="193">
        <v>1.1438600000000001</v>
      </c>
      <c r="AR156" s="193">
        <v>1.1558600000000001</v>
      </c>
      <c r="AS156" s="193">
        <v>1.18476</v>
      </c>
      <c r="AT156" s="193">
        <v>1.15168</v>
      </c>
      <c r="AU156" s="193">
        <v>1.18042</v>
      </c>
      <c r="AV156" s="193">
        <v>0.89185999999999999</v>
      </c>
      <c r="AW156" s="193">
        <v>0.91491999999999996</v>
      </c>
      <c r="AX156" s="193">
        <v>1.02182</v>
      </c>
      <c r="AY156" s="193">
        <v>1.02041</v>
      </c>
      <c r="AZ156" s="193">
        <v>1.0121500000000001</v>
      </c>
      <c r="BA156" s="193">
        <v>1.08229</v>
      </c>
      <c r="BB156" s="193">
        <v>1.0847</v>
      </c>
      <c r="BC156" s="193">
        <v>1.07948</v>
      </c>
      <c r="BD156" s="193">
        <v>1.0658099999999999</v>
      </c>
      <c r="BE156" s="193">
        <v>1.0488599999999999</v>
      </c>
      <c r="BF156" s="193">
        <v>1.0233300000000001</v>
      </c>
      <c r="BG156" s="193">
        <v>0.89527000000000001</v>
      </c>
      <c r="BH156" s="193">
        <v>0.87841000000000002</v>
      </c>
      <c r="BI156" s="193">
        <v>1.1439299999999999</v>
      </c>
      <c r="BJ156" s="193">
        <v>1.18065</v>
      </c>
      <c r="BK156" s="193">
        <v>1.1883600000000001</v>
      </c>
      <c r="BL156" s="193">
        <v>1.1899200000000001</v>
      </c>
      <c r="BM156" s="193">
        <v>1.1760900000000001</v>
      </c>
      <c r="BN156" s="193">
        <v>0.84784000000000004</v>
      </c>
      <c r="BO156" s="193">
        <v>0.96687999999999996</v>
      </c>
      <c r="BP156" s="193">
        <v>0.97535000000000005</v>
      </c>
      <c r="BQ156" s="193">
        <v>0.97565999999999997</v>
      </c>
      <c r="BR156" s="193">
        <v>0.96357000000000004</v>
      </c>
      <c r="BS156" s="193">
        <v>0.98729</v>
      </c>
      <c r="BT156" s="193">
        <v>0.99839</v>
      </c>
      <c r="BU156" s="193">
        <v>1.03298</v>
      </c>
      <c r="BV156" s="193">
        <v>1.07162</v>
      </c>
      <c r="BW156" s="193">
        <v>1.05948</v>
      </c>
      <c r="BX156" s="193">
        <v>1.0575600000000001</v>
      </c>
      <c r="BY156" s="193">
        <v>1.07239</v>
      </c>
      <c r="BZ156" s="193">
        <v>1.07667</v>
      </c>
      <c r="CA156" s="193">
        <v>1.06037</v>
      </c>
      <c r="CB156" s="193">
        <v>1.11795</v>
      </c>
      <c r="CC156" s="193">
        <v>1.1878500000000001</v>
      </c>
      <c r="CD156" s="193">
        <v>1.3059000000000001</v>
      </c>
      <c r="CE156" s="193">
        <v>1.30996</v>
      </c>
      <c r="CF156" s="193">
        <v>1.3043899999999999</v>
      </c>
      <c r="CG156" s="193">
        <v>1.16611</v>
      </c>
      <c r="CH156" s="193">
        <v>1.03878</v>
      </c>
      <c r="CI156" s="193">
        <v>1.08629</v>
      </c>
      <c r="CJ156" s="193">
        <v>1.06392</v>
      </c>
      <c r="CK156" s="193">
        <v>0.99295</v>
      </c>
      <c r="CL156" s="193">
        <v>1.16638</v>
      </c>
      <c r="CM156" s="193">
        <v>1.3028</v>
      </c>
      <c r="CN156" s="193">
        <v>1.23925</v>
      </c>
      <c r="CO156" s="193">
        <v>1.2017500000000001</v>
      </c>
      <c r="CP156" s="193">
        <v>1.2757099999999999</v>
      </c>
      <c r="CQ156" s="193">
        <v>1.30124</v>
      </c>
      <c r="CR156" s="193">
        <v>1.0893200000000001</v>
      </c>
      <c r="CS156" s="193">
        <v>1.1095699999999999</v>
      </c>
      <c r="CT156" s="193">
        <v>1.0889800000000001</v>
      </c>
      <c r="CU156" s="193">
        <v>0.96940999999999999</v>
      </c>
      <c r="CV156" s="193">
        <v>1.01064</v>
      </c>
      <c r="CW156" s="193">
        <v>0.93559000000000003</v>
      </c>
      <c r="CX156" s="193">
        <v>0.99929999999999997</v>
      </c>
      <c r="CY156" s="193">
        <v>0.99736999999999998</v>
      </c>
      <c r="CZ156" s="193">
        <v>1.0117400000000001</v>
      </c>
      <c r="DA156" s="193">
        <v>1.01631</v>
      </c>
      <c r="DB156" s="193">
        <v>1.12767</v>
      </c>
      <c r="DC156" s="193">
        <v>1.13239</v>
      </c>
      <c r="DD156" s="193">
        <v>1.1442699999999999</v>
      </c>
      <c r="DE156" s="193">
        <v>1.1862900000000001</v>
      </c>
      <c r="DF156" s="193">
        <v>1.23221</v>
      </c>
      <c r="DG156" s="193">
        <v>1.26183</v>
      </c>
      <c r="DH156" s="193">
        <v>1.2897000000000001</v>
      </c>
      <c r="DI156" s="193">
        <v>1.29871</v>
      </c>
      <c r="DJ156" s="193">
        <v>1.3469500000000001</v>
      </c>
      <c r="DK156" s="193">
        <v>0.95040999999999998</v>
      </c>
      <c r="DL156" s="193">
        <v>0.94981000000000004</v>
      </c>
      <c r="DM156" s="193">
        <v>0.94796999999999998</v>
      </c>
      <c r="DN156" s="193">
        <v>0.99609000000000003</v>
      </c>
      <c r="DO156" s="193">
        <v>0.96536</v>
      </c>
      <c r="DP156" s="193">
        <v>0.95379999999999998</v>
      </c>
      <c r="DQ156" s="193">
        <v>0.94801000000000002</v>
      </c>
      <c r="DR156" s="193">
        <v>1.1065400000000001</v>
      </c>
      <c r="DS156" s="193">
        <v>1.15246</v>
      </c>
      <c r="DT156" s="193">
        <v>1.1812800000000001</v>
      </c>
      <c r="DU156" s="193">
        <v>1.2437100000000001</v>
      </c>
      <c r="DV156" s="193">
        <v>1.2134400000000001</v>
      </c>
      <c r="DW156" s="193">
        <v>0.93842000000000003</v>
      </c>
      <c r="DX156" s="193">
        <v>0.98473999999999995</v>
      </c>
      <c r="DY156" s="193">
        <v>0.96899000000000002</v>
      </c>
      <c r="DZ156" s="193">
        <v>0.99592000000000003</v>
      </c>
      <c r="EA156" s="193">
        <v>1.0061100000000001</v>
      </c>
      <c r="EB156" s="193">
        <v>1.0113799999999999</v>
      </c>
      <c r="EC156" s="193">
        <v>1.0174099999999999</v>
      </c>
      <c r="ED156" s="193">
        <v>0.88249999999999995</v>
      </c>
      <c r="EE156" s="193">
        <v>0.87141999999999997</v>
      </c>
      <c r="EF156" s="193">
        <v>0.86850000000000005</v>
      </c>
      <c r="EG156" s="193">
        <v>0.86824999999999997</v>
      </c>
      <c r="EH156" s="193">
        <v>1.3845499999999999</v>
      </c>
      <c r="EI156" s="193">
        <v>1.3400399999999999</v>
      </c>
      <c r="EJ156" s="193">
        <v>1.2329600000000001</v>
      </c>
      <c r="EK156" s="193">
        <v>1.50139</v>
      </c>
      <c r="EL156" s="193">
        <v>1.5157400000000001</v>
      </c>
      <c r="EM156" s="193">
        <v>1.39507</v>
      </c>
      <c r="EN156" s="193">
        <v>1.46685</v>
      </c>
      <c r="EO156" s="193">
        <v>1.31043</v>
      </c>
      <c r="EP156" s="193">
        <v>1.1833400000000001</v>
      </c>
      <c r="EQ156" s="193">
        <v>1.1076900000000001</v>
      </c>
      <c r="ER156" s="193">
        <v>1.11195</v>
      </c>
      <c r="ES156" s="193">
        <v>0.96616000000000002</v>
      </c>
      <c r="ET156" s="193">
        <v>0.93318999999999996</v>
      </c>
      <c r="EU156" s="193">
        <v>0.99827999999999995</v>
      </c>
      <c r="EV156" s="193">
        <v>0.9849</v>
      </c>
      <c r="EW156" s="193">
        <v>0.98316999999999999</v>
      </c>
      <c r="EX156" s="193">
        <v>0.98131999999999997</v>
      </c>
      <c r="EY156" s="193">
        <v>1.0713299999999999</v>
      </c>
      <c r="EZ156" s="193">
        <v>1.0768500000000001</v>
      </c>
      <c r="FA156" s="193">
        <v>1.0823100000000001</v>
      </c>
      <c r="FB156" s="193">
        <v>1.08995</v>
      </c>
      <c r="FC156" s="193">
        <v>1.0820399999999999</v>
      </c>
      <c r="FD156" s="193">
        <v>1.2058500000000001</v>
      </c>
      <c r="FE156" s="193">
        <v>1.26264</v>
      </c>
      <c r="FF156" s="193">
        <v>1.30522</v>
      </c>
      <c r="FG156" s="193">
        <v>1.35748</v>
      </c>
      <c r="FH156" s="193">
        <v>1.39846</v>
      </c>
      <c r="FI156" s="193">
        <v>1.2783800000000001</v>
      </c>
      <c r="FJ156" s="193">
        <v>1.35955</v>
      </c>
      <c r="FK156" s="193">
        <v>1.4055500000000001</v>
      </c>
      <c r="FL156" s="193">
        <v>1.1320300000000001</v>
      </c>
      <c r="FM156" s="193">
        <v>1.13853</v>
      </c>
      <c r="FN156" s="193">
        <v>1.0257799999999999</v>
      </c>
      <c r="FO156" s="193">
        <v>0.91639000000000004</v>
      </c>
      <c r="FP156" s="193">
        <v>0.99670999999999998</v>
      </c>
      <c r="FQ156" s="193">
        <v>1.0518700000000001</v>
      </c>
      <c r="FR156" s="193">
        <v>1.04864</v>
      </c>
      <c r="FS156" s="193">
        <v>1.12435</v>
      </c>
      <c r="FT156" s="193">
        <v>1.1186700000000001</v>
      </c>
      <c r="FU156" s="193">
        <v>1.07565</v>
      </c>
      <c r="FV156" s="193">
        <v>0.96120000000000005</v>
      </c>
      <c r="FW156" s="193">
        <v>0.97945000000000004</v>
      </c>
      <c r="FX156" s="193">
        <v>1.3789</v>
      </c>
      <c r="FY156" s="193">
        <v>1.0476799999999999</v>
      </c>
      <c r="FZ156" s="193">
        <v>1.0885199999999999</v>
      </c>
      <c r="GA156" s="193">
        <v>1.00268</v>
      </c>
      <c r="GB156" s="193">
        <v>1.2345299999999999</v>
      </c>
      <c r="GC156" s="193">
        <v>1.1053900000000001</v>
      </c>
      <c r="GD156" s="193">
        <v>0.92964000000000002</v>
      </c>
      <c r="GE156" s="193">
        <v>0.93393999999999999</v>
      </c>
      <c r="GF156" s="193">
        <v>1.0724400000000001</v>
      </c>
    </row>
    <row r="157" spans="1:188" s="108" customFormat="1">
      <c r="A157" s="29">
        <v>44939</v>
      </c>
      <c r="B157" s="193">
        <v>1.1741600000000001</v>
      </c>
      <c r="C157" s="193">
        <v>1.3726799999999999</v>
      </c>
      <c r="D157" s="193">
        <v>1.3767199999999999</v>
      </c>
      <c r="E157" s="193">
        <v>1.2977799999999999</v>
      </c>
      <c r="F157" s="193">
        <v>1.33382</v>
      </c>
      <c r="G157" s="193">
        <v>1.2238800000000001</v>
      </c>
      <c r="H157" s="193">
        <v>1.24699</v>
      </c>
      <c r="I157" s="193">
        <v>1.1584000000000001</v>
      </c>
      <c r="J157" s="193">
        <v>1.1692</v>
      </c>
      <c r="K157" s="193">
        <v>1.24603</v>
      </c>
      <c r="L157" s="193">
        <v>0.89651999999999998</v>
      </c>
      <c r="M157" s="193">
        <v>0.90693000000000001</v>
      </c>
      <c r="N157" s="193">
        <v>0.93466000000000005</v>
      </c>
      <c r="O157" s="193">
        <v>0.90595000000000003</v>
      </c>
      <c r="P157" s="193">
        <v>0.93457000000000001</v>
      </c>
      <c r="Q157" s="193">
        <v>0.96114999999999995</v>
      </c>
      <c r="R157" s="193">
        <v>0.97502</v>
      </c>
      <c r="S157" s="193">
        <v>0.96894999999999998</v>
      </c>
      <c r="T157" s="193">
        <v>0.96460000000000001</v>
      </c>
      <c r="U157" s="193">
        <v>0.99482000000000004</v>
      </c>
      <c r="V157" s="193">
        <v>0.98795999999999995</v>
      </c>
      <c r="W157" s="193">
        <v>0.98097000000000001</v>
      </c>
      <c r="X157" s="193">
        <v>1.00034</v>
      </c>
      <c r="Y157" s="193">
        <v>1.43275</v>
      </c>
      <c r="Z157" s="193">
        <v>1.4086099999999999</v>
      </c>
      <c r="AA157" s="193">
        <v>1.3778300000000001</v>
      </c>
      <c r="AB157" s="193">
        <v>1.3036000000000001</v>
      </c>
      <c r="AC157" s="193">
        <v>1.2468699999999999</v>
      </c>
      <c r="AD157" s="193">
        <v>1.2001900000000001</v>
      </c>
      <c r="AE157" s="193">
        <v>1.1448499999999999</v>
      </c>
      <c r="AF157" s="193">
        <v>1.1840999999999999</v>
      </c>
      <c r="AG157" s="193">
        <v>1.3284499999999999</v>
      </c>
      <c r="AH157" s="193">
        <v>1.0936699999999999</v>
      </c>
      <c r="AI157" s="193">
        <v>1.20662</v>
      </c>
      <c r="AJ157" s="193">
        <v>1.1895899999999999</v>
      </c>
      <c r="AK157" s="193">
        <v>1.1822900000000001</v>
      </c>
      <c r="AL157" s="193">
        <v>1.1681600000000001</v>
      </c>
      <c r="AM157" s="193">
        <v>1.0920099999999999</v>
      </c>
      <c r="AN157" s="193">
        <v>1.1527700000000001</v>
      </c>
      <c r="AO157" s="193">
        <v>1.1805399999999999</v>
      </c>
      <c r="AP157" s="193">
        <v>1.16106</v>
      </c>
      <c r="AQ157" s="193">
        <v>1.14944</v>
      </c>
      <c r="AR157" s="193">
        <v>1.1639999999999999</v>
      </c>
      <c r="AS157" s="193">
        <v>1.19289</v>
      </c>
      <c r="AT157" s="193">
        <v>1.15954</v>
      </c>
      <c r="AU157" s="193">
        <v>1.18828</v>
      </c>
      <c r="AV157" s="193">
        <v>0.89812000000000003</v>
      </c>
      <c r="AW157" s="193">
        <v>0.91952999999999996</v>
      </c>
      <c r="AX157" s="193">
        <v>1.0252600000000001</v>
      </c>
      <c r="AY157" s="193">
        <v>1.02563</v>
      </c>
      <c r="AZ157" s="193">
        <v>1.01999</v>
      </c>
      <c r="BA157" s="193">
        <v>1.09097</v>
      </c>
      <c r="BB157" s="193">
        <v>1.09311</v>
      </c>
      <c r="BC157" s="193">
        <v>1.08761</v>
      </c>
      <c r="BD157" s="193">
        <v>1.0734699999999999</v>
      </c>
      <c r="BE157" s="193">
        <v>1.05593</v>
      </c>
      <c r="BF157" s="193">
        <v>1.0302500000000001</v>
      </c>
      <c r="BG157" s="193">
        <v>0.90064</v>
      </c>
      <c r="BH157" s="193">
        <v>0.88507999999999998</v>
      </c>
      <c r="BI157" s="193">
        <v>1.15161</v>
      </c>
      <c r="BJ157" s="193">
        <v>1.1896</v>
      </c>
      <c r="BK157" s="193">
        <v>1.1980599999999999</v>
      </c>
      <c r="BL157" s="193">
        <v>1.20025</v>
      </c>
      <c r="BM157" s="193">
        <v>1.18655</v>
      </c>
      <c r="BN157" s="193">
        <v>0.85585999999999995</v>
      </c>
      <c r="BO157" s="193">
        <v>0.97414999999999996</v>
      </c>
      <c r="BP157" s="193">
        <v>0.98377000000000003</v>
      </c>
      <c r="BQ157" s="193">
        <v>0.98433999999999999</v>
      </c>
      <c r="BR157" s="193">
        <v>0.96801999999999999</v>
      </c>
      <c r="BS157" s="193">
        <v>0.99292999999999998</v>
      </c>
      <c r="BT157" s="193">
        <v>1.0052099999999999</v>
      </c>
      <c r="BU157" s="193">
        <v>1.0398400000000001</v>
      </c>
      <c r="BV157" s="193">
        <v>1.0791299999999999</v>
      </c>
      <c r="BW157" s="193">
        <v>1.0671600000000001</v>
      </c>
      <c r="BX157" s="193">
        <v>1.05749</v>
      </c>
      <c r="BY157" s="193">
        <v>1.07321</v>
      </c>
      <c r="BZ157" s="193">
        <v>1.0779700000000001</v>
      </c>
      <c r="CA157" s="193">
        <v>1.0616399999999999</v>
      </c>
      <c r="CB157" s="193">
        <v>1.1244700000000001</v>
      </c>
      <c r="CC157" s="193">
        <v>1.1955800000000001</v>
      </c>
      <c r="CD157" s="193">
        <v>1.3149200000000001</v>
      </c>
      <c r="CE157" s="193">
        <v>1.31951</v>
      </c>
      <c r="CF157" s="193">
        <v>1.3143199999999999</v>
      </c>
      <c r="CG157" s="193">
        <v>1.1752400000000001</v>
      </c>
      <c r="CH157" s="193">
        <v>1.04728</v>
      </c>
      <c r="CI157" s="193">
        <v>1.09592</v>
      </c>
      <c r="CJ157" s="193">
        <v>1.0730599999999999</v>
      </c>
      <c r="CK157" s="193">
        <v>1.0014400000000001</v>
      </c>
      <c r="CL157" s="193">
        <v>1.17106</v>
      </c>
      <c r="CM157" s="193">
        <v>1.3127800000000001</v>
      </c>
      <c r="CN157" s="193">
        <v>1.24658</v>
      </c>
      <c r="CO157" s="193">
        <v>1.20787</v>
      </c>
      <c r="CP157" s="193">
        <v>1.28427</v>
      </c>
      <c r="CQ157" s="193">
        <v>1.3106100000000001</v>
      </c>
      <c r="CR157" s="193">
        <v>1.0936999999999999</v>
      </c>
      <c r="CS157" s="193">
        <v>1.1152200000000001</v>
      </c>
      <c r="CT157" s="193">
        <v>1.09748</v>
      </c>
      <c r="CU157" s="193">
        <v>0.97511000000000003</v>
      </c>
      <c r="CV157" s="193">
        <v>1.01789</v>
      </c>
      <c r="CW157" s="193">
        <v>0.94284999999999997</v>
      </c>
      <c r="CX157" s="193">
        <v>1.0078199999999999</v>
      </c>
      <c r="CY157" s="193">
        <v>1.0053300000000001</v>
      </c>
      <c r="CZ157" s="193">
        <v>1.0173000000000001</v>
      </c>
      <c r="DA157" s="193">
        <v>1.0209600000000001</v>
      </c>
      <c r="DB157" s="193">
        <v>1.13422</v>
      </c>
      <c r="DC157" s="193">
        <v>1.13961</v>
      </c>
      <c r="DD157" s="193">
        <v>1.1530499999999999</v>
      </c>
      <c r="DE157" s="193">
        <v>1.19638</v>
      </c>
      <c r="DF157" s="193">
        <v>1.2437400000000001</v>
      </c>
      <c r="DG157" s="193">
        <v>1.2736799999999999</v>
      </c>
      <c r="DH157" s="193">
        <v>1.3020099999999999</v>
      </c>
      <c r="DI157" s="193">
        <v>1.3103</v>
      </c>
      <c r="DJ157" s="193">
        <v>1.3590199999999999</v>
      </c>
      <c r="DK157" s="193">
        <v>0.95757999999999999</v>
      </c>
      <c r="DL157" s="193">
        <v>0.95804</v>
      </c>
      <c r="DM157" s="193">
        <v>0.95645999999999998</v>
      </c>
      <c r="DN157" s="193">
        <v>1.0003</v>
      </c>
      <c r="DO157" s="193">
        <v>0.97409000000000001</v>
      </c>
      <c r="DP157" s="193">
        <v>0.96387</v>
      </c>
      <c r="DQ157" s="193">
        <v>0.95867000000000002</v>
      </c>
      <c r="DR157" s="193">
        <v>1.1145499999999999</v>
      </c>
      <c r="DS157" s="193">
        <v>1.1610499999999999</v>
      </c>
      <c r="DT157" s="193">
        <v>1.1902699999999999</v>
      </c>
      <c r="DU157" s="193">
        <v>1.2535400000000001</v>
      </c>
      <c r="DV157" s="193">
        <v>1.2227399999999999</v>
      </c>
      <c r="DW157" s="193">
        <v>0.94552000000000003</v>
      </c>
      <c r="DX157" s="193">
        <v>0.99175000000000002</v>
      </c>
      <c r="DY157" s="193">
        <v>0.97546999999999995</v>
      </c>
      <c r="DZ157" s="193">
        <v>1.00332</v>
      </c>
      <c r="EA157" s="193">
        <v>1.0138799999999999</v>
      </c>
      <c r="EB157" s="193">
        <v>1.0193399999999999</v>
      </c>
      <c r="EC157" s="193">
        <v>1.02563</v>
      </c>
      <c r="ED157" s="193">
        <v>0.88753000000000004</v>
      </c>
      <c r="EE157" s="193">
        <v>0.87707000000000002</v>
      </c>
      <c r="EF157" s="193">
        <v>0.87480000000000002</v>
      </c>
      <c r="EG157" s="193">
        <v>0.87494000000000005</v>
      </c>
      <c r="EH157" s="193">
        <v>1.3963699999999999</v>
      </c>
      <c r="EI157" s="193">
        <v>1.3502700000000001</v>
      </c>
      <c r="EJ157" s="193">
        <v>1.2404200000000001</v>
      </c>
      <c r="EK157" s="193">
        <v>1.5110699999999999</v>
      </c>
      <c r="EL157" s="193">
        <v>1.5257000000000001</v>
      </c>
      <c r="EM157" s="193">
        <v>1.4015899999999999</v>
      </c>
      <c r="EN157" s="193">
        <v>1.4754700000000001</v>
      </c>
      <c r="EO157" s="193">
        <v>1.31549</v>
      </c>
      <c r="EP157" s="193">
        <v>1.18767</v>
      </c>
      <c r="EQ157" s="193">
        <v>1.11747</v>
      </c>
      <c r="ER157" s="193">
        <v>1.1197299999999999</v>
      </c>
      <c r="ES157" s="193">
        <v>0.96955000000000002</v>
      </c>
      <c r="ET157" s="193">
        <v>0.93823999999999996</v>
      </c>
      <c r="EU157" s="193">
        <v>1.0036700000000001</v>
      </c>
      <c r="EV157" s="193">
        <v>0.99099000000000004</v>
      </c>
      <c r="EW157" s="193">
        <v>0.98995999999999995</v>
      </c>
      <c r="EX157" s="193">
        <v>0.98853999999999997</v>
      </c>
      <c r="EY157" s="193">
        <v>1.0785</v>
      </c>
      <c r="EZ157" s="193">
        <v>1.0833699999999999</v>
      </c>
      <c r="FA157" s="193">
        <v>1.08934</v>
      </c>
      <c r="FB157" s="193">
        <v>1.0959099999999999</v>
      </c>
      <c r="FC157" s="193">
        <v>1.0883</v>
      </c>
      <c r="FD157" s="193">
        <v>1.2110000000000001</v>
      </c>
      <c r="FE157" s="193">
        <v>1.2683599999999999</v>
      </c>
      <c r="FF157" s="193">
        <v>1.3115000000000001</v>
      </c>
      <c r="FG157" s="193">
        <v>1.36432</v>
      </c>
      <c r="FH157" s="193">
        <v>1.4059200000000001</v>
      </c>
      <c r="FI157" s="193">
        <v>1.2887900000000001</v>
      </c>
      <c r="FJ157" s="193">
        <v>1.37059</v>
      </c>
      <c r="FK157" s="193">
        <v>1.4152499999999999</v>
      </c>
      <c r="FL157" s="193">
        <v>1.1354200000000001</v>
      </c>
      <c r="FM157" s="193">
        <v>1.14195</v>
      </c>
      <c r="FN157" s="193">
        <v>1.02677</v>
      </c>
      <c r="FO157" s="193">
        <v>0.91725999999999996</v>
      </c>
      <c r="FP157" s="193">
        <v>1.00353</v>
      </c>
      <c r="FQ157" s="193">
        <v>1.05596</v>
      </c>
      <c r="FR157" s="193">
        <v>1.05274</v>
      </c>
      <c r="FS157" s="193">
        <v>1.1301000000000001</v>
      </c>
      <c r="FT157" s="193">
        <v>1.1254299999999999</v>
      </c>
      <c r="FU157" s="193">
        <v>1.0819700000000001</v>
      </c>
      <c r="FV157" s="193">
        <v>0.96411000000000002</v>
      </c>
      <c r="FW157" s="193">
        <v>0.98338000000000003</v>
      </c>
      <c r="FX157" s="193">
        <v>1.3783300000000001</v>
      </c>
      <c r="FY157" s="193">
        <v>1.0533600000000001</v>
      </c>
      <c r="FZ157" s="193">
        <v>1.09552</v>
      </c>
      <c r="GA157" s="193">
        <v>1.0049699999999999</v>
      </c>
      <c r="GB157" s="193">
        <v>1.2381200000000001</v>
      </c>
      <c r="GC157" s="193">
        <v>1.1085700000000001</v>
      </c>
      <c r="GD157" s="193">
        <v>0.93281999999999998</v>
      </c>
      <c r="GE157" s="193">
        <v>0.93923000000000001</v>
      </c>
      <c r="GF157" s="193">
        <v>1.07663</v>
      </c>
    </row>
    <row r="158" spans="1:188" s="108" customFormat="1">
      <c r="A158" s="29">
        <v>44942</v>
      </c>
      <c r="B158" s="193">
        <v>1.1767399999999999</v>
      </c>
      <c r="C158" s="193">
        <v>1.37585</v>
      </c>
      <c r="D158" s="193">
        <v>1.3798600000000001</v>
      </c>
      <c r="E158" s="193">
        <v>1.30081</v>
      </c>
      <c r="F158" s="193">
        <v>1.3368500000000001</v>
      </c>
      <c r="G158" s="193">
        <v>1.2264900000000001</v>
      </c>
      <c r="H158" s="193">
        <v>1.2497799999999999</v>
      </c>
      <c r="I158" s="193">
        <v>1.1608700000000001</v>
      </c>
      <c r="J158" s="193">
        <v>1.1717200000000001</v>
      </c>
      <c r="K158" s="193">
        <v>1.2461</v>
      </c>
      <c r="L158" s="193">
        <v>0.89851000000000003</v>
      </c>
      <c r="M158" s="193">
        <v>0.90898999999999996</v>
      </c>
      <c r="N158" s="193">
        <v>0.93481000000000003</v>
      </c>
      <c r="O158" s="193">
        <v>0.90810000000000002</v>
      </c>
      <c r="P158" s="193">
        <v>0.93479000000000001</v>
      </c>
      <c r="Q158" s="193">
        <v>0.96360999999999997</v>
      </c>
      <c r="R158" s="193">
        <v>0.97753999999999996</v>
      </c>
      <c r="S158" s="193">
        <v>0.97145000000000004</v>
      </c>
      <c r="T158" s="193">
        <v>0.96706999999999999</v>
      </c>
      <c r="U158" s="193">
        <v>0.99753000000000003</v>
      </c>
      <c r="V158" s="193">
        <v>0.99065000000000003</v>
      </c>
      <c r="W158" s="193">
        <v>0.98358000000000001</v>
      </c>
      <c r="X158" s="193">
        <v>1.0022200000000001</v>
      </c>
      <c r="Y158" s="193">
        <v>1.4417500000000001</v>
      </c>
      <c r="Z158" s="193">
        <v>1.4173899999999999</v>
      </c>
      <c r="AA158" s="193">
        <v>1.38652</v>
      </c>
      <c r="AB158" s="193">
        <v>1.3117300000000001</v>
      </c>
      <c r="AC158" s="193">
        <v>1.25441</v>
      </c>
      <c r="AD158" s="193">
        <v>1.2073400000000001</v>
      </c>
      <c r="AE158" s="193">
        <v>1.1517500000000001</v>
      </c>
      <c r="AF158" s="193">
        <v>1.19137</v>
      </c>
      <c r="AG158" s="193">
        <v>1.3328899999999999</v>
      </c>
      <c r="AH158" s="193">
        <v>1.1004100000000001</v>
      </c>
      <c r="AI158" s="193">
        <v>1.21285</v>
      </c>
      <c r="AJ158" s="193">
        <v>1.1956</v>
      </c>
      <c r="AK158" s="193">
        <v>1.1879299999999999</v>
      </c>
      <c r="AL158" s="193">
        <v>1.17357</v>
      </c>
      <c r="AM158" s="193">
        <v>1.0965499999999999</v>
      </c>
      <c r="AN158" s="193">
        <v>1.15849</v>
      </c>
      <c r="AO158" s="193">
        <v>1.18625</v>
      </c>
      <c r="AP158" s="193">
        <v>1.16611</v>
      </c>
      <c r="AQ158" s="193">
        <v>1.1543099999999999</v>
      </c>
      <c r="AR158" s="193">
        <v>1.1700699999999999</v>
      </c>
      <c r="AS158" s="193">
        <v>1.19899</v>
      </c>
      <c r="AT158" s="193">
        <v>1.1654899999999999</v>
      </c>
      <c r="AU158" s="193">
        <v>1.1942299999999999</v>
      </c>
      <c r="AV158" s="193">
        <v>0.90280000000000005</v>
      </c>
      <c r="AW158" s="193">
        <v>0.92352999999999996</v>
      </c>
      <c r="AX158" s="193">
        <v>1.0311699999999999</v>
      </c>
      <c r="AY158" s="193">
        <v>1.0308999999999999</v>
      </c>
      <c r="AZ158" s="193">
        <v>1.02441</v>
      </c>
      <c r="BA158" s="193">
        <v>1.0982700000000001</v>
      </c>
      <c r="BB158" s="193">
        <v>1.1002700000000001</v>
      </c>
      <c r="BC158" s="193">
        <v>1.0947</v>
      </c>
      <c r="BD158" s="193">
        <v>1.08039</v>
      </c>
      <c r="BE158" s="193">
        <v>1.0626899999999999</v>
      </c>
      <c r="BF158" s="193">
        <v>1.0368599999999999</v>
      </c>
      <c r="BG158" s="193">
        <v>0.90593000000000001</v>
      </c>
      <c r="BH158" s="193">
        <v>0.89095999999999997</v>
      </c>
      <c r="BI158" s="193">
        <v>1.1575500000000001</v>
      </c>
      <c r="BJ158" s="193">
        <v>1.1958200000000001</v>
      </c>
      <c r="BK158" s="193">
        <v>1.2043999999999999</v>
      </c>
      <c r="BL158" s="193">
        <v>1.20679</v>
      </c>
      <c r="BM158" s="193">
        <v>1.19329</v>
      </c>
      <c r="BN158" s="193">
        <v>0.86140000000000005</v>
      </c>
      <c r="BO158" s="193">
        <v>0.97655000000000003</v>
      </c>
      <c r="BP158" s="193">
        <v>0.98634999999999995</v>
      </c>
      <c r="BQ158" s="193">
        <v>0.98736000000000002</v>
      </c>
      <c r="BR158" s="193">
        <v>0.97209999999999996</v>
      </c>
      <c r="BS158" s="193">
        <v>0.99719000000000002</v>
      </c>
      <c r="BT158" s="193">
        <v>1.0101899999999999</v>
      </c>
      <c r="BU158" s="193">
        <v>1.04497</v>
      </c>
      <c r="BV158" s="193">
        <v>1.08474</v>
      </c>
      <c r="BW158" s="193">
        <v>1.0725499999999999</v>
      </c>
      <c r="BX158" s="193">
        <v>1.0625899999999999</v>
      </c>
      <c r="BY158" s="193">
        <v>1.0790999999999999</v>
      </c>
      <c r="BZ158" s="193">
        <v>1.08406</v>
      </c>
      <c r="CA158" s="193">
        <v>1.0670200000000001</v>
      </c>
      <c r="CB158" s="193">
        <v>1.13009</v>
      </c>
      <c r="CC158" s="193">
        <v>1.20164</v>
      </c>
      <c r="CD158" s="193">
        <v>1.32134</v>
      </c>
      <c r="CE158" s="193">
        <v>1.3257699999999999</v>
      </c>
      <c r="CF158" s="193">
        <v>1.32043</v>
      </c>
      <c r="CG158" s="193">
        <v>1.18058</v>
      </c>
      <c r="CH158" s="193">
        <v>1.0537700000000001</v>
      </c>
      <c r="CI158" s="193">
        <v>1.10233</v>
      </c>
      <c r="CJ158" s="193">
        <v>1.07948</v>
      </c>
      <c r="CK158" s="193">
        <v>1.0065500000000001</v>
      </c>
      <c r="CL158" s="193">
        <v>1.1762999999999999</v>
      </c>
      <c r="CM158" s="193">
        <v>1.3194300000000001</v>
      </c>
      <c r="CN158" s="193">
        <v>1.2525900000000001</v>
      </c>
      <c r="CO158" s="193">
        <v>1.2137</v>
      </c>
      <c r="CP158" s="193">
        <v>1.2906500000000001</v>
      </c>
      <c r="CQ158" s="193">
        <v>1.3171999999999999</v>
      </c>
      <c r="CR158" s="193">
        <v>1.09853</v>
      </c>
      <c r="CS158" s="193">
        <v>1.1205400000000001</v>
      </c>
      <c r="CT158" s="193">
        <v>1.1030500000000001</v>
      </c>
      <c r="CU158" s="193">
        <v>0.97975000000000001</v>
      </c>
      <c r="CV158" s="193">
        <v>1.0228999999999999</v>
      </c>
      <c r="CW158" s="193">
        <v>0.94754000000000005</v>
      </c>
      <c r="CX158" s="193">
        <v>1.01031</v>
      </c>
      <c r="CY158" s="193">
        <v>1.0087900000000001</v>
      </c>
      <c r="CZ158" s="193">
        <v>1.0230300000000001</v>
      </c>
      <c r="DA158" s="193">
        <v>1.0275700000000001</v>
      </c>
      <c r="DB158" s="193">
        <v>1.1385700000000001</v>
      </c>
      <c r="DC158" s="193">
        <v>1.14506</v>
      </c>
      <c r="DD158" s="193">
        <v>1.15879</v>
      </c>
      <c r="DE158" s="193">
        <v>1.20241</v>
      </c>
      <c r="DF158" s="193">
        <v>1.2497</v>
      </c>
      <c r="DG158" s="193">
        <v>1.2799499999999999</v>
      </c>
      <c r="DH158" s="193">
        <v>1.3084800000000001</v>
      </c>
      <c r="DI158" s="193">
        <v>1.3168800000000001</v>
      </c>
      <c r="DJ158" s="193">
        <v>1.3620000000000001</v>
      </c>
      <c r="DK158" s="193">
        <v>0.96265000000000001</v>
      </c>
      <c r="DL158" s="193">
        <v>0.96338999999999997</v>
      </c>
      <c r="DM158" s="193">
        <v>0.96187</v>
      </c>
      <c r="DN158" s="193">
        <v>1.00475</v>
      </c>
      <c r="DO158" s="193">
        <v>0.97897000000000001</v>
      </c>
      <c r="DP158" s="193">
        <v>0.96914999999999996</v>
      </c>
      <c r="DQ158" s="193">
        <v>0.96411000000000002</v>
      </c>
      <c r="DR158" s="193">
        <v>1.1191</v>
      </c>
      <c r="DS158" s="193">
        <v>1.1652899999999999</v>
      </c>
      <c r="DT158" s="193">
        <v>1.19452</v>
      </c>
      <c r="DU158" s="193">
        <v>1.25773</v>
      </c>
      <c r="DV158" s="193">
        <v>1.2269600000000001</v>
      </c>
      <c r="DW158" s="193">
        <v>0.94874999999999998</v>
      </c>
      <c r="DX158" s="193">
        <v>0.99680999999999997</v>
      </c>
      <c r="DY158" s="193">
        <v>0.98072999999999999</v>
      </c>
      <c r="DZ158" s="193">
        <v>1.0082199999999999</v>
      </c>
      <c r="EA158" s="193">
        <v>1.0186299999999999</v>
      </c>
      <c r="EB158" s="193">
        <v>1.02393</v>
      </c>
      <c r="EC158" s="193">
        <v>1.03016</v>
      </c>
      <c r="ED158" s="193">
        <v>0.89322000000000001</v>
      </c>
      <c r="EE158" s="193">
        <v>0.88331000000000004</v>
      </c>
      <c r="EF158" s="193">
        <v>0.88161999999999996</v>
      </c>
      <c r="EG158" s="193">
        <v>0.88210999999999995</v>
      </c>
      <c r="EH158" s="193">
        <v>1.4051</v>
      </c>
      <c r="EI158" s="193">
        <v>1.3584799999999999</v>
      </c>
      <c r="EJ158" s="193">
        <v>1.2476700000000001</v>
      </c>
      <c r="EK158" s="193">
        <v>1.5178400000000001</v>
      </c>
      <c r="EL158" s="193">
        <v>1.5326500000000001</v>
      </c>
      <c r="EM158" s="193">
        <v>1.4069700000000001</v>
      </c>
      <c r="EN158" s="193">
        <v>1.4819</v>
      </c>
      <c r="EO158" s="193">
        <v>1.32012</v>
      </c>
      <c r="EP158" s="193">
        <v>1.19174</v>
      </c>
      <c r="EQ158" s="193">
        <v>1.1245400000000001</v>
      </c>
      <c r="ER158" s="193">
        <v>1.1248400000000001</v>
      </c>
      <c r="ES158" s="193">
        <v>0.97163999999999995</v>
      </c>
      <c r="ET158" s="193">
        <v>0.94040000000000001</v>
      </c>
      <c r="EU158" s="193">
        <v>1.0027200000000001</v>
      </c>
      <c r="EV158" s="193">
        <v>0.99648999999999999</v>
      </c>
      <c r="EW158" s="193">
        <v>0.99563000000000001</v>
      </c>
      <c r="EX158" s="193">
        <v>0.99414000000000002</v>
      </c>
      <c r="EY158" s="193">
        <v>1.08273</v>
      </c>
      <c r="EZ158" s="193">
        <v>1.08751</v>
      </c>
      <c r="FA158" s="193">
        <v>1.09362</v>
      </c>
      <c r="FB158" s="193">
        <v>1.0999000000000001</v>
      </c>
      <c r="FC158" s="193">
        <v>1.09219</v>
      </c>
      <c r="FD158" s="193">
        <v>1.2146399999999999</v>
      </c>
      <c r="FE158" s="193">
        <v>1.27182</v>
      </c>
      <c r="FF158" s="193">
        <v>1.3147</v>
      </c>
      <c r="FG158" s="193">
        <v>1.3672500000000001</v>
      </c>
      <c r="FH158" s="193">
        <v>1.4085399999999999</v>
      </c>
      <c r="FI158" s="193">
        <v>1.29674</v>
      </c>
      <c r="FJ158" s="193">
        <v>1.37904</v>
      </c>
      <c r="FK158" s="193">
        <v>1.42371</v>
      </c>
      <c r="FL158" s="193">
        <v>1.1374899999999999</v>
      </c>
      <c r="FM158" s="193">
        <v>1.14402</v>
      </c>
      <c r="FN158" s="193">
        <v>1.0283899999999999</v>
      </c>
      <c r="FO158" s="193">
        <v>0.91874</v>
      </c>
      <c r="FP158" s="193">
        <v>1.00604</v>
      </c>
      <c r="FQ158" s="193">
        <v>1.06128</v>
      </c>
      <c r="FR158" s="193">
        <v>1.05809</v>
      </c>
      <c r="FS158" s="193">
        <v>1.13645</v>
      </c>
      <c r="FT158" s="193">
        <v>1.1321000000000001</v>
      </c>
      <c r="FU158" s="193">
        <v>1.0882000000000001</v>
      </c>
      <c r="FV158" s="193">
        <v>0.97026000000000001</v>
      </c>
      <c r="FW158" s="193">
        <v>0.98787000000000003</v>
      </c>
      <c r="FX158" s="193">
        <v>1.38036</v>
      </c>
      <c r="FY158" s="193">
        <v>1.05806</v>
      </c>
      <c r="FZ158" s="193">
        <v>1.1010800000000001</v>
      </c>
      <c r="GA158" s="193">
        <v>1.0087600000000001</v>
      </c>
      <c r="GB158" s="193">
        <v>1.2417</v>
      </c>
      <c r="GC158" s="193">
        <v>1.11171</v>
      </c>
      <c r="GD158" s="193">
        <v>0.93632000000000004</v>
      </c>
      <c r="GE158" s="193">
        <v>0.94093000000000004</v>
      </c>
      <c r="GF158" s="193">
        <v>1.0803400000000001</v>
      </c>
    </row>
    <row r="159" spans="1:188" s="108" customFormat="1">
      <c r="A159" s="29">
        <v>44943</v>
      </c>
      <c r="B159" s="193">
        <v>1.18245</v>
      </c>
      <c r="C159" s="193">
        <v>1.3827499999999999</v>
      </c>
      <c r="D159" s="193">
        <v>1.38689</v>
      </c>
      <c r="E159" s="193">
        <v>1.3070999999999999</v>
      </c>
      <c r="F159" s="193">
        <v>1.34345</v>
      </c>
      <c r="G159" s="193">
        <v>1.23247</v>
      </c>
      <c r="H159" s="193">
        <v>1.2558499999999999</v>
      </c>
      <c r="I159" s="193">
        <v>1.16652</v>
      </c>
      <c r="J159" s="193">
        <v>1.1776199999999999</v>
      </c>
      <c r="K159" s="193">
        <v>1.2486999999999999</v>
      </c>
      <c r="L159" s="193">
        <v>0.90303999999999995</v>
      </c>
      <c r="M159" s="193">
        <v>0.91346000000000005</v>
      </c>
      <c r="N159" s="193">
        <v>0.93664000000000003</v>
      </c>
      <c r="O159" s="193">
        <v>0.91252</v>
      </c>
      <c r="P159" s="193">
        <v>0.93657999999999997</v>
      </c>
      <c r="Q159" s="193">
        <v>0.96257000000000004</v>
      </c>
      <c r="R159" s="193">
        <v>0.97672000000000003</v>
      </c>
      <c r="S159" s="193">
        <v>0.97053999999999996</v>
      </c>
      <c r="T159" s="193">
        <v>0.96608000000000005</v>
      </c>
      <c r="U159" s="193">
        <v>0.99704000000000004</v>
      </c>
      <c r="V159" s="193">
        <v>0.98995999999999995</v>
      </c>
      <c r="W159" s="193">
        <v>0.98280999999999996</v>
      </c>
      <c r="X159" s="193">
        <v>1.0036799999999999</v>
      </c>
      <c r="Y159" s="193">
        <v>1.4471700000000001</v>
      </c>
      <c r="Z159" s="193">
        <v>1.42239</v>
      </c>
      <c r="AA159" s="193">
        <v>1.3910199999999999</v>
      </c>
      <c r="AB159" s="193">
        <v>1.3148599999999999</v>
      </c>
      <c r="AC159" s="193">
        <v>1.2558800000000001</v>
      </c>
      <c r="AD159" s="193">
        <v>1.20797</v>
      </c>
      <c r="AE159" s="193">
        <v>1.1520999999999999</v>
      </c>
      <c r="AF159" s="193">
        <v>1.19587</v>
      </c>
      <c r="AG159" s="193">
        <v>1.3322499999999999</v>
      </c>
      <c r="AH159" s="193">
        <v>1.10459</v>
      </c>
      <c r="AI159" s="193">
        <v>1.2154499999999999</v>
      </c>
      <c r="AJ159" s="193">
        <v>1.1980999999999999</v>
      </c>
      <c r="AK159" s="193">
        <v>1.1896800000000001</v>
      </c>
      <c r="AL159" s="193">
        <v>1.17526</v>
      </c>
      <c r="AM159" s="193">
        <v>1.0969100000000001</v>
      </c>
      <c r="AN159" s="193">
        <v>1.16055</v>
      </c>
      <c r="AO159" s="193">
        <v>1.18831</v>
      </c>
      <c r="AP159" s="193">
        <v>1.1670799999999999</v>
      </c>
      <c r="AQ159" s="193">
        <v>1.15526</v>
      </c>
      <c r="AR159" s="193">
        <v>1.17262</v>
      </c>
      <c r="AS159" s="193">
        <v>1.2015400000000001</v>
      </c>
      <c r="AT159" s="193">
        <v>1.16791</v>
      </c>
      <c r="AU159" s="193">
        <v>1.19665</v>
      </c>
      <c r="AV159" s="193">
        <v>0.90476000000000001</v>
      </c>
      <c r="AW159" s="193">
        <v>0.92430999999999996</v>
      </c>
      <c r="AX159" s="193">
        <v>1.0288900000000001</v>
      </c>
      <c r="AY159" s="193">
        <v>1.0290900000000001</v>
      </c>
      <c r="AZ159" s="193">
        <v>1.02332</v>
      </c>
      <c r="BA159" s="193">
        <v>1.10019</v>
      </c>
      <c r="BB159" s="193">
        <v>1.1019699999999999</v>
      </c>
      <c r="BC159" s="193">
        <v>1.0960700000000001</v>
      </c>
      <c r="BD159" s="193">
        <v>1.0812600000000001</v>
      </c>
      <c r="BE159" s="193">
        <v>1.06298</v>
      </c>
      <c r="BF159" s="193">
        <v>1.03653</v>
      </c>
      <c r="BG159" s="193">
        <v>0.90766000000000002</v>
      </c>
      <c r="BH159" s="193">
        <v>0.89351999999999998</v>
      </c>
      <c r="BI159" s="193">
        <v>1.15801</v>
      </c>
      <c r="BJ159" s="193">
        <v>1.1975800000000001</v>
      </c>
      <c r="BK159" s="193">
        <v>1.2066399999999999</v>
      </c>
      <c r="BL159" s="193">
        <v>1.2094400000000001</v>
      </c>
      <c r="BM159" s="193">
        <v>1.1958899999999999</v>
      </c>
      <c r="BN159" s="193">
        <v>0.86324000000000001</v>
      </c>
      <c r="BO159" s="193">
        <v>0.97428000000000003</v>
      </c>
      <c r="BP159" s="193">
        <v>0.98460999999999999</v>
      </c>
      <c r="BQ159" s="193">
        <v>0.98579000000000006</v>
      </c>
      <c r="BR159" s="193">
        <v>0.97146999999999994</v>
      </c>
      <c r="BS159" s="193">
        <v>0.99834999999999996</v>
      </c>
      <c r="BT159" s="193">
        <v>1.0114700000000001</v>
      </c>
      <c r="BU159" s="193">
        <v>1.0465199999999999</v>
      </c>
      <c r="BV159" s="193">
        <v>1.0865499999999999</v>
      </c>
      <c r="BW159" s="193">
        <v>1.0744199999999999</v>
      </c>
      <c r="BX159" s="193">
        <v>1.06504</v>
      </c>
      <c r="BY159" s="193">
        <v>1.0822000000000001</v>
      </c>
      <c r="BZ159" s="193">
        <v>1.08771</v>
      </c>
      <c r="CA159" s="193">
        <v>1.0703800000000001</v>
      </c>
      <c r="CB159" s="193">
        <v>1.12914</v>
      </c>
      <c r="CC159" s="193">
        <v>1.20146</v>
      </c>
      <c r="CD159" s="193">
        <v>1.32212</v>
      </c>
      <c r="CE159" s="193">
        <v>1.3272900000000001</v>
      </c>
      <c r="CF159" s="193">
        <v>1.3224899999999999</v>
      </c>
      <c r="CG159" s="193">
        <v>1.18276</v>
      </c>
      <c r="CH159" s="193">
        <v>1.0544100000000001</v>
      </c>
      <c r="CI159" s="193">
        <v>1.1040700000000001</v>
      </c>
      <c r="CJ159" s="193">
        <v>1.0807599999999999</v>
      </c>
      <c r="CK159" s="193">
        <v>1.0085</v>
      </c>
      <c r="CL159" s="193">
        <v>1.1775199999999999</v>
      </c>
      <c r="CM159" s="193">
        <v>1.3212600000000001</v>
      </c>
      <c r="CN159" s="193">
        <v>1.25478</v>
      </c>
      <c r="CO159" s="193">
        <v>1.21532</v>
      </c>
      <c r="CP159" s="193">
        <v>1.2926899999999999</v>
      </c>
      <c r="CQ159" s="193">
        <v>1.3191200000000001</v>
      </c>
      <c r="CR159" s="193">
        <v>1.09964</v>
      </c>
      <c r="CS159" s="193">
        <v>1.12202</v>
      </c>
      <c r="CT159" s="193">
        <v>1.1045</v>
      </c>
      <c r="CU159" s="193">
        <v>0.98143000000000002</v>
      </c>
      <c r="CV159" s="193">
        <v>1.02437</v>
      </c>
      <c r="CW159" s="193">
        <v>0.94876000000000005</v>
      </c>
      <c r="CX159" s="193">
        <v>1.0088699999999999</v>
      </c>
      <c r="CY159" s="193">
        <v>1.00684</v>
      </c>
      <c r="CZ159" s="193">
        <v>1.0197700000000001</v>
      </c>
      <c r="DA159" s="193">
        <v>1.02376</v>
      </c>
      <c r="DB159" s="193">
        <v>1.1396599999999999</v>
      </c>
      <c r="DC159" s="193">
        <v>1.1465099999999999</v>
      </c>
      <c r="DD159" s="193">
        <v>1.1611400000000001</v>
      </c>
      <c r="DE159" s="193">
        <v>1.2049399999999999</v>
      </c>
      <c r="DF159" s="193">
        <v>1.25292</v>
      </c>
      <c r="DG159" s="193">
        <v>1.28362</v>
      </c>
      <c r="DH159" s="193">
        <v>1.3123</v>
      </c>
      <c r="DI159" s="193">
        <v>1.3207199999999999</v>
      </c>
      <c r="DJ159" s="193">
        <v>1.3607100000000001</v>
      </c>
      <c r="DK159" s="193">
        <v>0.96357999999999999</v>
      </c>
      <c r="DL159" s="193">
        <v>0.96487000000000001</v>
      </c>
      <c r="DM159" s="193">
        <v>0.96350000000000002</v>
      </c>
      <c r="DN159" s="193">
        <v>1.004</v>
      </c>
      <c r="DO159" s="193">
        <v>0.98038999999999998</v>
      </c>
      <c r="DP159" s="193">
        <v>0.97124999999999995</v>
      </c>
      <c r="DQ159" s="193">
        <v>0.96650000000000003</v>
      </c>
      <c r="DR159" s="193">
        <v>1.11781</v>
      </c>
      <c r="DS159" s="193">
        <v>1.16391</v>
      </c>
      <c r="DT159" s="193">
        <v>1.19414</v>
      </c>
      <c r="DU159" s="193">
        <v>1.2576000000000001</v>
      </c>
      <c r="DV159" s="193">
        <v>1.2266300000000001</v>
      </c>
      <c r="DW159" s="193">
        <v>0.94874999999999998</v>
      </c>
      <c r="DX159" s="193">
        <v>0.99519000000000002</v>
      </c>
      <c r="DY159" s="193">
        <v>0.97877999999999998</v>
      </c>
      <c r="DZ159" s="193">
        <v>1.0068699999999999</v>
      </c>
      <c r="EA159" s="193">
        <v>1.01752</v>
      </c>
      <c r="EB159" s="193">
        <v>1.02302</v>
      </c>
      <c r="EC159" s="193">
        <v>1.02939</v>
      </c>
      <c r="ED159" s="193">
        <v>0.89448000000000005</v>
      </c>
      <c r="EE159" s="193">
        <v>0.88512000000000002</v>
      </c>
      <c r="EF159" s="193">
        <v>0.88397000000000003</v>
      </c>
      <c r="EG159" s="193">
        <v>0.88480000000000003</v>
      </c>
      <c r="EH159" s="193">
        <v>1.4082300000000001</v>
      </c>
      <c r="EI159" s="193">
        <v>1.36008</v>
      </c>
      <c r="EJ159" s="193">
        <v>1.2470300000000001</v>
      </c>
      <c r="EK159" s="193">
        <v>1.52057</v>
      </c>
      <c r="EL159" s="193">
        <v>1.5353600000000001</v>
      </c>
      <c r="EM159" s="193">
        <v>1.4088499999999999</v>
      </c>
      <c r="EN159" s="193">
        <v>1.4843599999999999</v>
      </c>
      <c r="EO159" s="193">
        <v>1.32161</v>
      </c>
      <c r="EP159" s="193">
        <v>1.1934199999999999</v>
      </c>
      <c r="EQ159" s="193">
        <v>1.12748</v>
      </c>
      <c r="ER159" s="193">
        <v>1.1268100000000001</v>
      </c>
      <c r="ES159" s="193">
        <v>0.97236999999999996</v>
      </c>
      <c r="ET159" s="193">
        <v>0.94196999999999997</v>
      </c>
      <c r="EU159" s="193">
        <v>1.00071</v>
      </c>
      <c r="EV159" s="193">
        <v>0.99577000000000004</v>
      </c>
      <c r="EW159" s="193">
        <v>0.99565999999999999</v>
      </c>
      <c r="EX159" s="193">
        <v>0.99463000000000001</v>
      </c>
      <c r="EY159" s="193">
        <v>1.0832999999999999</v>
      </c>
      <c r="EZ159" s="193">
        <v>1.0877399999999999</v>
      </c>
      <c r="FA159" s="193">
        <v>1.0940300000000001</v>
      </c>
      <c r="FB159" s="193">
        <v>1.0998699999999999</v>
      </c>
      <c r="FC159" s="193">
        <v>1.0915699999999999</v>
      </c>
      <c r="FD159" s="193">
        <v>1.2144699999999999</v>
      </c>
      <c r="FE159" s="193">
        <v>1.27213</v>
      </c>
      <c r="FF159" s="193">
        <v>1.3155600000000001</v>
      </c>
      <c r="FG159" s="193">
        <v>1.3686499999999999</v>
      </c>
      <c r="FH159" s="193">
        <v>1.41056</v>
      </c>
      <c r="FI159" s="193">
        <v>1.2990200000000001</v>
      </c>
      <c r="FJ159" s="193">
        <v>1.3814599999999999</v>
      </c>
      <c r="FK159" s="193">
        <v>1.42424</v>
      </c>
      <c r="FL159" s="193">
        <v>1.1430899999999999</v>
      </c>
      <c r="FM159" s="193">
        <v>1.14968</v>
      </c>
      <c r="FN159" s="193">
        <v>1.0329299999999999</v>
      </c>
      <c r="FO159" s="193">
        <v>0.92279999999999995</v>
      </c>
      <c r="FP159" s="193">
        <v>1.0060500000000001</v>
      </c>
      <c r="FQ159" s="193">
        <v>1.0599099999999999</v>
      </c>
      <c r="FR159" s="193">
        <v>1.05671</v>
      </c>
      <c r="FS159" s="193">
        <v>1.13628</v>
      </c>
      <c r="FT159" s="193">
        <v>1.13368</v>
      </c>
      <c r="FU159" s="193">
        <v>1.0896699999999999</v>
      </c>
      <c r="FV159" s="193">
        <v>0.97304999999999997</v>
      </c>
      <c r="FW159" s="193">
        <v>0.98467000000000005</v>
      </c>
      <c r="FX159" s="193">
        <v>1.37825</v>
      </c>
      <c r="FY159" s="193">
        <v>1.0573600000000001</v>
      </c>
      <c r="FZ159" s="193">
        <v>1.1014699999999999</v>
      </c>
      <c r="GA159" s="193">
        <v>1.0067200000000001</v>
      </c>
      <c r="GB159" s="193">
        <v>1.2436499999999999</v>
      </c>
      <c r="GC159" s="193">
        <v>1.1134200000000001</v>
      </c>
      <c r="GD159" s="193">
        <v>0.93803999999999998</v>
      </c>
      <c r="GE159" s="193">
        <v>0.93569999999999998</v>
      </c>
      <c r="GF159" s="193">
        <v>1.07731</v>
      </c>
    </row>
    <row r="160" spans="1:188" s="108" customFormat="1">
      <c r="A160" s="29">
        <v>44944</v>
      </c>
      <c r="B160" s="193">
        <v>1.18425</v>
      </c>
      <c r="C160" s="193">
        <v>1.3879300000000001</v>
      </c>
      <c r="D160" s="193">
        <v>1.39228</v>
      </c>
      <c r="E160" s="193">
        <v>1.3108500000000001</v>
      </c>
      <c r="F160" s="193">
        <v>1.3480300000000001</v>
      </c>
      <c r="G160" s="193">
        <v>1.2345299999999999</v>
      </c>
      <c r="H160" s="193">
        <v>1.2585200000000001</v>
      </c>
      <c r="I160" s="193">
        <v>1.1684699999999999</v>
      </c>
      <c r="J160" s="193">
        <v>1.18201</v>
      </c>
      <c r="K160" s="193">
        <v>1.25606</v>
      </c>
      <c r="L160" s="193">
        <v>0.90636000000000005</v>
      </c>
      <c r="M160" s="193">
        <v>0.91676000000000002</v>
      </c>
      <c r="N160" s="193">
        <v>0.94205000000000005</v>
      </c>
      <c r="O160" s="193">
        <v>0.91578999999999999</v>
      </c>
      <c r="P160" s="193">
        <v>0.94193000000000005</v>
      </c>
      <c r="Q160" s="193">
        <v>0.96365000000000001</v>
      </c>
      <c r="R160" s="193">
        <v>0.97731999999999997</v>
      </c>
      <c r="S160" s="193">
        <v>0.97133000000000003</v>
      </c>
      <c r="T160" s="193">
        <v>0.96704000000000001</v>
      </c>
      <c r="U160" s="193">
        <v>0.99692000000000003</v>
      </c>
      <c r="V160" s="193">
        <v>0.99009999999999998</v>
      </c>
      <c r="W160" s="193">
        <v>0.98319000000000001</v>
      </c>
      <c r="X160" s="193">
        <v>1.0035499999999999</v>
      </c>
      <c r="Y160" s="193">
        <v>1.4470400000000001</v>
      </c>
      <c r="Z160" s="193">
        <v>1.42228</v>
      </c>
      <c r="AA160" s="193">
        <v>1.3909100000000001</v>
      </c>
      <c r="AB160" s="193">
        <v>1.3148200000000001</v>
      </c>
      <c r="AC160" s="193">
        <v>1.2559499999999999</v>
      </c>
      <c r="AD160" s="193">
        <v>1.20808</v>
      </c>
      <c r="AE160" s="193">
        <v>1.15221</v>
      </c>
      <c r="AF160" s="193">
        <v>1.19577</v>
      </c>
      <c r="AG160" s="193">
        <v>1.3352599999999999</v>
      </c>
      <c r="AH160" s="193">
        <v>1.1045400000000001</v>
      </c>
      <c r="AI160" s="193">
        <v>1.21556</v>
      </c>
      <c r="AJ160" s="193">
        <v>1.19821</v>
      </c>
      <c r="AK160" s="193">
        <v>1.18967</v>
      </c>
      <c r="AL160" s="193">
        <v>1.17526</v>
      </c>
      <c r="AM160" s="193">
        <v>1.09676</v>
      </c>
      <c r="AN160" s="193">
        <v>1.16059</v>
      </c>
      <c r="AO160" s="193">
        <v>1.18835</v>
      </c>
      <c r="AP160" s="193">
        <v>1.1670400000000001</v>
      </c>
      <c r="AQ160" s="193">
        <v>1.1552199999999999</v>
      </c>
      <c r="AR160" s="193">
        <v>1.17272</v>
      </c>
      <c r="AS160" s="193">
        <v>1.20164</v>
      </c>
      <c r="AT160" s="193">
        <v>1.16798</v>
      </c>
      <c r="AU160" s="193">
        <v>1.1967300000000001</v>
      </c>
      <c r="AV160" s="193">
        <v>0.90483999999999998</v>
      </c>
      <c r="AW160" s="193">
        <v>0.92427999999999999</v>
      </c>
      <c r="AX160" s="193">
        <v>1.0281899999999999</v>
      </c>
      <c r="AY160" s="193">
        <v>1.0293300000000001</v>
      </c>
      <c r="AZ160" s="193">
        <v>1.02457</v>
      </c>
      <c r="BA160" s="193">
        <v>1.1002000000000001</v>
      </c>
      <c r="BB160" s="193">
        <v>1.10198</v>
      </c>
      <c r="BC160" s="193">
        <v>1.0960799999999999</v>
      </c>
      <c r="BD160" s="193">
        <v>1.08127</v>
      </c>
      <c r="BE160" s="193">
        <v>1.06298</v>
      </c>
      <c r="BF160" s="193">
        <v>1.03654</v>
      </c>
      <c r="BG160" s="193">
        <v>0.90702000000000005</v>
      </c>
      <c r="BH160" s="193">
        <v>0.89314000000000004</v>
      </c>
      <c r="BI160" s="193">
        <v>1.15805</v>
      </c>
      <c r="BJ160" s="193">
        <v>1.19753</v>
      </c>
      <c r="BK160" s="193">
        <v>1.2067000000000001</v>
      </c>
      <c r="BL160" s="193">
        <v>1.2096800000000001</v>
      </c>
      <c r="BM160" s="193">
        <v>1.19608</v>
      </c>
      <c r="BN160" s="193">
        <v>0.86336999999999997</v>
      </c>
      <c r="BO160" s="193">
        <v>0.97635000000000005</v>
      </c>
      <c r="BP160" s="193">
        <v>0.98692999999999997</v>
      </c>
      <c r="BQ160" s="193">
        <v>0.98812</v>
      </c>
      <c r="BR160" s="193">
        <v>0.97187000000000001</v>
      </c>
      <c r="BS160" s="193">
        <v>0.99868000000000001</v>
      </c>
      <c r="BT160" s="193">
        <v>1.01183</v>
      </c>
      <c r="BU160" s="193">
        <v>1.04691</v>
      </c>
      <c r="BV160" s="193">
        <v>1.08701</v>
      </c>
      <c r="BW160" s="193">
        <v>1.07491</v>
      </c>
      <c r="BX160" s="193">
        <v>1.06857</v>
      </c>
      <c r="BY160" s="193">
        <v>1.0878000000000001</v>
      </c>
      <c r="BZ160" s="193">
        <v>1.09459</v>
      </c>
      <c r="CA160" s="193">
        <v>1.07619</v>
      </c>
      <c r="CB160" s="193">
        <v>1.12883</v>
      </c>
      <c r="CC160" s="193">
        <v>1.2011700000000001</v>
      </c>
      <c r="CD160" s="193">
        <v>1.3218700000000001</v>
      </c>
      <c r="CE160" s="193">
        <v>1.3271200000000001</v>
      </c>
      <c r="CF160" s="193">
        <v>1.3223800000000001</v>
      </c>
      <c r="CG160" s="193">
        <v>1.1827399999999999</v>
      </c>
      <c r="CH160" s="193">
        <v>1.0542</v>
      </c>
      <c r="CI160" s="193">
        <v>1.1040099999999999</v>
      </c>
      <c r="CJ160" s="193">
        <v>1.0805899999999999</v>
      </c>
      <c r="CK160" s="193">
        <v>1.00858</v>
      </c>
      <c r="CL160" s="193">
        <v>1.17754</v>
      </c>
      <c r="CM160" s="193">
        <v>1.3222499999999999</v>
      </c>
      <c r="CN160" s="193">
        <v>1.25508</v>
      </c>
      <c r="CO160" s="193">
        <v>1.21549</v>
      </c>
      <c r="CP160" s="193">
        <v>1.2932900000000001</v>
      </c>
      <c r="CQ160" s="193">
        <v>1.31996</v>
      </c>
      <c r="CR160" s="193">
        <v>1.09964</v>
      </c>
      <c r="CS160" s="193">
        <v>1.12216</v>
      </c>
      <c r="CT160" s="193">
        <v>1.10537</v>
      </c>
      <c r="CU160" s="193">
        <v>0.98165000000000002</v>
      </c>
      <c r="CV160" s="193">
        <v>1.02498</v>
      </c>
      <c r="CW160" s="193">
        <v>0.94947000000000004</v>
      </c>
      <c r="CX160" s="193">
        <v>1.0103800000000001</v>
      </c>
      <c r="CY160" s="193">
        <v>1.0072300000000001</v>
      </c>
      <c r="CZ160" s="193">
        <v>1.0183</v>
      </c>
      <c r="DA160" s="193">
        <v>1.0216099999999999</v>
      </c>
      <c r="DB160" s="193">
        <v>1.1398999999999999</v>
      </c>
      <c r="DC160" s="193">
        <v>1.1467400000000001</v>
      </c>
      <c r="DD160" s="193">
        <v>1.1612899999999999</v>
      </c>
      <c r="DE160" s="193">
        <v>1.2050799999999999</v>
      </c>
      <c r="DF160" s="193">
        <v>1.2530699999999999</v>
      </c>
      <c r="DG160" s="193">
        <v>1.2837499999999999</v>
      </c>
      <c r="DH160" s="193">
        <v>1.31243</v>
      </c>
      <c r="DI160" s="193">
        <v>1.32087</v>
      </c>
      <c r="DJ160" s="193">
        <v>1.3638399999999999</v>
      </c>
      <c r="DK160" s="193">
        <v>0.96387999999999996</v>
      </c>
      <c r="DL160" s="193">
        <v>0.96521000000000001</v>
      </c>
      <c r="DM160" s="193">
        <v>0.96386000000000005</v>
      </c>
      <c r="DN160" s="193">
        <v>1.00417</v>
      </c>
      <c r="DO160" s="193">
        <v>0.97948999999999997</v>
      </c>
      <c r="DP160" s="193">
        <v>0.97055000000000002</v>
      </c>
      <c r="DQ160" s="193">
        <v>0.96589999999999998</v>
      </c>
      <c r="DR160" s="193">
        <v>1.11974</v>
      </c>
      <c r="DS160" s="193">
        <v>1.1660699999999999</v>
      </c>
      <c r="DT160" s="193">
        <v>1.19584</v>
      </c>
      <c r="DU160" s="193">
        <v>1.25929</v>
      </c>
      <c r="DV160" s="193">
        <v>1.22837</v>
      </c>
      <c r="DW160" s="193">
        <v>0.95001999999999998</v>
      </c>
      <c r="DX160" s="193">
        <v>0.99717999999999996</v>
      </c>
      <c r="DY160" s="193">
        <v>0.98062000000000005</v>
      </c>
      <c r="DZ160" s="193">
        <v>1.0089600000000001</v>
      </c>
      <c r="EA160" s="193">
        <v>1.0197099999999999</v>
      </c>
      <c r="EB160" s="193">
        <v>1.0252600000000001</v>
      </c>
      <c r="EC160" s="193">
        <v>1.0317099999999999</v>
      </c>
      <c r="ED160" s="193">
        <v>0.89446999999999999</v>
      </c>
      <c r="EE160" s="193">
        <v>0.8851</v>
      </c>
      <c r="EF160" s="193">
        <v>0.88395999999999997</v>
      </c>
      <c r="EG160" s="193">
        <v>0.88478000000000001</v>
      </c>
      <c r="EH160" s="193">
        <v>1.40784</v>
      </c>
      <c r="EI160" s="193">
        <v>1.35992</v>
      </c>
      <c r="EJ160" s="193">
        <v>1.24716</v>
      </c>
      <c r="EK160" s="193">
        <v>1.52159</v>
      </c>
      <c r="EL160" s="193">
        <v>1.53653</v>
      </c>
      <c r="EM160" s="193">
        <v>1.4093599999999999</v>
      </c>
      <c r="EN160" s="193">
        <v>1.4853000000000001</v>
      </c>
      <c r="EO160" s="193">
        <v>1.32189</v>
      </c>
      <c r="EP160" s="193">
        <v>1.1935199999999999</v>
      </c>
      <c r="EQ160" s="193">
        <v>1.1271</v>
      </c>
      <c r="ER160" s="193">
        <v>1.1279600000000001</v>
      </c>
      <c r="ES160" s="193">
        <v>0.97214</v>
      </c>
      <c r="ET160" s="193">
        <v>0.9415</v>
      </c>
      <c r="EU160" s="193">
        <v>1.0025500000000001</v>
      </c>
      <c r="EV160" s="193">
        <v>0.99561999999999995</v>
      </c>
      <c r="EW160" s="193">
        <v>0.99558999999999997</v>
      </c>
      <c r="EX160" s="193">
        <v>0.99475999999999998</v>
      </c>
      <c r="EY160" s="193">
        <v>1.0830299999999999</v>
      </c>
      <c r="EZ160" s="193">
        <v>1.0875999999999999</v>
      </c>
      <c r="FA160" s="193">
        <v>1.09388</v>
      </c>
      <c r="FB160" s="193">
        <v>1.0998600000000001</v>
      </c>
      <c r="FC160" s="193">
        <v>1.0920000000000001</v>
      </c>
      <c r="FD160" s="193">
        <v>1.2139200000000001</v>
      </c>
      <c r="FE160" s="193">
        <v>1.27166</v>
      </c>
      <c r="FF160" s="193">
        <v>1.3151900000000001</v>
      </c>
      <c r="FG160" s="193">
        <v>1.3683799999999999</v>
      </c>
      <c r="FH160" s="193">
        <v>1.41039</v>
      </c>
      <c r="FI160" s="193">
        <v>1.29877</v>
      </c>
      <c r="FJ160" s="193">
        <v>1.3811899999999999</v>
      </c>
      <c r="FK160" s="193">
        <v>1.42424</v>
      </c>
      <c r="FL160" s="193">
        <v>1.1443399999999999</v>
      </c>
      <c r="FM160" s="193">
        <v>1.15093</v>
      </c>
      <c r="FN160" s="193">
        <v>1.0322800000000001</v>
      </c>
      <c r="FO160" s="193">
        <v>0.92222000000000004</v>
      </c>
      <c r="FP160" s="193">
        <v>1.00573</v>
      </c>
      <c r="FQ160" s="193">
        <v>1.0602</v>
      </c>
      <c r="FR160" s="193">
        <v>1.0569999999999999</v>
      </c>
      <c r="FS160" s="193">
        <v>1.13663</v>
      </c>
      <c r="FT160" s="193">
        <v>1.13398</v>
      </c>
      <c r="FU160" s="193">
        <v>1.08995</v>
      </c>
      <c r="FV160" s="193">
        <v>0.97194999999999998</v>
      </c>
      <c r="FW160" s="193">
        <v>0.98414999999999997</v>
      </c>
      <c r="FX160" s="193">
        <v>1.3789</v>
      </c>
      <c r="FY160" s="193">
        <v>1.05768</v>
      </c>
      <c r="FZ160" s="193">
        <v>1.10181</v>
      </c>
      <c r="GA160" s="193">
        <v>1.0076400000000001</v>
      </c>
      <c r="GB160" s="193">
        <v>1.2435799999999999</v>
      </c>
      <c r="GC160" s="193">
        <v>1.1133299999999999</v>
      </c>
      <c r="GD160" s="193">
        <v>0.93803999999999998</v>
      </c>
      <c r="GE160" s="193">
        <v>0.93774999999999997</v>
      </c>
      <c r="GF160" s="193">
        <v>1.0783</v>
      </c>
    </row>
    <row r="161" spans="1:188" s="108" customFormat="1">
      <c r="A161" s="29">
        <v>44945</v>
      </c>
      <c r="B161" s="193">
        <v>1.18319</v>
      </c>
      <c r="C161" s="193">
        <v>1.3875200000000001</v>
      </c>
      <c r="D161" s="193">
        <v>1.3920300000000001</v>
      </c>
      <c r="E161" s="193">
        <v>1.31003</v>
      </c>
      <c r="F161" s="193">
        <v>1.3474299999999999</v>
      </c>
      <c r="G161" s="193">
        <v>1.23356</v>
      </c>
      <c r="H161" s="193">
        <v>1.2575000000000001</v>
      </c>
      <c r="I161" s="193">
        <v>1.1675599999999999</v>
      </c>
      <c r="J161" s="193">
        <v>1.18198</v>
      </c>
      <c r="K161" s="193">
        <v>1.2552700000000001</v>
      </c>
      <c r="L161" s="193">
        <v>0.90636000000000005</v>
      </c>
      <c r="M161" s="193">
        <v>0.91678000000000004</v>
      </c>
      <c r="N161" s="193">
        <v>0.94147999999999998</v>
      </c>
      <c r="O161" s="193">
        <v>0.91588000000000003</v>
      </c>
      <c r="P161" s="193">
        <v>0.94145999999999996</v>
      </c>
      <c r="Q161" s="193">
        <v>0.96377999999999997</v>
      </c>
      <c r="R161" s="193">
        <v>0.97814000000000001</v>
      </c>
      <c r="S161" s="193">
        <v>0.97187000000000001</v>
      </c>
      <c r="T161" s="193">
        <v>0.96735000000000004</v>
      </c>
      <c r="U161" s="193">
        <v>0.99827999999999995</v>
      </c>
      <c r="V161" s="193">
        <v>0.99128000000000005</v>
      </c>
      <c r="W161" s="193">
        <v>0.98419999999999996</v>
      </c>
      <c r="X161" s="193">
        <v>1.0012000000000001</v>
      </c>
      <c r="Y161" s="193">
        <v>1.4447099999999999</v>
      </c>
      <c r="Z161" s="193">
        <v>1.4200200000000001</v>
      </c>
      <c r="AA161" s="193">
        <v>1.38873</v>
      </c>
      <c r="AB161" s="193">
        <v>1.3130999999999999</v>
      </c>
      <c r="AC161" s="193">
        <v>1.2548699999999999</v>
      </c>
      <c r="AD161" s="193">
        <v>1.2073</v>
      </c>
      <c r="AE161" s="193">
        <v>1.1514899999999999</v>
      </c>
      <c r="AF161" s="193">
        <v>1.1938200000000001</v>
      </c>
      <c r="AG161" s="193">
        <v>1.33206</v>
      </c>
      <c r="AH161" s="193">
        <v>1.1027100000000001</v>
      </c>
      <c r="AI161" s="193">
        <v>1.2150000000000001</v>
      </c>
      <c r="AJ161" s="193">
        <v>1.19767</v>
      </c>
      <c r="AK161" s="193">
        <v>1.18927</v>
      </c>
      <c r="AL161" s="193">
        <v>1.1748700000000001</v>
      </c>
      <c r="AM161" s="193">
        <v>1.0965499999999999</v>
      </c>
      <c r="AN161" s="193">
        <v>1.1601399999999999</v>
      </c>
      <c r="AO161" s="193">
        <v>1.18791</v>
      </c>
      <c r="AP161" s="193">
        <v>1.1666799999999999</v>
      </c>
      <c r="AQ161" s="193">
        <v>1.1548700000000001</v>
      </c>
      <c r="AR161" s="193">
        <v>1.17218</v>
      </c>
      <c r="AS161" s="193">
        <v>1.2011000000000001</v>
      </c>
      <c r="AT161" s="193">
        <v>1.1674800000000001</v>
      </c>
      <c r="AU161" s="193">
        <v>1.1962299999999999</v>
      </c>
      <c r="AV161" s="193">
        <v>0.90442</v>
      </c>
      <c r="AW161" s="193">
        <v>0.92398999999999998</v>
      </c>
      <c r="AX161" s="193">
        <v>1.03203</v>
      </c>
      <c r="AY161" s="193">
        <v>1.03169</v>
      </c>
      <c r="AZ161" s="193">
        <v>1.0251399999999999</v>
      </c>
      <c r="BA161" s="193">
        <v>1.09992</v>
      </c>
      <c r="BB161" s="193">
        <v>1.10168</v>
      </c>
      <c r="BC161" s="193">
        <v>1.0956999999999999</v>
      </c>
      <c r="BD161" s="193">
        <v>1.0807599999999999</v>
      </c>
      <c r="BE161" s="193">
        <v>1.0623</v>
      </c>
      <c r="BF161" s="193">
        <v>1.0356300000000001</v>
      </c>
      <c r="BG161" s="193">
        <v>0.90585000000000004</v>
      </c>
      <c r="BH161" s="193">
        <v>0.89046999999999998</v>
      </c>
      <c r="BI161" s="193">
        <v>1.1570499999999999</v>
      </c>
      <c r="BJ161" s="193">
        <v>1.1967000000000001</v>
      </c>
      <c r="BK161" s="193">
        <v>1.2058500000000001</v>
      </c>
      <c r="BL161" s="193">
        <v>1.20865</v>
      </c>
      <c r="BM161" s="193">
        <v>1.1951400000000001</v>
      </c>
      <c r="BN161" s="193">
        <v>0.86270000000000002</v>
      </c>
      <c r="BO161" s="193">
        <v>0.97502</v>
      </c>
      <c r="BP161" s="193">
        <v>0.98555999999999999</v>
      </c>
      <c r="BQ161" s="193">
        <v>0.98672000000000004</v>
      </c>
      <c r="BR161" s="193">
        <v>0.97050000000000003</v>
      </c>
      <c r="BS161" s="193">
        <v>0.99743000000000004</v>
      </c>
      <c r="BT161" s="193">
        <v>1.0104</v>
      </c>
      <c r="BU161" s="193">
        <v>1.04545</v>
      </c>
      <c r="BV161" s="193">
        <v>1.08541</v>
      </c>
      <c r="BW161" s="193">
        <v>1.0730599999999999</v>
      </c>
      <c r="BX161" s="193">
        <v>1.06782</v>
      </c>
      <c r="BY161" s="193">
        <v>1.0869899999999999</v>
      </c>
      <c r="BZ161" s="193">
        <v>1.0934900000000001</v>
      </c>
      <c r="CA161" s="193">
        <v>1.0750900000000001</v>
      </c>
      <c r="CB161" s="193">
        <v>1.1285400000000001</v>
      </c>
      <c r="CC161" s="193">
        <v>1.2003600000000001</v>
      </c>
      <c r="CD161" s="193">
        <v>1.32036</v>
      </c>
      <c r="CE161" s="193">
        <v>1.3250999999999999</v>
      </c>
      <c r="CF161" s="193">
        <v>1.31986</v>
      </c>
      <c r="CG161" s="193">
        <v>1.1803699999999999</v>
      </c>
      <c r="CH161" s="193">
        <v>1.05471</v>
      </c>
      <c r="CI161" s="193">
        <v>1.1040700000000001</v>
      </c>
      <c r="CJ161" s="193">
        <v>1.0808800000000001</v>
      </c>
      <c r="CK161" s="193">
        <v>1.00637</v>
      </c>
      <c r="CL161" s="193">
        <v>1.1769000000000001</v>
      </c>
      <c r="CM161" s="193">
        <v>1.32162</v>
      </c>
      <c r="CN161" s="193">
        <v>1.2543</v>
      </c>
      <c r="CO161" s="193">
        <v>1.2148600000000001</v>
      </c>
      <c r="CP161" s="193">
        <v>1.2926299999999999</v>
      </c>
      <c r="CQ161" s="193">
        <v>1.3192600000000001</v>
      </c>
      <c r="CR161" s="193">
        <v>1.0990200000000001</v>
      </c>
      <c r="CS161" s="193">
        <v>1.1215599999999999</v>
      </c>
      <c r="CT161" s="193">
        <v>1.10487</v>
      </c>
      <c r="CU161" s="193">
        <v>0.98102</v>
      </c>
      <c r="CV161" s="193">
        <v>1.0244</v>
      </c>
      <c r="CW161" s="193">
        <v>0.94901000000000002</v>
      </c>
      <c r="CX161" s="193">
        <v>1.00963</v>
      </c>
      <c r="CY161" s="193">
        <v>1.00813</v>
      </c>
      <c r="CZ161" s="193">
        <v>1.0220100000000001</v>
      </c>
      <c r="DA161" s="193">
        <v>1.0263899999999999</v>
      </c>
      <c r="DB161" s="193">
        <v>1.1402000000000001</v>
      </c>
      <c r="DC161" s="193">
        <v>1.1472899999999999</v>
      </c>
      <c r="DD161" s="193">
        <v>1.16116</v>
      </c>
      <c r="DE161" s="193">
        <v>1.2048099999999999</v>
      </c>
      <c r="DF161" s="193">
        <v>1.2525900000000001</v>
      </c>
      <c r="DG161" s="193">
        <v>1.28311</v>
      </c>
      <c r="DH161" s="193">
        <v>1.31176</v>
      </c>
      <c r="DI161" s="193">
        <v>1.3202700000000001</v>
      </c>
      <c r="DJ161" s="193">
        <v>1.3620399999999999</v>
      </c>
      <c r="DK161" s="193">
        <v>0.96335000000000004</v>
      </c>
      <c r="DL161" s="193">
        <v>0.96443000000000001</v>
      </c>
      <c r="DM161" s="193">
        <v>0.96299999999999997</v>
      </c>
      <c r="DN161" s="193">
        <v>1.0044200000000001</v>
      </c>
      <c r="DO161" s="193">
        <v>0.98333999999999999</v>
      </c>
      <c r="DP161" s="193">
        <v>0.97455999999999998</v>
      </c>
      <c r="DQ161" s="193">
        <v>0.96999000000000002</v>
      </c>
      <c r="DR161" s="193">
        <v>1.1185700000000001</v>
      </c>
      <c r="DS161" s="193">
        <v>1.16476</v>
      </c>
      <c r="DT161" s="193">
        <v>1.19564</v>
      </c>
      <c r="DU161" s="193">
        <v>1.2578499999999999</v>
      </c>
      <c r="DV161" s="193">
        <v>1.2283900000000001</v>
      </c>
      <c r="DW161" s="193">
        <v>0.94891999999999999</v>
      </c>
      <c r="DX161" s="193">
        <v>0.99524000000000001</v>
      </c>
      <c r="DY161" s="193">
        <v>0.97863</v>
      </c>
      <c r="DZ161" s="193">
        <v>1.00708</v>
      </c>
      <c r="EA161" s="193">
        <v>1.0178799999999999</v>
      </c>
      <c r="EB161" s="193">
        <v>1.0234700000000001</v>
      </c>
      <c r="EC161" s="193">
        <v>1.02993</v>
      </c>
      <c r="ED161" s="193">
        <v>0.89466999999999997</v>
      </c>
      <c r="EE161" s="193">
        <v>0.88502000000000003</v>
      </c>
      <c r="EF161" s="193">
        <v>0.88361999999999996</v>
      </c>
      <c r="EG161" s="193">
        <v>0.88427999999999995</v>
      </c>
      <c r="EH161" s="193">
        <v>1.40666</v>
      </c>
      <c r="EI161" s="193">
        <v>1.35853</v>
      </c>
      <c r="EJ161" s="193">
        <v>1.24577</v>
      </c>
      <c r="EK161" s="193">
        <v>1.51996</v>
      </c>
      <c r="EL161" s="193">
        <v>1.53484</v>
      </c>
      <c r="EM161" s="193">
        <v>1.40865</v>
      </c>
      <c r="EN161" s="193">
        <v>1.4839599999999999</v>
      </c>
      <c r="EO161" s="193">
        <v>1.3215699999999999</v>
      </c>
      <c r="EP161" s="193">
        <v>1.1932400000000001</v>
      </c>
      <c r="EQ161" s="193">
        <v>1.1262799999999999</v>
      </c>
      <c r="ER161" s="193">
        <v>1.1267100000000001</v>
      </c>
      <c r="ES161" s="193">
        <v>0.97087999999999997</v>
      </c>
      <c r="ET161" s="193">
        <v>0.93835000000000002</v>
      </c>
      <c r="EU161" s="193">
        <v>0.99822999999999995</v>
      </c>
      <c r="EV161" s="193">
        <v>0.99560000000000004</v>
      </c>
      <c r="EW161" s="193">
        <v>0.99526000000000003</v>
      </c>
      <c r="EX161" s="193">
        <v>0.99404000000000003</v>
      </c>
      <c r="EY161" s="193">
        <v>1.08385</v>
      </c>
      <c r="EZ161" s="193">
        <v>1.08816</v>
      </c>
      <c r="FA161" s="193">
        <v>1.0944700000000001</v>
      </c>
      <c r="FB161" s="193">
        <v>1.10023</v>
      </c>
      <c r="FC161" s="193">
        <v>1.0924100000000001</v>
      </c>
      <c r="FD161" s="193">
        <v>1.2132400000000001</v>
      </c>
      <c r="FE161" s="193">
        <v>1.2703800000000001</v>
      </c>
      <c r="FF161" s="193">
        <v>1.31325</v>
      </c>
      <c r="FG161" s="193">
        <v>1.36574</v>
      </c>
      <c r="FH161" s="193">
        <v>1.4070499999999999</v>
      </c>
      <c r="FI161" s="193">
        <v>1.29755</v>
      </c>
      <c r="FJ161" s="193">
        <v>1.37991</v>
      </c>
      <c r="FK161" s="193">
        <v>1.42269</v>
      </c>
      <c r="FL161" s="193">
        <v>1.14341</v>
      </c>
      <c r="FM161" s="193">
        <v>1.15001</v>
      </c>
      <c r="FN161" s="193">
        <v>1.0308999999999999</v>
      </c>
      <c r="FO161" s="193">
        <v>0.92098999999999998</v>
      </c>
      <c r="FP161" s="193">
        <v>1.00719</v>
      </c>
      <c r="FQ161" s="193">
        <v>1.0606899999999999</v>
      </c>
      <c r="FR161" s="193">
        <v>1.05749</v>
      </c>
      <c r="FS161" s="193">
        <v>1.1359300000000001</v>
      </c>
      <c r="FT161" s="193">
        <v>1.1328800000000001</v>
      </c>
      <c r="FU161" s="193">
        <v>1.08894</v>
      </c>
      <c r="FV161" s="193">
        <v>0.97248000000000001</v>
      </c>
      <c r="FW161" s="193">
        <v>0.98472999999999999</v>
      </c>
      <c r="FX161" s="193">
        <v>1.3806099999999999</v>
      </c>
      <c r="FY161" s="193">
        <v>1.0583499999999999</v>
      </c>
      <c r="FZ161" s="193">
        <v>1.1023799999999999</v>
      </c>
      <c r="GA161" s="193">
        <v>1.0060800000000001</v>
      </c>
      <c r="GB161" s="193">
        <v>1.2436100000000001</v>
      </c>
      <c r="GC161" s="193">
        <v>1.1133299999999999</v>
      </c>
      <c r="GD161" s="193">
        <v>0.93889</v>
      </c>
      <c r="GE161" s="193">
        <v>0.93703999999999998</v>
      </c>
      <c r="GF161" s="193">
        <v>1.07795</v>
      </c>
    </row>
    <row r="162" spans="1:188" s="108" customFormat="1">
      <c r="A162" s="29">
        <v>44946</v>
      </c>
      <c r="B162" s="193">
        <v>1.1877599999999999</v>
      </c>
      <c r="C162" s="193">
        <v>1.3927700000000001</v>
      </c>
      <c r="D162" s="193">
        <v>1.3973100000000001</v>
      </c>
      <c r="E162" s="193">
        <v>1.3149299999999999</v>
      </c>
      <c r="F162" s="193">
        <v>1.3525100000000001</v>
      </c>
      <c r="G162" s="193">
        <v>1.23821</v>
      </c>
      <c r="H162" s="193">
        <v>1.2622899999999999</v>
      </c>
      <c r="I162" s="193">
        <v>1.1719599999999999</v>
      </c>
      <c r="J162" s="193">
        <v>1.18625</v>
      </c>
      <c r="K162" s="193">
        <v>1.2565999999999999</v>
      </c>
      <c r="L162" s="193">
        <v>0.90969999999999995</v>
      </c>
      <c r="M162" s="193">
        <v>0.92022000000000004</v>
      </c>
      <c r="N162" s="193">
        <v>0.94255</v>
      </c>
      <c r="O162" s="193">
        <v>0.91930000000000001</v>
      </c>
      <c r="P162" s="193">
        <v>0.94259999999999999</v>
      </c>
      <c r="Q162" s="193">
        <v>0.95320000000000005</v>
      </c>
      <c r="R162" s="193">
        <v>0.97004000000000001</v>
      </c>
      <c r="S162" s="193">
        <v>0.96277000000000001</v>
      </c>
      <c r="T162" s="193">
        <v>0.95738999999999996</v>
      </c>
      <c r="U162" s="193">
        <v>0.99414000000000002</v>
      </c>
      <c r="V162" s="193">
        <v>0.98560000000000003</v>
      </c>
      <c r="W162" s="193">
        <v>0.97726000000000002</v>
      </c>
      <c r="X162" s="193">
        <v>0.99202999999999997</v>
      </c>
      <c r="Y162" s="193">
        <v>1.43757</v>
      </c>
      <c r="Z162" s="193">
        <v>1.41307</v>
      </c>
      <c r="AA162" s="193">
        <v>1.3821000000000001</v>
      </c>
      <c r="AB162" s="193">
        <v>1.3086100000000001</v>
      </c>
      <c r="AC162" s="193">
        <v>1.2531300000000001</v>
      </c>
      <c r="AD162" s="193">
        <v>1.2066399999999999</v>
      </c>
      <c r="AE162" s="193">
        <v>1.1509100000000001</v>
      </c>
      <c r="AF162" s="193">
        <v>1.18774</v>
      </c>
      <c r="AG162" s="193">
        <v>1.3203800000000001</v>
      </c>
      <c r="AH162" s="193">
        <v>1.0970200000000001</v>
      </c>
      <c r="AI162" s="193">
        <v>1.20747</v>
      </c>
      <c r="AJ162" s="193">
        <v>1.19042</v>
      </c>
      <c r="AK162" s="193">
        <v>1.18448</v>
      </c>
      <c r="AL162" s="193">
        <v>1.1702699999999999</v>
      </c>
      <c r="AM162" s="193">
        <v>1.0955999999999999</v>
      </c>
      <c r="AN162" s="193">
        <v>1.1544000000000001</v>
      </c>
      <c r="AO162" s="193">
        <v>1.1821900000000001</v>
      </c>
      <c r="AP162" s="193">
        <v>1.16415</v>
      </c>
      <c r="AQ162" s="193">
        <v>1.1524300000000001</v>
      </c>
      <c r="AR162" s="193">
        <v>1.1648000000000001</v>
      </c>
      <c r="AS162" s="193">
        <v>1.1937199999999999</v>
      </c>
      <c r="AT162" s="193">
        <v>1.16059</v>
      </c>
      <c r="AU162" s="193">
        <v>1.1893400000000001</v>
      </c>
      <c r="AV162" s="193">
        <v>0.89875000000000005</v>
      </c>
      <c r="AW162" s="193">
        <v>0.92196999999999996</v>
      </c>
      <c r="AX162" s="193">
        <v>1.03129</v>
      </c>
      <c r="AY162" s="193">
        <v>1.0268999999999999</v>
      </c>
      <c r="AZ162" s="193">
        <v>1.0156000000000001</v>
      </c>
      <c r="BA162" s="193">
        <v>1.09456</v>
      </c>
      <c r="BB162" s="193">
        <v>1.09683</v>
      </c>
      <c r="BC162" s="193">
        <v>1.09168</v>
      </c>
      <c r="BD162" s="193">
        <v>1.07803</v>
      </c>
      <c r="BE162" s="193">
        <v>1.0610900000000001</v>
      </c>
      <c r="BF162" s="193">
        <v>1.03617</v>
      </c>
      <c r="BG162" s="193">
        <v>0.90456000000000003</v>
      </c>
      <c r="BH162" s="193">
        <v>0.88617000000000001</v>
      </c>
      <c r="BI162" s="193">
        <v>1.15404</v>
      </c>
      <c r="BJ162" s="193">
        <v>1.1910799999999999</v>
      </c>
      <c r="BK162" s="193">
        <v>1.19841</v>
      </c>
      <c r="BL162" s="193">
        <v>1.19977</v>
      </c>
      <c r="BM162" s="193">
        <v>1.1861999999999999</v>
      </c>
      <c r="BN162" s="193">
        <v>0.85567000000000004</v>
      </c>
      <c r="BO162" s="193">
        <v>0.96721000000000001</v>
      </c>
      <c r="BP162" s="193">
        <v>0.97502999999999995</v>
      </c>
      <c r="BQ162" s="193">
        <v>0.97609999999999997</v>
      </c>
      <c r="BR162" s="193">
        <v>0.96977999999999998</v>
      </c>
      <c r="BS162" s="193">
        <v>0.99217999999999995</v>
      </c>
      <c r="BT162" s="193">
        <v>1.0045500000000001</v>
      </c>
      <c r="BU162" s="193">
        <v>1.0387200000000001</v>
      </c>
      <c r="BV162" s="193">
        <v>1.0775300000000001</v>
      </c>
      <c r="BW162" s="193">
        <v>1.0650500000000001</v>
      </c>
      <c r="BX162" s="193">
        <v>1.0676399999999999</v>
      </c>
      <c r="BY162" s="193">
        <v>1.0860300000000001</v>
      </c>
      <c r="BZ162" s="193">
        <v>1.0918300000000001</v>
      </c>
      <c r="CA162" s="193">
        <v>1.0730999999999999</v>
      </c>
      <c r="CB162" s="193">
        <v>1.13042</v>
      </c>
      <c r="CC162" s="193">
        <v>1.1995800000000001</v>
      </c>
      <c r="CD162" s="193">
        <v>1.31664</v>
      </c>
      <c r="CE162" s="193">
        <v>1.3192699999999999</v>
      </c>
      <c r="CF162" s="193">
        <v>1.31236</v>
      </c>
      <c r="CG162" s="193">
        <v>1.1726799999999999</v>
      </c>
      <c r="CH162" s="193">
        <v>1.0526500000000001</v>
      </c>
      <c r="CI162" s="193">
        <v>1.09903</v>
      </c>
      <c r="CJ162" s="193">
        <v>1.0770900000000001</v>
      </c>
      <c r="CK162" s="193">
        <v>0.99902999999999997</v>
      </c>
      <c r="CL162" s="193">
        <v>1.17936</v>
      </c>
      <c r="CM162" s="193">
        <v>1.3169299999999999</v>
      </c>
      <c r="CN162" s="193">
        <v>1.25363</v>
      </c>
      <c r="CO162" s="193">
        <v>1.2160899999999999</v>
      </c>
      <c r="CP162" s="193">
        <v>1.2906</v>
      </c>
      <c r="CQ162" s="193">
        <v>1.3156699999999999</v>
      </c>
      <c r="CR162" s="193">
        <v>1.1012999999999999</v>
      </c>
      <c r="CS162" s="193">
        <v>1.12266</v>
      </c>
      <c r="CT162" s="193">
        <v>1.1006800000000001</v>
      </c>
      <c r="CU162" s="193">
        <v>0.98048000000000002</v>
      </c>
      <c r="CV162" s="193">
        <v>1.0215700000000001</v>
      </c>
      <c r="CW162" s="193">
        <v>0.94538</v>
      </c>
      <c r="CX162" s="193">
        <v>0.99955000000000005</v>
      </c>
      <c r="CY162" s="193">
        <v>1.0014799999999999</v>
      </c>
      <c r="CZ162" s="193">
        <v>1.02172</v>
      </c>
      <c r="DA162" s="193">
        <v>1.02851</v>
      </c>
      <c r="DB162" s="193">
        <v>1.13679</v>
      </c>
      <c r="DC162" s="193">
        <v>1.1429800000000001</v>
      </c>
      <c r="DD162" s="193">
        <v>1.15455</v>
      </c>
      <c r="DE162" s="193">
        <v>1.19747</v>
      </c>
      <c r="DF162" s="193">
        <v>1.2438899999999999</v>
      </c>
      <c r="DG162" s="193">
        <v>1.27325</v>
      </c>
      <c r="DH162" s="193">
        <v>1.3015699999999999</v>
      </c>
      <c r="DI162" s="193">
        <v>1.30985</v>
      </c>
      <c r="DJ162" s="193">
        <v>1.34639</v>
      </c>
      <c r="DK162" s="193">
        <v>0.95823999999999998</v>
      </c>
      <c r="DL162" s="193">
        <v>0.95714999999999995</v>
      </c>
      <c r="DM162" s="193">
        <v>0.95506999999999997</v>
      </c>
      <c r="DN162" s="193">
        <v>1.0055799999999999</v>
      </c>
      <c r="DO162" s="193">
        <v>0.97745000000000004</v>
      </c>
      <c r="DP162" s="193">
        <v>0.96591000000000005</v>
      </c>
      <c r="DQ162" s="193">
        <v>0.96001999999999998</v>
      </c>
      <c r="DR162" s="193">
        <v>1.11582</v>
      </c>
      <c r="DS162" s="193">
        <v>1.1598599999999999</v>
      </c>
      <c r="DT162" s="193">
        <v>1.19184</v>
      </c>
      <c r="DU162" s="193">
        <v>1.2499800000000001</v>
      </c>
      <c r="DV162" s="193">
        <v>1.2247600000000001</v>
      </c>
      <c r="DW162" s="193">
        <v>0.94310000000000005</v>
      </c>
      <c r="DX162" s="193">
        <v>0.99121000000000004</v>
      </c>
      <c r="DY162" s="193">
        <v>0.97682999999999998</v>
      </c>
      <c r="DZ162" s="193">
        <v>1.0012799999999999</v>
      </c>
      <c r="EA162" s="193">
        <v>1.01047</v>
      </c>
      <c r="EB162" s="193">
        <v>1.0149600000000001</v>
      </c>
      <c r="EC162" s="193">
        <v>1.0204200000000001</v>
      </c>
      <c r="ED162" s="193">
        <v>0.89315999999999995</v>
      </c>
      <c r="EE162" s="193">
        <v>0.88205</v>
      </c>
      <c r="EF162" s="193">
        <v>0.87922</v>
      </c>
      <c r="EG162" s="193">
        <v>0.87902000000000002</v>
      </c>
      <c r="EH162" s="193">
        <v>1.3967700000000001</v>
      </c>
      <c r="EI162" s="193">
        <v>1.3519399999999999</v>
      </c>
      <c r="EJ162" s="193">
        <v>1.24488</v>
      </c>
      <c r="EK162" s="193">
        <v>1.5129999999999999</v>
      </c>
      <c r="EL162" s="193">
        <v>1.52766</v>
      </c>
      <c r="EM162" s="193">
        <v>1.40534</v>
      </c>
      <c r="EN162" s="193">
        <v>1.4782200000000001</v>
      </c>
      <c r="EO162" s="193">
        <v>1.3200799999999999</v>
      </c>
      <c r="EP162" s="193">
        <v>1.19225</v>
      </c>
      <c r="EQ162" s="193">
        <v>1.1176200000000001</v>
      </c>
      <c r="ER162" s="193">
        <v>1.121</v>
      </c>
      <c r="ES162" s="193">
        <v>0.96843999999999997</v>
      </c>
      <c r="ET162" s="193">
        <v>0.93320999999999998</v>
      </c>
      <c r="EU162" s="193">
        <v>0.98514000000000002</v>
      </c>
      <c r="EV162" s="193">
        <v>0.99358999999999997</v>
      </c>
      <c r="EW162" s="193">
        <v>0.99058000000000002</v>
      </c>
      <c r="EX162" s="193">
        <v>0.98804999999999998</v>
      </c>
      <c r="EY162" s="193">
        <v>1.0807</v>
      </c>
      <c r="EZ162" s="193">
        <v>1.0852299999999999</v>
      </c>
      <c r="FA162" s="193">
        <v>1.09111</v>
      </c>
      <c r="FB162" s="193">
        <v>1.0970500000000001</v>
      </c>
      <c r="FC162" s="193">
        <v>1.0889200000000001</v>
      </c>
      <c r="FD162" s="193">
        <v>1.21146</v>
      </c>
      <c r="FE162" s="193">
        <v>1.2661199999999999</v>
      </c>
      <c r="FF162" s="193">
        <v>1.3062499999999999</v>
      </c>
      <c r="FG162" s="193">
        <v>1.3558699999999999</v>
      </c>
      <c r="FH162" s="193">
        <v>1.3941600000000001</v>
      </c>
      <c r="FI162" s="193">
        <v>1.28959</v>
      </c>
      <c r="FJ162" s="193">
        <v>1.3714500000000001</v>
      </c>
      <c r="FK162" s="193">
        <v>1.41849</v>
      </c>
      <c r="FL162" s="193">
        <v>1.1476999999999999</v>
      </c>
      <c r="FM162" s="193">
        <v>1.15432</v>
      </c>
      <c r="FN162" s="193">
        <v>1.03447</v>
      </c>
      <c r="FO162" s="193">
        <v>0.92418</v>
      </c>
      <c r="FP162" s="193">
        <v>1.00448</v>
      </c>
      <c r="FQ162" s="193">
        <v>1.06325</v>
      </c>
      <c r="FR162" s="193">
        <v>1.06006</v>
      </c>
      <c r="FS162" s="193">
        <v>1.1343799999999999</v>
      </c>
      <c r="FT162" s="193">
        <v>1.1287799999999999</v>
      </c>
      <c r="FU162" s="193">
        <v>1.08511</v>
      </c>
      <c r="FV162" s="193">
        <v>0.97714000000000001</v>
      </c>
      <c r="FW162" s="193">
        <v>0.98741000000000001</v>
      </c>
      <c r="FX162" s="193">
        <v>1.37181</v>
      </c>
      <c r="FY162" s="193">
        <v>1.06006</v>
      </c>
      <c r="FZ162" s="193">
        <v>1.1012900000000001</v>
      </c>
      <c r="GA162" s="193">
        <v>1.0086299999999999</v>
      </c>
      <c r="GB162" s="193">
        <v>1.2435</v>
      </c>
      <c r="GC162" s="193">
        <v>1.11321</v>
      </c>
      <c r="GD162" s="193">
        <v>0.93876999999999999</v>
      </c>
      <c r="GE162" s="193">
        <v>0.93137999999999999</v>
      </c>
      <c r="GF162" s="193">
        <v>1.0779000000000001</v>
      </c>
    </row>
    <row r="163" spans="1:188" s="108" customFormat="1">
      <c r="A163" s="29">
        <v>44951</v>
      </c>
      <c r="B163" s="193">
        <v>1.18049</v>
      </c>
      <c r="C163" s="193">
        <v>1.3744799999999999</v>
      </c>
      <c r="D163" s="193">
        <v>1.37767</v>
      </c>
      <c r="E163" s="193">
        <v>1.30206</v>
      </c>
      <c r="F163" s="193">
        <v>1.3366499999999999</v>
      </c>
      <c r="G163" s="193">
        <v>1.2301299999999999</v>
      </c>
      <c r="H163" s="193">
        <v>1.2525999999999999</v>
      </c>
      <c r="I163" s="193">
        <v>1.16431</v>
      </c>
      <c r="J163" s="193">
        <v>1.17031</v>
      </c>
      <c r="K163" s="193">
        <v>1.2413000000000001</v>
      </c>
      <c r="L163" s="193">
        <v>0.89736000000000005</v>
      </c>
      <c r="M163" s="193">
        <v>0.90795999999999999</v>
      </c>
      <c r="N163" s="193">
        <v>0.93115000000000003</v>
      </c>
      <c r="O163" s="193">
        <v>0.90703</v>
      </c>
      <c r="P163" s="193">
        <v>0.93113999999999997</v>
      </c>
      <c r="Q163" s="193">
        <v>0.95003000000000004</v>
      </c>
      <c r="R163" s="193">
        <v>0.96686000000000005</v>
      </c>
      <c r="S163" s="193">
        <v>0.95957999999999999</v>
      </c>
      <c r="T163" s="193">
        <v>0.95421999999999996</v>
      </c>
      <c r="U163" s="193">
        <v>0.99153999999999998</v>
      </c>
      <c r="V163" s="193">
        <v>0.98280000000000001</v>
      </c>
      <c r="W163" s="193">
        <v>0.97423999999999999</v>
      </c>
      <c r="X163" s="193">
        <v>0.99073999999999995</v>
      </c>
      <c r="Y163" s="193">
        <v>1.4329700000000001</v>
      </c>
      <c r="Z163" s="193">
        <v>1.40872</v>
      </c>
      <c r="AA163" s="193">
        <v>1.37799</v>
      </c>
      <c r="AB163" s="193">
        <v>1.30511</v>
      </c>
      <c r="AC163" s="193">
        <v>1.25037</v>
      </c>
      <c r="AD163" s="193">
        <v>1.2043600000000001</v>
      </c>
      <c r="AE163" s="193">
        <v>1.14893</v>
      </c>
      <c r="AF163" s="193">
        <v>1.1838200000000001</v>
      </c>
      <c r="AG163" s="193">
        <v>1.31907</v>
      </c>
      <c r="AH163" s="193">
        <v>1.0933900000000001</v>
      </c>
      <c r="AI163" s="193">
        <v>1.20479</v>
      </c>
      <c r="AJ163" s="193">
        <v>1.1878599999999999</v>
      </c>
      <c r="AK163" s="193">
        <v>1.18231</v>
      </c>
      <c r="AL163" s="193">
        <v>1.1681999999999999</v>
      </c>
      <c r="AM163" s="193">
        <v>1.0942000000000001</v>
      </c>
      <c r="AN163" s="193">
        <v>1.15208</v>
      </c>
      <c r="AO163" s="193">
        <v>1.1798900000000001</v>
      </c>
      <c r="AP163" s="193">
        <v>1.16242</v>
      </c>
      <c r="AQ163" s="193">
        <v>1.1507799999999999</v>
      </c>
      <c r="AR163" s="193">
        <v>1.1621999999999999</v>
      </c>
      <c r="AS163" s="193">
        <v>1.1911400000000001</v>
      </c>
      <c r="AT163" s="193">
        <v>1.15808</v>
      </c>
      <c r="AU163" s="193">
        <v>1.1868399999999999</v>
      </c>
      <c r="AV163" s="193">
        <v>0.89673999999999998</v>
      </c>
      <c r="AW163" s="193">
        <v>0.92059999999999997</v>
      </c>
      <c r="AX163" s="193">
        <v>1.0279100000000001</v>
      </c>
      <c r="AY163" s="193">
        <v>1.0241400000000001</v>
      </c>
      <c r="AZ163" s="193">
        <v>1.0137799999999999</v>
      </c>
      <c r="BA163" s="193">
        <v>1.0918399999999999</v>
      </c>
      <c r="BB163" s="193">
        <v>1.0943099999999999</v>
      </c>
      <c r="BC163" s="193">
        <v>1.0893999999999999</v>
      </c>
      <c r="BD163" s="193">
        <v>1.07596</v>
      </c>
      <c r="BE163" s="193">
        <v>1.05918</v>
      </c>
      <c r="BF163" s="193">
        <v>1.03443</v>
      </c>
      <c r="BG163" s="193">
        <v>0.90442</v>
      </c>
      <c r="BH163" s="193">
        <v>0.88649999999999995</v>
      </c>
      <c r="BI163" s="193">
        <v>1.1528499999999999</v>
      </c>
      <c r="BJ163" s="193">
        <v>1.1893800000000001</v>
      </c>
      <c r="BK163" s="193">
        <v>1.1958599999999999</v>
      </c>
      <c r="BL163" s="193">
        <v>1.1964699999999999</v>
      </c>
      <c r="BM163" s="193">
        <v>1.1828000000000001</v>
      </c>
      <c r="BN163" s="193">
        <v>0.85284000000000004</v>
      </c>
      <c r="BO163" s="193">
        <v>0.96789999999999998</v>
      </c>
      <c r="BP163" s="193">
        <v>0.97448999999999997</v>
      </c>
      <c r="BQ163" s="193">
        <v>0.97536</v>
      </c>
      <c r="BR163" s="193">
        <v>0.96823000000000004</v>
      </c>
      <c r="BS163" s="193">
        <v>0.99058999999999997</v>
      </c>
      <c r="BT163" s="193">
        <v>1.0026900000000001</v>
      </c>
      <c r="BU163" s="193">
        <v>1.03671</v>
      </c>
      <c r="BV163" s="193">
        <v>1.07521</v>
      </c>
      <c r="BW163" s="193">
        <v>1.0623499999999999</v>
      </c>
      <c r="BX163" s="193">
        <v>1.0679799999999999</v>
      </c>
      <c r="BY163" s="193">
        <v>1.08463</v>
      </c>
      <c r="BZ163" s="193">
        <v>1.0901400000000001</v>
      </c>
      <c r="CA163" s="193">
        <v>1.07199</v>
      </c>
      <c r="CB163" s="193">
        <v>1.12768</v>
      </c>
      <c r="CC163" s="193">
        <v>1.19628</v>
      </c>
      <c r="CD163" s="193">
        <v>1.3131600000000001</v>
      </c>
      <c r="CE163" s="193">
        <v>1.31593</v>
      </c>
      <c r="CF163" s="193">
        <v>1.3090999999999999</v>
      </c>
      <c r="CG163" s="193">
        <v>1.1697500000000001</v>
      </c>
      <c r="CH163" s="193">
        <v>1.0477399999999999</v>
      </c>
      <c r="CI163" s="193">
        <v>1.09385</v>
      </c>
      <c r="CJ163" s="193">
        <v>1.0720799999999999</v>
      </c>
      <c r="CK163" s="193">
        <v>0.99614999999999998</v>
      </c>
      <c r="CL163" s="193">
        <v>1.17807</v>
      </c>
      <c r="CM163" s="193">
        <v>1.3124400000000001</v>
      </c>
      <c r="CN163" s="193">
        <v>1.2506999999999999</v>
      </c>
      <c r="CO163" s="193">
        <v>1.21366</v>
      </c>
      <c r="CP163" s="193">
        <v>1.2867999999999999</v>
      </c>
      <c r="CQ163" s="193">
        <v>1.3115000000000001</v>
      </c>
      <c r="CR163" s="193">
        <v>1.0999699999999999</v>
      </c>
      <c r="CS163" s="193">
        <v>1.12029</v>
      </c>
      <c r="CT163" s="193">
        <v>1.0968599999999999</v>
      </c>
      <c r="CU163" s="193">
        <v>0.97809000000000001</v>
      </c>
      <c r="CV163" s="193">
        <v>1.0181500000000001</v>
      </c>
      <c r="CW163" s="193">
        <v>0.94193000000000005</v>
      </c>
      <c r="CX163" s="193">
        <v>1.0005900000000001</v>
      </c>
      <c r="CY163" s="193">
        <v>1.00085</v>
      </c>
      <c r="CZ163" s="193">
        <v>1.0187900000000001</v>
      </c>
      <c r="DA163" s="193">
        <v>1.02475</v>
      </c>
      <c r="DB163" s="193">
        <v>1.13489</v>
      </c>
      <c r="DC163" s="193">
        <v>1.14001</v>
      </c>
      <c r="DD163" s="193">
        <v>1.15127</v>
      </c>
      <c r="DE163" s="193">
        <v>1.1937</v>
      </c>
      <c r="DF163" s="193">
        <v>1.2395400000000001</v>
      </c>
      <c r="DG163" s="193">
        <v>1.2688299999999999</v>
      </c>
      <c r="DH163" s="193">
        <v>1.29698</v>
      </c>
      <c r="DI163" s="193">
        <v>1.30531</v>
      </c>
      <c r="DJ163" s="193">
        <v>1.3446400000000001</v>
      </c>
      <c r="DK163" s="193">
        <v>0.95591999999999999</v>
      </c>
      <c r="DL163" s="193">
        <v>0.95426</v>
      </c>
      <c r="DM163" s="193">
        <v>0.95201000000000002</v>
      </c>
      <c r="DN163" s="193">
        <v>1.0047999999999999</v>
      </c>
      <c r="DO163" s="193">
        <v>0.97790999999999995</v>
      </c>
      <c r="DP163" s="193">
        <v>0.96711000000000003</v>
      </c>
      <c r="DQ163" s="193">
        <v>0.96158999999999994</v>
      </c>
      <c r="DR163" s="193">
        <v>1.11161</v>
      </c>
      <c r="DS163" s="193">
        <v>1.15561</v>
      </c>
      <c r="DT163" s="193">
        <v>1.1876</v>
      </c>
      <c r="DU163" s="193">
        <v>1.2452099999999999</v>
      </c>
      <c r="DV163" s="193">
        <v>1.22072</v>
      </c>
      <c r="DW163" s="193">
        <v>0.93967000000000001</v>
      </c>
      <c r="DX163" s="193">
        <v>0.98987999999999998</v>
      </c>
      <c r="DY163" s="193">
        <v>0.97533999999999998</v>
      </c>
      <c r="DZ163" s="193">
        <v>1.0000899999999999</v>
      </c>
      <c r="EA163" s="193">
        <v>1.0094099999999999</v>
      </c>
      <c r="EB163" s="193">
        <v>1.0140100000000001</v>
      </c>
      <c r="EC163" s="193">
        <v>1.01955</v>
      </c>
      <c r="ED163" s="193">
        <v>0.89114000000000004</v>
      </c>
      <c r="EE163" s="193">
        <v>0.87953000000000003</v>
      </c>
      <c r="EF163" s="193">
        <v>0.87619000000000002</v>
      </c>
      <c r="EG163" s="193">
        <v>0.87570000000000003</v>
      </c>
      <c r="EH163" s="193">
        <v>1.38984</v>
      </c>
      <c r="EI163" s="193">
        <v>1.3464499999999999</v>
      </c>
      <c r="EJ163" s="193">
        <v>1.24186</v>
      </c>
      <c r="EK163" s="193">
        <v>1.50875</v>
      </c>
      <c r="EL163" s="193">
        <v>1.52322</v>
      </c>
      <c r="EM163" s="193">
        <v>1.40317</v>
      </c>
      <c r="EN163" s="193">
        <v>1.47471</v>
      </c>
      <c r="EO163" s="193">
        <v>1.3187500000000001</v>
      </c>
      <c r="EP163" s="193">
        <v>1.1914</v>
      </c>
      <c r="EQ163" s="193">
        <v>1.11175</v>
      </c>
      <c r="ER163" s="193">
        <v>1.1173</v>
      </c>
      <c r="ES163" s="193">
        <v>0.96897999999999995</v>
      </c>
      <c r="ET163" s="193">
        <v>0.93398000000000003</v>
      </c>
      <c r="EU163" s="193">
        <v>0.98185999999999996</v>
      </c>
      <c r="EV163" s="193">
        <v>0.99221000000000004</v>
      </c>
      <c r="EW163" s="193">
        <v>0.98889000000000005</v>
      </c>
      <c r="EX163" s="193">
        <v>0.98631999999999997</v>
      </c>
      <c r="EY163" s="193">
        <v>1.0793699999999999</v>
      </c>
      <c r="EZ163" s="193">
        <v>1.08432</v>
      </c>
      <c r="FA163" s="193">
        <v>1.08995</v>
      </c>
      <c r="FB163" s="193">
        <v>1.0963400000000001</v>
      </c>
      <c r="FC163" s="193">
        <v>1.0881099999999999</v>
      </c>
      <c r="FD163" s="193">
        <v>1.2097800000000001</v>
      </c>
      <c r="FE163" s="193">
        <v>1.2644</v>
      </c>
      <c r="FF163" s="193">
        <v>1.3045100000000001</v>
      </c>
      <c r="FG163" s="193">
        <v>1.3541399999999999</v>
      </c>
      <c r="FH163" s="193">
        <v>1.3924000000000001</v>
      </c>
      <c r="FI163" s="193">
        <v>1.28369</v>
      </c>
      <c r="FJ163" s="193">
        <v>1.36517</v>
      </c>
      <c r="FK163" s="193">
        <v>1.41377</v>
      </c>
      <c r="FL163" s="193">
        <v>1.14208</v>
      </c>
      <c r="FM163" s="193">
        <v>1.1486700000000001</v>
      </c>
      <c r="FN163" s="193">
        <v>1.03582</v>
      </c>
      <c r="FO163" s="193">
        <v>0.92537999999999998</v>
      </c>
      <c r="FP163" s="193">
        <v>1.0021599999999999</v>
      </c>
      <c r="FQ163" s="193">
        <v>1.0622400000000001</v>
      </c>
      <c r="FR163" s="193">
        <v>1.05904</v>
      </c>
      <c r="FS163" s="193">
        <v>1.13215</v>
      </c>
      <c r="FT163" s="193">
        <v>1.12571</v>
      </c>
      <c r="FU163" s="193">
        <v>1.08226</v>
      </c>
      <c r="FV163" s="193">
        <v>0.97743000000000002</v>
      </c>
      <c r="FW163" s="193">
        <v>0.98716999999999999</v>
      </c>
      <c r="FX163" s="193">
        <v>1.3751500000000001</v>
      </c>
      <c r="FY163" s="193">
        <v>1.0592200000000001</v>
      </c>
      <c r="FZ163" s="193">
        <v>1.0995600000000001</v>
      </c>
      <c r="GA163" s="193">
        <v>1.0075799999999999</v>
      </c>
      <c r="GB163" s="193">
        <v>1.24318</v>
      </c>
      <c r="GC163" s="193">
        <v>1.1127899999999999</v>
      </c>
      <c r="GD163" s="193">
        <v>0.93852000000000002</v>
      </c>
      <c r="GE163" s="193">
        <v>0.92996000000000001</v>
      </c>
      <c r="GF163" s="193">
        <v>1.07806</v>
      </c>
    </row>
    <row r="164" spans="1:188" s="108" customFormat="1">
      <c r="A164" s="29">
        <v>44952</v>
      </c>
      <c r="B164" s="193">
        <v>1.1836500000000001</v>
      </c>
      <c r="C164" s="193">
        <v>1.38836</v>
      </c>
      <c r="D164" s="193">
        <v>1.39283</v>
      </c>
      <c r="E164" s="193">
        <v>1.3108</v>
      </c>
      <c r="F164" s="193">
        <v>1.3483000000000001</v>
      </c>
      <c r="G164" s="193">
        <v>1.2340500000000001</v>
      </c>
      <c r="H164" s="193">
        <v>1.25804</v>
      </c>
      <c r="I164" s="193">
        <v>1.1680200000000001</v>
      </c>
      <c r="J164" s="193">
        <v>1.1825699999999999</v>
      </c>
      <c r="K164" s="193">
        <v>1.2522500000000001</v>
      </c>
      <c r="L164" s="193">
        <v>0.90683000000000002</v>
      </c>
      <c r="M164" s="193">
        <v>0.91742999999999997</v>
      </c>
      <c r="N164" s="193">
        <v>0.93935999999999997</v>
      </c>
      <c r="O164" s="193">
        <v>0.91652</v>
      </c>
      <c r="P164" s="193">
        <v>0.93940000000000001</v>
      </c>
      <c r="Q164" s="193">
        <v>0.96957000000000004</v>
      </c>
      <c r="R164" s="193">
        <v>0.98373999999999995</v>
      </c>
      <c r="S164" s="193">
        <v>0.97753999999999996</v>
      </c>
      <c r="T164" s="193">
        <v>0.97307999999999995</v>
      </c>
      <c r="U164" s="193">
        <v>1.0044</v>
      </c>
      <c r="V164" s="193">
        <v>0.99704000000000004</v>
      </c>
      <c r="W164" s="193">
        <v>0.98987999999999998</v>
      </c>
      <c r="X164" s="193">
        <v>0.99883999999999995</v>
      </c>
      <c r="Y164" s="193">
        <v>1.4554</v>
      </c>
      <c r="Z164" s="193">
        <v>1.42981</v>
      </c>
      <c r="AA164" s="193">
        <v>1.3973899999999999</v>
      </c>
      <c r="AB164" s="193">
        <v>1.3197099999999999</v>
      </c>
      <c r="AC164" s="193">
        <v>1.2594099999999999</v>
      </c>
      <c r="AD164" s="193">
        <v>1.2105999999999999</v>
      </c>
      <c r="AE164" s="193">
        <v>1.1541699999999999</v>
      </c>
      <c r="AF164" s="193">
        <v>1.20292</v>
      </c>
      <c r="AG164" s="193">
        <v>1.33738</v>
      </c>
      <c r="AH164" s="193">
        <v>1.1110899999999999</v>
      </c>
      <c r="AI164" s="193">
        <v>1.2216400000000001</v>
      </c>
      <c r="AJ164" s="193">
        <v>1.20408</v>
      </c>
      <c r="AK164" s="193">
        <v>1.1952700000000001</v>
      </c>
      <c r="AL164" s="193">
        <v>1.18066</v>
      </c>
      <c r="AM164" s="193">
        <v>1.10114</v>
      </c>
      <c r="AN164" s="193">
        <v>1.1664399999999999</v>
      </c>
      <c r="AO164" s="193">
        <v>1.1941999999999999</v>
      </c>
      <c r="AP164" s="193">
        <v>1.1720299999999999</v>
      </c>
      <c r="AQ164" s="193">
        <v>1.16004</v>
      </c>
      <c r="AR164" s="193">
        <v>1.1788400000000001</v>
      </c>
      <c r="AS164" s="193">
        <v>1.2077800000000001</v>
      </c>
      <c r="AT164" s="193">
        <v>1.1739200000000001</v>
      </c>
      <c r="AU164" s="193">
        <v>1.20268</v>
      </c>
      <c r="AV164" s="193">
        <v>0.90941000000000005</v>
      </c>
      <c r="AW164" s="193">
        <v>0.92823</v>
      </c>
      <c r="AX164" s="193">
        <v>1.0373699999999999</v>
      </c>
      <c r="AY164" s="193">
        <v>1.03651</v>
      </c>
      <c r="AZ164" s="193">
        <v>1.03003</v>
      </c>
      <c r="BA164" s="193">
        <v>1.1039099999999999</v>
      </c>
      <c r="BB164" s="193">
        <v>1.1058399999999999</v>
      </c>
      <c r="BC164" s="193">
        <v>1.09982</v>
      </c>
      <c r="BD164" s="193">
        <v>1.0848100000000001</v>
      </c>
      <c r="BE164" s="193">
        <v>1.0662100000000001</v>
      </c>
      <c r="BF164" s="193">
        <v>1.03931</v>
      </c>
      <c r="BG164" s="193">
        <v>0.91527999999999998</v>
      </c>
      <c r="BH164" s="193">
        <v>0.90142</v>
      </c>
      <c r="BI164" s="193">
        <v>1.16326</v>
      </c>
      <c r="BJ164" s="193">
        <v>1.2038599999999999</v>
      </c>
      <c r="BK164" s="193">
        <v>1.21312</v>
      </c>
      <c r="BL164" s="193">
        <v>1.21651</v>
      </c>
      <c r="BM164" s="193">
        <v>1.20234</v>
      </c>
      <c r="BN164" s="193">
        <v>0.86797999999999997</v>
      </c>
      <c r="BO164" s="193">
        <v>0.97696000000000005</v>
      </c>
      <c r="BP164" s="193">
        <v>0.98755000000000004</v>
      </c>
      <c r="BQ164" s="193">
        <v>0.98902000000000001</v>
      </c>
      <c r="BR164" s="193">
        <v>0.97441999999999995</v>
      </c>
      <c r="BS164" s="193">
        <v>1.0029300000000001</v>
      </c>
      <c r="BT164" s="193">
        <v>1.0168699999999999</v>
      </c>
      <c r="BU164" s="193">
        <v>1.05199</v>
      </c>
      <c r="BV164" s="193">
        <v>1.09304</v>
      </c>
      <c r="BW164" s="193">
        <v>1.0788500000000001</v>
      </c>
      <c r="BX164" s="193">
        <v>1.07077</v>
      </c>
      <c r="BY164" s="193">
        <v>1.09074</v>
      </c>
      <c r="BZ164" s="193">
        <v>1.09798</v>
      </c>
      <c r="CA164" s="193">
        <v>1.07945</v>
      </c>
      <c r="CB164" s="193">
        <v>1.13686</v>
      </c>
      <c r="CC164" s="193">
        <v>1.2101599999999999</v>
      </c>
      <c r="CD164" s="193">
        <v>1.3314900000000001</v>
      </c>
      <c r="CE164" s="193">
        <v>1.3366</v>
      </c>
      <c r="CF164" s="193">
        <v>1.3317699999999999</v>
      </c>
      <c r="CG164" s="193">
        <v>1.1909700000000001</v>
      </c>
      <c r="CH164" s="193">
        <v>1.0633300000000001</v>
      </c>
      <c r="CI164" s="193">
        <v>1.1134900000000001</v>
      </c>
      <c r="CJ164" s="193">
        <v>1.08988</v>
      </c>
      <c r="CK164" s="193">
        <v>1.0159100000000001</v>
      </c>
      <c r="CL164" s="193">
        <v>1.1820900000000001</v>
      </c>
      <c r="CM164" s="193">
        <v>1.3284899999999999</v>
      </c>
      <c r="CN164" s="193">
        <v>1.26031</v>
      </c>
      <c r="CO164" s="193">
        <v>1.22051</v>
      </c>
      <c r="CP164" s="193">
        <v>1.29901</v>
      </c>
      <c r="CQ164" s="193">
        <v>1.32582</v>
      </c>
      <c r="CR164" s="193">
        <v>1.10371</v>
      </c>
      <c r="CS164" s="193">
        <v>1.12662</v>
      </c>
      <c r="CT164" s="193">
        <v>1.11069</v>
      </c>
      <c r="CU164" s="193">
        <v>0.98556999999999995</v>
      </c>
      <c r="CV164" s="193">
        <v>1.02925</v>
      </c>
      <c r="CW164" s="193">
        <v>0.95377999999999996</v>
      </c>
      <c r="CX164" s="193">
        <v>1.01491</v>
      </c>
      <c r="CY164" s="193">
        <v>1.0134000000000001</v>
      </c>
      <c r="CZ164" s="193">
        <v>1.0281800000000001</v>
      </c>
      <c r="DA164" s="193">
        <v>1.0328900000000001</v>
      </c>
      <c r="DB164" s="193">
        <v>1.14588</v>
      </c>
      <c r="DC164" s="193">
        <v>1.15405</v>
      </c>
      <c r="DD164" s="193">
        <v>1.16781</v>
      </c>
      <c r="DE164" s="193">
        <v>1.21225</v>
      </c>
      <c r="DF164" s="193">
        <v>1.26108</v>
      </c>
      <c r="DG164" s="193">
        <v>1.29234</v>
      </c>
      <c r="DH164" s="193">
        <v>1.32124</v>
      </c>
      <c r="DI164" s="193">
        <v>1.32975</v>
      </c>
      <c r="DJ164" s="193">
        <v>1.36704</v>
      </c>
      <c r="DK164" s="193">
        <v>0.97006000000000003</v>
      </c>
      <c r="DL164" s="193">
        <v>0.97211000000000003</v>
      </c>
      <c r="DM164" s="193">
        <v>0.97097999999999995</v>
      </c>
      <c r="DN164" s="193">
        <v>1.00864</v>
      </c>
      <c r="DO164" s="193">
        <v>0.98887999999999998</v>
      </c>
      <c r="DP164" s="193">
        <v>0.98024</v>
      </c>
      <c r="DQ164" s="193">
        <v>0.97575999999999996</v>
      </c>
      <c r="DR164" s="193">
        <v>1.1241300000000001</v>
      </c>
      <c r="DS164" s="193">
        <v>1.17083</v>
      </c>
      <c r="DT164" s="193">
        <v>1.2052099999999999</v>
      </c>
      <c r="DU164" s="193">
        <v>1.2647600000000001</v>
      </c>
      <c r="DV164" s="193">
        <v>1.2387999999999999</v>
      </c>
      <c r="DW164" s="193">
        <v>0.95452000000000004</v>
      </c>
      <c r="DX164" s="193">
        <v>0.99982000000000004</v>
      </c>
      <c r="DY164" s="193">
        <v>0.98311999999999999</v>
      </c>
      <c r="DZ164" s="193">
        <v>1.0117100000000001</v>
      </c>
      <c r="EA164" s="193">
        <v>1.0225299999999999</v>
      </c>
      <c r="EB164" s="193">
        <v>1.02816</v>
      </c>
      <c r="EC164" s="193">
        <v>1.0346599999999999</v>
      </c>
      <c r="ED164" s="193">
        <v>0.89871999999999996</v>
      </c>
      <c r="EE164" s="193">
        <v>0.88973999999999998</v>
      </c>
      <c r="EF164" s="193">
        <v>0.88900000000000001</v>
      </c>
      <c r="EG164" s="193">
        <v>0.89004000000000005</v>
      </c>
      <c r="EH164" s="193">
        <v>1.41459</v>
      </c>
      <c r="EI164" s="193">
        <v>1.3649899999999999</v>
      </c>
      <c r="EJ164" s="193">
        <v>1.25061</v>
      </c>
      <c r="EK164" s="193">
        <v>1.53054</v>
      </c>
      <c r="EL164" s="193">
        <v>1.5455700000000001</v>
      </c>
      <c r="EM164" s="193">
        <v>1.41676</v>
      </c>
      <c r="EN164" s="193">
        <v>1.49363</v>
      </c>
      <c r="EO164" s="193">
        <v>1.32829</v>
      </c>
      <c r="EP164" s="193">
        <v>1.1993400000000001</v>
      </c>
      <c r="EQ164" s="193">
        <v>1.13314</v>
      </c>
      <c r="ER164" s="193">
        <v>1.1345000000000001</v>
      </c>
      <c r="ES164" s="193">
        <v>0.97568999999999995</v>
      </c>
      <c r="ET164" s="193">
        <v>0.94428999999999996</v>
      </c>
      <c r="EU164" s="193">
        <v>0.98826999999999998</v>
      </c>
      <c r="EV164" s="193">
        <v>1.0003500000000001</v>
      </c>
      <c r="EW164" s="193">
        <v>1.00004</v>
      </c>
      <c r="EX164" s="193">
        <v>0.99868000000000001</v>
      </c>
      <c r="EY164" s="193">
        <v>1.09399</v>
      </c>
      <c r="EZ164" s="193">
        <v>1.09734</v>
      </c>
      <c r="FA164" s="193">
        <v>1.1043499999999999</v>
      </c>
      <c r="FB164" s="193">
        <v>1.10823</v>
      </c>
      <c r="FC164" s="193">
        <v>1.0992999999999999</v>
      </c>
      <c r="FD164" s="193">
        <v>1.21407</v>
      </c>
      <c r="FE164" s="193">
        <v>1.2703</v>
      </c>
      <c r="FF164" s="193">
        <v>1.3121499999999999</v>
      </c>
      <c r="FG164" s="193">
        <v>1.36355</v>
      </c>
      <c r="FH164" s="193">
        <v>1.4037200000000001</v>
      </c>
      <c r="FI164" s="193">
        <v>1.3043</v>
      </c>
      <c r="FJ164" s="193">
        <v>1.38706</v>
      </c>
      <c r="FK164" s="193">
        <v>1.42883</v>
      </c>
      <c r="FL164" s="193">
        <v>1.1430499999999999</v>
      </c>
      <c r="FM164" s="193">
        <v>1.1496500000000001</v>
      </c>
      <c r="FN164" s="193">
        <v>1.03037</v>
      </c>
      <c r="FO164" s="193">
        <v>0.92047999999999996</v>
      </c>
      <c r="FP164" s="193">
        <v>1.0127900000000001</v>
      </c>
      <c r="FQ164" s="193">
        <v>1.0616099999999999</v>
      </c>
      <c r="FR164" s="193">
        <v>1.0584100000000001</v>
      </c>
      <c r="FS164" s="193">
        <v>1.1376200000000001</v>
      </c>
      <c r="FT164" s="193">
        <v>1.1364399999999999</v>
      </c>
      <c r="FU164" s="193">
        <v>1.09226</v>
      </c>
      <c r="FV164" s="193">
        <v>0.97843000000000002</v>
      </c>
      <c r="FW164" s="193">
        <v>0.98917999999999995</v>
      </c>
      <c r="FX164" s="193">
        <v>1.3867100000000001</v>
      </c>
      <c r="FY164" s="193">
        <v>1.0617000000000001</v>
      </c>
      <c r="FZ164" s="193">
        <v>1.1069199999999999</v>
      </c>
      <c r="GA164" s="193">
        <v>1.0081899999999999</v>
      </c>
      <c r="GB164" s="193">
        <v>1.2483900000000001</v>
      </c>
      <c r="GC164" s="193">
        <v>1.1174299999999999</v>
      </c>
      <c r="GD164" s="193">
        <v>0.94377</v>
      </c>
      <c r="GE164" s="193">
        <v>0.93362000000000001</v>
      </c>
      <c r="GF164" s="193">
        <v>1.0810599999999999</v>
      </c>
    </row>
    <row r="165" spans="1:188" s="108" customFormat="1">
      <c r="A165" s="29">
        <v>44953</v>
      </c>
      <c r="B165" s="193">
        <v>1.18442</v>
      </c>
      <c r="C165" s="193">
        <v>1.38612</v>
      </c>
      <c r="D165" s="193">
        <v>1.39018</v>
      </c>
      <c r="E165" s="193">
        <v>1.3100799999999999</v>
      </c>
      <c r="F165" s="193">
        <v>1.3466800000000001</v>
      </c>
      <c r="G165" s="193">
        <v>1.2346299999999999</v>
      </c>
      <c r="H165" s="193">
        <v>1.25823</v>
      </c>
      <c r="I165" s="193">
        <v>1.1685700000000001</v>
      </c>
      <c r="J165" s="193">
        <v>1.18042</v>
      </c>
      <c r="K165" s="193">
        <v>1.2492099999999999</v>
      </c>
      <c r="L165" s="193">
        <v>0.90515999999999996</v>
      </c>
      <c r="M165" s="193">
        <v>0.91581999999999997</v>
      </c>
      <c r="N165" s="193">
        <v>0.93715999999999999</v>
      </c>
      <c r="O165" s="193">
        <v>0.91486000000000001</v>
      </c>
      <c r="P165" s="193">
        <v>0.93715000000000004</v>
      </c>
      <c r="Q165" s="193">
        <v>0.96884999999999999</v>
      </c>
      <c r="R165" s="193">
        <v>0.98323000000000005</v>
      </c>
      <c r="S165" s="193">
        <v>0.97694999999999999</v>
      </c>
      <c r="T165" s="193">
        <v>0.97241</v>
      </c>
      <c r="U165" s="193">
        <v>1.00417</v>
      </c>
      <c r="V165" s="193">
        <v>0.99668000000000001</v>
      </c>
      <c r="W165" s="193">
        <v>0.98943000000000003</v>
      </c>
      <c r="X165" s="193">
        <v>1.00082</v>
      </c>
      <c r="Y165" s="193">
        <v>1.4579899999999999</v>
      </c>
      <c r="Z165" s="193">
        <v>1.43238</v>
      </c>
      <c r="AA165" s="193">
        <v>1.3998900000000001</v>
      </c>
      <c r="AB165" s="193">
        <v>1.32182</v>
      </c>
      <c r="AC165" s="193">
        <v>1.26115</v>
      </c>
      <c r="AD165" s="193">
        <v>1.2121999999999999</v>
      </c>
      <c r="AE165" s="193">
        <v>1.1556900000000001</v>
      </c>
      <c r="AF165" s="193">
        <v>1.2050000000000001</v>
      </c>
      <c r="AG165" s="193">
        <v>1.3388100000000001</v>
      </c>
      <c r="AH165" s="193">
        <v>1.113</v>
      </c>
      <c r="AI165" s="193">
        <v>1.2234799999999999</v>
      </c>
      <c r="AJ165" s="193">
        <v>1.2058500000000001</v>
      </c>
      <c r="AK165" s="193">
        <v>1.19686</v>
      </c>
      <c r="AL165" s="193">
        <v>1.1821900000000001</v>
      </c>
      <c r="AM165" s="193">
        <v>1.1022700000000001</v>
      </c>
      <c r="AN165" s="193">
        <v>1.1680999999999999</v>
      </c>
      <c r="AO165" s="193">
        <v>1.19587</v>
      </c>
      <c r="AP165" s="193">
        <v>1.1734100000000001</v>
      </c>
      <c r="AQ165" s="193">
        <v>1.16137</v>
      </c>
      <c r="AR165" s="193">
        <v>1.1806300000000001</v>
      </c>
      <c r="AS165" s="193">
        <v>1.20957</v>
      </c>
      <c r="AT165" s="193">
        <v>1.17567</v>
      </c>
      <c r="AU165" s="193">
        <v>1.2044299999999999</v>
      </c>
      <c r="AV165" s="193">
        <v>0.91078999999999999</v>
      </c>
      <c r="AW165" s="193">
        <v>0.92932999999999999</v>
      </c>
      <c r="AX165" s="193">
        <v>1.03779</v>
      </c>
      <c r="AY165" s="193">
        <v>1.03715</v>
      </c>
      <c r="AZ165" s="193">
        <v>1.03071</v>
      </c>
      <c r="BA165" s="193">
        <v>1.1053200000000001</v>
      </c>
      <c r="BB165" s="193">
        <v>1.1072599999999999</v>
      </c>
      <c r="BC165" s="193">
        <v>1.1012299999999999</v>
      </c>
      <c r="BD165" s="193">
        <v>1.08623</v>
      </c>
      <c r="BE165" s="193">
        <v>1.0676300000000001</v>
      </c>
      <c r="BF165" s="193">
        <v>1.0407200000000001</v>
      </c>
      <c r="BG165" s="193">
        <v>0.91703999999999997</v>
      </c>
      <c r="BH165" s="193">
        <v>0.90407000000000004</v>
      </c>
      <c r="BI165" s="193">
        <v>1.16432</v>
      </c>
      <c r="BJ165" s="193">
        <v>1.20523</v>
      </c>
      <c r="BK165" s="193">
        <v>1.2145300000000001</v>
      </c>
      <c r="BL165" s="193">
        <v>1.2180299999999999</v>
      </c>
      <c r="BM165" s="193">
        <v>1.2037199999999999</v>
      </c>
      <c r="BN165" s="193">
        <v>0.86899000000000004</v>
      </c>
      <c r="BO165" s="193">
        <v>0.97699999999999998</v>
      </c>
      <c r="BP165" s="193">
        <v>0.98775000000000002</v>
      </c>
      <c r="BQ165" s="193">
        <v>0.98936999999999997</v>
      </c>
      <c r="BR165" s="193">
        <v>0.97543000000000002</v>
      </c>
      <c r="BS165" s="193">
        <v>1.0041599999999999</v>
      </c>
      <c r="BT165" s="193">
        <v>1.0184599999999999</v>
      </c>
      <c r="BU165" s="193">
        <v>1.05352</v>
      </c>
      <c r="BV165" s="193">
        <v>1.09497</v>
      </c>
      <c r="BW165" s="193">
        <v>1.08046</v>
      </c>
      <c r="BX165" s="193">
        <v>1.0715600000000001</v>
      </c>
      <c r="BY165" s="193">
        <v>1.0911299999999999</v>
      </c>
      <c r="BZ165" s="193">
        <v>1.0983000000000001</v>
      </c>
      <c r="CA165" s="193">
        <v>1.0797000000000001</v>
      </c>
      <c r="CB165" s="193">
        <v>1.13731</v>
      </c>
      <c r="CC165" s="193">
        <v>1.21085</v>
      </c>
      <c r="CD165" s="193">
        <v>1.3326800000000001</v>
      </c>
      <c r="CE165" s="193">
        <v>1.33813</v>
      </c>
      <c r="CF165" s="193">
        <v>1.33348</v>
      </c>
      <c r="CG165" s="193">
        <v>1.1926000000000001</v>
      </c>
      <c r="CH165" s="193">
        <v>1.0633699999999999</v>
      </c>
      <c r="CI165" s="193">
        <v>1.11378</v>
      </c>
      <c r="CJ165" s="193">
        <v>1.0900799999999999</v>
      </c>
      <c r="CK165" s="193">
        <v>1.0170699999999999</v>
      </c>
      <c r="CL165" s="193">
        <v>1.1840200000000001</v>
      </c>
      <c r="CM165" s="193">
        <v>1.3308</v>
      </c>
      <c r="CN165" s="193">
        <v>1.26288</v>
      </c>
      <c r="CO165" s="193">
        <v>1.2226600000000001</v>
      </c>
      <c r="CP165" s="193">
        <v>1.30152</v>
      </c>
      <c r="CQ165" s="193">
        <v>1.3282499999999999</v>
      </c>
      <c r="CR165" s="193">
        <v>1.1054999999999999</v>
      </c>
      <c r="CS165" s="193">
        <v>1.1286</v>
      </c>
      <c r="CT165" s="193">
        <v>1.1126</v>
      </c>
      <c r="CU165" s="193">
        <v>0.98755999999999999</v>
      </c>
      <c r="CV165" s="193">
        <v>1.03111</v>
      </c>
      <c r="CW165" s="193">
        <v>0.95538000000000001</v>
      </c>
      <c r="CX165" s="193">
        <v>1.0168600000000001</v>
      </c>
      <c r="CY165" s="193">
        <v>1.0152600000000001</v>
      </c>
      <c r="CZ165" s="193">
        <v>1.02885</v>
      </c>
      <c r="DA165" s="193">
        <v>1.03308</v>
      </c>
      <c r="DB165" s="193">
        <v>1.1473</v>
      </c>
      <c r="DC165" s="193">
        <v>1.15526</v>
      </c>
      <c r="DD165" s="193">
        <v>1.16943</v>
      </c>
      <c r="DE165" s="193">
        <v>1.21401</v>
      </c>
      <c r="DF165" s="193">
        <v>1.26309</v>
      </c>
      <c r="DG165" s="193">
        <v>1.29451</v>
      </c>
      <c r="DH165" s="193">
        <v>1.32348</v>
      </c>
      <c r="DI165" s="193">
        <v>1.3319799999999999</v>
      </c>
      <c r="DJ165" s="193">
        <v>1.3685</v>
      </c>
      <c r="DK165" s="193">
        <v>0.97096000000000005</v>
      </c>
      <c r="DL165" s="193">
        <v>0.97313000000000005</v>
      </c>
      <c r="DM165" s="193">
        <v>0.97204000000000002</v>
      </c>
      <c r="DN165" s="193">
        <v>1.0092399999999999</v>
      </c>
      <c r="DO165" s="193">
        <v>0.99229999999999996</v>
      </c>
      <c r="DP165" s="193">
        <v>0.98453000000000002</v>
      </c>
      <c r="DQ165" s="193">
        <v>0.98046999999999995</v>
      </c>
      <c r="DR165" s="193">
        <v>1.1260300000000001</v>
      </c>
      <c r="DS165" s="193">
        <v>1.173</v>
      </c>
      <c r="DT165" s="193">
        <v>1.2075400000000001</v>
      </c>
      <c r="DU165" s="193">
        <v>1.26738</v>
      </c>
      <c r="DV165" s="193">
        <v>1.2413400000000001</v>
      </c>
      <c r="DW165" s="193">
        <v>0.95650000000000002</v>
      </c>
      <c r="DX165" s="193">
        <v>1.00112</v>
      </c>
      <c r="DY165" s="193">
        <v>0.98440000000000005</v>
      </c>
      <c r="DZ165" s="193">
        <v>1.01302</v>
      </c>
      <c r="EA165" s="193">
        <v>1.02386</v>
      </c>
      <c r="EB165" s="193">
        <v>1.02948</v>
      </c>
      <c r="EC165" s="193">
        <v>1.03599</v>
      </c>
      <c r="ED165" s="193">
        <v>0.89993000000000001</v>
      </c>
      <c r="EE165" s="193">
        <v>0.89115999999999995</v>
      </c>
      <c r="EF165" s="193">
        <v>0.89063000000000003</v>
      </c>
      <c r="EG165" s="193">
        <v>0.89180000000000004</v>
      </c>
      <c r="EH165" s="193">
        <v>1.4169400000000001</v>
      </c>
      <c r="EI165" s="193">
        <v>1.36686</v>
      </c>
      <c r="EJ165" s="193">
        <v>1.2518199999999999</v>
      </c>
      <c r="EK165" s="193">
        <v>1.53026</v>
      </c>
      <c r="EL165" s="193">
        <v>1.54525</v>
      </c>
      <c r="EM165" s="193">
        <v>1.4169499999999999</v>
      </c>
      <c r="EN165" s="193">
        <v>1.4935400000000001</v>
      </c>
      <c r="EO165" s="193">
        <v>1.32866</v>
      </c>
      <c r="EP165" s="193">
        <v>1.1997</v>
      </c>
      <c r="EQ165" s="193">
        <v>1.1351500000000001</v>
      </c>
      <c r="ER165" s="193">
        <v>1.1341600000000001</v>
      </c>
      <c r="ES165" s="193">
        <v>0.97760999999999998</v>
      </c>
      <c r="ET165" s="193">
        <v>0.94710000000000005</v>
      </c>
      <c r="EU165" s="193">
        <v>0.98851</v>
      </c>
      <c r="EV165" s="193">
        <v>1.0018199999999999</v>
      </c>
      <c r="EW165" s="193">
        <v>1.0017199999999999</v>
      </c>
      <c r="EX165" s="193">
        <v>1.0004999999999999</v>
      </c>
      <c r="EY165" s="193">
        <v>1.0948100000000001</v>
      </c>
      <c r="EZ165" s="193">
        <v>1.0983000000000001</v>
      </c>
      <c r="FA165" s="193">
        <v>1.1053200000000001</v>
      </c>
      <c r="FB165" s="193">
        <v>1.10945</v>
      </c>
      <c r="FC165" s="193">
        <v>1.1002000000000001</v>
      </c>
      <c r="FD165" s="193">
        <v>1.21553</v>
      </c>
      <c r="FE165" s="193">
        <v>1.2720800000000001</v>
      </c>
      <c r="FF165" s="193">
        <v>1.31423</v>
      </c>
      <c r="FG165" s="193">
        <v>1.36595</v>
      </c>
      <c r="FH165" s="193">
        <v>1.40648</v>
      </c>
      <c r="FI165" s="193">
        <v>1.30629</v>
      </c>
      <c r="FJ165" s="193">
        <v>1.3891800000000001</v>
      </c>
      <c r="FK165" s="193">
        <v>1.4305099999999999</v>
      </c>
      <c r="FL165" s="193">
        <v>1.14425</v>
      </c>
      <c r="FM165" s="193">
        <v>1.15086</v>
      </c>
      <c r="FN165" s="193">
        <v>1.03339</v>
      </c>
      <c r="FO165" s="193">
        <v>0.92320000000000002</v>
      </c>
      <c r="FP165" s="193">
        <v>1.0127900000000001</v>
      </c>
      <c r="FQ165" s="193">
        <v>1.0625800000000001</v>
      </c>
      <c r="FR165" s="193">
        <v>1.05935</v>
      </c>
      <c r="FS165" s="193">
        <v>1.1388499999999999</v>
      </c>
      <c r="FT165" s="193">
        <v>1.13798</v>
      </c>
      <c r="FU165" s="193">
        <v>1.09371</v>
      </c>
      <c r="FV165" s="193">
        <v>0.97955000000000003</v>
      </c>
      <c r="FW165" s="193">
        <v>0.98946999999999996</v>
      </c>
      <c r="FX165" s="193">
        <v>1.38646</v>
      </c>
      <c r="FY165" s="193">
        <v>1.0631999999999999</v>
      </c>
      <c r="FZ165" s="193">
        <v>1.10825</v>
      </c>
      <c r="GA165" s="193">
        <v>1.0084299999999999</v>
      </c>
      <c r="GB165" s="193">
        <v>1.2486999999999999</v>
      </c>
      <c r="GC165" s="193">
        <v>1.11768</v>
      </c>
      <c r="GD165" s="193">
        <v>0.94354000000000005</v>
      </c>
      <c r="GE165" s="193">
        <v>0.93374999999999997</v>
      </c>
      <c r="GF165" s="193">
        <v>1.0822000000000001</v>
      </c>
    </row>
    <row r="166" spans="1:188" s="108" customFormat="1">
      <c r="A166" s="29">
        <v>44956</v>
      </c>
      <c r="B166" s="193">
        <v>1.18916</v>
      </c>
      <c r="C166" s="193">
        <v>1.3972599999999999</v>
      </c>
      <c r="D166" s="193">
        <v>1.4020600000000001</v>
      </c>
      <c r="E166" s="193">
        <v>1.3181400000000001</v>
      </c>
      <c r="F166" s="193">
        <v>1.3564499999999999</v>
      </c>
      <c r="G166" s="193">
        <v>1.2400100000000001</v>
      </c>
      <c r="H166" s="193">
        <v>1.2644200000000001</v>
      </c>
      <c r="I166" s="193">
        <v>1.1736599999999999</v>
      </c>
      <c r="J166" s="193">
        <v>1.1903999999999999</v>
      </c>
      <c r="K166" s="193">
        <v>1.26071</v>
      </c>
      <c r="L166" s="193">
        <v>0.91288999999999998</v>
      </c>
      <c r="M166" s="193">
        <v>0.92351000000000005</v>
      </c>
      <c r="N166" s="193">
        <v>0.94565999999999995</v>
      </c>
      <c r="O166" s="193">
        <v>0.92252000000000001</v>
      </c>
      <c r="P166" s="193">
        <v>0.94562000000000002</v>
      </c>
      <c r="Q166" s="193">
        <v>0.97638000000000003</v>
      </c>
      <c r="R166" s="193">
        <v>0.98919999999999997</v>
      </c>
      <c r="S166" s="193">
        <v>0.98353999999999997</v>
      </c>
      <c r="T166" s="193">
        <v>0.97953999999999997</v>
      </c>
      <c r="U166" s="193">
        <v>1.0083500000000001</v>
      </c>
      <c r="V166" s="193">
        <v>1.00196</v>
      </c>
      <c r="W166" s="193">
        <v>0.99487999999999999</v>
      </c>
      <c r="X166" s="193">
        <v>1.0030699999999999</v>
      </c>
      <c r="Y166" s="193">
        <v>1.4657800000000001</v>
      </c>
      <c r="Z166" s="193">
        <v>1.4397500000000001</v>
      </c>
      <c r="AA166" s="193">
        <v>1.4067000000000001</v>
      </c>
      <c r="AB166" s="193">
        <v>1.32687</v>
      </c>
      <c r="AC166" s="193">
        <v>1.2641</v>
      </c>
      <c r="AD166" s="193">
        <v>1.21411</v>
      </c>
      <c r="AE166" s="193">
        <v>1.15727</v>
      </c>
      <c r="AF166" s="193">
        <v>1.2116100000000001</v>
      </c>
      <c r="AG166" s="193">
        <v>1.3469</v>
      </c>
      <c r="AH166" s="193">
        <v>1.1192</v>
      </c>
      <c r="AI166" s="193">
        <v>1.22899</v>
      </c>
      <c r="AJ166" s="193">
        <v>1.2111700000000001</v>
      </c>
      <c r="AK166" s="193">
        <v>1.20105</v>
      </c>
      <c r="AL166" s="193">
        <v>1.1862299999999999</v>
      </c>
      <c r="AM166" s="193">
        <v>1.1043499999999999</v>
      </c>
      <c r="AN166" s="193">
        <v>1.1728099999999999</v>
      </c>
      <c r="AO166" s="193">
        <v>1.20058</v>
      </c>
      <c r="AP166" s="193">
        <v>1.1764699999999999</v>
      </c>
      <c r="AQ166" s="193">
        <v>1.16432</v>
      </c>
      <c r="AR166" s="193">
        <v>1.18604</v>
      </c>
      <c r="AS166" s="193">
        <v>1.21499</v>
      </c>
      <c r="AT166" s="193">
        <v>1.1808700000000001</v>
      </c>
      <c r="AU166" s="193">
        <v>1.20963</v>
      </c>
      <c r="AV166" s="193">
        <v>0.91493999999999998</v>
      </c>
      <c r="AW166" s="193">
        <v>0.93176000000000003</v>
      </c>
      <c r="AX166" s="193">
        <v>1.0406</v>
      </c>
      <c r="AY166" s="193">
        <v>1.0415099999999999</v>
      </c>
      <c r="AZ166" s="193">
        <v>1.03694</v>
      </c>
      <c r="BA166" s="193">
        <v>1.1090199999999999</v>
      </c>
      <c r="BB166" s="193">
        <v>1.1107800000000001</v>
      </c>
      <c r="BC166" s="193">
        <v>1.10436</v>
      </c>
      <c r="BD166" s="193">
        <v>1.08876</v>
      </c>
      <c r="BE166" s="193">
        <v>1.0694699999999999</v>
      </c>
      <c r="BF166" s="193">
        <v>1.0417000000000001</v>
      </c>
      <c r="BG166" s="193">
        <v>0.92030000000000001</v>
      </c>
      <c r="BH166" s="193">
        <v>0.90905000000000002</v>
      </c>
      <c r="BI166" s="193">
        <v>1.1678500000000001</v>
      </c>
      <c r="BJ166" s="193">
        <v>1.2102599999999999</v>
      </c>
      <c r="BK166" s="193">
        <v>1.22123</v>
      </c>
      <c r="BL166" s="193">
        <v>1.2256800000000001</v>
      </c>
      <c r="BM166" s="193">
        <v>1.21123</v>
      </c>
      <c r="BN166" s="193">
        <v>0.87390000000000001</v>
      </c>
      <c r="BO166" s="193">
        <v>0.98124</v>
      </c>
      <c r="BP166" s="193">
        <v>0.99346999999999996</v>
      </c>
      <c r="BQ166" s="193">
        <v>0.99531000000000003</v>
      </c>
      <c r="BR166" s="193">
        <v>0.97746</v>
      </c>
      <c r="BS166" s="193">
        <v>1.0077</v>
      </c>
      <c r="BT166" s="193">
        <v>1.02295</v>
      </c>
      <c r="BU166" s="193">
        <v>1.0579400000000001</v>
      </c>
      <c r="BV166" s="193">
        <v>1.1010899999999999</v>
      </c>
      <c r="BW166" s="193">
        <v>1.0866199999999999</v>
      </c>
      <c r="BX166" s="193">
        <v>1.0721000000000001</v>
      </c>
      <c r="BY166" s="193">
        <v>1.0916699999999999</v>
      </c>
      <c r="BZ166" s="193">
        <v>1.09907</v>
      </c>
      <c r="CA166" s="193">
        <v>1.0803799999999999</v>
      </c>
      <c r="CB166" s="193">
        <v>1.14093</v>
      </c>
      <c r="CC166" s="193">
        <v>1.21635</v>
      </c>
      <c r="CD166" s="193">
        <v>1.3398699999999999</v>
      </c>
      <c r="CE166" s="193">
        <v>1.3462700000000001</v>
      </c>
      <c r="CF166" s="193">
        <v>1.34236</v>
      </c>
      <c r="CG166" s="193">
        <v>1.2008799999999999</v>
      </c>
      <c r="CH166" s="193">
        <v>1.06924</v>
      </c>
      <c r="CI166" s="193">
        <v>1.1213200000000001</v>
      </c>
      <c r="CJ166" s="193">
        <v>1.0968500000000001</v>
      </c>
      <c r="CK166" s="193">
        <v>1.0240499999999999</v>
      </c>
      <c r="CL166" s="193">
        <v>1.1868700000000001</v>
      </c>
      <c r="CM166" s="193">
        <v>1.3399000000000001</v>
      </c>
      <c r="CN166" s="193">
        <v>1.2682599999999999</v>
      </c>
      <c r="CO166" s="193">
        <v>1.22678</v>
      </c>
      <c r="CP166" s="193">
        <v>1.3084800000000001</v>
      </c>
      <c r="CQ166" s="193">
        <v>1.3363100000000001</v>
      </c>
      <c r="CR166" s="193">
        <v>1.1081000000000001</v>
      </c>
      <c r="CS166" s="193">
        <v>1.13235</v>
      </c>
      <c r="CT166" s="193">
        <v>1.12039</v>
      </c>
      <c r="CU166" s="193">
        <v>0.99170999999999998</v>
      </c>
      <c r="CV166" s="193">
        <v>1.0372600000000001</v>
      </c>
      <c r="CW166" s="193">
        <v>0.96196999999999999</v>
      </c>
      <c r="CX166" s="193">
        <v>1.02233</v>
      </c>
      <c r="CY166" s="193">
        <v>1.01908</v>
      </c>
      <c r="CZ166" s="193">
        <v>1.0300499999999999</v>
      </c>
      <c r="DA166" s="193">
        <v>1.0332699999999999</v>
      </c>
      <c r="DB166" s="193">
        <v>1.1510499999999999</v>
      </c>
      <c r="DC166" s="193">
        <v>1.1593</v>
      </c>
      <c r="DD166" s="193">
        <v>1.17455</v>
      </c>
      <c r="DE166" s="193">
        <v>1.21994</v>
      </c>
      <c r="DF166" s="193">
        <v>1.2702199999999999</v>
      </c>
      <c r="DG166" s="193">
        <v>1.3024100000000001</v>
      </c>
      <c r="DH166" s="193">
        <v>1.33165</v>
      </c>
      <c r="DI166" s="193">
        <v>1.3402400000000001</v>
      </c>
      <c r="DJ166" s="193">
        <v>1.3777299999999999</v>
      </c>
      <c r="DK166" s="193">
        <v>0.97609999999999997</v>
      </c>
      <c r="DL166" s="193">
        <v>0.97965999999999998</v>
      </c>
      <c r="DM166" s="193">
        <v>0.97897999999999996</v>
      </c>
      <c r="DN166" s="193">
        <v>1.0105299999999999</v>
      </c>
      <c r="DO166" s="193">
        <v>0.99617</v>
      </c>
      <c r="DP166" s="193">
        <v>0.98951999999999996</v>
      </c>
      <c r="DQ166" s="193">
        <v>0.98602000000000001</v>
      </c>
      <c r="DR166" s="193">
        <v>1.13107</v>
      </c>
      <c r="DS166" s="193">
        <v>1.17974</v>
      </c>
      <c r="DT166" s="193">
        <v>1.21468</v>
      </c>
      <c r="DU166" s="193">
        <v>1.27538</v>
      </c>
      <c r="DV166" s="193">
        <v>1.2497499999999999</v>
      </c>
      <c r="DW166" s="193">
        <v>0.96279999999999999</v>
      </c>
      <c r="DX166" s="193">
        <v>1.0044299999999999</v>
      </c>
      <c r="DY166" s="193">
        <v>0.98665999999999998</v>
      </c>
      <c r="DZ166" s="193">
        <v>1.0171699999999999</v>
      </c>
      <c r="EA166" s="193">
        <v>1.0287500000000001</v>
      </c>
      <c r="EB166" s="193">
        <v>1.0349299999999999</v>
      </c>
      <c r="EC166" s="193">
        <v>1.0418700000000001</v>
      </c>
      <c r="ED166" s="193">
        <v>0.90200999999999998</v>
      </c>
      <c r="EE166" s="193">
        <v>0.89405000000000001</v>
      </c>
      <c r="EF166" s="193">
        <v>0.89439000000000002</v>
      </c>
      <c r="EG166" s="193">
        <v>0.89603999999999995</v>
      </c>
      <c r="EH166" s="193">
        <v>1.4258500000000001</v>
      </c>
      <c r="EI166" s="193">
        <v>1.3733500000000001</v>
      </c>
      <c r="EJ166" s="193">
        <v>1.25481</v>
      </c>
      <c r="EK166" s="193">
        <v>1.5373300000000001</v>
      </c>
      <c r="EL166" s="193">
        <v>1.55253</v>
      </c>
      <c r="EM166" s="193">
        <v>1.42127</v>
      </c>
      <c r="EN166" s="193">
        <v>1.49973</v>
      </c>
      <c r="EO166" s="193">
        <v>1.3315699999999999</v>
      </c>
      <c r="EP166" s="193">
        <v>1.2018599999999999</v>
      </c>
      <c r="EQ166" s="193">
        <v>1.14296</v>
      </c>
      <c r="ER166" s="193">
        <v>1.1400699999999999</v>
      </c>
      <c r="ES166" s="193">
        <v>0.98038999999999998</v>
      </c>
      <c r="ET166" s="193">
        <v>0.95135999999999998</v>
      </c>
      <c r="EU166" s="193">
        <v>0.98956</v>
      </c>
      <c r="EV166" s="193">
        <v>1.0043200000000001</v>
      </c>
      <c r="EW166" s="193">
        <v>1.00546</v>
      </c>
      <c r="EX166" s="193">
        <v>1.0048900000000001</v>
      </c>
      <c r="EY166" s="193">
        <v>1.10249</v>
      </c>
      <c r="EZ166" s="193">
        <v>1.1051500000000001</v>
      </c>
      <c r="FA166" s="193">
        <v>1.11273</v>
      </c>
      <c r="FB166" s="193">
        <v>1.11548</v>
      </c>
      <c r="FC166" s="193">
        <v>1.10582</v>
      </c>
      <c r="FD166" s="193">
        <v>1.21607</v>
      </c>
      <c r="FE166" s="193">
        <v>1.2732000000000001</v>
      </c>
      <c r="FF166" s="193">
        <v>1.3160000000000001</v>
      </c>
      <c r="FG166" s="193">
        <v>1.3683799999999999</v>
      </c>
      <c r="FH166" s="193">
        <v>1.4096299999999999</v>
      </c>
      <c r="FI166" s="193">
        <v>1.3136099999999999</v>
      </c>
      <c r="FJ166" s="193">
        <v>1.3969499999999999</v>
      </c>
      <c r="FK166" s="193">
        <v>1.43571</v>
      </c>
      <c r="FL166" s="193">
        <v>1.14818</v>
      </c>
      <c r="FM166" s="193">
        <v>1.1548</v>
      </c>
      <c r="FN166" s="193">
        <v>1.03365</v>
      </c>
      <c r="FO166" s="193">
        <v>0.92342000000000002</v>
      </c>
      <c r="FP166" s="193">
        <v>1.0161199999999999</v>
      </c>
      <c r="FQ166" s="193">
        <v>1.0616699999999999</v>
      </c>
      <c r="FR166" s="193">
        <v>1.05846</v>
      </c>
      <c r="FS166" s="193">
        <v>1.1405700000000001</v>
      </c>
      <c r="FT166" s="193">
        <v>1.14175</v>
      </c>
      <c r="FU166" s="193">
        <v>1.0972299999999999</v>
      </c>
      <c r="FV166" s="193">
        <v>0.97892000000000001</v>
      </c>
      <c r="FW166" s="193">
        <v>0.98926000000000003</v>
      </c>
      <c r="FX166" s="193">
        <v>1.38547</v>
      </c>
      <c r="FY166" s="193">
        <v>1.06315</v>
      </c>
      <c r="FZ166" s="193">
        <v>1.11005</v>
      </c>
      <c r="GA166" s="193">
        <v>1.00806</v>
      </c>
      <c r="GB166" s="193">
        <v>1.2495499999999999</v>
      </c>
      <c r="GC166" s="193">
        <v>1.1183799999999999</v>
      </c>
      <c r="GD166" s="193">
        <v>0.94384999999999997</v>
      </c>
      <c r="GE166" s="193">
        <v>0.93618999999999997</v>
      </c>
      <c r="GF166" s="193">
        <v>1.08369</v>
      </c>
    </row>
    <row r="167" spans="1:188" s="108" customFormat="1">
      <c r="A167" s="29">
        <v>44957</v>
      </c>
      <c r="B167" s="193">
        <v>1.1895800000000001</v>
      </c>
      <c r="C167" s="193">
        <v>1.40133</v>
      </c>
      <c r="D167" s="193">
        <v>1.40656</v>
      </c>
      <c r="E167" s="193">
        <v>1.32053</v>
      </c>
      <c r="F167" s="193">
        <v>1.35978</v>
      </c>
      <c r="G167" s="193">
        <v>1.2407300000000001</v>
      </c>
      <c r="H167" s="193">
        <v>1.26562</v>
      </c>
      <c r="I167" s="193">
        <v>1.17435</v>
      </c>
      <c r="J167" s="193">
        <v>1.1941600000000001</v>
      </c>
      <c r="K167" s="193">
        <v>1.26223</v>
      </c>
      <c r="L167" s="193">
        <v>0.91578999999999999</v>
      </c>
      <c r="M167" s="193">
        <v>0.92640999999999996</v>
      </c>
      <c r="N167" s="193">
        <v>0.94682999999999995</v>
      </c>
      <c r="O167" s="193">
        <v>0.92542999999999997</v>
      </c>
      <c r="P167" s="193">
        <v>0.94681999999999999</v>
      </c>
      <c r="Q167" s="193">
        <v>0.97701000000000005</v>
      </c>
      <c r="R167" s="193">
        <v>0.99009999999999998</v>
      </c>
      <c r="S167" s="193">
        <v>0.98433999999999999</v>
      </c>
      <c r="T167" s="193">
        <v>0.98024</v>
      </c>
      <c r="U167" s="193">
        <v>1.00945</v>
      </c>
      <c r="V167" s="193">
        <v>1.0029600000000001</v>
      </c>
      <c r="W167" s="193">
        <v>0.99587000000000003</v>
      </c>
      <c r="X167" s="193">
        <v>1.0006999999999999</v>
      </c>
      <c r="Y167" s="193">
        <v>1.46234</v>
      </c>
      <c r="Z167" s="193">
        <v>1.43624</v>
      </c>
      <c r="AA167" s="193">
        <v>1.4031199999999999</v>
      </c>
      <c r="AB167" s="193">
        <v>1.3236600000000001</v>
      </c>
      <c r="AC167" s="193">
        <v>1.2613000000000001</v>
      </c>
      <c r="AD167" s="193">
        <v>1.2114</v>
      </c>
      <c r="AE167" s="193">
        <v>1.1545399999999999</v>
      </c>
      <c r="AF167" s="193">
        <v>1.20886</v>
      </c>
      <c r="AG167" s="193">
        <v>1.34013</v>
      </c>
      <c r="AH167" s="193">
        <v>1.1166199999999999</v>
      </c>
      <c r="AI167" s="193">
        <v>1.22943</v>
      </c>
      <c r="AJ167" s="193">
        <v>1.2115899999999999</v>
      </c>
      <c r="AK167" s="193">
        <v>1.2013499999999999</v>
      </c>
      <c r="AL167" s="193">
        <v>1.18651</v>
      </c>
      <c r="AM167" s="193">
        <v>1.10446</v>
      </c>
      <c r="AN167" s="193">
        <v>1.17313</v>
      </c>
      <c r="AO167" s="193">
        <v>1.20089</v>
      </c>
      <c r="AP167" s="193">
        <v>1.1766399999999999</v>
      </c>
      <c r="AQ167" s="193">
        <v>1.1645000000000001</v>
      </c>
      <c r="AR167" s="193">
        <v>1.1864399999999999</v>
      </c>
      <c r="AS167" s="193">
        <v>1.21539</v>
      </c>
      <c r="AT167" s="193">
        <v>1.1812499999999999</v>
      </c>
      <c r="AU167" s="193">
        <v>1.2100200000000001</v>
      </c>
      <c r="AV167" s="193">
        <v>0.91525999999999996</v>
      </c>
      <c r="AW167" s="193">
        <v>0.93189</v>
      </c>
      <c r="AX167" s="193">
        <v>1.0404</v>
      </c>
      <c r="AY167" s="193">
        <v>1.0405500000000001</v>
      </c>
      <c r="AZ167" s="193">
        <v>1.03559</v>
      </c>
      <c r="BA167" s="193">
        <v>1.1096299999999999</v>
      </c>
      <c r="BB167" s="193">
        <v>1.1112599999999999</v>
      </c>
      <c r="BC167" s="193">
        <v>1.10463</v>
      </c>
      <c r="BD167" s="193">
        <v>1.0888100000000001</v>
      </c>
      <c r="BE167" s="193">
        <v>1.06928</v>
      </c>
      <c r="BF167" s="193">
        <v>1.0411600000000001</v>
      </c>
      <c r="BG167" s="193">
        <v>0.91817000000000004</v>
      </c>
      <c r="BH167" s="193">
        <v>0.90588999999999997</v>
      </c>
      <c r="BI167" s="193">
        <v>1.1677900000000001</v>
      </c>
      <c r="BJ167" s="193">
        <v>1.2107000000000001</v>
      </c>
      <c r="BK167" s="193">
        <v>1.2216800000000001</v>
      </c>
      <c r="BL167" s="193">
        <v>1.2260899999999999</v>
      </c>
      <c r="BM167" s="193">
        <v>1.21149</v>
      </c>
      <c r="BN167" s="193">
        <v>0.87392999999999998</v>
      </c>
      <c r="BO167" s="193">
        <v>0.97912999999999994</v>
      </c>
      <c r="BP167" s="193">
        <v>0.99129</v>
      </c>
      <c r="BQ167" s="193">
        <v>0.9929</v>
      </c>
      <c r="BR167" s="193">
        <v>0.97668999999999995</v>
      </c>
      <c r="BS167" s="193">
        <v>1.00726</v>
      </c>
      <c r="BT167" s="193">
        <v>1.02234</v>
      </c>
      <c r="BU167" s="193">
        <v>1.0573999999999999</v>
      </c>
      <c r="BV167" s="193">
        <v>1.1004100000000001</v>
      </c>
      <c r="BW167" s="193">
        <v>1.0861400000000001</v>
      </c>
      <c r="BX167" s="193">
        <v>1.07277</v>
      </c>
      <c r="BY167" s="193">
        <v>1.0941099999999999</v>
      </c>
      <c r="BZ167" s="193">
        <v>1.1025</v>
      </c>
      <c r="CA167" s="193">
        <v>1.08365</v>
      </c>
      <c r="CB167" s="193">
        <v>1.13985</v>
      </c>
      <c r="CC167" s="193">
        <v>1.21509</v>
      </c>
      <c r="CD167" s="193">
        <v>1.33839</v>
      </c>
      <c r="CE167" s="193">
        <v>1.3446800000000001</v>
      </c>
      <c r="CF167" s="193">
        <v>1.3406499999999999</v>
      </c>
      <c r="CG167" s="193">
        <v>1.1994</v>
      </c>
      <c r="CH167" s="193">
        <v>1.0694900000000001</v>
      </c>
      <c r="CI167" s="193">
        <v>1.1217200000000001</v>
      </c>
      <c r="CJ167" s="193">
        <v>1.0971299999999999</v>
      </c>
      <c r="CK167" s="193">
        <v>1.02284</v>
      </c>
      <c r="CL167" s="193">
        <v>1.1858</v>
      </c>
      <c r="CM167" s="193">
        <v>1.3380399999999999</v>
      </c>
      <c r="CN167" s="193">
        <v>1.26671</v>
      </c>
      <c r="CO167" s="193">
        <v>1.22549</v>
      </c>
      <c r="CP167" s="193">
        <v>1.3067599999999999</v>
      </c>
      <c r="CQ167" s="193">
        <v>1.3345</v>
      </c>
      <c r="CR167" s="193">
        <v>1.1070800000000001</v>
      </c>
      <c r="CS167" s="193">
        <v>1.1311199999999999</v>
      </c>
      <c r="CT167" s="193">
        <v>1.11879</v>
      </c>
      <c r="CU167" s="193">
        <v>0.99046999999999996</v>
      </c>
      <c r="CV167" s="193">
        <v>1.03582</v>
      </c>
      <c r="CW167" s="193">
        <v>0.96057000000000003</v>
      </c>
      <c r="CX167" s="193">
        <v>1.0186900000000001</v>
      </c>
      <c r="CY167" s="193">
        <v>1.01664</v>
      </c>
      <c r="CZ167" s="193">
        <v>1.0297799999999999</v>
      </c>
      <c r="DA167" s="193">
        <v>1.0337700000000001</v>
      </c>
      <c r="DB167" s="193">
        <v>1.15001</v>
      </c>
      <c r="DC167" s="193">
        <v>1.1585399999999999</v>
      </c>
      <c r="DD167" s="193">
        <v>1.17371</v>
      </c>
      <c r="DE167" s="193">
        <v>1.21909</v>
      </c>
      <c r="DF167" s="193">
        <v>1.26945</v>
      </c>
      <c r="DG167" s="193">
        <v>1.3016700000000001</v>
      </c>
      <c r="DH167" s="193">
        <v>1.3309200000000001</v>
      </c>
      <c r="DI167" s="193">
        <v>1.33951</v>
      </c>
      <c r="DJ167" s="193">
        <v>1.3734999999999999</v>
      </c>
      <c r="DK167" s="193">
        <v>0.97575000000000001</v>
      </c>
      <c r="DL167" s="193">
        <v>0.97943999999999998</v>
      </c>
      <c r="DM167" s="193">
        <v>0.97882000000000002</v>
      </c>
      <c r="DN167" s="193">
        <v>1.0097400000000001</v>
      </c>
      <c r="DO167" s="193">
        <v>0.99292000000000002</v>
      </c>
      <c r="DP167" s="193">
        <v>0.98497000000000001</v>
      </c>
      <c r="DQ167" s="193">
        <v>0.98089999999999999</v>
      </c>
      <c r="DR167" s="193">
        <v>1.12971</v>
      </c>
      <c r="DS167" s="193">
        <v>1.17797</v>
      </c>
      <c r="DT167" s="193">
        <v>1.2127699999999999</v>
      </c>
      <c r="DU167" s="193">
        <v>1.27321</v>
      </c>
      <c r="DV167" s="193">
        <v>1.2476100000000001</v>
      </c>
      <c r="DW167" s="193">
        <v>0.96123000000000003</v>
      </c>
      <c r="DX167" s="193">
        <v>1.00186</v>
      </c>
      <c r="DY167" s="193">
        <v>0.98421000000000003</v>
      </c>
      <c r="DZ167" s="193">
        <v>1.01454</v>
      </c>
      <c r="EA167" s="193">
        <v>1.0260499999999999</v>
      </c>
      <c r="EB167" s="193">
        <v>1.0321800000000001</v>
      </c>
      <c r="EC167" s="193">
        <v>1.0390900000000001</v>
      </c>
      <c r="ED167" s="193">
        <v>0.90193000000000001</v>
      </c>
      <c r="EE167" s="193">
        <v>0.89419000000000004</v>
      </c>
      <c r="EF167" s="193">
        <v>0.89473000000000003</v>
      </c>
      <c r="EG167" s="193">
        <v>0.89649999999999996</v>
      </c>
      <c r="EH167" s="193">
        <v>1.42679</v>
      </c>
      <c r="EI167" s="193">
        <v>1.37351</v>
      </c>
      <c r="EJ167" s="193">
        <v>1.2540500000000001</v>
      </c>
      <c r="EK167" s="193">
        <v>1.53583</v>
      </c>
      <c r="EL167" s="193">
        <v>1.55098</v>
      </c>
      <c r="EM167" s="193">
        <v>1.4203699999999999</v>
      </c>
      <c r="EN167" s="193">
        <v>1.49847</v>
      </c>
      <c r="EO167" s="193">
        <v>1.33101</v>
      </c>
      <c r="EP167" s="193">
        <v>1.2016</v>
      </c>
      <c r="EQ167" s="193">
        <v>1.14398</v>
      </c>
      <c r="ER167" s="193">
        <v>1.13856</v>
      </c>
      <c r="ES167" s="193">
        <v>0.97740000000000005</v>
      </c>
      <c r="ET167" s="193">
        <v>0.94576000000000005</v>
      </c>
      <c r="EU167" s="193">
        <v>0.98512999999999995</v>
      </c>
      <c r="EV167" s="193">
        <v>1.00288</v>
      </c>
      <c r="EW167" s="193">
        <v>1.0037</v>
      </c>
      <c r="EX167" s="193">
        <v>1.00285</v>
      </c>
      <c r="EY167" s="193">
        <v>1.09833</v>
      </c>
      <c r="EZ167" s="193">
        <v>1.1010500000000001</v>
      </c>
      <c r="FA167" s="193">
        <v>1.10832</v>
      </c>
      <c r="FB167" s="193">
        <v>1.11161</v>
      </c>
      <c r="FC167" s="193">
        <v>1.1025100000000001</v>
      </c>
      <c r="FD167" s="193">
        <v>1.2144999999999999</v>
      </c>
      <c r="FE167" s="193">
        <v>1.27122</v>
      </c>
      <c r="FF167" s="193">
        <v>1.3136000000000001</v>
      </c>
      <c r="FG167" s="193">
        <v>1.3655200000000001</v>
      </c>
      <c r="FH167" s="193">
        <v>1.4063000000000001</v>
      </c>
      <c r="FI167" s="193">
        <v>1.3141400000000001</v>
      </c>
      <c r="FJ167" s="193">
        <v>1.3975200000000001</v>
      </c>
      <c r="FK167" s="193">
        <v>1.43536</v>
      </c>
      <c r="FL167" s="193">
        <v>1.14778</v>
      </c>
      <c r="FM167" s="193">
        <v>1.1544000000000001</v>
      </c>
      <c r="FN167" s="193">
        <v>1.0315300000000001</v>
      </c>
      <c r="FO167" s="193">
        <v>0.92152999999999996</v>
      </c>
      <c r="FP167" s="193">
        <v>1.01709</v>
      </c>
      <c r="FQ167" s="193">
        <v>1.0598099999999999</v>
      </c>
      <c r="FR167" s="193">
        <v>1.05664</v>
      </c>
      <c r="FS167" s="193">
        <v>1.1379600000000001</v>
      </c>
      <c r="FT167" s="193">
        <v>1.1390199999999999</v>
      </c>
      <c r="FU167" s="193">
        <v>1.0946899999999999</v>
      </c>
      <c r="FV167" s="193">
        <v>0.97770999999999997</v>
      </c>
      <c r="FW167" s="193">
        <v>0.98892999999999998</v>
      </c>
      <c r="FX167" s="193">
        <v>1.3933</v>
      </c>
      <c r="FY167" s="193">
        <v>1.0623</v>
      </c>
      <c r="FZ167" s="193">
        <v>1.10934</v>
      </c>
      <c r="GA167" s="193">
        <v>1.00729</v>
      </c>
      <c r="GB167" s="193">
        <v>1.24977</v>
      </c>
      <c r="GC167" s="193">
        <v>1.1185400000000001</v>
      </c>
      <c r="GD167" s="193">
        <v>0.94277</v>
      </c>
      <c r="GE167" s="193">
        <v>0.93227000000000004</v>
      </c>
      <c r="GF167" s="193">
        <v>1.08125</v>
      </c>
    </row>
    <row r="168" spans="1:188" s="108" customFormat="1">
      <c r="A168" s="29">
        <v>44958</v>
      </c>
      <c r="B168" s="193">
        <v>1.1888700000000001</v>
      </c>
      <c r="C168" s="193">
        <v>1.39897</v>
      </c>
      <c r="D168" s="193">
        <v>1.4038999999999999</v>
      </c>
      <c r="E168" s="193">
        <v>1.3189500000000001</v>
      </c>
      <c r="F168" s="193">
        <v>1.3577699999999999</v>
      </c>
      <c r="G168" s="193">
        <v>1.2398400000000001</v>
      </c>
      <c r="H168" s="193">
        <v>1.2645</v>
      </c>
      <c r="I168" s="193">
        <v>1.1734899999999999</v>
      </c>
      <c r="J168" s="193">
        <v>1.1919500000000001</v>
      </c>
      <c r="K168" s="193">
        <v>1.26285</v>
      </c>
      <c r="L168" s="193">
        <v>0.91408</v>
      </c>
      <c r="M168" s="193">
        <v>0.92461000000000004</v>
      </c>
      <c r="N168" s="193">
        <v>0.94716</v>
      </c>
      <c r="O168" s="193">
        <v>0.92362</v>
      </c>
      <c r="P168" s="193">
        <v>0.94711999999999996</v>
      </c>
      <c r="Q168" s="193">
        <v>0.96835000000000004</v>
      </c>
      <c r="R168" s="193">
        <v>0.98267000000000004</v>
      </c>
      <c r="S168" s="193">
        <v>0.97641</v>
      </c>
      <c r="T168" s="193">
        <v>0.97189999999999999</v>
      </c>
      <c r="U168" s="193">
        <v>1.00404</v>
      </c>
      <c r="V168" s="193">
        <v>0.99634999999999996</v>
      </c>
      <c r="W168" s="193">
        <v>0.98895</v>
      </c>
      <c r="X168" s="193">
        <v>0.99548999999999999</v>
      </c>
      <c r="Y168" s="193">
        <v>1.45157</v>
      </c>
      <c r="Z168" s="193">
        <v>1.4259900000000001</v>
      </c>
      <c r="AA168" s="193">
        <v>1.3935599999999999</v>
      </c>
      <c r="AB168" s="193">
        <v>1.3159000000000001</v>
      </c>
      <c r="AC168" s="193">
        <v>1.2555400000000001</v>
      </c>
      <c r="AD168" s="193">
        <v>1.2067699999999999</v>
      </c>
      <c r="AE168" s="193">
        <v>1.1503699999999999</v>
      </c>
      <c r="AF168" s="193">
        <v>1.1997800000000001</v>
      </c>
      <c r="AG168" s="193">
        <v>1.33385</v>
      </c>
      <c r="AH168" s="193">
        <v>1.10822</v>
      </c>
      <c r="AI168" s="193">
        <v>1.2201599999999999</v>
      </c>
      <c r="AJ168" s="193">
        <v>1.2026699999999999</v>
      </c>
      <c r="AK168" s="193">
        <v>1.19364</v>
      </c>
      <c r="AL168" s="193">
        <v>1.1791</v>
      </c>
      <c r="AM168" s="193">
        <v>1.09965</v>
      </c>
      <c r="AN168" s="193">
        <v>1.16499</v>
      </c>
      <c r="AO168" s="193">
        <v>1.1927700000000001</v>
      </c>
      <c r="AP168" s="193">
        <v>1.1705000000000001</v>
      </c>
      <c r="AQ168" s="193">
        <v>1.1585799999999999</v>
      </c>
      <c r="AR168" s="193">
        <v>1.17743</v>
      </c>
      <c r="AS168" s="193">
        <v>1.20638</v>
      </c>
      <c r="AT168" s="193">
        <v>1.1724300000000001</v>
      </c>
      <c r="AU168" s="193">
        <v>1.2012100000000001</v>
      </c>
      <c r="AV168" s="193">
        <v>0.9083</v>
      </c>
      <c r="AW168" s="193">
        <v>0.92701</v>
      </c>
      <c r="AX168" s="193">
        <v>1.03474</v>
      </c>
      <c r="AY168" s="193">
        <v>1.03424</v>
      </c>
      <c r="AZ168" s="193">
        <v>1.0281899999999999</v>
      </c>
      <c r="BA168" s="193">
        <v>1.1024499999999999</v>
      </c>
      <c r="BB168" s="193">
        <v>1.10419</v>
      </c>
      <c r="BC168" s="193">
        <v>1.09785</v>
      </c>
      <c r="BD168" s="193">
        <v>1.08249</v>
      </c>
      <c r="BE168" s="193">
        <v>1.06352</v>
      </c>
      <c r="BF168" s="193">
        <v>1.0361</v>
      </c>
      <c r="BG168" s="193">
        <v>0.91191</v>
      </c>
      <c r="BH168" s="193">
        <v>0.89805999999999997</v>
      </c>
      <c r="BI168" s="193">
        <v>1.161</v>
      </c>
      <c r="BJ168" s="193">
        <v>1.2016800000000001</v>
      </c>
      <c r="BK168" s="193">
        <v>1.2111099999999999</v>
      </c>
      <c r="BL168" s="193">
        <v>1.21441</v>
      </c>
      <c r="BM168" s="193">
        <v>1.2001299999999999</v>
      </c>
      <c r="BN168" s="193">
        <v>0.86617999999999995</v>
      </c>
      <c r="BO168" s="193">
        <v>0.97526000000000002</v>
      </c>
      <c r="BP168" s="193">
        <v>0.98580000000000001</v>
      </c>
      <c r="BQ168" s="193">
        <v>0.98685999999999996</v>
      </c>
      <c r="BR168" s="193">
        <v>0.97228000000000003</v>
      </c>
      <c r="BS168" s="193">
        <v>1.0007299999999999</v>
      </c>
      <c r="BT168" s="193">
        <v>1.0140100000000001</v>
      </c>
      <c r="BU168" s="193">
        <v>1.04932</v>
      </c>
      <c r="BV168" s="193">
        <v>1.08996</v>
      </c>
      <c r="BW168" s="193">
        <v>1.0774699999999999</v>
      </c>
      <c r="BX168" s="193">
        <v>1.07413</v>
      </c>
      <c r="BY168" s="193">
        <v>1.0959000000000001</v>
      </c>
      <c r="BZ168" s="193">
        <v>1.1044799999999999</v>
      </c>
      <c r="CA168" s="193">
        <v>1.08518</v>
      </c>
      <c r="CB168" s="193">
        <v>1.13314</v>
      </c>
      <c r="CC168" s="193">
        <v>1.2061200000000001</v>
      </c>
      <c r="CD168" s="193">
        <v>1.3270999999999999</v>
      </c>
      <c r="CE168" s="193">
        <v>1.3322499999999999</v>
      </c>
      <c r="CF168" s="193">
        <v>1.3273200000000001</v>
      </c>
      <c r="CG168" s="193">
        <v>1.1870799999999999</v>
      </c>
      <c r="CH168" s="193">
        <v>1.0589599999999999</v>
      </c>
      <c r="CI168" s="193">
        <v>1.1093</v>
      </c>
      <c r="CJ168" s="193">
        <v>1.08555</v>
      </c>
      <c r="CK168" s="193">
        <v>1.01248</v>
      </c>
      <c r="CL168" s="193">
        <v>1.18188</v>
      </c>
      <c r="CM168" s="193">
        <v>1.3303700000000001</v>
      </c>
      <c r="CN168" s="193">
        <v>1.26108</v>
      </c>
      <c r="CO168" s="193">
        <v>1.22072</v>
      </c>
      <c r="CP168" s="193">
        <v>1.3003400000000001</v>
      </c>
      <c r="CQ168" s="193">
        <v>1.3275300000000001</v>
      </c>
      <c r="CR168" s="193">
        <v>1.1033900000000001</v>
      </c>
      <c r="CS168" s="193">
        <v>1.1266700000000001</v>
      </c>
      <c r="CT168" s="193">
        <v>1.11226</v>
      </c>
      <c r="CU168" s="193">
        <v>0.98604999999999998</v>
      </c>
      <c r="CV168" s="193">
        <v>1.03037</v>
      </c>
      <c r="CW168" s="193">
        <v>0.95491999999999999</v>
      </c>
      <c r="CX168" s="193">
        <v>1.01013</v>
      </c>
      <c r="CY168" s="193">
        <v>1.0088600000000001</v>
      </c>
      <c r="CZ168" s="193">
        <v>1.02284</v>
      </c>
      <c r="DA168" s="193">
        <v>1.0271399999999999</v>
      </c>
      <c r="DB168" s="193">
        <v>1.1433800000000001</v>
      </c>
      <c r="DC168" s="193">
        <v>1.1515200000000001</v>
      </c>
      <c r="DD168" s="193">
        <v>1.1656200000000001</v>
      </c>
      <c r="DE168" s="193">
        <v>1.21001</v>
      </c>
      <c r="DF168" s="193">
        <v>1.25888</v>
      </c>
      <c r="DG168" s="193">
        <v>1.29009</v>
      </c>
      <c r="DH168" s="193">
        <v>1.31901</v>
      </c>
      <c r="DI168" s="193">
        <v>1.3274699999999999</v>
      </c>
      <c r="DJ168" s="193">
        <v>1.3648199999999999</v>
      </c>
      <c r="DK168" s="193">
        <v>0.96874000000000005</v>
      </c>
      <c r="DL168" s="193">
        <v>0.97072999999999998</v>
      </c>
      <c r="DM168" s="193">
        <v>0.96952000000000005</v>
      </c>
      <c r="DN168" s="193">
        <v>1.0074799999999999</v>
      </c>
      <c r="DO168" s="193">
        <v>0.98724000000000001</v>
      </c>
      <c r="DP168" s="193">
        <v>0.97811000000000003</v>
      </c>
      <c r="DQ168" s="193">
        <v>0.97343000000000002</v>
      </c>
      <c r="DR168" s="193">
        <v>1.1237600000000001</v>
      </c>
      <c r="DS168" s="193">
        <v>1.1708700000000001</v>
      </c>
      <c r="DT168" s="193">
        <v>1.20547</v>
      </c>
      <c r="DU168" s="193">
        <v>1.26512</v>
      </c>
      <c r="DV168" s="193">
        <v>1.23925</v>
      </c>
      <c r="DW168" s="193">
        <v>0.95479999999999998</v>
      </c>
      <c r="DX168" s="193">
        <v>0.99624000000000001</v>
      </c>
      <c r="DY168" s="193">
        <v>0.97924</v>
      </c>
      <c r="DZ168" s="193">
        <v>1.0084</v>
      </c>
      <c r="EA168" s="193">
        <v>1.0194700000000001</v>
      </c>
      <c r="EB168" s="193">
        <v>1.0252600000000001</v>
      </c>
      <c r="EC168" s="193">
        <v>1.03193</v>
      </c>
      <c r="ED168" s="193">
        <v>0.89722000000000002</v>
      </c>
      <c r="EE168" s="193">
        <v>0.88844000000000001</v>
      </c>
      <c r="EF168" s="193">
        <v>0.88793</v>
      </c>
      <c r="EG168" s="193">
        <v>0.88914000000000004</v>
      </c>
      <c r="EH168" s="193">
        <v>1.4127700000000001</v>
      </c>
      <c r="EI168" s="193">
        <v>1.36212</v>
      </c>
      <c r="EJ168" s="193">
        <v>1.2466900000000001</v>
      </c>
      <c r="EK168" s="193">
        <v>1.52667</v>
      </c>
      <c r="EL168" s="193">
        <v>1.5416300000000001</v>
      </c>
      <c r="EM168" s="193">
        <v>1.4141600000000001</v>
      </c>
      <c r="EN168" s="193">
        <v>1.4901500000000001</v>
      </c>
      <c r="EO168" s="193">
        <v>1.3264400000000001</v>
      </c>
      <c r="EP168" s="193">
        <v>1.1977100000000001</v>
      </c>
      <c r="EQ168" s="193">
        <v>1.13209</v>
      </c>
      <c r="ER168" s="193">
        <v>1.13121</v>
      </c>
      <c r="ES168" s="193">
        <v>0.97321000000000002</v>
      </c>
      <c r="ET168" s="193">
        <v>0.93916999999999995</v>
      </c>
      <c r="EU168" s="193">
        <v>0.98316999999999999</v>
      </c>
      <c r="EV168" s="193">
        <v>0.99765999999999999</v>
      </c>
      <c r="EW168" s="193">
        <v>0.99733000000000005</v>
      </c>
      <c r="EX168" s="193">
        <v>0.99604000000000004</v>
      </c>
      <c r="EY168" s="193">
        <v>1.0906</v>
      </c>
      <c r="EZ168" s="193">
        <v>1.0940799999999999</v>
      </c>
      <c r="FA168" s="193">
        <v>1.10083</v>
      </c>
      <c r="FB168" s="193">
        <v>1.10531</v>
      </c>
      <c r="FC168" s="193">
        <v>1.0968</v>
      </c>
      <c r="FD168" s="193">
        <v>1.21041</v>
      </c>
      <c r="FE168" s="193">
        <v>1.26637</v>
      </c>
      <c r="FF168" s="193">
        <v>1.30796</v>
      </c>
      <c r="FG168" s="193">
        <v>1.3590899999999999</v>
      </c>
      <c r="FH168" s="193">
        <v>1.3990100000000001</v>
      </c>
      <c r="FI168" s="193">
        <v>1.3021199999999999</v>
      </c>
      <c r="FJ168" s="193">
        <v>1.38476</v>
      </c>
      <c r="FK168" s="193">
        <v>1.42509</v>
      </c>
      <c r="FL168" s="193">
        <v>1.14778</v>
      </c>
      <c r="FM168" s="193">
        <v>1.1544000000000001</v>
      </c>
      <c r="FN168" s="193">
        <v>1.03274</v>
      </c>
      <c r="FO168" s="193">
        <v>0.92261000000000004</v>
      </c>
      <c r="FP168" s="193">
        <v>1.01284</v>
      </c>
      <c r="FQ168" s="193">
        <v>1.0576399999999999</v>
      </c>
      <c r="FR168" s="193">
        <v>1.0545100000000001</v>
      </c>
      <c r="FS168" s="193">
        <v>1.1340399999999999</v>
      </c>
      <c r="FT168" s="193">
        <v>1.1332500000000001</v>
      </c>
      <c r="FU168" s="193">
        <v>1.0893299999999999</v>
      </c>
      <c r="FV168" s="193">
        <v>0.97572000000000003</v>
      </c>
      <c r="FW168" s="193">
        <v>0.98543999999999998</v>
      </c>
      <c r="FX168" s="193">
        <v>1.3913500000000001</v>
      </c>
      <c r="FY168" s="193">
        <v>1.0583199999999999</v>
      </c>
      <c r="FZ168" s="193">
        <v>1.1032</v>
      </c>
      <c r="GA168" s="193">
        <v>1.00587</v>
      </c>
      <c r="GB168" s="193">
        <v>1.2470000000000001</v>
      </c>
      <c r="GC168" s="193">
        <v>1.1160099999999999</v>
      </c>
      <c r="GD168" s="193">
        <v>0.93955999999999995</v>
      </c>
      <c r="GE168" s="193">
        <v>0.93100000000000005</v>
      </c>
      <c r="GF168" s="193">
        <v>1.07924</v>
      </c>
    </row>
    <row r="169" spans="1:188" s="108" customFormat="1">
      <c r="A169" s="29">
        <v>44959</v>
      </c>
      <c r="B169" s="193">
        <v>1.18533</v>
      </c>
      <c r="C169" s="193">
        <v>1.3916299999999999</v>
      </c>
      <c r="D169" s="193">
        <v>1.3961699999999999</v>
      </c>
      <c r="E169" s="193">
        <v>1.31338</v>
      </c>
      <c r="F169" s="193">
        <v>1.35121</v>
      </c>
      <c r="G169" s="193">
        <v>1.2359100000000001</v>
      </c>
      <c r="H169" s="193">
        <v>1.26003</v>
      </c>
      <c r="I169" s="193">
        <v>1.16978</v>
      </c>
      <c r="J169" s="193">
        <v>1.1854100000000001</v>
      </c>
      <c r="K169" s="193">
        <v>1.2554399999999999</v>
      </c>
      <c r="L169" s="193">
        <v>0.90908</v>
      </c>
      <c r="M169" s="193">
        <v>0.91959999999999997</v>
      </c>
      <c r="N169" s="193">
        <v>0.94166000000000005</v>
      </c>
      <c r="O169" s="193">
        <v>0.91873000000000005</v>
      </c>
      <c r="P169" s="193">
        <v>0.94174000000000002</v>
      </c>
      <c r="Q169" s="193">
        <v>0.97840000000000005</v>
      </c>
      <c r="R169" s="193">
        <v>0.99155000000000004</v>
      </c>
      <c r="S169" s="193">
        <v>0.98577999999999999</v>
      </c>
      <c r="T169" s="193">
        <v>0.98160999999999998</v>
      </c>
      <c r="U169" s="193">
        <v>1.0108299999999999</v>
      </c>
      <c r="V169" s="193">
        <v>1.0044500000000001</v>
      </c>
      <c r="W169" s="193">
        <v>0.99726000000000004</v>
      </c>
      <c r="X169" s="193">
        <v>1.0023299999999999</v>
      </c>
      <c r="Y169" s="193">
        <v>1.4617100000000001</v>
      </c>
      <c r="Z169" s="193">
        <v>1.4358</v>
      </c>
      <c r="AA169" s="193">
        <v>1.4029700000000001</v>
      </c>
      <c r="AB169" s="193">
        <v>1.3237699999999999</v>
      </c>
      <c r="AC169" s="193">
        <v>1.2617100000000001</v>
      </c>
      <c r="AD169" s="193">
        <v>1.21208</v>
      </c>
      <c r="AE169" s="193">
        <v>1.1553800000000001</v>
      </c>
      <c r="AF169" s="193">
        <v>1.2082599999999999</v>
      </c>
      <c r="AG169" s="193">
        <v>1.34311</v>
      </c>
      <c r="AH169" s="193">
        <v>1.1161300000000001</v>
      </c>
      <c r="AI169" s="193">
        <v>1.2292000000000001</v>
      </c>
      <c r="AJ169" s="193">
        <v>1.21139</v>
      </c>
      <c r="AK169" s="193">
        <v>1.20139</v>
      </c>
      <c r="AL169" s="193">
        <v>1.18655</v>
      </c>
      <c r="AM169" s="193">
        <v>1.1049599999999999</v>
      </c>
      <c r="AN169" s="193">
        <v>1.17309</v>
      </c>
      <c r="AO169" s="193">
        <v>1.20085</v>
      </c>
      <c r="AP169" s="193">
        <v>1.177</v>
      </c>
      <c r="AQ169" s="193">
        <v>1.1648499999999999</v>
      </c>
      <c r="AR169" s="193">
        <v>1.1862200000000001</v>
      </c>
      <c r="AS169" s="193">
        <v>1.2151799999999999</v>
      </c>
      <c r="AT169" s="193">
        <v>1.18106</v>
      </c>
      <c r="AU169" s="193">
        <v>1.20983</v>
      </c>
      <c r="AV169" s="193">
        <v>0.91510000000000002</v>
      </c>
      <c r="AW169" s="193">
        <v>0.93218000000000001</v>
      </c>
      <c r="AX169" s="193">
        <v>1.04131</v>
      </c>
      <c r="AY169" s="193">
        <v>1.0417799999999999</v>
      </c>
      <c r="AZ169" s="193">
        <v>1.03685</v>
      </c>
      <c r="BA169" s="193">
        <v>1.1092500000000001</v>
      </c>
      <c r="BB169" s="193">
        <v>1.11087</v>
      </c>
      <c r="BC169" s="193">
        <v>1.10432</v>
      </c>
      <c r="BD169" s="193">
        <v>1.0886100000000001</v>
      </c>
      <c r="BE169" s="193">
        <v>1.06935</v>
      </c>
      <c r="BF169" s="193">
        <v>1.04149</v>
      </c>
      <c r="BG169" s="193">
        <v>0.91866000000000003</v>
      </c>
      <c r="BH169" s="193">
        <v>0.90659000000000001</v>
      </c>
      <c r="BI169" s="193">
        <v>1.1682999999999999</v>
      </c>
      <c r="BJ169" s="193">
        <v>1.21112</v>
      </c>
      <c r="BK169" s="193">
        <v>1.2222</v>
      </c>
      <c r="BL169" s="193">
        <v>1.2264200000000001</v>
      </c>
      <c r="BM169" s="193">
        <v>1.21174</v>
      </c>
      <c r="BN169" s="193">
        <v>0.87417</v>
      </c>
      <c r="BO169" s="193">
        <v>0.98211999999999999</v>
      </c>
      <c r="BP169" s="193">
        <v>0.99429999999999996</v>
      </c>
      <c r="BQ169" s="193">
        <v>0.99573999999999996</v>
      </c>
      <c r="BR169" s="193">
        <v>0.97714999999999996</v>
      </c>
      <c r="BS169" s="193">
        <v>1.0069399999999999</v>
      </c>
      <c r="BT169" s="193">
        <v>1.02179</v>
      </c>
      <c r="BU169" s="193">
        <v>1.0567899999999999</v>
      </c>
      <c r="BV169" s="193">
        <v>1.0995200000000001</v>
      </c>
      <c r="BW169" s="193">
        <v>1.08585</v>
      </c>
      <c r="BX169" s="193">
        <v>1.0711599999999999</v>
      </c>
      <c r="BY169" s="193">
        <v>1.09117</v>
      </c>
      <c r="BZ169" s="193">
        <v>1.09856</v>
      </c>
      <c r="CA169" s="193">
        <v>1.0794699999999999</v>
      </c>
      <c r="CB169" s="193">
        <v>1.1379699999999999</v>
      </c>
      <c r="CC169" s="193">
        <v>1.2122299999999999</v>
      </c>
      <c r="CD169" s="193">
        <v>1.3347500000000001</v>
      </c>
      <c r="CE169" s="193">
        <v>1.3406199999999999</v>
      </c>
      <c r="CF169" s="193">
        <v>1.33626</v>
      </c>
      <c r="CG169" s="193">
        <v>1.19519</v>
      </c>
      <c r="CH169" s="193">
        <v>1.06538</v>
      </c>
      <c r="CI169" s="193">
        <v>1.1168400000000001</v>
      </c>
      <c r="CJ169" s="193">
        <v>1.0926400000000001</v>
      </c>
      <c r="CK169" s="193">
        <v>1.01939</v>
      </c>
      <c r="CL169" s="193">
        <v>1.1843999999999999</v>
      </c>
      <c r="CM169" s="193">
        <v>1.33745</v>
      </c>
      <c r="CN169" s="193">
        <v>1.2661500000000001</v>
      </c>
      <c r="CO169" s="193">
        <v>1.22455</v>
      </c>
      <c r="CP169" s="193">
        <v>1.3061100000000001</v>
      </c>
      <c r="CQ169" s="193">
        <v>1.33399</v>
      </c>
      <c r="CR169" s="193">
        <v>1.10572</v>
      </c>
      <c r="CS169" s="193">
        <v>1.1302099999999999</v>
      </c>
      <c r="CT169" s="193">
        <v>1.1183399999999999</v>
      </c>
      <c r="CU169" s="193">
        <v>0.98999000000000004</v>
      </c>
      <c r="CV169" s="193">
        <v>1.0353600000000001</v>
      </c>
      <c r="CW169" s="193">
        <v>0.96011000000000002</v>
      </c>
      <c r="CX169" s="193">
        <v>1.0167200000000001</v>
      </c>
      <c r="CY169" s="193">
        <v>1.0154099999999999</v>
      </c>
      <c r="CZ169" s="193">
        <v>1.0290999999999999</v>
      </c>
      <c r="DA169" s="193">
        <v>1.03328</v>
      </c>
      <c r="DB169" s="193">
        <v>1.15018</v>
      </c>
      <c r="DC169" s="193">
        <v>1.15865</v>
      </c>
      <c r="DD169" s="193">
        <v>1.1736899999999999</v>
      </c>
      <c r="DE169" s="193">
        <v>1.2190099999999999</v>
      </c>
      <c r="DF169" s="193">
        <v>1.2692699999999999</v>
      </c>
      <c r="DG169" s="193">
        <v>1.30138</v>
      </c>
      <c r="DH169" s="193">
        <v>1.33064</v>
      </c>
      <c r="DI169" s="193">
        <v>1.3392999999999999</v>
      </c>
      <c r="DJ169" s="193">
        <v>1.37679</v>
      </c>
      <c r="DK169" s="193">
        <v>0.97643000000000002</v>
      </c>
      <c r="DL169" s="193">
        <v>0.98007999999999995</v>
      </c>
      <c r="DM169" s="193">
        <v>0.97943000000000002</v>
      </c>
      <c r="DN169" s="193">
        <v>1.01061</v>
      </c>
      <c r="DO169" s="193">
        <v>0.99399999999999999</v>
      </c>
      <c r="DP169" s="193">
        <v>0.98607999999999996</v>
      </c>
      <c r="DQ169" s="193">
        <v>0.98201000000000005</v>
      </c>
      <c r="DR169" s="193">
        <v>1.1313299999999999</v>
      </c>
      <c r="DS169" s="193">
        <v>1.17988</v>
      </c>
      <c r="DT169" s="193">
        <v>1.2145999999999999</v>
      </c>
      <c r="DU169" s="193">
        <v>1.2748900000000001</v>
      </c>
      <c r="DV169" s="193">
        <v>1.2495400000000001</v>
      </c>
      <c r="DW169" s="193">
        <v>0.96236999999999995</v>
      </c>
      <c r="DX169" s="193">
        <v>1.00282</v>
      </c>
      <c r="DY169" s="193">
        <v>0.98526000000000002</v>
      </c>
      <c r="DZ169" s="193">
        <v>1.0153700000000001</v>
      </c>
      <c r="EA169" s="193">
        <v>1.0268299999999999</v>
      </c>
      <c r="EB169" s="193">
        <v>1.03288</v>
      </c>
      <c r="EC169" s="193">
        <v>1.03976</v>
      </c>
      <c r="ED169" s="193">
        <v>0.90325999999999995</v>
      </c>
      <c r="EE169" s="193">
        <v>0.89571999999999996</v>
      </c>
      <c r="EF169" s="193">
        <v>0.89649000000000001</v>
      </c>
      <c r="EG169" s="193">
        <v>0.89837999999999996</v>
      </c>
      <c r="EH169" s="193">
        <v>1.4275599999999999</v>
      </c>
      <c r="EI169" s="193">
        <v>1.3747</v>
      </c>
      <c r="EJ169" s="193">
        <v>1.2553399999999999</v>
      </c>
      <c r="EK169" s="193">
        <v>1.5324500000000001</v>
      </c>
      <c r="EL169" s="193">
        <v>1.54749</v>
      </c>
      <c r="EM169" s="193">
        <v>1.41875</v>
      </c>
      <c r="EN169" s="193">
        <v>1.49586</v>
      </c>
      <c r="EO169" s="193">
        <v>1.3299700000000001</v>
      </c>
      <c r="EP169" s="193">
        <v>1.2006699999999999</v>
      </c>
      <c r="EQ169" s="193">
        <v>1.14439</v>
      </c>
      <c r="ER169" s="193">
        <v>1.1356599999999999</v>
      </c>
      <c r="ES169" s="193">
        <v>0.9768</v>
      </c>
      <c r="ET169" s="193">
        <v>0.94401999999999997</v>
      </c>
      <c r="EU169" s="193">
        <v>0.99280999999999997</v>
      </c>
      <c r="EV169" s="193">
        <v>1.0037199999999999</v>
      </c>
      <c r="EW169" s="193">
        <v>1.00454</v>
      </c>
      <c r="EX169" s="193">
        <v>1.00373</v>
      </c>
      <c r="EY169" s="193">
        <v>1.0967100000000001</v>
      </c>
      <c r="EZ169" s="193">
        <v>1.0997699999999999</v>
      </c>
      <c r="FA169" s="193">
        <v>1.10686</v>
      </c>
      <c r="FB169" s="193">
        <v>1.111</v>
      </c>
      <c r="FC169" s="193">
        <v>1.10226</v>
      </c>
      <c r="FD169" s="193">
        <v>1.2157</v>
      </c>
      <c r="FE169" s="193">
        <v>1.2726599999999999</v>
      </c>
      <c r="FF169" s="193">
        <v>1.3152999999999999</v>
      </c>
      <c r="FG169" s="193">
        <v>1.3674999999999999</v>
      </c>
      <c r="FH169" s="193">
        <v>1.4085700000000001</v>
      </c>
      <c r="FI169" s="193">
        <v>1.3150900000000001</v>
      </c>
      <c r="FJ169" s="193">
        <v>1.3985099999999999</v>
      </c>
      <c r="FK169" s="193">
        <v>1.43676</v>
      </c>
      <c r="FL169" s="193">
        <v>1.14499</v>
      </c>
      <c r="FM169" s="193">
        <v>1.1516</v>
      </c>
      <c r="FN169" s="193">
        <v>1.03241</v>
      </c>
      <c r="FO169" s="193">
        <v>0.92232999999999998</v>
      </c>
      <c r="FP169" s="193">
        <v>1.0186299999999999</v>
      </c>
      <c r="FQ169" s="193">
        <v>1.06046</v>
      </c>
      <c r="FR169" s="193">
        <v>1.0572699999999999</v>
      </c>
      <c r="FS169" s="193">
        <v>1.13916</v>
      </c>
      <c r="FT169" s="193">
        <v>1.1395999999999999</v>
      </c>
      <c r="FU169" s="193">
        <v>1.0952299999999999</v>
      </c>
      <c r="FV169" s="193">
        <v>0.97929999999999995</v>
      </c>
      <c r="FW169" s="193">
        <v>0.98924000000000001</v>
      </c>
      <c r="FX169" s="193">
        <v>1.39354</v>
      </c>
      <c r="FY169" s="193">
        <v>1.0624800000000001</v>
      </c>
      <c r="FZ169" s="193">
        <v>1.1089800000000001</v>
      </c>
      <c r="GA169" s="193">
        <v>1.0093799999999999</v>
      </c>
      <c r="GB169" s="193">
        <v>1.24959</v>
      </c>
      <c r="GC169" s="193">
        <v>1.1183000000000001</v>
      </c>
      <c r="GD169" s="193">
        <v>0.94191000000000003</v>
      </c>
      <c r="GE169" s="193">
        <v>0.93708999999999998</v>
      </c>
      <c r="GF169" s="193">
        <v>1.08342</v>
      </c>
    </row>
    <row r="170" spans="1:188" s="108" customFormat="1">
      <c r="A170" s="29">
        <v>44960</v>
      </c>
      <c r="B170" s="193">
        <v>1.1891700000000001</v>
      </c>
      <c r="C170" s="193">
        <v>1.40011</v>
      </c>
      <c r="D170" s="193">
        <v>1.4052</v>
      </c>
      <c r="E170" s="193">
        <v>1.3195399999999999</v>
      </c>
      <c r="F170" s="193">
        <v>1.3586400000000001</v>
      </c>
      <c r="G170" s="193">
        <v>1.2401800000000001</v>
      </c>
      <c r="H170" s="193">
        <v>1.2648699999999999</v>
      </c>
      <c r="I170" s="193">
        <v>1.1738200000000001</v>
      </c>
      <c r="J170" s="193">
        <v>1.1932100000000001</v>
      </c>
      <c r="K170" s="193">
        <v>1.2563500000000001</v>
      </c>
      <c r="L170" s="193">
        <v>0.91505000000000003</v>
      </c>
      <c r="M170" s="193">
        <v>0.92557</v>
      </c>
      <c r="N170" s="193">
        <v>0.94245000000000001</v>
      </c>
      <c r="O170" s="193">
        <v>0.92459000000000002</v>
      </c>
      <c r="P170" s="193">
        <v>0.94245999999999996</v>
      </c>
      <c r="Q170" s="193">
        <v>0.98158000000000001</v>
      </c>
      <c r="R170" s="193">
        <v>0.99465000000000003</v>
      </c>
      <c r="S170" s="193">
        <v>0.98890999999999996</v>
      </c>
      <c r="T170" s="193">
        <v>0.98475999999999997</v>
      </c>
      <c r="U170" s="193">
        <v>1.0137400000000001</v>
      </c>
      <c r="V170" s="193">
        <v>1.00745</v>
      </c>
      <c r="W170" s="193">
        <v>1.0003</v>
      </c>
      <c r="X170" s="193">
        <v>1.0057100000000001</v>
      </c>
      <c r="Y170" s="193">
        <v>1.47224</v>
      </c>
      <c r="Z170" s="193">
        <v>1.44574</v>
      </c>
      <c r="AA170" s="193">
        <v>1.41221</v>
      </c>
      <c r="AB170" s="193">
        <v>1.33141</v>
      </c>
      <c r="AC170" s="193">
        <v>1.26773</v>
      </c>
      <c r="AD170" s="193">
        <v>1.21713</v>
      </c>
      <c r="AE170" s="193">
        <v>1.1598999999999999</v>
      </c>
      <c r="AF170" s="193">
        <v>1.2170399999999999</v>
      </c>
      <c r="AG170" s="193">
        <v>1.3430800000000001</v>
      </c>
      <c r="AH170" s="193">
        <v>1.1242099999999999</v>
      </c>
      <c r="AI170" s="193">
        <v>1.23766</v>
      </c>
      <c r="AJ170" s="193">
        <v>1.2195199999999999</v>
      </c>
      <c r="AK170" s="193">
        <v>1.20872</v>
      </c>
      <c r="AL170" s="193">
        <v>1.1936199999999999</v>
      </c>
      <c r="AM170" s="193">
        <v>1.1101300000000001</v>
      </c>
      <c r="AN170" s="193">
        <v>1.1817599999999999</v>
      </c>
      <c r="AO170" s="193">
        <v>1.2095100000000001</v>
      </c>
      <c r="AP170" s="193">
        <v>1.18323</v>
      </c>
      <c r="AQ170" s="193">
        <v>1.1708400000000001</v>
      </c>
      <c r="AR170" s="193">
        <v>1.1945300000000001</v>
      </c>
      <c r="AS170" s="193">
        <v>1.22349</v>
      </c>
      <c r="AT170" s="193">
        <v>1.1893100000000001</v>
      </c>
      <c r="AU170" s="193">
        <v>1.21807</v>
      </c>
      <c r="AV170" s="193">
        <v>0.92145999999999995</v>
      </c>
      <c r="AW170" s="193">
        <v>0.93711999999999995</v>
      </c>
      <c r="AX170" s="193">
        <v>1.0436099999999999</v>
      </c>
      <c r="AY170" s="193">
        <v>1.0437799999999999</v>
      </c>
      <c r="AZ170" s="193">
        <v>1.0388200000000001</v>
      </c>
      <c r="BA170" s="193">
        <v>1.1165400000000001</v>
      </c>
      <c r="BB170" s="193">
        <v>1.1180600000000001</v>
      </c>
      <c r="BC170" s="193">
        <v>1.11134</v>
      </c>
      <c r="BD170" s="193">
        <v>1.09544</v>
      </c>
      <c r="BE170" s="193">
        <v>1.07606</v>
      </c>
      <c r="BF170" s="193">
        <v>1.04799</v>
      </c>
      <c r="BG170" s="193">
        <v>0.92193000000000003</v>
      </c>
      <c r="BH170" s="193">
        <v>0.91032000000000002</v>
      </c>
      <c r="BI170" s="193">
        <v>1.17561</v>
      </c>
      <c r="BJ170" s="193">
        <v>1.22</v>
      </c>
      <c r="BK170" s="193">
        <v>1.23176</v>
      </c>
      <c r="BL170" s="193">
        <v>1.23604</v>
      </c>
      <c r="BM170" s="193">
        <v>1.2229099999999999</v>
      </c>
      <c r="BN170" s="193">
        <v>0.88139000000000001</v>
      </c>
      <c r="BO170" s="193">
        <v>0.98177999999999999</v>
      </c>
      <c r="BP170" s="193">
        <v>0.99490999999999996</v>
      </c>
      <c r="BQ170" s="193">
        <v>0.99685000000000001</v>
      </c>
      <c r="BR170" s="193">
        <v>0.98138000000000003</v>
      </c>
      <c r="BS170" s="193">
        <v>1.01203</v>
      </c>
      <c r="BT170" s="193">
        <v>1.0282500000000001</v>
      </c>
      <c r="BU170" s="193">
        <v>1.0629500000000001</v>
      </c>
      <c r="BV170" s="193">
        <v>1.1073599999999999</v>
      </c>
      <c r="BW170" s="193">
        <v>1.09263</v>
      </c>
      <c r="BX170" s="193">
        <v>1.0716600000000001</v>
      </c>
      <c r="BY170" s="193">
        <v>1.09202</v>
      </c>
      <c r="BZ170" s="193">
        <v>1.0998399999999999</v>
      </c>
      <c r="CA170" s="193">
        <v>1.0808800000000001</v>
      </c>
      <c r="CB170" s="193">
        <v>1.14394</v>
      </c>
      <c r="CC170" s="193">
        <v>1.2193499999999999</v>
      </c>
      <c r="CD170" s="193">
        <v>1.3428800000000001</v>
      </c>
      <c r="CE170" s="193">
        <v>1.3489599999999999</v>
      </c>
      <c r="CF170" s="193">
        <v>1.3446899999999999</v>
      </c>
      <c r="CG170" s="193">
        <v>1.2028099999999999</v>
      </c>
      <c r="CH170" s="193">
        <v>1.07464</v>
      </c>
      <c r="CI170" s="193">
        <v>1.1264000000000001</v>
      </c>
      <c r="CJ170" s="193">
        <v>1.10206</v>
      </c>
      <c r="CK170" s="193">
        <v>1.02613</v>
      </c>
      <c r="CL170" s="193">
        <v>1.1885300000000001</v>
      </c>
      <c r="CM170" s="193">
        <v>1.3419399999999999</v>
      </c>
      <c r="CN170" s="193">
        <v>1.27051</v>
      </c>
      <c r="CO170" s="193">
        <v>1.22899</v>
      </c>
      <c r="CP170" s="193">
        <v>1.31071</v>
      </c>
      <c r="CQ170" s="193">
        <v>1.3385800000000001</v>
      </c>
      <c r="CR170" s="193">
        <v>1.1095699999999999</v>
      </c>
      <c r="CS170" s="193">
        <v>1.1343000000000001</v>
      </c>
      <c r="CT170" s="193">
        <v>1.12209</v>
      </c>
      <c r="CU170" s="193">
        <v>0.99338000000000004</v>
      </c>
      <c r="CV170" s="193">
        <v>1.03888</v>
      </c>
      <c r="CW170" s="193">
        <v>0.96330000000000005</v>
      </c>
      <c r="CX170" s="193">
        <v>1.02084</v>
      </c>
      <c r="CY170" s="193">
        <v>1.01993</v>
      </c>
      <c r="CZ170" s="193">
        <v>1.0329299999999999</v>
      </c>
      <c r="DA170" s="193">
        <v>1.0367900000000001</v>
      </c>
      <c r="DB170" s="193">
        <v>1.15629</v>
      </c>
      <c r="DC170" s="193">
        <v>1.16571</v>
      </c>
      <c r="DD170" s="193">
        <v>1.18127</v>
      </c>
      <c r="DE170" s="193">
        <v>1.2273499999999999</v>
      </c>
      <c r="DF170" s="193">
        <v>1.2787900000000001</v>
      </c>
      <c r="DG170" s="193">
        <v>1.3116000000000001</v>
      </c>
      <c r="DH170" s="193">
        <v>1.3411900000000001</v>
      </c>
      <c r="DI170" s="193">
        <v>1.3499399999999999</v>
      </c>
      <c r="DJ170" s="193">
        <v>1.3782000000000001</v>
      </c>
      <c r="DK170" s="193">
        <v>0.98270999999999997</v>
      </c>
      <c r="DL170" s="193">
        <v>0.98712999999999995</v>
      </c>
      <c r="DM170" s="193">
        <v>0.98673999999999995</v>
      </c>
      <c r="DN170" s="193">
        <v>1.0148699999999999</v>
      </c>
      <c r="DO170" s="193">
        <v>0.99707000000000001</v>
      </c>
      <c r="DP170" s="193">
        <v>0.98938000000000004</v>
      </c>
      <c r="DQ170" s="193">
        <v>0.98541000000000001</v>
      </c>
      <c r="DR170" s="193">
        <v>1.13565</v>
      </c>
      <c r="DS170" s="193">
        <v>1.1842699999999999</v>
      </c>
      <c r="DT170" s="193">
        <v>1.21868</v>
      </c>
      <c r="DU170" s="193">
        <v>1.2794300000000001</v>
      </c>
      <c r="DV170" s="193">
        <v>1.25393</v>
      </c>
      <c r="DW170" s="193">
        <v>0.96579999999999999</v>
      </c>
      <c r="DX170" s="193">
        <v>1.0058800000000001</v>
      </c>
      <c r="DY170" s="193">
        <v>0.98853000000000002</v>
      </c>
      <c r="DZ170" s="193">
        <v>1.01824</v>
      </c>
      <c r="EA170" s="193">
        <v>1.02955</v>
      </c>
      <c r="EB170" s="193">
        <v>1.03545</v>
      </c>
      <c r="EC170" s="193">
        <v>1.0422499999999999</v>
      </c>
      <c r="ED170" s="193">
        <v>0.90832000000000002</v>
      </c>
      <c r="EE170" s="193">
        <v>0.90173000000000003</v>
      </c>
      <c r="EF170" s="193">
        <v>0.90351000000000004</v>
      </c>
      <c r="EG170" s="193">
        <v>0.90593000000000001</v>
      </c>
      <c r="EH170" s="193">
        <v>1.4420200000000001</v>
      </c>
      <c r="EI170" s="193">
        <v>1.387</v>
      </c>
      <c r="EJ170" s="193">
        <v>1.26424</v>
      </c>
      <c r="EK170" s="193">
        <v>1.5391600000000001</v>
      </c>
      <c r="EL170" s="193">
        <v>1.55437</v>
      </c>
      <c r="EM170" s="193">
        <v>1.42327</v>
      </c>
      <c r="EN170" s="193">
        <v>1.50156</v>
      </c>
      <c r="EO170" s="193">
        <v>1.33369</v>
      </c>
      <c r="EP170" s="193">
        <v>1.20404</v>
      </c>
      <c r="EQ170" s="193">
        <v>1.15646</v>
      </c>
      <c r="ER170" s="193">
        <v>1.1410499999999999</v>
      </c>
      <c r="ES170" s="193">
        <v>0.97962000000000005</v>
      </c>
      <c r="ET170" s="193">
        <v>0.94777999999999996</v>
      </c>
      <c r="EU170" s="193">
        <v>0.99229999999999996</v>
      </c>
      <c r="EV170" s="193">
        <v>1.0080800000000001</v>
      </c>
      <c r="EW170" s="193">
        <v>1.00929</v>
      </c>
      <c r="EX170" s="193">
        <v>1.0086900000000001</v>
      </c>
      <c r="EY170" s="193">
        <v>1.1004400000000001</v>
      </c>
      <c r="EZ170" s="193">
        <v>1.10276</v>
      </c>
      <c r="FA170" s="193">
        <v>1.1102399999999999</v>
      </c>
      <c r="FB170" s="193">
        <v>1.11344</v>
      </c>
      <c r="FC170" s="193">
        <v>1.1043799999999999</v>
      </c>
      <c r="FD170" s="193">
        <v>1.21922</v>
      </c>
      <c r="FE170" s="193">
        <v>1.2764899999999999</v>
      </c>
      <c r="FF170" s="193">
        <v>1.31942</v>
      </c>
      <c r="FG170" s="193">
        <v>1.37188</v>
      </c>
      <c r="FH170" s="193">
        <v>1.41327</v>
      </c>
      <c r="FI170" s="193">
        <v>1.32772</v>
      </c>
      <c r="FJ170" s="193">
        <v>1.4119299999999999</v>
      </c>
      <c r="FK170" s="193">
        <v>1.4483999999999999</v>
      </c>
      <c r="FL170" s="193">
        <v>1.1474500000000001</v>
      </c>
      <c r="FM170" s="193">
        <v>1.15408</v>
      </c>
      <c r="FN170" s="193">
        <v>1.03166</v>
      </c>
      <c r="FO170" s="193">
        <v>0.92164000000000001</v>
      </c>
      <c r="FP170" s="193">
        <v>1.02163</v>
      </c>
      <c r="FQ170" s="193">
        <v>1.06335</v>
      </c>
      <c r="FR170" s="193">
        <v>1.0601100000000001</v>
      </c>
      <c r="FS170" s="193">
        <v>1.14314</v>
      </c>
      <c r="FT170" s="193">
        <v>1.1453</v>
      </c>
      <c r="FU170" s="193">
        <v>1.1005499999999999</v>
      </c>
      <c r="FV170" s="193">
        <v>0.98379000000000005</v>
      </c>
      <c r="FW170" s="193">
        <v>0.99248000000000003</v>
      </c>
      <c r="FX170" s="193">
        <v>1.3927099999999999</v>
      </c>
      <c r="FY170" s="193">
        <v>1.0664800000000001</v>
      </c>
      <c r="FZ170" s="193">
        <v>1.11453</v>
      </c>
      <c r="GA170" s="193">
        <v>1.0118199999999999</v>
      </c>
      <c r="GB170" s="193">
        <v>1.25264</v>
      </c>
      <c r="GC170" s="193">
        <v>1.1210199999999999</v>
      </c>
      <c r="GD170" s="193">
        <v>0.94549000000000005</v>
      </c>
      <c r="GE170" s="193">
        <v>0.93374000000000001</v>
      </c>
      <c r="GF170" s="193">
        <v>1.08335</v>
      </c>
    </row>
    <row r="171" spans="1:188" s="108" customFormat="1">
      <c r="A171" s="29">
        <v>44963</v>
      </c>
      <c r="B171" s="193">
        <v>1.1998200000000001</v>
      </c>
      <c r="C171" s="193">
        <v>1.4146000000000001</v>
      </c>
      <c r="D171" s="193">
        <v>1.4197299999999999</v>
      </c>
      <c r="E171" s="193">
        <v>1.33253</v>
      </c>
      <c r="F171" s="193">
        <v>1.37246</v>
      </c>
      <c r="G171" s="193">
        <v>1.2512700000000001</v>
      </c>
      <c r="H171" s="193">
        <v>1.2766900000000001</v>
      </c>
      <c r="I171" s="193">
        <v>1.18431</v>
      </c>
      <c r="J171" s="193">
        <v>1.2052400000000001</v>
      </c>
      <c r="K171" s="193">
        <v>1.2756700000000001</v>
      </c>
      <c r="L171" s="193">
        <v>0.92423999999999995</v>
      </c>
      <c r="M171" s="193">
        <v>0.93461000000000005</v>
      </c>
      <c r="N171" s="193">
        <v>0.95681000000000005</v>
      </c>
      <c r="O171" s="193">
        <v>0.93366000000000005</v>
      </c>
      <c r="P171" s="193">
        <v>0.95681000000000005</v>
      </c>
      <c r="Q171" s="193">
        <v>0.99919999999999998</v>
      </c>
      <c r="R171" s="193">
        <v>1.01102</v>
      </c>
      <c r="S171" s="193">
        <v>1.00603</v>
      </c>
      <c r="T171" s="193">
        <v>1.0019100000000001</v>
      </c>
      <c r="U171" s="193">
        <v>1.02624</v>
      </c>
      <c r="V171" s="193">
        <v>1.0214000000000001</v>
      </c>
      <c r="W171" s="193">
        <v>1.0157</v>
      </c>
      <c r="X171" s="193">
        <v>1.00508</v>
      </c>
      <c r="Y171" s="193">
        <v>1.4813000000000001</v>
      </c>
      <c r="Z171" s="193">
        <v>1.4541999999999999</v>
      </c>
      <c r="AA171" s="193">
        <v>1.4199299999999999</v>
      </c>
      <c r="AB171" s="193">
        <v>1.3382499999999999</v>
      </c>
      <c r="AC171" s="193">
        <v>1.2739100000000001</v>
      </c>
      <c r="AD171" s="193">
        <v>1.22244</v>
      </c>
      <c r="AE171" s="193">
        <v>1.16448</v>
      </c>
      <c r="AF171" s="193">
        <v>1.22481</v>
      </c>
      <c r="AG171" s="193">
        <v>1.3607</v>
      </c>
      <c r="AH171" s="193">
        <v>1.1315999999999999</v>
      </c>
      <c r="AI171" s="193">
        <v>1.2441599999999999</v>
      </c>
      <c r="AJ171" s="193">
        <v>1.2257899999999999</v>
      </c>
      <c r="AK171" s="193">
        <v>1.2141500000000001</v>
      </c>
      <c r="AL171" s="193">
        <v>1.1988399999999999</v>
      </c>
      <c r="AM171" s="193">
        <v>1.11371</v>
      </c>
      <c r="AN171" s="193">
        <v>1.1880999999999999</v>
      </c>
      <c r="AO171" s="193">
        <v>1.21583</v>
      </c>
      <c r="AP171" s="193">
        <v>1.1876500000000001</v>
      </c>
      <c r="AQ171" s="193">
        <v>1.1751</v>
      </c>
      <c r="AR171" s="193">
        <v>1.20194</v>
      </c>
      <c r="AS171" s="193">
        <v>1.2309099999999999</v>
      </c>
      <c r="AT171" s="193">
        <v>1.1964399999999999</v>
      </c>
      <c r="AU171" s="193">
        <v>1.2252000000000001</v>
      </c>
      <c r="AV171" s="193">
        <v>0.92635000000000001</v>
      </c>
      <c r="AW171" s="193">
        <v>0.94062999999999997</v>
      </c>
      <c r="AX171" s="193">
        <v>1.05352</v>
      </c>
      <c r="AY171" s="193">
        <v>1.0550999999999999</v>
      </c>
      <c r="AZ171" s="193">
        <v>1.0519000000000001</v>
      </c>
      <c r="BA171" s="193">
        <v>1.1221099999999999</v>
      </c>
      <c r="BB171" s="193">
        <v>1.12344</v>
      </c>
      <c r="BC171" s="193">
        <v>1.11626</v>
      </c>
      <c r="BD171" s="193">
        <v>1.0996600000000001</v>
      </c>
      <c r="BE171" s="193">
        <v>1.0796699999999999</v>
      </c>
      <c r="BF171" s="193">
        <v>1.0506800000000001</v>
      </c>
      <c r="BG171" s="193">
        <v>0.92989999999999995</v>
      </c>
      <c r="BH171" s="193">
        <v>0.92059999999999997</v>
      </c>
      <c r="BI171" s="193">
        <v>1.18235</v>
      </c>
      <c r="BJ171" s="193">
        <v>1.2279199999999999</v>
      </c>
      <c r="BK171" s="193">
        <v>1.2401599999999999</v>
      </c>
      <c r="BL171" s="193">
        <v>1.2452099999999999</v>
      </c>
      <c r="BM171" s="193">
        <v>1.2327300000000001</v>
      </c>
      <c r="BN171" s="193">
        <v>0.88795000000000002</v>
      </c>
      <c r="BO171" s="193">
        <v>0.99356</v>
      </c>
      <c r="BP171" s="193">
        <v>1.0084200000000001</v>
      </c>
      <c r="BQ171" s="193">
        <v>1.0105299999999999</v>
      </c>
      <c r="BR171" s="193">
        <v>0.98541999999999996</v>
      </c>
      <c r="BS171" s="193">
        <v>1.01789</v>
      </c>
      <c r="BT171" s="193">
        <v>1.03467</v>
      </c>
      <c r="BU171" s="193">
        <v>1.06992</v>
      </c>
      <c r="BV171" s="193">
        <v>1.11521</v>
      </c>
      <c r="BW171" s="193">
        <v>1.1008100000000001</v>
      </c>
      <c r="BX171" s="193">
        <v>1.07945</v>
      </c>
      <c r="BY171" s="193">
        <v>1.10182</v>
      </c>
      <c r="BZ171" s="193">
        <v>1.1110500000000001</v>
      </c>
      <c r="CA171" s="193">
        <v>1.0917600000000001</v>
      </c>
      <c r="CB171" s="193">
        <v>1.1487000000000001</v>
      </c>
      <c r="CC171" s="193">
        <v>1.2261500000000001</v>
      </c>
      <c r="CD171" s="193">
        <v>1.3518399999999999</v>
      </c>
      <c r="CE171" s="193">
        <v>1.3591200000000001</v>
      </c>
      <c r="CF171" s="193">
        <v>1.35572</v>
      </c>
      <c r="CG171" s="193">
        <v>1.21323</v>
      </c>
      <c r="CH171" s="193">
        <v>1.0823499999999999</v>
      </c>
      <c r="CI171" s="193">
        <v>1.1348800000000001</v>
      </c>
      <c r="CJ171" s="193">
        <v>1.11073</v>
      </c>
      <c r="CK171" s="193">
        <v>1.03474</v>
      </c>
      <c r="CL171" s="193">
        <v>1.19719</v>
      </c>
      <c r="CM171" s="193">
        <v>1.3585799999999999</v>
      </c>
      <c r="CN171" s="193">
        <v>1.2835300000000001</v>
      </c>
      <c r="CO171" s="193">
        <v>1.2400500000000001</v>
      </c>
      <c r="CP171" s="193">
        <v>1.32534</v>
      </c>
      <c r="CQ171" s="193">
        <v>1.3542000000000001</v>
      </c>
      <c r="CR171" s="193">
        <v>1.11761</v>
      </c>
      <c r="CS171" s="193">
        <v>1.1444799999999999</v>
      </c>
      <c r="CT171" s="193">
        <v>1.1362000000000001</v>
      </c>
      <c r="CU171" s="193">
        <v>1.00349</v>
      </c>
      <c r="CV171" s="193">
        <v>1.0509200000000001</v>
      </c>
      <c r="CW171" s="193">
        <v>0.97531999999999996</v>
      </c>
      <c r="CX171" s="193">
        <v>1.0309600000000001</v>
      </c>
      <c r="CY171" s="193">
        <v>1.0292699999999999</v>
      </c>
      <c r="CZ171" s="193">
        <v>1.04112</v>
      </c>
      <c r="DA171" s="193">
        <v>1.0446299999999999</v>
      </c>
      <c r="DB171" s="193">
        <v>1.16252</v>
      </c>
      <c r="DC171" s="193">
        <v>1.1732400000000001</v>
      </c>
      <c r="DD171" s="193">
        <v>1.1890499999999999</v>
      </c>
      <c r="DE171" s="193">
        <v>1.2359</v>
      </c>
      <c r="DF171" s="193">
        <v>1.2884500000000001</v>
      </c>
      <c r="DG171" s="193">
        <v>1.32193</v>
      </c>
      <c r="DH171" s="193">
        <v>1.3518399999999999</v>
      </c>
      <c r="DI171" s="193">
        <v>1.36249</v>
      </c>
      <c r="DJ171" s="193">
        <v>1.3999200000000001</v>
      </c>
      <c r="DK171" s="193">
        <v>0.98902999999999996</v>
      </c>
      <c r="DL171" s="193">
        <v>0.99465999999999999</v>
      </c>
      <c r="DM171" s="193">
        <v>0.99468999999999996</v>
      </c>
      <c r="DN171" s="193">
        <v>1.0178799999999999</v>
      </c>
      <c r="DO171" s="193">
        <v>1.0042199999999999</v>
      </c>
      <c r="DP171" s="193">
        <v>0.99700999999999995</v>
      </c>
      <c r="DQ171" s="193">
        <v>0.99329999999999996</v>
      </c>
      <c r="DR171" s="193">
        <v>1.14774</v>
      </c>
      <c r="DS171" s="193">
        <v>1.19764</v>
      </c>
      <c r="DT171" s="193">
        <v>1.23325</v>
      </c>
      <c r="DU171" s="193">
        <v>1.2951900000000001</v>
      </c>
      <c r="DV171" s="193">
        <v>1.26939</v>
      </c>
      <c r="DW171" s="193">
        <v>0.97785999999999995</v>
      </c>
      <c r="DX171" s="193">
        <v>1.0146500000000001</v>
      </c>
      <c r="DY171" s="193">
        <v>0.99629000000000001</v>
      </c>
      <c r="DZ171" s="193">
        <v>1.0278400000000001</v>
      </c>
      <c r="EA171" s="193">
        <v>1.0399799999999999</v>
      </c>
      <c r="EB171" s="193">
        <v>1.0463800000000001</v>
      </c>
      <c r="EC171" s="193">
        <v>1.05366</v>
      </c>
      <c r="ED171" s="193">
        <v>0.91469</v>
      </c>
      <c r="EE171" s="193">
        <v>0.90842999999999996</v>
      </c>
      <c r="EF171" s="193">
        <v>0.91061000000000003</v>
      </c>
      <c r="EG171" s="193">
        <v>0.91322000000000003</v>
      </c>
      <c r="EH171" s="193">
        <v>1.45228</v>
      </c>
      <c r="EI171" s="193">
        <v>1.39496</v>
      </c>
      <c r="EJ171" s="193">
        <v>1.2687299999999999</v>
      </c>
      <c r="EK171" s="193">
        <v>1.5519000000000001</v>
      </c>
      <c r="EL171" s="193">
        <v>1.56752</v>
      </c>
      <c r="EM171" s="193">
        <v>1.4321600000000001</v>
      </c>
      <c r="EN171" s="193">
        <v>1.5133300000000001</v>
      </c>
      <c r="EO171" s="193">
        <v>1.34056</v>
      </c>
      <c r="EP171" s="193">
        <v>1.2097899999999999</v>
      </c>
      <c r="EQ171" s="193">
        <v>1.1653</v>
      </c>
      <c r="ER171" s="193">
        <v>1.1516500000000001</v>
      </c>
      <c r="ES171" s="193">
        <v>0.98221000000000003</v>
      </c>
      <c r="ET171" s="193">
        <v>0.95076000000000005</v>
      </c>
      <c r="EU171" s="193">
        <v>0.99653999999999998</v>
      </c>
      <c r="EV171" s="193">
        <v>1.0130399999999999</v>
      </c>
      <c r="EW171" s="193">
        <v>1.0145999999999999</v>
      </c>
      <c r="EX171" s="193">
        <v>1.0140800000000001</v>
      </c>
      <c r="EY171" s="193">
        <v>1.1120300000000001</v>
      </c>
      <c r="EZ171" s="193">
        <v>1.1132200000000001</v>
      </c>
      <c r="FA171" s="193">
        <v>1.1215299999999999</v>
      </c>
      <c r="FB171" s="193">
        <v>1.12331</v>
      </c>
      <c r="FC171" s="193">
        <v>1.1142700000000001</v>
      </c>
      <c r="FD171" s="193">
        <v>1.2206999999999999</v>
      </c>
      <c r="FE171" s="193">
        <v>1.2774399999999999</v>
      </c>
      <c r="FF171" s="193">
        <v>1.31979</v>
      </c>
      <c r="FG171" s="193">
        <v>1.3715999999999999</v>
      </c>
      <c r="FH171" s="193">
        <v>1.4123399999999999</v>
      </c>
      <c r="FI171" s="193">
        <v>1.3363499999999999</v>
      </c>
      <c r="FJ171" s="193">
        <v>1.4211100000000001</v>
      </c>
      <c r="FK171" s="193">
        <v>1.4552499999999999</v>
      </c>
      <c r="FL171" s="193">
        <v>1.1564399999999999</v>
      </c>
      <c r="FM171" s="193">
        <v>1.1631100000000001</v>
      </c>
      <c r="FN171" s="193">
        <v>1.03921</v>
      </c>
      <c r="FO171" s="193">
        <v>0.92840999999999996</v>
      </c>
      <c r="FP171" s="193">
        <v>1.03305</v>
      </c>
      <c r="FQ171" s="193">
        <v>1.0677700000000001</v>
      </c>
      <c r="FR171" s="193">
        <v>1.0644400000000001</v>
      </c>
      <c r="FS171" s="193">
        <v>1.14794</v>
      </c>
      <c r="FT171" s="193">
        <v>1.1501699999999999</v>
      </c>
      <c r="FU171" s="193">
        <v>1.1050899999999999</v>
      </c>
      <c r="FV171" s="193">
        <v>0.98677999999999999</v>
      </c>
      <c r="FW171" s="193">
        <v>0.99563999999999997</v>
      </c>
      <c r="FX171" s="193">
        <v>1.3912500000000001</v>
      </c>
      <c r="FY171" s="193">
        <v>1.0716600000000001</v>
      </c>
      <c r="FZ171" s="193">
        <v>1.1208499999999999</v>
      </c>
      <c r="GA171" s="193">
        <v>1.01437</v>
      </c>
      <c r="GB171" s="193">
        <v>1.2571300000000001</v>
      </c>
      <c r="GC171" s="193">
        <v>1.12497</v>
      </c>
      <c r="GD171" s="193">
        <v>0.95004</v>
      </c>
      <c r="GE171" s="193">
        <v>0.94233999999999996</v>
      </c>
      <c r="GF171" s="193">
        <v>1.0901700000000001</v>
      </c>
    </row>
    <row r="172" spans="1:188" s="108" customFormat="1">
      <c r="A172" s="29">
        <v>44964</v>
      </c>
      <c r="B172" s="193">
        <v>1.2015199999999999</v>
      </c>
      <c r="C172" s="193">
        <v>1.4159299999999999</v>
      </c>
      <c r="D172" s="193">
        <v>1.4209799999999999</v>
      </c>
      <c r="E172" s="193">
        <v>1.33436</v>
      </c>
      <c r="F172" s="193">
        <v>1.37409</v>
      </c>
      <c r="G172" s="193">
        <v>1.2531399999999999</v>
      </c>
      <c r="H172" s="193">
        <v>1.2785500000000001</v>
      </c>
      <c r="I172" s="193">
        <v>1.18608</v>
      </c>
      <c r="J172" s="193">
        <v>1.20635</v>
      </c>
      <c r="K172" s="193">
        <v>1.29304</v>
      </c>
      <c r="L172" s="193">
        <v>0.92525999999999997</v>
      </c>
      <c r="M172" s="193">
        <v>0.93539000000000005</v>
      </c>
      <c r="N172" s="193">
        <v>0.96947000000000005</v>
      </c>
      <c r="O172" s="193">
        <v>0.93442999999999998</v>
      </c>
      <c r="P172" s="193">
        <v>0.96928999999999998</v>
      </c>
      <c r="Q172" s="193">
        <v>1.00278</v>
      </c>
      <c r="R172" s="193">
        <v>1.01244</v>
      </c>
      <c r="S172" s="193">
        <v>1.0080899999999999</v>
      </c>
      <c r="T172" s="193">
        <v>1.00505</v>
      </c>
      <c r="U172" s="193">
        <v>1.0264</v>
      </c>
      <c r="V172" s="193">
        <v>1.0219100000000001</v>
      </c>
      <c r="W172" s="193">
        <v>1.01667</v>
      </c>
      <c r="X172" s="193">
        <v>0.99922999999999995</v>
      </c>
      <c r="Y172" s="193">
        <v>1.47109</v>
      </c>
      <c r="Z172" s="193">
        <v>1.4443900000000001</v>
      </c>
      <c r="AA172" s="193">
        <v>1.4104099999999999</v>
      </c>
      <c r="AB172" s="193">
        <v>1.32972</v>
      </c>
      <c r="AC172" s="193">
        <v>1.2663500000000001</v>
      </c>
      <c r="AD172" s="193">
        <v>1.2155199999999999</v>
      </c>
      <c r="AE172" s="193">
        <v>1.1579900000000001</v>
      </c>
      <c r="AF172" s="193">
        <v>1.21652</v>
      </c>
      <c r="AG172" s="193">
        <v>1.3729899999999999</v>
      </c>
      <c r="AH172" s="193">
        <v>1.1239600000000001</v>
      </c>
      <c r="AI172" s="193">
        <v>1.2347999999999999</v>
      </c>
      <c r="AJ172" s="193">
        <v>1.21678</v>
      </c>
      <c r="AK172" s="193">
        <v>1.20573</v>
      </c>
      <c r="AL172" s="193">
        <v>1.19075</v>
      </c>
      <c r="AM172" s="193">
        <v>1.10758</v>
      </c>
      <c r="AN172" s="193">
        <v>1.1788000000000001</v>
      </c>
      <c r="AO172" s="193">
        <v>1.2065699999999999</v>
      </c>
      <c r="AP172" s="193">
        <v>1.18042</v>
      </c>
      <c r="AQ172" s="193">
        <v>1.16814</v>
      </c>
      <c r="AR172" s="193">
        <v>1.1917800000000001</v>
      </c>
      <c r="AS172" s="193">
        <v>1.2207399999999999</v>
      </c>
      <c r="AT172" s="193">
        <v>1.18638</v>
      </c>
      <c r="AU172" s="193">
        <v>1.21515</v>
      </c>
      <c r="AV172" s="193">
        <v>0.91930000000000001</v>
      </c>
      <c r="AW172" s="193">
        <v>0.93489</v>
      </c>
      <c r="AX172" s="193">
        <v>1.05159</v>
      </c>
      <c r="AY172" s="193">
        <v>1.0558099999999999</v>
      </c>
      <c r="AZ172" s="193">
        <v>1.05569</v>
      </c>
      <c r="BA172" s="193">
        <v>1.1157999999999999</v>
      </c>
      <c r="BB172" s="193">
        <v>1.1170599999999999</v>
      </c>
      <c r="BC172" s="193">
        <v>1.10961</v>
      </c>
      <c r="BD172" s="193">
        <v>1.09291</v>
      </c>
      <c r="BE172" s="193">
        <v>1.0728899999999999</v>
      </c>
      <c r="BF172" s="193">
        <v>1.0440400000000001</v>
      </c>
      <c r="BG172" s="193">
        <v>0.92300000000000004</v>
      </c>
      <c r="BH172" s="193">
        <v>0.91239000000000003</v>
      </c>
      <c r="BI172" s="193">
        <v>1.17408</v>
      </c>
      <c r="BJ172" s="193">
        <v>1.21899</v>
      </c>
      <c r="BK172" s="193">
        <v>1.2312700000000001</v>
      </c>
      <c r="BL172" s="193">
        <v>1.2357100000000001</v>
      </c>
      <c r="BM172" s="193">
        <v>1.22224</v>
      </c>
      <c r="BN172" s="193">
        <v>0.88075000000000003</v>
      </c>
      <c r="BO172" s="193">
        <v>1.00183</v>
      </c>
      <c r="BP172" s="193">
        <v>1.0162800000000001</v>
      </c>
      <c r="BQ172" s="193">
        <v>1.0181100000000001</v>
      </c>
      <c r="BR172" s="193">
        <v>0.98043000000000002</v>
      </c>
      <c r="BS172" s="193">
        <v>1.01224</v>
      </c>
      <c r="BT172" s="193">
        <v>1.0282800000000001</v>
      </c>
      <c r="BU172" s="193">
        <v>1.0631200000000001</v>
      </c>
      <c r="BV172" s="193">
        <v>1.1075600000000001</v>
      </c>
      <c r="BW172" s="193">
        <v>1.09327</v>
      </c>
      <c r="BX172" s="193">
        <v>1.0898600000000001</v>
      </c>
      <c r="BY172" s="193">
        <v>1.11452</v>
      </c>
      <c r="BZ172" s="193">
        <v>1.12547</v>
      </c>
      <c r="CA172" s="193">
        <v>1.1059000000000001</v>
      </c>
      <c r="CB172" s="193">
        <v>1.14249</v>
      </c>
      <c r="CC172" s="193">
        <v>1.21956</v>
      </c>
      <c r="CD172" s="193">
        <v>1.3446899999999999</v>
      </c>
      <c r="CE172" s="193">
        <v>1.3521099999999999</v>
      </c>
      <c r="CF172" s="193">
        <v>1.3488</v>
      </c>
      <c r="CG172" s="193">
        <v>1.2070799999999999</v>
      </c>
      <c r="CH172" s="193">
        <v>1.07348</v>
      </c>
      <c r="CI172" s="193">
        <v>1.12639</v>
      </c>
      <c r="CJ172" s="193">
        <v>1.10144</v>
      </c>
      <c r="CK172" s="193">
        <v>1.0294700000000001</v>
      </c>
      <c r="CL172" s="193">
        <v>1.19536</v>
      </c>
      <c r="CM172" s="193">
        <v>1.3616900000000001</v>
      </c>
      <c r="CN172" s="193">
        <v>1.2836399999999999</v>
      </c>
      <c r="CO172" s="193">
        <v>1.2390300000000001</v>
      </c>
      <c r="CP172" s="193">
        <v>1.32667</v>
      </c>
      <c r="CQ172" s="193">
        <v>1.3566499999999999</v>
      </c>
      <c r="CR172" s="193">
        <v>1.1158699999999999</v>
      </c>
      <c r="CS172" s="193">
        <v>1.14351</v>
      </c>
      <c r="CT172" s="193">
        <v>1.1389400000000001</v>
      </c>
      <c r="CU172" s="193">
        <v>1.00356</v>
      </c>
      <c r="CV172" s="193">
        <v>1.0527899999999999</v>
      </c>
      <c r="CW172" s="193">
        <v>0.97763999999999995</v>
      </c>
      <c r="CX172" s="193">
        <v>1.03532</v>
      </c>
      <c r="CY172" s="193">
        <v>1.0307299999999999</v>
      </c>
      <c r="CZ172" s="193">
        <v>1.03792</v>
      </c>
      <c r="DA172" s="193">
        <v>1.0398400000000001</v>
      </c>
      <c r="DB172" s="193">
        <v>1.15608</v>
      </c>
      <c r="DC172" s="193">
        <v>1.16597</v>
      </c>
      <c r="DD172" s="193">
        <v>1.1811100000000001</v>
      </c>
      <c r="DE172" s="193">
        <v>1.22723</v>
      </c>
      <c r="DF172" s="193">
        <v>1.27874</v>
      </c>
      <c r="DG172" s="193">
        <v>1.31162</v>
      </c>
      <c r="DH172" s="193">
        <v>1.34118</v>
      </c>
      <c r="DI172" s="193">
        <v>1.35229</v>
      </c>
      <c r="DJ172" s="193">
        <v>1.41055</v>
      </c>
      <c r="DK172" s="193">
        <v>0.98240000000000005</v>
      </c>
      <c r="DL172" s="193">
        <v>0.98743000000000003</v>
      </c>
      <c r="DM172" s="193">
        <v>0.98724999999999996</v>
      </c>
      <c r="DN172" s="193">
        <v>1.01275</v>
      </c>
      <c r="DO172" s="193">
        <v>1.0041899999999999</v>
      </c>
      <c r="DP172" s="193">
        <v>0.99809000000000003</v>
      </c>
      <c r="DQ172" s="193">
        <v>0.99492999999999998</v>
      </c>
      <c r="DR172" s="193">
        <v>1.1541399999999999</v>
      </c>
      <c r="DS172" s="193">
        <v>1.2058800000000001</v>
      </c>
      <c r="DT172" s="193">
        <v>1.2427299999999999</v>
      </c>
      <c r="DU172" s="193">
        <v>1.3061199999999999</v>
      </c>
      <c r="DV172" s="193">
        <v>1.2798499999999999</v>
      </c>
      <c r="DW172" s="193">
        <v>0.98612</v>
      </c>
      <c r="DX172" s="193">
        <v>1.0137</v>
      </c>
      <c r="DY172" s="193">
        <v>0.99382000000000004</v>
      </c>
      <c r="DZ172" s="193">
        <v>1.0282100000000001</v>
      </c>
      <c r="EA172" s="193">
        <v>1.0414699999999999</v>
      </c>
      <c r="EB172" s="193">
        <v>1.0487</v>
      </c>
      <c r="EC172" s="193">
        <v>1.0566500000000001</v>
      </c>
      <c r="ED172" s="193">
        <v>0.90920999999999996</v>
      </c>
      <c r="EE172" s="193">
        <v>0.90222999999999998</v>
      </c>
      <c r="EF172" s="193">
        <v>0.90359</v>
      </c>
      <c r="EG172" s="193">
        <v>0.90585000000000004</v>
      </c>
      <c r="EH172" s="193">
        <v>1.4388700000000001</v>
      </c>
      <c r="EI172" s="193">
        <v>1.3825099999999999</v>
      </c>
      <c r="EJ172" s="193">
        <v>1.25827</v>
      </c>
      <c r="EK172" s="193">
        <v>1.5491999999999999</v>
      </c>
      <c r="EL172" s="193">
        <v>1.5648</v>
      </c>
      <c r="EM172" s="193">
        <v>1.4305399999999999</v>
      </c>
      <c r="EN172" s="193">
        <v>1.5118799999999999</v>
      </c>
      <c r="EO172" s="193">
        <v>1.3387899999999999</v>
      </c>
      <c r="EP172" s="193">
        <v>1.20787</v>
      </c>
      <c r="EQ172" s="193">
        <v>1.15446</v>
      </c>
      <c r="ER172" s="193">
        <v>1.1503099999999999</v>
      </c>
      <c r="ES172" s="193">
        <v>0.97997999999999996</v>
      </c>
      <c r="ET172" s="193">
        <v>0.94835999999999998</v>
      </c>
      <c r="EU172" s="193">
        <v>1.0022599999999999</v>
      </c>
      <c r="EV172" s="193">
        <v>1.00783</v>
      </c>
      <c r="EW172" s="193">
        <v>1.0093799999999999</v>
      </c>
      <c r="EX172" s="193">
        <v>1.00909</v>
      </c>
      <c r="EY172" s="193">
        <v>1.1137999999999999</v>
      </c>
      <c r="EZ172" s="193">
        <v>1.1152299999999999</v>
      </c>
      <c r="FA172" s="193">
        <v>1.1237200000000001</v>
      </c>
      <c r="FB172" s="193">
        <v>1.1254</v>
      </c>
      <c r="FC172" s="193">
        <v>1.1169199999999999</v>
      </c>
      <c r="FD172" s="193">
        <v>1.2148600000000001</v>
      </c>
      <c r="FE172" s="193">
        <v>1.2710300000000001</v>
      </c>
      <c r="FF172" s="193">
        <v>1.3128</v>
      </c>
      <c r="FG172" s="193">
        <v>1.3640699999999999</v>
      </c>
      <c r="FH172" s="193">
        <v>1.40419</v>
      </c>
      <c r="FI172" s="193">
        <v>1.3241700000000001</v>
      </c>
      <c r="FJ172" s="193">
        <v>1.4081600000000001</v>
      </c>
      <c r="FK172" s="193">
        <v>1.44268</v>
      </c>
      <c r="FL172" s="193">
        <v>1.1590400000000001</v>
      </c>
      <c r="FM172" s="193">
        <v>1.1657200000000001</v>
      </c>
      <c r="FN172" s="193">
        <v>1.0423800000000001</v>
      </c>
      <c r="FO172" s="193">
        <v>0.93123999999999996</v>
      </c>
      <c r="FP172" s="193">
        <v>1.0323</v>
      </c>
      <c r="FQ172" s="193">
        <v>1.0630599999999999</v>
      </c>
      <c r="FR172" s="193">
        <v>1.05983</v>
      </c>
      <c r="FS172" s="193">
        <v>1.14222</v>
      </c>
      <c r="FT172" s="193">
        <v>1.14384</v>
      </c>
      <c r="FU172" s="193">
        <v>1.0991899999999999</v>
      </c>
      <c r="FV172" s="193">
        <v>0.98202</v>
      </c>
      <c r="FW172" s="193">
        <v>0.99126999999999998</v>
      </c>
      <c r="FX172" s="193">
        <v>1.3913899999999999</v>
      </c>
      <c r="FY172" s="193">
        <v>1.0658099999999999</v>
      </c>
      <c r="FZ172" s="193">
        <v>1.1138600000000001</v>
      </c>
      <c r="GA172" s="193">
        <v>1.0082899999999999</v>
      </c>
      <c r="GB172" s="193">
        <v>1.25485</v>
      </c>
      <c r="GC172" s="193">
        <v>1.1229100000000001</v>
      </c>
      <c r="GD172" s="193">
        <v>0.94876000000000005</v>
      </c>
      <c r="GE172" s="193">
        <v>0.95281000000000005</v>
      </c>
      <c r="GF172" s="193">
        <v>1.09388</v>
      </c>
    </row>
    <row r="173" spans="1:188" s="108" customFormat="1">
      <c r="A173" s="29">
        <v>44965</v>
      </c>
      <c r="B173" s="193">
        <v>1.1933499999999999</v>
      </c>
      <c r="C173" s="193">
        <v>1.40327</v>
      </c>
      <c r="D173" s="193">
        <v>1.4078599999999999</v>
      </c>
      <c r="E173" s="193">
        <v>1.3238399999999999</v>
      </c>
      <c r="F173" s="193">
        <v>1.36246</v>
      </c>
      <c r="G173" s="193">
        <v>1.24441</v>
      </c>
      <c r="H173" s="193">
        <v>1.2692099999999999</v>
      </c>
      <c r="I173" s="193">
        <v>1.1778200000000001</v>
      </c>
      <c r="J173" s="193">
        <v>1.19547</v>
      </c>
      <c r="K173" s="193">
        <v>1.28312</v>
      </c>
      <c r="L173" s="193">
        <v>0.91700999999999999</v>
      </c>
      <c r="M173" s="193">
        <v>0.92708999999999997</v>
      </c>
      <c r="N173" s="193">
        <v>0.96211999999999998</v>
      </c>
      <c r="O173" s="193">
        <v>0.92615000000000003</v>
      </c>
      <c r="P173" s="193">
        <v>0.96194000000000002</v>
      </c>
      <c r="Q173" s="193">
        <v>0.99799000000000004</v>
      </c>
      <c r="R173" s="193">
        <v>1.0089399999999999</v>
      </c>
      <c r="S173" s="193">
        <v>1.0042899999999999</v>
      </c>
      <c r="T173" s="193">
        <v>1.0005200000000001</v>
      </c>
      <c r="U173" s="193">
        <v>1.02379</v>
      </c>
      <c r="V173" s="193">
        <v>1.01891</v>
      </c>
      <c r="W173" s="193">
        <v>1.0134099999999999</v>
      </c>
      <c r="X173" s="193">
        <v>0.99658999999999998</v>
      </c>
      <c r="Y173" s="193">
        <v>1.4605399999999999</v>
      </c>
      <c r="Z173" s="193">
        <v>1.43425</v>
      </c>
      <c r="AA173" s="193">
        <v>1.40076</v>
      </c>
      <c r="AB173" s="193">
        <v>1.32107</v>
      </c>
      <c r="AC173" s="193">
        <v>1.2584200000000001</v>
      </c>
      <c r="AD173" s="193">
        <v>1.2081599999999999</v>
      </c>
      <c r="AE173" s="193">
        <v>1.1511100000000001</v>
      </c>
      <c r="AF173" s="193">
        <v>1.20791</v>
      </c>
      <c r="AG173" s="193">
        <v>1.3653299999999999</v>
      </c>
      <c r="AH173" s="193">
        <v>1.1159300000000001</v>
      </c>
      <c r="AI173" s="193">
        <v>1.2274799999999999</v>
      </c>
      <c r="AJ173" s="193">
        <v>1.2097500000000001</v>
      </c>
      <c r="AK173" s="193">
        <v>1.1993</v>
      </c>
      <c r="AL173" s="193">
        <v>1.1845600000000001</v>
      </c>
      <c r="AM173" s="193">
        <v>1.10304</v>
      </c>
      <c r="AN173" s="193">
        <v>1.1713</v>
      </c>
      <c r="AO173" s="193">
        <v>1.19909</v>
      </c>
      <c r="AP173" s="193">
        <v>1.17493</v>
      </c>
      <c r="AQ173" s="193">
        <v>1.1628700000000001</v>
      </c>
      <c r="AR173" s="193">
        <v>1.1846300000000001</v>
      </c>
      <c r="AS173" s="193">
        <v>1.2136100000000001</v>
      </c>
      <c r="AT173" s="193">
        <v>1.1794199999999999</v>
      </c>
      <c r="AU173" s="193">
        <v>1.20821</v>
      </c>
      <c r="AV173" s="193">
        <v>0.91379999999999995</v>
      </c>
      <c r="AW173" s="193">
        <v>0.93054000000000003</v>
      </c>
      <c r="AX173" s="193">
        <v>1.0479000000000001</v>
      </c>
      <c r="AY173" s="193">
        <v>1.05141</v>
      </c>
      <c r="AZ173" s="193">
        <v>1.0504100000000001</v>
      </c>
      <c r="BA173" s="193">
        <v>1.1072200000000001</v>
      </c>
      <c r="BB173" s="193">
        <v>1.1087899999999999</v>
      </c>
      <c r="BC173" s="193">
        <v>1.10148</v>
      </c>
      <c r="BD173" s="193">
        <v>1.08511</v>
      </c>
      <c r="BE173" s="193">
        <v>1.06552</v>
      </c>
      <c r="BF173" s="193">
        <v>1.0371699999999999</v>
      </c>
      <c r="BG173" s="193">
        <v>0.92130000000000001</v>
      </c>
      <c r="BH173" s="193">
        <v>0.91071000000000002</v>
      </c>
      <c r="BI173" s="193">
        <v>1.1673199999999999</v>
      </c>
      <c r="BJ173" s="193">
        <v>1.2108699999999999</v>
      </c>
      <c r="BK173" s="193">
        <v>1.2226600000000001</v>
      </c>
      <c r="BL173" s="193">
        <v>1.22732</v>
      </c>
      <c r="BM173" s="193">
        <v>1.21254</v>
      </c>
      <c r="BN173" s="193">
        <v>0.87444</v>
      </c>
      <c r="BO173" s="193">
        <v>0.99773000000000001</v>
      </c>
      <c r="BP173" s="193">
        <v>1.01135</v>
      </c>
      <c r="BQ173" s="193">
        <v>1.01267</v>
      </c>
      <c r="BR173" s="193">
        <v>0.97599000000000002</v>
      </c>
      <c r="BS173" s="193">
        <v>1.0074099999999999</v>
      </c>
      <c r="BT173" s="193">
        <v>1.0220400000000001</v>
      </c>
      <c r="BU173" s="193">
        <v>1.0572299999999999</v>
      </c>
      <c r="BV173" s="193">
        <v>1.1004100000000001</v>
      </c>
      <c r="BW173" s="193">
        <v>1.08694</v>
      </c>
      <c r="BX173" s="193">
        <v>1.08456</v>
      </c>
      <c r="BY173" s="193">
        <v>1.1085</v>
      </c>
      <c r="BZ173" s="193">
        <v>1.11843</v>
      </c>
      <c r="CA173" s="193">
        <v>1.09927</v>
      </c>
      <c r="CB173" s="193">
        <v>1.1371100000000001</v>
      </c>
      <c r="CC173" s="193">
        <v>1.2129300000000001</v>
      </c>
      <c r="CD173" s="193">
        <v>1.3370200000000001</v>
      </c>
      <c r="CE173" s="193">
        <v>1.3441399999999999</v>
      </c>
      <c r="CF173" s="193">
        <v>1.3406</v>
      </c>
      <c r="CG173" s="193">
        <v>1.1995499999999999</v>
      </c>
      <c r="CH173" s="193">
        <v>1.0657099999999999</v>
      </c>
      <c r="CI173" s="193">
        <v>1.1182000000000001</v>
      </c>
      <c r="CJ173" s="193">
        <v>1.0935600000000001</v>
      </c>
      <c r="CK173" s="193">
        <v>1.0228900000000001</v>
      </c>
      <c r="CL173" s="193">
        <v>1.1893899999999999</v>
      </c>
      <c r="CM173" s="193">
        <v>1.35453</v>
      </c>
      <c r="CN173" s="193">
        <v>1.27688</v>
      </c>
      <c r="CO173" s="193">
        <v>1.23247</v>
      </c>
      <c r="CP173" s="193">
        <v>1.31952</v>
      </c>
      <c r="CQ173" s="193">
        <v>1.3494699999999999</v>
      </c>
      <c r="CR173" s="193">
        <v>1.11025</v>
      </c>
      <c r="CS173" s="193">
        <v>1.1374</v>
      </c>
      <c r="CT173" s="193">
        <v>1.1329800000000001</v>
      </c>
      <c r="CU173" s="193">
        <v>0.99824999999999997</v>
      </c>
      <c r="CV173" s="193">
        <v>1.0471699999999999</v>
      </c>
      <c r="CW173" s="193">
        <v>0.97248999999999997</v>
      </c>
      <c r="CX173" s="193">
        <v>1.03027</v>
      </c>
      <c r="CY173" s="193">
        <v>1.0262100000000001</v>
      </c>
      <c r="CZ173" s="193">
        <v>1.03416</v>
      </c>
      <c r="DA173" s="193">
        <v>1.0363100000000001</v>
      </c>
      <c r="DB173" s="193">
        <v>1.1513</v>
      </c>
      <c r="DC173" s="193">
        <v>1.1605300000000001</v>
      </c>
      <c r="DD173" s="193">
        <v>1.1754100000000001</v>
      </c>
      <c r="DE173" s="193">
        <v>1.2209700000000001</v>
      </c>
      <c r="DF173" s="193">
        <v>1.2717000000000001</v>
      </c>
      <c r="DG173" s="193">
        <v>1.3041100000000001</v>
      </c>
      <c r="DH173" s="193">
        <v>1.33348</v>
      </c>
      <c r="DI173" s="193">
        <v>1.3444199999999999</v>
      </c>
      <c r="DJ173" s="193">
        <v>1.4047000000000001</v>
      </c>
      <c r="DK173" s="193">
        <v>0.97726999999999997</v>
      </c>
      <c r="DL173" s="193">
        <v>0.98157000000000005</v>
      </c>
      <c r="DM173" s="193">
        <v>0.98116000000000003</v>
      </c>
      <c r="DN173" s="193">
        <v>1.00952</v>
      </c>
      <c r="DO173" s="193">
        <v>1.00383</v>
      </c>
      <c r="DP173" s="193">
        <v>0.998</v>
      </c>
      <c r="DQ173" s="193">
        <v>0.99495999999999996</v>
      </c>
      <c r="DR173" s="193">
        <v>1.14022</v>
      </c>
      <c r="DS173" s="193">
        <v>1.19187</v>
      </c>
      <c r="DT173" s="193">
        <v>1.2280899999999999</v>
      </c>
      <c r="DU173" s="193">
        <v>1.2905</v>
      </c>
      <c r="DV173" s="193">
        <v>1.26448</v>
      </c>
      <c r="DW173" s="193">
        <v>0.97431000000000001</v>
      </c>
      <c r="DX173" s="193">
        <v>1.0078199999999999</v>
      </c>
      <c r="DY173" s="193">
        <v>0.98814000000000002</v>
      </c>
      <c r="DZ173" s="193">
        <v>1.02216</v>
      </c>
      <c r="EA173" s="193">
        <v>1.0352300000000001</v>
      </c>
      <c r="EB173" s="193">
        <v>1.0423800000000001</v>
      </c>
      <c r="EC173" s="193">
        <v>1.0502100000000001</v>
      </c>
      <c r="ED173" s="193">
        <v>0.90298999999999996</v>
      </c>
      <c r="EE173" s="193">
        <v>0.89527999999999996</v>
      </c>
      <c r="EF173" s="193">
        <v>0.89578000000000002</v>
      </c>
      <c r="EG173" s="193">
        <v>0.89778000000000002</v>
      </c>
      <c r="EH173" s="193">
        <v>1.42736</v>
      </c>
      <c r="EI173" s="193">
        <v>1.3722799999999999</v>
      </c>
      <c r="EJ173" s="193">
        <v>1.25023</v>
      </c>
      <c r="EK173" s="193">
        <v>1.5412399999999999</v>
      </c>
      <c r="EL173" s="193">
        <v>1.55661</v>
      </c>
      <c r="EM173" s="193">
        <v>1.4250700000000001</v>
      </c>
      <c r="EN173" s="193">
        <v>1.50465</v>
      </c>
      <c r="EO173" s="193">
        <v>1.3345100000000001</v>
      </c>
      <c r="EP173" s="193">
        <v>1.2042299999999999</v>
      </c>
      <c r="EQ173" s="193">
        <v>1.145</v>
      </c>
      <c r="ER173" s="193">
        <v>1.1437200000000001</v>
      </c>
      <c r="ES173" s="193">
        <v>0.97894999999999999</v>
      </c>
      <c r="ET173" s="193">
        <v>0.94616999999999996</v>
      </c>
      <c r="EU173" s="193">
        <v>1.00017</v>
      </c>
      <c r="EV173" s="193">
        <v>1.0035499999999999</v>
      </c>
      <c r="EW173" s="193">
        <v>1.00468</v>
      </c>
      <c r="EX173" s="193">
        <v>1.00407</v>
      </c>
      <c r="EY173" s="193">
        <v>1.10948</v>
      </c>
      <c r="EZ173" s="193">
        <v>1.1113599999999999</v>
      </c>
      <c r="FA173" s="193">
        <v>1.1194299999999999</v>
      </c>
      <c r="FB173" s="193">
        <v>1.12215</v>
      </c>
      <c r="FC173" s="193">
        <v>1.1131800000000001</v>
      </c>
      <c r="FD173" s="193">
        <v>1.2116800000000001</v>
      </c>
      <c r="FE173" s="193">
        <v>1.2677</v>
      </c>
      <c r="FF173" s="193">
        <v>1.3093600000000001</v>
      </c>
      <c r="FG173" s="193">
        <v>1.36052</v>
      </c>
      <c r="FH173" s="193">
        <v>1.40052</v>
      </c>
      <c r="FI173" s="193">
        <v>1.31393</v>
      </c>
      <c r="FJ173" s="193">
        <v>1.3973</v>
      </c>
      <c r="FK173" s="193">
        <v>1.43266</v>
      </c>
      <c r="FL173" s="193">
        <v>1.15316</v>
      </c>
      <c r="FM173" s="193">
        <v>1.15981</v>
      </c>
      <c r="FN173" s="193">
        <v>1.0395799999999999</v>
      </c>
      <c r="FO173" s="193">
        <v>0.92871999999999999</v>
      </c>
      <c r="FP173" s="193">
        <v>1.03007</v>
      </c>
      <c r="FQ173" s="193">
        <v>1.05684</v>
      </c>
      <c r="FR173" s="193">
        <v>1.0537300000000001</v>
      </c>
      <c r="FS173" s="193">
        <v>1.1354</v>
      </c>
      <c r="FT173" s="193">
        <v>1.1362399999999999</v>
      </c>
      <c r="FU173" s="193">
        <v>1.09212</v>
      </c>
      <c r="FV173" s="193">
        <v>0.97711000000000003</v>
      </c>
      <c r="FW173" s="193">
        <v>0.98848999999999998</v>
      </c>
      <c r="FX173" s="193">
        <v>1.393</v>
      </c>
      <c r="FY173" s="193">
        <v>1.0609500000000001</v>
      </c>
      <c r="FZ173" s="193">
        <v>1.1078300000000001</v>
      </c>
      <c r="GA173" s="193">
        <v>1.0037400000000001</v>
      </c>
      <c r="GB173" s="193">
        <v>1.2518899999999999</v>
      </c>
      <c r="GC173" s="193">
        <v>1.12022</v>
      </c>
      <c r="GD173" s="193">
        <v>0.94555</v>
      </c>
      <c r="GE173" s="193">
        <v>0.95013000000000003</v>
      </c>
      <c r="GF173" s="193">
        <v>1.09239</v>
      </c>
    </row>
    <row r="174" spans="1:188" s="108" customFormat="1">
      <c r="A174" s="29">
        <v>44966</v>
      </c>
      <c r="B174" s="193">
        <v>1.1921200000000001</v>
      </c>
      <c r="C174" s="193">
        <v>1.4018299999999999</v>
      </c>
      <c r="D174" s="193">
        <v>1.4065000000000001</v>
      </c>
      <c r="E174" s="193">
        <v>1.32236</v>
      </c>
      <c r="F174" s="193">
        <v>1.36097</v>
      </c>
      <c r="G174" s="193">
        <v>1.24312</v>
      </c>
      <c r="H174" s="193">
        <v>1.2678499999999999</v>
      </c>
      <c r="I174" s="193">
        <v>1.1766000000000001</v>
      </c>
      <c r="J174" s="193">
        <v>1.1943299999999999</v>
      </c>
      <c r="K174" s="193">
        <v>1.2852699999999999</v>
      </c>
      <c r="L174" s="193">
        <v>0.91613999999999995</v>
      </c>
      <c r="M174" s="193">
        <v>0.92627000000000004</v>
      </c>
      <c r="N174" s="193">
        <v>0.96379999999999999</v>
      </c>
      <c r="O174" s="193">
        <v>0.92532000000000003</v>
      </c>
      <c r="P174" s="193">
        <v>0.96357999999999999</v>
      </c>
      <c r="Q174" s="193">
        <v>1.01132</v>
      </c>
      <c r="R174" s="193">
        <v>1.0198400000000001</v>
      </c>
      <c r="S174" s="193">
        <v>1.01596</v>
      </c>
      <c r="T174" s="193">
        <v>1.01328</v>
      </c>
      <c r="U174" s="193">
        <v>1.0317700000000001</v>
      </c>
      <c r="V174" s="193">
        <v>1.0280100000000001</v>
      </c>
      <c r="W174" s="193">
        <v>1.0234799999999999</v>
      </c>
      <c r="X174" s="193">
        <v>0.99983999999999995</v>
      </c>
      <c r="Y174" s="193">
        <v>1.47089</v>
      </c>
      <c r="Z174" s="193">
        <v>1.4441200000000001</v>
      </c>
      <c r="AA174" s="193">
        <v>1.40994</v>
      </c>
      <c r="AB174" s="193">
        <v>1.3280400000000001</v>
      </c>
      <c r="AC174" s="193">
        <v>1.2628900000000001</v>
      </c>
      <c r="AD174" s="193">
        <v>1.2114199999999999</v>
      </c>
      <c r="AE174" s="193">
        <v>1.1540600000000001</v>
      </c>
      <c r="AF174" s="193">
        <v>1.2165900000000001</v>
      </c>
      <c r="AG174" s="193">
        <v>1.3800699999999999</v>
      </c>
      <c r="AH174" s="193">
        <v>1.1239699999999999</v>
      </c>
      <c r="AI174" s="193">
        <v>1.2358100000000001</v>
      </c>
      <c r="AJ174" s="193">
        <v>1.21776</v>
      </c>
      <c r="AK174" s="193">
        <v>1.2058599999999999</v>
      </c>
      <c r="AL174" s="193">
        <v>1.19089</v>
      </c>
      <c r="AM174" s="193">
        <v>1.10649</v>
      </c>
      <c r="AN174" s="193">
        <v>1.17919</v>
      </c>
      <c r="AO174" s="193">
        <v>1.2069700000000001</v>
      </c>
      <c r="AP174" s="193">
        <v>1.1798599999999999</v>
      </c>
      <c r="AQ174" s="193">
        <v>1.16761</v>
      </c>
      <c r="AR174" s="193">
        <v>1.19279</v>
      </c>
      <c r="AS174" s="193">
        <v>1.22176</v>
      </c>
      <c r="AT174" s="193">
        <v>1.1871799999999999</v>
      </c>
      <c r="AU174" s="193">
        <v>1.21597</v>
      </c>
      <c r="AV174" s="193">
        <v>0.92005999999999999</v>
      </c>
      <c r="AW174" s="193">
        <v>0.93444000000000005</v>
      </c>
      <c r="AX174" s="193">
        <v>1.0542199999999999</v>
      </c>
      <c r="AY174" s="193">
        <v>1.0600799999999999</v>
      </c>
      <c r="AZ174" s="193">
        <v>1.06166</v>
      </c>
      <c r="BA174" s="193">
        <v>1.1168100000000001</v>
      </c>
      <c r="BB174" s="193">
        <v>1.1185700000000001</v>
      </c>
      <c r="BC174" s="193">
        <v>1.11066</v>
      </c>
      <c r="BD174" s="193">
        <v>1.0934699999999999</v>
      </c>
      <c r="BE174" s="193">
        <v>1.0722700000000001</v>
      </c>
      <c r="BF174" s="193">
        <v>1.0428500000000001</v>
      </c>
      <c r="BG174" s="193">
        <v>0.92605999999999999</v>
      </c>
      <c r="BH174" s="193">
        <v>0.91886999999999996</v>
      </c>
      <c r="BI174" s="193">
        <v>1.17171</v>
      </c>
      <c r="BJ174" s="193">
        <v>1.21773</v>
      </c>
      <c r="BK174" s="193">
        <v>1.2310399999999999</v>
      </c>
      <c r="BL174" s="193">
        <v>1.23604</v>
      </c>
      <c r="BM174" s="193">
        <v>1.2226300000000001</v>
      </c>
      <c r="BN174" s="193">
        <v>0.88095000000000001</v>
      </c>
      <c r="BO174" s="193">
        <v>1.00586</v>
      </c>
      <c r="BP174" s="193">
        <v>1.0216099999999999</v>
      </c>
      <c r="BQ174" s="193">
        <v>1.02346</v>
      </c>
      <c r="BR174" s="193">
        <v>0.97960999999999998</v>
      </c>
      <c r="BS174" s="193">
        <v>1.0134300000000001</v>
      </c>
      <c r="BT174" s="193">
        <v>1.02948</v>
      </c>
      <c r="BU174" s="193">
        <v>1.06464</v>
      </c>
      <c r="BV174" s="193">
        <v>1.10958</v>
      </c>
      <c r="BW174" s="193">
        <v>1.0951900000000001</v>
      </c>
      <c r="BX174" s="193">
        <v>1.0772200000000001</v>
      </c>
      <c r="BY174" s="193">
        <v>1.0988599999999999</v>
      </c>
      <c r="BZ174" s="193">
        <v>1.10744</v>
      </c>
      <c r="CA174" s="193">
        <v>1.0886100000000001</v>
      </c>
      <c r="CB174" s="193">
        <v>1.1418999999999999</v>
      </c>
      <c r="CC174" s="193">
        <v>1.2203599999999999</v>
      </c>
      <c r="CD174" s="193">
        <v>1.3468500000000001</v>
      </c>
      <c r="CE174" s="193">
        <v>1.3552299999999999</v>
      </c>
      <c r="CF174" s="193">
        <v>1.3526400000000001</v>
      </c>
      <c r="CG174" s="193">
        <v>1.21079</v>
      </c>
      <c r="CH174" s="193">
        <v>1.0723199999999999</v>
      </c>
      <c r="CI174" s="193">
        <v>1.1264400000000001</v>
      </c>
      <c r="CJ174" s="193">
        <v>1.1011599999999999</v>
      </c>
      <c r="CK174" s="193">
        <v>1.03267</v>
      </c>
      <c r="CL174" s="193">
        <v>1.19194</v>
      </c>
      <c r="CM174" s="193">
        <v>1.3648899999999999</v>
      </c>
      <c r="CN174" s="193">
        <v>1.2831699999999999</v>
      </c>
      <c r="CO174" s="193">
        <v>1.2366999999999999</v>
      </c>
      <c r="CP174" s="193">
        <v>1.3274600000000001</v>
      </c>
      <c r="CQ174" s="193">
        <v>1.35877</v>
      </c>
      <c r="CR174" s="193">
        <v>1.11263</v>
      </c>
      <c r="CS174" s="193">
        <v>1.14131</v>
      </c>
      <c r="CT174" s="193">
        <v>1.1418900000000001</v>
      </c>
      <c r="CU174" s="193">
        <v>1.0031399999999999</v>
      </c>
      <c r="CV174" s="193">
        <v>1.05436</v>
      </c>
      <c r="CW174" s="193">
        <v>0.98011000000000004</v>
      </c>
      <c r="CX174" s="193">
        <v>1.04081</v>
      </c>
      <c r="CY174" s="193">
        <v>1.03494</v>
      </c>
      <c r="CZ174" s="193">
        <v>1.0392300000000001</v>
      </c>
      <c r="DA174" s="193">
        <v>1.0400400000000001</v>
      </c>
      <c r="DB174" s="193">
        <v>1.1559900000000001</v>
      </c>
      <c r="DC174" s="193">
        <v>1.1659299999999999</v>
      </c>
      <c r="DD174" s="193">
        <v>1.18251</v>
      </c>
      <c r="DE174" s="193">
        <v>1.22912</v>
      </c>
      <c r="DF174" s="193">
        <v>1.2815000000000001</v>
      </c>
      <c r="DG174" s="193">
        <v>1.31497</v>
      </c>
      <c r="DH174" s="193">
        <v>1.3446800000000001</v>
      </c>
      <c r="DI174" s="193">
        <v>1.3560000000000001</v>
      </c>
      <c r="DJ174" s="193">
        <v>1.4211800000000001</v>
      </c>
      <c r="DK174" s="193">
        <v>0.98302999999999996</v>
      </c>
      <c r="DL174" s="193">
        <v>0.9889</v>
      </c>
      <c r="DM174" s="193">
        <v>0.98902000000000001</v>
      </c>
      <c r="DN174" s="193">
        <v>1.01091</v>
      </c>
      <c r="DO174" s="193">
        <v>1.0123599999999999</v>
      </c>
      <c r="DP174" s="193">
        <v>1.0086999999999999</v>
      </c>
      <c r="DQ174" s="193">
        <v>1.00667</v>
      </c>
      <c r="DR174" s="193">
        <v>1.1470499999999999</v>
      </c>
      <c r="DS174" s="193">
        <v>1.20024</v>
      </c>
      <c r="DT174" s="193">
        <v>1.2376199999999999</v>
      </c>
      <c r="DU174" s="193">
        <v>1.3015300000000001</v>
      </c>
      <c r="DV174" s="193">
        <v>1.27511</v>
      </c>
      <c r="DW174" s="193">
        <v>0.98279000000000005</v>
      </c>
      <c r="DX174" s="193">
        <v>1.0148999999999999</v>
      </c>
      <c r="DY174" s="193">
        <v>0.99373999999999996</v>
      </c>
      <c r="DZ174" s="193">
        <v>1.0304599999999999</v>
      </c>
      <c r="EA174" s="193">
        <v>1.0446599999999999</v>
      </c>
      <c r="EB174" s="193">
        <v>1.0525599999999999</v>
      </c>
      <c r="EC174" s="193">
        <v>1.06107</v>
      </c>
      <c r="ED174" s="193">
        <v>0.90563000000000005</v>
      </c>
      <c r="EE174" s="193">
        <v>0.89903</v>
      </c>
      <c r="EF174" s="193">
        <v>0.90066000000000002</v>
      </c>
      <c r="EG174" s="193">
        <v>0.90317999999999998</v>
      </c>
      <c r="EH174" s="193">
        <v>1.43655</v>
      </c>
      <c r="EI174" s="193">
        <v>1.37921</v>
      </c>
      <c r="EJ174" s="193">
        <v>1.2537100000000001</v>
      </c>
      <c r="EK174" s="193">
        <v>1.5511999999999999</v>
      </c>
      <c r="EL174" s="193">
        <v>1.56687</v>
      </c>
      <c r="EM174" s="193">
        <v>1.43147</v>
      </c>
      <c r="EN174" s="193">
        <v>1.5135700000000001</v>
      </c>
      <c r="EO174" s="193">
        <v>1.3388899999999999</v>
      </c>
      <c r="EP174" s="193">
        <v>1.2077500000000001</v>
      </c>
      <c r="EQ174" s="193">
        <v>1.1529499999999999</v>
      </c>
      <c r="ER174" s="193">
        <v>1.15181</v>
      </c>
      <c r="ES174" s="193">
        <v>0.98414000000000001</v>
      </c>
      <c r="ET174" s="193">
        <v>0.95450999999999997</v>
      </c>
      <c r="EU174" s="193">
        <v>1.00406</v>
      </c>
      <c r="EV174" s="193">
        <v>1.0075799999999999</v>
      </c>
      <c r="EW174" s="193">
        <v>1.01061</v>
      </c>
      <c r="EX174" s="193">
        <v>1.0108900000000001</v>
      </c>
      <c r="EY174" s="193">
        <v>1.11954</v>
      </c>
      <c r="EZ174" s="193">
        <v>1.12035</v>
      </c>
      <c r="FA174" s="193">
        <v>1.12931</v>
      </c>
      <c r="FB174" s="193">
        <v>1.1304099999999999</v>
      </c>
      <c r="FC174" s="193">
        <v>1.12069</v>
      </c>
      <c r="FD174" s="193">
        <v>1.2128699999999999</v>
      </c>
      <c r="FE174" s="193">
        <v>1.26966</v>
      </c>
      <c r="FF174" s="193">
        <v>1.3121400000000001</v>
      </c>
      <c r="FG174" s="193">
        <v>1.36416</v>
      </c>
      <c r="FH174" s="193">
        <v>1.4050800000000001</v>
      </c>
      <c r="FI174" s="193">
        <v>1.3215699999999999</v>
      </c>
      <c r="FJ174" s="193">
        <v>1.4054199999999999</v>
      </c>
      <c r="FK174" s="193">
        <v>1.4383600000000001</v>
      </c>
      <c r="FL174" s="193">
        <v>1.1516</v>
      </c>
      <c r="FM174" s="193">
        <v>1.1582399999999999</v>
      </c>
      <c r="FN174" s="193">
        <v>1.0378400000000001</v>
      </c>
      <c r="FO174" s="193">
        <v>0.92717000000000005</v>
      </c>
      <c r="FP174" s="193">
        <v>1.0369999999999999</v>
      </c>
      <c r="FQ174" s="193">
        <v>1.05714</v>
      </c>
      <c r="FR174" s="193">
        <v>1.0540400000000001</v>
      </c>
      <c r="FS174" s="193">
        <v>1.13842</v>
      </c>
      <c r="FT174" s="193">
        <v>1.14114</v>
      </c>
      <c r="FU174" s="193">
        <v>1.0966800000000001</v>
      </c>
      <c r="FV174" s="193">
        <v>0.97867999999999999</v>
      </c>
      <c r="FW174" s="193">
        <v>0.98936000000000002</v>
      </c>
      <c r="FX174" s="193">
        <v>1.3975500000000001</v>
      </c>
      <c r="FY174" s="193">
        <v>1.0624899999999999</v>
      </c>
      <c r="FZ174" s="193">
        <v>1.1111</v>
      </c>
      <c r="GA174" s="193">
        <v>1.0032300000000001</v>
      </c>
      <c r="GB174" s="193">
        <v>1.25387</v>
      </c>
      <c r="GC174" s="193">
        <v>1.12199</v>
      </c>
      <c r="GD174" s="193">
        <v>0.94813999999999998</v>
      </c>
      <c r="GE174" s="193">
        <v>0.95518999999999998</v>
      </c>
      <c r="GF174" s="193">
        <v>1.0954699999999999</v>
      </c>
    </row>
    <row r="175" spans="1:188" s="108" customFormat="1">
      <c r="A175" s="29">
        <v>44967</v>
      </c>
      <c r="B175" s="193">
        <v>1.19642</v>
      </c>
      <c r="C175" s="193">
        <v>1.413</v>
      </c>
      <c r="D175" s="193">
        <v>1.41848</v>
      </c>
      <c r="E175" s="193">
        <v>1.33022</v>
      </c>
      <c r="F175" s="193">
        <v>1.37063</v>
      </c>
      <c r="G175" s="193">
        <v>1.2480100000000001</v>
      </c>
      <c r="H175" s="193">
        <v>1.2736799999999999</v>
      </c>
      <c r="I175" s="193">
        <v>1.1812400000000001</v>
      </c>
      <c r="J175" s="193">
        <v>1.20417</v>
      </c>
      <c r="K175" s="193">
        <v>1.2961499999999999</v>
      </c>
      <c r="L175" s="193">
        <v>0.92364999999999997</v>
      </c>
      <c r="M175" s="193">
        <v>0.93364999999999998</v>
      </c>
      <c r="N175" s="193">
        <v>0.97170999999999996</v>
      </c>
      <c r="O175" s="193">
        <v>0.93269000000000002</v>
      </c>
      <c r="P175" s="193">
        <v>0.97150000000000003</v>
      </c>
      <c r="Q175" s="193">
        <v>1.0027299999999999</v>
      </c>
      <c r="R175" s="193">
        <v>1.0125900000000001</v>
      </c>
      <c r="S175" s="193">
        <v>1.00823</v>
      </c>
      <c r="T175" s="193">
        <v>1.00518</v>
      </c>
      <c r="U175" s="193">
        <v>1.02658</v>
      </c>
      <c r="V175" s="193">
        <v>1.02199</v>
      </c>
      <c r="W175" s="193">
        <v>1.01678</v>
      </c>
      <c r="X175" s="193">
        <v>0.99543000000000004</v>
      </c>
      <c r="Y175" s="193">
        <v>1.4638500000000001</v>
      </c>
      <c r="Z175" s="193">
        <v>1.4374400000000001</v>
      </c>
      <c r="AA175" s="193">
        <v>1.40374</v>
      </c>
      <c r="AB175" s="193">
        <v>1.32321</v>
      </c>
      <c r="AC175" s="193">
        <v>1.2595099999999999</v>
      </c>
      <c r="AD175" s="193">
        <v>1.20882</v>
      </c>
      <c r="AE175" s="193">
        <v>1.1517500000000001</v>
      </c>
      <c r="AF175" s="193">
        <v>1.21075</v>
      </c>
      <c r="AG175" s="193">
        <v>1.3736299999999999</v>
      </c>
      <c r="AH175" s="193">
        <v>1.1184400000000001</v>
      </c>
      <c r="AI175" s="193">
        <v>1.22925</v>
      </c>
      <c r="AJ175" s="193">
        <v>1.2114499999999999</v>
      </c>
      <c r="AK175" s="193">
        <v>1.20078</v>
      </c>
      <c r="AL175" s="193">
        <v>1.1859999999999999</v>
      </c>
      <c r="AM175" s="193">
        <v>1.1040099999999999</v>
      </c>
      <c r="AN175" s="193">
        <v>1.1728799999999999</v>
      </c>
      <c r="AO175" s="193">
        <v>1.2006699999999999</v>
      </c>
      <c r="AP175" s="193">
        <v>1.1761699999999999</v>
      </c>
      <c r="AQ175" s="193">
        <v>1.1640699999999999</v>
      </c>
      <c r="AR175" s="193">
        <v>1.18641</v>
      </c>
      <c r="AS175" s="193">
        <v>1.2153799999999999</v>
      </c>
      <c r="AT175" s="193">
        <v>1.18109</v>
      </c>
      <c r="AU175" s="193">
        <v>1.20987</v>
      </c>
      <c r="AV175" s="193">
        <v>0.91513</v>
      </c>
      <c r="AW175" s="193">
        <v>0.93152000000000001</v>
      </c>
      <c r="AX175" s="193">
        <v>1.0497799999999999</v>
      </c>
      <c r="AY175" s="193">
        <v>1.0544800000000001</v>
      </c>
      <c r="AZ175" s="193">
        <v>1.05454</v>
      </c>
      <c r="BA175" s="193">
        <v>1.11015</v>
      </c>
      <c r="BB175" s="193">
        <v>1.1121099999999999</v>
      </c>
      <c r="BC175" s="193">
        <v>1.10466</v>
      </c>
      <c r="BD175" s="193">
        <v>1.0883100000000001</v>
      </c>
      <c r="BE175" s="193">
        <v>1.06856</v>
      </c>
      <c r="BF175" s="193">
        <v>1.0401100000000001</v>
      </c>
      <c r="BG175" s="193">
        <v>0.92452000000000001</v>
      </c>
      <c r="BH175" s="193">
        <v>0.91379999999999995</v>
      </c>
      <c r="BI175" s="193">
        <v>1.1690100000000001</v>
      </c>
      <c r="BJ175" s="193">
        <v>1.2129000000000001</v>
      </c>
      <c r="BK175" s="193">
        <v>1.2245600000000001</v>
      </c>
      <c r="BL175" s="193">
        <v>1.2291300000000001</v>
      </c>
      <c r="BM175" s="193">
        <v>1.2143900000000001</v>
      </c>
      <c r="BN175" s="193">
        <v>0.87568000000000001</v>
      </c>
      <c r="BO175" s="193">
        <v>1.0027900000000001</v>
      </c>
      <c r="BP175" s="193">
        <v>1.0163800000000001</v>
      </c>
      <c r="BQ175" s="193">
        <v>1.01779</v>
      </c>
      <c r="BR175" s="193">
        <v>0.97724</v>
      </c>
      <c r="BS175" s="193">
        <v>1.0087999999999999</v>
      </c>
      <c r="BT175" s="193">
        <v>1.0238</v>
      </c>
      <c r="BU175" s="193">
        <v>1.0589</v>
      </c>
      <c r="BV175" s="193">
        <v>1.10253</v>
      </c>
      <c r="BW175" s="193">
        <v>1.08877</v>
      </c>
      <c r="BX175" s="193">
        <v>1.0798000000000001</v>
      </c>
      <c r="BY175" s="193">
        <v>1.1034900000000001</v>
      </c>
      <c r="BZ175" s="193">
        <v>1.11314</v>
      </c>
      <c r="CA175" s="193">
        <v>1.0939300000000001</v>
      </c>
      <c r="CB175" s="193">
        <v>1.13927</v>
      </c>
      <c r="CC175" s="193">
        <v>1.2162900000000001</v>
      </c>
      <c r="CD175" s="193">
        <v>1.3414699999999999</v>
      </c>
      <c r="CE175" s="193">
        <v>1.3492</v>
      </c>
      <c r="CF175" s="193">
        <v>1.3460300000000001</v>
      </c>
      <c r="CG175" s="193">
        <v>1.20461</v>
      </c>
      <c r="CH175" s="193">
        <v>1.06717</v>
      </c>
      <c r="CI175" s="193">
        <v>1.12025</v>
      </c>
      <c r="CJ175" s="193">
        <v>1.09534</v>
      </c>
      <c r="CK175" s="193">
        <v>1.02712</v>
      </c>
      <c r="CL175" s="193">
        <v>1.1910400000000001</v>
      </c>
      <c r="CM175" s="193">
        <v>1.3618399999999999</v>
      </c>
      <c r="CN175" s="193">
        <v>1.28037</v>
      </c>
      <c r="CO175" s="193">
        <v>1.2351000000000001</v>
      </c>
      <c r="CP175" s="193">
        <v>1.3246800000000001</v>
      </c>
      <c r="CQ175" s="193">
        <v>1.3557999999999999</v>
      </c>
      <c r="CR175" s="193">
        <v>1.1117600000000001</v>
      </c>
      <c r="CS175" s="193">
        <v>1.1397900000000001</v>
      </c>
      <c r="CT175" s="193">
        <v>1.13931</v>
      </c>
      <c r="CU175" s="193">
        <v>1.0009399999999999</v>
      </c>
      <c r="CV175" s="193">
        <v>1.0520099999999999</v>
      </c>
      <c r="CW175" s="193">
        <v>0.97785</v>
      </c>
      <c r="CX175" s="193">
        <v>1.0358000000000001</v>
      </c>
      <c r="CY175" s="193">
        <v>1.0301499999999999</v>
      </c>
      <c r="CZ175" s="193">
        <v>1.0350299999999999</v>
      </c>
      <c r="DA175" s="193">
        <v>1.03606</v>
      </c>
      <c r="DB175" s="193">
        <v>1.15246</v>
      </c>
      <c r="DC175" s="193">
        <v>1.16208</v>
      </c>
      <c r="DD175" s="193">
        <v>1.17689</v>
      </c>
      <c r="DE175" s="193">
        <v>1.2225900000000001</v>
      </c>
      <c r="DF175" s="193">
        <v>1.27356</v>
      </c>
      <c r="DG175" s="193">
        <v>1.30609</v>
      </c>
      <c r="DH175" s="193">
        <v>1.3355300000000001</v>
      </c>
      <c r="DI175" s="193">
        <v>1.34663</v>
      </c>
      <c r="DJ175" s="193">
        <v>1.4118999999999999</v>
      </c>
      <c r="DK175" s="193">
        <v>0.97843000000000002</v>
      </c>
      <c r="DL175" s="193">
        <v>0.98292999999999997</v>
      </c>
      <c r="DM175" s="193">
        <v>0.98258999999999996</v>
      </c>
      <c r="DN175" s="193">
        <v>1.0101500000000001</v>
      </c>
      <c r="DO175" s="193">
        <v>1.0098</v>
      </c>
      <c r="DP175" s="193">
        <v>1.0056499999999999</v>
      </c>
      <c r="DQ175" s="193">
        <v>1.00339</v>
      </c>
      <c r="DR175" s="193">
        <v>1.1425399999999999</v>
      </c>
      <c r="DS175" s="193">
        <v>1.19513</v>
      </c>
      <c r="DT175" s="193">
        <v>1.2317400000000001</v>
      </c>
      <c r="DU175" s="193">
        <v>1.2947900000000001</v>
      </c>
      <c r="DV175" s="193">
        <v>1.26877</v>
      </c>
      <c r="DW175" s="193">
        <v>0.97762000000000004</v>
      </c>
      <c r="DX175" s="193">
        <v>1.01145</v>
      </c>
      <c r="DY175" s="193">
        <v>0.99123000000000006</v>
      </c>
      <c r="DZ175" s="193">
        <v>1.02624</v>
      </c>
      <c r="EA175" s="193">
        <v>1.0397700000000001</v>
      </c>
      <c r="EB175" s="193">
        <v>1.0471600000000001</v>
      </c>
      <c r="EC175" s="193">
        <v>1.05525</v>
      </c>
      <c r="ED175" s="193">
        <v>0.9022</v>
      </c>
      <c r="EE175" s="193">
        <v>0.89468999999999999</v>
      </c>
      <c r="EF175" s="193">
        <v>0.89537</v>
      </c>
      <c r="EG175" s="193">
        <v>0.89749999999999996</v>
      </c>
      <c r="EH175" s="193">
        <v>1.42832</v>
      </c>
      <c r="EI175" s="193">
        <v>1.3728899999999999</v>
      </c>
      <c r="EJ175" s="193">
        <v>1.25075</v>
      </c>
      <c r="EK175" s="193">
        <v>1.54836</v>
      </c>
      <c r="EL175" s="193">
        <v>1.5639099999999999</v>
      </c>
      <c r="EM175" s="193">
        <v>1.4294500000000001</v>
      </c>
      <c r="EN175" s="193">
        <v>1.5107200000000001</v>
      </c>
      <c r="EO175" s="193">
        <v>1.3375999999999999</v>
      </c>
      <c r="EP175" s="193">
        <v>1.2067600000000001</v>
      </c>
      <c r="EQ175" s="193">
        <v>1.1459299999999999</v>
      </c>
      <c r="ER175" s="193">
        <v>1.14947</v>
      </c>
      <c r="ES175" s="193">
        <v>0.98138000000000003</v>
      </c>
      <c r="ET175" s="193">
        <v>0.95054000000000005</v>
      </c>
      <c r="EU175" s="193">
        <v>0.99956999999999996</v>
      </c>
      <c r="EV175" s="193">
        <v>1.00467</v>
      </c>
      <c r="EW175" s="193">
        <v>1.0063599999999999</v>
      </c>
      <c r="EX175" s="193">
        <v>1.0061800000000001</v>
      </c>
      <c r="EY175" s="193">
        <v>1.1167199999999999</v>
      </c>
      <c r="EZ175" s="193">
        <v>1.1178399999999999</v>
      </c>
      <c r="FA175" s="193">
        <v>1.1265000000000001</v>
      </c>
      <c r="FB175" s="193">
        <v>1.1277699999999999</v>
      </c>
      <c r="FC175" s="193">
        <v>1.11791</v>
      </c>
      <c r="FD175" s="193">
        <v>1.2105300000000001</v>
      </c>
      <c r="FE175" s="193">
        <v>1.2664299999999999</v>
      </c>
      <c r="FF175" s="193">
        <v>1.3079700000000001</v>
      </c>
      <c r="FG175" s="193">
        <v>1.3590199999999999</v>
      </c>
      <c r="FH175" s="193">
        <v>1.39889</v>
      </c>
      <c r="FI175" s="193">
        <v>1.31464</v>
      </c>
      <c r="FJ175" s="193">
        <v>1.3980600000000001</v>
      </c>
      <c r="FK175" s="193">
        <v>1.43323</v>
      </c>
      <c r="FL175" s="193">
        <v>1.1552899999999999</v>
      </c>
      <c r="FM175" s="193">
        <v>1.16195</v>
      </c>
      <c r="FN175" s="193">
        <v>1.0369999999999999</v>
      </c>
      <c r="FO175" s="193">
        <v>0.92640999999999996</v>
      </c>
      <c r="FP175" s="193">
        <v>1.0326200000000001</v>
      </c>
      <c r="FQ175" s="193">
        <v>1.05637</v>
      </c>
      <c r="FR175" s="193">
        <v>1.05328</v>
      </c>
      <c r="FS175" s="193">
        <v>1.13595</v>
      </c>
      <c r="FT175" s="193">
        <v>1.13768</v>
      </c>
      <c r="FU175" s="193">
        <v>1.0934699999999999</v>
      </c>
      <c r="FV175" s="193">
        <v>0.97877999999999998</v>
      </c>
      <c r="FW175" s="193">
        <v>0.98951999999999996</v>
      </c>
      <c r="FX175" s="193">
        <v>1.4033800000000001</v>
      </c>
      <c r="FY175" s="193">
        <v>1.0616099999999999</v>
      </c>
      <c r="FZ175" s="193">
        <v>1.10842</v>
      </c>
      <c r="GA175" s="193">
        <v>1.00441</v>
      </c>
      <c r="GB175" s="193">
        <v>1.25346</v>
      </c>
      <c r="GC175" s="193">
        <v>1.1215999999999999</v>
      </c>
      <c r="GD175" s="193">
        <v>0.94677</v>
      </c>
      <c r="GE175" s="193">
        <v>0.95352999999999999</v>
      </c>
      <c r="GF175" s="193">
        <v>1.0942400000000001</v>
      </c>
    </row>
    <row r="176" spans="1:188" s="108" customFormat="1">
      <c r="A176" s="29">
        <v>44970</v>
      </c>
      <c r="B176" s="193">
        <v>1.1988000000000001</v>
      </c>
      <c r="C176" s="193">
        <v>1.4161900000000001</v>
      </c>
      <c r="D176" s="193">
        <v>1.4217500000000001</v>
      </c>
      <c r="E176" s="193">
        <v>1.333</v>
      </c>
      <c r="F176" s="193">
        <v>1.3736299999999999</v>
      </c>
      <c r="G176" s="193">
        <v>1.25047</v>
      </c>
      <c r="H176" s="193">
        <v>1.2762899999999999</v>
      </c>
      <c r="I176" s="193">
        <v>1.1835599999999999</v>
      </c>
      <c r="J176" s="193">
        <v>1.2068700000000001</v>
      </c>
      <c r="K176" s="193">
        <v>1.3024100000000001</v>
      </c>
      <c r="L176" s="193">
        <v>0.92569000000000001</v>
      </c>
      <c r="M176" s="193">
        <v>0.93567999999999996</v>
      </c>
      <c r="N176" s="193">
        <v>0.97633000000000003</v>
      </c>
      <c r="O176" s="193">
        <v>0.93474999999999997</v>
      </c>
      <c r="P176" s="193">
        <v>0.97611999999999999</v>
      </c>
      <c r="Q176" s="193">
        <v>0.99965999999999999</v>
      </c>
      <c r="R176" s="193">
        <v>1.0101800000000001</v>
      </c>
      <c r="S176" s="193">
        <v>1.0057199999999999</v>
      </c>
      <c r="T176" s="193">
        <v>1.00227</v>
      </c>
      <c r="U176" s="193">
        <v>1.0246299999999999</v>
      </c>
      <c r="V176" s="193">
        <v>1.0198100000000001</v>
      </c>
      <c r="W176" s="193">
        <v>1.01448</v>
      </c>
      <c r="X176" s="193">
        <v>0.99197000000000002</v>
      </c>
      <c r="Y176" s="193">
        <v>1.4599800000000001</v>
      </c>
      <c r="Z176" s="193">
        <v>1.4336800000000001</v>
      </c>
      <c r="AA176" s="193">
        <v>1.40004</v>
      </c>
      <c r="AB176" s="193">
        <v>1.3198700000000001</v>
      </c>
      <c r="AC176" s="193">
        <v>1.2565599999999999</v>
      </c>
      <c r="AD176" s="193">
        <v>1.2061500000000001</v>
      </c>
      <c r="AE176" s="193">
        <v>1.14924</v>
      </c>
      <c r="AF176" s="193">
        <v>1.2076100000000001</v>
      </c>
      <c r="AG176" s="193">
        <v>1.37446</v>
      </c>
      <c r="AH176" s="193">
        <v>1.1153599999999999</v>
      </c>
      <c r="AI176" s="193">
        <v>1.2249300000000001</v>
      </c>
      <c r="AJ176" s="193">
        <v>1.20729</v>
      </c>
      <c r="AK176" s="193">
        <v>1.19693</v>
      </c>
      <c r="AL176" s="193">
        <v>1.1822999999999999</v>
      </c>
      <c r="AM176" s="193">
        <v>1.10114</v>
      </c>
      <c r="AN176" s="193">
        <v>1.1689499999999999</v>
      </c>
      <c r="AO176" s="193">
        <v>1.19676</v>
      </c>
      <c r="AP176" s="193">
        <v>1.1727799999999999</v>
      </c>
      <c r="AQ176" s="193">
        <v>1.1608099999999999</v>
      </c>
      <c r="AR176" s="193">
        <v>1.18222</v>
      </c>
      <c r="AS176" s="193">
        <v>1.2112000000000001</v>
      </c>
      <c r="AT176" s="193">
        <v>1.1769700000000001</v>
      </c>
      <c r="AU176" s="193">
        <v>1.2057800000000001</v>
      </c>
      <c r="AV176" s="193">
        <v>0.91186999999999996</v>
      </c>
      <c r="AW176" s="193">
        <v>0.92883000000000004</v>
      </c>
      <c r="AX176" s="193">
        <v>1.04962</v>
      </c>
      <c r="AY176" s="193">
        <v>1.05426</v>
      </c>
      <c r="AZ176" s="193">
        <v>1.0541499999999999</v>
      </c>
      <c r="BA176" s="193">
        <v>1.1070199999999999</v>
      </c>
      <c r="BB176" s="193">
        <v>1.10917</v>
      </c>
      <c r="BC176" s="193">
        <v>1.1017999999999999</v>
      </c>
      <c r="BD176" s="193">
        <v>1.08558</v>
      </c>
      <c r="BE176" s="193">
        <v>1.06593</v>
      </c>
      <c r="BF176" s="193">
        <v>1.0375300000000001</v>
      </c>
      <c r="BG176" s="193">
        <v>0.92179999999999995</v>
      </c>
      <c r="BH176" s="193">
        <v>0.90874999999999995</v>
      </c>
      <c r="BI176" s="193">
        <v>1.1653500000000001</v>
      </c>
      <c r="BJ176" s="193">
        <v>1.2083999999999999</v>
      </c>
      <c r="BK176" s="193">
        <v>1.2195499999999999</v>
      </c>
      <c r="BL176" s="193">
        <v>1.22346</v>
      </c>
      <c r="BM176" s="193">
        <v>1.2086600000000001</v>
      </c>
      <c r="BN176" s="193">
        <v>0.87211000000000005</v>
      </c>
      <c r="BO176" s="193">
        <v>1.00292</v>
      </c>
      <c r="BP176" s="193">
        <v>1.0157499999999999</v>
      </c>
      <c r="BQ176" s="193">
        <v>1.0170399999999999</v>
      </c>
      <c r="BR176" s="193">
        <v>0.97497999999999996</v>
      </c>
      <c r="BS176" s="193">
        <v>1.00603</v>
      </c>
      <c r="BT176" s="193">
        <v>1.0204</v>
      </c>
      <c r="BU176" s="193">
        <v>1.05579</v>
      </c>
      <c r="BV176" s="193">
        <v>1.09874</v>
      </c>
      <c r="BW176" s="193">
        <v>1.08494</v>
      </c>
      <c r="BX176" s="193">
        <v>1.0791999999999999</v>
      </c>
      <c r="BY176" s="193">
        <v>1.10175</v>
      </c>
      <c r="BZ176" s="193">
        <v>1.1107</v>
      </c>
      <c r="CA176" s="193">
        <v>1.09158</v>
      </c>
      <c r="CB176" s="193">
        <v>1.1382099999999999</v>
      </c>
      <c r="CC176" s="193">
        <v>1.2149399999999999</v>
      </c>
      <c r="CD176" s="193">
        <v>1.33965</v>
      </c>
      <c r="CE176" s="193">
        <v>1.34718</v>
      </c>
      <c r="CF176" s="193">
        <v>1.3438000000000001</v>
      </c>
      <c r="CG176" s="193">
        <v>1.20259</v>
      </c>
      <c r="CH176" s="193">
        <v>1.06538</v>
      </c>
      <c r="CI176" s="193">
        <v>1.1179699999999999</v>
      </c>
      <c r="CJ176" s="193">
        <v>1.0932500000000001</v>
      </c>
      <c r="CK176" s="193">
        <v>1.0255300000000001</v>
      </c>
      <c r="CL176" s="193">
        <v>1.1905600000000001</v>
      </c>
      <c r="CM176" s="193">
        <v>1.36185</v>
      </c>
      <c r="CN176" s="193">
        <v>1.28041</v>
      </c>
      <c r="CO176" s="193">
        <v>1.2347999999999999</v>
      </c>
      <c r="CP176" s="193">
        <v>1.32484</v>
      </c>
      <c r="CQ176" s="193">
        <v>1.35581</v>
      </c>
      <c r="CR176" s="193">
        <v>1.1112500000000001</v>
      </c>
      <c r="CS176" s="193">
        <v>1.13944</v>
      </c>
      <c r="CT176" s="193">
        <v>1.13924</v>
      </c>
      <c r="CU176" s="193">
        <v>1.00091</v>
      </c>
      <c r="CV176" s="193">
        <v>1.0519099999999999</v>
      </c>
      <c r="CW176" s="193">
        <v>0.97768999999999995</v>
      </c>
      <c r="CX176" s="193">
        <v>1.0344899999999999</v>
      </c>
      <c r="CY176" s="193">
        <v>1.02844</v>
      </c>
      <c r="CZ176" s="193">
        <v>1.0342800000000001</v>
      </c>
      <c r="DA176" s="193">
        <v>1.0357400000000001</v>
      </c>
      <c r="DB176" s="193">
        <v>1.1491499999999999</v>
      </c>
      <c r="DC176" s="193">
        <v>1.15862</v>
      </c>
      <c r="DD176" s="193">
        <v>1.1733899999999999</v>
      </c>
      <c r="DE176" s="193">
        <v>1.2188099999999999</v>
      </c>
      <c r="DF176" s="193">
        <v>1.26932</v>
      </c>
      <c r="DG176" s="193">
        <v>1.30159</v>
      </c>
      <c r="DH176" s="193">
        <v>1.3308800000000001</v>
      </c>
      <c r="DI176" s="193">
        <v>1.3420399999999999</v>
      </c>
      <c r="DJ176" s="193">
        <v>1.41157</v>
      </c>
      <c r="DK176" s="193">
        <v>0.97553999999999996</v>
      </c>
      <c r="DL176" s="193">
        <v>0.97968999999999995</v>
      </c>
      <c r="DM176" s="193">
        <v>0.97924</v>
      </c>
      <c r="DN176" s="193">
        <v>1.0081899999999999</v>
      </c>
      <c r="DO176" s="193">
        <v>1.00644</v>
      </c>
      <c r="DP176" s="193">
        <v>1.0016799999999999</v>
      </c>
      <c r="DQ176" s="193">
        <v>0.99911000000000005</v>
      </c>
      <c r="DR176" s="193">
        <v>1.1398900000000001</v>
      </c>
      <c r="DS176" s="193">
        <v>1.1927399999999999</v>
      </c>
      <c r="DT176" s="193">
        <v>1.2295</v>
      </c>
      <c r="DU176" s="193">
        <v>1.2927</v>
      </c>
      <c r="DV176" s="193">
        <v>1.26691</v>
      </c>
      <c r="DW176" s="193">
        <v>0.97596000000000005</v>
      </c>
      <c r="DX176" s="193">
        <v>1.00996</v>
      </c>
      <c r="DY176" s="193">
        <v>0.98941000000000001</v>
      </c>
      <c r="DZ176" s="193">
        <v>1.0250300000000001</v>
      </c>
      <c r="EA176" s="193">
        <v>1.03881</v>
      </c>
      <c r="EB176" s="193">
        <v>1.0463899999999999</v>
      </c>
      <c r="EC176" s="193">
        <v>1.0546199999999999</v>
      </c>
      <c r="ED176" s="193">
        <v>0.89925999999999995</v>
      </c>
      <c r="EE176" s="193">
        <v>0.89115</v>
      </c>
      <c r="EF176" s="193">
        <v>0.89117000000000002</v>
      </c>
      <c r="EG176" s="193">
        <v>0.89310999999999996</v>
      </c>
      <c r="EH176" s="193">
        <v>1.4202600000000001</v>
      </c>
      <c r="EI176" s="193">
        <v>1.3652899999999999</v>
      </c>
      <c r="EJ176" s="193">
        <v>1.2445299999999999</v>
      </c>
      <c r="EK176" s="193">
        <v>1.5477700000000001</v>
      </c>
      <c r="EL176" s="193">
        <v>1.5632999999999999</v>
      </c>
      <c r="EM176" s="193">
        <v>1.42923</v>
      </c>
      <c r="EN176" s="193">
        <v>1.5103800000000001</v>
      </c>
      <c r="EO176" s="193">
        <v>1.33744</v>
      </c>
      <c r="EP176" s="193">
        <v>1.20679</v>
      </c>
      <c r="EQ176" s="193">
        <v>1.13951</v>
      </c>
      <c r="ER176" s="193">
        <v>1.14899</v>
      </c>
      <c r="ES176" s="193">
        <v>0.98118000000000005</v>
      </c>
      <c r="ET176" s="193">
        <v>0.94977</v>
      </c>
      <c r="EU176" s="193">
        <v>0.99617</v>
      </c>
      <c r="EV176" s="193">
        <v>1.0013799999999999</v>
      </c>
      <c r="EW176" s="193">
        <v>1.0028600000000001</v>
      </c>
      <c r="EX176" s="193">
        <v>1.0024999999999999</v>
      </c>
      <c r="EY176" s="193">
        <v>1.11517</v>
      </c>
      <c r="EZ176" s="193">
        <v>1.1164499999999999</v>
      </c>
      <c r="FA176" s="193">
        <v>1.12493</v>
      </c>
      <c r="FB176" s="193">
        <v>1.12619</v>
      </c>
      <c r="FC176" s="193">
        <v>1.1164400000000001</v>
      </c>
      <c r="FD176" s="193">
        <v>1.20814</v>
      </c>
      <c r="FE176" s="193">
        <v>1.2634700000000001</v>
      </c>
      <c r="FF176" s="193">
        <v>1.3044100000000001</v>
      </c>
      <c r="FG176" s="193">
        <v>1.35484</v>
      </c>
      <c r="FH176" s="193">
        <v>1.39405</v>
      </c>
      <c r="FI176" s="193">
        <v>1.30724</v>
      </c>
      <c r="FJ176" s="193">
        <v>1.3902000000000001</v>
      </c>
      <c r="FK176" s="193">
        <v>1.42561</v>
      </c>
      <c r="FL176" s="193">
        <v>1.1587799999999999</v>
      </c>
      <c r="FM176" s="193">
        <v>1.1654500000000001</v>
      </c>
      <c r="FN176" s="193">
        <v>1.03935</v>
      </c>
      <c r="FO176" s="193">
        <v>0.92852000000000001</v>
      </c>
      <c r="FP176" s="193">
        <v>1.03084</v>
      </c>
      <c r="FQ176" s="193">
        <v>1.0547599999999999</v>
      </c>
      <c r="FR176" s="193">
        <v>1.0517000000000001</v>
      </c>
      <c r="FS176" s="193">
        <v>1.1332599999999999</v>
      </c>
      <c r="FT176" s="193">
        <v>1.1347400000000001</v>
      </c>
      <c r="FU176" s="193">
        <v>1.09074</v>
      </c>
      <c r="FV176" s="193">
        <v>0.97945000000000004</v>
      </c>
      <c r="FW176" s="193">
        <v>0.98726999999999998</v>
      </c>
      <c r="FX176" s="193">
        <v>1.40246</v>
      </c>
      <c r="FY176" s="193">
        <v>1.0598700000000001</v>
      </c>
      <c r="FZ176" s="193">
        <v>1.1057600000000001</v>
      </c>
      <c r="GA176" s="193">
        <v>1.00223</v>
      </c>
      <c r="GB176" s="193">
        <v>1.25353</v>
      </c>
      <c r="GC176" s="193">
        <v>1.12157</v>
      </c>
      <c r="GD176" s="193">
        <v>0.94671000000000005</v>
      </c>
      <c r="GE176" s="193">
        <v>0.95182999999999995</v>
      </c>
      <c r="GF176" s="193">
        <v>1.0931299999999999</v>
      </c>
    </row>
    <row r="177" spans="1:188" s="108" customFormat="1">
      <c r="A177" s="29">
        <v>44971</v>
      </c>
      <c r="B177" s="193">
        <v>1.1926300000000001</v>
      </c>
      <c r="C177" s="193">
        <v>1.4035200000000001</v>
      </c>
      <c r="D177" s="193">
        <v>1.40846</v>
      </c>
      <c r="E177" s="193">
        <v>1.3233699999999999</v>
      </c>
      <c r="F177" s="193">
        <v>1.3623000000000001</v>
      </c>
      <c r="G177" s="193">
        <v>1.2436499999999999</v>
      </c>
      <c r="H177" s="193">
        <v>1.2685999999999999</v>
      </c>
      <c r="I177" s="193">
        <v>1.1771</v>
      </c>
      <c r="J177" s="193">
        <v>1.1958</v>
      </c>
      <c r="K177" s="193">
        <v>1.2988599999999999</v>
      </c>
      <c r="L177" s="193">
        <v>0.91717000000000004</v>
      </c>
      <c r="M177" s="193">
        <v>0.92715999999999998</v>
      </c>
      <c r="N177" s="193">
        <v>0.97370000000000001</v>
      </c>
      <c r="O177" s="193">
        <v>0.92627999999999999</v>
      </c>
      <c r="P177" s="193">
        <v>0.97345000000000004</v>
      </c>
      <c r="Q177" s="193">
        <v>1.0059</v>
      </c>
      <c r="R177" s="193">
        <v>1.0145599999999999</v>
      </c>
      <c r="S177" s="193">
        <v>1.0105999999999999</v>
      </c>
      <c r="T177" s="193">
        <v>1.00787</v>
      </c>
      <c r="U177" s="193">
        <v>1.0273699999999999</v>
      </c>
      <c r="V177" s="193">
        <v>1.0231600000000001</v>
      </c>
      <c r="W177" s="193">
        <v>1.0183800000000001</v>
      </c>
      <c r="X177" s="193">
        <v>0.99563000000000001</v>
      </c>
      <c r="Y177" s="193">
        <v>1.4579800000000001</v>
      </c>
      <c r="Z177" s="193">
        <v>1.4320999999999999</v>
      </c>
      <c r="AA177" s="193">
        <v>1.3988499999999999</v>
      </c>
      <c r="AB177" s="193">
        <v>1.3187800000000001</v>
      </c>
      <c r="AC177" s="193">
        <v>1.2552300000000001</v>
      </c>
      <c r="AD177" s="193">
        <v>1.2049700000000001</v>
      </c>
      <c r="AE177" s="193">
        <v>1.1484300000000001</v>
      </c>
      <c r="AF177" s="193">
        <v>1.20591</v>
      </c>
      <c r="AG177" s="193">
        <v>1.3837600000000001</v>
      </c>
      <c r="AH177" s="193">
        <v>1.11355</v>
      </c>
      <c r="AI177" s="193">
        <v>1.2244900000000001</v>
      </c>
      <c r="AJ177" s="193">
        <v>1.2068700000000001</v>
      </c>
      <c r="AK177" s="193">
        <v>1.19615</v>
      </c>
      <c r="AL177" s="193">
        <v>1.1815500000000001</v>
      </c>
      <c r="AM177" s="193">
        <v>1.1000700000000001</v>
      </c>
      <c r="AN177" s="193">
        <v>1.16815</v>
      </c>
      <c r="AO177" s="193">
        <v>1.19597</v>
      </c>
      <c r="AP177" s="193">
        <v>1.17184</v>
      </c>
      <c r="AQ177" s="193">
        <v>1.1598999999999999</v>
      </c>
      <c r="AR177" s="193">
        <v>1.1818200000000001</v>
      </c>
      <c r="AS177" s="193">
        <v>1.2108000000000001</v>
      </c>
      <c r="AT177" s="193">
        <v>1.1765000000000001</v>
      </c>
      <c r="AU177" s="193">
        <v>1.2053100000000001</v>
      </c>
      <c r="AV177" s="193">
        <v>0.91154000000000002</v>
      </c>
      <c r="AW177" s="193">
        <v>0.92808000000000002</v>
      </c>
      <c r="AX177" s="193">
        <v>1.0507500000000001</v>
      </c>
      <c r="AY177" s="193">
        <v>1.05762</v>
      </c>
      <c r="AZ177" s="193">
        <v>1.0599499999999999</v>
      </c>
      <c r="BA177" s="193">
        <v>1.10931</v>
      </c>
      <c r="BB177" s="193">
        <v>1.11134</v>
      </c>
      <c r="BC177" s="193">
        <v>1.10389</v>
      </c>
      <c r="BD177" s="193">
        <v>1.08745</v>
      </c>
      <c r="BE177" s="193">
        <v>1.06745</v>
      </c>
      <c r="BF177" s="193">
        <v>1.0387200000000001</v>
      </c>
      <c r="BG177" s="193">
        <v>0.92308999999999997</v>
      </c>
      <c r="BH177" s="193">
        <v>0.91008999999999995</v>
      </c>
      <c r="BI177" s="193">
        <v>1.16411</v>
      </c>
      <c r="BJ177" s="193">
        <v>1.2074400000000001</v>
      </c>
      <c r="BK177" s="193">
        <v>1.21858</v>
      </c>
      <c r="BL177" s="193">
        <v>1.2223999999999999</v>
      </c>
      <c r="BM177" s="193">
        <v>1.20753</v>
      </c>
      <c r="BN177" s="193">
        <v>0.87119999999999997</v>
      </c>
      <c r="BO177" s="193">
        <v>1.0102800000000001</v>
      </c>
      <c r="BP177" s="193">
        <v>1.02346</v>
      </c>
      <c r="BQ177" s="193">
        <v>1.0245299999999999</v>
      </c>
      <c r="BR177" s="193">
        <v>0.97489000000000003</v>
      </c>
      <c r="BS177" s="193">
        <v>1.00617</v>
      </c>
      <c r="BT177" s="193">
        <v>1.0206500000000001</v>
      </c>
      <c r="BU177" s="193">
        <v>1.0560400000000001</v>
      </c>
      <c r="BV177" s="193">
        <v>1.0990899999999999</v>
      </c>
      <c r="BW177" s="193">
        <v>1.08524</v>
      </c>
      <c r="BX177" s="193">
        <v>1.0807100000000001</v>
      </c>
      <c r="BY177" s="193">
        <v>1.1042000000000001</v>
      </c>
      <c r="BZ177" s="193">
        <v>1.11355</v>
      </c>
      <c r="CA177" s="193">
        <v>1.09439</v>
      </c>
      <c r="CB177" s="193">
        <v>1.13592</v>
      </c>
      <c r="CC177" s="193">
        <v>1.2131799999999999</v>
      </c>
      <c r="CD177" s="193">
        <v>1.3386499999999999</v>
      </c>
      <c r="CE177" s="193">
        <v>1.3468199999999999</v>
      </c>
      <c r="CF177" s="193">
        <v>1.34402</v>
      </c>
      <c r="CG177" s="193">
        <v>1.2031000000000001</v>
      </c>
      <c r="CH177" s="193">
        <v>1.0613699999999999</v>
      </c>
      <c r="CI177" s="193">
        <v>1.11456</v>
      </c>
      <c r="CJ177" s="193">
        <v>1.08955</v>
      </c>
      <c r="CK177" s="193">
        <v>1.0258400000000001</v>
      </c>
      <c r="CL177" s="193">
        <v>1.1880599999999999</v>
      </c>
      <c r="CM177" s="193">
        <v>1.3637600000000001</v>
      </c>
      <c r="CN177" s="193">
        <v>1.28</v>
      </c>
      <c r="CO177" s="193">
        <v>1.2331300000000001</v>
      </c>
      <c r="CP177" s="193">
        <v>1.3251500000000001</v>
      </c>
      <c r="CQ177" s="193">
        <v>1.3571800000000001</v>
      </c>
      <c r="CR177" s="193">
        <v>1.10887</v>
      </c>
      <c r="CS177" s="193">
        <v>1.1378600000000001</v>
      </c>
      <c r="CT177" s="193">
        <v>1.1410199999999999</v>
      </c>
      <c r="CU177" s="193">
        <v>1.0005599999999999</v>
      </c>
      <c r="CV177" s="193">
        <v>1.05294</v>
      </c>
      <c r="CW177" s="193">
        <v>0.97918000000000005</v>
      </c>
      <c r="CX177" s="193">
        <v>1.0391300000000001</v>
      </c>
      <c r="CY177" s="193">
        <v>1.0312699999999999</v>
      </c>
      <c r="CZ177" s="193">
        <v>1.0343</v>
      </c>
      <c r="DA177" s="193">
        <v>1.0347900000000001</v>
      </c>
      <c r="DB177" s="193">
        <v>1.14764</v>
      </c>
      <c r="DC177" s="193">
        <v>1.15709</v>
      </c>
      <c r="DD177" s="193">
        <v>1.1722399999999999</v>
      </c>
      <c r="DE177" s="193">
        <v>1.2176499999999999</v>
      </c>
      <c r="DF177" s="193">
        <v>1.26823</v>
      </c>
      <c r="DG177" s="193">
        <v>1.3005899999999999</v>
      </c>
      <c r="DH177" s="193">
        <v>1.3298300000000001</v>
      </c>
      <c r="DI177" s="193">
        <v>1.3412299999999999</v>
      </c>
      <c r="DJ177" s="193">
        <v>1.4216800000000001</v>
      </c>
      <c r="DK177" s="193">
        <v>0.97411000000000003</v>
      </c>
      <c r="DL177" s="193">
        <v>0.97836000000000001</v>
      </c>
      <c r="DM177" s="193">
        <v>0.97794999999999999</v>
      </c>
      <c r="DN177" s="193">
        <v>1.0063800000000001</v>
      </c>
      <c r="DO177" s="193">
        <v>1.00976</v>
      </c>
      <c r="DP177" s="193">
        <v>1.0062800000000001</v>
      </c>
      <c r="DQ177" s="193">
        <v>1.0043299999999999</v>
      </c>
      <c r="DR177" s="193">
        <v>1.1410100000000001</v>
      </c>
      <c r="DS177" s="193">
        <v>1.1952700000000001</v>
      </c>
      <c r="DT177" s="193">
        <v>1.23295</v>
      </c>
      <c r="DU177" s="193">
        <v>1.2971200000000001</v>
      </c>
      <c r="DV177" s="193">
        <v>1.2707299999999999</v>
      </c>
      <c r="DW177" s="193">
        <v>0.97938000000000003</v>
      </c>
      <c r="DX177" s="193">
        <v>1.01241</v>
      </c>
      <c r="DY177" s="193">
        <v>0.99072000000000005</v>
      </c>
      <c r="DZ177" s="193">
        <v>1.02841</v>
      </c>
      <c r="EA177" s="193">
        <v>1.0430200000000001</v>
      </c>
      <c r="EB177" s="193">
        <v>1.05122</v>
      </c>
      <c r="EC177" s="193">
        <v>1.05996</v>
      </c>
      <c r="ED177" s="193">
        <v>0.89764999999999995</v>
      </c>
      <c r="EE177" s="193">
        <v>0.88982000000000006</v>
      </c>
      <c r="EF177" s="193">
        <v>0.89007999999999998</v>
      </c>
      <c r="EG177" s="193">
        <v>0.89220999999999995</v>
      </c>
      <c r="EH177" s="193">
        <v>1.4178900000000001</v>
      </c>
      <c r="EI177" s="193">
        <v>1.36311</v>
      </c>
      <c r="EJ177" s="193">
        <v>1.2420599999999999</v>
      </c>
      <c r="EK177" s="193">
        <v>1.54627</v>
      </c>
      <c r="EL177" s="193">
        <v>1.56172</v>
      </c>
      <c r="EM177" s="193">
        <v>1.4289000000000001</v>
      </c>
      <c r="EN177" s="193">
        <v>1.51003</v>
      </c>
      <c r="EO177" s="193">
        <v>1.3369</v>
      </c>
      <c r="EP177" s="193">
        <v>1.20617</v>
      </c>
      <c r="EQ177" s="193">
        <v>1.13748</v>
      </c>
      <c r="ER177" s="193">
        <v>1.14777</v>
      </c>
      <c r="ES177" s="193">
        <v>0.98192999999999997</v>
      </c>
      <c r="ET177" s="193">
        <v>0.95138</v>
      </c>
      <c r="EU177" s="193">
        <v>1.00708</v>
      </c>
      <c r="EV177" s="193">
        <v>1.0019</v>
      </c>
      <c r="EW177" s="193">
        <v>1.0041500000000001</v>
      </c>
      <c r="EX177" s="193">
        <v>1.00424</v>
      </c>
      <c r="EY177" s="193">
        <v>1.1155600000000001</v>
      </c>
      <c r="EZ177" s="193">
        <v>1.11771</v>
      </c>
      <c r="FA177" s="193">
        <v>1.1262399999999999</v>
      </c>
      <c r="FB177" s="193">
        <v>1.1283799999999999</v>
      </c>
      <c r="FC177" s="193">
        <v>1.11911</v>
      </c>
      <c r="FD177" s="193">
        <v>1.20861</v>
      </c>
      <c r="FE177" s="193">
        <v>1.2649900000000001</v>
      </c>
      <c r="FF177" s="193">
        <v>1.3070900000000001</v>
      </c>
      <c r="FG177" s="193">
        <v>1.3587199999999999</v>
      </c>
      <c r="FH177" s="193">
        <v>1.3992</v>
      </c>
      <c r="FI177" s="193">
        <v>1.3051699999999999</v>
      </c>
      <c r="FJ177" s="193">
        <v>1.3879900000000001</v>
      </c>
      <c r="FK177" s="193">
        <v>1.4231</v>
      </c>
      <c r="FL177" s="193">
        <v>1.15388</v>
      </c>
      <c r="FM177" s="193">
        <v>1.1605300000000001</v>
      </c>
      <c r="FN177" s="193">
        <v>1.03752</v>
      </c>
      <c r="FO177" s="193">
        <v>0.92688999999999999</v>
      </c>
      <c r="FP177" s="193">
        <v>1.03271</v>
      </c>
      <c r="FQ177" s="193">
        <v>1.05339</v>
      </c>
      <c r="FR177" s="193">
        <v>1.0503499999999999</v>
      </c>
      <c r="FS177" s="193">
        <v>1.1333200000000001</v>
      </c>
      <c r="FT177" s="193">
        <v>1.1347400000000001</v>
      </c>
      <c r="FU177" s="193">
        <v>1.09074</v>
      </c>
      <c r="FV177" s="193">
        <v>0.97767000000000004</v>
      </c>
      <c r="FW177" s="193">
        <v>0.98631999999999997</v>
      </c>
      <c r="FX177" s="193">
        <v>1.40669</v>
      </c>
      <c r="FY177" s="193">
        <v>1.0573300000000001</v>
      </c>
      <c r="FZ177" s="193">
        <v>1.1040099999999999</v>
      </c>
      <c r="GA177" s="193">
        <v>1.00085</v>
      </c>
      <c r="GB177" s="193">
        <v>1.25292</v>
      </c>
      <c r="GC177" s="193">
        <v>1.1210100000000001</v>
      </c>
      <c r="GD177" s="193">
        <v>0.94594999999999996</v>
      </c>
      <c r="GE177" s="193">
        <v>0.96167999999999998</v>
      </c>
      <c r="GF177" s="193">
        <v>1.09711</v>
      </c>
    </row>
    <row r="178" spans="1:188" s="108" customFormat="1">
      <c r="A178" s="29">
        <v>44972</v>
      </c>
      <c r="B178" s="193">
        <v>1.19235</v>
      </c>
      <c r="C178" s="193">
        <v>1.4070400000000001</v>
      </c>
      <c r="D178" s="193">
        <v>1.4125000000000001</v>
      </c>
      <c r="E178" s="193">
        <v>1.3248200000000001</v>
      </c>
      <c r="F178" s="193">
        <v>1.3648499999999999</v>
      </c>
      <c r="G178" s="193">
        <v>1.2436700000000001</v>
      </c>
      <c r="H178" s="193">
        <v>1.26898</v>
      </c>
      <c r="I178" s="193">
        <v>1.17713</v>
      </c>
      <c r="J178" s="193">
        <v>1.1992400000000001</v>
      </c>
      <c r="K178" s="193">
        <v>1.29711</v>
      </c>
      <c r="L178" s="193">
        <v>0.91983999999999999</v>
      </c>
      <c r="M178" s="193">
        <v>0.92978000000000005</v>
      </c>
      <c r="N178" s="193">
        <v>0.97236</v>
      </c>
      <c r="O178" s="193">
        <v>0.92886999999999997</v>
      </c>
      <c r="P178" s="193">
        <v>0.97213000000000005</v>
      </c>
      <c r="Q178" s="193">
        <v>1.01065</v>
      </c>
      <c r="R178" s="193">
        <v>1.01901</v>
      </c>
      <c r="S178" s="193">
        <v>1.01519</v>
      </c>
      <c r="T178" s="193">
        <v>1.0125599999999999</v>
      </c>
      <c r="U178" s="193">
        <v>1.03105</v>
      </c>
      <c r="V178" s="193">
        <v>1.02721</v>
      </c>
      <c r="W178" s="193">
        <v>1.0226299999999999</v>
      </c>
      <c r="X178" s="193">
        <v>1.00177</v>
      </c>
      <c r="Y178" s="193">
        <v>1.4679</v>
      </c>
      <c r="Z178" s="193">
        <v>1.4416100000000001</v>
      </c>
      <c r="AA178" s="193">
        <v>1.4078599999999999</v>
      </c>
      <c r="AB178" s="193">
        <v>1.3258000000000001</v>
      </c>
      <c r="AC178" s="193">
        <v>1.26006</v>
      </c>
      <c r="AD178" s="193">
        <v>1.20878</v>
      </c>
      <c r="AE178" s="193">
        <v>1.1519299999999999</v>
      </c>
      <c r="AF178" s="193">
        <v>1.2140200000000001</v>
      </c>
      <c r="AG178" s="193">
        <v>1.3859600000000001</v>
      </c>
      <c r="AH178" s="193">
        <v>1.12137</v>
      </c>
      <c r="AI178" s="193">
        <v>1.2328699999999999</v>
      </c>
      <c r="AJ178" s="193">
        <v>1.21495</v>
      </c>
      <c r="AK178" s="193">
        <v>1.2031000000000001</v>
      </c>
      <c r="AL178" s="193">
        <v>1.1882299999999999</v>
      </c>
      <c r="AM178" s="193">
        <v>1.10423</v>
      </c>
      <c r="AN178" s="193">
        <v>1.1756800000000001</v>
      </c>
      <c r="AO178" s="193">
        <v>1.2034899999999999</v>
      </c>
      <c r="AP178" s="193">
        <v>1.17733</v>
      </c>
      <c r="AQ178" s="193">
        <v>1.1651800000000001</v>
      </c>
      <c r="AR178" s="193">
        <v>1.18998</v>
      </c>
      <c r="AS178" s="193">
        <v>1.21898</v>
      </c>
      <c r="AT178" s="193">
        <v>1.1843600000000001</v>
      </c>
      <c r="AU178" s="193">
        <v>1.21316</v>
      </c>
      <c r="AV178" s="193">
        <v>0.91783999999999999</v>
      </c>
      <c r="AW178" s="193">
        <v>0.93242999999999998</v>
      </c>
      <c r="AX178" s="193">
        <v>1.0548</v>
      </c>
      <c r="AY178" s="193">
        <v>1.06182</v>
      </c>
      <c r="AZ178" s="193">
        <v>1.0642400000000001</v>
      </c>
      <c r="BA178" s="193">
        <v>1.11609</v>
      </c>
      <c r="BB178" s="193">
        <v>1.1178999999999999</v>
      </c>
      <c r="BC178" s="193">
        <v>1.1098300000000001</v>
      </c>
      <c r="BD178" s="193">
        <v>1.09256</v>
      </c>
      <c r="BE178" s="193">
        <v>1.07165</v>
      </c>
      <c r="BF178" s="193">
        <v>1.04196</v>
      </c>
      <c r="BG178" s="193">
        <v>0.92591999999999997</v>
      </c>
      <c r="BH178" s="193">
        <v>0.91420999999999997</v>
      </c>
      <c r="BI178" s="193">
        <v>1.16981</v>
      </c>
      <c r="BJ178" s="193">
        <v>1.21574</v>
      </c>
      <c r="BK178" s="193">
        <v>1.2282599999999999</v>
      </c>
      <c r="BL178" s="193">
        <v>1.2328399999999999</v>
      </c>
      <c r="BM178" s="193">
        <v>1.21861</v>
      </c>
      <c r="BN178" s="193">
        <v>0.87841999999999998</v>
      </c>
      <c r="BO178" s="193">
        <v>1.01118</v>
      </c>
      <c r="BP178" s="193">
        <v>1.02596</v>
      </c>
      <c r="BQ178" s="193">
        <v>1.0275000000000001</v>
      </c>
      <c r="BR178" s="193">
        <v>0.97828000000000004</v>
      </c>
      <c r="BS178" s="193">
        <v>1.0119400000000001</v>
      </c>
      <c r="BT178" s="193">
        <v>1.02799</v>
      </c>
      <c r="BU178" s="193">
        <v>1.0631200000000001</v>
      </c>
      <c r="BV178" s="193">
        <v>1.1078600000000001</v>
      </c>
      <c r="BW178" s="193">
        <v>1.09304</v>
      </c>
      <c r="BX178" s="193">
        <v>1.07507</v>
      </c>
      <c r="BY178" s="193">
        <v>1.0971599999999999</v>
      </c>
      <c r="BZ178" s="193">
        <v>1.10588</v>
      </c>
      <c r="CA178" s="193">
        <v>1.08691</v>
      </c>
      <c r="CB178" s="193">
        <v>1.1405099999999999</v>
      </c>
      <c r="CC178" s="193">
        <v>1.21919</v>
      </c>
      <c r="CD178" s="193">
        <v>1.34581</v>
      </c>
      <c r="CE178" s="193">
        <v>1.3544499999999999</v>
      </c>
      <c r="CF178" s="193">
        <v>1.3519699999999999</v>
      </c>
      <c r="CG178" s="193">
        <v>1.2103299999999999</v>
      </c>
      <c r="CH178" s="193">
        <v>1.06745</v>
      </c>
      <c r="CI178" s="193">
        <v>1.1216200000000001</v>
      </c>
      <c r="CJ178" s="193">
        <v>1.0962400000000001</v>
      </c>
      <c r="CK178" s="193">
        <v>1.0322100000000001</v>
      </c>
      <c r="CL178" s="193">
        <v>1.18919</v>
      </c>
      <c r="CM178" s="193">
        <v>1.36747</v>
      </c>
      <c r="CN178" s="193">
        <v>1.2824899999999999</v>
      </c>
      <c r="CO178" s="193">
        <v>1.23505</v>
      </c>
      <c r="CP178" s="193">
        <v>1.32823</v>
      </c>
      <c r="CQ178" s="193">
        <v>1.3606</v>
      </c>
      <c r="CR178" s="193">
        <v>1.1099000000000001</v>
      </c>
      <c r="CS178" s="193">
        <v>1.1396299999999999</v>
      </c>
      <c r="CT178" s="193">
        <v>1.1442099999999999</v>
      </c>
      <c r="CU178" s="193">
        <v>1.0024900000000001</v>
      </c>
      <c r="CV178" s="193">
        <v>1.0555600000000001</v>
      </c>
      <c r="CW178" s="193">
        <v>0.98189000000000004</v>
      </c>
      <c r="CX178" s="193">
        <v>1.04247</v>
      </c>
      <c r="CY178" s="193">
        <v>1.0350999999999999</v>
      </c>
      <c r="CZ178" s="193">
        <v>1.03783</v>
      </c>
      <c r="DA178" s="193">
        <v>1.0381</v>
      </c>
      <c r="DB178" s="193">
        <v>1.1535200000000001</v>
      </c>
      <c r="DC178" s="193">
        <v>1.1632499999999999</v>
      </c>
      <c r="DD178" s="193">
        <v>1.1795599999999999</v>
      </c>
      <c r="DE178" s="193">
        <v>1.2259599999999999</v>
      </c>
      <c r="DF178" s="193">
        <v>1.278</v>
      </c>
      <c r="DG178" s="193">
        <v>1.3112699999999999</v>
      </c>
      <c r="DH178" s="193">
        <v>1.3408599999999999</v>
      </c>
      <c r="DI178" s="193">
        <v>1.3520799999999999</v>
      </c>
      <c r="DJ178" s="193">
        <v>1.42587</v>
      </c>
      <c r="DK178" s="193">
        <v>0.98028000000000004</v>
      </c>
      <c r="DL178" s="193">
        <v>0.98592000000000002</v>
      </c>
      <c r="DM178" s="193">
        <v>0.98594999999999999</v>
      </c>
      <c r="DN178" s="193">
        <v>1.00871</v>
      </c>
      <c r="DO178" s="193">
        <v>1.0138</v>
      </c>
      <c r="DP178" s="193">
        <v>1.01075</v>
      </c>
      <c r="DQ178" s="193">
        <v>1.0089999999999999</v>
      </c>
      <c r="DR178" s="193">
        <v>1.1446000000000001</v>
      </c>
      <c r="DS178" s="193">
        <v>1.1990700000000001</v>
      </c>
      <c r="DT178" s="193">
        <v>1.2370399999999999</v>
      </c>
      <c r="DU178" s="193">
        <v>1.30155</v>
      </c>
      <c r="DV178" s="193">
        <v>1.2748900000000001</v>
      </c>
      <c r="DW178" s="193">
        <v>0.98284000000000005</v>
      </c>
      <c r="DX178" s="193">
        <v>1.01545</v>
      </c>
      <c r="DY178" s="193">
        <v>0.99343000000000004</v>
      </c>
      <c r="DZ178" s="193">
        <v>1.03169</v>
      </c>
      <c r="EA178" s="193">
        <v>1.0465199999999999</v>
      </c>
      <c r="EB178" s="193">
        <v>1.0548900000000001</v>
      </c>
      <c r="EC178" s="193">
        <v>1.06376</v>
      </c>
      <c r="ED178" s="193">
        <v>0.90134000000000003</v>
      </c>
      <c r="EE178" s="193">
        <v>0.89451000000000003</v>
      </c>
      <c r="EF178" s="193">
        <v>0.89583999999999997</v>
      </c>
      <c r="EG178" s="193">
        <v>0.89834999999999998</v>
      </c>
      <c r="EH178" s="193">
        <v>1.429</v>
      </c>
      <c r="EI178" s="193">
        <v>1.3721399999999999</v>
      </c>
      <c r="EJ178" s="193">
        <v>1.24732</v>
      </c>
      <c r="EK178" s="193">
        <v>1.5533999999999999</v>
      </c>
      <c r="EL178" s="193">
        <v>1.5690200000000001</v>
      </c>
      <c r="EM178" s="193">
        <v>1.4332199999999999</v>
      </c>
      <c r="EN178" s="193">
        <v>1.5158700000000001</v>
      </c>
      <c r="EO178" s="193">
        <v>1.3400099999999999</v>
      </c>
      <c r="EP178" s="193">
        <v>1.2089099999999999</v>
      </c>
      <c r="EQ178" s="193">
        <v>1.14682</v>
      </c>
      <c r="ER178" s="193">
        <v>1.1531100000000001</v>
      </c>
      <c r="ES178" s="193">
        <v>0.98418000000000005</v>
      </c>
      <c r="ET178" s="193">
        <v>0.95479999999999998</v>
      </c>
      <c r="EU178" s="193">
        <v>1.0101899999999999</v>
      </c>
      <c r="EV178" s="193">
        <v>1.00621</v>
      </c>
      <c r="EW178" s="193">
        <v>1.0095499999999999</v>
      </c>
      <c r="EX178" s="193">
        <v>1.0101</v>
      </c>
      <c r="EY178" s="193">
        <v>1.1182700000000001</v>
      </c>
      <c r="EZ178" s="193">
        <v>1.1201399999999999</v>
      </c>
      <c r="FA178" s="193">
        <v>1.1288</v>
      </c>
      <c r="FB178" s="193">
        <v>1.13069</v>
      </c>
      <c r="FC178" s="193">
        <v>1.12103</v>
      </c>
      <c r="FD178" s="193">
        <v>1.21279</v>
      </c>
      <c r="FE178" s="193">
        <v>1.2702</v>
      </c>
      <c r="FF178" s="193">
        <v>1.31338</v>
      </c>
      <c r="FG178" s="193">
        <v>1.3661399999999999</v>
      </c>
      <c r="FH178" s="193">
        <v>1.4078200000000001</v>
      </c>
      <c r="FI178" s="193">
        <v>1.31473</v>
      </c>
      <c r="FJ178" s="193">
        <v>1.39815</v>
      </c>
      <c r="FK178" s="193">
        <v>1.4310099999999999</v>
      </c>
      <c r="FL178" s="193">
        <v>1.1531400000000001</v>
      </c>
      <c r="FM178" s="193">
        <v>1.15978</v>
      </c>
      <c r="FN178" s="193">
        <v>1.0350999999999999</v>
      </c>
      <c r="FO178" s="193">
        <v>0.92471999999999999</v>
      </c>
      <c r="FP178" s="193">
        <v>1.0364</v>
      </c>
      <c r="FQ178" s="193">
        <v>1.05436</v>
      </c>
      <c r="FR178" s="193">
        <v>1.05131</v>
      </c>
      <c r="FS178" s="193">
        <v>1.1367799999999999</v>
      </c>
      <c r="FT178" s="193">
        <v>1.1404799999999999</v>
      </c>
      <c r="FU178" s="193">
        <v>1.09609</v>
      </c>
      <c r="FV178" s="193">
        <v>0.97911000000000004</v>
      </c>
      <c r="FW178" s="193">
        <v>0.98775999999999997</v>
      </c>
      <c r="FX178" s="193">
        <v>1.4075</v>
      </c>
      <c r="FY178" s="193">
        <v>1.06053</v>
      </c>
      <c r="FZ178" s="193">
        <v>1.1089800000000001</v>
      </c>
      <c r="GA178" s="193">
        <v>1.00234</v>
      </c>
      <c r="GB178" s="193">
        <v>1.25532</v>
      </c>
      <c r="GC178" s="193">
        <v>1.1231199999999999</v>
      </c>
      <c r="GD178" s="193">
        <v>0.94745999999999997</v>
      </c>
      <c r="GE178" s="193">
        <v>0.96038000000000001</v>
      </c>
      <c r="GF178" s="193">
        <v>1.0973599999999999</v>
      </c>
    </row>
    <row r="179" spans="1:188" s="108" customFormat="1">
      <c r="A179" s="29">
        <v>44973</v>
      </c>
      <c r="B179" s="193">
        <v>1.1981999999999999</v>
      </c>
      <c r="C179" s="193">
        <v>1.4164600000000001</v>
      </c>
      <c r="D179" s="193">
        <v>1.4222300000000001</v>
      </c>
      <c r="E179" s="193">
        <v>1.3327599999999999</v>
      </c>
      <c r="F179" s="193">
        <v>1.3736600000000001</v>
      </c>
      <c r="G179" s="193">
        <v>1.2500899999999999</v>
      </c>
      <c r="H179" s="193">
        <v>1.2758400000000001</v>
      </c>
      <c r="I179" s="193">
        <v>1.1832</v>
      </c>
      <c r="J179" s="193">
        <v>1.20746</v>
      </c>
      <c r="K179" s="193">
        <v>1.31491</v>
      </c>
      <c r="L179" s="193">
        <v>0.92603999999999997</v>
      </c>
      <c r="M179" s="193">
        <v>0.93594999999999995</v>
      </c>
      <c r="N179" s="193">
        <v>0.98541999999999996</v>
      </c>
      <c r="O179" s="193">
        <v>0.93508999999999998</v>
      </c>
      <c r="P179" s="193">
        <v>0.98519999999999996</v>
      </c>
      <c r="Q179" s="193">
        <v>1.0185200000000001</v>
      </c>
      <c r="R179" s="193">
        <v>1.0254399999999999</v>
      </c>
      <c r="S179" s="193">
        <v>1.0222199999999999</v>
      </c>
      <c r="T179" s="193">
        <v>1.0200899999999999</v>
      </c>
      <c r="U179" s="193">
        <v>1.0358000000000001</v>
      </c>
      <c r="V179" s="193">
        <v>1.03234</v>
      </c>
      <c r="W179" s="193">
        <v>1.02847</v>
      </c>
      <c r="X179" s="193">
        <v>0.99936000000000003</v>
      </c>
      <c r="Y179" s="193">
        <v>1.4688399999999999</v>
      </c>
      <c r="Z179" s="193">
        <v>1.44235</v>
      </c>
      <c r="AA179" s="193">
        <v>1.40821</v>
      </c>
      <c r="AB179" s="193">
        <v>1.3253900000000001</v>
      </c>
      <c r="AC179" s="193">
        <v>1.2587699999999999</v>
      </c>
      <c r="AD179" s="193">
        <v>1.20705</v>
      </c>
      <c r="AE179" s="193">
        <v>1.1500900000000001</v>
      </c>
      <c r="AF179" s="193">
        <v>1.21499</v>
      </c>
      <c r="AG179" s="193">
        <v>1.39906</v>
      </c>
      <c r="AH179" s="193">
        <v>1.12209</v>
      </c>
      <c r="AI179" s="193">
        <v>1.2330099999999999</v>
      </c>
      <c r="AJ179" s="193">
        <v>1.2150700000000001</v>
      </c>
      <c r="AK179" s="193">
        <v>1.2028300000000001</v>
      </c>
      <c r="AL179" s="193">
        <v>1.18798</v>
      </c>
      <c r="AM179" s="193">
        <v>1.10348</v>
      </c>
      <c r="AN179" s="193">
        <v>1.17567</v>
      </c>
      <c r="AO179" s="193">
        <v>1.2034899999999999</v>
      </c>
      <c r="AP179" s="193">
        <v>1.17679</v>
      </c>
      <c r="AQ179" s="193">
        <v>1.1646799999999999</v>
      </c>
      <c r="AR179" s="193">
        <v>1.1901200000000001</v>
      </c>
      <c r="AS179" s="193">
        <v>1.21912</v>
      </c>
      <c r="AT179" s="193">
        <v>1.1844300000000001</v>
      </c>
      <c r="AU179" s="193">
        <v>1.21323</v>
      </c>
      <c r="AV179" s="193">
        <v>0.91793999999999998</v>
      </c>
      <c r="AW179" s="193">
        <v>0.93201000000000001</v>
      </c>
      <c r="AX179" s="193">
        <v>1.0573999999999999</v>
      </c>
      <c r="AY179" s="193">
        <v>1.06653</v>
      </c>
      <c r="AZ179" s="193">
        <v>1.0715600000000001</v>
      </c>
      <c r="BA179" s="193">
        <v>1.1204000000000001</v>
      </c>
      <c r="BB179" s="193">
        <v>1.12198</v>
      </c>
      <c r="BC179" s="193">
        <v>1.1136900000000001</v>
      </c>
      <c r="BD179" s="193">
        <v>1.0960700000000001</v>
      </c>
      <c r="BE179" s="193">
        <v>1.07477</v>
      </c>
      <c r="BF179" s="193">
        <v>1.0446899999999999</v>
      </c>
      <c r="BG179" s="193">
        <v>0.92325999999999997</v>
      </c>
      <c r="BH179" s="193">
        <v>0.91098999999999997</v>
      </c>
      <c r="BI179" s="193">
        <v>1.1693499999999999</v>
      </c>
      <c r="BJ179" s="193">
        <v>1.2154700000000001</v>
      </c>
      <c r="BK179" s="193">
        <v>1.2284200000000001</v>
      </c>
      <c r="BL179" s="193">
        <v>1.23329</v>
      </c>
      <c r="BM179" s="193">
        <v>1.21929</v>
      </c>
      <c r="BN179" s="193">
        <v>0.87895000000000001</v>
      </c>
      <c r="BO179" s="193">
        <v>1.01919</v>
      </c>
      <c r="BP179" s="193">
        <v>1.0348599999999999</v>
      </c>
      <c r="BQ179" s="193">
        <v>1.03674</v>
      </c>
      <c r="BR179" s="193">
        <v>0.97921000000000002</v>
      </c>
      <c r="BS179" s="193">
        <v>1.01355</v>
      </c>
      <c r="BT179" s="193">
        <v>1.02982</v>
      </c>
      <c r="BU179" s="193">
        <v>1.0650999999999999</v>
      </c>
      <c r="BV179" s="193">
        <v>1.11006</v>
      </c>
      <c r="BW179" s="193">
        <v>1.0952500000000001</v>
      </c>
      <c r="BX179" s="193">
        <v>1.07941</v>
      </c>
      <c r="BY179" s="193">
        <v>1.10361</v>
      </c>
      <c r="BZ179" s="193">
        <v>1.11337</v>
      </c>
      <c r="CA179" s="193">
        <v>1.09389</v>
      </c>
      <c r="CB179" s="193">
        <v>1.13985</v>
      </c>
      <c r="CC179" s="193">
        <v>1.21919</v>
      </c>
      <c r="CD179" s="193">
        <v>1.3464700000000001</v>
      </c>
      <c r="CE179" s="193">
        <v>1.35562</v>
      </c>
      <c r="CF179" s="193">
        <v>1.35351</v>
      </c>
      <c r="CG179" s="193">
        <v>1.2119500000000001</v>
      </c>
      <c r="CH179" s="193">
        <v>1.06873</v>
      </c>
      <c r="CI179" s="193">
        <v>1.1234200000000001</v>
      </c>
      <c r="CJ179" s="193">
        <v>1.0978300000000001</v>
      </c>
      <c r="CK179" s="193">
        <v>1.0336399999999999</v>
      </c>
      <c r="CL179" s="193">
        <v>1.19051</v>
      </c>
      <c r="CM179" s="193">
        <v>1.3735200000000001</v>
      </c>
      <c r="CN179" s="193">
        <v>1.2859100000000001</v>
      </c>
      <c r="CO179" s="193">
        <v>1.2374700000000001</v>
      </c>
      <c r="CP179" s="193">
        <v>1.3327800000000001</v>
      </c>
      <c r="CQ179" s="193">
        <v>1.3660300000000001</v>
      </c>
      <c r="CR179" s="193">
        <v>1.1111200000000001</v>
      </c>
      <c r="CS179" s="193">
        <v>1.14184</v>
      </c>
      <c r="CT179" s="193">
        <v>1.1492899999999999</v>
      </c>
      <c r="CU179" s="193">
        <v>1.0051399999999999</v>
      </c>
      <c r="CV179" s="193">
        <v>1.05975</v>
      </c>
      <c r="CW179" s="193">
        <v>0.98621999999999999</v>
      </c>
      <c r="CX179" s="193">
        <v>1.0501100000000001</v>
      </c>
      <c r="CY179" s="193">
        <v>1.0404899999999999</v>
      </c>
      <c r="CZ179" s="193">
        <v>1.03955</v>
      </c>
      <c r="DA179" s="193">
        <v>1.03851</v>
      </c>
      <c r="DB179" s="193">
        <v>1.15344</v>
      </c>
      <c r="DC179" s="193">
        <v>1.16327</v>
      </c>
      <c r="DD179" s="193">
        <v>1.1798200000000001</v>
      </c>
      <c r="DE179" s="193">
        <v>1.22637</v>
      </c>
      <c r="DF179" s="193">
        <v>1.2786500000000001</v>
      </c>
      <c r="DG179" s="193">
        <v>1.3120499999999999</v>
      </c>
      <c r="DH179" s="193">
        <v>1.3416699999999999</v>
      </c>
      <c r="DI179" s="193">
        <v>1.3531500000000001</v>
      </c>
      <c r="DJ179" s="193">
        <v>1.4385699999999999</v>
      </c>
      <c r="DK179" s="193">
        <v>0.98028999999999999</v>
      </c>
      <c r="DL179" s="193">
        <v>0.98609999999999998</v>
      </c>
      <c r="DM179" s="193">
        <v>0.98617999999999995</v>
      </c>
      <c r="DN179" s="193">
        <v>1.00824</v>
      </c>
      <c r="DO179" s="193">
        <v>1.0162100000000001</v>
      </c>
      <c r="DP179" s="193">
        <v>1.01437</v>
      </c>
      <c r="DQ179" s="193">
        <v>1.01319</v>
      </c>
      <c r="DR179" s="193">
        <v>1.14761</v>
      </c>
      <c r="DS179" s="193">
        <v>1.20295</v>
      </c>
      <c r="DT179" s="193">
        <v>1.2416799999999999</v>
      </c>
      <c r="DU179" s="193">
        <v>1.3072699999999999</v>
      </c>
      <c r="DV179" s="193">
        <v>1.27976</v>
      </c>
      <c r="DW179" s="193">
        <v>0.98723000000000005</v>
      </c>
      <c r="DX179" s="193">
        <v>1.0187200000000001</v>
      </c>
      <c r="DY179" s="193">
        <v>0.99536999999999998</v>
      </c>
      <c r="DZ179" s="193">
        <v>1.03609</v>
      </c>
      <c r="EA179" s="193">
        <v>1.05193</v>
      </c>
      <c r="EB179" s="193">
        <v>1.0610299999999999</v>
      </c>
      <c r="EC179" s="193">
        <v>1.0705100000000001</v>
      </c>
      <c r="ED179" s="193">
        <v>0.90042999999999995</v>
      </c>
      <c r="EE179" s="193">
        <v>0.89383000000000001</v>
      </c>
      <c r="EF179" s="193">
        <v>0.89536000000000004</v>
      </c>
      <c r="EG179" s="193">
        <v>0.89800999999999997</v>
      </c>
      <c r="EH179" s="193">
        <v>1.4291799999999999</v>
      </c>
      <c r="EI179" s="193">
        <v>1.3715599999999999</v>
      </c>
      <c r="EJ179" s="193">
        <v>1.2460199999999999</v>
      </c>
      <c r="EK179" s="193">
        <v>1.5585599999999999</v>
      </c>
      <c r="EL179" s="193">
        <v>1.5744400000000001</v>
      </c>
      <c r="EM179" s="193">
        <v>1.43598</v>
      </c>
      <c r="EN179" s="193">
        <v>1.52047</v>
      </c>
      <c r="EO179" s="193">
        <v>1.3416699999999999</v>
      </c>
      <c r="EP179" s="193">
        <v>1.21028</v>
      </c>
      <c r="EQ179" s="193">
        <v>1.1472599999999999</v>
      </c>
      <c r="ER179" s="193">
        <v>1.1578900000000001</v>
      </c>
      <c r="ES179" s="193">
        <v>0.98534999999999995</v>
      </c>
      <c r="ET179" s="193">
        <v>0.95714999999999995</v>
      </c>
      <c r="EU179" s="193">
        <v>1.01213</v>
      </c>
      <c r="EV179" s="193">
        <v>1.0059</v>
      </c>
      <c r="EW179" s="193">
        <v>1.0097</v>
      </c>
      <c r="EX179" s="193">
        <v>1.01064</v>
      </c>
      <c r="EY179" s="193">
        <v>1.1235599999999999</v>
      </c>
      <c r="EZ179" s="193">
        <v>1.12466</v>
      </c>
      <c r="FA179" s="193">
        <v>1.13388</v>
      </c>
      <c r="FB179" s="193">
        <v>1.1345499999999999</v>
      </c>
      <c r="FC179" s="193">
        <v>1.1254200000000001</v>
      </c>
      <c r="FD179" s="193">
        <v>1.2103200000000001</v>
      </c>
      <c r="FE179" s="193">
        <v>1.2675000000000001</v>
      </c>
      <c r="FF179" s="193">
        <v>1.3104499999999999</v>
      </c>
      <c r="FG179" s="193">
        <v>1.3629899999999999</v>
      </c>
      <c r="FH179" s="193">
        <v>1.40445</v>
      </c>
      <c r="FI179" s="193">
        <v>1.31456</v>
      </c>
      <c r="FJ179" s="193">
        <v>1.3979699999999999</v>
      </c>
      <c r="FK179" s="193">
        <v>1.42997</v>
      </c>
      <c r="FL179" s="193">
        <v>1.1583699999999999</v>
      </c>
      <c r="FM179" s="193">
        <v>1.1650499999999999</v>
      </c>
      <c r="FN179" s="193">
        <v>1.03799</v>
      </c>
      <c r="FO179" s="193">
        <v>0.92730999999999997</v>
      </c>
      <c r="FP179" s="193">
        <v>1.0397700000000001</v>
      </c>
      <c r="FQ179" s="193">
        <v>1.05226</v>
      </c>
      <c r="FR179" s="193">
        <v>1.0492600000000001</v>
      </c>
      <c r="FS179" s="193">
        <v>1.1353800000000001</v>
      </c>
      <c r="FT179" s="193">
        <v>1.1403300000000001</v>
      </c>
      <c r="FU179" s="193">
        <v>1.09596</v>
      </c>
      <c r="FV179" s="193">
        <v>0.9788</v>
      </c>
      <c r="FW179" s="193">
        <v>0.98658999999999997</v>
      </c>
      <c r="FX179" s="193">
        <v>1.4094100000000001</v>
      </c>
      <c r="FY179" s="193">
        <v>1.05907</v>
      </c>
      <c r="FZ179" s="193">
        <v>1.10808</v>
      </c>
      <c r="GA179" s="193">
        <v>1.00095</v>
      </c>
      <c r="GB179" s="193">
        <v>1.2554099999999999</v>
      </c>
      <c r="GC179" s="193">
        <v>1.1231899999999999</v>
      </c>
      <c r="GD179" s="193">
        <v>0.94801999999999997</v>
      </c>
      <c r="GE179" s="193">
        <v>0.96697999999999995</v>
      </c>
      <c r="GF179" s="193">
        <v>1.1001700000000001</v>
      </c>
    </row>
    <row r="180" spans="1:188" s="108" customFormat="1">
      <c r="A180" s="29">
        <v>44974</v>
      </c>
      <c r="B180" s="193">
        <v>1.19217</v>
      </c>
      <c r="C180" s="193">
        <v>1.40622</v>
      </c>
      <c r="D180" s="193">
        <v>1.41164</v>
      </c>
      <c r="E180" s="193">
        <v>1.32429</v>
      </c>
      <c r="F180" s="193">
        <v>1.3641700000000001</v>
      </c>
      <c r="G180" s="193">
        <v>1.2435499999999999</v>
      </c>
      <c r="H180" s="193">
        <v>1.2686299999999999</v>
      </c>
      <c r="I180" s="193">
        <v>1.1770099999999999</v>
      </c>
      <c r="J180" s="193">
        <v>1.1986600000000001</v>
      </c>
      <c r="K180" s="193">
        <v>1.3072999999999999</v>
      </c>
      <c r="L180" s="193">
        <v>0.91930999999999996</v>
      </c>
      <c r="M180" s="193">
        <v>0.92915999999999999</v>
      </c>
      <c r="N180" s="193">
        <v>0.97975999999999996</v>
      </c>
      <c r="O180" s="193">
        <v>0.92830999999999997</v>
      </c>
      <c r="P180" s="193">
        <v>0.97950999999999999</v>
      </c>
      <c r="Q180" s="193">
        <v>1.0226900000000001</v>
      </c>
      <c r="R180" s="193">
        <v>1.0293300000000001</v>
      </c>
      <c r="S180" s="193">
        <v>1.0262500000000001</v>
      </c>
      <c r="T180" s="193">
        <v>1.02424</v>
      </c>
      <c r="U180" s="193">
        <v>1.03864</v>
      </c>
      <c r="V180" s="193">
        <v>1.0358099999999999</v>
      </c>
      <c r="W180" s="193">
        <v>1.03216</v>
      </c>
      <c r="X180" s="193">
        <v>0.99934999999999996</v>
      </c>
      <c r="Y180" s="193">
        <v>1.46956</v>
      </c>
      <c r="Z180" s="193">
        <v>1.44282</v>
      </c>
      <c r="AA180" s="193">
        <v>1.40831</v>
      </c>
      <c r="AB180" s="193">
        <v>1.3247599999999999</v>
      </c>
      <c r="AC180" s="193">
        <v>1.25736</v>
      </c>
      <c r="AD180" s="193">
        <v>1.2052799999999999</v>
      </c>
      <c r="AE180" s="193">
        <v>1.1482399999999999</v>
      </c>
      <c r="AF180" s="193">
        <v>1.21577</v>
      </c>
      <c r="AG180" s="193">
        <v>1.4026000000000001</v>
      </c>
      <c r="AH180" s="193">
        <v>1.1228100000000001</v>
      </c>
      <c r="AI180" s="193">
        <v>1.23254</v>
      </c>
      <c r="AJ180" s="193">
        <v>1.2146300000000001</v>
      </c>
      <c r="AK180" s="193">
        <v>1.20225</v>
      </c>
      <c r="AL180" s="193">
        <v>1.18743</v>
      </c>
      <c r="AM180" s="193">
        <v>1.1028800000000001</v>
      </c>
      <c r="AN180" s="193">
        <v>1.17509</v>
      </c>
      <c r="AO180" s="193">
        <v>1.2029000000000001</v>
      </c>
      <c r="AP180" s="193">
        <v>1.17621</v>
      </c>
      <c r="AQ180" s="193">
        <v>1.16412</v>
      </c>
      <c r="AR180" s="193">
        <v>1.1896800000000001</v>
      </c>
      <c r="AS180" s="193">
        <v>1.21868</v>
      </c>
      <c r="AT180" s="193">
        <v>1.1839599999999999</v>
      </c>
      <c r="AU180" s="193">
        <v>1.2127600000000001</v>
      </c>
      <c r="AV180" s="193">
        <v>0.91759000000000002</v>
      </c>
      <c r="AW180" s="193">
        <v>0.93154999999999999</v>
      </c>
      <c r="AX180" s="193">
        <v>1.0581400000000001</v>
      </c>
      <c r="AY180" s="193">
        <v>1.0674999999999999</v>
      </c>
      <c r="AZ180" s="193">
        <v>1.07291</v>
      </c>
      <c r="BA180" s="193">
        <v>1.12113</v>
      </c>
      <c r="BB180" s="193">
        <v>1.12262</v>
      </c>
      <c r="BC180" s="193">
        <v>1.1141700000000001</v>
      </c>
      <c r="BD180" s="193">
        <v>1.0963400000000001</v>
      </c>
      <c r="BE180" s="193">
        <v>1.07474</v>
      </c>
      <c r="BF180" s="193">
        <v>1.04443</v>
      </c>
      <c r="BG180" s="193">
        <v>0.92451000000000005</v>
      </c>
      <c r="BH180" s="193">
        <v>0.91359000000000001</v>
      </c>
      <c r="BI180" s="193">
        <v>1.1689799999999999</v>
      </c>
      <c r="BJ180" s="193">
        <v>1.21556</v>
      </c>
      <c r="BK180" s="193">
        <v>1.22878</v>
      </c>
      <c r="BL180" s="193">
        <v>1.23376</v>
      </c>
      <c r="BM180" s="193">
        <v>1.21987</v>
      </c>
      <c r="BN180" s="193">
        <v>0.87927999999999995</v>
      </c>
      <c r="BO180" s="193">
        <v>1.0209999999999999</v>
      </c>
      <c r="BP180" s="193">
        <v>1.03711</v>
      </c>
      <c r="BQ180" s="193">
        <v>1.0390200000000001</v>
      </c>
      <c r="BR180" s="193">
        <v>0.97970000000000002</v>
      </c>
      <c r="BS180" s="193">
        <v>1.0146200000000001</v>
      </c>
      <c r="BT180" s="193">
        <v>1.03104</v>
      </c>
      <c r="BU180" s="193">
        <v>1.06646</v>
      </c>
      <c r="BV180" s="193">
        <v>1.1115900000000001</v>
      </c>
      <c r="BW180" s="193">
        <v>1.09677</v>
      </c>
      <c r="BX180" s="193">
        <v>1.0791500000000001</v>
      </c>
      <c r="BY180" s="193">
        <v>1.1039000000000001</v>
      </c>
      <c r="BZ180" s="193">
        <v>1.1136999999999999</v>
      </c>
      <c r="CA180" s="193">
        <v>1.0943099999999999</v>
      </c>
      <c r="CB180" s="193">
        <v>1.13923</v>
      </c>
      <c r="CC180" s="193">
        <v>1.21915</v>
      </c>
      <c r="CD180" s="193">
        <v>1.34718</v>
      </c>
      <c r="CE180" s="193">
        <v>1.35686</v>
      </c>
      <c r="CF180" s="193">
        <v>1.3551899999999999</v>
      </c>
      <c r="CG180" s="193">
        <v>1.21367</v>
      </c>
      <c r="CH180" s="193">
        <v>1.0697700000000001</v>
      </c>
      <c r="CI180" s="193">
        <v>1.1251</v>
      </c>
      <c r="CJ180" s="193">
        <v>1.0992200000000001</v>
      </c>
      <c r="CK180" s="193">
        <v>1.03487</v>
      </c>
      <c r="CL180" s="193">
        <v>1.1902999999999999</v>
      </c>
      <c r="CM180" s="193">
        <v>1.3765499999999999</v>
      </c>
      <c r="CN180" s="193">
        <v>1.28729</v>
      </c>
      <c r="CO180" s="193">
        <v>1.2378899999999999</v>
      </c>
      <c r="CP180" s="193">
        <v>1.3348</v>
      </c>
      <c r="CQ180" s="193">
        <v>1.3686</v>
      </c>
      <c r="CR180" s="193">
        <v>1.1109</v>
      </c>
      <c r="CS180" s="193">
        <v>1.14222</v>
      </c>
      <c r="CT180" s="193">
        <v>1.1519999999999999</v>
      </c>
      <c r="CU180" s="193">
        <v>1.0062</v>
      </c>
      <c r="CV180" s="193">
        <v>1.0617099999999999</v>
      </c>
      <c r="CW180" s="193">
        <v>0.98850000000000005</v>
      </c>
      <c r="CX180" s="193">
        <v>1.05233</v>
      </c>
      <c r="CY180" s="193">
        <v>1.04267</v>
      </c>
      <c r="CZ180" s="193">
        <v>1.04057</v>
      </c>
      <c r="DA180" s="193">
        <v>1.03912</v>
      </c>
      <c r="DB180" s="193">
        <v>1.1536500000000001</v>
      </c>
      <c r="DC180" s="193">
        <v>1.16377</v>
      </c>
      <c r="DD180" s="193">
        <v>1.1808099999999999</v>
      </c>
      <c r="DE180" s="193">
        <v>1.22763</v>
      </c>
      <c r="DF180" s="193">
        <v>1.2803500000000001</v>
      </c>
      <c r="DG180" s="193">
        <v>1.3140400000000001</v>
      </c>
      <c r="DH180" s="193">
        <v>1.3437399999999999</v>
      </c>
      <c r="DI180" s="193">
        <v>1.3552</v>
      </c>
      <c r="DJ180" s="193">
        <v>1.4433199999999999</v>
      </c>
      <c r="DK180" s="193">
        <v>0.98111999999999999</v>
      </c>
      <c r="DL180" s="193">
        <v>0.98741000000000001</v>
      </c>
      <c r="DM180" s="193">
        <v>0.98765999999999998</v>
      </c>
      <c r="DN180" s="193">
        <v>1.00766</v>
      </c>
      <c r="DO180" s="193">
        <v>1.0202199999999999</v>
      </c>
      <c r="DP180" s="193">
        <v>1.01932</v>
      </c>
      <c r="DQ180" s="193">
        <v>1.0185999999999999</v>
      </c>
      <c r="DR180" s="193">
        <v>1.14768</v>
      </c>
      <c r="DS180" s="193">
        <v>1.20366</v>
      </c>
      <c r="DT180" s="193">
        <v>1.2428900000000001</v>
      </c>
      <c r="DU180" s="193">
        <v>1.3090200000000001</v>
      </c>
      <c r="DV180" s="193">
        <v>1.28115</v>
      </c>
      <c r="DW180" s="193">
        <v>0.98863999999999996</v>
      </c>
      <c r="DX180" s="193">
        <v>1.0180800000000001</v>
      </c>
      <c r="DY180" s="193">
        <v>0.99439999999999995</v>
      </c>
      <c r="DZ180" s="193">
        <v>1.0357099999999999</v>
      </c>
      <c r="EA180" s="193">
        <v>1.0518099999999999</v>
      </c>
      <c r="EB180" s="193">
        <v>1.0610900000000001</v>
      </c>
      <c r="EC180" s="193">
        <v>1.0707199999999999</v>
      </c>
      <c r="ED180" s="193">
        <v>0.90029999999999999</v>
      </c>
      <c r="EE180" s="193">
        <v>0.89395999999999998</v>
      </c>
      <c r="EF180" s="193">
        <v>0.89573999999999998</v>
      </c>
      <c r="EG180" s="193">
        <v>0.89853000000000005</v>
      </c>
      <c r="EH180" s="193">
        <v>1.43231</v>
      </c>
      <c r="EI180" s="193">
        <v>1.3732200000000001</v>
      </c>
      <c r="EJ180" s="193">
        <v>1.24563</v>
      </c>
      <c r="EK180" s="193">
        <v>1.55985</v>
      </c>
      <c r="EL180" s="193">
        <v>1.5757399999999999</v>
      </c>
      <c r="EM180" s="193">
        <v>1.4366399999999999</v>
      </c>
      <c r="EN180" s="193">
        <v>1.5216000000000001</v>
      </c>
      <c r="EO180" s="193">
        <v>1.34189</v>
      </c>
      <c r="EP180" s="193">
        <v>1.21027</v>
      </c>
      <c r="EQ180" s="193">
        <v>1.15021</v>
      </c>
      <c r="ER180" s="193">
        <v>1.1587499999999999</v>
      </c>
      <c r="ES180" s="193">
        <v>0.9879</v>
      </c>
      <c r="ET180" s="193">
        <v>0.96126999999999996</v>
      </c>
      <c r="EU180" s="193">
        <v>1.01362</v>
      </c>
      <c r="EV180" s="193">
        <v>1.0058199999999999</v>
      </c>
      <c r="EW180" s="193">
        <v>1.0100100000000001</v>
      </c>
      <c r="EX180" s="193">
        <v>1.0110600000000001</v>
      </c>
      <c r="EY180" s="193">
        <v>1.1274</v>
      </c>
      <c r="EZ180" s="193">
        <v>1.1277200000000001</v>
      </c>
      <c r="FA180" s="193">
        <v>1.1372899999999999</v>
      </c>
      <c r="FB180" s="193">
        <v>1.1374599999999999</v>
      </c>
      <c r="FC180" s="193">
        <v>1.12768</v>
      </c>
      <c r="FD180" s="193">
        <v>1.20957</v>
      </c>
      <c r="FE180" s="193">
        <v>1.2668900000000001</v>
      </c>
      <c r="FF180" s="193">
        <v>1.31003</v>
      </c>
      <c r="FG180" s="193">
        <v>1.3627100000000001</v>
      </c>
      <c r="FH180" s="193">
        <v>1.40438</v>
      </c>
      <c r="FI180" s="193">
        <v>1.3168500000000001</v>
      </c>
      <c r="FJ180" s="193">
        <v>1.4004000000000001</v>
      </c>
      <c r="FK180" s="193">
        <v>1.4306700000000001</v>
      </c>
      <c r="FL180" s="193">
        <v>1.15307</v>
      </c>
      <c r="FM180" s="193">
        <v>1.15971</v>
      </c>
      <c r="FN180" s="193">
        <v>1.03539</v>
      </c>
      <c r="FO180" s="193">
        <v>0.92498000000000002</v>
      </c>
      <c r="FP180" s="193">
        <v>1.04257</v>
      </c>
      <c r="FQ180" s="193">
        <v>1.04996</v>
      </c>
      <c r="FR180" s="193">
        <v>1.0470200000000001</v>
      </c>
      <c r="FS180" s="193">
        <v>1.13323</v>
      </c>
      <c r="FT180" s="193">
        <v>1.13883</v>
      </c>
      <c r="FU180" s="193">
        <v>1.0945499999999999</v>
      </c>
      <c r="FV180" s="193">
        <v>0.97792999999999997</v>
      </c>
      <c r="FW180" s="193">
        <v>0.98629</v>
      </c>
      <c r="FX180" s="193">
        <v>1.4098900000000001</v>
      </c>
      <c r="FY180" s="193">
        <v>1.0582800000000001</v>
      </c>
      <c r="FZ180" s="193">
        <v>1.10721</v>
      </c>
      <c r="GA180" s="193">
        <v>0.99948000000000004</v>
      </c>
      <c r="GB180" s="193">
        <v>1.25522</v>
      </c>
      <c r="GC180" s="193">
        <v>1.1229899999999999</v>
      </c>
      <c r="GD180" s="193">
        <v>0.94782</v>
      </c>
      <c r="GE180" s="193">
        <v>0.96826999999999996</v>
      </c>
      <c r="GF180" s="193">
        <v>1.10084</v>
      </c>
    </row>
    <row r="181" spans="1:188" s="108" customFormat="1">
      <c r="A181" s="29">
        <v>44977</v>
      </c>
      <c r="B181" s="193">
        <v>1.1924300000000001</v>
      </c>
      <c r="C181" s="193">
        <v>1.40665</v>
      </c>
      <c r="D181" s="193">
        <v>1.4120999999999999</v>
      </c>
      <c r="E181" s="193">
        <v>1.32481</v>
      </c>
      <c r="F181" s="193">
        <v>1.36467</v>
      </c>
      <c r="G181" s="193">
        <v>1.24379</v>
      </c>
      <c r="H181" s="193">
        <v>1.2690399999999999</v>
      </c>
      <c r="I181" s="193">
        <v>1.17723</v>
      </c>
      <c r="J181" s="193">
        <v>1.19882</v>
      </c>
      <c r="K181" s="193">
        <v>1.31785</v>
      </c>
      <c r="L181" s="193">
        <v>0.91952</v>
      </c>
      <c r="M181" s="193">
        <v>0.92915999999999999</v>
      </c>
      <c r="N181" s="193">
        <v>0.98751</v>
      </c>
      <c r="O181" s="193">
        <v>0.92839000000000005</v>
      </c>
      <c r="P181" s="193">
        <v>0.98714000000000002</v>
      </c>
      <c r="Q181" s="193">
        <v>1.01888</v>
      </c>
      <c r="R181" s="193">
        <v>1.02475</v>
      </c>
      <c r="S181" s="193">
        <v>1.02197</v>
      </c>
      <c r="T181" s="193">
        <v>1.0202100000000001</v>
      </c>
      <c r="U181" s="193">
        <v>1.0339799999999999</v>
      </c>
      <c r="V181" s="193">
        <v>1.0309999999999999</v>
      </c>
      <c r="W181" s="193">
        <v>1.02746</v>
      </c>
      <c r="X181" s="193">
        <v>0.99473</v>
      </c>
      <c r="Y181" s="193">
        <v>1.4603900000000001</v>
      </c>
      <c r="Z181" s="193">
        <v>1.43411</v>
      </c>
      <c r="AA181" s="193">
        <v>1.40005</v>
      </c>
      <c r="AB181" s="193">
        <v>1.3181099999999999</v>
      </c>
      <c r="AC181" s="193">
        <v>1.25231</v>
      </c>
      <c r="AD181" s="193">
        <v>1.20112</v>
      </c>
      <c r="AE181" s="193">
        <v>1.1444700000000001</v>
      </c>
      <c r="AF181" s="193">
        <v>1.20834</v>
      </c>
      <c r="AG181" s="193">
        <v>1.40733</v>
      </c>
      <c r="AH181" s="193">
        <v>1.1154900000000001</v>
      </c>
      <c r="AI181" s="193">
        <v>1.22475</v>
      </c>
      <c r="AJ181" s="193">
        <v>1.2071499999999999</v>
      </c>
      <c r="AK181" s="193">
        <v>1.19557</v>
      </c>
      <c r="AL181" s="193">
        <v>1.181</v>
      </c>
      <c r="AM181" s="193">
        <v>1.0983499999999999</v>
      </c>
      <c r="AN181" s="193">
        <v>1.16815</v>
      </c>
      <c r="AO181" s="193">
        <v>1.19598</v>
      </c>
      <c r="AP181" s="193">
        <v>1.1706099999999999</v>
      </c>
      <c r="AQ181" s="193">
        <v>1.1587400000000001</v>
      </c>
      <c r="AR181" s="193">
        <v>1.1821299999999999</v>
      </c>
      <c r="AS181" s="193">
        <v>1.21112</v>
      </c>
      <c r="AT181" s="193">
        <v>1.1766099999999999</v>
      </c>
      <c r="AU181" s="193">
        <v>1.20543</v>
      </c>
      <c r="AV181" s="193">
        <v>0.91173999999999999</v>
      </c>
      <c r="AW181" s="193">
        <v>0.92710999999999999</v>
      </c>
      <c r="AX181" s="193">
        <v>1.05264</v>
      </c>
      <c r="AY181" s="193">
        <v>1.06402</v>
      </c>
      <c r="AZ181" s="193">
        <v>1.0713600000000001</v>
      </c>
      <c r="BA181" s="193">
        <v>1.11816</v>
      </c>
      <c r="BB181" s="193">
        <v>1.11988</v>
      </c>
      <c r="BC181" s="193">
        <v>1.1117600000000001</v>
      </c>
      <c r="BD181" s="193">
        <v>1.0944100000000001</v>
      </c>
      <c r="BE181" s="193">
        <v>1.0733900000000001</v>
      </c>
      <c r="BF181" s="193">
        <v>1.0435700000000001</v>
      </c>
      <c r="BG181" s="193">
        <v>0.91974</v>
      </c>
      <c r="BH181" s="193">
        <v>0.90802000000000005</v>
      </c>
      <c r="BI181" s="193">
        <v>1.16381</v>
      </c>
      <c r="BJ181" s="193">
        <v>1.20835</v>
      </c>
      <c r="BK181" s="193">
        <v>1.22024</v>
      </c>
      <c r="BL181" s="193">
        <v>1.22454</v>
      </c>
      <c r="BM181" s="193">
        <v>1.2097800000000001</v>
      </c>
      <c r="BN181" s="193">
        <v>0.87280999999999997</v>
      </c>
      <c r="BO181" s="193">
        <v>1.02512</v>
      </c>
      <c r="BP181" s="193">
        <v>1.03979</v>
      </c>
      <c r="BQ181" s="193">
        <v>1.0413300000000001</v>
      </c>
      <c r="BR181" s="193">
        <v>0.97748000000000002</v>
      </c>
      <c r="BS181" s="193">
        <v>1.01013</v>
      </c>
      <c r="BT181" s="193">
        <v>1.02559</v>
      </c>
      <c r="BU181" s="193">
        <v>1.06073</v>
      </c>
      <c r="BV181" s="193">
        <v>1.1049899999999999</v>
      </c>
      <c r="BW181" s="193">
        <v>1.0904100000000001</v>
      </c>
      <c r="BX181" s="193">
        <v>1.0809599999999999</v>
      </c>
      <c r="BY181" s="193">
        <v>1.10656</v>
      </c>
      <c r="BZ181" s="193">
        <v>1.11727</v>
      </c>
      <c r="CA181" s="193">
        <v>1.0974999999999999</v>
      </c>
      <c r="CB181" s="193">
        <v>1.1348499999999999</v>
      </c>
      <c r="CC181" s="193">
        <v>1.2141</v>
      </c>
      <c r="CD181" s="193">
        <v>1.3414900000000001</v>
      </c>
      <c r="CE181" s="193">
        <v>1.35124</v>
      </c>
      <c r="CF181" s="193">
        <v>1.34948</v>
      </c>
      <c r="CG181" s="193">
        <v>1.20862</v>
      </c>
      <c r="CH181" s="193">
        <v>1.06352</v>
      </c>
      <c r="CI181" s="193">
        <v>1.11833</v>
      </c>
      <c r="CJ181" s="193">
        <v>1.0926499999999999</v>
      </c>
      <c r="CK181" s="193">
        <v>1.03034</v>
      </c>
      <c r="CL181" s="193">
        <v>1.1884600000000001</v>
      </c>
      <c r="CM181" s="193">
        <v>1.3784000000000001</v>
      </c>
      <c r="CN181" s="193">
        <v>1.28644</v>
      </c>
      <c r="CO181" s="193">
        <v>1.2364299999999999</v>
      </c>
      <c r="CP181" s="193">
        <v>1.3350599999999999</v>
      </c>
      <c r="CQ181" s="193">
        <v>1.36971</v>
      </c>
      <c r="CR181" s="193">
        <v>1.10911</v>
      </c>
      <c r="CS181" s="193">
        <v>1.1407799999999999</v>
      </c>
      <c r="CT181" s="193">
        <v>1.1536500000000001</v>
      </c>
      <c r="CU181" s="193">
        <v>1.0054700000000001</v>
      </c>
      <c r="CV181" s="193">
        <v>1.06246</v>
      </c>
      <c r="CW181" s="193">
        <v>0.98982000000000003</v>
      </c>
      <c r="CX181" s="193">
        <v>1.05311</v>
      </c>
      <c r="CY181" s="193">
        <v>1.0403199999999999</v>
      </c>
      <c r="CZ181" s="193">
        <v>1.03488</v>
      </c>
      <c r="DA181" s="193">
        <v>1.03234</v>
      </c>
      <c r="DB181" s="193">
        <v>1.14798</v>
      </c>
      <c r="DC181" s="193">
        <v>1.15787</v>
      </c>
      <c r="DD181" s="193">
        <v>1.17391</v>
      </c>
      <c r="DE181" s="193">
        <v>1.2198500000000001</v>
      </c>
      <c r="DF181" s="193">
        <v>1.2713099999999999</v>
      </c>
      <c r="DG181" s="193">
        <v>1.30426</v>
      </c>
      <c r="DH181" s="193">
        <v>1.33358</v>
      </c>
      <c r="DI181" s="193">
        <v>1.34538</v>
      </c>
      <c r="DJ181" s="193">
        <v>1.44628</v>
      </c>
      <c r="DK181" s="193">
        <v>0.97484000000000004</v>
      </c>
      <c r="DL181" s="193">
        <v>0.97996000000000005</v>
      </c>
      <c r="DM181" s="193">
        <v>0.97984000000000004</v>
      </c>
      <c r="DN181" s="193">
        <v>1.0045599999999999</v>
      </c>
      <c r="DO181" s="193">
        <v>1.0150399999999999</v>
      </c>
      <c r="DP181" s="193">
        <v>1.0142800000000001</v>
      </c>
      <c r="DQ181" s="193">
        <v>1.0136499999999999</v>
      </c>
      <c r="DR181" s="193">
        <v>1.1459299999999999</v>
      </c>
      <c r="DS181" s="193">
        <v>1.2026699999999999</v>
      </c>
      <c r="DT181" s="193">
        <v>1.24238</v>
      </c>
      <c r="DU181" s="193">
        <v>1.30905</v>
      </c>
      <c r="DV181" s="193">
        <v>1.2804599999999999</v>
      </c>
      <c r="DW181" s="193">
        <v>0.98863000000000001</v>
      </c>
      <c r="DX181" s="193">
        <v>1.01779</v>
      </c>
      <c r="DY181" s="193">
        <v>0.99360999999999999</v>
      </c>
      <c r="DZ181" s="193">
        <v>1.0358400000000001</v>
      </c>
      <c r="EA181" s="193">
        <v>1.0523100000000001</v>
      </c>
      <c r="EB181" s="193">
        <v>1.0618700000000001</v>
      </c>
      <c r="EC181" s="193">
        <v>1.0717099999999999</v>
      </c>
      <c r="ED181" s="193">
        <v>0.89693000000000001</v>
      </c>
      <c r="EE181" s="193">
        <v>0.88988</v>
      </c>
      <c r="EF181" s="193">
        <v>0.89090000000000003</v>
      </c>
      <c r="EG181" s="193">
        <v>0.89344999999999997</v>
      </c>
      <c r="EH181" s="193">
        <v>1.4227099999999999</v>
      </c>
      <c r="EI181" s="193">
        <v>1.3649899999999999</v>
      </c>
      <c r="EJ181" s="193">
        <v>1.23993</v>
      </c>
      <c r="EK181" s="193">
        <v>1.55602</v>
      </c>
      <c r="EL181" s="193">
        <v>1.5717099999999999</v>
      </c>
      <c r="EM181" s="193">
        <v>1.43414</v>
      </c>
      <c r="EN181" s="193">
        <v>1.51844</v>
      </c>
      <c r="EO181" s="193">
        <v>1.3399300000000001</v>
      </c>
      <c r="EP181" s="193">
        <v>1.2083600000000001</v>
      </c>
      <c r="EQ181" s="193">
        <v>1.1422600000000001</v>
      </c>
      <c r="ER181" s="193">
        <v>1.15621</v>
      </c>
      <c r="ES181" s="193">
        <v>0.98780000000000001</v>
      </c>
      <c r="ET181" s="193">
        <v>0.96181000000000005</v>
      </c>
      <c r="EU181" s="193">
        <v>1.01519</v>
      </c>
      <c r="EV181" s="193">
        <v>1.00231</v>
      </c>
      <c r="EW181" s="193">
        <v>1.0061199999999999</v>
      </c>
      <c r="EX181" s="193">
        <v>1.00725</v>
      </c>
      <c r="EY181" s="193">
        <v>1.1274999999999999</v>
      </c>
      <c r="EZ181" s="193">
        <v>1.1282799999999999</v>
      </c>
      <c r="FA181" s="193">
        <v>1.1377900000000001</v>
      </c>
      <c r="FB181" s="193">
        <v>1.1380600000000001</v>
      </c>
      <c r="FC181" s="193">
        <v>1.1287</v>
      </c>
      <c r="FD181" s="193">
        <v>1.20523</v>
      </c>
      <c r="FE181" s="193">
        <v>1.26203</v>
      </c>
      <c r="FF181" s="193">
        <v>1.3046599999999999</v>
      </c>
      <c r="FG181" s="193">
        <v>1.35684</v>
      </c>
      <c r="FH181" s="193">
        <v>1.39795</v>
      </c>
      <c r="FI181" s="193">
        <v>1.3084100000000001</v>
      </c>
      <c r="FJ181" s="193">
        <v>1.3914500000000001</v>
      </c>
      <c r="FK181" s="193">
        <v>1.42296</v>
      </c>
      <c r="FL181" s="193">
        <v>1.15343</v>
      </c>
      <c r="FM181" s="193">
        <v>1.16008</v>
      </c>
      <c r="FN181" s="193">
        <v>1.03603</v>
      </c>
      <c r="FO181" s="193">
        <v>0.92554999999999998</v>
      </c>
      <c r="FP181" s="193">
        <v>1.03729</v>
      </c>
      <c r="FQ181" s="193">
        <v>1.0487500000000001</v>
      </c>
      <c r="FR181" s="193">
        <v>1.04583</v>
      </c>
      <c r="FS181" s="193">
        <v>1.1299999999999999</v>
      </c>
      <c r="FT181" s="193">
        <v>1.13391</v>
      </c>
      <c r="FU181" s="193">
        <v>1.0899799999999999</v>
      </c>
      <c r="FV181" s="193">
        <v>0.97570999999999997</v>
      </c>
      <c r="FW181" s="193">
        <v>0.98363</v>
      </c>
      <c r="FX181" s="193">
        <v>1.4109799999999999</v>
      </c>
      <c r="FY181" s="193">
        <v>1.05433</v>
      </c>
      <c r="FZ181" s="193">
        <v>1.1024400000000001</v>
      </c>
      <c r="GA181" s="193">
        <v>0.99790999999999996</v>
      </c>
      <c r="GB181" s="193">
        <v>1.25343</v>
      </c>
      <c r="GC181" s="193">
        <v>1.12131</v>
      </c>
      <c r="GD181" s="193">
        <v>0.94638999999999995</v>
      </c>
      <c r="GE181" s="193">
        <v>0.97299999999999998</v>
      </c>
      <c r="GF181" s="193">
        <v>1.1027499999999999</v>
      </c>
    </row>
    <row r="182" spans="1:188" s="108" customFormat="1">
      <c r="A182" s="29">
        <v>44978</v>
      </c>
      <c r="B182" s="193">
        <v>1.18754</v>
      </c>
      <c r="C182" s="193">
        <v>1.3978600000000001</v>
      </c>
      <c r="D182" s="193">
        <v>1.4029199999999999</v>
      </c>
      <c r="E182" s="193">
        <v>1.31768</v>
      </c>
      <c r="F182" s="193">
        <v>1.3565700000000001</v>
      </c>
      <c r="G182" s="193">
        <v>1.23837</v>
      </c>
      <c r="H182" s="193">
        <v>1.2630999999999999</v>
      </c>
      <c r="I182" s="193">
        <v>1.17211</v>
      </c>
      <c r="J182" s="193">
        <v>1.1912</v>
      </c>
      <c r="K182" s="193">
        <v>1.3059700000000001</v>
      </c>
      <c r="L182" s="193">
        <v>0.91364000000000001</v>
      </c>
      <c r="M182" s="193">
        <v>0.92332999999999998</v>
      </c>
      <c r="N182" s="193">
        <v>0.97867000000000004</v>
      </c>
      <c r="O182" s="193">
        <v>0.92254000000000003</v>
      </c>
      <c r="P182" s="193">
        <v>0.97843000000000002</v>
      </c>
      <c r="Q182" s="193">
        <v>1.0125200000000001</v>
      </c>
      <c r="R182" s="193">
        <v>1.01936</v>
      </c>
      <c r="S182" s="193">
        <v>1.01617</v>
      </c>
      <c r="T182" s="193">
        <v>1.0140800000000001</v>
      </c>
      <c r="U182" s="193">
        <v>1.0298700000000001</v>
      </c>
      <c r="V182" s="193">
        <v>1.02633</v>
      </c>
      <c r="W182" s="193">
        <v>1.0224299999999999</v>
      </c>
      <c r="X182" s="193">
        <v>0.99778999999999995</v>
      </c>
      <c r="Y182" s="193">
        <v>1.4561299999999999</v>
      </c>
      <c r="Z182" s="193">
        <v>1.43022</v>
      </c>
      <c r="AA182" s="193">
        <v>1.39666</v>
      </c>
      <c r="AB182" s="193">
        <v>1.3156300000000001</v>
      </c>
      <c r="AC182" s="193">
        <v>1.2508600000000001</v>
      </c>
      <c r="AD182" s="193">
        <v>1.2003200000000001</v>
      </c>
      <c r="AE182" s="193">
        <v>1.14394</v>
      </c>
      <c r="AF182" s="193">
        <v>1.20472</v>
      </c>
      <c r="AG182" s="193">
        <v>1.39846</v>
      </c>
      <c r="AH182" s="193">
        <v>1.1120699999999999</v>
      </c>
      <c r="AI182" s="193">
        <v>1.22316</v>
      </c>
      <c r="AJ182" s="193">
        <v>1.2056100000000001</v>
      </c>
      <c r="AK182" s="193">
        <v>1.19448</v>
      </c>
      <c r="AL182" s="193">
        <v>1.17997</v>
      </c>
      <c r="AM182" s="193">
        <v>1.09809</v>
      </c>
      <c r="AN182" s="193">
        <v>1.16692</v>
      </c>
      <c r="AO182" s="193">
        <v>1.19475</v>
      </c>
      <c r="AP182" s="193">
        <v>1.16998</v>
      </c>
      <c r="AQ182" s="193">
        <v>1.1581300000000001</v>
      </c>
      <c r="AR182" s="193">
        <v>1.18058</v>
      </c>
      <c r="AS182" s="193">
        <v>1.2095800000000001</v>
      </c>
      <c r="AT182" s="193">
        <v>1.17516</v>
      </c>
      <c r="AU182" s="193">
        <v>1.20397</v>
      </c>
      <c r="AV182" s="193">
        <v>0.91052999999999995</v>
      </c>
      <c r="AW182" s="193">
        <v>0.92661000000000004</v>
      </c>
      <c r="AX182" s="193">
        <v>1.04894</v>
      </c>
      <c r="AY182" s="193">
        <v>1.05969</v>
      </c>
      <c r="AZ182" s="193">
        <v>1.0664</v>
      </c>
      <c r="BA182" s="193">
        <v>1.1144499999999999</v>
      </c>
      <c r="BB182" s="193">
        <v>1.11608</v>
      </c>
      <c r="BC182" s="193">
        <v>1.1084000000000001</v>
      </c>
      <c r="BD182" s="193">
        <v>1.09145</v>
      </c>
      <c r="BE182" s="193">
        <v>1.0708500000000001</v>
      </c>
      <c r="BF182" s="193">
        <v>1.04166</v>
      </c>
      <c r="BG182" s="193">
        <v>0.92069000000000001</v>
      </c>
      <c r="BH182" s="193">
        <v>0.90900999999999998</v>
      </c>
      <c r="BI182" s="193">
        <v>1.1632100000000001</v>
      </c>
      <c r="BJ182" s="193">
        <v>1.2070099999999999</v>
      </c>
      <c r="BK182" s="193">
        <v>1.21835</v>
      </c>
      <c r="BL182" s="193">
        <v>1.2224600000000001</v>
      </c>
      <c r="BM182" s="193">
        <v>1.20767</v>
      </c>
      <c r="BN182" s="193">
        <v>0.87138000000000004</v>
      </c>
      <c r="BO182" s="193">
        <v>1.0209299999999999</v>
      </c>
      <c r="BP182" s="193">
        <v>1.0350200000000001</v>
      </c>
      <c r="BQ182" s="193">
        <v>1.0364599999999999</v>
      </c>
      <c r="BR182" s="193">
        <v>0.97594000000000003</v>
      </c>
      <c r="BS182" s="193">
        <v>1.00753</v>
      </c>
      <c r="BT182" s="193">
        <v>1.02227</v>
      </c>
      <c r="BU182" s="193">
        <v>1.0575300000000001</v>
      </c>
      <c r="BV182" s="193">
        <v>1.1009500000000001</v>
      </c>
      <c r="BW182" s="193">
        <v>1.0868899999999999</v>
      </c>
      <c r="BX182" s="193">
        <v>1.07782</v>
      </c>
      <c r="BY182" s="193">
        <v>1.10229</v>
      </c>
      <c r="BZ182" s="193">
        <v>1.11273</v>
      </c>
      <c r="CA182" s="193">
        <v>1.09361</v>
      </c>
      <c r="CB182" s="193">
        <v>1.1334299999999999</v>
      </c>
      <c r="CC182" s="193">
        <v>1.2117</v>
      </c>
      <c r="CD182" s="193">
        <v>1.3381799999999999</v>
      </c>
      <c r="CE182" s="193">
        <v>1.3473900000000001</v>
      </c>
      <c r="CF182" s="193">
        <v>1.3452200000000001</v>
      </c>
      <c r="CG182" s="193">
        <v>1.20452</v>
      </c>
      <c r="CH182" s="193">
        <v>1.06019</v>
      </c>
      <c r="CI182" s="193">
        <v>1.11402</v>
      </c>
      <c r="CJ182" s="193">
        <v>1.0888199999999999</v>
      </c>
      <c r="CK182" s="193">
        <v>1.02671</v>
      </c>
      <c r="CL182" s="193">
        <v>1.18587</v>
      </c>
      <c r="CM182" s="193">
        <v>1.3728400000000001</v>
      </c>
      <c r="CN182" s="193">
        <v>1.28233</v>
      </c>
      <c r="CO182" s="193">
        <v>1.2331000000000001</v>
      </c>
      <c r="CP182" s="193">
        <v>1.3303</v>
      </c>
      <c r="CQ182" s="193">
        <v>1.36463</v>
      </c>
      <c r="CR182" s="193">
        <v>1.10666</v>
      </c>
      <c r="CS182" s="193">
        <v>1.13767</v>
      </c>
      <c r="CT182" s="193">
        <v>1.14899</v>
      </c>
      <c r="CU182" s="193">
        <v>1.00224</v>
      </c>
      <c r="CV182" s="193">
        <v>1.0584800000000001</v>
      </c>
      <c r="CW182" s="193">
        <v>0.98577999999999999</v>
      </c>
      <c r="CX182" s="193">
        <v>1.0471999999999999</v>
      </c>
      <c r="CY182" s="193">
        <v>1.0356300000000001</v>
      </c>
      <c r="CZ182" s="193">
        <v>1.032</v>
      </c>
      <c r="DA182" s="193">
        <v>1.03009</v>
      </c>
      <c r="DB182" s="193">
        <v>1.1475200000000001</v>
      </c>
      <c r="DC182" s="193">
        <v>1.1571</v>
      </c>
      <c r="DD182" s="193">
        <v>1.1729099999999999</v>
      </c>
      <c r="DE182" s="193">
        <v>1.2185699999999999</v>
      </c>
      <c r="DF182" s="193">
        <v>1.2696400000000001</v>
      </c>
      <c r="DG182" s="193">
        <v>1.30233</v>
      </c>
      <c r="DH182" s="193">
        <v>1.33161</v>
      </c>
      <c r="DI182" s="193">
        <v>1.34334</v>
      </c>
      <c r="DJ182" s="193">
        <v>1.4396</v>
      </c>
      <c r="DK182" s="193">
        <v>0.97318000000000005</v>
      </c>
      <c r="DL182" s="193">
        <v>0.97767999999999999</v>
      </c>
      <c r="DM182" s="193">
        <v>0.97736000000000001</v>
      </c>
      <c r="DN182" s="193">
        <v>1.00467</v>
      </c>
      <c r="DO182" s="193">
        <v>1.0147200000000001</v>
      </c>
      <c r="DP182" s="193">
        <v>1.0140499999999999</v>
      </c>
      <c r="DQ182" s="193">
        <v>1.01345</v>
      </c>
      <c r="DR182" s="193">
        <v>1.1440699999999999</v>
      </c>
      <c r="DS182" s="193">
        <v>1.2002600000000001</v>
      </c>
      <c r="DT182" s="193">
        <v>1.2394799999999999</v>
      </c>
      <c r="DU182" s="193">
        <v>1.3054300000000001</v>
      </c>
      <c r="DV182" s="193">
        <v>1.27722</v>
      </c>
      <c r="DW182" s="193">
        <v>0.9859</v>
      </c>
      <c r="DX182" s="193">
        <v>1.01614</v>
      </c>
      <c r="DY182" s="193">
        <v>0.99287999999999998</v>
      </c>
      <c r="DZ182" s="193">
        <v>1.0334300000000001</v>
      </c>
      <c r="EA182" s="193">
        <v>1.0491999999999999</v>
      </c>
      <c r="EB182" s="193">
        <v>1.05826</v>
      </c>
      <c r="EC182" s="193">
        <v>1.0676699999999999</v>
      </c>
      <c r="ED182" s="193">
        <v>0.89659</v>
      </c>
      <c r="EE182" s="193">
        <v>0.88936000000000004</v>
      </c>
      <c r="EF182" s="193">
        <v>0.89017999999999997</v>
      </c>
      <c r="EG182" s="193">
        <v>0.89265000000000005</v>
      </c>
      <c r="EH182" s="193">
        <v>1.4175500000000001</v>
      </c>
      <c r="EI182" s="193">
        <v>1.36181</v>
      </c>
      <c r="EJ182" s="193">
        <v>1.2392099999999999</v>
      </c>
      <c r="EK182" s="193">
        <v>1.5489999999999999</v>
      </c>
      <c r="EL182" s="193">
        <v>1.56443</v>
      </c>
      <c r="EM182" s="193">
        <v>1.4300200000000001</v>
      </c>
      <c r="EN182" s="193">
        <v>1.51264</v>
      </c>
      <c r="EO182" s="193">
        <v>1.3368599999999999</v>
      </c>
      <c r="EP182" s="193">
        <v>1.20553</v>
      </c>
      <c r="EQ182" s="193">
        <v>1.1375</v>
      </c>
      <c r="ER182" s="193">
        <v>1.15018</v>
      </c>
      <c r="ES182" s="193">
        <v>0.98411999999999999</v>
      </c>
      <c r="ET182" s="193">
        <v>0.95626</v>
      </c>
      <c r="EU182" s="193">
        <v>1.01735</v>
      </c>
      <c r="EV182" s="193">
        <v>1.00196</v>
      </c>
      <c r="EW182" s="193">
        <v>1.0053099999999999</v>
      </c>
      <c r="EX182" s="193">
        <v>1.0063299999999999</v>
      </c>
      <c r="EY182" s="193">
        <v>1.12479</v>
      </c>
      <c r="EZ182" s="193">
        <v>1.1259600000000001</v>
      </c>
      <c r="FA182" s="193">
        <v>1.13523</v>
      </c>
      <c r="FB182" s="193">
        <v>1.13605</v>
      </c>
      <c r="FC182" s="193">
        <v>1.1262399999999999</v>
      </c>
      <c r="FD182" s="193">
        <v>1.2073499999999999</v>
      </c>
      <c r="FE182" s="193">
        <v>1.2646599999999999</v>
      </c>
      <c r="FF182" s="193">
        <v>1.3078099999999999</v>
      </c>
      <c r="FG182" s="193">
        <v>1.3605700000000001</v>
      </c>
      <c r="FH182" s="193">
        <v>1.40225</v>
      </c>
      <c r="FI182" s="193">
        <v>1.30446</v>
      </c>
      <c r="FJ182" s="193">
        <v>1.38724</v>
      </c>
      <c r="FK182" s="193">
        <v>1.4208400000000001</v>
      </c>
      <c r="FL182" s="193">
        <v>1.1484399999999999</v>
      </c>
      <c r="FM182" s="193">
        <v>1.15507</v>
      </c>
      <c r="FN182" s="193">
        <v>1.03321</v>
      </c>
      <c r="FO182" s="193">
        <v>0.92301999999999995</v>
      </c>
      <c r="FP182" s="193">
        <v>1.0336399999999999</v>
      </c>
      <c r="FQ182" s="193">
        <v>1.04897</v>
      </c>
      <c r="FR182" s="193">
        <v>1.0460499999999999</v>
      </c>
      <c r="FS182" s="193">
        <v>1.1291899999999999</v>
      </c>
      <c r="FT182" s="193">
        <v>1.1322700000000001</v>
      </c>
      <c r="FU182" s="193">
        <v>1.08847</v>
      </c>
      <c r="FV182" s="193">
        <v>0.97560000000000002</v>
      </c>
      <c r="FW182" s="193">
        <v>0.98431999999999997</v>
      </c>
      <c r="FX182" s="193">
        <v>1.4133199999999999</v>
      </c>
      <c r="FY182" s="193">
        <v>1.0549999999999999</v>
      </c>
      <c r="FZ182" s="193">
        <v>1.1023400000000001</v>
      </c>
      <c r="GA182" s="193">
        <v>0.99924999999999997</v>
      </c>
      <c r="GB182" s="193">
        <v>1.2514000000000001</v>
      </c>
      <c r="GC182" s="193">
        <v>1.11947</v>
      </c>
      <c r="GD182" s="193">
        <v>0.94413999999999998</v>
      </c>
      <c r="GE182" s="193">
        <v>0.97128999999999999</v>
      </c>
      <c r="GF182" s="193">
        <v>1.1017699999999999</v>
      </c>
    </row>
    <row r="183" spans="1:188" s="108" customFormat="1">
      <c r="A183" s="29">
        <v>44979</v>
      </c>
      <c r="B183" s="193">
        <v>1.1909400000000001</v>
      </c>
      <c r="C183" s="193">
        <v>1.4030100000000001</v>
      </c>
      <c r="D183" s="193">
        <v>1.40825</v>
      </c>
      <c r="E183" s="193">
        <v>1.32192</v>
      </c>
      <c r="F183" s="193">
        <v>1.3613</v>
      </c>
      <c r="G183" s="193">
        <v>1.24197</v>
      </c>
      <c r="H183" s="193">
        <v>1.2669299999999999</v>
      </c>
      <c r="I183" s="193">
        <v>1.1755100000000001</v>
      </c>
      <c r="J183" s="193">
        <v>1.19564</v>
      </c>
      <c r="K183" s="193">
        <v>1.3119000000000001</v>
      </c>
      <c r="L183" s="193">
        <v>0.91705999999999999</v>
      </c>
      <c r="M183" s="193">
        <v>0.92674999999999996</v>
      </c>
      <c r="N183" s="193">
        <v>0.98309999999999997</v>
      </c>
      <c r="O183" s="193">
        <v>0.92596999999999996</v>
      </c>
      <c r="P183" s="193">
        <v>0.98280999999999996</v>
      </c>
      <c r="Q183" s="193">
        <v>1.01369</v>
      </c>
      <c r="R183" s="193">
        <v>1.0201899999999999</v>
      </c>
      <c r="S183" s="193">
        <v>1.01715</v>
      </c>
      <c r="T183" s="193">
        <v>1.0151699999999999</v>
      </c>
      <c r="U183" s="193">
        <v>1.0301800000000001</v>
      </c>
      <c r="V183" s="193">
        <v>1.02684</v>
      </c>
      <c r="W183" s="193">
        <v>1.02311</v>
      </c>
      <c r="X183" s="193">
        <v>0.99778</v>
      </c>
      <c r="Y183" s="193">
        <v>1.4560999999999999</v>
      </c>
      <c r="Z183" s="193">
        <v>1.4301999999999999</v>
      </c>
      <c r="AA183" s="193">
        <v>1.39663</v>
      </c>
      <c r="AB183" s="193">
        <v>1.3156000000000001</v>
      </c>
      <c r="AC183" s="193">
        <v>1.2507999999999999</v>
      </c>
      <c r="AD183" s="193">
        <v>1.20025</v>
      </c>
      <c r="AE183" s="193">
        <v>1.1438699999999999</v>
      </c>
      <c r="AF183" s="193">
        <v>1.20469</v>
      </c>
      <c r="AG183" s="193">
        <v>1.39988</v>
      </c>
      <c r="AH183" s="193">
        <v>1.11205</v>
      </c>
      <c r="AI183" s="193">
        <v>1.22305</v>
      </c>
      <c r="AJ183" s="193">
        <v>1.2055199999999999</v>
      </c>
      <c r="AK183" s="193">
        <v>1.19438</v>
      </c>
      <c r="AL183" s="193">
        <v>1.17987</v>
      </c>
      <c r="AM183" s="193">
        <v>1.09799</v>
      </c>
      <c r="AN183" s="193">
        <v>1.1668099999999999</v>
      </c>
      <c r="AO183" s="193">
        <v>1.1946399999999999</v>
      </c>
      <c r="AP183" s="193">
        <v>1.16988</v>
      </c>
      <c r="AQ183" s="193">
        <v>1.15804</v>
      </c>
      <c r="AR183" s="193">
        <v>1.1805000000000001</v>
      </c>
      <c r="AS183" s="193">
        <v>1.2095</v>
      </c>
      <c r="AT183" s="193">
        <v>1.1750700000000001</v>
      </c>
      <c r="AU183" s="193">
        <v>1.2038800000000001</v>
      </c>
      <c r="AV183" s="193">
        <v>0.91046000000000005</v>
      </c>
      <c r="AW183" s="193">
        <v>0.92652000000000001</v>
      </c>
      <c r="AX183" s="193">
        <v>1.0497799999999999</v>
      </c>
      <c r="AY183" s="193">
        <v>1.0605899999999999</v>
      </c>
      <c r="AZ183" s="193">
        <v>1.06715</v>
      </c>
      <c r="BA183" s="193">
        <v>1.1150800000000001</v>
      </c>
      <c r="BB183" s="193">
        <v>1.1167499999999999</v>
      </c>
      <c r="BC183" s="193">
        <v>1.10903</v>
      </c>
      <c r="BD183" s="193">
        <v>1.09206</v>
      </c>
      <c r="BE183" s="193">
        <v>1.07148</v>
      </c>
      <c r="BF183" s="193">
        <v>1.0422499999999999</v>
      </c>
      <c r="BG183" s="193">
        <v>0.92052</v>
      </c>
      <c r="BH183" s="193">
        <v>0.90878000000000003</v>
      </c>
      <c r="BI183" s="193">
        <v>1.1632100000000001</v>
      </c>
      <c r="BJ183" s="193">
        <v>1.2070399999999999</v>
      </c>
      <c r="BK183" s="193">
        <v>1.21834</v>
      </c>
      <c r="BL183" s="193">
        <v>1.22245</v>
      </c>
      <c r="BM183" s="193">
        <v>1.20767</v>
      </c>
      <c r="BN183" s="193">
        <v>0.87136999999999998</v>
      </c>
      <c r="BO183" s="193">
        <v>1.0218700000000001</v>
      </c>
      <c r="BP183" s="193">
        <v>1.0359799999999999</v>
      </c>
      <c r="BQ183" s="193">
        <v>1.0374399999999999</v>
      </c>
      <c r="BR183" s="193">
        <v>0.97604999999999997</v>
      </c>
      <c r="BS183" s="193">
        <v>1.00762</v>
      </c>
      <c r="BT183" s="193">
        <v>1.02237</v>
      </c>
      <c r="BU183" s="193">
        <v>1.05762</v>
      </c>
      <c r="BV183" s="193">
        <v>1.1010800000000001</v>
      </c>
      <c r="BW183" s="193">
        <v>1.0869800000000001</v>
      </c>
      <c r="BX183" s="193">
        <v>1.07656</v>
      </c>
      <c r="BY183" s="193">
        <v>1.1000399999999999</v>
      </c>
      <c r="BZ183" s="193">
        <v>1.1100000000000001</v>
      </c>
      <c r="CA183" s="193">
        <v>1.0912999999999999</v>
      </c>
      <c r="CB183" s="193">
        <v>1.13388</v>
      </c>
      <c r="CC183" s="193">
        <v>1.2122900000000001</v>
      </c>
      <c r="CD183" s="193">
        <v>1.3388199999999999</v>
      </c>
      <c r="CE183" s="193">
        <v>1.34806</v>
      </c>
      <c r="CF183" s="193">
        <v>1.34588</v>
      </c>
      <c r="CG183" s="193">
        <v>1.2051499999999999</v>
      </c>
      <c r="CH183" s="193">
        <v>1.06047</v>
      </c>
      <c r="CI183" s="193">
        <v>1.11449</v>
      </c>
      <c r="CJ183" s="193">
        <v>1.0891299999999999</v>
      </c>
      <c r="CK183" s="193">
        <v>1.0270999999999999</v>
      </c>
      <c r="CL183" s="193">
        <v>1.1866000000000001</v>
      </c>
      <c r="CM183" s="193">
        <v>1.3744799999999999</v>
      </c>
      <c r="CN183" s="193">
        <v>1.2834700000000001</v>
      </c>
      <c r="CO183" s="193">
        <v>1.2340599999999999</v>
      </c>
      <c r="CP183" s="193">
        <v>1.33165</v>
      </c>
      <c r="CQ183" s="193">
        <v>1.3661399999999999</v>
      </c>
      <c r="CR183" s="193">
        <v>1.1073200000000001</v>
      </c>
      <c r="CS183" s="193">
        <v>1.13855</v>
      </c>
      <c r="CT183" s="193">
        <v>1.1503399999999999</v>
      </c>
      <c r="CU183" s="193">
        <v>1.0031099999999999</v>
      </c>
      <c r="CV183" s="193">
        <v>1.0596099999999999</v>
      </c>
      <c r="CW183" s="193">
        <v>0.98690999999999995</v>
      </c>
      <c r="CX183" s="193">
        <v>1.0473699999999999</v>
      </c>
      <c r="CY183" s="193">
        <v>1.0358099999999999</v>
      </c>
      <c r="CZ183" s="193">
        <v>1.03308</v>
      </c>
      <c r="DA183" s="193">
        <v>1.0315099999999999</v>
      </c>
      <c r="DB183" s="193">
        <v>1.1474599999999999</v>
      </c>
      <c r="DC183" s="193">
        <v>1.1570400000000001</v>
      </c>
      <c r="DD183" s="193">
        <v>1.17283</v>
      </c>
      <c r="DE183" s="193">
        <v>1.21851</v>
      </c>
      <c r="DF183" s="193">
        <v>1.26955</v>
      </c>
      <c r="DG183" s="193">
        <v>1.3022499999999999</v>
      </c>
      <c r="DH183" s="193">
        <v>1.33151</v>
      </c>
      <c r="DI183" s="193">
        <v>1.3432500000000001</v>
      </c>
      <c r="DJ183" s="193">
        <v>1.44089</v>
      </c>
      <c r="DK183" s="193">
        <v>0.97318000000000005</v>
      </c>
      <c r="DL183" s="193">
        <v>0.97768999999999995</v>
      </c>
      <c r="DM183" s="193">
        <v>0.97738000000000003</v>
      </c>
      <c r="DN183" s="193">
        <v>1.0046200000000001</v>
      </c>
      <c r="DO183" s="193">
        <v>1.01423</v>
      </c>
      <c r="DP183" s="193">
        <v>1.01336</v>
      </c>
      <c r="DQ183" s="193">
        <v>1.0126599999999999</v>
      </c>
      <c r="DR183" s="193">
        <v>1.1443399999999999</v>
      </c>
      <c r="DS183" s="193">
        <v>1.20061</v>
      </c>
      <c r="DT183" s="193">
        <v>1.2399100000000001</v>
      </c>
      <c r="DU183" s="193">
        <v>1.3059700000000001</v>
      </c>
      <c r="DV183" s="193">
        <v>1.2777099999999999</v>
      </c>
      <c r="DW183" s="193">
        <v>0.98629999999999995</v>
      </c>
      <c r="DX183" s="193">
        <v>1.01661</v>
      </c>
      <c r="DY183" s="193">
        <v>0.99321999999999999</v>
      </c>
      <c r="DZ183" s="193">
        <v>1.034</v>
      </c>
      <c r="EA183" s="193">
        <v>1.0498799999999999</v>
      </c>
      <c r="EB183" s="193">
        <v>1.0589999999999999</v>
      </c>
      <c r="EC183" s="193">
        <v>1.0684899999999999</v>
      </c>
      <c r="ED183" s="193">
        <v>0.89653000000000005</v>
      </c>
      <c r="EE183" s="193">
        <v>0.88929000000000002</v>
      </c>
      <c r="EF183" s="193">
        <v>0.89010999999999996</v>
      </c>
      <c r="EG183" s="193">
        <v>0.89258999999999999</v>
      </c>
      <c r="EH183" s="193">
        <v>1.4171899999999999</v>
      </c>
      <c r="EI183" s="193">
        <v>1.3615200000000001</v>
      </c>
      <c r="EJ183" s="193">
        <v>1.2390300000000001</v>
      </c>
      <c r="EK183" s="193">
        <v>1.5501</v>
      </c>
      <c r="EL183" s="193">
        <v>1.5655399999999999</v>
      </c>
      <c r="EM183" s="193">
        <v>1.4307300000000001</v>
      </c>
      <c r="EN183" s="193">
        <v>1.51366</v>
      </c>
      <c r="EO183" s="193">
        <v>1.3373600000000001</v>
      </c>
      <c r="EP183" s="193">
        <v>1.2059599999999999</v>
      </c>
      <c r="EQ183" s="193">
        <v>1.1371800000000001</v>
      </c>
      <c r="ER183" s="193">
        <v>1.1510400000000001</v>
      </c>
      <c r="ES183" s="193">
        <v>0.98477000000000003</v>
      </c>
      <c r="ET183" s="193">
        <v>0.95684000000000002</v>
      </c>
      <c r="EU183" s="193">
        <v>1.0180400000000001</v>
      </c>
      <c r="EV183" s="193">
        <v>1.0024</v>
      </c>
      <c r="EW183" s="193">
        <v>1.0057100000000001</v>
      </c>
      <c r="EX183" s="193">
        <v>1.0065900000000001</v>
      </c>
      <c r="EY183" s="193">
        <v>1.1251</v>
      </c>
      <c r="EZ183" s="193">
        <v>1.12643</v>
      </c>
      <c r="FA183" s="193">
        <v>1.1355999999999999</v>
      </c>
      <c r="FB183" s="193">
        <v>1.13663</v>
      </c>
      <c r="FC183" s="193">
        <v>1.1271199999999999</v>
      </c>
      <c r="FD183" s="193">
        <v>1.2072799999999999</v>
      </c>
      <c r="FE183" s="193">
        <v>1.26461</v>
      </c>
      <c r="FF183" s="193">
        <v>1.3077799999999999</v>
      </c>
      <c r="FG183" s="193">
        <v>1.36053</v>
      </c>
      <c r="FH183" s="193">
        <v>1.4022300000000001</v>
      </c>
      <c r="FI183" s="193">
        <v>1.3041499999999999</v>
      </c>
      <c r="FJ183" s="193">
        <v>1.3869199999999999</v>
      </c>
      <c r="FK183" s="193">
        <v>1.42058</v>
      </c>
      <c r="FL183" s="193">
        <v>1.1511499999999999</v>
      </c>
      <c r="FM183" s="193">
        <v>1.1577900000000001</v>
      </c>
      <c r="FN183" s="193">
        <v>1.0350900000000001</v>
      </c>
      <c r="FO183" s="193">
        <v>0.92471999999999999</v>
      </c>
      <c r="FP183" s="193">
        <v>1.03379</v>
      </c>
      <c r="FQ183" s="193">
        <v>1.04898</v>
      </c>
      <c r="FR183" s="193">
        <v>1.04606</v>
      </c>
      <c r="FS183" s="193">
        <v>1.12923</v>
      </c>
      <c r="FT183" s="193">
        <v>1.1323799999999999</v>
      </c>
      <c r="FU183" s="193">
        <v>1.0885800000000001</v>
      </c>
      <c r="FV183" s="193">
        <v>0.97606999999999999</v>
      </c>
      <c r="FW183" s="193">
        <v>0.98487999999999998</v>
      </c>
      <c r="FX183" s="193">
        <v>1.4129400000000001</v>
      </c>
      <c r="FY183" s="193">
        <v>1.05491</v>
      </c>
      <c r="FZ183" s="193">
        <v>1.1023000000000001</v>
      </c>
      <c r="GA183" s="193">
        <v>0.99929000000000001</v>
      </c>
      <c r="GB183" s="193">
        <v>1.2518199999999999</v>
      </c>
      <c r="GC183" s="193">
        <v>1.1198399999999999</v>
      </c>
      <c r="GD183" s="193">
        <v>0.94472</v>
      </c>
      <c r="GE183" s="193">
        <v>0.97182000000000002</v>
      </c>
      <c r="GF183" s="193">
        <v>1.1029100000000001</v>
      </c>
    </row>
    <row r="184" spans="1:188" s="108" customFormat="1">
      <c r="A184" s="29">
        <v>44980</v>
      </c>
      <c r="B184" s="193">
        <v>1.18675</v>
      </c>
      <c r="C184" s="193">
        <v>1.3947000000000001</v>
      </c>
      <c r="D184" s="193">
        <v>1.3995500000000001</v>
      </c>
      <c r="E184" s="193">
        <v>1.31555</v>
      </c>
      <c r="F184" s="193">
        <v>1.35385</v>
      </c>
      <c r="G184" s="193">
        <v>1.2374099999999999</v>
      </c>
      <c r="H184" s="193">
        <v>1.26172</v>
      </c>
      <c r="I184" s="193">
        <v>1.1712100000000001</v>
      </c>
      <c r="J184" s="193">
        <v>1.18849</v>
      </c>
      <c r="K184" s="193">
        <v>1.31047</v>
      </c>
      <c r="L184" s="193">
        <v>0.91164000000000001</v>
      </c>
      <c r="M184" s="193">
        <v>0.92120999999999997</v>
      </c>
      <c r="N184" s="193">
        <v>0.98196000000000006</v>
      </c>
      <c r="O184" s="193">
        <v>0.92052999999999996</v>
      </c>
      <c r="P184" s="193">
        <v>0.98172000000000004</v>
      </c>
      <c r="Q184" s="193">
        <v>1.0025900000000001</v>
      </c>
      <c r="R184" s="193">
        <v>1.0107299999999999</v>
      </c>
      <c r="S184" s="193">
        <v>1.0071099999999999</v>
      </c>
      <c r="T184" s="193">
        <v>1.00465</v>
      </c>
      <c r="U184" s="193">
        <v>1.02301</v>
      </c>
      <c r="V184" s="193">
        <v>1.01861</v>
      </c>
      <c r="W184" s="193">
        <v>1.0142500000000001</v>
      </c>
      <c r="X184" s="193">
        <v>0.98892000000000002</v>
      </c>
      <c r="Y184" s="193">
        <v>1.4382900000000001</v>
      </c>
      <c r="Z184" s="193">
        <v>1.4129499999999999</v>
      </c>
      <c r="AA184" s="193">
        <v>1.3800699999999999</v>
      </c>
      <c r="AB184" s="193">
        <v>1.30114</v>
      </c>
      <c r="AC184" s="193">
        <v>1.2380199999999999</v>
      </c>
      <c r="AD184" s="193">
        <v>1.1886399999999999</v>
      </c>
      <c r="AE184" s="193">
        <v>1.1329199999999999</v>
      </c>
      <c r="AF184" s="193">
        <v>1.19035</v>
      </c>
      <c r="AG184" s="193">
        <v>1.3911100000000001</v>
      </c>
      <c r="AH184" s="193">
        <v>1.09853</v>
      </c>
      <c r="AI184" s="193">
        <v>1.2084299999999999</v>
      </c>
      <c r="AJ184" s="193">
        <v>1.19143</v>
      </c>
      <c r="AK184" s="193">
        <v>1.1819</v>
      </c>
      <c r="AL184" s="193">
        <v>1.16787</v>
      </c>
      <c r="AM184" s="193">
        <v>1.0895300000000001</v>
      </c>
      <c r="AN184" s="193">
        <v>1.1541399999999999</v>
      </c>
      <c r="AO184" s="193">
        <v>1.1819900000000001</v>
      </c>
      <c r="AP184" s="193">
        <v>1.1593500000000001</v>
      </c>
      <c r="AQ184" s="193">
        <v>1.1478999999999999</v>
      </c>
      <c r="AR184" s="193">
        <v>1.1661900000000001</v>
      </c>
      <c r="AS184" s="193">
        <v>1.1952</v>
      </c>
      <c r="AT184" s="193">
        <v>1.1612100000000001</v>
      </c>
      <c r="AU184" s="193">
        <v>1.19004</v>
      </c>
      <c r="AV184" s="193">
        <v>0.89946000000000004</v>
      </c>
      <c r="AW184" s="193">
        <v>0.91817000000000004</v>
      </c>
      <c r="AX184" s="193">
        <v>1.04254</v>
      </c>
      <c r="AY184" s="193">
        <v>1.0524800000000001</v>
      </c>
      <c r="AZ184" s="193">
        <v>1.0581400000000001</v>
      </c>
      <c r="BA184" s="193">
        <v>1.10087</v>
      </c>
      <c r="BB184" s="193">
        <v>1.10287</v>
      </c>
      <c r="BC184" s="193">
        <v>1.0960099999999999</v>
      </c>
      <c r="BD184" s="193">
        <v>1.08</v>
      </c>
      <c r="BE184" s="193">
        <v>1.06043</v>
      </c>
      <c r="BF184" s="193">
        <v>1.03234</v>
      </c>
      <c r="BG184" s="193">
        <v>0.91191999999999995</v>
      </c>
      <c r="BH184" s="193">
        <v>0.89719000000000004</v>
      </c>
      <c r="BI184" s="193">
        <v>1.1517599999999999</v>
      </c>
      <c r="BJ184" s="193">
        <v>1.1936899999999999</v>
      </c>
      <c r="BK184" s="193">
        <v>1.20286</v>
      </c>
      <c r="BL184" s="193">
        <v>1.20479</v>
      </c>
      <c r="BM184" s="193">
        <v>1.19096</v>
      </c>
      <c r="BN184" s="193">
        <v>0.85851999999999995</v>
      </c>
      <c r="BO184" s="193">
        <v>1.01657</v>
      </c>
      <c r="BP184" s="193">
        <v>1.02837</v>
      </c>
      <c r="BQ184" s="193">
        <v>1.0290699999999999</v>
      </c>
      <c r="BR184" s="193">
        <v>0.96972000000000003</v>
      </c>
      <c r="BS184" s="193">
        <v>0.99748000000000003</v>
      </c>
      <c r="BT184" s="193">
        <v>1.0101899999999999</v>
      </c>
      <c r="BU184" s="193">
        <v>1.04532</v>
      </c>
      <c r="BV184" s="193">
        <v>1.0866</v>
      </c>
      <c r="BW184" s="193">
        <v>1.0739799999999999</v>
      </c>
      <c r="BX184" s="193">
        <v>1.07816</v>
      </c>
      <c r="BY184" s="193">
        <v>1.1026499999999999</v>
      </c>
      <c r="BZ184" s="193">
        <v>1.11328</v>
      </c>
      <c r="CA184" s="193">
        <v>1.0939300000000001</v>
      </c>
      <c r="CB184" s="193">
        <v>1.12439</v>
      </c>
      <c r="CC184" s="193">
        <v>1.2005399999999999</v>
      </c>
      <c r="CD184" s="193">
        <v>1.3247500000000001</v>
      </c>
      <c r="CE184" s="193">
        <v>1.3332200000000001</v>
      </c>
      <c r="CF184" s="193">
        <v>1.33036</v>
      </c>
      <c r="CG184" s="193">
        <v>1.1913499999999999</v>
      </c>
      <c r="CH184" s="193">
        <v>1.0470999999999999</v>
      </c>
      <c r="CI184" s="193">
        <v>1.09914</v>
      </c>
      <c r="CJ184" s="193">
        <v>1.0747</v>
      </c>
      <c r="CK184" s="193">
        <v>1.01491</v>
      </c>
      <c r="CL184" s="193">
        <v>1.1803900000000001</v>
      </c>
      <c r="CM184" s="193">
        <v>1.3629</v>
      </c>
      <c r="CN184" s="193">
        <v>1.2744800000000001</v>
      </c>
      <c r="CO184" s="193">
        <v>1.2264299999999999</v>
      </c>
      <c r="CP184" s="193">
        <v>1.32158</v>
      </c>
      <c r="CQ184" s="193">
        <v>1.3552999999999999</v>
      </c>
      <c r="CR184" s="193">
        <v>1.10148</v>
      </c>
      <c r="CS184" s="193">
        <v>1.13144</v>
      </c>
      <c r="CT184" s="193">
        <v>1.14053</v>
      </c>
      <c r="CU184" s="193">
        <v>0.99607000000000001</v>
      </c>
      <c r="CV184" s="193">
        <v>1.05114</v>
      </c>
      <c r="CW184" s="193">
        <v>0.97845000000000004</v>
      </c>
      <c r="CX184" s="193">
        <v>1.04003</v>
      </c>
      <c r="CY184" s="193">
        <v>1.02881</v>
      </c>
      <c r="CZ184" s="193">
        <v>1.0268600000000001</v>
      </c>
      <c r="DA184" s="193">
        <v>1.0256400000000001</v>
      </c>
      <c r="DB184" s="193">
        <v>1.13548</v>
      </c>
      <c r="DC184" s="193">
        <v>1.14391</v>
      </c>
      <c r="DD184" s="193">
        <v>1.1589400000000001</v>
      </c>
      <c r="DE184" s="193">
        <v>1.20364</v>
      </c>
      <c r="DF184" s="193">
        <v>1.2528600000000001</v>
      </c>
      <c r="DG184" s="193">
        <v>1.2843199999999999</v>
      </c>
      <c r="DH184" s="193">
        <v>1.3130500000000001</v>
      </c>
      <c r="DI184" s="193">
        <v>1.32511</v>
      </c>
      <c r="DJ184" s="193">
        <v>1.42988</v>
      </c>
      <c r="DK184" s="193">
        <v>0.96145000000000003</v>
      </c>
      <c r="DL184" s="193">
        <v>0.96411000000000002</v>
      </c>
      <c r="DM184" s="193">
        <v>0.96323999999999999</v>
      </c>
      <c r="DN184" s="193">
        <v>0.99782999999999999</v>
      </c>
      <c r="DO184" s="193">
        <v>1.0085299999999999</v>
      </c>
      <c r="DP184" s="193">
        <v>1.00675</v>
      </c>
      <c r="DQ184" s="193">
        <v>1.0056</v>
      </c>
      <c r="DR184" s="193">
        <v>1.13262</v>
      </c>
      <c r="DS184" s="193">
        <v>1.1886099999999999</v>
      </c>
      <c r="DT184" s="193">
        <v>1.2274499999999999</v>
      </c>
      <c r="DU184" s="193">
        <v>1.29314</v>
      </c>
      <c r="DV184" s="193">
        <v>1.2648699999999999</v>
      </c>
      <c r="DW184" s="193">
        <v>0.97667999999999999</v>
      </c>
      <c r="DX184" s="193">
        <v>1.0067600000000001</v>
      </c>
      <c r="DY184" s="193">
        <v>0.98348999999999998</v>
      </c>
      <c r="DZ184" s="193">
        <v>1.02406</v>
      </c>
      <c r="EA184" s="193">
        <v>1.0398700000000001</v>
      </c>
      <c r="EB184" s="193">
        <v>1.04895</v>
      </c>
      <c r="EC184" s="193">
        <v>1.0583899999999999</v>
      </c>
      <c r="ED184" s="193">
        <v>0.88773000000000002</v>
      </c>
      <c r="EE184" s="193">
        <v>0.87883</v>
      </c>
      <c r="EF184" s="193">
        <v>0.87797999999999998</v>
      </c>
      <c r="EG184" s="193">
        <v>0.87997999999999998</v>
      </c>
      <c r="EH184" s="193">
        <v>1.39486</v>
      </c>
      <c r="EI184" s="193">
        <v>1.3422799999999999</v>
      </c>
      <c r="EJ184" s="193">
        <v>1.2254700000000001</v>
      </c>
      <c r="EK184" s="193">
        <v>1.5359400000000001</v>
      </c>
      <c r="EL184" s="193">
        <v>1.55108</v>
      </c>
      <c r="EM184" s="193">
        <v>1.4211800000000001</v>
      </c>
      <c r="EN184" s="193">
        <v>1.5014400000000001</v>
      </c>
      <c r="EO184" s="193">
        <v>1.3299099999999999</v>
      </c>
      <c r="EP184" s="193">
        <v>1.19964</v>
      </c>
      <c r="EQ184" s="193">
        <v>1.11869</v>
      </c>
      <c r="ER184" s="193">
        <v>1.14029</v>
      </c>
      <c r="ES184" s="193">
        <v>0.97863</v>
      </c>
      <c r="ET184" s="193">
        <v>0.94706000000000001</v>
      </c>
      <c r="EU184" s="193">
        <v>1.0116000000000001</v>
      </c>
      <c r="EV184" s="193">
        <v>0.99184000000000005</v>
      </c>
      <c r="EW184" s="193">
        <v>0.99353000000000002</v>
      </c>
      <c r="EX184" s="193">
        <v>0.99360000000000004</v>
      </c>
      <c r="EY184" s="193">
        <v>1.1149100000000001</v>
      </c>
      <c r="EZ184" s="193">
        <v>1.1171899999999999</v>
      </c>
      <c r="FA184" s="193">
        <v>1.1256200000000001</v>
      </c>
      <c r="FB184" s="193">
        <v>1.12812</v>
      </c>
      <c r="FC184" s="193">
        <v>1.1192899999999999</v>
      </c>
      <c r="FD184" s="193">
        <v>1.1994199999999999</v>
      </c>
      <c r="FE184" s="193">
        <v>1.2556499999999999</v>
      </c>
      <c r="FF184" s="193">
        <v>1.29772</v>
      </c>
      <c r="FG184" s="193">
        <v>1.34934</v>
      </c>
      <c r="FH184" s="193">
        <v>1.38985</v>
      </c>
      <c r="FI184" s="193">
        <v>1.2844800000000001</v>
      </c>
      <c r="FJ184" s="193">
        <v>1.3660300000000001</v>
      </c>
      <c r="FK184" s="193">
        <v>1.4024399999999999</v>
      </c>
      <c r="FL184" s="193">
        <v>1.1472</v>
      </c>
      <c r="FM184" s="193">
        <v>1.1538200000000001</v>
      </c>
      <c r="FN184" s="193">
        <v>1.03325</v>
      </c>
      <c r="FO184" s="193">
        <v>0.92306999999999995</v>
      </c>
      <c r="FP184" s="193">
        <v>1.02746</v>
      </c>
      <c r="FQ184" s="193">
        <v>1.0408999999999999</v>
      </c>
      <c r="FR184" s="193">
        <v>1.0381499999999999</v>
      </c>
      <c r="FS184" s="193">
        <v>1.11876</v>
      </c>
      <c r="FT184" s="193">
        <v>1.12066</v>
      </c>
      <c r="FU184" s="193">
        <v>1.0776600000000001</v>
      </c>
      <c r="FV184" s="193">
        <v>0.96947000000000005</v>
      </c>
      <c r="FW184" s="193">
        <v>0.97962000000000005</v>
      </c>
      <c r="FX184" s="193">
        <v>1.4124300000000001</v>
      </c>
      <c r="FY184" s="193">
        <v>1.04695</v>
      </c>
      <c r="FZ184" s="193">
        <v>1.0916300000000001</v>
      </c>
      <c r="GA184" s="193">
        <v>0.99121999999999999</v>
      </c>
      <c r="GB184" s="193">
        <v>1.2461899999999999</v>
      </c>
      <c r="GC184" s="193">
        <v>1.1147800000000001</v>
      </c>
      <c r="GD184" s="193">
        <v>0.94033</v>
      </c>
      <c r="GE184" s="193">
        <v>0.96750000000000003</v>
      </c>
      <c r="GF184" s="193">
        <v>1.099</v>
      </c>
    </row>
    <row r="185" spans="1:188" s="108" customFormat="1">
      <c r="A185" s="29">
        <v>44981</v>
      </c>
      <c r="B185" s="193">
        <v>1.1819599999999999</v>
      </c>
      <c r="C185" s="193">
        <v>1.3874599999999999</v>
      </c>
      <c r="D185" s="193">
        <v>1.3921600000000001</v>
      </c>
      <c r="E185" s="193">
        <v>1.3092200000000001</v>
      </c>
      <c r="F185" s="193">
        <v>1.3470200000000001</v>
      </c>
      <c r="G185" s="193">
        <v>1.2322</v>
      </c>
      <c r="H185" s="193">
        <v>1.2562199999999999</v>
      </c>
      <c r="I185" s="193">
        <v>1.1662699999999999</v>
      </c>
      <c r="J185" s="193">
        <v>1.18224</v>
      </c>
      <c r="K185" s="193">
        <v>1.29827</v>
      </c>
      <c r="L185" s="193">
        <v>0.90678000000000003</v>
      </c>
      <c r="M185" s="193">
        <v>0.91647999999999996</v>
      </c>
      <c r="N185" s="193">
        <v>0.97291000000000005</v>
      </c>
      <c r="O185" s="193">
        <v>0.91585000000000005</v>
      </c>
      <c r="P185" s="193">
        <v>0.97292000000000001</v>
      </c>
      <c r="Q185" s="193">
        <v>0.99756</v>
      </c>
      <c r="R185" s="193">
        <v>1.0068900000000001</v>
      </c>
      <c r="S185" s="193">
        <v>1.0026200000000001</v>
      </c>
      <c r="T185" s="193">
        <v>0.99961</v>
      </c>
      <c r="U185" s="193">
        <v>1.02071</v>
      </c>
      <c r="V185" s="193">
        <v>1.0156499999999999</v>
      </c>
      <c r="W185" s="193">
        <v>1.01084</v>
      </c>
      <c r="X185" s="193">
        <v>0.98682000000000003</v>
      </c>
      <c r="Y185" s="193">
        <v>1.4349000000000001</v>
      </c>
      <c r="Z185" s="193">
        <v>1.4096200000000001</v>
      </c>
      <c r="AA185" s="193">
        <v>1.37683</v>
      </c>
      <c r="AB185" s="193">
        <v>1.29853</v>
      </c>
      <c r="AC185" s="193">
        <v>1.2362299999999999</v>
      </c>
      <c r="AD185" s="193">
        <v>1.18716</v>
      </c>
      <c r="AE185" s="193">
        <v>1.13144</v>
      </c>
      <c r="AF185" s="193">
        <v>1.18764</v>
      </c>
      <c r="AG185" s="193">
        <v>1.38087</v>
      </c>
      <c r="AH185" s="193">
        <v>1.0960099999999999</v>
      </c>
      <c r="AI185" s="193">
        <v>1.20587</v>
      </c>
      <c r="AJ185" s="193">
        <v>1.18896</v>
      </c>
      <c r="AK185" s="193">
        <v>1.1800999999999999</v>
      </c>
      <c r="AL185" s="193">
        <v>1.16615</v>
      </c>
      <c r="AM185" s="193">
        <v>1.0890299999999999</v>
      </c>
      <c r="AN185" s="193">
        <v>1.15215</v>
      </c>
      <c r="AO185" s="193">
        <v>1.18</v>
      </c>
      <c r="AP185" s="193">
        <v>1.15822</v>
      </c>
      <c r="AQ185" s="193">
        <v>1.14683</v>
      </c>
      <c r="AR185" s="193">
        <v>1.1636500000000001</v>
      </c>
      <c r="AS185" s="193">
        <v>1.1926600000000001</v>
      </c>
      <c r="AT185" s="193">
        <v>1.1588499999999999</v>
      </c>
      <c r="AU185" s="193">
        <v>1.1876899999999999</v>
      </c>
      <c r="AV185" s="193">
        <v>0.89753000000000005</v>
      </c>
      <c r="AW185" s="193">
        <v>0.91727999999999998</v>
      </c>
      <c r="AX185" s="193">
        <v>1.04183</v>
      </c>
      <c r="AY185" s="193">
        <v>1.04932</v>
      </c>
      <c r="AZ185" s="193">
        <v>1.0521100000000001</v>
      </c>
      <c r="BA185" s="193">
        <v>1.0954600000000001</v>
      </c>
      <c r="BB185" s="193">
        <v>1.09754</v>
      </c>
      <c r="BC185" s="193">
        <v>1.09087</v>
      </c>
      <c r="BD185" s="193">
        <v>1.07534</v>
      </c>
      <c r="BE185" s="193">
        <v>1.05654</v>
      </c>
      <c r="BF185" s="193">
        <v>1.0290999999999999</v>
      </c>
      <c r="BG185" s="193">
        <v>0.91298000000000001</v>
      </c>
      <c r="BH185" s="193">
        <v>0.89741000000000004</v>
      </c>
      <c r="BI185" s="193">
        <v>1.1509799999999999</v>
      </c>
      <c r="BJ185" s="193">
        <v>1.1922299999999999</v>
      </c>
      <c r="BK185" s="193">
        <v>1.2009799999999999</v>
      </c>
      <c r="BL185" s="193">
        <v>1.20261</v>
      </c>
      <c r="BM185" s="193">
        <v>1.1887300000000001</v>
      </c>
      <c r="BN185" s="193">
        <v>0.85672000000000004</v>
      </c>
      <c r="BO185" s="193">
        <v>1.01048</v>
      </c>
      <c r="BP185" s="193">
        <v>1.02145</v>
      </c>
      <c r="BQ185" s="193">
        <v>1.0220800000000001</v>
      </c>
      <c r="BR185" s="193">
        <v>0.96875999999999995</v>
      </c>
      <c r="BS185" s="193">
        <v>0.99594000000000005</v>
      </c>
      <c r="BT185" s="193">
        <v>1.0084599999999999</v>
      </c>
      <c r="BU185" s="193">
        <v>1.0434300000000001</v>
      </c>
      <c r="BV185" s="193">
        <v>1.0846100000000001</v>
      </c>
      <c r="BW185" s="193">
        <v>1.0720000000000001</v>
      </c>
      <c r="BX185" s="193">
        <v>1.0697399999999999</v>
      </c>
      <c r="BY185" s="193">
        <v>1.09067</v>
      </c>
      <c r="BZ185" s="193">
        <v>1.0993900000000001</v>
      </c>
      <c r="CA185" s="193">
        <v>1.0830299999999999</v>
      </c>
      <c r="CB185" s="193">
        <v>1.12429</v>
      </c>
      <c r="CC185" s="193">
        <v>1.19943</v>
      </c>
      <c r="CD185" s="193">
        <v>1.3226199999999999</v>
      </c>
      <c r="CE185" s="193">
        <v>1.33039</v>
      </c>
      <c r="CF185" s="193">
        <v>1.32698</v>
      </c>
      <c r="CG185" s="193">
        <v>1.18801</v>
      </c>
      <c r="CH185" s="193">
        <v>1.0460700000000001</v>
      </c>
      <c r="CI185" s="193">
        <v>1.0972599999999999</v>
      </c>
      <c r="CJ185" s="193">
        <v>1.07321</v>
      </c>
      <c r="CK185" s="193">
        <v>1.01227</v>
      </c>
      <c r="CL185" s="193">
        <v>1.1771100000000001</v>
      </c>
      <c r="CM185" s="193">
        <v>1.3558300000000001</v>
      </c>
      <c r="CN185" s="193">
        <v>1.26946</v>
      </c>
      <c r="CO185" s="193">
        <v>1.22207</v>
      </c>
      <c r="CP185" s="193">
        <v>1.3156699999999999</v>
      </c>
      <c r="CQ185" s="193">
        <v>1.3487499999999999</v>
      </c>
      <c r="CR185" s="193">
        <v>1.0983799999999999</v>
      </c>
      <c r="CS185" s="193">
        <v>1.12738</v>
      </c>
      <c r="CT185" s="193">
        <v>1.1345799999999999</v>
      </c>
      <c r="CU185" s="193">
        <v>0.99212999999999996</v>
      </c>
      <c r="CV185" s="193">
        <v>1.0460199999999999</v>
      </c>
      <c r="CW185" s="193">
        <v>0.97330000000000005</v>
      </c>
      <c r="CX185" s="193">
        <v>1.03434</v>
      </c>
      <c r="CY185" s="193">
        <v>1.0249200000000001</v>
      </c>
      <c r="CZ185" s="193">
        <v>1.02573</v>
      </c>
      <c r="DA185" s="193">
        <v>1.02545</v>
      </c>
      <c r="DB185" s="193">
        <v>1.13537</v>
      </c>
      <c r="DC185" s="193">
        <v>1.14385</v>
      </c>
      <c r="DD185" s="193">
        <v>1.1578200000000001</v>
      </c>
      <c r="DE185" s="193">
        <v>1.2022699999999999</v>
      </c>
      <c r="DF185" s="193">
        <v>1.2510600000000001</v>
      </c>
      <c r="DG185" s="193">
        <v>1.28217</v>
      </c>
      <c r="DH185" s="193">
        <v>1.3108299999999999</v>
      </c>
      <c r="DI185" s="193">
        <v>1.32273</v>
      </c>
      <c r="DJ185" s="193">
        <v>1.42038</v>
      </c>
      <c r="DK185" s="193">
        <v>0.96126999999999996</v>
      </c>
      <c r="DL185" s="193">
        <v>0.96333000000000002</v>
      </c>
      <c r="DM185" s="193">
        <v>0.96226</v>
      </c>
      <c r="DN185" s="193">
        <v>0.99944999999999995</v>
      </c>
      <c r="DO185" s="193">
        <v>1.0047600000000001</v>
      </c>
      <c r="DP185" s="193">
        <v>1.0016400000000001</v>
      </c>
      <c r="DQ185" s="193">
        <v>0.99983999999999995</v>
      </c>
      <c r="DR185" s="193">
        <v>1.1305499999999999</v>
      </c>
      <c r="DS185" s="193">
        <v>1.1854100000000001</v>
      </c>
      <c r="DT185" s="193">
        <v>1.22359</v>
      </c>
      <c r="DU185" s="193">
        <v>1.28827</v>
      </c>
      <c r="DV185" s="193">
        <v>1.2604900000000001</v>
      </c>
      <c r="DW185" s="193">
        <v>0.97307999999999995</v>
      </c>
      <c r="DX185" s="193">
        <v>1.0035099999999999</v>
      </c>
      <c r="DY185" s="193">
        <v>0.98150000000000004</v>
      </c>
      <c r="DZ185" s="193">
        <v>1.0197700000000001</v>
      </c>
      <c r="EA185" s="193">
        <v>1.0346500000000001</v>
      </c>
      <c r="EB185" s="193">
        <v>1.04304</v>
      </c>
      <c r="EC185" s="193">
        <v>1.0519400000000001</v>
      </c>
      <c r="ED185" s="193">
        <v>0.88671999999999995</v>
      </c>
      <c r="EE185" s="193">
        <v>0.87741000000000002</v>
      </c>
      <c r="EF185" s="193">
        <v>0.87617</v>
      </c>
      <c r="EG185" s="193">
        <v>0.87800999999999996</v>
      </c>
      <c r="EH185" s="193">
        <v>1.3930400000000001</v>
      </c>
      <c r="EI185" s="193">
        <v>1.34104</v>
      </c>
      <c r="EJ185" s="193">
        <v>1.22522</v>
      </c>
      <c r="EK185" s="193">
        <v>1.52942</v>
      </c>
      <c r="EL185" s="193">
        <v>1.5443199999999999</v>
      </c>
      <c r="EM185" s="193">
        <v>1.41737</v>
      </c>
      <c r="EN185" s="193">
        <v>1.49577</v>
      </c>
      <c r="EO185" s="193">
        <v>1.3273200000000001</v>
      </c>
      <c r="EP185" s="193">
        <v>1.1974499999999999</v>
      </c>
      <c r="EQ185" s="193">
        <v>1.1171</v>
      </c>
      <c r="ER185" s="193">
        <v>1.13449</v>
      </c>
      <c r="ES185" s="193">
        <v>0.97658999999999996</v>
      </c>
      <c r="ET185" s="193">
        <v>0.94359000000000004</v>
      </c>
      <c r="EU185" s="193">
        <v>1.0064900000000001</v>
      </c>
      <c r="EV185" s="193">
        <v>0.99107999999999996</v>
      </c>
      <c r="EW185" s="193">
        <v>0.99178999999999995</v>
      </c>
      <c r="EX185" s="193">
        <v>0.99138000000000004</v>
      </c>
      <c r="EY185" s="193">
        <v>1.11052</v>
      </c>
      <c r="EZ185" s="193">
        <v>1.1129500000000001</v>
      </c>
      <c r="FA185" s="193">
        <v>1.12103</v>
      </c>
      <c r="FB185" s="193">
        <v>1.1241099999999999</v>
      </c>
      <c r="FC185" s="193">
        <v>1.1148199999999999</v>
      </c>
      <c r="FD185" s="193">
        <v>1.1993</v>
      </c>
      <c r="FE185" s="193">
        <v>1.2548999999999999</v>
      </c>
      <c r="FF185" s="193">
        <v>1.29627</v>
      </c>
      <c r="FG185" s="193">
        <v>1.34718</v>
      </c>
      <c r="FH185" s="193">
        <v>1.3869100000000001</v>
      </c>
      <c r="FI185" s="193">
        <v>1.2829999999999999</v>
      </c>
      <c r="FJ185" s="193">
        <v>1.36446</v>
      </c>
      <c r="FK185" s="193">
        <v>1.4016</v>
      </c>
      <c r="FL185" s="193">
        <v>1.1433</v>
      </c>
      <c r="FM185" s="193">
        <v>1.14991</v>
      </c>
      <c r="FN185" s="193">
        <v>1.0306900000000001</v>
      </c>
      <c r="FO185" s="193">
        <v>0.92078000000000004</v>
      </c>
      <c r="FP185" s="193">
        <v>1.02573</v>
      </c>
      <c r="FQ185" s="193">
        <v>1.0403</v>
      </c>
      <c r="FR185" s="193">
        <v>1.03755</v>
      </c>
      <c r="FS185" s="193">
        <v>1.1169899999999999</v>
      </c>
      <c r="FT185" s="193">
        <v>1.1177299999999999</v>
      </c>
      <c r="FU185" s="193">
        <v>1.0749299999999999</v>
      </c>
      <c r="FV185" s="193">
        <v>0.97214</v>
      </c>
      <c r="FW185" s="193">
        <v>0.97972000000000004</v>
      </c>
      <c r="FX185" s="193">
        <v>1.4093100000000001</v>
      </c>
      <c r="FY185" s="193">
        <v>1.04698</v>
      </c>
      <c r="FZ185" s="193">
        <v>1.0907899999999999</v>
      </c>
      <c r="GA185" s="193">
        <v>0.99295</v>
      </c>
      <c r="GB185" s="193">
        <v>1.2448699999999999</v>
      </c>
      <c r="GC185" s="193">
        <v>1.1135699999999999</v>
      </c>
      <c r="GD185" s="193">
        <v>0.93847999999999998</v>
      </c>
      <c r="GE185" s="193">
        <v>0.96255000000000002</v>
      </c>
      <c r="GF185" s="193">
        <v>1.09649</v>
      </c>
    </row>
    <row r="186" spans="1:188" s="108" customFormat="1">
      <c r="A186" s="29">
        <v>44984</v>
      </c>
      <c r="B186" s="193">
        <v>1.18668</v>
      </c>
      <c r="C186" s="193">
        <v>1.3941699999999999</v>
      </c>
      <c r="D186" s="193">
        <v>1.39897</v>
      </c>
      <c r="E186" s="193">
        <v>1.31514</v>
      </c>
      <c r="F186" s="193">
        <v>1.35337</v>
      </c>
      <c r="G186" s="193">
        <v>1.2371700000000001</v>
      </c>
      <c r="H186" s="193">
        <v>1.2615099999999999</v>
      </c>
      <c r="I186" s="193">
        <v>1.1709700000000001</v>
      </c>
      <c r="J186" s="193">
        <v>1.1878599999999999</v>
      </c>
      <c r="K186" s="193">
        <v>1.3100400000000001</v>
      </c>
      <c r="L186" s="193">
        <v>0.91105999999999998</v>
      </c>
      <c r="M186" s="193">
        <v>0.92074999999999996</v>
      </c>
      <c r="N186" s="193">
        <v>0.98165999999999998</v>
      </c>
      <c r="O186" s="193">
        <v>0.92010999999999998</v>
      </c>
      <c r="P186" s="193">
        <v>0.98160999999999998</v>
      </c>
      <c r="Q186" s="193">
        <v>1.0079899999999999</v>
      </c>
      <c r="R186" s="193">
        <v>1.0157799999999999</v>
      </c>
      <c r="S186" s="193">
        <v>1.01223</v>
      </c>
      <c r="T186" s="193">
        <v>1.0098100000000001</v>
      </c>
      <c r="U186" s="193">
        <v>1.0276000000000001</v>
      </c>
      <c r="V186" s="193">
        <v>1.02349</v>
      </c>
      <c r="W186" s="193">
        <v>1.0192000000000001</v>
      </c>
      <c r="X186" s="193">
        <v>0.98799999999999999</v>
      </c>
      <c r="Y186" s="193">
        <v>1.4382299999999999</v>
      </c>
      <c r="Z186" s="193">
        <v>1.4128700000000001</v>
      </c>
      <c r="AA186" s="193">
        <v>1.37995</v>
      </c>
      <c r="AB186" s="193">
        <v>1.30149</v>
      </c>
      <c r="AC186" s="193">
        <v>1.2392099999999999</v>
      </c>
      <c r="AD186" s="193">
        <v>1.1899900000000001</v>
      </c>
      <c r="AE186" s="193">
        <v>1.13408</v>
      </c>
      <c r="AF186" s="193">
        <v>1.1902699999999999</v>
      </c>
      <c r="AG186" s="193">
        <v>1.3911899999999999</v>
      </c>
      <c r="AH186" s="193">
        <v>1.0984400000000001</v>
      </c>
      <c r="AI186" s="193">
        <v>1.2107600000000001</v>
      </c>
      <c r="AJ186" s="193">
        <v>1.19367</v>
      </c>
      <c r="AK186" s="193">
        <v>1.1843699999999999</v>
      </c>
      <c r="AL186" s="193">
        <v>1.1702600000000001</v>
      </c>
      <c r="AM186" s="193">
        <v>1.0923</v>
      </c>
      <c r="AN186" s="193">
        <v>1.1565000000000001</v>
      </c>
      <c r="AO186" s="193">
        <v>1.18435</v>
      </c>
      <c r="AP186" s="193">
        <v>1.16205</v>
      </c>
      <c r="AQ186" s="193">
        <v>1.15052</v>
      </c>
      <c r="AR186" s="193">
        <v>1.1684000000000001</v>
      </c>
      <c r="AS186" s="193">
        <v>1.1974100000000001</v>
      </c>
      <c r="AT186" s="193">
        <v>1.16347</v>
      </c>
      <c r="AU186" s="193">
        <v>1.19231</v>
      </c>
      <c r="AV186" s="193">
        <v>0.9012</v>
      </c>
      <c r="AW186" s="193">
        <v>0.92032000000000003</v>
      </c>
      <c r="AX186" s="193">
        <v>1.04904</v>
      </c>
      <c r="AY186" s="193">
        <v>1.0577000000000001</v>
      </c>
      <c r="AZ186" s="193">
        <v>1.06168</v>
      </c>
      <c r="BA186" s="193">
        <v>1.1040300000000001</v>
      </c>
      <c r="BB186" s="193">
        <v>1.1060700000000001</v>
      </c>
      <c r="BC186" s="193">
        <v>1.0992900000000001</v>
      </c>
      <c r="BD186" s="193">
        <v>1.0834699999999999</v>
      </c>
      <c r="BE186" s="193">
        <v>1.0642499999999999</v>
      </c>
      <c r="BF186" s="193">
        <v>1.0364800000000001</v>
      </c>
      <c r="BG186" s="193">
        <v>0.91530999999999996</v>
      </c>
      <c r="BH186" s="193">
        <v>0.89968999999999999</v>
      </c>
      <c r="BI186" s="193">
        <v>1.15557</v>
      </c>
      <c r="BJ186" s="193">
        <v>1.1973100000000001</v>
      </c>
      <c r="BK186" s="193">
        <v>1.20662</v>
      </c>
      <c r="BL186" s="193">
        <v>1.2088300000000001</v>
      </c>
      <c r="BM186" s="193">
        <v>1.19516</v>
      </c>
      <c r="BN186" s="193">
        <v>0.86207999999999996</v>
      </c>
      <c r="BO186" s="193">
        <v>1.0196099999999999</v>
      </c>
      <c r="BP186" s="193">
        <v>1.0317099999999999</v>
      </c>
      <c r="BQ186" s="193">
        <v>1.0328599999999999</v>
      </c>
      <c r="BR186" s="193">
        <v>0.97204999999999997</v>
      </c>
      <c r="BS186" s="193">
        <v>1.00061</v>
      </c>
      <c r="BT186" s="193">
        <v>1.01355</v>
      </c>
      <c r="BU186" s="193">
        <v>1.0489299999999999</v>
      </c>
      <c r="BV186" s="193">
        <v>1.0903799999999999</v>
      </c>
      <c r="BW186" s="193">
        <v>1.0777000000000001</v>
      </c>
      <c r="BX186" s="193">
        <v>1.07047</v>
      </c>
      <c r="BY186" s="193">
        <v>1.08989</v>
      </c>
      <c r="BZ186" s="193">
        <v>1.09785</v>
      </c>
      <c r="CA186" s="193">
        <v>1.08195</v>
      </c>
      <c r="CB186" s="193">
        <v>1.1293599999999999</v>
      </c>
      <c r="CC186" s="193">
        <v>1.2055</v>
      </c>
      <c r="CD186" s="193">
        <v>1.32969</v>
      </c>
      <c r="CE186" s="193">
        <v>1.33775</v>
      </c>
      <c r="CF186" s="193">
        <v>1.33457</v>
      </c>
      <c r="CG186" s="193">
        <v>1.1949000000000001</v>
      </c>
      <c r="CH186" s="193">
        <v>1.05209</v>
      </c>
      <c r="CI186" s="193">
        <v>1.1038300000000001</v>
      </c>
      <c r="CJ186" s="193">
        <v>1.0795399999999999</v>
      </c>
      <c r="CK186" s="193">
        <v>1.0182800000000001</v>
      </c>
      <c r="CL186" s="193">
        <v>1.1822699999999999</v>
      </c>
      <c r="CM186" s="193">
        <v>1.3649800000000001</v>
      </c>
      <c r="CN186" s="193">
        <v>1.27661</v>
      </c>
      <c r="CO186" s="193">
        <v>1.2285999999999999</v>
      </c>
      <c r="CP186" s="193">
        <v>1.3237300000000001</v>
      </c>
      <c r="CQ186" s="193">
        <v>1.3574200000000001</v>
      </c>
      <c r="CR186" s="193">
        <v>1.10314</v>
      </c>
      <c r="CS186" s="193">
        <v>1.1333599999999999</v>
      </c>
      <c r="CT186" s="193">
        <v>1.1423399999999999</v>
      </c>
      <c r="CU186" s="193">
        <v>0.99765999999999999</v>
      </c>
      <c r="CV186" s="193">
        <v>1.0526500000000001</v>
      </c>
      <c r="CW186" s="193">
        <v>0.97987000000000002</v>
      </c>
      <c r="CX186" s="193">
        <v>1.0436099999999999</v>
      </c>
      <c r="CY186" s="193">
        <v>1.0330299999999999</v>
      </c>
      <c r="CZ186" s="193">
        <v>1.03251</v>
      </c>
      <c r="DA186" s="193">
        <v>1.03189</v>
      </c>
      <c r="DB186" s="193">
        <v>1.13998</v>
      </c>
      <c r="DC186" s="193">
        <v>1.14916</v>
      </c>
      <c r="DD186" s="193">
        <v>1.16353</v>
      </c>
      <c r="DE186" s="193">
        <v>1.2078800000000001</v>
      </c>
      <c r="DF186" s="193">
        <v>1.25709</v>
      </c>
      <c r="DG186" s="193">
        <v>1.2884899999999999</v>
      </c>
      <c r="DH186" s="193">
        <v>1.31735</v>
      </c>
      <c r="DI186" s="193">
        <v>1.32918</v>
      </c>
      <c r="DJ186" s="193">
        <v>1.4346699999999999</v>
      </c>
      <c r="DK186" s="193">
        <v>0.96541999999999994</v>
      </c>
      <c r="DL186" s="193">
        <v>0.96782999999999997</v>
      </c>
      <c r="DM186" s="193">
        <v>0.96684999999999999</v>
      </c>
      <c r="DN186" s="193">
        <v>1.00278</v>
      </c>
      <c r="DO186" s="193">
        <v>1.0097100000000001</v>
      </c>
      <c r="DP186" s="193">
        <v>1.0071099999999999</v>
      </c>
      <c r="DQ186" s="193">
        <v>1.0055499999999999</v>
      </c>
      <c r="DR186" s="193">
        <v>1.1377299999999999</v>
      </c>
      <c r="DS186" s="193">
        <v>1.1934</v>
      </c>
      <c r="DT186" s="193">
        <v>1.2321800000000001</v>
      </c>
      <c r="DU186" s="193">
        <v>1.2976700000000001</v>
      </c>
      <c r="DV186" s="193">
        <v>1.2694799999999999</v>
      </c>
      <c r="DW186" s="193">
        <v>0.97980999999999996</v>
      </c>
      <c r="DX186" s="193">
        <v>1.01135</v>
      </c>
      <c r="DY186" s="193">
        <v>0.98858999999999997</v>
      </c>
      <c r="DZ186" s="193">
        <v>1.02823</v>
      </c>
      <c r="EA186" s="193">
        <v>1.0436399999999999</v>
      </c>
      <c r="EB186" s="193">
        <v>1.0524199999999999</v>
      </c>
      <c r="EC186" s="193">
        <v>1.0616300000000001</v>
      </c>
      <c r="ED186" s="193">
        <v>0.88924000000000003</v>
      </c>
      <c r="EE186" s="193">
        <v>0.88043000000000005</v>
      </c>
      <c r="EF186" s="193">
        <v>0.87966</v>
      </c>
      <c r="EG186" s="193">
        <v>0.88163000000000002</v>
      </c>
      <c r="EH186" s="193">
        <v>1.4003000000000001</v>
      </c>
      <c r="EI186" s="193">
        <v>1.34765</v>
      </c>
      <c r="EJ186" s="193">
        <v>1.2308399999999999</v>
      </c>
      <c r="EK186" s="193">
        <v>1.5368599999999999</v>
      </c>
      <c r="EL186" s="193">
        <v>1.55196</v>
      </c>
      <c r="EM186" s="193">
        <v>1.4228000000000001</v>
      </c>
      <c r="EN186" s="193">
        <v>1.50285</v>
      </c>
      <c r="EO186" s="193">
        <v>1.3316300000000001</v>
      </c>
      <c r="EP186" s="193">
        <v>1.20105</v>
      </c>
      <c r="EQ186" s="193">
        <v>1.1230599999999999</v>
      </c>
      <c r="ER186" s="193">
        <v>1.1407799999999999</v>
      </c>
      <c r="ES186" s="193">
        <v>0.98012999999999995</v>
      </c>
      <c r="ET186" s="193">
        <v>0.94867999999999997</v>
      </c>
      <c r="EU186" s="193">
        <v>1.0121199999999999</v>
      </c>
      <c r="EV186" s="193">
        <v>0.99604000000000004</v>
      </c>
      <c r="EW186" s="193">
        <v>0.99719000000000002</v>
      </c>
      <c r="EX186" s="193">
        <v>0.99690000000000001</v>
      </c>
      <c r="EY186" s="193">
        <v>1.11795</v>
      </c>
      <c r="EZ186" s="193">
        <v>1.12009</v>
      </c>
      <c r="FA186" s="193">
        <v>1.12856</v>
      </c>
      <c r="FB186" s="193">
        <v>1.13089</v>
      </c>
      <c r="FC186" s="193">
        <v>1.1220699999999999</v>
      </c>
      <c r="FD186" s="193">
        <v>1.2014499999999999</v>
      </c>
      <c r="FE186" s="193">
        <v>1.25698</v>
      </c>
      <c r="FF186" s="193">
        <v>1.2982199999999999</v>
      </c>
      <c r="FG186" s="193">
        <v>1.349</v>
      </c>
      <c r="FH186" s="193">
        <v>1.3885700000000001</v>
      </c>
      <c r="FI186" s="193">
        <v>1.2895399999999999</v>
      </c>
      <c r="FJ186" s="193">
        <v>1.3714</v>
      </c>
      <c r="FK186" s="193">
        <v>1.4083600000000001</v>
      </c>
      <c r="FL186" s="193">
        <v>1.14707</v>
      </c>
      <c r="FM186" s="193">
        <v>1.1536900000000001</v>
      </c>
      <c r="FN186" s="193">
        <v>1.0331999999999999</v>
      </c>
      <c r="FO186" s="193">
        <v>0.92301999999999995</v>
      </c>
      <c r="FP186" s="193">
        <v>1.0322100000000001</v>
      </c>
      <c r="FQ186" s="193">
        <v>1.04297</v>
      </c>
      <c r="FR186" s="193">
        <v>1.0401800000000001</v>
      </c>
      <c r="FS186" s="193">
        <v>1.11982</v>
      </c>
      <c r="FT186" s="193">
        <v>1.1206400000000001</v>
      </c>
      <c r="FU186" s="193">
        <v>1.0776600000000001</v>
      </c>
      <c r="FV186" s="193">
        <v>0.97677999999999998</v>
      </c>
      <c r="FW186" s="193">
        <v>0.98351</v>
      </c>
      <c r="FX186" s="193">
        <v>1.4105700000000001</v>
      </c>
      <c r="FY186" s="193">
        <v>1.0505500000000001</v>
      </c>
      <c r="FZ186" s="193">
        <v>1.0950299999999999</v>
      </c>
      <c r="GA186" s="193">
        <v>0.99629000000000001</v>
      </c>
      <c r="GB186" s="193">
        <v>1.24787</v>
      </c>
      <c r="GC186" s="193">
        <v>1.1161700000000001</v>
      </c>
      <c r="GD186" s="193">
        <v>0.94277</v>
      </c>
      <c r="GE186" s="193">
        <v>0.97277000000000002</v>
      </c>
      <c r="GF186" s="193">
        <v>1.1029100000000001</v>
      </c>
    </row>
    <row r="187" spans="1:188" s="108" customFormat="1">
      <c r="A187" s="29">
        <v>44985</v>
      </c>
      <c r="B187" s="193">
        <v>1.1827399999999999</v>
      </c>
      <c r="C187" s="193">
        <v>1.3810800000000001</v>
      </c>
      <c r="D187" s="193">
        <v>1.3846000000000001</v>
      </c>
      <c r="E187" s="193">
        <v>1.3066599999999999</v>
      </c>
      <c r="F187" s="193">
        <v>1.34233</v>
      </c>
      <c r="G187" s="193">
        <v>1.23255</v>
      </c>
      <c r="H187" s="193">
        <v>1.25562</v>
      </c>
      <c r="I187" s="193">
        <v>1.16662</v>
      </c>
      <c r="J187" s="193">
        <v>1.17605</v>
      </c>
      <c r="K187" s="193">
        <v>1.3100700000000001</v>
      </c>
      <c r="L187" s="193">
        <v>0.90207000000000004</v>
      </c>
      <c r="M187" s="193">
        <v>0.91169</v>
      </c>
      <c r="N187" s="193">
        <v>0.98160999999999998</v>
      </c>
      <c r="O187" s="193">
        <v>0.91108999999999996</v>
      </c>
      <c r="P187" s="193">
        <v>0.98150000000000004</v>
      </c>
      <c r="Q187" s="193">
        <v>1.00746</v>
      </c>
      <c r="R187" s="193">
        <v>1.0151699999999999</v>
      </c>
      <c r="S187" s="193">
        <v>1.0116799999999999</v>
      </c>
      <c r="T187" s="193">
        <v>1.0093000000000001</v>
      </c>
      <c r="U187" s="193">
        <v>1.0272600000000001</v>
      </c>
      <c r="V187" s="193">
        <v>1.0228900000000001</v>
      </c>
      <c r="W187" s="193">
        <v>1.0185999999999999</v>
      </c>
      <c r="X187" s="193">
        <v>0.98287000000000002</v>
      </c>
      <c r="Y187" s="193">
        <v>1.42658</v>
      </c>
      <c r="Z187" s="193">
        <v>1.40161</v>
      </c>
      <c r="AA187" s="193">
        <v>1.3692599999999999</v>
      </c>
      <c r="AB187" s="193">
        <v>1.2924500000000001</v>
      </c>
      <c r="AC187" s="193">
        <v>1.2322200000000001</v>
      </c>
      <c r="AD187" s="193">
        <v>1.18384</v>
      </c>
      <c r="AE187" s="193">
        <v>1.12835</v>
      </c>
      <c r="AF187" s="193">
        <v>1.1805600000000001</v>
      </c>
      <c r="AG187" s="193">
        <v>1.3964300000000001</v>
      </c>
      <c r="AH187" s="193">
        <v>1.08918</v>
      </c>
      <c r="AI187" s="193">
        <v>1.1999299999999999</v>
      </c>
      <c r="AJ187" s="193">
        <v>1.18326</v>
      </c>
      <c r="AK187" s="193">
        <v>1.1754599999999999</v>
      </c>
      <c r="AL187" s="193">
        <v>1.1616899999999999</v>
      </c>
      <c r="AM187" s="193">
        <v>1.0866800000000001</v>
      </c>
      <c r="AN187" s="193">
        <v>1.14716</v>
      </c>
      <c r="AO187" s="193">
        <v>1.17502</v>
      </c>
      <c r="AP187" s="193">
        <v>1.15476</v>
      </c>
      <c r="AQ187" s="193">
        <v>1.1434899999999999</v>
      </c>
      <c r="AR187" s="193">
        <v>1.15787</v>
      </c>
      <c r="AS187" s="193">
        <v>1.1868799999999999</v>
      </c>
      <c r="AT187" s="193">
        <v>1.15327</v>
      </c>
      <c r="AU187" s="193">
        <v>1.1821200000000001</v>
      </c>
      <c r="AV187" s="193">
        <v>0.89305999999999996</v>
      </c>
      <c r="AW187" s="193">
        <v>0.91452999999999995</v>
      </c>
      <c r="AX187" s="193">
        <v>1.04759</v>
      </c>
      <c r="AY187" s="193">
        <v>1.0567800000000001</v>
      </c>
      <c r="AZ187" s="193">
        <v>1.06128</v>
      </c>
      <c r="BA187" s="193">
        <v>1.0991500000000001</v>
      </c>
      <c r="BB187" s="193">
        <v>1.10138</v>
      </c>
      <c r="BC187" s="193">
        <v>1.0952599999999999</v>
      </c>
      <c r="BD187" s="193">
        <v>1.0802499999999999</v>
      </c>
      <c r="BE187" s="193">
        <v>1.06159</v>
      </c>
      <c r="BF187" s="193">
        <v>1.03491</v>
      </c>
      <c r="BG187" s="193">
        <v>0.91068000000000005</v>
      </c>
      <c r="BH187" s="193">
        <v>0.89309000000000005</v>
      </c>
      <c r="BI187" s="193">
        <v>1.1479900000000001</v>
      </c>
      <c r="BJ187" s="193">
        <v>1.1881200000000001</v>
      </c>
      <c r="BK187" s="193">
        <v>1.19635</v>
      </c>
      <c r="BL187" s="193">
        <v>1.1975199999999999</v>
      </c>
      <c r="BM187" s="193">
        <v>1.1833899999999999</v>
      </c>
      <c r="BN187" s="193">
        <v>0.85270999999999997</v>
      </c>
      <c r="BO187" s="193">
        <v>1.0232600000000001</v>
      </c>
      <c r="BP187" s="193">
        <v>1.03406</v>
      </c>
      <c r="BQ187" s="193">
        <v>1.0347200000000001</v>
      </c>
      <c r="BR187" s="193">
        <v>0.96677999999999997</v>
      </c>
      <c r="BS187" s="193">
        <v>0.99272000000000005</v>
      </c>
      <c r="BT187" s="193">
        <v>1.00488</v>
      </c>
      <c r="BU187" s="193">
        <v>1.0395300000000001</v>
      </c>
      <c r="BV187" s="193">
        <v>1.0805</v>
      </c>
      <c r="BW187" s="193">
        <v>1.0679399999999999</v>
      </c>
      <c r="BX187" s="193">
        <v>1.0746899999999999</v>
      </c>
      <c r="BY187" s="193">
        <v>1.0951500000000001</v>
      </c>
      <c r="BZ187" s="193">
        <v>1.10341</v>
      </c>
      <c r="CA187" s="193">
        <v>1.08694</v>
      </c>
      <c r="CB187" s="193">
        <v>1.1230800000000001</v>
      </c>
      <c r="CC187" s="193">
        <v>1.1978500000000001</v>
      </c>
      <c r="CD187" s="193">
        <v>1.32074</v>
      </c>
      <c r="CE187" s="193">
        <v>1.32847</v>
      </c>
      <c r="CF187" s="193">
        <v>1.32501</v>
      </c>
      <c r="CG187" s="193">
        <v>1.18645</v>
      </c>
      <c r="CH187" s="193">
        <v>1.0426599999999999</v>
      </c>
      <c r="CI187" s="193">
        <v>1.0931299999999999</v>
      </c>
      <c r="CJ187" s="193">
        <v>1.06941</v>
      </c>
      <c r="CK187" s="193">
        <v>1.01054</v>
      </c>
      <c r="CL187" s="193">
        <v>1.1798299999999999</v>
      </c>
      <c r="CM187" s="193">
        <v>1.36178</v>
      </c>
      <c r="CN187" s="193">
        <v>1.274</v>
      </c>
      <c r="CO187" s="193">
        <v>1.2261299999999999</v>
      </c>
      <c r="CP187" s="193">
        <v>1.3208</v>
      </c>
      <c r="CQ187" s="193">
        <v>1.3544499999999999</v>
      </c>
      <c r="CR187" s="193">
        <v>1.10084</v>
      </c>
      <c r="CS187" s="193">
        <v>1.13104</v>
      </c>
      <c r="CT187" s="193">
        <v>1.13961</v>
      </c>
      <c r="CU187" s="193">
        <v>0.99558999999999997</v>
      </c>
      <c r="CV187" s="193">
        <v>1.0503100000000001</v>
      </c>
      <c r="CW187" s="193">
        <v>0.97750000000000004</v>
      </c>
      <c r="CX187" s="193">
        <v>1.04423</v>
      </c>
      <c r="CY187" s="193">
        <v>1.0331399999999999</v>
      </c>
      <c r="CZ187" s="193">
        <v>1.03085</v>
      </c>
      <c r="DA187" s="193">
        <v>1.0297099999999999</v>
      </c>
      <c r="DB187" s="193">
        <v>1.1328</v>
      </c>
      <c r="DC187" s="193">
        <v>1.1404399999999999</v>
      </c>
      <c r="DD187" s="193">
        <v>1.15296</v>
      </c>
      <c r="DE187" s="193">
        <v>1.1965699999999999</v>
      </c>
      <c r="DF187" s="193">
        <v>1.24491</v>
      </c>
      <c r="DG187" s="193">
        <v>1.27535</v>
      </c>
      <c r="DH187" s="193">
        <v>1.3037399999999999</v>
      </c>
      <c r="DI187" s="193">
        <v>1.3161</v>
      </c>
      <c r="DJ187" s="193">
        <v>1.4372400000000001</v>
      </c>
      <c r="DK187" s="193">
        <v>0.95730999999999999</v>
      </c>
      <c r="DL187" s="193">
        <v>0.95814999999999995</v>
      </c>
      <c r="DM187" s="193">
        <v>0.95669000000000004</v>
      </c>
      <c r="DN187" s="193">
        <v>0.99892000000000003</v>
      </c>
      <c r="DO187" s="193">
        <v>1.00892</v>
      </c>
      <c r="DP187" s="193">
        <v>1.00661</v>
      </c>
      <c r="DQ187" s="193">
        <v>1.00522</v>
      </c>
      <c r="DR187" s="193">
        <v>1.1333800000000001</v>
      </c>
      <c r="DS187" s="193">
        <v>1.18956</v>
      </c>
      <c r="DT187" s="193">
        <v>1.2285299999999999</v>
      </c>
      <c r="DU187" s="193">
        <v>1.29457</v>
      </c>
      <c r="DV187" s="193">
        <v>1.26617</v>
      </c>
      <c r="DW187" s="193">
        <v>0.97809000000000001</v>
      </c>
      <c r="DX187" s="193">
        <v>1.00786</v>
      </c>
      <c r="DY187" s="193">
        <v>0.98456999999999995</v>
      </c>
      <c r="DZ187" s="193">
        <v>1.02518</v>
      </c>
      <c r="EA187" s="193">
        <v>1.0409999999999999</v>
      </c>
      <c r="EB187" s="193">
        <v>1.05009</v>
      </c>
      <c r="EC187" s="193">
        <v>1.0595399999999999</v>
      </c>
      <c r="ED187" s="193">
        <v>0.88371999999999995</v>
      </c>
      <c r="EE187" s="193">
        <v>0.87387999999999999</v>
      </c>
      <c r="EF187" s="193">
        <v>0.87214999999999998</v>
      </c>
      <c r="EG187" s="193">
        <v>0.87385999999999997</v>
      </c>
      <c r="EH187" s="193">
        <v>1.3863399999999999</v>
      </c>
      <c r="EI187" s="193">
        <v>1.3359000000000001</v>
      </c>
      <c r="EJ187" s="193">
        <v>1.22238</v>
      </c>
      <c r="EK187" s="193">
        <v>1.5299499999999999</v>
      </c>
      <c r="EL187" s="193">
        <v>1.5449600000000001</v>
      </c>
      <c r="EM187" s="193">
        <v>1.41872</v>
      </c>
      <c r="EN187" s="193">
        <v>1.4977100000000001</v>
      </c>
      <c r="EO187" s="193">
        <v>1.3283</v>
      </c>
      <c r="EP187" s="193">
        <v>1.19807</v>
      </c>
      <c r="EQ187" s="193">
        <v>1.11131</v>
      </c>
      <c r="ER187" s="193">
        <v>1.1357999999999999</v>
      </c>
      <c r="ES187" s="193">
        <v>0.97850000000000004</v>
      </c>
      <c r="ET187" s="193">
        <v>0.94711000000000001</v>
      </c>
      <c r="EU187" s="193">
        <v>1.01542</v>
      </c>
      <c r="EV187" s="193">
        <v>0.99075000000000002</v>
      </c>
      <c r="EW187" s="193">
        <v>0.99104999999999999</v>
      </c>
      <c r="EX187" s="193">
        <v>0.99053999999999998</v>
      </c>
      <c r="EY187" s="193">
        <v>1.11717</v>
      </c>
      <c r="EZ187" s="193">
        <v>1.11965</v>
      </c>
      <c r="FA187" s="193">
        <v>1.1282399999999999</v>
      </c>
      <c r="FB187" s="193">
        <v>1.1307499999999999</v>
      </c>
      <c r="FC187" s="193">
        <v>1.1221399999999999</v>
      </c>
      <c r="FD187" s="193">
        <v>1.1973800000000001</v>
      </c>
      <c r="FE187" s="193">
        <v>1.2521800000000001</v>
      </c>
      <c r="FF187" s="193">
        <v>1.29267</v>
      </c>
      <c r="FG187" s="193">
        <v>1.3427100000000001</v>
      </c>
      <c r="FH187" s="193">
        <v>1.38144</v>
      </c>
      <c r="FI187" s="193">
        <v>1.27739</v>
      </c>
      <c r="FJ187" s="193">
        <v>1.3585</v>
      </c>
      <c r="FK187" s="193">
        <v>1.3972199999999999</v>
      </c>
      <c r="FL187" s="193">
        <v>1.1444300000000001</v>
      </c>
      <c r="FM187" s="193">
        <v>1.1510199999999999</v>
      </c>
      <c r="FN187" s="193">
        <v>1.0359100000000001</v>
      </c>
      <c r="FO187" s="193">
        <v>0.92545999999999995</v>
      </c>
      <c r="FP187" s="193">
        <v>1.0315000000000001</v>
      </c>
      <c r="FQ187" s="193">
        <v>1.0387200000000001</v>
      </c>
      <c r="FR187" s="193">
        <v>1.036</v>
      </c>
      <c r="FS187" s="193">
        <v>1.11429</v>
      </c>
      <c r="FT187" s="193">
        <v>1.1130800000000001</v>
      </c>
      <c r="FU187" s="193">
        <v>1.07063</v>
      </c>
      <c r="FV187" s="193">
        <v>0.97436</v>
      </c>
      <c r="FW187" s="193">
        <v>0.98073999999999995</v>
      </c>
      <c r="FX187" s="193">
        <v>1.40934</v>
      </c>
      <c r="FY187" s="193">
        <v>1.0451600000000001</v>
      </c>
      <c r="FZ187" s="193">
        <v>1.08752</v>
      </c>
      <c r="GA187" s="193">
        <v>0.99373</v>
      </c>
      <c r="GB187" s="193">
        <v>1.2450000000000001</v>
      </c>
      <c r="GC187" s="193">
        <v>1.11358</v>
      </c>
      <c r="GD187" s="193">
        <v>0.94111</v>
      </c>
      <c r="GE187" s="193">
        <v>0.98072000000000004</v>
      </c>
      <c r="GF187" s="193">
        <v>1.1050599999999999</v>
      </c>
    </row>
    <row r="188" spans="1:188" s="108" customFormat="1">
      <c r="A188" s="29">
        <v>44987</v>
      </c>
      <c r="B188" s="193">
        <v>1.1879500000000001</v>
      </c>
      <c r="C188" s="193">
        <v>1.3928400000000001</v>
      </c>
      <c r="D188" s="193">
        <v>1.39717</v>
      </c>
      <c r="E188" s="193">
        <v>1.31528</v>
      </c>
      <c r="F188" s="193">
        <v>1.35273</v>
      </c>
      <c r="G188" s="193">
        <v>1.23837</v>
      </c>
      <c r="H188" s="193">
        <v>1.2623899999999999</v>
      </c>
      <c r="I188" s="193">
        <v>1.1720999999999999</v>
      </c>
      <c r="J188" s="193">
        <v>1.1863999999999999</v>
      </c>
      <c r="K188" s="193">
        <v>1.32135</v>
      </c>
      <c r="L188" s="193">
        <v>0.90996999999999995</v>
      </c>
      <c r="M188" s="193">
        <v>0.91944000000000004</v>
      </c>
      <c r="N188" s="193">
        <v>0.98980000000000001</v>
      </c>
      <c r="O188" s="193">
        <v>0.91866999999999999</v>
      </c>
      <c r="P188" s="193">
        <v>0.98951999999999996</v>
      </c>
      <c r="Q188" s="193">
        <v>1.0088200000000001</v>
      </c>
      <c r="R188" s="193">
        <v>1.0157099999999999</v>
      </c>
      <c r="S188" s="193">
        <v>1.01254</v>
      </c>
      <c r="T188" s="193">
        <v>1.0104599999999999</v>
      </c>
      <c r="U188" s="193">
        <v>1.02678</v>
      </c>
      <c r="V188" s="193">
        <v>1.0226999999999999</v>
      </c>
      <c r="W188" s="193">
        <v>1.0187900000000001</v>
      </c>
      <c r="X188" s="193">
        <v>0.98423000000000005</v>
      </c>
      <c r="Y188" s="193">
        <v>1.4333</v>
      </c>
      <c r="Z188" s="193">
        <v>1.40808</v>
      </c>
      <c r="AA188" s="193">
        <v>1.3753200000000001</v>
      </c>
      <c r="AB188" s="193">
        <v>1.2971600000000001</v>
      </c>
      <c r="AC188" s="193">
        <v>1.2353400000000001</v>
      </c>
      <c r="AD188" s="193">
        <v>1.1862999999999999</v>
      </c>
      <c r="AE188" s="193">
        <v>1.13053</v>
      </c>
      <c r="AF188" s="193">
        <v>1.1861299999999999</v>
      </c>
      <c r="AG188" s="193">
        <v>1.40283</v>
      </c>
      <c r="AH188" s="193">
        <v>1.0944700000000001</v>
      </c>
      <c r="AI188" s="193">
        <v>1.2046300000000001</v>
      </c>
      <c r="AJ188" s="193">
        <v>1.1877800000000001</v>
      </c>
      <c r="AK188" s="193">
        <v>1.17916</v>
      </c>
      <c r="AL188" s="193">
        <v>1.16526</v>
      </c>
      <c r="AM188" s="193">
        <v>1.08866</v>
      </c>
      <c r="AN188" s="193">
        <v>1.1510899999999999</v>
      </c>
      <c r="AO188" s="193">
        <v>1.17896</v>
      </c>
      <c r="AP188" s="193">
        <v>1.15761</v>
      </c>
      <c r="AQ188" s="193">
        <v>1.14625</v>
      </c>
      <c r="AR188" s="193">
        <v>1.16246</v>
      </c>
      <c r="AS188" s="193">
        <v>1.1914899999999999</v>
      </c>
      <c r="AT188" s="193">
        <v>1.15768</v>
      </c>
      <c r="AU188" s="193">
        <v>1.1865300000000001</v>
      </c>
      <c r="AV188" s="193">
        <v>0.89659</v>
      </c>
      <c r="AW188" s="193">
        <v>0.91679999999999995</v>
      </c>
      <c r="AX188" s="193">
        <v>1.04433</v>
      </c>
      <c r="AY188" s="193">
        <v>1.05609</v>
      </c>
      <c r="AZ188" s="193">
        <v>1.0636699999999999</v>
      </c>
      <c r="BA188" s="193">
        <v>1.1044099999999999</v>
      </c>
      <c r="BB188" s="193">
        <v>1.1065400000000001</v>
      </c>
      <c r="BC188" s="193">
        <v>1.1001300000000001</v>
      </c>
      <c r="BD188" s="193">
        <v>1.0846899999999999</v>
      </c>
      <c r="BE188" s="193">
        <v>1.0654699999999999</v>
      </c>
      <c r="BF188" s="193">
        <v>1.0381899999999999</v>
      </c>
      <c r="BG188" s="193">
        <v>0.91171000000000002</v>
      </c>
      <c r="BH188" s="193">
        <v>0.89634000000000003</v>
      </c>
      <c r="BI188" s="193">
        <v>1.15042</v>
      </c>
      <c r="BJ188" s="193">
        <v>1.19153</v>
      </c>
      <c r="BK188" s="193">
        <v>1.2005399999999999</v>
      </c>
      <c r="BL188" s="193">
        <v>1.2024300000000001</v>
      </c>
      <c r="BM188" s="193">
        <v>1.1885699999999999</v>
      </c>
      <c r="BN188" s="193">
        <v>0.85675999999999997</v>
      </c>
      <c r="BO188" s="193">
        <v>1.0259</v>
      </c>
      <c r="BP188" s="193">
        <v>1.03796</v>
      </c>
      <c r="BQ188" s="193">
        <v>1.03905</v>
      </c>
      <c r="BR188" s="193">
        <v>0.96918000000000004</v>
      </c>
      <c r="BS188" s="193">
        <v>0.99617999999999995</v>
      </c>
      <c r="BT188" s="193">
        <v>1.0086599999999999</v>
      </c>
      <c r="BU188" s="193">
        <v>1.0436099999999999</v>
      </c>
      <c r="BV188" s="193">
        <v>1.0847800000000001</v>
      </c>
      <c r="BW188" s="193">
        <v>1.07216</v>
      </c>
      <c r="BX188" s="193">
        <v>1.0687599999999999</v>
      </c>
      <c r="BY188" s="193">
        <v>1.08697</v>
      </c>
      <c r="BZ188" s="193">
        <v>1.0940099999999999</v>
      </c>
      <c r="CA188" s="193">
        <v>1.0780799999999999</v>
      </c>
      <c r="CB188" s="193">
        <v>1.12385</v>
      </c>
      <c r="CC188" s="193">
        <v>1.19956</v>
      </c>
      <c r="CD188" s="193">
        <v>1.32359</v>
      </c>
      <c r="CE188" s="193">
        <v>1.3320000000000001</v>
      </c>
      <c r="CF188" s="193">
        <v>1.3290500000000001</v>
      </c>
      <c r="CG188" s="193">
        <v>1.1902900000000001</v>
      </c>
      <c r="CH188" s="193">
        <v>1.04576</v>
      </c>
      <c r="CI188" s="193">
        <v>1.09724</v>
      </c>
      <c r="CJ188" s="193">
        <v>1.0730900000000001</v>
      </c>
      <c r="CK188" s="193">
        <v>1.0139400000000001</v>
      </c>
      <c r="CL188" s="193">
        <v>1.18171</v>
      </c>
      <c r="CM188" s="193">
        <v>1.36833</v>
      </c>
      <c r="CN188" s="193">
        <v>1.27756</v>
      </c>
      <c r="CO188" s="193">
        <v>1.22882</v>
      </c>
      <c r="CP188" s="193">
        <v>1.32559</v>
      </c>
      <c r="CQ188" s="193">
        <v>1.36</v>
      </c>
      <c r="CR188" s="193">
        <v>1.10256</v>
      </c>
      <c r="CS188" s="193">
        <v>1.1334900000000001</v>
      </c>
      <c r="CT188" s="193">
        <v>1.14523</v>
      </c>
      <c r="CU188" s="193">
        <v>0.99833000000000005</v>
      </c>
      <c r="CV188" s="193">
        <v>1.05454</v>
      </c>
      <c r="CW188" s="193">
        <v>0.98224999999999996</v>
      </c>
      <c r="CX188" s="193">
        <v>1.0470900000000001</v>
      </c>
      <c r="CY188" s="193">
        <v>1.0331900000000001</v>
      </c>
      <c r="CZ188" s="193">
        <v>1.02647</v>
      </c>
      <c r="DA188" s="193">
        <v>1.0236400000000001</v>
      </c>
      <c r="DB188" s="193">
        <v>1.1358999999999999</v>
      </c>
      <c r="DC188" s="193">
        <v>1.1442000000000001</v>
      </c>
      <c r="DD188" s="193">
        <v>1.1578900000000001</v>
      </c>
      <c r="DE188" s="193">
        <v>1.2021599999999999</v>
      </c>
      <c r="DF188" s="193">
        <v>1.25071</v>
      </c>
      <c r="DG188" s="193">
        <v>1.28163</v>
      </c>
      <c r="DH188" s="193">
        <v>1.31023</v>
      </c>
      <c r="DI188" s="193">
        <v>1.32233</v>
      </c>
      <c r="DJ188" s="193">
        <v>1.4439299999999999</v>
      </c>
      <c r="DK188" s="193">
        <v>0.96097999999999995</v>
      </c>
      <c r="DL188" s="193">
        <v>0.96262000000000003</v>
      </c>
      <c r="DM188" s="193">
        <v>0.96140999999999999</v>
      </c>
      <c r="DN188" s="193">
        <v>1.0003899999999999</v>
      </c>
      <c r="DO188" s="193">
        <v>1.0105599999999999</v>
      </c>
      <c r="DP188" s="193">
        <v>1.01</v>
      </c>
      <c r="DQ188" s="193">
        <v>1.0094399999999999</v>
      </c>
      <c r="DR188" s="193">
        <v>1.13737</v>
      </c>
      <c r="DS188" s="193">
        <v>1.1939200000000001</v>
      </c>
      <c r="DT188" s="193">
        <v>1.23332</v>
      </c>
      <c r="DU188" s="193">
        <v>1.2996399999999999</v>
      </c>
      <c r="DV188" s="193">
        <v>1.27108</v>
      </c>
      <c r="DW188" s="193">
        <v>0.98168</v>
      </c>
      <c r="DX188" s="193">
        <v>1.0123899999999999</v>
      </c>
      <c r="DY188" s="193">
        <v>0.98877000000000004</v>
      </c>
      <c r="DZ188" s="193">
        <v>1.0299799999999999</v>
      </c>
      <c r="EA188" s="193">
        <v>1.04603</v>
      </c>
      <c r="EB188" s="193">
        <v>1.0552900000000001</v>
      </c>
      <c r="EC188" s="193">
        <v>1.06488</v>
      </c>
      <c r="ED188" s="193">
        <v>0.88524999999999998</v>
      </c>
      <c r="EE188" s="193">
        <v>0.87605999999999995</v>
      </c>
      <c r="EF188" s="193">
        <v>0.87492999999999999</v>
      </c>
      <c r="EG188" s="193">
        <v>0.87695000000000001</v>
      </c>
      <c r="EH188" s="193">
        <v>1.39171</v>
      </c>
      <c r="EI188" s="193">
        <v>1.3404100000000001</v>
      </c>
      <c r="EJ188" s="193">
        <v>1.2256499999999999</v>
      </c>
      <c r="EK188" s="193">
        <v>1.5338099999999999</v>
      </c>
      <c r="EL188" s="193">
        <v>1.54887</v>
      </c>
      <c r="EM188" s="193">
        <v>1.4209700000000001</v>
      </c>
      <c r="EN188" s="193">
        <v>1.5009600000000001</v>
      </c>
      <c r="EO188" s="193">
        <v>1.3299099999999999</v>
      </c>
      <c r="EP188" s="193">
        <v>1.1992799999999999</v>
      </c>
      <c r="EQ188" s="193">
        <v>1.1158399999999999</v>
      </c>
      <c r="ER188" s="193">
        <v>1.1389499999999999</v>
      </c>
      <c r="ES188" s="193">
        <v>0.98051999999999995</v>
      </c>
      <c r="ET188" s="193">
        <v>0.95094999999999996</v>
      </c>
      <c r="EU188" s="193">
        <v>1.0154300000000001</v>
      </c>
      <c r="EV188" s="193">
        <v>0.99309000000000003</v>
      </c>
      <c r="EW188" s="193">
        <v>0.99428000000000005</v>
      </c>
      <c r="EX188" s="193">
        <v>0.99455000000000005</v>
      </c>
      <c r="EY188" s="193">
        <v>1.11934</v>
      </c>
      <c r="EZ188" s="193">
        <v>1.1213200000000001</v>
      </c>
      <c r="FA188" s="193">
        <v>1.13018</v>
      </c>
      <c r="FB188" s="193">
        <v>1.1321399999999999</v>
      </c>
      <c r="FC188" s="193">
        <v>1.1232500000000001</v>
      </c>
      <c r="FD188" s="193">
        <v>1.19696</v>
      </c>
      <c r="FE188" s="193">
        <v>1.25227</v>
      </c>
      <c r="FF188" s="193">
        <v>1.2933399999999999</v>
      </c>
      <c r="FG188" s="193">
        <v>1.34396</v>
      </c>
      <c r="FH188" s="193">
        <v>1.38334</v>
      </c>
      <c r="FI188" s="193">
        <v>1.2820499999999999</v>
      </c>
      <c r="FJ188" s="193">
        <v>1.3634599999999999</v>
      </c>
      <c r="FK188" s="193">
        <v>1.4015</v>
      </c>
      <c r="FL188" s="193">
        <v>1.1489199999999999</v>
      </c>
      <c r="FM188" s="193">
        <v>1.1555599999999999</v>
      </c>
      <c r="FN188" s="193">
        <v>1.0358700000000001</v>
      </c>
      <c r="FO188" s="193">
        <v>0.92542000000000002</v>
      </c>
      <c r="FP188" s="193">
        <v>1.03024</v>
      </c>
      <c r="FQ188" s="193">
        <v>1.0392399999999999</v>
      </c>
      <c r="FR188" s="193">
        <v>1.0365200000000001</v>
      </c>
      <c r="FS188" s="193">
        <v>1.1164799999999999</v>
      </c>
      <c r="FT188" s="193">
        <v>1.1170500000000001</v>
      </c>
      <c r="FU188" s="193">
        <v>1.0743199999999999</v>
      </c>
      <c r="FV188" s="193">
        <v>0.97567999999999999</v>
      </c>
      <c r="FW188" s="193">
        <v>0.98001000000000005</v>
      </c>
      <c r="FX188" s="193">
        <v>1.4112800000000001</v>
      </c>
      <c r="FY188" s="193">
        <v>1.0460499999999999</v>
      </c>
      <c r="FZ188" s="193">
        <v>1.0898300000000001</v>
      </c>
      <c r="GA188" s="193">
        <v>0.99573999999999996</v>
      </c>
      <c r="GB188" s="193">
        <v>1.2461800000000001</v>
      </c>
      <c r="GC188" s="193">
        <v>1.11459</v>
      </c>
      <c r="GD188" s="193">
        <v>0.94169999999999998</v>
      </c>
      <c r="GE188" s="193">
        <v>0.98204999999999998</v>
      </c>
      <c r="GF188" s="193">
        <v>1.10521</v>
      </c>
    </row>
    <row r="189" spans="1:188" s="108" customFormat="1">
      <c r="A189" s="29">
        <v>44988</v>
      </c>
      <c r="B189" s="193">
        <v>1.1828399999999999</v>
      </c>
      <c r="C189" s="193">
        <v>1.38503</v>
      </c>
      <c r="D189" s="193">
        <v>1.38914</v>
      </c>
      <c r="E189" s="193">
        <v>1.30888</v>
      </c>
      <c r="F189" s="193">
        <v>1.34562</v>
      </c>
      <c r="G189" s="193">
        <v>1.2330099999999999</v>
      </c>
      <c r="H189" s="193">
        <v>1.2566999999999999</v>
      </c>
      <c r="I189" s="193">
        <v>1.1670499999999999</v>
      </c>
      <c r="J189" s="193">
        <v>1.1796899999999999</v>
      </c>
      <c r="K189" s="193">
        <v>1.30901</v>
      </c>
      <c r="L189" s="193">
        <v>0.90485000000000004</v>
      </c>
      <c r="M189" s="193">
        <v>0.91439000000000004</v>
      </c>
      <c r="N189" s="193">
        <v>0.98070000000000002</v>
      </c>
      <c r="O189" s="193">
        <v>0.91364000000000001</v>
      </c>
      <c r="P189" s="193">
        <v>0.98046</v>
      </c>
      <c r="Q189" s="193">
        <v>0.99900999999999995</v>
      </c>
      <c r="R189" s="193">
        <v>1.0067999999999999</v>
      </c>
      <c r="S189" s="193">
        <v>1.0034400000000001</v>
      </c>
      <c r="T189" s="193">
        <v>1.0008699999999999</v>
      </c>
      <c r="U189" s="193">
        <v>1.0193099999999999</v>
      </c>
      <c r="V189" s="193">
        <v>1.01433</v>
      </c>
      <c r="W189" s="193">
        <v>1.01023</v>
      </c>
      <c r="X189" s="193">
        <v>0.97923000000000004</v>
      </c>
      <c r="Y189" s="193">
        <v>1.43137</v>
      </c>
      <c r="Z189" s="193">
        <v>1.40594</v>
      </c>
      <c r="AA189" s="193">
        <v>1.37287</v>
      </c>
      <c r="AB189" s="193">
        <v>1.29419</v>
      </c>
      <c r="AC189" s="193">
        <v>1.23159</v>
      </c>
      <c r="AD189" s="193">
        <v>1.18218</v>
      </c>
      <c r="AE189" s="193">
        <v>1.1264799999999999</v>
      </c>
      <c r="AF189" s="193">
        <v>1.18469</v>
      </c>
      <c r="AG189" s="193">
        <v>1.3947400000000001</v>
      </c>
      <c r="AH189" s="193">
        <v>1.0931500000000001</v>
      </c>
      <c r="AI189" s="193">
        <v>1.2015100000000001</v>
      </c>
      <c r="AJ189" s="193">
        <v>1.1847799999999999</v>
      </c>
      <c r="AK189" s="193">
        <v>1.1760299999999999</v>
      </c>
      <c r="AL189" s="193">
        <v>1.16225</v>
      </c>
      <c r="AM189" s="193">
        <v>1.08551</v>
      </c>
      <c r="AN189" s="193">
        <v>1.14808</v>
      </c>
      <c r="AO189" s="193">
        <v>1.1759500000000001</v>
      </c>
      <c r="AP189" s="193">
        <v>1.15442</v>
      </c>
      <c r="AQ189" s="193">
        <v>1.1431800000000001</v>
      </c>
      <c r="AR189" s="193">
        <v>1.1594599999999999</v>
      </c>
      <c r="AS189" s="193">
        <v>1.18849</v>
      </c>
      <c r="AT189" s="193">
        <v>1.1546799999999999</v>
      </c>
      <c r="AU189" s="193">
        <v>1.18353</v>
      </c>
      <c r="AV189" s="193">
        <v>0.89424000000000003</v>
      </c>
      <c r="AW189" s="193">
        <v>0.91427000000000003</v>
      </c>
      <c r="AX189" s="193">
        <v>1.0362100000000001</v>
      </c>
      <c r="AY189" s="193">
        <v>1.0477099999999999</v>
      </c>
      <c r="AZ189" s="193">
        <v>1.05525</v>
      </c>
      <c r="BA189" s="193">
        <v>1.09785</v>
      </c>
      <c r="BB189" s="193">
        <v>1.09999</v>
      </c>
      <c r="BC189" s="193">
        <v>1.0936600000000001</v>
      </c>
      <c r="BD189" s="193">
        <v>1.07816</v>
      </c>
      <c r="BE189" s="193">
        <v>1.0589900000000001</v>
      </c>
      <c r="BF189" s="193">
        <v>1.0316399999999999</v>
      </c>
      <c r="BG189" s="193">
        <v>0.90873000000000004</v>
      </c>
      <c r="BH189" s="193">
        <v>0.89359</v>
      </c>
      <c r="BI189" s="193">
        <v>1.1458299999999999</v>
      </c>
      <c r="BJ189" s="193">
        <v>1.1868399999999999</v>
      </c>
      <c r="BK189" s="193">
        <v>1.1956899999999999</v>
      </c>
      <c r="BL189" s="193">
        <v>1.1973199999999999</v>
      </c>
      <c r="BM189" s="193">
        <v>1.18363</v>
      </c>
      <c r="BN189" s="193">
        <v>0.85302999999999995</v>
      </c>
      <c r="BO189" s="193">
        <v>1.01799</v>
      </c>
      <c r="BP189" s="193">
        <v>1.02932</v>
      </c>
      <c r="BQ189" s="193">
        <v>1.0304500000000001</v>
      </c>
      <c r="BR189" s="193">
        <v>0.96541999999999994</v>
      </c>
      <c r="BS189" s="193">
        <v>0.99224999999999997</v>
      </c>
      <c r="BT189" s="193">
        <v>1.00471</v>
      </c>
      <c r="BU189" s="193">
        <v>1.0394600000000001</v>
      </c>
      <c r="BV189" s="193">
        <v>1.08049</v>
      </c>
      <c r="BW189" s="193">
        <v>1.0679399999999999</v>
      </c>
      <c r="BX189" s="193">
        <v>1.06704</v>
      </c>
      <c r="BY189" s="193">
        <v>1.08551</v>
      </c>
      <c r="BZ189" s="193">
        <v>1.0927199999999999</v>
      </c>
      <c r="CA189" s="193">
        <v>1.07643</v>
      </c>
      <c r="CB189" s="193">
        <v>1.1192299999999999</v>
      </c>
      <c r="CC189" s="193">
        <v>1.1950700000000001</v>
      </c>
      <c r="CD189" s="193">
        <v>1.3188599999999999</v>
      </c>
      <c r="CE189" s="193">
        <v>1.3273900000000001</v>
      </c>
      <c r="CF189" s="193">
        <v>1.32464</v>
      </c>
      <c r="CG189" s="193">
        <v>1.18649</v>
      </c>
      <c r="CH189" s="193">
        <v>1.04409</v>
      </c>
      <c r="CI189" s="193">
        <v>1.09575</v>
      </c>
      <c r="CJ189" s="193">
        <v>1.0715600000000001</v>
      </c>
      <c r="CK189" s="193">
        <v>1.0102199999999999</v>
      </c>
      <c r="CL189" s="193">
        <v>1.1777</v>
      </c>
      <c r="CM189" s="193">
        <v>1.3606199999999999</v>
      </c>
      <c r="CN189" s="193">
        <v>1.27118</v>
      </c>
      <c r="CO189" s="193">
        <v>1.2233000000000001</v>
      </c>
      <c r="CP189" s="193">
        <v>1.31839</v>
      </c>
      <c r="CQ189" s="193">
        <v>1.35259</v>
      </c>
      <c r="CR189" s="193">
        <v>1.09877</v>
      </c>
      <c r="CS189" s="193">
        <v>1.12835</v>
      </c>
      <c r="CT189" s="193">
        <v>1.1387400000000001</v>
      </c>
      <c r="CU189" s="193">
        <v>0.99333000000000005</v>
      </c>
      <c r="CV189" s="193">
        <v>1.0487500000000001</v>
      </c>
      <c r="CW189" s="193">
        <v>0.97665000000000002</v>
      </c>
      <c r="CX189" s="193">
        <v>1.0393300000000001</v>
      </c>
      <c r="CY189" s="193">
        <v>1.0249699999999999</v>
      </c>
      <c r="CZ189" s="193">
        <v>1.0195799999999999</v>
      </c>
      <c r="DA189" s="193">
        <v>1.01722</v>
      </c>
      <c r="DB189" s="193">
        <v>1.1321600000000001</v>
      </c>
      <c r="DC189" s="193">
        <v>1.1399699999999999</v>
      </c>
      <c r="DD189" s="193">
        <v>1.15344</v>
      </c>
      <c r="DE189" s="193">
        <v>1.19753</v>
      </c>
      <c r="DF189" s="193">
        <v>1.24637</v>
      </c>
      <c r="DG189" s="193">
        <v>1.2771699999999999</v>
      </c>
      <c r="DH189" s="193">
        <v>1.30558</v>
      </c>
      <c r="DI189" s="193">
        <v>1.31782</v>
      </c>
      <c r="DJ189" s="193">
        <v>1.4324600000000001</v>
      </c>
      <c r="DK189" s="193">
        <v>0.95909</v>
      </c>
      <c r="DL189" s="193">
        <v>0.96089999999999998</v>
      </c>
      <c r="DM189" s="193">
        <v>0.95974999999999999</v>
      </c>
      <c r="DN189" s="193">
        <v>0.99792000000000003</v>
      </c>
      <c r="DO189" s="193">
        <v>1.0035700000000001</v>
      </c>
      <c r="DP189" s="193">
        <v>1.0023299999999999</v>
      </c>
      <c r="DQ189" s="193">
        <v>1.00142</v>
      </c>
      <c r="DR189" s="193">
        <v>1.1325700000000001</v>
      </c>
      <c r="DS189" s="193">
        <v>1.1888700000000001</v>
      </c>
      <c r="DT189" s="193">
        <v>1.22817</v>
      </c>
      <c r="DU189" s="193">
        <v>1.29409</v>
      </c>
      <c r="DV189" s="193">
        <v>1.2655000000000001</v>
      </c>
      <c r="DW189" s="193">
        <v>0.97716000000000003</v>
      </c>
      <c r="DX189" s="193">
        <v>1.00657</v>
      </c>
      <c r="DY189" s="193">
        <v>0.98331000000000002</v>
      </c>
      <c r="DZ189" s="193">
        <v>1.02386</v>
      </c>
      <c r="EA189" s="193">
        <v>1.03966</v>
      </c>
      <c r="EB189" s="193">
        <v>1.0487299999999999</v>
      </c>
      <c r="EC189" s="193">
        <v>1.05816</v>
      </c>
      <c r="ED189" s="193">
        <v>0.88417999999999997</v>
      </c>
      <c r="EE189" s="193">
        <v>0.87536999999999998</v>
      </c>
      <c r="EF189" s="193">
        <v>0.87460000000000004</v>
      </c>
      <c r="EG189" s="193">
        <v>0.87678</v>
      </c>
      <c r="EH189" s="193">
        <v>1.3890899999999999</v>
      </c>
      <c r="EI189" s="193">
        <v>1.3370200000000001</v>
      </c>
      <c r="EJ189" s="193">
        <v>1.22173</v>
      </c>
      <c r="EK189" s="193">
        <v>1.52851</v>
      </c>
      <c r="EL189" s="193">
        <v>1.5434600000000001</v>
      </c>
      <c r="EM189" s="193">
        <v>1.4167099999999999</v>
      </c>
      <c r="EN189" s="193">
        <v>1.49566</v>
      </c>
      <c r="EO189" s="193">
        <v>1.3264100000000001</v>
      </c>
      <c r="EP189" s="193">
        <v>1.19645</v>
      </c>
      <c r="EQ189" s="193">
        <v>1.1141099999999999</v>
      </c>
      <c r="ER189" s="193">
        <v>1.13469</v>
      </c>
      <c r="ES189" s="193">
        <v>0.98004000000000002</v>
      </c>
      <c r="ET189" s="193">
        <v>0.95026999999999995</v>
      </c>
      <c r="EU189" s="193">
        <v>1.0052300000000001</v>
      </c>
      <c r="EV189" s="193">
        <v>0.98909000000000002</v>
      </c>
      <c r="EW189" s="193">
        <v>0.99031999999999998</v>
      </c>
      <c r="EX189" s="193">
        <v>0.99063000000000001</v>
      </c>
      <c r="EY189" s="193">
        <v>1.1159399999999999</v>
      </c>
      <c r="EZ189" s="193">
        <v>1.1177999999999999</v>
      </c>
      <c r="FA189" s="193">
        <v>1.1265499999999999</v>
      </c>
      <c r="FB189" s="193">
        <v>1.1281399999999999</v>
      </c>
      <c r="FC189" s="193">
        <v>1.1189800000000001</v>
      </c>
      <c r="FD189" s="193">
        <v>1.19146</v>
      </c>
      <c r="FE189" s="193">
        <v>1.2463599999999999</v>
      </c>
      <c r="FF189" s="193">
        <v>1.28708</v>
      </c>
      <c r="FG189" s="193">
        <v>1.3372999999999999</v>
      </c>
      <c r="FH189" s="193">
        <v>1.37632</v>
      </c>
      <c r="FI189" s="193">
        <v>1.27922</v>
      </c>
      <c r="FJ189" s="193">
        <v>1.3604400000000001</v>
      </c>
      <c r="FK189" s="193">
        <v>1.3974299999999999</v>
      </c>
      <c r="FL189" s="193">
        <v>1.14462</v>
      </c>
      <c r="FM189" s="193">
        <v>1.1512199999999999</v>
      </c>
      <c r="FN189" s="193">
        <v>1.0328900000000001</v>
      </c>
      <c r="FO189" s="193">
        <v>0.92274999999999996</v>
      </c>
      <c r="FP189" s="193">
        <v>1.02288</v>
      </c>
      <c r="FQ189" s="193">
        <v>1.0348599999999999</v>
      </c>
      <c r="FR189" s="193">
        <v>1.03223</v>
      </c>
      <c r="FS189" s="193">
        <v>1.11202</v>
      </c>
      <c r="FT189" s="193">
        <v>1.1133900000000001</v>
      </c>
      <c r="FU189" s="193">
        <v>1.0709200000000001</v>
      </c>
      <c r="FV189" s="193">
        <v>0.97260000000000002</v>
      </c>
      <c r="FW189" s="193">
        <v>0.97636000000000001</v>
      </c>
      <c r="FX189" s="193">
        <v>1.4091499999999999</v>
      </c>
      <c r="FY189" s="193">
        <v>1.04281</v>
      </c>
      <c r="FZ189" s="193">
        <v>1.08735</v>
      </c>
      <c r="GA189" s="193">
        <v>0.99304999999999999</v>
      </c>
      <c r="GB189" s="193">
        <v>1.24335</v>
      </c>
      <c r="GC189" s="193">
        <v>1.1120399999999999</v>
      </c>
      <c r="GD189" s="193">
        <v>0.93894</v>
      </c>
      <c r="GE189" s="193">
        <v>0.97170999999999996</v>
      </c>
      <c r="GF189" s="193">
        <v>1.09927</v>
      </c>
    </row>
    <row r="190" spans="1:188" s="108" customFormat="1">
      <c r="A190" s="29">
        <v>44991</v>
      </c>
      <c r="B190" s="193">
        <v>1.1767300000000001</v>
      </c>
      <c r="C190" s="193">
        <v>1.3760399999999999</v>
      </c>
      <c r="D190" s="193">
        <v>1.37991</v>
      </c>
      <c r="E190" s="193">
        <v>1.30114</v>
      </c>
      <c r="F190" s="193">
        <v>1.33717</v>
      </c>
      <c r="G190" s="193">
        <v>1.2263500000000001</v>
      </c>
      <c r="H190" s="193">
        <v>1.24979</v>
      </c>
      <c r="I190" s="193">
        <v>1.1607499999999999</v>
      </c>
      <c r="J190" s="193">
        <v>1.1717599999999999</v>
      </c>
      <c r="K190" s="193">
        <v>1.2903800000000001</v>
      </c>
      <c r="L190" s="193">
        <v>0.89883000000000002</v>
      </c>
      <c r="M190" s="193">
        <v>0.90849000000000002</v>
      </c>
      <c r="N190" s="193">
        <v>0.96694999999999998</v>
      </c>
      <c r="O190" s="193">
        <v>0.90783000000000003</v>
      </c>
      <c r="P190" s="193">
        <v>0.96687999999999996</v>
      </c>
      <c r="Q190" s="193">
        <v>0.99719999999999998</v>
      </c>
      <c r="R190" s="193">
        <v>1.0059</v>
      </c>
      <c r="S190" s="193">
        <v>1.0016799999999999</v>
      </c>
      <c r="T190" s="193">
        <v>0.99914000000000003</v>
      </c>
      <c r="U190" s="193">
        <v>1.01881</v>
      </c>
      <c r="V190" s="193">
        <v>1.0139</v>
      </c>
      <c r="W190" s="193">
        <v>1.0096000000000001</v>
      </c>
      <c r="X190" s="193">
        <v>0.98277999999999999</v>
      </c>
      <c r="Y190" s="193">
        <v>1.4349099999999999</v>
      </c>
      <c r="Z190" s="193">
        <v>1.4092499999999999</v>
      </c>
      <c r="AA190" s="193">
        <v>1.3758900000000001</v>
      </c>
      <c r="AB190" s="193">
        <v>1.2961</v>
      </c>
      <c r="AC190" s="193">
        <v>1.23193</v>
      </c>
      <c r="AD190" s="193">
        <v>1.18194</v>
      </c>
      <c r="AE190" s="193">
        <v>1.12622</v>
      </c>
      <c r="AF190" s="193">
        <v>1.1878299999999999</v>
      </c>
      <c r="AG190" s="193">
        <v>1.3857299999999999</v>
      </c>
      <c r="AH190" s="193">
        <v>1.09623</v>
      </c>
      <c r="AI190" s="193">
        <v>1.20434</v>
      </c>
      <c r="AJ190" s="193">
        <v>1.1875199999999999</v>
      </c>
      <c r="AK190" s="193">
        <v>1.1781600000000001</v>
      </c>
      <c r="AL190" s="193">
        <v>1.1642999999999999</v>
      </c>
      <c r="AM190" s="193">
        <v>1.08647</v>
      </c>
      <c r="AN190" s="193">
        <v>1.15042</v>
      </c>
      <c r="AO190" s="193">
        <v>1.1782999999999999</v>
      </c>
      <c r="AP190" s="193">
        <v>1.15588</v>
      </c>
      <c r="AQ190" s="193">
        <v>1.14459</v>
      </c>
      <c r="AR190" s="193">
        <v>1.16221</v>
      </c>
      <c r="AS190" s="193">
        <v>1.1912400000000001</v>
      </c>
      <c r="AT190" s="193">
        <v>1.1573199999999999</v>
      </c>
      <c r="AU190" s="193">
        <v>1.18618</v>
      </c>
      <c r="AV190" s="193">
        <v>0.89637</v>
      </c>
      <c r="AW190" s="193">
        <v>0.91542000000000001</v>
      </c>
      <c r="AX190" s="193">
        <v>1.0357099999999999</v>
      </c>
      <c r="AY190" s="193">
        <v>1.0457399999999999</v>
      </c>
      <c r="AZ190" s="193">
        <v>1.0516399999999999</v>
      </c>
      <c r="BA190" s="193">
        <v>1.0940099999999999</v>
      </c>
      <c r="BB190" s="193">
        <v>1.09585</v>
      </c>
      <c r="BC190" s="193">
        <v>1.08931</v>
      </c>
      <c r="BD190" s="193">
        <v>1.0733299999999999</v>
      </c>
      <c r="BE190" s="193">
        <v>1.05402</v>
      </c>
      <c r="BF190" s="193">
        <v>1.0255099999999999</v>
      </c>
      <c r="BG190" s="193">
        <v>0.90988999999999998</v>
      </c>
      <c r="BH190" s="193">
        <v>0.89537</v>
      </c>
      <c r="BI190" s="193">
        <v>1.1478900000000001</v>
      </c>
      <c r="BJ190" s="193">
        <v>1.19004</v>
      </c>
      <c r="BK190" s="193">
        <v>1.1993400000000001</v>
      </c>
      <c r="BL190" s="193">
        <v>1.2013100000000001</v>
      </c>
      <c r="BM190" s="193">
        <v>1.18767</v>
      </c>
      <c r="BN190" s="193">
        <v>0.85594000000000003</v>
      </c>
      <c r="BO190" s="193">
        <v>1.0125</v>
      </c>
      <c r="BP190" s="193">
        <v>1.0236799999999999</v>
      </c>
      <c r="BQ190" s="193">
        <v>1.0246599999999999</v>
      </c>
      <c r="BR190" s="193">
        <v>0.96560999999999997</v>
      </c>
      <c r="BS190" s="193">
        <v>0.99422999999999995</v>
      </c>
      <c r="BT190" s="193">
        <v>1.00726</v>
      </c>
      <c r="BU190" s="193">
        <v>1.04236</v>
      </c>
      <c r="BV190" s="193">
        <v>1.0835999999999999</v>
      </c>
      <c r="BW190" s="193">
        <v>1.07101</v>
      </c>
      <c r="BX190" s="193">
        <v>1.0653999999999999</v>
      </c>
      <c r="BY190" s="193">
        <v>1.08463</v>
      </c>
      <c r="BZ190" s="193">
        <v>1.0926899999999999</v>
      </c>
      <c r="CA190" s="193">
        <v>1.07673</v>
      </c>
      <c r="CB190" s="193">
        <v>1.1188899999999999</v>
      </c>
      <c r="CC190" s="193">
        <v>1.19513</v>
      </c>
      <c r="CD190" s="193">
        <v>1.3191200000000001</v>
      </c>
      <c r="CE190" s="193">
        <v>1.32778</v>
      </c>
      <c r="CF190" s="193">
        <v>1.32517</v>
      </c>
      <c r="CG190" s="193">
        <v>1.18696</v>
      </c>
      <c r="CH190" s="193">
        <v>1.0449900000000001</v>
      </c>
      <c r="CI190" s="193">
        <v>1.09728</v>
      </c>
      <c r="CJ190" s="193">
        <v>1.07281</v>
      </c>
      <c r="CK190" s="193">
        <v>1.0106200000000001</v>
      </c>
      <c r="CL190" s="193">
        <v>1.17309</v>
      </c>
      <c r="CM190" s="193">
        <v>1.3529199999999999</v>
      </c>
      <c r="CN190" s="193">
        <v>1.2649300000000001</v>
      </c>
      <c r="CO190" s="193">
        <v>1.2176100000000001</v>
      </c>
      <c r="CP190" s="193">
        <v>1.31131</v>
      </c>
      <c r="CQ190" s="193">
        <v>1.3452299999999999</v>
      </c>
      <c r="CR190" s="193">
        <v>1.0943799999999999</v>
      </c>
      <c r="CS190" s="193">
        <v>1.1230100000000001</v>
      </c>
      <c r="CT190" s="193">
        <v>1.1323700000000001</v>
      </c>
      <c r="CU190" s="193">
        <v>0.98838999999999999</v>
      </c>
      <c r="CV190" s="193">
        <v>1.0429200000000001</v>
      </c>
      <c r="CW190" s="193">
        <v>0.97109999999999996</v>
      </c>
      <c r="CX190" s="193">
        <v>1.03433</v>
      </c>
      <c r="CY190" s="193">
        <v>1.0216400000000001</v>
      </c>
      <c r="CZ190" s="193">
        <v>1.0188699999999999</v>
      </c>
      <c r="DA190" s="193">
        <v>1.01732</v>
      </c>
      <c r="DB190" s="193">
        <v>1.13348</v>
      </c>
      <c r="DC190" s="193">
        <v>1.1416900000000001</v>
      </c>
      <c r="DD190" s="193">
        <v>1.1564700000000001</v>
      </c>
      <c r="DE190" s="193">
        <v>1.20123</v>
      </c>
      <c r="DF190" s="193">
        <v>1.25057</v>
      </c>
      <c r="DG190" s="193">
        <v>1.2819</v>
      </c>
      <c r="DH190" s="193">
        <v>1.3105199999999999</v>
      </c>
      <c r="DI190" s="193">
        <v>1.32257</v>
      </c>
      <c r="DJ190" s="193">
        <v>1.4249000000000001</v>
      </c>
      <c r="DK190" s="193">
        <v>0.96233000000000002</v>
      </c>
      <c r="DL190" s="193">
        <v>0.96518999999999999</v>
      </c>
      <c r="DM190" s="193">
        <v>0.96438999999999997</v>
      </c>
      <c r="DN190" s="193">
        <v>0.99819000000000002</v>
      </c>
      <c r="DO190" s="193">
        <v>1.00237</v>
      </c>
      <c r="DP190" s="193">
        <v>1.0004500000000001</v>
      </c>
      <c r="DQ190" s="193">
        <v>0.99922</v>
      </c>
      <c r="DR190" s="193">
        <v>1.13096</v>
      </c>
      <c r="DS190" s="193">
        <v>1.1870099999999999</v>
      </c>
      <c r="DT190" s="193">
        <v>1.2255799999999999</v>
      </c>
      <c r="DU190" s="193">
        <v>1.29162</v>
      </c>
      <c r="DV190" s="193">
        <v>1.2632099999999999</v>
      </c>
      <c r="DW190" s="193">
        <v>0.97531999999999996</v>
      </c>
      <c r="DX190" s="193">
        <v>1.0029699999999999</v>
      </c>
      <c r="DY190" s="193">
        <v>0.98012999999999995</v>
      </c>
      <c r="DZ190" s="193">
        <v>1.01993</v>
      </c>
      <c r="EA190" s="193">
        <v>1.0354099999999999</v>
      </c>
      <c r="EB190" s="193">
        <v>1.04427</v>
      </c>
      <c r="EC190" s="193">
        <v>1.05352</v>
      </c>
      <c r="ED190" s="193">
        <v>0.88536000000000004</v>
      </c>
      <c r="EE190" s="193">
        <v>0.87709000000000004</v>
      </c>
      <c r="EF190" s="193">
        <v>0.87685000000000002</v>
      </c>
      <c r="EG190" s="193">
        <v>0.87929999999999997</v>
      </c>
      <c r="EH190" s="193">
        <v>1.3945099999999999</v>
      </c>
      <c r="EI190" s="193">
        <v>1.3410200000000001</v>
      </c>
      <c r="EJ190" s="193">
        <v>1.2235400000000001</v>
      </c>
      <c r="EK190" s="193">
        <v>1.52684</v>
      </c>
      <c r="EL190" s="193">
        <v>1.5416700000000001</v>
      </c>
      <c r="EM190" s="193">
        <v>1.4156200000000001</v>
      </c>
      <c r="EN190" s="193">
        <v>1.49407</v>
      </c>
      <c r="EO190" s="193">
        <v>1.32558</v>
      </c>
      <c r="EP190" s="193">
        <v>1.1958800000000001</v>
      </c>
      <c r="EQ190" s="193">
        <v>1.1188100000000001</v>
      </c>
      <c r="ER190" s="193">
        <v>1.1327799999999999</v>
      </c>
      <c r="ES190" s="193">
        <v>0.97843000000000002</v>
      </c>
      <c r="ET190" s="193">
        <v>0.94684999999999997</v>
      </c>
      <c r="EU190" s="193">
        <v>1.0024999999999999</v>
      </c>
      <c r="EV190" s="193">
        <v>0.98892999999999998</v>
      </c>
      <c r="EW190" s="193">
        <v>0.99060999999999999</v>
      </c>
      <c r="EX190" s="193">
        <v>0.99095</v>
      </c>
      <c r="EY190" s="193">
        <v>1.11069</v>
      </c>
      <c r="EZ190" s="193">
        <v>1.1125400000000001</v>
      </c>
      <c r="FA190" s="193">
        <v>1.1210199999999999</v>
      </c>
      <c r="FB190" s="193">
        <v>1.12337</v>
      </c>
      <c r="FC190" s="193">
        <v>1.1143099999999999</v>
      </c>
      <c r="FD190" s="193">
        <v>1.19292</v>
      </c>
      <c r="FE190" s="193">
        <v>1.2485999999999999</v>
      </c>
      <c r="FF190" s="193">
        <v>1.29017</v>
      </c>
      <c r="FG190" s="193">
        <v>1.34128</v>
      </c>
      <c r="FH190" s="193">
        <v>1.38127</v>
      </c>
      <c r="FI190" s="193">
        <v>1.2837099999999999</v>
      </c>
      <c r="FJ190" s="193">
        <v>1.3652200000000001</v>
      </c>
      <c r="FK190" s="193">
        <v>1.40065</v>
      </c>
      <c r="FL190" s="193">
        <v>1.1370499999999999</v>
      </c>
      <c r="FM190" s="193">
        <v>1.1435599999999999</v>
      </c>
      <c r="FN190" s="193">
        <v>1.02705</v>
      </c>
      <c r="FO190" s="193">
        <v>0.91749999999999998</v>
      </c>
      <c r="FP190" s="193">
        <v>1.02288</v>
      </c>
      <c r="FQ190" s="193">
        <v>1.03304</v>
      </c>
      <c r="FR190" s="193">
        <v>1.0304500000000001</v>
      </c>
      <c r="FS190" s="193">
        <v>1.1116299999999999</v>
      </c>
      <c r="FT190" s="193">
        <v>1.11432</v>
      </c>
      <c r="FU190" s="193">
        <v>1.0718000000000001</v>
      </c>
      <c r="FV190" s="193">
        <v>0.97145000000000004</v>
      </c>
      <c r="FW190" s="193">
        <v>0.97619999999999996</v>
      </c>
      <c r="FX190" s="193">
        <v>1.40448</v>
      </c>
      <c r="FY190" s="193">
        <v>1.0428999999999999</v>
      </c>
      <c r="FZ190" s="193">
        <v>1.08711</v>
      </c>
      <c r="GA190" s="193">
        <v>0.99211000000000005</v>
      </c>
      <c r="GB190" s="193">
        <v>1.2431000000000001</v>
      </c>
      <c r="GC190" s="193">
        <v>1.1117300000000001</v>
      </c>
      <c r="GD190" s="193">
        <v>0.93823000000000001</v>
      </c>
      <c r="GE190" s="193">
        <v>0.96314</v>
      </c>
      <c r="GF190" s="193">
        <v>1.0943499999999999</v>
      </c>
    </row>
    <row r="191" spans="1:188" s="108" customFormat="1">
      <c r="A191" s="29">
        <v>44992</v>
      </c>
      <c r="B191" s="193">
        <v>1.18251</v>
      </c>
      <c r="C191" s="193">
        <v>1.38947</v>
      </c>
      <c r="D191" s="193">
        <v>1.3942000000000001</v>
      </c>
      <c r="E191" s="193">
        <v>1.31091</v>
      </c>
      <c r="F191" s="193">
        <v>1.3489899999999999</v>
      </c>
      <c r="G191" s="193">
        <v>1.2328699999999999</v>
      </c>
      <c r="H191" s="193">
        <v>1.25732</v>
      </c>
      <c r="I191" s="193">
        <v>1.16692</v>
      </c>
      <c r="J191" s="193">
        <v>1.18364</v>
      </c>
      <c r="K191" s="193">
        <v>1.3004500000000001</v>
      </c>
      <c r="L191" s="193">
        <v>0.90795999999999999</v>
      </c>
      <c r="M191" s="193">
        <v>0.91752999999999996</v>
      </c>
      <c r="N191" s="193">
        <v>0.97446999999999995</v>
      </c>
      <c r="O191" s="193">
        <v>0.91686000000000001</v>
      </c>
      <c r="P191" s="193">
        <v>0.97424999999999995</v>
      </c>
      <c r="Q191" s="193">
        <v>1.0077100000000001</v>
      </c>
      <c r="R191" s="193">
        <v>1.0149600000000001</v>
      </c>
      <c r="S191" s="193">
        <v>1.0116799999999999</v>
      </c>
      <c r="T191" s="193">
        <v>1.00956</v>
      </c>
      <c r="U191" s="193">
        <v>1.02582</v>
      </c>
      <c r="V191" s="193">
        <v>1.0219</v>
      </c>
      <c r="W191" s="193">
        <v>1.01817</v>
      </c>
      <c r="X191" s="193">
        <v>0.98951999999999996</v>
      </c>
      <c r="Y191" s="193">
        <v>1.4505699999999999</v>
      </c>
      <c r="Z191" s="193">
        <v>1.42435</v>
      </c>
      <c r="AA191" s="193">
        <v>1.3902699999999999</v>
      </c>
      <c r="AB191" s="193">
        <v>1.3082800000000001</v>
      </c>
      <c r="AC191" s="193">
        <v>1.24129</v>
      </c>
      <c r="AD191" s="193">
        <v>1.19</v>
      </c>
      <c r="AE191" s="193">
        <v>1.1335900000000001</v>
      </c>
      <c r="AF191" s="193">
        <v>1.2008399999999999</v>
      </c>
      <c r="AG191" s="193">
        <v>1.3971800000000001</v>
      </c>
      <c r="AH191" s="193">
        <v>1.1087100000000001</v>
      </c>
      <c r="AI191" s="193">
        <v>1.2168099999999999</v>
      </c>
      <c r="AJ191" s="193">
        <v>1.19953</v>
      </c>
      <c r="AK191" s="193">
        <v>1.1882900000000001</v>
      </c>
      <c r="AL191" s="193">
        <v>1.17404</v>
      </c>
      <c r="AM191" s="193">
        <v>1.0935900000000001</v>
      </c>
      <c r="AN191" s="193">
        <v>1.1613500000000001</v>
      </c>
      <c r="AO191" s="193">
        <v>1.1892199999999999</v>
      </c>
      <c r="AP191" s="193">
        <v>1.16466</v>
      </c>
      <c r="AQ191" s="193">
        <v>1.1530400000000001</v>
      </c>
      <c r="AR191" s="193">
        <v>1.1743600000000001</v>
      </c>
      <c r="AS191" s="193">
        <v>1.2034</v>
      </c>
      <c r="AT191" s="193">
        <v>1.16909</v>
      </c>
      <c r="AU191" s="193">
        <v>1.19794</v>
      </c>
      <c r="AV191" s="193">
        <v>0.90576999999999996</v>
      </c>
      <c r="AW191" s="193">
        <v>0.92237999999999998</v>
      </c>
      <c r="AX191" s="193">
        <v>1.04209</v>
      </c>
      <c r="AY191" s="193">
        <v>1.05359</v>
      </c>
      <c r="AZ191" s="193">
        <v>1.0609599999999999</v>
      </c>
      <c r="BA191" s="193">
        <v>1.1037999999999999</v>
      </c>
      <c r="BB191" s="193">
        <v>1.10565</v>
      </c>
      <c r="BC191" s="193">
        <v>1.0990500000000001</v>
      </c>
      <c r="BD191" s="193">
        <v>1.08263</v>
      </c>
      <c r="BE191" s="193">
        <v>1.0627500000000001</v>
      </c>
      <c r="BF191" s="193">
        <v>1.03406</v>
      </c>
      <c r="BG191" s="193">
        <v>0.91705999999999999</v>
      </c>
      <c r="BH191" s="193">
        <v>0.90415999999999996</v>
      </c>
      <c r="BI191" s="193">
        <v>1.1577200000000001</v>
      </c>
      <c r="BJ191" s="193">
        <v>1.20139</v>
      </c>
      <c r="BK191" s="193">
        <v>1.2120599999999999</v>
      </c>
      <c r="BL191" s="193">
        <v>1.21566</v>
      </c>
      <c r="BM191" s="193">
        <v>1.20197</v>
      </c>
      <c r="BN191" s="193">
        <v>0.86755000000000004</v>
      </c>
      <c r="BO191" s="193">
        <v>1.01945</v>
      </c>
      <c r="BP191" s="193">
        <v>1.0324199999999999</v>
      </c>
      <c r="BQ191" s="193">
        <v>1.0341199999999999</v>
      </c>
      <c r="BR191" s="193">
        <v>0.97350000000000003</v>
      </c>
      <c r="BS191" s="193">
        <v>1.0043599999999999</v>
      </c>
      <c r="BT191" s="193">
        <v>1.0184599999999999</v>
      </c>
      <c r="BU191" s="193">
        <v>1.0540400000000001</v>
      </c>
      <c r="BV191" s="193">
        <v>1.0964499999999999</v>
      </c>
      <c r="BW191" s="193">
        <v>1.08301</v>
      </c>
      <c r="BX191" s="193">
        <v>1.06497</v>
      </c>
      <c r="BY191" s="193">
        <v>1.0846800000000001</v>
      </c>
      <c r="BZ191" s="193">
        <v>1.09287</v>
      </c>
      <c r="CA191" s="193">
        <v>1.07673</v>
      </c>
      <c r="CB191" s="193">
        <v>1.12778</v>
      </c>
      <c r="CC191" s="193">
        <v>1.2052700000000001</v>
      </c>
      <c r="CD191" s="193">
        <v>1.33118</v>
      </c>
      <c r="CE191" s="193">
        <v>1.3405199999999999</v>
      </c>
      <c r="CF191" s="193">
        <v>1.3384100000000001</v>
      </c>
      <c r="CG191" s="193">
        <v>1.19903</v>
      </c>
      <c r="CH191" s="193">
        <v>1.0561</v>
      </c>
      <c r="CI191" s="193">
        <v>1.1099600000000001</v>
      </c>
      <c r="CJ191" s="193">
        <v>1.08473</v>
      </c>
      <c r="CK191" s="193">
        <v>1.02129</v>
      </c>
      <c r="CL191" s="193">
        <v>1.17838</v>
      </c>
      <c r="CM191" s="193">
        <v>1.36226</v>
      </c>
      <c r="CN191" s="193">
        <v>1.2724200000000001</v>
      </c>
      <c r="CO191" s="193">
        <v>1.22394</v>
      </c>
      <c r="CP191" s="193">
        <v>1.31969</v>
      </c>
      <c r="CQ191" s="193">
        <v>1.35422</v>
      </c>
      <c r="CR191" s="193">
        <v>1.0993299999999999</v>
      </c>
      <c r="CS191" s="193">
        <v>1.1288499999999999</v>
      </c>
      <c r="CT191" s="193">
        <v>1.1403099999999999</v>
      </c>
      <c r="CU191" s="193">
        <v>0.99421999999999999</v>
      </c>
      <c r="CV191" s="193">
        <v>1.0498700000000001</v>
      </c>
      <c r="CW191" s="193">
        <v>0.97785999999999995</v>
      </c>
      <c r="CX191" s="193">
        <v>1.0444599999999999</v>
      </c>
      <c r="CY191" s="193">
        <v>1.0315300000000001</v>
      </c>
      <c r="CZ191" s="193">
        <v>1.02624</v>
      </c>
      <c r="DA191" s="193">
        <v>1.0237099999999999</v>
      </c>
      <c r="DB191" s="193">
        <v>1.14299</v>
      </c>
      <c r="DC191" s="193">
        <v>1.15262</v>
      </c>
      <c r="DD191" s="193">
        <v>1.16862</v>
      </c>
      <c r="DE191" s="193">
        <v>1.2140299999999999</v>
      </c>
      <c r="DF191" s="193">
        <v>1.26484</v>
      </c>
      <c r="DG191" s="193">
        <v>1.29722</v>
      </c>
      <c r="DH191" s="193">
        <v>1.3264</v>
      </c>
      <c r="DI191" s="193">
        <v>1.33789</v>
      </c>
      <c r="DJ191" s="193">
        <v>1.4376500000000001</v>
      </c>
      <c r="DK191" s="193">
        <v>0.97213000000000005</v>
      </c>
      <c r="DL191" s="193">
        <v>0.97641999999999995</v>
      </c>
      <c r="DM191" s="193">
        <v>0.97604999999999997</v>
      </c>
      <c r="DN191" s="193">
        <v>1.0042</v>
      </c>
      <c r="DO191" s="193">
        <v>1.0105599999999999</v>
      </c>
      <c r="DP191" s="193">
        <v>1.0101199999999999</v>
      </c>
      <c r="DQ191" s="193">
        <v>1.00959</v>
      </c>
      <c r="DR191" s="193">
        <v>1.1318999999999999</v>
      </c>
      <c r="DS191" s="193">
        <v>1.1879200000000001</v>
      </c>
      <c r="DT191" s="193">
        <v>1.2265200000000001</v>
      </c>
      <c r="DU191" s="193">
        <v>1.29216</v>
      </c>
      <c r="DV191" s="193">
        <v>1.2640400000000001</v>
      </c>
      <c r="DW191" s="193">
        <v>0.97580999999999996</v>
      </c>
      <c r="DX191" s="193">
        <v>1.0118199999999999</v>
      </c>
      <c r="DY191" s="193">
        <v>0.98845000000000005</v>
      </c>
      <c r="DZ191" s="193">
        <v>1.02919</v>
      </c>
      <c r="EA191" s="193">
        <v>1.04504</v>
      </c>
      <c r="EB191" s="193">
        <v>1.0541700000000001</v>
      </c>
      <c r="EC191" s="193">
        <v>1.0636399999999999</v>
      </c>
      <c r="ED191" s="193">
        <v>0.89148000000000005</v>
      </c>
      <c r="EE191" s="193">
        <v>0.88460000000000005</v>
      </c>
      <c r="EF191" s="193">
        <v>0.88563000000000003</v>
      </c>
      <c r="EG191" s="193">
        <v>0.88883000000000001</v>
      </c>
      <c r="EH191" s="193">
        <v>1.41153</v>
      </c>
      <c r="EI191" s="193">
        <v>1.3557300000000001</v>
      </c>
      <c r="EJ191" s="193">
        <v>1.23441</v>
      </c>
      <c r="EK191" s="193">
        <v>1.53929</v>
      </c>
      <c r="EL191" s="193">
        <v>1.5544</v>
      </c>
      <c r="EM191" s="193">
        <v>1.42395</v>
      </c>
      <c r="EN191" s="193">
        <v>1.5047900000000001</v>
      </c>
      <c r="EO191" s="193">
        <v>1.33213</v>
      </c>
      <c r="EP191" s="193">
        <v>1.20147</v>
      </c>
      <c r="EQ191" s="193">
        <v>1.13293</v>
      </c>
      <c r="ER191" s="193">
        <v>1.1423099999999999</v>
      </c>
      <c r="ES191" s="193">
        <v>0.98363999999999996</v>
      </c>
      <c r="ET191" s="193">
        <v>0.95482999999999996</v>
      </c>
      <c r="EU191" s="193">
        <v>1.00739</v>
      </c>
      <c r="EV191" s="193">
        <v>0.99756999999999996</v>
      </c>
      <c r="EW191" s="193">
        <v>1.0005500000000001</v>
      </c>
      <c r="EX191" s="193">
        <v>1.0015700000000001</v>
      </c>
      <c r="EY191" s="193">
        <v>1.11954</v>
      </c>
      <c r="EZ191" s="193">
        <v>1.12063</v>
      </c>
      <c r="FA191" s="193">
        <v>1.12968</v>
      </c>
      <c r="FB191" s="193">
        <v>1.1309499999999999</v>
      </c>
      <c r="FC191" s="193">
        <v>1.1214500000000001</v>
      </c>
      <c r="FD191" s="193">
        <v>1.1990700000000001</v>
      </c>
      <c r="FE191" s="193">
        <v>1.2555499999999999</v>
      </c>
      <c r="FF191" s="193">
        <v>1.29792</v>
      </c>
      <c r="FG191" s="193">
        <v>1.3498399999999999</v>
      </c>
      <c r="FH191" s="193">
        <v>1.39069</v>
      </c>
      <c r="FI191" s="193">
        <v>1.2986800000000001</v>
      </c>
      <c r="FJ191" s="193">
        <v>1.3811199999999999</v>
      </c>
      <c r="FK191" s="193">
        <v>1.4147799999999999</v>
      </c>
      <c r="FL191" s="193">
        <v>1.1427799999999999</v>
      </c>
      <c r="FM191" s="193">
        <v>1.14933</v>
      </c>
      <c r="FN191" s="193">
        <v>1.02864</v>
      </c>
      <c r="FO191" s="193">
        <v>0.91891999999999996</v>
      </c>
      <c r="FP191" s="193">
        <v>1.02963</v>
      </c>
      <c r="FQ191" s="193">
        <v>1.03718</v>
      </c>
      <c r="FR191" s="193">
        <v>1.03451</v>
      </c>
      <c r="FS191" s="193">
        <v>1.1193</v>
      </c>
      <c r="FT191" s="193">
        <v>1.12443</v>
      </c>
      <c r="FU191" s="193">
        <v>1.08121</v>
      </c>
      <c r="FV191" s="193">
        <v>0.97636000000000001</v>
      </c>
      <c r="FW191" s="193">
        <v>0.98148000000000002</v>
      </c>
      <c r="FX191" s="193">
        <v>1.4026400000000001</v>
      </c>
      <c r="FY191" s="193">
        <v>1.0485</v>
      </c>
      <c r="FZ191" s="193">
        <v>1.09521</v>
      </c>
      <c r="GA191" s="193">
        <v>0.99633000000000005</v>
      </c>
      <c r="GB191" s="193">
        <v>1.2482899999999999</v>
      </c>
      <c r="GC191" s="193">
        <v>1.1163700000000001</v>
      </c>
      <c r="GD191" s="193">
        <v>0.94157999999999997</v>
      </c>
      <c r="GE191" s="193">
        <v>0.96774000000000004</v>
      </c>
      <c r="GF191" s="193">
        <v>1.0990599999999999</v>
      </c>
    </row>
    <row r="192" spans="1:188" s="108" customFormat="1">
      <c r="A192" s="29">
        <v>44993</v>
      </c>
      <c r="B192" s="193">
        <v>1.18889</v>
      </c>
      <c r="C192" s="193">
        <v>1.39984</v>
      </c>
      <c r="D192" s="193">
        <v>1.4049199999999999</v>
      </c>
      <c r="E192" s="193">
        <v>1.31952</v>
      </c>
      <c r="F192" s="193">
        <v>1.35856</v>
      </c>
      <c r="G192" s="193">
        <v>1.2398400000000001</v>
      </c>
      <c r="H192" s="193">
        <v>1.26474</v>
      </c>
      <c r="I192" s="193">
        <v>1.1735100000000001</v>
      </c>
      <c r="J192" s="193">
        <v>1.1927000000000001</v>
      </c>
      <c r="K192" s="193">
        <v>1.31246</v>
      </c>
      <c r="L192" s="193">
        <v>0.91493000000000002</v>
      </c>
      <c r="M192" s="193">
        <v>0.92425999999999997</v>
      </c>
      <c r="N192" s="193">
        <v>0.98345000000000005</v>
      </c>
      <c r="O192" s="193">
        <v>0.92366000000000004</v>
      </c>
      <c r="P192" s="193">
        <v>0.98306000000000004</v>
      </c>
      <c r="Q192" s="193">
        <v>1.01044</v>
      </c>
      <c r="R192" s="193">
        <v>1.0175000000000001</v>
      </c>
      <c r="S192" s="193">
        <v>1.0142800000000001</v>
      </c>
      <c r="T192" s="193">
        <v>1.0121800000000001</v>
      </c>
      <c r="U192" s="193">
        <v>1.02827</v>
      </c>
      <c r="V192" s="193">
        <v>1.0243599999999999</v>
      </c>
      <c r="W192" s="193">
        <v>1.02064</v>
      </c>
      <c r="X192" s="193">
        <v>0.98897999999999997</v>
      </c>
      <c r="Y192" s="193">
        <v>1.44933</v>
      </c>
      <c r="Z192" s="193">
        <v>1.4232</v>
      </c>
      <c r="AA192" s="193">
        <v>1.38923</v>
      </c>
      <c r="AB192" s="193">
        <v>1.30758</v>
      </c>
      <c r="AC192" s="193">
        <v>1.24109</v>
      </c>
      <c r="AD192" s="193">
        <v>1.1899299999999999</v>
      </c>
      <c r="AE192" s="193">
        <v>1.13347</v>
      </c>
      <c r="AF192" s="193">
        <v>1.1997599999999999</v>
      </c>
      <c r="AG192" s="193">
        <v>1.39812</v>
      </c>
      <c r="AH192" s="193">
        <v>1.10765</v>
      </c>
      <c r="AI192" s="193">
        <v>1.21631</v>
      </c>
      <c r="AJ192" s="193">
        <v>1.1990400000000001</v>
      </c>
      <c r="AK192" s="193">
        <v>1.18787</v>
      </c>
      <c r="AL192" s="193">
        <v>1.17364</v>
      </c>
      <c r="AM192" s="193">
        <v>1.0933600000000001</v>
      </c>
      <c r="AN192" s="193">
        <v>1.16089</v>
      </c>
      <c r="AO192" s="193">
        <v>1.18876</v>
      </c>
      <c r="AP192" s="193">
        <v>1.16431</v>
      </c>
      <c r="AQ192" s="193">
        <v>1.1527099999999999</v>
      </c>
      <c r="AR192" s="193">
        <v>1.17387</v>
      </c>
      <c r="AS192" s="193">
        <v>1.2029099999999999</v>
      </c>
      <c r="AT192" s="193">
        <v>1.1686000000000001</v>
      </c>
      <c r="AU192" s="193">
        <v>1.1974499999999999</v>
      </c>
      <c r="AV192" s="193">
        <v>0.90539000000000003</v>
      </c>
      <c r="AW192" s="193">
        <v>0.92210999999999999</v>
      </c>
      <c r="AX192" s="193">
        <v>1.0448299999999999</v>
      </c>
      <c r="AY192" s="193">
        <v>1.0561100000000001</v>
      </c>
      <c r="AZ192" s="193">
        <v>1.0630299999999999</v>
      </c>
      <c r="BA192" s="193">
        <v>1.1032299999999999</v>
      </c>
      <c r="BB192" s="193">
        <v>1.1050899999999999</v>
      </c>
      <c r="BC192" s="193">
        <v>1.09849</v>
      </c>
      <c r="BD192" s="193">
        <v>1.08213</v>
      </c>
      <c r="BE192" s="193">
        <v>1.0623</v>
      </c>
      <c r="BF192" s="193">
        <v>1.0335700000000001</v>
      </c>
      <c r="BG192" s="193">
        <v>0.91596999999999995</v>
      </c>
      <c r="BH192" s="193">
        <v>0.90232000000000001</v>
      </c>
      <c r="BI192" s="193">
        <v>1.15703</v>
      </c>
      <c r="BJ192" s="193">
        <v>1.20076</v>
      </c>
      <c r="BK192" s="193">
        <v>1.21122</v>
      </c>
      <c r="BL192" s="193">
        <v>1.21445</v>
      </c>
      <c r="BM192" s="193">
        <v>1.20079</v>
      </c>
      <c r="BN192" s="193">
        <v>0.86660999999999999</v>
      </c>
      <c r="BO192" s="193">
        <v>1.0206900000000001</v>
      </c>
      <c r="BP192" s="193">
        <v>1.03345</v>
      </c>
      <c r="BQ192" s="193">
        <v>1.0348999999999999</v>
      </c>
      <c r="BR192" s="193">
        <v>0.97243000000000002</v>
      </c>
      <c r="BS192" s="193">
        <v>1.00363</v>
      </c>
      <c r="BT192" s="193">
        <v>1.01773</v>
      </c>
      <c r="BU192" s="193">
        <v>1.05335</v>
      </c>
      <c r="BV192" s="193">
        <v>1.0956600000000001</v>
      </c>
      <c r="BW192" s="193">
        <v>1.08236</v>
      </c>
      <c r="BX192" s="193">
        <v>1.07178</v>
      </c>
      <c r="BY192" s="193">
        <v>1.09344</v>
      </c>
      <c r="BZ192" s="193">
        <v>1.10253</v>
      </c>
      <c r="CA192" s="193">
        <v>1.0858099999999999</v>
      </c>
      <c r="CB192" s="193">
        <v>1.12805</v>
      </c>
      <c r="CC192" s="193">
        <v>1.20591</v>
      </c>
      <c r="CD192" s="193">
        <v>1.3319700000000001</v>
      </c>
      <c r="CE192" s="193">
        <v>1.3413999999999999</v>
      </c>
      <c r="CF192" s="193">
        <v>1.33931</v>
      </c>
      <c r="CG192" s="193">
        <v>1.1999</v>
      </c>
      <c r="CH192" s="193">
        <v>1.0552699999999999</v>
      </c>
      <c r="CI192" s="193">
        <v>1.1091200000000001</v>
      </c>
      <c r="CJ192" s="193">
        <v>1.08386</v>
      </c>
      <c r="CK192" s="193">
        <v>1.0221100000000001</v>
      </c>
      <c r="CL192" s="193">
        <v>1.1830000000000001</v>
      </c>
      <c r="CM192" s="193">
        <v>1.36825</v>
      </c>
      <c r="CN192" s="193">
        <v>1.2778799999999999</v>
      </c>
      <c r="CO192" s="193">
        <v>1.2292799999999999</v>
      </c>
      <c r="CP192" s="193">
        <v>1.3256399999999999</v>
      </c>
      <c r="CQ192" s="193">
        <v>1.35995</v>
      </c>
      <c r="CR192" s="193">
        <v>1.10362</v>
      </c>
      <c r="CS192" s="193">
        <v>1.1337699999999999</v>
      </c>
      <c r="CT192" s="193">
        <v>1.1452500000000001</v>
      </c>
      <c r="CU192" s="193">
        <v>0.99846999999999997</v>
      </c>
      <c r="CV192" s="193">
        <v>1.0542800000000001</v>
      </c>
      <c r="CW192" s="193">
        <v>0.98206000000000004</v>
      </c>
      <c r="CX192" s="193">
        <v>1.04545</v>
      </c>
      <c r="CY192" s="193">
        <v>1.03281</v>
      </c>
      <c r="CZ192" s="193">
        <v>1.0287900000000001</v>
      </c>
      <c r="DA192" s="193">
        <v>1.02678</v>
      </c>
      <c r="DB192" s="193">
        <v>1.1427099999999999</v>
      </c>
      <c r="DC192" s="193">
        <v>1.1522600000000001</v>
      </c>
      <c r="DD192" s="193">
        <v>1.16842</v>
      </c>
      <c r="DE192" s="193">
        <v>1.2138199999999999</v>
      </c>
      <c r="DF192" s="193">
        <v>1.2646500000000001</v>
      </c>
      <c r="DG192" s="193">
        <v>1.2969999999999999</v>
      </c>
      <c r="DH192" s="193">
        <v>1.32619</v>
      </c>
      <c r="DI192" s="193">
        <v>1.3376999999999999</v>
      </c>
      <c r="DJ192" s="193">
        <v>1.4396</v>
      </c>
      <c r="DK192" s="193">
        <v>0.97114999999999996</v>
      </c>
      <c r="DL192" s="193">
        <v>0.97523000000000004</v>
      </c>
      <c r="DM192" s="193">
        <v>0.97479000000000005</v>
      </c>
      <c r="DN192" s="193">
        <v>1.00379</v>
      </c>
      <c r="DO192" s="193">
        <v>1.0120899999999999</v>
      </c>
      <c r="DP192" s="193">
        <v>1.0113799999999999</v>
      </c>
      <c r="DQ192" s="193">
        <v>1.0107200000000001</v>
      </c>
      <c r="DR192" s="193">
        <v>1.14089</v>
      </c>
      <c r="DS192" s="193">
        <v>1.19757</v>
      </c>
      <c r="DT192" s="193">
        <v>1.2367900000000001</v>
      </c>
      <c r="DU192" s="193">
        <v>1.30352</v>
      </c>
      <c r="DV192" s="193">
        <v>1.2748299999999999</v>
      </c>
      <c r="DW192" s="193">
        <v>0.98421000000000003</v>
      </c>
      <c r="DX192" s="193">
        <v>1.0113799999999999</v>
      </c>
      <c r="DY192" s="193">
        <v>0.98770999999999998</v>
      </c>
      <c r="DZ192" s="193">
        <v>1.02901</v>
      </c>
      <c r="EA192" s="193">
        <v>1.0450900000000001</v>
      </c>
      <c r="EB192" s="193">
        <v>1.0543899999999999</v>
      </c>
      <c r="EC192" s="193">
        <v>1.06399</v>
      </c>
      <c r="ED192" s="193">
        <v>0.88951000000000002</v>
      </c>
      <c r="EE192" s="193">
        <v>0.88199000000000005</v>
      </c>
      <c r="EF192" s="193">
        <v>0.88243000000000005</v>
      </c>
      <c r="EG192" s="193">
        <v>0.88532</v>
      </c>
      <c r="EH192" s="193">
        <v>1.4063699999999999</v>
      </c>
      <c r="EI192" s="193">
        <v>1.3514299999999999</v>
      </c>
      <c r="EJ192" s="193">
        <v>1.2314499999999999</v>
      </c>
      <c r="EK192" s="193">
        <v>1.54251</v>
      </c>
      <c r="EL192" s="193">
        <v>1.5576399999999999</v>
      </c>
      <c r="EM192" s="193">
        <v>1.4263600000000001</v>
      </c>
      <c r="EN192" s="193">
        <v>1.5076000000000001</v>
      </c>
      <c r="EO192" s="193">
        <v>1.3342799999999999</v>
      </c>
      <c r="EP192" s="193">
        <v>1.2034899999999999</v>
      </c>
      <c r="EQ192" s="193">
        <v>1.1286</v>
      </c>
      <c r="ER192" s="193">
        <v>1.14456</v>
      </c>
      <c r="ES192" s="193">
        <v>0.98440000000000005</v>
      </c>
      <c r="ET192" s="193">
        <v>0.95557000000000003</v>
      </c>
      <c r="EU192" s="193">
        <v>1.0077</v>
      </c>
      <c r="EV192" s="193">
        <v>0.99670000000000003</v>
      </c>
      <c r="EW192" s="193">
        <v>0.99956</v>
      </c>
      <c r="EX192" s="193">
        <v>1.00037</v>
      </c>
      <c r="EY192" s="193">
        <v>1.11887</v>
      </c>
      <c r="EZ192" s="193">
        <v>1.12009</v>
      </c>
      <c r="FA192" s="193">
        <v>1.12907</v>
      </c>
      <c r="FB192" s="193">
        <v>1.13063</v>
      </c>
      <c r="FC192" s="193">
        <v>1.1213299999999999</v>
      </c>
      <c r="FD192" s="193">
        <v>1.19869</v>
      </c>
      <c r="FE192" s="193">
        <v>1.25508</v>
      </c>
      <c r="FF192" s="193">
        <v>1.2973600000000001</v>
      </c>
      <c r="FG192" s="193">
        <v>1.34918</v>
      </c>
      <c r="FH192" s="193">
        <v>1.38992</v>
      </c>
      <c r="FI192" s="193">
        <v>1.2942100000000001</v>
      </c>
      <c r="FJ192" s="193">
        <v>1.3763700000000001</v>
      </c>
      <c r="FK192" s="193">
        <v>1.4107700000000001</v>
      </c>
      <c r="FL192" s="193">
        <v>1.1484099999999999</v>
      </c>
      <c r="FM192" s="193">
        <v>1.15499</v>
      </c>
      <c r="FN192" s="193">
        <v>1.03216</v>
      </c>
      <c r="FO192" s="193">
        <v>0.92206999999999995</v>
      </c>
      <c r="FP192" s="193">
        <v>1.03196</v>
      </c>
      <c r="FQ192" s="193">
        <v>1.03746</v>
      </c>
      <c r="FR192" s="193">
        <v>1.0347900000000001</v>
      </c>
      <c r="FS192" s="193">
        <v>1.1195299999999999</v>
      </c>
      <c r="FT192" s="193">
        <v>1.1240699999999999</v>
      </c>
      <c r="FU192" s="193">
        <v>1.0808800000000001</v>
      </c>
      <c r="FV192" s="193">
        <v>0.97753000000000001</v>
      </c>
      <c r="FW192" s="193">
        <v>0.98145000000000004</v>
      </c>
      <c r="FX192" s="193">
        <v>1.39944</v>
      </c>
      <c r="FY192" s="193">
        <v>1.04837</v>
      </c>
      <c r="FZ192" s="193">
        <v>1.09459</v>
      </c>
      <c r="GA192" s="193">
        <v>0.99570000000000003</v>
      </c>
      <c r="GB192" s="193">
        <v>1.25074</v>
      </c>
      <c r="GC192" s="193">
        <v>1.11853</v>
      </c>
      <c r="GD192" s="193">
        <v>0.94267999999999996</v>
      </c>
      <c r="GE192" s="193">
        <v>0.96926999999999996</v>
      </c>
      <c r="GF192" s="193">
        <v>1.09924</v>
      </c>
    </row>
    <row r="193" spans="1:188" s="108" customFormat="1">
      <c r="A193" s="29">
        <v>44994</v>
      </c>
      <c r="B193" s="193">
        <v>1.1909000000000001</v>
      </c>
      <c r="C193" s="193">
        <v>1.40045</v>
      </c>
      <c r="D193" s="193">
        <v>1.40527</v>
      </c>
      <c r="E193" s="193">
        <v>1.321</v>
      </c>
      <c r="F193" s="193">
        <v>1.3595900000000001</v>
      </c>
      <c r="G193" s="193">
        <v>1.242</v>
      </c>
      <c r="H193" s="193">
        <v>1.2665599999999999</v>
      </c>
      <c r="I193" s="193">
        <v>1.17554</v>
      </c>
      <c r="J193" s="193">
        <v>1.1932799999999999</v>
      </c>
      <c r="K193" s="193">
        <v>1.3288500000000001</v>
      </c>
      <c r="L193" s="193">
        <v>0.91539999999999999</v>
      </c>
      <c r="M193" s="193">
        <v>0.92434000000000005</v>
      </c>
      <c r="N193" s="193">
        <v>0.99553999999999998</v>
      </c>
      <c r="O193" s="193">
        <v>0.92395000000000005</v>
      </c>
      <c r="P193" s="193">
        <v>0.99487000000000003</v>
      </c>
      <c r="Q193" s="193">
        <v>1.01088</v>
      </c>
      <c r="R193" s="193">
        <v>1.0174700000000001</v>
      </c>
      <c r="S193" s="193">
        <v>1.0144899999999999</v>
      </c>
      <c r="T193" s="193">
        <v>1.0125999999999999</v>
      </c>
      <c r="U193" s="193">
        <v>1.0279100000000001</v>
      </c>
      <c r="V193" s="193">
        <v>1.0240100000000001</v>
      </c>
      <c r="W193" s="193">
        <v>1.0204200000000001</v>
      </c>
      <c r="X193" s="193">
        <v>0.98004000000000002</v>
      </c>
      <c r="Y193" s="193">
        <v>1.4353899999999999</v>
      </c>
      <c r="Z193" s="193">
        <v>1.4096</v>
      </c>
      <c r="AA193" s="193">
        <v>1.37618</v>
      </c>
      <c r="AB193" s="193">
        <v>1.29694</v>
      </c>
      <c r="AC193" s="193">
        <v>1.2336400000000001</v>
      </c>
      <c r="AD193" s="193">
        <v>1.1837500000000001</v>
      </c>
      <c r="AE193" s="193">
        <v>1.12775</v>
      </c>
      <c r="AF193" s="193">
        <v>1.1882900000000001</v>
      </c>
      <c r="AG193" s="193">
        <v>1.4044399999999999</v>
      </c>
      <c r="AH193" s="193">
        <v>1.09656</v>
      </c>
      <c r="AI193" s="193">
        <v>1.20357</v>
      </c>
      <c r="AJ193" s="193">
        <v>1.1867799999999999</v>
      </c>
      <c r="AK193" s="193">
        <v>1.1777899999999999</v>
      </c>
      <c r="AL193" s="193">
        <v>1.16395</v>
      </c>
      <c r="AM193" s="193">
        <v>1.08738</v>
      </c>
      <c r="AN193" s="193">
        <v>1.15001</v>
      </c>
      <c r="AO193" s="193">
        <v>1.1778999999999999</v>
      </c>
      <c r="AP193" s="193">
        <v>1.15635</v>
      </c>
      <c r="AQ193" s="193">
        <v>1.1450499999999999</v>
      </c>
      <c r="AR193" s="193">
        <v>1.16143</v>
      </c>
      <c r="AS193" s="193">
        <v>1.1904699999999999</v>
      </c>
      <c r="AT193" s="193">
        <v>1.1566700000000001</v>
      </c>
      <c r="AU193" s="193">
        <v>1.18553</v>
      </c>
      <c r="AV193" s="193">
        <v>0.89578999999999998</v>
      </c>
      <c r="AW193" s="193">
        <v>0.91578999999999999</v>
      </c>
      <c r="AX193" s="193">
        <v>1.0432399999999999</v>
      </c>
      <c r="AY193" s="193">
        <v>1.05501</v>
      </c>
      <c r="AZ193" s="193">
        <v>1.0625199999999999</v>
      </c>
      <c r="BA193" s="193">
        <v>1.1033599999999999</v>
      </c>
      <c r="BB193" s="193">
        <v>1.1055999999999999</v>
      </c>
      <c r="BC193" s="193">
        <v>1.09958</v>
      </c>
      <c r="BD193" s="193">
        <v>1.0841400000000001</v>
      </c>
      <c r="BE193" s="193">
        <v>1.0654399999999999</v>
      </c>
      <c r="BF193" s="193">
        <v>1.03789</v>
      </c>
      <c r="BG193" s="193">
        <v>0.90893000000000002</v>
      </c>
      <c r="BH193" s="193">
        <v>0.89305999999999996</v>
      </c>
      <c r="BI193" s="193">
        <v>1.1492599999999999</v>
      </c>
      <c r="BJ193" s="193">
        <v>1.19075</v>
      </c>
      <c r="BK193" s="193">
        <v>1.1998</v>
      </c>
      <c r="BL193" s="193">
        <v>1.2015100000000001</v>
      </c>
      <c r="BM193" s="193">
        <v>1.1878500000000001</v>
      </c>
      <c r="BN193" s="193">
        <v>0.85614000000000001</v>
      </c>
      <c r="BO193" s="193">
        <v>1.02485</v>
      </c>
      <c r="BP193" s="193">
        <v>1.0367</v>
      </c>
      <c r="BQ193" s="193">
        <v>1.0379400000000001</v>
      </c>
      <c r="BR193" s="193">
        <v>0.96858999999999995</v>
      </c>
      <c r="BS193" s="193">
        <v>0.99578</v>
      </c>
      <c r="BT193" s="193">
        <v>1.0082899999999999</v>
      </c>
      <c r="BU193" s="193">
        <v>1.0432399999999999</v>
      </c>
      <c r="BV193" s="193">
        <v>1.08446</v>
      </c>
      <c r="BW193" s="193">
        <v>1.0718799999999999</v>
      </c>
      <c r="BX193" s="193">
        <v>1.0753999999999999</v>
      </c>
      <c r="BY193" s="193">
        <v>1.0986899999999999</v>
      </c>
      <c r="BZ193" s="193">
        <v>1.10795</v>
      </c>
      <c r="CA193" s="193">
        <v>1.08924</v>
      </c>
      <c r="CB193" s="193">
        <v>1.1236200000000001</v>
      </c>
      <c r="CC193" s="193">
        <v>1.1998599999999999</v>
      </c>
      <c r="CD193" s="193">
        <v>1.32437</v>
      </c>
      <c r="CE193" s="193">
        <v>1.3330299999999999</v>
      </c>
      <c r="CF193" s="193">
        <v>1.3302700000000001</v>
      </c>
      <c r="CG193" s="193">
        <v>1.19154</v>
      </c>
      <c r="CH193" s="193">
        <v>1.0480499999999999</v>
      </c>
      <c r="CI193" s="193">
        <v>1.1002400000000001</v>
      </c>
      <c r="CJ193" s="193">
        <v>1.0759799999999999</v>
      </c>
      <c r="CK193" s="193">
        <v>1.0147699999999999</v>
      </c>
      <c r="CL193" s="193">
        <v>1.18207</v>
      </c>
      <c r="CM193" s="193">
        <v>1.36795</v>
      </c>
      <c r="CN193" s="193">
        <v>1.2773399999999999</v>
      </c>
      <c r="CO193" s="193">
        <v>1.22882</v>
      </c>
      <c r="CP193" s="193">
        <v>1.3253200000000001</v>
      </c>
      <c r="CQ193" s="193">
        <v>1.35968</v>
      </c>
      <c r="CR193" s="193">
        <v>1.1027199999999999</v>
      </c>
      <c r="CS193" s="193">
        <v>1.1333200000000001</v>
      </c>
      <c r="CT193" s="193">
        <v>1.1450100000000001</v>
      </c>
      <c r="CU193" s="193">
        <v>0.99800999999999995</v>
      </c>
      <c r="CV193" s="193">
        <v>1.0540400000000001</v>
      </c>
      <c r="CW193" s="193">
        <v>0.98180999999999996</v>
      </c>
      <c r="CX193" s="193">
        <v>1.04742</v>
      </c>
      <c r="CY193" s="193">
        <v>1.0339</v>
      </c>
      <c r="CZ193" s="193">
        <v>1.0281</v>
      </c>
      <c r="DA193" s="193">
        <v>1.02562</v>
      </c>
      <c r="DB193" s="193">
        <v>1.1356900000000001</v>
      </c>
      <c r="DC193" s="193">
        <v>1.14425</v>
      </c>
      <c r="DD193" s="193">
        <v>1.1583000000000001</v>
      </c>
      <c r="DE193" s="193">
        <v>1.2028399999999999</v>
      </c>
      <c r="DF193" s="193">
        <v>1.25176</v>
      </c>
      <c r="DG193" s="193">
        <v>1.28287</v>
      </c>
      <c r="DH193" s="193">
        <v>1.31151</v>
      </c>
      <c r="DI193" s="193">
        <v>1.3236000000000001</v>
      </c>
      <c r="DJ193" s="193">
        <v>1.4441600000000001</v>
      </c>
      <c r="DK193" s="193">
        <v>0.96314</v>
      </c>
      <c r="DL193" s="193">
        <v>0.96560000000000001</v>
      </c>
      <c r="DM193" s="193">
        <v>0.96465000000000001</v>
      </c>
      <c r="DN193" s="193">
        <v>1.00023</v>
      </c>
      <c r="DO193" s="193">
        <v>1.00868</v>
      </c>
      <c r="DP193" s="193">
        <v>1.0077499999999999</v>
      </c>
      <c r="DQ193" s="193">
        <v>1.0069999999999999</v>
      </c>
      <c r="DR193" s="193">
        <v>1.13873</v>
      </c>
      <c r="DS193" s="193">
        <v>1.1954800000000001</v>
      </c>
      <c r="DT193" s="193">
        <v>1.2346200000000001</v>
      </c>
      <c r="DU193" s="193">
        <v>1.30149</v>
      </c>
      <c r="DV193" s="193">
        <v>1.2728200000000001</v>
      </c>
      <c r="DW193" s="193">
        <v>0.98170999999999997</v>
      </c>
      <c r="DX193" s="193">
        <v>1.0101500000000001</v>
      </c>
      <c r="DY193" s="193">
        <v>0.98628000000000005</v>
      </c>
      <c r="DZ193" s="193">
        <v>1.0279400000000001</v>
      </c>
      <c r="EA193" s="193">
        <v>1.04419</v>
      </c>
      <c r="EB193" s="193">
        <v>1.0536099999999999</v>
      </c>
      <c r="EC193" s="193">
        <v>1.0632999999999999</v>
      </c>
      <c r="ED193" s="193">
        <v>0.88407000000000002</v>
      </c>
      <c r="EE193" s="193">
        <v>0.87482000000000004</v>
      </c>
      <c r="EF193" s="193">
        <v>0.87363000000000002</v>
      </c>
      <c r="EG193" s="193">
        <v>0.87563999999999997</v>
      </c>
      <c r="EH193" s="193">
        <v>1.3901699999999999</v>
      </c>
      <c r="EI193" s="193">
        <v>1.33769</v>
      </c>
      <c r="EJ193" s="193">
        <v>1.22224</v>
      </c>
      <c r="EK193" s="193">
        <v>1.5361899999999999</v>
      </c>
      <c r="EL193" s="193">
        <v>1.5511999999999999</v>
      </c>
      <c r="EM193" s="193">
        <v>1.42214</v>
      </c>
      <c r="EN193" s="193">
        <v>1.5023500000000001</v>
      </c>
      <c r="EO193" s="193">
        <v>1.3308500000000001</v>
      </c>
      <c r="EP193" s="193">
        <v>1.2002600000000001</v>
      </c>
      <c r="EQ193" s="193">
        <v>1.1151500000000001</v>
      </c>
      <c r="ER193" s="193">
        <v>1.14032</v>
      </c>
      <c r="ES193" s="193">
        <v>0.98304999999999998</v>
      </c>
      <c r="ET193" s="193">
        <v>0.95430999999999999</v>
      </c>
      <c r="EU193" s="193">
        <v>1.0093700000000001</v>
      </c>
      <c r="EV193" s="193">
        <v>0.99072000000000005</v>
      </c>
      <c r="EW193" s="193">
        <v>0.99167000000000005</v>
      </c>
      <c r="EX193" s="193">
        <v>0.99163999999999997</v>
      </c>
      <c r="EY193" s="193">
        <v>1.1218300000000001</v>
      </c>
      <c r="EZ193" s="193">
        <v>1.1227</v>
      </c>
      <c r="FA193" s="193">
        <v>1.13184</v>
      </c>
      <c r="FB193" s="193">
        <v>1.1327</v>
      </c>
      <c r="FC193" s="193">
        <v>1.1240000000000001</v>
      </c>
      <c r="FD193" s="193">
        <v>1.1936500000000001</v>
      </c>
      <c r="FE193" s="193">
        <v>1.2483299999999999</v>
      </c>
      <c r="FF193" s="193">
        <v>1.28877</v>
      </c>
      <c r="FG193" s="193">
        <v>1.3387</v>
      </c>
      <c r="FH193" s="193">
        <v>1.3774200000000001</v>
      </c>
      <c r="FI193" s="193">
        <v>1.28003</v>
      </c>
      <c r="FJ193" s="193">
        <v>1.36131</v>
      </c>
      <c r="FK193" s="193">
        <v>1.3980900000000001</v>
      </c>
      <c r="FL193" s="193">
        <v>1.15083</v>
      </c>
      <c r="FM193" s="193">
        <v>1.15743</v>
      </c>
      <c r="FN193" s="193">
        <v>1.03535</v>
      </c>
      <c r="FO193" s="193">
        <v>0.92491999999999996</v>
      </c>
      <c r="FP193" s="193">
        <v>1.0310299999999999</v>
      </c>
      <c r="FQ193" s="193">
        <v>1.03538</v>
      </c>
      <c r="FR193" s="193">
        <v>1.0327500000000001</v>
      </c>
      <c r="FS193" s="193">
        <v>1.11388</v>
      </c>
      <c r="FT193" s="193">
        <v>1.1155600000000001</v>
      </c>
      <c r="FU193" s="193">
        <v>1.0729500000000001</v>
      </c>
      <c r="FV193" s="193">
        <v>0.97485999999999995</v>
      </c>
      <c r="FW193" s="193">
        <v>0.97882999999999998</v>
      </c>
      <c r="FX193" s="193">
        <v>1.39944</v>
      </c>
      <c r="FY193" s="193">
        <v>1.0448299999999999</v>
      </c>
      <c r="FZ193" s="193">
        <v>1.0885</v>
      </c>
      <c r="GA193" s="193">
        <v>0.99495</v>
      </c>
      <c r="GB193" s="193">
        <v>1.2470000000000001</v>
      </c>
      <c r="GC193" s="193">
        <v>1.1151500000000001</v>
      </c>
      <c r="GD193" s="193">
        <v>0.94098000000000004</v>
      </c>
      <c r="GE193" s="193">
        <v>0.97794999999999999</v>
      </c>
      <c r="GF193" s="193">
        <v>1.1037999999999999</v>
      </c>
    </row>
    <row r="194" spans="1:188" s="108" customFormat="1">
      <c r="A194" s="29">
        <v>44995</v>
      </c>
      <c r="B194" s="193">
        <v>1.1856599999999999</v>
      </c>
      <c r="C194" s="193">
        <v>1.38914</v>
      </c>
      <c r="D194" s="193">
        <v>1.39333</v>
      </c>
      <c r="E194" s="193">
        <v>1.3125100000000001</v>
      </c>
      <c r="F194" s="193">
        <v>1.3495299999999999</v>
      </c>
      <c r="G194" s="193">
        <v>1.2360599999999999</v>
      </c>
      <c r="H194" s="193">
        <v>1.25987</v>
      </c>
      <c r="I194" s="193">
        <v>1.1699200000000001</v>
      </c>
      <c r="J194" s="193">
        <v>1.18323</v>
      </c>
      <c r="K194" s="193">
        <v>1.3181099999999999</v>
      </c>
      <c r="L194" s="193">
        <v>0.90766999999999998</v>
      </c>
      <c r="M194" s="193">
        <v>0.91676999999999997</v>
      </c>
      <c r="N194" s="193">
        <v>0.98755000000000004</v>
      </c>
      <c r="O194" s="193">
        <v>0.91635999999999995</v>
      </c>
      <c r="P194" s="193">
        <v>0.98704999999999998</v>
      </c>
      <c r="Q194" s="193">
        <v>1.0129300000000001</v>
      </c>
      <c r="R194" s="193">
        <v>1.0192600000000001</v>
      </c>
      <c r="S194" s="193">
        <v>1.0164200000000001</v>
      </c>
      <c r="T194" s="193">
        <v>1.0146299999999999</v>
      </c>
      <c r="U194" s="193">
        <v>1.02908</v>
      </c>
      <c r="V194" s="193">
        <v>1.02546</v>
      </c>
      <c r="W194" s="193">
        <v>1.0220199999999999</v>
      </c>
      <c r="X194" s="193">
        <v>0.98082000000000003</v>
      </c>
      <c r="Y194" s="193">
        <v>1.4359</v>
      </c>
      <c r="Z194" s="193">
        <v>1.41001</v>
      </c>
      <c r="AA194" s="193">
        <v>1.3765099999999999</v>
      </c>
      <c r="AB194" s="193">
        <v>1.2970299999999999</v>
      </c>
      <c r="AC194" s="193">
        <v>1.23336</v>
      </c>
      <c r="AD194" s="193">
        <v>1.1833499999999999</v>
      </c>
      <c r="AE194" s="193">
        <v>1.1274</v>
      </c>
      <c r="AF194" s="193">
        <v>1.18879</v>
      </c>
      <c r="AG194" s="193">
        <v>1.40585</v>
      </c>
      <c r="AH194" s="193">
        <v>1.0970899999999999</v>
      </c>
      <c r="AI194" s="193">
        <v>1.2058599999999999</v>
      </c>
      <c r="AJ194" s="193">
        <v>1.18899</v>
      </c>
      <c r="AK194" s="193">
        <v>1.17946</v>
      </c>
      <c r="AL194" s="193">
        <v>1.1655800000000001</v>
      </c>
      <c r="AM194" s="193">
        <v>1.08812</v>
      </c>
      <c r="AN194" s="193">
        <v>1.15185</v>
      </c>
      <c r="AO194" s="193">
        <v>1.17974</v>
      </c>
      <c r="AP194" s="193">
        <v>1.1575299999999999</v>
      </c>
      <c r="AQ194" s="193">
        <v>1.14619</v>
      </c>
      <c r="AR194" s="193">
        <v>1.16371</v>
      </c>
      <c r="AS194" s="193">
        <v>1.19275</v>
      </c>
      <c r="AT194" s="193">
        <v>1.1587700000000001</v>
      </c>
      <c r="AU194" s="193">
        <v>1.18763</v>
      </c>
      <c r="AV194" s="193">
        <v>0.89751000000000003</v>
      </c>
      <c r="AW194" s="193">
        <v>0.91673000000000004</v>
      </c>
      <c r="AX194" s="193">
        <v>1.0444</v>
      </c>
      <c r="AY194" s="193">
        <v>1.05694</v>
      </c>
      <c r="AZ194" s="193">
        <v>1.0651900000000001</v>
      </c>
      <c r="BA194" s="193">
        <v>1.1060300000000001</v>
      </c>
      <c r="BB194" s="193">
        <v>1.1081300000000001</v>
      </c>
      <c r="BC194" s="193">
        <v>1.1018300000000001</v>
      </c>
      <c r="BD194" s="193">
        <v>1.08606</v>
      </c>
      <c r="BE194" s="193">
        <v>1.0670500000000001</v>
      </c>
      <c r="BF194" s="193">
        <v>1.03911</v>
      </c>
      <c r="BG194" s="193">
        <v>0.90919000000000005</v>
      </c>
      <c r="BH194" s="193">
        <v>0.89351000000000003</v>
      </c>
      <c r="BI194" s="193">
        <v>1.14971</v>
      </c>
      <c r="BJ194" s="193">
        <v>1.19171</v>
      </c>
      <c r="BK194" s="193">
        <v>1.2014</v>
      </c>
      <c r="BL194" s="193">
        <v>1.2036199999999999</v>
      </c>
      <c r="BM194" s="193">
        <v>1.1900500000000001</v>
      </c>
      <c r="BN194" s="193">
        <v>0.85797000000000001</v>
      </c>
      <c r="BO194" s="193">
        <v>1.0260199999999999</v>
      </c>
      <c r="BP194" s="193">
        <v>1.0388599999999999</v>
      </c>
      <c r="BQ194" s="193">
        <v>1.0402400000000001</v>
      </c>
      <c r="BR194" s="193">
        <v>0.96989999999999998</v>
      </c>
      <c r="BS194" s="193">
        <v>0.99785000000000001</v>
      </c>
      <c r="BT194" s="193">
        <v>1.0105900000000001</v>
      </c>
      <c r="BU194" s="193">
        <v>1.04575</v>
      </c>
      <c r="BV194" s="193">
        <v>1.08711</v>
      </c>
      <c r="BW194" s="193">
        <v>1.07447</v>
      </c>
      <c r="BX194" s="193">
        <v>1.07097</v>
      </c>
      <c r="BY194" s="193">
        <v>1.09124</v>
      </c>
      <c r="BZ194" s="193">
        <v>1.0991299999999999</v>
      </c>
      <c r="CA194" s="193">
        <v>1.0832599999999999</v>
      </c>
      <c r="CB194" s="193">
        <v>1.12415</v>
      </c>
      <c r="CC194" s="193">
        <v>1.2008099999999999</v>
      </c>
      <c r="CD194" s="193">
        <v>1.3257699999999999</v>
      </c>
      <c r="CE194" s="193">
        <v>1.3347199999999999</v>
      </c>
      <c r="CF194" s="193">
        <v>1.33223</v>
      </c>
      <c r="CG194" s="193">
        <v>1.1933800000000001</v>
      </c>
      <c r="CH194" s="193">
        <v>1.04932</v>
      </c>
      <c r="CI194" s="193">
        <v>1.10189</v>
      </c>
      <c r="CJ194" s="193">
        <v>1.0774699999999999</v>
      </c>
      <c r="CK194" s="193">
        <v>1.01651</v>
      </c>
      <c r="CL194" s="193">
        <v>1.17997</v>
      </c>
      <c r="CM194" s="193">
        <v>1.3663099999999999</v>
      </c>
      <c r="CN194" s="193">
        <v>1.2758799999999999</v>
      </c>
      <c r="CO194" s="193">
        <v>1.2269000000000001</v>
      </c>
      <c r="CP194" s="193">
        <v>1.3237000000000001</v>
      </c>
      <c r="CQ194" s="193">
        <v>1.35812</v>
      </c>
      <c r="CR194" s="193">
        <v>1.10073</v>
      </c>
      <c r="CS194" s="193">
        <v>1.1315299999999999</v>
      </c>
      <c r="CT194" s="193">
        <v>1.14364</v>
      </c>
      <c r="CU194" s="193">
        <v>0.99685999999999997</v>
      </c>
      <c r="CV194" s="193">
        <v>1.0527899999999999</v>
      </c>
      <c r="CW194" s="193">
        <v>0.98060999999999998</v>
      </c>
      <c r="CX194" s="193">
        <v>1.0492600000000001</v>
      </c>
      <c r="CY194" s="193">
        <v>1.0353699999999999</v>
      </c>
      <c r="CZ194" s="193">
        <v>1.0288900000000001</v>
      </c>
      <c r="DA194" s="193">
        <v>1.0261</v>
      </c>
      <c r="DB194" s="193">
        <v>1.1373200000000001</v>
      </c>
      <c r="DC194" s="193">
        <v>1.1462000000000001</v>
      </c>
      <c r="DD194" s="193">
        <v>1.1609400000000001</v>
      </c>
      <c r="DE194" s="193">
        <v>1.2056500000000001</v>
      </c>
      <c r="DF194" s="193">
        <v>1.2549300000000001</v>
      </c>
      <c r="DG194" s="193">
        <v>1.28634</v>
      </c>
      <c r="DH194" s="193">
        <v>1.3151200000000001</v>
      </c>
      <c r="DI194" s="193">
        <v>1.32708</v>
      </c>
      <c r="DJ194" s="193">
        <v>1.44882</v>
      </c>
      <c r="DK194" s="193">
        <v>0.96519999999999995</v>
      </c>
      <c r="DL194" s="193">
        <v>0.96828999999999998</v>
      </c>
      <c r="DM194" s="193">
        <v>0.96753999999999996</v>
      </c>
      <c r="DN194" s="193">
        <v>1.0005200000000001</v>
      </c>
      <c r="DO194" s="193">
        <v>1.01095</v>
      </c>
      <c r="DP194" s="193">
        <v>1.0105</v>
      </c>
      <c r="DQ194" s="193">
        <v>1.00997</v>
      </c>
      <c r="DR194" s="193">
        <v>1.1387799999999999</v>
      </c>
      <c r="DS194" s="193">
        <v>1.1958899999999999</v>
      </c>
      <c r="DT194" s="193">
        <v>1.2353099999999999</v>
      </c>
      <c r="DU194" s="193">
        <v>1.30246</v>
      </c>
      <c r="DV194" s="193">
        <v>1.27359</v>
      </c>
      <c r="DW194" s="193">
        <v>0.98241999999999996</v>
      </c>
      <c r="DX194" s="193">
        <v>1.0118799999999999</v>
      </c>
      <c r="DY194" s="193">
        <v>0.98755000000000004</v>
      </c>
      <c r="DZ194" s="193">
        <v>1.0300499999999999</v>
      </c>
      <c r="EA194" s="193">
        <v>1.0466200000000001</v>
      </c>
      <c r="EB194" s="193">
        <v>1.05629</v>
      </c>
      <c r="EC194" s="193">
        <v>1.0661700000000001</v>
      </c>
      <c r="ED194" s="193">
        <v>0.88443000000000005</v>
      </c>
      <c r="EE194" s="193">
        <v>0.87539</v>
      </c>
      <c r="EF194" s="193">
        <v>0.87439999999999996</v>
      </c>
      <c r="EG194" s="193">
        <v>0.87651999999999997</v>
      </c>
      <c r="EH194" s="193">
        <v>1.39269</v>
      </c>
      <c r="EI194" s="193">
        <v>1.3390599999999999</v>
      </c>
      <c r="EJ194" s="193">
        <v>1.2220200000000001</v>
      </c>
      <c r="EK194" s="193">
        <v>1.5351300000000001</v>
      </c>
      <c r="EL194" s="193">
        <v>1.5501499999999999</v>
      </c>
      <c r="EM194" s="193">
        <v>1.42126</v>
      </c>
      <c r="EN194" s="193">
        <v>1.50166</v>
      </c>
      <c r="EO194" s="193">
        <v>1.32988</v>
      </c>
      <c r="EP194" s="193">
        <v>1.1993199999999999</v>
      </c>
      <c r="EQ194" s="193">
        <v>1.1174999999999999</v>
      </c>
      <c r="ER194" s="193">
        <v>1.1397200000000001</v>
      </c>
      <c r="ES194" s="193">
        <v>0.98397999999999997</v>
      </c>
      <c r="ET194" s="193">
        <v>0.95562999999999998</v>
      </c>
      <c r="EU194" s="193">
        <v>1.00932</v>
      </c>
      <c r="EV194" s="193">
        <v>0.99161999999999995</v>
      </c>
      <c r="EW194" s="193">
        <v>0.99295</v>
      </c>
      <c r="EX194" s="193">
        <v>0.99312</v>
      </c>
      <c r="EY194" s="193">
        <v>1.12296</v>
      </c>
      <c r="EZ194" s="193">
        <v>1.12374</v>
      </c>
      <c r="FA194" s="193">
        <v>1.13307</v>
      </c>
      <c r="FB194" s="193">
        <v>1.13374</v>
      </c>
      <c r="FC194" s="193">
        <v>1.1251800000000001</v>
      </c>
      <c r="FD194" s="193">
        <v>1.1938500000000001</v>
      </c>
      <c r="FE194" s="193">
        <v>1.2487299999999999</v>
      </c>
      <c r="FF194" s="193">
        <v>1.28939</v>
      </c>
      <c r="FG194" s="193">
        <v>1.33951</v>
      </c>
      <c r="FH194" s="193">
        <v>1.3784799999999999</v>
      </c>
      <c r="FI194" s="193">
        <v>1.2819100000000001</v>
      </c>
      <c r="FJ194" s="193">
        <v>1.36331</v>
      </c>
      <c r="FK194" s="193">
        <v>1.39876</v>
      </c>
      <c r="FL194" s="193">
        <v>1.1461600000000001</v>
      </c>
      <c r="FM194" s="193">
        <v>1.1527400000000001</v>
      </c>
      <c r="FN194" s="193">
        <v>1.0338000000000001</v>
      </c>
      <c r="FO194" s="193">
        <v>0.92352999999999996</v>
      </c>
      <c r="FP194" s="193">
        <v>1.03209</v>
      </c>
      <c r="FQ194" s="193">
        <v>1.03485</v>
      </c>
      <c r="FR194" s="193">
        <v>1.03223</v>
      </c>
      <c r="FS194" s="193">
        <v>1.11348</v>
      </c>
      <c r="FT194" s="193">
        <v>1.11547</v>
      </c>
      <c r="FU194" s="193">
        <v>1.07287</v>
      </c>
      <c r="FV194" s="193">
        <v>0.97274000000000005</v>
      </c>
      <c r="FW194" s="193">
        <v>0.97816000000000003</v>
      </c>
      <c r="FX194" s="193">
        <v>1.4012800000000001</v>
      </c>
      <c r="FY194" s="193">
        <v>1.0458000000000001</v>
      </c>
      <c r="FZ194" s="193">
        <v>1.09015</v>
      </c>
      <c r="GA194" s="193">
        <v>0.99406000000000005</v>
      </c>
      <c r="GB194" s="193">
        <v>1.2457</v>
      </c>
      <c r="GC194" s="193">
        <v>1.1139600000000001</v>
      </c>
      <c r="GD194" s="193">
        <v>0.94040999999999997</v>
      </c>
      <c r="GE194" s="193">
        <v>0.97709999999999997</v>
      </c>
      <c r="GF194" s="193">
        <v>1.10442</v>
      </c>
    </row>
    <row r="195" spans="1:188" s="108" customFormat="1">
      <c r="A195" s="29">
        <v>44998</v>
      </c>
      <c r="B195" s="193">
        <v>1.1859900000000001</v>
      </c>
      <c r="C195" s="193">
        <v>1.3914200000000001</v>
      </c>
      <c r="D195" s="193">
        <v>1.39591</v>
      </c>
      <c r="E195" s="193">
        <v>1.31368</v>
      </c>
      <c r="F195" s="193">
        <v>1.35128</v>
      </c>
      <c r="G195" s="193">
        <v>1.2366200000000001</v>
      </c>
      <c r="H195" s="193">
        <v>1.2604500000000001</v>
      </c>
      <c r="I195" s="193">
        <v>1.1704699999999999</v>
      </c>
      <c r="J195" s="193">
        <v>1.1856199999999999</v>
      </c>
      <c r="K195" s="193">
        <v>1.3221700000000001</v>
      </c>
      <c r="L195" s="193">
        <v>0.90952</v>
      </c>
      <c r="M195" s="193">
        <v>0.91864999999999997</v>
      </c>
      <c r="N195" s="193">
        <v>0.99067000000000005</v>
      </c>
      <c r="O195" s="193">
        <v>0.91837000000000002</v>
      </c>
      <c r="P195" s="193">
        <v>0.99021999999999999</v>
      </c>
      <c r="Q195" s="193">
        <v>1.00204</v>
      </c>
      <c r="R195" s="193">
        <v>1.01169</v>
      </c>
      <c r="S195" s="193">
        <v>1.00776</v>
      </c>
      <c r="T195" s="193">
        <v>1.0046200000000001</v>
      </c>
      <c r="U195" s="193">
        <v>1.02545</v>
      </c>
      <c r="V195" s="193">
        <v>1.02023</v>
      </c>
      <c r="W195" s="193">
        <v>1.01555</v>
      </c>
      <c r="X195" s="193">
        <v>0.97304999999999997</v>
      </c>
      <c r="Y195" s="193">
        <v>1.4230499999999999</v>
      </c>
      <c r="Z195" s="193">
        <v>1.39781</v>
      </c>
      <c r="AA195" s="193">
        <v>1.3651899999999999</v>
      </c>
      <c r="AB195" s="193">
        <v>1.2886500000000001</v>
      </c>
      <c r="AC195" s="193">
        <v>1.22878</v>
      </c>
      <c r="AD195" s="193">
        <v>1.1803300000000001</v>
      </c>
      <c r="AE195" s="193">
        <v>1.12487</v>
      </c>
      <c r="AF195" s="193">
        <v>1.17791</v>
      </c>
      <c r="AG195" s="193">
        <v>1.3945099999999999</v>
      </c>
      <c r="AH195" s="193">
        <v>1.08677</v>
      </c>
      <c r="AI195" s="193">
        <v>1.19411</v>
      </c>
      <c r="AJ195" s="193">
        <v>1.17767</v>
      </c>
      <c r="AK195" s="193">
        <v>1.1709000000000001</v>
      </c>
      <c r="AL195" s="193">
        <v>1.15734</v>
      </c>
      <c r="AM195" s="193">
        <v>1.0844100000000001</v>
      </c>
      <c r="AN195" s="193">
        <v>1.1423700000000001</v>
      </c>
      <c r="AO195" s="193">
        <v>1.1702600000000001</v>
      </c>
      <c r="AP195" s="193">
        <v>1.1514899999999999</v>
      </c>
      <c r="AQ195" s="193">
        <v>1.1403799999999999</v>
      </c>
      <c r="AR195" s="193">
        <v>1.15212</v>
      </c>
      <c r="AS195" s="193">
        <v>1.1811700000000001</v>
      </c>
      <c r="AT195" s="193">
        <v>1.14791</v>
      </c>
      <c r="AU195" s="193">
        <v>1.17679</v>
      </c>
      <c r="AV195" s="193">
        <v>0.88865000000000005</v>
      </c>
      <c r="AW195" s="193">
        <v>0.91193000000000002</v>
      </c>
      <c r="AX195" s="193">
        <v>1.0447900000000001</v>
      </c>
      <c r="AY195" s="193">
        <v>1.0528500000000001</v>
      </c>
      <c r="AZ195" s="193">
        <v>1.0567800000000001</v>
      </c>
      <c r="BA195" s="193">
        <v>1.0960399999999999</v>
      </c>
      <c r="BB195" s="193">
        <v>1.0986400000000001</v>
      </c>
      <c r="BC195" s="193">
        <v>1.09344</v>
      </c>
      <c r="BD195" s="193">
        <v>1.0793200000000001</v>
      </c>
      <c r="BE195" s="193">
        <v>1.06216</v>
      </c>
      <c r="BF195" s="193">
        <v>1.03616</v>
      </c>
      <c r="BG195" s="193">
        <v>0.90419000000000005</v>
      </c>
      <c r="BH195" s="193">
        <v>0.88304000000000005</v>
      </c>
      <c r="BI195" s="193">
        <v>1.1433500000000001</v>
      </c>
      <c r="BJ195" s="193">
        <v>1.18201</v>
      </c>
      <c r="BK195" s="193">
        <v>1.1893100000000001</v>
      </c>
      <c r="BL195" s="193">
        <v>1.1897</v>
      </c>
      <c r="BM195" s="193">
        <v>1.1756</v>
      </c>
      <c r="BN195" s="193">
        <v>0.84711999999999998</v>
      </c>
      <c r="BO195" s="193">
        <v>1.0186299999999999</v>
      </c>
      <c r="BP195" s="193">
        <v>1.02807</v>
      </c>
      <c r="BQ195" s="193">
        <v>1.02871</v>
      </c>
      <c r="BR195" s="193">
        <v>0.96557999999999999</v>
      </c>
      <c r="BS195" s="193">
        <v>0.98870000000000002</v>
      </c>
      <c r="BT195" s="193">
        <v>0.99983</v>
      </c>
      <c r="BU195" s="193">
        <v>1.03383</v>
      </c>
      <c r="BV195" s="193">
        <v>1.07456</v>
      </c>
      <c r="BW195" s="193">
        <v>1.0621100000000001</v>
      </c>
      <c r="BX195" s="193">
        <v>1.0697000000000001</v>
      </c>
      <c r="BY195" s="193">
        <v>1.0894699999999999</v>
      </c>
      <c r="BZ195" s="193">
        <v>1.0970299999999999</v>
      </c>
      <c r="CA195" s="193">
        <v>1.0818300000000001</v>
      </c>
      <c r="CB195" s="193">
        <v>1.12134</v>
      </c>
      <c r="CC195" s="193">
        <v>1.1954100000000001</v>
      </c>
      <c r="CD195" s="193">
        <v>1.31681</v>
      </c>
      <c r="CE195" s="193">
        <v>1.3234600000000001</v>
      </c>
      <c r="CF195" s="193">
        <v>1.3191900000000001</v>
      </c>
      <c r="CG195" s="193">
        <v>1.18069</v>
      </c>
      <c r="CH195" s="193">
        <v>1.04139</v>
      </c>
      <c r="CI195" s="193">
        <v>1.0903099999999999</v>
      </c>
      <c r="CJ195" s="193">
        <v>1.06755</v>
      </c>
      <c r="CK195" s="193">
        <v>1.0051300000000001</v>
      </c>
      <c r="CL195" s="193">
        <v>1.1776</v>
      </c>
      <c r="CM195" s="193">
        <v>1.35623</v>
      </c>
      <c r="CN195" s="193">
        <v>1.26979</v>
      </c>
      <c r="CO195" s="193">
        <v>1.2231000000000001</v>
      </c>
      <c r="CP195" s="193">
        <v>1.31616</v>
      </c>
      <c r="CQ195" s="193">
        <v>1.34921</v>
      </c>
      <c r="CR195" s="193">
        <v>1.0984499999999999</v>
      </c>
      <c r="CS195" s="193">
        <v>1.12792</v>
      </c>
      <c r="CT195" s="193">
        <v>1.1351199999999999</v>
      </c>
      <c r="CU195" s="193">
        <v>0.99204000000000003</v>
      </c>
      <c r="CV195" s="193">
        <v>1.04575</v>
      </c>
      <c r="CW195" s="193">
        <v>0.97321000000000002</v>
      </c>
      <c r="CX195" s="193">
        <v>1.0359499999999999</v>
      </c>
      <c r="CY195" s="193">
        <v>1.0262800000000001</v>
      </c>
      <c r="CZ195" s="193">
        <v>1.02843</v>
      </c>
      <c r="DA195" s="193">
        <v>1.02891</v>
      </c>
      <c r="DB195" s="193">
        <v>1.1303399999999999</v>
      </c>
      <c r="DC195" s="193">
        <v>1.1375599999999999</v>
      </c>
      <c r="DD195" s="193">
        <v>1.1491</v>
      </c>
      <c r="DE195" s="193">
        <v>1.1922299999999999</v>
      </c>
      <c r="DF195" s="193">
        <v>1.2398499999999999</v>
      </c>
      <c r="DG195" s="193">
        <v>1.2702899999999999</v>
      </c>
      <c r="DH195" s="193">
        <v>1.2984199999999999</v>
      </c>
      <c r="DI195" s="193">
        <v>1.31107</v>
      </c>
      <c r="DJ195" s="193">
        <v>1.43258</v>
      </c>
      <c r="DK195" s="193">
        <v>0.95528999999999997</v>
      </c>
      <c r="DL195" s="193">
        <v>0.95572999999999997</v>
      </c>
      <c r="DM195" s="193">
        <v>0.95413999999999999</v>
      </c>
      <c r="DN195" s="193">
        <v>0.998</v>
      </c>
      <c r="DO195" s="193">
        <v>1.00373</v>
      </c>
      <c r="DP195" s="193">
        <v>1.0002800000000001</v>
      </c>
      <c r="DQ195" s="193">
        <v>0.99833000000000005</v>
      </c>
      <c r="DR195" s="193">
        <v>1.12957</v>
      </c>
      <c r="DS195" s="193">
        <v>1.1850400000000001</v>
      </c>
      <c r="DT195" s="193">
        <v>1.22302</v>
      </c>
      <c r="DU195" s="193">
        <v>1.2888999999999999</v>
      </c>
      <c r="DV195" s="193">
        <v>1.2605900000000001</v>
      </c>
      <c r="DW195" s="193">
        <v>0.97189000000000003</v>
      </c>
      <c r="DX195" s="193">
        <v>1.00427</v>
      </c>
      <c r="DY195" s="193">
        <v>0.98148000000000002</v>
      </c>
      <c r="DZ195" s="193">
        <v>1.0212000000000001</v>
      </c>
      <c r="EA195" s="193">
        <v>1.03668</v>
      </c>
      <c r="EB195" s="193">
        <v>1.0455099999999999</v>
      </c>
      <c r="EC195" s="193">
        <v>1.0547599999999999</v>
      </c>
      <c r="ED195" s="193">
        <v>0.87814000000000003</v>
      </c>
      <c r="EE195" s="193">
        <v>0.86675000000000002</v>
      </c>
      <c r="EF195" s="193">
        <v>0.86355999999999999</v>
      </c>
      <c r="EG195" s="193">
        <v>0.86446999999999996</v>
      </c>
      <c r="EH195" s="193">
        <v>1.37391</v>
      </c>
      <c r="EI195" s="193">
        <v>1.32473</v>
      </c>
      <c r="EJ195" s="193">
        <v>1.2149399999999999</v>
      </c>
      <c r="EK195" s="193">
        <v>1.5221899999999999</v>
      </c>
      <c r="EL195" s="193">
        <v>1.53687</v>
      </c>
      <c r="EM195" s="193">
        <v>1.41384</v>
      </c>
      <c r="EN195" s="193">
        <v>1.4905999999999999</v>
      </c>
      <c r="EO195" s="193">
        <v>1.3251500000000001</v>
      </c>
      <c r="EP195" s="193">
        <v>1.19543</v>
      </c>
      <c r="EQ195" s="193">
        <v>1.1013900000000001</v>
      </c>
      <c r="ER195" s="193">
        <v>1.1296299999999999</v>
      </c>
      <c r="ES195" s="193">
        <v>0.97836999999999996</v>
      </c>
      <c r="ET195" s="193">
        <v>0.94525000000000003</v>
      </c>
      <c r="EU195" s="193">
        <v>1.0006600000000001</v>
      </c>
      <c r="EV195" s="193">
        <v>0.98414000000000001</v>
      </c>
      <c r="EW195" s="193">
        <v>0.98253000000000001</v>
      </c>
      <c r="EX195" s="193">
        <v>0.98090999999999995</v>
      </c>
      <c r="EY195" s="193">
        <v>1.1111899999999999</v>
      </c>
      <c r="EZ195" s="193">
        <v>1.1130100000000001</v>
      </c>
      <c r="FA195" s="193">
        <v>1.12124</v>
      </c>
      <c r="FB195" s="193">
        <v>1.12375</v>
      </c>
      <c r="FC195" s="193">
        <v>1.11626</v>
      </c>
      <c r="FD195" s="193">
        <v>1.1913800000000001</v>
      </c>
      <c r="FE195" s="193">
        <v>1.24437</v>
      </c>
      <c r="FF195" s="193">
        <v>1.2829600000000001</v>
      </c>
      <c r="FG195" s="193">
        <v>1.3309200000000001</v>
      </c>
      <c r="FH195" s="193">
        <v>1.3675999999999999</v>
      </c>
      <c r="FI195" s="193">
        <v>1.26614</v>
      </c>
      <c r="FJ195" s="193">
        <v>1.3465499999999999</v>
      </c>
      <c r="FK195" s="193">
        <v>1.3868</v>
      </c>
      <c r="FL195" s="193">
        <v>1.1461699999999999</v>
      </c>
      <c r="FM195" s="193">
        <v>1.1527400000000001</v>
      </c>
      <c r="FN195" s="193">
        <v>1.0326900000000001</v>
      </c>
      <c r="FO195" s="193">
        <v>0.92254999999999998</v>
      </c>
      <c r="FP195" s="193">
        <v>1.03013</v>
      </c>
      <c r="FQ195" s="193">
        <v>1.0366899999999999</v>
      </c>
      <c r="FR195" s="193">
        <v>1.0340400000000001</v>
      </c>
      <c r="FS195" s="193">
        <v>1.11103</v>
      </c>
      <c r="FT195" s="193">
        <v>1.1092599999999999</v>
      </c>
      <c r="FU195" s="193">
        <v>1.0670999999999999</v>
      </c>
      <c r="FV195" s="193">
        <v>0.97177999999999998</v>
      </c>
      <c r="FW195" s="193">
        <v>0.97963</v>
      </c>
      <c r="FX195" s="193">
        <v>1.4108799999999999</v>
      </c>
      <c r="FY195" s="193">
        <v>1.04443</v>
      </c>
      <c r="FZ195" s="193">
        <v>1.08463</v>
      </c>
      <c r="GA195" s="193">
        <v>0.99158999999999997</v>
      </c>
      <c r="GB195" s="193">
        <v>1.2430699999999999</v>
      </c>
      <c r="GC195" s="193">
        <v>1.1115200000000001</v>
      </c>
      <c r="GD195" s="193">
        <v>0.93837999999999999</v>
      </c>
      <c r="GE195" s="193">
        <v>0.97306999999999999</v>
      </c>
      <c r="GF195" s="193">
        <v>1.10202</v>
      </c>
    </row>
    <row r="196" spans="1:188" s="108" customFormat="1">
      <c r="A196" s="29">
        <v>44999</v>
      </c>
      <c r="B196" s="193">
        <v>1.17686</v>
      </c>
      <c r="C196" s="193">
        <v>1.3678900000000001</v>
      </c>
      <c r="D196" s="193">
        <v>1.37077</v>
      </c>
      <c r="E196" s="193">
        <v>1.29688</v>
      </c>
      <c r="F196" s="193">
        <v>1.3306800000000001</v>
      </c>
      <c r="G196" s="193">
        <v>1.2257899999999999</v>
      </c>
      <c r="H196" s="193">
        <v>1.2480199999999999</v>
      </c>
      <c r="I196" s="193">
        <v>1.16022</v>
      </c>
      <c r="J196" s="193">
        <v>1.1642399999999999</v>
      </c>
      <c r="K196" s="193">
        <v>1.2817099999999999</v>
      </c>
      <c r="L196" s="193">
        <v>0.89293999999999996</v>
      </c>
      <c r="M196" s="193">
        <v>0.90300999999999998</v>
      </c>
      <c r="N196" s="193">
        <v>0.96084999999999998</v>
      </c>
      <c r="O196" s="193">
        <v>0.90259999999999996</v>
      </c>
      <c r="P196" s="193">
        <v>0.96121999999999996</v>
      </c>
      <c r="Q196" s="193">
        <v>0.98107999999999995</v>
      </c>
      <c r="R196" s="193">
        <v>0.99446999999999997</v>
      </c>
      <c r="S196" s="193">
        <v>0.98870999999999998</v>
      </c>
      <c r="T196" s="193">
        <v>0.98436000000000001</v>
      </c>
      <c r="U196" s="193">
        <v>1.0154399999999999</v>
      </c>
      <c r="V196" s="193">
        <v>1.00743</v>
      </c>
      <c r="W196" s="193">
        <v>1.00027</v>
      </c>
      <c r="X196" s="193">
        <v>0.96826999999999996</v>
      </c>
      <c r="Y196" s="193">
        <v>1.4111899999999999</v>
      </c>
      <c r="Z196" s="193">
        <v>1.3868100000000001</v>
      </c>
      <c r="AA196" s="193">
        <v>1.35534</v>
      </c>
      <c r="AB196" s="193">
        <v>1.2824</v>
      </c>
      <c r="AC196" s="193">
        <v>1.2271300000000001</v>
      </c>
      <c r="AD196" s="193">
        <v>1.1806300000000001</v>
      </c>
      <c r="AE196" s="193">
        <v>1.1256600000000001</v>
      </c>
      <c r="AF196" s="193">
        <v>1.16777</v>
      </c>
      <c r="AG196" s="193">
        <v>1.3611899999999999</v>
      </c>
      <c r="AH196" s="193">
        <v>1.0767199999999999</v>
      </c>
      <c r="AI196" s="193">
        <v>1.1859299999999999</v>
      </c>
      <c r="AJ196" s="193">
        <v>1.1698</v>
      </c>
      <c r="AK196" s="193">
        <v>1.16568</v>
      </c>
      <c r="AL196" s="193">
        <v>1.15232</v>
      </c>
      <c r="AM196" s="193">
        <v>1.08379</v>
      </c>
      <c r="AN196" s="193">
        <v>1.1363300000000001</v>
      </c>
      <c r="AO196" s="193">
        <v>1.1642399999999999</v>
      </c>
      <c r="AP196" s="193">
        <v>1.1488100000000001</v>
      </c>
      <c r="AQ196" s="193">
        <v>1.1377999999999999</v>
      </c>
      <c r="AR196" s="193">
        <v>1.1439900000000001</v>
      </c>
      <c r="AS196" s="193">
        <v>1.1730400000000001</v>
      </c>
      <c r="AT196" s="193">
        <v>1.1405099999999999</v>
      </c>
      <c r="AU196" s="193">
        <v>1.1694</v>
      </c>
      <c r="AV196" s="193">
        <v>0.88248000000000004</v>
      </c>
      <c r="AW196" s="193">
        <v>0.90981000000000001</v>
      </c>
      <c r="AX196" s="193">
        <v>1.0394600000000001</v>
      </c>
      <c r="AY196" s="193">
        <v>1.0403800000000001</v>
      </c>
      <c r="AZ196" s="193">
        <v>1.0375399999999999</v>
      </c>
      <c r="BA196" s="193">
        <v>1.07467</v>
      </c>
      <c r="BB196" s="193">
        <v>1.0777399999999999</v>
      </c>
      <c r="BC196" s="193">
        <v>1.07395</v>
      </c>
      <c r="BD196" s="193">
        <v>1.0620799999999999</v>
      </c>
      <c r="BE196" s="193">
        <v>1.04776</v>
      </c>
      <c r="BF196" s="193">
        <v>1.0244200000000001</v>
      </c>
      <c r="BG196" s="193">
        <v>0.90473000000000003</v>
      </c>
      <c r="BH196" s="193">
        <v>0.87597000000000003</v>
      </c>
      <c r="BI196" s="193">
        <v>1.1414500000000001</v>
      </c>
      <c r="BJ196" s="193">
        <v>1.1767700000000001</v>
      </c>
      <c r="BK196" s="193">
        <v>1.18167</v>
      </c>
      <c r="BL196" s="193">
        <v>1.1802900000000001</v>
      </c>
      <c r="BM196" s="193">
        <v>1.16588</v>
      </c>
      <c r="BN196" s="193">
        <v>0.84021999999999997</v>
      </c>
      <c r="BO196" s="193">
        <v>1.0005999999999999</v>
      </c>
      <c r="BP196" s="193">
        <v>1.00522</v>
      </c>
      <c r="BQ196" s="193">
        <v>1.00528</v>
      </c>
      <c r="BR196" s="193">
        <v>0.96618999999999999</v>
      </c>
      <c r="BS196" s="193">
        <v>0.98382000000000003</v>
      </c>
      <c r="BT196" s="193">
        <v>0.99295</v>
      </c>
      <c r="BU196" s="193">
        <v>1.02586</v>
      </c>
      <c r="BV196" s="193">
        <v>1.0661099999999999</v>
      </c>
      <c r="BW196" s="193">
        <v>1.05382</v>
      </c>
      <c r="BX196" s="193">
        <v>1.0642</v>
      </c>
      <c r="BY196" s="193">
        <v>1.0790900000000001</v>
      </c>
      <c r="BZ196" s="193">
        <v>1.0844100000000001</v>
      </c>
      <c r="CA196" s="193">
        <v>1.07338</v>
      </c>
      <c r="CB196" s="193">
        <v>1.1204700000000001</v>
      </c>
      <c r="CC196" s="193">
        <v>1.1896599999999999</v>
      </c>
      <c r="CD196" s="193">
        <v>1.3072299999999999</v>
      </c>
      <c r="CE196" s="193">
        <v>1.31124</v>
      </c>
      <c r="CF196" s="193">
        <v>1.30501</v>
      </c>
      <c r="CG196" s="193">
        <v>1.1671899999999999</v>
      </c>
      <c r="CH196" s="193">
        <v>1.03383</v>
      </c>
      <c r="CI196" s="193">
        <v>1.0787199999999999</v>
      </c>
      <c r="CJ196" s="193">
        <v>1.05783</v>
      </c>
      <c r="CK196" s="193">
        <v>0.99270000000000003</v>
      </c>
      <c r="CL196" s="193">
        <v>1.17401</v>
      </c>
      <c r="CM196" s="193">
        <v>1.32975</v>
      </c>
      <c r="CN196" s="193">
        <v>1.25665</v>
      </c>
      <c r="CO196" s="193">
        <v>1.2143699999999999</v>
      </c>
      <c r="CP196" s="193">
        <v>1.2974699999999999</v>
      </c>
      <c r="CQ196" s="193">
        <v>1.3262100000000001</v>
      </c>
      <c r="CR196" s="193">
        <v>1.0950500000000001</v>
      </c>
      <c r="CS196" s="193">
        <v>1.11982</v>
      </c>
      <c r="CT196" s="193">
        <v>1.11259</v>
      </c>
      <c r="CU196" s="193">
        <v>0.98175999999999997</v>
      </c>
      <c r="CV196" s="193">
        <v>1.0278400000000001</v>
      </c>
      <c r="CW196" s="193">
        <v>0.95391000000000004</v>
      </c>
      <c r="CX196" s="193">
        <v>1.0213000000000001</v>
      </c>
      <c r="CY196" s="193">
        <v>1.01728</v>
      </c>
      <c r="CZ196" s="193">
        <v>1.0270999999999999</v>
      </c>
      <c r="DA196" s="193">
        <v>1.0306</v>
      </c>
      <c r="DB196" s="193">
        <v>1.12832</v>
      </c>
      <c r="DC196" s="193">
        <v>1.13476</v>
      </c>
      <c r="DD196" s="193">
        <v>1.14361</v>
      </c>
      <c r="DE196" s="193">
        <v>1.18492</v>
      </c>
      <c r="DF196" s="193">
        <v>1.22976</v>
      </c>
      <c r="DG196" s="193">
        <v>1.2583899999999999</v>
      </c>
      <c r="DH196" s="193">
        <v>1.2861400000000001</v>
      </c>
      <c r="DI196" s="193">
        <v>1.3002899999999999</v>
      </c>
      <c r="DJ196" s="193">
        <v>1.39958</v>
      </c>
      <c r="DK196" s="193">
        <v>0.94947000000000004</v>
      </c>
      <c r="DL196" s="193">
        <v>0.94716</v>
      </c>
      <c r="DM196" s="193">
        <v>0.94467000000000001</v>
      </c>
      <c r="DN196" s="193">
        <v>1.0001100000000001</v>
      </c>
      <c r="DO196" s="193">
        <v>0.99833000000000005</v>
      </c>
      <c r="DP196" s="193">
        <v>0.99222999999999995</v>
      </c>
      <c r="DQ196" s="193">
        <v>0.98895999999999995</v>
      </c>
      <c r="DR196" s="193">
        <v>1.11818</v>
      </c>
      <c r="DS196" s="193">
        <v>1.16947</v>
      </c>
      <c r="DT196" s="193">
        <v>1.20539</v>
      </c>
      <c r="DU196" s="193">
        <v>1.26817</v>
      </c>
      <c r="DV196" s="193">
        <v>1.2406200000000001</v>
      </c>
      <c r="DW196" s="193">
        <v>0.95608000000000004</v>
      </c>
      <c r="DX196" s="193">
        <v>0.99505999999999994</v>
      </c>
      <c r="DY196" s="193">
        <v>0.97618000000000005</v>
      </c>
      <c r="DZ196" s="193">
        <v>1.0087999999999999</v>
      </c>
      <c r="EA196" s="193">
        <v>1.0214000000000001</v>
      </c>
      <c r="EB196" s="193">
        <v>1.0281</v>
      </c>
      <c r="EC196" s="193">
        <v>1.03566</v>
      </c>
      <c r="ED196" s="193">
        <v>0.87565000000000004</v>
      </c>
      <c r="EE196" s="193">
        <v>0.86165000000000003</v>
      </c>
      <c r="EF196" s="193">
        <v>0.85606000000000004</v>
      </c>
      <c r="EG196" s="193">
        <v>0.85563999999999996</v>
      </c>
      <c r="EH196" s="193">
        <v>1.3591800000000001</v>
      </c>
      <c r="EI196" s="193">
        <v>1.3152299999999999</v>
      </c>
      <c r="EJ196" s="193">
        <v>1.2134799999999999</v>
      </c>
      <c r="EK196" s="193">
        <v>1.5036400000000001</v>
      </c>
      <c r="EL196" s="193">
        <v>1.51776</v>
      </c>
      <c r="EM196" s="193">
        <v>1.4040299999999999</v>
      </c>
      <c r="EN196" s="193">
        <v>1.4750799999999999</v>
      </c>
      <c r="EO196" s="193">
        <v>1.3193299999999999</v>
      </c>
      <c r="EP196" s="193">
        <v>1.1910400000000001</v>
      </c>
      <c r="EQ196" s="193">
        <v>1.0882099999999999</v>
      </c>
      <c r="ER196" s="193">
        <v>1.11408</v>
      </c>
      <c r="ES196" s="193">
        <v>0.96906000000000003</v>
      </c>
      <c r="ET196" s="193">
        <v>0.92791999999999997</v>
      </c>
      <c r="EU196" s="193">
        <v>0.98448999999999998</v>
      </c>
      <c r="EV196" s="193">
        <v>0.98035000000000005</v>
      </c>
      <c r="EW196" s="193">
        <v>0.97497999999999996</v>
      </c>
      <c r="EX196" s="193">
        <v>0.97123999999999999</v>
      </c>
      <c r="EY196" s="193">
        <v>1.09331</v>
      </c>
      <c r="EZ196" s="193">
        <v>1.0967</v>
      </c>
      <c r="FA196" s="193">
        <v>1.10321</v>
      </c>
      <c r="FB196" s="193">
        <v>1.1085799999999999</v>
      </c>
      <c r="FC196" s="193">
        <v>1.1012</v>
      </c>
      <c r="FD196" s="193">
        <v>1.1930799999999999</v>
      </c>
      <c r="FE196" s="193">
        <v>1.24424</v>
      </c>
      <c r="FF196" s="193">
        <v>1.2807500000000001</v>
      </c>
      <c r="FG196" s="193">
        <v>1.3266100000000001</v>
      </c>
      <c r="FH196" s="193">
        <v>1.3609199999999999</v>
      </c>
      <c r="FI196" s="193">
        <v>1.2544900000000001</v>
      </c>
      <c r="FJ196" s="193">
        <v>1.33419</v>
      </c>
      <c r="FK196" s="193">
        <v>1.38056</v>
      </c>
      <c r="FL196" s="193">
        <v>1.1385000000000001</v>
      </c>
      <c r="FM196" s="193">
        <v>1.1450199999999999</v>
      </c>
      <c r="FN196" s="193">
        <v>1.0342</v>
      </c>
      <c r="FO196" s="193">
        <v>0.92388999999999999</v>
      </c>
      <c r="FP196" s="193">
        <v>1.0236400000000001</v>
      </c>
      <c r="FQ196" s="193">
        <v>1.0432999999999999</v>
      </c>
      <c r="FR196" s="193">
        <v>1.04053</v>
      </c>
      <c r="FS196" s="193">
        <v>1.1114299999999999</v>
      </c>
      <c r="FT196" s="193">
        <v>1.1046499999999999</v>
      </c>
      <c r="FU196" s="193">
        <v>1.0628</v>
      </c>
      <c r="FV196" s="193">
        <v>0.97468999999999995</v>
      </c>
      <c r="FW196" s="193">
        <v>0.98284000000000005</v>
      </c>
      <c r="FX196" s="193">
        <v>1.4096</v>
      </c>
      <c r="FY196" s="193">
        <v>1.0477799999999999</v>
      </c>
      <c r="FZ196" s="193">
        <v>1.08405</v>
      </c>
      <c r="GA196" s="193">
        <v>0.99534999999999996</v>
      </c>
      <c r="GB196" s="193">
        <v>1.2419199999999999</v>
      </c>
      <c r="GC196" s="193">
        <v>1.1104499999999999</v>
      </c>
      <c r="GD196" s="193">
        <v>0.93589999999999995</v>
      </c>
      <c r="GE196" s="193">
        <v>0.95389000000000002</v>
      </c>
      <c r="GF196" s="193">
        <v>1.09598</v>
      </c>
    </row>
    <row r="197" spans="1:188" s="108" customFormat="1">
      <c r="A197" s="29">
        <v>45000</v>
      </c>
      <c r="B197" s="193">
        <v>1.17988</v>
      </c>
      <c r="C197" s="193">
        <v>1.36405</v>
      </c>
      <c r="D197" s="193">
        <v>1.36622</v>
      </c>
      <c r="E197" s="193">
        <v>1.296</v>
      </c>
      <c r="F197" s="193">
        <v>1.32792</v>
      </c>
      <c r="G197" s="193">
        <v>1.22838</v>
      </c>
      <c r="H197" s="193">
        <v>1.2494099999999999</v>
      </c>
      <c r="I197" s="193">
        <v>1.1626700000000001</v>
      </c>
      <c r="J197" s="193">
        <v>1.16049</v>
      </c>
      <c r="K197" s="193">
        <v>1.2841199999999999</v>
      </c>
      <c r="L197" s="193">
        <v>0.89010999999999996</v>
      </c>
      <c r="M197" s="193">
        <v>0.90017999999999998</v>
      </c>
      <c r="N197" s="193">
        <v>0.96272000000000002</v>
      </c>
      <c r="O197" s="193">
        <v>0.89992000000000005</v>
      </c>
      <c r="P197" s="193">
        <v>0.96311000000000002</v>
      </c>
      <c r="Q197" s="193">
        <v>0.98804000000000003</v>
      </c>
      <c r="R197" s="193">
        <v>1.00149</v>
      </c>
      <c r="S197" s="193">
        <v>0.99575999999999998</v>
      </c>
      <c r="T197" s="193">
        <v>0.99143999999999999</v>
      </c>
      <c r="U197" s="193">
        <v>1.0218100000000001</v>
      </c>
      <c r="V197" s="193">
        <v>1.0144</v>
      </c>
      <c r="W197" s="193">
        <v>1.0076499999999999</v>
      </c>
      <c r="X197" s="193">
        <v>0.96830000000000005</v>
      </c>
      <c r="Y197" s="193">
        <v>1.4097500000000001</v>
      </c>
      <c r="Z197" s="193">
        <v>1.38565</v>
      </c>
      <c r="AA197" s="193">
        <v>1.35463</v>
      </c>
      <c r="AB197" s="193">
        <v>1.28379</v>
      </c>
      <c r="AC197" s="193">
        <v>1.23159</v>
      </c>
      <c r="AD197" s="193">
        <v>1.1862900000000001</v>
      </c>
      <c r="AE197" s="193">
        <v>1.1312899999999999</v>
      </c>
      <c r="AF197" s="193">
        <v>1.1664000000000001</v>
      </c>
      <c r="AG197" s="193">
        <v>1.36819</v>
      </c>
      <c r="AH197" s="193">
        <v>1.07544</v>
      </c>
      <c r="AI197" s="193">
        <v>1.1857500000000001</v>
      </c>
      <c r="AJ197" s="193">
        <v>1.1696299999999999</v>
      </c>
      <c r="AK197" s="193">
        <v>1.1663699999999999</v>
      </c>
      <c r="AL197" s="193">
        <v>1.1529799999999999</v>
      </c>
      <c r="AM197" s="193">
        <v>1.0860099999999999</v>
      </c>
      <c r="AN197" s="193">
        <v>1.1368199999999999</v>
      </c>
      <c r="AO197" s="193">
        <v>1.16473</v>
      </c>
      <c r="AP197" s="193">
        <v>1.15035</v>
      </c>
      <c r="AQ197" s="193">
        <v>1.1392800000000001</v>
      </c>
      <c r="AR197" s="193">
        <v>1.14375</v>
      </c>
      <c r="AS197" s="193">
        <v>1.17279</v>
      </c>
      <c r="AT197" s="193">
        <v>1.1405000000000001</v>
      </c>
      <c r="AU197" s="193">
        <v>1.1693899999999999</v>
      </c>
      <c r="AV197" s="193">
        <v>0.88234000000000001</v>
      </c>
      <c r="AW197" s="193">
        <v>0.91102000000000005</v>
      </c>
      <c r="AX197" s="193">
        <v>1.0451999999999999</v>
      </c>
      <c r="AY197" s="193">
        <v>1.0457799999999999</v>
      </c>
      <c r="AZ197" s="193">
        <v>1.04254</v>
      </c>
      <c r="BA197" s="193">
        <v>1.07623</v>
      </c>
      <c r="BB197" s="193">
        <v>1.0795699999999999</v>
      </c>
      <c r="BC197" s="193">
        <v>1.0763799999999999</v>
      </c>
      <c r="BD197" s="193">
        <v>1.0653999999999999</v>
      </c>
      <c r="BE197" s="193">
        <v>1.0516700000000001</v>
      </c>
      <c r="BF197" s="193">
        <v>1.02939</v>
      </c>
      <c r="BG197" s="193">
        <v>0.90483000000000002</v>
      </c>
      <c r="BH197" s="193">
        <v>0.86819000000000002</v>
      </c>
      <c r="BI197" s="193">
        <v>1.1440399999999999</v>
      </c>
      <c r="BJ197" s="193">
        <v>1.1779999999999999</v>
      </c>
      <c r="BK197" s="193">
        <v>1.1817</v>
      </c>
      <c r="BL197" s="193">
        <v>1.1793800000000001</v>
      </c>
      <c r="BM197" s="193">
        <v>1.16452</v>
      </c>
      <c r="BN197" s="193">
        <v>0.83904000000000001</v>
      </c>
      <c r="BO197" s="193">
        <v>1.0072700000000001</v>
      </c>
      <c r="BP197" s="193">
        <v>1.0105299999999999</v>
      </c>
      <c r="BQ197" s="193">
        <v>1.0101500000000001</v>
      </c>
      <c r="BR197" s="193">
        <v>0.96897</v>
      </c>
      <c r="BS197" s="193">
        <v>0.98451</v>
      </c>
      <c r="BT197" s="193">
        <v>0.99280999999999997</v>
      </c>
      <c r="BU197" s="193">
        <v>1.0254000000000001</v>
      </c>
      <c r="BV197" s="193">
        <v>1.0656099999999999</v>
      </c>
      <c r="BW197" s="193">
        <v>1.0533600000000001</v>
      </c>
      <c r="BX197" s="193">
        <v>1.0643100000000001</v>
      </c>
      <c r="BY197" s="193">
        <v>1.0745899999999999</v>
      </c>
      <c r="BZ197" s="193">
        <v>1.0775399999999999</v>
      </c>
      <c r="CA197" s="193">
        <v>1.0684499999999999</v>
      </c>
      <c r="CB197" s="193">
        <v>1.1255200000000001</v>
      </c>
      <c r="CC197" s="193">
        <v>1.1931400000000001</v>
      </c>
      <c r="CD197" s="193">
        <v>1.3090999999999999</v>
      </c>
      <c r="CE197" s="193">
        <v>1.31165</v>
      </c>
      <c r="CF197" s="193">
        <v>1.3044</v>
      </c>
      <c r="CG197" s="193">
        <v>1.16591</v>
      </c>
      <c r="CH197" s="193">
        <v>1.03653</v>
      </c>
      <c r="CI197" s="193">
        <v>1.07959</v>
      </c>
      <c r="CJ197" s="193">
        <v>1.0596099999999999</v>
      </c>
      <c r="CK197" s="193">
        <v>0.99214999999999998</v>
      </c>
      <c r="CL197" s="193">
        <v>1.17919</v>
      </c>
      <c r="CM197" s="193">
        <v>1.33029</v>
      </c>
      <c r="CN197" s="193">
        <v>1.26101</v>
      </c>
      <c r="CO197" s="193">
        <v>1.21956</v>
      </c>
      <c r="CP197" s="193">
        <v>1.3005199999999999</v>
      </c>
      <c r="CQ197" s="193">
        <v>1.3280000000000001</v>
      </c>
      <c r="CR197" s="193">
        <v>1.09989</v>
      </c>
      <c r="CS197" s="193">
        <v>1.1246</v>
      </c>
      <c r="CT197" s="193">
        <v>1.1127800000000001</v>
      </c>
      <c r="CU197" s="193">
        <v>0.98514000000000002</v>
      </c>
      <c r="CV197" s="193">
        <v>1.02919</v>
      </c>
      <c r="CW197" s="193">
        <v>0.95404</v>
      </c>
      <c r="CX197" s="193">
        <v>1.0243100000000001</v>
      </c>
      <c r="CY197" s="193">
        <v>1.02193</v>
      </c>
      <c r="CZ197" s="193">
        <v>1.0344800000000001</v>
      </c>
      <c r="DA197" s="193">
        <v>1.03894</v>
      </c>
      <c r="DB197" s="193">
        <v>1.1285099999999999</v>
      </c>
      <c r="DC197" s="193">
        <v>1.1342399999999999</v>
      </c>
      <c r="DD197" s="193">
        <v>1.1424099999999999</v>
      </c>
      <c r="DE197" s="193">
        <v>1.1832100000000001</v>
      </c>
      <c r="DF197" s="193">
        <v>1.22723</v>
      </c>
      <c r="DG197" s="193">
        <v>1.25519</v>
      </c>
      <c r="DH197" s="193">
        <v>1.2827900000000001</v>
      </c>
      <c r="DI197" s="193">
        <v>1.29732</v>
      </c>
      <c r="DJ197" s="193">
        <v>1.40466</v>
      </c>
      <c r="DK197" s="193">
        <v>0.94691999999999998</v>
      </c>
      <c r="DL197" s="193">
        <v>0.94408000000000003</v>
      </c>
      <c r="DM197" s="193">
        <v>0.94142000000000003</v>
      </c>
      <c r="DN197" s="193">
        <v>0.999</v>
      </c>
      <c r="DO197" s="193">
        <v>0.99694000000000005</v>
      </c>
      <c r="DP197" s="193">
        <v>0.98921999999999999</v>
      </c>
      <c r="DQ197" s="193">
        <v>0.98524</v>
      </c>
      <c r="DR197" s="193">
        <v>1.1159600000000001</v>
      </c>
      <c r="DS197" s="193">
        <v>1.16683</v>
      </c>
      <c r="DT197" s="193">
        <v>1.20258</v>
      </c>
      <c r="DU197" s="193">
        <v>1.2648600000000001</v>
      </c>
      <c r="DV197" s="193">
        <v>1.23759</v>
      </c>
      <c r="DW197" s="193">
        <v>0.95357000000000003</v>
      </c>
      <c r="DX197" s="193">
        <v>1.0003599999999999</v>
      </c>
      <c r="DY197" s="193">
        <v>0.98170999999999997</v>
      </c>
      <c r="DZ197" s="193">
        <v>1.0139</v>
      </c>
      <c r="EA197" s="193">
        <v>1.0263100000000001</v>
      </c>
      <c r="EB197" s="193">
        <v>1.0328599999999999</v>
      </c>
      <c r="EC197" s="193">
        <v>1.0403</v>
      </c>
      <c r="ED197" s="193">
        <v>0.87363999999999997</v>
      </c>
      <c r="EE197" s="193">
        <v>0.85758999999999996</v>
      </c>
      <c r="EF197" s="193">
        <v>0.85011999999999999</v>
      </c>
      <c r="EG197" s="193">
        <v>0.84867999999999999</v>
      </c>
      <c r="EH197" s="193">
        <v>1.3533200000000001</v>
      </c>
      <c r="EI197" s="193">
        <v>1.3121100000000001</v>
      </c>
      <c r="EJ197" s="193">
        <v>1.2145999999999999</v>
      </c>
      <c r="EK197" s="193">
        <v>1.4996499999999999</v>
      </c>
      <c r="EL197" s="193">
        <v>1.51362</v>
      </c>
      <c r="EM197" s="193">
        <v>1.40259</v>
      </c>
      <c r="EN197" s="193">
        <v>1.4725900000000001</v>
      </c>
      <c r="EO197" s="193">
        <v>1.3186899999999999</v>
      </c>
      <c r="EP197" s="193">
        <v>1.1903699999999999</v>
      </c>
      <c r="EQ197" s="193">
        <v>1.0827800000000001</v>
      </c>
      <c r="ER197" s="193">
        <v>1.1112500000000001</v>
      </c>
      <c r="ES197" s="193">
        <v>0.96779999999999999</v>
      </c>
      <c r="ET197" s="193">
        <v>0.92544000000000004</v>
      </c>
      <c r="EU197" s="193">
        <v>0.98992999999999998</v>
      </c>
      <c r="EV197" s="193">
        <v>0.97750999999999999</v>
      </c>
      <c r="EW197" s="193">
        <v>0.97104000000000001</v>
      </c>
      <c r="EX197" s="193">
        <v>0.96667000000000003</v>
      </c>
      <c r="EY197" s="193">
        <v>1.0932900000000001</v>
      </c>
      <c r="EZ197" s="193">
        <v>1.0966499999999999</v>
      </c>
      <c r="FA197" s="193">
        <v>1.1031</v>
      </c>
      <c r="FB197" s="193">
        <v>1.1084000000000001</v>
      </c>
      <c r="FC197" s="193">
        <v>1.1023700000000001</v>
      </c>
      <c r="FD197" s="193">
        <v>1.19563</v>
      </c>
      <c r="FE197" s="193">
        <v>1.24624</v>
      </c>
      <c r="FF197" s="193">
        <v>1.2821199999999999</v>
      </c>
      <c r="FG197" s="193">
        <v>1.3272600000000001</v>
      </c>
      <c r="FH197" s="193">
        <v>1.3608499999999999</v>
      </c>
      <c r="FI197" s="193">
        <v>1.25014</v>
      </c>
      <c r="FJ197" s="193">
        <v>1.3295699999999999</v>
      </c>
      <c r="FK197" s="193">
        <v>1.37931</v>
      </c>
      <c r="FL197" s="193">
        <v>1.1406700000000001</v>
      </c>
      <c r="FM197" s="193">
        <v>1.1472100000000001</v>
      </c>
      <c r="FN197" s="193">
        <v>1.04112</v>
      </c>
      <c r="FO197" s="193">
        <v>0.93008000000000002</v>
      </c>
      <c r="FP197" s="193">
        <v>1.0292600000000001</v>
      </c>
      <c r="FQ197" s="193">
        <v>1.0537099999999999</v>
      </c>
      <c r="FR197" s="193">
        <v>1.0507500000000001</v>
      </c>
      <c r="FS197" s="193">
        <v>1.11744</v>
      </c>
      <c r="FT197" s="193">
        <v>1.1073299999999999</v>
      </c>
      <c r="FU197" s="193">
        <v>1.0652999999999999</v>
      </c>
      <c r="FV197" s="193">
        <v>0.97045000000000003</v>
      </c>
      <c r="FW197" s="193">
        <v>0.98770000000000002</v>
      </c>
      <c r="FX197" s="193">
        <v>1.41299</v>
      </c>
      <c r="FY197" s="193">
        <v>1.0521199999999999</v>
      </c>
      <c r="FZ197" s="193">
        <v>1.08786</v>
      </c>
      <c r="GA197" s="193">
        <v>0.99638000000000004</v>
      </c>
      <c r="GB197" s="193">
        <v>1.2404900000000001</v>
      </c>
      <c r="GC197" s="193">
        <v>1.1091299999999999</v>
      </c>
      <c r="GD197" s="193">
        <v>0.93520000000000003</v>
      </c>
      <c r="GE197" s="193">
        <v>0.95721000000000001</v>
      </c>
      <c r="GF197" s="193">
        <v>1.0976699999999999</v>
      </c>
    </row>
    <row r="198" spans="1:188" s="108" customFormat="1">
      <c r="A198" s="29">
        <v>45001</v>
      </c>
      <c r="B198" s="193">
        <v>1.1793</v>
      </c>
      <c r="C198" s="193">
        <v>1.36731</v>
      </c>
      <c r="D198" s="193">
        <v>1.3699600000000001</v>
      </c>
      <c r="E198" s="193">
        <v>1.2973600000000001</v>
      </c>
      <c r="F198" s="193">
        <v>1.3304400000000001</v>
      </c>
      <c r="G198" s="193">
        <v>1.2280199999999999</v>
      </c>
      <c r="H198" s="193">
        <v>1.24969</v>
      </c>
      <c r="I198" s="193">
        <v>1.1623399999999999</v>
      </c>
      <c r="J198" s="193">
        <v>1.1635800000000001</v>
      </c>
      <c r="K198" s="193">
        <v>1.2826</v>
      </c>
      <c r="L198" s="193">
        <v>0.89242999999999995</v>
      </c>
      <c r="M198" s="193">
        <v>0.90237999999999996</v>
      </c>
      <c r="N198" s="193">
        <v>0.96140999999999999</v>
      </c>
      <c r="O198" s="193">
        <v>0.90198999999999996</v>
      </c>
      <c r="P198" s="193">
        <v>0.96174999999999999</v>
      </c>
      <c r="Q198" s="193">
        <v>0.99331000000000003</v>
      </c>
      <c r="R198" s="193">
        <v>1.00552</v>
      </c>
      <c r="S198" s="193">
        <v>1.0001100000000001</v>
      </c>
      <c r="T198" s="193">
        <v>0.99641999999999997</v>
      </c>
      <c r="U198" s="193">
        <v>1.02285</v>
      </c>
      <c r="V198" s="193">
        <v>1.0164200000000001</v>
      </c>
      <c r="W198" s="193">
        <v>1.01048</v>
      </c>
      <c r="X198" s="193">
        <v>0.97221000000000002</v>
      </c>
      <c r="Y198" s="193">
        <v>1.4218</v>
      </c>
      <c r="Z198" s="193">
        <v>1.3969800000000001</v>
      </c>
      <c r="AA198" s="193">
        <v>1.3649500000000001</v>
      </c>
      <c r="AB198" s="193">
        <v>1.29064</v>
      </c>
      <c r="AC198" s="193">
        <v>1.23393</v>
      </c>
      <c r="AD198" s="193">
        <v>1.18679</v>
      </c>
      <c r="AE198" s="193">
        <v>1.1313299999999999</v>
      </c>
      <c r="AF198" s="193">
        <v>1.1767099999999999</v>
      </c>
      <c r="AG198" s="193">
        <v>1.3736699999999999</v>
      </c>
      <c r="AH198" s="193">
        <v>1.0852200000000001</v>
      </c>
      <c r="AI198" s="193">
        <v>1.1944300000000001</v>
      </c>
      <c r="AJ198" s="193">
        <v>1.1779999999999999</v>
      </c>
      <c r="AK198" s="193">
        <v>1.1724699999999999</v>
      </c>
      <c r="AL198" s="193">
        <v>1.15886</v>
      </c>
      <c r="AM198" s="193">
        <v>1.0882099999999999</v>
      </c>
      <c r="AN198" s="193">
        <v>1.1435500000000001</v>
      </c>
      <c r="AO198" s="193">
        <v>1.1714599999999999</v>
      </c>
      <c r="AP198" s="193">
        <v>1.1543600000000001</v>
      </c>
      <c r="AQ198" s="193">
        <v>1.1431500000000001</v>
      </c>
      <c r="AR198" s="193">
        <v>1.1523000000000001</v>
      </c>
      <c r="AS198" s="193">
        <v>1.18136</v>
      </c>
      <c r="AT198" s="193">
        <v>1.14839</v>
      </c>
      <c r="AU198" s="193">
        <v>1.1772800000000001</v>
      </c>
      <c r="AV198" s="193">
        <v>0.88888999999999996</v>
      </c>
      <c r="AW198" s="193">
        <v>0.91422000000000003</v>
      </c>
      <c r="AX198" s="193">
        <v>1.04328</v>
      </c>
      <c r="AY198" s="193">
        <v>1.0465800000000001</v>
      </c>
      <c r="AZ198" s="193">
        <v>1.0460799999999999</v>
      </c>
      <c r="BA198" s="193">
        <v>1.08152</v>
      </c>
      <c r="BB198" s="193">
        <v>1.0842700000000001</v>
      </c>
      <c r="BC198" s="193">
        <v>1.08019</v>
      </c>
      <c r="BD198" s="193">
        <v>1.0676099999999999</v>
      </c>
      <c r="BE198" s="193">
        <v>1.05233</v>
      </c>
      <c r="BF198" s="193">
        <v>1.0282100000000001</v>
      </c>
      <c r="BG198" s="193">
        <v>0.90691999999999995</v>
      </c>
      <c r="BH198" s="193">
        <v>0.87507999999999997</v>
      </c>
      <c r="BI198" s="193">
        <v>1.1464700000000001</v>
      </c>
      <c r="BJ198" s="193">
        <v>1.1831799999999999</v>
      </c>
      <c r="BK198" s="193">
        <v>1.18903</v>
      </c>
      <c r="BL198" s="193">
        <v>1.1883900000000001</v>
      </c>
      <c r="BM198" s="193">
        <v>1.1740200000000001</v>
      </c>
      <c r="BN198" s="193">
        <v>0.84585999999999995</v>
      </c>
      <c r="BO198" s="193">
        <v>1.0078800000000001</v>
      </c>
      <c r="BP198" s="193">
        <v>1.0139899999999999</v>
      </c>
      <c r="BQ198" s="193">
        <v>1.0140800000000001</v>
      </c>
      <c r="BR198" s="193">
        <v>0.97014999999999996</v>
      </c>
      <c r="BS198" s="193">
        <v>0.99053999999999998</v>
      </c>
      <c r="BT198" s="193">
        <v>1.00054</v>
      </c>
      <c r="BU198" s="193">
        <v>1.0341899999999999</v>
      </c>
      <c r="BV198" s="193">
        <v>1.0748899999999999</v>
      </c>
      <c r="BW198" s="193">
        <v>1.06246</v>
      </c>
      <c r="BX198" s="193">
        <v>1.06138</v>
      </c>
      <c r="BY198" s="193">
        <v>1.0699399999999999</v>
      </c>
      <c r="BZ198" s="193">
        <v>1.07141</v>
      </c>
      <c r="CA198" s="193">
        <v>1.0639099999999999</v>
      </c>
      <c r="CB198" s="193">
        <v>1.12479</v>
      </c>
      <c r="CC198" s="193">
        <v>1.1944900000000001</v>
      </c>
      <c r="CD198" s="193">
        <v>1.3127500000000001</v>
      </c>
      <c r="CE198" s="193">
        <v>1.3170900000000001</v>
      </c>
      <c r="CF198" s="193">
        <v>1.3111900000000001</v>
      </c>
      <c r="CG198" s="193">
        <v>1.17255</v>
      </c>
      <c r="CH198" s="193">
        <v>1.0399799999999999</v>
      </c>
      <c r="CI198" s="193">
        <v>1.0858300000000001</v>
      </c>
      <c r="CJ198" s="193">
        <v>1.0645</v>
      </c>
      <c r="CK198" s="193">
        <v>0.99783999999999995</v>
      </c>
      <c r="CL198" s="193">
        <v>1.1766300000000001</v>
      </c>
      <c r="CM198" s="193">
        <v>1.33406</v>
      </c>
      <c r="CN198" s="193">
        <v>1.26061</v>
      </c>
      <c r="CO198" s="193">
        <v>1.2176199999999999</v>
      </c>
      <c r="CP198" s="193">
        <v>1.3015099999999999</v>
      </c>
      <c r="CQ198" s="193">
        <v>1.3303700000000001</v>
      </c>
      <c r="CR198" s="193">
        <v>1.0974600000000001</v>
      </c>
      <c r="CS198" s="193">
        <v>1.1227799999999999</v>
      </c>
      <c r="CT198" s="193">
        <v>1.1161099999999999</v>
      </c>
      <c r="CU198" s="193">
        <v>0.98480999999999996</v>
      </c>
      <c r="CV198" s="193">
        <v>1.0309999999999999</v>
      </c>
      <c r="CW198" s="193">
        <v>0.95686000000000004</v>
      </c>
      <c r="CX198" s="193">
        <v>1.0251600000000001</v>
      </c>
      <c r="CY198" s="193">
        <v>1.02037</v>
      </c>
      <c r="CZ198" s="193">
        <v>1.0290699999999999</v>
      </c>
      <c r="DA198" s="193">
        <v>1.03206</v>
      </c>
      <c r="DB198" s="193">
        <v>1.1329199999999999</v>
      </c>
      <c r="DC198" s="193">
        <v>1.1390499999999999</v>
      </c>
      <c r="DD198" s="193">
        <v>1.1501699999999999</v>
      </c>
      <c r="DE198" s="193">
        <v>1.1926600000000001</v>
      </c>
      <c r="DF198" s="193">
        <v>1.2393000000000001</v>
      </c>
      <c r="DG198" s="193">
        <v>1.26901</v>
      </c>
      <c r="DH198" s="193">
        <v>1.2970600000000001</v>
      </c>
      <c r="DI198" s="193">
        <v>1.3098700000000001</v>
      </c>
      <c r="DJ198" s="193">
        <v>1.4125000000000001</v>
      </c>
      <c r="DK198" s="193">
        <v>0.95404999999999995</v>
      </c>
      <c r="DL198" s="193">
        <v>0.95330999999999999</v>
      </c>
      <c r="DM198" s="193">
        <v>0.95132000000000005</v>
      </c>
      <c r="DN198" s="193">
        <v>1.00023</v>
      </c>
      <c r="DO198" s="193">
        <v>0.99983999999999995</v>
      </c>
      <c r="DP198" s="193">
        <v>0.99385000000000001</v>
      </c>
      <c r="DQ198" s="193">
        <v>0.99068999999999996</v>
      </c>
      <c r="DR198" s="193">
        <v>1.1187499999999999</v>
      </c>
      <c r="DS198" s="193">
        <v>1.17082</v>
      </c>
      <c r="DT198" s="193">
        <v>1.20746</v>
      </c>
      <c r="DU198" s="193">
        <v>1.27067</v>
      </c>
      <c r="DV198" s="193">
        <v>1.2432000000000001</v>
      </c>
      <c r="DW198" s="193">
        <v>0.95816999999999997</v>
      </c>
      <c r="DX198" s="193">
        <v>1.0021800000000001</v>
      </c>
      <c r="DY198" s="193">
        <v>0.98245000000000005</v>
      </c>
      <c r="DZ198" s="193">
        <v>1.01661</v>
      </c>
      <c r="EA198" s="193">
        <v>1.02982</v>
      </c>
      <c r="EB198" s="193">
        <v>1.0369699999999999</v>
      </c>
      <c r="EC198" s="193">
        <v>1.04491</v>
      </c>
      <c r="ED198" s="193">
        <v>0.87512999999999996</v>
      </c>
      <c r="EE198" s="193">
        <v>0.86087999999999998</v>
      </c>
      <c r="EF198" s="193">
        <v>0.85509999999999997</v>
      </c>
      <c r="EG198" s="193">
        <v>0.85455000000000003</v>
      </c>
      <c r="EH198" s="193">
        <v>1.36391</v>
      </c>
      <c r="EI198" s="193">
        <v>1.3197399999999999</v>
      </c>
      <c r="EJ198" s="193">
        <v>1.2173499999999999</v>
      </c>
      <c r="EK198" s="193">
        <v>1.5063299999999999</v>
      </c>
      <c r="EL198" s="193">
        <v>1.52051</v>
      </c>
      <c r="EM198" s="193">
        <v>1.4057599999999999</v>
      </c>
      <c r="EN198" s="193">
        <v>1.47773</v>
      </c>
      <c r="EO198" s="193">
        <v>1.3204400000000001</v>
      </c>
      <c r="EP198" s="193">
        <v>1.19197</v>
      </c>
      <c r="EQ198" s="193">
        <v>1.0920099999999999</v>
      </c>
      <c r="ER198" s="193">
        <v>1.11633</v>
      </c>
      <c r="ES198" s="193">
        <v>0.96933000000000002</v>
      </c>
      <c r="ET198" s="193">
        <v>0.92852999999999997</v>
      </c>
      <c r="EU198" s="193">
        <v>0.99151999999999996</v>
      </c>
      <c r="EV198" s="193">
        <v>0.98050000000000004</v>
      </c>
      <c r="EW198" s="193">
        <v>0.97662000000000004</v>
      </c>
      <c r="EX198" s="193">
        <v>0.97357000000000005</v>
      </c>
      <c r="EY198" s="193">
        <v>1.0934200000000001</v>
      </c>
      <c r="EZ198" s="193">
        <v>1.0965499999999999</v>
      </c>
      <c r="FA198" s="193">
        <v>1.1032299999999999</v>
      </c>
      <c r="FB198" s="193">
        <v>1.10853</v>
      </c>
      <c r="FC198" s="193">
        <v>1.10229</v>
      </c>
      <c r="FD198" s="193">
        <v>1.1950000000000001</v>
      </c>
      <c r="FE198" s="193">
        <v>1.2469699999999999</v>
      </c>
      <c r="FF198" s="193">
        <v>1.2843500000000001</v>
      </c>
      <c r="FG198" s="193">
        <v>1.3310500000000001</v>
      </c>
      <c r="FH198" s="193">
        <v>1.3663700000000001</v>
      </c>
      <c r="FI198" s="193">
        <v>1.25884</v>
      </c>
      <c r="FJ198" s="193">
        <v>1.3388</v>
      </c>
      <c r="FK198" s="193">
        <v>1.3851100000000001</v>
      </c>
      <c r="FL198" s="193">
        <v>1.1401300000000001</v>
      </c>
      <c r="FM198" s="193">
        <v>1.1466700000000001</v>
      </c>
      <c r="FN198" s="193">
        <v>1.0371999999999999</v>
      </c>
      <c r="FO198" s="193">
        <v>0.92657</v>
      </c>
      <c r="FP198" s="193">
        <v>1.0292600000000001</v>
      </c>
      <c r="FQ198" s="193">
        <v>1.0488500000000001</v>
      </c>
      <c r="FR198" s="193">
        <v>1.04599</v>
      </c>
      <c r="FS198" s="193">
        <v>1.1174200000000001</v>
      </c>
      <c r="FT198" s="193">
        <v>1.11174</v>
      </c>
      <c r="FU198" s="193">
        <v>1.06942</v>
      </c>
      <c r="FV198" s="193">
        <v>0.97123999999999999</v>
      </c>
      <c r="FW198" s="193">
        <v>0.98460999999999999</v>
      </c>
      <c r="FX198" s="193">
        <v>1.41076</v>
      </c>
      <c r="FY198" s="193">
        <v>1.05067</v>
      </c>
      <c r="FZ198" s="193">
        <v>1.0894999999999999</v>
      </c>
      <c r="GA198" s="193">
        <v>0.99453000000000003</v>
      </c>
      <c r="GB198" s="193">
        <v>1.24177</v>
      </c>
      <c r="GC198" s="193">
        <v>1.1102700000000001</v>
      </c>
      <c r="GD198" s="193">
        <v>0.93596000000000001</v>
      </c>
      <c r="GE198" s="193">
        <v>0.95443</v>
      </c>
      <c r="GF198" s="193">
        <v>1.0952200000000001</v>
      </c>
    </row>
    <row r="199" spans="1:188" s="108" customFormat="1">
      <c r="A199" s="29">
        <v>45002</v>
      </c>
      <c r="B199" s="193">
        <v>1.1738</v>
      </c>
      <c r="C199" s="193">
        <v>1.35155</v>
      </c>
      <c r="D199" s="193">
        <v>1.35301</v>
      </c>
      <c r="E199" s="193">
        <v>1.28633</v>
      </c>
      <c r="F199" s="193">
        <v>1.3166500000000001</v>
      </c>
      <c r="G199" s="193">
        <v>1.2215400000000001</v>
      </c>
      <c r="H199" s="193">
        <v>1.2416799999999999</v>
      </c>
      <c r="I199" s="193">
        <v>1.15621</v>
      </c>
      <c r="J199" s="193">
        <v>1.14958</v>
      </c>
      <c r="K199" s="193">
        <v>1.27355</v>
      </c>
      <c r="L199" s="193">
        <v>0.88173000000000001</v>
      </c>
      <c r="M199" s="193">
        <v>0.89181999999999995</v>
      </c>
      <c r="N199" s="193">
        <v>0.95476000000000005</v>
      </c>
      <c r="O199" s="193">
        <v>0.89151000000000002</v>
      </c>
      <c r="P199" s="193">
        <v>0.95526</v>
      </c>
      <c r="Q199" s="193">
        <v>0.99375000000000002</v>
      </c>
      <c r="R199" s="193">
        <v>1.00644</v>
      </c>
      <c r="S199" s="193">
        <v>1.0008600000000001</v>
      </c>
      <c r="T199" s="193">
        <v>0.99712000000000001</v>
      </c>
      <c r="U199" s="193">
        <v>1.0238</v>
      </c>
      <c r="V199" s="193">
        <v>1.0175099999999999</v>
      </c>
      <c r="W199" s="193">
        <v>1.0114700000000001</v>
      </c>
      <c r="X199" s="193">
        <v>0.96569000000000005</v>
      </c>
      <c r="Y199" s="193">
        <v>1.40656</v>
      </c>
      <c r="Z199" s="193">
        <v>1.3823099999999999</v>
      </c>
      <c r="AA199" s="193">
        <v>1.3512200000000001</v>
      </c>
      <c r="AB199" s="193">
        <v>1.2811600000000001</v>
      </c>
      <c r="AC199" s="193">
        <v>1.2301599999999999</v>
      </c>
      <c r="AD199" s="193">
        <v>1.18523</v>
      </c>
      <c r="AE199" s="193">
        <v>1.1302700000000001</v>
      </c>
      <c r="AF199" s="193">
        <v>1.16421</v>
      </c>
      <c r="AG199" s="193">
        <v>1.36775</v>
      </c>
      <c r="AH199" s="193">
        <v>1.07334</v>
      </c>
      <c r="AI199" s="193">
        <v>1.1849799999999999</v>
      </c>
      <c r="AJ199" s="193">
        <v>1.16889</v>
      </c>
      <c r="AK199" s="193">
        <v>1.1659999999999999</v>
      </c>
      <c r="AL199" s="193">
        <v>1.15263</v>
      </c>
      <c r="AM199" s="193">
        <v>1.08632</v>
      </c>
      <c r="AN199" s="193">
        <v>1.13636</v>
      </c>
      <c r="AO199" s="193">
        <v>1.16428</v>
      </c>
      <c r="AP199" s="193">
        <v>1.1502600000000001</v>
      </c>
      <c r="AQ199" s="193">
        <v>1.1392100000000001</v>
      </c>
      <c r="AR199" s="193">
        <v>1.1429199999999999</v>
      </c>
      <c r="AS199" s="193">
        <v>1.17198</v>
      </c>
      <c r="AT199" s="193">
        <v>1.1398200000000001</v>
      </c>
      <c r="AU199" s="193">
        <v>1.1687099999999999</v>
      </c>
      <c r="AV199" s="193">
        <v>0.88177000000000005</v>
      </c>
      <c r="AW199" s="193">
        <v>0.91095999999999999</v>
      </c>
      <c r="AX199" s="193">
        <v>1.0410299999999999</v>
      </c>
      <c r="AY199" s="193">
        <v>1.0427900000000001</v>
      </c>
      <c r="AZ199" s="193">
        <v>1.0405500000000001</v>
      </c>
      <c r="BA199" s="193">
        <v>1.0767</v>
      </c>
      <c r="BB199" s="193">
        <v>1.0801099999999999</v>
      </c>
      <c r="BC199" s="193">
        <v>1.0771999999999999</v>
      </c>
      <c r="BD199" s="193">
        <v>1.06667</v>
      </c>
      <c r="BE199" s="193">
        <v>1.05341</v>
      </c>
      <c r="BF199" s="193">
        <v>1.0318099999999999</v>
      </c>
      <c r="BG199" s="193">
        <v>0.90493999999999997</v>
      </c>
      <c r="BH199" s="193">
        <v>0.87144999999999995</v>
      </c>
      <c r="BI199" s="193">
        <v>1.14514</v>
      </c>
      <c r="BJ199" s="193">
        <v>1.1791199999999999</v>
      </c>
      <c r="BK199" s="193">
        <v>1.18266</v>
      </c>
      <c r="BL199" s="193">
        <v>1.1801699999999999</v>
      </c>
      <c r="BM199" s="193">
        <v>1.1650799999999999</v>
      </c>
      <c r="BN199" s="193">
        <v>0.83925000000000005</v>
      </c>
      <c r="BO199" s="193">
        <v>1.0096799999999999</v>
      </c>
      <c r="BP199" s="193">
        <v>1.0126900000000001</v>
      </c>
      <c r="BQ199" s="193">
        <v>1.0119499999999999</v>
      </c>
      <c r="BR199" s="193">
        <v>0.97099000000000002</v>
      </c>
      <c r="BS199" s="193">
        <v>0.98656999999999995</v>
      </c>
      <c r="BT199" s="193">
        <v>0.99485999999999997</v>
      </c>
      <c r="BU199" s="193">
        <v>1.02756</v>
      </c>
      <c r="BV199" s="193">
        <v>1.06785</v>
      </c>
      <c r="BW199" s="193">
        <v>1.05558</v>
      </c>
      <c r="BX199" s="193">
        <v>1.06487</v>
      </c>
      <c r="BY199" s="193">
        <v>1.0752999999999999</v>
      </c>
      <c r="BZ199" s="193">
        <v>1.07759</v>
      </c>
      <c r="CA199" s="193">
        <v>1.0680799999999999</v>
      </c>
      <c r="CB199" s="193">
        <v>1.12757</v>
      </c>
      <c r="CC199" s="193">
        <v>1.19469</v>
      </c>
      <c r="CD199" s="193">
        <v>1.3103100000000001</v>
      </c>
      <c r="CE199" s="193">
        <v>1.31271</v>
      </c>
      <c r="CF199" s="193">
        <v>1.30522</v>
      </c>
      <c r="CG199" s="193">
        <v>1.1664000000000001</v>
      </c>
      <c r="CH199" s="193">
        <v>1.0365599999999999</v>
      </c>
      <c r="CI199" s="193">
        <v>1.07938</v>
      </c>
      <c r="CJ199" s="193">
        <v>1.0595399999999999</v>
      </c>
      <c r="CK199" s="193">
        <v>0.99248000000000003</v>
      </c>
      <c r="CL199" s="193">
        <v>1.17699</v>
      </c>
      <c r="CM199" s="193">
        <v>1.3265899999999999</v>
      </c>
      <c r="CN199" s="193">
        <v>1.2574099999999999</v>
      </c>
      <c r="CO199" s="193">
        <v>1.21654</v>
      </c>
      <c r="CP199" s="193">
        <v>1.2964800000000001</v>
      </c>
      <c r="CQ199" s="193">
        <v>1.32409</v>
      </c>
      <c r="CR199" s="193">
        <v>1.09779</v>
      </c>
      <c r="CS199" s="193">
        <v>1.12175</v>
      </c>
      <c r="CT199" s="193">
        <v>1.10968</v>
      </c>
      <c r="CU199" s="193">
        <v>0.98229999999999995</v>
      </c>
      <c r="CV199" s="193">
        <v>1.0260800000000001</v>
      </c>
      <c r="CW199" s="193">
        <v>0.95133000000000001</v>
      </c>
      <c r="CX199" s="193">
        <v>1.0229900000000001</v>
      </c>
      <c r="CY199" s="193">
        <v>1.01952</v>
      </c>
      <c r="CZ199" s="193">
        <v>1.0294000000000001</v>
      </c>
      <c r="DA199" s="193">
        <v>1.0326900000000001</v>
      </c>
      <c r="DB199" s="193">
        <v>1.12974</v>
      </c>
      <c r="DC199" s="193">
        <v>1.1354500000000001</v>
      </c>
      <c r="DD199" s="193">
        <v>1.14347</v>
      </c>
      <c r="DE199" s="193">
        <v>1.18418</v>
      </c>
      <c r="DF199" s="193">
        <v>1.2281299999999999</v>
      </c>
      <c r="DG199" s="193">
        <v>1.25603</v>
      </c>
      <c r="DH199" s="193">
        <v>1.28365</v>
      </c>
      <c r="DI199" s="193">
        <v>1.2982199999999999</v>
      </c>
      <c r="DJ199" s="193">
        <v>1.40794</v>
      </c>
      <c r="DK199" s="193">
        <v>0.94715000000000005</v>
      </c>
      <c r="DL199" s="193">
        <v>0.94403999999999999</v>
      </c>
      <c r="DM199" s="193">
        <v>0.94130000000000003</v>
      </c>
      <c r="DN199" s="193">
        <v>1.00004</v>
      </c>
      <c r="DO199" s="193">
        <v>0.99478</v>
      </c>
      <c r="DP199" s="193">
        <v>0.98711000000000004</v>
      </c>
      <c r="DQ199" s="193">
        <v>0.98319000000000001</v>
      </c>
      <c r="DR199" s="193">
        <v>1.1139600000000001</v>
      </c>
      <c r="DS199" s="193">
        <v>1.16459</v>
      </c>
      <c r="DT199" s="193">
        <v>1.2000200000000001</v>
      </c>
      <c r="DU199" s="193">
        <v>1.2619199999999999</v>
      </c>
      <c r="DV199" s="193">
        <v>1.23506</v>
      </c>
      <c r="DW199" s="193">
        <v>0.95165</v>
      </c>
      <c r="DX199" s="193">
        <v>1.00108</v>
      </c>
      <c r="DY199" s="193">
        <v>0.98292000000000002</v>
      </c>
      <c r="DZ199" s="193">
        <v>1.0142199999999999</v>
      </c>
      <c r="EA199" s="193">
        <v>1.02627</v>
      </c>
      <c r="EB199" s="193">
        <v>1.03254</v>
      </c>
      <c r="EC199" s="193">
        <v>1.0397700000000001</v>
      </c>
      <c r="ED199" s="193">
        <v>0.87107999999999997</v>
      </c>
      <c r="EE199" s="193">
        <v>0.85399000000000003</v>
      </c>
      <c r="EF199" s="193">
        <v>0.84552000000000005</v>
      </c>
      <c r="EG199" s="193">
        <v>0.84350000000000003</v>
      </c>
      <c r="EH199" s="193">
        <v>1.3529800000000001</v>
      </c>
      <c r="EI199" s="193">
        <v>1.31254</v>
      </c>
      <c r="EJ199" s="193">
        <v>1.21618</v>
      </c>
      <c r="EK199" s="193">
        <v>1.49777</v>
      </c>
      <c r="EL199" s="193">
        <v>1.5116099999999999</v>
      </c>
      <c r="EM199" s="193">
        <v>1.4015200000000001</v>
      </c>
      <c r="EN199" s="193">
        <v>1.4710700000000001</v>
      </c>
      <c r="EO199" s="193">
        <v>1.3177099999999999</v>
      </c>
      <c r="EP199" s="193">
        <v>1.18937</v>
      </c>
      <c r="EQ199" s="193">
        <v>1.0823400000000001</v>
      </c>
      <c r="ER199" s="193">
        <v>1.1095200000000001</v>
      </c>
      <c r="ES199" s="193">
        <v>0.96892</v>
      </c>
      <c r="ET199" s="193">
        <v>0.92706</v>
      </c>
      <c r="EU199" s="193">
        <v>0.99473999999999996</v>
      </c>
      <c r="EV199" s="193">
        <v>0.97638999999999998</v>
      </c>
      <c r="EW199" s="193">
        <v>0.96908000000000005</v>
      </c>
      <c r="EX199" s="193">
        <v>0.96438999999999997</v>
      </c>
      <c r="EY199" s="193">
        <v>1.0961700000000001</v>
      </c>
      <c r="EZ199" s="193">
        <v>1.0991500000000001</v>
      </c>
      <c r="FA199" s="193">
        <v>1.1058399999999999</v>
      </c>
      <c r="FB199" s="193">
        <v>1.1108199999999999</v>
      </c>
      <c r="FC199" s="193">
        <v>1.10473</v>
      </c>
      <c r="FD199" s="193">
        <v>1.19445</v>
      </c>
      <c r="FE199" s="193">
        <v>1.24451</v>
      </c>
      <c r="FF199" s="193">
        <v>1.2797700000000001</v>
      </c>
      <c r="FG199" s="193">
        <v>1.3243100000000001</v>
      </c>
      <c r="FH199" s="193">
        <v>1.35724</v>
      </c>
      <c r="FI199" s="193">
        <v>1.2501199999999999</v>
      </c>
      <c r="FJ199" s="193">
        <v>1.3295399999999999</v>
      </c>
      <c r="FK199" s="193">
        <v>1.3803300000000001</v>
      </c>
      <c r="FL199" s="193">
        <v>1.1347700000000001</v>
      </c>
      <c r="FM199" s="193">
        <v>1.1412599999999999</v>
      </c>
      <c r="FN199" s="193">
        <v>1.0381899999999999</v>
      </c>
      <c r="FO199" s="193">
        <v>0.92745999999999995</v>
      </c>
      <c r="FP199" s="193">
        <v>1.03023</v>
      </c>
      <c r="FQ199" s="193">
        <v>1.05532</v>
      </c>
      <c r="FR199" s="193">
        <v>1.05233</v>
      </c>
      <c r="FS199" s="193">
        <v>1.11633</v>
      </c>
      <c r="FT199" s="193">
        <v>1.10405</v>
      </c>
      <c r="FU199" s="193">
        <v>1.0622499999999999</v>
      </c>
      <c r="FV199" s="193">
        <v>0.97175</v>
      </c>
      <c r="FW199" s="193">
        <v>0.98924000000000001</v>
      </c>
      <c r="FX199" s="193">
        <v>1.4110499999999999</v>
      </c>
      <c r="FY199" s="193">
        <v>1.0525100000000001</v>
      </c>
      <c r="FZ199" s="193">
        <v>1.08786</v>
      </c>
      <c r="GA199" s="193">
        <v>0.99728000000000006</v>
      </c>
      <c r="GB199" s="193">
        <v>1.2393400000000001</v>
      </c>
      <c r="GC199" s="193">
        <v>1.10805</v>
      </c>
      <c r="GD199" s="193">
        <v>0.93491000000000002</v>
      </c>
      <c r="GE199" s="193">
        <v>0.95806999999999998</v>
      </c>
      <c r="GF199" s="193">
        <v>1.0995900000000001</v>
      </c>
    </row>
    <row r="200" spans="1:188" s="108" customFormat="1">
      <c r="A200" s="29">
        <v>45005</v>
      </c>
      <c r="B200" s="193">
        <v>1.17665</v>
      </c>
      <c r="C200" s="193">
        <v>1.36016</v>
      </c>
      <c r="D200" s="193">
        <v>1.3624700000000001</v>
      </c>
      <c r="E200" s="193">
        <v>1.29196</v>
      </c>
      <c r="F200" s="193">
        <v>1.3239099999999999</v>
      </c>
      <c r="G200" s="193">
        <v>1.2250000000000001</v>
      </c>
      <c r="H200" s="193">
        <v>1.2457400000000001</v>
      </c>
      <c r="I200" s="193">
        <v>1.1594800000000001</v>
      </c>
      <c r="J200" s="193">
        <v>1.1575599999999999</v>
      </c>
      <c r="K200" s="193">
        <v>1.2748900000000001</v>
      </c>
      <c r="L200" s="193">
        <v>0.88780000000000003</v>
      </c>
      <c r="M200" s="193">
        <v>0.89788999999999997</v>
      </c>
      <c r="N200" s="193">
        <v>0.95570999999999995</v>
      </c>
      <c r="O200" s="193">
        <v>0.89746000000000004</v>
      </c>
      <c r="P200" s="193">
        <v>0.95616999999999996</v>
      </c>
      <c r="Q200" s="193">
        <v>1.0005299999999999</v>
      </c>
      <c r="R200" s="193">
        <v>1.0121599999999999</v>
      </c>
      <c r="S200" s="193">
        <v>1.00766</v>
      </c>
      <c r="T200" s="193">
        <v>1.0043200000000001</v>
      </c>
      <c r="U200" s="193">
        <v>1.02738</v>
      </c>
      <c r="V200" s="193">
        <v>1.0220100000000001</v>
      </c>
      <c r="W200" s="193">
        <v>1.0166599999999999</v>
      </c>
      <c r="X200" s="193">
        <v>0.97104999999999997</v>
      </c>
      <c r="Y200" s="193">
        <v>1.42048</v>
      </c>
      <c r="Z200" s="193">
        <v>1.39547</v>
      </c>
      <c r="AA200" s="193">
        <v>1.36337</v>
      </c>
      <c r="AB200" s="193">
        <v>1.2896799999999999</v>
      </c>
      <c r="AC200" s="193">
        <v>1.23397</v>
      </c>
      <c r="AD200" s="193">
        <v>1.18712</v>
      </c>
      <c r="AE200" s="193">
        <v>1.1316600000000001</v>
      </c>
      <c r="AF200" s="193">
        <v>1.1759999999999999</v>
      </c>
      <c r="AG200" s="193">
        <v>1.37158</v>
      </c>
      <c r="AH200" s="193">
        <v>1.0845800000000001</v>
      </c>
      <c r="AI200" s="193">
        <v>1.19608</v>
      </c>
      <c r="AJ200" s="193">
        <v>1.1795899999999999</v>
      </c>
      <c r="AK200" s="193">
        <v>1.1742999999999999</v>
      </c>
      <c r="AL200" s="193">
        <v>1.1606300000000001</v>
      </c>
      <c r="AM200" s="193">
        <v>1.0900300000000001</v>
      </c>
      <c r="AN200" s="193">
        <v>1.1453</v>
      </c>
      <c r="AO200" s="193">
        <v>1.1732100000000001</v>
      </c>
      <c r="AP200" s="193">
        <v>1.1561600000000001</v>
      </c>
      <c r="AQ200" s="193">
        <v>1.1449</v>
      </c>
      <c r="AR200" s="193">
        <v>1.1538200000000001</v>
      </c>
      <c r="AS200" s="193">
        <v>1.18289</v>
      </c>
      <c r="AT200" s="193">
        <v>1.1498699999999999</v>
      </c>
      <c r="AU200" s="193">
        <v>1.1787700000000001</v>
      </c>
      <c r="AV200" s="193">
        <v>0.89012999999999998</v>
      </c>
      <c r="AW200" s="193">
        <v>0.91564000000000001</v>
      </c>
      <c r="AX200" s="193">
        <v>1.04325</v>
      </c>
      <c r="AY200" s="193">
        <v>1.0465899999999999</v>
      </c>
      <c r="AZ200" s="193">
        <v>1.0460199999999999</v>
      </c>
      <c r="BA200" s="193">
        <v>1.0817000000000001</v>
      </c>
      <c r="BB200" s="193">
        <v>1.0844199999999999</v>
      </c>
      <c r="BC200" s="193">
        <v>1.0805</v>
      </c>
      <c r="BD200" s="193">
        <v>1.0681400000000001</v>
      </c>
      <c r="BE200" s="193">
        <v>1.05335</v>
      </c>
      <c r="BF200" s="193">
        <v>1.02972</v>
      </c>
      <c r="BG200" s="193">
        <v>0.90810999999999997</v>
      </c>
      <c r="BH200" s="193">
        <v>0.87727999999999995</v>
      </c>
      <c r="BI200" s="193">
        <v>1.1485799999999999</v>
      </c>
      <c r="BJ200" s="193">
        <v>1.1851</v>
      </c>
      <c r="BK200" s="193">
        <v>1.1911499999999999</v>
      </c>
      <c r="BL200" s="193">
        <v>1.1906600000000001</v>
      </c>
      <c r="BM200" s="193">
        <v>1.17628</v>
      </c>
      <c r="BN200" s="193">
        <v>0.84745000000000004</v>
      </c>
      <c r="BO200" s="193">
        <v>1.0086299999999999</v>
      </c>
      <c r="BP200" s="193">
        <v>1.0149699999999999</v>
      </c>
      <c r="BQ200" s="193">
        <v>1.0150300000000001</v>
      </c>
      <c r="BR200" s="193">
        <v>0.97416000000000003</v>
      </c>
      <c r="BS200" s="193">
        <v>0.99507999999999996</v>
      </c>
      <c r="BT200" s="193">
        <v>1.00528</v>
      </c>
      <c r="BU200" s="193">
        <v>1.03915</v>
      </c>
      <c r="BV200" s="193">
        <v>1.0801499999999999</v>
      </c>
      <c r="BW200" s="193">
        <v>1.06768</v>
      </c>
      <c r="BX200" s="193">
        <v>1.0586800000000001</v>
      </c>
      <c r="BY200" s="193">
        <v>1.0658799999999999</v>
      </c>
      <c r="BZ200" s="193">
        <v>1.06671</v>
      </c>
      <c r="CA200" s="193">
        <v>1.06064</v>
      </c>
      <c r="CB200" s="193">
        <v>1.1299999999999999</v>
      </c>
      <c r="CC200" s="193">
        <v>1.1996599999999999</v>
      </c>
      <c r="CD200" s="193">
        <v>1.3181700000000001</v>
      </c>
      <c r="CE200" s="193">
        <v>1.3224199999999999</v>
      </c>
      <c r="CF200" s="193">
        <v>1.31636</v>
      </c>
      <c r="CG200" s="193">
        <v>1.17713</v>
      </c>
      <c r="CH200" s="193">
        <v>1.0439700000000001</v>
      </c>
      <c r="CI200" s="193">
        <v>1.0899799999999999</v>
      </c>
      <c r="CJ200" s="193">
        <v>1.0686599999999999</v>
      </c>
      <c r="CK200" s="193">
        <v>1.0018899999999999</v>
      </c>
      <c r="CL200" s="193">
        <v>1.17659</v>
      </c>
      <c r="CM200" s="193">
        <v>1.33155</v>
      </c>
      <c r="CN200" s="193">
        <v>1.26014</v>
      </c>
      <c r="CO200" s="193">
        <v>1.2174</v>
      </c>
      <c r="CP200" s="193">
        <v>1.3001100000000001</v>
      </c>
      <c r="CQ200" s="193">
        <v>1.32839</v>
      </c>
      <c r="CR200" s="193">
        <v>1.09734</v>
      </c>
      <c r="CS200" s="193">
        <v>1.1224799999999999</v>
      </c>
      <c r="CT200" s="193">
        <v>1.11398</v>
      </c>
      <c r="CU200" s="193">
        <v>0.98436999999999997</v>
      </c>
      <c r="CV200" s="193">
        <v>1.0293099999999999</v>
      </c>
      <c r="CW200" s="193">
        <v>0.95489999999999997</v>
      </c>
      <c r="CX200" s="193">
        <v>1.02597</v>
      </c>
      <c r="CY200" s="193">
        <v>1.02145</v>
      </c>
      <c r="CZ200" s="193">
        <v>1.03</v>
      </c>
      <c r="DA200" s="193">
        <v>1.0327599999999999</v>
      </c>
      <c r="DB200" s="193">
        <v>1.13504</v>
      </c>
      <c r="DC200" s="193">
        <v>1.1415599999999999</v>
      </c>
      <c r="DD200" s="193">
        <v>1.1530100000000001</v>
      </c>
      <c r="DE200" s="193">
        <v>1.1957500000000001</v>
      </c>
      <c r="DF200" s="193">
        <v>1.2427699999999999</v>
      </c>
      <c r="DG200" s="193">
        <v>1.27261</v>
      </c>
      <c r="DH200" s="193">
        <v>1.3008599999999999</v>
      </c>
      <c r="DI200" s="193">
        <v>1.3131600000000001</v>
      </c>
      <c r="DJ200" s="193">
        <v>1.41499</v>
      </c>
      <c r="DK200" s="193">
        <v>0.95452000000000004</v>
      </c>
      <c r="DL200" s="193">
        <v>0.95369999999999999</v>
      </c>
      <c r="DM200" s="193">
        <v>0.95169000000000004</v>
      </c>
      <c r="DN200" s="193">
        <v>1.00095</v>
      </c>
      <c r="DO200" s="193">
        <v>0.99861999999999995</v>
      </c>
      <c r="DP200" s="193">
        <v>0.99243999999999999</v>
      </c>
      <c r="DQ200" s="193">
        <v>0.98921999999999999</v>
      </c>
      <c r="DR200" s="193">
        <v>1.11765</v>
      </c>
      <c r="DS200" s="193">
        <v>1.1696299999999999</v>
      </c>
      <c r="DT200" s="193">
        <v>1.20594</v>
      </c>
      <c r="DU200" s="193">
        <v>1.2687600000000001</v>
      </c>
      <c r="DV200" s="193">
        <v>1.24149</v>
      </c>
      <c r="DW200" s="193">
        <v>0.95696999999999999</v>
      </c>
      <c r="DX200" s="193">
        <v>1.00268</v>
      </c>
      <c r="DY200" s="193">
        <v>0.98311999999999999</v>
      </c>
      <c r="DZ200" s="193">
        <v>1.0169600000000001</v>
      </c>
      <c r="EA200" s="193">
        <v>1.0300499999999999</v>
      </c>
      <c r="EB200" s="193">
        <v>1.03708</v>
      </c>
      <c r="EC200" s="193">
        <v>1.0449299999999999</v>
      </c>
      <c r="ED200" s="193">
        <v>0.87419000000000002</v>
      </c>
      <c r="EE200" s="193">
        <v>0.85892000000000002</v>
      </c>
      <c r="EF200" s="193">
        <v>0.85218000000000005</v>
      </c>
      <c r="EG200" s="193">
        <v>0.85109999999999997</v>
      </c>
      <c r="EH200" s="193">
        <v>1.3653</v>
      </c>
      <c r="EI200" s="193">
        <v>1.3209599999999999</v>
      </c>
      <c r="EJ200" s="193">
        <v>1.2186600000000001</v>
      </c>
      <c r="EK200" s="193">
        <v>1.50752</v>
      </c>
      <c r="EL200" s="193">
        <v>1.52176</v>
      </c>
      <c r="EM200" s="193">
        <v>1.4067000000000001</v>
      </c>
      <c r="EN200" s="193">
        <v>1.4789300000000001</v>
      </c>
      <c r="EO200" s="193">
        <v>1.3210200000000001</v>
      </c>
      <c r="EP200" s="193">
        <v>1.1921999999999999</v>
      </c>
      <c r="EQ200" s="193">
        <v>1.0932299999999999</v>
      </c>
      <c r="ER200" s="193">
        <v>1.1171199999999999</v>
      </c>
      <c r="ES200" s="193">
        <v>0.97182999999999997</v>
      </c>
      <c r="ET200" s="193">
        <v>0.93169999999999997</v>
      </c>
      <c r="EU200" s="193">
        <v>0.99338000000000004</v>
      </c>
      <c r="EV200" s="193">
        <v>0.98011999999999999</v>
      </c>
      <c r="EW200" s="193">
        <v>0.97526999999999997</v>
      </c>
      <c r="EX200" s="193">
        <v>0.97172999999999998</v>
      </c>
      <c r="EY200" s="193">
        <v>1.1011</v>
      </c>
      <c r="EZ200" s="193">
        <v>1.1031</v>
      </c>
      <c r="FA200" s="193">
        <v>1.1104400000000001</v>
      </c>
      <c r="FB200" s="193">
        <v>1.1142700000000001</v>
      </c>
      <c r="FC200" s="193">
        <v>1.1072299999999999</v>
      </c>
      <c r="FD200" s="193">
        <v>1.1958500000000001</v>
      </c>
      <c r="FE200" s="193">
        <v>1.2472700000000001</v>
      </c>
      <c r="FF200" s="193">
        <v>1.2840400000000001</v>
      </c>
      <c r="FG200" s="193">
        <v>1.3301000000000001</v>
      </c>
      <c r="FH200" s="193">
        <v>1.3647199999999999</v>
      </c>
      <c r="FI200" s="193">
        <v>1.26004</v>
      </c>
      <c r="FJ200" s="193">
        <v>1.3400799999999999</v>
      </c>
      <c r="FK200" s="193">
        <v>1.3864799999999999</v>
      </c>
      <c r="FL200" s="193">
        <v>1.1367</v>
      </c>
      <c r="FM200" s="193">
        <v>1.1432100000000001</v>
      </c>
      <c r="FN200" s="193">
        <v>1.03678</v>
      </c>
      <c r="FO200" s="193">
        <v>0.92618999999999996</v>
      </c>
      <c r="FP200" s="193">
        <v>1.0324899999999999</v>
      </c>
      <c r="FQ200" s="193">
        <v>1.05152</v>
      </c>
      <c r="FR200" s="193">
        <v>1.04861</v>
      </c>
      <c r="FS200" s="193">
        <v>1.11772</v>
      </c>
      <c r="FT200" s="193">
        <v>1.10988</v>
      </c>
      <c r="FU200" s="193">
        <v>1.06769</v>
      </c>
      <c r="FV200" s="193">
        <v>0.97121000000000002</v>
      </c>
      <c r="FW200" s="193">
        <v>0.98541999999999996</v>
      </c>
      <c r="FX200" s="193">
        <v>1.41178</v>
      </c>
      <c r="FY200" s="193">
        <v>1.0525100000000001</v>
      </c>
      <c r="FZ200" s="193">
        <v>1.0911900000000001</v>
      </c>
      <c r="GA200" s="193">
        <v>0.99350000000000005</v>
      </c>
      <c r="GB200" s="193">
        <v>1.2409300000000001</v>
      </c>
      <c r="GC200" s="193">
        <v>1.1093999999999999</v>
      </c>
      <c r="GD200" s="193">
        <v>0.93601999999999996</v>
      </c>
      <c r="GE200" s="193">
        <v>0.95465999999999995</v>
      </c>
      <c r="GF200" s="193">
        <v>1.0972</v>
      </c>
    </row>
    <row r="201" spans="1:188" s="108" customFormat="1">
      <c r="A201" s="29">
        <v>45006</v>
      </c>
      <c r="B201" s="193">
        <v>1.1784300000000001</v>
      </c>
      <c r="C201" s="193">
        <v>1.36252</v>
      </c>
      <c r="D201" s="193">
        <v>1.3648400000000001</v>
      </c>
      <c r="E201" s="193">
        <v>1.2942</v>
      </c>
      <c r="F201" s="193">
        <v>1.32623</v>
      </c>
      <c r="G201" s="193">
        <v>1.2269099999999999</v>
      </c>
      <c r="H201" s="193">
        <v>1.24769</v>
      </c>
      <c r="I201" s="193">
        <v>1.1612899999999999</v>
      </c>
      <c r="J201" s="193">
        <v>1.1595299999999999</v>
      </c>
      <c r="K201" s="193">
        <v>1.28284</v>
      </c>
      <c r="L201" s="193">
        <v>0.88929999999999998</v>
      </c>
      <c r="M201" s="193">
        <v>0.89939999999999998</v>
      </c>
      <c r="N201" s="193">
        <v>0.96169000000000004</v>
      </c>
      <c r="O201" s="193">
        <v>0.89907000000000004</v>
      </c>
      <c r="P201" s="193">
        <v>0.96206000000000003</v>
      </c>
      <c r="Q201" s="193">
        <v>0.99907000000000001</v>
      </c>
      <c r="R201" s="193">
        <v>1.0114099999999999</v>
      </c>
      <c r="S201" s="193">
        <v>1.00665</v>
      </c>
      <c r="T201" s="193">
        <v>1.00275</v>
      </c>
      <c r="U201" s="193">
        <v>1.0279799999999999</v>
      </c>
      <c r="V201" s="193">
        <v>1.02193</v>
      </c>
      <c r="W201" s="193">
        <v>1.0162199999999999</v>
      </c>
      <c r="X201" s="193">
        <v>0.96465999999999996</v>
      </c>
      <c r="Y201" s="193">
        <v>1.41398</v>
      </c>
      <c r="Z201" s="193">
        <v>1.3892800000000001</v>
      </c>
      <c r="AA201" s="193">
        <v>1.3576299999999999</v>
      </c>
      <c r="AB201" s="193">
        <v>1.28647</v>
      </c>
      <c r="AC201" s="193">
        <v>1.2341899999999999</v>
      </c>
      <c r="AD201" s="193">
        <v>1.1886699999999999</v>
      </c>
      <c r="AE201" s="193">
        <v>1.1334200000000001</v>
      </c>
      <c r="AF201" s="193">
        <v>1.1705000000000001</v>
      </c>
      <c r="AG201" s="193">
        <v>1.3725499999999999</v>
      </c>
      <c r="AH201" s="193">
        <v>1.0793200000000001</v>
      </c>
      <c r="AI201" s="193">
        <v>1.1898200000000001</v>
      </c>
      <c r="AJ201" s="193">
        <v>1.1735599999999999</v>
      </c>
      <c r="AK201" s="193">
        <v>1.17011</v>
      </c>
      <c r="AL201" s="193">
        <v>1.1566099999999999</v>
      </c>
      <c r="AM201" s="193">
        <v>1.08928</v>
      </c>
      <c r="AN201" s="193">
        <v>1.1406400000000001</v>
      </c>
      <c r="AO201" s="193">
        <v>1.16856</v>
      </c>
      <c r="AP201" s="193">
        <v>1.1538200000000001</v>
      </c>
      <c r="AQ201" s="193">
        <v>1.1426400000000001</v>
      </c>
      <c r="AR201" s="193">
        <v>1.1476200000000001</v>
      </c>
      <c r="AS201" s="193">
        <v>1.17669</v>
      </c>
      <c r="AT201" s="193">
        <v>1.14435</v>
      </c>
      <c r="AU201" s="193">
        <v>1.17326</v>
      </c>
      <c r="AV201" s="193">
        <v>0.88541000000000003</v>
      </c>
      <c r="AW201" s="193">
        <v>0.91378000000000004</v>
      </c>
      <c r="AX201" s="193">
        <v>1.0446</v>
      </c>
      <c r="AY201" s="193">
        <v>1.0461499999999999</v>
      </c>
      <c r="AZ201" s="193">
        <v>1.0439700000000001</v>
      </c>
      <c r="BA201" s="193">
        <v>1.0775300000000001</v>
      </c>
      <c r="BB201" s="193">
        <v>1.0807199999999999</v>
      </c>
      <c r="BC201" s="193">
        <v>1.0776699999999999</v>
      </c>
      <c r="BD201" s="193">
        <v>1.0668299999999999</v>
      </c>
      <c r="BE201" s="193">
        <v>1.05376</v>
      </c>
      <c r="BF201" s="193">
        <v>1.03203</v>
      </c>
      <c r="BG201" s="193">
        <v>0.90625999999999995</v>
      </c>
      <c r="BH201" s="193">
        <v>0.86980999999999997</v>
      </c>
      <c r="BI201" s="193">
        <v>1.14622</v>
      </c>
      <c r="BJ201" s="193">
        <v>1.18038</v>
      </c>
      <c r="BK201" s="193">
        <v>1.18465</v>
      </c>
      <c r="BL201" s="193">
        <v>1.18268</v>
      </c>
      <c r="BM201" s="193">
        <v>1.1679299999999999</v>
      </c>
      <c r="BN201" s="193">
        <v>0.84141999999999995</v>
      </c>
      <c r="BO201" s="193">
        <v>1.0088999999999999</v>
      </c>
      <c r="BP201" s="193">
        <v>1.0128999999999999</v>
      </c>
      <c r="BQ201" s="193">
        <v>1.0125299999999999</v>
      </c>
      <c r="BR201" s="193">
        <v>0.97445999999999999</v>
      </c>
      <c r="BS201" s="193">
        <v>0.99163000000000001</v>
      </c>
      <c r="BT201" s="193">
        <v>1.0003899999999999</v>
      </c>
      <c r="BU201" s="193">
        <v>1.03352</v>
      </c>
      <c r="BV201" s="193">
        <v>1.07416</v>
      </c>
      <c r="BW201" s="193">
        <v>1.06179</v>
      </c>
      <c r="BX201" s="193">
        <v>1.06433</v>
      </c>
      <c r="BY201" s="193">
        <v>1.07419</v>
      </c>
      <c r="BZ201" s="193">
        <v>1.0762100000000001</v>
      </c>
      <c r="CA201" s="193">
        <v>1.06619</v>
      </c>
      <c r="CB201" s="193">
        <v>1.13121</v>
      </c>
      <c r="CC201" s="193">
        <v>1.1992100000000001</v>
      </c>
      <c r="CD201" s="193">
        <v>1.31602</v>
      </c>
      <c r="CE201" s="193">
        <v>1.3190299999999999</v>
      </c>
      <c r="CF201" s="193">
        <v>1.3120499999999999</v>
      </c>
      <c r="CG201" s="193">
        <v>1.1727799999999999</v>
      </c>
      <c r="CH201" s="193">
        <v>1.0401</v>
      </c>
      <c r="CI201" s="193">
        <v>1.0838699999999999</v>
      </c>
      <c r="CJ201" s="193">
        <v>1.0635600000000001</v>
      </c>
      <c r="CK201" s="193">
        <v>0.99748000000000003</v>
      </c>
      <c r="CL201" s="193">
        <v>1.1783699999999999</v>
      </c>
      <c r="CM201" s="193">
        <v>1.3289</v>
      </c>
      <c r="CN201" s="193">
        <v>1.2598499999999999</v>
      </c>
      <c r="CO201" s="193">
        <v>1.21854</v>
      </c>
      <c r="CP201" s="193">
        <v>1.2990900000000001</v>
      </c>
      <c r="CQ201" s="193">
        <v>1.3266</v>
      </c>
      <c r="CR201" s="193">
        <v>1.0989800000000001</v>
      </c>
      <c r="CS201" s="193">
        <v>1.12351</v>
      </c>
      <c r="CT201" s="193">
        <v>1.11165</v>
      </c>
      <c r="CU201" s="193">
        <v>0.98411999999999999</v>
      </c>
      <c r="CV201" s="193">
        <v>1.0278799999999999</v>
      </c>
      <c r="CW201" s="193">
        <v>0.95286999999999999</v>
      </c>
      <c r="CX201" s="193">
        <v>1.0233000000000001</v>
      </c>
      <c r="CY201" s="193">
        <v>1.02091</v>
      </c>
      <c r="CZ201" s="193">
        <v>1.03284</v>
      </c>
      <c r="DA201" s="193">
        <v>1.0369699999999999</v>
      </c>
      <c r="DB201" s="193">
        <v>1.1324700000000001</v>
      </c>
      <c r="DC201" s="193">
        <v>1.1384000000000001</v>
      </c>
      <c r="DD201" s="193">
        <v>1.1472199999999999</v>
      </c>
      <c r="DE201" s="193">
        <v>1.18848</v>
      </c>
      <c r="DF201" s="193">
        <v>1.2334799999999999</v>
      </c>
      <c r="DG201" s="193">
        <v>1.26207</v>
      </c>
      <c r="DH201" s="193">
        <v>1.2898799999999999</v>
      </c>
      <c r="DI201" s="193">
        <v>1.3036799999999999</v>
      </c>
      <c r="DJ201" s="193">
        <v>1.41151</v>
      </c>
      <c r="DK201" s="193">
        <v>0.94935999999999998</v>
      </c>
      <c r="DL201" s="193">
        <v>0.94672000000000001</v>
      </c>
      <c r="DM201" s="193">
        <v>0.94413000000000002</v>
      </c>
      <c r="DN201" s="193">
        <v>1.00095</v>
      </c>
      <c r="DO201" s="193">
        <v>0.99433000000000005</v>
      </c>
      <c r="DP201" s="193">
        <v>0.98626999999999998</v>
      </c>
      <c r="DQ201" s="193">
        <v>0.98212999999999995</v>
      </c>
      <c r="DR201" s="193">
        <v>1.11639</v>
      </c>
      <c r="DS201" s="193">
        <v>1.1669</v>
      </c>
      <c r="DT201" s="193">
        <v>1.20225</v>
      </c>
      <c r="DU201" s="193">
        <v>1.26393</v>
      </c>
      <c r="DV201" s="193">
        <v>1.2371799999999999</v>
      </c>
      <c r="DW201" s="193">
        <v>0.95335000000000003</v>
      </c>
      <c r="DX201" s="193">
        <v>1.0026900000000001</v>
      </c>
      <c r="DY201" s="193">
        <v>0.98416999999999999</v>
      </c>
      <c r="DZ201" s="193">
        <v>1.0161199999999999</v>
      </c>
      <c r="EA201" s="193">
        <v>1.02844</v>
      </c>
      <c r="EB201" s="193">
        <v>1.03491</v>
      </c>
      <c r="EC201" s="193">
        <v>1.0422899999999999</v>
      </c>
      <c r="ED201" s="193">
        <v>0.87129000000000001</v>
      </c>
      <c r="EE201" s="193">
        <v>0.85407999999999995</v>
      </c>
      <c r="EF201" s="193">
        <v>0.84553999999999996</v>
      </c>
      <c r="EG201" s="193">
        <v>0.84348999999999996</v>
      </c>
      <c r="EH201" s="193">
        <v>1.3535999999999999</v>
      </c>
      <c r="EI201" s="193">
        <v>1.31254</v>
      </c>
      <c r="EJ201" s="193">
        <v>1.2159599999999999</v>
      </c>
      <c r="EK201" s="193">
        <v>1.5059100000000001</v>
      </c>
      <c r="EL201" s="193">
        <v>1.5201</v>
      </c>
      <c r="EM201" s="193">
        <v>1.4067000000000001</v>
      </c>
      <c r="EN201" s="193">
        <v>1.47793</v>
      </c>
      <c r="EO201" s="193">
        <v>1.3217699999999999</v>
      </c>
      <c r="EP201" s="193">
        <v>1.1929700000000001</v>
      </c>
      <c r="EQ201" s="193">
        <v>1.08308</v>
      </c>
      <c r="ER201" s="193">
        <v>1.11588</v>
      </c>
      <c r="ES201" s="193">
        <v>0.97333999999999998</v>
      </c>
      <c r="ET201" s="193">
        <v>0.9325</v>
      </c>
      <c r="EU201" s="193">
        <v>0.98995999999999995</v>
      </c>
      <c r="EV201" s="193">
        <v>0.97751999999999994</v>
      </c>
      <c r="EW201" s="193">
        <v>0.97023999999999999</v>
      </c>
      <c r="EX201" s="193">
        <v>0.96533000000000002</v>
      </c>
      <c r="EY201" s="193">
        <v>1.1029100000000001</v>
      </c>
      <c r="EZ201" s="193">
        <v>1.1047899999999999</v>
      </c>
      <c r="FA201" s="193">
        <v>1.11206</v>
      </c>
      <c r="FB201" s="193">
        <v>1.11565</v>
      </c>
      <c r="FC201" s="193">
        <v>1.1090599999999999</v>
      </c>
      <c r="FD201" s="193">
        <v>1.1950000000000001</v>
      </c>
      <c r="FE201" s="193">
        <v>1.2446200000000001</v>
      </c>
      <c r="FF201" s="193">
        <v>1.27939</v>
      </c>
      <c r="FG201" s="193">
        <v>1.32341</v>
      </c>
      <c r="FH201" s="193">
        <v>1.3557699999999999</v>
      </c>
      <c r="FI201" s="193">
        <v>1.2503899999999999</v>
      </c>
      <c r="FJ201" s="193">
        <v>1.3298300000000001</v>
      </c>
      <c r="FK201" s="193">
        <v>1.38018</v>
      </c>
      <c r="FL201" s="193">
        <v>1.1386099999999999</v>
      </c>
      <c r="FM201" s="193">
        <v>1.14514</v>
      </c>
      <c r="FN201" s="193">
        <v>1.03847</v>
      </c>
      <c r="FO201" s="193">
        <v>0.92769999999999997</v>
      </c>
      <c r="FP201" s="193">
        <v>1.0337400000000001</v>
      </c>
      <c r="FQ201" s="193">
        <v>1.0576700000000001</v>
      </c>
      <c r="FR201" s="193">
        <v>1.0546599999999999</v>
      </c>
      <c r="FS201" s="193">
        <v>1.11931</v>
      </c>
      <c r="FT201" s="193">
        <v>1.1077900000000001</v>
      </c>
      <c r="FU201" s="193">
        <v>1.06575</v>
      </c>
      <c r="FV201" s="193">
        <v>0.97118000000000004</v>
      </c>
      <c r="FW201" s="193">
        <v>0.98726999999999998</v>
      </c>
      <c r="FX201" s="193">
        <v>1.4134100000000001</v>
      </c>
      <c r="FY201" s="193">
        <v>1.0548599999999999</v>
      </c>
      <c r="FZ201" s="193">
        <v>1.0906899999999999</v>
      </c>
      <c r="GA201" s="193">
        <v>0.99536999999999998</v>
      </c>
      <c r="GB201" s="193">
        <v>1.2417</v>
      </c>
      <c r="GC201" s="193">
        <v>1.1100699999999999</v>
      </c>
      <c r="GD201" s="193">
        <v>0.93645999999999996</v>
      </c>
      <c r="GE201" s="193">
        <v>0.95711999999999997</v>
      </c>
      <c r="GF201" s="193">
        <v>1.10141</v>
      </c>
    </row>
    <row r="202" spans="1:188" s="108" customFormat="1">
      <c r="A202" s="29">
        <v>45007</v>
      </c>
      <c r="B202" s="193">
        <v>1.1820200000000001</v>
      </c>
      <c r="C202" s="193">
        <v>1.3701099999999999</v>
      </c>
      <c r="D202" s="193">
        <v>1.3730899999999999</v>
      </c>
      <c r="E202" s="193">
        <v>1.29948</v>
      </c>
      <c r="F202" s="193">
        <v>1.3326800000000001</v>
      </c>
      <c r="G202" s="193">
        <v>1.23065</v>
      </c>
      <c r="H202" s="193">
        <v>1.25203</v>
      </c>
      <c r="I202" s="193">
        <v>1.16482</v>
      </c>
      <c r="J202" s="193">
        <v>1.16614</v>
      </c>
      <c r="K202" s="193">
        <v>1.29132</v>
      </c>
      <c r="L202" s="193">
        <v>0.89439000000000002</v>
      </c>
      <c r="M202" s="193">
        <v>0.90437000000000001</v>
      </c>
      <c r="N202" s="193">
        <v>0.96794000000000002</v>
      </c>
      <c r="O202" s="193">
        <v>0.90408999999999995</v>
      </c>
      <c r="P202" s="193">
        <v>0.96819999999999995</v>
      </c>
      <c r="Q202" s="193">
        <v>1.0062899999999999</v>
      </c>
      <c r="R202" s="193">
        <v>1.0174099999999999</v>
      </c>
      <c r="S202" s="193">
        <v>1.01285</v>
      </c>
      <c r="T202" s="193">
        <v>1.0095099999999999</v>
      </c>
      <c r="U202" s="193">
        <v>1.03301</v>
      </c>
      <c r="V202" s="193">
        <v>1.0273099999999999</v>
      </c>
      <c r="W202" s="193">
        <v>1.02193</v>
      </c>
      <c r="X202" s="193">
        <v>0.97192000000000001</v>
      </c>
      <c r="Y202" s="193">
        <v>1.4222399999999999</v>
      </c>
      <c r="Z202" s="193">
        <v>1.39741</v>
      </c>
      <c r="AA202" s="193">
        <v>1.36554</v>
      </c>
      <c r="AB202" s="193">
        <v>1.29287</v>
      </c>
      <c r="AC202" s="193">
        <v>1.2386200000000001</v>
      </c>
      <c r="AD202" s="193">
        <v>1.1924600000000001</v>
      </c>
      <c r="AE202" s="193">
        <v>1.1370199999999999</v>
      </c>
      <c r="AF202" s="193">
        <v>1.17719</v>
      </c>
      <c r="AG202" s="193">
        <v>1.3816299999999999</v>
      </c>
      <c r="AH202" s="193">
        <v>1.0857300000000001</v>
      </c>
      <c r="AI202" s="193">
        <v>1.1971700000000001</v>
      </c>
      <c r="AJ202" s="193">
        <v>1.18065</v>
      </c>
      <c r="AK202" s="193">
        <v>1.1758299999999999</v>
      </c>
      <c r="AL202" s="193">
        <v>1.16211</v>
      </c>
      <c r="AM202" s="193">
        <v>1.0916699999999999</v>
      </c>
      <c r="AN202" s="193">
        <v>1.1466400000000001</v>
      </c>
      <c r="AO202" s="193">
        <v>1.17456</v>
      </c>
      <c r="AP202" s="193">
        <v>1.1578900000000001</v>
      </c>
      <c r="AQ202" s="193">
        <v>1.1465700000000001</v>
      </c>
      <c r="AR202" s="193">
        <v>1.1548499999999999</v>
      </c>
      <c r="AS202" s="193">
        <v>1.18391</v>
      </c>
      <c r="AT202" s="193">
        <v>1.151</v>
      </c>
      <c r="AU202" s="193">
        <v>1.1798999999999999</v>
      </c>
      <c r="AV202" s="193">
        <v>0.89095000000000002</v>
      </c>
      <c r="AW202" s="193">
        <v>0.91701999999999995</v>
      </c>
      <c r="AX202" s="193">
        <v>1.0499499999999999</v>
      </c>
      <c r="AY202" s="193">
        <v>1.0533300000000001</v>
      </c>
      <c r="AZ202" s="193">
        <v>1.0527299999999999</v>
      </c>
      <c r="BA202" s="193">
        <v>1.0831900000000001</v>
      </c>
      <c r="BB202" s="193">
        <v>1.08609</v>
      </c>
      <c r="BC202" s="193">
        <v>1.08247</v>
      </c>
      <c r="BD202" s="193">
        <v>1.07053</v>
      </c>
      <c r="BE202" s="193">
        <v>1.0562100000000001</v>
      </c>
      <c r="BF202" s="193">
        <v>1.03311</v>
      </c>
      <c r="BG202" s="193">
        <v>0.91117000000000004</v>
      </c>
      <c r="BH202" s="193">
        <v>0.87683</v>
      </c>
      <c r="BI202" s="193">
        <v>1.15126</v>
      </c>
      <c r="BJ202" s="193">
        <v>1.18689</v>
      </c>
      <c r="BK202" s="193">
        <v>1.19221</v>
      </c>
      <c r="BL202" s="193">
        <v>1.1910499999999999</v>
      </c>
      <c r="BM202" s="193">
        <v>1.1766300000000001</v>
      </c>
      <c r="BN202" s="193">
        <v>0.84738999999999998</v>
      </c>
      <c r="BO202" s="193">
        <v>1.01458</v>
      </c>
      <c r="BP202" s="193">
        <v>1.0204800000000001</v>
      </c>
      <c r="BQ202" s="193">
        <v>1.0204899999999999</v>
      </c>
      <c r="BR202" s="193">
        <v>0.97704999999999997</v>
      </c>
      <c r="BS202" s="193">
        <v>0.99680999999999997</v>
      </c>
      <c r="BT202" s="193">
        <v>1.00647</v>
      </c>
      <c r="BU202" s="193">
        <v>1.0402</v>
      </c>
      <c r="BV202" s="193">
        <v>1.08124</v>
      </c>
      <c r="BW202" s="193">
        <v>1.0687800000000001</v>
      </c>
      <c r="BX202" s="193">
        <v>1.06657</v>
      </c>
      <c r="BY202" s="193">
        <v>1.0746800000000001</v>
      </c>
      <c r="BZ202" s="193">
        <v>1.0753999999999999</v>
      </c>
      <c r="CA202" s="193">
        <v>1.0657000000000001</v>
      </c>
      <c r="CB202" s="193">
        <v>1.1329400000000001</v>
      </c>
      <c r="CC202" s="193">
        <v>1.2026699999999999</v>
      </c>
      <c r="CD202" s="193">
        <v>1.3210999999999999</v>
      </c>
      <c r="CE202" s="193">
        <v>1.3250599999999999</v>
      </c>
      <c r="CF202" s="193">
        <v>1.31877</v>
      </c>
      <c r="CG202" s="193">
        <v>1.1791499999999999</v>
      </c>
      <c r="CH202" s="193">
        <v>1.0438499999999999</v>
      </c>
      <c r="CI202" s="193">
        <v>1.08901</v>
      </c>
      <c r="CJ202" s="193">
        <v>1.06809</v>
      </c>
      <c r="CK202" s="193">
        <v>1.0040199999999999</v>
      </c>
      <c r="CL202" s="193">
        <v>1.18004</v>
      </c>
      <c r="CM202" s="193">
        <v>1.33602</v>
      </c>
      <c r="CN202" s="193">
        <v>1.2641500000000001</v>
      </c>
      <c r="CO202" s="193">
        <v>1.22139</v>
      </c>
      <c r="CP202" s="193">
        <v>1.30454</v>
      </c>
      <c r="CQ202" s="193">
        <v>1.3328899999999999</v>
      </c>
      <c r="CR202" s="193">
        <v>1.1005100000000001</v>
      </c>
      <c r="CS202" s="193">
        <v>1.12612</v>
      </c>
      <c r="CT202" s="193">
        <v>1.11775</v>
      </c>
      <c r="CU202" s="193">
        <v>0.98746</v>
      </c>
      <c r="CV202" s="193">
        <v>1.0327500000000001</v>
      </c>
      <c r="CW202" s="193">
        <v>0.95804999999999996</v>
      </c>
      <c r="CX202" s="193">
        <v>1.0316700000000001</v>
      </c>
      <c r="CY202" s="193">
        <v>1.0280199999999999</v>
      </c>
      <c r="CZ202" s="193">
        <v>1.03769</v>
      </c>
      <c r="DA202" s="193">
        <v>1.04104</v>
      </c>
      <c r="DB202" s="193">
        <v>1.13605</v>
      </c>
      <c r="DC202" s="193">
        <v>1.14255</v>
      </c>
      <c r="DD202" s="193">
        <v>1.1535</v>
      </c>
      <c r="DE202" s="193">
        <v>1.19604</v>
      </c>
      <c r="DF202" s="193">
        <v>1.2427299999999999</v>
      </c>
      <c r="DG202" s="193">
        <v>1.2723100000000001</v>
      </c>
      <c r="DH202" s="193">
        <v>1.3005500000000001</v>
      </c>
      <c r="DI202" s="193">
        <v>1.31281</v>
      </c>
      <c r="DJ202" s="193">
        <v>1.42292</v>
      </c>
      <c r="DK202" s="193">
        <v>0.95377999999999996</v>
      </c>
      <c r="DL202" s="193">
        <v>0.95250999999999997</v>
      </c>
      <c r="DM202" s="193">
        <v>0.95035999999999998</v>
      </c>
      <c r="DN202" s="193">
        <v>1.0015099999999999</v>
      </c>
      <c r="DO202" s="193">
        <v>1.0022899999999999</v>
      </c>
      <c r="DP202" s="193">
        <v>0.99597000000000002</v>
      </c>
      <c r="DQ202" s="193">
        <v>0.99267000000000005</v>
      </c>
      <c r="DR202" s="193">
        <v>1.12243</v>
      </c>
      <c r="DS202" s="193">
        <v>1.17439</v>
      </c>
      <c r="DT202" s="193">
        <v>1.2110700000000001</v>
      </c>
      <c r="DU202" s="193">
        <v>1.2738799999999999</v>
      </c>
      <c r="DV202" s="193">
        <v>1.24716</v>
      </c>
      <c r="DW202" s="193">
        <v>0.96084999999999998</v>
      </c>
      <c r="DX202" s="193">
        <v>1.00803</v>
      </c>
      <c r="DY202" s="193">
        <v>0.98831000000000002</v>
      </c>
      <c r="DZ202" s="193">
        <v>1.0224299999999999</v>
      </c>
      <c r="EA202" s="193">
        <v>1.0356399999999999</v>
      </c>
      <c r="EB202" s="193">
        <v>1.0427500000000001</v>
      </c>
      <c r="EC202" s="193">
        <v>1.0506500000000001</v>
      </c>
      <c r="ED202" s="193">
        <v>0.87472000000000005</v>
      </c>
      <c r="EE202" s="193">
        <v>0.85872999999999999</v>
      </c>
      <c r="EF202" s="193">
        <v>0.85135000000000005</v>
      </c>
      <c r="EG202" s="193">
        <v>0.84997</v>
      </c>
      <c r="EH202" s="193">
        <v>1.36263</v>
      </c>
      <c r="EI202" s="193">
        <v>1.3194999999999999</v>
      </c>
      <c r="EJ202" s="193">
        <v>1.21912</v>
      </c>
      <c r="EK202" s="193">
        <v>1.51102</v>
      </c>
      <c r="EL202" s="193">
        <v>1.5253399999999999</v>
      </c>
      <c r="EM202" s="193">
        <v>1.40947</v>
      </c>
      <c r="EN202" s="193">
        <v>1.4821899999999999</v>
      </c>
      <c r="EO202" s="193">
        <v>1.3234900000000001</v>
      </c>
      <c r="EP202" s="193">
        <v>1.1943299999999999</v>
      </c>
      <c r="EQ202" s="193">
        <v>1.09073</v>
      </c>
      <c r="ER202" s="193">
        <v>1.1200699999999999</v>
      </c>
      <c r="ES202" s="193">
        <v>0.97467999999999999</v>
      </c>
      <c r="ET202" s="193">
        <v>0.93537000000000003</v>
      </c>
      <c r="EU202" s="193">
        <v>0.99761999999999995</v>
      </c>
      <c r="EV202" s="193">
        <v>0.98094000000000003</v>
      </c>
      <c r="EW202" s="193">
        <v>0.97589000000000004</v>
      </c>
      <c r="EX202" s="193">
        <v>0.97208000000000006</v>
      </c>
      <c r="EY202" s="193">
        <v>1.1049</v>
      </c>
      <c r="EZ202" s="193">
        <v>1.1068800000000001</v>
      </c>
      <c r="FA202" s="193">
        <v>1.11436</v>
      </c>
      <c r="FB202" s="193">
        <v>1.11808</v>
      </c>
      <c r="FC202" s="193">
        <v>1.11128</v>
      </c>
      <c r="FD202" s="193">
        <v>1.19868</v>
      </c>
      <c r="FE202" s="193">
        <v>1.2497799999999999</v>
      </c>
      <c r="FF202" s="193">
        <v>1.2861499999999999</v>
      </c>
      <c r="FG202" s="193">
        <v>1.3318000000000001</v>
      </c>
      <c r="FH202" s="193">
        <v>1.3659399999999999</v>
      </c>
      <c r="FI202" s="193">
        <v>1.2580499999999999</v>
      </c>
      <c r="FJ202" s="193">
        <v>1.33796</v>
      </c>
      <c r="FK202" s="193">
        <v>1.3858600000000001</v>
      </c>
      <c r="FL202" s="193">
        <v>1.14103</v>
      </c>
      <c r="FM202" s="193">
        <v>1.14758</v>
      </c>
      <c r="FN202" s="193">
        <v>1.0382</v>
      </c>
      <c r="FO202" s="193">
        <v>0.92747000000000002</v>
      </c>
      <c r="FP202" s="193">
        <v>1.03792</v>
      </c>
      <c r="FQ202" s="193">
        <v>1.0586</v>
      </c>
      <c r="FR202" s="193">
        <v>1.0555699999999999</v>
      </c>
      <c r="FS202" s="193">
        <v>1.1230100000000001</v>
      </c>
      <c r="FT202" s="193">
        <v>1.11378</v>
      </c>
      <c r="FU202" s="193">
        <v>1.07134</v>
      </c>
      <c r="FV202" s="193">
        <v>0.97119</v>
      </c>
      <c r="FW202" s="193">
        <v>0.98850000000000005</v>
      </c>
      <c r="FX202" s="193">
        <v>1.41377</v>
      </c>
      <c r="FY202" s="193">
        <v>1.0556300000000001</v>
      </c>
      <c r="FZ202" s="193">
        <v>1.0936600000000001</v>
      </c>
      <c r="GA202" s="193">
        <v>0.99709999999999999</v>
      </c>
      <c r="GB202" s="193">
        <v>1.2425999999999999</v>
      </c>
      <c r="GC202" s="193">
        <v>1.11084</v>
      </c>
      <c r="GD202" s="193">
        <v>0.93759000000000003</v>
      </c>
      <c r="GE202" s="193">
        <v>0.95960999999999996</v>
      </c>
      <c r="GF202" s="193">
        <v>1.10215</v>
      </c>
    </row>
    <row r="203" spans="1:188" s="108" customFormat="1">
      <c r="A203" s="29">
        <v>45008</v>
      </c>
      <c r="B203" s="193">
        <v>1.18411</v>
      </c>
      <c r="C203" s="193">
        <v>1.37693</v>
      </c>
      <c r="D203" s="193">
        <v>1.3804000000000001</v>
      </c>
      <c r="E203" s="193">
        <v>1.3043499999999999</v>
      </c>
      <c r="F203" s="193">
        <v>1.3387500000000001</v>
      </c>
      <c r="G203" s="193">
        <v>1.23323</v>
      </c>
      <c r="H203" s="193">
        <v>1.2553300000000001</v>
      </c>
      <c r="I203" s="193">
        <v>1.16726</v>
      </c>
      <c r="J203" s="193">
        <v>1.1722699999999999</v>
      </c>
      <c r="K203" s="193">
        <v>1.2957799999999999</v>
      </c>
      <c r="L203" s="193">
        <v>0.89907999999999999</v>
      </c>
      <c r="M203" s="193">
        <v>0.90903</v>
      </c>
      <c r="N203" s="193">
        <v>0.97121999999999997</v>
      </c>
      <c r="O203" s="193">
        <v>0.90863000000000005</v>
      </c>
      <c r="P203" s="193">
        <v>0.97138999999999998</v>
      </c>
      <c r="Q203" s="193">
        <v>1.0146900000000001</v>
      </c>
      <c r="R203" s="193">
        <v>1.0246500000000001</v>
      </c>
      <c r="S203" s="193">
        <v>1.0206200000000001</v>
      </c>
      <c r="T203" s="193">
        <v>1.01769</v>
      </c>
      <c r="U203" s="193">
        <v>1.0380799999999999</v>
      </c>
      <c r="V203" s="193">
        <v>1.03339</v>
      </c>
      <c r="W203" s="193">
        <v>1.0286200000000001</v>
      </c>
      <c r="X203" s="193">
        <v>0.97379000000000004</v>
      </c>
      <c r="Y203" s="193">
        <v>1.4338500000000001</v>
      </c>
      <c r="Z203" s="193">
        <v>1.4083399999999999</v>
      </c>
      <c r="AA203" s="193">
        <v>1.37551</v>
      </c>
      <c r="AB203" s="193">
        <v>1.2998400000000001</v>
      </c>
      <c r="AC203" s="193">
        <v>1.24173</v>
      </c>
      <c r="AD203" s="193">
        <v>1.1939</v>
      </c>
      <c r="AE203" s="193">
        <v>1.13794</v>
      </c>
      <c r="AF203" s="193">
        <v>1.18692</v>
      </c>
      <c r="AG203" s="193">
        <v>1.3899600000000001</v>
      </c>
      <c r="AH203" s="193">
        <v>1.09507</v>
      </c>
      <c r="AI203" s="193">
        <v>1.20584</v>
      </c>
      <c r="AJ203" s="193">
        <v>1.1890000000000001</v>
      </c>
      <c r="AK203" s="193">
        <v>1.18272</v>
      </c>
      <c r="AL203" s="193">
        <v>1.16873</v>
      </c>
      <c r="AM203" s="193">
        <v>1.09466</v>
      </c>
      <c r="AN203" s="193">
        <v>1.1537599999999999</v>
      </c>
      <c r="AO203" s="193">
        <v>1.1816800000000001</v>
      </c>
      <c r="AP203" s="193">
        <v>1.1629100000000001</v>
      </c>
      <c r="AQ203" s="193">
        <v>1.1514</v>
      </c>
      <c r="AR203" s="193">
        <v>1.1633899999999999</v>
      </c>
      <c r="AS203" s="193">
        <v>1.1924600000000001</v>
      </c>
      <c r="AT203" s="193">
        <v>1.15882</v>
      </c>
      <c r="AU203" s="193">
        <v>1.1877200000000001</v>
      </c>
      <c r="AV203" s="193">
        <v>0.89748000000000006</v>
      </c>
      <c r="AW203" s="193">
        <v>0.92100000000000004</v>
      </c>
      <c r="AX203" s="193">
        <v>1.05447</v>
      </c>
      <c r="AY203" s="193">
        <v>1.05949</v>
      </c>
      <c r="AZ203" s="193">
        <v>1.06071</v>
      </c>
      <c r="BA203" s="193">
        <v>1.0895999999999999</v>
      </c>
      <c r="BB203" s="193">
        <v>1.09216</v>
      </c>
      <c r="BC203" s="193">
        <v>1.0878000000000001</v>
      </c>
      <c r="BD203" s="193">
        <v>1.07473</v>
      </c>
      <c r="BE203" s="193">
        <v>1.0591200000000001</v>
      </c>
      <c r="BF203" s="193">
        <v>1.0346900000000001</v>
      </c>
      <c r="BG203" s="193">
        <v>0.91498999999999997</v>
      </c>
      <c r="BH203" s="193">
        <v>0.88466</v>
      </c>
      <c r="BI203" s="193">
        <v>1.15523</v>
      </c>
      <c r="BJ203" s="193">
        <v>1.1927300000000001</v>
      </c>
      <c r="BK203" s="193">
        <v>1.2000200000000001</v>
      </c>
      <c r="BL203" s="193">
        <v>1.20051</v>
      </c>
      <c r="BM203" s="193">
        <v>1.1867300000000001</v>
      </c>
      <c r="BN203" s="193">
        <v>0.85485</v>
      </c>
      <c r="BO203" s="193">
        <v>1.0179</v>
      </c>
      <c r="BP203" s="193">
        <v>1.0266900000000001</v>
      </c>
      <c r="BQ203" s="193">
        <v>1.0275700000000001</v>
      </c>
      <c r="BR203" s="193">
        <v>0.98065999999999998</v>
      </c>
      <c r="BS203" s="193">
        <v>1.0041100000000001</v>
      </c>
      <c r="BT203" s="193">
        <v>1.0148999999999999</v>
      </c>
      <c r="BU203" s="193">
        <v>1.0497099999999999</v>
      </c>
      <c r="BV203" s="193">
        <v>1.0911500000000001</v>
      </c>
      <c r="BW203" s="193">
        <v>1.07864</v>
      </c>
      <c r="BX203" s="193">
        <v>1.06613</v>
      </c>
      <c r="BY203" s="193">
        <v>1.0755699999999999</v>
      </c>
      <c r="BZ203" s="193">
        <v>1.07698</v>
      </c>
      <c r="CA203" s="193">
        <v>1.0659799999999999</v>
      </c>
      <c r="CB203" s="193">
        <v>1.1363799999999999</v>
      </c>
      <c r="CC203" s="193">
        <v>1.2085900000000001</v>
      </c>
      <c r="CD203" s="193">
        <v>1.32938</v>
      </c>
      <c r="CE203" s="193">
        <v>1.3347500000000001</v>
      </c>
      <c r="CF203" s="193">
        <v>1.32945</v>
      </c>
      <c r="CG203" s="193">
        <v>1.1893</v>
      </c>
      <c r="CH203" s="193">
        <v>1.05074</v>
      </c>
      <c r="CI203" s="193">
        <v>1.0981799999999999</v>
      </c>
      <c r="CJ203" s="193">
        <v>1.0762</v>
      </c>
      <c r="CK203" s="193">
        <v>1.0133399999999999</v>
      </c>
      <c r="CL203" s="193">
        <v>1.18327</v>
      </c>
      <c r="CM203" s="193">
        <v>1.3456699999999999</v>
      </c>
      <c r="CN203" s="193">
        <v>1.26969</v>
      </c>
      <c r="CO203" s="193">
        <v>1.2256100000000001</v>
      </c>
      <c r="CP203" s="193">
        <v>1.3117799999999999</v>
      </c>
      <c r="CQ203" s="193">
        <v>1.34144</v>
      </c>
      <c r="CR203" s="193">
        <v>1.1035299999999999</v>
      </c>
      <c r="CS203" s="193">
        <v>1.13002</v>
      </c>
      <c r="CT203" s="193">
        <v>1.12598</v>
      </c>
      <c r="CU203" s="193">
        <v>0.99175999999999997</v>
      </c>
      <c r="CV203" s="193">
        <v>1.03935</v>
      </c>
      <c r="CW203" s="193">
        <v>0.96506999999999998</v>
      </c>
      <c r="CX203" s="193">
        <v>1.04023</v>
      </c>
      <c r="CY203" s="193">
        <v>1.03487</v>
      </c>
      <c r="CZ203" s="193">
        <v>1.0420799999999999</v>
      </c>
      <c r="DA203" s="193">
        <v>1.0445899999999999</v>
      </c>
      <c r="DB203" s="193">
        <v>1.14157</v>
      </c>
      <c r="DC203" s="193">
        <v>1.14917</v>
      </c>
      <c r="DD203" s="193">
        <v>1.1626000000000001</v>
      </c>
      <c r="DE203" s="193">
        <v>1.2063699999999999</v>
      </c>
      <c r="DF203" s="193">
        <v>1.25441</v>
      </c>
      <c r="DG203" s="193">
        <v>1.2848299999999999</v>
      </c>
      <c r="DH203" s="193">
        <v>1.3135300000000001</v>
      </c>
      <c r="DI203" s="193">
        <v>1.32534</v>
      </c>
      <c r="DJ203" s="193">
        <v>1.4339500000000001</v>
      </c>
      <c r="DK203" s="193">
        <v>0.96057000000000003</v>
      </c>
      <c r="DL203" s="193">
        <v>0.96092999999999995</v>
      </c>
      <c r="DM203" s="193">
        <v>0.95928000000000002</v>
      </c>
      <c r="DN203" s="193">
        <v>1.0038</v>
      </c>
      <c r="DO203" s="193">
        <v>1.00766</v>
      </c>
      <c r="DP203" s="193">
        <v>1.0029399999999999</v>
      </c>
      <c r="DQ203" s="193">
        <v>1.0003899999999999</v>
      </c>
      <c r="DR203" s="193">
        <v>1.1302099999999999</v>
      </c>
      <c r="DS203" s="193">
        <v>1.1842299999999999</v>
      </c>
      <c r="DT203" s="193">
        <v>1.22142</v>
      </c>
      <c r="DU203" s="193">
        <v>1.28539</v>
      </c>
      <c r="DV203" s="193">
        <v>1.2581800000000001</v>
      </c>
      <c r="DW203" s="193">
        <v>0.96967000000000003</v>
      </c>
      <c r="DX203" s="193">
        <v>1.0123800000000001</v>
      </c>
      <c r="DY203" s="193">
        <v>0.99141999999999997</v>
      </c>
      <c r="DZ203" s="193">
        <v>1.0278099999999999</v>
      </c>
      <c r="EA203" s="193">
        <v>1.04193</v>
      </c>
      <c r="EB203" s="193">
        <v>1.0497300000000001</v>
      </c>
      <c r="EC203" s="193">
        <v>1.0581799999999999</v>
      </c>
      <c r="ED203" s="193">
        <v>0.87931999999999999</v>
      </c>
      <c r="EE203" s="193">
        <v>0.86512999999999995</v>
      </c>
      <c r="EF203" s="193">
        <v>0.85948000000000002</v>
      </c>
      <c r="EG203" s="193">
        <v>0.85907999999999995</v>
      </c>
      <c r="EH203" s="193">
        <v>1.3754500000000001</v>
      </c>
      <c r="EI203" s="193">
        <v>1.3291500000000001</v>
      </c>
      <c r="EJ203" s="193">
        <v>1.22384</v>
      </c>
      <c r="EK203" s="193">
        <v>1.52153</v>
      </c>
      <c r="EL203" s="193">
        <v>1.5361800000000001</v>
      </c>
      <c r="EM203" s="193">
        <v>1.41554</v>
      </c>
      <c r="EN203" s="193">
        <v>1.4908699999999999</v>
      </c>
      <c r="EO203" s="193">
        <v>1.3277000000000001</v>
      </c>
      <c r="EP203" s="193">
        <v>1.19783</v>
      </c>
      <c r="EQ203" s="193">
        <v>1.10181</v>
      </c>
      <c r="ER203" s="193">
        <v>1.1283300000000001</v>
      </c>
      <c r="ES203" s="193">
        <v>0.97889000000000004</v>
      </c>
      <c r="ET203" s="193">
        <v>0.94177999999999995</v>
      </c>
      <c r="EU203" s="193">
        <v>0.99863000000000002</v>
      </c>
      <c r="EV203" s="193">
        <v>0.98616999999999999</v>
      </c>
      <c r="EW203" s="193">
        <v>0.98365000000000002</v>
      </c>
      <c r="EX203" s="193">
        <v>0.98099000000000003</v>
      </c>
      <c r="EY203" s="193">
        <v>1.11022</v>
      </c>
      <c r="EZ203" s="193">
        <v>1.1114900000000001</v>
      </c>
      <c r="FA203" s="193">
        <v>1.1193500000000001</v>
      </c>
      <c r="FB203" s="193">
        <v>1.12219</v>
      </c>
      <c r="FC203" s="193">
        <v>1.115</v>
      </c>
      <c r="FD203" s="193">
        <v>1.1987000000000001</v>
      </c>
      <c r="FE203" s="193">
        <v>1.25038</v>
      </c>
      <c r="FF203" s="193">
        <v>1.2873699999999999</v>
      </c>
      <c r="FG203" s="193">
        <v>1.3337000000000001</v>
      </c>
      <c r="FH203" s="193">
        <v>1.3685700000000001</v>
      </c>
      <c r="FI203" s="193">
        <v>1.26874</v>
      </c>
      <c r="FJ203" s="193">
        <v>1.3493200000000001</v>
      </c>
      <c r="FK203" s="193">
        <v>1.3938600000000001</v>
      </c>
      <c r="FL203" s="193">
        <v>1.14331</v>
      </c>
      <c r="FM203" s="193">
        <v>1.1498600000000001</v>
      </c>
      <c r="FN203" s="193">
        <v>1.03759</v>
      </c>
      <c r="FO203" s="193">
        <v>0.92693000000000003</v>
      </c>
      <c r="FP203" s="193">
        <v>1.04189</v>
      </c>
      <c r="FQ203" s="193">
        <v>1.0548999999999999</v>
      </c>
      <c r="FR203" s="193">
        <v>1.05192</v>
      </c>
      <c r="FS203" s="193">
        <v>1.1237699999999999</v>
      </c>
      <c r="FT203" s="193">
        <v>1.1185499999999999</v>
      </c>
      <c r="FU203" s="193">
        <v>1.07578</v>
      </c>
      <c r="FV203" s="193">
        <v>0.97341</v>
      </c>
      <c r="FW203" s="193">
        <v>0.98880000000000001</v>
      </c>
      <c r="FX203" s="193">
        <v>1.41371</v>
      </c>
      <c r="FY203" s="193">
        <v>1.0561700000000001</v>
      </c>
      <c r="FZ203" s="193">
        <v>1.09657</v>
      </c>
      <c r="GA203" s="193">
        <v>0.99607000000000001</v>
      </c>
      <c r="GB203" s="193">
        <v>1.2452799999999999</v>
      </c>
      <c r="GC203" s="193">
        <v>1.1132299999999999</v>
      </c>
      <c r="GD203" s="193">
        <v>0.93991000000000002</v>
      </c>
      <c r="GE203" s="193">
        <v>0.96172000000000002</v>
      </c>
      <c r="GF203" s="193">
        <v>1.1025400000000001</v>
      </c>
    </row>
    <row r="204" spans="1:188" s="108" customFormat="1">
      <c r="A204" s="29">
        <v>45009</v>
      </c>
      <c r="B204" s="193">
        <v>1.1806700000000001</v>
      </c>
      <c r="C204" s="193">
        <v>1.37713</v>
      </c>
      <c r="D204" s="193">
        <v>1.3812</v>
      </c>
      <c r="E204" s="193">
        <v>1.3029299999999999</v>
      </c>
      <c r="F204" s="193">
        <v>1.33833</v>
      </c>
      <c r="G204" s="193">
        <v>1.2299</v>
      </c>
      <c r="H204" s="193">
        <v>1.2526200000000001</v>
      </c>
      <c r="I204" s="193">
        <v>1.16411</v>
      </c>
      <c r="J204" s="193">
        <v>1.1727300000000001</v>
      </c>
      <c r="K204" s="193">
        <v>1.2753099999999999</v>
      </c>
      <c r="L204" s="193">
        <v>0.89951000000000003</v>
      </c>
      <c r="M204" s="193">
        <v>0.90952</v>
      </c>
      <c r="N204" s="193">
        <v>0.95621999999999996</v>
      </c>
      <c r="O204" s="193">
        <v>0.90883000000000003</v>
      </c>
      <c r="P204" s="193">
        <v>0.95626999999999995</v>
      </c>
      <c r="Q204" s="193">
        <v>0.98682000000000003</v>
      </c>
      <c r="R204" s="193">
        <v>1.00118</v>
      </c>
      <c r="S204" s="193">
        <v>0.99526000000000003</v>
      </c>
      <c r="T204" s="193">
        <v>0.99095999999999995</v>
      </c>
      <c r="U204" s="193">
        <v>1.02078</v>
      </c>
      <c r="V204" s="193">
        <v>1.0143800000000001</v>
      </c>
      <c r="W204" s="193">
        <v>1.0074799999999999</v>
      </c>
      <c r="X204" s="193">
        <v>0.96579999999999999</v>
      </c>
      <c r="Y204" s="193">
        <v>1.42405</v>
      </c>
      <c r="Z204" s="193">
        <v>1.3990499999999999</v>
      </c>
      <c r="AA204" s="193">
        <v>1.3667899999999999</v>
      </c>
      <c r="AB204" s="193">
        <v>1.29318</v>
      </c>
      <c r="AC204" s="193">
        <v>1.23773</v>
      </c>
      <c r="AD204" s="193">
        <v>1.19102</v>
      </c>
      <c r="AE204" s="193">
        <v>1.13541</v>
      </c>
      <c r="AF204" s="193">
        <v>1.1787099999999999</v>
      </c>
      <c r="AG204" s="193">
        <v>1.3529199999999999</v>
      </c>
      <c r="AH204" s="193">
        <v>1.087</v>
      </c>
      <c r="AI204" s="193">
        <v>1.19675</v>
      </c>
      <c r="AJ204" s="193">
        <v>1.18024</v>
      </c>
      <c r="AK204" s="193">
        <v>1.1757200000000001</v>
      </c>
      <c r="AL204" s="193">
        <v>1.16201</v>
      </c>
      <c r="AM204" s="193">
        <v>1.09229</v>
      </c>
      <c r="AN204" s="193">
        <v>1.1463399999999999</v>
      </c>
      <c r="AO204" s="193">
        <v>1.1742600000000001</v>
      </c>
      <c r="AP204" s="193">
        <v>1.1581399999999999</v>
      </c>
      <c r="AQ204" s="193">
        <v>1.14682</v>
      </c>
      <c r="AR204" s="193">
        <v>1.15438</v>
      </c>
      <c r="AS204" s="193">
        <v>1.18346</v>
      </c>
      <c r="AT204" s="193">
        <v>1.15066</v>
      </c>
      <c r="AU204" s="193">
        <v>1.17957</v>
      </c>
      <c r="AV204" s="193">
        <v>0.89063000000000003</v>
      </c>
      <c r="AW204" s="193">
        <v>0.91720999999999997</v>
      </c>
      <c r="AX204" s="193">
        <v>1.0417799999999999</v>
      </c>
      <c r="AY204" s="193">
        <v>1.0403500000000001</v>
      </c>
      <c r="AZ204" s="193">
        <v>1.03606</v>
      </c>
      <c r="BA204" s="193">
        <v>1.0790500000000001</v>
      </c>
      <c r="BB204" s="193">
        <v>1.0821799999999999</v>
      </c>
      <c r="BC204" s="193">
        <v>1.07894</v>
      </c>
      <c r="BD204" s="193">
        <v>1.0674699999999999</v>
      </c>
      <c r="BE204" s="193">
        <v>1.0536000000000001</v>
      </c>
      <c r="BF204" s="193">
        <v>1.0311699999999999</v>
      </c>
      <c r="BG204" s="193">
        <v>0.91027000000000002</v>
      </c>
      <c r="BH204" s="193">
        <v>0.87268999999999997</v>
      </c>
      <c r="BI204" s="193">
        <v>1.1500999999999999</v>
      </c>
      <c r="BJ204" s="193">
        <v>1.18449</v>
      </c>
      <c r="BK204" s="193">
        <v>1.1896500000000001</v>
      </c>
      <c r="BL204" s="193">
        <v>1.1887300000000001</v>
      </c>
      <c r="BM204" s="193">
        <v>1.17469</v>
      </c>
      <c r="BN204" s="193">
        <v>0.84636</v>
      </c>
      <c r="BO204" s="193">
        <v>0.99377000000000004</v>
      </c>
      <c r="BP204" s="193">
        <v>0.99800999999999995</v>
      </c>
      <c r="BQ204" s="193">
        <v>0.99836999999999998</v>
      </c>
      <c r="BR204" s="193">
        <v>0.97780999999999996</v>
      </c>
      <c r="BS204" s="193">
        <v>0.99812999999999996</v>
      </c>
      <c r="BT204" s="193">
        <v>1.00776</v>
      </c>
      <c r="BU204" s="193">
        <v>1.0418099999999999</v>
      </c>
      <c r="BV204" s="193">
        <v>1.0827100000000001</v>
      </c>
      <c r="BW204" s="193">
        <v>1.0702499999999999</v>
      </c>
      <c r="BX204" s="193">
        <v>1.0641099999999999</v>
      </c>
      <c r="BY204" s="193">
        <v>1.0757699999999999</v>
      </c>
      <c r="BZ204" s="193">
        <v>1.07826</v>
      </c>
      <c r="CA204" s="193">
        <v>1.0635600000000001</v>
      </c>
      <c r="CB204" s="193">
        <v>1.1339999999999999</v>
      </c>
      <c r="CC204" s="193">
        <v>1.20269</v>
      </c>
      <c r="CD204" s="193">
        <v>1.31978</v>
      </c>
      <c r="CE204" s="193">
        <v>1.3227800000000001</v>
      </c>
      <c r="CF204" s="193">
        <v>1.3157799999999999</v>
      </c>
      <c r="CG204" s="193">
        <v>1.17608</v>
      </c>
      <c r="CH204" s="193">
        <v>1.0446599999999999</v>
      </c>
      <c r="CI204" s="193">
        <v>1.0887199999999999</v>
      </c>
      <c r="CJ204" s="193">
        <v>1.0684</v>
      </c>
      <c r="CK204" s="193">
        <v>1.0007600000000001</v>
      </c>
      <c r="CL204" s="193">
        <v>1.1781900000000001</v>
      </c>
      <c r="CM204" s="193">
        <v>1.3235300000000001</v>
      </c>
      <c r="CN204" s="193">
        <v>1.2559</v>
      </c>
      <c r="CO204" s="193">
        <v>1.21604</v>
      </c>
      <c r="CP204" s="193">
        <v>1.2945500000000001</v>
      </c>
      <c r="CQ204" s="193">
        <v>1.3215600000000001</v>
      </c>
      <c r="CR204" s="193">
        <v>1.09874</v>
      </c>
      <c r="CS204" s="193">
        <v>1.12113</v>
      </c>
      <c r="CT204" s="193">
        <v>1.1071500000000001</v>
      </c>
      <c r="CU204" s="193">
        <v>0.98097000000000001</v>
      </c>
      <c r="CV204" s="193">
        <v>1.02386</v>
      </c>
      <c r="CW204" s="193">
        <v>0.94891999999999999</v>
      </c>
      <c r="CX204" s="193">
        <v>1.0158</v>
      </c>
      <c r="CY204" s="193">
        <v>1.0152300000000001</v>
      </c>
      <c r="CZ204" s="193">
        <v>1.0302800000000001</v>
      </c>
      <c r="DA204" s="193">
        <v>1.0358400000000001</v>
      </c>
      <c r="DB204" s="193">
        <v>1.13723</v>
      </c>
      <c r="DC204" s="193">
        <v>1.1441300000000001</v>
      </c>
      <c r="DD204" s="193">
        <v>1.1546799999999999</v>
      </c>
      <c r="DE204" s="193">
        <v>1.1971799999999999</v>
      </c>
      <c r="DF204" s="193">
        <v>1.2436700000000001</v>
      </c>
      <c r="DG204" s="193">
        <v>1.2731699999999999</v>
      </c>
      <c r="DH204" s="193">
        <v>1.3014300000000001</v>
      </c>
      <c r="DI204" s="193">
        <v>1.3128</v>
      </c>
      <c r="DJ204" s="193">
        <v>1.39303</v>
      </c>
      <c r="DK204" s="193">
        <v>0.95394999999999996</v>
      </c>
      <c r="DL204" s="193">
        <v>0.95187999999999995</v>
      </c>
      <c r="DM204" s="193">
        <v>0.94945000000000002</v>
      </c>
      <c r="DN204" s="193">
        <v>1.00406</v>
      </c>
      <c r="DO204" s="193">
        <v>0.99285000000000001</v>
      </c>
      <c r="DP204" s="193">
        <v>0.98480000000000001</v>
      </c>
      <c r="DQ204" s="193">
        <v>0.98060999999999998</v>
      </c>
      <c r="DR204" s="193">
        <v>1.11778</v>
      </c>
      <c r="DS204" s="193">
        <v>1.16717</v>
      </c>
      <c r="DT204" s="193">
        <v>1.2014</v>
      </c>
      <c r="DU204" s="193">
        <v>1.2625500000000001</v>
      </c>
      <c r="DV204" s="193">
        <v>1.2360100000000001</v>
      </c>
      <c r="DW204" s="193">
        <v>0.95223000000000002</v>
      </c>
      <c r="DX204" s="193">
        <v>0.99880999999999998</v>
      </c>
      <c r="DY204" s="193">
        <v>0.98153999999999997</v>
      </c>
      <c r="DZ204" s="193">
        <v>1.0113399999999999</v>
      </c>
      <c r="EA204" s="193">
        <v>1.0226299999999999</v>
      </c>
      <c r="EB204" s="193">
        <v>1.02854</v>
      </c>
      <c r="EC204" s="193">
        <v>1.03539</v>
      </c>
      <c r="ED204" s="193">
        <v>0.87590999999999997</v>
      </c>
      <c r="EE204" s="193">
        <v>0.86021000000000003</v>
      </c>
      <c r="EF204" s="193">
        <v>0.85319999999999996</v>
      </c>
      <c r="EG204" s="193">
        <v>0.85199999999999998</v>
      </c>
      <c r="EH204" s="193">
        <v>1.3622799999999999</v>
      </c>
      <c r="EI204" s="193">
        <v>1.31969</v>
      </c>
      <c r="EJ204" s="193">
        <v>1.22088</v>
      </c>
      <c r="EK204" s="193">
        <v>1.5073399999999999</v>
      </c>
      <c r="EL204" s="193">
        <v>1.5216799999999999</v>
      </c>
      <c r="EM204" s="193">
        <v>1.4065799999999999</v>
      </c>
      <c r="EN204" s="193">
        <v>1.4777400000000001</v>
      </c>
      <c r="EO204" s="193">
        <v>1.32169</v>
      </c>
      <c r="EP204" s="193">
        <v>1.1931</v>
      </c>
      <c r="EQ204" s="193">
        <v>1.0903799999999999</v>
      </c>
      <c r="ER204" s="193">
        <v>1.1166499999999999</v>
      </c>
      <c r="ES204" s="193">
        <v>0.97055999999999998</v>
      </c>
      <c r="ET204" s="193">
        <v>0.92798000000000003</v>
      </c>
      <c r="EU204" s="193">
        <v>0.97538000000000002</v>
      </c>
      <c r="EV204" s="193">
        <v>0.97979000000000005</v>
      </c>
      <c r="EW204" s="193">
        <v>0.97411000000000003</v>
      </c>
      <c r="EX204" s="193">
        <v>0.96989000000000003</v>
      </c>
      <c r="EY204" s="193">
        <v>1.0898699999999999</v>
      </c>
      <c r="EZ204" s="193">
        <v>1.09195</v>
      </c>
      <c r="FA204" s="193">
        <v>1.0984499999999999</v>
      </c>
      <c r="FB204" s="193">
        <v>1.10314</v>
      </c>
      <c r="FC204" s="193">
        <v>1.09585</v>
      </c>
      <c r="FD204" s="193">
        <v>1.19598</v>
      </c>
      <c r="FE204" s="193">
        <v>1.24576</v>
      </c>
      <c r="FF204" s="193">
        <v>1.28067</v>
      </c>
      <c r="FG204" s="193">
        <v>1.3248800000000001</v>
      </c>
      <c r="FH204" s="193">
        <v>1.3573999999999999</v>
      </c>
      <c r="FI204" s="193">
        <v>1.25789</v>
      </c>
      <c r="FJ204" s="193">
        <v>1.33779</v>
      </c>
      <c r="FK204" s="193">
        <v>1.38686</v>
      </c>
      <c r="FL204" s="193">
        <v>1.1412100000000001</v>
      </c>
      <c r="FM204" s="193">
        <v>1.14775</v>
      </c>
      <c r="FN204" s="193">
        <v>1.0340199999999999</v>
      </c>
      <c r="FO204" s="193">
        <v>0.92371999999999999</v>
      </c>
      <c r="FP204" s="193">
        <v>1.0301199999999999</v>
      </c>
      <c r="FQ204" s="193">
        <v>1.0550200000000001</v>
      </c>
      <c r="FR204" s="193">
        <v>1.0520400000000001</v>
      </c>
      <c r="FS204" s="193">
        <v>1.12059</v>
      </c>
      <c r="FT204" s="193">
        <v>1.1128499999999999</v>
      </c>
      <c r="FU204" s="193">
        <v>1.0704800000000001</v>
      </c>
      <c r="FV204" s="193">
        <v>0.97350999999999999</v>
      </c>
      <c r="FW204" s="193">
        <v>0.98773999999999995</v>
      </c>
      <c r="FX204" s="193">
        <v>1.4047000000000001</v>
      </c>
      <c r="FY204" s="193">
        <v>1.0557099999999999</v>
      </c>
      <c r="FZ204" s="193">
        <v>1.0928599999999999</v>
      </c>
      <c r="GA204" s="193">
        <v>0.99790999999999996</v>
      </c>
      <c r="GB204" s="193">
        <v>1.2419800000000001</v>
      </c>
      <c r="GC204" s="193">
        <v>1.11025</v>
      </c>
      <c r="GD204" s="193">
        <v>0.93540999999999996</v>
      </c>
      <c r="GE204" s="193">
        <v>0.93740000000000001</v>
      </c>
      <c r="GF204" s="193">
        <v>1.0884100000000001</v>
      </c>
    </row>
    <row r="205" spans="1:188" s="108" customFormat="1">
      <c r="A205" s="29">
        <v>45012</v>
      </c>
      <c r="B205" s="193">
        <v>1.1877599999999999</v>
      </c>
      <c r="C205" s="193">
        <v>1.3841600000000001</v>
      </c>
      <c r="D205" s="193">
        <v>1.3880600000000001</v>
      </c>
      <c r="E205" s="193">
        <v>1.31012</v>
      </c>
      <c r="F205" s="193">
        <v>1.34538</v>
      </c>
      <c r="G205" s="193">
        <v>1.2371799999999999</v>
      </c>
      <c r="H205" s="193">
        <v>1.2598800000000001</v>
      </c>
      <c r="I205" s="193">
        <v>1.171</v>
      </c>
      <c r="J205" s="193">
        <v>1.1784600000000001</v>
      </c>
      <c r="K205" s="193">
        <v>1.29305</v>
      </c>
      <c r="L205" s="193">
        <v>0.90388000000000002</v>
      </c>
      <c r="M205" s="193">
        <v>0.91391</v>
      </c>
      <c r="N205" s="193">
        <v>0.96935000000000004</v>
      </c>
      <c r="O205" s="193">
        <v>0.91332000000000002</v>
      </c>
      <c r="P205" s="193">
        <v>0.96943999999999997</v>
      </c>
      <c r="Q205" s="193">
        <v>1.00041</v>
      </c>
      <c r="R205" s="193">
        <v>1.0139</v>
      </c>
      <c r="S205" s="193">
        <v>1.00875</v>
      </c>
      <c r="T205" s="193">
        <v>1.00461</v>
      </c>
      <c r="U205" s="193">
        <v>1.0302100000000001</v>
      </c>
      <c r="V205" s="193">
        <v>1.02502</v>
      </c>
      <c r="W205" s="193">
        <v>1.0189999999999999</v>
      </c>
      <c r="X205" s="193">
        <v>0.96743000000000001</v>
      </c>
      <c r="Y205" s="193">
        <v>1.4313400000000001</v>
      </c>
      <c r="Z205" s="193">
        <v>1.40598</v>
      </c>
      <c r="AA205" s="193">
        <v>1.3733</v>
      </c>
      <c r="AB205" s="193">
        <v>1.29935</v>
      </c>
      <c r="AC205" s="193">
        <v>1.2437100000000001</v>
      </c>
      <c r="AD205" s="193">
        <v>1.19675</v>
      </c>
      <c r="AE205" s="193">
        <v>1.14072</v>
      </c>
      <c r="AF205" s="193">
        <v>1.18472</v>
      </c>
      <c r="AG205" s="193">
        <v>1.3748</v>
      </c>
      <c r="AH205" s="193">
        <v>1.0927800000000001</v>
      </c>
      <c r="AI205" s="193">
        <v>1.2005699999999999</v>
      </c>
      <c r="AJ205" s="193">
        <v>1.1839299999999999</v>
      </c>
      <c r="AK205" s="193">
        <v>1.1794800000000001</v>
      </c>
      <c r="AL205" s="193">
        <v>1.16564</v>
      </c>
      <c r="AM205" s="193">
        <v>1.095</v>
      </c>
      <c r="AN205" s="193">
        <v>1.1496</v>
      </c>
      <c r="AO205" s="193">
        <v>1.17753</v>
      </c>
      <c r="AP205" s="193">
        <v>1.16107</v>
      </c>
      <c r="AQ205" s="193">
        <v>1.1496299999999999</v>
      </c>
      <c r="AR205" s="193">
        <v>1.1577500000000001</v>
      </c>
      <c r="AS205" s="193">
        <v>1.1868300000000001</v>
      </c>
      <c r="AT205" s="193">
        <v>1.1539200000000001</v>
      </c>
      <c r="AU205" s="193">
        <v>1.18283</v>
      </c>
      <c r="AV205" s="193">
        <v>0.89351000000000003</v>
      </c>
      <c r="AW205" s="193">
        <v>0.91954000000000002</v>
      </c>
      <c r="AX205" s="193">
        <v>1.0506500000000001</v>
      </c>
      <c r="AY205" s="193">
        <v>1.0511999999999999</v>
      </c>
      <c r="AZ205" s="193">
        <v>1.0488500000000001</v>
      </c>
      <c r="BA205" s="193">
        <v>1.08128</v>
      </c>
      <c r="BB205" s="193">
        <v>1.0844199999999999</v>
      </c>
      <c r="BC205" s="193">
        <v>1.0812299999999999</v>
      </c>
      <c r="BD205" s="193">
        <v>1.0698300000000001</v>
      </c>
      <c r="BE205" s="193">
        <v>1.0560499999999999</v>
      </c>
      <c r="BF205" s="193">
        <v>1.0337000000000001</v>
      </c>
      <c r="BG205" s="193">
        <v>0.91278999999999999</v>
      </c>
      <c r="BH205" s="193">
        <v>0.87392000000000003</v>
      </c>
      <c r="BI205" s="193">
        <v>1.1536599999999999</v>
      </c>
      <c r="BJ205" s="193">
        <v>1.1882600000000001</v>
      </c>
      <c r="BK205" s="193">
        <v>1.1936800000000001</v>
      </c>
      <c r="BL205" s="193">
        <v>1.19295</v>
      </c>
      <c r="BM205" s="193">
        <v>1.1791</v>
      </c>
      <c r="BN205" s="193">
        <v>0.84960999999999998</v>
      </c>
      <c r="BO205" s="193">
        <v>1.0062500000000001</v>
      </c>
      <c r="BP205" s="193">
        <v>1.0116700000000001</v>
      </c>
      <c r="BQ205" s="193">
        <v>1.0125200000000001</v>
      </c>
      <c r="BR205" s="193">
        <v>0.98165999999999998</v>
      </c>
      <c r="BS205" s="193">
        <v>1.0024299999999999</v>
      </c>
      <c r="BT205" s="193">
        <v>1.0121100000000001</v>
      </c>
      <c r="BU205" s="193">
        <v>1.04636</v>
      </c>
      <c r="BV205" s="193">
        <v>1.0875600000000001</v>
      </c>
      <c r="BW205" s="193">
        <v>1.07508</v>
      </c>
      <c r="BX205" s="193">
        <v>1.06884</v>
      </c>
      <c r="BY205" s="193">
        <v>1.07891</v>
      </c>
      <c r="BZ205" s="193">
        <v>1.08043</v>
      </c>
      <c r="CA205" s="193">
        <v>1.06647</v>
      </c>
      <c r="CB205" s="193">
        <v>1.1398999999999999</v>
      </c>
      <c r="CC205" s="193">
        <v>1.20991</v>
      </c>
      <c r="CD205" s="193">
        <v>1.3285400000000001</v>
      </c>
      <c r="CE205" s="193">
        <v>1.3320700000000001</v>
      </c>
      <c r="CF205" s="193">
        <v>1.32552</v>
      </c>
      <c r="CG205" s="193">
        <v>1.1850099999999999</v>
      </c>
      <c r="CH205" s="193">
        <v>1.05253</v>
      </c>
      <c r="CI205" s="193">
        <v>1.0976399999999999</v>
      </c>
      <c r="CJ205" s="193">
        <v>1.0767800000000001</v>
      </c>
      <c r="CK205" s="193">
        <v>1.00946</v>
      </c>
      <c r="CL205" s="193">
        <v>1.1855</v>
      </c>
      <c r="CM205" s="193">
        <v>1.33575</v>
      </c>
      <c r="CN205" s="193">
        <v>1.26603</v>
      </c>
      <c r="CO205" s="193">
        <v>1.2251700000000001</v>
      </c>
      <c r="CP205" s="193">
        <v>1.3057700000000001</v>
      </c>
      <c r="CQ205" s="193">
        <v>1.33328</v>
      </c>
      <c r="CR205" s="193">
        <v>1.1055200000000001</v>
      </c>
      <c r="CS205" s="193">
        <v>1.1295200000000001</v>
      </c>
      <c r="CT205" s="193">
        <v>1.11737</v>
      </c>
      <c r="CU205" s="193">
        <v>0.98882000000000003</v>
      </c>
      <c r="CV205" s="193">
        <v>1.0328599999999999</v>
      </c>
      <c r="CW205" s="193">
        <v>0.95757000000000003</v>
      </c>
      <c r="CX205" s="193">
        <v>1.0298099999999999</v>
      </c>
      <c r="CY205" s="193">
        <v>1.0269299999999999</v>
      </c>
      <c r="CZ205" s="193">
        <v>1.03956</v>
      </c>
      <c r="DA205" s="193">
        <v>1.04443</v>
      </c>
      <c r="DB205" s="193">
        <v>1.14239</v>
      </c>
      <c r="DC205" s="193">
        <v>1.1496599999999999</v>
      </c>
      <c r="DD205" s="193">
        <v>1.1603699999999999</v>
      </c>
      <c r="DE205" s="193">
        <v>1.2031000000000001</v>
      </c>
      <c r="DF205" s="193">
        <v>1.24953</v>
      </c>
      <c r="DG205" s="193">
        <v>1.2789900000000001</v>
      </c>
      <c r="DH205" s="193">
        <v>1.30741</v>
      </c>
      <c r="DI205" s="193">
        <v>1.31938</v>
      </c>
      <c r="DJ205" s="193">
        <v>1.4148799999999999</v>
      </c>
      <c r="DK205" s="193">
        <v>0.95738999999999996</v>
      </c>
      <c r="DL205" s="193">
        <v>0.95601000000000003</v>
      </c>
      <c r="DM205" s="193">
        <v>0.95379999999999998</v>
      </c>
      <c r="DN205" s="193">
        <v>1.00563</v>
      </c>
      <c r="DO205" s="193">
        <v>0.99973000000000001</v>
      </c>
      <c r="DP205" s="193">
        <v>0.99275999999999998</v>
      </c>
      <c r="DQ205" s="193">
        <v>0.98909000000000002</v>
      </c>
      <c r="DR205" s="193">
        <v>1.1254200000000001</v>
      </c>
      <c r="DS205" s="193">
        <v>1.1764600000000001</v>
      </c>
      <c r="DT205" s="193">
        <v>1.2120899999999999</v>
      </c>
      <c r="DU205" s="193">
        <v>1.2744500000000001</v>
      </c>
      <c r="DV205" s="193">
        <v>1.2478899999999999</v>
      </c>
      <c r="DW205" s="193">
        <v>0.96120000000000005</v>
      </c>
      <c r="DX205" s="193">
        <v>1.00848</v>
      </c>
      <c r="DY205" s="193">
        <v>0.99000999999999995</v>
      </c>
      <c r="DZ205" s="193">
        <v>1.0219499999999999</v>
      </c>
      <c r="EA205" s="193">
        <v>1.0341499999999999</v>
      </c>
      <c r="EB205" s="193">
        <v>1.0406599999999999</v>
      </c>
      <c r="EC205" s="193">
        <v>1.0480100000000001</v>
      </c>
      <c r="ED205" s="193">
        <v>0.87794000000000005</v>
      </c>
      <c r="EE205" s="193">
        <v>0.86177999999999999</v>
      </c>
      <c r="EF205" s="193">
        <v>0.85435000000000005</v>
      </c>
      <c r="EG205" s="193">
        <v>0.85299999999999998</v>
      </c>
      <c r="EH205" s="193">
        <v>1.36548</v>
      </c>
      <c r="EI205" s="193">
        <v>1.3224199999999999</v>
      </c>
      <c r="EJ205" s="193">
        <v>1.2234400000000001</v>
      </c>
      <c r="EK205" s="193">
        <v>1.51813</v>
      </c>
      <c r="EL205" s="193">
        <v>1.5327900000000001</v>
      </c>
      <c r="EM205" s="193">
        <v>1.41405</v>
      </c>
      <c r="EN205" s="193">
        <v>1.48773</v>
      </c>
      <c r="EO205" s="193">
        <v>1.3273200000000001</v>
      </c>
      <c r="EP205" s="193">
        <v>1.1977</v>
      </c>
      <c r="EQ205" s="193">
        <v>1.09314</v>
      </c>
      <c r="ER205" s="193">
        <v>1.1253299999999999</v>
      </c>
      <c r="ES205" s="193">
        <v>0.97779000000000005</v>
      </c>
      <c r="ET205" s="193">
        <v>0.93889999999999996</v>
      </c>
      <c r="EU205" s="193">
        <v>0.98231999999999997</v>
      </c>
      <c r="EV205" s="193">
        <v>0.98282000000000003</v>
      </c>
      <c r="EW205" s="193">
        <v>0.97731000000000001</v>
      </c>
      <c r="EX205" s="193">
        <v>0.97314999999999996</v>
      </c>
      <c r="EY205" s="193">
        <v>1.10575</v>
      </c>
      <c r="EZ205" s="193">
        <v>1.10649</v>
      </c>
      <c r="FA205" s="193">
        <v>1.1141099999999999</v>
      </c>
      <c r="FB205" s="193">
        <v>1.11629</v>
      </c>
      <c r="FC205" s="193">
        <v>1.1087499999999999</v>
      </c>
      <c r="FD205" s="193">
        <v>1.1981599999999999</v>
      </c>
      <c r="FE205" s="193">
        <v>1.2479800000000001</v>
      </c>
      <c r="FF205" s="193">
        <v>1.28291</v>
      </c>
      <c r="FG205" s="193">
        <v>1.3271299999999999</v>
      </c>
      <c r="FH205" s="193">
        <v>1.35965</v>
      </c>
      <c r="FI205" s="193">
        <v>1.26064</v>
      </c>
      <c r="FJ205" s="193">
        <v>1.3407199999999999</v>
      </c>
      <c r="FK205" s="193">
        <v>1.3896999999999999</v>
      </c>
      <c r="FL205" s="193">
        <v>1.14714</v>
      </c>
      <c r="FM205" s="193">
        <v>1.15371</v>
      </c>
      <c r="FN205" s="193">
        <v>1.04</v>
      </c>
      <c r="FO205" s="193">
        <v>0.92908000000000002</v>
      </c>
      <c r="FP205" s="193">
        <v>1.03789</v>
      </c>
      <c r="FQ205" s="193">
        <v>1.0611299999999999</v>
      </c>
      <c r="FR205" s="193">
        <v>1.05806</v>
      </c>
      <c r="FS205" s="193">
        <v>1.12609</v>
      </c>
      <c r="FT205" s="193">
        <v>1.1181399999999999</v>
      </c>
      <c r="FU205" s="193">
        <v>1.0753999999999999</v>
      </c>
      <c r="FV205" s="193">
        <v>0.97536</v>
      </c>
      <c r="FW205" s="193">
        <v>0.99128000000000005</v>
      </c>
      <c r="FX205" s="193">
        <v>1.40761</v>
      </c>
      <c r="FY205" s="193">
        <v>1.0601100000000001</v>
      </c>
      <c r="FZ205" s="193">
        <v>1.09751</v>
      </c>
      <c r="GA205" s="193">
        <v>1.0004299999999999</v>
      </c>
      <c r="GB205" s="193">
        <v>1.2453799999999999</v>
      </c>
      <c r="GC205" s="193">
        <v>1.1132200000000001</v>
      </c>
      <c r="GD205" s="193">
        <v>0.93930000000000002</v>
      </c>
      <c r="GE205" s="193">
        <v>0.94859000000000004</v>
      </c>
      <c r="GF205" s="193">
        <v>1.0970299999999999</v>
      </c>
    </row>
    <row r="206" spans="1:188" s="108" customFormat="1">
      <c r="A206" s="29">
        <v>45013</v>
      </c>
      <c r="B206" s="193">
        <v>1.1831799999999999</v>
      </c>
      <c r="C206" s="193">
        <v>1.3688800000000001</v>
      </c>
      <c r="D206" s="193">
        <v>1.37148</v>
      </c>
      <c r="E206" s="193">
        <v>1.29972</v>
      </c>
      <c r="F206" s="193">
        <v>1.33216</v>
      </c>
      <c r="G206" s="193">
        <v>1.2318100000000001</v>
      </c>
      <c r="H206" s="193">
        <v>1.2527999999999999</v>
      </c>
      <c r="I206" s="193">
        <v>1.1659200000000001</v>
      </c>
      <c r="J206" s="193">
        <v>1.1649400000000001</v>
      </c>
      <c r="K206" s="193">
        <v>1.28322</v>
      </c>
      <c r="L206" s="193">
        <v>0.89349999999999996</v>
      </c>
      <c r="M206" s="193">
        <v>0.90364</v>
      </c>
      <c r="N206" s="193">
        <v>0.96214999999999995</v>
      </c>
      <c r="O206" s="193">
        <v>0.90298</v>
      </c>
      <c r="P206" s="193">
        <v>0.96204999999999996</v>
      </c>
      <c r="Q206" s="193">
        <v>1.00786</v>
      </c>
      <c r="R206" s="193">
        <v>1.01938</v>
      </c>
      <c r="S206" s="193">
        <v>1.0147200000000001</v>
      </c>
      <c r="T206" s="193">
        <v>1.01128</v>
      </c>
      <c r="U206" s="193">
        <v>1.0340400000000001</v>
      </c>
      <c r="V206" s="193">
        <v>1.0294399999999999</v>
      </c>
      <c r="W206" s="193">
        <v>1.0239400000000001</v>
      </c>
      <c r="X206" s="193">
        <v>0.97311999999999999</v>
      </c>
      <c r="Y206" s="193">
        <v>1.43089</v>
      </c>
      <c r="Z206" s="193">
        <v>1.4056599999999999</v>
      </c>
      <c r="AA206" s="193">
        <v>1.3732</v>
      </c>
      <c r="AB206" s="193">
        <v>1.29976</v>
      </c>
      <c r="AC206" s="193">
        <v>1.2446900000000001</v>
      </c>
      <c r="AD206" s="193">
        <v>1.19801</v>
      </c>
      <c r="AE206" s="193">
        <v>1.14201</v>
      </c>
      <c r="AF206" s="193">
        <v>1.1843300000000001</v>
      </c>
      <c r="AG206" s="193">
        <v>1.38123</v>
      </c>
      <c r="AH206" s="193">
        <v>1.0924499999999999</v>
      </c>
      <c r="AI206" s="193">
        <v>1.20278</v>
      </c>
      <c r="AJ206" s="193">
        <v>1.1860599999999999</v>
      </c>
      <c r="AK206" s="193">
        <v>1.1814199999999999</v>
      </c>
      <c r="AL206" s="193">
        <v>1.1674800000000001</v>
      </c>
      <c r="AM206" s="193">
        <v>1.09629</v>
      </c>
      <c r="AN206" s="193">
        <v>1.1515299999999999</v>
      </c>
      <c r="AO206" s="193">
        <v>1.17946</v>
      </c>
      <c r="AP206" s="193">
        <v>1.16273</v>
      </c>
      <c r="AQ206" s="193">
        <v>1.15124</v>
      </c>
      <c r="AR206" s="193">
        <v>1.1599299999999999</v>
      </c>
      <c r="AS206" s="193">
        <v>1.18902</v>
      </c>
      <c r="AT206" s="193">
        <v>1.15594</v>
      </c>
      <c r="AU206" s="193">
        <v>1.18486</v>
      </c>
      <c r="AV206" s="193">
        <v>0.89517000000000002</v>
      </c>
      <c r="AW206" s="193">
        <v>0.92084999999999995</v>
      </c>
      <c r="AX206" s="193">
        <v>1.0527500000000001</v>
      </c>
      <c r="AY206" s="193">
        <v>1.0551600000000001</v>
      </c>
      <c r="AZ206" s="193">
        <v>1.0541400000000001</v>
      </c>
      <c r="BA206" s="193">
        <v>1.0836600000000001</v>
      </c>
      <c r="BB206" s="193">
        <v>1.0867500000000001</v>
      </c>
      <c r="BC206" s="193">
        <v>1.08345</v>
      </c>
      <c r="BD206" s="193">
        <v>1.0719099999999999</v>
      </c>
      <c r="BE206" s="193">
        <v>1.05806</v>
      </c>
      <c r="BF206" s="193">
        <v>1.03552</v>
      </c>
      <c r="BG206" s="193">
        <v>0.91341000000000006</v>
      </c>
      <c r="BH206" s="193">
        <v>0.87710999999999995</v>
      </c>
      <c r="BI206" s="193">
        <v>1.1555599999999999</v>
      </c>
      <c r="BJ206" s="193">
        <v>1.19093</v>
      </c>
      <c r="BK206" s="193">
        <v>1.1968399999999999</v>
      </c>
      <c r="BL206" s="193">
        <v>1.1964300000000001</v>
      </c>
      <c r="BM206" s="193">
        <v>1.1825300000000001</v>
      </c>
      <c r="BN206" s="193">
        <v>0.85189000000000004</v>
      </c>
      <c r="BO206" s="193">
        <v>1.0125599999999999</v>
      </c>
      <c r="BP206" s="193">
        <v>1.01905</v>
      </c>
      <c r="BQ206" s="193">
        <v>1.0197799999999999</v>
      </c>
      <c r="BR206" s="193">
        <v>0.98204000000000002</v>
      </c>
      <c r="BS206" s="193">
        <v>1.0029300000000001</v>
      </c>
      <c r="BT206" s="193">
        <v>1.01264</v>
      </c>
      <c r="BU206" s="193">
        <v>1.0469299999999999</v>
      </c>
      <c r="BV206" s="193">
        <v>1.08816</v>
      </c>
      <c r="BW206" s="193">
        <v>1.07568</v>
      </c>
      <c r="BX206" s="193">
        <v>1.0726899999999999</v>
      </c>
      <c r="BY206" s="193">
        <v>1.08422</v>
      </c>
      <c r="BZ206" s="193">
        <v>1.0865400000000001</v>
      </c>
      <c r="CA206" s="193">
        <v>1.0726500000000001</v>
      </c>
      <c r="CB206" s="193">
        <v>1.14072</v>
      </c>
      <c r="CC206" s="193">
        <v>1.21106</v>
      </c>
      <c r="CD206" s="193">
        <v>1.3301799999999999</v>
      </c>
      <c r="CE206" s="193">
        <v>1.33395</v>
      </c>
      <c r="CF206" s="193">
        <v>1.32731</v>
      </c>
      <c r="CG206" s="193">
        <v>1.18702</v>
      </c>
      <c r="CH206" s="193">
        <v>1.05304</v>
      </c>
      <c r="CI206" s="193">
        <v>1.0984</v>
      </c>
      <c r="CJ206" s="193">
        <v>1.07751</v>
      </c>
      <c r="CK206" s="193">
        <v>1.0114300000000001</v>
      </c>
      <c r="CL206" s="193">
        <v>1.18625</v>
      </c>
      <c r="CM206" s="193">
        <v>1.33795</v>
      </c>
      <c r="CN206" s="193">
        <v>1.26833</v>
      </c>
      <c r="CO206" s="193">
        <v>1.22658</v>
      </c>
      <c r="CP206" s="193">
        <v>1.30792</v>
      </c>
      <c r="CQ206" s="193">
        <v>1.3354600000000001</v>
      </c>
      <c r="CR206" s="193">
        <v>1.1062000000000001</v>
      </c>
      <c r="CS206" s="193">
        <v>1.1308</v>
      </c>
      <c r="CT206" s="193">
        <v>1.11917</v>
      </c>
      <c r="CU206" s="193">
        <v>0.99060000000000004</v>
      </c>
      <c r="CV206" s="193">
        <v>1.0345200000000001</v>
      </c>
      <c r="CW206" s="193">
        <v>0.95908000000000004</v>
      </c>
      <c r="CX206" s="193">
        <v>1.0371300000000001</v>
      </c>
      <c r="CY206" s="193">
        <v>1.0326500000000001</v>
      </c>
      <c r="CZ206" s="193">
        <v>1.0415099999999999</v>
      </c>
      <c r="DA206" s="193">
        <v>1.04491</v>
      </c>
      <c r="DB206" s="193">
        <v>1.1432599999999999</v>
      </c>
      <c r="DC206" s="193">
        <v>1.1504399999999999</v>
      </c>
      <c r="DD206" s="193">
        <v>1.1617999999999999</v>
      </c>
      <c r="DE206" s="193">
        <v>1.20455</v>
      </c>
      <c r="DF206" s="193">
        <v>1.25136</v>
      </c>
      <c r="DG206" s="193">
        <v>1.28101</v>
      </c>
      <c r="DH206" s="193">
        <v>1.3095300000000001</v>
      </c>
      <c r="DI206" s="193">
        <v>1.3214900000000001</v>
      </c>
      <c r="DJ206" s="193">
        <v>1.4240299999999999</v>
      </c>
      <c r="DK206" s="193">
        <v>0.95818000000000003</v>
      </c>
      <c r="DL206" s="193">
        <v>0.95728000000000002</v>
      </c>
      <c r="DM206" s="193">
        <v>0.95523000000000002</v>
      </c>
      <c r="DN206" s="193">
        <v>1.00502</v>
      </c>
      <c r="DO206" s="193">
        <v>1.0042899999999999</v>
      </c>
      <c r="DP206" s="193">
        <v>0.99843999999999999</v>
      </c>
      <c r="DQ206" s="193">
        <v>0.99534999999999996</v>
      </c>
      <c r="DR206" s="193">
        <v>1.12615</v>
      </c>
      <c r="DS206" s="193">
        <v>1.1780600000000001</v>
      </c>
      <c r="DT206" s="193">
        <v>1.21384</v>
      </c>
      <c r="DU206" s="193">
        <v>1.2766</v>
      </c>
      <c r="DV206" s="193">
        <v>1.2498499999999999</v>
      </c>
      <c r="DW206" s="193">
        <v>0.96289999999999998</v>
      </c>
      <c r="DX206" s="193">
        <v>1.0116799999999999</v>
      </c>
      <c r="DY206" s="193">
        <v>0.99236000000000002</v>
      </c>
      <c r="DZ206" s="193">
        <v>1.0258</v>
      </c>
      <c r="EA206" s="193">
        <v>1.03864</v>
      </c>
      <c r="EB206" s="193">
        <v>1.04559</v>
      </c>
      <c r="EC206" s="193">
        <v>1.05331</v>
      </c>
      <c r="ED206" s="193">
        <v>0.87841000000000002</v>
      </c>
      <c r="EE206" s="193">
        <v>0.86224000000000001</v>
      </c>
      <c r="EF206" s="193">
        <v>0.85479000000000005</v>
      </c>
      <c r="EG206" s="193">
        <v>0.85343999999999998</v>
      </c>
      <c r="EH206" s="193">
        <v>1.3677900000000001</v>
      </c>
      <c r="EI206" s="193">
        <v>1.32483</v>
      </c>
      <c r="EJ206" s="193">
        <v>1.2252000000000001</v>
      </c>
      <c r="EK206" s="193">
        <v>1.5171300000000001</v>
      </c>
      <c r="EL206" s="193">
        <v>1.53176</v>
      </c>
      <c r="EM206" s="193">
        <v>1.4136500000000001</v>
      </c>
      <c r="EN206" s="193">
        <v>1.4872799999999999</v>
      </c>
      <c r="EO206" s="193">
        <v>1.3267899999999999</v>
      </c>
      <c r="EP206" s="193">
        <v>1.19686</v>
      </c>
      <c r="EQ206" s="193">
        <v>1.0948199999999999</v>
      </c>
      <c r="ER206" s="193">
        <v>1.1247400000000001</v>
      </c>
      <c r="ES206" s="193">
        <v>0.97845000000000004</v>
      </c>
      <c r="ET206" s="193">
        <v>0.94037000000000004</v>
      </c>
      <c r="EU206" s="193">
        <v>0.99392999999999998</v>
      </c>
      <c r="EV206" s="193">
        <v>0.98382999999999998</v>
      </c>
      <c r="EW206" s="193">
        <v>0.97892000000000001</v>
      </c>
      <c r="EX206" s="193">
        <v>0.97516000000000003</v>
      </c>
      <c r="EY206" s="193">
        <v>1.1108499999999999</v>
      </c>
      <c r="EZ206" s="193">
        <v>1.1115200000000001</v>
      </c>
      <c r="FA206" s="193">
        <v>1.1194500000000001</v>
      </c>
      <c r="FB206" s="193">
        <v>1.12134</v>
      </c>
      <c r="FC206" s="193">
        <v>1.1139300000000001</v>
      </c>
      <c r="FD206" s="193">
        <v>1.2012499999999999</v>
      </c>
      <c r="FE206" s="193">
        <v>1.2521800000000001</v>
      </c>
      <c r="FF206" s="193">
        <v>1.2883100000000001</v>
      </c>
      <c r="FG206" s="193">
        <v>1.33375</v>
      </c>
      <c r="FH206" s="193">
        <v>1.36761</v>
      </c>
      <c r="FI206" s="193">
        <v>1.2628999999999999</v>
      </c>
      <c r="FJ206" s="193">
        <v>1.3431200000000001</v>
      </c>
      <c r="FK206" s="193">
        <v>1.39205</v>
      </c>
      <c r="FL206" s="193">
        <v>1.1419699999999999</v>
      </c>
      <c r="FM206" s="193">
        <v>1.1484799999999999</v>
      </c>
      <c r="FN206" s="193">
        <v>1.0416000000000001</v>
      </c>
      <c r="FO206" s="193">
        <v>0.93050999999999995</v>
      </c>
      <c r="FP206" s="193">
        <v>1.0402</v>
      </c>
      <c r="FQ206" s="193">
        <v>1.0629299999999999</v>
      </c>
      <c r="FR206" s="193">
        <v>1.05983</v>
      </c>
      <c r="FS206" s="193">
        <v>1.1278300000000001</v>
      </c>
      <c r="FT206" s="193">
        <v>1.1189100000000001</v>
      </c>
      <c r="FU206" s="193">
        <v>1.07613</v>
      </c>
      <c r="FV206" s="193">
        <v>0.97291000000000005</v>
      </c>
      <c r="FW206" s="193">
        <v>0.99202999999999997</v>
      </c>
      <c r="FX206" s="193">
        <v>1.4073</v>
      </c>
      <c r="FY206" s="193">
        <v>1.0612299999999999</v>
      </c>
      <c r="FZ206" s="193">
        <v>1.09918</v>
      </c>
      <c r="GA206" s="193">
        <v>0.99872000000000005</v>
      </c>
      <c r="GB206" s="193">
        <v>1.2436199999999999</v>
      </c>
      <c r="GC206" s="193">
        <v>1.11161</v>
      </c>
      <c r="GD206" s="193">
        <v>0.93808999999999998</v>
      </c>
      <c r="GE206" s="193">
        <v>0.95521999999999996</v>
      </c>
      <c r="GF206" s="193">
        <v>1.10164</v>
      </c>
    </row>
    <row r="207" spans="1:188" s="108" customFormat="1">
      <c r="A207" s="29">
        <v>45014</v>
      </c>
      <c r="B207" s="193">
        <v>1.18669</v>
      </c>
      <c r="C207" s="193">
        <v>1.38</v>
      </c>
      <c r="D207" s="193">
        <v>1.3834299999999999</v>
      </c>
      <c r="E207" s="193">
        <v>1.3071699999999999</v>
      </c>
      <c r="F207" s="193">
        <v>1.34169</v>
      </c>
      <c r="G207" s="193">
        <v>1.236</v>
      </c>
      <c r="H207" s="193">
        <v>1.2580499999999999</v>
      </c>
      <c r="I207" s="193">
        <v>1.16987</v>
      </c>
      <c r="J207" s="193">
        <v>1.1749400000000001</v>
      </c>
      <c r="K207" s="193">
        <v>1.29247</v>
      </c>
      <c r="L207" s="193">
        <v>0.9012</v>
      </c>
      <c r="M207" s="193">
        <v>0.91132999999999997</v>
      </c>
      <c r="N207" s="193">
        <v>0.96904999999999997</v>
      </c>
      <c r="O207" s="193">
        <v>0.91054999999999997</v>
      </c>
      <c r="P207" s="193">
        <v>0.96884000000000003</v>
      </c>
      <c r="Q207" s="193">
        <v>1.0059199999999999</v>
      </c>
      <c r="R207" s="193">
        <v>1.0173300000000001</v>
      </c>
      <c r="S207" s="193">
        <v>1.01267</v>
      </c>
      <c r="T207" s="193">
        <v>1.0092399999999999</v>
      </c>
      <c r="U207" s="193">
        <v>1.03226</v>
      </c>
      <c r="V207" s="193">
        <v>1.02746</v>
      </c>
      <c r="W207" s="193">
        <v>1.0219100000000001</v>
      </c>
      <c r="X207" s="193">
        <v>0.97474000000000005</v>
      </c>
      <c r="Y207" s="193">
        <v>1.4336100000000001</v>
      </c>
      <c r="Z207" s="193">
        <v>1.4082300000000001</v>
      </c>
      <c r="AA207" s="193">
        <v>1.3754999999999999</v>
      </c>
      <c r="AB207" s="193">
        <v>1.3005500000000001</v>
      </c>
      <c r="AC207" s="193">
        <v>1.2435099999999999</v>
      </c>
      <c r="AD207" s="193">
        <v>1.19611</v>
      </c>
      <c r="AE207" s="193">
        <v>1.14009</v>
      </c>
      <c r="AF207" s="193">
        <v>1.1866000000000001</v>
      </c>
      <c r="AG207" s="193">
        <v>1.3813899999999999</v>
      </c>
      <c r="AH207" s="193">
        <v>1.09463</v>
      </c>
      <c r="AI207" s="193">
        <v>1.2038199999999999</v>
      </c>
      <c r="AJ207" s="193">
        <v>1.18706</v>
      </c>
      <c r="AK207" s="193">
        <v>1.18147</v>
      </c>
      <c r="AL207" s="193">
        <v>1.16754</v>
      </c>
      <c r="AM207" s="193">
        <v>1.0942499999999999</v>
      </c>
      <c r="AN207" s="193">
        <v>1.15185</v>
      </c>
      <c r="AO207" s="193">
        <v>1.1797800000000001</v>
      </c>
      <c r="AP207" s="193">
        <v>1.16185</v>
      </c>
      <c r="AQ207" s="193">
        <v>1.1504000000000001</v>
      </c>
      <c r="AR207" s="193">
        <v>1.1610100000000001</v>
      </c>
      <c r="AS207" s="193">
        <v>1.1900999999999999</v>
      </c>
      <c r="AT207" s="193">
        <v>1.15669</v>
      </c>
      <c r="AU207" s="193">
        <v>1.1856</v>
      </c>
      <c r="AV207" s="193">
        <v>0.89595000000000002</v>
      </c>
      <c r="AW207" s="193">
        <v>0.92015999999999998</v>
      </c>
      <c r="AX207" s="193">
        <v>1.05159</v>
      </c>
      <c r="AY207" s="193">
        <v>1.0545899999999999</v>
      </c>
      <c r="AZ207" s="193">
        <v>1.0541400000000001</v>
      </c>
      <c r="BA207" s="193">
        <v>1.0829599999999999</v>
      </c>
      <c r="BB207" s="193">
        <v>1.0857300000000001</v>
      </c>
      <c r="BC207" s="193">
        <v>1.0817600000000001</v>
      </c>
      <c r="BD207" s="193">
        <v>1.0692200000000001</v>
      </c>
      <c r="BE207" s="193">
        <v>1.05409</v>
      </c>
      <c r="BF207" s="193">
        <v>1.03026</v>
      </c>
      <c r="BG207" s="193">
        <v>0.9143</v>
      </c>
      <c r="BH207" s="193">
        <v>0.87990999999999997</v>
      </c>
      <c r="BI207" s="193">
        <v>1.1535</v>
      </c>
      <c r="BJ207" s="193">
        <v>1.19018</v>
      </c>
      <c r="BK207" s="193">
        <v>1.1969399999999999</v>
      </c>
      <c r="BL207" s="193">
        <v>1.1971400000000001</v>
      </c>
      <c r="BM207" s="193">
        <v>1.18343</v>
      </c>
      <c r="BN207" s="193">
        <v>0.85250000000000004</v>
      </c>
      <c r="BO207" s="193">
        <v>1.0097499999999999</v>
      </c>
      <c r="BP207" s="193">
        <v>1.01753</v>
      </c>
      <c r="BQ207" s="193">
        <v>1.01837</v>
      </c>
      <c r="BR207" s="193">
        <v>0.98011999999999999</v>
      </c>
      <c r="BS207" s="193">
        <v>1.0023299999999999</v>
      </c>
      <c r="BT207" s="193">
        <v>1.01264</v>
      </c>
      <c r="BU207" s="193">
        <v>1.04711</v>
      </c>
      <c r="BV207" s="193">
        <v>1.0884</v>
      </c>
      <c r="BW207" s="193">
        <v>1.07592</v>
      </c>
      <c r="BX207" s="193">
        <v>1.0711999999999999</v>
      </c>
      <c r="BY207" s="193">
        <v>1.08205</v>
      </c>
      <c r="BZ207" s="193">
        <v>1.0839700000000001</v>
      </c>
      <c r="CA207" s="193">
        <v>1.06993</v>
      </c>
      <c r="CB207" s="193">
        <v>1.1358600000000001</v>
      </c>
      <c r="CC207" s="193">
        <v>1.2074499999999999</v>
      </c>
      <c r="CD207" s="193">
        <v>1.32775</v>
      </c>
      <c r="CE207" s="193">
        <v>1.33273</v>
      </c>
      <c r="CF207" s="193">
        <v>1.32717</v>
      </c>
      <c r="CG207" s="193">
        <v>1.18729</v>
      </c>
      <c r="CH207" s="193">
        <v>1.05026</v>
      </c>
      <c r="CI207" s="193">
        <v>1.09687</v>
      </c>
      <c r="CJ207" s="193">
        <v>1.07542</v>
      </c>
      <c r="CK207" s="193">
        <v>1.01142</v>
      </c>
      <c r="CL207" s="193">
        <v>1.18435</v>
      </c>
      <c r="CM207" s="193">
        <v>1.34182</v>
      </c>
      <c r="CN207" s="193">
        <v>1.26871</v>
      </c>
      <c r="CO207" s="193">
        <v>1.22567</v>
      </c>
      <c r="CP207" s="193">
        <v>1.30969</v>
      </c>
      <c r="CQ207" s="193">
        <v>1.33832</v>
      </c>
      <c r="CR207" s="193">
        <v>1.1044099999999999</v>
      </c>
      <c r="CS207" s="193">
        <v>1.1299300000000001</v>
      </c>
      <c r="CT207" s="193">
        <v>1.1226100000000001</v>
      </c>
      <c r="CU207" s="193">
        <v>0.99087000000000003</v>
      </c>
      <c r="CV207" s="193">
        <v>1.03671</v>
      </c>
      <c r="CW207" s="193">
        <v>0.96197999999999995</v>
      </c>
      <c r="CX207" s="193">
        <v>1.0345599999999999</v>
      </c>
      <c r="CY207" s="193">
        <v>1.0300400000000001</v>
      </c>
      <c r="CZ207" s="193">
        <v>1.03945</v>
      </c>
      <c r="DA207" s="193">
        <v>1.0430200000000001</v>
      </c>
      <c r="DB207" s="193">
        <v>1.1414</v>
      </c>
      <c r="DC207" s="193">
        <v>1.1487400000000001</v>
      </c>
      <c r="DD207" s="193">
        <v>1.1611899999999999</v>
      </c>
      <c r="DE207" s="193">
        <v>1.2043900000000001</v>
      </c>
      <c r="DF207" s="193">
        <v>1.25177</v>
      </c>
      <c r="DG207" s="193">
        <v>1.2818400000000001</v>
      </c>
      <c r="DH207" s="193">
        <v>1.3104199999999999</v>
      </c>
      <c r="DI207" s="193">
        <v>1.3223800000000001</v>
      </c>
      <c r="DJ207" s="193">
        <v>1.42256</v>
      </c>
      <c r="DK207" s="193">
        <v>0.95838999999999996</v>
      </c>
      <c r="DL207" s="193">
        <v>0.95791999999999999</v>
      </c>
      <c r="DM207" s="193">
        <v>0.95601000000000003</v>
      </c>
      <c r="DN207" s="193">
        <v>1.00396</v>
      </c>
      <c r="DO207" s="193">
        <v>1.00553</v>
      </c>
      <c r="DP207" s="193">
        <v>1.0003599999999999</v>
      </c>
      <c r="DQ207" s="193">
        <v>0.99756999999999996</v>
      </c>
      <c r="DR207" s="193">
        <v>1.1248100000000001</v>
      </c>
      <c r="DS207" s="193">
        <v>1.1775</v>
      </c>
      <c r="DT207" s="193">
        <v>1.214</v>
      </c>
      <c r="DU207" s="193">
        <v>1.27762</v>
      </c>
      <c r="DV207" s="193">
        <v>1.25038</v>
      </c>
      <c r="DW207" s="193">
        <v>0.96362000000000003</v>
      </c>
      <c r="DX207" s="193">
        <v>1.00858</v>
      </c>
      <c r="DY207" s="193">
        <v>0.98841999999999997</v>
      </c>
      <c r="DZ207" s="193">
        <v>1.0233699999999999</v>
      </c>
      <c r="EA207" s="193">
        <v>1.03688</v>
      </c>
      <c r="EB207" s="193">
        <v>1.04426</v>
      </c>
      <c r="EC207" s="193">
        <v>1.05236</v>
      </c>
      <c r="ED207" s="193">
        <v>0.87861999999999996</v>
      </c>
      <c r="EE207" s="193">
        <v>0.86341999999999997</v>
      </c>
      <c r="EF207" s="193">
        <v>0.85687999999999998</v>
      </c>
      <c r="EG207" s="193">
        <v>0.85597999999999996</v>
      </c>
      <c r="EH207" s="193">
        <v>1.36985</v>
      </c>
      <c r="EI207" s="193">
        <v>1.32511</v>
      </c>
      <c r="EJ207" s="193">
        <v>1.2223200000000001</v>
      </c>
      <c r="EK207" s="193">
        <v>1.51895</v>
      </c>
      <c r="EL207" s="193">
        <v>1.5336799999999999</v>
      </c>
      <c r="EM207" s="193">
        <v>1.4134800000000001</v>
      </c>
      <c r="EN207" s="193">
        <v>1.4879100000000001</v>
      </c>
      <c r="EO207" s="193">
        <v>1.32613</v>
      </c>
      <c r="EP207" s="193">
        <v>1.19621</v>
      </c>
      <c r="EQ207" s="193">
        <v>1.0968</v>
      </c>
      <c r="ER207" s="193">
        <v>1.12639</v>
      </c>
      <c r="ES207" s="193">
        <v>0.97955999999999999</v>
      </c>
      <c r="ET207" s="193">
        <v>0.94257000000000002</v>
      </c>
      <c r="EU207" s="193">
        <v>0.99346000000000001</v>
      </c>
      <c r="EV207" s="193">
        <v>0.98424999999999996</v>
      </c>
      <c r="EW207" s="193">
        <v>0.98060999999999998</v>
      </c>
      <c r="EX207" s="193">
        <v>0.97740000000000005</v>
      </c>
      <c r="EY207" s="193">
        <v>1.1086</v>
      </c>
      <c r="EZ207" s="193">
        <v>1.1094599999999999</v>
      </c>
      <c r="FA207" s="193">
        <v>1.1173900000000001</v>
      </c>
      <c r="FB207" s="193">
        <v>1.1196699999999999</v>
      </c>
      <c r="FC207" s="193">
        <v>1.1115900000000001</v>
      </c>
      <c r="FD207" s="193">
        <v>1.1999899999999999</v>
      </c>
      <c r="FE207" s="193">
        <v>1.25169</v>
      </c>
      <c r="FF207" s="193">
        <v>1.28871</v>
      </c>
      <c r="FG207" s="193">
        <v>1.33504</v>
      </c>
      <c r="FH207" s="193">
        <v>1.36992</v>
      </c>
      <c r="FI207" s="193">
        <v>1.2641500000000001</v>
      </c>
      <c r="FJ207" s="193">
        <v>1.3444400000000001</v>
      </c>
      <c r="FK207" s="193">
        <v>1.39069</v>
      </c>
      <c r="FL207" s="193">
        <v>1.1447700000000001</v>
      </c>
      <c r="FM207" s="193">
        <v>1.1513</v>
      </c>
      <c r="FN207" s="193">
        <v>1.03972</v>
      </c>
      <c r="FO207" s="193">
        <v>0.92883000000000004</v>
      </c>
      <c r="FP207" s="193">
        <v>1.0385200000000001</v>
      </c>
      <c r="FQ207" s="193">
        <v>1.0585500000000001</v>
      </c>
      <c r="FR207" s="193">
        <v>1.0555300000000001</v>
      </c>
      <c r="FS207" s="193">
        <v>1.1256900000000001</v>
      </c>
      <c r="FT207" s="193">
        <v>1.11896</v>
      </c>
      <c r="FU207" s="193">
        <v>1.0761700000000001</v>
      </c>
      <c r="FV207" s="193">
        <v>0.97201000000000004</v>
      </c>
      <c r="FW207" s="193">
        <v>0.98872000000000004</v>
      </c>
      <c r="FX207" s="193">
        <v>1.40913</v>
      </c>
      <c r="FY207" s="193">
        <v>1.05721</v>
      </c>
      <c r="FZ207" s="193">
        <v>1.09663</v>
      </c>
      <c r="GA207" s="193">
        <v>0.99519999999999997</v>
      </c>
      <c r="GB207" s="193">
        <v>1.2425999999999999</v>
      </c>
      <c r="GC207" s="193">
        <v>1.1106799999999999</v>
      </c>
      <c r="GD207" s="193">
        <v>0.93740000000000001</v>
      </c>
      <c r="GE207" s="193">
        <v>0.95240999999999998</v>
      </c>
      <c r="GF207" s="193">
        <v>1.0976300000000001</v>
      </c>
    </row>
    <row r="208" spans="1:188" s="108" customFormat="1">
      <c r="A208" s="29">
        <v>45015</v>
      </c>
      <c r="B208" s="193">
        <v>1.1848799999999999</v>
      </c>
      <c r="C208" s="193">
        <v>1.3787100000000001</v>
      </c>
      <c r="D208" s="193">
        <v>1.3821399999999999</v>
      </c>
      <c r="E208" s="193">
        <v>1.3058099999999999</v>
      </c>
      <c r="F208" s="193">
        <v>1.3404199999999999</v>
      </c>
      <c r="G208" s="193">
        <v>1.2342</v>
      </c>
      <c r="H208" s="193">
        <v>1.2564200000000001</v>
      </c>
      <c r="I208" s="193">
        <v>1.16818</v>
      </c>
      <c r="J208" s="193">
        <v>1.1737200000000001</v>
      </c>
      <c r="K208" s="193">
        <v>1.29393</v>
      </c>
      <c r="L208" s="193">
        <v>0.9002</v>
      </c>
      <c r="M208" s="193">
        <v>0.91049999999999998</v>
      </c>
      <c r="N208" s="193">
        <v>0.97021000000000002</v>
      </c>
      <c r="O208" s="193">
        <v>0.90973000000000004</v>
      </c>
      <c r="P208" s="193">
        <v>0.96997999999999995</v>
      </c>
      <c r="Q208" s="193">
        <v>1.0077</v>
      </c>
      <c r="R208" s="193">
        <v>1.0186599999999999</v>
      </c>
      <c r="S208" s="193">
        <v>1.01417</v>
      </c>
      <c r="T208" s="193">
        <v>1.0108699999999999</v>
      </c>
      <c r="U208" s="193">
        <v>1.0329299999999999</v>
      </c>
      <c r="V208" s="193">
        <v>1.0283599999999999</v>
      </c>
      <c r="W208" s="193">
        <v>1.0230399999999999</v>
      </c>
      <c r="X208" s="193">
        <v>0.97616000000000003</v>
      </c>
      <c r="Y208" s="193">
        <v>1.43432</v>
      </c>
      <c r="Z208" s="193">
        <v>1.40903</v>
      </c>
      <c r="AA208" s="193">
        <v>1.3763799999999999</v>
      </c>
      <c r="AB208" s="193">
        <v>1.30118</v>
      </c>
      <c r="AC208" s="193">
        <v>1.2436499999999999</v>
      </c>
      <c r="AD208" s="193">
        <v>1.19614</v>
      </c>
      <c r="AE208" s="193">
        <v>1.1401600000000001</v>
      </c>
      <c r="AF208" s="193">
        <v>1.1870499999999999</v>
      </c>
      <c r="AG208" s="193">
        <v>1.38551</v>
      </c>
      <c r="AH208" s="193">
        <v>1.0950800000000001</v>
      </c>
      <c r="AI208" s="193">
        <v>1.2045600000000001</v>
      </c>
      <c r="AJ208" s="193">
        <v>1.1877800000000001</v>
      </c>
      <c r="AK208" s="193">
        <v>1.1819900000000001</v>
      </c>
      <c r="AL208" s="193">
        <v>1.16805</v>
      </c>
      <c r="AM208" s="193">
        <v>1.0942000000000001</v>
      </c>
      <c r="AN208" s="193">
        <v>1.15242</v>
      </c>
      <c r="AO208" s="193">
        <v>1.1803600000000001</v>
      </c>
      <c r="AP208" s="193">
        <v>1.1621699999999999</v>
      </c>
      <c r="AQ208" s="193">
        <v>1.1507099999999999</v>
      </c>
      <c r="AR208" s="193">
        <v>1.16174</v>
      </c>
      <c r="AS208" s="193">
        <v>1.1908300000000001</v>
      </c>
      <c r="AT208" s="193">
        <v>1.15733</v>
      </c>
      <c r="AU208" s="193">
        <v>1.18625</v>
      </c>
      <c r="AV208" s="193">
        <v>0.89651000000000003</v>
      </c>
      <c r="AW208" s="193">
        <v>0.92040999999999995</v>
      </c>
      <c r="AX208" s="193">
        <v>1.0525899999999999</v>
      </c>
      <c r="AY208" s="193">
        <v>1.05643</v>
      </c>
      <c r="AZ208" s="193">
        <v>1.0567500000000001</v>
      </c>
      <c r="BA208" s="193">
        <v>1.0841700000000001</v>
      </c>
      <c r="BB208" s="193">
        <v>1.0869899999999999</v>
      </c>
      <c r="BC208" s="193">
        <v>1.083</v>
      </c>
      <c r="BD208" s="193">
        <v>1.0703499999999999</v>
      </c>
      <c r="BE208" s="193">
        <v>1.05504</v>
      </c>
      <c r="BF208" s="193">
        <v>1.0309699999999999</v>
      </c>
      <c r="BG208" s="193">
        <v>0.91466000000000003</v>
      </c>
      <c r="BH208" s="193">
        <v>0.88060000000000005</v>
      </c>
      <c r="BI208" s="193">
        <v>1.1539200000000001</v>
      </c>
      <c r="BJ208" s="193">
        <v>1.1907700000000001</v>
      </c>
      <c r="BK208" s="193">
        <v>1.1975899999999999</v>
      </c>
      <c r="BL208" s="193">
        <v>1.19784</v>
      </c>
      <c r="BM208" s="193">
        <v>1.18421</v>
      </c>
      <c r="BN208" s="193">
        <v>0.85311999999999999</v>
      </c>
      <c r="BO208" s="193">
        <v>1.0123899999999999</v>
      </c>
      <c r="BP208" s="193">
        <v>1.0204299999999999</v>
      </c>
      <c r="BQ208" s="193">
        <v>1.02145</v>
      </c>
      <c r="BR208" s="193">
        <v>0.98029999999999995</v>
      </c>
      <c r="BS208" s="193">
        <v>1.0025999999999999</v>
      </c>
      <c r="BT208" s="193">
        <v>1.01294</v>
      </c>
      <c r="BU208" s="193">
        <v>1.0474399999999999</v>
      </c>
      <c r="BV208" s="193">
        <v>1.0887500000000001</v>
      </c>
      <c r="BW208" s="193">
        <v>1.0762700000000001</v>
      </c>
      <c r="BX208" s="193">
        <v>1.0720400000000001</v>
      </c>
      <c r="BY208" s="193">
        <v>1.0840700000000001</v>
      </c>
      <c r="BZ208" s="193">
        <v>1.0866899999999999</v>
      </c>
      <c r="CA208" s="193">
        <v>1.07287</v>
      </c>
      <c r="CB208" s="193">
        <v>1.1365099999999999</v>
      </c>
      <c r="CC208" s="193">
        <v>1.20868</v>
      </c>
      <c r="CD208" s="193">
        <v>1.32951</v>
      </c>
      <c r="CE208" s="193">
        <v>1.3347899999999999</v>
      </c>
      <c r="CF208" s="193">
        <v>1.3294600000000001</v>
      </c>
      <c r="CG208" s="193">
        <v>1.1894499999999999</v>
      </c>
      <c r="CH208" s="193">
        <v>1.0514600000000001</v>
      </c>
      <c r="CI208" s="193">
        <v>1.09853</v>
      </c>
      <c r="CJ208" s="193">
        <v>1.0768200000000001</v>
      </c>
      <c r="CK208" s="193">
        <v>1.0132699999999999</v>
      </c>
      <c r="CL208" s="193">
        <v>1.1841299999999999</v>
      </c>
      <c r="CM208" s="193">
        <v>1.3434699999999999</v>
      </c>
      <c r="CN208" s="193">
        <v>1.2689699999999999</v>
      </c>
      <c r="CO208" s="193">
        <v>1.2256800000000001</v>
      </c>
      <c r="CP208" s="193">
        <v>1.31054</v>
      </c>
      <c r="CQ208" s="193">
        <v>1.33969</v>
      </c>
      <c r="CR208" s="193">
        <v>1.10416</v>
      </c>
      <c r="CS208" s="193">
        <v>1.12992</v>
      </c>
      <c r="CT208" s="193">
        <v>1.1240600000000001</v>
      </c>
      <c r="CU208" s="193">
        <v>0.99104999999999999</v>
      </c>
      <c r="CV208" s="193">
        <v>1.0377400000000001</v>
      </c>
      <c r="CW208" s="193">
        <v>0.96318999999999999</v>
      </c>
      <c r="CX208" s="193">
        <v>1.0402</v>
      </c>
      <c r="CY208" s="193">
        <v>1.0342100000000001</v>
      </c>
      <c r="CZ208" s="193">
        <v>1.0416799999999999</v>
      </c>
      <c r="DA208" s="193">
        <v>1.0445800000000001</v>
      </c>
      <c r="DB208" s="193">
        <v>1.1418200000000001</v>
      </c>
      <c r="DC208" s="193">
        <v>1.14924</v>
      </c>
      <c r="DD208" s="193">
        <v>1.1616599999999999</v>
      </c>
      <c r="DE208" s="193">
        <v>1.20489</v>
      </c>
      <c r="DF208" s="193">
        <v>1.2523500000000001</v>
      </c>
      <c r="DG208" s="193">
        <v>1.2824</v>
      </c>
      <c r="DH208" s="193">
        <v>1.31101</v>
      </c>
      <c r="DI208" s="193">
        <v>1.3228599999999999</v>
      </c>
      <c r="DJ208" s="193">
        <v>1.4266799999999999</v>
      </c>
      <c r="DK208" s="193">
        <v>0.95898000000000005</v>
      </c>
      <c r="DL208" s="193">
        <v>0.95857999999999999</v>
      </c>
      <c r="DM208" s="193">
        <v>0.95669000000000004</v>
      </c>
      <c r="DN208" s="193">
        <v>1.0043599999999999</v>
      </c>
      <c r="DO208" s="193">
        <v>1.0072399999999999</v>
      </c>
      <c r="DP208" s="193">
        <v>1.00265</v>
      </c>
      <c r="DQ208" s="193">
        <v>1.0001199999999999</v>
      </c>
      <c r="DR208" s="193">
        <v>1.1261699999999999</v>
      </c>
      <c r="DS208" s="193">
        <v>1.1800299999999999</v>
      </c>
      <c r="DT208" s="193">
        <v>1.2168699999999999</v>
      </c>
      <c r="DU208" s="193">
        <v>1.2811999999999999</v>
      </c>
      <c r="DV208" s="193">
        <v>1.25359</v>
      </c>
      <c r="DW208" s="193">
        <v>0.96630000000000005</v>
      </c>
      <c r="DX208" s="193">
        <v>1.01101</v>
      </c>
      <c r="DY208" s="193">
        <v>0.99045000000000005</v>
      </c>
      <c r="DZ208" s="193">
        <v>1.0261400000000001</v>
      </c>
      <c r="EA208" s="193">
        <v>1.03993</v>
      </c>
      <c r="EB208" s="193">
        <v>1.0475300000000001</v>
      </c>
      <c r="EC208" s="193">
        <v>1.0558099999999999</v>
      </c>
      <c r="ED208" s="193">
        <v>0.87851999999999997</v>
      </c>
      <c r="EE208" s="193">
        <v>0.86392000000000002</v>
      </c>
      <c r="EF208" s="193">
        <v>0.85794000000000004</v>
      </c>
      <c r="EG208" s="193">
        <v>0.85734999999999995</v>
      </c>
      <c r="EH208" s="193">
        <v>1.37077</v>
      </c>
      <c r="EI208" s="193">
        <v>1.32585</v>
      </c>
      <c r="EJ208" s="193">
        <v>1.22258</v>
      </c>
      <c r="EK208" s="193">
        <v>1.5221</v>
      </c>
      <c r="EL208" s="193">
        <v>1.5369299999999999</v>
      </c>
      <c r="EM208" s="193">
        <v>1.4150400000000001</v>
      </c>
      <c r="EN208" s="193">
        <v>1.4904599999999999</v>
      </c>
      <c r="EO208" s="193">
        <v>1.3269599999999999</v>
      </c>
      <c r="EP208" s="193">
        <v>1.1967399999999999</v>
      </c>
      <c r="EQ208" s="193">
        <v>1.0975299999999999</v>
      </c>
      <c r="ER208" s="193">
        <v>1.1289400000000001</v>
      </c>
      <c r="ES208" s="193">
        <v>0.98216000000000003</v>
      </c>
      <c r="ET208" s="193">
        <v>0.94638</v>
      </c>
      <c r="EU208" s="193">
        <v>0.99580999999999997</v>
      </c>
      <c r="EV208" s="193">
        <v>0.98553999999999997</v>
      </c>
      <c r="EW208" s="193">
        <v>0.98238999999999999</v>
      </c>
      <c r="EX208" s="193">
        <v>0.97941</v>
      </c>
      <c r="EY208" s="193">
        <v>1.11273</v>
      </c>
      <c r="EZ208" s="193">
        <v>1.11355</v>
      </c>
      <c r="FA208" s="193">
        <v>1.12158</v>
      </c>
      <c r="FB208" s="193">
        <v>1.1236600000000001</v>
      </c>
      <c r="FC208" s="193">
        <v>1.11537</v>
      </c>
      <c r="FD208" s="193">
        <v>1.2008399999999999</v>
      </c>
      <c r="FE208" s="193">
        <v>1.25281</v>
      </c>
      <c r="FF208" s="193">
        <v>1.2901100000000001</v>
      </c>
      <c r="FG208" s="193">
        <v>1.33674</v>
      </c>
      <c r="FH208" s="193">
        <v>1.37192</v>
      </c>
      <c r="FI208" s="193">
        <v>1.26495</v>
      </c>
      <c r="FJ208" s="193">
        <v>1.3452999999999999</v>
      </c>
      <c r="FK208" s="193">
        <v>1.3912599999999999</v>
      </c>
      <c r="FL208" s="193">
        <v>1.14283</v>
      </c>
      <c r="FM208" s="193">
        <v>1.1493599999999999</v>
      </c>
      <c r="FN208" s="193">
        <v>1.03769</v>
      </c>
      <c r="FO208" s="193">
        <v>0.92701999999999996</v>
      </c>
      <c r="FP208" s="193">
        <v>1.0387</v>
      </c>
      <c r="FQ208" s="193">
        <v>1.0577700000000001</v>
      </c>
      <c r="FR208" s="193">
        <v>1.05477</v>
      </c>
      <c r="FS208" s="193">
        <v>1.1258600000000001</v>
      </c>
      <c r="FT208" s="193">
        <v>1.11981</v>
      </c>
      <c r="FU208" s="193">
        <v>1.07697</v>
      </c>
      <c r="FV208" s="193">
        <v>0.97255999999999998</v>
      </c>
      <c r="FW208" s="193">
        <v>0.98934</v>
      </c>
      <c r="FX208" s="193">
        <v>1.41048</v>
      </c>
      <c r="FY208" s="193">
        <v>1.05711</v>
      </c>
      <c r="FZ208" s="193">
        <v>1.0968199999999999</v>
      </c>
      <c r="GA208" s="193">
        <v>0.99568999999999996</v>
      </c>
      <c r="GB208" s="193">
        <v>1.2422899999999999</v>
      </c>
      <c r="GC208" s="193">
        <v>1.1103799999999999</v>
      </c>
      <c r="GD208" s="193">
        <v>0.93752999999999997</v>
      </c>
      <c r="GE208" s="193">
        <v>0.95552000000000004</v>
      </c>
      <c r="GF208" s="193">
        <v>1.1005799999999999</v>
      </c>
    </row>
    <row r="209" spans="1:188" s="108" customFormat="1">
      <c r="A209" s="29">
        <v>45016</v>
      </c>
      <c r="B209" s="193">
        <v>1.18754</v>
      </c>
      <c r="C209" s="193">
        <v>1.38646</v>
      </c>
      <c r="D209" s="193">
        <v>1.39046</v>
      </c>
      <c r="E209" s="193">
        <v>1.3111900000000001</v>
      </c>
      <c r="F209" s="193">
        <v>1.3471500000000001</v>
      </c>
      <c r="G209" s="193">
        <v>1.2372799999999999</v>
      </c>
      <c r="H209" s="193">
        <v>1.2602800000000001</v>
      </c>
      <c r="I209" s="193">
        <v>1.17109</v>
      </c>
      <c r="J209" s="193">
        <v>1.18065</v>
      </c>
      <c r="K209" s="193">
        <v>1.2994699999999999</v>
      </c>
      <c r="L209" s="193">
        <v>0.90556999999999999</v>
      </c>
      <c r="M209" s="193">
        <v>0.91581000000000001</v>
      </c>
      <c r="N209" s="193">
        <v>0.97431999999999996</v>
      </c>
      <c r="O209" s="193">
        <v>0.91496999999999995</v>
      </c>
      <c r="P209" s="193">
        <v>0.97406000000000004</v>
      </c>
      <c r="Q209" s="193">
        <v>1.01549</v>
      </c>
      <c r="R209" s="193">
        <v>1.0251999999999999</v>
      </c>
      <c r="S209" s="193">
        <v>1.0212000000000001</v>
      </c>
      <c r="T209" s="193">
        <v>1.01844</v>
      </c>
      <c r="U209" s="193">
        <v>1.0376300000000001</v>
      </c>
      <c r="V209" s="193">
        <v>1.03382</v>
      </c>
      <c r="W209" s="193">
        <v>1.0290299999999999</v>
      </c>
      <c r="X209" s="193">
        <v>0.98231999999999997</v>
      </c>
      <c r="Y209" s="193">
        <v>1.4460500000000001</v>
      </c>
      <c r="Z209" s="193">
        <v>1.42015</v>
      </c>
      <c r="AA209" s="193">
        <v>1.3867499999999999</v>
      </c>
      <c r="AB209" s="193">
        <v>1.30931</v>
      </c>
      <c r="AC209" s="193">
        <v>1.2488999999999999</v>
      </c>
      <c r="AD209" s="193">
        <v>1.20014</v>
      </c>
      <c r="AE209" s="193">
        <v>1.14361</v>
      </c>
      <c r="AF209" s="193">
        <v>1.19678</v>
      </c>
      <c r="AG209" s="193">
        <v>1.39398</v>
      </c>
      <c r="AH209" s="193">
        <v>1.1046499999999999</v>
      </c>
      <c r="AI209" s="193">
        <v>1.2143299999999999</v>
      </c>
      <c r="AJ209" s="193">
        <v>1.1972</v>
      </c>
      <c r="AK209" s="193">
        <v>1.19008</v>
      </c>
      <c r="AL209" s="193">
        <v>1.1758299999999999</v>
      </c>
      <c r="AM209" s="193">
        <v>1.0985</v>
      </c>
      <c r="AN209" s="193">
        <v>1.1607099999999999</v>
      </c>
      <c r="AO209" s="193">
        <v>1.1886300000000001</v>
      </c>
      <c r="AP209" s="193">
        <v>1.1687099999999999</v>
      </c>
      <c r="AQ209" s="193">
        <v>1.157</v>
      </c>
      <c r="AR209" s="193">
        <v>1.17119</v>
      </c>
      <c r="AS209" s="193">
        <v>1.20028</v>
      </c>
      <c r="AT209" s="193">
        <v>1.1661999999999999</v>
      </c>
      <c r="AU209" s="193">
        <v>1.19512</v>
      </c>
      <c r="AV209" s="193">
        <v>0.90388000000000002</v>
      </c>
      <c r="AW209" s="193">
        <v>0.92559999999999998</v>
      </c>
      <c r="AX209" s="193">
        <v>1.05619</v>
      </c>
      <c r="AY209" s="193">
        <v>1.0619400000000001</v>
      </c>
      <c r="AZ209" s="193">
        <v>1.0639700000000001</v>
      </c>
      <c r="BA209" s="193">
        <v>1.09101</v>
      </c>
      <c r="BB209" s="193">
        <v>1.09355</v>
      </c>
      <c r="BC209" s="193">
        <v>1.0889899999999999</v>
      </c>
      <c r="BD209" s="193">
        <v>1.07552</v>
      </c>
      <c r="BE209" s="193">
        <v>1.0592999999999999</v>
      </c>
      <c r="BF209" s="193">
        <v>1.0342100000000001</v>
      </c>
      <c r="BG209" s="193">
        <v>0.91852</v>
      </c>
      <c r="BH209" s="193">
        <v>0.88753000000000004</v>
      </c>
      <c r="BI209" s="193">
        <v>1.1605300000000001</v>
      </c>
      <c r="BJ209" s="193">
        <v>1.1994800000000001</v>
      </c>
      <c r="BK209" s="193">
        <v>1.2076</v>
      </c>
      <c r="BL209" s="193">
        <v>1.2087699999999999</v>
      </c>
      <c r="BM209" s="193">
        <v>1.1955499999999999</v>
      </c>
      <c r="BN209" s="193">
        <v>0.86199999999999999</v>
      </c>
      <c r="BO209" s="193">
        <v>1.0181800000000001</v>
      </c>
      <c r="BP209" s="193">
        <v>1.0280100000000001</v>
      </c>
      <c r="BQ209" s="193">
        <v>1.0294099999999999</v>
      </c>
      <c r="BR209" s="193">
        <v>0.98504000000000003</v>
      </c>
      <c r="BS209" s="193">
        <v>1.0102800000000001</v>
      </c>
      <c r="BT209" s="193">
        <v>1.0223599999999999</v>
      </c>
      <c r="BU209" s="193">
        <v>1.05687</v>
      </c>
      <c r="BV209" s="193">
        <v>1.0997699999999999</v>
      </c>
      <c r="BW209" s="193">
        <v>1.0863400000000001</v>
      </c>
      <c r="BX209" s="193">
        <v>1.07124</v>
      </c>
      <c r="BY209" s="193">
        <v>1.0836600000000001</v>
      </c>
      <c r="BZ209" s="193">
        <v>1.0868100000000001</v>
      </c>
      <c r="CA209" s="193">
        <v>1.07297</v>
      </c>
      <c r="CB209" s="193">
        <v>1.1410100000000001</v>
      </c>
      <c r="CC209" s="193">
        <v>1.2153099999999999</v>
      </c>
      <c r="CD209" s="193">
        <v>1.33823</v>
      </c>
      <c r="CE209" s="193">
        <v>1.3446</v>
      </c>
      <c r="CF209" s="193">
        <v>1.3400700000000001</v>
      </c>
      <c r="CG209" s="193">
        <v>1.1993400000000001</v>
      </c>
      <c r="CH209" s="193">
        <v>1.0595399999999999</v>
      </c>
      <c r="CI209" s="193">
        <v>1.1085499999999999</v>
      </c>
      <c r="CJ209" s="193">
        <v>1.0860099999999999</v>
      </c>
      <c r="CK209" s="193">
        <v>1.02193</v>
      </c>
      <c r="CL209" s="193">
        <v>1.18675</v>
      </c>
      <c r="CM209" s="193">
        <v>1.35293</v>
      </c>
      <c r="CN209" s="193">
        <v>1.2745899999999999</v>
      </c>
      <c r="CO209" s="193">
        <v>1.2296899999999999</v>
      </c>
      <c r="CP209" s="193">
        <v>1.3178099999999999</v>
      </c>
      <c r="CQ209" s="193">
        <v>1.3480799999999999</v>
      </c>
      <c r="CR209" s="193">
        <v>1.1066</v>
      </c>
      <c r="CS209" s="193">
        <v>1.13361</v>
      </c>
      <c r="CT209" s="193">
        <v>1.13215</v>
      </c>
      <c r="CU209" s="193">
        <v>0.99541999999999997</v>
      </c>
      <c r="CV209" s="193">
        <v>1.0442199999999999</v>
      </c>
      <c r="CW209" s="193">
        <v>0.97008000000000005</v>
      </c>
      <c r="CX209" s="193">
        <v>1.0453300000000001</v>
      </c>
      <c r="CY209" s="193">
        <v>1.03833</v>
      </c>
      <c r="CZ209" s="193">
        <v>1.0439799999999999</v>
      </c>
      <c r="DA209" s="193">
        <v>1.0460700000000001</v>
      </c>
      <c r="DB209" s="193">
        <v>1.1487099999999999</v>
      </c>
      <c r="DC209" s="193">
        <v>1.15639</v>
      </c>
      <c r="DD209" s="193">
        <v>1.1705000000000001</v>
      </c>
      <c r="DE209" s="193">
        <v>1.2149700000000001</v>
      </c>
      <c r="DF209" s="193">
        <v>1.26423</v>
      </c>
      <c r="DG209" s="193">
        <v>1.29541</v>
      </c>
      <c r="DH209" s="193">
        <v>1.3245199999999999</v>
      </c>
      <c r="DI209" s="193">
        <v>1.33589</v>
      </c>
      <c r="DJ209" s="193">
        <v>1.4384300000000001</v>
      </c>
      <c r="DK209" s="193">
        <v>0.96625000000000005</v>
      </c>
      <c r="DL209" s="193">
        <v>0.96758999999999995</v>
      </c>
      <c r="DM209" s="193">
        <v>0.96625000000000005</v>
      </c>
      <c r="DN209" s="193">
        <v>1.00682</v>
      </c>
      <c r="DO209" s="193">
        <v>1.0123200000000001</v>
      </c>
      <c r="DP209" s="193">
        <v>1.00874</v>
      </c>
      <c r="DQ209" s="193">
        <v>1.0066999999999999</v>
      </c>
      <c r="DR209" s="193">
        <v>1.13327</v>
      </c>
      <c r="DS209" s="193">
        <v>1.18807</v>
      </c>
      <c r="DT209" s="193">
        <v>1.22553</v>
      </c>
      <c r="DU209" s="193">
        <v>1.2904100000000001</v>
      </c>
      <c r="DV209" s="193">
        <v>1.26264</v>
      </c>
      <c r="DW209" s="193">
        <v>0.97341</v>
      </c>
      <c r="DX209" s="193">
        <v>1.0163800000000001</v>
      </c>
      <c r="DY209" s="193">
        <v>0.99497999999999998</v>
      </c>
      <c r="DZ209" s="193">
        <v>1.0322100000000001</v>
      </c>
      <c r="EA209" s="193">
        <v>1.0465800000000001</v>
      </c>
      <c r="EB209" s="193">
        <v>1.05464</v>
      </c>
      <c r="EC209" s="193">
        <v>1.0632900000000001</v>
      </c>
      <c r="ED209" s="193">
        <v>0.88263999999999998</v>
      </c>
      <c r="EE209" s="193">
        <v>0.86938000000000004</v>
      </c>
      <c r="EF209" s="193">
        <v>0.86456</v>
      </c>
      <c r="EG209" s="193">
        <v>0.86467000000000005</v>
      </c>
      <c r="EH209" s="193">
        <v>1.3853800000000001</v>
      </c>
      <c r="EI209" s="193">
        <v>1.3376300000000001</v>
      </c>
      <c r="EJ209" s="193">
        <v>1.2297899999999999</v>
      </c>
      <c r="EK209" s="193">
        <v>1.53372</v>
      </c>
      <c r="EL209" s="193">
        <v>1.5488500000000001</v>
      </c>
      <c r="EM209" s="193">
        <v>1.4222900000000001</v>
      </c>
      <c r="EN209" s="193">
        <v>1.5004</v>
      </c>
      <c r="EO209" s="193">
        <v>1.33222</v>
      </c>
      <c r="EP209" s="193">
        <v>1.20122</v>
      </c>
      <c r="EQ209" s="193">
        <v>1.1099300000000001</v>
      </c>
      <c r="ER209" s="193">
        <v>1.1380300000000001</v>
      </c>
      <c r="ES209" s="193">
        <v>0.98597000000000001</v>
      </c>
      <c r="ET209" s="193">
        <v>0.95240000000000002</v>
      </c>
      <c r="EU209" s="193">
        <v>0.99816000000000005</v>
      </c>
      <c r="EV209" s="193">
        <v>0.99021000000000003</v>
      </c>
      <c r="EW209" s="193">
        <v>0.98895</v>
      </c>
      <c r="EX209" s="193">
        <v>0.98701000000000005</v>
      </c>
      <c r="EY209" s="193">
        <v>1.12096</v>
      </c>
      <c r="EZ209" s="193">
        <v>1.1208100000000001</v>
      </c>
      <c r="FA209" s="193">
        <v>1.1295999999999999</v>
      </c>
      <c r="FB209" s="193">
        <v>1.13018</v>
      </c>
      <c r="FC209" s="193">
        <v>1.12147</v>
      </c>
      <c r="FD209" s="193">
        <v>1.20424</v>
      </c>
      <c r="FE209" s="193">
        <v>1.2574000000000001</v>
      </c>
      <c r="FF209" s="193">
        <v>1.2959799999999999</v>
      </c>
      <c r="FG209" s="193">
        <v>1.3439300000000001</v>
      </c>
      <c r="FH209" s="193">
        <v>1.3805499999999999</v>
      </c>
      <c r="FI209" s="193">
        <v>1.27746</v>
      </c>
      <c r="FJ209" s="193">
        <v>1.35859</v>
      </c>
      <c r="FK209" s="193">
        <v>1.40177</v>
      </c>
      <c r="FL209" s="193">
        <v>1.1447099999999999</v>
      </c>
      <c r="FM209" s="193">
        <v>1.1512500000000001</v>
      </c>
      <c r="FN209" s="193">
        <v>1.0366500000000001</v>
      </c>
      <c r="FO209" s="193">
        <v>0.92608999999999997</v>
      </c>
      <c r="FP209" s="193">
        <v>1.0424199999999999</v>
      </c>
      <c r="FQ209" s="193">
        <v>1.05792</v>
      </c>
      <c r="FR209" s="193">
        <v>1.0549200000000001</v>
      </c>
      <c r="FS209" s="193">
        <v>1.1294200000000001</v>
      </c>
      <c r="FT209" s="193">
        <v>1.12605</v>
      </c>
      <c r="FU209" s="193">
        <v>1.0828</v>
      </c>
      <c r="FV209" s="193">
        <v>0.97550000000000003</v>
      </c>
      <c r="FW209" s="193">
        <v>0.99129</v>
      </c>
      <c r="FX209" s="193">
        <v>1.4105000000000001</v>
      </c>
      <c r="FY209" s="193">
        <v>1.05921</v>
      </c>
      <c r="FZ209" s="193">
        <v>1.10118</v>
      </c>
      <c r="GA209" s="193">
        <v>0.99772000000000005</v>
      </c>
      <c r="GB209" s="193">
        <v>1.2459899999999999</v>
      </c>
      <c r="GC209" s="193">
        <v>1.1136900000000001</v>
      </c>
      <c r="GD209" s="193">
        <v>0.94096000000000002</v>
      </c>
      <c r="GE209" s="193">
        <v>0.95940999999999999</v>
      </c>
      <c r="GF209" s="193">
        <v>1.10198</v>
      </c>
    </row>
    <row r="210" spans="1:188" s="108" customFormat="1">
      <c r="A210" s="29">
        <v>45019</v>
      </c>
      <c r="B210" s="193">
        <v>1.19262</v>
      </c>
      <c r="C210" s="193">
        <v>1.3972500000000001</v>
      </c>
      <c r="D210" s="193">
        <v>1.4017200000000001</v>
      </c>
      <c r="E210" s="193">
        <v>1.31951</v>
      </c>
      <c r="F210" s="193">
        <v>1.3569</v>
      </c>
      <c r="G210" s="193">
        <v>1.2429300000000001</v>
      </c>
      <c r="H210" s="193">
        <v>1.26685</v>
      </c>
      <c r="I210" s="193">
        <v>1.1764300000000001</v>
      </c>
      <c r="J210" s="193">
        <v>1.1900599999999999</v>
      </c>
      <c r="K210" s="193">
        <v>1.31219</v>
      </c>
      <c r="L210" s="193">
        <v>0.91271000000000002</v>
      </c>
      <c r="M210" s="193">
        <v>0.92303999999999997</v>
      </c>
      <c r="N210" s="193">
        <v>0.98377000000000003</v>
      </c>
      <c r="O210" s="193">
        <v>0.92208000000000001</v>
      </c>
      <c r="P210" s="193">
        <v>0.98331999999999997</v>
      </c>
      <c r="Q210" s="193">
        <v>1.0223</v>
      </c>
      <c r="R210" s="193">
        <v>1.0310600000000001</v>
      </c>
      <c r="S210" s="193">
        <v>1.0275300000000001</v>
      </c>
      <c r="T210" s="193">
        <v>1.0249900000000001</v>
      </c>
      <c r="U210" s="193">
        <v>1.04159</v>
      </c>
      <c r="V210" s="193">
        <v>1.03851</v>
      </c>
      <c r="W210" s="193">
        <v>1.0343199999999999</v>
      </c>
      <c r="X210" s="193">
        <v>0.98751</v>
      </c>
      <c r="Y210" s="193">
        <v>1.4545600000000001</v>
      </c>
      <c r="Z210" s="193">
        <v>1.42835</v>
      </c>
      <c r="AA210" s="193">
        <v>1.3946099999999999</v>
      </c>
      <c r="AB210" s="193">
        <v>1.31579</v>
      </c>
      <c r="AC210" s="193">
        <v>1.25359</v>
      </c>
      <c r="AD210" s="193">
        <v>1.2040999999999999</v>
      </c>
      <c r="AE210" s="193">
        <v>1.1471800000000001</v>
      </c>
      <c r="AF210" s="193">
        <v>1.2036899999999999</v>
      </c>
      <c r="AG210" s="193">
        <v>1.40493</v>
      </c>
      <c r="AH210" s="193">
        <v>1.11144</v>
      </c>
      <c r="AI210" s="193">
        <v>1.2214100000000001</v>
      </c>
      <c r="AJ210" s="193">
        <v>1.2040299999999999</v>
      </c>
      <c r="AK210" s="193">
        <v>1.1959900000000001</v>
      </c>
      <c r="AL210" s="193">
        <v>1.18153</v>
      </c>
      <c r="AM210" s="193">
        <v>1.1025799999999999</v>
      </c>
      <c r="AN210" s="193">
        <v>1.1672800000000001</v>
      </c>
      <c r="AO210" s="193">
        <v>1.1952</v>
      </c>
      <c r="AP210" s="193">
        <v>1.1743699999999999</v>
      </c>
      <c r="AQ210" s="193">
        <v>1.1624699999999999</v>
      </c>
      <c r="AR210" s="193">
        <v>1.1785399999999999</v>
      </c>
      <c r="AS210" s="193">
        <v>1.20764</v>
      </c>
      <c r="AT210" s="193">
        <v>1.1731499999999999</v>
      </c>
      <c r="AU210" s="193">
        <v>1.20208</v>
      </c>
      <c r="AV210" s="193">
        <v>0.90922000000000003</v>
      </c>
      <c r="AW210" s="193">
        <v>0.93010000000000004</v>
      </c>
      <c r="AX210" s="193">
        <v>1.05925</v>
      </c>
      <c r="AY210" s="193">
        <v>1.0671999999999999</v>
      </c>
      <c r="AZ210" s="193">
        <v>1.0712999999999999</v>
      </c>
      <c r="BA210" s="193">
        <v>1.09707</v>
      </c>
      <c r="BB210" s="193">
        <v>1.0994999999999999</v>
      </c>
      <c r="BC210" s="193">
        <v>1.0946100000000001</v>
      </c>
      <c r="BD210" s="193">
        <v>1.0806100000000001</v>
      </c>
      <c r="BE210" s="193">
        <v>1.0638000000000001</v>
      </c>
      <c r="BF210" s="193">
        <v>1.0380199999999999</v>
      </c>
      <c r="BG210" s="193">
        <v>0.92259999999999998</v>
      </c>
      <c r="BH210" s="193">
        <v>0.89295999999999998</v>
      </c>
      <c r="BI210" s="193">
        <v>1.1650199999999999</v>
      </c>
      <c r="BJ210" s="193">
        <v>1.2051400000000001</v>
      </c>
      <c r="BK210" s="193">
        <v>1.2143299999999999</v>
      </c>
      <c r="BL210" s="193">
        <v>1.2167300000000001</v>
      </c>
      <c r="BM210" s="193">
        <v>1.2032499999999999</v>
      </c>
      <c r="BN210" s="193">
        <v>0.86814999999999998</v>
      </c>
      <c r="BO210" s="193">
        <v>1.0247200000000001</v>
      </c>
      <c r="BP210" s="193">
        <v>1.03617</v>
      </c>
      <c r="BQ210" s="193">
        <v>1.0380499999999999</v>
      </c>
      <c r="BR210" s="193">
        <v>0.98907999999999996</v>
      </c>
      <c r="BS210" s="193">
        <v>1.0160800000000001</v>
      </c>
      <c r="BT210" s="193">
        <v>1.02959</v>
      </c>
      <c r="BU210" s="193">
        <v>1.0637099999999999</v>
      </c>
      <c r="BV210" s="193">
        <v>1.1081000000000001</v>
      </c>
      <c r="BW210" s="193">
        <v>1.09365</v>
      </c>
      <c r="BX210" s="193">
        <v>1.0768800000000001</v>
      </c>
      <c r="BY210" s="193">
        <v>1.0924499999999999</v>
      </c>
      <c r="BZ210" s="193">
        <v>1.097</v>
      </c>
      <c r="CA210" s="193">
        <v>1.0831999999999999</v>
      </c>
      <c r="CB210" s="193">
        <v>1.1449199999999999</v>
      </c>
      <c r="CC210" s="193">
        <v>1.22102</v>
      </c>
      <c r="CD210" s="193">
        <v>1.34595</v>
      </c>
      <c r="CE210" s="193">
        <v>1.3534299999999999</v>
      </c>
      <c r="CF210" s="193">
        <v>1.3497300000000001</v>
      </c>
      <c r="CG210" s="193">
        <v>1.2084699999999999</v>
      </c>
      <c r="CH210" s="193">
        <v>1.06477</v>
      </c>
      <c r="CI210" s="193">
        <v>1.1153500000000001</v>
      </c>
      <c r="CJ210" s="193">
        <v>1.0921099999999999</v>
      </c>
      <c r="CK210" s="193">
        <v>1.02942</v>
      </c>
      <c r="CL210" s="193">
        <v>1.19221</v>
      </c>
      <c r="CM210" s="193">
        <v>1.3648499999999999</v>
      </c>
      <c r="CN210" s="193">
        <v>1.2828200000000001</v>
      </c>
      <c r="CO210" s="193">
        <v>1.23661</v>
      </c>
      <c r="CP210" s="193">
        <v>1.3277099999999999</v>
      </c>
      <c r="CQ210" s="193">
        <v>1.35887</v>
      </c>
      <c r="CR210" s="193">
        <v>1.1116600000000001</v>
      </c>
      <c r="CS210" s="193">
        <v>1.13995</v>
      </c>
      <c r="CT210" s="193">
        <v>1.1422699999999999</v>
      </c>
      <c r="CU210" s="193">
        <v>1.00179</v>
      </c>
      <c r="CV210" s="193">
        <v>1.0525</v>
      </c>
      <c r="CW210" s="193">
        <v>0.97863999999999995</v>
      </c>
      <c r="CX210" s="193">
        <v>1.0536000000000001</v>
      </c>
      <c r="CY210" s="193">
        <v>1.0444199999999999</v>
      </c>
      <c r="CZ210" s="193">
        <v>1.04749</v>
      </c>
      <c r="DA210" s="193">
        <v>1.0486200000000001</v>
      </c>
      <c r="DB210" s="193">
        <v>1.15387</v>
      </c>
      <c r="DC210" s="193">
        <v>1.1614500000000001</v>
      </c>
      <c r="DD210" s="193">
        <v>1.17676</v>
      </c>
      <c r="DE210" s="193">
        <v>1.2220500000000001</v>
      </c>
      <c r="DF210" s="193">
        <v>1.2723899999999999</v>
      </c>
      <c r="DG210" s="193">
        <v>1.3043</v>
      </c>
      <c r="DH210" s="193">
        <v>1.33371</v>
      </c>
      <c r="DI210" s="193">
        <v>1.3448599999999999</v>
      </c>
      <c r="DJ210" s="193">
        <v>1.45105</v>
      </c>
      <c r="DK210" s="193">
        <v>0.97136</v>
      </c>
      <c r="DL210" s="193">
        <v>0.97369000000000006</v>
      </c>
      <c r="DM210" s="193">
        <v>0.97265999999999997</v>
      </c>
      <c r="DN210" s="193">
        <v>1.0092300000000001</v>
      </c>
      <c r="DO210" s="193">
        <v>1.0186599999999999</v>
      </c>
      <c r="DP210" s="193">
        <v>1.0167900000000001</v>
      </c>
      <c r="DQ210" s="193">
        <v>1.0155700000000001</v>
      </c>
      <c r="DR210" s="193">
        <v>1.14063</v>
      </c>
      <c r="DS210" s="193">
        <v>1.19665</v>
      </c>
      <c r="DT210" s="193">
        <v>1.2348399999999999</v>
      </c>
      <c r="DU210" s="193">
        <v>1.30064</v>
      </c>
      <c r="DV210" s="193">
        <v>1.2724200000000001</v>
      </c>
      <c r="DW210" s="193">
        <v>0.98118000000000005</v>
      </c>
      <c r="DX210" s="193">
        <v>1.0229699999999999</v>
      </c>
      <c r="DY210" s="193">
        <v>1.0006299999999999</v>
      </c>
      <c r="DZ210" s="193">
        <v>1.03959</v>
      </c>
      <c r="EA210" s="193">
        <v>1.0546199999999999</v>
      </c>
      <c r="EB210" s="193">
        <v>1.06321</v>
      </c>
      <c r="EC210" s="193">
        <v>1.0722400000000001</v>
      </c>
      <c r="ED210" s="193">
        <v>0.88475999999999999</v>
      </c>
      <c r="EE210" s="193">
        <v>0.87217999999999996</v>
      </c>
      <c r="EF210" s="193">
        <v>0.86797000000000002</v>
      </c>
      <c r="EG210" s="193">
        <v>0.86846000000000001</v>
      </c>
      <c r="EH210" s="193">
        <v>1.39361</v>
      </c>
      <c r="EI210" s="193">
        <v>1.3446800000000001</v>
      </c>
      <c r="EJ210" s="193">
        <v>1.2348399999999999</v>
      </c>
      <c r="EK210" s="193">
        <v>1.5447200000000001</v>
      </c>
      <c r="EL210" s="193">
        <v>1.5602199999999999</v>
      </c>
      <c r="EM210" s="193">
        <v>1.4291700000000001</v>
      </c>
      <c r="EN210" s="193">
        <v>1.50993</v>
      </c>
      <c r="EO210" s="193">
        <v>1.3372999999999999</v>
      </c>
      <c r="EP210" s="193">
        <v>1.2055199999999999</v>
      </c>
      <c r="EQ210" s="193">
        <v>1.11673</v>
      </c>
      <c r="ER210" s="193">
        <v>1.1469</v>
      </c>
      <c r="ES210" s="193">
        <v>0.99043000000000003</v>
      </c>
      <c r="ET210" s="193">
        <v>0.95989000000000002</v>
      </c>
      <c r="EU210" s="193">
        <v>1.0021899999999999</v>
      </c>
      <c r="EV210" s="193">
        <v>0.99412999999999996</v>
      </c>
      <c r="EW210" s="193">
        <v>0.99419000000000002</v>
      </c>
      <c r="EX210" s="193">
        <v>0.99302000000000001</v>
      </c>
      <c r="EY210" s="193">
        <v>1.1279999999999999</v>
      </c>
      <c r="EZ210" s="193">
        <v>1.12738</v>
      </c>
      <c r="FA210" s="193">
        <v>1.1367400000000001</v>
      </c>
      <c r="FB210" s="193">
        <v>1.13645</v>
      </c>
      <c r="FC210" s="193">
        <v>1.1273599999999999</v>
      </c>
      <c r="FD210" s="193">
        <v>1.20733</v>
      </c>
      <c r="FE210" s="193">
        <v>1.26145</v>
      </c>
      <c r="FF210" s="193">
        <v>1.30105</v>
      </c>
      <c r="FG210" s="193">
        <v>1.3500700000000001</v>
      </c>
      <c r="FH210" s="193">
        <v>1.3878299999999999</v>
      </c>
      <c r="FI210" s="193">
        <v>1.28468</v>
      </c>
      <c r="FJ210" s="193">
        <v>1.36626</v>
      </c>
      <c r="FK210" s="193">
        <v>1.4083300000000001</v>
      </c>
      <c r="FL210" s="193">
        <v>1.1508400000000001</v>
      </c>
      <c r="FM210" s="193">
        <v>1.15741</v>
      </c>
      <c r="FN210" s="193">
        <v>1.03982</v>
      </c>
      <c r="FO210" s="193">
        <v>0.92891999999999997</v>
      </c>
      <c r="FP210" s="193">
        <v>1.04488</v>
      </c>
      <c r="FQ210" s="193">
        <v>1.05924</v>
      </c>
      <c r="FR210" s="193">
        <v>1.0562199999999999</v>
      </c>
      <c r="FS210" s="193">
        <v>1.1330899999999999</v>
      </c>
      <c r="FT210" s="193">
        <v>1.1315299999999999</v>
      </c>
      <c r="FU210" s="193">
        <v>1.08792</v>
      </c>
      <c r="FV210" s="193">
        <v>0.97787999999999997</v>
      </c>
      <c r="FW210" s="193">
        <v>0.99331999999999998</v>
      </c>
      <c r="FX210" s="193">
        <v>1.4116500000000001</v>
      </c>
      <c r="FY210" s="193">
        <v>1.06121</v>
      </c>
      <c r="FZ210" s="193">
        <v>1.10449</v>
      </c>
      <c r="GA210" s="193">
        <v>0.99880999999999998</v>
      </c>
      <c r="GB210" s="193">
        <v>1.2496700000000001</v>
      </c>
      <c r="GC210" s="193">
        <v>1.1169</v>
      </c>
      <c r="GD210" s="193">
        <v>0.94401000000000002</v>
      </c>
      <c r="GE210" s="193">
        <v>0.96435000000000004</v>
      </c>
      <c r="GF210" s="193">
        <v>1.1057399999999999</v>
      </c>
    </row>
    <row r="211" spans="1:188" s="108" customFormat="1">
      <c r="A211" s="29">
        <v>45020</v>
      </c>
      <c r="B211" s="193">
        <v>1.19743</v>
      </c>
      <c r="C211" s="193">
        <v>1.40385</v>
      </c>
      <c r="D211" s="193">
        <v>1.40831</v>
      </c>
      <c r="E211" s="193">
        <v>1.32544</v>
      </c>
      <c r="F211" s="193">
        <v>1.36321</v>
      </c>
      <c r="G211" s="193">
        <v>1.2481100000000001</v>
      </c>
      <c r="H211" s="193">
        <v>1.2722899999999999</v>
      </c>
      <c r="I211" s="193">
        <v>1.18133</v>
      </c>
      <c r="J211" s="193">
        <v>1.1957599999999999</v>
      </c>
      <c r="K211" s="193">
        <v>1.32907</v>
      </c>
      <c r="L211" s="193">
        <v>0.91676999999999997</v>
      </c>
      <c r="M211" s="193">
        <v>0.92742000000000002</v>
      </c>
      <c r="N211" s="193">
        <v>0.99628000000000005</v>
      </c>
      <c r="O211" s="193">
        <v>0.92659000000000002</v>
      </c>
      <c r="P211" s="193">
        <v>0.99565999999999999</v>
      </c>
      <c r="Q211" s="193">
        <v>1.04017</v>
      </c>
      <c r="R211" s="193">
        <v>1.0459400000000001</v>
      </c>
      <c r="S211" s="193">
        <v>1.0434300000000001</v>
      </c>
      <c r="T211" s="193">
        <v>1.04203</v>
      </c>
      <c r="U211" s="193">
        <v>1.0519400000000001</v>
      </c>
      <c r="V211" s="193">
        <v>1.05057</v>
      </c>
      <c r="W211" s="193">
        <v>1.0478499999999999</v>
      </c>
      <c r="X211" s="193">
        <v>0.99392999999999998</v>
      </c>
      <c r="Y211" s="193">
        <v>1.46675</v>
      </c>
      <c r="Z211" s="193">
        <v>1.4400299999999999</v>
      </c>
      <c r="AA211" s="193">
        <v>1.40578</v>
      </c>
      <c r="AB211" s="193">
        <v>1.3255999999999999</v>
      </c>
      <c r="AC211" s="193">
        <v>1.26187</v>
      </c>
      <c r="AD211" s="193">
        <v>1.21167</v>
      </c>
      <c r="AE211" s="193">
        <v>1.15405</v>
      </c>
      <c r="AF211" s="193">
        <v>1.2137100000000001</v>
      </c>
      <c r="AG211" s="193">
        <v>1.4303399999999999</v>
      </c>
      <c r="AH211" s="193">
        <v>1.12137</v>
      </c>
      <c r="AI211" s="193">
        <v>1.23102</v>
      </c>
      <c r="AJ211" s="193">
        <v>1.2132799999999999</v>
      </c>
      <c r="AK211" s="193">
        <v>1.2044699999999999</v>
      </c>
      <c r="AL211" s="193">
        <v>1.1896800000000001</v>
      </c>
      <c r="AM211" s="193">
        <v>1.1077399999999999</v>
      </c>
      <c r="AN211" s="193">
        <v>1.17625</v>
      </c>
      <c r="AO211" s="193">
        <v>1.20418</v>
      </c>
      <c r="AP211" s="193">
        <v>1.1816599999999999</v>
      </c>
      <c r="AQ211" s="193">
        <v>1.1694899999999999</v>
      </c>
      <c r="AR211" s="193">
        <v>1.1879999999999999</v>
      </c>
      <c r="AS211" s="193">
        <v>1.2171099999999999</v>
      </c>
      <c r="AT211" s="193">
        <v>1.18211</v>
      </c>
      <c r="AU211" s="193">
        <v>1.2110300000000001</v>
      </c>
      <c r="AV211" s="193">
        <v>0.91646000000000005</v>
      </c>
      <c r="AW211" s="193">
        <v>0.93589</v>
      </c>
      <c r="AX211" s="193">
        <v>1.06528</v>
      </c>
      <c r="AY211" s="193">
        <v>1.0779000000000001</v>
      </c>
      <c r="AZ211" s="193">
        <v>1.0862000000000001</v>
      </c>
      <c r="BA211" s="193">
        <v>1.10876</v>
      </c>
      <c r="BB211" s="193">
        <v>1.11124</v>
      </c>
      <c r="BC211" s="193">
        <v>1.1061099999999999</v>
      </c>
      <c r="BD211" s="193">
        <v>1.0916300000000001</v>
      </c>
      <c r="BE211" s="193">
        <v>1.0742799999999999</v>
      </c>
      <c r="BF211" s="193">
        <v>1.04762</v>
      </c>
      <c r="BG211" s="193">
        <v>0.92673000000000005</v>
      </c>
      <c r="BH211" s="193">
        <v>0.90081999999999995</v>
      </c>
      <c r="BI211" s="193">
        <v>1.1729400000000001</v>
      </c>
      <c r="BJ211" s="193">
        <v>1.2156199999999999</v>
      </c>
      <c r="BK211" s="193">
        <v>1.2269099999999999</v>
      </c>
      <c r="BL211" s="193">
        <v>1.23041</v>
      </c>
      <c r="BM211" s="193">
        <v>1.2165299999999999</v>
      </c>
      <c r="BN211" s="193">
        <v>0.87702000000000002</v>
      </c>
      <c r="BO211" s="193">
        <v>1.0409999999999999</v>
      </c>
      <c r="BP211" s="193">
        <v>1.0553600000000001</v>
      </c>
      <c r="BQ211" s="193">
        <v>1.0579099999999999</v>
      </c>
      <c r="BR211" s="193">
        <v>0.99439999999999995</v>
      </c>
      <c r="BS211" s="193">
        <v>1.0229699999999999</v>
      </c>
      <c r="BT211" s="193">
        <v>1.0369999999999999</v>
      </c>
      <c r="BU211" s="193">
        <v>1.07162</v>
      </c>
      <c r="BV211" s="193">
        <v>1.1167</v>
      </c>
      <c r="BW211" s="193">
        <v>1.1020300000000001</v>
      </c>
      <c r="BX211" s="193">
        <v>1.0822799999999999</v>
      </c>
      <c r="BY211" s="193">
        <v>1.1003000000000001</v>
      </c>
      <c r="BZ211" s="193">
        <v>1.1059699999999999</v>
      </c>
      <c r="CA211" s="193">
        <v>1.0923</v>
      </c>
      <c r="CB211" s="193">
        <v>1.1505700000000001</v>
      </c>
      <c r="CC211" s="193">
        <v>1.22905</v>
      </c>
      <c r="CD211" s="193">
        <v>1.35666</v>
      </c>
      <c r="CE211" s="193">
        <v>1.3655200000000001</v>
      </c>
      <c r="CF211" s="193">
        <v>1.3628400000000001</v>
      </c>
      <c r="CG211" s="193">
        <v>1.2208300000000001</v>
      </c>
      <c r="CH211" s="193">
        <v>1.0731900000000001</v>
      </c>
      <c r="CI211" s="193">
        <v>1.12561</v>
      </c>
      <c r="CJ211" s="193">
        <v>1.10145</v>
      </c>
      <c r="CK211" s="193">
        <v>1.0398799999999999</v>
      </c>
      <c r="CL211" s="193">
        <v>1.1994400000000001</v>
      </c>
      <c r="CM211" s="193">
        <v>1.38148</v>
      </c>
      <c r="CN211" s="193">
        <v>1.2942800000000001</v>
      </c>
      <c r="CO211" s="193">
        <v>1.2463599999999999</v>
      </c>
      <c r="CP211" s="193">
        <v>1.3413999999999999</v>
      </c>
      <c r="CQ211" s="193">
        <v>1.37409</v>
      </c>
      <c r="CR211" s="193">
        <v>1.1184000000000001</v>
      </c>
      <c r="CS211" s="193">
        <v>1.14896</v>
      </c>
      <c r="CT211" s="193">
        <v>1.1564300000000001</v>
      </c>
      <c r="CU211" s="193">
        <v>1.01071</v>
      </c>
      <c r="CV211" s="193">
        <v>1.0643</v>
      </c>
      <c r="CW211" s="193">
        <v>0.99072000000000005</v>
      </c>
      <c r="CX211" s="193">
        <v>1.07074</v>
      </c>
      <c r="CY211" s="193">
        <v>1.05748</v>
      </c>
      <c r="CZ211" s="193">
        <v>1.05376</v>
      </c>
      <c r="DA211" s="193">
        <v>1.0524</v>
      </c>
      <c r="DB211" s="193">
        <v>1.16065</v>
      </c>
      <c r="DC211" s="193">
        <v>1.1687099999999999</v>
      </c>
      <c r="DD211" s="193">
        <v>1.18512</v>
      </c>
      <c r="DE211" s="193">
        <v>1.23125</v>
      </c>
      <c r="DF211" s="193">
        <v>1.28284</v>
      </c>
      <c r="DG211" s="193">
        <v>1.3154999999999999</v>
      </c>
      <c r="DH211" s="193">
        <v>1.3452999999999999</v>
      </c>
      <c r="DI211" s="193">
        <v>1.3564099999999999</v>
      </c>
      <c r="DJ211" s="193">
        <v>1.4770300000000001</v>
      </c>
      <c r="DK211" s="193">
        <v>0.97858000000000001</v>
      </c>
      <c r="DL211" s="193">
        <v>0.98236999999999997</v>
      </c>
      <c r="DM211" s="193">
        <v>0.98179000000000005</v>
      </c>
      <c r="DN211" s="193">
        <v>1.0124599999999999</v>
      </c>
      <c r="DO211" s="193">
        <v>1.0318099999999999</v>
      </c>
      <c r="DP211" s="193">
        <v>1.0334399999999999</v>
      </c>
      <c r="DQ211" s="193">
        <v>1.0339</v>
      </c>
      <c r="DR211" s="193">
        <v>1.1545000000000001</v>
      </c>
      <c r="DS211" s="193">
        <v>1.2118500000000001</v>
      </c>
      <c r="DT211" s="193">
        <v>1.2516</v>
      </c>
      <c r="DU211" s="193">
        <v>1.3189500000000001</v>
      </c>
      <c r="DV211" s="193">
        <v>1.28999</v>
      </c>
      <c r="DW211" s="193">
        <v>0.99526999999999999</v>
      </c>
      <c r="DX211" s="193">
        <v>1.0357400000000001</v>
      </c>
      <c r="DY211" s="193">
        <v>1.0117</v>
      </c>
      <c r="DZ211" s="193">
        <v>1.0537700000000001</v>
      </c>
      <c r="EA211" s="193">
        <v>1.06996</v>
      </c>
      <c r="EB211" s="193">
        <v>1.07948</v>
      </c>
      <c r="EC211" s="193">
        <v>1.0892200000000001</v>
      </c>
      <c r="ED211" s="193">
        <v>0.88990999999999998</v>
      </c>
      <c r="EE211" s="193">
        <v>0.87831999999999999</v>
      </c>
      <c r="EF211" s="193">
        <v>0.87497999999999998</v>
      </c>
      <c r="EG211" s="193">
        <v>0.87602999999999998</v>
      </c>
      <c r="EH211" s="193">
        <v>1.4093500000000001</v>
      </c>
      <c r="EI211" s="193">
        <v>1.3585199999999999</v>
      </c>
      <c r="EJ211" s="193">
        <v>1.24535</v>
      </c>
      <c r="EK211" s="193">
        <v>1.5589900000000001</v>
      </c>
      <c r="EL211" s="193">
        <v>1.57481</v>
      </c>
      <c r="EM211" s="193">
        <v>1.43889</v>
      </c>
      <c r="EN211" s="193">
        <v>1.52302</v>
      </c>
      <c r="EO211" s="193">
        <v>1.34456</v>
      </c>
      <c r="EP211" s="193">
        <v>1.2114100000000001</v>
      </c>
      <c r="EQ211" s="193">
        <v>1.1296299999999999</v>
      </c>
      <c r="ER211" s="193">
        <v>1.15835</v>
      </c>
      <c r="ES211" s="193">
        <v>0.99685000000000001</v>
      </c>
      <c r="ET211" s="193">
        <v>0.97045999999999999</v>
      </c>
      <c r="EU211" s="193">
        <v>1.0154000000000001</v>
      </c>
      <c r="EV211" s="193">
        <v>1.00047</v>
      </c>
      <c r="EW211" s="193">
        <v>1.00193</v>
      </c>
      <c r="EX211" s="193">
        <v>1.00166</v>
      </c>
      <c r="EY211" s="193">
        <v>1.14317</v>
      </c>
      <c r="EZ211" s="193">
        <v>1.14151</v>
      </c>
      <c r="FA211" s="193">
        <v>1.15188</v>
      </c>
      <c r="FB211" s="193">
        <v>1.14984</v>
      </c>
      <c r="FC211" s="193">
        <v>1.141</v>
      </c>
      <c r="FD211" s="193">
        <v>1.2117599999999999</v>
      </c>
      <c r="FE211" s="193">
        <v>1.2669299999999999</v>
      </c>
      <c r="FF211" s="193">
        <v>1.30765</v>
      </c>
      <c r="FG211" s="193">
        <v>1.35782</v>
      </c>
      <c r="FH211" s="193">
        <v>1.39682</v>
      </c>
      <c r="FI211" s="193">
        <v>1.2986500000000001</v>
      </c>
      <c r="FJ211" s="193">
        <v>1.3810899999999999</v>
      </c>
      <c r="FK211" s="193">
        <v>1.42161</v>
      </c>
      <c r="FL211" s="193">
        <v>1.1557599999999999</v>
      </c>
      <c r="FM211" s="193">
        <v>1.1623600000000001</v>
      </c>
      <c r="FN211" s="193">
        <v>1.0441199999999999</v>
      </c>
      <c r="FO211" s="193">
        <v>0.93276999999999999</v>
      </c>
      <c r="FP211" s="193">
        <v>1.052</v>
      </c>
      <c r="FQ211" s="193">
        <v>1.0638099999999999</v>
      </c>
      <c r="FR211" s="193">
        <v>1.0607200000000001</v>
      </c>
      <c r="FS211" s="193">
        <v>1.14039</v>
      </c>
      <c r="FT211" s="193">
        <v>1.1402099999999999</v>
      </c>
      <c r="FU211" s="193">
        <v>1.09599</v>
      </c>
      <c r="FV211" s="193">
        <v>0.98090999999999995</v>
      </c>
      <c r="FW211" s="193">
        <v>0.99765000000000004</v>
      </c>
      <c r="FX211" s="193">
        <v>1.41466</v>
      </c>
      <c r="FY211" s="193">
        <v>1.0656699999999999</v>
      </c>
      <c r="FZ211" s="193">
        <v>1.11086</v>
      </c>
      <c r="GA211" s="193">
        <v>1.0011000000000001</v>
      </c>
      <c r="GB211" s="193">
        <v>1.2541899999999999</v>
      </c>
      <c r="GC211" s="193">
        <v>1.1209</v>
      </c>
      <c r="GD211" s="193">
        <v>0.94818999999999998</v>
      </c>
      <c r="GE211" s="193">
        <v>0.98180000000000001</v>
      </c>
      <c r="GF211" s="193">
        <v>1.1169800000000001</v>
      </c>
    </row>
    <row r="212" spans="1:188" s="108" customFormat="1">
      <c r="A212" s="29">
        <v>45021</v>
      </c>
      <c r="B212" s="193">
        <v>1.2025399999999999</v>
      </c>
      <c r="C212" s="193">
        <v>1.4116500000000001</v>
      </c>
      <c r="D212" s="193">
        <v>1.41629</v>
      </c>
      <c r="E212" s="193">
        <v>1.33206</v>
      </c>
      <c r="F212" s="193">
        <v>1.37049</v>
      </c>
      <c r="G212" s="193">
        <v>1.2534799999999999</v>
      </c>
      <c r="H212" s="193">
        <v>1.2782</v>
      </c>
      <c r="I212" s="193">
        <v>1.1863900000000001</v>
      </c>
      <c r="J212" s="193">
        <v>1.2023200000000001</v>
      </c>
      <c r="K212" s="193">
        <v>1.3361799999999999</v>
      </c>
      <c r="L212" s="193">
        <v>0.92186999999999997</v>
      </c>
      <c r="M212" s="193">
        <v>0.93261000000000005</v>
      </c>
      <c r="N212" s="193">
        <v>1.00162</v>
      </c>
      <c r="O212" s="193">
        <v>0.93174000000000001</v>
      </c>
      <c r="P212" s="193">
        <v>1.00098</v>
      </c>
      <c r="Q212" s="193">
        <v>1.04376</v>
      </c>
      <c r="R212" s="193">
        <v>1.04941</v>
      </c>
      <c r="S212" s="193">
        <v>1.0469200000000001</v>
      </c>
      <c r="T212" s="193">
        <v>1.0455700000000001</v>
      </c>
      <c r="U212" s="193">
        <v>1.0555399999999999</v>
      </c>
      <c r="V212" s="193">
        <v>1.0541400000000001</v>
      </c>
      <c r="W212" s="193">
        <v>1.0513399999999999</v>
      </c>
      <c r="X212" s="193">
        <v>0.99822999999999995</v>
      </c>
      <c r="Y212" s="193">
        <v>1.47176</v>
      </c>
      <c r="Z212" s="193">
        <v>1.4450099999999999</v>
      </c>
      <c r="AA212" s="193">
        <v>1.4108099999999999</v>
      </c>
      <c r="AB212" s="193">
        <v>1.3304199999999999</v>
      </c>
      <c r="AC212" s="193">
        <v>1.2662899999999999</v>
      </c>
      <c r="AD212" s="193">
        <v>1.2159199999999999</v>
      </c>
      <c r="AE212" s="193">
        <v>1.15808</v>
      </c>
      <c r="AF212" s="193">
        <v>1.2176400000000001</v>
      </c>
      <c r="AG212" s="193">
        <v>1.43445</v>
      </c>
      <c r="AH212" s="193">
        <v>1.12521</v>
      </c>
      <c r="AI212" s="193">
        <v>1.2360199999999999</v>
      </c>
      <c r="AJ212" s="193">
        <v>1.2181</v>
      </c>
      <c r="AK212" s="193">
        <v>1.20899</v>
      </c>
      <c r="AL212" s="193">
        <v>1.1940299999999999</v>
      </c>
      <c r="AM212" s="193">
        <v>1.1111800000000001</v>
      </c>
      <c r="AN212" s="193">
        <v>1.1813199999999999</v>
      </c>
      <c r="AO212" s="193">
        <v>1.2092499999999999</v>
      </c>
      <c r="AP212" s="193">
        <v>1.18577</v>
      </c>
      <c r="AQ212" s="193">
        <v>1.1734500000000001</v>
      </c>
      <c r="AR212" s="193">
        <v>1.1928300000000001</v>
      </c>
      <c r="AS212" s="193">
        <v>1.2219500000000001</v>
      </c>
      <c r="AT212" s="193">
        <v>1.18682</v>
      </c>
      <c r="AU212" s="193">
        <v>1.21573</v>
      </c>
      <c r="AV212" s="193">
        <v>0.92022000000000004</v>
      </c>
      <c r="AW212" s="193">
        <v>0.93915999999999999</v>
      </c>
      <c r="AX212" s="193">
        <v>1.0703800000000001</v>
      </c>
      <c r="AY212" s="193">
        <v>1.08297</v>
      </c>
      <c r="AZ212" s="193">
        <v>1.09108</v>
      </c>
      <c r="BA212" s="193">
        <v>1.11212</v>
      </c>
      <c r="BB212" s="193">
        <v>1.11466</v>
      </c>
      <c r="BC212" s="193">
        <v>1.10955</v>
      </c>
      <c r="BD212" s="193">
        <v>1.09504</v>
      </c>
      <c r="BE212" s="193">
        <v>1.0776300000000001</v>
      </c>
      <c r="BF212" s="193">
        <v>1.0508599999999999</v>
      </c>
      <c r="BG212" s="193">
        <v>0.93167999999999995</v>
      </c>
      <c r="BH212" s="193">
        <v>0.90429999999999999</v>
      </c>
      <c r="BI212" s="193">
        <v>1.1765099999999999</v>
      </c>
      <c r="BJ212" s="193">
        <v>1.2194499999999999</v>
      </c>
      <c r="BK212" s="193">
        <v>1.2311000000000001</v>
      </c>
      <c r="BL212" s="193">
        <v>1.23454</v>
      </c>
      <c r="BM212" s="193">
        <v>1.2212400000000001</v>
      </c>
      <c r="BN212" s="193">
        <v>0.88002000000000002</v>
      </c>
      <c r="BO212" s="193">
        <v>1.0435700000000001</v>
      </c>
      <c r="BP212" s="193">
        <v>1.0584</v>
      </c>
      <c r="BQ212" s="193">
        <v>1.0611600000000001</v>
      </c>
      <c r="BR212" s="193">
        <v>0.99697000000000002</v>
      </c>
      <c r="BS212" s="193">
        <v>1.0257400000000001</v>
      </c>
      <c r="BT212" s="193">
        <v>1.0399</v>
      </c>
      <c r="BU212" s="193">
        <v>1.0746800000000001</v>
      </c>
      <c r="BV212" s="193">
        <v>1.11998</v>
      </c>
      <c r="BW212" s="193">
        <v>1.10527</v>
      </c>
      <c r="BX212" s="193">
        <v>1.08924</v>
      </c>
      <c r="BY212" s="193">
        <v>1.1091500000000001</v>
      </c>
      <c r="BZ212" s="193">
        <v>1.1152200000000001</v>
      </c>
      <c r="CA212" s="193">
        <v>1.1017699999999999</v>
      </c>
      <c r="CB212" s="193">
        <v>1.15449</v>
      </c>
      <c r="CC212" s="193">
        <v>1.2335499999999999</v>
      </c>
      <c r="CD212" s="193">
        <v>1.36174</v>
      </c>
      <c r="CE212" s="193">
        <v>1.37077</v>
      </c>
      <c r="CF212" s="193">
        <v>1.3681099999999999</v>
      </c>
      <c r="CG212" s="193">
        <v>1.2255799999999999</v>
      </c>
      <c r="CH212" s="193">
        <v>1.07508</v>
      </c>
      <c r="CI212" s="193">
        <v>1.12748</v>
      </c>
      <c r="CJ212" s="193">
        <v>1.1033299999999999</v>
      </c>
      <c r="CK212" s="193">
        <v>1.0439099999999999</v>
      </c>
      <c r="CL212" s="193">
        <v>1.2037</v>
      </c>
      <c r="CM212" s="193">
        <v>1.3866700000000001</v>
      </c>
      <c r="CN212" s="193">
        <v>1.29931</v>
      </c>
      <c r="CO212" s="193">
        <v>1.25136</v>
      </c>
      <c r="CP212" s="193">
        <v>1.3466800000000001</v>
      </c>
      <c r="CQ212" s="193">
        <v>1.3793</v>
      </c>
      <c r="CR212" s="193">
        <v>1.1223700000000001</v>
      </c>
      <c r="CS212" s="193">
        <v>1.15357</v>
      </c>
      <c r="CT212" s="193">
        <v>1.16079</v>
      </c>
      <c r="CU212" s="193">
        <v>1.0146200000000001</v>
      </c>
      <c r="CV212" s="193">
        <v>1.0683100000000001</v>
      </c>
      <c r="CW212" s="193">
        <v>0.99441000000000002</v>
      </c>
      <c r="CX212" s="193">
        <v>1.0753600000000001</v>
      </c>
      <c r="CY212" s="193">
        <v>1.06243</v>
      </c>
      <c r="CZ212" s="193">
        <v>1.0593399999999999</v>
      </c>
      <c r="DA212" s="193">
        <v>1.05816</v>
      </c>
      <c r="DB212" s="193">
        <v>1.16299</v>
      </c>
      <c r="DC212" s="193">
        <v>1.1710400000000001</v>
      </c>
      <c r="DD212" s="193">
        <v>1.1879500000000001</v>
      </c>
      <c r="DE212" s="193">
        <v>1.23437</v>
      </c>
      <c r="DF212" s="193">
        <v>1.2863500000000001</v>
      </c>
      <c r="DG212" s="193">
        <v>1.3192299999999999</v>
      </c>
      <c r="DH212" s="193">
        <v>1.34917</v>
      </c>
      <c r="DI212" s="193">
        <v>1.3601300000000001</v>
      </c>
      <c r="DJ212" s="193">
        <v>1.4806900000000001</v>
      </c>
      <c r="DK212" s="193">
        <v>0.98028999999999999</v>
      </c>
      <c r="DL212" s="193">
        <v>0.98434999999999995</v>
      </c>
      <c r="DM212" s="193">
        <v>0.98385</v>
      </c>
      <c r="DN212" s="193">
        <v>1.01346</v>
      </c>
      <c r="DO212" s="193">
        <v>1.03508</v>
      </c>
      <c r="DP212" s="193">
        <v>1.03695</v>
      </c>
      <c r="DQ212" s="193">
        <v>1.0375300000000001</v>
      </c>
      <c r="DR212" s="193">
        <v>1.1576500000000001</v>
      </c>
      <c r="DS212" s="193">
        <v>1.2149099999999999</v>
      </c>
      <c r="DT212" s="193">
        <v>1.2546600000000001</v>
      </c>
      <c r="DU212" s="193">
        <v>1.3217099999999999</v>
      </c>
      <c r="DV212" s="193">
        <v>1.29297</v>
      </c>
      <c r="DW212" s="193">
        <v>0.99738000000000004</v>
      </c>
      <c r="DX212" s="193">
        <v>1.03979</v>
      </c>
      <c r="DY212" s="193">
        <v>1.0155700000000001</v>
      </c>
      <c r="DZ212" s="193">
        <v>1.05796</v>
      </c>
      <c r="EA212" s="193">
        <v>1.0742799999999999</v>
      </c>
      <c r="EB212" s="193">
        <v>1.08389</v>
      </c>
      <c r="EC212" s="193">
        <v>1.0936999999999999</v>
      </c>
      <c r="ED212" s="193">
        <v>0.89293999999999996</v>
      </c>
      <c r="EE212" s="193">
        <v>0.88153000000000004</v>
      </c>
      <c r="EF212" s="193">
        <v>0.87833000000000006</v>
      </c>
      <c r="EG212" s="193">
        <v>0.87953000000000003</v>
      </c>
      <c r="EH212" s="193">
        <v>1.41117</v>
      </c>
      <c r="EI212" s="193">
        <v>1.3607400000000001</v>
      </c>
      <c r="EJ212" s="193">
        <v>1.2478499999999999</v>
      </c>
      <c r="EK212" s="193">
        <v>1.56196</v>
      </c>
      <c r="EL212" s="193">
        <v>1.57778</v>
      </c>
      <c r="EM212" s="193">
        <v>1.44153</v>
      </c>
      <c r="EN212" s="193">
        <v>1.5257700000000001</v>
      </c>
      <c r="EO212" s="193">
        <v>1.3470299999999999</v>
      </c>
      <c r="EP212" s="193">
        <v>1.2134499999999999</v>
      </c>
      <c r="EQ212" s="193">
        <v>1.1309</v>
      </c>
      <c r="ER212" s="193">
        <v>1.1607799999999999</v>
      </c>
      <c r="ES212" s="193">
        <v>0.99960000000000004</v>
      </c>
      <c r="ET212" s="193">
        <v>0.97423000000000004</v>
      </c>
      <c r="EU212" s="193">
        <v>1.0200499999999999</v>
      </c>
      <c r="EV212" s="193">
        <v>1.0032300000000001</v>
      </c>
      <c r="EW212" s="193">
        <v>1.0052000000000001</v>
      </c>
      <c r="EX212" s="193">
        <v>1.00505</v>
      </c>
      <c r="EY212" s="193">
        <v>1.14347</v>
      </c>
      <c r="EZ212" s="193">
        <v>1.14215</v>
      </c>
      <c r="FA212" s="193">
        <v>1.15228</v>
      </c>
      <c r="FB212" s="193">
        <v>1.1507799999999999</v>
      </c>
      <c r="FC212" s="193">
        <v>1.1421399999999999</v>
      </c>
      <c r="FD212" s="193">
        <v>1.21574</v>
      </c>
      <c r="FE212" s="193">
        <v>1.2714099999999999</v>
      </c>
      <c r="FF212" s="193">
        <v>1.31263</v>
      </c>
      <c r="FG212" s="193">
        <v>1.3633200000000001</v>
      </c>
      <c r="FH212" s="193">
        <v>1.4028700000000001</v>
      </c>
      <c r="FI212" s="193">
        <v>1.30054</v>
      </c>
      <c r="FJ212" s="193">
        <v>1.3831100000000001</v>
      </c>
      <c r="FK212" s="193">
        <v>1.4242300000000001</v>
      </c>
      <c r="FL212" s="193">
        <v>1.16045</v>
      </c>
      <c r="FM212" s="193">
        <v>1.1670700000000001</v>
      </c>
      <c r="FN212" s="193">
        <v>1.04775</v>
      </c>
      <c r="FO212" s="193">
        <v>0.93601000000000001</v>
      </c>
      <c r="FP212" s="193">
        <v>1.05538</v>
      </c>
      <c r="FQ212" s="193">
        <v>1.0667</v>
      </c>
      <c r="FR212" s="193">
        <v>1.06355</v>
      </c>
      <c r="FS212" s="193">
        <v>1.14456</v>
      </c>
      <c r="FT212" s="193">
        <v>1.1445399999999999</v>
      </c>
      <c r="FU212" s="193">
        <v>1.10002</v>
      </c>
      <c r="FV212" s="193">
        <v>0.98255999999999999</v>
      </c>
      <c r="FW212" s="193">
        <v>0.99950000000000006</v>
      </c>
      <c r="FX212" s="193">
        <v>1.42181</v>
      </c>
      <c r="FY212" s="193">
        <v>1.0684199999999999</v>
      </c>
      <c r="FZ212" s="193">
        <v>1.11409</v>
      </c>
      <c r="GA212" s="193">
        <v>1.00302</v>
      </c>
      <c r="GB212" s="193">
        <v>1.2562800000000001</v>
      </c>
      <c r="GC212" s="193">
        <v>1.1227400000000001</v>
      </c>
      <c r="GD212" s="193">
        <v>0.95011000000000001</v>
      </c>
      <c r="GE212" s="193">
        <v>0.98580999999999996</v>
      </c>
      <c r="GF212" s="193">
        <v>1.11927</v>
      </c>
    </row>
    <row r="213" spans="1:188" s="108" customFormat="1">
      <c r="A213" s="29">
        <v>45022</v>
      </c>
      <c r="B213" s="193">
        <v>1.20387</v>
      </c>
      <c r="C213" s="193">
        <v>1.4129799999999999</v>
      </c>
      <c r="D213" s="193">
        <v>1.41767</v>
      </c>
      <c r="E213" s="193">
        <v>1.3333699999999999</v>
      </c>
      <c r="F213" s="193">
        <v>1.3717999999999999</v>
      </c>
      <c r="G213" s="193">
        <v>1.25491</v>
      </c>
      <c r="H213" s="193">
        <v>1.2795300000000001</v>
      </c>
      <c r="I213" s="193">
        <v>1.18774</v>
      </c>
      <c r="J213" s="193">
        <v>1.20356</v>
      </c>
      <c r="K213" s="193">
        <v>1.33382</v>
      </c>
      <c r="L213" s="193">
        <v>0.92291999999999996</v>
      </c>
      <c r="M213" s="193">
        <v>0.93350999999999995</v>
      </c>
      <c r="N213" s="193">
        <v>0.99983</v>
      </c>
      <c r="O213" s="193">
        <v>0.93257000000000001</v>
      </c>
      <c r="P213" s="193">
        <v>0.99922</v>
      </c>
      <c r="Q213" s="193">
        <v>1.0368299999999999</v>
      </c>
      <c r="R213" s="193">
        <v>1.0435099999999999</v>
      </c>
      <c r="S213" s="193">
        <v>1.0406</v>
      </c>
      <c r="T213" s="193">
        <v>1.03891</v>
      </c>
      <c r="U213" s="193">
        <v>1.0511299999999999</v>
      </c>
      <c r="V213" s="193">
        <v>1.04911</v>
      </c>
      <c r="W213" s="193">
        <v>1.04586</v>
      </c>
      <c r="X213" s="193">
        <v>0.99658999999999998</v>
      </c>
      <c r="Y213" s="193">
        <v>1.4684999999999999</v>
      </c>
      <c r="Z213" s="193">
        <v>1.4420200000000001</v>
      </c>
      <c r="AA213" s="193">
        <v>1.40808</v>
      </c>
      <c r="AB213" s="193">
        <v>1.3285800000000001</v>
      </c>
      <c r="AC213" s="193">
        <v>1.2657400000000001</v>
      </c>
      <c r="AD213" s="193">
        <v>1.21597</v>
      </c>
      <c r="AE213" s="193">
        <v>1.1582399999999999</v>
      </c>
      <c r="AF213" s="193">
        <v>1.2148600000000001</v>
      </c>
      <c r="AG213" s="193">
        <v>1.42631</v>
      </c>
      <c r="AH213" s="193">
        <v>1.1223700000000001</v>
      </c>
      <c r="AI213" s="193">
        <v>1.2335100000000001</v>
      </c>
      <c r="AJ213" s="193">
        <v>1.2156800000000001</v>
      </c>
      <c r="AK213" s="193">
        <v>1.20713</v>
      </c>
      <c r="AL213" s="193">
        <v>1.1922299999999999</v>
      </c>
      <c r="AM213" s="193">
        <v>1.11104</v>
      </c>
      <c r="AN213" s="193">
        <v>1.1791</v>
      </c>
      <c r="AO213" s="193">
        <v>1.2070399999999999</v>
      </c>
      <c r="AP213" s="193">
        <v>1.18449</v>
      </c>
      <c r="AQ213" s="193">
        <v>1.1722300000000001</v>
      </c>
      <c r="AR213" s="193">
        <v>1.1903600000000001</v>
      </c>
      <c r="AS213" s="193">
        <v>1.2194799999999999</v>
      </c>
      <c r="AT213" s="193">
        <v>1.18462</v>
      </c>
      <c r="AU213" s="193">
        <v>1.2135499999999999</v>
      </c>
      <c r="AV213" s="193">
        <v>0.91834000000000005</v>
      </c>
      <c r="AW213" s="193">
        <v>0.93813999999999997</v>
      </c>
      <c r="AX213" s="193">
        <v>1.0673600000000001</v>
      </c>
      <c r="AY213" s="193">
        <v>1.0784899999999999</v>
      </c>
      <c r="AZ213" s="193">
        <v>1.08527</v>
      </c>
      <c r="BA213" s="193">
        <v>1.10791</v>
      </c>
      <c r="BB213" s="193">
        <v>1.1106100000000001</v>
      </c>
      <c r="BC213" s="193">
        <v>1.1058699999999999</v>
      </c>
      <c r="BD213" s="193">
        <v>1.0919000000000001</v>
      </c>
      <c r="BE213" s="193">
        <v>1.0750900000000001</v>
      </c>
      <c r="BF213" s="193">
        <v>1.0490900000000001</v>
      </c>
      <c r="BG213" s="193">
        <v>0.93049000000000004</v>
      </c>
      <c r="BH213" s="193">
        <v>0.90108999999999995</v>
      </c>
      <c r="BI213" s="193">
        <v>1.1744300000000001</v>
      </c>
      <c r="BJ213" s="193">
        <v>1.21624</v>
      </c>
      <c r="BK213" s="193">
        <v>1.2270700000000001</v>
      </c>
      <c r="BL213" s="193">
        <v>1.23037</v>
      </c>
      <c r="BM213" s="193">
        <v>1.2163900000000001</v>
      </c>
      <c r="BN213" s="193">
        <v>0.87688999999999995</v>
      </c>
      <c r="BO213" s="193">
        <v>1.03807</v>
      </c>
      <c r="BP213" s="193">
        <v>1.0516099999999999</v>
      </c>
      <c r="BQ213" s="193">
        <v>1.05402</v>
      </c>
      <c r="BR213" s="193">
        <v>0.99636999999999998</v>
      </c>
      <c r="BS213" s="193">
        <v>1.0240199999999999</v>
      </c>
      <c r="BT213" s="193">
        <v>1.0377400000000001</v>
      </c>
      <c r="BU213" s="193">
        <v>1.0722700000000001</v>
      </c>
      <c r="BV213" s="193">
        <v>1.11737</v>
      </c>
      <c r="BW213" s="193">
        <v>1.1026899999999999</v>
      </c>
      <c r="BX213" s="193">
        <v>1.08972</v>
      </c>
      <c r="BY213" s="193">
        <v>1.10941</v>
      </c>
      <c r="BZ213" s="193">
        <v>1.1152500000000001</v>
      </c>
      <c r="CA213" s="193">
        <v>1.10154</v>
      </c>
      <c r="CB213" s="193">
        <v>1.1539999999999999</v>
      </c>
      <c r="CC213" s="193">
        <v>1.2319199999999999</v>
      </c>
      <c r="CD213" s="193">
        <v>1.3589500000000001</v>
      </c>
      <c r="CE213" s="193">
        <v>1.3672500000000001</v>
      </c>
      <c r="CF213" s="193">
        <v>1.3640300000000001</v>
      </c>
      <c r="CG213" s="193">
        <v>1.2216400000000001</v>
      </c>
      <c r="CH213" s="193">
        <v>1.0720099999999999</v>
      </c>
      <c r="CI213" s="193">
        <v>1.1235599999999999</v>
      </c>
      <c r="CJ213" s="193">
        <v>1.0998600000000001</v>
      </c>
      <c r="CK213" s="193">
        <v>1.04051</v>
      </c>
      <c r="CL213" s="193">
        <v>1.2037800000000001</v>
      </c>
      <c r="CM213" s="193">
        <v>1.3822300000000001</v>
      </c>
      <c r="CN213" s="193">
        <v>1.29745</v>
      </c>
      <c r="CO213" s="193">
        <v>1.25041</v>
      </c>
      <c r="CP213" s="193">
        <v>1.34382</v>
      </c>
      <c r="CQ213" s="193">
        <v>1.3755599999999999</v>
      </c>
      <c r="CR213" s="193">
        <v>1.12242</v>
      </c>
      <c r="CS213" s="193">
        <v>1.15266</v>
      </c>
      <c r="CT213" s="193">
        <v>1.15699</v>
      </c>
      <c r="CU213" s="193">
        <v>1.01315</v>
      </c>
      <c r="CV213" s="193">
        <v>1.0653600000000001</v>
      </c>
      <c r="CW213" s="193">
        <v>0.99112999999999996</v>
      </c>
      <c r="CX213" s="193">
        <v>1.0687500000000001</v>
      </c>
      <c r="CY213" s="193">
        <v>1.0571299999999999</v>
      </c>
      <c r="CZ213" s="193">
        <v>1.05623</v>
      </c>
      <c r="DA213" s="193">
        <v>1.05585</v>
      </c>
      <c r="DB213" s="193">
        <v>1.16147</v>
      </c>
      <c r="DC213" s="193">
        <v>1.1692899999999999</v>
      </c>
      <c r="DD213" s="193">
        <v>1.1855100000000001</v>
      </c>
      <c r="DE213" s="193">
        <v>1.23153</v>
      </c>
      <c r="DF213" s="193">
        <v>1.28287</v>
      </c>
      <c r="DG213" s="193">
        <v>1.3153900000000001</v>
      </c>
      <c r="DH213" s="193">
        <v>1.34517</v>
      </c>
      <c r="DI213" s="193">
        <v>1.3562000000000001</v>
      </c>
      <c r="DJ213" s="193">
        <v>1.47166</v>
      </c>
      <c r="DK213" s="193">
        <v>0.97751999999999994</v>
      </c>
      <c r="DL213" s="193">
        <v>0.98077000000000003</v>
      </c>
      <c r="DM213" s="193">
        <v>0.98001000000000005</v>
      </c>
      <c r="DN213" s="193">
        <v>1.0129600000000001</v>
      </c>
      <c r="DO213" s="193">
        <v>1.0334700000000001</v>
      </c>
      <c r="DP213" s="193">
        <v>1.03487</v>
      </c>
      <c r="DQ213" s="193">
        <v>1.0351999999999999</v>
      </c>
      <c r="DR213" s="193">
        <v>1.1539200000000001</v>
      </c>
      <c r="DS213" s="193">
        <v>1.2100200000000001</v>
      </c>
      <c r="DT213" s="193">
        <v>1.24881</v>
      </c>
      <c r="DU213" s="193">
        <v>1.31521</v>
      </c>
      <c r="DV213" s="193">
        <v>1.28677</v>
      </c>
      <c r="DW213" s="193">
        <v>0.99241000000000001</v>
      </c>
      <c r="DX213" s="193">
        <v>1.0366299999999999</v>
      </c>
      <c r="DY213" s="193">
        <v>1.01326</v>
      </c>
      <c r="DZ213" s="193">
        <v>1.0541</v>
      </c>
      <c r="EA213" s="193">
        <v>1.0698000000000001</v>
      </c>
      <c r="EB213" s="193">
        <v>1.0789500000000001</v>
      </c>
      <c r="EC213" s="193">
        <v>1.0884</v>
      </c>
      <c r="ED213" s="193">
        <v>0.89058000000000004</v>
      </c>
      <c r="EE213" s="193">
        <v>0.87802000000000002</v>
      </c>
      <c r="EF213" s="193">
        <v>0.87378</v>
      </c>
      <c r="EG213" s="193">
        <v>0.87438000000000005</v>
      </c>
      <c r="EH213" s="193">
        <v>1.40419</v>
      </c>
      <c r="EI213" s="193">
        <v>1.3557399999999999</v>
      </c>
      <c r="EJ213" s="193">
        <v>1.2461599999999999</v>
      </c>
      <c r="EK213" s="193">
        <v>1.5582100000000001</v>
      </c>
      <c r="EL213" s="193">
        <v>1.5740099999999999</v>
      </c>
      <c r="EM213" s="193">
        <v>1.43913</v>
      </c>
      <c r="EN213" s="193">
        <v>1.52223</v>
      </c>
      <c r="EO213" s="193">
        <v>1.34555</v>
      </c>
      <c r="EP213" s="193">
        <v>1.21228</v>
      </c>
      <c r="EQ213" s="193">
        <v>1.1249100000000001</v>
      </c>
      <c r="ER213" s="193">
        <v>1.1577500000000001</v>
      </c>
      <c r="ES213" s="193">
        <v>0.99860000000000004</v>
      </c>
      <c r="ET213" s="193">
        <v>0.97245000000000004</v>
      </c>
      <c r="EU213" s="193">
        <v>1.0169699999999999</v>
      </c>
      <c r="EV213" s="193">
        <v>1.0017</v>
      </c>
      <c r="EW213" s="193">
        <v>1.0026999999999999</v>
      </c>
      <c r="EX213" s="193">
        <v>1.0020899999999999</v>
      </c>
      <c r="EY213" s="193">
        <v>1.14072</v>
      </c>
      <c r="EZ213" s="193">
        <v>1.13944</v>
      </c>
      <c r="FA213" s="193">
        <v>1.1493100000000001</v>
      </c>
      <c r="FB213" s="193">
        <v>1.1480699999999999</v>
      </c>
      <c r="FC213" s="193">
        <v>1.1392500000000001</v>
      </c>
      <c r="FD213" s="193">
        <v>1.21513</v>
      </c>
      <c r="FE213" s="193">
        <v>1.2704299999999999</v>
      </c>
      <c r="FF213" s="193">
        <v>1.3112299999999999</v>
      </c>
      <c r="FG213" s="193">
        <v>1.3614900000000001</v>
      </c>
      <c r="FH213" s="193">
        <v>1.4005700000000001</v>
      </c>
      <c r="FI213" s="193">
        <v>1.2948</v>
      </c>
      <c r="FJ213" s="193">
        <v>1.377</v>
      </c>
      <c r="FK213" s="193">
        <v>1.42062</v>
      </c>
      <c r="FL213" s="193">
        <v>1.16208</v>
      </c>
      <c r="FM213" s="193">
        <v>1.16872</v>
      </c>
      <c r="FN213" s="193">
        <v>1.04931</v>
      </c>
      <c r="FO213" s="193">
        <v>0.93740000000000001</v>
      </c>
      <c r="FP213" s="193">
        <v>1.0522899999999999</v>
      </c>
      <c r="FQ213" s="193">
        <v>1.0682799999999999</v>
      </c>
      <c r="FR213" s="193">
        <v>1.0650999999999999</v>
      </c>
      <c r="FS213" s="193">
        <v>1.14446</v>
      </c>
      <c r="FT213" s="193">
        <v>1.1432500000000001</v>
      </c>
      <c r="FU213" s="193">
        <v>1.09883</v>
      </c>
      <c r="FV213" s="193">
        <v>0.98109999999999997</v>
      </c>
      <c r="FW213" s="193">
        <v>0.99980999999999998</v>
      </c>
      <c r="FX213" s="193">
        <v>1.4168400000000001</v>
      </c>
      <c r="FY213" s="193">
        <v>1.06836</v>
      </c>
      <c r="FZ213" s="193">
        <v>1.11293</v>
      </c>
      <c r="GA213" s="193">
        <v>1.0018100000000001</v>
      </c>
      <c r="GB213" s="193">
        <v>1.2558100000000001</v>
      </c>
      <c r="GC213" s="193">
        <v>1.1223099999999999</v>
      </c>
      <c r="GD213" s="193">
        <v>0.94886999999999999</v>
      </c>
      <c r="GE213" s="193">
        <v>0.97860999999999998</v>
      </c>
      <c r="GF213" s="193">
        <v>1.1172599999999999</v>
      </c>
    </row>
    <row r="214" spans="1:188" s="108" customFormat="1">
      <c r="A214" s="29">
        <v>45023</v>
      </c>
      <c r="B214" s="193">
        <v>1.20648</v>
      </c>
      <c r="C214" s="193">
        <v>1.41123</v>
      </c>
      <c r="D214" s="193">
        <v>1.4154100000000001</v>
      </c>
      <c r="E214" s="193">
        <v>1.33355</v>
      </c>
      <c r="F214" s="193">
        <v>1.37079</v>
      </c>
      <c r="G214" s="193">
        <v>1.25718</v>
      </c>
      <c r="H214" s="193">
        <v>1.2811600000000001</v>
      </c>
      <c r="I214" s="193">
        <v>1.1899</v>
      </c>
      <c r="J214" s="193">
        <v>1.2016899999999999</v>
      </c>
      <c r="K214" s="193">
        <v>1.3380099999999999</v>
      </c>
      <c r="L214" s="193">
        <v>0.92130999999999996</v>
      </c>
      <c r="M214" s="193">
        <v>0.93220000000000003</v>
      </c>
      <c r="N214" s="193">
        <v>1.0030699999999999</v>
      </c>
      <c r="O214" s="193">
        <v>0.93142999999999998</v>
      </c>
      <c r="P214" s="193">
        <v>1.0024500000000001</v>
      </c>
      <c r="Q214" s="193">
        <v>1.03901</v>
      </c>
      <c r="R214" s="193">
        <v>1.04593</v>
      </c>
      <c r="S214" s="193">
        <v>1.0428999999999999</v>
      </c>
      <c r="T214" s="193">
        <v>1.0411300000000001</v>
      </c>
      <c r="U214" s="193">
        <v>1.05392</v>
      </c>
      <c r="V214" s="193">
        <v>1.0516799999999999</v>
      </c>
      <c r="W214" s="193">
        <v>1.04834</v>
      </c>
      <c r="X214" s="193">
        <v>1.00054</v>
      </c>
      <c r="Y214" s="193">
        <v>1.46404</v>
      </c>
      <c r="Z214" s="193">
        <v>1.4380599999999999</v>
      </c>
      <c r="AA214" s="193">
        <v>1.4047499999999999</v>
      </c>
      <c r="AB214" s="193">
        <v>1.3267599999999999</v>
      </c>
      <c r="AC214" s="193">
        <v>1.2658</v>
      </c>
      <c r="AD214" s="193">
        <v>1.2169399999999999</v>
      </c>
      <c r="AE214" s="193">
        <v>1.1594800000000001</v>
      </c>
      <c r="AF214" s="193">
        <v>1.21105</v>
      </c>
      <c r="AG214" s="193">
        <v>1.4298200000000001</v>
      </c>
      <c r="AH214" s="193">
        <v>1.11856</v>
      </c>
      <c r="AI214" s="193">
        <v>1.23024</v>
      </c>
      <c r="AJ214" s="193">
        <v>1.21254</v>
      </c>
      <c r="AK214" s="193">
        <v>1.20486</v>
      </c>
      <c r="AL214" s="193">
        <v>1.1900599999999999</v>
      </c>
      <c r="AM214" s="193">
        <v>1.1108199999999999</v>
      </c>
      <c r="AN214" s="193">
        <v>1.1762699999999999</v>
      </c>
      <c r="AO214" s="193">
        <v>1.20421</v>
      </c>
      <c r="AP214" s="193">
        <v>1.1829400000000001</v>
      </c>
      <c r="AQ214" s="193">
        <v>1.1707399999999999</v>
      </c>
      <c r="AR214" s="193">
        <v>1.1870799999999999</v>
      </c>
      <c r="AS214" s="193">
        <v>1.2161999999999999</v>
      </c>
      <c r="AT214" s="193">
        <v>1.18174</v>
      </c>
      <c r="AU214" s="193">
        <v>1.2106699999999999</v>
      </c>
      <c r="AV214" s="193">
        <v>0.91586999999999996</v>
      </c>
      <c r="AW214" s="193">
        <v>0.93691000000000002</v>
      </c>
      <c r="AX214" s="193">
        <v>1.0707800000000001</v>
      </c>
      <c r="AY214" s="193">
        <v>1.08162</v>
      </c>
      <c r="AZ214" s="193">
        <v>1.08775</v>
      </c>
      <c r="BA214" s="193">
        <v>1.10877</v>
      </c>
      <c r="BB214" s="193">
        <v>1.11174</v>
      </c>
      <c r="BC214" s="193">
        <v>1.1074299999999999</v>
      </c>
      <c r="BD214" s="193">
        <v>1.09405</v>
      </c>
      <c r="BE214" s="193">
        <v>1.0779399999999999</v>
      </c>
      <c r="BF214" s="193">
        <v>1.05263</v>
      </c>
      <c r="BG214" s="193">
        <v>0.93028</v>
      </c>
      <c r="BH214" s="193">
        <v>0.89939999999999998</v>
      </c>
      <c r="BI214" s="193">
        <v>1.1741200000000001</v>
      </c>
      <c r="BJ214" s="193">
        <v>1.2147399999999999</v>
      </c>
      <c r="BK214" s="193">
        <v>1.2245900000000001</v>
      </c>
      <c r="BL214" s="193">
        <v>1.22716</v>
      </c>
      <c r="BM214" s="193">
        <v>1.2128399999999999</v>
      </c>
      <c r="BN214" s="193">
        <v>0.87461999999999995</v>
      </c>
      <c r="BO214" s="193">
        <v>1.0417700000000001</v>
      </c>
      <c r="BP214" s="193">
        <v>1.0545800000000001</v>
      </c>
      <c r="BQ214" s="193">
        <v>1.05674</v>
      </c>
      <c r="BR214" s="193">
        <v>0.99517999999999995</v>
      </c>
      <c r="BS214" s="193">
        <v>1.0214300000000001</v>
      </c>
      <c r="BT214" s="193">
        <v>1.03457</v>
      </c>
      <c r="BU214" s="193">
        <v>1.0687800000000001</v>
      </c>
      <c r="BV214" s="193">
        <v>1.11361</v>
      </c>
      <c r="BW214" s="193">
        <v>1.0989599999999999</v>
      </c>
      <c r="BX214" s="193">
        <v>1.0925</v>
      </c>
      <c r="BY214" s="193">
        <v>1.1111800000000001</v>
      </c>
      <c r="BZ214" s="193">
        <v>1.1163700000000001</v>
      </c>
      <c r="CA214" s="193">
        <v>1.1023799999999999</v>
      </c>
      <c r="CB214" s="193">
        <v>1.15438</v>
      </c>
      <c r="CC214" s="193">
        <v>1.23133</v>
      </c>
      <c r="CD214" s="193">
        <v>1.35737</v>
      </c>
      <c r="CE214" s="193">
        <v>1.36494</v>
      </c>
      <c r="CF214" s="193">
        <v>1.3611800000000001</v>
      </c>
      <c r="CG214" s="193">
        <v>1.21878</v>
      </c>
      <c r="CH214" s="193">
        <v>1.06881</v>
      </c>
      <c r="CI214" s="193">
        <v>1.1192</v>
      </c>
      <c r="CJ214" s="193">
        <v>1.09602</v>
      </c>
      <c r="CK214" s="193">
        <v>1.0383599999999999</v>
      </c>
      <c r="CL214" s="193">
        <v>1.2056800000000001</v>
      </c>
      <c r="CM214" s="193">
        <v>1.3811500000000001</v>
      </c>
      <c r="CN214" s="193">
        <v>1.2985599999999999</v>
      </c>
      <c r="CO214" s="193">
        <v>1.2523299999999999</v>
      </c>
      <c r="CP214" s="193">
        <v>1.34409</v>
      </c>
      <c r="CQ214" s="193">
        <v>1.3751599999999999</v>
      </c>
      <c r="CR214" s="193">
        <v>1.1241699999999999</v>
      </c>
      <c r="CS214" s="193">
        <v>1.1544099999999999</v>
      </c>
      <c r="CT214" s="193">
        <v>1.1558999999999999</v>
      </c>
      <c r="CU214" s="193">
        <v>1.0139899999999999</v>
      </c>
      <c r="CV214" s="193">
        <v>1.0650200000000001</v>
      </c>
      <c r="CW214" s="193">
        <v>0.99016000000000004</v>
      </c>
      <c r="CX214" s="193">
        <v>1.0703199999999999</v>
      </c>
      <c r="CY214" s="193">
        <v>1.05914</v>
      </c>
      <c r="CZ214" s="193">
        <v>1.0587500000000001</v>
      </c>
      <c r="DA214" s="193">
        <v>1.05863</v>
      </c>
      <c r="DB214" s="193">
        <v>1.1600900000000001</v>
      </c>
      <c r="DC214" s="193">
        <v>1.1675500000000001</v>
      </c>
      <c r="DD214" s="193">
        <v>1.1827099999999999</v>
      </c>
      <c r="DE214" s="193">
        <v>1.2281200000000001</v>
      </c>
      <c r="DF214" s="193">
        <v>1.27858</v>
      </c>
      <c r="DG214" s="193">
        <v>1.3105199999999999</v>
      </c>
      <c r="DH214" s="193">
        <v>1.3401099999999999</v>
      </c>
      <c r="DI214" s="193">
        <v>1.3513500000000001</v>
      </c>
      <c r="DJ214" s="193">
        <v>1.4740500000000001</v>
      </c>
      <c r="DK214" s="193">
        <v>0.97458999999999996</v>
      </c>
      <c r="DL214" s="193">
        <v>0.97680999999999996</v>
      </c>
      <c r="DM214" s="193">
        <v>0.97572999999999999</v>
      </c>
      <c r="DN214" s="193">
        <v>1.0129300000000001</v>
      </c>
      <c r="DO214" s="193">
        <v>1.03163</v>
      </c>
      <c r="DP214" s="193">
        <v>1.03189</v>
      </c>
      <c r="DQ214" s="193">
        <v>1.0316700000000001</v>
      </c>
      <c r="DR214" s="193">
        <v>1.15368</v>
      </c>
      <c r="DS214" s="193">
        <v>1.2096</v>
      </c>
      <c r="DT214" s="193">
        <v>1.2482500000000001</v>
      </c>
      <c r="DU214" s="193">
        <v>1.3145500000000001</v>
      </c>
      <c r="DV214" s="193">
        <v>1.2861499999999999</v>
      </c>
      <c r="DW214" s="193">
        <v>0.99187000000000003</v>
      </c>
      <c r="DX214" s="193">
        <v>1.038</v>
      </c>
      <c r="DY214" s="193">
        <v>1.0146299999999999</v>
      </c>
      <c r="DZ214" s="193">
        <v>1.05545</v>
      </c>
      <c r="EA214" s="193">
        <v>1.07115</v>
      </c>
      <c r="EB214" s="193">
        <v>1.0802799999999999</v>
      </c>
      <c r="EC214" s="193">
        <v>1.0897300000000001</v>
      </c>
      <c r="ED214" s="193">
        <v>0.88932999999999995</v>
      </c>
      <c r="EE214" s="193">
        <v>0.87575000000000003</v>
      </c>
      <c r="EF214" s="193">
        <v>0.87058999999999997</v>
      </c>
      <c r="EG214" s="193">
        <v>0.87070999999999998</v>
      </c>
      <c r="EH214" s="193">
        <v>1.39608</v>
      </c>
      <c r="EI214" s="193">
        <v>1.3501300000000001</v>
      </c>
      <c r="EJ214" s="193">
        <v>1.2438</v>
      </c>
      <c r="EK214" s="193">
        <v>1.55538</v>
      </c>
      <c r="EL214" s="193">
        <v>1.5710299999999999</v>
      </c>
      <c r="EM214" s="193">
        <v>1.4384399999999999</v>
      </c>
      <c r="EN214" s="193">
        <v>1.52054</v>
      </c>
      <c r="EO214" s="193">
        <v>1.34545</v>
      </c>
      <c r="EP214" s="193">
        <v>1.21211</v>
      </c>
      <c r="EQ214" s="193">
        <v>1.11774</v>
      </c>
      <c r="ER214" s="193">
        <v>1.1554899999999999</v>
      </c>
      <c r="ES214" s="193">
        <v>0.99639999999999995</v>
      </c>
      <c r="ET214" s="193">
        <v>0.96828000000000003</v>
      </c>
      <c r="EU214" s="193">
        <v>1.0255799999999999</v>
      </c>
      <c r="EV214" s="193">
        <v>1.0009399999999999</v>
      </c>
      <c r="EW214" s="193">
        <v>1.0011699999999999</v>
      </c>
      <c r="EX214" s="193">
        <v>1.00014</v>
      </c>
      <c r="EY214" s="193">
        <v>1.14012</v>
      </c>
      <c r="EZ214" s="193">
        <v>1.1397299999999999</v>
      </c>
      <c r="FA214" s="193">
        <v>1.1492100000000001</v>
      </c>
      <c r="FB214" s="193">
        <v>1.1489799999999999</v>
      </c>
      <c r="FC214" s="193">
        <v>1.1409400000000001</v>
      </c>
      <c r="FD214" s="193">
        <v>1.2190300000000001</v>
      </c>
      <c r="FE214" s="193">
        <v>1.2747299999999999</v>
      </c>
      <c r="FF214" s="193">
        <v>1.31593</v>
      </c>
      <c r="FG214" s="193">
        <v>1.3666199999999999</v>
      </c>
      <c r="FH214" s="193">
        <v>1.4061300000000001</v>
      </c>
      <c r="FI214" s="193">
        <v>1.2882800000000001</v>
      </c>
      <c r="FJ214" s="193">
        <v>1.3700699999999999</v>
      </c>
      <c r="FK214" s="193">
        <v>1.4163699999999999</v>
      </c>
      <c r="FL214" s="193">
        <v>1.1641600000000001</v>
      </c>
      <c r="FM214" s="193">
        <v>1.1708099999999999</v>
      </c>
      <c r="FN214" s="193">
        <v>1.0537399999999999</v>
      </c>
      <c r="FO214" s="193">
        <v>0.94137000000000004</v>
      </c>
      <c r="FP214" s="193">
        <v>1.05518</v>
      </c>
      <c r="FQ214" s="193">
        <v>1.07097</v>
      </c>
      <c r="FR214" s="193">
        <v>1.06775</v>
      </c>
      <c r="FS214" s="193">
        <v>1.1461600000000001</v>
      </c>
      <c r="FT214" s="193">
        <v>1.1432599999999999</v>
      </c>
      <c r="FU214" s="193">
        <v>1.09883</v>
      </c>
      <c r="FV214" s="193">
        <v>0.98158000000000001</v>
      </c>
      <c r="FW214" s="193">
        <v>1.0021100000000001</v>
      </c>
      <c r="FX214" s="193">
        <v>1.41804</v>
      </c>
      <c r="FY214" s="193">
        <v>1.0693900000000001</v>
      </c>
      <c r="FZ214" s="193">
        <v>1.1127199999999999</v>
      </c>
      <c r="GA214" s="193">
        <v>1.0025500000000001</v>
      </c>
      <c r="GB214" s="193">
        <v>1.2559199999999999</v>
      </c>
      <c r="GC214" s="193">
        <v>1.12236</v>
      </c>
      <c r="GD214" s="193">
        <v>0.94928999999999997</v>
      </c>
      <c r="GE214" s="193">
        <v>0.98616000000000004</v>
      </c>
      <c r="GF214" s="193">
        <v>1.1228400000000001</v>
      </c>
    </row>
    <row r="215" spans="1:188" s="108" customFormat="1">
      <c r="A215" s="29">
        <v>45026</v>
      </c>
      <c r="B215" s="193">
        <v>1.2047000000000001</v>
      </c>
      <c r="C215" s="193">
        <v>1.4064099999999999</v>
      </c>
      <c r="D215" s="193">
        <v>1.41032</v>
      </c>
      <c r="E215" s="193">
        <v>1.33005</v>
      </c>
      <c r="F215" s="193">
        <v>1.3665700000000001</v>
      </c>
      <c r="G215" s="193">
        <v>1.2551000000000001</v>
      </c>
      <c r="H215" s="193">
        <v>1.27864</v>
      </c>
      <c r="I215" s="193">
        <v>1.18794</v>
      </c>
      <c r="J215" s="193">
        <v>1.1974899999999999</v>
      </c>
      <c r="K215" s="193">
        <v>1.3315699999999999</v>
      </c>
      <c r="L215" s="193">
        <v>0.91810999999999998</v>
      </c>
      <c r="M215" s="193">
        <v>0.92896000000000001</v>
      </c>
      <c r="N215" s="193">
        <v>0.99831000000000003</v>
      </c>
      <c r="O215" s="193">
        <v>0.92817000000000005</v>
      </c>
      <c r="P215" s="193">
        <v>0.99770999999999999</v>
      </c>
      <c r="Q215" s="193">
        <v>1.04111</v>
      </c>
      <c r="R215" s="193">
        <v>1.0478799999999999</v>
      </c>
      <c r="S215" s="193">
        <v>1.0449299999999999</v>
      </c>
      <c r="T215" s="193">
        <v>1.04325</v>
      </c>
      <c r="U215" s="193">
        <v>1.05552</v>
      </c>
      <c r="V215" s="193">
        <v>1.0534300000000001</v>
      </c>
      <c r="W215" s="193">
        <v>1.05016</v>
      </c>
      <c r="X215" s="193">
        <v>1.00224</v>
      </c>
      <c r="Y215" s="193">
        <v>1.46749</v>
      </c>
      <c r="Z215" s="193">
        <v>1.44137</v>
      </c>
      <c r="AA215" s="193">
        <v>1.40795</v>
      </c>
      <c r="AB215" s="193">
        <v>1.32914</v>
      </c>
      <c r="AC215" s="193">
        <v>1.2672600000000001</v>
      </c>
      <c r="AD215" s="193">
        <v>1.21804</v>
      </c>
      <c r="AE215" s="193">
        <v>1.1605000000000001</v>
      </c>
      <c r="AF215" s="193">
        <v>1.2138899999999999</v>
      </c>
      <c r="AG215" s="193">
        <v>1.43096</v>
      </c>
      <c r="AH215" s="193">
        <v>1.1213599999999999</v>
      </c>
      <c r="AI215" s="193">
        <v>1.23373</v>
      </c>
      <c r="AJ215" s="193">
        <v>1.2159</v>
      </c>
      <c r="AK215" s="193">
        <v>1.20774</v>
      </c>
      <c r="AL215" s="193">
        <v>1.1928399999999999</v>
      </c>
      <c r="AM215" s="193">
        <v>1.1123400000000001</v>
      </c>
      <c r="AN215" s="193">
        <v>1.1796599999999999</v>
      </c>
      <c r="AO215" s="193">
        <v>1.2076</v>
      </c>
      <c r="AP215" s="193">
        <v>1.1853</v>
      </c>
      <c r="AQ215" s="193">
        <v>1.1730100000000001</v>
      </c>
      <c r="AR215" s="193">
        <v>1.19048</v>
      </c>
      <c r="AS215" s="193">
        <v>1.2196100000000001</v>
      </c>
      <c r="AT215" s="193">
        <v>1.18489</v>
      </c>
      <c r="AU215" s="193">
        <v>1.2138199999999999</v>
      </c>
      <c r="AV215" s="193">
        <v>0.91849000000000003</v>
      </c>
      <c r="AW215" s="193">
        <v>0.93877999999999995</v>
      </c>
      <c r="AX215" s="193">
        <v>1.0729299999999999</v>
      </c>
      <c r="AY215" s="193">
        <v>1.08382</v>
      </c>
      <c r="AZ215" s="193">
        <v>1.09006</v>
      </c>
      <c r="BA215" s="193">
        <v>1.10955</v>
      </c>
      <c r="BB215" s="193">
        <v>1.11242</v>
      </c>
      <c r="BC215" s="193">
        <v>1.1078399999999999</v>
      </c>
      <c r="BD215" s="193">
        <v>1.0941099999999999</v>
      </c>
      <c r="BE215" s="193">
        <v>1.07762</v>
      </c>
      <c r="BF215" s="193">
        <v>1.0518099999999999</v>
      </c>
      <c r="BG215" s="193">
        <v>0.9325</v>
      </c>
      <c r="BH215" s="193">
        <v>0.90347</v>
      </c>
      <c r="BI215" s="193">
        <v>1.1763300000000001</v>
      </c>
      <c r="BJ215" s="193">
        <v>1.2178100000000001</v>
      </c>
      <c r="BK215" s="193">
        <v>1.2282599999999999</v>
      </c>
      <c r="BL215" s="193">
        <v>1.23122</v>
      </c>
      <c r="BM215" s="193">
        <v>1.2171000000000001</v>
      </c>
      <c r="BN215" s="193">
        <v>0.87726999999999999</v>
      </c>
      <c r="BO215" s="193">
        <v>1.04271</v>
      </c>
      <c r="BP215" s="193">
        <v>1.0560799999999999</v>
      </c>
      <c r="BQ215" s="193">
        <v>1.05837</v>
      </c>
      <c r="BR215" s="193">
        <v>0.99743999999999999</v>
      </c>
      <c r="BS215" s="193">
        <v>1.0244800000000001</v>
      </c>
      <c r="BT215" s="193">
        <v>1.03796</v>
      </c>
      <c r="BU215" s="193">
        <v>1.07243</v>
      </c>
      <c r="BV215" s="193">
        <v>1.1175299999999999</v>
      </c>
      <c r="BW215" s="193">
        <v>1.10283</v>
      </c>
      <c r="BX215" s="193">
        <v>1.09124</v>
      </c>
      <c r="BY215" s="193">
        <v>1.1083099999999999</v>
      </c>
      <c r="BZ215" s="193">
        <v>1.1122399999999999</v>
      </c>
      <c r="CA215" s="193">
        <v>1.09782</v>
      </c>
      <c r="CB215" s="193">
        <v>1.15629</v>
      </c>
      <c r="CC215" s="193">
        <v>1.23394</v>
      </c>
      <c r="CD215" s="193">
        <v>1.36077</v>
      </c>
      <c r="CE215" s="193">
        <v>1.3688</v>
      </c>
      <c r="CF215" s="193">
        <v>1.3653200000000001</v>
      </c>
      <c r="CG215" s="193">
        <v>1.22265</v>
      </c>
      <c r="CH215" s="193">
        <v>1.07131</v>
      </c>
      <c r="CI215" s="193">
        <v>1.1224000000000001</v>
      </c>
      <c r="CJ215" s="193">
        <v>1.0989</v>
      </c>
      <c r="CK215" s="193">
        <v>1.0416099999999999</v>
      </c>
      <c r="CL215" s="193">
        <v>1.20628</v>
      </c>
      <c r="CM215" s="193">
        <v>1.3831199999999999</v>
      </c>
      <c r="CN215" s="193">
        <v>1.2999099999999999</v>
      </c>
      <c r="CO215" s="193">
        <v>1.2530699999999999</v>
      </c>
      <c r="CP215" s="193">
        <v>1.3455900000000001</v>
      </c>
      <c r="CQ215" s="193">
        <v>1.3768400000000001</v>
      </c>
      <c r="CR215" s="193">
        <v>1.1246700000000001</v>
      </c>
      <c r="CS215" s="193">
        <v>1.15503</v>
      </c>
      <c r="CT215" s="193">
        <v>1.15761</v>
      </c>
      <c r="CU215" s="193">
        <v>1.01498</v>
      </c>
      <c r="CV215" s="193">
        <v>1.0662100000000001</v>
      </c>
      <c r="CW215" s="193">
        <v>0.99151</v>
      </c>
      <c r="CX215" s="193">
        <v>1.07203</v>
      </c>
      <c r="CY215" s="193">
        <v>1.0600400000000001</v>
      </c>
      <c r="CZ215" s="193">
        <v>1.0589900000000001</v>
      </c>
      <c r="DA215" s="193">
        <v>1.05853</v>
      </c>
      <c r="DB215" s="193">
        <v>1.1619299999999999</v>
      </c>
      <c r="DC215" s="193">
        <v>1.1695199999999999</v>
      </c>
      <c r="DD215" s="193">
        <v>1.1855899999999999</v>
      </c>
      <c r="DE215" s="193">
        <v>1.2314400000000001</v>
      </c>
      <c r="DF215" s="193">
        <v>1.28257</v>
      </c>
      <c r="DG215" s="193">
        <v>1.3149599999999999</v>
      </c>
      <c r="DH215" s="193">
        <v>1.3447</v>
      </c>
      <c r="DI215" s="193">
        <v>1.35578</v>
      </c>
      <c r="DJ215" s="193">
        <v>1.4767999999999999</v>
      </c>
      <c r="DK215" s="193">
        <v>0.97667000000000004</v>
      </c>
      <c r="DL215" s="193">
        <v>0.97955999999999999</v>
      </c>
      <c r="DM215" s="193">
        <v>0.97868999999999995</v>
      </c>
      <c r="DN215" s="193">
        <v>1.0131600000000001</v>
      </c>
      <c r="DO215" s="193">
        <v>1.03488</v>
      </c>
      <c r="DP215" s="193">
        <v>1.0359700000000001</v>
      </c>
      <c r="DQ215" s="193">
        <v>1.03616</v>
      </c>
      <c r="DR215" s="193">
        <v>1.155</v>
      </c>
      <c r="DS215" s="193">
        <v>1.2110399999999999</v>
      </c>
      <c r="DT215" s="193">
        <v>1.24977</v>
      </c>
      <c r="DU215" s="193">
        <v>1.3160799999999999</v>
      </c>
      <c r="DV215" s="193">
        <v>1.2877099999999999</v>
      </c>
      <c r="DW215" s="193">
        <v>0.99302999999999997</v>
      </c>
      <c r="DX215" s="193">
        <v>1.0393300000000001</v>
      </c>
      <c r="DY215" s="193">
        <v>1.0157499999999999</v>
      </c>
      <c r="DZ215" s="193">
        <v>1.0569500000000001</v>
      </c>
      <c r="EA215" s="193">
        <v>1.0728</v>
      </c>
      <c r="EB215" s="193">
        <v>1.08205</v>
      </c>
      <c r="EC215" s="193">
        <v>1.0915900000000001</v>
      </c>
      <c r="ED215" s="193">
        <v>0.88980999999999999</v>
      </c>
      <c r="EE215" s="193">
        <v>0.87633000000000005</v>
      </c>
      <c r="EF215" s="193">
        <v>0.87126000000000003</v>
      </c>
      <c r="EG215" s="193">
        <v>0.87141999999999997</v>
      </c>
      <c r="EH215" s="193">
        <v>1.3982600000000001</v>
      </c>
      <c r="EI215" s="193">
        <v>1.35195</v>
      </c>
      <c r="EJ215" s="193">
        <v>1.24495</v>
      </c>
      <c r="EK215" s="193">
        <v>1.5586800000000001</v>
      </c>
      <c r="EL215" s="193">
        <v>1.5743400000000001</v>
      </c>
      <c r="EM215" s="193">
        <v>1.4406099999999999</v>
      </c>
      <c r="EN215" s="193">
        <v>1.5234000000000001</v>
      </c>
      <c r="EO215" s="193">
        <v>1.3469899999999999</v>
      </c>
      <c r="EP215" s="193">
        <v>1.2134199999999999</v>
      </c>
      <c r="EQ215" s="193">
        <v>1.11955</v>
      </c>
      <c r="ER215" s="193">
        <v>1.1577999999999999</v>
      </c>
      <c r="ES215" s="193">
        <v>0.99722</v>
      </c>
      <c r="ET215" s="193">
        <v>0.96967000000000003</v>
      </c>
      <c r="EU215" s="193">
        <v>1.0255799999999999</v>
      </c>
      <c r="EV215" s="193">
        <v>1.00267</v>
      </c>
      <c r="EW215" s="193">
        <v>1.00352</v>
      </c>
      <c r="EX215" s="193">
        <v>1.00281</v>
      </c>
      <c r="EY215" s="193">
        <v>1.14439</v>
      </c>
      <c r="EZ215" s="193">
        <v>1.14337</v>
      </c>
      <c r="FA215" s="193">
        <v>1.1531400000000001</v>
      </c>
      <c r="FB215" s="193">
        <v>1.15201</v>
      </c>
      <c r="FC215" s="193">
        <v>1.1430400000000001</v>
      </c>
      <c r="FD215" s="193">
        <v>1.2201599999999999</v>
      </c>
      <c r="FE215" s="193">
        <v>1.27616</v>
      </c>
      <c r="FF215" s="193">
        <v>1.3176600000000001</v>
      </c>
      <c r="FG215" s="193">
        <v>1.3686700000000001</v>
      </c>
      <c r="FH215" s="193">
        <v>1.4085099999999999</v>
      </c>
      <c r="FI215" s="193">
        <v>1.29017</v>
      </c>
      <c r="FJ215" s="193">
        <v>1.3721000000000001</v>
      </c>
      <c r="FK215" s="193">
        <v>1.4179999999999999</v>
      </c>
      <c r="FL215" s="193">
        <v>1.1621300000000001</v>
      </c>
      <c r="FM215" s="193">
        <v>1.16876</v>
      </c>
      <c r="FN215" s="193">
        <v>1.05328</v>
      </c>
      <c r="FO215" s="193">
        <v>0.94094999999999995</v>
      </c>
      <c r="FP215" s="193">
        <v>1.05643</v>
      </c>
      <c r="FQ215" s="193">
        <v>1.0712299999999999</v>
      </c>
      <c r="FR215" s="193">
        <v>1.06802</v>
      </c>
      <c r="FS215" s="193">
        <v>1.1468700000000001</v>
      </c>
      <c r="FT215" s="193">
        <v>1.1446400000000001</v>
      </c>
      <c r="FU215" s="193">
        <v>1.1001300000000001</v>
      </c>
      <c r="FV215" s="193">
        <v>0.98160000000000003</v>
      </c>
      <c r="FW215" s="193">
        <v>1.00292</v>
      </c>
      <c r="FX215" s="193">
        <v>1.4154599999999999</v>
      </c>
      <c r="FY215" s="193">
        <v>1.0696000000000001</v>
      </c>
      <c r="FZ215" s="193">
        <v>1.1137699999999999</v>
      </c>
      <c r="GA215" s="193">
        <v>1.00285</v>
      </c>
      <c r="GB215" s="193">
        <v>1.25698</v>
      </c>
      <c r="GC215" s="193">
        <v>1.1232500000000001</v>
      </c>
      <c r="GD215" s="193">
        <v>0.94977</v>
      </c>
      <c r="GE215" s="193">
        <v>0.98448000000000002</v>
      </c>
      <c r="GF215" s="193">
        <v>1.1226400000000001</v>
      </c>
    </row>
    <row r="216" spans="1:188" s="108" customFormat="1">
      <c r="A216" s="29">
        <v>45027</v>
      </c>
      <c r="B216" s="193">
        <v>1.2052099999999999</v>
      </c>
      <c r="C216" s="193">
        <v>1.40716</v>
      </c>
      <c r="D216" s="193">
        <v>1.4110499999999999</v>
      </c>
      <c r="E216" s="193">
        <v>1.33073</v>
      </c>
      <c r="F216" s="193">
        <v>1.36727</v>
      </c>
      <c r="G216" s="193">
        <v>1.2556700000000001</v>
      </c>
      <c r="H216" s="193">
        <v>1.2792300000000001</v>
      </c>
      <c r="I216" s="193">
        <v>1.1884699999999999</v>
      </c>
      <c r="J216" s="193">
        <v>1.1980999999999999</v>
      </c>
      <c r="K216" s="193">
        <v>1.3346800000000001</v>
      </c>
      <c r="L216" s="193">
        <v>0.91849999999999998</v>
      </c>
      <c r="M216" s="193">
        <v>0.92937999999999998</v>
      </c>
      <c r="N216" s="193">
        <v>1.0006699999999999</v>
      </c>
      <c r="O216" s="193">
        <v>0.92867</v>
      </c>
      <c r="P216" s="193">
        <v>1.0000899999999999</v>
      </c>
      <c r="Q216" s="193">
        <v>1.04352</v>
      </c>
      <c r="R216" s="193">
        <v>1.0501400000000001</v>
      </c>
      <c r="S216" s="193">
        <v>1.04725</v>
      </c>
      <c r="T216" s="193">
        <v>1.0456300000000001</v>
      </c>
      <c r="U216" s="193">
        <v>1.0578000000000001</v>
      </c>
      <c r="V216" s="193">
        <v>1.0557399999999999</v>
      </c>
      <c r="W216" s="193">
        <v>1.0524199999999999</v>
      </c>
      <c r="X216" s="193">
        <v>1.0018400000000001</v>
      </c>
      <c r="Y216" s="193">
        <v>1.46827</v>
      </c>
      <c r="Z216" s="193">
        <v>1.4421299999999999</v>
      </c>
      <c r="AA216" s="193">
        <v>1.4087400000000001</v>
      </c>
      <c r="AB216" s="193">
        <v>1.32978</v>
      </c>
      <c r="AC216" s="193">
        <v>1.26776</v>
      </c>
      <c r="AD216" s="193">
        <v>1.21851</v>
      </c>
      <c r="AE216" s="193">
        <v>1.1609400000000001</v>
      </c>
      <c r="AF216" s="193">
        <v>1.21452</v>
      </c>
      <c r="AG216" s="193">
        <v>1.4345000000000001</v>
      </c>
      <c r="AH216" s="193">
        <v>1.1219600000000001</v>
      </c>
      <c r="AI216" s="193">
        <v>1.2338</v>
      </c>
      <c r="AJ216" s="193">
        <v>1.2159800000000001</v>
      </c>
      <c r="AK216" s="193">
        <v>1.2079599999999999</v>
      </c>
      <c r="AL216" s="193">
        <v>1.19306</v>
      </c>
      <c r="AM216" s="193">
        <v>1.1127499999999999</v>
      </c>
      <c r="AN216" s="193">
        <v>1.17981</v>
      </c>
      <c r="AO216" s="193">
        <v>1.2077500000000001</v>
      </c>
      <c r="AP216" s="193">
        <v>1.1855800000000001</v>
      </c>
      <c r="AQ216" s="193">
        <v>1.1732899999999999</v>
      </c>
      <c r="AR216" s="193">
        <v>1.19052</v>
      </c>
      <c r="AS216" s="193">
        <v>1.2196499999999999</v>
      </c>
      <c r="AT216" s="193">
        <v>1.1849799999999999</v>
      </c>
      <c r="AU216" s="193">
        <v>1.21391</v>
      </c>
      <c r="AV216" s="193">
        <v>0.91854999999999998</v>
      </c>
      <c r="AW216" s="193">
        <v>0.93899999999999995</v>
      </c>
      <c r="AX216" s="193">
        <v>1.07525</v>
      </c>
      <c r="AY216" s="193">
        <v>1.0862099999999999</v>
      </c>
      <c r="AZ216" s="193">
        <v>1.09246</v>
      </c>
      <c r="BA216" s="193">
        <v>1.11137</v>
      </c>
      <c r="BB216" s="193">
        <v>1.1142700000000001</v>
      </c>
      <c r="BC216" s="193">
        <v>1.1096999999999999</v>
      </c>
      <c r="BD216" s="193">
        <v>1.0959700000000001</v>
      </c>
      <c r="BE216" s="193">
        <v>1.07945</v>
      </c>
      <c r="BF216" s="193">
        <v>1.05362</v>
      </c>
      <c r="BG216" s="193">
        <v>0.93403000000000003</v>
      </c>
      <c r="BH216" s="193">
        <v>0.90490000000000004</v>
      </c>
      <c r="BI216" s="193">
        <v>1.1768799999999999</v>
      </c>
      <c r="BJ216" s="193">
        <v>1.21821</v>
      </c>
      <c r="BK216" s="193">
        <v>1.22862</v>
      </c>
      <c r="BL216" s="193">
        <v>1.23156</v>
      </c>
      <c r="BM216" s="193">
        <v>1.2174199999999999</v>
      </c>
      <c r="BN216" s="193">
        <v>0.87749999999999995</v>
      </c>
      <c r="BO216" s="193">
        <v>1.0447</v>
      </c>
      <c r="BP216" s="193">
        <v>1.05823</v>
      </c>
      <c r="BQ216" s="193">
        <v>1.0605599999999999</v>
      </c>
      <c r="BR216" s="193">
        <v>0.99763000000000002</v>
      </c>
      <c r="BS216" s="193">
        <v>1.0246500000000001</v>
      </c>
      <c r="BT216" s="193">
        <v>1.03813</v>
      </c>
      <c r="BU216" s="193">
        <v>1.0726100000000001</v>
      </c>
      <c r="BV216" s="193">
        <v>1.11771</v>
      </c>
      <c r="BW216" s="193">
        <v>1.10301</v>
      </c>
      <c r="BX216" s="193">
        <v>1.0922799999999999</v>
      </c>
      <c r="BY216" s="193">
        <v>1.10938</v>
      </c>
      <c r="BZ216" s="193">
        <v>1.11348</v>
      </c>
      <c r="CA216" s="193">
        <v>1.0989</v>
      </c>
      <c r="CB216" s="193">
        <v>1.1573199999999999</v>
      </c>
      <c r="CC216" s="193">
        <v>1.2352700000000001</v>
      </c>
      <c r="CD216" s="193">
        <v>1.36256</v>
      </c>
      <c r="CE216" s="193">
        <v>1.3708400000000001</v>
      </c>
      <c r="CF216" s="193">
        <v>1.36755</v>
      </c>
      <c r="CG216" s="193">
        <v>1.2247399999999999</v>
      </c>
      <c r="CH216" s="193">
        <v>1.0720000000000001</v>
      </c>
      <c r="CI216" s="193">
        <v>1.1233599999999999</v>
      </c>
      <c r="CJ216" s="193">
        <v>1.09972</v>
      </c>
      <c r="CK216" s="193">
        <v>1.04312</v>
      </c>
      <c r="CL216" s="193">
        <v>1.20696</v>
      </c>
      <c r="CM216" s="193">
        <v>1.3862699999999999</v>
      </c>
      <c r="CN216" s="193">
        <v>1.3015000000000001</v>
      </c>
      <c r="CO216" s="193">
        <v>1.2543899999999999</v>
      </c>
      <c r="CP216" s="193">
        <v>1.3478000000000001</v>
      </c>
      <c r="CQ216" s="193">
        <v>1.3795200000000001</v>
      </c>
      <c r="CR216" s="193">
        <v>1.1252800000000001</v>
      </c>
      <c r="CS216" s="193">
        <v>1.1562300000000001</v>
      </c>
      <c r="CT216" s="193">
        <v>1.16032</v>
      </c>
      <c r="CU216" s="193">
        <v>1.0162</v>
      </c>
      <c r="CV216" s="193">
        <v>1.06826</v>
      </c>
      <c r="CW216" s="193">
        <v>0.99380000000000002</v>
      </c>
      <c r="CX216" s="193">
        <v>1.07413</v>
      </c>
      <c r="CY216" s="193">
        <v>1.0620099999999999</v>
      </c>
      <c r="CZ216" s="193">
        <v>1.0614699999999999</v>
      </c>
      <c r="DA216" s="193">
        <v>1.0611699999999999</v>
      </c>
      <c r="DB216" s="193">
        <v>1.16232</v>
      </c>
      <c r="DC216" s="193">
        <v>1.1699299999999999</v>
      </c>
      <c r="DD216" s="193">
        <v>1.1860200000000001</v>
      </c>
      <c r="DE216" s="193">
        <v>1.2319100000000001</v>
      </c>
      <c r="DF216" s="193">
        <v>1.28305</v>
      </c>
      <c r="DG216" s="193">
        <v>1.3154600000000001</v>
      </c>
      <c r="DH216" s="193">
        <v>1.3452200000000001</v>
      </c>
      <c r="DI216" s="193">
        <v>1.3562799999999999</v>
      </c>
      <c r="DJ216" s="193">
        <v>1.4800800000000001</v>
      </c>
      <c r="DK216" s="193">
        <v>0.97724999999999995</v>
      </c>
      <c r="DL216" s="193">
        <v>0.98016999999999999</v>
      </c>
      <c r="DM216" s="193">
        <v>0.97929999999999995</v>
      </c>
      <c r="DN216" s="193">
        <v>1.0136499999999999</v>
      </c>
      <c r="DO216" s="193">
        <v>1.03712</v>
      </c>
      <c r="DP216" s="193">
        <v>1.03823</v>
      </c>
      <c r="DQ216" s="193">
        <v>1.03844</v>
      </c>
      <c r="DR216" s="193">
        <v>1.15621</v>
      </c>
      <c r="DS216" s="193">
        <v>1.2125999999999999</v>
      </c>
      <c r="DT216" s="193">
        <v>1.25163</v>
      </c>
      <c r="DU216" s="193">
        <v>1.31826</v>
      </c>
      <c r="DV216" s="193">
        <v>1.2896799999999999</v>
      </c>
      <c r="DW216" s="193">
        <v>0.99468999999999996</v>
      </c>
      <c r="DX216" s="193">
        <v>1.0403100000000001</v>
      </c>
      <c r="DY216" s="193">
        <v>1.0164599999999999</v>
      </c>
      <c r="DZ216" s="193">
        <v>1.0581799999999999</v>
      </c>
      <c r="EA216" s="193">
        <v>1.0742400000000001</v>
      </c>
      <c r="EB216" s="193">
        <v>1.0836399999999999</v>
      </c>
      <c r="EC216" s="193">
        <v>1.09331</v>
      </c>
      <c r="ED216" s="193">
        <v>0.88973999999999998</v>
      </c>
      <c r="EE216" s="193">
        <v>0.87624000000000002</v>
      </c>
      <c r="EF216" s="193">
        <v>0.87116000000000005</v>
      </c>
      <c r="EG216" s="193">
        <v>0.87131999999999998</v>
      </c>
      <c r="EH216" s="193">
        <v>1.3984799999999999</v>
      </c>
      <c r="EI216" s="193">
        <v>1.3521099999999999</v>
      </c>
      <c r="EJ216" s="193">
        <v>1.24505</v>
      </c>
      <c r="EK216" s="193">
        <v>1.56047</v>
      </c>
      <c r="EL216" s="193">
        <v>1.5762799999999999</v>
      </c>
      <c r="EM216" s="193">
        <v>1.4414899999999999</v>
      </c>
      <c r="EN216" s="193">
        <v>1.52485</v>
      </c>
      <c r="EO216" s="193">
        <v>1.3474999999999999</v>
      </c>
      <c r="EP216" s="193">
        <v>1.2137100000000001</v>
      </c>
      <c r="EQ216" s="193">
        <v>1.11974</v>
      </c>
      <c r="ER216" s="193">
        <v>1.1592899999999999</v>
      </c>
      <c r="ES216" s="193">
        <v>0.99880000000000002</v>
      </c>
      <c r="ET216" s="193">
        <v>0.97148999999999996</v>
      </c>
      <c r="EU216" s="193">
        <v>1.0268900000000001</v>
      </c>
      <c r="EV216" s="193">
        <v>1.00353</v>
      </c>
      <c r="EW216" s="193">
        <v>1.0043500000000001</v>
      </c>
      <c r="EX216" s="193">
        <v>1.00349</v>
      </c>
      <c r="EY216" s="193">
        <v>1.1473199999999999</v>
      </c>
      <c r="EZ216" s="193">
        <v>1.1461600000000001</v>
      </c>
      <c r="FA216" s="193">
        <v>1.15602</v>
      </c>
      <c r="FB216" s="193">
        <v>1.15469</v>
      </c>
      <c r="FC216" s="193">
        <v>1.1455500000000001</v>
      </c>
      <c r="FD216" s="193">
        <v>1.22045</v>
      </c>
      <c r="FE216" s="193">
        <v>1.27626</v>
      </c>
      <c r="FF216" s="193">
        <v>1.3175600000000001</v>
      </c>
      <c r="FG216" s="193">
        <v>1.36835</v>
      </c>
      <c r="FH216" s="193">
        <v>1.40795</v>
      </c>
      <c r="FI216" s="193">
        <v>1.29036</v>
      </c>
      <c r="FJ216" s="193">
        <v>1.3722799999999999</v>
      </c>
      <c r="FK216" s="193">
        <v>1.41814</v>
      </c>
      <c r="FL216" s="193">
        <v>1.16249</v>
      </c>
      <c r="FM216" s="193">
        <v>1.1691199999999999</v>
      </c>
      <c r="FN216" s="193">
        <v>1.05359</v>
      </c>
      <c r="FO216" s="193">
        <v>0.94123000000000001</v>
      </c>
      <c r="FP216" s="193">
        <v>1.0586599999999999</v>
      </c>
      <c r="FQ216" s="193">
        <v>1.07142</v>
      </c>
      <c r="FR216" s="193">
        <v>1.0682100000000001</v>
      </c>
      <c r="FS216" s="193">
        <v>1.1471</v>
      </c>
      <c r="FT216" s="193">
        <v>1.1448700000000001</v>
      </c>
      <c r="FU216" s="193">
        <v>1.1003499999999999</v>
      </c>
      <c r="FV216" s="193">
        <v>0.98148000000000002</v>
      </c>
      <c r="FW216" s="193">
        <v>1.0038800000000001</v>
      </c>
      <c r="FX216" s="193">
        <v>1.41536</v>
      </c>
      <c r="FY216" s="193">
        <v>1.07</v>
      </c>
      <c r="FZ216" s="193">
        <v>1.11405</v>
      </c>
      <c r="GA216" s="193">
        <v>1.00217</v>
      </c>
      <c r="GB216" s="193">
        <v>1.2566999999999999</v>
      </c>
      <c r="GC216" s="193">
        <v>1.12297</v>
      </c>
      <c r="GD216" s="193">
        <v>0.94957000000000003</v>
      </c>
      <c r="GE216" s="193">
        <v>0.98567000000000005</v>
      </c>
      <c r="GF216" s="193">
        <v>1.12487</v>
      </c>
    </row>
    <row r="217" spans="1:188" s="108" customFormat="1">
      <c r="A217" s="29">
        <v>45028</v>
      </c>
      <c r="B217" s="193">
        <v>1.20556</v>
      </c>
      <c r="C217" s="193">
        <v>1.40761</v>
      </c>
      <c r="D217" s="193">
        <v>1.4114800000000001</v>
      </c>
      <c r="E217" s="193">
        <v>1.3311500000000001</v>
      </c>
      <c r="F217" s="193">
        <v>1.3676900000000001</v>
      </c>
      <c r="G217" s="193">
        <v>1.2561199999999999</v>
      </c>
      <c r="H217" s="193">
        <v>1.2796099999999999</v>
      </c>
      <c r="I217" s="193">
        <v>1.1889000000000001</v>
      </c>
      <c r="J217" s="193">
        <v>1.1985699999999999</v>
      </c>
      <c r="K217" s="193">
        <v>1.3371200000000001</v>
      </c>
      <c r="L217" s="193">
        <v>0.91881000000000002</v>
      </c>
      <c r="M217" s="193">
        <v>0.92972999999999995</v>
      </c>
      <c r="N217" s="193">
        <v>1.00247</v>
      </c>
      <c r="O217" s="193">
        <v>0.92905000000000004</v>
      </c>
      <c r="P217" s="193">
        <v>1.00186</v>
      </c>
      <c r="Q217" s="193">
        <v>1.04515</v>
      </c>
      <c r="R217" s="193">
        <v>1.0514600000000001</v>
      </c>
      <c r="S217" s="193">
        <v>1.04867</v>
      </c>
      <c r="T217" s="193">
        <v>1.0471299999999999</v>
      </c>
      <c r="U217" s="193">
        <v>1.05836</v>
      </c>
      <c r="V217" s="193">
        <v>1.0564499999999999</v>
      </c>
      <c r="W217" s="193">
        <v>1.05348</v>
      </c>
      <c r="X217" s="193">
        <v>1.0018400000000001</v>
      </c>
      <c r="Y217" s="193">
        <v>1.4691099999999999</v>
      </c>
      <c r="Z217" s="193">
        <v>1.44295</v>
      </c>
      <c r="AA217" s="193">
        <v>1.4096</v>
      </c>
      <c r="AB217" s="193">
        <v>1.3304400000000001</v>
      </c>
      <c r="AC217" s="193">
        <v>1.2682500000000001</v>
      </c>
      <c r="AD217" s="193">
        <v>1.2189399999999999</v>
      </c>
      <c r="AE217" s="193">
        <v>1.1613500000000001</v>
      </c>
      <c r="AF217" s="193">
        <v>1.21519</v>
      </c>
      <c r="AG217" s="193">
        <v>1.43771</v>
      </c>
      <c r="AH217" s="193">
        <v>1.12262</v>
      </c>
      <c r="AI217" s="193">
        <v>1.23404</v>
      </c>
      <c r="AJ217" s="193">
        <v>1.21621</v>
      </c>
      <c r="AK217" s="193">
        <v>1.2075199999999999</v>
      </c>
      <c r="AL217" s="193">
        <v>1.1926399999999999</v>
      </c>
      <c r="AM217" s="193">
        <v>1.1110599999999999</v>
      </c>
      <c r="AN217" s="193">
        <v>1.1796500000000001</v>
      </c>
      <c r="AO217" s="193">
        <v>1.2075899999999999</v>
      </c>
      <c r="AP217" s="193">
        <v>1.1847399999999999</v>
      </c>
      <c r="AQ217" s="193">
        <v>1.17248</v>
      </c>
      <c r="AR217" s="193">
        <v>1.1908300000000001</v>
      </c>
      <c r="AS217" s="193">
        <v>1.21997</v>
      </c>
      <c r="AT217" s="193">
        <v>1.1850000000000001</v>
      </c>
      <c r="AU217" s="193">
        <v>1.21393</v>
      </c>
      <c r="AV217" s="193">
        <v>0.91873000000000005</v>
      </c>
      <c r="AW217" s="193">
        <v>0.93833999999999995</v>
      </c>
      <c r="AX217" s="193">
        <v>1.07585</v>
      </c>
      <c r="AY217" s="193">
        <v>1.08751</v>
      </c>
      <c r="AZ217" s="193">
        <v>1.09433</v>
      </c>
      <c r="BA217" s="193">
        <v>1.1112599999999999</v>
      </c>
      <c r="BB217" s="193">
        <v>1.11389</v>
      </c>
      <c r="BC217" s="193">
        <v>1.1088800000000001</v>
      </c>
      <c r="BD217" s="193">
        <v>1.0945800000000001</v>
      </c>
      <c r="BE217" s="193">
        <v>1.0774699999999999</v>
      </c>
      <c r="BF217" s="193">
        <v>1.05084</v>
      </c>
      <c r="BG217" s="193">
        <v>0.93374999999999997</v>
      </c>
      <c r="BH217" s="193">
        <v>0.90690999999999999</v>
      </c>
      <c r="BI217" s="193">
        <v>1.1754899999999999</v>
      </c>
      <c r="BJ217" s="193">
        <v>1.2177199999999999</v>
      </c>
      <c r="BK217" s="193">
        <v>1.2286300000000001</v>
      </c>
      <c r="BL217" s="193">
        <v>1.2318100000000001</v>
      </c>
      <c r="BM217" s="193">
        <v>1.2177899999999999</v>
      </c>
      <c r="BN217" s="193">
        <v>0.87766999999999995</v>
      </c>
      <c r="BO217" s="193">
        <v>1.04579</v>
      </c>
      <c r="BP217" s="193">
        <v>1.0601</v>
      </c>
      <c r="BQ217" s="193">
        <v>1.0624899999999999</v>
      </c>
      <c r="BR217" s="193">
        <v>0.99568000000000001</v>
      </c>
      <c r="BS217" s="193">
        <v>1.02393</v>
      </c>
      <c r="BT217" s="193">
        <v>1.03786</v>
      </c>
      <c r="BU217" s="193">
        <v>1.07247</v>
      </c>
      <c r="BV217" s="193">
        <v>1.1175900000000001</v>
      </c>
      <c r="BW217" s="193">
        <v>1.1029</v>
      </c>
      <c r="BX217" s="193">
        <v>1.0921099999999999</v>
      </c>
      <c r="BY217" s="193">
        <v>1.10937</v>
      </c>
      <c r="BZ217" s="193">
        <v>1.11361</v>
      </c>
      <c r="CA217" s="193">
        <v>1.09903</v>
      </c>
      <c r="CB217" s="193">
        <v>1.15649</v>
      </c>
      <c r="CC217" s="193">
        <v>1.23546</v>
      </c>
      <c r="CD217" s="193">
        <v>1.3634200000000001</v>
      </c>
      <c r="CE217" s="193">
        <v>1.3722700000000001</v>
      </c>
      <c r="CF217" s="193">
        <v>1.3693500000000001</v>
      </c>
      <c r="CG217" s="193">
        <v>1.22645</v>
      </c>
      <c r="CH217" s="193">
        <v>1.0731900000000001</v>
      </c>
      <c r="CI217" s="193">
        <v>1.12503</v>
      </c>
      <c r="CJ217" s="193">
        <v>1.1011</v>
      </c>
      <c r="CK217" s="193">
        <v>1.0446200000000001</v>
      </c>
      <c r="CL217" s="193">
        <v>1.20709</v>
      </c>
      <c r="CM217" s="193">
        <v>1.39045</v>
      </c>
      <c r="CN217" s="193">
        <v>1.3037700000000001</v>
      </c>
      <c r="CO217" s="193">
        <v>1.25546</v>
      </c>
      <c r="CP217" s="193">
        <v>1.3508599999999999</v>
      </c>
      <c r="CQ217" s="193">
        <v>1.3831100000000001</v>
      </c>
      <c r="CR217" s="193">
        <v>1.12538</v>
      </c>
      <c r="CS217" s="193">
        <v>1.1571899999999999</v>
      </c>
      <c r="CT217" s="193">
        <v>1.16391</v>
      </c>
      <c r="CU217" s="193">
        <v>1.01796</v>
      </c>
      <c r="CV217" s="193">
        <v>1.07101</v>
      </c>
      <c r="CW217" s="193">
        <v>0.99683999999999995</v>
      </c>
      <c r="CX217" s="193">
        <v>1.0773999999999999</v>
      </c>
      <c r="CY217" s="193">
        <v>1.0646800000000001</v>
      </c>
      <c r="CZ217" s="193">
        <v>1.0626500000000001</v>
      </c>
      <c r="DA217" s="193">
        <v>1.0617799999999999</v>
      </c>
      <c r="DB217" s="193">
        <v>1.1613</v>
      </c>
      <c r="DC217" s="193">
        <v>1.1690799999999999</v>
      </c>
      <c r="DD217" s="193">
        <v>1.1858299999999999</v>
      </c>
      <c r="DE217" s="193">
        <v>1.23201</v>
      </c>
      <c r="DF217" s="193">
        <v>1.28359</v>
      </c>
      <c r="DG217" s="193">
        <v>1.3163</v>
      </c>
      <c r="DH217" s="193">
        <v>1.34613</v>
      </c>
      <c r="DI217" s="193">
        <v>1.35714</v>
      </c>
      <c r="DJ217" s="193">
        <v>1.48342</v>
      </c>
      <c r="DK217" s="193">
        <v>0.97797999999999996</v>
      </c>
      <c r="DL217" s="193">
        <v>0.98150999999999999</v>
      </c>
      <c r="DM217" s="193">
        <v>0.98084000000000005</v>
      </c>
      <c r="DN217" s="193">
        <v>1.01261</v>
      </c>
      <c r="DO217" s="193">
        <v>1.0387999999999999</v>
      </c>
      <c r="DP217" s="193">
        <v>1.0404599999999999</v>
      </c>
      <c r="DQ217" s="193">
        <v>1.04091</v>
      </c>
      <c r="DR217" s="193">
        <v>1.1571199999999999</v>
      </c>
      <c r="DS217" s="193">
        <v>1.2138899999999999</v>
      </c>
      <c r="DT217" s="193">
        <v>1.2532099999999999</v>
      </c>
      <c r="DU217" s="193">
        <v>1.3203100000000001</v>
      </c>
      <c r="DV217" s="193">
        <v>1.29142</v>
      </c>
      <c r="DW217" s="193">
        <v>0.99622999999999995</v>
      </c>
      <c r="DX217" s="193">
        <v>1.0389999999999999</v>
      </c>
      <c r="DY217" s="193">
        <v>1.0143200000000001</v>
      </c>
      <c r="DZ217" s="193">
        <v>1.0575600000000001</v>
      </c>
      <c r="EA217" s="193">
        <v>1.07426</v>
      </c>
      <c r="EB217" s="193">
        <v>1.08413</v>
      </c>
      <c r="EC217" s="193">
        <v>1.0941700000000001</v>
      </c>
      <c r="ED217" s="193">
        <v>0.88965000000000005</v>
      </c>
      <c r="EE217" s="193">
        <v>0.87612999999999996</v>
      </c>
      <c r="EF217" s="193">
        <v>0.87104999999999999</v>
      </c>
      <c r="EG217" s="193">
        <v>0.87121000000000004</v>
      </c>
      <c r="EH217" s="193">
        <v>1.40143</v>
      </c>
      <c r="EI217" s="193">
        <v>1.3533200000000001</v>
      </c>
      <c r="EJ217" s="193">
        <v>1.2435499999999999</v>
      </c>
      <c r="EK217" s="193">
        <v>1.5643499999999999</v>
      </c>
      <c r="EL217" s="193">
        <v>1.5803499999999999</v>
      </c>
      <c r="EM217" s="193">
        <v>1.44326</v>
      </c>
      <c r="EN217" s="193">
        <v>1.5278400000000001</v>
      </c>
      <c r="EO217" s="193">
        <v>1.3485400000000001</v>
      </c>
      <c r="EP217" s="193">
        <v>1.2145300000000001</v>
      </c>
      <c r="EQ217" s="193">
        <v>1.1225099999999999</v>
      </c>
      <c r="ER217" s="193">
        <v>1.1625300000000001</v>
      </c>
      <c r="ES217" s="193">
        <v>1.0019899999999999</v>
      </c>
      <c r="ET217" s="193">
        <v>0.97665999999999997</v>
      </c>
      <c r="EU217" s="193">
        <v>1.0258100000000001</v>
      </c>
      <c r="EV217" s="193">
        <v>1.0035799999999999</v>
      </c>
      <c r="EW217" s="193">
        <v>1.00501</v>
      </c>
      <c r="EX217" s="193">
        <v>1.0044299999999999</v>
      </c>
      <c r="EY217" s="193">
        <v>1.1501699999999999</v>
      </c>
      <c r="EZ217" s="193">
        <v>1.14876</v>
      </c>
      <c r="FA217" s="193">
        <v>1.15893</v>
      </c>
      <c r="FB217" s="193">
        <v>1.1571499999999999</v>
      </c>
      <c r="FC217" s="193">
        <v>1.1473899999999999</v>
      </c>
      <c r="FD217" s="193">
        <v>1.21845</v>
      </c>
      <c r="FE217" s="193">
        <v>1.2746900000000001</v>
      </c>
      <c r="FF217" s="193">
        <v>1.31647</v>
      </c>
      <c r="FG217" s="193">
        <v>1.3677600000000001</v>
      </c>
      <c r="FH217" s="193">
        <v>1.40795</v>
      </c>
      <c r="FI217" s="193">
        <v>1.2924100000000001</v>
      </c>
      <c r="FJ217" s="193">
        <v>1.37446</v>
      </c>
      <c r="FK217" s="193">
        <v>1.4179299999999999</v>
      </c>
      <c r="FL217" s="193">
        <v>1.16286</v>
      </c>
      <c r="FM217" s="193">
        <v>1.1695</v>
      </c>
      <c r="FN217" s="193">
        <v>1.05392</v>
      </c>
      <c r="FO217" s="193">
        <v>0.94152000000000002</v>
      </c>
      <c r="FP217" s="193">
        <v>1.0588299999999999</v>
      </c>
      <c r="FQ217" s="193">
        <v>1.0715399999999999</v>
      </c>
      <c r="FR217" s="193">
        <v>1.06833</v>
      </c>
      <c r="FS217" s="193">
        <v>1.1472500000000001</v>
      </c>
      <c r="FT217" s="193">
        <v>1.14503</v>
      </c>
      <c r="FU217" s="193">
        <v>1.1005</v>
      </c>
      <c r="FV217" s="193">
        <v>0.98031999999999997</v>
      </c>
      <c r="FW217" s="193">
        <v>1.00139</v>
      </c>
      <c r="FX217" s="193">
        <v>1.4170199999999999</v>
      </c>
      <c r="FY217" s="193">
        <v>1.0675699999999999</v>
      </c>
      <c r="FZ217" s="193">
        <v>1.1125100000000001</v>
      </c>
      <c r="GA217" s="193">
        <v>0.99734999999999996</v>
      </c>
      <c r="GB217" s="193">
        <v>1.2571699999999999</v>
      </c>
      <c r="GC217" s="193">
        <v>1.12338</v>
      </c>
      <c r="GD217" s="193">
        <v>0.95028000000000001</v>
      </c>
      <c r="GE217" s="193">
        <v>0.98746</v>
      </c>
      <c r="GF217" s="193">
        <v>1.12408</v>
      </c>
    </row>
    <row r="218" spans="1:188" s="108" customFormat="1">
      <c r="A218" s="29">
        <v>45029</v>
      </c>
      <c r="B218" s="193">
        <v>1.20458</v>
      </c>
      <c r="C218" s="193">
        <v>1.4138999999999999</v>
      </c>
      <c r="D218" s="193">
        <v>1.4186099999999999</v>
      </c>
      <c r="E218" s="193">
        <v>1.3339799999999999</v>
      </c>
      <c r="F218" s="193">
        <v>1.3724700000000001</v>
      </c>
      <c r="G218" s="193">
        <v>1.2557100000000001</v>
      </c>
      <c r="H218" s="193">
        <v>1.28013</v>
      </c>
      <c r="I218" s="193">
        <v>1.18851</v>
      </c>
      <c r="J218" s="193">
        <v>1.20448</v>
      </c>
      <c r="K218" s="193">
        <v>1.3464799999999999</v>
      </c>
      <c r="L218" s="193">
        <v>0.92330999999999996</v>
      </c>
      <c r="M218" s="193">
        <v>0.93420999999999998</v>
      </c>
      <c r="N218" s="193">
        <v>1.0093399999999999</v>
      </c>
      <c r="O218" s="193">
        <v>0.93361000000000005</v>
      </c>
      <c r="P218" s="193">
        <v>1.0087299999999999</v>
      </c>
      <c r="Q218" s="193">
        <v>1.04731</v>
      </c>
      <c r="R218" s="193">
        <v>1.0533999999999999</v>
      </c>
      <c r="S218" s="193">
        <v>1.0507599999999999</v>
      </c>
      <c r="T218" s="193">
        <v>1.0493300000000001</v>
      </c>
      <c r="U218" s="193">
        <v>1.06006</v>
      </c>
      <c r="V218" s="193">
        <v>1.0582499999999999</v>
      </c>
      <c r="W218" s="193">
        <v>1.05538</v>
      </c>
      <c r="X218" s="193">
        <v>1.0039100000000001</v>
      </c>
      <c r="Y218" s="193">
        <v>1.4729399999999999</v>
      </c>
      <c r="Z218" s="193">
        <v>1.4464399999999999</v>
      </c>
      <c r="AA218" s="193">
        <v>1.41276</v>
      </c>
      <c r="AB218" s="193">
        <v>1.33188</v>
      </c>
      <c r="AC218" s="193">
        <v>1.2674799999999999</v>
      </c>
      <c r="AD218" s="193">
        <v>1.2173099999999999</v>
      </c>
      <c r="AE218" s="193">
        <v>1.15961</v>
      </c>
      <c r="AF218" s="193">
        <v>1.2185699999999999</v>
      </c>
      <c r="AG218" s="193">
        <v>1.44499</v>
      </c>
      <c r="AH218" s="193">
        <v>1.1259300000000001</v>
      </c>
      <c r="AI218" s="193">
        <v>1.2365200000000001</v>
      </c>
      <c r="AJ218" s="193">
        <v>1.2185999999999999</v>
      </c>
      <c r="AK218" s="193">
        <v>1.2096100000000001</v>
      </c>
      <c r="AL218" s="193">
        <v>1.19465</v>
      </c>
      <c r="AM218" s="193">
        <v>1.11239</v>
      </c>
      <c r="AN218" s="193">
        <v>1.1820200000000001</v>
      </c>
      <c r="AO218" s="193">
        <v>1.2099800000000001</v>
      </c>
      <c r="AP218" s="193">
        <v>1.18658</v>
      </c>
      <c r="AQ218" s="193">
        <v>1.1742600000000001</v>
      </c>
      <c r="AR218" s="193">
        <v>1.1932799999999999</v>
      </c>
      <c r="AS218" s="193">
        <v>1.2224200000000001</v>
      </c>
      <c r="AT218" s="193">
        <v>1.18736</v>
      </c>
      <c r="AU218" s="193">
        <v>1.2162900000000001</v>
      </c>
      <c r="AV218" s="193">
        <v>0.92059999999999997</v>
      </c>
      <c r="AW218" s="193">
        <v>0.93979999999999997</v>
      </c>
      <c r="AX218" s="193">
        <v>1.0783499999999999</v>
      </c>
      <c r="AY218" s="193">
        <v>1.0908</v>
      </c>
      <c r="AZ218" s="193">
        <v>1.0983099999999999</v>
      </c>
      <c r="BA218" s="193">
        <v>1.1156200000000001</v>
      </c>
      <c r="BB218" s="193">
        <v>1.1182799999999999</v>
      </c>
      <c r="BC218" s="193">
        <v>1.11321</v>
      </c>
      <c r="BD218" s="193">
        <v>1.09877</v>
      </c>
      <c r="BE218" s="193">
        <v>1.08142</v>
      </c>
      <c r="BF218" s="193">
        <v>1.0545199999999999</v>
      </c>
      <c r="BG218" s="193">
        <v>0.93564999999999998</v>
      </c>
      <c r="BH218" s="193">
        <v>0.90963000000000005</v>
      </c>
      <c r="BI218" s="193">
        <v>1.17706</v>
      </c>
      <c r="BJ218" s="193">
        <v>1.2196899999999999</v>
      </c>
      <c r="BK218" s="193">
        <v>1.23092</v>
      </c>
      <c r="BL218" s="193">
        <v>1.2340100000000001</v>
      </c>
      <c r="BM218" s="193">
        <v>1.2204600000000001</v>
      </c>
      <c r="BN218" s="193">
        <v>0.87936999999999999</v>
      </c>
      <c r="BO218" s="193">
        <v>1.0493699999999999</v>
      </c>
      <c r="BP218" s="193">
        <v>1.0643199999999999</v>
      </c>
      <c r="BQ218" s="193">
        <v>1.0669599999999999</v>
      </c>
      <c r="BR218" s="193">
        <v>0.99597000000000002</v>
      </c>
      <c r="BS218" s="193">
        <v>1.02443</v>
      </c>
      <c r="BT218" s="193">
        <v>1.0384500000000001</v>
      </c>
      <c r="BU218" s="193">
        <v>1.0731200000000001</v>
      </c>
      <c r="BV218" s="193">
        <v>1.11829</v>
      </c>
      <c r="BW218" s="193">
        <v>1.1035999999999999</v>
      </c>
      <c r="BX218" s="193">
        <v>1.0936900000000001</v>
      </c>
      <c r="BY218" s="193">
        <v>1.11144</v>
      </c>
      <c r="BZ218" s="193">
        <v>1.11575</v>
      </c>
      <c r="CA218" s="193">
        <v>1.1007100000000001</v>
      </c>
      <c r="CB218" s="193">
        <v>1.1574899999999999</v>
      </c>
      <c r="CC218" s="193">
        <v>1.23719</v>
      </c>
      <c r="CD218" s="193">
        <v>1.3658600000000001</v>
      </c>
      <c r="CE218" s="193">
        <v>1.3751199999999999</v>
      </c>
      <c r="CF218" s="193">
        <v>1.37246</v>
      </c>
      <c r="CG218" s="193">
        <v>1.2294099999999999</v>
      </c>
      <c r="CH218" s="193">
        <v>1.07487</v>
      </c>
      <c r="CI218" s="193">
        <v>1.1270100000000001</v>
      </c>
      <c r="CJ218" s="193">
        <v>1.1029</v>
      </c>
      <c r="CK218" s="193">
        <v>1.04714</v>
      </c>
      <c r="CL218" s="193">
        <v>1.2090099999999999</v>
      </c>
      <c r="CM218" s="193">
        <v>1.3979900000000001</v>
      </c>
      <c r="CN218" s="193">
        <v>1.3077799999999999</v>
      </c>
      <c r="CO218" s="193">
        <v>1.25861</v>
      </c>
      <c r="CP218" s="193">
        <v>1.3564700000000001</v>
      </c>
      <c r="CQ218" s="193">
        <v>1.3896900000000001</v>
      </c>
      <c r="CR218" s="193">
        <v>1.1271500000000001</v>
      </c>
      <c r="CS218" s="193">
        <v>1.1600900000000001</v>
      </c>
      <c r="CT218" s="193">
        <v>1.1703600000000001</v>
      </c>
      <c r="CU218" s="193">
        <v>1.0210600000000001</v>
      </c>
      <c r="CV218" s="193">
        <v>1.07609</v>
      </c>
      <c r="CW218" s="193">
        <v>1.0023299999999999</v>
      </c>
      <c r="CX218" s="193">
        <v>1.0822799999999999</v>
      </c>
      <c r="CY218" s="193">
        <v>1.0684400000000001</v>
      </c>
      <c r="CZ218" s="193">
        <v>1.06497</v>
      </c>
      <c r="DA218" s="193">
        <v>1.0635600000000001</v>
      </c>
      <c r="DB218" s="193">
        <v>1.16211</v>
      </c>
      <c r="DC218" s="193">
        <v>1.1700600000000001</v>
      </c>
      <c r="DD218" s="193">
        <v>1.18686</v>
      </c>
      <c r="DE218" s="193">
        <v>1.23316</v>
      </c>
      <c r="DF218" s="193">
        <v>1.2849200000000001</v>
      </c>
      <c r="DG218" s="193">
        <v>1.3177300000000001</v>
      </c>
      <c r="DH218" s="193">
        <v>1.34761</v>
      </c>
      <c r="DI218" s="193">
        <v>1.3585100000000001</v>
      </c>
      <c r="DJ218" s="193">
        <v>1.4882599999999999</v>
      </c>
      <c r="DK218" s="193">
        <v>0.97885</v>
      </c>
      <c r="DL218" s="193">
        <v>0.98246</v>
      </c>
      <c r="DM218" s="193">
        <v>0.98182000000000003</v>
      </c>
      <c r="DN218" s="193">
        <v>1.01329</v>
      </c>
      <c r="DO218" s="193">
        <v>1.0408900000000001</v>
      </c>
      <c r="DP218" s="193">
        <v>1.0429299999999999</v>
      </c>
      <c r="DQ218" s="193">
        <v>1.04358</v>
      </c>
      <c r="DR218" s="193">
        <v>1.1594100000000001</v>
      </c>
      <c r="DS218" s="193">
        <v>1.2176400000000001</v>
      </c>
      <c r="DT218" s="193">
        <v>1.2580100000000001</v>
      </c>
      <c r="DU218" s="193">
        <v>1.3266899999999999</v>
      </c>
      <c r="DV218" s="193">
        <v>1.2966899999999999</v>
      </c>
      <c r="DW218" s="193">
        <v>1.0010600000000001</v>
      </c>
      <c r="DX218" s="193">
        <v>1.0416399999999999</v>
      </c>
      <c r="DY218" s="193">
        <v>1.0164500000000001</v>
      </c>
      <c r="DZ218" s="193">
        <v>1.06064</v>
      </c>
      <c r="EA218" s="193">
        <v>1.0777099999999999</v>
      </c>
      <c r="EB218" s="193">
        <v>1.0878699999999999</v>
      </c>
      <c r="EC218" s="193">
        <v>1.09812</v>
      </c>
      <c r="ED218" s="193">
        <v>0.89159999999999995</v>
      </c>
      <c r="EE218" s="193">
        <v>0.87973999999999997</v>
      </c>
      <c r="EF218" s="193">
        <v>0.87611000000000006</v>
      </c>
      <c r="EG218" s="193">
        <v>0.87709000000000004</v>
      </c>
      <c r="EH218" s="193">
        <v>1.4057200000000001</v>
      </c>
      <c r="EI218" s="193">
        <v>1.35703</v>
      </c>
      <c r="EJ218" s="193">
        <v>1.24603</v>
      </c>
      <c r="EK218" s="193">
        <v>1.5693299999999999</v>
      </c>
      <c r="EL218" s="193">
        <v>1.58555</v>
      </c>
      <c r="EM218" s="193">
        <v>1.4460500000000001</v>
      </c>
      <c r="EN218" s="193">
        <v>1.5319799999999999</v>
      </c>
      <c r="EO218" s="193">
        <v>1.3504499999999999</v>
      </c>
      <c r="EP218" s="193">
        <v>1.2159599999999999</v>
      </c>
      <c r="EQ218" s="193">
        <v>1.12599</v>
      </c>
      <c r="ER218" s="193">
        <v>1.1667700000000001</v>
      </c>
      <c r="ES218" s="193">
        <v>1.00386</v>
      </c>
      <c r="ET218" s="193">
        <v>0.97990999999999995</v>
      </c>
      <c r="EU218" s="193">
        <v>1.0299</v>
      </c>
      <c r="EV218" s="193">
        <v>1.00525</v>
      </c>
      <c r="EW218" s="193">
        <v>1.0069900000000001</v>
      </c>
      <c r="EX218" s="193">
        <v>1.00665</v>
      </c>
      <c r="EY218" s="193">
        <v>1.1535</v>
      </c>
      <c r="EZ218" s="193">
        <v>1.15218</v>
      </c>
      <c r="FA218" s="193">
        <v>1.1625300000000001</v>
      </c>
      <c r="FB218" s="193">
        <v>1.16048</v>
      </c>
      <c r="FC218" s="193">
        <v>1.1508700000000001</v>
      </c>
      <c r="FD218" s="193">
        <v>1.21973</v>
      </c>
      <c r="FE218" s="193">
        <v>1.27634</v>
      </c>
      <c r="FF218" s="193">
        <v>1.3185199999999999</v>
      </c>
      <c r="FG218" s="193">
        <v>1.37022</v>
      </c>
      <c r="FH218" s="193">
        <v>1.4108499999999999</v>
      </c>
      <c r="FI218" s="193">
        <v>1.2962100000000001</v>
      </c>
      <c r="FJ218" s="193">
        <v>1.3785099999999999</v>
      </c>
      <c r="FK218" s="193">
        <v>1.4213199999999999</v>
      </c>
      <c r="FL218" s="193">
        <v>1.16272</v>
      </c>
      <c r="FM218" s="193">
        <v>1.16936</v>
      </c>
      <c r="FN218" s="193">
        <v>1.0496000000000001</v>
      </c>
      <c r="FO218" s="193">
        <v>0.93767</v>
      </c>
      <c r="FP218" s="193">
        <v>1.06019</v>
      </c>
      <c r="FQ218" s="193">
        <v>1.06741</v>
      </c>
      <c r="FR218" s="193">
        <v>1.06426</v>
      </c>
      <c r="FS218" s="193">
        <v>1.1455599999999999</v>
      </c>
      <c r="FT218" s="193">
        <v>1.1459299999999999</v>
      </c>
      <c r="FU218" s="193">
        <v>1.10134</v>
      </c>
      <c r="FV218" s="193">
        <v>0.98182999999999998</v>
      </c>
      <c r="FW218" s="193">
        <v>1.00244</v>
      </c>
      <c r="FX218" s="193">
        <v>1.41675</v>
      </c>
      <c r="FY218" s="193">
        <v>1.0680000000000001</v>
      </c>
      <c r="FZ218" s="193">
        <v>1.1133</v>
      </c>
      <c r="GA218" s="193">
        <v>0.99716000000000005</v>
      </c>
      <c r="GB218" s="193">
        <v>1.2578499999999999</v>
      </c>
      <c r="GC218" s="193">
        <v>1.1239600000000001</v>
      </c>
      <c r="GD218" s="193">
        <v>0.95113000000000003</v>
      </c>
      <c r="GE218" s="193">
        <v>0.99234999999999995</v>
      </c>
      <c r="GF218" s="193">
        <v>1.1269199999999999</v>
      </c>
    </row>
    <row r="219" spans="1:188" s="108" customFormat="1">
      <c r="A219" s="29">
        <v>45030</v>
      </c>
      <c r="B219" s="193">
        <v>1.20486</v>
      </c>
      <c r="C219" s="193">
        <v>1.4153199999999999</v>
      </c>
      <c r="D219" s="193">
        <v>1.42015</v>
      </c>
      <c r="E219" s="193">
        <v>1.33511</v>
      </c>
      <c r="F219" s="193">
        <v>1.3738600000000001</v>
      </c>
      <c r="G219" s="193">
        <v>1.2559899999999999</v>
      </c>
      <c r="H219" s="193">
        <v>1.2807599999999999</v>
      </c>
      <c r="I219" s="193">
        <v>1.1887799999999999</v>
      </c>
      <c r="J219" s="193">
        <v>1.2056199999999999</v>
      </c>
      <c r="K219" s="193">
        <v>1.3369</v>
      </c>
      <c r="L219" s="193">
        <v>0.92442999999999997</v>
      </c>
      <c r="M219" s="193">
        <v>0.93503000000000003</v>
      </c>
      <c r="N219" s="193">
        <v>1.00227</v>
      </c>
      <c r="O219" s="193">
        <v>0.93418000000000001</v>
      </c>
      <c r="P219" s="193">
        <v>1.00173</v>
      </c>
      <c r="Q219" s="193">
        <v>1.0344500000000001</v>
      </c>
      <c r="R219" s="193">
        <v>1.0424199999999999</v>
      </c>
      <c r="S219" s="193">
        <v>1.0390699999999999</v>
      </c>
      <c r="T219" s="193">
        <v>1.03705</v>
      </c>
      <c r="U219" s="193">
        <v>1.05162</v>
      </c>
      <c r="V219" s="193">
        <v>1.0490900000000001</v>
      </c>
      <c r="W219" s="193">
        <v>1.0452399999999999</v>
      </c>
      <c r="X219" s="193">
        <v>1.0024999999999999</v>
      </c>
      <c r="Y219" s="193">
        <v>1.4716400000000001</v>
      </c>
      <c r="Z219" s="193">
        <v>1.4453199999999999</v>
      </c>
      <c r="AA219" s="193">
        <v>1.41171</v>
      </c>
      <c r="AB219" s="193">
        <v>1.33108</v>
      </c>
      <c r="AC219" s="193">
        <v>1.2668600000000001</v>
      </c>
      <c r="AD219" s="193">
        <v>1.2168000000000001</v>
      </c>
      <c r="AE219" s="193">
        <v>1.15917</v>
      </c>
      <c r="AF219" s="193">
        <v>1.2173400000000001</v>
      </c>
      <c r="AG219" s="193">
        <v>1.4298299999999999</v>
      </c>
      <c r="AH219" s="193">
        <v>1.1246700000000001</v>
      </c>
      <c r="AI219" s="193">
        <v>1.23397</v>
      </c>
      <c r="AJ219" s="193">
        <v>1.21614</v>
      </c>
      <c r="AK219" s="193">
        <v>1.2075199999999999</v>
      </c>
      <c r="AL219" s="193">
        <v>1.1926399999999999</v>
      </c>
      <c r="AM219" s="193">
        <v>1.1113299999999999</v>
      </c>
      <c r="AN219" s="193">
        <v>1.1795599999999999</v>
      </c>
      <c r="AO219" s="193">
        <v>1.2075100000000001</v>
      </c>
      <c r="AP219" s="193">
        <v>1.1848099999999999</v>
      </c>
      <c r="AQ219" s="193">
        <v>1.17255</v>
      </c>
      <c r="AR219" s="193">
        <v>1.19075</v>
      </c>
      <c r="AS219" s="193">
        <v>1.2198800000000001</v>
      </c>
      <c r="AT219" s="193">
        <v>1.1849499999999999</v>
      </c>
      <c r="AU219" s="193">
        <v>1.2138899999999999</v>
      </c>
      <c r="AV219" s="193">
        <v>0.91866999999999999</v>
      </c>
      <c r="AW219" s="193">
        <v>0.93838999999999995</v>
      </c>
      <c r="AX219" s="193">
        <v>1.07192</v>
      </c>
      <c r="AY219" s="193">
        <v>1.08209</v>
      </c>
      <c r="AZ219" s="193">
        <v>1.08758</v>
      </c>
      <c r="BA219" s="193">
        <v>1.10585</v>
      </c>
      <c r="BB219" s="193">
        <v>1.1084799999999999</v>
      </c>
      <c r="BC219" s="193">
        <v>1.1035600000000001</v>
      </c>
      <c r="BD219" s="193">
        <v>1.0893699999999999</v>
      </c>
      <c r="BE219" s="193">
        <v>1.07247</v>
      </c>
      <c r="BF219" s="193">
        <v>1.0460100000000001</v>
      </c>
      <c r="BG219" s="193">
        <v>0.93496000000000001</v>
      </c>
      <c r="BH219" s="193">
        <v>0.90676000000000001</v>
      </c>
      <c r="BI219" s="193">
        <v>1.1745300000000001</v>
      </c>
      <c r="BJ219" s="193">
        <v>1.21658</v>
      </c>
      <c r="BK219" s="193">
        <v>1.22733</v>
      </c>
      <c r="BL219" s="193">
        <v>1.2304999999999999</v>
      </c>
      <c r="BM219" s="193">
        <v>1.21648</v>
      </c>
      <c r="BN219" s="193">
        <v>0.87690999999999997</v>
      </c>
      <c r="BO219" s="193">
        <v>1.03871</v>
      </c>
      <c r="BP219" s="193">
        <v>1.0521199999999999</v>
      </c>
      <c r="BQ219" s="193">
        <v>1.0544199999999999</v>
      </c>
      <c r="BR219" s="193">
        <v>0.99531999999999998</v>
      </c>
      <c r="BS219" s="193">
        <v>1.02311</v>
      </c>
      <c r="BT219" s="193">
        <v>1.0368599999999999</v>
      </c>
      <c r="BU219" s="193">
        <v>1.0713600000000001</v>
      </c>
      <c r="BV219" s="193">
        <v>1.11639</v>
      </c>
      <c r="BW219" s="193">
        <v>1.10171</v>
      </c>
      <c r="BX219" s="193">
        <v>1.0911200000000001</v>
      </c>
      <c r="BY219" s="193">
        <v>1.11056</v>
      </c>
      <c r="BZ219" s="193">
        <v>1.11636</v>
      </c>
      <c r="CA219" s="193">
        <v>1.10175</v>
      </c>
      <c r="CB219" s="193">
        <v>1.15388</v>
      </c>
      <c r="CC219" s="193">
        <v>1.23207</v>
      </c>
      <c r="CD219" s="193">
        <v>1.35924</v>
      </c>
      <c r="CE219" s="193">
        <v>1.3676999999999999</v>
      </c>
      <c r="CF219" s="193">
        <v>1.3645099999999999</v>
      </c>
      <c r="CG219" s="193">
        <v>1.22204</v>
      </c>
      <c r="CH219" s="193">
        <v>1.0690299999999999</v>
      </c>
      <c r="CI219" s="193">
        <v>1.12056</v>
      </c>
      <c r="CJ219" s="193">
        <v>1.09684</v>
      </c>
      <c r="CK219" s="193">
        <v>1.0406200000000001</v>
      </c>
      <c r="CL219" s="193">
        <v>1.20651</v>
      </c>
      <c r="CM219" s="193">
        <v>1.38941</v>
      </c>
      <c r="CN219" s="193">
        <v>1.30254</v>
      </c>
      <c r="CO219" s="193">
        <v>1.2543500000000001</v>
      </c>
      <c r="CP219" s="193">
        <v>1.34981</v>
      </c>
      <c r="CQ219" s="193">
        <v>1.38209</v>
      </c>
      <c r="CR219" s="193">
        <v>1.1247799999999999</v>
      </c>
      <c r="CS219" s="193">
        <v>1.15612</v>
      </c>
      <c r="CT219" s="193">
        <v>1.1631400000000001</v>
      </c>
      <c r="CU219" s="193">
        <v>1.01695</v>
      </c>
      <c r="CV219" s="193">
        <v>1.0701400000000001</v>
      </c>
      <c r="CW219" s="193">
        <v>0.99612000000000001</v>
      </c>
      <c r="CX219" s="193">
        <v>1.06907</v>
      </c>
      <c r="CY219" s="193">
        <v>1.05752</v>
      </c>
      <c r="CZ219" s="193">
        <v>1.0580700000000001</v>
      </c>
      <c r="DA219" s="193">
        <v>1.0581700000000001</v>
      </c>
      <c r="DB219" s="193">
        <v>1.16028</v>
      </c>
      <c r="DC219" s="193">
        <v>1.1680600000000001</v>
      </c>
      <c r="DD219" s="193">
        <v>1.1842999999999999</v>
      </c>
      <c r="DE219" s="193">
        <v>1.2302500000000001</v>
      </c>
      <c r="DF219" s="193">
        <v>1.28145</v>
      </c>
      <c r="DG219" s="193">
        <v>1.31396</v>
      </c>
      <c r="DH219" s="193">
        <v>1.3436999999999999</v>
      </c>
      <c r="DI219" s="193">
        <v>1.35483</v>
      </c>
      <c r="DJ219" s="193">
        <v>1.47081</v>
      </c>
      <c r="DK219" s="193">
        <v>0.97629999999999995</v>
      </c>
      <c r="DL219" s="193">
        <v>0.97914999999999996</v>
      </c>
      <c r="DM219" s="193">
        <v>0.97826000000000002</v>
      </c>
      <c r="DN219" s="193">
        <v>1.0128600000000001</v>
      </c>
      <c r="DO219" s="193">
        <v>1.03443</v>
      </c>
      <c r="DP219" s="193">
        <v>1.0353000000000001</v>
      </c>
      <c r="DQ219" s="193">
        <v>1.03538</v>
      </c>
      <c r="DR219" s="193">
        <v>1.1555899999999999</v>
      </c>
      <c r="DS219" s="193">
        <v>1.2123699999999999</v>
      </c>
      <c r="DT219" s="193">
        <v>1.2514799999999999</v>
      </c>
      <c r="DU219" s="193">
        <v>1.31881</v>
      </c>
      <c r="DV219" s="193">
        <v>1.28975</v>
      </c>
      <c r="DW219" s="193">
        <v>0.99512999999999996</v>
      </c>
      <c r="DX219" s="193">
        <v>1.03586</v>
      </c>
      <c r="DY219" s="193">
        <v>1.01213</v>
      </c>
      <c r="DZ219" s="193">
        <v>1.05362</v>
      </c>
      <c r="EA219" s="193">
        <v>1.0696000000000001</v>
      </c>
      <c r="EB219" s="193">
        <v>1.0789500000000001</v>
      </c>
      <c r="EC219" s="193">
        <v>1.08856</v>
      </c>
      <c r="ED219" s="193">
        <v>0.89066999999999996</v>
      </c>
      <c r="EE219" s="193">
        <v>0.87880999999999998</v>
      </c>
      <c r="EF219" s="193">
        <v>0.87509999999999999</v>
      </c>
      <c r="EG219" s="193">
        <v>0.87600999999999996</v>
      </c>
      <c r="EH219" s="193">
        <v>1.4010800000000001</v>
      </c>
      <c r="EI219" s="193">
        <v>1.3535900000000001</v>
      </c>
      <c r="EJ219" s="193">
        <v>1.24438</v>
      </c>
      <c r="EK219" s="193">
        <v>1.5616300000000001</v>
      </c>
      <c r="EL219" s="193">
        <v>1.5776600000000001</v>
      </c>
      <c r="EM219" s="193">
        <v>1.4410799999999999</v>
      </c>
      <c r="EN219" s="193">
        <v>1.5248299999999999</v>
      </c>
      <c r="EO219" s="193">
        <v>1.3470299999999999</v>
      </c>
      <c r="EP219" s="193">
        <v>1.2131099999999999</v>
      </c>
      <c r="EQ219" s="193">
        <v>1.1219699999999999</v>
      </c>
      <c r="ER219" s="193">
        <v>1.16066</v>
      </c>
      <c r="ES219" s="193">
        <v>0.99973000000000001</v>
      </c>
      <c r="ET219" s="193">
        <v>0.97292999999999996</v>
      </c>
      <c r="EU219" s="193">
        <v>1.0211300000000001</v>
      </c>
      <c r="EV219" s="193">
        <v>1.0039199999999999</v>
      </c>
      <c r="EW219" s="193">
        <v>1.00512</v>
      </c>
      <c r="EX219" s="193">
        <v>1.0044999999999999</v>
      </c>
      <c r="EY219" s="193">
        <v>1.1428400000000001</v>
      </c>
      <c r="EZ219" s="193">
        <v>1.14225</v>
      </c>
      <c r="FA219" s="193">
        <v>1.1517999999999999</v>
      </c>
      <c r="FB219" s="193">
        <v>1.15126</v>
      </c>
      <c r="FC219" s="193">
        <v>1.14158</v>
      </c>
      <c r="FD219" s="193">
        <v>1.2187600000000001</v>
      </c>
      <c r="FE219" s="193">
        <v>1.2751300000000001</v>
      </c>
      <c r="FF219" s="193">
        <v>1.31708</v>
      </c>
      <c r="FG219" s="193">
        <v>1.36852</v>
      </c>
      <c r="FH219" s="193">
        <v>1.4088799999999999</v>
      </c>
      <c r="FI219" s="193">
        <v>1.29237</v>
      </c>
      <c r="FJ219" s="193">
        <v>1.37443</v>
      </c>
      <c r="FK219" s="193">
        <v>1.41859</v>
      </c>
      <c r="FL219" s="193">
        <v>1.1631899999999999</v>
      </c>
      <c r="FM219" s="193">
        <v>1.1698200000000001</v>
      </c>
      <c r="FN219" s="193">
        <v>1.0494399999999999</v>
      </c>
      <c r="FO219" s="193">
        <v>0.93752000000000002</v>
      </c>
      <c r="FP219" s="193">
        <v>1.05406</v>
      </c>
      <c r="FQ219" s="193">
        <v>1.0670999999999999</v>
      </c>
      <c r="FR219" s="193">
        <v>1.06395</v>
      </c>
      <c r="FS219" s="193">
        <v>1.14506</v>
      </c>
      <c r="FT219" s="193">
        <v>1.1452800000000001</v>
      </c>
      <c r="FU219" s="193">
        <v>1.1007400000000001</v>
      </c>
      <c r="FV219" s="193">
        <v>0.98155000000000003</v>
      </c>
      <c r="FW219" s="193">
        <v>1.0009600000000001</v>
      </c>
      <c r="FX219" s="193">
        <v>1.4241999999999999</v>
      </c>
      <c r="FY219" s="193">
        <v>1.06707</v>
      </c>
      <c r="FZ219" s="193">
        <v>1.1117999999999999</v>
      </c>
      <c r="GA219" s="193">
        <v>0.99897000000000002</v>
      </c>
      <c r="GB219" s="193">
        <v>1.2557400000000001</v>
      </c>
      <c r="GC219" s="193">
        <v>1.1220600000000001</v>
      </c>
      <c r="GD219" s="193">
        <v>0.94935999999999998</v>
      </c>
      <c r="GE219" s="193">
        <v>0.98084000000000005</v>
      </c>
      <c r="GF219" s="193">
        <v>1.1203099999999999</v>
      </c>
    </row>
    <row r="220" spans="1:188" s="108" customFormat="1">
      <c r="A220" s="29">
        <v>45033</v>
      </c>
      <c r="B220" s="193">
        <v>1.20459</v>
      </c>
      <c r="C220" s="193">
        <v>1.4140900000000001</v>
      </c>
      <c r="D220" s="193">
        <v>1.41892</v>
      </c>
      <c r="E220" s="193">
        <v>1.33432</v>
      </c>
      <c r="F220" s="193">
        <v>1.3728100000000001</v>
      </c>
      <c r="G220" s="193">
        <v>1.2556</v>
      </c>
      <c r="H220" s="193">
        <v>1.2802199999999999</v>
      </c>
      <c r="I220" s="193">
        <v>1.1883999999999999</v>
      </c>
      <c r="J220" s="193">
        <v>1.20445</v>
      </c>
      <c r="K220" s="193">
        <v>1.32724</v>
      </c>
      <c r="L220" s="193">
        <v>0.92369000000000001</v>
      </c>
      <c r="M220" s="193">
        <v>0.93411999999999995</v>
      </c>
      <c r="N220" s="193">
        <v>0.99517999999999995</v>
      </c>
      <c r="O220" s="193">
        <v>0.93306999999999995</v>
      </c>
      <c r="P220" s="193">
        <v>0.99468000000000001</v>
      </c>
      <c r="Q220" s="193">
        <v>1.03827</v>
      </c>
      <c r="R220" s="193">
        <v>1.04589</v>
      </c>
      <c r="S220" s="193">
        <v>1.0426500000000001</v>
      </c>
      <c r="T220" s="193">
        <v>1.04094</v>
      </c>
      <c r="U220" s="193">
        <v>1.05379</v>
      </c>
      <c r="V220" s="193">
        <v>1.05185</v>
      </c>
      <c r="W220" s="193">
        <v>1.0483100000000001</v>
      </c>
      <c r="X220" s="193">
        <v>1.0075499999999999</v>
      </c>
      <c r="Y220" s="193">
        <v>1.48343</v>
      </c>
      <c r="Z220" s="193">
        <v>1.4564900000000001</v>
      </c>
      <c r="AA220" s="193">
        <v>1.4221299999999999</v>
      </c>
      <c r="AB220" s="193">
        <v>1.3389899999999999</v>
      </c>
      <c r="AC220" s="193">
        <v>1.2716799999999999</v>
      </c>
      <c r="AD220" s="193">
        <v>1.22035</v>
      </c>
      <c r="AE220" s="193">
        <v>1.16229</v>
      </c>
      <c r="AF220" s="193">
        <v>1.2274099999999999</v>
      </c>
      <c r="AG220" s="193">
        <v>1.4309700000000001</v>
      </c>
      <c r="AH220" s="193">
        <v>1.13405</v>
      </c>
      <c r="AI220" s="193">
        <v>1.2446200000000001</v>
      </c>
      <c r="AJ220" s="193">
        <v>1.22641</v>
      </c>
      <c r="AK220" s="193">
        <v>1.216</v>
      </c>
      <c r="AL220" s="193">
        <v>1.2008099999999999</v>
      </c>
      <c r="AM220" s="193">
        <v>1.1153200000000001</v>
      </c>
      <c r="AN220" s="193">
        <v>1.1895199999999999</v>
      </c>
      <c r="AO220" s="193">
        <v>1.2174799999999999</v>
      </c>
      <c r="AP220" s="193">
        <v>1.19181</v>
      </c>
      <c r="AQ220" s="193">
        <v>1.1793</v>
      </c>
      <c r="AR220" s="193">
        <v>1.2023900000000001</v>
      </c>
      <c r="AS220" s="193">
        <v>1.23153</v>
      </c>
      <c r="AT220" s="193">
        <v>1.19567</v>
      </c>
      <c r="AU220" s="193">
        <v>1.22461</v>
      </c>
      <c r="AV220" s="193">
        <v>0.92669999999999997</v>
      </c>
      <c r="AW220" s="193">
        <v>0.94396000000000002</v>
      </c>
      <c r="AX220" s="193">
        <v>1.07352</v>
      </c>
      <c r="AY220" s="193">
        <v>1.08453</v>
      </c>
      <c r="AZ220" s="193">
        <v>1.0912599999999999</v>
      </c>
      <c r="BA220" s="193">
        <v>1.10738</v>
      </c>
      <c r="BB220" s="193">
        <v>1.10951</v>
      </c>
      <c r="BC220" s="193">
        <v>1.10385</v>
      </c>
      <c r="BD220" s="193">
        <v>1.08874</v>
      </c>
      <c r="BE220" s="193">
        <v>1.0709200000000001</v>
      </c>
      <c r="BF220" s="193">
        <v>1.0432900000000001</v>
      </c>
      <c r="BG220" s="193">
        <v>0.93920999999999999</v>
      </c>
      <c r="BH220" s="193">
        <v>0.91203000000000001</v>
      </c>
      <c r="BI220" s="193">
        <v>1.18024</v>
      </c>
      <c r="BJ220" s="193">
        <v>1.22428</v>
      </c>
      <c r="BK220" s="193">
        <v>1.2364900000000001</v>
      </c>
      <c r="BL220" s="193">
        <v>1.2406299999999999</v>
      </c>
      <c r="BM220" s="193">
        <v>1.2284999999999999</v>
      </c>
      <c r="BN220" s="193">
        <v>0.88465000000000005</v>
      </c>
      <c r="BO220" s="193">
        <v>1.0383</v>
      </c>
      <c r="BP220" s="193">
        <v>1.0534699999999999</v>
      </c>
      <c r="BQ220" s="193">
        <v>1.05636</v>
      </c>
      <c r="BR220" s="193">
        <v>1.0006699999999999</v>
      </c>
      <c r="BS220" s="193">
        <v>1.0307900000000001</v>
      </c>
      <c r="BT220" s="193">
        <v>1.0455700000000001</v>
      </c>
      <c r="BU220" s="193">
        <v>1.0807899999999999</v>
      </c>
      <c r="BV220" s="193">
        <v>1.1265099999999999</v>
      </c>
      <c r="BW220" s="193">
        <v>1.1117300000000001</v>
      </c>
      <c r="BX220" s="193">
        <v>1.08911</v>
      </c>
      <c r="BY220" s="193">
        <v>1.1082000000000001</v>
      </c>
      <c r="BZ220" s="193">
        <v>1.11375</v>
      </c>
      <c r="CA220" s="193">
        <v>1.09928</v>
      </c>
      <c r="CB220" s="193">
        <v>1.1570800000000001</v>
      </c>
      <c r="CC220" s="193">
        <v>1.23692</v>
      </c>
      <c r="CD220" s="193">
        <v>1.3657999999999999</v>
      </c>
      <c r="CE220" s="193">
        <v>1.3752</v>
      </c>
      <c r="CF220" s="193">
        <v>1.3728100000000001</v>
      </c>
      <c r="CG220" s="193">
        <v>1.2297800000000001</v>
      </c>
      <c r="CH220" s="193">
        <v>1.07616</v>
      </c>
      <c r="CI220" s="193">
        <v>1.1289400000000001</v>
      </c>
      <c r="CJ220" s="193">
        <v>1.1047199999999999</v>
      </c>
      <c r="CK220" s="193">
        <v>1.0472999999999999</v>
      </c>
      <c r="CL220" s="193">
        <v>1.2064699999999999</v>
      </c>
      <c r="CM220" s="193">
        <v>1.3902000000000001</v>
      </c>
      <c r="CN220" s="193">
        <v>1.3035600000000001</v>
      </c>
      <c r="CO220" s="193">
        <v>1.2542899999999999</v>
      </c>
      <c r="CP220" s="193">
        <v>1.3506899999999999</v>
      </c>
      <c r="CQ220" s="193">
        <v>1.3829499999999999</v>
      </c>
      <c r="CR220" s="193">
        <v>1.1246799999999999</v>
      </c>
      <c r="CS220" s="193">
        <v>1.1559900000000001</v>
      </c>
      <c r="CT220" s="193">
        <v>1.1638200000000001</v>
      </c>
      <c r="CU220" s="193">
        <v>1.01769</v>
      </c>
      <c r="CV220" s="193">
        <v>1.0707</v>
      </c>
      <c r="CW220" s="193">
        <v>0.99658999999999998</v>
      </c>
      <c r="CX220" s="193">
        <v>1.07128</v>
      </c>
      <c r="CY220" s="193">
        <v>1.0592299999999999</v>
      </c>
      <c r="CZ220" s="193">
        <v>1.05918</v>
      </c>
      <c r="DA220" s="193">
        <v>1.05904</v>
      </c>
      <c r="DB220" s="193">
        <v>1.1656</v>
      </c>
      <c r="DC220" s="193">
        <v>1.1738200000000001</v>
      </c>
      <c r="DD220" s="193">
        <v>1.1921900000000001</v>
      </c>
      <c r="DE220" s="193">
        <v>1.23935</v>
      </c>
      <c r="DF220" s="193">
        <v>1.2923</v>
      </c>
      <c r="DG220" s="193">
        <v>1.3259099999999999</v>
      </c>
      <c r="DH220" s="193">
        <v>1.35612</v>
      </c>
      <c r="DI220" s="193">
        <v>1.3668</v>
      </c>
      <c r="DJ220" s="193">
        <v>1.47376</v>
      </c>
      <c r="DK220" s="193">
        <v>0.98287999999999998</v>
      </c>
      <c r="DL220" s="193">
        <v>0.98736000000000002</v>
      </c>
      <c r="DM220" s="193">
        <v>0.98699000000000003</v>
      </c>
      <c r="DN220" s="193">
        <v>1.0149300000000001</v>
      </c>
      <c r="DO220" s="193">
        <v>1.03555</v>
      </c>
      <c r="DP220" s="193">
        <v>1.03677</v>
      </c>
      <c r="DQ220" s="193">
        <v>1.0369900000000001</v>
      </c>
      <c r="DR220" s="193">
        <v>1.15832</v>
      </c>
      <c r="DS220" s="193">
        <v>1.2157500000000001</v>
      </c>
      <c r="DT220" s="193">
        <v>1.25528</v>
      </c>
      <c r="DU220" s="193">
        <v>1.3231599999999999</v>
      </c>
      <c r="DV220" s="193">
        <v>1.29399</v>
      </c>
      <c r="DW220" s="193">
        <v>0.99839</v>
      </c>
      <c r="DX220" s="193">
        <v>1.0386899999999999</v>
      </c>
      <c r="DY220" s="193">
        <v>1.0144899999999999</v>
      </c>
      <c r="DZ220" s="193">
        <v>1.05684</v>
      </c>
      <c r="EA220" s="193">
        <v>1.07315</v>
      </c>
      <c r="EB220" s="193">
        <v>1.0827500000000001</v>
      </c>
      <c r="EC220" s="193">
        <v>1.09256</v>
      </c>
      <c r="ED220" s="193">
        <v>0.89485000000000003</v>
      </c>
      <c r="EE220" s="193">
        <v>0.88439000000000001</v>
      </c>
      <c r="EF220" s="193">
        <v>0.88183999999999996</v>
      </c>
      <c r="EG220" s="193">
        <v>0.88353999999999999</v>
      </c>
      <c r="EH220" s="193">
        <v>1.4125000000000001</v>
      </c>
      <c r="EI220" s="193">
        <v>1.36249</v>
      </c>
      <c r="EJ220" s="193">
        <v>1.2494400000000001</v>
      </c>
      <c r="EK220" s="193">
        <v>1.5649299999999999</v>
      </c>
      <c r="EL220" s="193">
        <v>1.58104</v>
      </c>
      <c r="EM220" s="193">
        <v>1.4427399999999999</v>
      </c>
      <c r="EN220" s="193">
        <v>1.5274000000000001</v>
      </c>
      <c r="EO220" s="193">
        <v>1.3480099999999999</v>
      </c>
      <c r="EP220" s="193">
        <v>1.2138100000000001</v>
      </c>
      <c r="EQ220" s="193">
        <v>1.13165</v>
      </c>
      <c r="ER220" s="193">
        <v>1.16351</v>
      </c>
      <c r="ES220" s="193">
        <v>1.0013799999999999</v>
      </c>
      <c r="ET220" s="193">
        <v>0.97541999999999995</v>
      </c>
      <c r="EU220" s="193">
        <v>1.0203899999999999</v>
      </c>
      <c r="EV220" s="193">
        <v>1.0073099999999999</v>
      </c>
      <c r="EW220" s="193">
        <v>1.0103500000000001</v>
      </c>
      <c r="EX220" s="193">
        <v>1.0106299999999999</v>
      </c>
      <c r="EY220" s="193">
        <v>1.14086</v>
      </c>
      <c r="EZ220" s="193">
        <v>1.1399600000000001</v>
      </c>
      <c r="FA220" s="193">
        <v>1.1494899999999999</v>
      </c>
      <c r="FB220" s="193">
        <v>1.1490899999999999</v>
      </c>
      <c r="FC220" s="193">
        <v>1.13931</v>
      </c>
      <c r="FD220" s="193">
        <v>1.2211700000000001</v>
      </c>
      <c r="FE220" s="193">
        <v>1.2786</v>
      </c>
      <c r="FF220" s="193">
        <v>1.3217000000000001</v>
      </c>
      <c r="FG220" s="193">
        <v>1.37432</v>
      </c>
      <c r="FH220" s="193">
        <v>1.41598</v>
      </c>
      <c r="FI220" s="193">
        <v>1.3020099999999999</v>
      </c>
      <c r="FJ220" s="193">
        <v>1.3846700000000001</v>
      </c>
      <c r="FK220" s="193">
        <v>1.42611</v>
      </c>
      <c r="FL220" s="193">
        <v>1.1622300000000001</v>
      </c>
      <c r="FM220" s="193">
        <v>1.1688700000000001</v>
      </c>
      <c r="FN220" s="193">
        <v>1.04898</v>
      </c>
      <c r="FO220" s="193">
        <v>0.93710000000000004</v>
      </c>
      <c r="FP220" s="193">
        <v>1.05602</v>
      </c>
      <c r="FQ220" s="193">
        <v>1.0673699999999999</v>
      </c>
      <c r="FR220" s="193">
        <v>1.0642199999999999</v>
      </c>
      <c r="FS220" s="193">
        <v>1.14818</v>
      </c>
      <c r="FT220" s="193">
        <v>1.1511400000000001</v>
      </c>
      <c r="FU220" s="193">
        <v>1.1062000000000001</v>
      </c>
      <c r="FV220" s="193">
        <v>0.98324</v>
      </c>
      <c r="FW220" s="193">
        <v>1.00021</v>
      </c>
      <c r="FX220" s="193">
        <v>1.4242300000000001</v>
      </c>
      <c r="FY220" s="193">
        <v>1.0690500000000001</v>
      </c>
      <c r="FZ220" s="193">
        <v>1.11626</v>
      </c>
      <c r="GA220" s="193">
        <v>1.00023</v>
      </c>
      <c r="GB220" s="193">
        <v>1.2556</v>
      </c>
      <c r="GC220" s="193">
        <v>1.1218600000000001</v>
      </c>
      <c r="GD220" s="193">
        <v>0.95072000000000001</v>
      </c>
      <c r="GE220" s="193">
        <v>0.97484999999999999</v>
      </c>
      <c r="GF220" s="193">
        <v>1.1158399999999999</v>
      </c>
    </row>
    <row r="221" spans="1:188" s="108" customFormat="1">
      <c r="A221" s="29">
        <v>45034</v>
      </c>
      <c r="B221" s="193">
        <v>1.208</v>
      </c>
      <c r="C221" s="193">
        <v>1.4234899999999999</v>
      </c>
      <c r="D221" s="193">
        <v>1.42886</v>
      </c>
      <c r="E221" s="193">
        <v>1.3408899999999999</v>
      </c>
      <c r="F221" s="193">
        <v>1.381</v>
      </c>
      <c r="G221" s="193">
        <v>1.2596000000000001</v>
      </c>
      <c r="H221" s="193">
        <v>1.28501</v>
      </c>
      <c r="I221" s="193">
        <v>1.1921900000000001</v>
      </c>
      <c r="J221" s="193">
        <v>1.2127300000000001</v>
      </c>
      <c r="K221" s="193">
        <v>1.3453299999999999</v>
      </c>
      <c r="L221" s="193">
        <v>0.92991999999999997</v>
      </c>
      <c r="M221" s="193">
        <v>0.94040999999999997</v>
      </c>
      <c r="N221" s="193">
        <v>1.0083800000000001</v>
      </c>
      <c r="O221" s="193">
        <v>0.93959999999999999</v>
      </c>
      <c r="P221" s="193">
        <v>1.00787</v>
      </c>
      <c r="Q221" s="193">
        <v>1.0425800000000001</v>
      </c>
      <c r="R221" s="193">
        <v>1.0491900000000001</v>
      </c>
      <c r="S221" s="193">
        <v>1.04634</v>
      </c>
      <c r="T221" s="193">
        <v>1.0450200000000001</v>
      </c>
      <c r="U221" s="193">
        <v>1.0556700000000001</v>
      </c>
      <c r="V221" s="193">
        <v>1.0541799999999999</v>
      </c>
      <c r="W221" s="193">
        <v>1.0511699999999999</v>
      </c>
      <c r="X221" s="193">
        <v>1.0042800000000001</v>
      </c>
      <c r="Y221" s="193">
        <v>1.48095</v>
      </c>
      <c r="Z221" s="193">
        <v>1.45397</v>
      </c>
      <c r="AA221" s="193">
        <v>1.41951</v>
      </c>
      <c r="AB221" s="193">
        <v>1.33636</v>
      </c>
      <c r="AC221" s="193">
        <v>1.26908</v>
      </c>
      <c r="AD221" s="193">
        <v>1.2176899999999999</v>
      </c>
      <c r="AE221" s="193">
        <v>1.15967</v>
      </c>
      <c r="AF221" s="193">
        <v>1.2253700000000001</v>
      </c>
      <c r="AG221" s="193">
        <v>1.4395</v>
      </c>
      <c r="AH221" s="193">
        <v>1.1322000000000001</v>
      </c>
      <c r="AI221" s="193">
        <v>1.24203</v>
      </c>
      <c r="AJ221" s="193">
        <v>1.2239199999999999</v>
      </c>
      <c r="AK221" s="193">
        <v>1.2136199999999999</v>
      </c>
      <c r="AL221" s="193">
        <v>1.19852</v>
      </c>
      <c r="AM221" s="193">
        <v>1.1131599999999999</v>
      </c>
      <c r="AN221" s="193">
        <v>1.18712</v>
      </c>
      <c r="AO221" s="193">
        <v>1.2150799999999999</v>
      </c>
      <c r="AP221" s="193">
        <v>1.18954</v>
      </c>
      <c r="AQ221" s="193">
        <v>1.1771199999999999</v>
      </c>
      <c r="AR221" s="193">
        <v>1.1997100000000001</v>
      </c>
      <c r="AS221" s="193">
        <v>1.2288600000000001</v>
      </c>
      <c r="AT221" s="193">
        <v>1.1930499999999999</v>
      </c>
      <c r="AU221" s="193">
        <v>1.222</v>
      </c>
      <c r="AV221" s="193">
        <v>0.92474999999999996</v>
      </c>
      <c r="AW221" s="193">
        <v>0.94215000000000004</v>
      </c>
      <c r="AX221" s="193">
        <v>1.07338</v>
      </c>
      <c r="AY221" s="193">
        <v>1.0863100000000001</v>
      </c>
      <c r="AZ221" s="193">
        <v>1.09491</v>
      </c>
      <c r="BA221" s="193">
        <v>1.11012</v>
      </c>
      <c r="BB221" s="193">
        <v>1.1123000000000001</v>
      </c>
      <c r="BC221" s="193">
        <v>1.10666</v>
      </c>
      <c r="BD221" s="193">
        <v>1.09152</v>
      </c>
      <c r="BE221" s="193">
        <v>1.0735699999999999</v>
      </c>
      <c r="BF221" s="193">
        <v>1.0458799999999999</v>
      </c>
      <c r="BG221" s="193">
        <v>0.93718999999999997</v>
      </c>
      <c r="BH221" s="193">
        <v>0.91071999999999997</v>
      </c>
      <c r="BI221" s="193">
        <v>1.1773100000000001</v>
      </c>
      <c r="BJ221" s="193">
        <v>1.2213700000000001</v>
      </c>
      <c r="BK221" s="193">
        <v>1.23386</v>
      </c>
      <c r="BL221" s="193">
        <v>1.23814</v>
      </c>
      <c r="BM221" s="193">
        <v>1.22556</v>
      </c>
      <c r="BN221" s="193">
        <v>0.88283999999999996</v>
      </c>
      <c r="BO221" s="193">
        <v>1.0426200000000001</v>
      </c>
      <c r="BP221" s="193">
        <v>1.0587299999999999</v>
      </c>
      <c r="BQ221" s="193">
        <v>1.06175</v>
      </c>
      <c r="BR221" s="193">
        <v>0.99872000000000005</v>
      </c>
      <c r="BS221" s="193">
        <v>1.0289999999999999</v>
      </c>
      <c r="BT221" s="193">
        <v>1.0438000000000001</v>
      </c>
      <c r="BU221" s="193">
        <v>1.0789599999999999</v>
      </c>
      <c r="BV221" s="193">
        <v>1.12456</v>
      </c>
      <c r="BW221" s="193">
        <v>1.1097999999999999</v>
      </c>
      <c r="BX221" s="193">
        <v>1.09581</v>
      </c>
      <c r="BY221" s="193">
        <v>1.1179399999999999</v>
      </c>
      <c r="BZ221" s="193">
        <v>1.12439</v>
      </c>
      <c r="CA221" s="193">
        <v>1.1093500000000001</v>
      </c>
      <c r="CB221" s="193">
        <v>1.15578</v>
      </c>
      <c r="CC221" s="193">
        <v>1.2363299999999999</v>
      </c>
      <c r="CD221" s="193">
        <v>1.3658600000000001</v>
      </c>
      <c r="CE221" s="193">
        <v>1.3757600000000001</v>
      </c>
      <c r="CF221" s="193">
        <v>1.3736999999999999</v>
      </c>
      <c r="CG221" s="193">
        <v>1.23078</v>
      </c>
      <c r="CH221" s="193">
        <v>1.07464</v>
      </c>
      <c r="CI221" s="193">
        <v>1.12805</v>
      </c>
      <c r="CJ221" s="193">
        <v>1.10344</v>
      </c>
      <c r="CK221" s="193">
        <v>1.0481100000000001</v>
      </c>
      <c r="CL221" s="193">
        <v>1.2071099999999999</v>
      </c>
      <c r="CM221" s="193">
        <v>1.3963300000000001</v>
      </c>
      <c r="CN221" s="193">
        <v>1.3060499999999999</v>
      </c>
      <c r="CO221" s="193">
        <v>1.2562599999999999</v>
      </c>
      <c r="CP221" s="193">
        <v>1.35473</v>
      </c>
      <c r="CQ221" s="193">
        <v>1.3880699999999999</v>
      </c>
      <c r="CR221" s="193">
        <v>1.1252500000000001</v>
      </c>
      <c r="CS221" s="193">
        <v>1.15778</v>
      </c>
      <c r="CT221" s="193">
        <v>1.16903</v>
      </c>
      <c r="CU221" s="193">
        <v>1.0196099999999999</v>
      </c>
      <c r="CV221" s="193">
        <v>1.07463</v>
      </c>
      <c r="CW221" s="193">
        <v>1.00102</v>
      </c>
      <c r="CX221" s="193">
        <v>1.0775600000000001</v>
      </c>
      <c r="CY221" s="193">
        <v>1.0633999999999999</v>
      </c>
      <c r="CZ221" s="193">
        <v>1.05962</v>
      </c>
      <c r="DA221" s="193">
        <v>1.0581199999999999</v>
      </c>
      <c r="DB221" s="193">
        <v>1.1639299999999999</v>
      </c>
      <c r="DC221" s="193">
        <v>1.1720699999999999</v>
      </c>
      <c r="DD221" s="193">
        <v>1.1905399999999999</v>
      </c>
      <c r="DE221" s="193">
        <v>1.2376400000000001</v>
      </c>
      <c r="DF221" s="193">
        <v>1.2905500000000001</v>
      </c>
      <c r="DG221" s="193">
        <v>1.3241400000000001</v>
      </c>
      <c r="DH221" s="193">
        <v>1.3543000000000001</v>
      </c>
      <c r="DI221" s="193">
        <v>1.3649800000000001</v>
      </c>
      <c r="DJ221" s="193">
        <v>1.48248</v>
      </c>
      <c r="DK221" s="193">
        <v>0.98185999999999996</v>
      </c>
      <c r="DL221" s="193">
        <v>0.98636000000000001</v>
      </c>
      <c r="DM221" s="193">
        <v>0.98601000000000005</v>
      </c>
      <c r="DN221" s="193">
        <v>1.0138100000000001</v>
      </c>
      <c r="DO221" s="193">
        <v>1.0385899999999999</v>
      </c>
      <c r="DP221" s="193">
        <v>1.04162</v>
      </c>
      <c r="DQ221" s="193">
        <v>1.04271</v>
      </c>
      <c r="DR221" s="193">
        <v>1.1597999999999999</v>
      </c>
      <c r="DS221" s="193">
        <v>1.2182200000000001</v>
      </c>
      <c r="DT221" s="193">
        <v>1.25865</v>
      </c>
      <c r="DU221" s="193">
        <v>1.3274900000000001</v>
      </c>
      <c r="DV221" s="193">
        <v>1.29796</v>
      </c>
      <c r="DW221" s="193">
        <v>1.00156</v>
      </c>
      <c r="DX221" s="193">
        <v>1.0398499999999999</v>
      </c>
      <c r="DY221" s="193">
        <v>1.01471</v>
      </c>
      <c r="DZ221" s="193">
        <v>1.0588</v>
      </c>
      <c r="EA221" s="193">
        <v>1.0758099999999999</v>
      </c>
      <c r="EB221" s="193">
        <v>1.08595</v>
      </c>
      <c r="EC221" s="193">
        <v>1.0961799999999999</v>
      </c>
      <c r="ED221" s="193">
        <v>0.89236000000000004</v>
      </c>
      <c r="EE221" s="193">
        <v>0.88156000000000001</v>
      </c>
      <c r="EF221" s="193">
        <v>0.87883999999999995</v>
      </c>
      <c r="EG221" s="193">
        <v>0.88036999999999999</v>
      </c>
      <c r="EH221" s="193">
        <v>1.409</v>
      </c>
      <c r="EI221" s="193">
        <v>1.35887</v>
      </c>
      <c r="EJ221" s="193">
        <v>1.2458400000000001</v>
      </c>
      <c r="EK221" s="193">
        <v>1.56955</v>
      </c>
      <c r="EL221" s="193">
        <v>1.58599</v>
      </c>
      <c r="EM221" s="193">
        <v>1.4447300000000001</v>
      </c>
      <c r="EN221" s="193">
        <v>1.53098</v>
      </c>
      <c r="EO221" s="193">
        <v>1.34901</v>
      </c>
      <c r="EP221" s="193">
        <v>1.21438</v>
      </c>
      <c r="EQ221" s="193">
        <v>1.1289400000000001</v>
      </c>
      <c r="ER221" s="193">
        <v>1.1677999999999999</v>
      </c>
      <c r="ES221" s="193">
        <v>1.0033799999999999</v>
      </c>
      <c r="ET221" s="193">
        <v>0.97926999999999997</v>
      </c>
      <c r="EU221" s="193">
        <v>1.02014</v>
      </c>
      <c r="EV221" s="193">
        <v>1.00603</v>
      </c>
      <c r="EW221" s="193">
        <v>1.00915</v>
      </c>
      <c r="EX221" s="193">
        <v>1.00959</v>
      </c>
      <c r="EY221" s="193">
        <v>1.14541</v>
      </c>
      <c r="EZ221" s="193">
        <v>1.14422</v>
      </c>
      <c r="FA221" s="193">
        <v>1.1540900000000001</v>
      </c>
      <c r="FB221" s="193">
        <v>1.1530199999999999</v>
      </c>
      <c r="FC221" s="193">
        <v>1.14314</v>
      </c>
      <c r="FD221" s="193">
        <v>1.2180599999999999</v>
      </c>
      <c r="FE221" s="193">
        <v>1.2751300000000001</v>
      </c>
      <c r="FF221" s="193">
        <v>1.31786</v>
      </c>
      <c r="FG221" s="193">
        <v>1.3701399999999999</v>
      </c>
      <c r="FH221" s="193">
        <v>1.41143</v>
      </c>
      <c r="FI221" s="193">
        <v>1.2986899999999999</v>
      </c>
      <c r="FJ221" s="193">
        <v>1.38114</v>
      </c>
      <c r="FK221" s="193">
        <v>1.4221600000000001</v>
      </c>
      <c r="FL221" s="193">
        <v>1.1660699999999999</v>
      </c>
      <c r="FM221" s="193">
        <v>1.17272</v>
      </c>
      <c r="FN221" s="193">
        <v>1.0493399999999999</v>
      </c>
      <c r="FO221" s="193">
        <v>0.93742000000000003</v>
      </c>
      <c r="FP221" s="193">
        <v>1.05647</v>
      </c>
      <c r="FQ221" s="193">
        <v>1.0647200000000001</v>
      </c>
      <c r="FR221" s="193">
        <v>1.0616300000000001</v>
      </c>
      <c r="FS221" s="193">
        <v>1.14537</v>
      </c>
      <c r="FT221" s="193">
        <v>1.14845</v>
      </c>
      <c r="FU221" s="193">
        <v>1.1036999999999999</v>
      </c>
      <c r="FV221" s="193">
        <v>0.98265999999999998</v>
      </c>
      <c r="FW221" s="193">
        <v>0.99785000000000001</v>
      </c>
      <c r="FX221" s="193">
        <v>1.4242699999999999</v>
      </c>
      <c r="FY221" s="193">
        <v>1.0668299999999999</v>
      </c>
      <c r="FZ221" s="193">
        <v>1.1136299999999999</v>
      </c>
      <c r="GA221" s="193">
        <v>0.99678</v>
      </c>
      <c r="GB221" s="193">
        <v>1.2550399999999999</v>
      </c>
      <c r="GC221" s="193">
        <v>1.1213299999999999</v>
      </c>
      <c r="GD221" s="193">
        <v>0.95138</v>
      </c>
      <c r="GE221" s="193">
        <v>0.98075000000000001</v>
      </c>
      <c r="GF221" s="193">
        <v>1.1186199999999999</v>
      </c>
    </row>
    <row r="222" spans="1:188" s="108" customFormat="1">
      <c r="A222" s="29">
        <v>45035</v>
      </c>
      <c r="B222" s="193">
        <v>1.2037800000000001</v>
      </c>
      <c r="C222" s="193">
        <v>1.41781</v>
      </c>
      <c r="D222" s="193">
        <v>1.4229700000000001</v>
      </c>
      <c r="E222" s="193">
        <v>1.33605</v>
      </c>
      <c r="F222" s="193">
        <v>1.37575</v>
      </c>
      <c r="G222" s="193">
        <v>1.2552099999999999</v>
      </c>
      <c r="H222" s="193">
        <v>1.2804800000000001</v>
      </c>
      <c r="I222" s="193">
        <v>1.1880500000000001</v>
      </c>
      <c r="J222" s="193">
        <v>1.2078800000000001</v>
      </c>
      <c r="K222" s="193">
        <v>1.34548</v>
      </c>
      <c r="L222" s="193">
        <v>0.92605999999999999</v>
      </c>
      <c r="M222" s="193">
        <v>0.93686999999999998</v>
      </c>
      <c r="N222" s="193">
        <v>1.0085200000000001</v>
      </c>
      <c r="O222" s="193">
        <v>0.93615000000000004</v>
      </c>
      <c r="P222" s="193">
        <v>1.0079400000000001</v>
      </c>
      <c r="Q222" s="193">
        <v>1.0489999999999999</v>
      </c>
      <c r="R222" s="193">
        <v>1.05481</v>
      </c>
      <c r="S222" s="193">
        <v>1.05247</v>
      </c>
      <c r="T222" s="193">
        <v>1.05149</v>
      </c>
      <c r="U222" s="193">
        <v>1.0598700000000001</v>
      </c>
      <c r="V222" s="193">
        <v>1.0588900000000001</v>
      </c>
      <c r="W222" s="193">
        <v>1.0564</v>
      </c>
      <c r="X222" s="193">
        <v>1.0069600000000001</v>
      </c>
      <c r="Y222" s="193">
        <v>1.4819199999999999</v>
      </c>
      <c r="Z222" s="193">
        <v>1.4548399999999999</v>
      </c>
      <c r="AA222" s="193">
        <v>1.4202699999999999</v>
      </c>
      <c r="AB222" s="193">
        <v>1.3364799999999999</v>
      </c>
      <c r="AC222" s="193">
        <v>1.2683500000000001</v>
      </c>
      <c r="AD222" s="193">
        <v>1.2166300000000001</v>
      </c>
      <c r="AE222" s="193">
        <v>1.1586099999999999</v>
      </c>
      <c r="AF222" s="193">
        <v>1.22627</v>
      </c>
      <c r="AG222" s="193">
        <v>1.44754</v>
      </c>
      <c r="AH222" s="193">
        <v>1.13306</v>
      </c>
      <c r="AI222" s="193">
        <v>1.2441899999999999</v>
      </c>
      <c r="AJ222" s="193">
        <v>1.22601</v>
      </c>
      <c r="AK222" s="193">
        <v>1.2149799999999999</v>
      </c>
      <c r="AL222" s="193">
        <v>1.19983</v>
      </c>
      <c r="AM222" s="193">
        <v>1.1129800000000001</v>
      </c>
      <c r="AN222" s="193">
        <v>1.18872</v>
      </c>
      <c r="AO222" s="193">
        <v>1.21668</v>
      </c>
      <c r="AP222" s="193">
        <v>1.19041</v>
      </c>
      <c r="AQ222" s="193">
        <v>1.1779599999999999</v>
      </c>
      <c r="AR222" s="193">
        <v>1.20214</v>
      </c>
      <c r="AS222" s="193">
        <v>1.2313000000000001</v>
      </c>
      <c r="AT222" s="193">
        <v>1.1950400000000001</v>
      </c>
      <c r="AU222" s="193">
        <v>1.2239899999999999</v>
      </c>
      <c r="AV222" s="193">
        <v>0.92637999999999998</v>
      </c>
      <c r="AW222" s="193">
        <v>0.94284999999999997</v>
      </c>
      <c r="AX222" s="193">
        <v>1.0767800000000001</v>
      </c>
      <c r="AY222" s="193">
        <v>1.0912999999999999</v>
      </c>
      <c r="AZ222" s="193">
        <v>1.10117</v>
      </c>
      <c r="BA222" s="193">
        <v>1.1151</v>
      </c>
      <c r="BB222" s="193">
        <v>1.11704</v>
      </c>
      <c r="BC222" s="193">
        <v>1.11093</v>
      </c>
      <c r="BD222" s="193">
        <v>1.0951299999999999</v>
      </c>
      <c r="BE222" s="193">
        <v>1.0764199999999999</v>
      </c>
      <c r="BF222" s="193">
        <v>1.04775</v>
      </c>
      <c r="BG222" s="193">
        <v>0.93716999999999995</v>
      </c>
      <c r="BH222" s="193">
        <v>0.91125999999999996</v>
      </c>
      <c r="BI222" s="193">
        <v>1.1788099999999999</v>
      </c>
      <c r="BJ222" s="193">
        <v>1.2240899999999999</v>
      </c>
      <c r="BK222" s="193">
        <v>1.2368399999999999</v>
      </c>
      <c r="BL222" s="193">
        <v>1.24129</v>
      </c>
      <c r="BM222" s="193">
        <v>1.2291799999999999</v>
      </c>
      <c r="BN222" s="193">
        <v>0.88497000000000003</v>
      </c>
      <c r="BO222" s="193">
        <v>1.0489599999999999</v>
      </c>
      <c r="BP222" s="193">
        <v>1.06609</v>
      </c>
      <c r="BQ222" s="193">
        <v>1.0691299999999999</v>
      </c>
      <c r="BR222" s="193">
        <v>0.99778</v>
      </c>
      <c r="BS222" s="193">
        <v>1.02885</v>
      </c>
      <c r="BT222" s="193">
        <v>1.04396</v>
      </c>
      <c r="BU222" s="193">
        <v>1.07921</v>
      </c>
      <c r="BV222" s="193">
        <v>1.12486</v>
      </c>
      <c r="BW222" s="193">
        <v>1.11009</v>
      </c>
      <c r="BX222" s="193">
        <v>1.09517</v>
      </c>
      <c r="BY222" s="193">
        <v>1.11765</v>
      </c>
      <c r="BZ222" s="193">
        <v>1.12456</v>
      </c>
      <c r="CA222" s="193">
        <v>1.1096900000000001</v>
      </c>
      <c r="CB222" s="193">
        <v>1.15581</v>
      </c>
      <c r="CC222" s="193">
        <v>1.23752</v>
      </c>
      <c r="CD222" s="193">
        <v>1.36832</v>
      </c>
      <c r="CE222" s="193">
        <v>1.37913</v>
      </c>
      <c r="CF222" s="193">
        <v>1.3776999999999999</v>
      </c>
      <c r="CG222" s="193">
        <v>1.2347300000000001</v>
      </c>
      <c r="CH222" s="193">
        <v>1.07721</v>
      </c>
      <c r="CI222" s="193">
        <v>1.1315</v>
      </c>
      <c r="CJ222" s="193">
        <v>1.1068199999999999</v>
      </c>
      <c r="CK222" s="193">
        <v>1.0513600000000001</v>
      </c>
      <c r="CL222" s="193">
        <v>1.2067000000000001</v>
      </c>
      <c r="CM222" s="193">
        <v>1.40177</v>
      </c>
      <c r="CN222" s="193">
        <v>1.3080400000000001</v>
      </c>
      <c r="CO222" s="193">
        <v>1.2570399999999999</v>
      </c>
      <c r="CP222" s="193">
        <v>1.35798</v>
      </c>
      <c r="CQ222" s="193">
        <v>1.39238</v>
      </c>
      <c r="CR222" s="193">
        <v>1.1248400000000001</v>
      </c>
      <c r="CS222" s="193">
        <v>1.15849</v>
      </c>
      <c r="CT222" s="193">
        <v>1.1737</v>
      </c>
      <c r="CU222" s="193">
        <v>1.0211399999999999</v>
      </c>
      <c r="CV222" s="193">
        <v>1.07795</v>
      </c>
      <c r="CW222" s="193">
        <v>1.0049699999999999</v>
      </c>
      <c r="CX222" s="193">
        <v>1.08392</v>
      </c>
      <c r="CY222" s="193">
        <v>1.06816</v>
      </c>
      <c r="CZ222" s="193">
        <v>1.0622100000000001</v>
      </c>
      <c r="DA222" s="193">
        <v>1.0598700000000001</v>
      </c>
      <c r="DB222" s="193">
        <v>1.1638500000000001</v>
      </c>
      <c r="DC222" s="193">
        <v>1.1721999999999999</v>
      </c>
      <c r="DD222" s="193">
        <v>1.1913800000000001</v>
      </c>
      <c r="DE222" s="193">
        <v>1.2388300000000001</v>
      </c>
      <c r="DF222" s="193">
        <v>1.2923199999999999</v>
      </c>
      <c r="DG222" s="193">
        <v>1.3262400000000001</v>
      </c>
      <c r="DH222" s="193">
        <v>1.3565</v>
      </c>
      <c r="DI222" s="193">
        <v>1.36711</v>
      </c>
      <c r="DJ222" s="193">
        <v>1.49152</v>
      </c>
      <c r="DK222" s="193">
        <v>0.98331000000000002</v>
      </c>
      <c r="DL222" s="193">
        <v>0.98853999999999997</v>
      </c>
      <c r="DM222" s="193">
        <v>0.98843000000000003</v>
      </c>
      <c r="DN222" s="193">
        <v>1.0131399999999999</v>
      </c>
      <c r="DO222" s="193">
        <v>1.0431900000000001</v>
      </c>
      <c r="DP222" s="193">
        <v>1.0469200000000001</v>
      </c>
      <c r="DQ222" s="193">
        <v>1.0483800000000001</v>
      </c>
      <c r="DR222" s="193">
        <v>1.1603699999999999</v>
      </c>
      <c r="DS222" s="193">
        <v>1.2197</v>
      </c>
      <c r="DT222" s="193">
        <v>1.2606900000000001</v>
      </c>
      <c r="DU222" s="193">
        <v>1.3303400000000001</v>
      </c>
      <c r="DV222" s="193">
        <v>1.30037</v>
      </c>
      <c r="DW222" s="193">
        <v>1.0036499999999999</v>
      </c>
      <c r="DX222" s="193">
        <v>1.0416300000000001</v>
      </c>
      <c r="DY222" s="193">
        <v>1.01525</v>
      </c>
      <c r="DZ222" s="193">
        <v>1.0616099999999999</v>
      </c>
      <c r="EA222" s="193">
        <v>1.0795399999999999</v>
      </c>
      <c r="EB222" s="193">
        <v>1.0903700000000001</v>
      </c>
      <c r="EC222" s="193">
        <v>1.1011500000000001</v>
      </c>
      <c r="ED222" s="193">
        <v>0.89280999999999999</v>
      </c>
      <c r="EE222" s="193">
        <v>0.88241999999999998</v>
      </c>
      <c r="EF222" s="193">
        <v>0.88014000000000003</v>
      </c>
      <c r="EG222" s="193">
        <v>0.88192999999999999</v>
      </c>
      <c r="EH222" s="193">
        <v>1.4127400000000001</v>
      </c>
      <c r="EI222" s="193">
        <v>1.36114</v>
      </c>
      <c r="EJ222" s="193">
        <v>1.24563</v>
      </c>
      <c r="EK222" s="193">
        <v>1.5734399999999999</v>
      </c>
      <c r="EL222" s="193">
        <v>1.5899700000000001</v>
      </c>
      <c r="EM222" s="193">
        <v>1.4469399999999999</v>
      </c>
      <c r="EN222" s="193">
        <v>1.5345800000000001</v>
      </c>
      <c r="EO222" s="193">
        <v>1.3502799999999999</v>
      </c>
      <c r="EP222" s="193">
        <v>1.2153400000000001</v>
      </c>
      <c r="EQ222" s="193">
        <v>1.1322000000000001</v>
      </c>
      <c r="ER222" s="193">
        <v>1.17086</v>
      </c>
      <c r="ES222" s="193">
        <v>1.0047999999999999</v>
      </c>
      <c r="ET222" s="193">
        <v>0.98136999999999996</v>
      </c>
      <c r="EU222" s="193">
        <v>1.02569</v>
      </c>
      <c r="EV222" s="193">
        <v>1.0067299999999999</v>
      </c>
      <c r="EW222" s="193">
        <v>1.01057</v>
      </c>
      <c r="EX222" s="193">
        <v>1.01132</v>
      </c>
      <c r="EY222" s="193">
        <v>1.14879</v>
      </c>
      <c r="EZ222" s="193">
        <v>1.1478600000000001</v>
      </c>
      <c r="FA222" s="193">
        <v>1.1578900000000001</v>
      </c>
      <c r="FB222" s="193">
        <v>1.1568499999999999</v>
      </c>
      <c r="FC222" s="193">
        <v>1.1471800000000001</v>
      </c>
      <c r="FD222" s="193">
        <v>1.2185600000000001</v>
      </c>
      <c r="FE222" s="193">
        <v>1.2763500000000001</v>
      </c>
      <c r="FF222" s="193">
        <v>1.3199000000000001</v>
      </c>
      <c r="FG222" s="193">
        <v>1.3729899999999999</v>
      </c>
      <c r="FH222" s="193">
        <v>1.4151800000000001</v>
      </c>
      <c r="FI222" s="193">
        <v>1.30159</v>
      </c>
      <c r="FJ222" s="193">
        <v>1.3842300000000001</v>
      </c>
      <c r="FK222" s="193">
        <v>1.4232100000000001</v>
      </c>
      <c r="FL222" s="193">
        <v>1.1634500000000001</v>
      </c>
      <c r="FM222" s="193">
        <v>1.17008</v>
      </c>
      <c r="FN222" s="193">
        <v>1.0485199999999999</v>
      </c>
      <c r="FO222" s="193">
        <v>0.93671000000000004</v>
      </c>
      <c r="FP222" s="193">
        <v>1.05951</v>
      </c>
      <c r="FQ222" s="193">
        <v>1.0625800000000001</v>
      </c>
      <c r="FR222" s="193">
        <v>1.05952</v>
      </c>
      <c r="FS222" s="193">
        <v>1.14463</v>
      </c>
      <c r="FT222" s="193">
        <v>1.1485799999999999</v>
      </c>
      <c r="FU222" s="193">
        <v>1.10382</v>
      </c>
      <c r="FV222" s="193">
        <v>0.98116000000000003</v>
      </c>
      <c r="FW222" s="193">
        <v>0.99807999999999997</v>
      </c>
      <c r="FX222" s="193">
        <v>1.42899</v>
      </c>
      <c r="FY222" s="193">
        <v>1.0654699999999999</v>
      </c>
      <c r="FZ222" s="193">
        <v>1.1129599999999999</v>
      </c>
      <c r="GA222" s="193">
        <v>0.99385000000000001</v>
      </c>
      <c r="GB222" s="193">
        <v>1.2555700000000001</v>
      </c>
      <c r="GC222" s="193">
        <v>1.1217699999999999</v>
      </c>
      <c r="GD222" s="193">
        <v>0.95248999999999995</v>
      </c>
      <c r="GE222" s="193">
        <v>0.98536000000000001</v>
      </c>
      <c r="GF222" s="193">
        <v>1.1213599999999999</v>
      </c>
    </row>
    <row r="223" spans="1:188" s="108" customFormat="1">
      <c r="A223" s="29">
        <v>45036</v>
      </c>
      <c r="B223" s="193">
        <v>1.2052</v>
      </c>
      <c r="C223" s="193">
        <v>1.42262</v>
      </c>
      <c r="D223" s="193">
        <v>1.4281200000000001</v>
      </c>
      <c r="E223" s="193">
        <v>1.3391200000000001</v>
      </c>
      <c r="F223" s="193">
        <v>1.37974</v>
      </c>
      <c r="G223" s="193">
        <v>1.25692</v>
      </c>
      <c r="H223" s="193">
        <v>1.2826200000000001</v>
      </c>
      <c r="I223" s="193">
        <v>1.1896500000000001</v>
      </c>
      <c r="J223" s="193">
        <v>1.2121299999999999</v>
      </c>
      <c r="K223" s="193">
        <v>1.35554</v>
      </c>
      <c r="L223" s="193">
        <v>0.92922000000000005</v>
      </c>
      <c r="M223" s="193">
        <v>0.94008999999999998</v>
      </c>
      <c r="N223" s="193">
        <v>1.0158799999999999</v>
      </c>
      <c r="O223" s="193">
        <v>0.93950999999999996</v>
      </c>
      <c r="P223" s="193">
        <v>1.01528</v>
      </c>
      <c r="Q223" s="193">
        <v>1.0538000000000001</v>
      </c>
      <c r="R223" s="193">
        <v>1.05888</v>
      </c>
      <c r="S223" s="193">
        <v>1.0568900000000001</v>
      </c>
      <c r="T223" s="193">
        <v>1.05613</v>
      </c>
      <c r="U223" s="193">
        <v>1.0628899999999999</v>
      </c>
      <c r="V223" s="193">
        <v>1.06227</v>
      </c>
      <c r="W223" s="193">
        <v>1.06013</v>
      </c>
      <c r="X223" s="193">
        <v>1.0074099999999999</v>
      </c>
      <c r="Y223" s="193">
        <v>1.4858899999999999</v>
      </c>
      <c r="Z223" s="193">
        <v>1.45871</v>
      </c>
      <c r="AA223" s="193">
        <v>1.4241299999999999</v>
      </c>
      <c r="AB223" s="193">
        <v>1.3398699999999999</v>
      </c>
      <c r="AC223" s="193">
        <v>1.2712300000000001</v>
      </c>
      <c r="AD223" s="193">
        <v>1.2193400000000001</v>
      </c>
      <c r="AE223" s="193">
        <v>1.16123</v>
      </c>
      <c r="AF223" s="193">
        <v>1.22959</v>
      </c>
      <c r="AG223" s="193">
        <v>1.45808</v>
      </c>
      <c r="AH223" s="193">
        <v>1.13622</v>
      </c>
      <c r="AI223" s="193">
        <v>1.24621</v>
      </c>
      <c r="AJ223" s="193">
        <v>1.2279599999999999</v>
      </c>
      <c r="AK223" s="193">
        <v>1.2167300000000001</v>
      </c>
      <c r="AL223" s="193">
        <v>1.2015100000000001</v>
      </c>
      <c r="AM223" s="193">
        <v>1.11419</v>
      </c>
      <c r="AN223" s="193">
        <v>1.19048</v>
      </c>
      <c r="AO223" s="193">
        <v>1.2184299999999999</v>
      </c>
      <c r="AP223" s="193">
        <v>1.1920500000000001</v>
      </c>
      <c r="AQ223" s="193">
        <v>1.17954</v>
      </c>
      <c r="AR223" s="193">
        <v>1.20448</v>
      </c>
      <c r="AS223" s="193">
        <v>1.23363</v>
      </c>
      <c r="AT223" s="193">
        <v>1.1971700000000001</v>
      </c>
      <c r="AU223" s="193">
        <v>1.2261200000000001</v>
      </c>
      <c r="AV223" s="193">
        <v>0.92789999999999995</v>
      </c>
      <c r="AW223" s="193">
        <v>0.94413999999999998</v>
      </c>
      <c r="AX223" s="193">
        <v>1.08006</v>
      </c>
      <c r="AY223" s="193">
        <v>1.09585</v>
      </c>
      <c r="AZ223" s="193">
        <v>1.1068499999999999</v>
      </c>
      <c r="BA223" s="193">
        <v>1.1207800000000001</v>
      </c>
      <c r="BB223" s="193">
        <v>1.1228100000000001</v>
      </c>
      <c r="BC223" s="193">
        <v>1.1166799999999999</v>
      </c>
      <c r="BD223" s="193">
        <v>1.10084</v>
      </c>
      <c r="BE223" s="193">
        <v>1.0819799999999999</v>
      </c>
      <c r="BF223" s="193">
        <v>1.0532600000000001</v>
      </c>
      <c r="BG223" s="193">
        <v>0.93764000000000003</v>
      </c>
      <c r="BH223" s="193">
        <v>0.91239999999999999</v>
      </c>
      <c r="BI223" s="193">
        <v>1.1800200000000001</v>
      </c>
      <c r="BJ223" s="193">
        <v>1.2253499999999999</v>
      </c>
      <c r="BK223" s="193">
        <v>1.2383599999999999</v>
      </c>
      <c r="BL223" s="193">
        <v>1.2430699999999999</v>
      </c>
      <c r="BM223" s="193">
        <v>1.2311300000000001</v>
      </c>
      <c r="BN223" s="193">
        <v>0.88637999999999995</v>
      </c>
      <c r="BO223" s="193">
        <v>1.0539799999999999</v>
      </c>
      <c r="BP223" s="193">
        <v>1.07203</v>
      </c>
      <c r="BQ223" s="193">
        <v>1.07535</v>
      </c>
      <c r="BR223" s="193">
        <v>0.99914000000000003</v>
      </c>
      <c r="BS223" s="193">
        <v>1.0304199999999999</v>
      </c>
      <c r="BT223" s="193">
        <v>1.0456399999999999</v>
      </c>
      <c r="BU223" s="193">
        <v>1.081</v>
      </c>
      <c r="BV223" s="193">
        <v>1.12677</v>
      </c>
      <c r="BW223" s="193">
        <v>1.11199</v>
      </c>
      <c r="BX223" s="193">
        <v>1.0954699999999999</v>
      </c>
      <c r="BY223" s="193">
        <v>1.11876</v>
      </c>
      <c r="BZ223" s="193">
        <v>1.1262700000000001</v>
      </c>
      <c r="CA223" s="193">
        <v>1.1113999999999999</v>
      </c>
      <c r="CB223" s="193">
        <v>1.15781</v>
      </c>
      <c r="CC223" s="193">
        <v>1.2402299999999999</v>
      </c>
      <c r="CD223" s="193">
        <v>1.3716900000000001</v>
      </c>
      <c r="CE223" s="193">
        <v>1.3828</v>
      </c>
      <c r="CF223" s="193">
        <v>1.3815599999999999</v>
      </c>
      <c r="CG223" s="193">
        <v>1.2383200000000001</v>
      </c>
      <c r="CH223" s="193">
        <v>1.0788199999999999</v>
      </c>
      <c r="CI223" s="193">
        <v>1.1331100000000001</v>
      </c>
      <c r="CJ223" s="193">
        <v>1.10856</v>
      </c>
      <c r="CK223" s="193">
        <v>1.0544199999999999</v>
      </c>
      <c r="CL223" s="193">
        <v>1.20828</v>
      </c>
      <c r="CM223" s="193">
        <v>1.40709</v>
      </c>
      <c r="CN223" s="193">
        <v>1.3112999999999999</v>
      </c>
      <c r="CO223" s="193">
        <v>1.25976</v>
      </c>
      <c r="CP223" s="193">
        <v>1.3622700000000001</v>
      </c>
      <c r="CQ223" s="193">
        <v>1.39727</v>
      </c>
      <c r="CR223" s="193">
        <v>1.1263000000000001</v>
      </c>
      <c r="CS223" s="193">
        <v>1.16099</v>
      </c>
      <c r="CT223" s="193">
        <v>1.17824</v>
      </c>
      <c r="CU223" s="193">
        <v>1.02366</v>
      </c>
      <c r="CV223" s="193">
        <v>1.0817099999999999</v>
      </c>
      <c r="CW223" s="193">
        <v>1.0088200000000001</v>
      </c>
      <c r="CX223" s="193">
        <v>1.0886199999999999</v>
      </c>
      <c r="CY223" s="193">
        <v>1.07206</v>
      </c>
      <c r="CZ223" s="193">
        <v>1.06488</v>
      </c>
      <c r="DA223" s="193">
        <v>1.0621</v>
      </c>
      <c r="DB223" s="193">
        <v>1.16547</v>
      </c>
      <c r="DC223" s="193">
        <v>1.1738</v>
      </c>
      <c r="DD223" s="193">
        <v>1.1932799999999999</v>
      </c>
      <c r="DE223" s="193">
        <v>1.2409399999999999</v>
      </c>
      <c r="DF223" s="193">
        <v>1.2946899999999999</v>
      </c>
      <c r="DG223" s="193">
        <v>1.32877</v>
      </c>
      <c r="DH223" s="193">
        <v>1.3591</v>
      </c>
      <c r="DI223" s="193">
        <v>1.36944</v>
      </c>
      <c r="DJ223" s="193">
        <v>1.5005299999999999</v>
      </c>
      <c r="DK223" s="193">
        <v>0.98475999999999997</v>
      </c>
      <c r="DL223" s="193">
        <v>0.99033000000000004</v>
      </c>
      <c r="DM223" s="193">
        <v>0.99033000000000004</v>
      </c>
      <c r="DN223" s="193">
        <v>1.01363</v>
      </c>
      <c r="DO223" s="193">
        <v>1.04436</v>
      </c>
      <c r="DP223" s="193">
        <v>1.0486</v>
      </c>
      <c r="DQ223" s="193">
        <v>1.0503</v>
      </c>
      <c r="DR223" s="193">
        <v>1.1645099999999999</v>
      </c>
      <c r="DS223" s="193">
        <v>1.2245200000000001</v>
      </c>
      <c r="DT223" s="193">
        <v>1.26624</v>
      </c>
      <c r="DU223" s="193">
        <v>1.33653</v>
      </c>
      <c r="DV223" s="193">
        <v>1.30609</v>
      </c>
      <c r="DW223" s="193">
        <v>1.00823</v>
      </c>
      <c r="DX223" s="193">
        <v>1.0460799999999999</v>
      </c>
      <c r="DY223" s="193">
        <v>1.0190699999999999</v>
      </c>
      <c r="DZ223" s="193">
        <v>1.0665800000000001</v>
      </c>
      <c r="EA223" s="193">
        <v>1.08497</v>
      </c>
      <c r="EB223" s="193">
        <v>1.0961399999999999</v>
      </c>
      <c r="EC223" s="193">
        <v>1.1071899999999999</v>
      </c>
      <c r="ED223" s="193">
        <v>0.89341000000000004</v>
      </c>
      <c r="EE223" s="193">
        <v>0.88302000000000003</v>
      </c>
      <c r="EF223" s="193">
        <v>0.88077000000000005</v>
      </c>
      <c r="EG223" s="193">
        <v>0.88261000000000001</v>
      </c>
      <c r="EH223" s="193">
        <v>1.4141999999999999</v>
      </c>
      <c r="EI223" s="193">
        <v>1.3624700000000001</v>
      </c>
      <c r="EJ223" s="193">
        <v>1.24681</v>
      </c>
      <c r="EK223" s="193">
        <v>1.57779</v>
      </c>
      <c r="EL223" s="193">
        <v>1.5944100000000001</v>
      </c>
      <c r="EM223" s="193">
        <v>1.4497199999999999</v>
      </c>
      <c r="EN223" s="193">
        <v>1.53854</v>
      </c>
      <c r="EO223" s="193">
        <v>1.3522700000000001</v>
      </c>
      <c r="EP223" s="193">
        <v>1.2169300000000001</v>
      </c>
      <c r="EQ223" s="193">
        <v>1.13341</v>
      </c>
      <c r="ER223" s="193">
        <v>1.1741999999999999</v>
      </c>
      <c r="ES223" s="193">
        <v>1.0074000000000001</v>
      </c>
      <c r="ET223" s="193">
        <v>0.98597999999999997</v>
      </c>
      <c r="EU223" s="193">
        <v>1.02965</v>
      </c>
      <c r="EV223" s="193">
        <v>1.0083599999999999</v>
      </c>
      <c r="EW223" s="193">
        <v>1.01257</v>
      </c>
      <c r="EX223" s="193">
        <v>1.0135799999999999</v>
      </c>
      <c r="EY223" s="193">
        <v>1.15391</v>
      </c>
      <c r="EZ223" s="193">
        <v>1.1526400000000001</v>
      </c>
      <c r="FA223" s="193">
        <v>1.1629700000000001</v>
      </c>
      <c r="FB223" s="193">
        <v>1.1613599999999999</v>
      </c>
      <c r="FC223" s="193">
        <v>1.15157</v>
      </c>
      <c r="FD223" s="193">
        <v>1.21871</v>
      </c>
      <c r="FE223" s="193">
        <v>1.27661</v>
      </c>
      <c r="FF223" s="193">
        <v>1.3202799999999999</v>
      </c>
      <c r="FG223" s="193">
        <v>1.37348</v>
      </c>
      <c r="FH223" s="193">
        <v>1.4157999999999999</v>
      </c>
      <c r="FI223" s="193">
        <v>1.30291</v>
      </c>
      <c r="FJ223" s="193">
        <v>1.38561</v>
      </c>
      <c r="FK223" s="193">
        <v>1.42459</v>
      </c>
      <c r="FL223" s="193">
        <v>1.16499</v>
      </c>
      <c r="FM223" s="193">
        <v>1.1716299999999999</v>
      </c>
      <c r="FN223" s="193">
        <v>1.04799</v>
      </c>
      <c r="FO223" s="193">
        <v>0.93623000000000001</v>
      </c>
      <c r="FP223" s="193">
        <v>1.0616399999999999</v>
      </c>
      <c r="FQ223" s="193">
        <v>1.06464</v>
      </c>
      <c r="FR223" s="193">
        <v>1.06155</v>
      </c>
      <c r="FS223" s="193">
        <v>1.14734</v>
      </c>
      <c r="FT223" s="193">
        <v>1.1516500000000001</v>
      </c>
      <c r="FU223" s="193">
        <v>1.10669</v>
      </c>
      <c r="FV223" s="193">
        <v>0.98258999999999996</v>
      </c>
      <c r="FW223" s="193">
        <v>0.99880999999999998</v>
      </c>
      <c r="FX223" s="193">
        <v>1.4300299999999999</v>
      </c>
      <c r="FY223" s="193">
        <v>1.0668500000000001</v>
      </c>
      <c r="FZ223" s="193">
        <v>1.1145799999999999</v>
      </c>
      <c r="GA223" s="193">
        <v>0.99463999999999997</v>
      </c>
      <c r="GB223" s="193">
        <v>1.2567900000000001</v>
      </c>
      <c r="GC223" s="193">
        <v>1.12286</v>
      </c>
      <c r="GD223" s="193">
        <v>0.95326</v>
      </c>
      <c r="GE223" s="193">
        <v>0.99084000000000005</v>
      </c>
      <c r="GF223" s="193">
        <v>1.1253599999999999</v>
      </c>
    </row>
    <row r="224" spans="1:188" s="108" customFormat="1">
      <c r="A224" s="29">
        <v>45037</v>
      </c>
      <c r="B224" s="193">
        <v>1.2006300000000001</v>
      </c>
      <c r="C224" s="193">
        <v>1.41568</v>
      </c>
      <c r="D224" s="193">
        <v>1.4209700000000001</v>
      </c>
      <c r="E224" s="193">
        <v>1.3333600000000001</v>
      </c>
      <c r="F224" s="193">
        <v>1.3734</v>
      </c>
      <c r="G224" s="193">
        <v>1.2520199999999999</v>
      </c>
      <c r="H224" s="193">
        <v>1.2774399999999999</v>
      </c>
      <c r="I224" s="193">
        <v>1.18502</v>
      </c>
      <c r="J224" s="193">
        <v>1.20618</v>
      </c>
      <c r="K224" s="193">
        <v>1.3469199999999999</v>
      </c>
      <c r="L224" s="193">
        <v>0.92466000000000004</v>
      </c>
      <c r="M224" s="193">
        <v>0.93554000000000004</v>
      </c>
      <c r="N224" s="193">
        <v>1.0095499999999999</v>
      </c>
      <c r="O224" s="193">
        <v>0.93488000000000004</v>
      </c>
      <c r="P224" s="193">
        <v>1.00891</v>
      </c>
      <c r="Q224" s="193">
        <v>1.05053</v>
      </c>
      <c r="R224" s="193">
        <v>1.05575</v>
      </c>
      <c r="S224" s="193">
        <v>1.0537300000000001</v>
      </c>
      <c r="T224" s="193">
        <v>1.0529200000000001</v>
      </c>
      <c r="U224" s="193">
        <v>1.0603899999999999</v>
      </c>
      <c r="V224" s="193">
        <v>1.05959</v>
      </c>
      <c r="W224" s="193">
        <v>1.05721</v>
      </c>
      <c r="X224" s="193">
        <v>1.00671</v>
      </c>
      <c r="Y224" s="193">
        <v>1.4817499999999999</v>
      </c>
      <c r="Z224" s="193">
        <v>1.45465</v>
      </c>
      <c r="AA224" s="193">
        <v>1.42039</v>
      </c>
      <c r="AB224" s="193">
        <v>1.3365400000000001</v>
      </c>
      <c r="AC224" s="193">
        <v>1.2682</v>
      </c>
      <c r="AD224" s="193">
        <v>1.21648</v>
      </c>
      <c r="AE224" s="193">
        <v>1.1585399999999999</v>
      </c>
      <c r="AF224" s="193">
        <v>1.2261</v>
      </c>
      <c r="AG224" s="193">
        <v>1.45167</v>
      </c>
      <c r="AH224" s="193">
        <v>1.13296</v>
      </c>
      <c r="AI224" s="193">
        <v>1.24377</v>
      </c>
      <c r="AJ224" s="193">
        <v>1.2256</v>
      </c>
      <c r="AK224" s="193">
        <v>1.2145600000000001</v>
      </c>
      <c r="AL224" s="193">
        <v>1.19943</v>
      </c>
      <c r="AM224" s="193">
        <v>1.1126400000000001</v>
      </c>
      <c r="AN224" s="193">
        <v>1.1882999999999999</v>
      </c>
      <c r="AO224" s="193">
        <v>1.21627</v>
      </c>
      <c r="AP224" s="193">
        <v>1.19008</v>
      </c>
      <c r="AQ224" s="193">
        <v>1.17764</v>
      </c>
      <c r="AR224" s="193">
        <v>1.2017500000000001</v>
      </c>
      <c r="AS224" s="193">
        <v>1.2309099999999999</v>
      </c>
      <c r="AT224" s="193">
        <v>1.19462</v>
      </c>
      <c r="AU224" s="193">
        <v>1.2235799999999999</v>
      </c>
      <c r="AV224" s="193">
        <v>0.92605999999999999</v>
      </c>
      <c r="AW224" s="193">
        <v>0.94257999999999997</v>
      </c>
      <c r="AX224" s="193">
        <v>1.07622</v>
      </c>
      <c r="AY224" s="193">
        <v>1.0916999999999999</v>
      </c>
      <c r="AZ224" s="193">
        <v>1.10189</v>
      </c>
      <c r="BA224" s="193">
        <v>1.1167199999999999</v>
      </c>
      <c r="BB224" s="193">
        <v>1.11869</v>
      </c>
      <c r="BC224" s="193">
        <v>1.1125700000000001</v>
      </c>
      <c r="BD224" s="193">
        <v>1.0968</v>
      </c>
      <c r="BE224" s="193">
        <v>1.0781099999999999</v>
      </c>
      <c r="BF224" s="193">
        <v>1.04952</v>
      </c>
      <c r="BG224" s="193">
        <v>0.93608999999999998</v>
      </c>
      <c r="BH224" s="193">
        <v>0.90985000000000005</v>
      </c>
      <c r="BI224" s="193">
        <v>1.17811</v>
      </c>
      <c r="BJ224" s="193">
        <v>1.22374</v>
      </c>
      <c r="BK224" s="193">
        <v>1.23644</v>
      </c>
      <c r="BL224" s="193">
        <v>1.2408399999999999</v>
      </c>
      <c r="BM224" s="193">
        <v>1.2285999999999999</v>
      </c>
      <c r="BN224" s="193">
        <v>0.88453000000000004</v>
      </c>
      <c r="BO224" s="193">
        <v>1.0511600000000001</v>
      </c>
      <c r="BP224" s="193">
        <v>1.0685100000000001</v>
      </c>
      <c r="BQ224" s="193">
        <v>1.0714699999999999</v>
      </c>
      <c r="BR224" s="193">
        <v>0.99741000000000002</v>
      </c>
      <c r="BS224" s="193">
        <v>1.02847</v>
      </c>
      <c r="BT224" s="193">
        <v>1.0435700000000001</v>
      </c>
      <c r="BU224" s="193">
        <v>1.0788199999999999</v>
      </c>
      <c r="BV224" s="193">
        <v>1.12443</v>
      </c>
      <c r="BW224" s="193">
        <v>1.1096699999999999</v>
      </c>
      <c r="BX224" s="193">
        <v>1.09616</v>
      </c>
      <c r="BY224" s="193">
        <v>1.12005</v>
      </c>
      <c r="BZ224" s="193">
        <v>1.1274900000000001</v>
      </c>
      <c r="CA224" s="193">
        <v>1.11233</v>
      </c>
      <c r="CB224" s="193">
        <v>1.1550400000000001</v>
      </c>
      <c r="CC224" s="193">
        <v>1.2368699999999999</v>
      </c>
      <c r="CD224" s="193">
        <v>1.3677900000000001</v>
      </c>
      <c r="CE224" s="193">
        <v>1.3787700000000001</v>
      </c>
      <c r="CF224" s="193">
        <v>1.37741</v>
      </c>
      <c r="CG224" s="193">
        <v>1.2345299999999999</v>
      </c>
      <c r="CH224" s="193">
        <v>1.075</v>
      </c>
      <c r="CI224" s="193">
        <v>1.1293599999999999</v>
      </c>
      <c r="CJ224" s="193">
        <v>1.1045499999999999</v>
      </c>
      <c r="CK224" s="193">
        <v>1.05111</v>
      </c>
      <c r="CL224" s="193">
        <v>1.2051700000000001</v>
      </c>
      <c r="CM224" s="193">
        <v>1.40235</v>
      </c>
      <c r="CN224" s="193">
        <v>1.3071999999999999</v>
      </c>
      <c r="CO224" s="193">
        <v>1.2559800000000001</v>
      </c>
      <c r="CP224" s="193">
        <v>1.3576699999999999</v>
      </c>
      <c r="CQ224" s="193">
        <v>1.39256</v>
      </c>
      <c r="CR224" s="193">
        <v>1.1233599999999999</v>
      </c>
      <c r="CS224" s="193">
        <v>1.1574599999999999</v>
      </c>
      <c r="CT224" s="193">
        <v>1.17425</v>
      </c>
      <c r="CU224" s="193">
        <v>1.02044</v>
      </c>
      <c r="CV224" s="193">
        <v>1.0780099999999999</v>
      </c>
      <c r="CW224" s="193">
        <v>1.0053799999999999</v>
      </c>
      <c r="CX224" s="193">
        <v>1.08263</v>
      </c>
      <c r="CY224" s="193">
        <v>1.0663800000000001</v>
      </c>
      <c r="CZ224" s="193">
        <v>1.0597399999999999</v>
      </c>
      <c r="DA224" s="193">
        <v>1.05718</v>
      </c>
      <c r="DB224" s="193">
        <v>1.1631400000000001</v>
      </c>
      <c r="DC224" s="193">
        <v>1.17133</v>
      </c>
      <c r="DD224" s="193">
        <v>1.19079</v>
      </c>
      <c r="DE224" s="193">
        <v>1.23828</v>
      </c>
      <c r="DF224" s="193">
        <v>1.2918400000000001</v>
      </c>
      <c r="DG224" s="193">
        <v>1.32579</v>
      </c>
      <c r="DH224" s="193">
        <v>1.3560300000000001</v>
      </c>
      <c r="DI224" s="193">
        <v>1.36659</v>
      </c>
      <c r="DJ224" s="193">
        <v>1.4950399999999999</v>
      </c>
      <c r="DK224" s="193">
        <v>0.98270999999999997</v>
      </c>
      <c r="DL224" s="193">
        <v>0.98816999999999999</v>
      </c>
      <c r="DM224" s="193">
        <v>0.98814000000000002</v>
      </c>
      <c r="DN224" s="193">
        <v>1.0118499999999999</v>
      </c>
      <c r="DO224" s="193">
        <v>1.04061</v>
      </c>
      <c r="DP224" s="193">
        <v>1.0441100000000001</v>
      </c>
      <c r="DQ224" s="193">
        <v>1.04549</v>
      </c>
      <c r="DR224" s="193">
        <v>1.1607000000000001</v>
      </c>
      <c r="DS224" s="193">
        <v>1.2202</v>
      </c>
      <c r="DT224" s="193">
        <v>1.26139</v>
      </c>
      <c r="DU224" s="193">
        <v>1.3310500000000001</v>
      </c>
      <c r="DV224" s="193">
        <v>1.3010299999999999</v>
      </c>
      <c r="DW224" s="193">
        <v>1.00407</v>
      </c>
      <c r="DX224" s="193">
        <v>1.0424599999999999</v>
      </c>
      <c r="DY224" s="193">
        <v>1.0158199999999999</v>
      </c>
      <c r="DZ224" s="193">
        <v>1.0626599999999999</v>
      </c>
      <c r="EA224" s="193">
        <v>1.0808</v>
      </c>
      <c r="EB224" s="193">
        <v>1.0917699999999999</v>
      </c>
      <c r="EC224" s="193">
        <v>1.10267</v>
      </c>
      <c r="ED224" s="193">
        <v>0.89166000000000001</v>
      </c>
      <c r="EE224" s="193">
        <v>0.88117999999999996</v>
      </c>
      <c r="EF224" s="193">
        <v>0.87888999999999995</v>
      </c>
      <c r="EG224" s="193">
        <v>0.88061</v>
      </c>
      <c r="EH224" s="193">
        <v>1.40998</v>
      </c>
      <c r="EI224" s="193">
        <v>1.3587</v>
      </c>
      <c r="EJ224" s="193">
        <v>1.2436400000000001</v>
      </c>
      <c r="EK224" s="193">
        <v>1.5718700000000001</v>
      </c>
      <c r="EL224" s="193">
        <v>1.5882700000000001</v>
      </c>
      <c r="EM224" s="193">
        <v>1.4459500000000001</v>
      </c>
      <c r="EN224" s="193">
        <v>1.53349</v>
      </c>
      <c r="EO224" s="193">
        <v>1.3494699999999999</v>
      </c>
      <c r="EP224" s="193">
        <v>1.2145600000000001</v>
      </c>
      <c r="EQ224" s="193">
        <v>1.12992</v>
      </c>
      <c r="ER224" s="193">
        <v>1.1694100000000001</v>
      </c>
      <c r="ES224" s="193">
        <v>1.0044</v>
      </c>
      <c r="ET224" s="193">
        <v>0.98073999999999995</v>
      </c>
      <c r="EU224" s="193">
        <v>1.02738</v>
      </c>
      <c r="EV224" s="193">
        <v>1.0063200000000001</v>
      </c>
      <c r="EW224" s="193">
        <v>1.0102</v>
      </c>
      <c r="EX224" s="193">
        <v>1.0110300000000001</v>
      </c>
      <c r="EY224" s="193">
        <v>1.1474200000000001</v>
      </c>
      <c r="EZ224" s="193">
        <v>1.14662</v>
      </c>
      <c r="FA224" s="193">
        <v>1.15652</v>
      </c>
      <c r="FB224" s="193">
        <v>1.15605</v>
      </c>
      <c r="FC224" s="193">
        <v>1.14686</v>
      </c>
      <c r="FD224" s="193">
        <v>1.21756</v>
      </c>
      <c r="FE224" s="193">
        <v>1.27549</v>
      </c>
      <c r="FF224" s="193">
        <v>1.3191900000000001</v>
      </c>
      <c r="FG224" s="193">
        <v>1.3724400000000001</v>
      </c>
      <c r="FH224" s="193">
        <v>1.41483</v>
      </c>
      <c r="FI224" s="193">
        <v>1.29915</v>
      </c>
      <c r="FJ224" s="193">
        <v>1.3816299999999999</v>
      </c>
      <c r="FK224" s="193">
        <v>1.42082</v>
      </c>
      <c r="FL224" s="193">
        <v>1.1622300000000001</v>
      </c>
      <c r="FM224" s="193">
        <v>1.1688700000000001</v>
      </c>
      <c r="FN224" s="193">
        <v>1.04677</v>
      </c>
      <c r="FO224" s="193">
        <v>0.93513999999999997</v>
      </c>
      <c r="FP224" s="193">
        <v>1.05958</v>
      </c>
      <c r="FQ224" s="193">
        <v>1.06212</v>
      </c>
      <c r="FR224" s="193">
        <v>1.05907</v>
      </c>
      <c r="FS224" s="193">
        <v>1.1451800000000001</v>
      </c>
      <c r="FT224" s="193">
        <v>1.14941</v>
      </c>
      <c r="FU224" s="193">
        <v>1.1046</v>
      </c>
      <c r="FV224" s="193">
        <v>0.98107</v>
      </c>
      <c r="FW224" s="193">
        <v>0.99748000000000003</v>
      </c>
      <c r="FX224" s="193">
        <v>1.43005</v>
      </c>
      <c r="FY224" s="193">
        <v>1.0656000000000001</v>
      </c>
      <c r="FZ224" s="193">
        <v>1.1121099999999999</v>
      </c>
      <c r="GA224" s="193">
        <v>0.99417</v>
      </c>
      <c r="GB224" s="193">
        <v>1.25519</v>
      </c>
      <c r="GC224" s="193">
        <v>1.1214</v>
      </c>
      <c r="GD224" s="193">
        <v>0.95179999999999998</v>
      </c>
      <c r="GE224" s="193">
        <v>0.98816999999999999</v>
      </c>
      <c r="GF224" s="193">
        <v>1.1227499999999999</v>
      </c>
    </row>
    <row r="225" spans="1:188" s="108" customFormat="1">
      <c r="A225" s="29">
        <v>45040</v>
      </c>
      <c r="B225" s="193">
        <v>1.20231</v>
      </c>
      <c r="C225" s="193">
        <v>1.41655</v>
      </c>
      <c r="D225" s="193">
        <v>1.42171</v>
      </c>
      <c r="E225" s="193">
        <v>1.3346</v>
      </c>
      <c r="F225" s="193">
        <v>1.37439</v>
      </c>
      <c r="G225" s="193">
        <v>1.2538199999999999</v>
      </c>
      <c r="H225" s="193">
        <v>1.2790299999999999</v>
      </c>
      <c r="I225" s="193">
        <v>1.18672</v>
      </c>
      <c r="J225" s="193">
        <v>1.2070000000000001</v>
      </c>
      <c r="K225" s="193">
        <v>1.35185</v>
      </c>
      <c r="L225" s="193">
        <v>0.92520000000000002</v>
      </c>
      <c r="M225" s="193">
        <v>0.93622000000000005</v>
      </c>
      <c r="N225" s="193">
        <v>1.01319</v>
      </c>
      <c r="O225" s="193">
        <v>0.93569999999999998</v>
      </c>
      <c r="P225" s="193">
        <v>1.0125900000000001</v>
      </c>
      <c r="Q225" s="193">
        <v>1.0507500000000001</v>
      </c>
      <c r="R225" s="193">
        <v>1.0566599999999999</v>
      </c>
      <c r="S225" s="193">
        <v>1.0543400000000001</v>
      </c>
      <c r="T225" s="193">
        <v>1.0532900000000001</v>
      </c>
      <c r="U225" s="193">
        <v>1.06182</v>
      </c>
      <c r="V225" s="193">
        <v>1.0608200000000001</v>
      </c>
      <c r="W225" s="193">
        <v>1.05829</v>
      </c>
      <c r="X225" s="193">
        <v>1.00587</v>
      </c>
      <c r="Y225" s="193">
        <v>1.4790399999999999</v>
      </c>
      <c r="Z225" s="193">
        <v>1.45201</v>
      </c>
      <c r="AA225" s="193">
        <v>1.4179999999999999</v>
      </c>
      <c r="AB225" s="193">
        <v>1.3351999999999999</v>
      </c>
      <c r="AC225" s="193">
        <v>1.26831</v>
      </c>
      <c r="AD225" s="193">
        <v>1.21716</v>
      </c>
      <c r="AE225" s="193">
        <v>1.1593199999999999</v>
      </c>
      <c r="AF225" s="193">
        <v>1.22376</v>
      </c>
      <c r="AG225" s="193">
        <v>1.4540299999999999</v>
      </c>
      <c r="AH225" s="193">
        <v>1.13076</v>
      </c>
      <c r="AI225" s="193">
        <v>1.24116</v>
      </c>
      <c r="AJ225" s="193">
        <v>1.22309</v>
      </c>
      <c r="AK225" s="193">
        <v>1.21296</v>
      </c>
      <c r="AL225" s="193">
        <v>1.1979</v>
      </c>
      <c r="AM225" s="193">
        <v>1.1130199999999999</v>
      </c>
      <c r="AN225" s="193">
        <v>1.18618</v>
      </c>
      <c r="AO225" s="193">
        <v>1.2141500000000001</v>
      </c>
      <c r="AP225" s="193">
        <v>1.1890799999999999</v>
      </c>
      <c r="AQ225" s="193">
        <v>1.17669</v>
      </c>
      <c r="AR225" s="193">
        <v>1.19859</v>
      </c>
      <c r="AS225" s="193">
        <v>1.2277499999999999</v>
      </c>
      <c r="AT225" s="193">
        <v>1.1920500000000001</v>
      </c>
      <c r="AU225" s="193">
        <v>1.2210099999999999</v>
      </c>
      <c r="AV225" s="193">
        <v>0.92408000000000001</v>
      </c>
      <c r="AW225" s="193">
        <v>0.94177999999999995</v>
      </c>
      <c r="AX225" s="193">
        <v>1.0791900000000001</v>
      </c>
      <c r="AY225" s="193">
        <v>1.09405</v>
      </c>
      <c r="AZ225" s="193">
        <v>1.1029599999999999</v>
      </c>
      <c r="BA225" s="193">
        <v>1.1188499999999999</v>
      </c>
      <c r="BB225" s="193">
        <v>1.1210500000000001</v>
      </c>
      <c r="BC225" s="193">
        <v>1.11527</v>
      </c>
      <c r="BD225" s="193">
        <v>1.10002</v>
      </c>
      <c r="BE225" s="193">
        <v>1.0819099999999999</v>
      </c>
      <c r="BF225" s="193">
        <v>1.0540700000000001</v>
      </c>
      <c r="BG225" s="193">
        <v>0.93396000000000001</v>
      </c>
      <c r="BH225" s="193">
        <v>0.90593000000000001</v>
      </c>
      <c r="BI225" s="193">
        <v>1.17818</v>
      </c>
      <c r="BJ225" s="193">
        <v>1.2225299999999999</v>
      </c>
      <c r="BK225" s="193">
        <v>1.23468</v>
      </c>
      <c r="BL225" s="193">
        <v>1.2384999999999999</v>
      </c>
      <c r="BM225" s="193">
        <v>1.2257100000000001</v>
      </c>
      <c r="BN225" s="193">
        <v>0.88275999999999999</v>
      </c>
      <c r="BO225" s="193">
        <v>1.0531900000000001</v>
      </c>
      <c r="BP225" s="193">
        <v>1.0698099999999999</v>
      </c>
      <c r="BQ225" s="193">
        <v>1.07273</v>
      </c>
      <c r="BR225" s="193">
        <v>0.99656</v>
      </c>
      <c r="BS225" s="193">
        <v>1.02641</v>
      </c>
      <c r="BT225" s="193">
        <v>1.04101</v>
      </c>
      <c r="BU225" s="193">
        <v>1.0759799999999999</v>
      </c>
      <c r="BV225" s="193">
        <v>1.1213599999999999</v>
      </c>
      <c r="BW225" s="193">
        <v>1.10663</v>
      </c>
      <c r="BX225" s="193">
        <v>1.0942799999999999</v>
      </c>
      <c r="BY225" s="193">
        <v>1.1169800000000001</v>
      </c>
      <c r="BZ225" s="193">
        <v>1.12392</v>
      </c>
      <c r="CA225" s="193">
        <v>1.1094999999999999</v>
      </c>
      <c r="CB225" s="193">
        <v>1.15618</v>
      </c>
      <c r="CC225" s="193">
        <v>1.2370099999999999</v>
      </c>
      <c r="CD225" s="193">
        <v>1.3669500000000001</v>
      </c>
      <c r="CE225" s="193">
        <v>1.3771199999999999</v>
      </c>
      <c r="CF225" s="193">
        <v>1.37517</v>
      </c>
      <c r="CG225" s="193">
        <v>1.2321800000000001</v>
      </c>
      <c r="CH225" s="193">
        <v>1.0722400000000001</v>
      </c>
      <c r="CI225" s="193">
        <v>1.12574</v>
      </c>
      <c r="CJ225" s="193">
        <v>1.10124</v>
      </c>
      <c r="CK225" s="193">
        <v>1.04928</v>
      </c>
      <c r="CL225" s="193">
        <v>1.2070700000000001</v>
      </c>
      <c r="CM225" s="193">
        <v>1.4026000000000001</v>
      </c>
      <c r="CN225" s="193">
        <v>1.30857</v>
      </c>
      <c r="CO225" s="193">
        <v>1.258</v>
      </c>
      <c r="CP225" s="193">
        <v>1.3587899999999999</v>
      </c>
      <c r="CQ225" s="193">
        <v>1.39334</v>
      </c>
      <c r="CR225" s="193">
        <v>1.12507</v>
      </c>
      <c r="CS225" s="193">
        <v>1.15926</v>
      </c>
      <c r="CT225" s="193">
        <v>1.17442</v>
      </c>
      <c r="CU225" s="193">
        <v>1.0214399999999999</v>
      </c>
      <c r="CV225" s="193">
        <v>1.0785100000000001</v>
      </c>
      <c r="CW225" s="193">
        <v>1.00542</v>
      </c>
      <c r="CX225" s="193">
        <v>1.08466</v>
      </c>
      <c r="CY225" s="193">
        <v>1.06938</v>
      </c>
      <c r="CZ225" s="193">
        <v>1.0638799999999999</v>
      </c>
      <c r="DA225" s="193">
        <v>1.06176</v>
      </c>
      <c r="DB225" s="193">
        <v>1.1631199999999999</v>
      </c>
      <c r="DC225" s="193">
        <v>1.17113</v>
      </c>
      <c r="DD225" s="193">
        <v>1.18954</v>
      </c>
      <c r="DE225" s="193">
        <v>1.23654</v>
      </c>
      <c r="DF225" s="193">
        <v>1.2893699999999999</v>
      </c>
      <c r="DG225" s="193">
        <v>1.3228599999999999</v>
      </c>
      <c r="DH225" s="193">
        <v>1.35294</v>
      </c>
      <c r="DI225" s="193">
        <v>1.36358</v>
      </c>
      <c r="DJ225" s="193">
        <v>1.4966299999999999</v>
      </c>
      <c r="DK225" s="193">
        <v>0.98170000000000002</v>
      </c>
      <c r="DL225" s="193">
        <v>0.98651</v>
      </c>
      <c r="DM225" s="193">
        <v>0.98626999999999998</v>
      </c>
      <c r="DN225" s="193">
        <v>1.01271</v>
      </c>
      <c r="DO225" s="193">
        <v>1.04061</v>
      </c>
      <c r="DP225" s="193">
        <v>1.0431900000000001</v>
      </c>
      <c r="DQ225" s="193">
        <v>1.04413</v>
      </c>
      <c r="DR225" s="193">
        <v>1.1598999999999999</v>
      </c>
      <c r="DS225" s="193">
        <v>1.21915</v>
      </c>
      <c r="DT225" s="193">
        <v>1.2602100000000001</v>
      </c>
      <c r="DU225" s="193">
        <v>1.3299399999999999</v>
      </c>
      <c r="DV225" s="193">
        <v>1.2998400000000001</v>
      </c>
      <c r="DW225" s="193">
        <v>1.0032700000000001</v>
      </c>
      <c r="DX225" s="193">
        <v>1.0436700000000001</v>
      </c>
      <c r="DY225" s="193">
        <v>1.0170999999999999</v>
      </c>
      <c r="DZ225" s="193">
        <v>1.0638099999999999</v>
      </c>
      <c r="EA225" s="193">
        <v>1.08189</v>
      </c>
      <c r="EB225" s="193">
        <v>1.0928199999999999</v>
      </c>
      <c r="EC225" s="193">
        <v>1.10368</v>
      </c>
      <c r="ED225" s="193">
        <v>0.89115</v>
      </c>
      <c r="EE225" s="193">
        <v>0.87992000000000004</v>
      </c>
      <c r="EF225" s="193">
        <v>0.87700999999999996</v>
      </c>
      <c r="EG225" s="193">
        <v>0.87834000000000001</v>
      </c>
      <c r="EH225" s="193">
        <v>1.4039200000000001</v>
      </c>
      <c r="EI225" s="193">
        <v>1.35443</v>
      </c>
      <c r="EJ225" s="193">
        <v>1.2422299999999999</v>
      </c>
      <c r="EK225" s="193">
        <v>1.57053</v>
      </c>
      <c r="EL225" s="193">
        <v>1.5867800000000001</v>
      </c>
      <c r="EM225" s="193">
        <v>1.44591</v>
      </c>
      <c r="EN225" s="193">
        <v>1.5327200000000001</v>
      </c>
      <c r="EO225" s="193">
        <v>1.34985</v>
      </c>
      <c r="EP225" s="193">
        <v>1.2149300000000001</v>
      </c>
      <c r="EQ225" s="193">
        <v>1.12476</v>
      </c>
      <c r="ER225" s="193">
        <v>1.16798</v>
      </c>
      <c r="ES225" s="193">
        <v>1.0044</v>
      </c>
      <c r="ET225" s="193">
        <v>0.97975999999999996</v>
      </c>
      <c r="EU225" s="193">
        <v>1.03152</v>
      </c>
      <c r="EV225" s="193">
        <v>1.00658</v>
      </c>
      <c r="EW225" s="193">
        <v>1.0096700000000001</v>
      </c>
      <c r="EX225" s="193">
        <v>1.0100199999999999</v>
      </c>
      <c r="EY225" s="193">
        <v>1.1494899999999999</v>
      </c>
      <c r="EZ225" s="193">
        <v>1.14882</v>
      </c>
      <c r="FA225" s="193">
        <v>1.15872</v>
      </c>
      <c r="FB225" s="193">
        <v>1.15812</v>
      </c>
      <c r="FC225" s="193">
        <v>1.1490800000000001</v>
      </c>
      <c r="FD225" s="193">
        <v>1.2186900000000001</v>
      </c>
      <c r="FE225" s="193">
        <v>1.2761199999999999</v>
      </c>
      <c r="FF225" s="193">
        <v>1.31925</v>
      </c>
      <c r="FG225" s="193">
        <v>1.37192</v>
      </c>
      <c r="FH225" s="193">
        <v>1.4136200000000001</v>
      </c>
      <c r="FI225" s="193">
        <v>1.2942199999999999</v>
      </c>
      <c r="FJ225" s="193">
        <v>1.3764000000000001</v>
      </c>
      <c r="FK225" s="193">
        <v>1.4178999999999999</v>
      </c>
      <c r="FL225" s="193">
        <v>1.1635599999999999</v>
      </c>
      <c r="FM225" s="193">
        <v>1.1701900000000001</v>
      </c>
      <c r="FN225" s="193">
        <v>1.0485800000000001</v>
      </c>
      <c r="FO225" s="193">
        <v>0.93674999999999997</v>
      </c>
      <c r="FP225" s="193">
        <v>1.06135</v>
      </c>
      <c r="FQ225" s="193">
        <v>1.06454</v>
      </c>
      <c r="FR225" s="193">
        <v>1.0614600000000001</v>
      </c>
      <c r="FS225" s="193">
        <v>1.14581</v>
      </c>
      <c r="FT225" s="193">
        <v>1.14855</v>
      </c>
      <c r="FU225" s="193">
        <v>1.10381</v>
      </c>
      <c r="FV225" s="193">
        <v>0.98221999999999998</v>
      </c>
      <c r="FW225" s="193">
        <v>0.99988999999999995</v>
      </c>
      <c r="FX225" s="193">
        <v>1.4292800000000001</v>
      </c>
      <c r="FY225" s="193">
        <v>1.0670599999999999</v>
      </c>
      <c r="FZ225" s="193">
        <v>1.11226</v>
      </c>
      <c r="GA225" s="193">
        <v>0.99429000000000001</v>
      </c>
      <c r="GB225" s="193">
        <v>1.2562500000000001</v>
      </c>
      <c r="GC225" s="193">
        <v>1.12226</v>
      </c>
      <c r="GD225" s="193">
        <v>0.95208000000000004</v>
      </c>
      <c r="GE225" s="193">
        <v>0.99156999999999995</v>
      </c>
      <c r="GF225" s="193">
        <v>1.1266499999999999</v>
      </c>
    </row>
    <row r="226" spans="1:188" s="108" customFormat="1">
      <c r="A226" s="29">
        <v>45041</v>
      </c>
      <c r="B226" s="193">
        <v>1.20241</v>
      </c>
      <c r="C226" s="193">
        <v>1.41553</v>
      </c>
      <c r="D226" s="193">
        <v>1.4204699999999999</v>
      </c>
      <c r="E226" s="193">
        <v>1.3341000000000001</v>
      </c>
      <c r="F226" s="193">
        <v>1.3736299999999999</v>
      </c>
      <c r="G226" s="193">
        <v>1.25387</v>
      </c>
      <c r="H226" s="193">
        <v>1.27891</v>
      </c>
      <c r="I226" s="193">
        <v>1.1867700000000001</v>
      </c>
      <c r="J226" s="193">
        <v>1.2059800000000001</v>
      </c>
      <c r="K226" s="193">
        <v>1.35568</v>
      </c>
      <c r="L226" s="193">
        <v>0.92428999999999994</v>
      </c>
      <c r="M226" s="193">
        <v>0.9355</v>
      </c>
      <c r="N226" s="193">
        <v>1.01603</v>
      </c>
      <c r="O226" s="193">
        <v>0.93513999999999997</v>
      </c>
      <c r="P226" s="193">
        <v>1.01545</v>
      </c>
      <c r="Q226" s="193">
        <v>1.0551699999999999</v>
      </c>
      <c r="R226" s="193">
        <v>1.06037</v>
      </c>
      <c r="S226" s="193">
        <v>1.05836</v>
      </c>
      <c r="T226" s="193">
        <v>1.05758</v>
      </c>
      <c r="U226" s="193">
        <v>1.06488</v>
      </c>
      <c r="V226" s="193">
        <v>1.06412</v>
      </c>
      <c r="W226" s="193">
        <v>1.0617700000000001</v>
      </c>
      <c r="X226" s="193">
        <v>1.0070699999999999</v>
      </c>
      <c r="Y226" s="193">
        <v>1.4809000000000001</v>
      </c>
      <c r="Z226" s="193">
        <v>1.4538199999999999</v>
      </c>
      <c r="AA226" s="193">
        <v>1.41964</v>
      </c>
      <c r="AB226" s="193">
        <v>1.3363700000000001</v>
      </c>
      <c r="AC226" s="193">
        <v>1.2689999999999999</v>
      </c>
      <c r="AD226" s="193">
        <v>1.2176899999999999</v>
      </c>
      <c r="AE226" s="193">
        <v>1.1597599999999999</v>
      </c>
      <c r="AF226" s="193">
        <v>1.22533</v>
      </c>
      <c r="AG226" s="193">
        <v>1.46207</v>
      </c>
      <c r="AH226" s="193">
        <v>1.1322300000000001</v>
      </c>
      <c r="AI226" s="193">
        <v>1.2421500000000001</v>
      </c>
      <c r="AJ226" s="193">
        <v>1.2240500000000001</v>
      </c>
      <c r="AK226" s="193">
        <v>1.2137500000000001</v>
      </c>
      <c r="AL226" s="193">
        <v>1.1986699999999999</v>
      </c>
      <c r="AM226" s="193">
        <v>1.1134200000000001</v>
      </c>
      <c r="AN226" s="193">
        <v>1.1871799999999999</v>
      </c>
      <c r="AO226" s="193">
        <v>1.2151700000000001</v>
      </c>
      <c r="AP226" s="193">
        <v>1.18974</v>
      </c>
      <c r="AQ226" s="193">
        <v>1.1773199999999999</v>
      </c>
      <c r="AR226" s="193">
        <v>1.1997599999999999</v>
      </c>
      <c r="AS226" s="193">
        <v>1.2289300000000001</v>
      </c>
      <c r="AT226" s="193">
        <v>1.1931400000000001</v>
      </c>
      <c r="AU226" s="193">
        <v>1.22211</v>
      </c>
      <c r="AV226" s="193">
        <v>0.92483000000000004</v>
      </c>
      <c r="AW226" s="193">
        <v>0.94230000000000003</v>
      </c>
      <c r="AX226" s="193">
        <v>1.0824800000000001</v>
      </c>
      <c r="AY226" s="193">
        <v>1.0981700000000001</v>
      </c>
      <c r="AZ226" s="193">
        <v>1.10788</v>
      </c>
      <c r="BA226" s="193">
        <v>1.1211899999999999</v>
      </c>
      <c r="BB226" s="193">
        <v>1.1233</v>
      </c>
      <c r="BC226" s="193">
        <v>1.1173999999999999</v>
      </c>
      <c r="BD226" s="193">
        <v>1.1019300000000001</v>
      </c>
      <c r="BE226" s="193">
        <v>1.08362</v>
      </c>
      <c r="BF226" s="193">
        <v>1.05538</v>
      </c>
      <c r="BG226" s="193">
        <v>0.93378000000000005</v>
      </c>
      <c r="BH226" s="193">
        <v>0.90473000000000003</v>
      </c>
      <c r="BI226" s="193">
        <v>1.1792899999999999</v>
      </c>
      <c r="BJ226" s="193">
        <v>1.22373</v>
      </c>
      <c r="BK226" s="193">
        <v>1.23573</v>
      </c>
      <c r="BL226" s="193">
        <v>1.2395700000000001</v>
      </c>
      <c r="BM226" s="193">
        <v>1.22692</v>
      </c>
      <c r="BN226" s="193">
        <v>0.88353000000000004</v>
      </c>
      <c r="BO226" s="193">
        <v>1.05772</v>
      </c>
      <c r="BP226" s="193">
        <v>1.07487</v>
      </c>
      <c r="BQ226" s="193">
        <v>1.0778700000000001</v>
      </c>
      <c r="BR226" s="193">
        <v>0.99626999999999999</v>
      </c>
      <c r="BS226" s="193">
        <v>1.02634</v>
      </c>
      <c r="BT226" s="193">
        <v>1.0410200000000001</v>
      </c>
      <c r="BU226" s="193">
        <v>1.07603</v>
      </c>
      <c r="BV226" s="193">
        <v>1.1214200000000001</v>
      </c>
      <c r="BW226" s="193">
        <v>1.10669</v>
      </c>
      <c r="BX226" s="193">
        <v>1.0962499999999999</v>
      </c>
      <c r="BY226" s="193">
        <v>1.1180600000000001</v>
      </c>
      <c r="BZ226" s="193">
        <v>1.1245000000000001</v>
      </c>
      <c r="CA226" s="193">
        <v>1.1098399999999999</v>
      </c>
      <c r="CB226" s="193">
        <v>1.1557599999999999</v>
      </c>
      <c r="CC226" s="193">
        <v>1.23689</v>
      </c>
      <c r="CD226" s="193">
        <v>1.3671199999999999</v>
      </c>
      <c r="CE226" s="193">
        <v>1.3774999999999999</v>
      </c>
      <c r="CF226" s="193">
        <v>1.3757299999999999</v>
      </c>
      <c r="CG226" s="193">
        <v>1.2327900000000001</v>
      </c>
      <c r="CH226" s="193">
        <v>1.07182</v>
      </c>
      <c r="CI226" s="193">
        <v>1.12527</v>
      </c>
      <c r="CJ226" s="193">
        <v>1.1008</v>
      </c>
      <c r="CK226" s="193">
        <v>1.04983</v>
      </c>
      <c r="CL226" s="193">
        <v>1.2082200000000001</v>
      </c>
      <c r="CM226" s="193">
        <v>1.4059299999999999</v>
      </c>
      <c r="CN226" s="193">
        <v>1.31074</v>
      </c>
      <c r="CO226" s="193">
        <v>1.2597799999999999</v>
      </c>
      <c r="CP226" s="193">
        <v>1.3614200000000001</v>
      </c>
      <c r="CQ226" s="193">
        <v>1.39629</v>
      </c>
      <c r="CR226" s="193">
        <v>1.1261300000000001</v>
      </c>
      <c r="CS226" s="193">
        <v>1.1608799999999999</v>
      </c>
      <c r="CT226" s="193">
        <v>1.1772400000000001</v>
      </c>
      <c r="CU226" s="193">
        <v>1.0231300000000001</v>
      </c>
      <c r="CV226" s="193">
        <v>1.0807599999999999</v>
      </c>
      <c r="CW226" s="193">
        <v>1.00779</v>
      </c>
      <c r="CX226" s="193">
        <v>1.0865400000000001</v>
      </c>
      <c r="CY226" s="193">
        <v>1.0715300000000001</v>
      </c>
      <c r="CZ226" s="193">
        <v>1.06681</v>
      </c>
      <c r="DA226" s="193">
        <v>1.0650299999999999</v>
      </c>
      <c r="DB226" s="193">
        <v>1.1633800000000001</v>
      </c>
      <c r="DC226" s="193">
        <v>1.1714100000000001</v>
      </c>
      <c r="DD226" s="193">
        <v>1.1900299999999999</v>
      </c>
      <c r="DE226" s="193">
        <v>1.23715</v>
      </c>
      <c r="DF226" s="193">
        <v>1.29017</v>
      </c>
      <c r="DG226" s="193">
        <v>1.32376</v>
      </c>
      <c r="DH226" s="193">
        <v>1.35388</v>
      </c>
      <c r="DI226" s="193">
        <v>1.3643099999999999</v>
      </c>
      <c r="DJ226" s="193">
        <v>1.5034799999999999</v>
      </c>
      <c r="DK226" s="193">
        <v>0.98223000000000005</v>
      </c>
      <c r="DL226" s="193">
        <v>0.98711000000000004</v>
      </c>
      <c r="DM226" s="193">
        <v>0.98687999999999998</v>
      </c>
      <c r="DN226" s="193">
        <v>1.0130600000000001</v>
      </c>
      <c r="DO226" s="193">
        <v>1.0421499999999999</v>
      </c>
      <c r="DP226" s="193">
        <v>1.0444599999999999</v>
      </c>
      <c r="DQ226" s="193">
        <v>1.04532</v>
      </c>
      <c r="DR226" s="193">
        <v>1.1608700000000001</v>
      </c>
      <c r="DS226" s="193">
        <v>1.22065</v>
      </c>
      <c r="DT226" s="193">
        <v>1.26203</v>
      </c>
      <c r="DU226" s="193">
        <v>1.33203</v>
      </c>
      <c r="DV226" s="193">
        <v>1.3017700000000001</v>
      </c>
      <c r="DW226" s="193">
        <v>1.00481</v>
      </c>
      <c r="DX226" s="193">
        <v>1.0462199999999999</v>
      </c>
      <c r="DY226" s="193">
        <v>1.0190699999999999</v>
      </c>
      <c r="DZ226" s="193">
        <v>1.0668299999999999</v>
      </c>
      <c r="EA226" s="193">
        <v>1.0853200000000001</v>
      </c>
      <c r="EB226" s="193">
        <v>1.09656</v>
      </c>
      <c r="EC226" s="193">
        <v>1.10768</v>
      </c>
      <c r="ED226" s="193">
        <v>0.89014000000000004</v>
      </c>
      <c r="EE226" s="193">
        <v>0.87887000000000004</v>
      </c>
      <c r="EF226" s="193">
        <v>0.87587999999999999</v>
      </c>
      <c r="EG226" s="193">
        <v>0.87710999999999995</v>
      </c>
      <c r="EH226" s="193">
        <v>1.4025700000000001</v>
      </c>
      <c r="EI226" s="193">
        <v>1.3533599999999999</v>
      </c>
      <c r="EJ226" s="193">
        <v>1.24146</v>
      </c>
      <c r="EK226" s="193">
        <v>1.5696699999999999</v>
      </c>
      <c r="EL226" s="193">
        <v>1.5859399999999999</v>
      </c>
      <c r="EM226" s="193">
        <v>1.4453100000000001</v>
      </c>
      <c r="EN226" s="193">
        <v>1.53216</v>
      </c>
      <c r="EO226" s="193">
        <v>1.3492599999999999</v>
      </c>
      <c r="EP226" s="193">
        <v>1.21428</v>
      </c>
      <c r="EQ226" s="193">
        <v>1.1235999999999999</v>
      </c>
      <c r="ER226" s="193">
        <v>1.1675899999999999</v>
      </c>
      <c r="ES226" s="193">
        <v>1.0038499999999999</v>
      </c>
      <c r="ET226" s="193">
        <v>0.97865999999999997</v>
      </c>
      <c r="EU226" s="193">
        <v>1.0371699999999999</v>
      </c>
      <c r="EV226" s="193">
        <v>1.0066999999999999</v>
      </c>
      <c r="EW226" s="193">
        <v>1.01007</v>
      </c>
      <c r="EX226" s="193">
        <v>1.01051</v>
      </c>
      <c r="EY226" s="193">
        <v>1.1490499999999999</v>
      </c>
      <c r="EZ226" s="193">
        <v>1.1484099999999999</v>
      </c>
      <c r="FA226" s="193">
        <v>1.15821</v>
      </c>
      <c r="FB226" s="193">
        <v>1.1580299999999999</v>
      </c>
      <c r="FC226" s="193">
        <v>1.14957</v>
      </c>
      <c r="FD226" s="193">
        <v>1.21949</v>
      </c>
      <c r="FE226" s="193">
        <v>1.27712</v>
      </c>
      <c r="FF226" s="193">
        <v>1.32047</v>
      </c>
      <c r="FG226" s="193">
        <v>1.3733500000000001</v>
      </c>
      <c r="FH226" s="193">
        <v>1.4153</v>
      </c>
      <c r="FI226" s="193">
        <v>1.29308</v>
      </c>
      <c r="FJ226" s="193">
        <v>1.3751800000000001</v>
      </c>
      <c r="FK226" s="193">
        <v>1.41692</v>
      </c>
      <c r="FL226" s="193">
        <v>1.1642699999999999</v>
      </c>
      <c r="FM226" s="193">
        <v>1.17092</v>
      </c>
      <c r="FN226" s="193">
        <v>1.0502199999999999</v>
      </c>
      <c r="FO226" s="193">
        <v>0.93820999999999999</v>
      </c>
      <c r="FP226" s="193">
        <v>1.06368</v>
      </c>
      <c r="FQ226" s="193">
        <v>1.0647</v>
      </c>
      <c r="FR226" s="193">
        <v>1.06162</v>
      </c>
      <c r="FS226" s="193">
        <v>1.1463000000000001</v>
      </c>
      <c r="FT226" s="193">
        <v>1.1496900000000001</v>
      </c>
      <c r="FU226" s="193">
        <v>1.1048800000000001</v>
      </c>
      <c r="FV226" s="193">
        <v>0.98219000000000001</v>
      </c>
      <c r="FW226" s="193">
        <v>1.0006999999999999</v>
      </c>
      <c r="FX226" s="193">
        <v>1.43022</v>
      </c>
      <c r="FY226" s="193">
        <v>1.0666599999999999</v>
      </c>
      <c r="FZ226" s="193">
        <v>1.1127499999999999</v>
      </c>
      <c r="GA226" s="193">
        <v>0.99331000000000003</v>
      </c>
      <c r="GB226" s="193">
        <v>1.2553099999999999</v>
      </c>
      <c r="GC226" s="193">
        <v>1.1213900000000001</v>
      </c>
      <c r="GD226" s="193">
        <v>0.95145000000000002</v>
      </c>
      <c r="GE226" s="193">
        <v>0.99551999999999996</v>
      </c>
      <c r="GF226" s="193">
        <v>1.12822</v>
      </c>
    </row>
    <row r="227" spans="1:188" s="108" customFormat="1">
      <c r="A227" s="29">
        <v>45042</v>
      </c>
      <c r="B227" s="193">
        <v>1.20438</v>
      </c>
      <c r="C227" s="193">
        <v>1.41943</v>
      </c>
      <c r="D227" s="193">
        <v>1.4246300000000001</v>
      </c>
      <c r="E227" s="193">
        <v>1.33701</v>
      </c>
      <c r="F227" s="193">
        <v>1.37707</v>
      </c>
      <c r="G227" s="193">
        <v>1.256</v>
      </c>
      <c r="H227" s="193">
        <v>1.28128</v>
      </c>
      <c r="I227" s="193">
        <v>1.18879</v>
      </c>
      <c r="J227" s="193">
        <v>1.2094</v>
      </c>
      <c r="K227" s="193">
        <v>1.3576999999999999</v>
      </c>
      <c r="L227" s="193">
        <v>0.92696000000000001</v>
      </c>
      <c r="M227" s="193">
        <v>0.93805000000000005</v>
      </c>
      <c r="N227" s="193">
        <v>1.0174700000000001</v>
      </c>
      <c r="O227" s="193">
        <v>0.93764999999999998</v>
      </c>
      <c r="P227" s="193">
        <v>1.01691</v>
      </c>
      <c r="Q227" s="193">
        <v>1.0537000000000001</v>
      </c>
      <c r="R227" s="193">
        <v>1.0591299999999999</v>
      </c>
      <c r="S227" s="193">
        <v>1.0569</v>
      </c>
      <c r="T227" s="193">
        <v>1.0561400000000001</v>
      </c>
      <c r="U227" s="193">
        <v>1.0635699999999999</v>
      </c>
      <c r="V227" s="193">
        <v>1.0628200000000001</v>
      </c>
      <c r="W227" s="193">
        <v>1.0605</v>
      </c>
      <c r="X227" s="193">
        <v>1.0085299999999999</v>
      </c>
      <c r="Y227" s="193">
        <v>1.4807399999999999</v>
      </c>
      <c r="Z227" s="193">
        <v>1.45374</v>
      </c>
      <c r="AA227" s="193">
        <v>1.41974</v>
      </c>
      <c r="AB227" s="193">
        <v>1.33684</v>
      </c>
      <c r="AC227" s="193">
        <v>1.2698700000000001</v>
      </c>
      <c r="AD227" s="193">
        <v>1.2187699999999999</v>
      </c>
      <c r="AE227" s="193">
        <v>1.16086</v>
      </c>
      <c r="AF227" s="193">
        <v>1.2251300000000001</v>
      </c>
      <c r="AG227" s="193">
        <v>1.4595100000000001</v>
      </c>
      <c r="AH227" s="193">
        <v>1.13201</v>
      </c>
      <c r="AI227" s="193">
        <v>1.2433000000000001</v>
      </c>
      <c r="AJ227" s="193">
        <v>1.22515</v>
      </c>
      <c r="AK227" s="193">
        <v>1.21488</v>
      </c>
      <c r="AL227" s="193">
        <v>1.1997500000000001</v>
      </c>
      <c r="AM227" s="193">
        <v>1.11449</v>
      </c>
      <c r="AN227" s="193">
        <v>1.1882999999999999</v>
      </c>
      <c r="AO227" s="193">
        <v>1.21628</v>
      </c>
      <c r="AP227" s="193">
        <v>1.19086</v>
      </c>
      <c r="AQ227" s="193">
        <v>1.1783999999999999</v>
      </c>
      <c r="AR227" s="193">
        <v>1.2009000000000001</v>
      </c>
      <c r="AS227" s="193">
        <v>1.23007</v>
      </c>
      <c r="AT227" s="193">
        <v>1.1942999999999999</v>
      </c>
      <c r="AU227" s="193">
        <v>1.2232700000000001</v>
      </c>
      <c r="AV227" s="193">
        <v>0.92569000000000001</v>
      </c>
      <c r="AW227" s="193">
        <v>0.94318999999999997</v>
      </c>
      <c r="AX227" s="193">
        <v>1.0811200000000001</v>
      </c>
      <c r="AY227" s="193">
        <v>1.0969599999999999</v>
      </c>
      <c r="AZ227" s="193">
        <v>1.1067899999999999</v>
      </c>
      <c r="BA227" s="193">
        <v>1.1216600000000001</v>
      </c>
      <c r="BB227" s="193">
        <v>1.12392</v>
      </c>
      <c r="BC227" s="193">
        <v>1.11822</v>
      </c>
      <c r="BD227" s="193">
        <v>1.103</v>
      </c>
      <c r="BE227" s="193">
        <v>1.0849500000000001</v>
      </c>
      <c r="BF227" s="193">
        <v>1.0570600000000001</v>
      </c>
      <c r="BG227" s="193">
        <v>0.93330999999999997</v>
      </c>
      <c r="BH227" s="193">
        <v>0.9042</v>
      </c>
      <c r="BI227" s="193">
        <v>1.18038</v>
      </c>
      <c r="BJ227" s="193">
        <v>1.22434</v>
      </c>
      <c r="BK227" s="193">
        <v>1.2363200000000001</v>
      </c>
      <c r="BL227" s="193">
        <v>1.2403200000000001</v>
      </c>
      <c r="BM227" s="193">
        <v>1.22784</v>
      </c>
      <c r="BN227" s="193">
        <v>0.88412000000000002</v>
      </c>
      <c r="BO227" s="193">
        <v>1.0568299999999999</v>
      </c>
      <c r="BP227" s="193">
        <v>1.0739399999999999</v>
      </c>
      <c r="BQ227" s="193">
        <v>1.07697</v>
      </c>
      <c r="BR227" s="193">
        <v>0.99753999999999998</v>
      </c>
      <c r="BS227" s="193">
        <v>1.02721</v>
      </c>
      <c r="BT227" s="193">
        <v>1.0417799999999999</v>
      </c>
      <c r="BU227" s="193">
        <v>1.07677</v>
      </c>
      <c r="BV227" s="193">
        <v>1.12219</v>
      </c>
      <c r="BW227" s="193">
        <v>1.1074600000000001</v>
      </c>
      <c r="BX227" s="193">
        <v>1.0945100000000001</v>
      </c>
      <c r="BY227" s="193">
        <v>1.1158699999999999</v>
      </c>
      <c r="BZ227" s="193">
        <v>1.1220600000000001</v>
      </c>
      <c r="CA227" s="193">
        <v>1.1073599999999999</v>
      </c>
      <c r="CB227" s="193">
        <v>1.1559200000000001</v>
      </c>
      <c r="CC227" s="193">
        <v>1.2366600000000001</v>
      </c>
      <c r="CD227" s="193">
        <v>1.3665499999999999</v>
      </c>
      <c r="CE227" s="193">
        <v>1.37666</v>
      </c>
      <c r="CF227" s="193">
        <v>1.3746799999999999</v>
      </c>
      <c r="CG227" s="193">
        <v>1.2318</v>
      </c>
      <c r="CH227" s="193">
        <v>1.0705800000000001</v>
      </c>
      <c r="CI227" s="193">
        <v>1.1237999999999999</v>
      </c>
      <c r="CJ227" s="193">
        <v>1.0994299999999999</v>
      </c>
      <c r="CK227" s="193">
        <v>1.0491600000000001</v>
      </c>
      <c r="CL227" s="193">
        <v>1.20817</v>
      </c>
      <c r="CM227" s="193">
        <v>1.4031</v>
      </c>
      <c r="CN227" s="193">
        <v>1.3093699999999999</v>
      </c>
      <c r="CO227" s="193">
        <v>1.2590699999999999</v>
      </c>
      <c r="CP227" s="193">
        <v>1.35947</v>
      </c>
      <c r="CQ227" s="193">
        <v>1.39388</v>
      </c>
      <c r="CR227" s="193">
        <v>1.1260600000000001</v>
      </c>
      <c r="CS227" s="193">
        <v>1.1601900000000001</v>
      </c>
      <c r="CT227" s="193">
        <v>1.17482</v>
      </c>
      <c r="CU227" s="193">
        <v>1.02203</v>
      </c>
      <c r="CV227" s="193">
        <v>1.0788500000000001</v>
      </c>
      <c r="CW227" s="193">
        <v>1.00569</v>
      </c>
      <c r="CX227" s="193">
        <v>1.08518</v>
      </c>
      <c r="CY227" s="193">
        <v>1.0705100000000001</v>
      </c>
      <c r="CZ227" s="193">
        <v>1.0657399999999999</v>
      </c>
      <c r="DA227" s="193">
        <v>1.0639799999999999</v>
      </c>
      <c r="DB227" s="193">
        <v>1.1640900000000001</v>
      </c>
      <c r="DC227" s="193">
        <v>1.1721299999999999</v>
      </c>
      <c r="DD227" s="193">
        <v>1.1906099999999999</v>
      </c>
      <c r="DE227" s="193">
        <v>1.2377100000000001</v>
      </c>
      <c r="DF227" s="193">
        <v>1.29071</v>
      </c>
      <c r="DG227" s="193">
        <v>1.32426</v>
      </c>
      <c r="DH227" s="193">
        <v>1.3544</v>
      </c>
      <c r="DI227" s="193">
        <v>1.36487</v>
      </c>
      <c r="DJ227" s="193">
        <v>1.50186</v>
      </c>
      <c r="DK227" s="193">
        <v>0.98211000000000004</v>
      </c>
      <c r="DL227" s="193">
        <v>0.98675999999999997</v>
      </c>
      <c r="DM227" s="193">
        <v>0.98645000000000005</v>
      </c>
      <c r="DN227" s="193">
        <v>1.0136099999999999</v>
      </c>
      <c r="DO227" s="193">
        <v>1.0409200000000001</v>
      </c>
      <c r="DP227" s="193">
        <v>1.0427999999999999</v>
      </c>
      <c r="DQ227" s="193">
        <v>1.0434699999999999</v>
      </c>
      <c r="DR227" s="193">
        <v>1.1620699999999999</v>
      </c>
      <c r="DS227" s="193">
        <v>1.2214100000000001</v>
      </c>
      <c r="DT227" s="193">
        <v>1.26244</v>
      </c>
      <c r="DU227" s="193">
        <v>1.3320000000000001</v>
      </c>
      <c r="DV227" s="193">
        <v>1.30203</v>
      </c>
      <c r="DW227" s="193">
        <v>1.00478</v>
      </c>
      <c r="DX227" s="193">
        <v>1.04715</v>
      </c>
      <c r="DY227" s="193">
        <v>1.0203500000000001</v>
      </c>
      <c r="DZ227" s="193">
        <v>1.0674699999999999</v>
      </c>
      <c r="EA227" s="193">
        <v>1.08569</v>
      </c>
      <c r="EB227" s="193">
        <v>1.09673</v>
      </c>
      <c r="EC227" s="193">
        <v>1.1076900000000001</v>
      </c>
      <c r="ED227" s="193">
        <v>0.89127000000000001</v>
      </c>
      <c r="EE227" s="193">
        <v>0.87997999999999998</v>
      </c>
      <c r="EF227" s="193">
        <v>0.87702000000000002</v>
      </c>
      <c r="EG227" s="193">
        <v>0.87824000000000002</v>
      </c>
      <c r="EH227" s="193">
        <v>1.4025799999999999</v>
      </c>
      <c r="EI227" s="193">
        <v>1.3541399999999999</v>
      </c>
      <c r="EJ227" s="193">
        <v>1.24325</v>
      </c>
      <c r="EK227" s="193">
        <v>1.5658700000000001</v>
      </c>
      <c r="EL227" s="193">
        <v>1.58196</v>
      </c>
      <c r="EM227" s="193">
        <v>1.4430400000000001</v>
      </c>
      <c r="EN227" s="193">
        <v>1.5288299999999999</v>
      </c>
      <c r="EO227" s="193">
        <v>1.3476900000000001</v>
      </c>
      <c r="EP227" s="193">
        <v>1.21278</v>
      </c>
      <c r="EQ227" s="193">
        <v>1.1234200000000001</v>
      </c>
      <c r="ER227" s="193">
        <v>1.1648799999999999</v>
      </c>
      <c r="ES227" s="193">
        <v>1.00099</v>
      </c>
      <c r="ET227" s="193">
        <v>0.97445999999999999</v>
      </c>
      <c r="EU227" s="193">
        <v>1.0393600000000001</v>
      </c>
      <c r="EV227" s="193">
        <v>1.0075400000000001</v>
      </c>
      <c r="EW227" s="193">
        <v>1.01091</v>
      </c>
      <c r="EX227" s="193">
        <v>1.01145</v>
      </c>
      <c r="EY227" s="193">
        <v>1.14479</v>
      </c>
      <c r="EZ227" s="193">
        <v>1.1445700000000001</v>
      </c>
      <c r="FA227" s="193">
        <v>1.15402</v>
      </c>
      <c r="FB227" s="193">
        <v>1.15462</v>
      </c>
      <c r="FC227" s="193">
        <v>1.14673</v>
      </c>
      <c r="FD227" s="193">
        <v>1.22082</v>
      </c>
      <c r="FE227" s="193">
        <v>1.2786200000000001</v>
      </c>
      <c r="FF227" s="193">
        <v>1.3221499999999999</v>
      </c>
      <c r="FG227" s="193">
        <v>1.3752200000000001</v>
      </c>
      <c r="FH227" s="193">
        <v>1.41736</v>
      </c>
      <c r="FI227" s="193">
        <v>1.29342</v>
      </c>
      <c r="FJ227" s="193">
        <v>1.3755500000000001</v>
      </c>
      <c r="FK227" s="193">
        <v>1.41842</v>
      </c>
      <c r="FL227" s="193">
        <v>1.1669</v>
      </c>
      <c r="FM227" s="193">
        <v>1.17357</v>
      </c>
      <c r="FN227" s="193">
        <v>1.0509200000000001</v>
      </c>
      <c r="FO227" s="193">
        <v>0.93884000000000001</v>
      </c>
      <c r="FP227" s="193">
        <v>1.06264</v>
      </c>
      <c r="FQ227" s="193">
        <v>1.06623</v>
      </c>
      <c r="FR227" s="193">
        <v>1.0631200000000001</v>
      </c>
      <c r="FS227" s="193">
        <v>1.14795</v>
      </c>
      <c r="FT227" s="193">
        <v>1.1511899999999999</v>
      </c>
      <c r="FU227" s="193">
        <v>1.1062700000000001</v>
      </c>
      <c r="FV227" s="193">
        <v>0.98250000000000004</v>
      </c>
      <c r="FW227" s="193">
        <v>1.002</v>
      </c>
      <c r="FX227" s="193">
        <v>1.42994</v>
      </c>
      <c r="FY227" s="193">
        <v>1.0674999999999999</v>
      </c>
      <c r="FZ227" s="193">
        <v>1.1135600000000001</v>
      </c>
      <c r="GA227" s="193">
        <v>0.99526999999999999</v>
      </c>
      <c r="GB227" s="193">
        <v>1.2538400000000001</v>
      </c>
      <c r="GC227" s="193">
        <v>1.1200399999999999</v>
      </c>
      <c r="GD227" s="193">
        <v>0.95089999999999997</v>
      </c>
      <c r="GE227" s="193">
        <v>0.99678</v>
      </c>
      <c r="GF227" s="193">
        <v>1.12771</v>
      </c>
    </row>
    <row r="228" spans="1:188" s="108" customFormat="1">
      <c r="A228" s="29">
        <v>45043</v>
      </c>
      <c r="B228" s="193">
        <v>1.20472</v>
      </c>
      <c r="C228" s="193">
        <v>1.41472</v>
      </c>
      <c r="D228" s="193">
        <v>1.41926</v>
      </c>
      <c r="E228" s="193">
        <v>1.33477</v>
      </c>
      <c r="F228" s="193">
        <v>1.37344</v>
      </c>
      <c r="G228" s="193">
        <v>1.2559899999999999</v>
      </c>
      <c r="H228" s="193">
        <v>1.28067</v>
      </c>
      <c r="I228" s="193">
        <v>1.1887799999999999</v>
      </c>
      <c r="J228" s="193">
        <v>1.20496</v>
      </c>
      <c r="K228" s="193">
        <v>1.35568</v>
      </c>
      <c r="L228" s="193">
        <v>0.92347000000000001</v>
      </c>
      <c r="M228" s="193">
        <v>0.93469000000000002</v>
      </c>
      <c r="N228" s="193">
        <v>1.016</v>
      </c>
      <c r="O228" s="193">
        <v>0.93437000000000003</v>
      </c>
      <c r="P228" s="193">
        <v>1.01542</v>
      </c>
      <c r="Q228" s="193">
        <v>1.0424599999999999</v>
      </c>
      <c r="R228" s="193">
        <v>1.0503800000000001</v>
      </c>
      <c r="S228" s="193">
        <v>1.0467500000000001</v>
      </c>
      <c r="T228" s="193">
        <v>1.0459099999999999</v>
      </c>
      <c r="U228" s="193">
        <v>1.0572900000000001</v>
      </c>
      <c r="V228" s="193">
        <v>1.0554600000000001</v>
      </c>
      <c r="W228" s="193">
        <v>1.0523100000000001</v>
      </c>
      <c r="X228" s="193">
        <v>1.00261</v>
      </c>
      <c r="Y228" s="193">
        <v>1.46652</v>
      </c>
      <c r="Z228" s="193">
        <v>1.4399500000000001</v>
      </c>
      <c r="AA228" s="193">
        <v>1.40733</v>
      </c>
      <c r="AB228" s="193">
        <v>1.3282400000000001</v>
      </c>
      <c r="AC228" s="193">
        <v>1.2660499999999999</v>
      </c>
      <c r="AD228" s="193">
        <v>1.2168699999999999</v>
      </c>
      <c r="AE228" s="193">
        <v>1.1594199999999999</v>
      </c>
      <c r="AF228" s="193">
        <v>1.21288</v>
      </c>
      <c r="AG228" s="193">
        <v>1.4493199999999999</v>
      </c>
      <c r="AH228" s="193">
        <v>1.12052</v>
      </c>
      <c r="AI228" s="193">
        <v>1.22976</v>
      </c>
      <c r="AJ228" s="193">
        <v>1.2121</v>
      </c>
      <c r="AK228" s="193">
        <v>1.20465</v>
      </c>
      <c r="AL228" s="193">
        <v>1.18991</v>
      </c>
      <c r="AM228" s="193">
        <v>1.1108100000000001</v>
      </c>
      <c r="AN228" s="193">
        <v>1.1758200000000001</v>
      </c>
      <c r="AO228" s="193">
        <v>1.20381</v>
      </c>
      <c r="AP228" s="193">
        <v>1.1826300000000001</v>
      </c>
      <c r="AQ228" s="193">
        <v>1.1704699999999999</v>
      </c>
      <c r="AR228" s="193">
        <v>1.1863999999999999</v>
      </c>
      <c r="AS228" s="193">
        <v>1.21557</v>
      </c>
      <c r="AT228" s="193">
        <v>1.1813400000000001</v>
      </c>
      <c r="AU228" s="193">
        <v>1.21031</v>
      </c>
      <c r="AV228" s="193">
        <v>0.91547999999999996</v>
      </c>
      <c r="AW228" s="193">
        <v>0.93664999999999998</v>
      </c>
      <c r="AX228" s="193">
        <v>1.07578</v>
      </c>
      <c r="AY228" s="193">
        <v>1.0890599999999999</v>
      </c>
      <c r="AZ228" s="193">
        <v>1.09619</v>
      </c>
      <c r="BA228" s="193">
        <v>1.1115900000000001</v>
      </c>
      <c r="BB228" s="193">
        <v>1.11436</v>
      </c>
      <c r="BC228" s="193">
        <v>1.1100000000000001</v>
      </c>
      <c r="BD228" s="193">
        <v>1.0966499999999999</v>
      </c>
      <c r="BE228" s="193">
        <v>1.0808800000000001</v>
      </c>
      <c r="BF228" s="193">
        <v>1.05548</v>
      </c>
      <c r="BG228" s="193">
        <v>0.92906</v>
      </c>
      <c r="BH228" s="193">
        <v>0.89763999999999999</v>
      </c>
      <c r="BI228" s="193">
        <v>1.1739999999999999</v>
      </c>
      <c r="BJ228" s="193">
        <v>1.2143299999999999</v>
      </c>
      <c r="BK228" s="193">
        <v>1.2240599999999999</v>
      </c>
      <c r="BL228" s="193">
        <v>1.22655</v>
      </c>
      <c r="BM228" s="193">
        <v>1.212</v>
      </c>
      <c r="BN228" s="193">
        <v>0.87402999999999997</v>
      </c>
      <c r="BO228" s="193">
        <v>1.05148</v>
      </c>
      <c r="BP228" s="193">
        <v>1.06528</v>
      </c>
      <c r="BQ228" s="193">
        <v>1.06745</v>
      </c>
      <c r="BR228" s="193">
        <v>0.99256</v>
      </c>
      <c r="BS228" s="193">
        <v>1.01806</v>
      </c>
      <c r="BT228" s="193">
        <v>1.0309600000000001</v>
      </c>
      <c r="BU228" s="193">
        <v>1.0649299999999999</v>
      </c>
      <c r="BV228" s="193">
        <v>1.1093999999999999</v>
      </c>
      <c r="BW228" s="193">
        <v>1.09491</v>
      </c>
      <c r="BX228" s="193">
        <v>1.0969500000000001</v>
      </c>
      <c r="BY228" s="193">
        <v>1.11836</v>
      </c>
      <c r="BZ228" s="193">
        <v>1.12415</v>
      </c>
      <c r="CA228" s="193">
        <v>1.10972</v>
      </c>
      <c r="CB228" s="193">
        <v>1.15316</v>
      </c>
      <c r="CC228" s="193">
        <v>1.2308699999999999</v>
      </c>
      <c r="CD228" s="193">
        <v>1.35785</v>
      </c>
      <c r="CE228" s="193">
        <v>1.36616</v>
      </c>
      <c r="CF228" s="193">
        <v>1.3628199999999999</v>
      </c>
      <c r="CG228" s="193">
        <v>1.2205299999999999</v>
      </c>
      <c r="CH228" s="193">
        <v>1.0618000000000001</v>
      </c>
      <c r="CI228" s="193">
        <v>1.1121300000000001</v>
      </c>
      <c r="CJ228" s="193">
        <v>1.089</v>
      </c>
      <c r="CK228" s="193">
        <v>1.03938</v>
      </c>
      <c r="CL228" s="193">
        <v>1.20794</v>
      </c>
      <c r="CM228" s="193">
        <v>1.3938299999999999</v>
      </c>
      <c r="CN228" s="193">
        <v>1.30498</v>
      </c>
      <c r="CO228" s="193">
        <v>1.2571000000000001</v>
      </c>
      <c r="CP228" s="193">
        <v>1.3530800000000001</v>
      </c>
      <c r="CQ228" s="193">
        <v>1.38592</v>
      </c>
      <c r="CR228" s="193">
        <v>1.12582</v>
      </c>
      <c r="CS228" s="193">
        <v>1.1583600000000001</v>
      </c>
      <c r="CT228" s="193">
        <v>1.1668799999999999</v>
      </c>
      <c r="CU228" s="193">
        <v>1.0185900000000001</v>
      </c>
      <c r="CV228" s="193">
        <v>1.0726199999999999</v>
      </c>
      <c r="CW228" s="193">
        <v>0.99885999999999997</v>
      </c>
      <c r="CX228" s="193">
        <v>1.0767899999999999</v>
      </c>
      <c r="CY228" s="193">
        <v>1.06393</v>
      </c>
      <c r="CZ228" s="193">
        <v>1.06165</v>
      </c>
      <c r="DA228" s="193">
        <v>1.06087</v>
      </c>
      <c r="DB228" s="193">
        <v>1.1591199999999999</v>
      </c>
      <c r="DC228" s="193">
        <v>1.16652</v>
      </c>
      <c r="DD228" s="193">
        <v>1.18153</v>
      </c>
      <c r="DE228" s="193">
        <v>1.2268300000000001</v>
      </c>
      <c r="DF228" s="193">
        <v>1.2770999999999999</v>
      </c>
      <c r="DG228" s="193">
        <v>1.30898</v>
      </c>
      <c r="DH228" s="193">
        <v>1.3385499999999999</v>
      </c>
      <c r="DI228" s="193">
        <v>1.34962</v>
      </c>
      <c r="DJ228" s="193">
        <v>1.48868</v>
      </c>
      <c r="DK228" s="193">
        <v>0.97370999999999996</v>
      </c>
      <c r="DL228" s="193">
        <v>0.97570000000000001</v>
      </c>
      <c r="DM228" s="193">
        <v>0.97453999999999996</v>
      </c>
      <c r="DN228" s="193">
        <v>1.0126999999999999</v>
      </c>
      <c r="DO228" s="193">
        <v>1.03826</v>
      </c>
      <c r="DP228" s="193">
        <v>1.0394099999999999</v>
      </c>
      <c r="DQ228" s="193">
        <v>1.0397099999999999</v>
      </c>
      <c r="DR228" s="193">
        <v>1.1572899999999999</v>
      </c>
      <c r="DS228" s="193">
        <v>1.2149300000000001</v>
      </c>
      <c r="DT228" s="193">
        <v>1.25444</v>
      </c>
      <c r="DU228" s="193">
        <v>1.3222499999999999</v>
      </c>
      <c r="DV228" s="193">
        <v>1.29335</v>
      </c>
      <c r="DW228" s="193">
        <v>0.99741000000000002</v>
      </c>
      <c r="DX228" s="193">
        <v>1.04254</v>
      </c>
      <c r="DY228" s="193">
        <v>1.0176799999999999</v>
      </c>
      <c r="DZ228" s="193">
        <v>1.06124</v>
      </c>
      <c r="EA228" s="193">
        <v>1.07799</v>
      </c>
      <c r="EB228" s="193">
        <v>1.08795</v>
      </c>
      <c r="EC228" s="193">
        <v>1.0980399999999999</v>
      </c>
      <c r="ED228" s="193">
        <v>0.88641999999999999</v>
      </c>
      <c r="EE228" s="193">
        <v>0.87285000000000001</v>
      </c>
      <c r="EF228" s="193">
        <v>0.86724000000000001</v>
      </c>
      <c r="EG228" s="193">
        <v>0.86738000000000004</v>
      </c>
      <c r="EH228" s="193">
        <v>1.3850800000000001</v>
      </c>
      <c r="EI228" s="193">
        <v>1.3413900000000001</v>
      </c>
      <c r="EJ228" s="193">
        <v>1.2382299999999999</v>
      </c>
      <c r="EK228" s="193">
        <v>1.5541799999999999</v>
      </c>
      <c r="EL228" s="193">
        <v>1.5698000000000001</v>
      </c>
      <c r="EM228" s="193">
        <v>1.43665</v>
      </c>
      <c r="EN228" s="193">
        <v>1.51919</v>
      </c>
      <c r="EO228" s="193">
        <v>1.3435900000000001</v>
      </c>
      <c r="EP228" s="193">
        <v>1.2093</v>
      </c>
      <c r="EQ228" s="193">
        <v>1.1086199999999999</v>
      </c>
      <c r="ER228" s="193">
        <v>1.1556200000000001</v>
      </c>
      <c r="ES228" s="193">
        <v>0.99744999999999995</v>
      </c>
      <c r="ET228" s="193">
        <v>0.96862999999999999</v>
      </c>
      <c r="EU228" s="193">
        <v>1.04054</v>
      </c>
      <c r="EV228" s="193">
        <v>1.00251</v>
      </c>
      <c r="EW228" s="193">
        <v>1.0031000000000001</v>
      </c>
      <c r="EX228" s="193">
        <v>1.0022500000000001</v>
      </c>
      <c r="EY228" s="193">
        <v>1.1395900000000001</v>
      </c>
      <c r="EZ228" s="193">
        <v>1.14022</v>
      </c>
      <c r="FA228" s="193">
        <v>1.1489799999999999</v>
      </c>
      <c r="FB228" s="193">
        <v>1.1506400000000001</v>
      </c>
      <c r="FC228" s="193">
        <v>1.1426000000000001</v>
      </c>
      <c r="FD228" s="193">
        <v>1.2195800000000001</v>
      </c>
      <c r="FE228" s="193">
        <v>1.27582</v>
      </c>
      <c r="FF228" s="193">
        <v>1.3176000000000001</v>
      </c>
      <c r="FG228" s="193">
        <v>1.3688899999999999</v>
      </c>
      <c r="FH228" s="193">
        <v>1.4090499999999999</v>
      </c>
      <c r="FI228" s="193">
        <v>1.2789900000000001</v>
      </c>
      <c r="FJ228" s="193">
        <v>1.3602099999999999</v>
      </c>
      <c r="FK228" s="193">
        <v>1.4091899999999999</v>
      </c>
      <c r="FL228" s="193">
        <v>1.16764</v>
      </c>
      <c r="FM228" s="193">
        <v>1.17432</v>
      </c>
      <c r="FN228" s="193">
        <v>1.0549999999999999</v>
      </c>
      <c r="FO228" s="193">
        <v>0.94250999999999996</v>
      </c>
      <c r="FP228" s="193">
        <v>1.0580799999999999</v>
      </c>
      <c r="FQ228" s="193">
        <v>1.06928</v>
      </c>
      <c r="FR228" s="193">
        <v>1.06612</v>
      </c>
      <c r="FS228" s="193">
        <v>1.1464300000000001</v>
      </c>
      <c r="FT228" s="193">
        <v>1.14489</v>
      </c>
      <c r="FU228" s="193">
        <v>1.1004400000000001</v>
      </c>
      <c r="FV228" s="193">
        <v>0.98299999999999998</v>
      </c>
      <c r="FW228" s="193">
        <v>1.0037199999999999</v>
      </c>
      <c r="FX228" s="193">
        <v>1.4259299999999999</v>
      </c>
      <c r="FY228" s="193">
        <v>1.06812</v>
      </c>
      <c r="FZ228" s="193">
        <v>1.1090500000000001</v>
      </c>
      <c r="GA228" s="193">
        <v>0.99899000000000004</v>
      </c>
      <c r="GB228" s="193">
        <v>1.2516499999999999</v>
      </c>
      <c r="GC228" s="193">
        <v>1.1180399999999999</v>
      </c>
      <c r="GD228" s="193">
        <v>0.94916</v>
      </c>
      <c r="GE228" s="193">
        <v>0.99605999999999995</v>
      </c>
      <c r="GF228" s="193">
        <v>1.12923</v>
      </c>
    </row>
    <row r="229" spans="1:188" s="108" customFormat="1">
      <c r="A229" s="29">
        <v>45044</v>
      </c>
      <c r="B229" s="193">
        <v>1.2039299999999999</v>
      </c>
      <c r="C229" s="193">
        <v>1.41059</v>
      </c>
      <c r="D229" s="193">
        <v>1.4147700000000001</v>
      </c>
      <c r="E229" s="193">
        <v>1.33222</v>
      </c>
      <c r="F229" s="193">
        <v>1.37</v>
      </c>
      <c r="G229" s="193">
        <v>1.2549399999999999</v>
      </c>
      <c r="H229" s="193">
        <v>1.27912</v>
      </c>
      <c r="I229" s="193">
        <v>1.1877800000000001</v>
      </c>
      <c r="J229" s="193">
        <v>1.2012</v>
      </c>
      <c r="K229" s="193">
        <v>1.3528</v>
      </c>
      <c r="L229" s="193">
        <v>0.92054000000000002</v>
      </c>
      <c r="M229" s="193">
        <v>0.93183000000000005</v>
      </c>
      <c r="N229" s="193">
        <v>1.01389</v>
      </c>
      <c r="O229" s="193">
        <v>0.93149999999999999</v>
      </c>
      <c r="P229" s="193">
        <v>1.01326</v>
      </c>
      <c r="Q229" s="193">
        <v>1.0420199999999999</v>
      </c>
      <c r="R229" s="193">
        <v>1.0496700000000001</v>
      </c>
      <c r="S229" s="193">
        <v>1.0461100000000001</v>
      </c>
      <c r="T229" s="193">
        <v>1.0453699999999999</v>
      </c>
      <c r="U229" s="193">
        <v>1.0563199999999999</v>
      </c>
      <c r="V229" s="193">
        <v>1.0546</v>
      </c>
      <c r="W229" s="193">
        <v>1.0515099999999999</v>
      </c>
      <c r="X229" s="193">
        <v>0.99651999999999996</v>
      </c>
      <c r="Y229" s="193">
        <v>1.4634799999999999</v>
      </c>
      <c r="Z229" s="193">
        <v>1.43692</v>
      </c>
      <c r="AA229" s="193">
        <v>1.40439</v>
      </c>
      <c r="AB229" s="193">
        <v>1.3254300000000001</v>
      </c>
      <c r="AC229" s="193">
        <v>1.26339</v>
      </c>
      <c r="AD229" s="193">
        <v>1.21418</v>
      </c>
      <c r="AE229" s="193">
        <v>1.15679</v>
      </c>
      <c r="AF229" s="193">
        <v>1.2103600000000001</v>
      </c>
      <c r="AG229" s="193">
        <v>1.4481999999999999</v>
      </c>
      <c r="AH229" s="193">
        <v>1.1182000000000001</v>
      </c>
      <c r="AI229" s="193">
        <v>1.2274099999999999</v>
      </c>
      <c r="AJ229" s="193">
        <v>1.20984</v>
      </c>
      <c r="AK229" s="193">
        <v>1.2023900000000001</v>
      </c>
      <c r="AL229" s="193">
        <v>1.18774</v>
      </c>
      <c r="AM229" s="193">
        <v>1.10886</v>
      </c>
      <c r="AN229" s="193">
        <v>1.1733499999999999</v>
      </c>
      <c r="AO229" s="193">
        <v>1.2013400000000001</v>
      </c>
      <c r="AP229" s="193">
        <v>1.18049</v>
      </c>
      <c r="AQ229" s="193">
        <v>1.1684300000000001</v>
      </c>
      <c r="AR229" s="193">
        <v>1.18414</v>
      </c>
      <c r="AS229" s="193">
        <v>1.2133100000000001</v>
      </c>
      <c r="AT229" s="193">
        <v>1.1791100000000001</v>
      </c>
      <c r="AU229" s="193">
        <v>1.2080900000000001</v>
      </c>
      <c r="AV229" s="193">
        <v>0.91369999999999996</v>
      </c>
      <c r="AW229" s="193">
        <v>0.93496000000000001</v>
      </c>
      <c r="AX229" s="193">
        <v>1.07429</v>
      </c>
      <c r="AY229" s="193">
        <v>1.08778</v>
      </c>
      <c r="AZ229" s="193">
        <v>1.0952299999999999</v>
      </c>
      <c r="BA229" s="193">
        <v>1.1097900000000001</v>
      </c>
      <c r="BB229" s="193">
        <v>1.11233</v>
      </c>
      <c r="BC229" s="193">
        <v>1.1077399999999999</v>
      </c>
      <c r="BD229" s="193">
        <v>1.09413</v>
      </c>
      <c r="BE229" s="193">
        <v>1.07816</v>
      </c>
      <c r="BF229" s="193">
        <v>1.0525100000000001</v>
      </c>
      <c r="BG229" s="193">
        <v>0.92679</v>
      </c>
      <c r="BH229" s="193">
        <v>0.89451000000000003</v>
      </c>
      <c r="BI229" s="193">
        <v>1.1714</v>
      </c>
      <c r="BJ229" s="193">
        <v>1.2114100000000001</v>
      </c>
      <c r="BK229" s="193">
        <v>1.22098</v>
      </c>
      <c r="BL229" s="193">
        <v>1.22336</v>
      </c>
      <c r="BM229" s="193">
        <v>1.20888</v>
      </c>
      <c r="BN229" s="193">
        <v>0.87204000000000004</v>
      </c>
      <c r="BO229" s="193">
        <v>1.0502400000000001</v>
      </c>
      <c r="BP229" s="193">
        <v>1.0640499999999999</v>
      </c>
      <c r="BQ229" s="193">
        <v>1.06623</v>
      </c>
      <c r="BR229" s="193">
        <v>0.99131999999999998</v>
      </c>
      <c r="BS229" s="193">
        <v>1.01691</v>
      </c>
      <c r="BT229" s="193">
        <v>1.0299100000000001</v>
      </c>
      <c r="BU229" s="193">
        <v>1.06386</v>
      </c>
      <c r="BV229" s="193">
        <v>1.10808</v>
      </c>
      <c r="BW229" s="193">
        <v>1.09379</v>
      </c>
      <c r="BX229" s="193">
        <v>1.0938099999999999</v>
      </c>
      <c r="BY229" s="193">
        <v>1.1112599999999999</v>
      </c>
      <c r="BZ229" s="193">
        <v>1.11486</v>
      </c>
      <c r="CA229" s="193">
        <v>1.1026499999999999</v>
      </c>
      <c r="CB229" s="193">
        <v>1.15262</v>
      </c>
      <c r="CC229" s="193">
        <v>1.2303999999999999</v>
      </c>
      <c r="CD229" s="193">
        <v>1.35754</v>
      </c>
      <c r="CE229" s="193">
        <v>1.36565</v>
      </c>
      <c r="CF229" s="193">
        <v>1.36233</v>
      </c>
      <c r="CG229" s="193">
        <v>1.2200200000000001</v>
      </c>
      <c r="CH229" s="193">
        <v>1.06105</v>
      </c>
      <c r="CI229" s="193">
        <v>1.1112200000000001</v>
      </c>
      <c r="CJ229" s="193">
        <v>1.08815</v>
      </c>
      <c r="CK229" s="193">
        <v>1.03895</v>
      </c>
      <c r="CL229" s="193">
        <v>1.2073400000000001</v>
      </c>
      <c r="CM229" s="193">
        <v>1.3921699999999999</v>
      </c>
      <c r="CN229" s="193">
        <v>1.3041799999999999</v>
      </c>
      <c r="CO229" s="193">
        <v>1.2563</v>
      </c>
      <c r="CP229" s="193">
        <v>1.3519099999999999</v>
      </c>
      <c r="CQ229" s="193">
        <v>1.3844799999999999</v>
      </c>
      <c r="CR229" s="193">
        <v>1.12524</v>
      </c>
      <c r="CS229" s="193">
        <v>1.1575800000000001</v>
      </c>
      <c r="CT229" s="193">
        <v>1.16543</v>
      </c>
      <c r="CU229" s="193">
        <v>1.01793</v>
      </c>
      <c r="CV229" s="193">
        <v>1.0714699999999999</v>
      </c>
      <c r="CW229" s="193">
        <v>0.99758999999999998</v>
      </c>
      <c r="CX229" s="193">
        <v>1.0775399999999999</v>
      </c>
      <c r="CY229" s="193">
        <v>1.06402</v>
      </c>
      <c r="CZ229" s="193">
        <v>1.0608299999999999</v>
      </c>
      <c r="DA229" s="193">
        <v>1.0597099999999999</v>
      </c>
      <c r="DB229" s="193">
        <v>1.1576</v>
      </c>
      <c r="DC229" s="193">
        <v>1.1650199999999999</v>
      </c>
      <c r="DD229" s="193">
        <v>1.18025</v>
      </c>
      <c r="DE229" s="193">
        <v>1.2256100000000001</v>
      </c>
      <c r="DF229" s="193">
        <v>1.2759499999999999</v>
      </c>
      <c r="DG229" s="193">
        <v>1.3079099999999999</v>
      </c>
      <c r="DH229" s="193">
        <v>1.33741</v>
      </c>
      <c r="DI229" s="193">
        <v>1.3485499999999999</v>
      </c>
      <c r="DJ229" s="193">
        <v>1.4892399999999999</v>
      </c>
      <c r="DK229" s="193">
        <v>0.97294000000000003</v>
      </c>
      <c r="DL229" s="193">
        <v>0.97502</v>
      </c>
      <c r="DM229" s="193">
        <v>0.97389000000000003</v>
      </c>
      <c r="DN229" s="193">
        <v>1.01166</v>
      </c>
      <c r="DO229" s="193">
        <v>1.0362499999999999</v>
      </c>
      <c r="DP229" s="193">
        <v>1.0374300000000001</v>
      </c>
      <c r="DQ229" s="193">
        <v>1.0377799999999999</v>
      </c>
      <c r="DR229" s="193">
        <v>1.1549199999999999</v>
      </c>
      <c r="DS229" s="193">
        <v>1.21286</v>
      </c>
      <c r="DT229" s="193">
        <v>1.25247</v>
      </c>
      <c r="DU229" s="193">
        <v>1.3203800000000001</v>
      </c>
      <c r="DV229" s="193">
        <v>1.29152</v>
      </c>
      <c r="DW229" s="193">
        <v>0.996</v>
      </c>
      <c r="DX229" s="193">
        <v>1.0410999999999999</v>
      </c>
      <c r="DY229" s="193">
        <v>1.0160100000000001</v>
      </c>
      <c r="DZ229" s="193">
        <v>1.06</v>
      </c>
      <c r="EA229" s="193">
        <v>1.07694</v>
      </c>
      <c r="EB229" s="193">
        <v>1.08704</v>
      </c>
      <c r="EC229" s="193">
        <v>1.09724</v>
      </c>
      <c r="ED229" s="193">
        <v>0.88453999999999999</v>
      </c>
      <c r="EE229" s="193">
        <v>0.87060999999999999</v>
      </c>
      <c r="EF229" s="193">
        <v>0.86456999999999995</v>
      </c>
      <c r="EG229" s="193">
        <v>0.86453999999999998</v>
      </c>
      <c r="EH229" s="193">
        <v>1.3807</v>
      </c>
      <c r="EI229" s="193">
        <v>1.3368</v>
      </c>
      <c r="EJ229" s="193">
        <v>1.2339599999999999</v>
      </c>
      <c r="EK229" s="193">
        <v>1.5520799999999999</v>
      </c>
      <c r="EL229" s="193">
        <v>1.5677099999999999</v>
      </c>
      <c r="EM229" s="193">
        <v>1.4352</v>
      </c>
      <c r="EN229" s="193">
        <v>1.5175700000000001</v>
      </c>
      <c r="EO229" s="193">
        <v>1.3422499999999999</v>
      </c>
      <c r="EP229" s="193">
        <v>1.20814</v>
      </c>
      <c r="EQ229" s="193">
        <v>1.10528</v>
      </c>
      <c r="ER229" s="193">
        <v>1.1540600000000001</v>
      </c>
      <c r="ES229" s="193">
        <v>0.99782999999999999</v>
      </c>
      <c r="ET229" s="193">
        <v>0.96948000000000001</v>
      </c>
      <c r="EU229" s="193">
        <v>1.0346599999999999</v>
      </c>
      <c r="EV229" s="193">
        <v>1.0003500000000001</v>
      </c>
      <c r="EW229" s="193">
        <v>1.0009399999999999</v>
      </c>
      <c r="EX229" s="193">
        <v>1.0000800000000001</v>
      </c>
      <c r="EY229" s="193">
        <v>1.1387100000000001</v>
      </c>
      <c r="EZ229" s="193">
        <v>1.1391</v>
      </c>
      <c r="FA229" s="193">
        <v>1.1478699999999999</v>
      </c>
      <c r="FB229" s="193">
        <v>1.1492</v>
      </c>
      <c r="FC229" s="193">
        <v>1.14097</v>
      </c>
      <c r="FD229" s="193">
        <v>1.2149399999999999</v>
      </c>
      <c r="FE229" s="193">
        <v>1.2702599999999999</v>
      </c>
      <c r="FF229" s="193">
        <v>1.31108</v>
      </c>
      <c r="FG229" s="193">
        <v>1.3613900000000001</v>
      </c>
      <c r="FH229" s="193">
        <v>1.40049</v>
      </c>
      <c r="FI229" s="193">
        <v>1.2747599999999999</v>
      </c>
      <c r="FJ229" s="193">
        <v>1.3557300000000001</v>
      </c>
      <c r="FK229" s="193">
        <v>1.40429</v>
      </c>
      <c r="FL229" s="193">
        <v>1.1666099999999999</v>
      </c>
      <c r="FM229" s="193">
        <v>1.1732800000000001</v>
      </c>
      <c r="FN229" s="193">
        <v>1.0561100000000001</v>
      </c>
      <c r="FO229" s="193">
        <v>0.94350999999999996</v>
      </c>
      <c r="FP229" s="193">
        <v>1.05694</v>
      </c>
      <c r="FQ229" s="193">
        <v>1.06707</v>
      </c>
      <c r="FR229" s="193">
        <v>1.0639400000000001</v>
      </c>
      <c r="FS229" s="193">
        <v>1.1434599999999999</v>
      </c>
      <c r="FT229" s="193">
        <v>1.1418299999999999</v>
      </c>
      <c r="FU229" s="193">
        <v>1.0975999999999999</v>
      </c>
      <c r="FV229" s="193">
        <v>0.98172000000000004</v>
      </c>
      <c r="FW229" s="193">
        <v>1.00116</v>
      </c>
      <c r="FX229" s="193">
        <v>1.4276599999999999</v>
      </c>
      <c r="FY229" s="193">
        <v>1.0656699999999999</v>
      </c>
      <c r="FZ229" s="193">
        <v>1.1076699999999999</v>
      </c>
      <c r="GA229" s="193">
        <v>0.99626999999999999</v>
      </c>
      <c r="GB229" s="193">
        <v>1.25014</v>
      </c>
      <c r="GC229" s="193">
        <v>1.11669</v>
      </c>
      <c r="GD229" s="193">
        <v>0.94808999999999999</v>
      </c>
      <c r="GE229" s="193">
        <v>0.99168999999999996</v>
      </c>
      <c r="GF229" s="193">
        <v>1.1267400000000001</v>
      </c>
    </row>
    <row r="230" spans="1:188" s="108" customFormat="1">
      <c r="A230" s="29">
        <v>45048</v>
      </c>
      <c r="B230" s="193">
        <v>1.20347</v>
      </c>
      <c r="C230" s="193">
        <v>1.41238</v>
      </c>
      <c r="D230" s="193">
        <v>1.4168000000000001</v>
      </c>
      <c r="E230" s="193">
        <v>1.3329899999999999</v>
      </c>
      <c r="F230" s="193">
        <v>1.3713500000000001</v>
      </c>
      <c r="G230" s="193">
        <v>1.25461</v>
      </c>
      <c r="H230" s="193">
        <v>1.2791600000000001</v>
      </c>
      <c r="I230" s="193">
        <v>1.18747</v>
      </c>
      <c r="J230" s="193">
        <v>1.20282</v>
      </c>
      <c r="K230" s="193">
        <v>1.3545400000000001</v>
      </c>
      <c r="L230" s="193">
        <v>0.92179999999999995</v>
      </c>
      <c r="M230" s="193">
        <v>0.93305000000000005</v>
      </c>
      <c r="N230" s="193">
        <v>1.0151399999999999</v>
      </c>
      <c r="O230" s="193">
        <v>0.93271999999999999</v>
      </c>
      <c r="P230" s="193">
        <v>1.0145200000000001</v>
      </c>
      <c r="Q230" s="193">
        <v>1.0563</v>
      </c>
      <c r="R230" s="193">
        <v>1.0615399999999999</v>
      </c>
      <c r="S230" s="193">
        <v>1.0586800000000001</v>
      </c>
      <c r="T230" s="193">
        <v>1.0590599999999999</v>
      </c>
      <c r="U230" s="193">
        <v>1.0648599999999999</v>
      </c>
      <c r="V230" s="193">
        <v>1.0644499999999999</v>
      </c>
      <c r="W230" s="193">
        <v>1.0623800000000001</v>
      </c>
      <c r="X230" s="193">
        <v>1.0045500000000001</v>
      </c>
      <c r="Y230" s="193">
        <v>1.47655</v>
      </c>
      <c r="Z230" s="193">
        <v>1.44933</v>
      </c>
      <c r="AA230" s="193">
        <v>1.4159999999999999</v>
      </c>
      <c r="AB230" s="193">
        <v>1.3339300000000001</v>
      </c>
      <c r="AC230" s="193">
        <v>1.26803</v>
      </c>
      <c r="AD230" s="193">
        <v>1.21722</v>
      </c>
      <c r="AE230" s="193">
        <v>1.1593899999999999</v>
      </c>
      <c r="AF230" s="193">
        <v>1.2216100000000001</v>
      </c>
      <c r="AG230" s="193">
        <v>1.46078</v>
      </c>
      <c r="AH230" s="193">
        <v>1.1287400000000001</v>
      </c>
      <c r="AI230" s="193">
        <v>1.2419100000000001</v>
      </c>
      <c r="AJ230" s="193">
        <v>1.22383</v>
      </c>
      <c r="AK230" s="193">
        <v>1.21363</v>
      </c>
      <c r="AL230" s="193">
        <v>1.1985600000000001</v>
      </c>
      <c r="AM230" s="193">
        <v>1.1136299999999999</v>
      </c>
      <c r="AN230" s="193">
        <v>1.18692</v>
      </c>
      <c r="AO230" s="193">
        <v>1.21492</v>
      </c>
      <c r="AP230" s="193">
        <v>1.1897200000000001</v>
      </c>
      <c r="AQ230" s="193">
        <v>1.17733</v>
      </c>
      <c r="AR230" s="193">
        <v>1.1994100000000001</v>
      </c>
      <c r="AS230" s="193">
        <v>1.2285900000000001</v>
      </c>
      <c r="AT230" s="193">
        <v>1.1928000000000001</v>
      </c>
      <c r="AU230" s="193">
        <v>1.2217800000000001</v>
      </c>
      <c r="AV230" s="193">
        <v>0.92464000000000002</v>
      </c>
      <c r="AW230" s="193">
        <v>0.94228999999999996</v>
      </c>
      <c r="AX230" s="193">
        <v>1.08084</v>
      </c>
      <c r="AY230" s="193">
        <v>1.0976699999999999</v>
      </c>
      <c r="AZ230" s="193">
        <v>1.1083700000000001</v>
      </c>
      <c r="BA230" s="193">
        <v>1.12168</v>
      </c>
      <c r="BB230" s="193">
        <v>1.12374</v>
      </c>
      <c r="BC230" s="193">
        <v>1.11788</v>
      </c>
      <c r="BD230" s="193">
        <v>1.1026</v>
      </c>
      <c r="BE230" s="193">
        <v>1.08456</v>
      </c>
      <c r="BF230" s="193">
        <v>1.05667</v>
      </c>
      <c r="BG230" s="193">
        <v>0.93181999999999998</v>
      </c>
      <c r="BH230" s="193">
        <v>0.90156000000000003</v>
      </c>
      <c r="BI230" s="193">
        <v>1.1792899999999999</v>
      </c>
      <c r="BJ230" s="193">
        <v>1.22332</v>
      </c>
      <c r="BK230" s="193">
        <v>1.23522</v>
      </c>
      <c r="BL230" s="193">
        <v>1.23909</v>
      </c>
      <c r="BM230" s="193">
        <v>1.2261599999999999</v>
      </c>
      <c r="BN230" s="193">
        <v>0.88302000000000003</v>
      </c>
      <c r="BO230" s="193">
        <v>1.05915</v>
      </c>
      <c r="BP230" s="193">
        <v>1.0763799999999999</v>
      </c>
      <c r="BQ230" s="193">
        <v>1.07925</v>
      </c>
      <c r="BR230" s="193">
        <v>0.99741000000000002</v>
      </c>
      <c r="BS230" s="193">
        <v>1.0269999999999999</v>
      </c>
      <c r="BT230" s="193">
        <v>1.0415399999999999</v>
      </c>
      <c r="BU230" s="193">
        <v>1.0765</v>
      </c>
      <c r="BV230" s="193">
        <v>1.1218999999999999</v>
      </c>
      <c r="BW230" s="193">
        <v>1.1071599999999999</v>
      </c>
      <c r="BX230" s="193">
        <v>1.09216</v>
      </c>
      <c r="BY230" s="193">
        <v>1.1092599999999999</v>
      </c>
      <c r="BZ230" s="193">
        <v>1.1128100000000001</v>
      </c>
      <c r="CA230" s="193">
        <v>1.1002099999999999</v>
      </c>
      <c r="CB230" s="193">
        <v>1.1561699999999999</v>
      </c>
      <c r="CC230" s="193">
        <v>1.2370300000000001</v>
      </c>
      <c r="CD230" s="193">
        <v>1.3675600000000001</v>
      </c>
      <c r="CE230" s="193">
        <v>1.37767</v>
      </c>
      <c r="CF230" s="193">
        <v>1.3758999999999999</v>
      </c>
      <c r="CG230" s="193">
        <v>1.2330000000000001</v>
      </c>
      <c r="CH230" s="193">
        <v>1.0688899999999999</v>
      </c>
      <c r="CI230" s="193">
        <v>1.1222300000000001</v>
      </c>
      <c r="CJ230" s="193">
        <v>1.09782</v>
      </c>
      <c r="CK230" s="193">
        <v>1.04989</v>
      </c>
      <c r="CL230" s="193">
        <v>1.2077899999999999</v>
      </c>
      <c r="CM230" s="193">
        <v>1.4015</v>
      </c>
      <c r="CN230" s="193">
        <v>1.3086800000000001</v>
      </c>
      <c r="CO230" s="193">
        <v>1.2585599999999999</v>
      </c>
      <c r="CP230" s="193">
        <v>1.35825</v>
      </c>
      <c r="CQ230" s="193">
        <v>1.3923399999999999</v>
      </c>
      <c r="CR230" s="193">
        <v>1.1255599999999999</v>
      </c>
      <c r="CS230" s="193">
        <v>1.1595800000000001</v>
      </c>
      <c r="CT230" s="193">
        <v>1.17343</v>
      </c>
      <c r="CU230" s="193">
        <v>1.02136</v>
      </c>
      <c r="CV230" s="193">
        <v>1.0774300000000001</v>
      </c>
      <c r="CW230" s="193">
        <v>1.0042899999999999</v>
      </c>
      <c r="CX230" s="193">
        <v>1.0892200000000001</v>
      </c>
      <c r="CY230" s="193">
        <v>1.07294</v>
      </c>
      <c r="CZ230" s="193">
        <v>1.06603</v>
      </c>
      <c r="DA230" s="193">
        <v>1.06349</v>
      </c>
      <c r="DB230" s="193">
        <v>1.1643600000000001</v>
      </c>
      <c r="DC230" s="193">
        <v>1.1719200000000001</v>
      </c>
      <c r="DD230" s="193">
        <v>1.1909700000000001</v>
      </c>
      <c r="DE230" s="193">
        <v>1.23813</v>
      </c>
      <c r="DF230" s="193">
        <v>1.2911900000000001</v>
      </c>
      <c r="DG230" s="193">
        <v>1.3247800000000001</v>
      </c>
      <c r="DH230" s="193">
        <v>1.35477</v>
      </c>
      <c r="DI230" s="193">
        <v>1.36514</v>
      </c>
      <c r="DJ230" s="193">
        <v>1.5077499999999999</v>
      </c>
      <c r="DK230" s="193">
        <v>0.98175000000000001</v>
      </c>
      <c r="DL230" s="193">
        <v>0.98653000000000002</v>
      </c>
      <c r="DM230" s="193">
        <v>0.98628000000000005</v>
      </c>
      <c r="DN230" s="193">
        <v>1.0128299999999999</v>
      </c>
      <c r="DO230" s="193">
        <v>1.04356</v>
      </c>
      <c r="DP230" s="193">
        <v>1.0468</v>
      </c>
      <c r="DQ230" s="193">
        <v>1.04816</v>
      </c>
      <c r="DR230" s="193">
        <v>1.1616299999999999</v>
      </c>
      <c r="DS230" s="193">
        <v>1.2213700000000001</v>
      </c>
      <c r="DT230" s="193">
        <v>1.2626299999999999</v>
      </c>
      <c r="DU230" s="193">
        <v>1.33212</v>
      </c>
      <c r="DV230" s="193">
        <v>1.3023400000000001</v>
      </c>
      <c r="DW230" s="193">
        <v>1.0048999999999999</v>
      </c>
      <c r="DX230" s="193">
        <v>1.04857</v>
      </c>
      <c r="DY230" s="193">
        <v>1.02149</v>
      </c>
      <c r="DZ230" s="193">
        <v>1.06911</v>
      </c>
      <c r="EA230" s="193">
        <v>1.08755</v>
      </c>
      <c r="EB230" s="193">
        <v>1.09874</v>
      </c>
      <c r="EC230" s="193">
        <v>1.10981</v>
      </c>
      <c r="ED230" s="193">
        <v>0.88859999999999995</v>
      </c>
      <c r="EE230" s="193">
        <v>0.87648999999999999</v>
      </c>
      <c r="EF230" s="193">
        <v>0.87255000000000005</v>
      </c>
      <c r="EG230" s="193">
        <v>0.87333000000000005</v>
      </c>
      <c r="EH230" s="193">
        <v>1.3955500000000001</v>
      </c>
      <c r="EI230" s="193">
        <v>1.34823</v>
      </c>
      <c r="EJ230" s="193">
        <v>1.23942</v>
      </c>
      <c r="EK230" s="193">
        <v>1.56419</v>
      </c>
      <c r="EL230" s="193">
        <v>1.58029</v>
      </c>
      <c r="EM230" s="193">
        <v>1.4424699999999999</v>
      </c>
      <c r="EN230" s="193">
        <v>1.52803</v>
      </c>
      <c r="EO230" s="193">
        <v>1.3472599999999999</v>
      </c>
      <c r="EP230" s="193">
        <v>1.2123600000000001</v>
      </c>
      <c r="EQ230" s="193">
        <v>1.1176600000000001</v>
      </c>
      <c r="ER230" s="193">
        <v>1.16387</v>
      </c>
      <c r="ES230" s="193">
        <v>1.00091</v>
      </c>
      <c r="ET230" s="193">
        <v>0.97438999999999998</v>
      </c>
      <c r="EU230" s="193">
        <v>1.04081</v>
      </c>
      <c r="EV230" s="193">
        <v>1.0067699999999999</v>
      </c>
      <c r="EW230" s="193">
        <v>1.0101899999999999</v>
      </c>
      <c r="EX230" s="193">
        <v>1.01078</v>
      </c>
      <c r="EY230" s="193">
        <v>1.14802</v>
      </c>
      <c r="EZ230" s="193">
        <v>1.14747</v>
      </c>
      <c r="FA230" s="193">
        <v>1.1570100000000001</v>
      </c>
      <c r="FB230" s="193">
        <v>1.1571400000000001</v>
      </c>
      <c r="FC230" s="193">
        <v>1.1485300000000001</v>
      </c>
      <c r="FD230" s="193">
        <v>1.2180500000000001</v>
      </c>
      <c r="FE230" s="193">
        <v>1.27521</v>
      </c>
      <c r="FF230" s="193">
        <v>1.31803</v>
      </c>
      <c r="FG230" s="193">
        <v>1.37039</v>
      </c>
      <c r="FH230" s="193">
        <v>1.41177</v>
      </c>
      <c r="FI230" s="193">
        <v>1.28728</v>
      </c>
      <c r="FJ230" s="193">
        <v>1.36904</v>
      </c>
      <c r="FK230" s="193">
        <v>1.4132</v>
      </c>
      <c r="FL230" s="193">
        <v>1.1643300000000001</v>
      </c>
      <c r="FM230" s="193">
        <v>1.1709700000000001</v>
      </c>
      <c r="FN230" s="193">
        <v>1.0530900000000001</v>
      </c>
      <c r="FO230" s="193">
        <v>0.94079000000000002</v>
      </c>
      <c r="FP230" s="193">
        <v>1.0629500000000001</v>
      </c>
      <c r="FQ230" s="193">
        <v>1.0654399999999999</v>
      </c>
      <c r="FR230" s="193">
        <v>1.0623499999999999</v>
      </c>
      <c r="FS230" s="193">
        <v>1.1458200000000001</v>
      </c>
      <c r="FT230" s="193">
        <v>1.1476500000000001</v>
      </c>
      <c r="FU230" s="193">
        <v>1.10301</v>
      </c>
      <c r="FV230" s="193">
        <v>0.98231000000000002</v>
      </c>
      <c r="FW230" s="193">
        <v>1.00153</v>
      </c>
      <c r="FX230" s="193">
        <v>1.42561</v>
      </c>
      <c r="FY230" s="193">
        <v>1.0671900000000001</v>
      </c>
      <c r="FZ230" s="193">
        <v>1.11395</v>
      </c>
      <c r="GA230" s="193">
        <v>0.99550000000000005</v>
      </c>
      <c r="GB230" s="193">
        <v>1.2533300000000001</v>
      </c>
      <c r="GC230" s="193">
        <v>1.11944</v>
      </c>
      <c r="GD230" s="193">
        <v>0.95177</v>
      </c>
      <c r="GE230" s="193">
        <v>0.99519999999999997</v>
      </c>
      <c r="GF230" s="193">
        <v>1.1290500000000001</v>
      </c>
    </row>
    <row r="231" spans="1:188" s="108" customFormat="1">
      <c r="A231" s="29">
        <v>45049</v>
      </c>
      <c r="B231" s="193">
        <v>1.20888</v>
      </c>
      <c r="C231" s="193">
        <v>1.4218299999999999</v>
      </c>
      <c r="D231" s="193">
        <v>1.4265699999999999</v>
      </c>
      <c r="E231" s="193">
        <v>1.3407100000000001</v>
      </c>
      <c r="F231" s="193">
        <v>1.3800399999999999</v>
      </c>
      <c r="G231" s="193">
        <v>1.2604299999999999</v>
      </c>
      <c r="H231" s="193">
        <v>1.2858000000000001</v>
      </c>
      <c r="I231" s="193">
        <v>1.1929799999999999</v>
      </c>
      <c r="J231" s="193">
        <v>1.2109300000000001</v>
      </c>
      <c r="K231" s="193">
        <v>1.367</v>
      </c>
      <c r="L231" s="193">
        <v>0.92793999999999999</v>
      </c>
      <c r="M231" s="193">
        <v>0.93916999999999995</v>
      </c>
      <c r="N231" s="193">
        <v>1.0242</v>
      </c>
      <c r="O231" s="193">
        <v>0.93903000000000003</v>
      </c>
      <c r="P231" s="193">
        <v>1.02369</v>
      </c>
      <c r="Q231" s="193">
        <v>1.0644800000000001</v>
      </c>
      <c r="R231" s="193">
        <v>1.0685</v>
      </c>
      <c r="S231" s="193">
        <v>1.0659000000000001</v>
      </c>
      <c r="T231" s="193">
        <v>1.0669599999999999</v>
      </c>
      <c r="U231" s="193">
        <v>1.06952</v>
      </c>
      <c r="V231" s="193">
        <v>1.07003</v>
      </c>
      <c r="W231" s="193">
        <v>1.0687199999999999</v>
      </c>
      <c r="X231" s="193">
        <v>1.00932</v>
      </c>
      <c r="Y231" s="193">
        <v>1.48512</v>
      </c>
      <c r="Z231" s="193">
        <v>1.4577100000000001</v>
      </c>
      <c r="AA231" s="193">
        <v>1.4240699999999999</v>
      </c>
      <c r="AB231" s="193">
        <v>1.34104</v>
      </c>
      <c r="AC231" s="193">
        <v>1.2741100000000001</v>
      </c>
      <c r="AD231" s="193">
        <v>1.2228600000000001</v>
      </c>
      <c r="AE231" s="193">
        <v>1.16475</v>
      </c>
      <c r="AF231" s="193">
        <v>1.2288600000000001</v>
      </c>
      <c r="AG231" s="193">
        <v>1.47315</v>
      </c>
      <c r="AH231" s="193">
        <v>1.1355900000000001</v>
      </c>
      <c r="AI231" s="193">
        <v>1.2462899999999999</v>
      </c>
      <c r="AJ231" s="193">
        <v>1.2280599999999999</v>
      </c>
      <c r="AK231" s="193">
        <v>1.2167699999999999</v>
      </c>
      <c r="AL231" s="193">
        <v>1.2015899999999999</v>
      </c>
      <c r="AM231" s="193">
        <v>1.1142700000000001</v>
      </c>
      <c r="AN231" s="193">
        <v>1.1904699999999999</v>
      </c>
      <c r="AO231" s="193">
        <v>1.2184600000000001</v>
      </c>
      <c r="AP231" s="193">
        <v>1.1920599999999999</v>
      </c>
      <c r="AQ231" s="193">
        <v>1.1795800000000001</v>
      </c>
      <c r="AR231" s="193">
        <v>1.2044999999999999</v>
      </c>
      <c r="AS231" s="193">
        <v>1.23369</v>
      </c>
      <c r="AT231" s="193">
        <v>1.1972</v>
      </c>
      <c r="AU231" s="193">
        <v>1.22618</v>
      </c>
      <c r="AV231" s="193">
        <v>0.92795000000000005</v>
      </c>
      <c r="AW231" s="193">
        <v>0.94415000000000004</v>
      </c>
      <c r="AX231" s="193">
        <v>1.0836600000000001</v>
      </c>
      <c r="AY231" s="193">
        <v>1.10225</v>
      </c>
      <c r="AZ231" s="193">
        <v>1.11459</v>
      </c>
      <c r="BA231" s="193">
        <v>1.12527</v>
      </c>
      <c r="BB231" s="193">
        <v>1.12703</v>
      </c>
      <c r="BC231" s="193">
        <v>1.12059</v>
      </c>
      <c r="BD231" s="193">
        <v>1.1045400000000001</v>
      </c>
      <c r="BE231" s="193">
        <v>1.08568</v>
      </c>
      <c r="BF231" s="193">
        <v>1.05674</v>
      </c>
      <c r="BG231" s="193">
        <v>0.93423999999999996</v>
      </c>
      <c r="BH231" s="193">
        <v>0.90510000000000002</v>
      </c>
      <c r="BI231" s="193">
        <v>1.1807700000000001</v>
      </c>
      <c r="BJ231" s="193">
        <v>1.2261899999999999</v>
      </c>
      <c r="BK231" s="193">
        <v>1.2390099999999999</v>
      </c>
      <c r="BL231" s="193">
        <v>1.24352</v>
      </c>
      <c r="BM231" s="193">
        <v>1.23122</v>
      </c>
      <c r="BN231" s="193">
        <v>0.88617999999999997</v>
      </c>
      <c r="BO231" s="193">
        <v>1.0639799999999999</v>
      </c>
      <c r="BP231" s="193">
        <v>1.0828599999999999</v>
      </c>
      <c r="BQ231" s="193">
        <v>1.08586</v>
      </c>
      <c r="BR231" s="193">
        <v>0.99846999999999997</v>
      </c>
      <c r="BS231" s="193">
        <v>1.02929</v>
      </c>
      <c r="BT231" s="193">
        <v>1.04434</v>
      </c>
      <c r="BU231" s="193">
        <v>1.0795999999999999</v>
      </c>
      <c r="BV231" s="193">
        <v>1.12521</v>
      </c>
      <c r="BW231" s="193">
        <v>1.1104400000000001</v>
      </c>
      <c r="BX231" s="193">
        <v>1.0961099999999999</v>
      </c>
      <c r="BY231" s="193">
        <v>1.11677</v>
      </c>
      <c r="BZ231" s="193">
        <v>1.12195</v>
      </c>
      <c r="CA231" s="193">
        <v>1.1088899999999999</v>
      </c>
      <c r="CB231" s="193">
        <v>1.1583000000000001</v>
      </c>
      <c r="CC231" s="193">
        <v>1.2412799999999999</v>
      </c>
      <c r="CD231" s="193">
        <v>1.3737600000000001</v>
      </c>
      <c r="CE231" s="193">
        <v>1.3851199999999999</v>
      </c>
      <c r="CF231" s="193">
        <v>1.38418</v>
      </c>
      <c r="CG231" s="193">
        <v>1.24088</v>
      </c>
      <c r="CH231" s="193">
        <v>1.0738300000000001</v>
      </c>
      <c r="CI231" s="193">
        <v>1.1287799999999999</v>
      </c>
      <c r="CJ231" s="193">
        <v>1.10365</v>
      </c>
      <c r="CK231" s="193">
        <v>1.05657</v>
      </c>
      <c r="CL231" s="193">
        <v>1.21038</v>
      </c>
      <c r="CM231" s="193">
        <v>1.4118900000000001</v>
      </c>
      <c r="CN231" s="193">
        <v>1.31487</v>
      </c>
      <c r="CO231" s="193">
        <v>1.2631300000000001</v>
      </c>
      <c r="CP231" s="193">
        <v>1.36625</v>
      </c>
      <c r="CQ231" s="193">
        <v>1.40157</v>
      </c>
      <c r="CR231" s="193">
        <v>1.1279699999999999</v>
      </c>
      <c r="CS231" s="193">
        <v>1.1637900000000001</v>
      </c>
      <c r="CT231" s="193">
        <v>1.1822699999999999</v>
      </c>
      <c r="CU231" s="193">
        <v>1.02617</v>
      </c>
      <c r="CV231" s="193">
        <v>1.08456</v>
      </c>
      <c r="CW231" s="193">
        <v>1.0118199999999999</v>
      </c>
      <c r="CX231" s="193">
        <v>1.09622</v>
      </c>
      <c r="CY231" s="193">
        <v>1.0785199999999999</v>
      </c>
      <c r="CZ231" s="193">
        <v>1.06897</v>
      </c>
      <c r="DA231" s="193">
        <v>1.06534</v>
      </c>
      <c r="DB231" s="193">
        <v>1.16648</v>
      </c>
      <c r="DC231" s="193">
        <v>1.1741600000000001</v>
      </c>
      <c r="DD231" s="193">
        <v>1.19455</v>
      </c>
      <c r="DE231" s="193">
        <v>1.24234</v>
      </c>
      <c r="DF231" s="193">
        <v>1.2963899999999999</v>
      </c>
      <c r="DG231" s="193">
        <v>1.3305899999999999</v>
      </c>
      <c r="DH231" s="193">
        <v>1.3607499999999999</v>
      </c>
      <c r="DI231" s="193">
        <v>1.3707</v>
      </c>
      <c r="DJ231" s="193">
        <v>1.5180499999999999</v>
      </c>
      <c r="DK231" s="193">
        <v>0.98512</v>
      </c>
      <c r="DL231" s="193">
        <v>0.99134</v>
      </c>
      <c r="DM231" s="193">
        <v>0.99156</v>
      </c>
      <c r="DN231" s="193">
        <v>1.0121100000000001</v>
      </c>
      <c r="DO231" s="193">
        <v>1.0469299999999999</v>
      </c>
      <c r="DP231" s="193">
        <v>1.05122</v>
      </c>
      <c r="DQ231" s="193">
        <v>1.0530600000000001</v>
      </c>
      <c r="DR231" s="193">
        <v>1.1692899999999999</v>
      </c>
      <c r="DS231" s="193">
        <v>1.2297899999999999</v>
      </c>
      <c r="DT231" s="193">
        <v>1.2719400000000001</v>
      </c>
      <c r="DU231" s="193">
        <v>1.34216</v>
      </c>
      <c r="DV231" s="193">
        <v>1.3119400000000001</v>
      </c>
      <c r="DW231" s="193">
        <v>1.01247</v>
      </c>
      <c r="DX231" s="193">
        <v>1.05124</v>
      </c>
      <c r="DY231" s="193">
        <v>1.02311</v>
      </c>
      <c r="DZ231" s="193">
        <v>1.0726500000000001</v>
      </c>
      <c r="EA231" s="193">
        <v>1.0918699999999999</v>
      </c>
      <c r="EB231" s="193">
        <v>1.1036600000000001</v>
      </c>
      <c r="EC231" s="193">
        <v>1.1152</v>
      </c>
      <c r="ED231" s="193">
        <v>0.89297000000000004</v>
      </c>
      <c r="EE231" s="193">
        <v>0.88148000000000004</v>
      </c>
      <c r="EF231" s="193">
        <v>0.87814000000000003</v>
      </c>
      <c r="EG231" s="193">
        <v>0.87912000000000001</v>
      </c>
      <c r="EH231" s="193">
        <v>1.40021</v>
      </c>
      <c r="EI231" s="193">
        <v>1.35128</v>
      </c>
      <c r="EJ231" s="193">
        <v>1.23969</v>
      </c>
      <c r="EK231" s="193">
        <v>1.5755399999999999</v>
      </c>
      <c r="EL231" s="193">
        <v>1.5921700000000001</v>
      </c>
      <c r="EM231" s="193">
        <v>1.4491000000000001</v>
      </c>
      <c r="EN231" s="193">
        <v>1.53759</v>
      </c>
      <c r="EO231" s="193">
        <v>1.3518300000000001</v>
      </c>
      <c r="EP231" s="193">
        <v>1.2161500000000001</v>
      </c>
      <c r="EQ231" s="193">
        <v>1.1216299999999999</v>
      </c>
      <c r="ER231" s="193">
        <v>1.1732199999999999</v>
      </c>
      <c r="ES231" s="193">
        <v>1.00532</v>
      </c>
      <c r="ET231" s="193">
        <v>0.98170999999999997</v>
      </c>
      <c r="EU231" s="193">
        <v>1.04677</v>
      </c>
      <c r="EV231" s="193">
        <v>1.0082100000000001</v>
      </c>
      <c r="EW231" s="193">
        <v>1.01268</v>
      </c>
      <c r="EX231" s="193">
        <v>1.01376</v>
      </c>
      <c r="EY231" s="193">
        <v>1.1524399999999999</v>
      </c>
      <c r="EZ231" s="193">
        <v>1.15164</v>
      </c>
      <c r="FA231" s="193">
        <v>1.16164</v>
      </c>
      <c r="FB231" s="193">
        <v>1.1612100000000001</v>
      </c>
      <c r="FC231" s="193">
        <v>1.15225</v>
      </c>
      <c r="FD231" s="193">
        <v>1.21991</v>
      </c>
      <c r="FE231" s="193">
        <v>1.27816</v>
      </c>
      <c r="FF231" s="193">
        <v>1.3221799999999999</v>
      </c>
      <c r="FG231" s="193">
        <v>1.37574</v>
      </c>
      <c r="FH231" s="193">
        <v>1.41845</v>
      </c>
      <c r="FI231" s="193">
        <v>1.2909999999999999</v>
      </c>
      <c r="FJ231" s="193">
        <v>1.3729800000000001</v>
      </c>
      <c r="FK231" s="193">
        <v>1.41483</v>
      </c>
      <c r="FL231" s="193">
        <v>1.16784</v>
      </c>
      <c r="FM231" s="193">
        <v>1.1745099999999999</v>
      </c>
      <c r="FN231" s="193">
        <v>1.05419</v>
      </c>
      <c r="FO231" s="193">
        <v>0.94177999999999995</v>
      </c>
      <c r="FP231" s="193">
        <v>1.06612</v>
      </c>
      <c r="FQ231" s="193">
        <v>1.0697300000000001</v>
      </c>
      <c r="FR231" s="193">
        <v>1.06657</v>
      </c>
      <c r="FS231" s="193">
        <v>1.1509</v>
      </c>
      <c r="FT231" s="193">
        <v>1.1534</v>
      </c>
      <c r="FU231" s="193">
        <v>1.10833</v>
      </c>
      <c r="FV231" s="193">
        <v>0.98255000000000003</v>
      </c>
      <c r="FW231" s="193">
        <v>1.00024</v>
      </c>
      <c r="FX231" s="193">
        <v>1.4361200000000001</v>
      </c>
      <c r="FY231" s="193">
        <v>1.0680099999999999</v>
      </c>
      <c r="FZ231" s="193">
        <v>1.11599</v>
      </c>
      <c r="GA231" s="193">
        <v>0.99400999999999995</v>
      </c>
      <c r="GB231" s="193">
        <v>1.25586</v>
      </c>
      <c r="GC231" s="193">
        <v>1.12168</v>
      </c>
      <c r="GD231" s="193">
        <v>0.95435000000000003</v>
      </c>
      <c r="GE231" s="193">
        <v>1.0005599999999999</v>
      </c>
      <c r="GF231" s="193">
        <v>1.1302700000000001</v>
      </c>
    </row>
    <row r="232" spans="1:188" s="108" customFormat="1">
      <c r="A232" s="29">
        <v>45050</v>
      </c>
      <c r="B232" s="193">
        <v>1.2056500000000001</v>
      </c>
      <c r="C232" s="193">
        <v>1.4174800000000001</v>
      </c>
      <c r="D232" s="193">
        <v>1.42214</v>
      </c>
      <c r="E232" s="193">
        <v>1.33691</v>
      </c>
      <c r="F232" s="193">
        <v>1.37592</v>
      </c>
      <c r="G232" s="193">
        <v>1.25705</v>
      </c>
      <c r="H232" s="193">
        <v>1.2822800000000001</v>
      </c>
      <c r="I232" s="193">
        <v>1.1897800000000001</v>
      </c>
      <c r="J232" s="193">
        <v>1.2073</v>
      </c>
      <c r="K232" s="193">
        <v>1.36032</v>
      </c>
      <c r="L232" s="193">
        <v>0.92520999999999998</v>
      </c>
      <c r="M232" s="193">
        <v>0.93647999999999998</v>
      </c>
      <c r="N232" s="193">
        <v>1.01942</v>
      </c>
      <c r="O232" s="193">
        <v>0.93620999999999999</v>
      </c>
      <c r="P232" s="193">
        <v>1.01884</v>
      </c>
      <c r="Q232" s="193">
        <v>1.0537700000000001</v>
      </c>
      <c r="R232" s="193">
        <v>1.05969</v>
      </c>
      <c r="S232" s="193">
        <v>1.05705</v>
      </c>
      <c r="T232" s="193">
        <v>1.0567500000000001</v>
      </c>
      <c r="U232" s="193">
        <v>1.06372</v>
      </c>
      <c r="V232" s="193">
        <v>1.0629999999999999</v>
      </c>
      <c r="W232" s="193">
        <v>1.0607599999999999</v>
      </c>
      <c r="X232" s="193">
        <v>1.0045999999999999</v>
      </c>
      <c r="Y232" s="193">
        <v>1.47265</v>
      </c>
      <c r="Z232" s="193">
        <v>1.4454499999999999</v>
      </c>
      <c r="AA232" s="193">
        <v>1.4122300000000001</v>
      </c>
      <c r="AB232" s="193">
        <v>1.33152</v>
      </c>
      <c r="AC232" s="193">
        <v>1.26745</v>
      </c>
      <c r="AD232" s="193">
        <v>1.21729</v>
      </c>
      <c r="AE232" s="193">
        <v>1.1595500000000001</v>
      </c>
      <c r="AF232" s="193">
        <v>1.2183299999999999</v>
      </c>
      <c r="AG232" s="193">
        <v>1.4578899999999999</v>
      </c>
      <c r="AH232" s="193">
        <v>1.1256999999999999</v>
      </c>
      <c r="AI232" s="193">
        <v>1.23678</v>
      </c>
      <c r="AJ232" s="193">
        <v>1.21889</v>
      </c>
      <c r="AK232" s="193">
        <v>1.2099899999999999</v>
      </c>
      <c r="AL232" s="193">
        <v>1.1950700000000001</v>
      </c>
      <c r="AM232" s="193">
        <v>1.1128100000000001</v>
      </c>
      <c r="AN232" s="193">
        <v>1.18235</v>
      </c>
      <c r="AO232" s="193">
        <v>1.21034</v>
      </c>
      <c r="AP232" s="193">
        <v>1.1869400000000001</v>
      </c>
      <c r="AQ232" s="193">
        <v>1.17466</v>
      </c>
      <c r="AR232" s="193">
        <v>1.1934899999999999</v>
      </c>
      <c r="AS232" s="193">
        <v>1.22268</v>
      </c>
      <c r="AT232" s="193">
        <v>1.18767</v>
      </c>
      <c r="AU232" s="193">
        <v>1.2166600000000001</v>
      </c>
      <c r="AV232" s="193">
        <v>0.92076999999999998</v>
      </c>
      <c r="AW232" s="193">
        <v>0.94008000000000003</v>
      </c>
      <c r="AX232" s="193">
        <v>1.0788</v>
      </c>
      <c r="AY232" s="193">
        <v>1.0943400000000001</v>
      </c>
      <c r="AZ232" s="193">
        <v>1.1037699999999999</v>
      </c>
      <c r="BA232" s="193">
        <v>1.11694</v>
      </c>
      <c r="BB232" s="193">
        <v>1.11913</v>
      </c>
      <c r="BC232" s="193">
        <v>1.11385</v>
      </c>
      <c r="BD232" s="193">
        <v>1.0994900000000001</v>
      </c>
      <c r="BE232" s="193">
        <v>1.0826899999999999</v>
      </c>
      <c r="BF232" s="193">
        <v>1.0561199999999999</v>
      </c>
      <c r="BG232" s="193">
        <v>0.93037000000000003</v>
      </c>
      <c r="BH232" s="193">
        <v>0.89797000000000005</v>
      </c>
      <c r="BI232" s="193">
        <v>1.1766399999999999</v>
      </c>
      <c r="BJ232" s="193">
        <v>1.21909</v>
      </c>
      <c r="BK232" s="193">
        <v>1.2302299999999999</v>
      </c>
      <c r="BL232" s="193">
        <v>1.2336499999999999</v>
      </c>
      <c r="BM232" s="193">
        <v>1.21946</v>
      </c>
      <c r="BN232" s="193">
        <v>0.87873999999999997</v>
      </c>
      <c r="BO232" s="193">
        <v>1.05646</v>
      </c>
      <c r="BP232" s="193">
        <v>1.0723100000000001</v>
      </c>
      <c r="BQ232" s="193">
        <v>1.0747199999999999</v>
      </c>
      <c r="BR232" s="193">
        <v>0.99590000000000001</v>
      </c>
      <c r="BS232" s="193">
        <v>1.0234799999999999</v>
      </c>
      <c r="BT232" s="193">
        <v>1.03721</v>
      </c>
      <c r="BU232" s="193">
        <v>1.0717099999999999</v>
      </c>
      <c r="BV232" s="193">
        <v>1.1167499999999999</v>
      </c>
      <c r="BW232" s="193">
        <v>1.1020700000000001</v>
      </c>
      <c r="BX232" s="193">
        <v>1.09999</v>
      </c>
      <c r="BY232" s="193">
        <v>1.1221099999999999</v>
      </c>
      <c r="BZ232" s="193">
        <v>1.12754</v>
      </c>
      <c r="CA232" s="193">
        <v>1.11368</v>
      </c>
      <c r="CB232" s="193">
        <v>1.1574599999999999</v>
      </c>
      <c r="CC232" s="193">
        <v>1.2374400000000001</v>
      </c>
      <c r="CD232" s="193">
        <v>1.3670199999999999</v>
      </c>
      <c r="CE232" s="193">
        <v>1.3764400000000001</v>
      </c>
      <c r="CF232" s="193">
        <v>1.3740000000000001</v>
      </c>
      <c r="CG232" s="193">
        <v>1.2309099999999999</v>
      </c>
      <c r="CH232" s="193">
        <v>1.0681</v>
      </c>
      <c r="CI232" s="193">
        <v>1.12036</v>
      </c>
      <c r="CJ232" s="193">
        <v>1.0964400000000001</v>
      </c>
      <c r="CK232" s="193">
        <v>1.04813</v>
      </c>
      <c r="CL232" s="193">
        <v>1.20794</v>
      </c>
      <c r="CM232" s="193">
        <v>1.4007799999999999</v>
      </c>
      <c r="CN232" s="193">
        <v>1.30816</v>
      </c>
      <c r="CO232" s="193">
        <v>1.25868</v>
      </c>
      <c r="CP232" s="193">
        <v>1.3578699999999999</v>
      </c>
      <c r="CQ232" s="193">
        <v>1.3918699999999999</v>
      </c>
      <c r="CR232" s="193">
        <v>1.1256600000000001</v>
      </c>
      <c r="CS232" s="193">
        <v>1.15964</v>
      </c>
      <c r="CT232" s="193">
        <v>1.17282</v>
      </c>
      <c r="CU232" s="193">
        <v>1.02092</v>
      </c>
      <c r="CV232" s="193">
        <v>1.07698</v>
      </c>
      <c r="CW232" s="193">
        <v>1.0037</v>
      </c>
      <c r="CX232" s="193">
        <v>1.0861000000000001</v>
      </c>
      <c r="CY232" s="193">
        <v>1.07124</v>
      </c>
      <c r="CZ232" s="193">
        <v>1.0658399999999999</v>
      </c>
      <c r="DA232" s="193">
        <v>1.06382</v>
      </c>
      <c r="DB232" s="193">
        <v>1.1640999999999999</v>
      </c>
      <c r="DC232" s="193">
        <v>1.1713199999999999</v>
      </c>
      <c r="DD232" s="193">
        <v>1.1888300000000001</v>
      </c>
      <c r="DE232" s="193">
        <v>1.2352300000000001</v>
      </c>
      <c r="DF232" s="193">
        <v>1.28712</v>
      </c>
      <c r="DG232" s="193">
        <v>1.32</v>
      </c>
      <c r="DH232" s="193">
        <v>1.34978</v>
      </c>
      <c r="DI232" s="193">
        <v>1.3603499999999999</v>
      </c>
      <c r="DJ232" s="193">
        <v>1.5032700000000001</v>
      </c>
      <c r="DK232" s="193">
        <v>0.98004999999999998</v>
      </c>
      <c r="DL232" s="193">
        <v>0.98411999999999999</v>
      </c>
      <c r="DM232" s="193">
        <v>0.98363999999999996</v>
      </c>
      <c r="DN232" s="193">
        <v>1.01318</v>
      </c>
      <c r="DO232" s="193">
        <v>1.0387900000000001</v>
      </c>
      <c r="DP232" s="193">
        <v>1.04051</v>
      </c>
      <c r="DQ232" s="193">
        <v>1.04112</v>
      </c>
      <c r="DR232" s="193">
        <v>1.1595200000000001</v>
      </c>
      <c r="DS232" s="193">
        <v>1.21848</v>
      </c>
      <c r="DT232" s="193">
        <v>1.25911</v>
      </c>
      <c r="DU232" s="193">
        <v>1.32796</v>
      </c>
      <c r="DV232" s="193">
        <v>1.29844</v>
      </c>
      <c r="DW232" s="193">
        <v>1.0018400000000001</v>
      </c>
      <c r="DX232" s="193">
        <v>1.0470200000000001</v>
      </c>
      <c r="DY232" s="193">
        <v>1.02098</v>
      </c>
      <c r="DZ232" s="193">
        <v>1.0667</v>
      </c>
      <c r="EA232" s="193">
        <v>1.0843499999999999</v>
      </c>
      <c r="EB232" s="193">
        <v>1.0949599999999999</v>
      </c>
      <c r="EC232" s="193">
        <v>1.1055600000000001</v>
      </c>
      <c r="ED232" s="193">
        <v>0.88780999999999999</v>
      </c>
      <c r="EE232" s="193">
        <v>0.87463000000000002</v>
      </c>
      <c r="EF232" s="193">
        <v>0.86946000000000001</v>
      </c>
      <c r="EG232" s="193">
        <v>0.86970999999999998</v>
      </c>
      <c r="EH232" s="193">
        <v>1.3884099999999999</v>
      </c>
      <c r="EI232" s="193">
        <v>1.3428599999999999</v>
      </c>
      <c r="EJ232" s="193">
        <v>1.2373000000000001</v>
      </c>
      <c r="EK232" s="193">
        <v>1.56569</v>
      </c>
      <c r="EL232" s="193">
        <v>1.58199</v>
      </c>
      <c r="EM232" s="193">
        <v>1.4435199999999999</v>
      </c>
      <c r="EN232" s="193">
        <v>1.5291699999999999</v>
      </c>
      <c r="EO232" s="193">
        <v>1.3482700000000001</v>
      </c>
      <c r="EP232" s="193">
        <v>1.21322</v>
      </c>
      <c r="EQ232" s="193">
        <v>1.1117300000000001</v>
      </c>
      <c r="ER232" s="193">
        <v>1.1654100000000001</v>
      </c>
      <c r="ES232" s="193">
        <v>1.0032099999999999</v>
      </c>
      <c r="ET232" s="193">
        <v>0.97775000000000001</v>
      </c>
      <c r="EU232" s="193">
        <v>1.0440499999999999</v>
      </c>
      <c r="EV232" s="193">
        <v>1.0033399999999999</v>
      </c>
      <c r="EW232" s="193">
        <v>1.00536</v>
      </c>
      <c r="EX232" s="193">
        <v>1.0051300000000001</v>
      </c>
      <c r="EY232" s="193">
        <v>1.14744</v>
      </c>
      <c r="EZ232" s="193">
        <v>1.1467499999999999</v>
      </c>
      <c r="FA232" s="193">
        <v>1.15629</v>
      </c>
      <c r="FB232" s="193">
        <v>1.1561900000000001</v>
      </c>
      <c r="FC232" s="193">
        <v>1.14744</v>
      </c>
      <c r="FD232" s="193">
        <v>1.21987</v>
      </c>
      <c r="FE232" s="193">
        <v>1.2766599999999999</v>
      </c>
      <c r="FF232" s="193">
        <v>1.3190599999999999</v>
      </c>
      <c r="FG232" s="193">
        <v>1.37094</v>
      </c>
      <c r="FH232" s="193">
        <v>1.4117999999999999</v>
      </c>
      <c r="FI232" s="193">
        <v>1.2813000000000001</v>
      </c>
      <c r="FJ232" s="193">
        <v>1.3626799999999999</v>
      </c>
      <c r="FK232" s="193">
        <v>1.40927</v>
      </c>
      <c r="FL232" s="193">
        <v>1.1650700000000001</v>
      </c>
      <c r="FM232" s="193">
        <v>1.1717200000000001</v>
      </c>
      <c r="FN232" s="193">
        <v>1.0509200000000001</v>
      </c>
      <c r="FO232" s="193">
        <v>0.93884000000000001</v>
      </c>
      <c r="FP232" s="193">
        <v>1.0621799999999999</v>
      </c>
      <c r="FQ232" s="193">
        <v>1.06837</v>
      </c>
      <c r="FR232" s="193">
        <v>1.0652299999999999</v>
      </c>
      <c r="FS232" s="193">
        <v>1.14551</v>
      </c>
      <c r="FT232" s="193">
        <v>1.14516</v>
      </c>
      <c r="FU232" s="193">
        <v>1.1007100000000001</v>
      </c>
      <c r="FV232" s="193">
        <v>0.98241999999999996</v>
      </c>
      <c r="FW232" s="193">
        <v>1.00203</v>
      </c>
      <c r="FX232" s="193">
        <v>1.4314800000000001</v>
      </c>
      <c r="FY232" s="193">
        <v>1.0701700000000001</v>
      </c>
      <c r="FZ232" s="193">
        <v>1.1136999999999999</v>
      </c>
      <c r="GA232" s="193">
        <v>0.99812999999999996</v>
      </c>
      <c r="GB232" s="193">
        <v>1.2537199999999999</v>
      </c>
      <c r="GC232" s="193">
        <v>1.11974</v>
      </c>
      <c r="GD232" s="193">
        <v>0.95294000000000001</v>
      </c>
      <c r="GE232" s="193">
        <v>0.99517</v>
      </c>
      <c r="GF232" s="193">
        <v>1.1298299999999999</v>
      </c>
    </row>
    <row r="233" spans="1:188" s="108" customFormat="1">
      <c r="A233" s="29">
        <v>45054</v>
      </c>
      <c r="B233" s="193">
        <v>1.2055899999999999</v>
      </c>
      <c r="C233" s="193">
        <v>1.41465</v>
      </c>
      <c r="D233" s="193">
        <v>1.4192</v>
      </c>
      <c r="E233" s="193">
        <v>1.3351999999999999</v>
      </c>
      <c r="F233" s="193">
        <v>1.37354</v>
      </c>
      <c r="G233" s="193">
        <v>1.25675</v>
      </c>
      <c r="H233" s="193">
        <v>1.2813600000000001</v>
      </c>
      <c r="I233" s="193">
        <v>1.1895</v>
      </c>
      <c r="J233" s="193">
        <v>1.20489</v>
      </c>
      <c r="K233" s="193">
        <v>1.34643</v>
      </c>
      <c r="L233" s="193">
        <v>0.92351000000000005</v>
      </c>
      <c r="M233" s="193">
        <v>0.93464999999999998</v>
      </c>
      <c r="N233" s="193">
        <v>1.0093099999999999</v>
      </c>
      <c r="O233" s="193">
        <v>0.93405000000000005</v>
      </c>
      <c r="P233" s="193">
        <v>1.00867</v>
      </c>
      <c r="Q233" s="193">
        <v>1.04094</v>
      </c>
      <c r="R233" s="193">
        <v>1.0493600000000001</v>
      </c>
      <c r="S233" s="193">
        <v>1.0457799999999999</v>
      </c>
      <c r="T233" s="193">
        <v>1.0447</v>
      </c>
      <c r="U233" s="193">
        <v>1.0566899999999999</v>
      </c>
      <c r="V233" s="193">
        <v>1.05471</v>
      </c>
      <c r="W233" s="193">
        <v>1.05145</v>
      </c>
      <c r="X233" s="193">
        <v>1.0009699999999999</v>
      </c>
      <c r="Y233" s="193">
        <v>1.47021</v>
      </c>
      <c r="Z233" s="193">
        <v>1.44299</v>
      </c>
      <c r="AA233" s="193">
        <v>1.4097999999999999</v>
      </c>
      <c r="AB233" s="193">
        <v>1.32988</v>
      </c>
      <c r="AC233" s="193">
        <v>1.26675</v>
      </c>
      <c r="AD233" s="193">
        <v>1.2169000000000001</v>
      </c>
      <c r="AE233" s="193">
        <v>1.15916</v>
      </c>
      <c r="AF233" s="193">
        <v>1.2162200000000001</v>
      </c>
      <c r="AG233" s="193">
        <v>1.44194</v>
      </c>
      <c r="AH233" s="193">
        <v>1.1236600000000001</v>
      </c>
      <c r="AI233" s="193">
        <v>1.2330700000000001</v>
      </c>
      <c r="AJ233" s="193">
        <v>1.21532</v>
      </c>
      <c r="AK233" s="193">
        <v>1.2073799999999999</v>
      </c>
      <c r="AL233" s="193">
        <v>1.1925699999999999</v>
      </c>
      <c r="AM233" s="193">
        <v>1.1122700000000001</v>
      </c>
      <c r="AN233" s="193">
        <v>1.1791</v>
      </c>
      <c r="AO233" s="193">
        <v>1.2071000000000001</v>
      </c>
      <c r="AP233" s="193">
        <v>1.18493</v>
      </c>
      <c r="AQ233" s="193">
        <v>1.1727300000000001</v>
      </c>
      <c r="AR233" s="193">
        <v>1.1897899999999999</v>
      </c>
      <c r="AS233" s="193">
        <v>1.21899</v>
      </c>
      <c r="AT233" s="193">
        <v>1.1844300000000001</v>
      </c>
      <c r="AU233" s="193">
        <v>1.2134199999999999</v>
      </c>
      <c r="AV233" s="193">
        <v>0.91796999999999995</v>
      </c>
      <c r="AW233" s="193">
        <v>0.93849000000000005</v>
      </c>
      <c r="AX233" s="193">
        <v>1.0736600000000001</v>
      </c>
      <c r="AY233" s="193">
        <v>1.08586</v>
      </c>
      <c r="AZ233" s="193">
        <v>1.09222</v>
      </c>
      <c r="BA233" s="193">
        <v>1.11131</v>
      </c>
      <c r="BB233" s="193">
        <v>1.1136200000000001</v>
      </c>
      <c r="BC233" s="193">
        <v>1.1087</v>
      </c>
      <c r="BD233" s="193">
        <v>1.0949</v>
      </c>
      <c r="BE233" s="193">
        <v>1.07873</v>
      </c>
      <c r="BF233" s="193">
        <v>1.05301</v>
      </c>
      <c r="BG233" s="193">
        <v>0.92896999999999996</v>
      </c>
      <c r="BH233" s="193">
        <v>0.89544999999999997</v>
      </c>
      <c r="BI233" s="193">
        <v>1.1751799999999999</v>
      </c>
      <c r="BJ233" s="193">
        <v>1.2164299999999999</v>
      </c>
      <c r="BK233" s="193">
        <v>1.22645</v>
      </c>
      <c r="BL233" s="193">
        <v>1.2291700000000001</v>
      </c>
      <c r="BM233" s="193">
        <v>1.21465</v>
      </c>
      <c r="BN233" s="193">
        <v>0.87583</v>
      </c>
      <c r="BO233" s="193">
        <v>1.0460199999999999</v>
      </c>
      <c r="BP233" s="193">
        <v>1.0595000000000001</v>
      </c>
      <c r="BQ233" s="193">
        <v>1.0615600000000001</v>
      </c>
      <c r="BR233" s="193">
        <v>0.99482999999999999</v>
      </c>
      <c r="BS233" s="193">
        <v>1.0210699999999999</v>
      </c>
      <c r="BT233" s="193">
        <v>1.03426</v>
      </c>
      <c r="BU233" s="193">
        <v>1.0684400000000001</v>
      </c>
      <c r="BV233" s="193">
        <v>1.11324</v>
      </c>
      <c r="BW233" s="193">
        <v>1.0985799999999999</v>
      </c>
      <c r="BX233" s="193">
        <v>1.0931999999999999</v>
      </c>
      <c r="BY233" s="193">
        <v>1.1123400000000001</v>
      </c>
      <c r="BZ233" s="193">
        <v>1.1164799999999999</v>
      </c>
      <c r="CA233" s="193">
        <v>1.10179</v>
      </c>
      <c r="CB233" s="193">
        <v>1.15622</v>
      </c>
      <c r="CC233" s="193">
        <v>1.2341899999999999</v>
      </c>
      <c r="CD233" s="193">
        <v>1.3616699999999999</v>
      </c>
      <c r="CE233" s="193">
        <v>1.36968</v>
      </c>
      <c r="CF233" s="193">
        <v>1.36629</v>
      </c>
      <c r="CG233" s="193">
        <v>1.22342</v>
      </c>
      <c r="CH233" s="193">
        <v>1.0657700000000001</v>
      </c>
      <c r="CI233" s="193">
        <v>1.1165</v>
      </c>
      <c r="CJ233" s="193">
        <v>1.0932299999999999</v>
      </c>
      <c r="CK233" s="193">
        <v>1.04182</v>
      </c>
      <c r="CL233" s="193">
        <v>1.20678</v>
      </c>
      <c r="CM233" s="193">
        <v>1.39001</v>
      </c>
      <c r="CN233" s="193">
        <v>1.30322</v>
      </c>
      <c r="CO233" s="193">
        <v>1.25529</v>
      </c>
      <c r="CP233" s="193">
        <v>1.35057</v>
      </c>
      <c r="CQ233" s="193">
        <v>1.3826799999999999</v>
      </c>
      <c r="CR233" s="193">
        <v>1.1244700000000001</v>
      </c>
      <c r="CS233" s="193">
        <v>1.1564000000000001</v>
      </c>
      <c r="CT233" s="193">
        <v>1.1635500000000001</v>
      </c>
      <c r="CU233" s="193">
        <v>1.01698</v>
      </c>
      <c r="CV233" s="193">
        <v>1.06969</v>
      </c>
      <c r="CW233" s="193">
        <v>0.99563999999999997</v>
      </c>
      <c r="CX233" s="193">
        <v>1.0727599999999999</v>
      </c>
      <c r="CY233" s="193">
        <v>1.06118</v>
      </c>
      <c r="CZ233" s="193">
        <v>1.06118</v>
      </c>
      <c r="DA233" s="193">
        <v>1.0612200000000001</v>
      </c>
      <c r="DB233" s="193">
        <v>1.16168</v>
      </c>
      <c r="DC233" s="193">
        <v>1.1689099999999999</v>
      </c>
      <c r="DD233" s="193">
        <v>1.1853</v>
      </c>
      <c r="DE233" s="193">
        <v>1.23119</v>
      </c>
      <c r="DF233" s="193">
        <v>1.2822199999999999</v>
      </c>
      <c r="DG233" s="193">
        <v>1.3146500000000001</v>
      </c>
      <c r="DH233" s="193">
        <v>1.3442700000000001</v>
      </c>
      <c r="DI233" s="193">
        <v>1.35582</v>
      </c>
      <c r="DJ233" s="193">
        <v>1.48424</v>
      </c>
      <c r="DK233" s="193">
        <v>0.97765999999999997</v>
      </c>
      <c r="DL233" s="193">
        <v>0.98080000000000001</v>
      </c>
      <c r="DM233" s="193">
        <v>0.98001000000000005</v>
      </c>
      <c r="DN233" s="193">
        <v>1.01345</v>
      </c>
      <c r="DO233" s="193">
        <v>1.0328599999999999</v>
      </c>
      <c r="DP233" s="193">
        <v>1.03247</v>
      </c>
      <c r="DQ233" s="193">
        <v>1.03206</v>
      </c>
      <c r="DR233" s="193">
        <v>1.1544399999999999</v>
      </c>
      <c r="DS233" s="193">
        <v>1.2112499999999999</v>
      </c>
      <c r="DT233" s="193">
        <v>1.2503</v>
      </c>
      <c r="DU233" s="193">
        <v>1.3171900000000001</v>
      </c>
      <c r="DV233" s="193">
        <v>1.2886599999999999</v>
      </c>
      <c r="DW233" s="193">
        <v>0.99382000000000004</v>
      </c>
      <c r="DX233" s="193">
        <v>1.0401400000000001</v>
      </c>
      <c r="DY233" s="193">
        <v>1.0158</v>
      </c>
      <c r="DZ233" s="193">
        <v>1.0584199999999999</v>
      </c>
      <c r="EA233" s="193">
        <v>1.0747899999999999</v>
      </c>
      <c r="EB233" s="193">
        <v>1.08449</v>
      </c>
      <c r="EC233" s="193">
        <v>1.09433</v>
      </c>
      <c r="ED233" s="193">
        <v>0.88770000000000004</v>
      </c>
      <c r="EE233" s="193">
        <v>0.87395</v>
      </c>
      <c r="EF233" s="193">
        <v>0.86833000000000005</v>
      </c>
      <c r="EG233" s="193">
        <v>0.86841000000000002</v>
      </c>
      <c r="EH233" s="193">
        <v>1.3840399999999999</v>
      </c>
      <c r="EI233" s="193">
        <v>1.3397399999999999</v>
      </c>
      <c r="EJ233" s="193">
        <v>1.23644</v>
      </c>
      <c r="EK233" s="193">
        <v>1.5554699999999999</v>
      </c>
      <c r="EL233" s="193">
        <v>1.57145</v>
      </c>
      <c r="EM233" s="193">
        <v>1.4373499999999999</v>
      </c>
      <c r="EN233" s="193">
        <v>1.52023</v>
      </c>
      <c r="EO233" s="193">
        <v>1.34415</v>
      </c>
      <c r="EP233" s="193">
        <v>1.2098500000000001</v>
      </c>
      <c r="EQ233" s="193">
        <v>1.10806</v>
      </c>
      <c r="ER233" s="193">
        <v>1.1573899999999999</v>
      </c>
      <c r="ES233" s="193">
        <v>0.99792000000000003</v>
      </c>
      <c r="ET233" s="193">
        <v>0.96853</v>
      </c>
      <c r="EU233" s="193">
        <v>1.0345200000000001</v>
      </c>
      <c r="EV233" s="193">
        <v>1.0014700000000001</v>
      </c>
      <c r="EW233" s="193">
        <v>1.0024200000000001</v>
      </c>
      <c r="EX233" s="193">
        <v>1.00156</v>
      </c>
      <c r="EY233" s="193">
        <v>1.1351100000000001</v>
      </c>
      <c r="EZ233" s="193">
        <v>1.1352</v>
      </c>
      <c r="FA233" s="193">
        <v>1.1437600000000001</v>
      </c>
      <c r="FB233" s="193">
        <v>1.14533</v>
      </c>
      <c r="FC233" s="193">
        <v>1.1368499999999999</v>
      </c>
      <c r="FD233" s="193">
        <v>1.2186999999999999</v>
      </c>
      <c r="FE233" s="193">
        <v>1.27461</v>
      </c>
      <c r="FF233" s="193">
        <v>1.31603</v>
      </c>
      <c r="FG233" s="193">
        <v>1.3669199999999999</v>
      </c>
      <c r="FH233" s="193">
        <v>1.40666</v>
      </c>
      <c r="FI233" s="193">
        <v>1.2777099999999999</v>
      </c>
      <c r="FJ233" s="193">
        <v>1.35886</v>
      </c>
      <c r="FK233" s="193">
        <v>1.4072100000000001</v>
      </c>
      <c r="FL233" s="193">
        <v>1.16435</v>
      </c>
      <c r="FM233" s="193">
        <v>1.17099</v>
      </c>
      <c r="FN233" s="193">
        <v>1.0527500000000001</v>
      </c>
      <c r="FO233" s="193">
        <v>0.94047000000000003</v>
      </c>
      <c r="FP233" s="193">
        <v>1.0575300000000001</v>
      </c>
      <c r="FQ233" s="193">
        <v>1.0693699999999999</v>
      </c>
      <c r="FR233" s="193">
        <v>1.0662199999999999</v>
      </c>
      <c r="FS233" s="193">
        <v>1.1453100000000001</v>
      </c>
      <c r="FT233" s="193">
        <v>1.1443399999999999</v>
      </c>
      <c r="FU233" s="193">
        <v>1.0999699999999999</v>
      </c>
      <c r="FV233" s="193">
        <v>0.98216000000000003</v>
      </c>
      <c r="FW233" s="193">
        <v>1.0026200000000001</v>
      </c>
      <c r="FX233" s="193">
        <v>1.42574</v>
      </c>
      <c r="FY233" s="193">
        <v>1.06978</v>
      </c>
      <c r="FZ233" s="193">
        <v>1.1112500000000001</v>
      </c>
      <c r="GA233" s="193">
        <v>1.00112</v>
      </c>
      <c r="GB233" s="193">
        <v>1.2512099999999999</v>
      </c>
      <c r="GC233" s="193">
        <v>1.1173999999999999</v>
      </c>
      <c r="GD233" s="193">
        <v>0.95133999999999996</v>
      </c>
      <c r="GE233" s="193">
        <v>0.98243999999999998</v>
      </c>
      <c r="GF233" s="193">
        <v>1.12323</v>
      </c>
    </row>
    <row r="234" spans="1:188" s="108" customFormat="1">
      <c r="A234" s="29">
        <v>45055</v>
      </c>
      <c r="B234" s="193">
        <v>1.20547</v>
      </c>
      <c r="C234" s="193">
        <v>1.4146099999999999</v>
      </c>
      <c r="D234" s="193">
        <v>1.4192100000000001</v>
      </c>
      <c r="E234" s="193">
        <v>1.3349500000000001</v>
      </c>
      <c r="F234" s="193">
        <v>1.3733900000000001</v>
      </c>
      <c r="G234" s="193">
        <v>1.2565599999999999</v>
      </c>
      <c r="H234" s="193">
        <v>1.28111</v>
      </c>
      <c r="I234" s="193">
        <v>1.1893199999999999</v>
      </c>
      <c r="J234" s="193">
        <v>1.2048000000000001</v>
      </c>
      <c r="K234" s="193">
        <v>1.3453900000000001</v>
      </c>
      <c r="L234" s="193">
        <v>0.92344999999999999</v>
      </c>
      <c r="M234" s="193">
        <v>0.93454999999999999</v>
      </c>
      <c r="N234" s="193">
        <v>1.0085200000000001</v>
      </c>
      <c r="O234" s="193">
        <v>0.93393000000000004</v>
      </c>
      <c r="P234" s="193">
        <v>1.0078800000000001</v>
      </c>
      <c r="Q234" s="193">
        <v>1.0499099999999999</v>
      </c>
      <c r="R234" s="193">
        <v>1.05674</v>
      </c>
      <c r="S234" s="193">
        <v>1.05383</v>
      </c>
      <c r="T234" s="193">
        <v>1.0532900000000001</v>
      </c>
      <c r="U234" s="193">
        <v>1.0612999999999999</v>
      </c>
      <c r="V234" s="193">
        <v>1.0603800000000001</v>
      </c>
      <c r="W234" s="193">
        <v>1.0580499999999999</v>
      </c>
      <c r="X234" s="193">
        <v>1.00667</v>
      </c>
      <c r="Y234" s="193">
        <v>1.4794700000000001</v>
      </c>
      <c r="Z234" s="193">
        <v>1.4520599999999999</v>
      </c>
      <c r="AA234" s="193">
        <v>1.41855</v>
      </c>
      <c r="AB234" s="193">
        <v>1.3365800000000001</v>
      </c>
      <c r="AC234" s="193">
        <v>1.2709600000000001</v>
      </c>
      <c r="AD234" s="193">
        <v>1.2202299999999999</v>
      </c>
      <c r="AE234" s="193">
        <v>1.1622600000000001</v>
      </c>
      <c r="AF234" s="193">
        <v>1.2240200000000001</v>
      </c>
      <c r="AG234" s="193">
        <v>1.4498200000000001</v>
      </c>
      <c r="AH234" s="193">
        <v>1.1309800000000001</v>
      </c>
      <c r="AI234" s="193">
        <v>1.24377</v>
      </c>
      <c r="AJ234" s="193">
        <v>1.2256400000000001</v>
      </c>
      <c r="AK234" s="193">
        <v>1.21549</v>
      </c>
      <c r="AL234" s="193">
        <v>1.2003699999999999</v>
      </c>
      <c r="AM234" s="193">
        <v>1.1153200000000001</v>
      </c>
      <c r="AN234" s="193">
        <v>1.1878</v>
      </c>
      <c r="AO234" s="193">
        <v>1.2158</v>
      </c>
      <c r="AP234" s="193">
        <v>1.1914899999999999</v>
      </c>
      <c r="AQ234" s="193">
        <v>1.1790499999999999</v>
      </c>
      <c r="AR234" s="193">
        <v>1.20055</v>
      </c>
      <c r="AS234" s="193">
        <v>1.2297499999999999</v>
      </c>
      <c r="AT234" s="193">
        <v>1.19391</v>
      </c>
      <c r="AU234" s="193">
        <v>1.22292</v>
      </c>
      <c r="AV234" s="193">
        <v>0.92603999999999997</v>
      </c>
      <c r="AW234" s="193">
        <v>0.94369000000000003</v>
      </c>
      <c r="AX234" s="193">
        <v>1.0774699999999999</v>
      </c>
      <c r="AY234" s="193">
        <v>1.09233</v>
      </c>
      <c r="AZ234" s="193">
        <v>1.1015200000000001</v>
      </c>
      <c r="BA234" s="193">
        <v>1.12069</v>
      </c>
      <c r="BB234" s="193">
        <v>1.1227</v>
      </c>
      <c r="BC234" s="193">
        <v>1.11676</v>
      </c>
      <c r="BD234" s="193">
        <v>1.10151</v>
      </c>
      <c r="BE234" s="193">
        <v>1.08348</v>
      </c>
      <c r="BF234" s="193">
        <v>1.05569</v>
      </c>
      <c r="BG234" s="193">
        <v>0.93364999999999998</v>
      </c>
      <c r="BH234" s="193">
        <v>0.90371000000000001</v>
      </c>
      <c r="BI234" s="193">
        <v>1.18164</v>
      </c>
      <c r="BJ234" s="193">
        <v>1.22587</v>
      </c>
      <c r="BK234" s="193">
        <v>1.2374799999999999</v>
      </c>
      <c r="BL234" s="193">
        <v>1.24102</v>
      </c>
      <c r="BM234" s="193">
        <v>1.22817</v>
      </c>
      <c r="BN234" s="193">
        <v>0.88436000000000003</v>
      </c>
      <c r="BO234" s="193">
        <v>1.0526500000000001</v>
      </c>
      <c r="BP234" s="193">
        <v>1.0684199999999999</v>
      </c>
      <c r="BQ234" s="193">
        <v>1.07104</v>
      </c>
      <c r="BR234" s="193">
        <v>0.99963999999999997</v>
      </c>
      <c r="BS234" s="193">
        <v>1.0284500000000001</v>
      </c>
      <c r="BT234" s="193">
        <v>1.0427500000000001</v>
      </c>
      <c r="BU234" s="193">
        <v>1.0776699999999999</v>
      </c>
      <c r="BV234" s="193">
        <v>1.1231100000000001</v>
      </c>
      <c r="BW234" s="193">
        <v>1.1083499999999999</v>
      </c>
      <c r="BX234" s="193">
        <v>1.09216</v>
      </c>
      <c r="BY234" s="193">
        <v>1.10914</v>
      </c>
      <c r="BZ234" s="193">
        <v>1.1125400000000001</v>
      </c>
      <c r="CA234" s="193">
        <v>1.0978300000000001</v>
      </c>
      <c r="CB234" s="193">
        <v>1.15903</v>
      </c>
      <c r="CC234" s="193">
        <v>1.2395400000000001</v>
      </c>
      <c r="CD234" s="193">
        <v>1.3696900000000001</v>
      </c>
      <c r="CE234" s="193">
        <v>1.3793599999999999</v>
      </c>
      <c r="CF234" s="193">
        <v>1.3772599999999999</v>
      </c>
      <c r="CG234" s="193">
        <v>1.2340100000000001</v>
      </c>
      <c r="CH234" s="193">
        <v>1.0741799999999999</v>
      </c>
      <c r="CI234" s="193">
        <v>1.12721</v>
      </c>
      <c r="CJ234" s="193">
        <v>1.1028800000000001</v>
      </c>
      <c r="CK234" s="193">
        <v>1.0508299999999999</v>
      </c>
      <c r="CL234" s="193">
        <v>1.20818</v>
      </c>
      <c r="CM234" s="193">
        <v>1.3980900000000001</v>
      </c>
      <c r="CN234" s="193">
        <v>1.30775</v>
      </c>
      <c r="CO234" s="193">
        <v>1.258</v>
      </c>
      <c r="CP234" s="193">
        <v>1.35643</v>
      </c>
      <c r="CQ234" s="193">
        <v>1.3896299999999999</v>
      </c>
      <c r="CR234" s="193">
        <v>1.12575</v>
      </c>
      <c r="CS234" s="193">
        <v>1.15889</v>
      </c>
      <c r="CT234" s="193">
        <v>1.1704000000000001</v>
      </c>
      <c r="CU234" s="193">
        <v>1.0204899999999999</v>
      </c>
      <c r="CV234" s="193">
        <v>1.0750599999999999</v>
      </c>
      <c r="CW234" s="193">
        <v>1.00145</v>
      </c>
      <c r="CX234" s="193">
        <v>1.0829800000000001</v>
      </c>
      <c r="CY234" s="193">
        <v>1.0689</v>
      </c>
      <c r="CZ234" s="193">
        <v>1.06531</v>
      </c>
      <c r="DA234" s="193">
        <v>1.0639400000000001</v>
      </c>
      <c r="DB234" s="193">
        <v>1.1662600000000001</v>
      </c>
      <c r="DC234" s="193">
        <v>1.17391</v>
      </c>
      <c r="DD234" s="193">
        <v>1.19289</v>
      </c>
      <c r="DE234" s="193">
        <v>1.2401199999999999</v>
      </c>
      <c r="DF234" s="193">
        <v>1.2931999999999999</v>
      </c>
      <c r="DG234" s="193">
        <v>1.3268599999999999</v>
      </c>
      <c r="DH234" s="193">
        <v>1.3568499999999999</v>
      </c>
      <c r="DI234" s="193">
        <v>1.36781</v>
      </c>
      <c r="DJ234" s="193">
        <v>1.4966200000000001</v>
      </c>
      <c r="DK234" s="193">
        <v>0.98385</v>
      </c>
      <c r="DL234" s="193">
        <v>0.98892999999999998</v>
      </c>
      <c r="DM234" s="193">
        <v>0.98877000000000004</v>
      </c>
      <c r="DN234" s="193">
        <v>1.0141500000000001</v>
      </c>
      <c r="DO234" s="193">
        <v>1.03952</v>
      </c>
      <c r="DP234" s="193">
        <v>1.0410999999999999</v>
      </c>
      <c r="DQ234" s="193">
        <v>1.0416000000000001</v>
      </c>
      <c r="DR234" s="193">
        <v>1.15802</v>
      </c>
      <c r="DS234" s="193">
        <v>1.21641</v>
      </c>
      <c r="DT234" s="193">
        <v>1.25681</v>
      </c>
      <c r="DU234" s="193">
        <v>1.3251900000000001</v>
      </c>
      <c r="DV234" s="193">
        <v>1.29579</v>
      </c>
      <c r="DW234" s="193">
        <v>0.99980999999999998</v>
      </c>
      <c r="DX234" s="193">
        <v>1.04616</v>
      </c>
      <c r="DY234" s="193">
        <v>1.02034</v>
      </c>
      <c r="DZ234" s="193">
        <v>1.0656699999999999</v>
      </c>
      <c r="EA234" s="193">
        <v>1.0831500000000001</v>
      </c>
      <c r="EB234" s="193">
        <v>1.09365</v>
      </c>
      <c r="EC234" s="193">
        <v>1.10415</v>
      </c>
      <c r="ED234" s="193">
        <v>0.89076</v>
      </c>
      <c r="EE234" s="193">
        <v>0.87822999999999996</v>
      </c>
      <c r="EF234" s="193">
        <v>0.87405999999999995</v>
      </c>
      <c r="EG234" s="193">
        <v>0.87468000000000001</v>
      </c>
      <c r="EH234" s="193">
        <v>1.3994500000000001</v>
      </c>
      <c r="EI234" s="193">
        <v>1.35134</v>
      </c>
      <c r="EJ234" s="193">
        <v>1.24197</v>
      </c>
      <c r="EK234" s="193">
        <v>1.5631200000000001</v>
      </c>
      <c r="EL234" s="193">
        <v>1.57925</v>
      </c>
      <c r="EM234" s="193">
        <v>1.4418</v>
      </c>
      <c r="EN234" s="193">
        <v>1.52685</v>
      </c>
      <c r="EO234" s="193">
        <v>1.34697</v>
      </c>
      <c r="EP234" s="193">
        <v>1.21217</v>
      </c>
      <c r="EQ234" s="193">
        <v>1.12107</v>
      </c>
      <c r="ER234" s="193">
        <v>1.16327</v>
      </c>
      <c r="ES234" s="193">
        <v>1.0012300000000001</v>
      </c>
      <c r="ET234" s="193">
        <v>0.97426000000000001</v>
      </c>
      <c r="EU234" s="193">
        <v>1.03556</v>
      </c>
      <c r="EV234" s="193">
        <v>1.00536</v>
      </c>
      <c r="EW234" s="193">
        <v>1.00851</v>
      </c>
      <c r="EX234" s="193">
        <v>1.00878</v>
      </c>
      <c r="EY234" s="193">
        <v>1.1408400000000001</v>
      </c>
      <c r="EZ234" s="193">
        <v>1.14055</v>
      </c>
      <c r="FA234" s="193">
        <v>1.14971</v>
      </c>
      <c r="FB234" s="193">
        <v>1.1504799999999999</v>
      </c>
      <c r="FC234" s="193">
        <v>1.1418699999999999</v>
      </c>
      <c r="FD234" s="193">
        <v>1.22044</v>
      </c>
      <c r="FE234" s="193">
        <v>1.2777499999999999</v>
      </c>
      <c r="FF234" s="193">
        <v>1.3207100000000001</v>
      </c>
      <c r="FG234" s="193">
        <v>1.3731500000000001</v>
      </c>
      <c r="FH234" s="193">
        <v>1.4146300000000001</v>
      </c>
      <c r="FI234" s="193">
        <v>1.2905500000000001</v>
      </c>
      <c r="FJ234" s="193">
        <v>1.37249</v>
      </c>
      <c r="FK234" s="193">
        <v>1.4161900000000001</v>
      </c>
      <c r="FL234" s="193">
        <v>1.16387</v>
      </c>
      <c r="FM234" s="193">
        <v>1.1705000000000001</v>
      </c>
      <c r="FN234" s="193">
        <v>1.05192</v>
      </c>
      <c r="FO234" s="193">
        <v>0.93974999999999997</v>
      </c>
      <c r="FP234" s="193">
        <v>1.0602799999999999</v>
      </c>
      <c r="FQ234" s="193">
        <v>1.0692299999999999</v>
      </c>
      <c r="FR234" s="193">
        <v>1.06609</v>
      </c>
      <c r="FS234" s="193">
        <v>1.1475900000000001</v>
      </c>
      <c r="FT234" s="193">
        <v>1.1488</v>
      </c>
      <c r="FU234" s="193">
        <v>1.1041000000000001</v>
      </c>
      <c r="FV234" s="193">
        <v>0.98272000000000004</v>
      </c>
      <c r="FW234" s="193">
        <v>1.0028300000000001</v>
      </c>
      <c r="FX234" s="193">
        <v>1.43401</v>
      </c>
      <c r="FY234" s="193">
        <v>1.0698399999999999</v>
      </c>
      <c r="FZ234" s="193">
        <v>1.11548</v>
      </c>
      <c r="GA234" s="193">
        <v>1.0014099999999999</v>
      </c>
      <c r="GB234" s="193">
        <v>1.2529300000000001</v>
      </c>
      <c r="GC234" s="193">
        <v>1.1189100000000001</v>
      </c>
      <c r="GD234" s="193">
        <v>0.95286999999999999</v>
      </c>
      <c r="GE234" s="193">
        <v>0.98157000000000005</v>
      </c>
      <c r="GF234" s="193">
        <v>1.12347</v>
      </c>
    </row>
    <row r="235" spans="1:188" s="108" customFormat="1">
      <c r="A235" s="29">
        <v>45056</v>
      </c>
      <c r="B235" s="193">
        <v>1.20723</v>
      </c>
      <c r="C235" s="193">
        <v>1.4198599999999999</v>
      </c>
      <c r="D235" s="193">
        <v>1.4248000000000001</v>
      </c>
      <c r="E235" s="193">
        <v>1.33863</v>
      </c>
      <c r="F235" s="193">
        <v>1.37795</v>
      </c>
      <c r="G235" s="193">
        <v>1.2586200000000001</v>
      </c>
      <c r="H235" s="193">
        <v>1.2837499999999999</v>
      </c>
      <c r="I235" s="193">
        <v>1.19126</v>
      </c>
      <c r="J235" s="193">
        <v>1.2094</v>
      </c>
      <c r="K235" s="193">
        <v>1.3525199999999999</v>
      </c>
      <c r="L235" s="193">
        <v>0.92695000000000005</v>
      </c>
      <c r="M235" s="193">
        <v>0.93801999999999996</v>
      </c>
      <c r="N235" s="193">
        <v>1.01369</v>
      </c>
      <c r="O235" s="193">
        <v>0.93752999999999997</v>
      </c>
      <c r="P235" s="193">
        <v>1.0131600000000001</v>
      </c>
      <c r="Q235" s="193">
        <v>1.0525500000000001</v>
      </c>
      <c r="R235" s="193">
        <v>1.05908</v>
      </c>
      <c r="S235" s="193">
        <v>1.0563199999999999</v>
      </c>
      <c r="T235" s="193">
        <v>1.05585</v>
      </c>
      <c r="U235" s="193">
        <v>1.0633300000000001</v>
      </c>
      <c r="V235" s="193">
        <v>1.06254</v>
      </c>
      <c r="W235" s="193">
        <v>1.0603100000000001</v>
      </c>
      <c r="X235" s="193">
        <v>1.0056400000000001</v>
      </c>
      <c r="Y235" s="193">
        <v>1.48034</v>
      </c>
      <c r="Z235" s="193">
        <v>1.45265</v>
      </c>
      <c r="AA235" s="193">
        <v>1.4188499999999999</v>
      </c>
      <c r="AB235" s="193">
        <v>1.33605</v>
      </c>
      <c r="AC235" s="193">
        <v>1.2694799999999999</v>
      </c>
      <c r="AD235" s="193">
        <v>1.2183299999999999</v>
      </c>
      <c r="AE235" s="193">
        <v>1.16032</v>
      </c>
      <c r="AF235" s="193">
        <v>1.2249000000000001</v>
      </c>
      <c r="AG235" s="193">
        <v>1.4530700000000001</v>
      </c>
      <c r="AH235" s="193">
        <v>1.13184</v>
      </c>
      <c r="AI235" s="193">
        <v>1.24404</v>
      </c>
      <c r="AJ235" s="193">
        <v>1.2259100000000001</v>
      </c>
      <c r="AK235" s="193">
        <v>1.21543</v>
      </c>
      <c r="AL235" s="193">
        <v>1.2003200000000001</v>
      </c>
      <c r="AM235" s="193">
        <v>1.11442</v>
      </c>
      <c r="AN235" s="193">
        <v>1.1878500000000001</v>
      </c>
      <c r="AO235" s="193">
        <v>1.2158599999999999</v>
      </c>
      <c r="AP235" s="193">
        <v>1.1912499999999999</v>
      </c>
      <c r="AQ235" s="193">
        <v>1.1788099999999999</v>
      </c>
      <c r="AR235" s="193">
        <v>1.20085</v>
      </c>
      <c r="AS235" s="193">
        <v>1.23004</v>
      </c>
      <c r="AT235" s="193">
        <v>1.19407</v>
      </c>
      <c r="AU235" s="193">
        <v>1.2230700000000001</v>
      </c>
      <c r="AV235" s="193">
        <v>0.92623999999999995</v>
      </c>
      <c r="AW235" s="193">
        <v>0.94350000000000001</v>
      </c>
      <c r="AX235" s="193">
        <v>1.0788899999999999</v>
      </c>
      <c r="AY235" s="193">
        <v>1.0940099999999999</v>
      </c>
      <c r="AZ235" s="193">
        <v>1.1035600000000001</v>
      </c>
      <c r="BA235" s="193">
        <v>1.12043</v>
      </c>
      <c r="BB235" s="193">
        <v>1.12233</v>
      </c>
      <c r="BC235" s="193">
        <v>1.1161700000000001</v>
      </c>
      <c r="BD235" s="193">
        <v>1.1005400000000001</v>
      </c>
      <c r="BE235" s="193">
        <v>1.0820700000000001</v>
      </c>
      <c r="BF235" s="193">
        <v>1.05376</v>
      </c>
      <c r="BG235" s="193">
        <v>0.93323</v>
      </c>
      <c r="BH235" s="193">
        <v>0.90425999999999995</v>
      </c>
      <c r="BI235" s="193">
        <v>1.18069</v>
      </c>
      <c r="BJ235" s="193">
        <v>1.2256</v>
      </c>
      <c r="BK235" s="193">
        <v>1.2373700000000001</v>
      </c>
      <c r="BL235" s="193">
        <v>1.2408600000000001</v>
      </c>
      <c r="BM235" s="193">
        <v>1.2279500000000001</v>
      </c>
      <c r="BN235" s="193">
        <v>0.88422000000000001</v>
      </c>
      <c r="BO235" s="193">
        <v>1.0535699999999999</v>
      </c>
      <c r="BP235" s="193">
        <v>1.0696699999999999</v>
      </c>
      <c r="BQ235" s="193">
        <v>1.07233</v>
      </c>
      <c r="BR235" s="193">
        <v>0.99860000000000004</v>
      </c>
      <c r="BS235" s="193">
        <v>1.0279499999999999</v>
      </c>
      <c r="BT235" s="193">
        <v>1.04243</v>
      </c>
      <c r="BU235" s="193">
        <v>1.07741</v>
      </c>
      <c r="BV235" s="193">
        <v>1.12283</v>
      </c>
      <c r="BW235" s="193">
        <v>1.10809</v>
      </c>
      <c r="BX235" s="193">
        <v>1.09579</v>
      </c>
      <c r="BY235" s="193">
        <v>1.11615</v>
      </c>
      <c r="BZ235" s="193">
        <v>1.1212899999999999</v>
      </c>
      <c r="CA235" s="193">
        <v>1.1064099999999999</v>
      </c>
      <c r="CB235" s="193">
        <v>1.15795</v>
      </c>
      <c r="CC235" s="193">
        <v>1.2390399999999999</v>
      </c>
      <c r="CD235" s="193">
        <v>1.3695999999999999</v>
      </c>
      <c r="CE235" s="193">
        <v>1.3796299999999999</v>
      </c>
      <c r="CF235" s="193">
        <v>1.3777600000000001</v>
      </c>
      <c r="CG235" s="193">
        <v>1.2345600000000001</v>
      </c>
      <c r="CH235" s="193">
        <v>1.07392</v>
      </c>
      <c r="CI235" s="193">
        <v>1.1274999999999999</v>
      </c>
      <c r="CJ235" s="193">
        <v>1.10293</v>
      </c>
      <c r="CK235" s="193">
        <v>1.0512900000000001</v>
      </c>
      <c r="CL235" s="193">
        <v>1.2076</v>
      </c>
      <c r="CM235" s="193">
        <v>1.4001999999999999</v>
      </c>
      <c r="CN235" s="193">
        <v>1.3081400000000001</v>
      </c>
      <c r="CO235" s="193">
        <v>1.2578800000000001</v>
      </c>
      <c r="CP235" s="193">
        <v>1.3575299999999999</v>
      </c>
      <c r="CQ235" s="193">
        <v>1.39127</v>
      </c>
      <c r="CR235" s="193">
        <v>1.1251800000000001</v>
      </c>
      <c r="CS235" s="193">
        <v>1.1587400000000001</v>
      </c>
      <c r="CT235" s="193">
        <v>1.17221</v>
      </c>
      <c r="CU235" s="193">
        <v>1.02078</v>
      </c>
      <c r="CV235" s="193">
        <v>1.07629</v>
      </c>
      <c r="CW235" s="193">
        <v>1.0029600000000001</v>
      </c>
      <c r="CX235" s="193">
        <v>1.0843499999999999</v>
      </c>
      <c r="CY235" s="193">
        <v>1.07003</v>
      </c>
      <c r="CZ235" s="193">
        <v>1.0662400000000001</v>
      </c>
      <c r="DA235" s="193">
        <v>1.0647899999999999</v>
      </c>
      <c r="DB235" s="193">
        <v>1.1654500000000001</v>
      </c>
      <c r="DC235" s="193">
        <v>1.17323</v>
      </c>
      <c r="DD235" s="193">
        <v>1.19259</v>
      </c>
      <c r="DE235" s="193">
        <v>1.24</v>
      </c>
      <c r="DF235" s="193">
        <v>1.2934000000000001</v>
      </c>
      <c r="DG235" s="193">
        <v>1.3271900000000001</v>
      </c>
      <c r="DH235" s="193">
        <v>1.35721</v>
      </c>
      <c r="DI235" s="193">
        <v>1.36805</v>
      </c>
      <c r="DJ235" s="193">
        <v>1.49915</v>
      </c>
      <c r="DK235" s="193">
        <v>0.98392000000000002</v>
      </c>
      <c r="DL235" s="193">
        <v>0.98936000000000002</v>
      </c>
      <c r="DM235" s="193">
        <v>0.98931999999999998</v>
      </c>
      <c r="DN235" s="193">
        <v>1.01318</v>
      </c>
      <c r="DO235" s="193">
        <v>1.0402499999999999</v>
      </c>
      <c r="DP235" s="193">
        <v>1.04183</v>
      </c>
      <c r="DQ235" s="193">
        <v>1.0423500000000001</v>
      </c>
      <c r="DR235" s="193">
        <v>1.1568499999999999</v>
      </c>
      <c r="DS235" s="193">
        <v>1.21587</v>
      </c>
      <c r="DT235" s="193">
        <v>1.25664</v>
      </c>
      <c r="DU235" s="193">
        <v>1.3255999999999999</v>
      </c>
      <c r="DV235" s="193">
        <v>1.2959000000000001</v>
      </c>
      <c r="DW235" s="193">
        <v>1.0001199999999999</v>
      </c>
      <c r="DX235" s="193">
        <v>1.04555</v>
      </c>
      <c r="DY235" s="193">
        <v>1.01915</v>
      </c>
      <c r="DZ235" s="193">
        <v>1.0655399999999999</v>
      </c>
      <c r="EA235" s="193">
        <v>1.08348</v>
      </c>
      <c r="EB235" s="193">
        <v>1.0943099999999999</v>
      </c>
      <c r="EC235" s="193">
        <v>1.1050899999999999</v>
      </c>
      <c r="ED235" s="193">
        <v>0.89073000000000002</v>
      </c>
      <c r="EE235" s="193">
        <v>0.87821000000000005</v>
      </c>
      <c r="EF235" s="193">
        <v>0.87404000000000004</v>
      </c>
      <c r="EG235" s="193">
        <v>0.87465999999999999</v>
      </c>
      <c r="EH235" s="193">
        <v>1.4006000000000001</v>
      </c>
      <c r="EI235" s="193">
        <v>1.3511899999999999</v>
      </c>
      <c r="EJ235" s="193">
        <v>1.24013</v>
      </c>
      <c r="EK235" s="193">
        <v>1.56569</v>
      </c>
      <c r="EL235" s="193">
        <v>1.5819099999999999</v>
      </c>
      <c r="EM235" s="193">
        <v>1.44293</v>
      </c>
      <c r="EN235" s="193">
        <v>1.52868</v>
      </c>
      <c r="EO235" s="193">
        <v>1.34758</v>
      </c>
      <c r="EP235" s="193">
        <v>1.2126399999999999</v>
      </c>
      <c r="EQ235" s="193">
        <v>1.1222799999999999</v>
      </c>
      <c r="ER235" s="193">
        <v>1.16544</v>
      </c>
      <c r="ES235" s="193">
        <v>1.0024</v>
      </c>
      <c r="ET235" s="193">
        <v>0.97609000000000001</v>
      </c>
      <c r="EU235" s="193">
        <v>1.03251</v>
      </c>
      <c r="EV235" s="193">
        <v>1.00441</v>
      </c>
      <c r="EW235" s="193">
        <v>1.0079</v>
      </c>
      <c r="EX235" s="193">
        <v>1.0082899999999999</v>
      </c>
      <c r="EY235" s="193">
        <v>1.1414500000000001</v>
      </c>
      <c r="EZ235" s="193">
        <v>1.1407499999999999</v>
      </c>
      <c r="FA235" s="193">
        <v>1.1500699999999999</v>
      </c>
      <c r="FB235" s="193">
        <v>1.1505700000000001</v>
      </c>
      <c r="FC235" s="193">
        <v>1.14218</v>
      </c>
      <c r="FD235" s="193">
        <v>1.2188600000000001</v>
      </c>
      <c r="FE235" s="193">
        <v>1.2761800000000001</v>
      </c>
      <c r="FF235" s="193">
        <v>1.31918</v>
      </c>
      <c r="FG235" s="193">
        <v>1.37164</v>
      </c>
      <c r="FH235" s="193">
        <v>1.41317</v>
      </c>
      <c r="FI235" s="193">
        <v>1.29108</v>
      </c>
      <c r="FJ235" s="193">
        <v>1.3730599999999999</v>
      </c>
      <c r="FK235" s="193">
        <v>1.4149499999999999</v>
      </c>
      <c r="FL235" s="193">
        <v>1.1642300000000001</v>
      </c>
      <c r="FM235" s="193">
        <v>1.17086</v>
      </c>
      <c r="FN235" s="193">
        <v>1.05027</v>
      </c>
      <c r="FO235" s="193">
        <v>0.93827000000000005</v>
      </c>
      <c r="FP235" s="193">
        <v>1.06189</v>
      </c>
      <c r="FQ235" s="193">
        <v>1.06697</v>
      </c>
      <c r="FR235" s="193">
        <v>1.06386</v>
      </c>
      <c r="FS235" s="193">
        <v>1.1456999999999999</v>
      </c>
      <c r="FT235" s="193">
        <v>1.14774</v>
      </c>
      <c r="FU235" s="193">
        <v>1.1031299999999999</v>
      </c>
      <c r="FV235" s="193">
        <v>0.98260000000000003</v>
      </c>
      <c r="FW235" s="193">
        <v>1.0015799999999999</v>
      </c>
      <c r="FX235" s="193">
        <v>1.4339200000000001</v>
      </c>
      <c r="FY235" s="193">
        <v>1.0684100000000001</v>
      </c>
      <c r="FZ235" s="193">
        <v>1.1147400000000001</v>
      </c>
      <c r="GA235" s="193">
        <v>0.99880000000000002</v>
      </c>
      <c r="GB235" s="193">
        <v>1.25325</v>
      </c>
      <c r="GC235" s="193">
        <v>1.11917</v>
      </c>
      <c r="GD235" s="193">
        <v>0.95369999999999999</v>
      </c>
      <c r="GE235" s="193">
        <v>0.98097999999999996</v>
      </c>
      <c r="GF235" s="193">
        <v>1.1218600000000001</v>
      </c>
    </row>
    <row r="236" spans="1:188" s="108" customFormat="1">
      <c r="A236" s="29">
        <v>45057</v>
      </c>
      <c r="B236" s="193">
        <v>1.2059299999999999</v>
      </c>
      <c r="C236" s="193">
        <v>1.4188400000000001</v>
      </c>
      <c r="D236" s="193">
        <v>1.4238599999999999</v>
      </c>
      <c r="E236" s="193">
        <v>1.33731</v>
      </c>
      <c r="F236" s="193">
        <v>1.3768</v>
      </c>
      <c r="G236" s="193">
        <v>1.2573799999999999</v>
      </c>
      <c r="H236" s="193">
        <v>1.28233</v>
      </c>
      <c r="I236" s="193">
        <v>1.1900900000000001</v>
      </c>
      <c r="J236" s="193">
        <v>1.20869</v>
      </c>
      <c r="K236" s="193">
        <v>1.3524099999999999</v>
      </c>
      <c r="L236" s="193">
        <v>0.9264</v>
      </c>
      <c r="M236" s="193">
        <v>0.93747000000000003</v>
      </c>
      <c r="N236" s="193">
        <v>1.0136000000000001</v>
      </c>
      <c r="O236" s="193">
        <v>0.93696000000000002</v>
      </c>
      <c r="P236" s="193">
        <v>1.01302</v>
      </c>
      <c r="Q236" s="193">
        <v>1.04908</v>
      </c>
      <c r="R236" s="193">
        <v>1.0559799999999999</v>
      </c>
      <c r="S236" s="193">
        <v>1.05305</v>
      </c>
      <c r="T236" s="193">
        <v>1.0524500000000001</v>
      </c>
      <c r="U236" s="193">
        <v>1.06097</v>
      </c>
      <c r="V236" s="193">
        <v>1.05983</v>
      </c>
      <c r="W236" s="193">
        <v>1.0573999999999999</v>
      </c>
      <c r="X236" s="193">
        <v>1.0028699999999999</v>
      </c>
      <c r="Y236" s="193">
        <v>1.4799199999999999</v>
      </c>
      <c r="Z236" s="193">
        <v>1.45214</v>
      </c>
      <c r="AA236" s="193">
        <v>1.41825</v>
      </c>
      <c r="AB236" s="193">
        <v>1.3355300000000001</v>
      </c>
      <c r="AC236" s="193">
        <v>1.2690600000000001</v>
      </c>
      <c r="AD236" s="193">
        <v>1.2178800000000001</v>
      </c>
      <c r="AE236" s="193">
        <v>1.1598299999999999</v>
      </c>
      <c r="AF236" s="193">
        <v>1.2245900000000001</v>
      </c>
      <c r="AG236" s="193">
        <v>1.4535800000000001</v>
      </c>
      <c r="AH236" s="193">
        <v>1.1315599999999999</v>
      </c>
      <c r="AI236" s="193">
        <v>1.2398400000000001</v>
      </c>
      <c r="AJ236" s="193">
        <v>1.2218599999999999</v>
      </c>
      <c r="AK236" s="193">
        <v>1.2119500000000001</v>
      </c>
      <c r="AL236" s="193">
        <v>1.1969700000000001</v>
      </c>
      <c r="AM236" s="193">
        <v>1.11233</v>
      </c>
      <c r="AN236" s="193">
        <v>1.1842299999999999</v>
      </c>
      <c r="AO236" s="193">
        <v>1.21225</v>
      </c>
      <c r="AP236" s="193">
        <v>1.1881699999999999</v>
      </c>
      <c r="AQ236" s="193">
        <v>1.1758599999999999</v>
      </c>
      <c r="AR236" s="193">
        <v>1.1966300000000001</v>
      </c>
      <c r="AS236" s="193">
        <v>1.22584</v>
      </c>
      <c r="AT236" s="193">
        <v>1.19018</v>
      </c>
      <c r="AU236" s="193">
        <v>1.2191799999999999</v>
      </c>
      <c r="AV236" s="193">
        <v>0.92306999999999995</v>
      </c>
      <c r="AW236" s="193">
        <v>0.94106000000000001</v>
      </c>
      <c r="AX236" s="193">
        <v>1.0766899999999999</v>
      </c>
      <c r="AY236" s="193">
        <v>1.09128</v>
      </c>
      <c r="AZ236" s="193">
        <v>1.1003400000000001</v>
      </c>
      <c r="BA236" s="193">
        <v>1.1167400000000001</v>
      </c>
      <c r="BB236" s="193">
        <v>1.1187199999999999</v>
      </c>
      <c r="BC236" s="193">
        <v>1.1128400000000001</v>
      </c>
      <c r="BD236" s="193">
        <v>1.09754</v>
      </c>
      <c r="BE236" s="193">
        <v>1.07951</v>
      </c>
      <c r="BF236" s="193">
        <v>1.05162</v>
      </c>
      <c r="BG236" s="193">
        <v>0.93088000000000004</v>
      </c>
      <c r="BH236" s="193">
        <v>0.90175000000000005</v>
      </c>
      <c r="BI236" s="193">
        <v>1.1773899999999999</v>
      </c>
      <c r="BJ236" s="193">
        <v>1.2216800000000001</v>
      </c>
      <c r="BK236" s="193">
        <v>1.23326</v>
      </c>
      <c r="BL236" s="193">
        <v>1.2364599999999999</v>
      </c>
      <c r="BM236" s="193">
        <v>1.2226999999999999</v>
      </c>
      <c r="BN236" s="193">
        <v>0.88088</v>
      </c>
      <c r="BO236" s="193">
        <v>1.0509599999999999</v>
      </c>
      <c r="BP236" s="193">
        <v>1.06647</v>
      </c>
      <c r="BQ236" s="193">
        <v>1.0690299999999999</v>
      </c>
      <c r="BR236" s="193">
        <v>0.99597999999999998</v>
      </c>
      <c r="BS236" s="193">
        <v>1.02458</v>
      </c>
      <c r="BT236" s="193">
        <v>1.0387200000000001</v>
      </c>
      <c r="BU236" s="193">
        <v>1.07342</v>
      </c>
      <c r="BV236" s="193">
        <v>1.1185700000000001</v>
      </c>
      <c r="BW236" s="193">
        <v>1.10388</v>
      </c>
      <c r="BX236" s="193">
        <v>1.0955900000000001</v>
      </c>
      <c r="BY236" s="193">
        <v>1.1171</v>
      </c>
      <c r="BZ236" s="193">
        <v>1.12293</v>
      </c>
      <c r="CA236" s="193">
        <v>1.10805</v>
      </c>
      <c r="CB236" s="193">
        <v>1.15509</v>
      </c>
      <c r="CC236" s="193">
        <v>1.2353700000000001</v>
      </c>
      <c r="CD236" s="193">
        <v>1.36513</v>
      </c>
      <c r="CE236" s="193">
        <v>1.3747799999999999</v>
      </c>
      <c r="CF236" s="193">
        <v>1.3726700000000001</v>
      </c>
      <c r="CG236" s="193">
        <v>1.2297100000000001</v>
      </c>
      <c r="CH236" s="193">
        <v>1.0705</v>
      </c>
      <c r="CI236" s="193">
        <v>1.12381</v>
      </c>
      <c r="CJ236" s="193">
        <v>1.0993900000000001</v>
      </c>
      <c r="CK236" s="193">
        <v>1.04728</v>
      </c>
      <c r="CL236" s="193">
        <v>1.2046300000000001</v>
      </c>
      <c r="CM236" s="193">
        <v>1.3954800000000001</v>
      </c>
      <c r="CN236" s="193">
        <v>1.3042499999999999</v>
      </c>
      <c r="CO236" s="193">
        <v>1.2544900000000001</v>
      </c>
      <c r="CP236" s="193">
        <v>1.3532599999999999</v>
      </c>
      <c r="CQ236" s="193">
        <v>1.3868</v>
      </c>
      <c r="CR236" s="193">
        <v>1.12239</v>
      </c>
      <c r="CS236" s="193">
        <v>1.1555899999999999</v>
      </c>
      <c r="CT236" s="193">
        <v>1.1682600000000001</v>
      </c>
      <c r="CU236" s="193">
        <v>1.01772</v>
      </c>
      <c r="CV236" s="193">
        <v>1.0727800000000001</v>
      </c>
      <c r="CW236" s="193">
        <v>0.99956</v>
      </c>
      <c r="CX236" s="193">
        <v>1.0811500000000001</v>
      </c>
      <c r="CY236" s="193">
        <v>1.06714</v>
      </c>
      <c r="CZ236" s="193">
        <v>1.06335</v>
      </c>
      <c r="DA236" s="193">
        <v>1.0619499999999999</v>
      </c>
      <c r="DB236" s="193">
        <v>1.1631400000000001</v>
      </c>
      <c r="DC236" s="193">
        <v>1.1708799999999999</v>
      </c>
      <c r="DD236" s="193">
        <v>1.1893800000000001</v>
      </c>
      <c r="DE236" s="193">
        <v>1.2363500000000001</v>
      </c>
      <c r="DF236" s="193">
        <v>1.2890900000000001</v>
      </c>
      <c r="DG236" s="193">
        <v>1.3225100000000001</v>
      </c>
      <c r="DH236" s="193">
        <v>1.35239</v>
      </c>
      <c r="DI236" s="193">
        <v>1.3634299999999999</v>
      </c>
      <c r="DJ236" s="193">
        <v>1.49482</v>
      </c>
      <c r="DK236" s="193">
        <v>0.98146999999999995</v>
      </c>
      <c r="DL236" s="193">
        <v>0.98629999999999995</v>
      </c>
      <c r="DM236" s="193">
        <v>0.98606000000000005</v>
      </c>
      <c r="DN236" s="193">
        <v>1.0124299999999999</v>
      </c>
      <c r="DO236" s="193">
        <v>1.0382499999999999</v>
      </c>
      <c r="DP236" s="193">
        <v>1.03959</v>
      </c>
      <c r="DQ236" s="193">
        <v>1.0400199999999999</v>
      </c>
      <c r="DR236" s="193">
        <v>1.1563600000000001</v>
      </c>
      <c r="DS236" s="193">
        <v>1.21546</v>
      </c>
      <c r="DT236" s="193">
        <v>1.25627</v>
      </c>
      <c r="DU236" s="193">
        <v>1.32528</v>
      </c>
      <c r="DV236" s="193">
        <v>1.29556</v>
      </c>
      <c r="DW236" s="193">
        <v>0.99990999999999997</v>
      </c>
      <c r="DX236" s="193">
        <v>1.04264</v>
      </c>
      <c r="DY236" s="193">
        <v>1.0164800000000001</v>
      </c>
      <c r="DZ236" s="193">
        <v>1.0624199999999999</v>
      </c>
      <c r="EA236" s="193">
        <v>1.0801700000000001</v>
      </c>
      <c r="EB236" s="193">
        <v>1.09087</v>
      </c>
      <c r="EC236" s="193">
        <v>1.1015299999999999</v>
      </c>
      <c r="ED236" s="193">
        <v>0.88798999999999995</v>
      </c>
      <c r="EE236" s="193">
        <v>0.87529000000000001</v>
      </c>
      <c r="EF236" s="193">
        <v>0.87094000000000005</v>
      </c>
      <c r="EG236" s="193">
        <v>0.87151000000000001</v>
      </c>
      <c r="EH236" s="193">
        <v>1.3951199999999999</v>
      </c>
      <c r="EI236" s="193">
        <v>1.3466499999999999</v>
      </c>
      <c r="EJ236" s="193">
        <v>1.23725</v>
      </c>
      <c r="EK236" s="193">
        <v>1.5617000000000001</v>
      </c>
      <c r="EL236" s="193">
        <v>1.57778</v>
      </c>
      <c r="EM236" s="193">
        <v>1.44034</v>
      </c>
      <c r="EN236" s="193">
        <v>1.5251399999999999</v>
      </c>
      <c r="EO236" s="193">
        <v>1.3456399999999999</v>
      </c>
      <c r="EP236" s="193">
        <v>1.2110300000000001</v>
      </c>
      <c r="EQ236" s="193">
        <v>1.1177699999999999</v>
      </c>
      <c r="ER236" s="193">
        <v>1.1622300000000001</v>
      </c>
      <c r="ES236" s="193">
        <v>1.0003599999999999</v>
      </c>
      <c r="ET236" s="193">
        <v>0.97294999999999998</v>
      </c>
      <c r="EU236" s="193">
        <v>1.02979</v>
      </c>
      <c r="EV236" s="193">
        <v>1.0026299999999999</v>
      </c>
      <c r="EW236" s="193">
        <v>1.0055099999999999</v>
      </c>
      <c r="EX236" s="193">
        <v>1.0056099999999999</v>
      </c>
      <c r="EY236" s="193">
        <v>1.1371899999999999</v>
      </c>
      <c r="EZ236" s="193">
        <v>1.1368199999999999</v>
      </c>
      <c r="FA236" s="193">
        <v>1.1458600000000001</v>
      </c>
      <c r="FB236" s="193">
        <v>1.1470499999999999</v>
      </c>
      <c r="FC236" s="193">
        <v>1.1389</v>
      </c>
      <c r="FD236" s="193">
        <v>1.2168399999999999</v>
      </c>
      <c r="FE236" s="193">
        <v>1.27373</v>
      </c>
      <c r="FF236" s="193">
        <v>1.3162700000000001</v>
      </c>
      <c r="FG236" s="193">
        <v>1.3682799999999999</v>
      </c>
      <c r="FH236" s="193">
        <v>1.4093100000000001</v>
      </c>
      <c r="FI236" s="193">
        <v>1.2863199999999999</v>
      </c>
      <c r="FJ236" s="193">
        <v>1.3680099999999999</v>
      </c>
      <c r="FK236" s="193">
        <v>1.4109700000000001</v>
      </c>
      <c r="FL236" s="193">
        <v>1.1643699999999999</v>
      </c>
      <c r="FM236" s="193">
        <v>1.171</v>
      </c>
      <c r="FN236" s="193">
        <v>1.0503899999999999</v>
      </c>
      <c r="FO236" s="193">
        <v>0.93837000000000004</v>
      </c>
      <c r="FP236" s="193">
        <v>1.0600099999999999</v>
      </c>
      <c r="FQ236" s="193">
        <v>1.06698</v>
      </c>
      <c r="FR236" s="193">
        <v>1.0638700000000001</v>
      </c>
      <c r="FS236" s="193">
        <v>1.14571</v>
      </c>
      <c r="FT236" s="193">
        <v>1.14775</v>
      </c>
      <c r="FU236" s="193">
        <v>1.1031299999999999</v>
      </c>
      <c r="FV236" s="193">
        <v>0.98201000000000005</v>
      </c>
      <c r="FW236" s="193">
        <v>1.0003200000000001</v>
      </c>
      <c r="FX236" s="193">
        <v>1.4335899999999999</v>
      </c>
      <c r="FY236" s="193">
        <v>1.06697</v>
      </c>
      <c r="FZ236" s="193">
        <v>1.1126199999999999</v>
      </c>
      <c r="GA236" s="193">
        <v>0.99790000000000001</v>
      </c>
      <c r="GB236" s="193">
        <v>1.2520899999999999</v>
      </c>
      <c r="GC236" s="193">
        <v>1.11812</v>
      </c>
      <c r="GD236" s="193">
        <v>0.95247999999999999</v>
      </c>
      <c r="GE236" s="193">
        <v>0.97987999999999997</v>
      </c>
      <c r="GF236" s="193">
        <v>1.12053</v>
      </c>
    </row>
    <row r="237" spans="1:188" s="108" customFormat="1">
      <c r="A237" s="29">
        <v>45058</v>
      </c>
      <c r="B237" s="193">
        <v>1.2053</v>
      </c>
      <c r="C237" s="193">
        <v>1.4174899999999999</v>
      </c>
      <c r="D237" s="193">
        <v>1.4224600000000001</v>
      </c>
      <c r="E237" s="193">
        <v>1.33622</v>
      </c>
      <c r="F237" s="193">
        <v>1.3755200000000001</v>
      </c>
      <c r="G237" s="193">
        <v>1.25674</v>
      </c>
      <c r="H237" s="193">
        <v>1.2815399999999999</v>
      </c>
      <c r="I237" s="193">
        <v>1.1894899999999999</v>
      </c>
      <c r="J237" s="193">
        <v>1.2076199999999999</v>
      </c>
      <c r="K237" s="193">
        <v>1.3524499999999999</v>
      </c>
      <c r="L237" s="193">
        <v>0.92554999999999998</v>
      </c>
      <c r="M237" s="193">
        <v>0.93664000000000003</v>
      </c>
      <c r="N237" s="193">
        <v>1.01362</v>
      </c>
      <c r="O237" s="193">
        <v>0.93618000000000001</v>
      </c>
      <c r="P237" s="193">
        <v>1.01305</v>
      </c>
      <c r="Q237" s="193">
        <v>1.0550900000000001</v>
      </c>
      <c r="R237" s="193">
        <v>1.06115</v>
      </c>
      <c r="S237" s="193">
        <v>1.0584499999999999</v>
      </c>
      <c r="T237" s="193">
        <v>1.0580099999999999</v>
      </c>
      <c r="U237" s="193">
        <v>1.06549</v>
      </c>
      <c r="V237" s="193">
        <v>1.0646500000000001</v>
      </c>
      <c r="W237" s="193">
        <v>1.0624</v>
      </c>
      <c r="X237" s="193">
        <v>1.00502</v>
      </c>
      <c r="Y237" s="193">
        <v>1.47814</v>
      </c>
      <c r="Z237" s="193">
        <v>1.4504600000000001</v>
      </c>
      <c r="AA237" s="193">
        <v>1.4168000000000001</v>
      </c>
      <c r="AB237" s="193">
        <v>1.33501</v>
      </c>
      <c r="AC237" s="193">
        <v>1.26972</v>
      </c>
      <c r="AD237" s="193">
        <v>1.21898</v>
      </c>
      <c r="AE237" s="193">
        <v>1.16096</v>
      </c>
      <c r="AF237" s="193">
        <v>1.22309</v>
      </c>
      <c r="AG237" s="193">
        <v>1.4534499999999999</v>
      </c>
      <c r="AH237" s="193">
        <v>1.1301399999999999</v>
      </c>
      <c r="AI237" s="193">
        <v>1.24285</v>
      </c>
      <c r="AJ237" s="193">
        <v>1.2247600000000001</v>
      </c>
      <c r="AK237" s="193">
        <v>1.21506</v>
      </c>
      <c r="AL237" s="193">
        <v>1.19997</v>
      </c>
      <c r="AM237" s="193">
        <v>1.11571</v>
      </c>
      <c r="AN237" s="193">
        <v>1.1872100000000001</v>
      </c>
      <c r="AO237" s="193">
        <v>1.21523</v>
      </c>
      <c r="AP237" s="193">
        <v>1.1912799999999999</v>
      </c>
      <c r="AQ237" s="193">
        <v>1.17885</v>
      </c>
      <c r="AR237" s="193">
        <v>1.1995499999999999</v>
      </c>
      <c r="AS237" s="193">
        <v>1.2287600000000001</v>
      </c>
      <c r="AT237" s="193">
        <v>1.19312</v>
      </c>
      <c r="AU237" s="193">
        <v>1.2221299999999999</v>
      </c>
      <c r="AV237" s="193">
        <v>0.92535000000000001</v>
      </c>
      <c r="AW237" s="193">
        <v>0.94352000000000003</v>
      </c>
      <c r="AX237" s="193">
        <v>1.07995</v>
      </c>
      <c r="AY237" s="193">
        <v>1.0946199999999999</v>
      </c>
      <c r="AZ237" s="193">
        <v>1.1038699999999999</v>
      </c>
      <c r="BA237" s="193">
        <v>1.1200000000000001</v>
      </c>
      <c r="BB237" s="193">
        <v>1.12208</v>
      </c>
      <c r="BC237" s="193">
        <v>1.1163099999999999</v>
      </c>
      <c r="BD237" s="193">
        <v>1.1012599999999999</v>
      </c>
      <c r="BE237" s="193">
        <v>1.0834900000000001</v>
      </c>
      <c r="BF237" s="193">
        <v>1.0559700000000001</v>
      </c>
      <c r="BG237" s="193">
        <v>0.93233999999999995</v>
      </c>
      <c r="BH237" s="193">
        <v>0.90273000000000003</v>
      </c>
      <c r="BI237" s="193">
        <v>1.18147</v>
      </c>
      <c r="BJ237" s="193">
        <v>1.22567</v>
      </c>
      <c r="BK237" s="193">
        <v>1.2370399999999999</v>
      </c>
      <c r="BL237" s="193">
        <v>1.2401800000000001</v>
      </c>
      <c r="BM237" s="193">
        <v>1.2269699999999999</v>
      </c>
      <c r="BN237" s="193">
        <v>0.88358999999999999</v>
      </c>
      <c r="BO237" s="193">
        <v>1.0548299999999999</v>
      </c>
      <c r="BP237" s="193">
        <v>1.07064</v>
      </c>
      <c r="BQ237" s="193">
        <v>1.0733600000000001</v>
      </c>
      <c r="BR237" s="193">
        <v>0.99819000000000002</v>
      </c>
      <c r="BS237" s="193">
        <v>1.0264</v>
      </c>
      <c r="BT237" s="193">
        <v>1.0404599999999999</v>
      </c>
      <c r="BU237" s="193">
        <v>1.0751900000000001</v>
      </c>
      <c r="BV237" s="193">
        <v>1.1204499999999999</v>
      </c>
      <c r="BW237" s="193">
        <v>1.1057300000000001</v>
      </c>
      <c r="BX237" s="193">
        <v>1.09361</v>
      </c>
      <c r="BY237" s="193">
        <v>1.11355</v>
      </c>
      <c r="BZ237" s="193">
        <v>1.11876</v>
      </c>
      <c r="CA237" s="193">
        <v>1.10436</v>
      </c>
      <c r="CB237" s="193">
        <v>1.1589700000000001</v>
      </c>
      <c r="CC237" s="193">
        <v>1.2393400000000001</v>
      </c>
      <c r="CD237" s="193">
        <v>1.3692200000000001</v>
      </c>
      <c r="CE237" s="193">
        <v>1.37866</v>
      </c>
      <c r="CF237" s="193">
        <v>1.3763700000000001</v>
      </c>
      <c r="CG237" s="193">
        <v>1.23309</v>
      </c>
      <c r="CH237" s="193">
        <v>1.0749200000000001</v>
      </c>
      <c r="CI237" s="193">
        <v>1.12774</v>
      </c>
      <c r="CJ237" s="193">
        <v>1.1035299999999999</v>
      </c>
      <c r="CK237" s="193">
        <v>1.05013</v>
      </c>
      <c r="CL237" s="193">
        <v>1.2078</v>
      </c>
      <c r="CM237" s="193">
        <v>1.39906</v>
      </c>
      <c r="CN237" s="193">
        <v>1.30796</v>
      </c>
      <c r="CO237" s="193">
        <v>1.2581</v>
      </c>
      <c r="CP237" s="193">
        <v>1.357</v>
      </c>
      <c r="CQ237" s="193">
        <v>1.39039</v>
      </c>
      <c r="CR237" s="193">
        <v>1.1253299999999999</v>
      </c>
      <c r="CS237" s="193">
        <v>1.1589100000000001</v>
      </c>
      <c r="CT237" s="193">
        <v>1.1712100000000001</v>
      </c>
      <c r="CU237" s="193">
        <v>1.0205900000000001</v>
      </c>
      <c r="CV237" s="193">
        <v>1.0755399999999999</v>
      </c>
      <c r="CW237" s="193">
        <v>1.00204</v>
      </c>
      <c r="CX237" s="193">
        <v>1.0853299999999999</v>
      </c>
      <c r="CY237" s="193">
        <v>1.07114</v>
      </c>
      <c r="CZ237" s="193">
        <v>1.0672900000000001</v>
      </c>
      <c r="DA237" s="193">
        <v>1.0658300000000001</v>
      </c>
      <c r="DB237" s="193">
        <v>1.16622</v>
      </c>
      <c r="DC237" s="193">
        <v>1.1739299999999999</v>
      </c>
      <c r="DD237" s="193">
        <v>1.1924399999999999</v>
      </c>
      <c r="DE237" s="193">
        <v>1.23949</v>
      </c>
      <c r="DF237" s="193">
        <v>1.29237</v>
      </c>
      <c r="DG237" s="193">
        <v>1.3258399999999999</v>
      </c>
      <c r="DH237" s="193">
        <v>1.3557600000000001</v>
      </c>
      <c r="DI237" s="193">
        <v>1.3666</v>
      </c>
      <c r="DJ237" s="193">
        <v>1.50003</v>
      </c>
      <c r="DK237" s="193">
        <v>0.98338000000000003</v>
      </c>
      <c r="DL237" s="193">
        <v>0.98814000000000002</v>
      </c>
      <c r="DM237" s="193">
        <v>0.98787000000000003</v>
      </c>
      <c r="DN237" s="193">
        <v>1.0146200000000001</v>
      </c>
      <c r="DO237" s="193">
        <v>1.0418700000000001</v>
      </c>
      <c r="DP237" s="193">
        <v>1.0433300000000001</v>
      </c>
      <c r="DQ237" s="193">
        <v>1.04383</v>
      </c>
      <c r="DR237" s="193">
        <v>1.1571899999999999</v>
      </c>
      <c r="DS237" s="193">
        <v>1.2158599999999999</v>
      </c>
      <c r="DT237" s="193">
        <v>1.2563</v>
      </c>
      <c r="DU237" s="193">
        <v>1.3247899999999999</v>
      </c>
      <c r="DV237" s="193">
        <v>1.29548</v>
      </c>
      <c r="DW237" s="193">
        <v>0.99955000000000005</v>
      </c>
      <c r="DX237" s="193">
        <v>1.0462800000000001</v>
      </c>
      <c r="DY237" s="193">
        <v>1.0202100000000001</v>
      </c>
      <c r="DZ237" s="193">
        <v>1.0659700000000001</v>
      </c>
      <c r="EA237" s="193">
        <v>1.0836399999999999</v>
      </c>
      <c r="EB237" s="193">
        <v>1.09426</v>
      </c>
      <c r="EC237" s="193">
        <v>1.1048800000000001</v>
      </c>
      <c r="ED237" s="193">
        <v>0.88956999999999997</v>
      </c>
      <c r="EE237" s="193">
        <v>0.87673999999999996</v>
      </c>
      <c r="EF237" s="193">
        <v>0.87224999999999997</v>
      </c>
      <c r="EG237" s="193">
        <v>0.87273000000000001</v>
      </c>
      <c r="EH237" s="193">
        <v>1.401</v>
      </c>
      <c r="EI237" s="193">
        <v>1.3520799999999999</v>
      </c>
      <c r="EJ237" s="193">
        <v>1.24214</v>
      </c>
      <c r="EK237" s="193">
        <v>1.5649</v>
      </c>
      <c r="EL237" s="193">
        <v>1.58107</v>
      </c>
      <c r="EM237" s="193">
        <v>1.4430099999999999</v>
      </c>
      <c r="EN237" s="193">
        <v>1.52824</v>
      </c>
      <c r="EO237" s="193">
        <v>1.3479300000000001</v>
      </c>
      <c r="EP237" s="193">
        <v>1.2130399999999999</v>
      </c>
      <c r="EQ237" s="193">
        <v>1.12259</v>
      </c>
      <c r="ER237" s="193">
        <v>1.1649</v>
      </c>
      <c r="ES237" s="193">
        <v>1.0018199999999999</v>
      </c>
      <c r="ET237" s="193">
        <v>0.97480999999999995</v>
      </c>
      <c r="EU237" s="193">
        <v>1.03331</v>
      </c>
      <c r="EV237" s="193">
        <v>1.00475</v>
      </c>
      <c r="EW237" s="193">
        <v>1.0076400000000001</v>
      </c>
      <c r="EX237" s="193">
        <v>1.0077199999999999</v>
      </c>
      <c r="EY237" s="193">
        <v>1.1438600000000001</v>
      </c>
      <c r="EZ237" s="193">
        <v>1.1426499999999999</v>
      </c>
      <c r="FA237" s="193">
        <v>1.1520699999999999</v>
      </c>
      <c r="FB237" s="193">
        <v>1.15235</v>
      </c>
      <c r="FC237" s="193">
        <v>1.14425</v>
      </c>
      <c r="FD237" s="193">
        <v>1.2197800000000001</v>
      </c>
      <c r="FE237" s="193">
        <v>1.2767200000000001</v>
      </c>
      <c r="FF237" s="193">
        <v>1.3192699999999999</v>
      </c>
      <c r="FG237" s="193">
        <v>1.37127</v>
      </c>
      <c r="FH237" s="193">
        <v>1.41229</v>
      </c>
      <c r="FI237" s="193">
        <v>1.29162</v>
      </c>
      <c r="FJ237" s="193">
        <v>1.37364</v>
      </c>
      <c r="FK237" s="193">
        <v>1.41659</v>
      </c>
      <c r="FL237" s="193">
        <v>1.1629799999999999</v>
      </c>
      <c r="FM237" s="193">
        <v>1.16961</v>
      </c>
      <c r="FN237" s="193">
        <v>1.0500400000000001</v>
      </c>
      <c r="FO237" s="193">
        <v>0.93806</v>
      </c>
      <c r="FP237" s="193">
        <v>1.0637099999999999</v>
      </c>
      <c r="FQ237" s="193">
        <v>1.0687500000000001</v>
      </c>
      <c r="FR237" s="193">
        <v>1.0656099999999999</v>
      </c>
      <c r="FS237" s="193">
        <v>1.14611</v>
      </c>
      <c r="FT237" s="193">
        <v>1.14682</v>
      </c>
      <c r="FU237" s="193">
        <v>1.1022700000000001</v>
      </c>
      <c r="FV237" s="193">
        <v>0.98521999999999998</v>
      </c>
      <c r="FW237" s="193">
        <v>1.0034700000000001</v>
      </c>
      <c r="FX237" s="193">
        <v>1.43374</v>
      </c>
      <c r="FY237" s="193">
        <v>1.07023</v>
      </c>
      <c r="FZ237" s="193">
        <v>1.1155200000000001</v>
      </c>
      <c r="GA237" s="193">
        <v>1.0007999999999999</v>
      </c>
      <c r="GB237" s="193">
        <v>1.25393</v>
      </c>
      <c r="GC237" s="193">
        <v>1.1197299999999999</v>
      </c>
      <c r="GD237" s="193">
        <v>0.95499000000000001</v>
      </c>
      <c r="GE237" s="193">
        <v>0.98453999999999997</v>
      </c>
      <c r="GF237" s="193">
        <v>1.12476</v>
      </c>
    </row>
    <row r="238" spans="1:188" s="108" customFormat="1">
      <c r="A238" s="29">
        <v>45061</v>
      </c>
      <c r="B238" s="193">
        <v>1.2075899999999999</v>
      </c>
      <c r="C238" s="193">
        <v>1.41598</v>
      </c>
      <c r="D238" s="193">
        <v>1.4204699999999999</v>
      </c>
      <c r="E238" s="193">
        <v>1.3364199999999999</v>
      </c>
      <c r="F238" s="193">
        <v>1.3747199999999999</v>
      </c>
      <c r="G238" s="193">
        <v>1.25878</v>
      </c>
      <c r="H238" s="193">
        <v>1.28308</v>
      </c>
      <c r="I238" s="193">
        <v>1.19143</v>
      </c>
      <c r="J238" s="193">
        <v>1.2059500000000001</v>
      </c>
      <c r="K238" s="193">
        <v>1.35659</v>
      </c>
      <c r="L238" s="193">
        <v>0.92420999999999998</v>
      </c>
      <c r="M238" s="193">
        <v>0.93540999999999996</v>
      </c>
      <c r="N238" s="193">
        <v>1.0166299999999999</v>
      </c>
      <c r="O238" s="193">
        <v>0.93510000000000004</v>
      </c>
      <c r="P238" s="193">
        <v>1.0160899999999999</v>
      </c>
      <c r="Q238" s="193">
        <v>1.05931</v>
      </c>
      <c r="R238" s="193">
        <v>1.0648500000000001</v>
      </c>
      <c r="S238" s="193">
        <v>1.06233</v>
      </c>
      <c r="T238" s="193">
        <v>1.06203</v>
      </c>
      <c r="U238" s="193">
        <v>1.0683100000000001</v>
      </c>
      <c r="V238" s="193">
        <v>1.0678000000000001</v>
      </c>
      <c r="W238" s="193">
        <v>1.06585</v>
      </c>
      <c r="X238" s="193">
        <v>1.00305</v>
      </c>
      <c r="Y238" s="193">
        <v>1.47607</v>
      </c>
      <c r="Z238" s="193">
        <v>1.44845</v>
      </c>
      <c r="AA238" s="193">
        <v>1.4148799999999999</v>
      </c>
      <c r="AB238" s="193">
        <v>1.3339000000000001</v>
      </c>
      <c r="AC238" s="193">
        <v>1.2696400000000001</v>
      </c>
      <c r="AD238" s="193">
        <v>1.2192400000000001</v>
      </c>
      <c r="AE238" s="193">
        <v>1.16127</v>
      </c>
      <c r="AF238" s="193">
        <v>1.2213499999999999</v>
      </c>
      <c r="AG238" s="193">
        <v>1.45872</v>
      </c>
      <c r="AH238" s="193">
        <v>1.12853</v>
      </c>
      <c r="AI238" s="193">
        <v>1.2409600000000001</v>
      </c>
      <c r="AJ238" s="193">
        <v>1.2229399999999999</v>
      </c>
      <c r="AK238" s="193">
        <v>1.21383</v>
      </c>
      <c r="AL238" s="193">
        <v>1.19879</v>
      </c>
      <c r="AM238" s="193">
        <v>1.11575</v>
      </c>
      <c r="AN238" s="193">
        <v>1.18581</v>
      </c>
      <c r="AO238" s="193">
        <v>1.21383</v>
      </c>
      <c r="AP238" s="193">
        <v>1.1903699999999999</v>
      </c>
      <c r="AQ238" s="193">
        <v>1.17798</v>
      </c>
      <c r="AR238" s="193">
        <v>1.19757</v>
      </c>
      <c r="AS238" s="193">
        <v>1.22678</v>
      </c>
      <c r="AT238" s="193">
        <v>1.19147</v>
      </c>
      <c r="AU238" s="193">
        <v>1.2204900000000001</v>
      </c>
      <c r="AV238" s="193">
        <v>0.92391000000000001</v>
      </c>
      <c r="AW238" s="193">
        <v>0.94279999999999997</v>
      </c>
      <c r="AX238" s="193">
        <v>1.08202</v>
      </c>
      <c r="AY238" s="193">
        <v>1.0971599999999999</v>
      </c>
      <c r="AZ238" s="193">
        <v>1.10697</v>
      </c>
      <c r="BA238" s="193">
        <v>1.1199300000000001</v>
      </c>
      <c r="BB238" s="193">
        <v>1.12215</v>
      </c>
      <c r="BC238" s="193">
        <v>1.1166799999999999</v>
      </c>
      <c r="BD238" s="193">
        <v>1.1020700000000001</v>
      </c>
      <c r="BE238" s="193">
        <v>1.08487</v>
      </c>
      <c r="BF238" s="193">
        <v>1.05806</v>
      </c>
      <c r="BG238" s="193">
        <v>0.93091000000000002</v>
      </c>
      <c r="BH238" s="193">
        <v>0.89964</v>
      </c>
      <c r="BI238" s="193">
        <v>1.18272</v>
      </c>
      <c r="BJ238" s="193">
        <v>1.2260500000000001</v>
      </c>
      <c r="BK238" s="193">
        <v>1.23709</v>
      </c>
      <c r="BL238" s="193">
        <v>1.2401199999999999</v>
      </c>
      <c r="BM238" s="193">
        <v>1.2269000000000001</v>
      </c>
      <c r="BN238" s="193">
        <v>0.88363000000000003</v>
      </c>
      <c r="BO238" s="193">
        <v>1.0585100000000001</v>
      </c>
      <c r="BP238" s="193">
        <v>1.0747599999999999</v>
      </c>
      <c r="BQ238" s="193">
        <v>1.07772</v>
      </c>
      <c r="BR238" s="193">
        <v>0.99829999999999997</v>
      </c>
      <c r="BS238" s="193">
        <v>1.0257000000000001</v>
      </c>
      <c r="BT238" s="193">
        <v>1.0394300000000001</v>
      </c>
      <c r="BU238" s="193">
        <v>1.07403</v>
      </c>
      <c r="BV238" s="193">
        <v>1.1192</v>
      </c>
      <c r="BW238" s="193">
        <v>1.10449</v>
      </c>
      <c r="BX238" s="193">
        <v>1.09782</v>
      </c>
      <c r="BY238" s="193">
        <v>1.1182300000000001</v>
      </c>
      <c r="BZ238" s="193">
        <v>1.12331</v>
      </c>
      <c r="CA238" s="193">
        <v>1.1083700000000001</v>
      </c>
      <c r="CB238" s="193">
        <v>1.16011</v>
      </c>
      <c r="CC238" s="193">
        <v>1.2402</v>
      </c>
      <c r="CD238" s="193">
        <v>1.36995</v>
      </c>
      <c r="CE238" s="193">
        <v>1.3792</v>
      </c>
      <c r="CF238" s="193">
        <v>1.3767400000000001</v>
      </c>
      <c r="CG238" s="193">
        <v>1.2333799999999999</v>
      </c>
      <c r="CH238" s="193">
        <v>1.0749200000000001</v>
      </c>
      <c r="CI238" s="193">
        <v>1.12724</v>
      </c>
      <c r="CJ238" s="193">
        <v>1.10324</v>
      </c>
      <c r="CK238" s="193">
        <v>1.0504599999999999</v>
      </c>
      <c r="CL238" s="193">
        <v>1.2100500000000001</v>
      </c>
      <c r="CM238" s="193">
        <v>1.3999200000000001</v>
      </c>
      <c r="CN238" s="193">
        <v>1.30983</v>
      </c>
      <c r="CO238" s="193">
        <v>1.26047</v>
      </c>
      <c r="CP238" s="193">
        <v>1.35849</v>
      </c>
      <c r="CQ238" s="193">
        <v>1.39164</v>
      </c>
      <c r="CR238" s="193">
        <v>1.1273500000000001</v>
      </c>
      <c r="CS238" s="193">
        <v>1.16103</v>
      </c>
      <c r="CT238" s="193">
        <v>1.1719200000000001</v>
      </c>
      <c r="CU238" s="193">
        <v>1.02199</v>
      </c>
      <c r="CV238" s="193">
        <v>1.07639</v>
      </c>
      <c r="CW238" s="193">
        <v>1.0025500000000001</v>
      </c>
      <c r="CX238" s="193">
        <v>1.08921</v>
      </c>
      <c r="CY238" s="193">
        <v>1.07504</v>
      </c>
      <c r="CZ238" s="193">
        <v>1.0704400000000001</v>
      </c>
      <c r="DA238" s="193">
        <v>1.06874</v>
      </c>
      <c r="DB238" s="193">
        <v>1.1669099999999999</v>
      </c>
      <c r="DC238" s="193">
        <v>1.17459</v>
      </c>
      <c r="DD238" s="193">
        <v>1.19245</v>
      </c>
      <c r="DE238" s="193">
        <v>1.2392799999999999</v>
      </c>
      <c r="DF238" s="193">
        <v>1.2918099999999999</v>
      </c>
      <c r="DG238" s="193">
        <v>1.3250299999999999</v>
      </c>
      <c r="DH238" s="193">
        <v>1.3549</v>
      </c>
      <c r="DI238" s="193">
        <v>1.3654500000000001</v>
      </c>
      <c r="DJ238" s="193">
        <v>1.5061100000000001</v>
      </c>
      <c r="DK238" s="193">
        <v>0.98323000000000005</v>
      </c>
      <c r="DL238" s="193">
        <v>0.98773</v>
      </c>
      <c r="DM238" s="193">
        <v>0.98738000000000004</v>
      </c>
      <c r="DN238" s="193">
        <v>1.01525</v>
      </c>
      <c r="DO238" s="193">
        <v>1.0424500000000001</v>
      </c>
      <c r="DP238" s="193">
        <v>1.0437700000000001</v>
      </c>
      <c r="DQ238" s="193">
        <v>1.0442100000000001</v>
      </c>
      <c r="DR238" s="193">
        <v>1.15977</v>
      </c>
      <c r="DS238" s="193">
        <v>1.21868</v>
      </c>
      <c r="DT238" s="193">
        <v>1.2593399999999999</v>
      </c>
      <c r="DU238" s="193">
        <v>1.3281400000000001</v>
      </c>
      <c r="DV238" s="193">
        <v>1.2986899999999999</v>
      </c>
      <c r="DW238" s="193">
        <v>1.0021100000000001</v>
      </c>
      <c r="DX238" s="193">
        <v>1.04928</v>
      </c>
      <c r="DY238" s="193">
        <v>1.02312</v>
      </c>
      <c r="DZ238" s="193">
        <v>1.0690599999999999</v>
      </c>
      <c r="EA238" s="193">
        <v>1.0867899999999999</v>
      </c>
      <c r="EB238" s="193">
        <v>1.09748</v>
      </c>
      <c r="EC238" s="193">
        <v>1.1081399999999999</v>
      </c>
      <c r="ED238" s="193">
        <v>0.88890999999999998</v>
      </c>
      <c r="EE238" s="193">
        <v>0.87534000000000001</v>
      </c>
      <c r="EF238" s="193">
        <v>0.86997999999999998</v>
      </c>
      <c r="EG238" s="193">
        <v>0.87011000000000005</v>
      </c>
      <c r="EH238" s="193">
        <v>1.39838</v>
      </c>
      <c r="EI238" s="193">
        <v>1.34996</v>
      </c>
      <c r="EJ238" s="193">
        <v>1.2412399999999999</v>
      </c>
      <c r="EK238" s="193">
        <v>1.5659700000000001</v>
      </c>
      <c r="EL238" s="193">
        <v>1.5821499999999999</v>
      </c>
      <c r="EM238" s="193">
        <v>1.44415</v>
      </c>
      <c r="EN238" s="193">
        <v>1.5294700000000001</v>
      </c>
      <c r="EO238" s="193">
        <v>1.349</v>
      </c>
      <c r="EP238" s="193">
        <v>1.2138899999999999</v>
      </c>
      <c r="EQ238" s="193">
        <v>1.12049</v>
      </c>
      <c r="ER238" s="193">
        <v>1.1658599999999999</v>
      </c>
      <c r="ES238" s="193">
        <v>1.00125</v>
      </c>
      <c r="ET238" s="193">
        <v>0.97377999999999998</v>
      </c>
      <c r="EU238" s="193">
        <v>1.0385200000000001</v>
      </c>
      <c r="EV238" s="193">
        <v>1.0044500000000001</v>
      </c>
      <c r="EW238" s="193">
        <v>1.0068600000000001</v>
      </c>
      <c r="EX238" s="193">
        <v>1.00671</v>
      </c>
      <c r="EY238" s="193">
        <v>1.14714</v>
      </c>
      <c r="EZ238" s="193">
        <v>1.1454899999999999</v>
      </c>
      <c r="FA238" s="193">
        <v>1.1550499999999999</v>
      </c>
      <c r="FB238" s="193">
        <v>1.1549</v>
      </c>
      <c r="FC238" s="193">
        <v>1.1470199999999999</v>
      </c>
      <c r="FD238" s="193">
        <v>1.2198500000000001</v>
      </c>
      <c r="FE238" s="193">
        <v>1.27616</v>
      </c>
      <c r="FF238" s="193">
        <v>1.3180099999999999</v>
      </c>
      <c r="FG238" s="193">
        <v>1.3693</v>
      </c>
      <c r="FH238" s="193">
        <v>1.4094899999999999</v>
      </c>
      <c r="FI238" s="193">
        <v>1.2893600000000001</v>
      </c>
      <c r="FJ238" s="193">
        <v>1.3712299999999999</v>
      </c>
      <c r="FK238" s="193">
        <v>1.415</v>
      </c>
      <c r="FL238" s="193">
        <v>1.1651400000000001</v>
      </c>
      <c r="FM238" s="193">
        <v>1.1717900000000001</v>
      </c>
      <c r="FN238" s="193">
        <v>1.0545199999999999</v>
      </c>
      <c r="FO238" s="193">
        <v>0.94206000000000001</v>
      </c>
      <c r="FP238" s="193">
        <v>1.06603</v>
      </c>
      <c r="FQ238" s="193">
        <v>1.07009</v>
      </c>
      <c r="FR238" s="193">
        <v>1.06694</v>
      </c>
      <c r="FS238" s="193">
        <v>1.1460699999999999</v>
      </c>
      <c r="FT238" s="193">
        <v>1.1455500000000001</v>
      </c>
      <c r="FU238" s="193">
        <v>1.10111</v>
      </c>
      <c r="FV238" s="193">
        <v>0.98599999999999999</v>
      </c>
      <c r="FW238" s="193">
        <v>1.0049399999999999</v>
      </c>
      <c r="FX238" s="193">
        <v>1.4319999999999999</v>
      </c>
      <c r="FY238" s="193">
        <v>1.0723</v>
      </c>
      <c r="FZ238" s="193">
        <v>1.1162799999999999</v>
      </c>
      <c r="GA238" s="193">
        <v>1.0021599999999999</v>
      </c>
      <c r="GB238" s="193">
        <v>1.25467</v>
      </c>
      <c r="GC238" s="193">
        <v>1.1203099999999999</v>
      </c>
      <c r="GD238" s="193">
        <v>0.95620000000000005</v>
      </c>
      <c r="GE238" s="193">
        <v>0.98938999999999999</v>
      </c>
      <c r="GF238" s="193">
        <v>1.1288</v>
      </c>
    </row>
    <row r="239" spans="1:188" s="108" customFormat="1">
      <c r="A239" s="29">
        <v>45062</v>
      </c>
      <c r="B239" s="193">
        <v>1.2081299999999999</v>
      </c>
      <c r="C239" s="193">
        <v>1.4186799999999999</v>
      </c>
      <c r="D239" s="193">
        <v>1.4234800000000001</v>
      </c>
      <c r="E239" s="193">
        <v>1.33786</v>
      </c>
      <c r="F239" s="193">
        <v>1.3768499999999999</v>
      </c>
      <c r="G239" s="193">
        <v>1.2595400000000001</v>
      </c>
      <c r="H239" s="193">
        <v>1.2839799999999999</v>
      </c>
      <c r="I239" s="193">
        <v>1.19214</v>
      </c>
      <c r="J239" s="193">
        <v>1.2084999999999999</v>
      </c>
      <c r="K239" s="193">
        <v>1.3614200000000001</v>
      </c>
      <c r="L239" s="193">
        <v>0.92613000000000001</v>
      </c>
      <c r="M239" s="193">
        <v>0.93718000000000001</v>
      </c>
      <c r="N239" s="193">
        <v>1.01999</v>
      </c>
      <c r="O239" s="193">
        <v>0.93701999999999996</v>
      </c>
      <c r="P239" s="193">
        <v>1.0195700000000001</v>
      </c>
      <c r="Q239" s="193">
        <v>1.05758</v>
      </c>
      <c r="R239" s="193">
        <v>1.0628299999999999</v>
      </c>
      <c r="S239" s="193">
        <v>1.0604499999999999</v>
      </c>
      <c r="T239" s="193">
        <v>1.06023</v>
      </c>
      <c r="U239" s="193">
        <v>1.0660099999999999</v>
      </c>
      <c r="V239" s="193">
        <v>1.06555</v>
      </c>
      <c r="W239" s="193">
        <v>1.0637300000000001</v>
      </c>
      <c r="X239" s="193">
        <v>1.0025200000000001</v>
      </c>
      <c r="Y239" s="193">
        <v>1.4737</v>
      </c>
      <c r="Z239" s="193">
        <v>1.4460900000000001</v>
      </c>
      <c r="AA239" s="193">
        <v>1.41256</v>
      </c>
      <c r="AB239" s="193">
        <v>1.3316300000000001</v>
      </c>
      <c r="AC239" s="193">
        <v>1.2673700000000001</v>
      </c>
      <c r="AD239" s="193">
        <v>1.2169300000000001</v>
      </c>
      <c r="AE239" s="193">
        <v>1.1590100000000001</v>
      </c>
      <c r="AF239" s="193">
        <v>1.21936</v>
      </c>
      <c r="AG239" s="193">
        <v>1.45882</v>
      </c>
      <c r="AH239" s="193">
        <v>1.1267</v>
      </c>
      <c r="AI239" s="193">
        <v>1.2380800000000001</v>
      </c>
      <c r="AJ239" s="193">
        <v>1.2201599999999999</v>
      </c>
      <c r="AK239" s="193">
        <v>1.2108699999999999</v>
      </c>
      <c r="AL239" s="193">
        <v>1.19594</v>
      </c>
      <c r="AM239" s="193">
        <v>1.1126799999999999</v>
      </c>
      <c r="AN239" s="193">
        <v>1.1829700000000001</v>
      </c>
      <c r="AO239" s="193">
        <v>1.21099</v>
      </c>
      <c r="AP239" s="193">
        <v>1.18746</v>
      </c>
      <c r="AQ239" s="193">
        <v>1.1751799999999999</v>
      </c>
      <c r="AR239" s="193">
        <v>1.19476</v>
      </c>
      <c r="AS239" s="193">
        <v>1.2239800000000001</v>
      </c>
      <c r="AT239" s="193">
        <v>1.18865</v>
      </c>
      <c r="AU239" s="193">
        <v>1.21766</v>
      </c>
      <c r="AV239" s="193">
        <v>0.92173000000000005</v>
      </c>
      <c r="AW239" s="193">
        <v>0.94049000000000005</v>
      </c>
      <c r="AX239" s="193">
        <v>1.0789299999999999</v>
      </c>
      <c r="AY239" s="193">
        <v>1.0948599999999999</v>
      </c>
      <c r="AZ239" s="193">
        <v>1.1051899999999999</v>
      </c>
      <c r="BA239" s="193">
        <v>1.1170100000000001</v>
      </c>
      <c r="BB239" s="193">
        <v>1.11914</v>
      </c>
      <c r="BC239" s="193">
        <v>1.11361</v>
      </c>
      <c r="BD239" s="193">
        <v>1.09887</v>
      </c>
      <c r="BE239" s="193">
        <v>1.0815999999999999</v>
      </c>
      <c r="BF239" s="193">
        <v>1.0545500000000001</v>
      </c>
      <c r="BG239" s="193">
        <v>0.92937999999999998</v>
      </c>
      <c r="BH239" s="193">
        <v>0.89717999999999998</v>
      </c>
      <c r="BI239" s="193">
        <v>1.17944</v>
      </c>
      <c r="BJ239" s="193">
        <v>1.2230799999999999</v>
      </c>
      <c r="BK239" s="193">
        <v>1.23448</v>
      </c>
      <c r="BL239" s="193">
        <v>1.2376400000000001</v>
      </c>
      <c r="BM239" s="193">
        <v>1.22403</v>
      </c>
      <c r="BN239" s="193">
        <v>0.88173000000000001</v>
      </c>
      <c r="BO239" s="193">
        <v>1.05731</v>
      </c>
      <c r="BP239" s="193">
        <v>1.0740499999999999</v>
      </c>
      <c r="BQ239" s="193">
        <v>1.07694</v>
      </c>
      <c r="BR239" s="193">
        <v>0.99560999999999999</v>
      </c>
      <c r="BS239" s="193">
        <v>1.02322</v>
      </c>
      <c r="BT239" s="193">
        <v>1.03698</v>
      </c>
      <c r="BU239" s="193">
        <v>1.07148</v>
      </c>
      <c r="BV239" s="193">
        <v>1.11649</v>
      </c>
      <c r="BW239" s="193">
        <v>1.10181</v>
      </c>
      <c r="BX239" s="193">
        <v>1.09731</v>
      </c>
      <c r="BY239" s="193">
        <v>1.1169800000000001</v>
      </c>
      <c r="BZ239" s="193">
        <v>1.12144</v>
      </c>
      <c r="CA239" s="193">
        <v>1.10666</v>
      </c>
      <c r="CB239" s="193">
        <v>1.15621</v>
      </c>
      <c r="CC239" s="193">
        <v>1.23637</v>
      </c>
      <c r="CD239" s="193">
        <v>1.36608</v>
      </c>
      <c r="CE239" s="193">
        <v>1.37558</v>
      </c>
      <c r="CF239" s="193">
        <v>1.3732899999999999</v>
      </c>
      <c r="CG239" s="193">
        <v>1.2303200000000001</v>
      </c>
      <c r="CH239" s="193">
        <v>1.0712200000000001</v>
      </c>
      <c r="CI239" s="193">
        <v>1.12415</v>
      </c>
      <c r="CJ239" s="193">
        <v>1.09988</v>
      </c>
      <c r="CK239" s="193">
        <v>1.0477799999999999</v>
      </c>
      <c r="CL239" s="193">
        <v>1.2086399999999999</v>
      </c>
      <c r="CM239" s="193">
        <v>1.40036</v>
      </c>
      <c r="CN239" s="193">
        <v>1.3090200000000001</v>
      </c>
      <c r="CO239" s="193">
        <v>1.2593799999999999</v>
      </c>
      <c r="CP239" s="193">
        <v>1.35806</v>
      </c>
      <c r="CQ239" s="193">
        <v>1.3915900000000001</v>
      </c>
      <c r="CR239" s="193">
        <v>1.12601</v>
      </c>
      <c r="CS239" s="193">
        <v>1.1599900000000001</v>
      </c>
      <c r="CT239" s="193">
        <v>1.17238</v>
      </c>
      <c r="CU239" s="193">
        <v>1.0213300000000001</v>
      </c>
      <c r="CV239" s="193">
        <v>1.0763100000000001</v>
      </c>
      <c r="CW239" s="193">
        <v>1.0028999999999999</v>
      </c>
      <c r="CX239" s="193">
        <v>1.0860700000000001</v>
      </c>
      <c r="CY239" s="193">
        <v>1.0714600000000001</v>
      </c>
      <c r="CZ239" s="193">
        <v>1.06602</v>
      </c>
      <c r="DA239" s="193">
        <v>1.0640400000000001</v>
      </c>
      <c r="DB239" s="193">
        <v>1.1640900000000001</v>
      </c>
      <c r="DC239" s="193">
        <v>1.17184</v>
      </c>
      <c r="DD239" s="193">
        <v>1.18974</v>
      </c>
      <c r="DE239" s="193">
        <v>1.23651</v>
      </c>
      <c r="DF239" s="193">
        <v>1.28895</v>
      </c>
      <c r="DG239" s="193">
        <v>1.3221700000000001</v>
      </c>
      <c r="DH239" s="193">
        <v>1.3519699999999999</v>
      </c>
      <c r="DI239" s="193">
        <v>1.3625499999999999</v>
      </c>
      <c r="DJ239" s="193">
        <v>1.50529</v>
      </c>
      <c r="DK239" s="193">
        <v>0.98134999999999994</v>
      </c>
      <c r="DL239" s="193">
        <v>0.98592000000000002</v>
      </c>
      <c r="DM239" s="193">
        <v>0.98560999999999999</v>
      </c>
      <c r="DN239" s="193">
        <v>1.01302</v>
      </c>
      <c r="DO239" s="193">
        <v>1.0412399999999999</v>
      </c>
      <c r="DP239" s="193">
        <v>1.0431900000000001</v>
      </c>
      <c r="DQ239" s="193">
        <v>1.04393</v>
      </c>
      <c r="DR239" s="193">
        <v>1.15829</v>
      </c>
      <c r="DS239" s="193">
        <v>1.2176199999999999</v>
      </c>
      <c r="DT239" s="193">
        <v>1.2585</v>
      </c>
      <c r="DU239" s="193">
        <v>1.32762</v>
      </c>
      <c r="DV239" s="193">
        <v>1.2980499999999999</v>
      </c>
      <c r="DW239" s="193">
        <v>1.0017199999999999</v>
      </c>
      <c r="DX239" s="193">
        <v>1.04627</v>
      </c>
      <c r="DY239" s="193">
        <v>1.0198</v>
      </c>
      <c r="DZ239" s="193">
        <v>1.0663100000000001</v>
      </c>
      <c r="EA239" s="193">
        <v>1.08429</v>
      </c>
      <c r="EB239" s="193">
        <v>1.0951500000000001</v>
      </c>
      <c r="EC239" s="193">
        <v>1.10595</v>
      </c>
      <c r="ED239" s="193">
        <v>0.88702999999999999</v>
      </c>
      <c r="EE239" s="193">
        <v>0.87331999999999999</v>
      </c>
      <c r="EF239" s="193">
        <v>0.86778999999999995</v>
      </c>
      <c r="EG239" s="193">
        <v>0.86787000000000003</v>
      </c>
      <c r="EH239" s="193">
        <v>1.39449</v>
      </c>
      <c r="EI239" s="193">
        <v>1.34609</v>
      </c>
      <c r="EJ239" s="193">
        <v>1.2372799999999999</v>
      </c>
      <c r="EK239" s="193">
        <v>1.5651900000000001</v>
      </c>
      <c r="EL239" s="193">
        <v>1.58135</v>
      </c>
      <c r="EM239" s="193">
        <v>1.4432400000000001</v>
      </c>
      <c r="EN239" s="193">
        <v>1.52854</v>
      </c>
      <c r="EO239" s="193">
        <v>1.3480700000000001</v>
      </c>
      <c r="EP239" s="193">
        <v>1.2131000000000001</v>
      </c>
      <c r="EQ239" s="193">
        <v>1.11734</v>
      </c>
      <c r="ER239" s="193">
        <v>1.1653</v>
      </c>
      <c r="ES239" s="193">
        <v>1.0009999999999999</v>
      </c>
      <c r="ET239" s="193">
        <v>0.97382999999999997</v>
      </c>
      <c r="EU239" s="193">
        <v>1.03918</v>
      </c>
      <c r="EV239" s="193">
        <v>1.00244</v>
      </c>
      <c r="EW239" s="193">
        <v>1.0048999999999999</v>
      </c>
      <c r="EX239" s="193">
        <v>1.00482</v>
      </c>
      <c r="EY239" s="193">
        <v>1.14449</v>
      </c>
      <c r="EZ239" s="193">
        <v>1.1431</v>
      </c>
      <c r="FA239" s="193">
        <v>1.1525399999999999</v>
      </c>
      <c r="FB239" s="193">
        <v>1.1526799999999999</v>
      </c>
      <c r="FC239" s="193">
        <v>1.14506</v>
      </c>
      <c r="FD239" s="193">
        <v>1.2179800000000001</v>
      </c>
      <c r="FE239" s="193">
        <v>1.2745200000000001</v>
      </c>
      <c r="FF239" s="193">
        <v>1.3166599999999999</v>
      </c>
      <c r="FG239" s="193">
        <v>1.3682300000000001</v>
      </c>
      <c r="FH239" s="193">
        <v>1.4087799999999999</v>
      </c>
      <c r="FI239" s="193">
        <v>1.2857400000000001</v>
      </c>
      <c r="FJ239" s="193">
        <v>1.3673900000000001</v>
      </c>
      <c r="FK239" s="193">
        <v>1.4107000000000001</v>
      </c>
      <c r="FL239" s="193">
        <v>1.16761</v>
      </c>
      <c r="FM239" s="193">
        <v>1.17425</v>
      </c>
      <c r="FN239" s="193">
        <v>1.0553399999999999</v>
      </c>
      <c r="FO239" s="193">
        <v>0.94279000000000002</v>
      </c>
      <c r="FP239" s="193">
        <v>1.06355</v>
      </c>
      <c r="FQ239" s="193">
        <v>1.06762</v>
      </c>
      <c r="FR239" s="193">
        <v>1.0645100000000001</v>
      </c>
      <c r="FS239" s="193">
        <v>1.1438900000000001</v>
      </c>
      <c r="FT239" s="193">
        <v>1.14341</v>
      </c>
      <c r="FU239" s="193">
        <v>1.0991299999999999</v>
      </c>
      <c r="FV239" s="193">
        <v>0.98382999999999998</v>
      </c>
      <c r="FW239" s="193">
        <v>1.0025999999999999</v>
      </c>
      <c r="FX239" s="193">
        <v>1.4406099999999999</v>
      </c>
      <c r="FY239" s="193">
        <v>1.0691900000000001</v>
      </c>
      <c r="FZ239" s="193">
        <v>1.1136999999999999</v>
      </c>
      <c r="GA239" s="193">
        <v>0.99853999999999998</v>
      </c>
      <c r="GB239" s="193">
        <v>1.2541800000000001</v>
      </c>
      <c r="GC239" s="193">
        <v>1.11985</v>
      </c>
      <c r="GD239" s="193">
        <v>0.95582</v>
      </c>
      <c r="GE239" s="193">
        <v>0.98841000000000001</v>
      </c>
      <c r="GF239" s="193">
        <v>1.12706</v>
      </c>
    </row>
    <row r="240" spans="1:188" s="108" customFormat="1">
      <c r="A240" s="29">
        <v>45063</v>
      </c>
      <c r="B240" s="193">
        <v>1.2065600000000001</v>
      </c>
      <c r="C240" s="193">
        <v>1.4185000000000001</v>
      </c>
      <c r="D240" s="193">
        <v>1.4233499999999999</v>
      </c>
      <c r="E240" s="193">
        <v>1.3372900000000001</v>
      </c>
      <c r="F240" s="193">
        <v>1.3765499999999999</v>
      </c>
      <c r="G240" s="193">
        <v>1.25796</v>
      </c>
      <c r="H240" s="193">
        <v>1.28284</v>
      </c>
      <c r="I240" s="193">
        <v>1.19065</v>
      </c>
      <c r="J240" s="193">
        <v>1.2082900000000001</v>
      </c>
      <c r="K240" s="193">
        <v>1.3625400000000001</v>
      </c>
      <c r="L240" s="193">
        <v>0.92598000000000003</v>
      </c>
      <c r="M240" s="193">
        <v>0.93711999999999995</v>
      </c>
      <c r="N240" s="193">
        <v>1.0208600000000001</v>
      </c>
      <c r="O240" s="193">
        <v>0.93700000000000006</v>
      </c>
      <c r="P240" s="193">
        <v>1.0204500000000001</v>
      </c>
      <c r="Q240" s="193">
        <v>1.0632699999999999</v>
      </c>
      <c r="R240" s="193">
        <v>1.0679399999999999</v>
      </c>
      <c r="S240" s="193">
        <v>1.06586</v>
      </c>
      <c r="T240" s="193">
        <v>1.06579</v>
      </c>
      <c r="U240" s="193">
        <v>1.0703400000000001</v>
      </c>
      <c r="V240" s="193">
        <v>1.07026</v>
      </c>
      <c r="W240" s="193">
        <v>1.0686500000000001</v>
      </c>
      <c r="X240" s="193">
        <v>1.00346</v>
      </c>
      <c r="Y240" s="193">
        <v>1.4802299999999999</v>
      </c>
      <c r="Z240" s="193">
        <v>1.45231</v>
      </c>
      <c r="AA240" s="193">
        <v>1.41835</v>
      </c>
      <c r="AB240" s="193">
        <v>1.33578</v>
      </c>
      <c r="AC240" s="193">
        <v>1.26953</v>
      </c>
      <c r="AD240" s="193">
        <v>1.21831</v>
      </c>
      <c r="AE240" s="193">
        <v>1.1602300000000001</v>
      </c>
      <c r="AF240" s="193">
        <v>1.22496</v>
      </c>
      <c r="AG240" s="193">
        <v>1.4667600000000001</v>
      </c>
      <c r="AH240" s="193">
        <v>1.13195</v>
      </c>
      <c r="AI240" s="193">
        <v>1.24386</v>
      </c>
      <c r="AJ240" s="193">
        <v>1.2257499999999999</v>
      </c>
      <c r="AK240" s="193">
        <v>1.2155100000000001</v>
      </c>
      <c r="AL240" s="193">
        <v>1.20041</v>
      </c>
      <c r="AM240" s="193">
        <v>1.1150199999999999</v>
      </c>
      <c r="AN240" s="193">
        <v>1.1878299999999999</v>
      </c>
      <c r="AO240" s="193">
        <v>1.2158500000000001</v>
      </c>
      <c r="AP240" s="193">
        <v>1.1914499999999999</v>
      </c>
      <c r="AQ240" s="193">
        <v>1.17902</v>
      </c>
      <c r="AR240" s="193">
        <v>1.2005600000000001</v>
      </c>
      <c r="AS240" s="193">
        <v>1.2297800000000001</v>
      </c>
      <c r="AT240" s="193">
        <v>1.1938899999999999</v>
      </c>
      <c r="AU240" s="193">
        <v>1.2229099999999999</v>
      </c>
      <c r="AV240" s="193">
        <v>0.92610000000000003</v>
      </c>
      <c r="AW240" s="193">
        <v>0.94366000000000005</v>
      </c>
      <c r="AX240" s="193">
        <v>1.0834999999999999</v>
      </c>
      <c r="AY240" s="193">
        <v>1.1005</v>
      </c>
      <c r="AZ240" s="193">
        <v>1.1121300000000001</v>
      </c>
      <c r="BA240" s="193">
        <v>1.1224700000000001</v>
      </c>
      <c r="BB240" s="193">
        <v>1.1244099999999999</v>
      </c>
      <c r="BC240" s="193">
        <v>1.11829</v>
      </c>
      <c r="BD240" s="193">
        <v>1.1027400000000001</v>
      </c>
      <c r="BE240" s="193">
        <v>1.0844199999999999</v>
      </c>
      <c r="BF240" s="193">
        <v>1.0563100000000001</v>
      </c>
      <c r="BG240" s="193">
        <v>0.93194999999999995</v>
      </c>
      <c r="BH240" s="193">
        <v>0.90176999999999996</v>
      </c>
      <c r="BI240" s="193">
        <v>1.18204</v>
      </c>
      <c r="BJ240" s="193">
        <v>1.2270000000000001</v>
      </c>
      <c r="BK240" s="193">
        <v>1.2388300000000001</v>
      </c>
      <c r="BL240" s="193">
        <v>1.24241</v>
      </c>
      <c r="BM240" s="193">
        <v>1.2297199999999999</v>
      </c>
      <c r="BN240" s="193">
        <v>0.88536999999999999</v>
      </c>
      <c r="BO240" s="193">
        <v>1.06114</v>
      </c>
      <c r="BP240" s="193">
        <v>1.07904</v>
      </c>
      <c r="BQ240" s="193">
        <v>1.08239</v>
      </c>
      <c r="BR240" s="193">
        <v>0.99802999999999997</v>
      </c>
      <c r="BS240" s="193">
        <v>1.0267999999999999</v>
      </c>
      <c r="BT240" s="193">
        <v>1.04105</v>
      </c>
      <c r="BU240" s="193">
        <v>1.0759099999999999</v>
      </c>
      <c r="BV240" s="193">
        <v>1.1212299999999999</v>
      </c>
      <c r="BW240" s="193">
        <v>1.1065</v>
      </c>
      <c r="BX240" s="193">
        <v>1.09697</v>
      </c>
      <c r="BY240" s="193">
        <v>1.1164400000000001</v>
      </c>
      <c r="BZ240" s="193">
        <v>1.1209499999999999</v>
      </c>
      <c r="CA240" s="193">
        <v>1.1065499999999999</v>
      </c>
      <c r="CB240" s="193">
        <v>1.1592</v>
      </c>
      <c r="CC240" s="193">
        <v>1.24088</v>
      </c>
      <c r="CD240" s="193">
        <v>1.37208</v>
      </c>
      <c r="CE240" s="193">
        <v>1.38236</v>
      </c>
      <c r="CF240" s="193">
        <v>1.3807199999999999</v>
      </c>
      <c r="CG240" s="193">
        <v>1.2373400000000001</v>
      </c>
      <c r="CH240" s="193">
        <v>1.07856</v>
      </c>
      <c r="CI240" s="193">
        <v>1.13208</v>
      </c>
      <c r="CJ240" s="193">
        <v>1.10792</v>
      </c>
      <c r="CK240" s="193">
        <v>1.0538400000000001</v>
      </c>
      <c r="CL240" s="193">
        <v>1.20787</v>
      </c>
      <c r="CM240" s="193">
        <v>1.4041600000000001</v>
      </c>
      <c r="CN240" s="193">
        <v>1.31013</v>
      </c>
      <c r="CO240" s="193">
        <v>1.25953</v>
      </c>
      <c r="CP240" s="193">
        <v>1.36025</v>
      </c>
      <c r="CQ240" s="193">
        <v>1.39473</v>
      </c>
      <c r="CR240" s="193">
        <v>1.1252800000000001</v>
      </c>
      <c r="CS240" s="193">
        <v>1.1600999999999999</v>
      </c>
      <c r="CT240" s="193">
        <v>1.1756500000000001</v>
      </c>
      <c r="CU240" s="193">
        <v>1.0221800000000001</v>
      </c>
      <c r="CV240" s="193">
        <v>1.0787100000000001</v>
      </c>
      <c r="CW240" s="193">
        <v>1.00566</v>
      </c>
      <c r="CX240" s="193">
        <v>1.0929199999999999</v>
      </c>
      <c r="CY240" s="193">
        <v>1.077</v>
      </c>
      <c r="CZ240" s="193">
        <v>1.0707500000000001</v>
      </c>
      <c r="DA240" s="193">
        <v>1.0684499999999999</v>
      </c>
      <c r="DB240" s="193">
        <v>1.16669</v>
      </c>
      <c r="DC240" s="193">
        <v>1.17476</v>
      </c>
      <c r="DD240" s="193">
        <v>1.1937</v>
      </c>
      <c r="DE240" s="193">
        <v>1.2411099999999999</v>
      </c>
      <c r="DF240" s="193">
        <v>1.2945</v>
      </c>
      <c r="DG240" s="193">
        <v>1.3283</v>
      </c>
      <c r="DH240" s="193">
        <v>1.3583000000000001</v>
      </c>
      <c r="DI240" s="193">
        <v>1.36863</v>
      </c>
      <c r="DJ240" s="193">
        <v>1.5136099999999999</v>
      </c>
      <c r="DK240" s="193">
        <v>0.98451</v>
      </c>
      <c r="DL240" s="193">
        <v>0.98990999999999996</v>
      </c>
      <c r="DM240" s="193">
        <v>0.98987000000000003</v>
      </c>
      <c r="DN240" s="193">
        <v>1.01386</v>
      </c>
      <c r="DO240" s="193">
        <v>1.0442899999999999</v>
      </c>
      <c r="DP240" s="193">
        <v>1.0467299999999999</v>
      </c>
      <c r="DQ240" s="193">
        <v>1.0477399999999999</v>
      </c>
      <c r="DR240" s="193">
        <v>1.16045</v>
      </c>
      <c r="DS240" s="193">
        <v>1.2208399999999999</v>
      </c>
      <c r="DT240" s="193">
        <v>1.2625500000000001</v>
      </c>
      <c r="DU240" s="193">
        <v>1.3324800000000001</v>
      </c>
      <c r="DV240" s="193">
        <v>1.3025199999999999</v>
      </c>
      <c r="DW240" s="193">
        <v>1.0054000000000001</v>
      </c>
      <c r="DX240" s="193">
        <v>1.05054</v>
      </c>
      <c r="DY240" s="193">
        <v>1.02312</v>
      </c>
      <c r="DZ240" s="193">
        <v>1.0713699999999999</v>
      </c>
      <c r="EA240" s="193">
        <v>1.0900399999999999</v>
      </c>
      <c r="EB240" s="193">
        <v>1.1014200000000001</v>
      </c>
      <c r="EC240" s="193">
        <v>1.11266</v>
      </c>
      <c r="ED240" s="193">
        <v>0.88890000000000002</v>
      </c>
      <c r="EE240" s="193">
        <v>0.87619000000000002</v>
      </c>
      <c r="EF240" s="193">
        <v>0.87182000000000004</v>
      </c>
      <c r="EG240" s="193">
        <v>0.87238000000000004</v>
      </c>
      <c r="EH240" s="193">
        <v>1.4031499999999999</v>
      </c>
      <c r="EI240" s="193">
        <v>1.35236</v>
      </c>
      <c r="EJ240" s="193">
        <v>1.2398400000000001</v>
      </c>
      <c r="EK240" s="193">
        <v>1.57328</v>
      </c>
      <c r="EL240" s="193">
        <v>1.5897399999999999</v>
      </c>
      <c r="EM240" s="193">
        <v>1.44834</v>
      </c>
      <c r="EN240" s="193">
        <v>1.53572</v>
      </c>
      <c r="EO240" s="193">
        <v>1.35178</v>
      </c>
      <c r="EP240" s="193">
        <v>1.21638</v>
      </c>
      <c r="EQ240" s="193">
        <v>1.1247400000000001</v>
      </c>
      <c r="ER240" s="193">
        <v>1.1718</v>
      </c>
      <c r="ES240" s="193">
        <v>1.0053300000000001</v>
      </c>
      <c r="ET240" s="193">
        <v>0.98033000000000003</v>
      </c>
      <c r="EU240" s="193">
        <v>1.03721</v>
      </c>
      <c r="EV240" s="193">
        <v>1.0040199999999999</v>
      </c>
      <c r="EW240" s="193">
        <v>1.0074000000000001</v>
      </c>
      <c r="EX240" s="193">
        <v>1.0076700000000001</v>
      </c>
      <c r="EY240" s="193">
        <v>1.15168</v>
      </c>
      <c r="EZ240" s="193">
        <v>1.14954</v>
      </c>
      <c r="FA240" s="193">
        <v>1.15954</v>
      </c>
      <c r="FB240" s="193">
        <v>1.1583399999999999</v>
      </c>
      <c r="FC240" s="193">
        <v>1.1502600000000001</v>
      </c>
      <c r="FD240" s="193">
        <v>1.2182299999999999</v>
      </c>
      <c r="FE240" s="193">
        <v>1.2749999999999999</v>
      </c>
      <c r="FF240" s="193">
        <v>1.3173999999999999</v>
      </c>
      <c r="FG240" s="193">
        <v>1.3692299999999999</v>
      </c>
      <c r="FH240" s="193">
        <v>1.4100699999999999</v>
      </c>
      <c r="FI240" s="193">
        <v>1.2928500000000001</v>
      </c>
      <c r="FJ240" s="193">
        <v>1.3749499999999999</v>
      </c>
      <c r="FK240" s="193">
        <v>1.41527</v>
      </c>
      <c r="FL240" s="193">
        <v>1.1641999999999999</v>
      </c>
      <c r="FM240" s="193">
        <v>1.1708400000000001</v>
      </c>
      <c r="FN240" s="193">
        <v>1.0514600000000001</v>
      </c>
      <c r="FO240" s="193">
        <v>0.93933</v>
      </c>
      <c r="FP240" s="193">
        <v>1.06707</v>
      </c>
      <c r="FQ240" s="193">
        <v>1.0670599999999999</v>
      </c>
      <c r="FR240" s="193">
        <v>1.06396</v>
      </c>
      <c r="FS240" s="193">
        <v>1.1448700000000001</v>
      </c>
      <c r="FT240" s="193">
        <v>1.1462000000000001</v>
      </c>
      <c r="FU240" s="193">
        <v>1.10171</v>
      </c>
      <c r="FV240" s="193">
        <v>0.98517999999999994</v>
      </c>
      <c r="FW240" s="193">
        <v>1.00308</v>
      </c>
      <c r="FX240" s="193">
        <v>1.44031</v>
      </c>
      <c r="FY240" s="193">
        <v>1.0699799999999999</v>
      </c>
      <c r="FZ240" s="193">
        <v>1.1161799999999999</v>
      </c>
      <c r="GA240" s="193">
        <v>0.99851000000000001</v>
      </c>
      <c r="GB240" s="193">
        <v>1.2568299999999999</v>
      </c>
      <c r="GC240" s="193">
        <v>1.12219</v>
      </c>
      <c r="GD240" s="193">
        <v>0.95896000000000003</v>
      </c>
      <c r="GE240" s="193">
        <v>0.99046999999999996</v>
      </c>
      <c r="GF240" s="193">
        <v>1.1278600000000001</v>
      </c>
    </row>
    <row r="241" spans="1:188" s="108" customFormat="1">
      <c r="A241" s="29">
        <v>45064</v>
      </c>
      <c r="B241" s="193">
        <v>1.20452</v>
      </c>
      <c r="C241" s="193">
        <v>1.4181999999999999</v>
      </c>
      <c r="D241" s="193">
        <v>1.4233499999999999</v>
      </c>
      <c r="E241" s="193">
        <v>1.33589</v>
      </c>
      <c r="F241" s="193">
        <v>1.37578</v>
      </c>
      <c r="G241" s="193">
        <v>1.25613</v>
      </c>
      <c r="H241" s="193">
        <v>1.2808900000000001</v>
      </c>
      <c r="I241" s="193">
        <v>1.18893</v>
      </c>
      <c r="J241" s="193">
        <v>1.20844</v>
      </c>
      <c r="K241" s="193">
        <v>1.36175</v>
      </c>
      <c r="L241" s="193">
        <v>0.92610999999999999</v>
      </c>
      <c r="M241" s="193">
        <v>0.93722000000000005</v>
      </c>
      <c r="N241" s="193">
        <v>1.02027</v>
      </c>
      <c r="O241" s="193">
        <v>0.93706999999999996</v>
      </c>
      <c r="P241" s="193">
        <v>1.0198499999999999</v>
      </c>
      <c r="Q241" s="193">
        <v>1.0573600000000001</v>
      </c>
      <c r="R241" s="193">
        <v>1.0627</v>
      </c>
      <c r="S241" s="193">
        <v>1.0603499999999999</v>
      </c>
      <c r="T241" s="193">
        <v>1.06006</v>
      </c>
      <c r="U241" s="193">
        <v>1.0662400000000001</v>
      </c>
      <c r="V241" s="193">
        <v>1.0657399999999999</v>
      </c>
      <c r="W241" s="193">
        <v>1.0638099999999999</v>
      </c>
      <c r="X241" s="193">
        <v>0.99556</v>
      </c>
      <c r="Y241" s="193">
        <v>1.4725299999999999</v>
      </c>
      <c r="Z241" s="193">
        <v>1.44465</v>
      </c>
      <c r="AA241" s="193">
        <v>1.41083</v>
      </c>
      <c r="AB241" s="193">
        <v>1.32935</v>
      </c>
      <c r="AC241" s="193">
        <v>1.26431</v>
      </c>
      <c r="AD241" s="193">
        <v>1.2134400000000001</v>
      </c>
      <c r="AE241" s="193">
        <v>1.1555599999999999</v>
      </c>
      <c r="AF241" s="193">
        <v>1.21852</v>
      </c>
      <c r="AG241" s="193">
        <v>1.45828</v>
      </c>
      <c r="AH241" s="193">
        <v>1.12592</v>
      </c>
      <c r="AI241" s="193">
        <v>1.2351799999999999</v>
      </c>
      <c r="AJ241" s="193">
        <v>1.2173799999999999</v>
      </c>
      <c r="AK241" s="193">
        <v>1.2082900000000001</v>
      </c>
      <c r="AL241" s="193">
        <v>1.19347</v>
      </c>
      <c r="AM241" s="193">
        <v>1.11043</v>
      </c>
      <c r="AN241" s="193">
        <v>1.18035</v>
      </c>
      <c r="AO241" s="193">
        <v>1.20838</v>
      </c>
      <c r="AP241" s="193">
        <v>1.1849799999999999</v>
      </c>
      <c r="AQ241" s="193">
        <v>1.17279</v>
      </c>
      <c r="AR241" s="193">
        <v>1.19198</v>
      </c>
      <c r="AS241" s="193">
        <v>1.2212000000000001</v>
      </c>
      <c r="AT241" s="193">
        <v>1.1859500000000001</v>
      </c>
      <c r="AU241" s="193">
        <v>1.2149799999999999</v>
      </c>
      <c r="AV241" s="193">
        <v>0.91954999999999998</v>
      </c>
      <c r="AW241" s="193">
        <v>0.93850999999999996</v>
      </c>
      <c r="AX241" s="193">
        <v>1.0789800000000001</v>
      </c>
      <c r="AY241" s="193">
        <v>1.0943799999999999</v>
      </c>
      <c r="AZ241" s="193">
        <v>1.1047899999999999</v>
      </c>
      <c r="BA241" s="193">
        <v>1.1143000000000001</v>
      </c>
      <c r="BB241" s="193">
        <v>1.1163099999999999</v>
      </c>
      <c r="BC241" s="193">
        <v>1.11066</v>
      </c>
      <c r="BD241" s="193">
        <v>1.0956900000000001</v>
      </c>
      <c r="BE241" s="193">
        <v>1.07822</v>
      </c>
      <c r="BF241" s="193">
        <v>1.05094</v>
      </c>
      <c r="BG241" s="193">
        <v>0.92757999999999996</v>
      </c>
      <c r="BH241" s="193">
        <v>0.89675000000000005</v>
      </c>
      <c r="BI241" s="193">
        <v>1.1760999999999999</v>
      </c>
      <c r="BJ241" s="193">
        <v>1.21976</v>
      </c>
      <c r="BK241" s="193">
        <v>1.2312099999999999</v>
      </c>
      <c r="BL241" s="193">
        <v>1.2346600000000001</v>
      </c>
      <c r="BM241" s="193">
        <v>1.22065</v>
      </c>
      <c r="BN241" s="193">
        <v>0.87968999999999997</v>
      </c>
      <c r="BO241" s="193">
        <v>1.0549299999999999</v>
      </c>
      <c r="BP241" s="193">
        <v>1.07162</v>
      </c>
      <c r="BQ241" s="193">
        <v>1.0746599999999999</v>
      </c>
      <c r="BR241" s="193">
        <v>0.99436999999999998</v>
      </c>
      <c r="BS241" s="193">
        <v>1.0226500000000001</v>
      </c>
      <c r="BT241" s="193">
        <v>1.0366200000000001</v>
      </c>
      <c r="BU241" s="193">
        <v>1.07121</v>
      </c>
      <c r="BV241" s="193">
        <v>1.11619</v>
      </c>
      <c r="BW241" s="193">
        <v>1.10154</v>
      </c>
      <c r="BX241" s="193">
        <v>1.0972</v>
      </c>
      <c r="BY241" s="193">
        <v>1.1176999999999999</v>
      </c>
      <c r="BZ241" s="193">
        <v>1.12276</v>
      </c>
      <c r="CA241" s="193">
        <v>1.10808</v>
      </c>
      <c r="CB241" s="193">
        <v>1.1559900000000001</v>
      </c>
      <c r="CC241" s="193">
        <v>1.2366600000000001</v>
      </c>
      <c r="CD241" s="193">
        <v>1.3667400000000001</v>
      </c>
      <c r="CE241" s="193">
        <v>1.3765099999999999</v>
      </c>
      <c r="CF241" s="193">
        <v>1.37443</v>
      </c>
      <c r="CG241" s="193">
        <v>1.2314499999999999</v>
      </c>
      <c r="CH241" s="193">
        <v>1.0736399999999999</v>
      </c>
      <c r="CI241" s="193">
        <v>1.1267799999999999</v>
      </c>
      <c r="CJ241" s="193">
        <v>1.1023799999999999</v>
      </c>
      <c r="CK241" s="193">
        <v>1.0486</v>
      </c>
      <c r="CL241" s="193">
        <v>1.2050000000000001</v>
      </c>
      <c r="CM241" s="193">
        <v>1.3983300000000001</v>
      </c>
      <c r="CN241" s="193">
        <v>1.30579</v>
      </c>
      <c r="CO241" s="193">
        <v>1.2558800000000001</v>
      </c>
      <c r="CP241" s="193">
        <v>1.3553599999999999</v>
      </c>
      <c r="CQ241" s="193">
        <v>1.3894</v>
      </c>
      <c r="CR241" s="193">
        <v>1.1225799999999999</v>
      </c>
      <c r="CS241" s="193">
        <v>1.15672</v>
      </c>
      <c r="CT241" s="193">
        <v>1.17072</v>
      </c>
      <c r="CU241" s="193">
        <v>1.01878</v>
      </c>
      <c r="CV241" s="193">
        <v>1.0745400000000001</v>
      </c>
      <c r="CW241" s="193">
        <v>1.0014099999999999</v>
      </c>
      <c r="CX241" s="193">
        <v>1.0864199999999999</v>
      </c>
      <c r="CY241" s="193">
        <v>1.0717399999999999</v>
      </c>
      <c r="CZ241" s="193">
        <v>1.0667</v>
      </c>
      <c r="DA241" s="193">
        <v>1.06481</v>
      </c>
      <c r="DB241" s="193">
        <v>1.16269</v>
      </c>
      <c r="DC241" s="193">
        <v>1.17042</v>
      </c>
      <c r="DD241" s="193">
        <v>1.1887799999999999</v>
      </c>
      <c r="DE241" s="193">
        <v>1.23566</v>
      </c>
      <c r="DF241" s="193">
        <v>1.2882800000000001</v>
      </c>
      <c r="DG241" s="193">
        <v>1.3216600000000001</v>
      </c>
      <c r="DH241" s="193">
        <v>1.3514200000000001</v>
      </c>
      <c r="DI241" s="193">
        <v>1.36209</v>
      </c>
      <c r="DJ241" s="193">
        <v>1.5052399999999999</v>
      </c>
      <c r="DK241" s="193">
        <v>0.98080000000000001</v>
      </c>
      <c r="DL241" s="193">
        <v>0.98560999999999999</v>
      </c>
      <c r="DM241" s="193">
        <v>0.98538000000000003</v>
      </c>
      <c r="DN241" s="193">
        <v>1.01176</v>
      </c>
      <c r="DO241" s="193">
        <v>1.0398099999999999</v>
      </c>
      <c r="DP241" s="193">
        <v>1.04169</v>
      </c>
      <c r="DQ241" s="193">
        <v>1.04236</v>
      </c>
      <c r="DR241" s="193">
        <v>1.1545399999999999</v>
      </c>
      <c r="DS241" s="193">
        <v>1.21427</v>
      </c>
      <c r="DT241" s="193">
        <v>1.25542</v>
      </c>
      <c r="DU241" s="193">
        <v>1.3248500000000001</v>
      </c>
      <c r="DV241" s="193">
        <v>1.2950900000000001</v>
      </c>
      <c r="DW241" s="193">
        <v>0.99973000000000001</v>
      </c>
      <c r="DX241" s="193">
        <v>1.0434600000000001</v>
      </c>
      <c r="DY241" s="193">
        <v>1.01657</v>
      </c>
      <c r="DZ241" s="193">
        <v>1.0638399999999999</v>
      </c>
      <c r="EA241" s="193">
        <v>1.08213</v>
      </c>
      <c r="EB241" s="193">
        <v>1.0932299999999999</v>
      </c>
      <c r="EC241" s="193">
        <v>1.10422</v>
      </c>
      <c r="ED241" s="193">
        <v>0.88407000000000002</v>
      </c>
      <c r="EE241" s="193">
        <v>0.87039</v>
      </c>
      <c r="EF241" s="193">
        <v>0.86487000000000003</v>
      </c>
      <c r="EG241" s="193">
        <v>0.86500999999999995</v>
      </c>
      <c r="EH241" s="193">
        <v>1.3949499999999999</v>
      </c>
      <c r="EI241" s="193">
        <v>1.3443700000000001</v>
      </c>
      <c r="EJ241" s="193">
        <v>1.2331099999999999</v>
      </c>
      <c r="EK241" s="193">
        <v>1.56921</v>
      </c>
      <c r="EL241" s="193">
        <v>1.58568</v>
      </c>
      <c r="EM241" s="193">
        <v>1.4448799999999999</v>
      </c>
      <c r="EN241" s="193">
        <v>1.53173</v>
      </c>
      <c r="EO241" s="193">
        <v>1.34897</v>
      </c>
      <c r="EP241" s="193">
        <v>1.2140599999999999</v>
      </c>
      <c r="EQ241" s="193">
        <v>1.1183099999999999</v>
      </c>
      <c r="ER241" s="193">
        <v>1.1686399999999999</v>
      </c>
      <c r="ES241" s="193">
        <v>1.0044299999999999</v>
      </c>
      <c r="ET241" s="193">
        <v>0.97919</v>
      </c>
      <c r="EU241" s="193">
        <v>1.02904</v>
      </c>
      <c r="EV241" s="193">
        <v>0.99990999999999997</v>
      </c>
      <c r="EW241" s="193">
        <v>1.0021599999999999</v>
      </c>
      <c r="EX241" s="193">
        <v>1.00186</v>
      </c>
      <c r="EY241" s="193">
        <v>1.1493500000000001</v>
      </c>
      <c r="EZ241" s="193">
        <v>1.1466499999999999</v>
      </c>
      <c r="FA241" s="193">
        <v>1.1566799999999999</v>
      </c>
      <c r="FB241" s="193">
        <v>1.1549</v>
      </c>
      <c r="FC241" s="193">
        <v>1.14611</v>
      </c>
      <c r="FD241" s="193">
        <v>1.21269</v>
      </c>
      <c r="FE241" s="193">
        <v>1.2681800000000001</v>
      </c>
      <c r="FF241" s="193">
        <v>1.3092299999999999</v>
      </c>
      <c r="FG241" s="193">
        <v>1.3596299999999999</v>
      </c>
      <c r="FH241" s="193">
        <v>1.3989499999999999</v>
      </c>
      <c r="FI241" s="193">
        <v>1.2852300000000001</v>
      </c>
      <c r="FJ241" s="193">
        <v>1.36686</v>
      </c>
      <c r="FK241" s="193">
        <v>1.4072199999999999</v>
      </c>
      <c r="FL241" s="193">
        <v>1.1633</v>
      </c>
      <c r="FM241" s="193">
        <v>1.1699200000000001</v>
      </c>
      <c r="FN241" s="193">
        <v>1.04897</v>
      </c>
      <c r="FO241" s="193">
        <v>0.93708999999999998</v>
      </c>
      <c r="FP241" s="193">
        <v>1.06385</v>
      </c>
      <c r="FQ241" s="193">
        <v>1.0641700000000001</v>
      </c>
      <c r="FR241" s="193">
        <v>1.0611299999999999</v>
      </c>
      <c r="FS241" s="193">
        <v>1.1400399999999999</v>
      </c>
      <c r="FT241" s="193">
        <v>1.1400600000000001</v>
      </c>
      <c r="FU241" s="193">
        <v>1.0960300000000001</v>
      </c>
      <c r="FV241" s="193">
        <v>0.98236000000000001</v>
      </c>
      <c r="FW241" s="193">
        <v>0.99970000000000003</v>
      </c>
      <c r="FX241" s="193">
        <v>1.4371700000000001</v>
      </c>
      <c r="FY241" s="193">
        <v>1.06677</v>
      </c>
      <c r="FZ241" s="193">
        <v>1.11242</v>
      </c>
      <c r="GA241" s="193">
        <v>0.99397999999999997</v>
      </c>
      <c r="GB241" s="193">
        <v>1.2545999999999999</v>
      </c>
      <c r="GC241" s="193">
        <v>1.1201700000000001</v>
      </c>
      <c r="GD241" s="193">
        <v>0.95684000000000002</v>
      </c>
      <c r="GE241" s="193">
        <v>0.98229999999999995</v>
      </c>
      <c r="GF241" s="193">
        <v>1.1235599999999999</v>
      </c>
    </row>
    <row r="242" spans="1:188" s="108" customFormat="1">
      <c r="A242" s="29">
        <v>45065</v>
      </c>
      <c r="B242" s="193">
        <v>1.20208</v>
      </c>
      <c r="C242" s="193">
        <v>1.4144000000000001</v>
      </c>
      <c r="D242" s="193">
        <v>1.41943</v>
      </c>
      <c r="E242" s="193">
        <v>1.3328500000000001</v>
      </c>
      <c r="F242" s="193">
        <v>1.3722799999999999</v>
      </c>
      <c r="G242" s="193">
        <v>1.25345</v>
      </c>
      <c r="H242" s="193">
        <v>1.2782199999999999</v>
      </c>
      <c r="I242" s="193">
        <v>1.18638</v>
      </c>
      <c r="J242" s="193">
        <v>1.20509</v>
      </c>
      <c r="K242" s="193">
        <v>1.35595</v>
      </c>
      <c r="L242" s="193">
        <v>0.92359999999999998</v>
      </c>
      <c r="M242" s="193">
        <v>0.93474000000000002</v>
      </c>
      <c r="N242" s="193">
        <v>1.01607</v>
      </c>
      <c r="O242" s="193">
        <v>0.93442999999999998</v>
      </c>
      <c r="P242" s="193">
        <v>1.01552</v>
      </c>
      <c r="Q242" s="193">
        <v>1.06375</v>
      </c>
      <c r="R242" s="193">
        <v>1.0677099999999999</v>
      </c>
      <c r="S242" s="193">
        <v>1.06586</v>
      </c>
      <c r="T242" s="193">
        <v>1.06616</v>
      </c>
      <c r="U242" s="193">
        <v>1.0692900000000001</v>
      </c>
      <c r="V242" s="193">
        <v>1.0696000000000001</v>
      </c>
      <c r="W242" s="193">
        <v>1.06837</v>
      </c>
      <c r="X242" s="193">
        <v>0.99890999999999996</v>
      </c>
      <c r="Y242" s="193">
        <v>1.4792099999999999</v>
      </c>
      <c r="Z242" s="193">
        <v>1.45102</v>
      </c>
      <c r="AA242" s="193">
        <v>1.41692</v>
      </c>
      <c r="AB242" s="193">
        <v>1.3338399999999999</v>
      </c>
      <c r="AC242" s="193">
        <v>1.2666999999999999</v>
      </c>
      <c r="AD242" s="193">
        <v>1.2149700000000001</v>
      </c>
      <c r="AE242" s="193">
        <v>1.1568799999999999</v>
      </c>
      <c r="AF242" s="193">
        <v>1.2242999999999999</v>
      </c>
      <c r="AG242" s="193">
        <v>1.4627300000000001</v>
      </c>
      <c r="AH242" s="193">
        <v>1.1313599999999999</v>
      </c>
      <c r="AI242" s="193">
        <v>1.24272</v>
      </c>
      <c r="AJ242" s="193">
        <v>1.22465</v>
      </c>
      <c r="AK242" s="193">
        <v>1.2139200000000001</v>
      </c>
      <c r="AL242" s="193">
        <v>1.1988799999999999</v>
      </c>
      <c r="AM242" s="193">
        <v>1.1126499999999999</v>
      </c>
      <c r="AN242" s="193">
        <v>1.18641</v>
      </c>
      <c r="AO242" s="193">
        <v>1.21444</v>
      </c>
      <c r="AP242" s="193">
        <v>1.18974</v>
      </c>
      <c r="AQ242" s="193">
        <v>1.1773800000000001</v>
      </c>
      <c r="AR242" s="193">
        <v>1.19956</v>
      </c>
      <c r="AS242" s="193">
        <v>1.22878</v>
      </c>
      <c r="AT242" s="193">
        <v>1.1926699999999999</v>
      </c>
      <c r="AU242" s="193">
        <v>1.2216899999999999</v>
      </c>
      <c r="AV242" s="193">
        <v>0.92523</v>
      </c>
      <c r="AW242" s="193">
        <v>0.94230000000000003</v>
      </c>
      <c r="AX242" s="193">
        <v>1.08013</v>
      </c>
      <c r="AY242" s="193">
        <v>1.0973900000000001</v>
      </c>
      <c r="AZ242" s="193">
        <v>1.10944</v>
      </c>
      <c r="BA242" s="193">
        <v>1.1205700000000001</v>
      </c>
      <c r="BB242" s="193">
        <v>1.12243</v>
      </c>
      <c r="BC242" s="193">
        <v>1.1162000000000001</v>
      </c>
      <c r="BD242" s="193">
        <v>1.10046</v>
      </c>
      <c r="BE242" s="193">
        <v>1.0819099999999999</v>
      </c>
      <c r="BF242" s="193">
        <v>1.0535699999999999</v>
      </c>
      <c r="BG242" s="193">
        <v>0.93127000000000004</v>
      </c>
      <c r="BH242" s="193">
        <v>0.90168999999999999</v>
      </c>
      <c r="BI242" s="193">
        <v>1.1798500000000001</v>
      </c>
      <c r="BJ242" s="193">
        <v>1.2255199999999999</v>
      </c>
      <c r="BK242" s="193">
        <v>1.23797</v>
      </c>
      <c r="BL242" s="193">
        <v>1.242</v>
      </c>
      <c r="BM242" s="193">
        <v>1.22932</v>
      </c>
      <c r="BN242" s="193">
        <v>0.88515999999999995</v>
      </c>
      <c r="BO242" s="193">
        <v>1.05823</v>
      </c>
      <c r="BP242" s="193">
        <v>1.07657</v>
      </c>
      <c r="BQ242" s="193">
        <v>1.07999</v>
      </c>
      <c r="BR242" s="193">
        <v>0.99785000000000001</v>
      </c>
      <c r="BS242" s="193">
        <v>1.02827</v>
      </c>
      <c r="BT242" s="193">
        <v>1.0429999999999999</v>
      </c>
      <c r="BU242" s="193">
        <v>1.0782799999999999</v>
      </c>
      <c r="BV242" s="193">
        <v>1.1236699999999999</v>
      </c>
      <c r="BW242" s="193">
        <v>1.1090100000000001</v>
      </c>
      <c r="BX242" s="193">
        <v>1.09396</v>
      </c>
      <c r="BY242" s="193">
        <v>1.1140099999999999</v>
      </c>
      <c r="BZ242" s="193">
        <v>1.11903</v>
      </c>
      <c r="CA242" s="193">
        <v>1.10409</v>
      </c>
      <c r="CB242" s="193">
        <v>1.1572100000000001</v>
      </c>
      <c r="CC242" s="193">
        <v>1.2393400000000001</v>
      </c>
      <c r="CD242" s="193">
        <v>1.37097</v>
      </c>
      <c r="CE242" s="193">
        <v>1.3817299999999999</v>
      </c>
      <c r="CF242" s="193">
        <v>1.38046</v>
      </c>
      <c r="CG242" s="193">
        <v>1.2373000000000001</v>
      </c>
      <c r="CH242" s="193">
        <v>1.07877</v>
      </c>
      <c r="CI242" s="193">
        <v>1.1328800000000001</v>
      </c>
      <c r="CJ242" s="193">
        <v>1.1086100000000001</v>
      </c>
      <c r="CK242" s="193">
        <v>1.0535300000000001</v>
      </c>
      <c r="CL242" s="193">
        <v>1.2047399999999999</v>
      </c>
      <c r="CM242" s="193">
        <v>1.40263</v>
      </c>
      <c r="CN242" s="193">
        <v>1.3075300000000001</v>
      </c>
      <c r="CO242" s="193">
        <v>1.2562</v>
      </c>
      <c r="CP242" s="193">
        <v>1.3580000000000001</v>
      </c>
      <c r="CQ242" s="193">
        <v>1.3929</v>
      </c>
      <c r="CR242" s="193">
        <v>1.1223099999999999</v>
      </c>
      <c r="CS242" s="193">
        <v>1.1569799999999999</v>
      </c>
      <c r="CT242" s="193">
        <v>1.17445</v>
      </c>
      <c r="CU242" s="193">
        <v>1.0201100000000001</v>
      </c>
      <c r="CV242" s="193">
        <v>1.07721</v>
      </c>
      <c r="CW242" s="193">
        <v>1.00457</v>
      </c>
      <c r="CX242" s="193">
        <v>1.0902799999999999</v>
      </c>
      <c r="CY242" s="193">
        <v>1.0740099999999999</v>
      </c>
      <c r="CZ242" s="193">
        <v>1.0668800000000001</v>
      </c>
      <c r="DA242" s="193">
        <v>1.06413</v>
      </c>
      <c r="DB242" s="193">
        <v>1.1663399999999999</v>
      </c>
      <c r="DC242" s="193">
        <v>1.1744000000000001</v>
      </c>
      <c r="DD242" s="193">
        <v>1.1946699999999999</v>
      </c>
      <c r="DE242" s="193">
        <v>1.2425299999999999</v>
      </c>
      <c r="DF242" s="193">
        <v>1.2966299999999999</v>
      </c>
      <c r="DG242" s="193">
        <v>1.33097</v>
      </c>
      <c r="DH242" s="193">
        <v>1.36104</v>
      </c>
      <c r="DI242" s="193">
        <v>1.37151</v>
      </c>
      <c r="DJ242" s="193">
        <v>1.51329</v>
      </c>
      <c r="DK242" s="193">
        <v>0.98585999999999996</v>
      </c>
      <c r="DL242" s="193">
        <v>0.99228000000000005</v>
      </c>
      <c r="DM242" s="193">
        <v>0.99258000000000002</v>
      </c>
      <c r="DN242" s="193">
        <v>1.01227</v>
      </c>
      <c r="DO242" s="193">
        <v>1.0420700000000001</v>
      </c>
      <c r="DP242" s="193">
        <v>1.04515</v>
      </c>
      <c r="DQ242" s="193">
        <v>1.04637</v>
      </c>
      <c r="DR242" s="193">
        <v>1.1589</v>
      </c>
      <c r="DS242" s="193">
        <v>1.2196199999999999</v>
      </c>
      <c r="DT242" s="193">
        <v>1.26163</v>
      </c>
      <c r="DU242" s="193">
        <v>1.3320700000000001</v>
      </c>
      <c r="DV242" s="193">
        <v>1.3017099999999999</v>
      </c>
      <c r="DW242" s="193">
        <v>1.00508</v>
      </c>
      <c r="DX242" s="193">
        <v>1.0468299999999999</v>
      </c>
      <c r="DY242" s="193">
        <v>1.0192099999999999</v>
      </c>
      <c r="DZ242" s="193">
        <v>1.0678300000000001</v>
      </c>
      <c r="EA242" s="193">
        <v>1.0866800000000001</v>
      </c>
      <c r="EB242" s="193">
        <v>1.0981799999999999</v>
      </c>
      <c r="EC242" s="193">
        <v>1.10951</v>
      </c>
      <c r="ED242" s="193">
        <v>0.88704000000000005</v>
      </c>
      <c r="EE242" s="193">
        <v>0.87461</v>
      </c>
      <c r="EF242" s="193">
        <v>0.87051999999999996</v>
      </c>
      <c r="EG242" s="193">
        <v>0.87122999999999995</v>
      </c>
      <c r="EH242" s="193">
        <v>1.40717</v>
      </c>
      <c r="EI242" s="193">
        <v>1.35392</v>
      </c>
      <c r="EJ242" s="193">
        <v>1.2380500000000001</v>
      </c>
      <c r="EK242" s="193">
        <v>1.57622</v>
      </c>
      <c r="EL242" s="193">
        <v>1.5929599999999999</v>
      </c>
      <c r="EM242" s="193">
        <v>1.44896</v>
      </c>
      <c r="EN242" s="193">
        <v>1.5379100000000001</v>
      </c>
      <c r="EO242" s="193">
        <v>1.3516900000000001</v>
      </c>
      <c r="EP242" s="193">
        <v>1.2164600000000001</v>
      </c>
      <c r="EQ242" s="193">
        <v>1.12849</v>
      </c>
      <c r="ER242" s="193">
        <v>1.17404</v>
      </c>
      <c r="ES242" s="193">
        <v>1.0065599999999999</v>
      </c>
      <c r="ET242" s="193">
        <v>0.98287999999999998</v>
      </c>
      <c r="EU242" s="193">
        <v>1.0267500000000001</v>
      </c>
      <c r="EV242" s="193">
        <v>1.00238</v>
      </c>
      <c r="EW242" s="193">
        <v>1.0060100000000001</v>
      </c>
      <c r="EX242" s="193">
        <v>1.00647</v>
      </c>
      <c r="EY242" s="193">
        <v>1.1544300000000001</v>
      </c>
      <c r="EZ242" s="193">
        <v>1.1510899999999999</v>
      </c>
      <c r="FA242" s="193">
        <v>1.16178</v>
      </c>
      <c r="FB242" s="193">
        <v>1.15907</v>
      </c>
      <c r="FC242" s="193">
        <v>1.1496299999999999</v>
      </c>
      <c r="FD242" s="193">
        <v>1.2137</v>
      </c>
      <c r="FE242" s="193">
        <v>1.2700199999999999</v>
      </c>
      <c r="FF242" s="193">
        <v>1.3119700000000001</v>
      </c>
      <c r="FG242" s="193">
        <v>1.3633</v>
      </c>
      <c r="FH242" s="193">
        <v>1.4036500000000001</v>
      </c>
      <c r="FI242" s="193">
        <v>1.29559</v>
      </c>
      <c r="FJ242" s="193">
        <v>1.3778600000000001</v>
      </c>
      <c r="FK242" s="193">
        <v>1.4148799999999999</v>
      </c>
      <c r="FL242" s="193">
        <v>1.1602399999999999</v>
      </c>
      <c r="FM242" s="193">
        <v>1.1668499999999999</v>
      </c>
      <c r="FN242" s="193">
        <v>1.04721</v>
      </c>
      <c r="FO242" s="193">
        <v>0.93552999999999997</v>
      </c>
      <c r="FP242" s="193">
        <v>1.0654999999999999</v>
      </c>
      <c r="FQ242" s="193">
        <v>1.06314</v>
      </c>
      <c r="FR242" s="193">
        <v>1.0601</v>
      </c>
      <c r="FS242" s="193">
        <v>1.1413</v>
      </c>
      <c r="FT242" s="193">
        <v>1.1429800000000001</v>
      </c>
      <c r="FU242" s="193">
        <v>1.09874</v>
      </c>
      <c r="FV242" s="193">
        <v>0.98265000000000002</v>
      </c>
      <c r="FW242" s="193">
        <v>0.99943000000000004</v>
      </c>
      <c r="FX242" s="193">
        <v>1.4358299999999999</v>
      </c>
      <c r="FY242" s="193">
        <v>1.06768</v>
      </c>
      <c r="FZ242" s="193">
        <v>1.1158300000000001</v>
      </c>
      <c r="GA242" s="193">
        <v>0.99489000000000005</v>
      </c>
      <c r="GB242" s="193">
        <v>1.25651</v>
      </c>
      <c r="GC242" s="193">
        <v>1.1218699999999999</v>
      </c>
      <c r="GD242" s="193">
        <v>0.95847000000000004</v>
      </c>
      <c r="GE242" s="193">
        <v>0.98446</v>
      </c>
      <c r="GF242" s="193">
        <v>1.1237900000000001</v>
      </c>
    </row>
    <row r="243" spans="1:188" s="108" customFormat="1">
      <c r="A243" s="29">
        <v>45068</v>
      </c>
      <c r="B243" s="193">
        <v>1.2001299999999999</v>
      </c>
      <c r="C243" s="193">
        <v>1.41351</v>
      </c>
      <c r="D243" s="193">
        <v>1.41879</v>
      </c>
      <c r="E243" s="193">
        <v>1.33128</v>
      </c>
      <c r="F243" s="193">
        <v>1.3710899999999999</v>
      </c>
      <c r="G243" s="193">
        <v>1.2515400000000001</v>
      </c>
      <c r="H243" s="193">
        <v>1.27627</v>
      </c>
      <c r="I243" s="193">
        <v>1.18458</v>
      </c>
      <c r="J243" s="193">
        <v>1.20455</v>
      </c>
      <c r="K243" s="193">
        <v>1.3498300000000001</v>
      </c>
      <c r="L243" s="193">
        <v>0.92332999999999998</v>
      </c>
      <c r="M243" s="193">
        <v>0.93437000000000003</v>
      </c>
      <c r="N243" s="193">
        <v>1.0116099999999999</v>
      </c>
      <c r="O243" s="193">
        <v>0.93381000000000003</v>
      </c>
      <c r="P243" s="193">
        <v>1.0109600000000001</v>
      </c>
      <c r="Q243" s="193">
        <v>1.06535</v>
      </c>
      <c r="R243" s="193">
        <v>1.06857</v>
      </c>
      <c r="S243" s="193">
        <v>1.06707</v>
      </c>
      <c r="T243" s="193">
        <v>1.06758</v>
      </c>
      <c r="U243" s="193">
        <v>1.06951</v>
      </c>
      <c r="V243" s="193">
        <v>1.0700700000000001</v>
      </c>
      <c r="W243" s="193">
        <v>1.06898</v>
      </c>
      <c r="X243" s="193">
        <v>0.99863999999999997</v>
      </c>
      <c r="Y243" s="193">
        <v>1.4793099999999999</v>
      </c>
      <c r="Z243" s="193">
        <v>1.4512100000000001</v>
      </c>
      <c r="AA243" s="193">
        <v>1.41723</v>
      </c>
      <c r="AB243" s="193">
        <v>1.33405</v>
      </c>
      <c r="AC243" s="193">
        <v>1.26674</v>
      </c>
      <c r="AD243" s="193">
        <v>1.2150099999999999</v>
      </c>
      <c r="AE243" s="193">
        <v>1.15699</v>
      </c>
      <c r="AF243" s="193">
        <v>1.2243200000000001</v>
      </c>
      <c r="AG243" s="193">
        <v>1.45625</v>
      </c>
      <c r="AH243" s="193">
        <v>1.13134</v>
      </c>
      <c r="AI243" s="193">
        <v>1.2455700000000001</v>
      </c>
      <c r="AJ243" s="193">
        <v>1.22742</v>
      </c>
      <c r="AK243" s="193">
        <v>1.2157100000000001</v>
      </c>
      <c r="AL243" s="193">
        <v>1.20061</v>
      </c>
      <c r="AM243" s="193">
        <v>1.1125</v>
      </c>
      <c r="AN243" s="193">
        <v>1.18849</v>
      </c>
      <c r="AO243" s="193">
        <v>1.21652</v>
      </c>
      <c r="AP243" s="193">
        <v>1.1910499999999999</v>
      </c>
      <c r="AQ243" s="193">
        <v>1.17866</v>
      </c>
      <c r="AR243" s="193">
        <v>1.2024699999999999</v>
      </c>
      <c r="AS243" s="193">
        <v>1.2317</v>
      </c>
      <c r="AT243" s="193">
        <v>1.19509</v>
      </c>
      <c r="AU243" s="193">
        <v>1.2241200000000001</v>
      </c>
      <c r="AV243" s="193">
        <v>0.92739000000000005</v>
      </c>
      <c r="AW243" s="193">
        <v>0.94333999999999996</v>
      </c>
      <c r="AX243" s="193">
        <v>1.07779</v>
      </c>
      <c r="AY243" s="193">
        <v>1.0953200000000001</v>
      </c>
      <c r="AZ243" s="193">
        <v>1.1076900000000001</v>
      </c>
      <c r="BA243" s="193">
        <v>1.1204700000000001</v>
      </c>
      <c r="BB243" s="193">
        <v>1.12209</v>
      </c>
      <c r="BC243" s="193">
        <v>1.11548</v>
      </c>
      <c r="BD243" s="193">
        <v>1.09921</v>
      </c>
      <c r="BE243" s="193">
        <v>1.0800799999999999</v>
      </c>
      <c r="BF243" s="193">
        <v>1.0510900000000001</v>
      </c>
      <c r="BG243" s="193">
        <v>0.93181000000000003</v>
      </c>
      <c r="BH243" s="193">
        <v>0.90234000000000003</v>
      </c>
      <c r="BI243" s="193">
        <v>1.17859</v>
      </c>
      <c r="BJ243" s="193">
        <v>1.2254400000000001</v>
      </c>
      <c r="BK243" s="193">
        <v>1.2387999999999999</v>
      </c>
      <c r="BL243" s="193">
        <v>1.24359</v>
      </c>
      <c r="BM243" s="193">
        <v>1.2313499999999999</v>
      </c>
      <c r="BN243" s="193">
        <v>0.88656000000000001</v>
      </c>
      <c r="BO243" s="193">
        <v>1.05568</v>
      </c>
      <c r="BP243" s="193">
        <v>1.07439</v>
      </c>
      <c r="BQ243" s="193">
        <v>1.0778099999999999</v>
      </c>
      <c r="BR243" s="193">
        <v>0.99941000000000002</v>
      </c>
      <c r="BS243" s="193">
        <v>1.0317799999999999</v>
      </c>
      <c r="BT243" s="193">
        <v>1.0472600000000001</v>
      </c>
      <c r="BU243" s="193">
        <v>1.08301</v>
      </c>
      <c r="BV243" s="193">
        <v>1.1287400000000001</v>
      </c>
      <c r="BW243" s="193">
        <v>1.1140300000000001</v>
      </c>
      <c r="BX243" s="193">
        <v>1.09301</v>
      </c>
      <c r="BY243" s="193">
        <v>1.1140099999999999</v>
      </c>
      <c r="BZ243" s="193">
        <v>1.11957</v>
      </c>
      <c r="CA243" s="193">
        <v>1.1042000000000001</v>
      </c>
      <c r="CB243" s="193">
        <v>1.15669</v>
      </c>
      <c r="CC243" s="193">
        <v>1.2400800000000001</v>
      </c>
      <c r="CD243" s="193">
        <v>1.37294</v>
      </c>
      <c r="CE243" s="193">
        <v>1.3846000000000001</v>
      </c>
      <c r="CF243" s="193">
        <v>1.3839999999999999</v>
      </c>
      <c r="CG243" s="193">
        <v>1.2408399999999999</v>
      </c>
      <c r="CH243" s="193">
        <v>1.0820700000000001</v>
      </c>
      <c r="CI243" s="193">
        <v>1.1372899999999999</v>
      </c>
      <c r="CJ243" s="193">
        <v>1.1128199999999999</v>
      </c>
      <c r="CK243" s="193">
        <v>1.0562800000000001</v>
      </c>
      <c r="CL243" s="193">
        <v>1.2029099999999999</v>
      </c>
      <c r="CM243" s="193">
        <v>1.40419</v>
      </c>
      <c r="CN243" s="193">
        <v>1.3070200000000001</v>
      </c>
      <c r="CO243" s="193">
        <v>1.2545500000000001</v>
      </c>
      <c r="CP243" s="193">
        <v>1.35822</v>
      </c>
      <c r="CQ243" s="193">
        <v>1.3937999999999999</v>
      </c>
      <c r="CR243" s="193">
        <v>1.1205400000000001</v>
      </c>
      <c r="CS243" s="193">
        <v>1.1553899999999999</v>
      </c>
      <c r="CT243" s="193">
        <v>1.1759200000000001</v>
      </c>
      <c r="CU243" s="193">
        <v>1.0196499999999999</v>
      </c>
      <c r="CV243" s="193">
        <v>1.0778000000000001</v>
      </c>
      <c r="CW243" s="193">
        <v>1.0057100000000001</v>
      </c>
      <c r="CX243" s="193">
        <v>1.0879700000000001</v>
      </c>
      <c r="CY243" s="193">
        <v>1.0712900000000001</v>
      </c>
      <c r="CZ243" s="193">
        <v>1.0632900000000001</v>
      </c>
      <c r="DA243" s="193">
        <v>1.06019</v>
      </c>
      <c r="DB243" s="193">
        <v>1.16717</v>
      </c>
      <c r="DC243" s="193">
        <v>1.17547</v>
      </c>
      <c r="DD243" s="193">
        <v>1.1975</v>
      </c>
      <c r="DE243" s="193">
        <v>1.24613</v>
      </c>
      <c r="DF243" s="193">
        <v>1.3014300000000001</v>
      </c>
      <c r="DG243" s="193">
        <v>1.3365499999999999</v>
      </c>
      <c r="DH243" s="193">
        <v>1.3668499999999999</v>
      </c>
      <c r="DI243" s="193">
        <v>1.3773899999999999</v>
      </c>
      <c r="DJ243" s="193">
        <v>1.51311</v>
      </c>
      <c r="DK243" s="193">
        <v>0.98912</v>
      </c>
      <c r="DL243" s="193">
        <v>0.99695999999999996</v>
      </c>
      <c r="DM243" s="193">
        <v>0.99773000000000001</v>
      </c>
      <c r="DN243" s="193">
        <v>1.0114399999999999</v>
      </c>
      <c r="DO243" s="193">
        <v>1.0421899999999999</v>
      </c>
      <c r="DP243" s="193">
        <v>1.0464500000000001</v>
      </c>
      <c r="DQ243" s="193">
        <v>1.0481799999999999</v>
      </c>
      <c r="DR243" s="193">
        <v>1.15757</v>
      </c>
      <c r="DS243" s="193">
        <v>1.2178100000000001</v>
      </c>
      <c r="DT243" s="193">
        <v>1.25963</v>
      </c>
      <c r="DU243" s="193">
        <v>1.3297699999999999</v>
      </c>
      <c r="DV243" s="193">
        <v>1.29945</v>
      </c>
      <c r="DW243" s="193">
        <v>1.0033700000000001</v>
      </c>
      <c r="DX243" s="193">
        <v>1.04512</v>
      </c>
      <c r="DY243" s="193">
        <v>1.0175099999999999</v>
      </c>
      <c r="DZ243" s="193">
        <v>1.0661099999999999</v>
      </c>
      <c r="EA243" s="193">
        <v>1.0849500000000001</v>
      </c>
      <c r="EB243" s="193">
        <v>1.0964499999999999</v>
      </c>
      <c r="EC243" s="193">
        <v>1.1077699999999999</v>
      </c>
      <c r="ED243" s="193">
        <v>0.88749999999999996</v>
      </c>
      <c r="EE243" s="193">
        <v>0.87570000000000003</v>
      </c>
      <c r="EF243" s="193">
        <v>0.87236000000000002</v>
      </c>
      <c r="EG243" s="193">
        <v>0.87336000000000003</v>
      </c>
      <c r="EH243" s="193">
        <v>1.4174899999999999</v>
      </c>
      <c r="EI243" s="193">
        <v>1.36189</v>
      </c>
      <c r="EJ243" s="193">
        <v>1.24248</v>
      </c>
      <c r="EK243" s="193">
        <v>1.5837699999999999</v>
      </c>
      <c r="EL243" s="193">
        <v>1.6008800000000001</v>
      </c>
      <c r="EM243" s="193">
        <v>1.4528000000000001</v>
      </c>
      <c r="EN243" s="193">
        <v>1.5440199999999999</v>
      </c>
      <c r="EO243" s="193">
        <v>1.35419</v>
      </c>
      <c r="EP243" s="193">
        <v>1.2188699999999999</v>
      </c>
      <c r="EQ243" s="193">
        <v>1.1371599999999999</v>
      </c>
      <c r="ER243" s="193">
        <v>1.1796899999999999</v>
      </c>
      <c r="ES243" s="193">
        <v>1.0080499999999999</v>
      </c>
      <c r="ET243" s="193">
        <v>0.98524999999999996</v>
      </c>
      <c r="EU243" s="193">
        <v>1.0191600000000001</v>
      </c>
      <c r="EV243" s="193">
        <v>1.00221</v>
      </c>
      <c r="EW243" s="193">
        <v>1.00667</v>
      </c>
      <c r="EX243" s="193">
        <v>1.00759</v>
      </c>
      <c r="EY243" s="193">
        <v>1.15459</v>
      </c>
      <c r="EZ243" s="193">
        <v>1.15082</v>
      </c>
      <c r="FA243" s="193">
        <v>1.1620200000000001</v>
      </c>
      <c r="FB243" s="193">
        <v>1.15865</v>
      </c>
      <c r="FC243" s="193">
        <v>1.14794</v>
      </c>
      <c r="FD243" s="193">
        <v>1.2114199999999999</v>
      </c>
      <c r="FE243" s="193">
        <v>1.26813</v>
      </c>
      <c r="FF243" s="193">
        <v>1.3105599999999999</v>
      </c>
      <c r="FG243" s="193">
        <v>1.3623499999999999</v>
      </c>
      <c r="FH243" s="193">
        <v>1.4032500000000001</v>
      </c>
      <c r="FI243" s="193">
        <v>1.3042800000000001</v>
      </c>
      <c r="FJ243" s="193">
        <v>1.3870899999999999</v>
      </c>
      <c r="FK243" s="193">
        <v>1.4214100000000001</v>
      </c>
      <c r="FL243" s="193">
        <v>1.1589700000000001</v>
      </c>
      <c r="FM243" s="193">
        <v>1.16557</v>
      </c>
      <c r="FN243" s="193">
        <v>1.0461</v>
      </c>
      <c r="FO243" s="193">
        <v>0.93452999999999997</v>
      </c>
      <c r="FP243" s="193">
        <v>1.06514</v>
      </c>
      <c r="FQ243" s="193">
        <v>1.0626100000000001</v>
      </c>
      <c r="FR243" s="193">
        <v>1.05958</v>
      </c>
      <c r="FS243" s="193">
        <v>1.1407400000000001</v>
      </c>
      <c r="FT243" s="193">
        <v>1.14242</v>
      </c>
      <c r="FU243" s="193">
        <v>1.09823</v>
      </c>
      <c r="FV243" s="193">
        <v>0.98082000000000003</v>
      </c>
      <c r="FW243" s="193">
        <v>0.99650000000000005</v>
      </c>
      <c r="FX243" s="193">
        <v>1.43272</v>
      </c>
      <c r="FY243" s="193">
        <v>1.06568</v>
      </c>
      <c r="FZ243" s="193">
        <v>1.1165</v>
      </c>
      <c r="GA243" s="193">
        <v>0.99116000000000004</v>
      </c>
      <c r="GB243" s="193">
        <v>1.25919</v>
      </c>
      <c r="GC243" s="193">
        <v>1.12419</v>
      </c>
      <c r="GD243" s="193">
        <v>0.96001000000000003</v>
      </c>
      <c r="GE243" s="193">
        <v>0.97953000000000001</v>
      </c>
      <c r="GF243" s="193">
        <v>1.1194599999999999</v>
      </c>
    </row>
    <row r="244" spans="1:188" s="108" customFormat="1">
      <c r="A244" s="29">
        <v>45069</v>
      </c>
      <c r="B244" s="193">
        <v>1.2032799999999999</v>
      </c>
      <c r="C244" s="193">
        <v>1.4255100000000001</v>
      </c>
      <c r="D244" s="193">
        <v>1.4317500000000001</v>
      </c>
      <c r="E244" s="193">
        <v>1.3392900000000001</v>
      </c>
      <c r="F244" s="193">
        <v>1.3813</v>
      </c>
      <c r="G244" s="193">
        <v>1.25532</v>
      </c>
      <c r="H244" s="193">
        <v>1.28149</v>
      </c>
      <c r="I244" s="193">
        <v>1.18815</v>
      </c>
      <c r="J244" s="193">
        <v>1.2153400000000001</v>
      </c>
      <c r="K244" s="193">
        <v>1.35578</v>
      </c>
      <c r="L244" s="193">
        <v>0.93169999999999997</v>
      </c>
      <c r="M244" s="193">
        <v>0.94244000000000006</v>
      </c>
      <c r="N244" s="193">
        <v>1.0158799999999999</v>
      </c>
      <c r="O244" s="193">
        <v>0.94191000000000003</v>
      </c>
      <c r="P244" s="193">
        <v>1.0154399999999999</v>
      </c>
      <c r="Q244" s="193">
        <v>1.05908</v>
      </c>
      <c r="R244" s="193">
        <v>1.0639400000000001</v>
      </c>
      <c r="S244" s="193">
        <v>1.06199</v>
      </c>
      <c r="T244" s="193">
        <v>1.06206</v>
      </c>
      <c r="U244" s="193">
        <v>1.06654</v>
      </c>
      <c r="V244" s="193">
        <v>1.0664800000000001</v>
      </c>
      <c r="W244" s="193">
        <v>1.06484</v>
      </c>
      <c r="X244" s="193">
        <v>0.99966999999999995</v>
      </c>
      <c r="Y244" s="193">
        <v>1.4834099999999999</v>
      </c>
      <c r="Z244" s="193">
        <v>1.45469</v>
      </c>
      <c r="AA244" s="193">
        <v>1.4200600000000001</v>
      </c>
      <c r="AB244" s="193">
        <v>1.3349899999999999</v>
      </c>
      <c r="AC244" s="193">
        <v>1.2651399999999999</v>
      </c>
      <c r="AD244" s="193">
        <v>1.21224</v>
      </c>
      <c r="AE244" s="193">
        <v>1.1539999999999999</v>
      </c>
      <c r="AF244" s="193">
        <v>1.228</v>
      </c>
      <c r="AG244" s="193">
        <v>1.45305</v>
      </c>
      <c r="AH244" s="193">
        <v>1.1348400000000001</v>
      </c>
      <c r="AI244" s="193">
        <v>1.2451099999999999</v>
      </c>
      <c r="AJ244" s="193">
        <v>1.2269699999999999</v>
      </c>
      <c r="AK244" s="193">
        <v>1.2151000000000001</v>
      </c>
      <c r="AL244" s="193">
        <v>1.2000299999999999</v>
      </c>
      <c r="AM244" s="193">
        <v>1.11181</v>
      </c>
      <c r="AN244" s="193">
        <v>1.18797</v>
      </c>
      <c r="AO244" s="193">
        <v>1.216</v>
      </c>
      <c r="AP244" s="193">
        <v>1.1904300000000001</v>
      </c>
      <c r="AQ244" s="193">
        <v>1.1780600000000001</v>
      </c>
      <c r="AR244" s="193">
        <v>1.2020200000000001</v>
      </c>
      <c r="AS244" s="193">
        <v>1.23126</v>
      </c>
      <c r="AT244" s="193">
        <v>1.19459</v>
      </c>
      <c r="AU244" s="193">
        <v>1.22363</v>
      </c>
      <c r="AV244" s="193">
        <v>0.92703999999999998</v>
      </c>
      <c r="AW244" s="193">
        <v>0.94284999999999997</v>
      </c>
      <c r="AX244" s="193">
        <v>1.07568</v>
      </c>
      <c r="AY244" s="193">
        <v>1.09192</v>
      </c>
      <c r="AZ244" s="193">
        <v>1.1031500000000001</v>
      </c>
      <c r="BA244" s="193">
        <v>1.1185099999999999</v>
      </c>
      <c r="BB244" s="193">
        <v>1.1199699999999999</v>
      </c>
      <c r="BC244" s="193">
        <v>1.11317</v>
      </c>
      <c r="BD244" s="193">
        <v>1.0966499999999999</v>
      </c>
      <c r="BE244" s="193">
        <v>1.07724</v>
      </c>
      <c r="BF244" s="193">
        <v>1.0478700000000001</v>
      </c>
      <c r="BG244" s="193">
        <v>0.93162999999999996</v>
      </c>
      <c r="BH244" s="193">
        <v>0.90351000000000004</v>
      </c>
      <c r="BI244" s="193">
        <v>1.17659</v>
      </c>
      <c r="BJ244" s="193">
        <v>1.2236100000000001</v>
      </c>
      <c r="BK244" s="193">
        <v>1.23709</v>
      </c>
      <c r="BL244" s="193">
        <v>1.2416199999999999</v>
      </c>
      <c r="BM244" s="193">
        <v>1.22906</v>
      </c>
      <c r="BN244" s="193">
        <v>0.8851</v>
      </c>
      <c r="BO244" s="193">
        <v>1.0506800000000001</v>
      </c>
      <c r="BP244" s="193">
        <v>1.0682100000000001</v>
      </c>
      <c r="BQ244" s="193">
        <v>1.0713299999999999</v>
      </c>
      <c r="BR244" s="193">
        <v>0.99850000000000005</v>
      </c>
      <c r="BS244" s="193">
        <v>1.0312699999999999</v>
      </c>
      <c r="BT244" s="193">
        <v>1.0469200000000001</v>
      </c>
      <c r="BU244" s="193">
        <v>1.0827</v>
      </c>
      <c r="BV244" s="193">
        <v>1.12842</v>
      </c>
      <c r="BW244" s="193">
        <v>1.1137300000000001</v>
      </c>
      <c r="BX244" s="193">
        <v>1.0916600000000001</v>
      </c>
      <c r="BY244" s="193">
        <v>1.11398</v>
      </c>
      <c r="BZ244" s="193">
        <v>1.1206400000000001</v>
      </c>
      <c r="CA244" s="193">
        <v>1.10459</v>
      </c>
      <c r="CB244" s="193">
        <v>1.1557599999999999</v>
      </c>
      <c r="CC244" s="193">
        <v>1.23889</v>
      </c>
      <c r="CD244" s="193">
        <v>1.37131</v>
      </c>
      <c r="CE244" s="193">
        <v>1.3827799999999999</v>
      </c>
      <c r="CF244" s="193">
        <v>1.38201</v>
      </c>
      <c r="CG244" s="193">
        <v>1.2389300000000001</v>
      </c>
      <c r="CH244" s="193">
        <v>1.08141</v>
      </c>
      <c r="CI244" s="193">
        <v>1.13672</v>
      </c>
      <c r="CJ244" s="193">
        <v>1.1120699999999999</v>
      </c>
      <c r="CK244" s="193">
        <v>1.0545800000000001</v>
      </c>
      <c r="CL244" s="193">
        <v>1.2009700000000001</v>
      </c>
      <c r="CM244" s="193">
        <v>1.40239</v>
      </c>
      <c r="CN244" s="193">
        <v>1.30505</v>
      </c>
      <c r="CO244" s="193">
        <v>1.2524</v>
      </c>
      <c r="CP244" s="193">
        <v>1.35623</v>
      </c>
      <c r="CQ244" s="193">
        <v>1.3919299999999999</v>
      </c>
      <c r="CR244" s="193">
        <v>1.1187</v>
      </c>
      <c r="CS244" s="193">
        <v>1.1533800000000001</v>
      </c>
      <c r="CT244" s="193">
        <v>1.1744000000000001</v>
      </c>
      <c r="CU244" s="193">
        <v>1.0180899999999999</v>
      </c>
      <c r="CV244" s="193">
        <v>1.0763199999999999</v>
      </c>
      <c r="CW244" s="193">
        <v>1.0043899999999999</v>
      </c>
      <c r="CX244" s="193">
        <v>1.0815600000000001</v>
      </c>
      <c r="CY244" s="193">
        <v>1.0664499999999999</v>
      </c>
      <c r="CZ244" s="193">
        <v>1.0613699999999999</v>
      </c>
      <c r="DA244" s="193">
        <v>1.05935</v>
      </c>
      <c r="DB244" s="193">
        <v>1.16614</v>
      </c>
      <c r="DC244" s="193">
        <v>1.1744600000000001</v>
      </c>
      <c r="DD244" s="193">
        <v>1.1964900000000001</v>
      </c>
      <c r="DE244" s="193">
        <v>1.2451000000000001</v>
      </c>
      <c r="DF244" s="193">
        <v>1.30033</v>
      </c>
      <c r="DG244" s="193">
        <v>1.33544</v>
      </c>
      <c r="DH244" s="193">
        <v>1.36568</v>
      </c>
      <c r="DI244" s="193">
        <v>1.37653</v>
      </c>
      <c r="DJ244" s="193">
        <v>1.5044200000000001</v>
      </c>
      <c r="DK244" s="193">
        <v>0.98804999999999998</v>
      </c>
      <c r="DL244" s="193">
        <v>0.99568000000000001</v>
      </c>
      <c r="DM244" s="193">
        <v>0.99638000000000004</v>
      </c>
      <c r="DN244" s="193">
        <v>1.0109399999999999</v>
      </c>
      <c r="DO244" s="193">
        <v>1.0387</v>
      </c>
      <c r="DP244" s="193">
        <v>1.0420100000000001</v>
      </c>
      <c r="DQ244" s="193">
        <v>1.04325</v>
      </c>
      <c r="DR244" s="193">
        <v>1.1564000000000001</v>
      </c>
      <c r="DS244" s="193">
        <v>1.21689</v>
      </c>
      <c r="DT244" s="193">
        <v>1.2588600000000001</v>
      </c>
      <c r="DU244" s="193">
        <v>1.3291599999999999</v>
      </c>
      <c r="DV244" s="193">
        <v>1.2987299999999999</v>
      </c>
      <c r="DW244" s="193">
        <v>1.0029300000000001</v>
      </c>
      <c r="DX244" s="193">
        <v>1.04169</v>
      </c>
      <c r="DY244" s="193">
        <v>1.01451</v>
      </c>
      <c r="DZ244" s="193">
        <v>1.06236</v>
      </c>
      <c r="EA244" s="193">
        <v>1.0809</v>
      </c>
      <c r="EB244" s="193">
        <v>1.09219</v>
      </c>
      <c r="EC244" s="193">
        <v>1.1033200000000001</v>
      </c>
      <c r="ED244" s="193">
        <v>0.88654999999999995</v>
      </c>
      <c r="EE244" s="193">
        <v>0.87458000000000002</v>
      </c>
      <c r="EF244" s="193">
        <v>0.87109000000000003</v>
      </c>
      <c r="EG244" s="193">
        <v>0.87200999999999995</v>
      </c>
      <c r="EH244" s="193">
        <v>1.4165700000000001</v>
      </c>
      <c r="EI244" s="193">
        <v>1.3609199999999999</v>
      </c>
      <c r="EJ244" s="193">
        <v>1.2414700000000001</v>
      </c>
      <c r="EK244" s="193">
        <v>1.58325</v>
      </c>
      <c r="EL244" s="193">
        <v>1.60029</v>
      </c>
      <c r="EM244" s="193">
        <v>1.4521999999999999</v>
      </c>
      <c r="EN244" s="193">
        <v>1.54314</v>
      </c>
      <c r="EO244" s="193">
        <v>1.35395</v>
      </c>
      <c r="EP244" s="193">
        <v>1.21905</v>
      </c>
      <c r="EQ244" s="193">
        <v>1.1364300000000001</v>
      </c>
      <c r="ER244" s="193">
        <v>1.17882</v>
      </c>
      <c r="ES244" s="193">
        <v>1.00597</v>
      </c>
      <c r="ET244" s="193">
        <v>0.98165999999999998</v>
      </c>
      <c r="EU244" s="193">
        <v>1.0151600000000001</v>
      </c>
      <c r="EV244" s="193">
        <v>1.0016499999999999</v>
      </c>
      <c r="EW244" s="193">
        <v>1.0061899999999999</v>
      </c>
      <c r="EX244" s="193">
        <v>1.0070600000000001</v>
      </c>
      <c r="EY244" s="193">
        <v>1.14741</v>
      </c>
      <c r="EZ244" s="193">
        <v>1.1440399999999999</v>
      </c>
      <c r="FA244" s="193">
        <v>1.1547799999999999</v>
      </c>
      <c r="FB244" s="193">
        <v>1.15245</v>
      </c>
      <c r="FC244" s="193">
        <v>1.1416200000000001</v>
      </c>
      <c r="FD244" s="193">
        <v>1.2127600000000001</v>
      </c>
      <c r="FE244" s="193">
        <v>1.2695099999999999</v>
      </c>
      <c r="FF244" s="193">
        <v>1.31196</v>
      </c>
      <c r="FG244" s="193">
        <v>1.3637900000000001</v>
      </c>
      <c r="FH244" s="193">
        <v>1.4047099999999999</v>
      </c>
      <c r="FI244" s="193">
        <v>1.30339</v>
      </c>
      <c r="FJ244" s="193">
        <v>1.3861399999999999</v>
      </c>
      <c r="FK244" s="193">
        <v>1.4202900000000001</v>
      </c>
      <c r="FL244" s="193">
        <v>1.1598900000000001</v>
      </c>
      <c r="FM244" s="193">
        <v>1.1665099999999999</v>
      </c>
      <c r="FN244" s="193">
        <v>1.0397400000000001</v>
      </c>
      <c r="FO244" s="193">
        <v>0.92884999999999995</v>
      </c>
      <c r="FP244" s="193">
        <v>1.0632999999999999</v>
      </c>
      <c r="FQ244" s="193">
        <v>1.0577000000000001</v>
      </c>
      <c r="FR244" s="193">
        <v>1.0547500000000001</v>
      </c>
      <c r="FS244" s="193">
        <v>1.1381699999999999</v>
      </c>
      <c r="FT244" s="193">
        <v>1.1423399999999999</v>
      </c>
      <c r="FU244" s="193">
        <v>1.09816</v>
      </c>
      <c r="FV244" s="193">
        <v>0.98041</v>
      </c>
      <c r="FW244" s="193">
        <v>0.99500999999999995</v>
      </c>
      <c r="FX244" s="193">
        <v>1.4283300000000001</v>
      </c>
      <c r="FY244" s="193">
        <v>1.0646500000000001</v>
      </c>
      <c r="FZ244" s="193">
        <v>1.1154500000000001</v>
      </c>
      <c r="GA244" s="193">
        <v>0.99006000000000005</v>
      </c>
      <c r="GB244" s="193">
        <v>1.2605999999999999</v>
      </c>
      <c r="GC244" s="193">
        <v>1.1254500000000001</v>
      </c>
      <c r="GD244" s="193">
        <v>0.95984999999999998</v>
      </c>
      <c r="GE244" s="193">
        <v>0.97262000000000004</v>
      </c>
      <c r="GF244" s="193">
        <v>1.1144499999999999</v>
      </c>
    </row>
    <row r="245" spans="1:188" s="108" customFormat="1">
      <c r="A245" s="29">
        <v>45070</v>
      </c>
      <c r="B245" s="193">
        <v>1.2010400000000001</v>
      </c>
      <c r="C245" s="193">
        <v>1.42303</v>
      </c>
      <c r="D245" s="193">
        <v>1.42936</v>
      </c>
      <c r="E245" s="193">
        <v>1.3368</v>
      </c>
      <c r="F245" s="193">
        <v>1.37883</v>
      </c>
      <c r="G245" s="193">
        <v>1.2530300000000001</v>
      </c>
      <c r="H245" s="193">
        <v>1.2789999999999999</v>
      </c>
      <c r="I245" s="193">
        <v>1.1859900000000001</v>
      </c>
      <c r="J245" s="193">
        <v>1.21333</v>
      </c>
      <c r="K245" s="193">
        <v>1.3495999999999999</v>
      </c>
      <c r="L245" s="193">
        <v>0.93025999999999998</v>
      </c>
      <c r="M245" s="193">
        <v>0.94098000000000004</v>
      </c>
      <c r="N245" s="193">
        <v>1.0113700000000001</v>
      </c>
      <c r="O245" s="193">
        <v>0.94021999999999994</v>
      </c>
      <c r="P245" s="193">
        <v>1.0107999999999999</v>
      </c>
      <c r="Q245" s="193">
        <v>1.0553600000000001</v>
      </c>
      <c r="R245" s="193">
        <v>1.0605</v>
      </c>
      <c r="S245" s="193">
        <v>1.0585199999999999</v>
      </c>
      <c r="T245" s="193">
        <v>1.0586100000000001</v>
      </c>
      <c r="U245" s="193">
        <v>1.0629599999999999</v>
      </c>
      <c r="V245" s="193">
        <v>1.0629299999999999</v>
      </c>
      <c r="W245" s="193">
        <v>1.06135</v>
      </c>
      <c r="X245" s="193">
        <v>0.99758999999999998</v>
      </c>
      <c r="Y245" s="193">
        <v>1.4848600000000001</v>
      </c>
      <c r="Z245" s="193">
        <v>1.4560299999999999</v>
      </c>
      <c r="AA245" s="193">
        <v>1.42123</v>
      </c>
      <c r="AB245" s="193">
        <v>1.3356600000000001</v>
      </c>
      <c r="AC245" s="193">
        <v>1.2651600000000001</v>
      </c>
      <c r="AD245" s="193">
        <v>1.2119800000000001</v>
      </c>
      <c r="AE245" s="193">
        <v>1.1536500000000001</v>
      </c>
      <c r="AF245" s="193">
        <v>1.2292700000000001</v>
      </c>
      <c r="AG245" s="193">
        <v>1.44983</v>
      </c>
      <c r="AH245" s="193">
        <v>1.13602</v>
      </c>
      <c r="AI245" s="193">
        <v>1.2454499999999999</v>
      </c>
      <c r="AJ245" s="193">
        <v>1.22729</v>
      </c>
      <c r="AK245" s="193">
        <v>1.2151000000000001</v>
      </c>
      <c r="AL245" s="193">
        <v>1.2000299999999999</v>
      </c>
      <c r="AM245" s="193">
        <v>1.11128</v>
      </c>
      <c r="AN245" s="193">
        <v>1.1880500000000001</v>
      </c>
      <c r="AO245" s="193">
        <v>1.21608</v>
      </c>
      <c r="AP245" s="193">
        <v>1.19032</v>
      </c>
      <c r="AQ245" s="193">
        <v>1.1779500000000001</v>
      </c>
      <c r="AR245" s="193">
        <v>1.20238</v>
      </c>
      <c r="AS245" s="193">
        <v>1.2316199999999999</v>
      </c>
      <c r="AT245" s="193">
        <v>1.19478</v>
      </c>
      <c r="AU245" s="193">
        <v>1.22383</v>
      </c>
      <c r="AV245" s="193">
        <v>0.92728999999999995</v>
      </c>
      <c r="AW245" s="193">
        <v>0.94276000000000004</v>
      </c>
      <c r="AX245" s="193">
        <v>1.0709900000000001</v>
      </c>
      <c r="AY245" s="193">
        <v>1.0876999999999999</v>
      </c>
      <c r="AZ245" s="193">
        <v>1.09968</v>
      </c>
      <c r="BA245" s="193">
        <v>1.11843</v>
      </c>
      <c r="BB245" s="193">
        <v>1.1197699999999999</v>
      </c>
      <c r="BC245" s="193">
        <v>1.1128100000000001</v>
      </c>
      <c r="BD245" s="193">
        <v>1.09609</v>
      </c>
      <c r="BE245" s="193">
        <v>1.07647</v>
      </c>
      <c r="BF245" s="193">
        <v>1.04684</v>
      </c>
      <c r="BG245" s="193">
        <v>0.93074999999999997</v>
      </c>
      <c r="BH245" s="193">
        <v>0.90456999999999999</v>
      </c>
      <c r="BI245" s="193">
        <v>1.1755899999999999</v>
      </c>
      <c r="BJ245" s="193">
        <v>1.2231099999999999</v>
      </c>
      <c r="BK245" s="193">
        <v>1.23682</v>
      </c>
      <c r="BL245" s="193">
        <v>1.2416</v>
      </c>
      <c r="BM245" s="193">
        <v>1.22912</v>
      </c>
      <c r="BN245" s="193">
        <v>0.88514999999999999</v>
      </c>
      <c r="BO245" s="193">
        <v>1.04796</v>
      </c>
      <c r="BP245" s="193">
        <v>1.06542</v>
      </c>
      <c r="BQ245" s="193">
        <v>1.06864</v>
      </c>
      <c r="BR245" s="193">
        <v>0.99878</v>
      </c>
      <c r="BS245" s="193">
        <v>1.0320400000000001</v>
      </c>
      <c r="BT245" s="193">
        <v>1.0478700000000001</v>
      </c>
      <c r="BU245" s="193">
        <v>1.08375</v>
      </c>
      <c r="BV245" s="193">
        <v>1.1295500000000001</v>
      </c>
      <c r="BW245" s="193">
        <v>1.1148400000000001</v>
      </c>
      <c r="BX245" s="193">
        <v>1.09012</v>
      </c>
      <c r="BY245" s="193">
        <v>1.1127199999999999</v>
      </c>
      <c r="BZ245" s="193">
        <v>1.1194200000000001</v>
      </c>
      <c r="CA245" s="193">
        <v>1.1030599999999999</v>
      </c>
      <c r="CB245" s="193">
        <v>1.1542399999999999</v>
      </c>
      <c r="CC245" s="193">
        <v>1.2374799999999999</v>
      </c>
      <c r="CD245" s="193">
        <v>1.37012</v>
      </c>
      <c r="CE245" s="193">
        <v>1.3817600000000001</v>
      </c>
      <c r="CF245" s="193">
        <v>1.3811800000000001</v>
      </c>
      <c r="CG245" s="193">
        <v>1.23838</v>
      </c>
      <c r="CH245" s="193">
        <v>1.08331</v>
      </c>
      <c r="CI245" s="193">
        <v>1.13889</v>
      </c>
      <c r="CJ245" s="193">
        <v>1.11436</v>
      </c>
      <c r="CK245" s="193">
        <v>1.05389</v>
      </c>
      <c r="CL245" s="193">
        <v>1.1996500000000001</v>
      </c>
      <c r="CM245" s="193">
        <v>1.40103</v>
      </c>
      <c r="CN245" s="193">
        <v>1.3037000000000001</v>
      </c>
      <c r="CO245" s="193">
        <v>1.2507600000000001</v>
      </c>
      <c r="CP245" s="193">
        <v>1.3547800000000001</v>
      </c>
      <c r="CQ245" s="193">
        <v>1.39052</v>
      </c>
      <c r="CR245" s="193">
        <v>1.1174500000000001</v>
      </c>
      <c r="CS245" s="193">
        <v>1.15184</v>
      </c>
      <c r="CT245" s="193">
        <v>1.1733100000000001</v>
      </c>
      <c r="CU245" s="193">
        <v>1.01701</v>
      </c>
      <c r="CV245" s="193">
        <v>1.07518</v>
      </c>
      <c r="CW245" s="193">
        <v>1.00342</v>
      </c>
      <c r="CX245" s="193">
        <v>1.07996</v>
      </c>
      <c r="CY245" s="193">
        <v>1.06406</v>
      </c>
      <c r="CZ245" s="193">
        <v>1.0575699999999999</v>
      </c>
      <c r="DA245" s="193">
        <v>1.05501</v>
      </c>
      <c r="DB245" s="193">
        <v>1.16656</v>
      </c>
      <c r="DC245" s="193">
        <v>1.17502</v>
      </c>
      <c r="DD245" s="193">
        <v>1.1971799999999999</v>
      </c>
      <c r="DE245" s="193">
        <v>1.2459100000000001</v>
      </c>
      <c r="DF245" s="193">
        <v>1.3012900000000001</v>
      </c>
      <c r="DG245" s="193">
        <v>1.3365199999999999</v>
      </c>
      <c r="DH245" s="193">
        <v>1.3668100000000001</v>
      </c>
      <c r="DI245" s="193">
        <v>1.3777900000000001</v>
      </c>
      <c r="DJ245" s="193">
        <v>1.50099</v>
      </c>
      <c r="DK245" s="193">
        <v>0.98846000000000001</v>
      </c>
      <c r="DL245" s="193">
        <v>0.99621999999999999</v>
      </c>
      <c r="DM245" s="193">
        <v>0.99695999999999996</v>
      </c>
      <c r="DN245" s="193">
        <v>1.01101</v>
      </c>
      <c r="DO245" s="193">
        <v>1.03671</v>
      </c>
      <c r="DP245" s="193">
        <v>1.03996</v>
      </c>
      <c r="DQ245" s="193">
        <v>1.04114</v>
      </c>
      <c r="DR245" s="193">
        <v>1.15588</v>
      </c>
      <c r="DS245" s="193">
        <v>1.2162299999999999</v>
      </c>
      <c r="DT245" s="193">
        <v>1.2580100000000001</v>
      </c>
      <c r="DU245" s="193">
        <v>1.3280700000000001</v>
      </c>
      <c r="DV245" s="193">
        <v>1.29776</v>
      </c>
      <c r="DW245" s="193">
        <v>1.0020899999999999</v>
      </c>
      <c r="DX245" s="193">
        <v>1.04034</v>
      </c>
      <c r="DY245" s="193">
        <v>1.0134000000000001</v>
      </c>
      <c r="DZ245" s="193">
        <v>1.0608</v>
      </c>
      <c r="EA245" s="193">
        <v>1.07917</v>
      </c>
      <c r="EB245" s="193">
        <v>1.09032</v>
      </c>
      <c r="EC245" s="193">
        <v>1.10134</v>
      </c>
      <c r="ED245" s="193">
        <v>0.88778000000000001</v>
      </c>
      <c r="EE245" s="193">
        <v>0.87617</v>
      </c>
      <c r="EF245" s="193">
        <v>0.87307999999999997</v>
      </c>
      <c r="EG245" s="193">
        <v>0.87417999999999996</v>
      </c>
      <c r="EH245" s="193">
        <v>1.4205000000000001</v>
      </c>
      <c r="EI245" s="193">
        <v>1.3637699999999999</v>
      </c>
      <c r="EJ245" s="193">
        <v>1.2427900000000001</v>
      </c>
      <c r="EK245" s="193">
        <v>1.5818300000000001</v>
      </c>
      <c r="EL245" s="193">
        <v>1.59877</v>
      </c>
      <c r="EM245" s="193">
        <v>1.4509700000000001</v>
      </c>
      <c r="EN245" s="193">
        <v>1.5417799999999999</v>
      </c>
      <c r="EO245" s="193">
        <v>1.3528100000000001</v>
      </c>
      <c r="EP245" s="193">
        <v>1.2181500000000001</v>
      </c>
      <c r="EQ245" s="193">
        <v>1.1398200000000001</v>
      </c>
      <c r="ER245" s="193">
        <v>1.1774500000000001</v>
      </c>
      <c r="ES245" s="193">
        <v>1.00482</v>
      </c>
      <c r="ET245" s="193">
        <v>0.98024</v>
      </c>
      <c r="EU245" s="193">
        <v>1.00674</v>
      </c>
      <c r="EV245" s="193">
        <v>1.00082</v>
      </c>
      <c r="EW245" s="193">
        <v>1.00542</v>
      </c>
      <c r="EX245" s="193">
        <v>1.00651</v>
      </c>
      <c r="EY245" s="193">
        <v>1.1456900000000001</v>
      </c>
      <c r="EZ245" s="193">
        <v>1.1420699999999999</v>
      </c>
      <c r="FA245" s="193">
        <v>1.15283</v>
      </c>
      <c r="FB245" s="193">
        <v>1.15028</v>
      </c>
      <c r="FC245" s="193">
        <v>1.1392500000000001</v>
      </c>
      <c r="FD245" s="193">
        <v>1.21045</v>
      </c>
      <c r="FE245" s="193">
        <v>1.2670399999999999</v>
      </c>
      <c r="FF245" s="193">
        <v>1.3093399999999999</v>
      </c>
      <c r="FG245" s="193">
        <v>1.3609899999999999</v>
      </c>
      <c r="FH245" s="193">
        <v>1.4017500000000001</v>
      </c>
      <c r="FI245" s="193">
        <v>1.30661</v>
      </c>
      <c r="FJ245" s="193">
        <v>1.38957</v>
      </c>
      <c r="FK245" s="193">
        <v>1.4224300000000001</v>
      </c>
      <c r="FL245" s="193">
        <v>1.15791</v>
      </c>
      <c r="FM245" s="193">
        <v>1.1645000000000001</v>
      </c>
      <c r="FN245" s="193">
        <v>1.03854</v>
      </c>
      <c r="FO245" s="193">
        <v>0.92778000000000005</v>
      </c>
      <c r="FP245" s="193">
        <v>1.05996</v>
      </c>
      <c r="FQ245" s="193">
        <v>1.05698</v>
      </c>
      <c r="FR245" s="193">
        <v>1.0540400000000001</v>
      </c>
      <c r="FS245" s="193">
        <v>1.13788</v>
      </c>
      <c r="FT245" s="193">
        <v>1.1426799999999999</v>
      </c>
      <c r="FU245" s="193">
        <v>1.0984799999999999</v>
      </c>
      <c r="FV245" s="193">
        <v>0.98029999999999995</v>
      </c>
      <c r="FW245" s="193">
        <v>0.99321000000000004</v>
      </c>
      <c r="FX245" s="193">
        <v>1.4276899999999999</v>
      </c>
      <c r="FY245" s="193">
        <v>1.0647500000000001</v>
      </c>
      <c r="FZ245" s="193">
        <v>1.11575</v>
      </c>
      <c r="GA245" s="193">
        <v>0.98984000000000005</v>
      </c>
      <c r="GB245" s="193">
        <v>1.25983</v>
      </c>
      <c r="GC245" s="193">
        <v>1.1247400000000001</v>
      </c>
      <c r="GD245" s="193">
        <v>0.95830000000000004</v>
      </c>
      <c r="GE245" s="193">
        <v>0.96818000000000004</v>
      </c>
      <c r="GF245" s="193">
        <v>1.11111</v>
      </c>
    </row>
    <row r="246" spans="1:188" s="108" customFormat="1">
      <c r="A246" s="29">
        <v>45071</v>
      </c>
      <c r="B246" s="193">
        <v>1.1992100000000001</v>
      </c>
      <c r="C246" s="193">
        <v>1.41913</v>
      </c>
      <c r="D246" s="193">
        <v>1.4251799999999999</v>
      </c>
      <c r="E246" s="193">
        <v>1.3340700000000001</v>
      </c>
      <c r="F246" s="193">
        <v>1.37547</v>
      </c>
      <c r="G246" s="193">
        <v>1.2509999999999999</v>
      </c>
      <c r="H246" s="193">
        <v>1.2768200000000001</v>
      </c>
      <c r="I246" s="193">
        <v>1.18407</v>
      </c>
      <c r="J246" s="193">
        <v>1.2098100000000001</v>
      </c>
      <c r="K246" s="193">
        <v>1.3491</v>
      </c>
      <c r="L246" s="193">
        <v>0.92759999999999998</v>
      </c>
      <c r="M246" s="193">
        <v>0.93838999999999995</v>
      </c>
      <c r="N246" s="193">
        <v>1.0110300000000001</v>
      </c>
      <c r="O246" s="193">
        <v>0.93762000000000001</v>
      </c>
      <c r="P246" s="193">
        <v>1.01041</v>
      </c>
      <c r="Q246" s="193">
        <v>1.04863</v>
      </c>
      <c r="R246" s="193">
        <v>1.0545199999999999</v>
      </c>
      <c r="S246" s="193">
        <v>1.0521400000000001</v>
      </c>
      <c r="T246" s="193">
        <v>1.0518700000000001</v>
      </c>
      <c r="U246" s="193">
        <v>1.0587200000000001</v>
      </c>
      <c r="V246" s="193">
        <v>1.0580799999999999</v>
      </c>
      <c r="W246" s="193">
        <v>1.05583</v>
      </c>
      <c r="X246" s="193">
        <v>0.99070999999999998</v>
      </c>
      <c r="Y246" s="193">
        <v>1.4715800000000001</v>
      </c>
      <c r="Z246" s="193">
        <v>1.4433499999999999</v>
      </c>
      <c r="AA246" s="193">
        <v>1.40933</v>
      </c>
      <c r="AB246" s="193">
        <v>1.3264</v>
      </c>
      <c r="AC246" s="193">
        <v>1.25898</v>
      </c>
      <c r="AD246" s="193">
        <v>1.20699</v>
      </c>
      <c r="AE246" s="193">
        <v>1.1490800000000001</v>
      </c>
      <c r="AF246" s="193">
        <v>1.2179</v>
      </c>
      <c r="AG246" s="193">
        <v>1.44103</v>
      </c>
      <c r="AH246" s="193">
        <v>1.12538</v>
      </c>
      <c r="AI246" s="193">
        <v>1.2350399999999999</v>
      </c>
      <c r="AJ246" s="193">
        <v>1.21726</v>
      </c>
      <c r="AK246" s="193">
        <v>1.20692</v>
      </c>
      <c r="AL246" s="193">
        <v>1.1921600000000001</v>
      </c>
      <c r="AM246" s="193">
        <v>1.10731</v>
      </c>
      <c r="AN246" s="193">
        <v>1.1794199999999999</v>
      </c>
      <c r="AO246" s="193">
        <v>1.20746</v>
      </c>
      <c r="AP246" s="193">
        <v>1.18323</v>
      </c>
      <c r="AQ246" s="193">
        <v>1.1711199999999999</v>
      </c>
      <c r="AR246" s="193">
        <v>1.1919999999999999</v>
      </c>
      <c r="AS246" s="193">
        <v>1.22123</v>
      </c>
      <c r="AT246" s="193">
        <v>1.18543</v>
      </c>
      <c r="AU246" s="193">
        <v>1.2144699999999999</v>
      </c>
      <c r="AV246" s="193">
        <v>0.91942999999999997</v>
      </c>
      <c r="AW246" s="193">
        <v>0.93711999999999995</v>
      </c>
      <c r="AX246" s="193">
        <v>1.0664499999999999</v>
      </c>
      <c r="AY246" s="193">
        <v>1.0817399999999999</v>
      </c>
      <c r="AZ246" s="193">
        <v>1.0923499999999999</v>
      </c>
      <c r="BA246" s="193">
        <v>1.10955</v>
      </c>
      <c r="BB246" s="193">
        <v>1.1111899999999999</v>
      </c>
      <c r="BC246" s="193">
        <v>1.1051</v>
      </c>
      <c r="BD246" s="193">
        <v>1.08952</v>
      </c>
      <c r="BE246" s="193">
        <v>1.0712900000000001</v>
      </c>
      <c r="BF246" s="193">
        <v>1.0430200000000001</v>
      </c>
      <c r="BG246" s="193">
        <v>0.92835000000000001</v>
      </c>
      <c r="BH246" s="193">
        <v>0.90139999999999998</v>
      </c>
      <c r="BI246" s="193">
        <v>1.1710700000000001</v>
      </c>
      <c r="BJ246" s="193">
        <v>1.2158899999999999</v>
      </c>
      <c r="BK246" s="193">
        <v>1.2281500000000001</v>
      </c>
      <c r="BL246" s="193">
        <v>1.23237</v>
      </c>
      <c r="BM246" s="193">
        <v>1.2183299999999999</v>
      </c>
      <c r="BN246" s="193">
        <v>0.87833000000000006</v>
      </c>
      <c r="BO246" s="193">
        <v>1.0445500000000001</v>
      </c>
      <c r="BP246" s="193">
        <v>1.0601499999999999</v>
      </c>
      <c r="BQ246" s="193">
        <v>1.0627899999999999</v>
      </c>
      <c r="BR246" s="193">
        <v>0.99358999999999997</v>
      </c>
      <c r="BS246" s="193">
        <v>1.02379</v>
      </c>
      <c r="BT246" s="193">
        <v>1.03857</v>
      </c>
      <c r="BU246" s="193">
        <v>1.0737000000000001</v>
      </c>
      <c r="BV246" s="193">
        <v>1.11879</v>
      </c>
      <c r="BW246" s="193">
        <v>1.1042099999999999</v>
      </c>
      <c r="BX246" s="193">
        <v>1.0912299999999999</v>
      </c>
      <c r="BY246" s="193">
        <v>1.1149100000000001</v>
      </c>
      <c r="BZ246" s="193">
        <v>1.12242</v>
      </c>
      <c r="CA246" s="193">
        <v>1.1062799999999999</v>
      </c>
      <c r="CB246" s="193">
        <v>1.15001</v>
      </c>
      <c r="CC246" s="193">
        <v>1.23122</v>
      </c>
      <c r="CD246" s="193">
        <v>1.36181</v>
      </c>
      <c r="CE246" s="193">
        <v>1.37239</v>
      </c>
      <c r="CF246" s="193">
        <v>1.37094</v>
      </c>
      <c r="CG246" s="193">
        <v>1.22865</v>
      </c>
      <c r="CH246" s="193">
        <v>1.07511</v>
      </c>
      <c r="CI246" s="193">
        <v>1.1299699999999999</v>
      </c>
      <c r="CJ246" s="193">
        <v>1.1049100000000001</v>
      </c>
      <c r="CK246" s="193">
        <v>1.04575</v>
      </c>
      <c r="CL246" s="193">
        <v>1.1980599999999999</v>
      </c>
      <c r="CM246" s="193">
        <v>1.39568</v>
      </c>
      <c r="CN246" s="193">
        <v>1.2999499999999999</v>
      </c>
      <c r="CO246" s="193">
        <v>1.2483500000000001</v>
      </c>
      <c r="CP246" s="193">
        <v>1.3502400000000001</v>
      </c>
      <c r="CQ246" s="193">
        <v>1.38548</v>
      </c>
      <c r="CR246" s="193">
        <v>1.1159399999999999</v>
      </c>
      <c r="CS246" s="193">
        <v>1.14961</v>
      </c>
      <c r="CT246" s="193">
        <v>1.16876</v>
      </c>
      <c r="CU246" s="193">
        <v>1.01407</v>
      </c>
      <c r="CV246" s="193">
        <v>1.0712200000000001</v>
      </c>
      <c r="CW246" s="193">
        <v>0.99950000000000006</v>
      </c>
      <c r="CX246" s="193">
        <v>1.07233</v>
      </c>
      <c r="CY246" s="193">
        <v>1.0576700000000001</v>
      </c>
      <c r="CZ246" s="193">
        <v>1.0528999999999999</v>
      </c>
      <c r="DA246" s="193">
        <v>1.0510299999999999</v>
      </c>
      <c r="DB246" s="193">
        <v>1.1613599999999999</v>
      </c>
      <c r="DC246" s="193">
        <v>1.16934</v>
      </c>
      <c r="DD246" s="193">
        <v>1.18926</v>
      </c>
      <c r="DE246" s="193">
        <v>1.2367699999999999</v>
      </c>
      <c r="DF246" s="193">
        <v>1.2902400000000001</v>
      </c>
      <c r="DG246" s="193">
        <v>1.3243400000000001</v>
      </c>
      <c r="DH246" s="193">
        <v>1.3541799999999999</v>
      </c>
      <c r="DI246" s="193">
        <v>1.36527</v>
      </c>
      <c r="DJ246" s="193">
        <v>1.4914099999999999</v>
      </c>
      <c r="DK246" s="193">
        <v>0.98175999999999997</v>
      </c>
      <c r="DL246" s="193">
        <v>0.98755999999999999</v>
      </c>
      <c r="DM246" s="193">
        <v>0.98765999999999998</v>
      </c>
      <c r="DN246" s="193">
        <v>1.0098199999999999</v>
      </c>
      <c r="DO246" s="193">
        <v>1.03251</v>
      </c>
      <c r="DP246" s="193">
        <v>1.03495</v>
      </c>
      <c r="DQ246" s="193">
        <v>1.0357799999999999</v>
      </c>
      <c r="DR246" s="193">
        <v>1.15171</v>
      </c>
      <c r="DS246" s="193">
        <v>1.21123</v>
      </c>
      <c r="DT246" s="193">
        <v>1.2523899999999999</v>
      </c>
      <c r="DU246" s="193">
        <v>1.3213999999999999</v>
      </c>
      <c r="DV246" s="193">
        <v>1.2916399999999999</v>
      </c>
      <c r="DW246" s="193">
        <v>0.99705999999999995</v>
      </c>
      <c r="DX246" s="193">
        <v>1.03521</v>
      </c>
      <c r="DY246" s="193">
        <v>1.00925</v>
      </c>
      <c r="DZ246" s="193">
        <v>1.05484</v>
      </c>
      <c r="EA246" s="193">
        <v>1.0724899999999999</v>
      </c>
      <c r="EB246" s="193">
        <v>1.0831200000000001</v>
      </c>
      <c r="EC246" s="193">
        <v>1.09368</v>
      </c>
      <c r="ED246" s="193">
        <v>0.88422999999999996</v>
      </c>
      <c r="EE246" s="193">
        <v>0.87168000000000001</v>
      </c>
      <c r="EF246" s="193">
        <v>0.86748000000000003</v>
      </c>
      <c r="EG246" s="193">
        <v>0.86819000000000002</v>
      </c>
      <c r="EH246" s="193">
        <v>1.40795</v>
      </c>
      <c r="EI246" s="193">
        <v>1.3540099999999999</v>
      </c>
      <c r="EJ246" s="193">
        <v>1.2375799999999999</v>
      </c>
      <c r="EK246" s="193">
        <v>1.5725899999999999</v>
      </c>
      <c r="EL246" s="193">
        <v>1.58908</v>
      </c>
      <c r="EM246" s="193">
        <v>1.4456</v>
      </c>
      <c r="EN246" s="193">
        <v>1.5339400000000001</v>
      </c>
      <c r="EO246" s="193">
        <v>1.34918</v>
      </c>
      <c r="EP246" s="193">
        <v>1.21506</v>
      </c>
      <c r="EQ246" s="193">
        <v>1.1293299999999999</v>
      </c>
      <c r="ER246" s="193">
        <v>1.16998</v>
      </c>
      <c r="ES246" s="193">
        <v>1.00183</v>
      </c>
      <c r="ET246" s="193">
        <v>0.97543999999999997</v>
      </c>
      <c r="EU246" s="193">
        <v>1.0042800000000001</v>
      </c>
      <c r="EV246" s="193">
        <v>0.99697000000000002</v>
      </c>
      <c r="EW246" s="193">
        <v>0.99968999999999997</v>
      </c>
      <c r="EX246" s="193">
        <v>0.99992000000000003</v>
      </c>
      <c r="EY246" s="193">
        <v>1.1411500000000001</v>
      </c>
      <c r="EZ246" s="193">
        <v>1.1383099999999999</v>
      </c>
      <c r="FA246" s="193">
        <v>1.14862</v>
      </c>
      <c r="FB246" s="193">
        <v>1.1469499999999999</v>
      </c>
      <c r="FC246" s="193">
        <v>1.1363099999999999</v>
      </c>
      <c r="FD246" s="193">
        <v>1.2066600000000001</v>
      </c>
      <c r="FE246" s="193">
        <v>1.2619199999999999</v>
      </c>
      <c r="FF246" s="193">
        <v>1.30278</v>
      </c>
      <c r="FG246" s="193">
        <v>1.35297</v>
      </c>
      <c r="FH246" s="193">
        <v>1.39212</v>
      </c>
      <c r="FI246" s="193">
        <v>1.2960199999999999</v>
      </c>
      <c r="FJ246" s="193">
        <v>1.3783099999999999</v>
      </c>
      <c r="FK246" s="193">
        <v>1.4145799999999999</v>
      </c>
      <c r="FL246" s="193">
        <v>1.15723</v>
      </c>
      <c r="FM246" s="193">
        <v>1.1638299999999999</v>
      </c>
      <c r="FN246" s="193">
        <v>1.0388900000000001</v>
      </c>
      <c r="FO246" s="193">
        <v>0.92810000000000004</v>
      </c>
      <c r="FP246" s="193">
        <v>1.0564499999999999</v>
      </c>
      <c r="FQ246" s="193">
        <v>1.0554600000000001</v>
      </c>
      <c r="FR246" s="193">
        <v>1.05254</v>
      </c>
      <c r="FS246" s="193">
        <v>1.13365</v>
      </c>
      <c r="FT246" s="193">
        <v>1.1357699999999999</v>
      </c>
      <c r="FU246" s="193">
        <v>1.0920700000000001</v>
      </c>
      <c r="FV246" s="193">
        <v>0.98119999999999996</v>
      </c>
      <c r="FW246" s="193">
        <v>0.99277000000000004</v>
      </c>
      <c r="FX246" s="193">
        <v>1.4238</v>
      </c>
      <c r="FY246" s="193">
        <v>1.06229</v>
      </c>
      <c r="FZ246" s="193">
        <v>1.11094</v>
      </c>
      <c r="GA246" s="193">
        <v>0.98972000000000004</v>
      </c>
      <c r="GB246" s="193">
        <v>1.2579499999999999</v>
      </c>
      <c r="GC246" s="193">
        <v>1.12303</v>
      </c>
      <c r="GD246" s="193">
        <v>0.95647000000000004</v>
      </c>
      <c r="GE246" s="193">
        <v>0.96911999999999998</v>
      </c>
      <c r="GF246" s="193">
        <v>1.1116299999999999</v>
      </c>
    </row>
    <row r="247" spans="1:188" s="108" customFormat="1">
      <c r="A247" s="29">
        <v>45072</v>
      </c>
      <c r="B247" s="193">
        <v>1.1938299999999999</v>
      </c>
      <c r="C247" s="193">
        <v>1.4048799999999999</v>
      </c>
      <c r="D247" s="193">
        <v>1.40995</v>
      </c>
      <c r="E247" s="193">
        <v>1.32412</v>
      </c>
      <c r="F247" s="193">
        <v>1.36314</v>
      </c>
      <c r="G247" s="193">
        <v>1.2448300000000001</v>
      </c>
      <c r="H247" s="193">
        <v>1.26956</v>
      </c>
      <c r="I247" s="193">
        <v>1.1782300000000001</v>
      </c>
      <c r="J247" s="193">
        <v>1.19692</v>
      </c>
      <c r="K247" s="193">
        <v>1.341</v>
      </c>
      <c r="L247" s="193">
        <v>0.91781999999999997</v>
      </c>
      <c r="M247" s="193">
        <v>0.92884</v>
      </c>
      <c r="N247" s="193">
        <v>1.00518</v>
      </c>
      <c r="O247" s="193">
        <v>0.92788999999999999</v>
      </c>
      <c r="P247" s="193">
        <v>1.0043</v>
      </c>
      <c r="Q247" s="193">
        <v>1.0463899999999999</v>
      </c>
      <c r="R247" s="193">
        <v>1.0516799999999999</v>
      </c>
      <c r="S247" s="193">
        <v>1.0495399999999999</v>
      </c>
      <c r="T247" s="193">
        <v>1.04959</v>
      </c>
      <c r="U247" s="193">
        <v>1.05515</v>
      </c>
      <c r="V247" s="193">
        <v>1.05497</v>
      </c>
      <c r="W247" s="193">
        <v>1.0527899999999999</v>
      </c>
      <c r="X247" s="193">
        <v>0.98458999999999997</v>
      </c>
      <c r="Y247" s="193">
        <v>1.46225</v>
      </c>
      <c r="Z247" s="193">
        <v>1.4342200000000001</v>
      </c>
      <c r="AA247" s="193">
        <v>1.4005300000000001</v>
      </c>
      <c r="AB247" s="193">
        <v>1.3191900000000001</v>
      </c>
      <c r="AC247" s="193">
        <v>1.2535799999999999</v>
      </c>
      <c r="AD247" s="193">
        <v>1.2021999999999999</v>
      </c>
      <c r="AE247" s="193">
        <v>1.14453</v>
      </c>
      <c r="AF247" s="193">
        <v>1.2100599999999999</v>
      </c>
      <c r="AG247" s="193">
        <v>1.4400299999999999</v>
      </c>
      <c r="AH247" s="193">
        <v>1.1180600000000001</v>
      </c>
      <c r="AI247" s="193">
        <v>1.2258800000000001</v>
      </c>
      <c r="AJ247" s="193">
        <v>1.2084299999999999</v>
      </c>
      <c r="AK247" s="193">
        <v>1.1992100000000001</v>
      </c>
      <c r="AL247" s="193">
        <v>1.1847399999999999</v>
      </c>
      <c r="AM247" s="193">
        <v>1.10233</v>
      </c>
      <c r="AN247" s="193">
        <v>1.1713100000000001</v>
      </c>
      <c r="AO247" s="193">
        <v>1.1993499999999999</v>
      </c>
      <c r="AP247" s="193">
        <v>1.17622</v>
      </c>
      <c r="AQ247" s="193">
        <v>1.1643699999999999</v>
      </c>
      <c r="AR247" s="193">
        <v>1.1829000000000001</v>
      </c>
      <c r="AS247" s="193">
        <v>1.2121299999999999</v>
      </c>
      <c r="AT247" s="193">
        <v>1.17692</v>
      </c>
      <c r="AU247" s="193">
        <v>1.2059500000000001</v>
      </c>
      <c r="AV247" s="193">
        <v>0.91252</v>
      </c>
      <c r="AW247" s="193">
        <v>0.93156000000000005</v>
      </c>
      <c r="AX247" s="193">
        <v>1.0606899999999999</v>
      </c>
      <c r="AY247" s="193">
        <v>1.07663</v>
      </c>
      <c r="AZ247" s="193">
        <v>1.08796</v>
      </c>
      <c r="BA247" s="193">
        <v>1.10148</v>
      </c>
      <c r="BB247" s="193">
        <v>1.1031599999999999</v>
      </c>
      <c r="BC247" s="193">
        <v>1.09761</v>
      </c>
      <c r="BD247" s="193">
        <v>1.0826899999999999</v>
      </c>
      <c r="BE247" s="193">
        <v>1.06531</v>
      </c>
      <c r="BF247" s="193">
        <v>1.03793</v>
      </c>
      <c r="BG247" s="193">
        <v>0.92520000000000002</v>
      </c>
      <c r="BH247" s="193">
        <v>0.89942999999999995</v>
      </c>
      <c r="BI247" s="193">
        <v>1.1659600000000001</v>
      </c>
      <c r="BJ247" s="193">
        <v>1.2092400000000001</v>
      </c>
      <c r="BK247" s="193">
        <v>1.22071</v>
      </c>
      <c r="BL247" s="193">
        <v>1.2245600000000001</v>
      </c>
      <c r="BM247" s="193">
        <v>1.2103299999999999</v>
      </c>
      <c r="BN247" s="193">
        <v>0.87324000000000002</v>
      </c>
      <c r="BO247" s="193">
        <v>1.0432300000000001</v>
      </c>
      <c r="BP247" s="193">
        <v>1.0589</v>
      </c>
      <c r="BQ247" s="193">
        <v>1.0613699999999999</v>
      </c>
      <c r="BR247" s="193">
        <v>0.98960999999999999</v>
      </c>
      <c r="BS247" s="193">
        <v>1.0181100000000001</v>
      </c>
      <c r="BT247" s="193">
        <v>1.03233</v>
      </c>
      <c r="BU247" s="193">
        <v>1.0669900000000001</v>
      </c>
      <c r="BV247" s="193">
        <v>1.1116299999999999</v>
      </c>
      <c r="BW247" s="193">
        <v>1.09714</v>
      </c>
      <c r="BX247" s="193">
        <v>1.0895999999999999</v>
      </c>
      <c r="BY247" s="193">
        <v>1.11137</v>
      </c>
      <c r="BZ247" s="193">
        <v>1.1182000000000001</v>
      </c>
      <c r="CA247" s="193">
        <v>1.1034999999999999</v>
      </c>
      <c r="CB247" s="193">
        <v>1.1453599999999999</v>
      </c>
      <c r="CC247" s="193">
        <v>1.2255100000000001</v>
      </c>
      <c r="CD247" s="193">
        <v>1.3552500000000001</v>
      </c>
      <c r="CE247" s="193">
        <v>1.3655299999999999</v>
      </c>
      <c r="CF247" s="193">
        <v>1.36385</v>
      </c>
      <c r="CG247" s="193">
        <v>1.2222900000000001</v>
      </c>
      <c r="CH247" s="193">
        <v>1.0683400000000001</v>
      </c>
      <c r="CI247" s="193">
        <v>1.1227400000000001</v>
      </c>
      <c r="CJ247" s="193">
        <v>1.09781</v>
      </c>
      <c r="CK247" s="193">
        <v>1.0400700000000001</v>
      </c>
      <c r="CL247" s="193">
        <v>1.1952799999999999</v>
      </c>
      <c r="CM247" s="193">
        <v>1.38964</v>
      </c>
      <c r="CN247" s="193">
        <v>1.2955300000000001</v>
      </c>
      <c r="CO247" s="193">
        <v>1.2447299999999999</v>
      </c>
      <c r="CP247" s="193">
        <v>1.34504</v>
      </c>
      <c r="CQ247" s="193">
        <v>1.37971</v>
      </c>
      <c r="CR247" s="193">
        <v>1.1133200000000001</v>
      </c>
      <c r="CS247" s="193">
        <v>1.1462399999999999</v>
      </c>
      <c r="CT247" s="193">
        <v>1.16354</v>
      </c>
      <c r="CU247" s="193">
        <v>1.0105900000000001</v>
      </c>
      <c r="CV247" s="193">
        <v>1.0667</v>
      </c>
      <c r="CW247" s="193">
        <v>0.995</v>
      </c>
      <c r="CX247" s="193">
        <v>1.07222</v>
      </c>
      <c r="CY247" s="193">
        <v>1.05586</v>
      </c>
      <c r="CZ247" s="193">
        <v>1.0482899999999999</v>
      </c>
      <c r="DA247" s="193">
        <v>1.0454000000000001</v>
      </c>
      <c r="DB247" s="193">
        <v>1.1569100000000001</v>
      </c>
      <c r="DC247" s="193">
        <v>1.1646300000000001</v>
      </c>
      <c r="DD247" s="193">
        <v>1.18333</v>
      </c>
      <c r="DE247" s="193">
        <v>1.2300800000000001</v>
      </c>
      <c r="DF247" s="193">
        <v>1.2824599999999999</v>
      </c>
      <c r="DG247" s="193">
        <v>1.3159000000000001</v>
      </c>
      <c r="DH247" s="193">
        <v>1.34544</v>
      </c>
      <c r="DI247" s="193">
        <v>1.3565100000000001</v>
      </c>
      <c r="DJ247" s="193">
        <v>1.4896799999999999</v>
      </c>
      <c r="DK247" s="193">
        <v>0.97699000000000003</v>
      </c>
      <c r="DL247" s="193">
        <v>0.98184000000000005</v>
      </c>
      <c r="DM247" s="193">
        <v>0.98163999999999996</v>
      </c>
      <c r="DN247" s="193">
        <v>1.0076499999999999</v>
      </c>
      <c r="DO247" s="193">
        <v>1.0307200000000001</v>
      </c>
      <c r="DP247" s="193">
        <v>1.03416</v>
      </c>
      <c r="DQ247" s="193">
        <v>1.0355000000000001</v>
      </c>
      <c r="DR247" s="193">
        <v>1.14767</v>
      </c>
      <c r="DS247" s="193">
        <v>1.2072799999999999</v>
      </c>
      <c r="DT247" s="193">
        <v>1.24838</v>
      </c>
      <c r="DU247" s="193">
        <v>1.31724</v>
      </c>
      <c r="DV247" s="193">
        <v>1.2873699999999999</v>
      </c>
      <c r="DW247" s="193">
        <v>0.99383999999999995</v>
      </c>
      <c r="DX247" s="193">
        <v>1.0327599999999999</v>
      </c>
      <c r="DY247" s="193">
        <v>1.0069900000000001</v>
      </c>
      <c r="DZ247" s="193">
        <v>1.0522800000000001</v>
      </c>
      <c r="EA247" s="193">
        <v>1.0698000000000001</v>
      </c>
      <c r="EB247" s="193">
        <v>1.08033</v>
      </c>
      <c r="EC247" s="193">
        <v>1.09083</v>
      </c>
      <c r="ED247" s="193">
        <v>0.87961999999999996</v>
      </c>
      <c r="EE247" s="193">
        <v>0.86612</v>
      </c>
      <c r="EF247" s="193">
        <v>0.86080000000000001</v>
      </c>
      <c r="EG247" s="193">
        <v>0.86112</v>
      </c>
      <c r="EH247" s="193">
        <v>1.3974</v>
      </c>
      <c r="EI247" s="193">
        <v>1.34457</v>
      </c>
      <c r="EJ247" s="193">
        <v>1.2305900000000001</v>
      </c>
      <c r="EK247" s="193">
        <v>1.5649999999999999</v>
      </c>
      <c r="EL247" s="193">
        <v>1.58114</v>
      </c>
      <c r="EM247" s="193">
        <v>1.44116</v>
      </c>
      <c r="EN247" s="193">
        <v>1.5278799999999999</v>
      </c>
      <c r="EO247" s="193">
        <v>1.34581</v>
      </c>
      <c r="EP247" s="193">
        <v>1.2121</v>
      </c>
      <c r="EQ247" s="193">
        <v>1.12087</v>
      </c>
      <c r="ER247" s="193">
        <v>1.1639900000000001</v>
      </c>
      <c r="ES247" s="193">
        <v>0.99990000000000001</v>
      </c>
      <c r="ET247" s="193">
        <v>0.97307999999999995</v>
      </c>
      <c r="EU247" s="193">
        <v>1.0029699999999999</v>
      </c>
      <c r="EV247" s="193">
        <v>0.99280999999999997</v>
      </c>
      <c r="EW247" s="193">
        <v>0.99446999999999997</v>
      </c>
      <c r="EX247" s="193">
        <v>0.99434</v>
      </c>
      <c r="EY247" s="193">
        <v>1.14103</v>
      </c>
      <c r="EZ247" s="193">
        <v>1.13795</v>
      </c>
      <c r="FA247" s="193">
        <v>1.14839</v>
      </c>
      <c r="FB247" s="193">
        <v>1.14621</v>
      </c>
      <c r="FC247" s="193">
        <v>1.1354599999999999</v>
      </c>
      <c r="FD247" s="193">
        <v>1.20163</v>
      </c>
      <c r="FE247" s="193">
        <v>1.2560500000000001</v>
      </c>
      <c r="FF247" s="193">
        <v>1.2960499999999999</v>
      </c>
      <c r="FG247" s="193">
        <v>1.34534</v>
      </c>
      <c r="FH247" s="193">
        <v>1.3835200000000001</v>
      </c>
      <c r="FI247" s="193">
        <v>1.2865500000000001</v>
      </c>
      <c r="FJ247" s="193">
        <v>1.36826</v>
      </c>
      <c r="FK247" s="193">
        <v>1.40578</v>
      </c>
      <c r="FL247" s="193">
        <v>1.1533800000000001</v>
      </c>
      <c r="FM247" s="193">
        <v>1.1599200000000001</v>
      </c>
      <c r="FN247" s="193">
        <v>1.04088</v>
      </c>
      <c r="FO247" s="193">
        <v>0.92988000000000004</v>
      </c>
      <c r="FP247" s="193">
        <v>1.0526800000000001</v>
      </c>
      <c r="FQ247" s="193">
        <v>1.05338</v>
      </c>
      <c r="FR247" s="193">
        <v>1.0504800000000001</v>
      </c>
      <c r="FS247" s="193">
        <v>1.1292599999999999</v>
      </c>
      <c r="FT247" s="193">
        <v>1.12964</v>
      </c>
      <c r="FU247" s="193">
        <v>1.0864</v>
      </c>
      <c r="FV247" s="193">
        <v>0.97938999999999998</v>
      </c>
      <c r="FW247" s="193">
        <v>0.98950000000000005</v>
      </c>
      <c r="FX247" s="193">
        <v>1.42336</v>
      </c>
      <c r="FY247" s="193">
        <v>1.05908</v>
      </c>
      <c r="FZ247" s="193">
        <v>1.1069100000000001</v>
      </c>
      <c r="GA247" s="193">
        <v>0.98773</v>
      </c>
      <c r="GB247" s="193">
        <v>1.2553000000000001</v>
      </c>
      <c r="GC247" s="193">
        <v>1.1205799999999999</v>
      </c>
      <c r="GD247" s="193">
        <v>0.95489999999999997</v>
      </c>
      <c r="GE247" s="193">
        <v>0.97062000000000004</v>
      </c>
      <c r="GF247" s="193">
        <v>1.11127</v>
      </c>
    </row>
    <row r="248" spans="1:188" s="108" customFormat="1">
      <c r="A248" s="29">
        <v>45076</v>
      </c>
      <c r="B248" s="193">
        <v>1.19218</v>
      </c>
      <c r="C248" s="193">
        <v>1.4046799999999999</v>
      </c>
      <c r="D248" s="193">
        <v>1.40994</v>
      </c>
      <c r="E248" s="193">
        <v>1.3231999999999999</v>
      </c>
      <c r="F248" s="193">
        <v>1.36263</v>
      </c>
      <c r="G248" s="193">
        <v>1.24332</v>
      </c>
      <c r="H248" s="193">
        <v>1.2682100000000001</v>
      </c>
      <c r="I248" s="193">
        <v>1.1768099999999999</v>
      </c>
      <c r="J248" s="193">
        <v>1.1970400000000001</v>
      </c>
      <c r="K248" s="193">
        <v>1.34006</v>
      </c>
      <c r="L248" s="193">
        <v>0.91790000000000005</v>
      </c>
      <c r="M248" s="193">
        <v>0.92886999999999997</v>
      </c>
      <c r="N248" s="193">
        <v>1.0044500000000001</v>
      </c>
      <c r="O248" s="193">
        <v>0.92791000000000001</v>
      </c>
      <c r="P248" s="193">
        <v>1.00356</v>
      </c>
      <c r="Q248" s="193">
        <v>1.0511200000000001</v>
      </c>
      <c r="R248" s="193">
        <v>1.0554600000000001</v>
      </c>
      <c r="S248" s="193">
        <v>1.0537000000000001</v>
      </c>
      <c r="T248" s="193">
        <v>1.05403</v>
      </c>
      <c r="U248" s="193">
        <v>1.0574300000000001</v>
      </c>
      <c r="V248" s="193">
        <v>1.05768</v>
      </c>
      <c r="W248" s="193">
        <v>1.0560700000000001</v>
      </c>
      <c r="X248" s="193">
        <v>0.98329</v>
      </c>
      <c r="Y248" s="193">
        <v>1.4642299999999999</v>
      </c>
      <c r="Z248" s="193">
        <v>1.4358299999999999</v>
      </c>
      <c r="AA248" s="193">
        <v>1.40184</v>
      </c>
      <c r="AB248" s="193">
        <v>1.3194900000000001</v>
      </c>
      <c r="AC248" s="193">
        <v>1.2524900000000001</v>
      </c>
      <c r="AD248" s="193">
        <v>1.20045</v>
      </c>
      <c r="AE248" s="193">
        <v>1.1426700000000001</v>
      </c>
      <c r="AF248" s="193">
        <v>1.2119899999999999</v>
      </c>
      <c r="AG248" s="193">
        <v>1.44102</v>
      </c>
      <c r="AH248" s="193">
        <v>1.1199300000000001</v>
      </c>
      <c r="AI248" s="193">
        <v>1.2283999999999999</v>
      </c>
      <c r="AJ248" s="193">
        <v>1.21086</v>
      </c>
      <c r="AK248" s="193">
        <v>1.20075</v>
      </c>
      <c r="AL248" s="193">
        <v>1.1862299999999999</v>
      </c>
      <c r="AM248" s="193">
        <v>1.1021300000000001</v>
      </c>
      <c r="AN248" s="193">
        <v>1.17313</v>
      </c>
      <c r="AO248" s="193">
        <v>1.20119</v>
      </c>
      <c r="AP248" s="193">
        <v>1.17736</v>
      </c>
      <c r="AQ248" s="193">
        <v>1.16547</v>
      </c>
      <c r="AR248" s="193">
        <v>1.1854499999999999</v>
      </c>
      <c r="AS248" s="193">
        <v>1.2146999999999999</v>
      </c>
      <c r="AT248" s="193">
        <v>1.1790400000000001</v>
      </c>
      <c r="AU248" s="193">
        <v>1.20808</v>
      </c>
      <c r="AV248" s="193">
        <v>0.91440999999999995</v>
      </c>
      <c r="AW248" s="193">
        <v>0.93245999999999996</v>
      </c>
      <c r="AX248" s="193">
        <v>1.06029</v>
      </c>
      <c r="AY248" s="193">
        <v>1.07725</v>
      </c>
      <c r="AZ248" s="193">
        <v>1.0896300000000001</v>
      </c>
      <c r="BA248" s="193">
        <v>1.10246</v>
      </c>
      <c r="BB248" s="193">
        <v>1.1039099999999999</v>
      </c>
      <c r="BC248" s="193">
        <v>1.0979300000000001</v>
      </c>
      <c r="BD248" s="193">
        <v>1.08249</v>
      </c>
      <c r="BE248" s="193">
        <v>1.0645500000000001</v>
      </c>
      <c r="BF248" s="193">
        <v>1.0365899999999999</v>
      </c>
      <c r="BG248" s="193">
        <v>0.92520000000000002</v>
      </c>
      <c r="BH248" s="193">
        <v>0.89859999999999995</v>
      </c>
      <c r="BI248" s="193">
        <v>1.1662399999999999</v>
      </c>
      <c r="BJ248" s="193">
        <v>1.21082</v>
      </c>
      <c r="BK248" s="193">
        <v>1.22333</v>
      </c>
      <c r="BL248" s="193">
        <v>1.2279199999999999</v>
      </c>
      <c r="BM248" s="193">
        <v>1.2138100000000001</v>
      </c>
      <c r="BN248" s="193">
        <v>0.87555000000000005</v>
      </c>
      <c r="BO248" s="193">
        <v>1.0438799999999999</v>
      </c>
      <c r="BP248" s="193">
        <v>1.0607200000000001</v>
      </c>
      <c r="BQ248" s="193">
        <v>1.0634600000000001</v>
      </c>
      <c r="BR248" s="193">
        <v>0.99163000000000001</v>
      </c>
      <c r="BS248" s="193">
        <v>1.0227200000000001</v>
      </c>
      <c r="BT248" s="193">
        <v>1.0378799999999999</v>
      </c>
      <c r="BU248" s="193">
        <v>1.07311</v>
      </c>
      <c r="BV248" s="193">
        <v>1.11819</v>
      </c>
      <c r="BW248" s="193">
        <v>1.1036300000000001</v>
      </c>
      <c r="BX248" s="193">
        <v>1.0846</v>
      </c>
      <c r="BY248" s="193">
        <v>1.1041700000000001</v>
      </c>
      <c r="BZ248" s="193">
        <v>1.1099399999999999</v>
      </c>
      <c r="CA248" s="193">
        <v>1.0982499999999999</v>
      </c>
      <c r="CB248" s="193">
        <v>1.1486099999999999</v>
      </c>
      <c r="CC248" s="193">
        <v>1.23014</v>
      </c>
      <c r="CD248" s="193">
        <v>1.36137</v>
      </c>
      <c r="CE248" s="193">
        <v>1.3724700000000001</v>
      </c>
      <c r="CF248" s="193">
        <v>1.37151</v>
      </c>
      <c r="CG248" s="193">
        <v>1.22939</v>
      </c>
      <c r="CH248" s="193">
        <v>1.0747199999999999</v>
      </c>
      <c r="CI248" s="193">
        <v>1.1300600000000001</v>
      </c>
      <c r="CJ248" s="193">
        <v>1.10493</v>
      </c>
      <c r="CK248" s="193">
        <v>1.04596</v>
      </c>
      <c r="CL248" s="193">
        <v>1.1932499999999999</v>
      </c>
      <c r="CM248" s="193">
        <v>1.3903700000000001</v>
      </c>
      <c r="CN248" s="193">
        <v>1.29453</v>
      </c>
      <c r="CO248" s="193">
        <v>1.24288</v>
      </c>
      <c r="CP248" s="193">
        <v>1.34466</v>
      </c>
      <c r="CQ248" s="193">
        <v>1.3798699999999999</v>
      </c>
      <c r="CR248" s="193">
        <v>1.1113500000000001</v>
      </c>
      <c r="CS248" s="193">
        <v>1.14445</v>
      </c>
      <c r="CT248" s="193">
        <v>1.16428</v>
      </c>
      <c r="CU248" s="193">
        <v>1.00973</v>
      </c>
      <c r="CV248" s="193">
        <v>1.0666800000000001</v>
      </c>
      <c r="CW248" s="193">
        <v>0.99550000000000005</v>
      </c>
      <c r="CX248" s="193">
        <v>1.07118</v>
      </c>
      <c r="CY248" s="193">
        <v>1.0544800000000001</v>
      </c>
      <c r="CZ248" s="193">
        <v>1.04653</v>
      </c>
      <c r="DA248" s="193">
        <v>1.0434399999999999</v>
      </c>
      <c r="DB248" s="193">
        <v>1.1588700000000001</v>
      </c>
      <c r="DC248" s="193">
        <v>1.16675</v>
      </c>
      <c r="DD248" s="193">
        <v>1.18747</v>
      </c>
      <c r="DE248" s="193">
        <v>1.2351399999999999</v>
      </c>
      <c r="DF248" s="193">
        <v>1.28895</v>
      </c>
      <c r="DG248" s="193">
        <v>1.3232600000000001</v>
      </c>
      <c r="DH248" s="193">
        <v>1.35307</v>
      </c>
      <c r="DI248" s="193">
        <v>1.3641399999999999</v>
      </c>
      <c r="DJ248" s="193">
        <v>1.4968399999999999</v>
      </c>
      <c r="DK248" s="193">
        <v>0.98163</v>
      </c>
      <c r="DL248" s="193">
        <v>0.98824000000000001</v>
      </c>
      <c r="DM248" s="193">
        <v>0.98863000000000001</v>
      </c>
      <c r="DN248" s="193">
        <v>1.00725</v>
      </c>
      <c r="DO248" s="193">
        <v>1.0300199999999999</v>
      </c>
      <c r="DP248" s="193">
        <v>1.0341</v>
      </c>
      <c r="DQ248" s="193">
        <v>1.0357700000000001</v>
      </c>
      <c r="DR248" s="193">
        <v>1.1489</v>
      </c>
      <c r="DS248" s="193">
        <v>1.20913</v>
      </c>
      <c r="DT248" s="193">
        <v>1.25082</v>
      </c>
      <c r="DU248" s="193">
        <v>1.3205800000000001</v>
      </c>
      <c r="DV248" s="193">
        <v>1.29017</v>
      </c>
      <c r="DW248" s="193">
        <v>0.99631999999999998</v>
      </c>
      <c r="DX248" s="193">
        <v>1.0319</v>
      </c>
      <c r="DY248" s="193">
        <v>1.00542</v>
      </c>
      <c r="DZ248" s="193">
        <v>1.0519799999999999</v>
      </c>
      <c r="EA248" s="193">
        <v>1.07003</v>
      </c>
      <c r="EB248" s="193">
        <v>1.0809500000000001</v>
      </c>
      <c r="EC248" s="193">
        <v>1.09175</v>
      </c>
      <c r="ED248" s="193">
        <v>0.87797999999999998</v>
      </c>
      <c r="EE248" s="193">
        <v>0.86445000000000005</v>
      </c>
      <c r="EF248" s="193">
        <v>0.85911000000000004</v>
      </c>
      <c r="EG248" s="193">
        <v>0.85943000000000003</v>
      </c>
      <c r="EH248" s="193">
        <v>1.4073599999999999</v>
      </c>
      <c r="EI248" s="193">
        <v>1.3510800000000001</v>
      </c>
      <c r="EJ248" s="193">
        <v>1.2321599999999999</v>
      </c>
      <c r="EK248" s="193">
        <v>1.5724899999999999</v>
      </c>
      <c r="EL248" s="193">
        <v>1.5891</v>
      </c>
      <c r="EM248" s="193">
        <v>1.4452499999999999</v>
      </c>
      <c r="EN248" s="193">
        <v>1.5344199999999999</v>
      </c>
      <c r="EO248" s="193">
        <v>1.3482499999999999</v>
      </c>
      <c r="EP248" s="193">
        <v>1.2142999999999999</v>
      </c>
      <c r="EQ248" s="193">
        <v>1.1294599999999999</v>
      </c>
      <c r="ER248" s="193">
        <v>1.1701900000000001</v>
      </c>
      <c r="ES248" s="193">
        <v>1.0050600000000001</v>
      </c>
      <c r="ET248" s="193">
        <v>0.98136000000000001</v>
      </c>
      <c r="EU248" s="193">
        <v>0.99511000000000005</v>
      </c>
      <c r="EV248" s="193">
        <v>0.99261999999999995</v>
      </c>
      <c r="EW248" s="193">
        <v>0.99509999999999998</v>
      </c>
      <c r="EX248" s="193">
        <v>0.99541000000000002</v>
      </c>
      <c r="EY248" s="193">
        <v>1.1442699999999999</v>
      </c>
      <c r="EZ248" s="193">
        <v>1.14019</v>
      </c>
      <c r="FA248" s="193">
        <v>1.15137</v>
      </c>
      <c r="FB248" s="193">
        <v>1.1475500000000001</v>
      </c>
      <c r="FC248" s="193">
        <v>1.1363000000000001</v>
      </c>
      <c r="FD248" s="193">
        <v>1.19947</v>
      </c>
      <c r="FE248" s="193">
        <v>1.2539400000000001</v>
      </c>
      <c r="FF248" s="193">
        <v>1.29403</v>
      </c>
      <c r="FG248" s="193">
        <v>1.3433900000000001</v>
      </c>
      <c r="FH248" s="193">
        <v>1.3816900000000001</v>
      </c>
      <c r="FI248" s="193">
        <v>1.29443</v>
      </c>
      <c r="FJ248" s="193">
        <v>1.37663</v>
      </c>
      <c r="FK248" s="193">
        <v>1.4096599999999999</v>
      </c>
      <c r="FL248" s="193">
        <v>1.15198</v>
      </c>
      <c r="FM248" s="193">
        <v>1.15852</v>
      </c>
      <c r="FN248" s="193">
        <v>1.03748</v>
      </c>
      <c r="FO248" s="193">
        <v>0.92683000000000004</v>
      </c>
      <c r="FP248" s="193">
        <v>1.054</v>
      </c>
      <c r="FQ248" s="193">
        <v>1.0502499999999999</v>
      </c>
      <c r="FR248" s="193">
        <v>1.04742</v>
      </c>
      <c r="FS248" s="193">
        <v>1.1271599999999999</v>
      </c>
      <c r="FT248" s="193">
        <v>1.1285499999999999</v>
      </c>
      <c r="FU248" s="193">
        <v>1.0853999999999999</v>
      </c>
      <c r="FV248" s="193">
        <v>0.97718000000000005</v>
      </c>
      <c r="FW248" s="193">
        <v>0.98712</v>
      </c>
      <c r="FX248" s="193">
        <v>1.4213</v>
      </c>
      <c r="FY248" s="193">
        <v>1.05731</v>
      </c>
      <c r="FZ248" s="193">
        <v>1.10869</v>
      </c>
      <c r="GA248" s="193">
        <v>0.98468</v>
      </c>
      <c r="GB248" s="193">
        <v>1.25637</v>
      </c>
      <c r="GC248" s="193">
        <v>1.12144</v>
      </c>
      <c r="GD248" s="193">
        <v>0.95647000000000004</v>
      </c>
      <c r="GE248" s="193">
        <v>0.96804999999999997</v>
      </c>
      <c r="GF248" s="193">
        <v>1.1089199999999999</v>
      </c>
    </row>
    <row r="249" spans="1:188" s="108" customFormat="1">
      <c r="A249" s="29">
        <v>45077</v>
      </c>
      <c r="B249" s="193">
        <v>1.1942299999999999</v>
      </c>
      <c r="C249" s="193">
        <v>1.41222</v>
      </c>
      <c r="D249" s="193">
        <v>1.41805</v>
      </c>
      <c r="E249" s="193">
        <v>1.3282</v>
      </c>
      <c r="F249" s="193">
        <v>1.36904</v>
      </c>
      <c r="G249" s="193">
        <v>1.2457499999999999</v>
      </c>
      <c r="H249" s="193">
        <v>1.2715700000000001</v>
      </c>
      <c r="I249" s="193">
        <v>1.1791</v>
      </c>
      <c r="J249" s="193">
        <v>1.2037199999999999</v>
      </c>
      <c r="K249" s="193">
        <v>1.34799</v>
      </c>
      <c r="L249" s="193">
        <v>0.92298999999999998</v>
      </c>
      <c r="M249" s="193">
        <v>0.93374000000000001</v>
      </c>
      <c r="N249" s="193">
        <v>1.01006</v>
      </c>
      <c r="O249" s="193">
        <v>0.93298999999999999</v>
      </c>
      <c r="P249" s="193">
        <v>1.0094000000000001</v>
      </c>
      <c r="Q249" s="193">
        <v>1.06213</v>
      </c>
      <c r="R249" s="193">
        <v>1.0646500000000001</v>
      </c>
      <c r="S249" s="193">
        <v>1.0636699999999999</v>
      </c>
      <c r="T249" s="193">
        <v>1.0645100000000001</v>
      </c>
      <c r="U249" s="193">
        <v>1.0636099999999999</v>
      </c>
      <c r="V249" s="193">
        <v>1.0650999999999999</v>
      </c>
      <c r="W249" s="193">
        <v>1.06443</v>
      </c>
      <c r="X249" s="193">
        <v>0.98916999999999999</v>
      </c>
      <c r="Y249" s="193">
        <v>1.48099</v>
      </c>
      <c r="Z249" s="193">
        <v>1.4519</v>
      </c>
      <c r="AA249" s="193">
        <v>1.4169700000000001</v>
      </c>
      <c r="AB249" s="193">
        <v>1.33124</v>
      </c>
      <c r="AC249" s="193">
        <v>1.2601100000000001</v>
      </c>
      <c r="AD249" s="193">
        <v>1.20634</v>
      </c>
      <c r="AE249" s="193">
        <v>1.14802</v>
      </c>
      <c r="AF249" s="193">
        <v>1.22628</v>
      </c>
      <c r="AG249" s="193">
        <v>1.4579500000000001</v>
      </c>
      <c r="AH249" s="193">
        <v>1.13337</v>
      </c>
      <c r="AI249" s="193">
        <v>1.23949</v>
      </c>
      <c r="AJ249" s="193">
        <v>1.22157</v>
      </c>
      <c r="AK249" s="193">
        <v>1.20964</v>
      </c>
      <c r="AL249" s="193">
        <v>1.1948000000000001</v>
      </c>
      <c r="AM249" s="193">
        <v>1.1068199999999999</v>
      </c>
      <c r="AN249" s="193">
        <v>1.1825300000000001</v>
      </c>
      <c r="AO249" s="193">
        <v>1.2105900000000001</v>
      </c>
      <c r="AP249" s="193">
        <v>1.18523</v>
      </c>
      <c r="AQ249" s="193">
        <v>1.1730700000000001</v>
      </c>
      <c r="AR249" s="193">
        <v>1.19655</v>
      </c>
      <c r="AS249" s="193">
        <v>1.2258</v>
      </c>
      <c r="AT249" s="193">
        <v>1.1891400000000001</v>
      </c>
      <c r="AU249" s="193">
        <v>1.2181900000000001</v>
      </c>
      <c r="AV249" s="193">
        <v>0.92279</v>
      </c>
      <c r="AW249" s="193">
        <v>0.93871000000000004</v>
      </c>
      <c r="AX249" s="193">
        <v>1.0649900000000001</v>
      </c>
      <c r="AY249" s="193">
        <v>1.0845899999999999</v>
      </c>
      <c r="AZ249" s="193">
        <v>1.0995200000000001</v>
      </c>
      <c r="BA249" s="193">
        <v>1.11304</v>
      </c>
      <c r="BB249" s="193">
        <v>1.11422</v>
      </c>
      <c r="BC249" s="193">
        <v>1.10751</v>
      </c>
      <c r="BD249" s="193">
        <v>1.09101</v>
      </c>
      <c r="BE249" s="193">
        <v>1.0718799999999999</v>
      </c>
      <c r="BF249" s="193">
        <v>1.0424800000000001</v>
      </c>
      <c r="BG249" s="193">
        <v>0.92932000000000003</v>
      </c>
      <c r="BH249" s="193">
        <v>0.90593999999999997</v>
      </c>
      <c r="BI249" s="193">
        <v>1.17292</v>
      </c>
      <c r="BJ249" s="193">
        <v>1.2205600000000001</v>
      </c>
      <c r="BK249" s="193">
        <v>1.2350099999999999</v>
      </c>
      <c r="BL249" s="193">
        <v>1.24037</v>
      </c>
      <c r="BM249" s="193">
        <v>1.22753</v>
      </c>
      <c r="BN249" s="193">
        <v>0.88438000000000005</v>
      </c>
      <c r="BO249" s="193">
        <v>1.0516700000000001</v>
      </c>
      <c r="BP249" s="193">
        <v>1.0709599999999999</v>
      </c>
      <c r="BQ249" s="193">
        <v>1.0745400000000001</v>
      </c>
      <c r="BR249" s="193">
        <v>0.99909999999999999</v>
      </c>
      <c r="BS249" s="193">
        <v>1.03366</v>
      </c>
      <c r="BT249" s="193">
        <v>1.0499799999999999</v>
      </c>
      <c r="BU249" s="193">
        <v>1.08613</v>
      </c>
      <c r="BV249" s="193">
        <v>1.1321000000000001</v>
      </c>
      <c r="BW249" s="193">
        <v>1.11738</v>
      </c>
      <c r="BX249" s="193">
        <v>1.0871500000000001</v>
      </c>
      <c r="BY249" s="193">
        <v>1.1095699999999999</v>
      </c>
      <c r="BZ249" s="193">
        <v>1.11633</v>
      </c>
      <c r="CA249" s="193">
        <v>1.10209</v>
      </c>
      <c r="CB249" s="193">
        <v>1.1547499999999999</v>
      </c>
      <c r="CC249" s="193">
        <v>1.2388999999999999</v>
      </c>
      <c r="CD249" s="193">
        <v>1.3729899999999999</v>
      </c>
      <c r="CE249" s="193">
        <v>1.38565</v>
      </c>
      <c r="CF249" s="193">
        <v>1.38591</v>
      </c>
      <c r="CG249" s="193">
        <v>1.2429399999999999</v>
      </c>
      <c r="CH249" s="193">
        <v>1.08568</v>
      </c>
      <c r="CI249" s="193">
        <v>1.1424399999999999</v>
      </c>
      <c r="CJ249" s="193">
        <v>1.11754</v>
      </c>
      <c r="CK249" s="193">
        <v>1.0573300000000001</v>
      </c>
      <c r="CL249" s="193">
        <v>1.1960599999999999</v>
      </c>
      <c r="CM249" s="193">
        <v>1.40141</v>
      </c>
      <c r="CN249" s="193">
        <v>1.30101</v>
      </c>
      <c r="CO249" s="193">
        <v>1.2473799999999999</v>
      </c>
      <c r="CP249" s="193">
        <v>1.3529599999999999</v>
      </c>
      <c r="CQ249" s="193">
        <v>1.3897999999999999</v>
      </c>
      <c r="CR249" s="193">
        <v>1.1139399999999999</v>
      </c>
      <c r="CS249" s="193">
        <v>1.14856</v>
      </c>
      <c r="CT249" s="193">
        <v>1.1738999999999999</v>
      </c>
      <c r="CU249" s="193">
        <v>1.0147600000000001</v>
      </c>
      <c r="CV249" s="193">
        <v>1.07436</v>
      </c>
      <c r="CW249" s="193">
        <v>1.0036799999999999</v>
      </c>
      <c r="CX249" s="193">
        <v>1.08449</v>
      </c>
      <c r="CY249" s="193">
        <v>1.06481</v>
      </c>
      <c r="CZ249" s="193">
        <v>1.0523899999999999</v>
      </c>
      <c r="DA249" s="193">
        <v>1.04755</v>
      </c>
      <c r="DB249" s="193">
        <v>1.16629</v>
      </c>
      <c r="DC249" s="193">
        <v>1.17465</v>
      </c>
      <c r="DD249" s="193">
        <v>1.1977500000000001</v>
      </c>
      <c r="DE249" s="193">
        <v>1.2467600000000001</v>
      </c>
      <c r="DF249" s="193">
        <v>1.3026599999999999</v>
      </c>
      <c r="DG249" s="193">
        <v>1.33816</v>
      </c>
      <c r="DH249" s="193">
        <v>1.36856</v>
      </c>
      <c r="DI249" s="193">
        <v>1.37923</v>
      </c>
      <c r="DJ249" s="193">
        <v>1.51397</v>
      </c>
      <c r="DK249" s="193">
        <v>0.99031000000000002</v>
      </c>
      <c r="DL249" s="193">
        <v>0.99905999999999995</v>
      </c>
      <c r="DM249" s="193">
        <v>1.00013</v>
      </c>
      <c r="DN249" s="193">
        <v>1.0099899999999999</v>
      </c>
      <c r="DO249" s="193">
        <v>1.03792</v>
      </c>
      <c r="DP249" s="193">
        <v>1.04419</v>
      </c>
      <c r="DQ249" s="193">
        <v>1.04688</v>
      </c>
      <c r="DR249" s="193">
        <v>1.1578299999999999</v>
      </c>
      <c r="DS249" s="193">
        <v>1.2192400000000001</v>
      </c>
      <c r="DT249" s="193">
        <v>1.26227</v>
      </c>
      <c r="DU249" s="193">
        <v>1.33338</v>
      </c>
      <c r="DV249" s="193">
        <v>1.3022499999999999</v>
      </c>
      <c r="DW249" s="193">
        <v>1.00604</v>
      </c>
      <c r="DX249" s="193">
        <v>1.03982</v>
      </c>
      <c r="DY249" s="193">
        <v>1.01214</v>
      </c>
      <c r="DZ249" s="193">
        <v>1.0608500000000001</v>
      </c>
      <c r="EA249" s="193">
        <v>1.07975</v>
      </c>
      <c r="EB249" s="193">
        <v>1.0912999999999999</v>
      </c>
      <c r="EC249" s="193">
        <v>1.1026400000000001</v>
      </c>
      <c r="ED249" s="193">
        <v>0.88124000000000002</v>
      </c>
      <c r="EE249" s="193">
        <v>0.86873999999999996</v>
      </c>
      <c r="EF249" s="193">
        <v>0.86458999999999997</v>
      </c>
      <c r="EG249" s="193">
        <v>0.86534999999999995</v>
      </c>
      <c r="EH249" s="193">
        <v>1.4271799999999999</v>
      </c>
      <c r="EI249" s="193">
        <v>1.36693</v>
      </c>
      <c r="EJ249" s="193">
        <v>1.2415099999999999</v>
      </c>
      <c r="EK249" s="193">
        <v>1.5871</v>
      </c>
      <c r="EL249" s="193">
        <v>1.6043400000000001</v>
      </c>
      <c r="EM249" s="193">
        <v>1.4540200000000001</v>
      </c>
      <c r="EN249" s="193">
        <v>1.5469200000000001</v>
      </c>
      <c r="EO249" s="193">
        <v>1.35463</v>
      </c>
      <c r="EP249" s="193">
        <v>1.2197800000000001</v>
      </c>
      <c r="EQ249" s="193">
        <v>1.14595</v>
      </c>
      <c r="ER249" s="193">
        <v>1.18204</v>
      </c>
      <c r="ES249" s="193">
        <v>1.0113300000000001</v>
      </c>
      <c r="ET249" s="193">
        <v>0.99141999999999997</v>
      </c>
      <c r="EU249" s="193">
        <v>0.99616000000000005</v>
      </c>
      <c r="EV249" s="193">
        <v>0.99751999999999996</v>
      </c>
      <c r="EW249" s="193">
        <v>1.0018499999999999</v>
      </c>
      <c r="EX249" s="193">
        <v>1.00312</v>
      </c>
      <c r="EY249" s="193">
        <v>1.15394</v>
      </c>
      <c r="EZ249" s="193">
        <v>1.1490899999999999</v>
      </c>
      <c r="FA249" s="193">
        <v>1.1613</v>
      </c>
      <c r="FB249" s="193">
        <v>1.1559900000000001</v>
      </c>
      <c r="FC249" s="193">
        <v>1.14401</v>
      </c>
      <c r="FD249" s="193">
        <v>1.20309</v>
      </c>
      <c r="FE249" s="193">
        <v>1.2586200000000001</v>
      </c>
      <c r="FF249" s="193">
        <v>1.2998400000000001</v>
      </c>
      <c r="FG249" s="193">
        <v>1.3503700000000001</v>
      </c>
      <c r="FH249" s="193">
        <v>1.38995</v>
      </c>
      <c r="FI249" s="193">
        <v>1.3113900000000001</v>
      </c>
      <c r="FJ249" s="193">
        <v>1.39463</v>
      </c>
      <c r="FK249" s="193">
        <v>1.4228400000000001</v>
      </c>
      <c r="FL249" s="193">
        <v>1.15367</v>
      </c>
      <c r="FM249" s="193">
        <v>1.16021</v>
      </c>
      <c r="FN249" s="193">
        <v>1.0351900000000001</v>
      </c>
      <c r="FO249" s="193">
        <v>0.92476999999999998</v>
      </c>
      <c r="FP249" s="193">
        <v>1.0585899999999999</v>
      </c>
      <c r="FQ249" s="193">
        <v>1.05115</v>
      </c>
      <c r="FR249" s="193">
        <v>1.0483100000000001</v>
      </c>
      <c r="FS249" s="193">
        <v>1.13239</v>
      </c>
      <c r="FT249" s="193">
        <v>1.1372899999999999</v>
      </c>
      <c r="FU249" s="193">
        <v>1.0934999999999999</v>
      </c>
      <c r="FV249" s="193">
        <v>0.97980999999999996</v>
      </c>
      <c r="FW249" s="193">
        <v>0.98892000000000002</v>
      </c>
      <c r="FX249" s="193">
        <v>1.4210499999999999</v>
      </c>
      <c r="FY249" s="193">
        <v>1.0609599999999999</v>
      </c>
      <c r="FZ249" s="193">
        <v>1.1156699999999999</v>
      </c>
      <c r="GA249" s="193">
        <v>0.98863999999999996</v>
      </c>
      <c r="GB249" s="193">
        <v>1.26095</v>
      </c>
      <c r="GC249" s="193">
        <v>1.12554</v>
      </c>
      <c r="GD249" s="193">
        <v>0.96042000000000005</v>
      </c>
      <c r="GE249" s="193">
        <v>0.97289000000000003</v>
      </c>
      <c r="GF249" s="193">
        <v>1.1132299999999999</v>
      </c>
    </row>
    <row r="250" spans="1:188" s="108" customFormat="1">
      <c r="A250" s="29">
        <v>45078</v>
      </c>
      <c r="B250" s="193">
        <v>1.19933</v>
      </c>
      <c r="C250" s="193">
        <v>1.41753</v>
      </c>
      <c r="D250" s="193">
        <v>1.42326</v>
      </c>
      <c r="E250" s="193">
        <v>1.3335300000000001</v>
      </c>
      <c r="F250" s="193">
        <v>1.3743300000000001</v>
      </c>
      <c r="G250" s="193">
        <v>1.25091</v>
      </c>
      <c r="H250" s="193">
        <v>1.2768699999999999</v>
      </c>
      <c r="I250" s="193">
        <v>1.1839900000000001</v>
      </c>
      <c r="J250" s="193">
        <v>1.2080299999999999</v>
      </c>
      <c r="K250" s="193">
        <v>1.3546</v>
      </c>
      <c r="L250" s="193">
        <v>0.92628999999999995</v>
      </c>
      <c r="M250" s="193">
        <v>0.93703999999999998</v>
      </c>
      <c r="N250" s="193">
        <v>1.01495</v>
      </c>
      <c r="O250" s="193">
        <v>0.93644000000000005</v>
      </c>
      <c r="P250" s="193">
        <v>1.0144200000000001</v>
      </c>
      <c r="Q250" s="193">
        <v>1.0647200000000001</v>
      </c>
      <c r="R250" s="193">
        <v>1.0678000000000001</v>
      </c>
      <c r="S250" s="193">
        <v>1.06657</v>
      </c>
      <c r="T250" s="193">
        <v>1.0671600000000001</v>
      </c>
      <c r="U250" s="193">
        <v>1.0674999999999999</v>
      </c>
      <c r="V250" s="193">
        <v>1.0686899999999999</v>
      </c>
      <c r="W250" s="193">
        <v>1.0678300000000001</v>
      </c>
      <c r="X250" s="193">
        <v>0.98709999999999998</v>
      </c>
      <c r="Y250" s="193">
        <v>1.4761</v>
      </c>
      <c r="Z250" s="193">
        <v>1.4474</v>
      </c>
      <c r="AA250" s="193">
        <v>1.413</v>
      </c>
      <c r="AB250" s="193">
        <v>1.3294900000000001</v>
      </c>
      <c r="AC250" s="193">
        <v>1.26111</v>
      </c>
      <c r="AD250" s="193">
        <v>1.2083999999999999</v>
      </c>
      <c r="AE250" s="193">
        <v>1.1501999999999999</v>
      </c>
      <c r="AF250" s="193">
        <v>1.22207</v>
      </c>
      <c r="AG250" s="193">
        <v>1.45512</v>
      </c>
      <c r="AH250" s="193">
        <v>1.12937</v>
      </c>
      <c r="AI250" s="193">
        <v>1.23787</v>
      </c>
      <c r="AJ250" s="193">
        <v>1.22</v>
      </c>
      <c r="AK250" s="193">
        <v>1.20923</v>
      </c>
      <c r="AL250" s="193">
        <v>1.1943999999999999</v>
      </c>
      <c r="AM250" s="193">
        <v>1.1086199999999999</v>
      </c>
      <c r="AN250" s="193">
        <v>1.1817899999999999</v>
      </c>
      <c r="AO250" s="193">
        <v>1.2098500000000001</v>
      </c>
      <c r="AP250" s="193">
        <v>1.18536</v>
      </c>
      <c r="AQ250" s="193">
        <v>1.1732</v>
      </c>
      <c r="AR250" s="193">
        <v>1.1947700000000001</v>
      </c>
      <c r="AS250" s="193">
        <v>1.22403</v>
      </c>
      <c r="AT250" s="193">
        <v>1.18794</v>
      </c>
      <c r="AU250" s="193">
        <v>1.2170000000000001</v>
      </c>
      <c r="AV250" s="193">
        <v>0.92156000000000005</v>
      </c>
      <c r="AW250" s="193">
        <v>0.93881999999999999</v>
      </c>
      <c r="AX250" s="193">
        <v>1.0682199999999999</v>
      </c>
      <c r="AY250" s="193">
        <v>1.08629</v>
      </c>
      <c r="AZ250" s="193">
        <v>1.0996600000000001</v>
      </c>
      <c r="BA250" s="193">
        <v>1.11138</v>
      </c>
      <c r="BB250" s="193">
        <v>1.1127400000000001</v>
      </c>
      <c r="BC250" s="193">
        <v>1.1065499999999999</v>
      </c>
      <c r="BD250" s="193">
        <v>1.09087</v>
      </c>
      <c r="BE250" s="193">
        <v>1.07283</v>
      </c>
      <c r="BF250" s="193">
        <v>1.04454</v>
      </c>
      <c r="BG250" s="193">
        <v>0.93135000000000001</v>
      </c>
      <c r="BH250" s="193">
        <v>0.90537000000000001</v>
      </c>
      <c r="BI250" s="193">
        <v>1.1752400000000001</v>
      </c>
      <c r="BJ250" s="193">
        <v>1.2216400000000001</v>
      </c>
      <c r="BK250" s="193">
        <v>1.23508</v>
      </c>
      <c r="BL250" s="193">
        <v>1.2396799999999999</v>
      </c>
      <c r="BM250" s="193">
        <v>1.2264600000000001</v>
      </c>
      <c r="BN250" s="193">
        <v>0.88363999999999998</v>
      </c>
      <c r="BO250" s="193">
        <v>1.0536300000000001</v>
      </c>
      <c r="BP250" s="193">
        <v>1.07161</v>
      </c>
      <c r="BQ250" s="193">
        <v>1.07498</v>
      </c>
      <c r="BR250" s="193">
        <v>1.0005299999999999</v>
      </c>
      <c r="BS250" s="193">
        <v>1.0333600000000001</v>
      </c>
      <c r="BT250" s="193">
        <v>1.0489999999999999</v>
      </c>
      <c r="BU250" s="193">
        <v>1.08487</v>
      </c>
      <c r="BV250" s="193">
        <v>1.1307100000000001</v>
      </c>
      <c r="BW250" s="193">
        <v>1.11598</v>
      </c>
      <c r="BX250" s="193">
        <v>1.0891500000000001</v>
      </c>
      <c r="BY250" s="193">
        <v>1.11147</v>
      </c>
      <c r="BZ250" s="193">
        <v>1.1182399999999999</v>
      </c>
      <c r="CA250" s="193">
        <v>1.10334</v>
      </c>
      <c r="CB250" s="193">
        <v>1.15825</v>
      </c>
      <c r="CC250" s="193">
        <v>1.2415499999999999</v>
      </c>
      <c r="CD250" s="193">
        <v>1.3746</v>
      </c>
      <c r="CE250" s="193">
        <v>1.3863099999999999</v>
      </c>
      <c r="CF250" s="193">
        <v>1.38574</v>
      </c>
      <c r="CG250" s="193">
        <v>1.2424200000000001</v>
      </c>
      <c r="CH250" s="193">
        <v>1.0876600000000001</v>
      </c>
      <c r="CI250" s="193">
        <v>1.14324</v>
      </c>
      <c r="CJ250" s="193">
        <v>1.1188800000000001</v>
      </c>
      <c r="CK250" s="193">
        <v>1.05691</v>
      </c>
      <c r="CL250" s="193">
        <v>1.1997599999999999</v>
      </c>
      <c r="CM250" s="193">
        <v>1.40252</v>
      </c>
      <c r="CN250" s="193">
        <v>1.30372</v>
      </c>
      <c r="CO250" s="193">
        <v>1.25102</v>
      </c>
      <c r="CP250" s="193">
        <v>1.3551200000000001</v>
      </c>
      <c r="CQ250" s="193">
        <v>1.39137</v>
      </c>
      <c r="CR250" s="193">
        <v>1.1173599999999999</v>
      </c>
      <c r="CS250" s="193">
        <v>1.1518999999999999</v>
      </c>
      <c r="CT250" s="193">
        <v>1.17465</v>
      </c>
      <c r="CU250" s="193">
        <v>1.0168699999999999</v>
      </c>
      <c r="CV250" s="193">
        <v>1.0755399999999999</v>
      </c>
      <c r="CW250" s="193">
        <v>1.0042899999999999</v>
      </c>
      <c r="CX250" s="193">
        <v>1.08108</v>
      </c>
      <c r="CY250" s="193">
        <v>1.0635600000000001</v>
      </c>
      <c r="CZ250" s="193">
        <v>1.0552699999999999</v>
      </c>
      <c r="DA250" s="193">
        <v>1.0519700000000001</v>
      </c>
      <c r="DB250" s="193">
        <v>1.1675500000000001</v>
      </c>
      <c r="DC250" s="193">
        <v>1.1758</v>
      </c>
      <c r="DD250" s="193">
        <v>1.1974499999999999</v>
      </c>
      <c r="DE250" s="193">
        <v>1.2458899999999999</v>
      </c>
      <c r="DF250" s="193">
        <v>1.30091</v>
      </c>
      <c r="DG250" s="193">
        <v>1.3358300000000001</v>
      </c>
      <c r="DH250" s="193">
        <v>1.36609</v>
      </c>
      <c r="DI250" s="193">
        <v>1.3766799999999999</v>
      </c>
      <c r="DJ250" s="193">
        <v>1.5132099999999999</v>
      </c>
      <c r="DK250" s="193">
        <v>0.99017999999999995</v>
      </c>
      <c r="DL250" s="193">
        <v>0.99819000000000002</v>
      </c>
      <c r="DM250" s="193">
        <v>0.99900999999999995</v>
      </c>
      <c r="DN250" s="193">
        <v>1.0120499999999999</v>
      </c>
      <c r="DO250" s="193">
        <v>1.03504</v>
      </c>
      <c r="DP250" s="193">
        <v>1.03888</v>
      </c>
      <c r="DQ250" s="193">
        <v>1.0404</v>
      </c>
      <c r="DR250" s="193">
        <v>1.1598999999999999</v>
      </c>
      <c r="DS250" s="193">
        <v>1.22062</v>
      </c>
      <c r="DT250" s="193">
        <v>1.26305</v>
      </c>
      <c r="DU250" s="193">
        <v>1.33335</v>
      </c>
      <c r="DV250" s="193">
        <v>1.30271</v>
      </c>
      <c r="DW250" s="193">
        <v>1.0060100000000001</v>
      </c>
      <c r="DX250" s="193">
        <v>1.0413600000000001</v>
      </c>
      <c r="DY250" s="193">
        <v>1.01464</v>
      </c>
      <c r="DZ250" s="193">
        <v>1.0616300000000001</v>
      </c>
      <c r="EA250" s="193">
        <v>1.07982</v>
      </c>
      <c r="EB250" s="193">
        <v>1.09084</v>
      </c>
      <c r="EC250" s="193">
        <v>1.1017600000000001</v>
      </c>
      <c r="ED250" s="193">
        <v>0.88231000000000004</v>
      </c>
      <c r="EE250" s="193">
        <v>0.86899000000000004</v>
      </c>
      <c r="EF250" s="193">
        <v>0.86392000000000002</v>
      </c>
      <c r="EG250" s="193">
        <v>0.86428000000000005</v>
      </c>
      <c r="EH250" s="193">
        <v>1.4274800000000001</v>
      </c>
      <c r="EI250" s="193">
        <v>1.3679399999999999</v>
      </c>
      <c r="EJ250" s="193">
        <v>1.2439199999999999</v>
      </c>
      <c r="EK250" s="193">
        <v>1.5852599999999999</v>
      </c>
      <c r="EL250" s="193">
        <v>1.6023400000000001</v>
      </c>
      <c r="EM250" s="193">
        <v>1.4539299999999999</v>
      </c>
      <c r="EN250" s="193">
        <v>1.54565</v>
      </c>
      <c r="EO250" s="193">
        <v>1.3553299999999999</v>
      </c>
      <c r="EP250" s="193">
        <v>1.2204600000000001</v>
      </c>
      <c r="EQ250" s="193">
        <v>1.1461600000000001</v>
      </c>
      <c r="ER250" s="193">
        <v>1.1803999999999999</v>
      </c>
      <c r="ES250" s="193">
        <v>1.01244</v>
      </c>
      <c r="ET250" s="193">
        <v>0.99231000000000003</v>
      </c>
      <c r="EU250" s="193">
        <v>0.99370000000000003</v>
      </c>
      <c r="EV250" s="193">
        <v>0.99790999999999996</v>
      </c>
      <c r="EW250" s="193">
        <v>1.00109</v>
      </c>
      <c r="EX250" s="193">
        <v>1.00156</v>
      </c>
      <c r="EY250" s="193">
        <v>1.1538999999999999</v>
      </c>
      <c r="EZ250" s="193">
        <v>1.1493100000000001</v>
      </c>
      <c r="FA250" s="193">
        <v>1.16126</v>
      </c>
      <c r="FB250" s="193">
        <v>1.15639</v>
      </c>
      <c r="FC250" s="193">
        <v>1.1452199999999999</v>
      </c>
      <c r="FD250" s="193">
        <v>1.2048000000000001</v>
      </c>
      <c r="FE250" s="193">
        <v>1.25932</v>
      </c>
      <c r="FF250" s="193">
        <v>1.2994000000000001</v>
      </c>
      <c r="FG250" s="193">
        <v>1.34876</v>
      </c>
      <c r="FH250" s="193">
        <v>1.3870199999999999</v>
      </c>
      <c r="FI250" s="193">
        <v>1.31193</v>
      </c>
      <c r="FJ250" s="193">
        <v>1.3952100000000001</v>
      </c>
      <c r="FK250" s="193">
        <v>1.4249000000000001</v>
      </c>
      <c r="FL250" s="193">
        <v>1.1588499999999999</v>
      </c>
      <c r="FM250" s="193">
        <v>1.1654500000000001</v>
      </c>
      <c r="FN250" s="193">
        <v>1.0388500000000001</v>
      </c>
      <c r="FO250" s="193">
        <v>0.92806</v>
      </c>
      <c r="FP250" s="193">
        <v>1.0625100000000001</v>
      </c>
      <c r="FQ250" s="193">
        <v>1.05545</v>
      </c>
      <c r="FR250" s="193">
        <v>1.05253</v>
      </c>
      <c r="FS250" s="193">
        <v>1.13411</v>
      </c>
      <c r="FT250" s="193">
        <v>1.1361000000000001</v>
      </c>
      <c r="FU250" s="193">
        <v>1.0924</v>
      </c>
      <c r="FV250" s="193">
        <v>0.98307</v>
      </c>
      <c r="FW250" s="193">
        <v>0.99280999999999997</v>
      </c>
      <c r="FX250" s="193">
        <v>1.42015</v>
      </c>
      <c r="FY250" s="193">
        <v>1.06447</v>
      </c>
      <c r="FZ250" s="193">
        <v>1.1168499999999999</v>
      </c>
      <c r="GA250" s="193">
        <v>0.99409999999999998</v>
      </c>
      <c r="GB250" s="193">
        <v>1.2623500000000001</v>
      </c>
      <c r="GC250" s="193">
        <v>1.12677</v>
      </c>
      <c r="GD250" s="193">
        <v>0.96175999999999995</v>
      </c>
      <c r="GE250" s="193">
        <v>0.97689000000000004</v>
      </c>
      <c r="GF250" s="193">
        <v>1.1171</v>
      </c>
    </row>
    <row r="251" spans="1:188" s="108" customFormat="1">
      <c r="A251" s="29">
        <v>45079</v>
      </c>
      <c r="B251" s="193">
        <v>1.19475</v>
      </c>
      <c r="C251" s="193">
        <v>1.4054</v>
      </c>
      <c r="D251" s="193">
        <v>1.4103699999999999</v>
      </c>
      <c r="E251" s="193">
        <v>1.3248200000000001</v>
      </c>
      <c r="F251" s="193">
        <v>1.3636999999999999</v>
      </c>
      <c r="G251" s="193">
        <v>1.24579</v>
      </c>
      <c r="H251" s="193">
        <v>1.2705299999999999</v>
      </c>
      <c r="I251" s="193">
        <v>1.1791400000000001</v>
      </c>
      <c r="J251" s="193">
        <v>1.1974400000000001</v>
      </c>
      <c r="K251" s="193">
        <v>1.3386100000000001</v>
      </c>
      <c r="L251" s="193">
        <v>0.91820000000000002</v>
      </c>
      <c r="M251" s="193">
        <v>0.92927000000000004</v>
      </c>
      <c r="N251" s="193">
        <v>1.00349</v>
      </c>
      <c r="O251" s="193">
        <v>0.92825999999999997</v>
      </c>
      <c r="P251" s="193">
        <v>1.0025900000000001</v>
      </c>
      <c r="Q251" s="193">
        <v>1.0566</v>
      </c>
      <c r="R251" s="193">
        <v>1.06074</v>
      </c>
      <c r="S251" s="193">
        <v>1.0591299999999999</v>
      </c>
      <c r="T251" s="193">
        <v>1.05931</v>
      </c>
      <c r="U251" s="193">
        <v>1.0620400000000001</v>
      </c>
      <c r="V251" s="193">
        <v>1.0626599999999999</v>
      </c>
      <c r="W251" s="193">
        <v>1.06134</v>
      </c>
      <c r="X251" s="193">
        <v>0.98506000000000005</v>
      </c>
      <c r="Y251" s="193">
        <v>1.4690000000000001</v>
      </c>
      <c r="Z251" s="193">
        <v>1.4405600000000001</v>
      </c>
      <c r="AA251" s="193">
        <v>1.4065700000000001</v>
      </c>
      <c r="AB251" s="193">
        <v>1.32491</v>
      </c>
      <c r="AC251" s="193">
        <v>1.25881</v>
      </c>
      <c r="AD251" s="193">
        <v>1.2070000000000001</v>
      </c>
      <c r="AE251" s="193">
        <v>1.14903</v>
      </c>
      <c r="AF251" s="193">
        <v>1.2160599999999999</v>
      </c>
      <c r="AG251" s="193">
        <v>1.4434400000000001</v>
      </c>
      <c r="AH251" s="193">
        <v>1.1236999999999999</v>
      </c>
      <c r="AI251" s="193">
        <v>1.2310000000000001</v>
      </c>
      <c r="AJ251" s="193">
        <v>1.21339</v>
      </c>
      <c r="AK251" s="193">
        <v>1.2037899999999999</v>
      </c>
      <c r="AL251" s="193">
        <v>1.1891700000000001</v>
      </c>
      <c r="AM251" s="193">
        <v>1.1061099999999999</v>
      </c>
      <c r="AN251" s="193">
        <v>1.1759999999999999</v>
      </c>
      <c r="AO251" s="193">
        <v>1.2040500000000001</v>
      </c>
      <c r="AP251" s="193">
        <v>1.1806000000000001</v>
      </c>
      <c r="AQ251" s="193">
        <v>1.16862</v>
      </c>
      <c r="AR251" s="193">
        <v>1.1878200000000001</v>
      </c>
      <c r="AS251" s="193">
        <v>1.2170799999999999</v>
      </c>
      <c r="AT251" s="193">
        <v>1.1816899999999999</v>
      </c>
      <c r="AU251" s="193">
        <v>1.21075</v>
      </c>
      <c r="AV251" s="193">
        <v>0.91637999999999997</v>
      </c>
      <c r="AW251" s="193">
        <v>0.93503000000000003</v>
      </c>
      <c r="AX251" s="193">
        <v>1.0626500000000001</v>
      </c>
      <c r="AY251" s="193">
        <v>1.07867</v>
      </c>
      <c r="AZ251" s="193">
        <v>1.0900399999999999</v>
      </c>
      <c r="BA251" s="193">
        <v>1.10578</v>
      </c>
      <c r="BB251" s="193">
        <v>1.1074299999999999</v>
      </c>
      <c r="BC251" s="193">
        <v>1.1018399999999999</v>
      </c>
      <c r="BD251" s="193">
        <v>1.0871200000000001</v>
      </c>
      <c r="BE251" s="193">
        <v>1.07006</v>
      </c>
      <c r="BF251" s="193">
        <v>1.04298</v>
      </c>
      <c r="BG251" s="193">
        <v>0.92830000000000001</v>
      </c>
      <c r="BH251" s="193">
        <v>0.89973000000000003</v>
      </c>
      <c r="BI251" s="193">
        <v>1.17225</v>
      </c>
      <c r="BJ251" s="193">
        <v>1.21689</v>
      </c>
      <c r="BK251" s="193">
        <v>1.2289600000000001</v>
      </c>
      <c r="BL251" s="193">
        <v>1.2331099999999999</v>
      </c>
      <c r="BM251" s="193">
        <v>1.2189000000000001</v>
      </c>
      <c r="BN251" s="193">
        <v>0.87866</v>
      </c>
      <c r="BO251" s="193">
        <v>1.04732</v>
      </c>
      <c r="BP251" s="193">
        <v>1.06321</v>
      </c>
      <c r="BQ251" s="193">
        <v>1.0658399999999999</v>
      </c>
      <c r="BR251" s="193">
        <v>0.99795</v>
      </c>
      <c r="BS251" s="193">
        <v>1.02817</v>
      </c>
      <c r="BT251" s="193">
        <v>1.0428999999999999</v>
      </c>
      <c r="BU251" s="193">
        <v>1.0781700000000001</v>
      </c>
      <c r="BV251" s="193">
        <v>1.1235299999999999</v>
      </c>
      <c r="BW251" s="193">
        <v>1.10887</v>
      </c>
      <c r="BX251" s="193">
        <v>1.08751</v>
      </c>
      <c r="BY251" s="193">
        <v>1.1085799999999999</v>
      </c>
      <c r="BZ251" s="193">
        <v>1.1143700000000001</v>
      </c>
      <c r="CA251" s="193">
        <v>1.10087</v>
      </c>
      <c r="CB251" s="193">
        <v>1.15483</v>
      </c>
      <c r="CC251" s="193">
        <v>1.2359199999999999</v>
      </c>
      <c r="CD251" s="193">
        <v>1.3668400000000001</v>
      </c>
      <c r="CE251" s="193">
        <v>1.3773500000000001</v>
      </c>
      <c r="CF251" s="193">
        <v>1.37592</v>
      </c>
      <c r="CG251" s="193">
        <v>1.23308</v>
      </c>
      <c r="CH251" s="193">
        <v>1.08155</v>
      </c>
      <c r="CI251" s="193">
        <v>1.13564</v>
      </c>
      <c r="CJ251" s="193">
        <v>1.1114900000000001</v>
      </c>
      <c r="CK251" s="193">
        <v>1.04911</v>
      </c>
      <c r="CL251" s="193">
        <v>1.1982999999999999</v>
      </c>
      <c r="CM251" s="193">
        <v>1.39262</v>
      </c>
      <c r="CN251" s="193">
        <v>1.2990600000000001</v>
      </c>
      <c r="CO251" s="193">
        <v>1.2479499999999999</v>
      </c>
      <c r="CP251" s="193">
        <v>1.3484100000000001</v>
      </c>
      <c r="CQ251" s="193">
        <v>1.38293</v>
      </c>
      <c r="CR251" s="193">
        <v>1.1159699999999999</v>
      </c>
      <c r="CS251" s="193">
        <v>1.1490499999999999</v>
      </c>
      <c r="CT251" s="193">
        <v>1.1659999999999999</v>
      </c>
      <c r="CU251" s="193">
        <v>1.0132000000000001</v>
      </c>
      <c r="CV251" s="193">
        <v>1.06894</v>
      </c>
      <c r="CW251" s="193">
        <v>0.99685999999999997</v>
      </c>
      <c r="CX251" s="193">
        <v>1.07352</v>
      </c>
      <c r="CY251" s="193">
        <v>1.0583499999999999</v>
      </c>
      <c r="CZ251" s="193">
        <v>1.05162</v>
      </c>
      <c r="DA251" s="193">
        <v>1.04888</v>
      </c>
      <c r="DB251" s="193">
        <v>1.1644099999999999</v>
      </c>
      <c r="DC251" s="193">
        <v>1.1723699999999999</v>
      </c>
      <c r="DD251" s="193">
        <v>1.19228</v>
      </c>
      <c r="DE251" s="193">
        <v>1.2398100000000001</v>
      </c>
      <c r="DF251" s="193">
        <v>1.2934300000000001</v>
      </c>
      <c r="DG251" s="193">
        <v>1.3275600000000001</v>
      </c>
      <c r="DH251" s="193">
        <v>1.3574999999999999</v>
      </c>
      <c r="DI251" s="193">
        <v>1.36833</v>
      </c>
      <c r="DJ251" s="193">
        <v>1.4991699999999999</v>
      </c>
      <c r="DK251" s="193">
        <v>0.98555999999999999</v>
      </c>
      <c r="DL251" s="193">
        <v>0.99221999999999999</v>
      </c>
      <c r="DM251" s="193">
        <v>0.99260000000000004</v>
      </c>
      <c r="DN251" s="193">
        <v>1.01122</v>
      </c>
      <c r="DO251" s="193">
        <v>1.0319499999999999</v>
      </c>
      <c r="DP251" s="193">
        <v>1.0350299999999999</v>
      </c>
      <c r="DQ251" s="193">
        <v>1.0361899999999999</v>
      </c>
      <c r="DR251" s="193">
        <v>1.1528700000000001</v>
      </c>
      <c r="DS251" s="193">
        <v>1.21191</v>
      </c>
      <c r="DT251" s="193">
        <v>1.25264</v>
      </c>
      <c r="DU251" s="193">
        <v>1.3213600000000001</v>
      </c>
      <c r="DV251" s="193">
        <v>1.2915300000000001</v>
      </c>
      <c r="DW251" s="193">
        <v>0.99682000000000004</v>
      </c>
      <c r="DX251" s="193">
        <v>1.0354699999999999</v>
      </c>
      <c r="DY251" s="193">
        <v>1.0100899999999999</v>
      </c>
      <c r="DZ251" s="193">
        <v>1.05464</v>
      </c>
      <c r="EA251" s="193">
        <v>1.0718700000000001</v>
      </c>
      <c r="EB251" s="193">
        <v>1.08219</v>
      </c>
      <c r="EC251" s="193">
        <v>1.09249</v>
      </c>
      <c r="ED251" s="193">
        <v>0.87971999999999995</v>
      </c>
      <c r="EE251" s="193">
        <v>0.86512999999999995</v>
      </c>
      <c r="EF251" s="193">
        <v>0.85862000000000005</v>
      </c>
      <c r="EG251" s="193">
        <v>0.85833999999999999</v>
      </c>
      <c r="EH251" s="193">
        <v>1.41892</v>
      </c>
      <c r="EI251" s="193">
        <v>1.36144</v>
      </c>
      <c r="EJ251" s="193">
        <v>1.2410099999999999</v>
      </c>
      <c r="EK251" s="193">
        <v>1.5754300000000001</v>
      </c>
      <c r="EL251" s="193">
        <v>1.5921000000000001</v>
      </c>
      <c r="EM251" s="193">
        <v>1.4481200000000001</v>
      </c>
      <c r="EN251" s="193">
        <v>1.53738</v>
      </c>
      <c r="EO251" s="193">
        <v>1.35127</v>
      </c>
      <c r="EP251" s="193">
        <v>1.21715</v>
      </c>
      <c r="EQ251" s="193">
        <v>1.1390800000000001</v>
      </c>
      <c r="ER251" s="193">
        <v>1.1723399999999999</v>
      </c>
      <c r="ES251" s="193">
        <v>1.0077100000000001</v>
      </c>
      <c r="ET251" s="193">
        <v>0.98509999999999998</v>
      </c>
      <c r="EU251" s="193">
        <v>0.99497000000000002</v>
      </c>
      <c r="EV251" s="193">
        <v>0.99563999999999997</v>
      </c>
      <c r="EW251" s="193">
        <v>0.99756</v>
      </c>
      <c r="EX251" s="193">
        <v>0.99750000000000005</v>
      </c>
      <c r="EY251" s="193">
        <v>1.14682</v>
      </c>
      <c r="EZ251" s="193">
        <v>1.1427799999999999</v>
      </c>
      <c r="FA251" s="193">
        <v>1.1541399999999999</v>
      </c>
      <c r="FB251" s="193">
        <v>1.15025</v>
      </c>
      <c r="FC251" s="193">
        <v>1.139</v>
      </c>
      <c r="FD251" s="193">
        <v>1.20424</v>
      </c>
      <c r="FE251" s="193">
        <v>1.2582599999999999</v>
      </c>
      <c r="FF251" s="193">
        <v>1.29776</v>
      </c>
      <c r="FG251" s="193">
        <v>1.3465400000000001</v>
      </c>
      <c r="FH251" s="193">
        <v>1.38415</v>
      </c>
      <c r="FI251" s="193">
        <v>1.3047299999999999</v>
      </c>
      <c r="FJ251" s="193">
        <v>1.3875500000000001</v>
      </c>
      <c r="FK251" s="193">
        <v>1.42015</v>
      </c>
      <c r="FL251" s="193">
        <v>1.1560600000000001</v>
      </c>
      <c r="FM251" s="193">
        <v>1.1626399999999999</v>
      </c>
      <c r="FN251" s="193">
        <v>1.0410900000000001</v>
      </c>
      <c r="FO251" s="193">
        <v>0.93006</v>
      </c>
      <c r="FP251" s="193">
        <v>1.0581799999999999</v>
      </c>
      <c r="FQ251" s="193">
        <v>1.0569200000000001</v>
      </c>
      <c r="FR251" s="193">
        <v>1.054</v>
      </c>
      <c r="FS251" s="193">
        <v>1.1330800000000001</v>
      </c>
      <c r="FT251" s="193">
        <v>1.1328100000000001</v>
      </c>
      <c r="FU251" s="193">
        <v>1.0893600000000001</v>
      </c>
      <c r="FV251" s="193">
        <v>0.98185999999999996</v>
      </c>
      <c r="FW251" s="193">
        <v>0.99224000000000001</v>
      </c>
      <c r="FX251" s="193">
        <v>1.41866</v>
      </c>
      <c r="FY251" s="193">
        <v>1.0646199999999999</v>
      </c>
      <c r="FZ251" s="193">
        <v>1.1137600000000001</v>
      </c>
      <c r="GA251" s="193">
        <v>0.99370000000000003</v>
      </c>
      <c r="GB251" s="193">
        <v>1.2601199999999999</v>
      </c>
      <c r="GC251" s="193">
        <v>1.12473</v>
      </c>
      <c r="GD251" s="193">
        <v>0.95964000000000005</v>
      </c>
      <c r="GE251" s="193">
        <v>0.97038000000000002</v>
      </c>
      <c r="GF251" s="193">
        <v>1.11442</v>
      </c>
    </row>
    <row r="252" spans="1:188" s="108" customFormat="1">
      <c r="A252" s="29">
        <v>45082</v>
      </c>
      <c r="B252" s="193">
        <v>1.19703</v>
      </c>
      <c r="C252" s="193">
        <v>1.4092199999999999</v>
      </c>
      <c r="D252" s="193">
        <v>1.4143300000000001</v>
      </c>
      <c r="E252" s="193">
        <v>1.32796</v>
      </c>
      <c r="F252" s="193">
        <v>1.3672299999999999</v>
      </c>
      <c r="G252" s="193">
        <v>1.2481899999999999</v>
      </c>
      <c r="H252" s="193">
        <v>1.2731600000000001</v>
      </c>
      <c r="I252" s="193">
        <v>1.1814199999999999</v>
      </c>
      <c r="J252" s="193">
        <v>1.20075</v>
      </c>
      <c r="K252" s="193">
        <v>1.3308</v>
      </c>
      <c r="L252" s="193">
        <v>0.92066999999999999</v>
      </c>
      <c r="M252" s="193">
        <v>0.93186000000000002</v>
      </c>
      <c r="N252" s="193">
        <v>0.99795999999999996</v>
      </c>
      <c r="O252" s="193">
        <v>0.93057999999999996</v>
      </c>
      <c r="P252" s="193">
        <v>0.99695</v>
      </c>
      <c r="Q252" s="193">
        <v>1.0566800000000001</v>
      </c>
      <c r="R252" s="193">
        <v>1.0613600000000001</v>
      </c>
      <c r="S252" s="193">
        <v>1.0595300000000001</v>
      </c>
      <c r="T252" s="193">
        <v>1.05948</v>
      </c>
      <c r="U252" s="193">
        <v>1.06332</v>
      </c>
      <c r="V252" s="193">
        <v>1.0637399999999999</v>
      </c>
      <c r="W252" s="193">
        <v>1.06227</v>
      </c>
      <c r="X252" s="193">
        <v>0.98809999999999998</v>
      </c>
      <c r="Y252" s="193">
        <v>1.47949</v>
      </c>
      <c r="Z252" s="193">
        <v>1.45079</v>
      </c>
      <c r="AA252" s="193">
        <v>1.41632</v>
      </c>
      <c r="AB252" s="193">
        <v>1.3328100000000001</v>
      </c>
      <c r="AC252" s="193">
        <v>1.2644</v>
      </c>
      <c r="AD252" s="193">
        <v>1.2116899999999999</v>
      </c>
      <c r="AE252" s="193">
        <v>1.15343</v>
      </c>
      <c r="AF252" s="193">
        <v>1.22489</v>
      </c>
      <c r="AG252" s="193">
        <v>1.4395500000000001</v>
      </c>
      <c r="AH252" s="193">
        <v>1.1320300000000001</v>
      </c>
      <c r="AI252" s="193">
        <v>1.24088</v>
      </c>
      <c r="AJ252" s="193">
        <v>1.2229099999999999</v>
      </c>
      <c r="AK252" s="193">
        <v>1.2118500000000001</v>
      </c>
      <c r="AL252" s="193">
        <v>1.19693</v>
      </c>
      <c r="AM252" s="193">
        <v>1.1109</v>
      </c>
      <c r="AN252" s="193">
        <v>1.18455</v>
      </c>
      <c r="AO252" s="193">
        <v>1.21261</v>
      </c>
      <c r="AP252" s="193">
        <v>1.1878599999999999</v>
      </c>
      <c r="AQ252" s="193">
        <v>1.1756200000000001</v>
      </c>
      <c r="AR252" s="193">
        <v>1.1977100000000001</v>
      </c>
      <c r="AS252" s="193">
        <v>1.22698</v>
      </c>
      <c r="AT252" s="193">
        <v>1.1908300000000001</v>
      </c>
      <c r="AU252" s="193">
        <v>1.2199</v>
      </c>
      <c r="AV252" s="193">
        <v>0.92383000000000004</v>
      </c>
      <c r="AW252" s="193">
        <v>0.94079999999999997</v>
      </c>
      <c r="AX252" s="193">
        <v>1.06481</v>
      </c>
      <c r="AY252" s="193">
        <v>1.0802</v>
      </c>
      <c r="AZ252" s="193">
        <v>1.09124</v>
      </c>
      <c r="BA252" s="193">
        <v>1.1135999999999999</v>
      </c>
      <c r="BB252" s="193">
        <v>1.11521</v>
      </c>
      <c r="BC252" s="193">
        <v>1.1089899999999999</v>
      </c>
      <c r="BD252" s="193">
        <v>1.09338</v>
      </c>
      <c r="BE252" s="193">
        <v>1.0751500000000001</v>
      </c>
      <c r="BF252" s="193">
        <v>1.0471200000000001</v>
      </c>
      <c r="BG252" s="193">
        <v>0.93215000000000003</v>
      </c>
      <c r="BH252" s="193">
        <v>0.90297000000000005</v>
      </c>
      <c r="BI252" s="193">
        <v>1.1763600000000001</v>
      </c>
      <c r="BJ252" s="193">
        <v>1.2226999999999999</v>
      </c>
      <c r="BK252" s="193">
        <v>1.2360899999999999</v>
      </c>
      <c r="BL252" s="193">
        <v>1.2404299999999999</v>
      </c>
      <c r="BM252" s="193">
        <v>1.22733</v>
      </c>
      <c r="BN252" s="193">
        <v>0.88422999999999996</v>
      </c>
      <c r="BO252" s="193">
        <v>1.04511</v>
      </c>
      <c r="BP252" s="193">
        <v>1.06087</v>
      </c>
      <c r="BQ252" s="193">
        <v>1.0639400000000001</v>
      </c>
      <c r="BR252" s="193">
        <v>1.0037</v>
      </c>
      <c r="BS252" s="193">
        <v>1.0364599999999999</v>
      </c>
      <c r="BT252" s="193">
        <v>1.05203</v>
      </c>
      <c r="BU252" s="193">
        <v>1.0880000000000001</v>
      </c>
      <c r="BV252" s="193">
        <v>1.13401</v>
      </c>
      <c r="BW252" s="193">
        <v>1.1192299999999999</v>
      </c>
      <c r="BX252" s="193">
        <v>1.08182</v>
      </c>
      <c r="BY252" s="193">
        <v>1.09989</v>
      </c>
      <c r="BZ252" s="193">
        <v>1.10409</v>
      </c>
      <c r="CA252" s="193">
        <v>1.0935900000000001</v>
      </c>
      <c r="CB252" s="193">
        <v>1.1598299999999999</v>
      </c>
      <c r="CC252" s="193">
        <v>1.2420599999999999</v>
      </c>
      <c r="CD252" s="193">
        <v>1.3742000000000001</v>
      </c>
      <c r="CE252" s="193">
        <v>1.3852</v>
      </c>
      <c r="CF252" s="193">
        <v>1.38419</v>
      </c>
      <c r="CG252" s="193">
        <v>1.2407999999999999</v>
      </c>
      <c r="CH252" s="193">
        <v>1.08972</v>
      </c>
      <c r="CI252" s="193">
        <v>1.1450100000000001</v>
      </c>
      <c r="CJ252" s="193">
        <v>1.1207</v>
      </c>
      <c r="CK252" s="193">
        <v>1.05562</v>
      </c>
      <c r="CL252" s="193">
        <v>1.19937</v>
      </c>
      <c r="CM252" s="193">
        <v>1.39283</v>
      </c>
      <c r="CN252" s="193">
        <v>1.3003199999999999</v>
      </c>
      <c r="CO252" s="193">
        <v>1.24864</v>
      </c>
      <c r="CP252" s="193">
        <v>1.3492999999999999</v>
      </c>
      <c r="CQ252" s="193">
        <v>1.3834</v>
      </c>
      <c r="CR252" s="193">
        <v>1.1169</v>
      </c>
      <c r="CS252" s="193">
        <v>1.14961</v>
      </c>
      <c r="CT252" s="193">
        <v>1.1660299999999999</v>
      </c>
      <c r="CU252" s="193">
        <v>1.0141199999999999</v>
      </c>
      <c r="CV252" s="193">
        <v>1.0691900000000001</v>
      </c>
      <c r="CW252" s="193">
        <v>0.99678</v>
      </c>
      <c r="CX252" s="193">
        <v>1.07423</v>
      </c>
      <c r="CY252" s="193">
        <v>1.05908</v>
      </c>
      <c r="CZ252" s="193">
        <v>1.05376</v>
      </c>
      <c r="DA252" s="193">
        <v>1.0515000000000001</v>
      </c>
      <c r="DB252" s="193">
        <v>1.1693199999999999</v>
      </c>
      <c r="DC252" s="193">
        <v>1.1776899999999999</v>
      </c>
      <c r="DD252" s="193">
        <v>1.1993499999999999</v>
      </c>
      <c r="DE252" s="193">
        <v>1.24786</v>
      </c>
      <c r="DF252" s="193">
        <v>1.3029299999999999</v>
      </c>
      <c r="DG252" s="193">
        <v>1.3379300000000001</v>
      </c>
      <c r="DH252" s="193">
        <v>1.3682799999999999</v>
      </c>
      <c r="DI252" s="193">
        <v>1.3795500000000001</v>
      </c>
      <c r="DJ252" s="193">
        <v>1.4976</v>
      </c>
      <c r="DK252" s="193">
        <v>0.99129</v>
      </c>
      <c r="DL252" s="193">
        <v>0.99917999999999996</v>
      </c>
      <c r="DM252" s="193">
        <v>0.99995000000000001</v>
      </c>
      <c r="DN252" s="193">
        <v>1.01356</v>
      </c>
      <c r="DO252" s="193">
        <v>1.03494</v>
      </c>
      <c r="DP252" s="193">
        <v>1.0385200000000001</v>
      </c>
      <c r="DQ252" s="193">
        <v>1.03983</v>
      </c>
      <c r="DR252" s="193">
        <v>1.1562600000000001</v>
      </c>
      <c r="DS252" s="193">
        <v>1.21522</v>
      </c>
      <c r="DT252" s="193">
        <v>1.2560100000000001</v>
      </c>
      <c r="DU252" s="193">
        <v>1.3246100000000001</v>
      </c>
      <c r="DV252" s="193">
        <v>1.2949299999999999</v>
      </c>
      <c r="DW252" s="193">
        <v>0.99943000000000004</v>
      </c>
      <c r="DX252" s="193">
        <v>1.03725</v>
      </c>
      <c r="DY252" s="193">
        <v>1.01203</v>
      </c>
      <c r="DZ252" s="193">
        <v>1.0563100000000001</v>
      </c>
      <c r="EA252" s="193">
        <v>1.07341</v>
      </c>
      <c r="EB252" s="193">
        <v>1.0836399999999999</v>
      </c>
      <c r="EC252" s="193">
        <v>1.0939000000000001</v>
      </c>
      <c r="ED252" s="193">
        <v>0.88424000000000003</v>
      </c>
      <c r="EE252" s="193">
        <v>0.87065000000000003</v>
      </c>
      <c r="EF252" s="193">
        <v>0.86531000000000002</v>
      </c>
      <c r="EG252" s="193">
        <v>0.86551</v>
      </c>
      <c r="EH252" s="193">
        <v>1.43086</v>
      </c>
      <c r="EI252" s="193">
        <v>1.37124</v>
      </c>
      <c r="EJ252" s="193">
        <v>1.2473000000000001</v>
      </c>
      <c r="EK252" s="193">
        <v>1.5807500000000001</v>
      </c>
      <c r="EL252" s="193">
        <v>1.59761</v>
      </c>
      <c r="EM252" s="193">
        <v>1.45164</v>
      </c>
      <c r="EN252" s="193">
        <v>1.54193</v>
      </c>
      <c r="EO252" s="193">
        <v>1.3540399999999999</v>
      </c>
      <c r="EP252" s="193">
        <v>1.2197100000000001</v>
      </c>
      <c r="EQ252" s="193">
        <v>1.14896</v>
      </c>
      <c r="ER252" s="193">
        <v>1.1764300000000001</v>
      </c>
      <c r="ES252" s="193">
        <v>1.0091000000000001</v>
      </c>
      <c r="ET252" s="193">
        <v>0.98673999999999995</v>
      </c>
      <c r="EU252" s="193">
        <v>0.98968</v>
      </c>
      <c r="EV252" s="193">
        <v>0.99873999999999996</v>
      </c>
      <c r="EW252" s="193">
        <v>1.0018499999999999</v>
      </c>
      <c r="EX252" s="193">
        <v>1.00223</v>
      </c>
      <c r="EY252" s="193">
        <v>1.14354</v>
      </c>
      <c r="EZ252" s="193">
        <v>1.1395299999999999</v>
      </c>
      <c r="FA252" s="193">
        <v>1.1507799999999999</v>
      </c>
      <c r="FB252" s="193">
        <v>1.1472199999999999</v>
      </c>
      <c r="FC252" s="193">
        <v>1.1356599999999999</v>
      </c>
      <c r="FD252" s="193">
        <v>1.20662</v>
      </c>
      <c r="FE252" s="193">
        <v>1.2610699999999999</v>
      </c>
      <c r="FF252" s="193">
        <v>1.3010299999999999</v>
      </c>
      <c r="FG252" s="193">
        <v>1.3502700000000001</v>
      </c>
      <c r="FH252" s="193">
        <v>1.3883700000000001</v>
      </c>
      <c r="FI252" s="193">
        <v>1.3150299999999999</v>
      </c>
      <c r="FJ252" s="193">
        <v>1.3985099999999999</v>
      </c>
      <c r="FK252" s="193">
        <v>1.4286399999999999</v>
      </c>
      <c r="FL252" s="193">
        <v>1.15557</v>
      </c>
      <c r="FM252" s="193">
        <v>1.16214</v>
      </c>
      <c r="FN252" s="193">
        <v>1.04097</v>
      </c>
      <c r="FO252" s="193">
        <v>0.92996000000000001</v>
      </c>
      <c r="FP252" s="193">
        <v>1.0596699999999999</v>
      </c>
      <c r="FQ252" s="193">
        <v>1.0582800000000001</v>
      </c>
      <c r="FR252" s="193">
        <v>1.0553399999999999</v>
      </c>
      <c r="FS252" s="193">
        <v>1.1369499999999999</v>
      </c>
      <c r="FT252" s="193">
        <v>1.13862</v>
      </c>
      <c r="FU252" s="193">
        <v>1.0947499999999999</v>
      </c>
      <c r="FV252" s="193">
        <v>0.98329</v>
      </c>
      <c r="FW252" s="193">
        <v>0.99306000000000005</v>
      </c>
      <c r="FX252" s="193">
        <v>1.4208400000000001</v>
      </c>
      <c r="FY252" s="193">
        <v>1.0670900000000001</v>
      </c>
      <c r="FZ252" s="193">
        <v>1.11829</v>
      </c>
      <c r="GA252" s="193">
        <v>0.99704999999999999</v>
      </c>
      <c r="GB252" s="193">
        <v>1.26231</v>
      </c>
      <c r="GC252" s="193">
        <v>1.1266</v>
      </c>
      <c r="GD252" s="193">
        <v>0.96121999999999996</v>
      </c>
      <c r="GE252" s="193">
        <v>0.96379000000000004</v>
      </c>
      <c r="GF252" s="193">
        <v>1.1101399999999999</v>
      </c>
    </row>
    <row r="253" spans="1:188" s="108" customFormat="1">
      <c r="A253" s="29">
        <v>45084</v>
      </c>
      <c r="B253" s="193">
        <v>1.2039800000000001</v>
      </c>
      <c r="C253" s="193">
        <v>1.42659</v>
      </c>
      <c r="D253" s="193">
        <v>1.43282</v>
      </c>
      <c r="E253" s="193">
        <v>1.3403099999999999</v>
      </c>
      <c r="F253" s="193">
        <v>1.3824000000000001</v>
      </c>
      <c r="G253" s="193">
        <v>1.25607</v>
      </c>
      <c r="H253" s="193">
        <v>1.28237</v>
      </c>
      <c r="I253" s="193">
        <v>1.18886</v>
      </c>
      <c r="J253" s="193">
        <v>1.21614</v>
      </c>
      <c r="K253" s="193">
        <v>1.35005</v>
      </c>
      <c r="L253" s="193">
        <v>0.93240000000000001</v>
      </c>
      <c r="M253" s="193">
        <v>0.94301000000000001</v>
      </c>
      <c r="N253" s="193">
        <v>1.01156</v>
      </c>
      <c r="O253" s="193">
        <v>0.94218000000000002</v>
      </c>
      <c r="P253" s="193">
        <v>1.0109999999999999</v>
      </c>
      <c r="Q253" s="193">
        <v>1.0683400000000001</v>
      </c>
      <c r="R253" s="193">
        <v>1.07064</v>
      </c>
      <c r="S253" s="193">
        <v>1.06969</v>
      </c>
      <c r="T253" s="193">
        <v>1.0704899999999999</v>
      </c>
      <c r="U253" s="193">
        <v>1.06928</v>
      </c>
      <c r="V253" s="193">
        <v>1.0709</v>
      </c>
      <c r="W253" s="193">
        <v>1.0705199999999999</v>
      </c>
      <c r="X253" s="193">
        <v>0.99724999999999997</v>
      </c>
      <c r="Y253" s="193">
        <v>1.49448</v>
      </c>
      <c r="Z253" s="193">
        <v>1.46523</v>
      </c>
      <c r="AA253" s="193">
        <v>1.43005</v>
      </c>
      <c r="AB253" s="193">
        <v>1.3433299999999999</v>
      </c>
      <c r="AC253" s="193">
        <v>1.2709900000000001</v>
      </c>
      <c r="AD253" s="193">
        <v>1.2167399999999999</v>
      </c>
      <c r="AE253" s="193">
        <v>1.1579900000000001</v>
      </c>
      <c r="AF253" s="193">
        <v>1.2376</v>
      </c>
      <c r="AG253" s="193">
        <v>1.45641</v>
      </c>
      <c r="AH253" s="193">
        <v>1.14401</v>
      </c>
      <c r="AI253" s="193">
        <v>1.25376</v>
      </c>
      <c r="AJ253" s="193">
        <v>1.2353499999999999</v>
      </c>
      <c r="AK253" s="193">
        <v>1.22149</v>
      </c>
      <c r="AL253" s="193">
        <v>1.2062299999999999</v>
      </c>
      <c r="AM253" s="193">
        <v>1.11473</v>
      </c>
      <c r="AN253" s="193">
        <v>1.19495</v>
      </c>
      <c r="AO253" s="193">
        <v>1.22302</v>
      </c>
      <c r="AP253" s="193">
        <v>1.1961999999999999</v>
      </c>
      <c r="AQ253" s="193">
        <v>1.1836599999999999</v>
      </c>
      <c r="AR253" s="193">
        <v>1.21078</v>
      </c>
      <c r="AS253" s="193">
        <v>1.2400599999999999</v>
      </c>
      <c r="AT253" s="193">
        <v>1.2022999999999999</v>
      </c>
      <c r="AU253" s="193">
        <v>1.23139</v>
      </c>
      <c r="AV253" s="193">
        <v>0.93347000000000002</v>
      </c>
      <c r="AW253" s="193">
        <v>0.94742000000000004</v>
      </c>
      <c r="AX253" s="193">
        <v>1.07037</v>
      </c>
      <c r="AY253" s="193">
        <v>1.08951</v>
      </c>
      <c r="AZ253" s="193">
        <v>1.10379</v>
      </c>
      <c r="BA253" s="193">
        <v>1.12609</v>
      </c>
      <c r="BB253" s="193">
        <v>1.12714</v>
      </c>
      <c r="BC253" s="193">
        <v>1.11961</v>
      </c>
      <c r="BD253" s="193">
        <v>1.10205</v>
      </c>
      <c r="BE253" s="193">
        <v>1.08178</v>
      </c>
      <c r="BF253" s="193">
        <v>1.0511699999999999</v>
      </c>
      <c r="BG253" s="193">
        <v>0.93610000000000004</v>
      </c>
      <c r="BH253" s="193">
        <v>0.90932999999999997</v>
      </c>
      <c r="BI253" s="193">
        <v>1.1826000000000001</v>
      </c>
      <c r="BJ253" s="193">
        <v>1.2320800000000001</v>
      </c>
      <c r="BK253" s="193">
        <v>1.24712</v>
      </c>
      <c r="BL253" s="193">
        <v>1.25288</v>
      </c>
      <c r="BM253" s="193">
        <v>1.2411000000000001</v>
      </c>
      <c r="BN253" s="193">
        <v>0.89354999999999996</v>
      </c>
      <c r="BO253" s="193">
        <v>1.0537300000000001</v>
      </c>
      <c r="BP253" s="193">
        <v>1.0728800000000001</v>
      </c>
      <c r="BQ253" s="193">
        <v>1.07667</v>
      </c>
      <c r="BR253" s="193">
        <v>1.0062800000000001</v>
      </c>
      <c r="BS253" s="193">
        <v>1.0427999999999999</v>
      </c>
      <c r="BT253" s="193">
        <v>1.05972</v>
      </c>
      <c r="BU253" s="193">
        <v>1.0965100000000001</v>
      </c>
      <c r="BV253" s="193">
        <v>1.14314</v>
      </c>
      <c r="BW253" s="193">
        <v>1.1282700000000001</v>
      </c>
      <c r="BX253" s="193">
        <v>1.08602</v>
      </c>
      <c r="BY253" s="193">
        <v>1.1062099999999999</v>
      </c>
      <c r="BZ253" s="193">
        <v>1.11155</v>
      </c>
      <c r="CA253" s="193">
        <v>1.0975699999999999</v>
      </c>
      <c r="CB253" s="193">
        <v>1.16205</v>
      </c>
      <c r="CC253" s="193">
        <v>1.24749</v>
      </c>
      <c r="CD253" s="193">
        <v>1.3828400000000001</v>
      </c>
      <c r="CE253" s="193">
        <v>1.3958600000000001</v>
      </c>
      <c r="CF253" s="193">
        <v>1.39639</v>
      </c>
      <c r="CG253" s="193">
        <v>1.2524999999999999</v>
      </c>
      <c r="CH253" s="193">
        <v>1.0973900000000001</v>
      </c>
      <c r="CI253" s="193">
        <v>1.15588</v>
      </c>
      <c r="CJ253" s="193">
        <v>1.13022</v>
      </c>
      <c r="CK253" s="193">
        <v>1.0657099999999999</v>
      </c>
      <c r="CL253" s="193">
        <v>1.20292</v>
      </c>
      <c r="CM253" s="193">
        <v>1.4090199999999999</v>
      </c>
      <c r="CN253" s="193">
        <v>1.30931</v>
      </c>
      <c r="CO253" s="193">
        <v>1.2547200000000001</v>
      </c>
      <c r="CP253" s="193">
        <v>1.3613299999999999</v>
      </c>
      <c r="CQ253" s="193">
        <v>1.39774</v>
      </c>
      <c r="CR253" s="193">
        <v>1.1201700000000001</v>
      </c>
      <c r="CS253" s="193">
        <v>1.15517</v>
      </c>
      <c r="CT253" s="193">
        <v>1.18015</v>
      </c>
      <c r="CU253" s="193">
        <v>1.0210999999999999</v>
      </c>
      <c r="CV253" s="193">
        <v>1.08026</v>
      </c>
      <c r="CW253" s="193">
        <v>1.0087699999999999</v>
      </c>
      <c r="CX253" s="193">
        <v>1.08693</v>
      </c>
      <c r="CY253" s="193">
        <v>1.0683199999999999</v>
      </c>
      <c r="CZ253" s="193">
        <v>1.05752</v>
      </c>
      <c r="DA253" s="193">
        <v>1.0531999999999999</v>
      </c>
      <c r="DB253" s="193">
        <v>1.17422</v>
      </c>
      <c r="DC253" s="193">
        <v>1.1832100000000001</v>
      </c>
      <c r="DD253" s="193">
        <v>1.20753</v>
      </c>
      <c r="DE253" s="193">
        <v>1.25749</v>
      </c>
      <c r="DF253" s="193">
        <v>1.3147599999999999</v>
      </c>
      <c r="DG253" s="193">
        <v>1.35107</v>
      </c>
      <c r="DH253" s="193">
        <v>1.38198</v>
      </c>
      <c r="DI253" s="193">
        <v>1.39313</v>
      </c>
      <c r="DJ253" s="193">
        <v>1.51484</v>
      </c>
      <c r="DK253" s="193">
        <v>0.99846000000000001</v>
      </c>
      <c r="DL253" s="193">
        <v>1.0085599999999999</v>
      </c>
      <c r="DM253" s="193">
        <v>1.01006</v>
      </c>
      <c r="DN253" s="193">
        <v>1.01448</v>
      </c>
      <c r="DO253" s="193">
        <v>1.0411600000000001</v>
      </c>
      <c r="DP253" s="193">
        <v>1.0467299999999999</v>
      </c>
      <c r="DQ253" s="193">
        <v>1.0490200000000001</v>
      </c>
      <c r="DR253" s="193">
        <v>1.16475</v>
      </c>
      <c r="DS253" s="193">
        <v>1.2257199999999999</v>
      </c>
      <c r="DT253" s="193">
        <v>1.2685599999999999</v>
      </c>
      <c r="DU253" s="193">
        <v>1.3394200000000001</v>
      </c>
      <c r="DV253" s="193">
        <v>1.30854</v>
      </c>
      <c r="DW253" s="193">
        <v>1.01064</v>
      </c>
      <c r="DX253" s="193">
        <v>1.04443</v>
      </c>
      <c r="DY253" s="193">
        <v>1.0169999999999999</v>
      </c>
      <c r="DZ253" s="193">
        <v>1.06524</v>
      </c>
      <c r="EA253" s="193">
        <v>1.0839399999999999</v>
      </c>
      <c r="EB253" s="193">
        <v>1.09531</v>
      </c>
      <c r="EC253" s="193">
        <v>1.1065199999999999</v>
      </c>
      <c r="ED253" s="193">
        <v>0.89088999999999996</v>
      </c>
      <c r="EE253" s="193">
        <v>0.87968000000000002</v>
      </c>
      <c r="EF253" s="193">
        <v>0.87704000000000004</v>
      </c>
      <c r="EG253" s="193">
        <v>0.87843000000000004</v>
      </c>
      <c r="EH253" s="193">
        <v>1.44648</v>
      </c>
      <c r="EI253" s="193">
        <v>1.3833299999999999</v>
      </c>
      <c r="EJ253" s="193">
        <v>1.25291</v>
      </c>
      <c r="EK253" s="193">
        <v>1.5949899999999999</v>
      </c>
      <c r="EL253" s="193">
        <v>1.6122399999999999</v>
      </c>
      <c r="EM253" s="193">
        <v>1.46018</v>
      </c>
      <c r="EN253" s="193">
        <v>1.55399</v>
      </c>
      <c r="EO253" s="193">
        <v>1.36</v>
      </c>
      <c r="EP253" s="193">
        <v>1.22475</v>
      </c>
      <c r="EQ253" s="193">
        <v>1.1617500000000001</v>
      </c>
      <c r="ER253" s="193">
        <v>1.1876599999999999</v>
      </c>
      <c r="ES253" s="193">
        <v>1.0133099999999999</v>
      </c>
      <c r="ET253" s="193">
        <v>0.99365999999999999</v>
      </c>
      <c r="EU253" s="193">
        <v>0.99773999999999996</v>
      </c>
      <c r="EV253" s="193">
        <v>1.00343</v>
      </c>
      <c r="EW253" s="193">
        <v>1.00919</v>
      </c>
      <c r="EX253" s="193">
        <v>1.01092</v>
      </c>
      <c r="EY253" s="193">
        <v>1.1527000000000001</v>
      </c>
      <c r="EZ253" s="193">
        <v>1.14825</v>
      </c>
      <c r="FA253" s="193">
        <v>1.16015</v>
      </c>
      <c r="FB253" s="193">
        <v>1.15567</v>
      </c>
      <c r="FC253" s="193">
        <v>1.1440600000000001</v>
      </c>
      <c r="FD253" s="193">
        <v>1.2101200000000001</v>
      </c>
      <c r="FE253" s="193">
        <v>1.26667</v>
      </c>
      <c r="FF253" s="193">
        <v>1.30894</v>
      </c>
      <c r="FG253" s="193">
        <v>1.3605400000000001</v>
      </c>
      <c r="FH253" s="193">
        <v>1.4012500000000001</v>
      </c>
      <c r="FI253" s="193">
        <v>1.3282799999999999</v>
      </c>
      <c r="FJ253" s="193">
        <v>1.4125799999999999</v>
      </c>
      <c r="FK253" s="193">
        <v>1.4375899999999999</v>
      </c>
      <c r="FL253" s="193">
        <v>1.1620299999999999</v>
      </c>
      <c r="FM253" s="193">
        <v>1.1686300000000001</v>
      </c>
      <c r="FN253" s="193">
        <v>1.04192</v>
      </c>
      <c r="FO253" s="193">
        <v>0.93081000000000003</v>
      </c>
      <c r="FP253" s="193">
        <v>1.0637099999999999</v>
      </c>
      <c r="FQ253" s="193">
        <v>1.0584899999999999</v>
      </c>
      <c r="FR253" s="193">
        <v>1.05555</v>
      </c>
      <c r="FS253" s="193">
        <v>1.1416200000000001</v>
      </c>
      <c r="FT253" s="193">
        <v>1.14703</v>
      </c>
      <c r="FU253" s="193">
        <v>1.1025499999999999</v>
      </c>
      <c r="FV253" s="193">
        <v>0.98565000000000003</v>
      </c>
      <c r="FW253" s="193">
        <v>0.99253000000000002</v>
      </c>
      <c r="FX253" s="193">
        <v>1.4206000000000001</v>
      </c>
      <c r="FY253" s="193">
        <v>1.06786</v>
      </c>
      <c r="FZ253" s="193">
        <v>1.1230899999999999</v>
      </c>
      <c r="GA253" s="193">
        <v>0.99512999999999996</v>
      </c>
      <c r="GB253" s="193">
        <v>1.26657</v>
      </c>
      <c r="GC253" s="193">
        <v>1.1304000000000001</v>
      </c>
      <c r="GD253" s="193">
        <v>0.96428000000000003</v>
      </c>
      <c r="GE253" s="193">
        <v>0.97072999999999998</v>
      </c>
      <c r="GF253" s="193">
        <v>1.11327</v>
      </c>
    </row>
    <row r="254" spans="1:188" s="108" customFormat="1">
      <c r="A254" s="29">
        <v>45085</v>
      </c>
      <c r="B254" s="193">
        <v>1.20391</v>
      </c>
      <c r="C254" s="193">
        <v>1.4289000000000001</v>
      </c>
      <c r="D254" s="193">
        <v>1.4354</v>
      </c>
      <c r="E254" s="193">
        <v>1.34151</v>
      </c>
      <c r="F254" s="193">
        <v>1.3842300000000001</v>
      </c>
      <c r="G254" s="193">
        <v>1.25623</v>
      </c>
      <c r="H254" s="193">
        <v>1.28281</v>
      </c>
      <c r="I254" s="193">
        <v>1.1890000000000001</v>
      </c>
      <c r="J254" s="193">
        <v>1.2183600000000001</v>
      </c>
      <c r="K254" s="193">
        <v>1.34954</v>
      </c>
      <c r="L254" s="193">
        <v>0.93410000000000004</v>
      </c>
      <c r="M254" s="193">
        <v>0.94464999999999999</v>
      </c>
      <c r="N254" s="193">
        <v>1.0112399999999999</v>
      </c>
      <c r="O254" s="193">
        <v>0.94377999999999995</v>
      </c>
      <c r="P254" s="193">
        <v>1.0106999999999999</v>
      </c>
      <c r="Q254" s="193">
        <v>1.0673900000000001</v>
      </c>
      <c r="R254" s="193">
        <v>1.07013</v>
      </c>
      <c r="S254" s="193">
        <v>1.0690200000000001</v>
      </c>
      <c r="T254" s="193">
        <v>1.06962</v>
      </c>
      <c r="U254" s="193">
        <v>1.0694399999999999</v>
      </c>
      <c r="V254" s="193">
        <v>1.07084</v>
      </c>
      <c r="W254" s="193">
        <v>1.07023</v>
      </c>
      <c r="X254" s="193">
        <v>0.99624000000000001</v>
      </c>
      <c r="Y254" s="193">
        <v>1.4950000000000001</v>
      </c>
      <c r="Z254" s="193">
        <v>1.4658</v>
      </c>
      <c r="AA254" s="193">
        <v>1.4305699999999999</v>
      </c>
      <c r="AB254" s="193">
        <v>1.34375</v>
      </c>
      <c r="AC254" s="193">
        <v>1.27128</v>
      </c>
      <c r="AD254" s="193">
        <v>1.21689</v>
      </c>
      <c r="AE254" s="193">
        <v>1.1580600000000001</v>
      </c>
      <c r="AF254" s="193">
        <v>1.23797</v>
      </c>
      <c r="AG254" s="193">
        <v>1.4529300000000001</v>
      </c>
      <c r="AH254" s="193">
        <v>1.14429</v>
      </c>
      <c r="AI254" s="193">
        <v>1.25545</v>
      </c>
      <c r="AJ254" s="193">
        <v>1.23698</v>
      </c>
      <c r="AK254" s="193">
        <v>1.22306</v>
      </c>
      <c r="AL254" s="193">
        <v>1.20773</v>
      </c>
      <c r="AM254" s="193">
        <v>1.1158699999999999</v>
      </c>
      <c r="AN254" s="193">
        <v>1.1965300000000001</v>
      </c>
      <c r="AO254" s="193">
        <v>1.22461</v>
      </c>
      <c r="AP254" s="193">
        <v>1.19767</v>
      </c>
      <c r="AQ254" s="193">
        <v>1.1850799999999999</v>
      </c>
      <c r="AR254" s="193">
        <v>1.21244</v>
      </c>
      <c r="AS254" s="193">
        <v>1.24173</v>
      </c>
      <c r="AT254" s="193">
        <v>1.2039299999999999</v>
      </c>
      <c r="AU254" s="193">
        <v>1.2330099999999999</v>
      </c>
      <c r="AV254" s="193">
        <v>0.93472999999999995</v>
      </c>
      <c r="AW254" s="193">
        <v>0.94857999999999998</v>
      </c>
      <c r="AX254" s="193">
        <v>1.07111</v>
      </c>
      <c r="AY254" s="193">
        <v>1.08954</v>
      </c>
      <c r="AZ254" s="193">
        <v>1.1032999999999999</v>
      </c>
      <c r="BA254" s="193">
        <v>1.12826</v>
      </c>
      <c r="BB254" s="193">
        <v>1.1293200000000001</v>
      </c>
      <c r="BC254" s="193">
        <v>1.1216600000000001</v>
      </c>
      <c r="BD254" s="193">
        <v>1.1039000000000001</v>
      </c>
      <c r="BE254" s="193">
        <v>1.0833600000000001</v>
      </c>
      <c r="BF254" s="193">
        <v>1.0525</v>
      </c>
      <c r="BG254" s="193">
        <v>0.93649000000000004</v>
      </c>
      <c r="BH254" s="193">
        <v>0.90939999999999999</v>
      </c>
      <c r="BI254" s="193">
        <v>1.18377</v>
      </c>
      <c r="BJ254" s="193">
        <v>1.2331700000000001</v>
      </c>
      <c r="BK254" s="193">
        <v>1.24817</v>
      </c>
      <c r="BL254" s="193">
        <v>1.25383</v>
      </c>
      <c r="BM254" s="193">
        <v>1.2421199999999999</v>
      </c>
      <c r="BN254" s="193">
        <v>0.89432999999999996</v>
      </c>
      <c r="BO254" s="193">
        <v>1.05281</v>
      </c>
      <c r="BP254" s="193">
        <v>1.0713999999999999</v>
      </c>
      <c r="BQ254" s="193">
        <v>1.07542</v>
      </c>
      <c r="BR254" s="193">
        <v>1.00691</v>
      </c>
      <c r="BS254" s="193">
        <v>1.0432999999999999</v>
      </c>
      <c r="BT254" s="193">
        <v>1.06016</v>
      </c>
      <c r="BU254" s="193">
        <v>1.09694</v>
      </c>
      <c r="BV254" s="193">
        <v>1.1435900000000001</v>
      </c>
      <c r="BW254" s="193">
        <v>1.1287100000000001</v>
      </c>
      <c r="BX254" s="193">
        <v>1.09232</v>
      </c>
      <c r="BY254" s="193">
        <v>1.1167199999999999</v>
      </c>
      <c r="BZ254" s="193">
        <v>1.1242099999999999</v>
      </c>
      <c r="CA254" s="193">
        <v>1.1044799999999999</v>
      </c>
      <c r="CB254" s="193">
        <v>1.1636899999999999</v>
      </c>
      <c r="CC254" s="193">
        <v>1.24935</v>
      </c>
      <c r="CD254" s="193">
        <v>1.38483</v>
      </c>
      <c r="CE254" s="193">
        <v>1.39785</v>
      </c>
      <c r="CF254" s="193">
        <v>1.3983000000000001</v>
      </c>
      <c r="CG254" s="193">
        <v>1.2541199999999999</v>
      </c>
      <c r="CH254" s="193">
        <v>1.1008199999999999</v>
      </c>
      <c r="CI254" s="193">
        <v>1.1594800000000001</v>
      </c>
      <c r="CJ254" s="193">
        <v>1.13381</v>
      </c>
      <c r="CK254" s="193">
        <v>1.06708</v>
      </c>
      <c r="CL254" s="193">
        <v>1.20285</v>
      </c>
      <c r="CM254" s="193">
        <v>1.4087000000000001</v>
      </c>
      <c r="CN254" s="193">
        <v>1.30884</v>
      </c>
      <c r="CO254" s="193">
        <v>1.2544999999999999</v>
      </c>
      <c r="CP254" s="193">
        <v>1.3608</v>
      </c>
      <c r="CQ254" s="193">
        <v>1.39737</v>
      </c>
      <c r="CR254" s="193">
        <v>1.12008</v>
      </c>
      <c r="CS254" s="193">
        <v>1.1549400000000001</v>
      </c>
      <c r="CT254" s="193">
        <v>1.1799200000000001</v>
      </c>
      <c r="CU254" s="193">
        <v>1.02071</v>
      </c>
      <c r="CV254" s="193">
        <v>1.0799399999999999</v>
      </c>
      <c r="CW254" s="193">
        <v>1.00854</v>
      </c>
      <c r="CX254" s="193">
        <v>1.0874999999999999</v>
      </c>
      <c r="CY254" s="193">
        <v>1.0692999999999999</v>
      </c>
      <c r="CZ254" s="193">
        <v>1.05938</v>
      </c>
      <c r="DA254" s="193">
        <v>1.0553600000000001</v>
      </c>
      <c r="DB254" s="193">
        <v>1.1750499999999999</v>
      </c>
      <c r="DC254" s="193">
        <v>1.1843900000000001</v>
      </c>
      <c r="DD254" s="193">
        <v>1.20835</v>
      </c>
      <c r="DE254" s="193">
        <v>1.2583200000000001</v>
      </c>
      <c r="DF254" s="193">
        <v>1.3156099999999999</v>
      </c>
      <c r="DG254" s="193">
        <v>1.35192</v>
      </c>
      <c r="DH254" s="193">
        <v>1.38287</v>
      </c>
      <c r="DI254" s="193">
        <v>1.3940999999999999</v>
      </c>
      <c r="DJ254" s="193">
        <v>1.5121500000000001</v>
      </c>
      <c r="DK254" s="193">
        <v>0.99951999999999996</v>
      </c>
      <c r="DL254" s="193">
        <v>1.0095000000000001</v>
      </c>
      <c r="DM254" s="193">
        <v>1.01095</v>
      </c>
      <c r="DN254" s="193">
        <v>1.0159499999999999</v>
      </c>
      <c r="DO254" s="193">
        <v>1.03976</v>
      </c>
      <c r="DP254" s="193">
        <v>1.0444</v>
      </c>
      <c r="DQ254" s="193">
        <v>1.0462499999999999</v>
      </c>
      <c r="DR254" s="193">
        <v>1.1648499999999999</v>
      </c>
      <c r="DS254" s="193">
        <v>1.22577</v>
      </c>
      <c r="DT254" s="193">
        <v>1.2685200000000001</v>
      </c>
      <c r="DU254" s="193">
        <v>1.3393600000000001</v>
      </c>
      <c r="DV254" s="193">
        <v>1.30854</v>
      </c>
      <c r="DW254" s="193">
        <v>1.0106599999999999</v>
      </c>
      <c r="DX254" s="193">
        <v>1.0440400000000001</v>
      </c>
      <c r="DY254" s="193">
        <v>1.0167299999999999</v>
      </c>
      <c r="DZ254" s="193">
        <v>1.0647800000000001</v>
      </c>
      <c r="EA254" s="193">
        <v>1.0833900000000001</v>
      </c>
      <c r="EB254" s="193">
        <v>1.0947</v>
      </c>
      <c r="EC254" s="193">
        <v>1.1058699999999999</v>
      </c>
      <c r="ED254" s="193">
        <v>0.89246999999999999</v>
      </c>
      <c r="EE254" s="193">
        <v>0.88192000000000004</v>
      </c>
      <c r="EF254" s="193">
        <v>0.88000999999999996</v>
      </c>
      <c r="EG254" s="193">
        <v>0.88173000000000001</v>
      </c>
      <c r="EH254" s="193">
        <v>1.45072</v>
      </c>
      <c r="EI254" s="193">
        <v>1.38662</v>
      </c>
      <c r="EJ254" s="193">
        <v>1.2548600000000001</v>
      </c>
      <c r="EK254" s="193">
        <v>1.597</v>
      </c>
      <c r="EL254" s="193">
        <v>1.6144499999999999</v>
      </c>
      <c r="EM254" s="193">
        <v>1.4612000000000001</v>
      </c>
      <c r="EN254" s="193">
        <v>1.55542</v>
      </c>
      <c r="EO254" s="193">
        <v>1.3609</v>
      </c>
      <c r="EP254" s="193">
        <v>1.2255400000000001</v>
      </c>
      <c r="EQ254" s="193">
        <v>1.16533</v>
      </c>
      <c r="ER254" s="193">
        <v>1.1896100000000001</v>
      </c>
      <c r="ES254" s="193">
        <v>1.0142599999999999</v>
      </c>
      <c r="ET254" s="193">
        <v>0.99473</v>
      </c>
      <c r="EU254" s="193">
        <v>0.99238000000000004</v>
      </c>
      <c r="EV254" s="193">
        <v>1.0042</v>
      </c>
      <c r="EW254" s="193">
        <v>1.0098400000000001</v>
      </c>
      <c r="EX254" s="193">
        <v>1.0114700000000001</v>
      </c>
      <c r="EY254" s="193">
        <v>1.15429</v>
      </c>
      <c r="EZ254" s="193">
        <v>1.14927</v>
      </c>
      <c r="FA254" s="193">
        <v>1.16137</v>
      </c>
      <c r="FB254" s="193">
        <v>1.1563600000000001</v>
      </c>
      <c r="FC254" s="193">
        <v>1.1446499999999999</v>
      </c>
      <c r="FD254" s="193">
        <v>1.2100299999999999</v>
      </c>
      <c r="FE254" s="193">
        <v>1.2662899999999999</v>
      </c>
      <c r="FF254" s="193">
        <v>1.3082199999999999</v>
      </c>
      <c r="FG254" s="193">
        <v>1.35947</v>
      </c>
      <c r="FH254" s="193">
        <v>1.3997900000000001</v>
      </c>
      <c r="FI254" s="193">
        <v>1.33185</v>
      </c>
      <c r="FJ254" s="193">
        <v>1.4163600000000001</v>
      </c>
      <c r="FK254" s="193">
        <v>1.4403300000000001</v>
      </c>
      <c r="FL254" s="193">
        <v>1.1607799999999999</v>
      </c>
      <c r="FM254" s="193">
        <v>1.1673800000000001</v>
      </c>
      <c r="FN254" s="193">
        <v>1.0392699999999999</v>
      </c>
      <c r="FO254" s="193">
        <v>0.92842999999999998</v>
      </c>
      <c r="FP254" s="193">
        <v>1.0641499999999999</v>
      </c>
      <c r="FQ254" s="193">
        <v>1.05765</v>
      </c>
      <c r="FR254" s="193">
        <v>1.0547200000000001</v>
      </c>
      <c r="FS254" s="193">
        <v>1.1412899999999999</v>
      </c>
      <c r="FT254" s="193">
        <v>1.1469100000000001</v>
      </c>
      <c r="FU254" s="193">
        <v>1.1024400000000001</v>
      </c>
      <c r="FV254" s="193">
        <v>0.98663000000000001</v>
      </c>
      <c r="FW254" s="193">
        <v>0.99358999999999997</v>
      </c>
      <c r="FX254" s="193">
        <v>1.4248000000000001</v>
      </c>
      <c r="FY254" s="193">
        <v>1.06877</v>
      </c>
      <c r="FZ254" s="193">
        <v>1.1237900000000001</v>
      </c>
      <c r="GA254" s="193">
        <v>0.99604000000000004</v>
      </c>
      <c r="GB254" s="193">
        <v>1.2669999999999999</v>
      </c>
      <c r="GC254" s="193">
        <v>1.1307799999999999</v>
      </c>
      <c r="GD254" s="193">
        <v>0.96486000000000005</v>
      </c>
      <c r="GE254" s="193">
        <v>0.96992999999999996</v>
      </c>
      <c r="GF254" s="193">
        <v>1.11267</v>
      </c>
    </row>
    <row r="255" spans="1:188" s="108" customFormat="1">
      <c r="A255" s="29">
        <v>45086</v>
      </c>
      <c r="B255" s="193">
        <v>1.20513</v>
      </c>
      <c r="C255" s="193">
        <v>1.43279</v>
      </c>
      <c r="D255" s="193">
        <v>1.4396100000000001</v>
      </c>
      <c r="E255" s="193">
        <v>1.34405</v>
      </c>
      <c r="F255" s="193">
        <v>1.3875500000000001</v>
      </c>
      <c r="G255" s="193">
        <v>1.25773</v>
      </c>
      <c r="H255" s="193">
        <v>1.2845899999999999</v>
      </c>
      <c r="I255" s="193">
        <v>1.1904399999999999</v>
      </c>
      <c r="J255" s="193">
        <v>1.2218599999999999</v>
      </c>
      <c r="K255" s="193">
        <v>1.3535600000000001</v>
      </c>
      <c r="L255" s="193">
        <v>0.93676000000000004</v>
      </c>
      <c r="M255" s="193">
        <v>0.94706000000000001</v>
      </c>
      <c r="N255" s="193">
        <v>1.01393</v>
      </c>
      <c r="O255" s="193">
        <v>0.94630999999999998</v>
      </c>
      <c r="P255" s="193">
        <v>1.0135099999999999</v>
      </c>
      <c r="Q255" s="193">
        <v>1.0610299999999999</v>
      </c>
      <c r="R255" s="193">
        <v>1.0638099999999999</v>
      </c>
      <c r="S255" s="193">
        <v>1.0626899999999999</v>
      </c>
      <c r="T255" s="193">
        <v>1.0633300000000001</v>
      </c>
      <c r="U255" s="193">
        <v>1.0633699999999999</v>
      </c>
      <c r="V255" s="193">
        <v>1.0646199999999999</v>
      </c>
      <c r="W255" s="193">
        <v>1.06399</v>
      </c>
      <c r="X255" s="193">
        <v>0.99614000000000003</v>
      </c>
      <c r="Y255" s="193">
        <v>1.4894799999999999</v>
      </c>
      <c r="Z255" s="193">
        <v>1.4605300000000001</v>
      </c>
      <c r="AA255" s="193">
        <v>1.4256200000000001</v>
      </c>
      <c r="AB255" s="193">
        <v>1.3394999999999999</v>
      </c>
      <c r="AC255" s="193">
        <v>1.26773</v>
      </c>
      <c r="AD255" s="193">
        <v>1.2135899999999999</v>
      </c>
      <c r="AE255" s="193">
        <v>1.1549199999999999</v>
      </c>
      <c r="AF255" s="193">
        <v>1.23329</v>
      </c>
      <c r="AG255" s="193">
        <v>1.44756</v>
      </c>
      <c r="AH255" s="193">
        <v>1.1398600000000001</v>
      </c>
      <c r="AI255" s="193">
        <v>1.25</v>
      </c>
      <c r="AJ255" s="193">
        <v>1.23173</v>
      </c>
      <c r="AK255" s="193">
        <v>1.2179899999999999</v>
      </c>
      <c r="AL255" s="193">
        <v>1.20286</v>
      </c>
      <c r="AM255" s="193">
        <v>1.1115900000000001</v>
      </c>
      <c r="AN255" s="193">
        <v>1.1915</v>
      </c>
      <c r="AO255" s="193">
        <v>1.21957</v>
      </c>
      <c r="AP255" s="193">
        <v>1.1928000000000001</v>
      </c>
      <c r="AQ255" s="193">
        <v>1.1803900000000001</v>
      </c>
      <c r="AR255" s="193">
        <v>1.2071499999999999</v>
      </c>
      <c r="AS255" s="193">
        <v>1.2364299999999999</v>
      </c>
      <c r="AT255" s="193">
        <v>1.1988000000000001</v>
      </c>
      <c r="AU255" s="193">
        <v>1.2278899999999999</v>
      </c>
      <c r="AV255" s="193">
        <v>0.93064999999999998</v>
      </c>
      <c r="AW255" s="193">
        <v>0.94472</v>
      </c>
      <c r="AX255" s="193">
        <v>1.06484</v>
      </c>
      <c r="AY255" s="193">
        <v>1.08338</v>
      </c>
      <c r="AZ255" s="193">
        <v>1.0968500000000001</v>
      </c>
      <c r="BA255" s="193">
        <v>1.1229899999999999</v>
      </c>
      <c r="BB255" s="193">
        <v>1.1240300000000001</v>
      </c>
      <c r="BC255" s="193">
        <v>1.11642</v>
      </c>
      <c r="BD255" s="193">
        <v>1.0987899999999999</v>
      </c>
      <c r="BE255" s="193">
        <v>1.0782400000000001</v>
      </c>
      <c r="BF255" s="193">
        <v>1.04739</v>
      </c>
      <c r="BG255" s="193">
        <v>0.93452999999999997</v>
      </c>
      <c r="BH255" s="193">
        <v>0.90600999999999998</v>
      </c>
      <c r="BI255" s="193">
        <v>1.17876</v>
      </c>
      <c r="BJ255" s="193">
        <v>1.22908</v>
      </c>
      <c r="BK255" s="193">
        <v>1.2435400000000001</v>
      </c>
      <c r="BL255" s="193">
        <v>1.2487299999999999</v>
      </c>
      <c r="BM255" s="193">
        <v>1.2365699999999999</v>
      </c>
      <c r="BN255" s="193">
        <v>0.89012000000000002</v>
      </c>
      <c r="BO255" s="193">
        <v>1.0493600000000001</v>
      </c>
      <c r="BP255" s="193">
        <v>1.0672200000000001</v>
      </c>
      <c r="BQ255" s="193">
        <v>1.0703400000000001</v>
      </c>
      <c r="BR255" s="193">
        <v>1.00084</v>
      </c>
      <c r="BS255" s="193">
        <v>1.0366299999999999</v>
      </c>
      <c r="BT255" s="193">
        <v>1.0533999999999999</v>
      </c>
      <c r="BU255" s="193">
        <v>1.08985</v>
      </c>
      <c r="BV255" s="193">
        <v>1.1360600000000001</v>
      </c>
      <c r="BW255" s="193">
        <v>1.1212899999999999</v>
      </c>
      <c r="BX255" s="193">
        <v>1.09206</v>
      </c>
      <c r="BY255" s="193">
        <v>1.11731</v>
      </c>
      <c r="BZ255" s="193">
        <v>1.12558</v>
      </c>
      <c r="CA255" s="193">
        <v>1.10615</v>
      </c>
      <c r="CB255" s="193">
        <v>1.1578900000000001</v>
      </c>
      <c r="CC255" s="193">
        <v>1.2431300000000001</v>
      </c>
      <c r="CD255" s="193">
        <v>1.37802</v>
      </c>
      <c r="CE255" s="193">
        <v>1.391</v>
      </c>
      <c r="CF255" s="193">
        <v>1.3915200000000001</v>
      </c>
      <c r="CG255" s="193">
        <v>1.2481199999999999</v>
      </c>
      <c r="CH255" s="193">
        <v>1.0941700000000001</v>
      </c>
      <c r="CI255" s="193">
        <v>1.1527000000000001</v>
      </c>
      <c r="CJ255" s="193">
        <v>1.12703</v>
      </c>
      <c r="CK255" s="193">
        <v>1.06186</v>
      </c>
      <c r="CL255" s="193">
        <v>1.2018</v>
      </c>
      <c r="CM255" s="193">
        <v>1.4097500000000001</v>
      </c>
      <c r="CN255" s="193">
        <v>1.3086500000000001</v>
      </c>
      <c r="CO255" s="193">
        <v>1.2537700000000001</v>
      </c>
      <c r="CP255" s="193">
        <v>1.36128</v>
      </c>
      <c r="CQ255" s="193">
        <v>1.39808</v>
      </c>
      <c r="CR255" s="193">
        <v>1.1190800000000001</v>
      </c>
      <c r="CS255" s="193">
        <v>1.15425</v>
      </c>
      <c r="CT255" s="193">
        <v>1.1809099999999999</v>
      </c>
      <c r="CU255" s="193">
        <v>1.02054</v>
      </c>
      <c r="CV255" s="193">
        <v>1.0804499999999999</v>
      </c>
      <c r="CW255" s="193">
        <v>1.00935</v>
      </c>
      <c r="CX255" s="193">
        <v>1.08118</v>
      </c>
      <c r="CY255" s="193">
        <v>1.0627200000000001</v>
      </c>
      <c r="CZ255" s="193">
        <v>1.0517799999999999</v>
      </c>
      <c r="DA255" s="193">
        <v>1.04742</v>
      </c>
      <c r="DB255" s="193">
        <v>1.17072</v>
      </c>
      <c r="DC255" s="193">
        <v>1.1799200000000001</v>
      </c>
      <c r="DD255" s="193">
        <v>1.2033799999999999</v>
      </c>
      <c r="DE255" s="193">
        <v>1.2529699999999999</v>
      </c>
      <c r="DF255" s="193">
        <v>1.30966</v>
      </c>
      <c r="DG255" s="193">
        <v>1.3456399999999999</v>
      </c>
      <c r="DH255" s="193">
        <v>1.37636</v>
      </c>
      <c r="DI255" s="193">
        <v>1.3876999999999999</v>
      </c>
      <c r="DJ255" s="193">
        <v>1.5051300000000001</v>
      </c>
      <c r="DK255" s="193">
        <v>0.99590000000000001</v>
      </c>
      <c r="DL255" s="193">
        <v>1.00546</v>
      </c>
      <c r="DM255" s="193">
        <v>1.0067999999999999</v>
      </c>
      <c r="DN255" s="193">
        <v>1.01339</v>
      </c>
      <c r="DO255" s="193">
        <v>1.03471</v>
      </c>
      <c r="DP255" s="193">
        <v>1.03898</v>
      </c>
      <c r="DQ255" s="193">
        <v>1.04067</v>
      </c>
      <c r="DR255" s="193">
        <v>1.1616200000000001</v>
      </c>
      <c r="DS255" s="193">
        <v>1.22251</v>
      </c>
      <c r="DT255" s="193">
        <v>1.2653300000000001</v>
      </c>
      <c r="DU255" s="193">
        <v>1.33613</v>
      </c>
      <c r="DV255" s="193">
        <v>1.3052699999999999</v>
      </c>
      <c r="DW255" s="193">
        <v>1.0081899999999999</v>
      </c>
      <c r="DX255" s="193">
        <v>1.0384100000000001</v>
      </c>
      <c r="DY255" s="193">
        <v>1.01129</v>
      </c>
      <c r="DZ255" s="193">
        <v>1.05898</v>
      </c>
      <c r="EA255" s="193">
        <v>1.0774600000000001</v>
      </c>
      <c r="EB255" s="193">
        <v>1.0886800000000001</v>
      </c>
      <c r="EC255" s="193">
        <v>1.0997699999999999</v>
      </c>
      <c r="ED255" s="193">
        <v>0.89261000000000001</v>
      </c>
      <c r="EE255" s="193">
        <v>0.88266</v>
      </c>
      <c r="EF255" s="193">
        <v>0.88139999999999996</v>
      </c>
      <c r="EG255" s="193">
        <v>0.88346000000000002</v>
      </c>
      <c r="EH255" s="193">
        <v>1.4428099999999999</v>
      </c>
      <c r="EI255" s="193">
        <v>1.3801699999999999</v>
      </c>
      <c r="EJ255" s="193">
        <v>1.2500100000000001</v>
      </c>
      <c r="EK255" s="193">
        <v>1.59266</v>
      </c>
      <c r="EL255" s="193">
        <v>1.60978</v>
      </c>
      <c r="EM255" s="193">
        <v>1.4581599999999999</v>
      </c>
      <c r="EN255" s="193">
        <v>1.5513999999999999</v>
      </c>
      <c r="EO255" s="193">
        <v>1.3584799999999999</v>
      </c>
      <c r="EP255" s="193">
        <v>1.22349</v>
      </c>
      <c r="EQ255" s="193">
        <v>1.1585799999999999</v>
      </c>
      <c r="ER255" s="193">
        <v>1.18573</v>
      </c>
      <c r="ES255" s="193">
        <v>1.0105</v>
      </c>
      <c r="ET255" s="193">
        <v>0.98934</v>
      </c>
      <c r="EU255" s="193">
        <v>0.98897000000000002</v>
      </c>
      <c r="EV255" s="193">
        <v>1.0008999999999999</v>
      </c>
      <c r="EW255" s="193">
        <v>1.0057700000000001</v>
      </c>
      <c r="EX255" s="193">
        <v>1.0072000000000001</v>
      </c>
      <c r="EY255" s="193">
        <v>1.15011</v>
      </c>
      <c r="EZ255" s="193">
        <v>1.14625</v>
      </c>
      <c r="FA255" s="193">
        <v>1.1579999999999999</v>
      </c>
      <c r="FB255" s="193">
        <v>1.1539600000000001</v>
      </c>
      <c r="FC255" s="193">
        <v>1.14194</v>
      </c>
      <c r="FD255" s="193">
        <v>1.2077199999999999</v>
      </c>
      <c r="FE255" s="193">
        <v>1.26444</v>
      </c>
      <c r="FF255" s="193">
        <v>1.3069</v>
      </c>
      <c r="FG255" s="193">
        <v>1.3587100000000001</v>
      </c>
      <c r="FH255" s="193">
        <v>1.39968</v>
      </c>
      <c r="FI255" s="193">
        <v>1.3250999999999999</v>
      </c>
      <c r="FJ255" s="193">
        <v>1.4092100000000001</v>
      </c>
      <c r="FK255" s="193">
        <v>1.4342900000000001</v>
      </c>
      <c r="FL255" s="193">
        <v>1.1638599999999999</v>
      </c>
      <c r="FM255" s="193">
        <v>1.17048</v>
      </c>
      <c r="FN255" s="193">
        <v>1.0402199999999999</v>
      </c>
      <c r="FO255" s="193">
        <v>0.92928999999999995</v>
      </c>
      <c r="FP255" s="193">
        <v>1.0586599999999999</v>
      </c>
      <c r="FQ255" s="193">
        <v>1.05532</v>
      </c>
      <c r="FR255" s="193">
        <v>1.0523899999999999</v>
      </c>
      <c r="FS255" s="193">
        <v>1.1389</v>
      </c>
      <c r="FT255" s="193">
        <v>1.1440300000000001</v>
      </c>
      <c r="FU255" s="193">
        <v>1.0997699999999999</v>
      </c>
      <c r="FV255" s="193">
        <v>0.98517999999999994</v>
      </c>
      <c r="FW255" s="193">
        <v>0.99067000000000005</v>
      </c>
      <c r="FX255" s="193">
        <v>1.4248400000000001</v>
      </c>
      <c r="FY255" s="193">
        <v>1.0648599999999999</v>
      </c>
      <c r="FZ255" s="193">
        <v>1.11968</v>
      </c>
      <c r="GA255" s="193">
        <v>0.99294000000000004</v>
      </c>
      <c r="GB255" s="193">
        <v>1.2659499999999999</v>
      </c>
      <c r="GC255" s="193">
        <v>1.12982</v>
      </c>
      <c r="GD255" s="193">
        <v>0.96265999999999996</v>
      </c>
      <c r="GE255" s="193">
        <v>0.96809000000000001</v>
      </c>
      <c r="GF255" s="193">
        <v>1.11046</v>
      </c>
    </row>
    <row r="256" spans="1:188" s="108" customFormat="1">
      <c r="A256" s="29">
        <v>45089</v>
      </c>
      <c r="B256" s="193">
        <v>1.20109</v>
      </c>
      <c r="C256" s="193">
        <v>1.4253</v>
      </c>
      <c r="D256" s="193">
        <v>1.43164</v>
      </c>
      <c r="E256" s="193">
        <v>1.3386100000000001</v>
      </c>
      <c r="F256" s="193">
        <v>1.3810100000000001</v>
      </c>
      <c r="G256" s="193">
        <v>1.2533000000000001</v>
      </c>
      <c r="H256" s="193">
        <v>1.2799700000000001</v>
      </c>
      <c r="I256" s="193">
        <v>1.18625</v>
      </c>
      <c r="J256" s="193">
        <v>1.21513</v>
      </c>
      <c r="K256" s="193">
        <v>1.3370299999999999</v>
      </c>
      <c r="L256" s="193">
        <v>0.93186000000000002</v>
      </c>
      <c r="M256" s="193">
        <v>0.94230999999999998</v>
      </c>
      <c r="N256" s="193">
        <v>1.0022800000000001</v>
      </c>
      <c r="O256" s="193">
        <v>0.94103999999999999</v>
      </c>
      <c r="P256" s="193">
        <v>1.00149</v>
      </c>
      <c r="Q256" s="193">
        <v>1.05945</v>
      </c>
      <c r="R256" s="193">
        <v>1.0627200000000001</v>
      </c>
      <c r="S256" s="193">
        <v>1.0614399999999999</v>
      </c>
      <c r="T256" s="193">
        <v>1.06179</v>
      </c>
      <c r="U256" s="193">
        <v>1.06321</v>
      </c>
      <c r="V256" s="193">
        <v>1.0642799999999999</v>
      </c>
      <c r="W256" s="193">
        <v>1.0632900000000001</v>
      </c>
      <c r="X256" s="193">
        <v>0.99958999999999998</v>
      </c>
      <c r="Y256" s="193">
        <v>1.4956799999999999</v>
      </c>
      <c r="Z256" s="193">
        <v>1.46665</v>
      </c>
      <c r="AA256" s="193">
        <v>1.43157</v>
      </c>
      <c r="AB256" s="193">
        <v>1.3445</v>
      </c>
      <c r="AC256" s="193">
        <v>1.27159</v>
      </c>
      <c r="AD256" s="193">
        <v>1.2171000000000001</v>
      </c>
      <c r="AE256" s="193">
        <v>1.1582600000000001</v>
      </c>
      <c r="AF256" s="193">
        <v>1.2384200000000001</v>
      </c>
      <c r="AG256" s="193">
        <v>1.44255</v>
      </c>
      <c r="AH256" s="193">
        <v>1.1447400000000001</v>
      </c>
      <c r="AI256" s="193">
        <v>1.25576</v>
      </c>
      <c r="AJ256" s="193">
        <v>1.23729</v>
      </c>
      <c r="AK256" s="193">
        <v>1.22305</v>
      </c>
      <c r="AL256" s="193">
        <v>1.20773</v>
      </c>
      <c r="AM256" s="193">
        <v>1.11531</v>
      </c>
      <c r="AN256" s="193">
        <v>1.1966699999999999</v>
      </c>
      <c r="AO256" s="193">
        <v>1.22475</v>
      </c>
      <c r="AP256" s="193">
        <v>1.1974899999999999</v>
      </c>
      <c r="AQ256" s="193">
        <v>1.1849099999999999</v>
      </c>
      <c r="AR256" s="193">
        <v>1.2128000000000001</v>
      </c>
      <c r="AS256" s="193">
        <v>1.2420899999999999</v>
      </c>
      <c r="AT256" s="193">
        <v>1.2041500000000001</v>
      </c>
      <c r="AU256" s="193">
        <v>1.2332399999999999</v>
      </c>
      <c r="AV256" s="193">
        <v>0.93496000000000001</v>
      </c>
      <c r="AW256" s="193">
        <v>0.94843999999999995</v>
      </c>
      <c r="AX256" s="193">
        <v>1.06454</v>
      </c>
      <c r="AY256" s="193">
        <v>1.08239</v>
      </c>
      <c r="AZ256" s="193">
        <v>1.0953900000000001</v>
      </c>
      <c r="BA256" s="193">
        <v>1.1273500000000001</v>
      </c>
      <c r="BB256" s="193">
        <v>1.12853</v>
      </c>
      <c r="BC256" s="193">
        <v>1.12079</v>
      </c>
      <c r="BD256" s="193">
        <v>1.103</v>
      </c>
      <c r="BE256" s="193">
        <v>1.08219</v>
      </c>
      <c r="BF256" s="193">
        <v>1.0513399999999999</v>
      </c>
      <c r="BG256" s="193">
        <v>0.93706999999999996</v>
      </c>
      <c r="BH256" s="193">
        <v>0.90774999999999995</v>
      </c>
      <c r="BI256" s="193">
        <v>1.1818900000000001</v>
      </c>
      <c r="BJ256" s="193">
        <v>1.2323599999999999</v>
      </c>
      <c r="BK256" s="193">
        <v>1.24733</v>
      </c>
      <c r="BL256" s="193">
        <v>1.2528999999999999</v>
      </c>
      <c r="BM256" s="193">
        <v>1.24102</v>
      </c>
      <c r="BN256" s="193">
        <v>0.89341999999999999</v>
      </c>
      <c r="BO256" s="193">
        <v>1.04688</v>
      </c>
      <c r="BP256" s="193">
        <v>1.0641799999999999</v>
      </c>
      <c r="BQ256" s="193">
        <v>1.0675399999999999</v>
      </c>
      <c r="BR256" s="193">
        <v>1.00613</v>
      </c>
      <c r="BS256" s="193">
        <v>1.0428599999999999</v>
      </c>
      <c r="BT256" s="193">
        <v>1.0598799999999999</v>
      </c>
      <c r="BU256" s="193">
        <v>1.0967</v>
      </c>
      <c r="BV256" s="193">
        <v>1.14333</v>
      </c>
      <c r="BW256" s="193">
        <v>1.1284700000000001</v>
      </c>
      <c r="BX256" s="193">
        <v>1.0882499999999999</v>
      </c>
      <c r="BY256" s="193">
        <v>1.11314</v>
      </c>
      <c r="BZ256" s="193">
        <v>1.1217299999999999</v>
      </c>
      <c r="CA256" s="193">
        <v>1.1010599999999999</v>
      </c>
      <c r="CB256" s="193">
        <v>1.16109</v>
      </c>
      <c r="CC256" s="193">
        <v>1.2463900000000001</v>
      </c>
      <c r="CD256" s="193">
        <v>1.3815900000000001</v>
      </c>
      <c r="CE256" s="193">
        <v>1.3946099999999999</v>
      </c>
      <c r="CF256" s="193">
        <v>1.39514</v>
      </c>
      <c r="CG256" s="193">
        <v>1.2514400000000001</v>
      </c>
      <c r="CH256" s="193">
        <v>1.09806</v>
      </c>
      <c r="CI256" s="193">
        <v>1.1569400000000001</v>
      </c>
      <c r="CJ256" s="193">
        <v>1.1311</v>
      </c>
      <c r="CK256" s="193">
        <v>1.0645899999999999</v>
      </c>
      <c r="CL256" s="193">
        <v>1.2008000000000001</v>
      </c>
      <c r="CM256" s="193">
        <v>1.40639</v>
      </c>
      <c r="CN256" s="193">
        <v>1.3067500000000001</v>
      </c>
      <c r="CO256" s="193">
        <v>1.2518800000000001</v>
      </c>
      <c r="CP256" s="193">
        <v>1.35843</v>
      </c>
      <c r="CQ256" s="193">
        <v>1.3950199999999999</v>
      </c>
      <c r="CR256" s="193">
        <v>1.11808</v>
      </c>
      <c r="CS256" s="193">
        <v>1.1524300000000001</v>
      </c>
      <c r="CT256" s="193">
        <v>1.1780299999999999</v>
      </c>
      <c r="CU256" s="193">
        <v>1.0189900000000001</v>
      </c>
      <c r="CV256" s="193">
        <v>1.07796</v>
      </c>
      <c r="CW256" s="193">
        <v>1.00678</v>
      </c>
      <c r="CX256" s="193">
        <v>1.0791299999999999</v>
      </c>
      <c r="CY256" s="193">
        <v>1.0612299999999999</v>
      </c>
      <c r="CZ256" s="193">
        <v>1.0517099999999999</v>
      </c>
      <c r="DA256" s="193">
        <v>1.04782</v>
      </c>
      <c r="DB256" s="193">
        <v>1.17455</v>
      </c>
      <c r="DC256" s="193">
        <v>1.1839500000000001</v>
      </c>
      <c r="DD256" s="193">
        <v>1.2080900000000001</v>
      </c>
      <c r="DE256" s="193">
        <v>1.2581500000000001</v>
      </c>
      <c r="DF256" s="193">
        <v>1.31549</v>
      </c>
      <c r="DG256" s="193">
        <v>1.3518699999999999</v>
      </c>
      <c r="DH256" s="193">
        <v>1.38283</v>
      </c>
      <c r="DI256" s="193">
        <v>1.39452</v>
      </c>
      <c r="DJ256" s="193">
        <v>1.5019100000000001</v>
      </c>
      <c r="DK256" s="193">
        <v>0.99951000000000001</v>
      </c>
      <c r="DL256" s="193">
        <v>1.00956</v>
      </c>
      <c r="DM256" s="193">
        <v>1.0110399999999999</v>
      </c>
      <c r="DN256" s="193">
        <v>1.01573</v>
      </c>
      <c r="DO256" s="193">
        <v>1.0340199999999999</v>
      </c>
      <c r="DP256" s="193">
        <v>1.0383500000000001</v>
      </c>
      <c r="DQ256" s="193">
        <v>1.04003</v>
      </c>
      <c r="DR256" s="193">
        <v>1.16266</v>
      </c>
      <c r="DS256" s="193">
        <v>1.22305</v>
      </c>
      <c r="DT256" s="193">
        <v>1.2653000000000001</v>
      </c>
      <c r="DU256" s="193">
        <v>1.3354999999999999</v>
      </c>
      <c r="DV256" s="193">
        <v>1.3049500000000001</v>
      </c>
      <c r="DW256" s="193">
        <v>1.00773</v>
      </c>
      <c r="DX256" s="193">
        <v>1.0396799999999999</v>
      </c>
      <c r="DY256" s="193">
        <v>1.0131399999999999</v>
      </c>
      <c r="DZ256" s="193">
        <v>1.0597799999999999</v>
      </c>
      <c r="EA256" s="193">
        <v>1.0778099999999999</v>
      </c>
      <c r="EB256" s="193">
        <v>1.0887100000000001</v>
      </c>
      <c r="EC256" s="193">
        <v>1.09954</v>
      </c>
      <c r="ED256" s="193">
        <v>0.89419999999999999</v>
      </c>
      <c r="EE256" s="193">
        <v>0.88443000000000005</v>
      </c>
      <c r="EF256" s="193">
        <v>0.88343000000000005</v>
      </c>
      <c r="EG256" s="193">
        <v>0.88556999999999997</v>
      </c>
      <c r="EH256" s="193">
        <v>1.4496199999999999</v>
      </c>
      <c r="EI256" s="193">
        <v>1.3862000000000001</v>
      </c>
      <c r="EJ256" s="193">
        <v>1.25484</v>
      </c>
      <c r="EK256" s="193">
        <v>1.59273</v>
      </c>
      <c r="EL256" s="193">
        <v>1.60971</v>
      </c>
      <c r="EM256" s="193">
        <v>1.4589000000000001</v>
      </c>
      <c r="EN256" s="193">
        <v>1.5518700000000001</v>
      </c>
      <c r="EO256" s="193">
        <v>1.35937</v>
      </c>
      <c r="EP256" s="193">
        <v>1.2244200000000001</v>
      </c>
      <c r="EQ256" s="193">
        <v>1.1641900000000001</v>
      </c>
      <c r="ER256" s="193">
        <v>1.1853100000000001</v>
      </c>
      <c r="ES256" s="193">
        <v>1.01129</v>
      </c>
      <c r="ET256" s="193">
        <v>0.99009999999999998</v>
      </c>
      <c r="EU256" s="193">
        <v>0.98882000000000003</v>
      </c>
      <c r="EV256" s="193">
        <v>1.0037199999999999</v>
      </c>
      <c r="EW256" s="193">
        <v>1.00929</v>
      </c>
      <c r="EX256" s="193">
        <v>1.01105</v>
      </c>
      <c r="EY256" s="193">
        <v>1.1480399999999999</v>
      </c>
      <c r="EZ256" s="193">
        <v>1.14429</v>
      </c>
      <c r="FA256" s="193">
        <v>1.15587</v>
      </c>
      <c r="FB256" s="193">
        <v>1.15218</v>
      </c>
      <c r="FC256" s="193">
        <v>1.1395999999999999</v>
      </c>
      <c r="FD256" s="193">
        <v>1.21089</v>
      </c>
      <c r="FE256" s="193">
        <v>1.2680100000000001</v>
      </c>
      <c r="FF256" s="193">
        <v>1.3108900000000001</v>
      </c>
      <c r="FG256" s="193">
        <v>1.3631200000000001</v>
      </c>
      <c r="FH256" s="193">
        <v>1.4045099999999999</v>
      </c>
      <c r="FI256" s="193">
        <v>1.3311500000000001</v>
      </c>
      <c r="FJ256" s="193">
        <v>1.4156299999999999</v>
      </c>
      <c r="FK256" s="193">
        <v>1.4401299999999999</v>
      </c>
      <c r="FL256" s="193">
        <v>1.15774</v>
      </c>
      <c r="FM256" s="193">
        <v>1.16431</v>
      </c>
      <c r="FN256" s="193">
        <v>1.03644</v>
      </c>
      <c r="FO256" s="193">
        <v>0.92589999999999995</v>
      </c>
      <c r="FP256" s="193">
        <v>1.05871</v>
      </c>
      <c r="FQ256" s="193">
        <v>1.05728</v>
      </c>
      <c r="FR256" s="193">
        <v>1.0543499999999999</v>
      </c>
      <c r="FS256" s="193">
        <v>1.14192</v>
      </c>
      <c r="FT256" s="193">
        <v>1.1479900000000001</v>
      </c>
      <c r="FU256" s="193">
        <v>1.10347</v>
      </c>
      <c r="FV256" s="193">
        <v>0.98646999999999996</v>
      </c>
      <c r="FW256" s="193">
        <v>0.99238000000000004</v>
      </c>
      <c r="FX256" s="193">
        <v>1.4237200000000001</v>
      </c>
      <c r="FY256" s="193">
        <v>1.06751</v>
      </c>
      <c r="FZ256" s="193">
        <v>1.1232</v>
      </c>
      <c r="GA256" s="193">
        <v>0.99780999999999997</v>
      </c>
      <c r="GB256" s="193">
        <v>1.2670999999999999</v>
      </c>
      <c r="GC256" s="193">
        <v>1.1307700000000001</v>
      </c>
      <c r="GD256" s="193">
        <v>0.96318000000000004</v>
      </c>
      <c r="GE256" s="193">
        <v>0.96299000000000001</v>
      </c>
      <c r="GF256" s="193">
        <v>1.10873</v>
      </c>
    </row>
    <row r="257" spans="1:188" s="108" customFormat="1">
      <c r="A257" s="29">
        <v>45090</v>
      </c>
      <c r="B257" s="193">
        <v>1.2044600000000001</v>
      </c>
      <c r="C257" s="193">
        <v>1.4325600000000001</v>
      </c>
      <c r="D257" s="193">
        <v>1.43933</v>
      </c>
      <c r="E257" s="193">
        <v>1.3439099999999999</v>
      </c>
      <c r="F257" s="193">
        <v>1.3873800000000001</v>
      </c>
      <c r="G257" s="193">
        <v>1.25708</v>
      </c>
      <c r="H257" s="193">
        <v>1.2841499999999999</v>
      </c>
      <c r="I257" s="193">
        <v>1.1898200000000001</v>
      </c>
      <c r="J257" s="193">
        <v>1.2216899999999999</v>
      </c>
      <c r="K257" s="193">
        <v>1.3421099999999999</v>
      </c>
      <c r="L257" s="193">
        <v>0.93689999999999996</v>
      </c>
      <c r="M257" s="193">
        <v>0.94708999999999999</v>
      </c>
      <c r="N257" s="193">
        <v>1.0058400000000001</v>
      </c>
      <c r="O257" s="193">
        <v>0.94594</v>
      </c>
      <c r="P257" s="193">
        <v>1.0052399999999999</v>
      </c>
      <c r="Q257" s="193">
        <v>1.0591699999999999</v>
      </c>
      <c r="R257" s="193">
        <v>1.0626100000000001</v>
      </c>
      <c r="S257" s="193">
        <v>1.06128</v>
      </c>
      <c r="T257" s="193">
        <v>1.0615000000000001</v>
      </c>
      <c r="U257" s="193">
        <v>1.06328</v>
      </c>
      <c r="V257" s="193">
        <v>1.0642199999999999</v>
      </c>
      <c r="W257" s="193">
        <v>1.0632299999999999</v>
      </c>
      <c r="X257" s="193">
        <v>0.99804999999999999</v>
      </c>
      <c r="Y257" s="193">
        <v>1.49525</v>
      </c>
      <c r="Z257" s="193">
        <v>1.4662500000000001</v>
      </c>
      <c r="AA257" s="193">
        <v>1.4312100000000001</v>
      </c>
      <c r="AB257" s="193">
        <v>1.3442700000000001</v>
      </c>
      <c r="AC257" s="193">
        <v>1.27145</v>
      </c>
      <c r="AD257" s="193">
        <v>1.21698</v>
      </c>
      <c r="AE257" s="193">
        <v>1.15812</v>
      </c>
      <c r="AF257" s="193">
        <v>1.2380800000000001</v>
      </c>
      <c r="AG257" s="193">
        <v>1.43916</v>
      </c>
      <c r="AH257" s="193">
        <v>1.14438</v>
      </c>
      <c r="AI257" s="193">
        <v>1.256</v>
      </c>
      <c r="AJ257" s="193">
        <v>1.23752</v>
      </c>
      <c r="AK257" s="193">
        <v>1.22305</v>
      </c>
      <c r="AL257" s="193">
        <v>1.20773</v>
      </c>
      <c r="AM257" s="193">
        <v>1.1148199999999999</v>
      </c>
      <c r="AN257" s="193">
        <v>1.1967399999999999</v>
      </c>
      <c r="AO257" s="193">
        <v>1.2248300000000001</v>
      </c>
      <c r="AP257" s="193">
        <v>1.1973800000000001</v>
      </c>
      <c r="AQ257" s="193">
        <v>1.18482</v>
      </c>
      <c r="AR257" s="193">
        <v>1.2130700000000001</v>
      </c>
      <c r="AS257" s="193">
        <v>1.2423599999999999</v>
      </c>
      <c r="AT257" s="193">
        <v>1.2042999999999999</v>
      </c>
      <c r="AU257" s="193">
        <v>1.2334000000000001</v>
      </c>
      <c r="AV257" s="193">
        <v>0.93513999999999997</v>
      </c>
      <c r="AW257" s="193">
        <v>0.94835999999999998</v>
      </c>
      <c r="AX257" s="193">
        <v>1.0643800000000001</v>
      </c>
      <c r="AY257" s="193">
        <v>1.08186</v>
      </c>
      <c r="AZ257" s="193">
        <v>1.0945800000000001</v>
      </c>
      <c r="BA257" s="193">
        <v>1.1269800000000001</v>
      </c>
      <c r="BB257" s="193">
        <v>1.1280699999999999</v>
      </c>
      <c r="BC257" s="193">
        <v>1.12015</v>
      </c>
      <c r="BD257" s="193">
        <v>1.1021700000000001</v>
      </c>
      <c r="BE257" s="193">
        <v>1.08107</v>
      </c>
      <c r="BF257" s="193">
        <v>1.0500100000000001</v>
      </c>
      <c r="BG257" s="193">
        <v>0.93576000000000004</v>
      </c>
      <c r="BH257" s="193">
        <v>0.90603</v>
      </c>
      <c r="BI257" s="193">
        <v>1.1813199999999999</v>
      </c>
      <c r="BJ257" s="193">
        <v>1.23197</v>
      </c>
      <c r="BK257" s="193">
        <v>1.2471000000000001</v>
      </c>
      <c r="BL257" s="193">
        <v>1.25275</v>
      </c>
      <c r="BM257" s="193">
        <v>1.2408999999999999</v>
      </c>
      <c r="BN257" s="193">
        <v>0.89332999999999996</v>
      </c>
      <c r="BO257" s="193">
        <v>1.04504</v>
      </c>
      <c r="BP257" s="193">
        <v>1.0622</v>
      </c>
      <c r="BQ257" s="193">
        <v>1.06559</v>
      </c>
      <c r="BR257" s="193">
        <v>1.00532</v>
      </c>
      <c r="BS257" s="193">
        <v>1.0426299999999999</v>
      </c>
      <c r="BT257" s="193">
        <v>1.0598700000000001</v>
      </c>
      <c r="BU257" s="193">
        <v>1.09677</v>
      </c>
      <c r="BV257" s="193">
        <v>1.1434200000000001</v>
      </c>
      <c r="BW257" s="193">
        <v>1.1285700000000001</v>
      </c>
      <c r="BX257" s="193">
        <v>1.0887199999999999</v>
      </c>
      <c r="BY257" s="193">
        <v>1.11395</v>
      </c>
      <c r="BZ257" s="193">
        <v>1.12273</v>
      </c>
      <c r="CA257" s="193">
        <v>1.1012299999999999</v>
      </c>
      <c r="CB257" s="193">
        <v>1.16143</v>
      </c>
      <c r="CC257" s="193">
        <v>1.2471000000000001</v>
      </c>
      <c r="CD257" s="193">
        <v>1.38246</v>
      </c>
      <c r="CE257" s="193">
        <v>1.3955299999999999</v>
      </c>
      <c r="CF257" s="193">
        <v>1.3960699999999999</v>
      </c>
      <c r="CG257" s="193">
        <v>1.2522200000000001</v>
      </c>
      <c r="CH257" s="193">
        <v>1.0992900000000001</v>
      </c>
      <c r="CI257" s="193">
        <v>1.15855</v>
      </c>
      <c r="CJ257" s="193">
        <v>1.13249</v>
      </c>
      <c r="CK257" s="193">
        <v>1.0653699999999999</v>
      </c>
      <c r="CL257" s="193">
        <v>1.2002600000000001</v>
      </c>
      <c r="CM257" s="193">
        <v>1.40486</v>
      </c>
      <c r="CN257" s="193">
        <v>1.3057799999999999</v>
      </c>
      <c r="CO257" s="193">
        <v>1.25115</v>
      </c>
      <c r="CP257" s="193">
        <v>1.3573299999999999</v>
      </c>
      <c r="CQ257" s="193">
        <v>1.39368</v>
      </c>
      <c r="CR257" s="193">
        <v>1.11755</v>
      </c>
      <c r="CS257" s="193">
        <v>1.15174</v>
      </c>
      <c r="CT257" s="193">
        <v>1.1766799999999999</v>
      </c>
      <c r="CU257" s="193">
        <v>1.0182199999999999</v>
      </c>
      <c r="CV257" s="193">
        <v>1.0768800000000001</v>
      </c>
      <c r="CW257" s="193">
        <v>1.0056</v>
      </c>
      <c r="CX257" s="193">
        <v>1.0789599999999999</v>
      </c>
      <c r="CY257" s="193">
        <v>1.0612699999999999</v>
      </c>
      <c r="CZ257" s="193">
        <v>1.0521</v>
      </c>
      <c r="DA257" s="193">
        <v>1.0483499999999999</v>
      </c>
      <c r="DB257" s="193">
        <v>1.17475</v>
      </c>
      <c r="DC257" s="193">
        <v>1.18411</v>
      </c>
      <c r="DD257" s="193">
        <v>1.2085600000000001</v>
      </c>
      <c r="DE257" s="193">
        <v>1.2587299999999999</v>
      </c>
      <c r="DF257" s="193">
        <v>1.3162499999999999</v>
      </c>
      <c r="DG257" s="193">
        <v>1.3527499999999999</v>
      </c>
      <c r="DH257" s="193">
        <v>1.38375</v>
      </c>
      <c r="DI257" s="193">
        <v>1.3955500000000001</v>
      </c>
      <c r="DJ257" s="193">
        <v>1.5001599999999999</v>
      </c>
      <c r="DK257" s="193">
        <v>0.99968999999999997</v>
      </c>
      <c r="DL257" s="193">
        <v>1.0098400000000001</v>
      </c>
      <c r="DM257" s="193">
        <v>1.01136</v>
      </c>
      <c r="DN257" s="193">
        <v>1.0156000000000001</v>
      </c>
      <c r="DO257" s="193">
        <v>1.0337000000000001</v>
      </c>
      <c r="DP257" s="193">
        <v>1.0377700000000001</v>
      </c>
      <c r="DQ257" s="193">
        <v>1.0393399999999999</v>
      </c>
      <c r="DR257" s="193">
        <v>1.1619900000000001</v>
      </c>
      <c r="DS257" s="193">
        <v>1.22251</v>
      </c>
      <c r="DT257" s="193">
        <v>1.26478</v>
      </c>
      <c r="DU257" s="193">
        <v>1.3351299999999999</v>
      </c>
      <c r="DV257" s="193">
        <v>1.30453</v>
      </c>
      <c r="DW257" s="193">
        <v>1.0075000000000001</v>
      </c>
      <c r="DX257" s="193">
        <v>1.03833</v>
      </c>
      <c r="DY257" s="193">
        <v>1.01173</v>
      </c>
      <c r="DZ257" s="193">
        <v>1.0584800000000001</v>
      </c>
      <c r="EA257" s="193">
        <v>1.0765499999999999</v>
      </c>
      <c r="EB257" s="193">
        <v>1.0874900000000001</v>
      </c>
      <c r="EC257" s="193">
        <v>1.0983400000000001</v>
      </c>
      <c r="ED257" s="193">
        <v>0.89385999999999999</v>
      </c>
      <c r="EE257" s="193">
        <v>0.88387000000000004</v>
      </c>
      <c r="EF257" s="193">
        <v>0.88263000000000003</v>
      </c>
      <c r="EG257" s="193">
        <v>0.88463000000000003</v>
      </c>
      <c r="EH257" s="193">
        <v>1.4509399999999999</v>
      </c>
      <c r="EI257" s="193">
        <v>1.3865799999999999</v>
      </c>
      <c r="EJ257" s="193">
        <v>1.25387</v>
      </c>
      <c r="EK257" s="193">
        <v>1.5945499999999999</v>
      </c>
      <c r="EL257" s="193">
        <v>1.61172</v>
      </c>
      <c r="EM257" s="193">
        <v>1.4594100000000001</v>
      </c>
      <c r="EN257" s="193">
        <v>1.5529599999999999</v>
      </c>
      <c r="EO257" s="193">
        <v>1.3595600000000001</v>
      </c>
      <c r="EP257" s="193">
        <v>1.22464</v>
      </c>
      <c r="EQ257" s="193">
        <v>1.1654</v>
      </c>
      <c r="ER257" s="193">
        <v>1.18696</v>
      </c>
      <c r="ES257" s="193">
        <v>1.0114300000000001</v>
      </c>
      <c r="ET257" s="193">
        <v>0.99012999999999995</v>
      </c>
      <c r="EU257" s="193">
        <v>0.98616999999999999</v>
      </c>
      <c r="EV257" s="193">
        <v>1.0030399999999999</v>
      </c>
      <c r="EW257" s="193">
        <v>1.00888</v>
      </c>
      <c r="EX257" s="193">
        <v>1.0106999999999999</v>
      </c>
      <c r="EY257" s="193">
        <v>1.1486400000000001</v>
      </c>
      <c r="EZ257" s="193">
        <v>1.1444000000000001</v>
      </c>
      <c r="FA257" s="193">
        <v>1.1561300000000001</v>
      </c>
      <c r="FB257" s="193">
        <v>1.15184</v>
      </c>
      <c r="FC257" s="193">
        <v>1.1392800000000001</v>
      </c>
      <c r="FD257" s="193">
        <v>1.2098100000000001</v>
      </c>
      <c r="FE257" s="193">
        <v>1.26667</v>
      </c>
      <c r="FF257" s="193">
        <v>1.30928</v>
      </c>
      <c r="FG257" s="193">
        <v>1.3612299999999999</v>
      </c>
      <c r="FH257" s="193">
        <v>1.4023399999999999</v>
      </c>
      <c r="FI257" s="193">
        <v>1.33199</v>
      </c>
      <c r="FJ257" s="193">
        <v>1.41652</v>
      </c>
      <c r="FK257" s="193">
        <v>1.4396100000000001</v>
      </c>
      <c r="FL257" s="193">
        <v>1.1604300000000001</v>
      </c>
      <c r="FM257" s="193">
        <v>1.1670199999999999</v>
      </c>
      <c r="FN257" s="193">
        <v>1.0367900000000001</v>
      </c>
      <c r="FO257" s="193">
        <v>0.92622000000000004</v>
      </c>
      <c r="FP257" s="193">
        <v>1.0588900000000001</v>
      </c>
      <c r="FQ257" s="193">
        <v>1.05701</v>
      </c>
      <c r="FR257" s="193">
        <v>1.0540799999999999</v>
      </c>
      <c r="FS257" s="193">
        <v>1.1415500000000001</v>
      </c>
      <c r="FT257" s="193">
        <v>1.1475299999999999</v>
      </c>
      <c r="FU257" s="193">
        <v>1.10304</v>
      </c>
      <c r="FV257" s="193">
        <v>0.98555999999999999</v>
      </c>
      <c r="FW257" s="193">
        <v>0.99117999999999995</v>
      </c>
      <c r="FX257" s="193">
        <v>1.4340900000000001</v>
      </c>
      <c r="FY257" s="193">
        <v>1.06731</v>
      </c>
      <c r="FZ257" s="193">
        <v>1.1232899999999999</v>
      </c>
      <c r="GA257" s="193">
        <v>0.99560000000000004</v>
      </c>
      <c r="GB257" s="193">
        <v>1.26692</v>
      </c>
      <c r="GC257" s="193">
        <v>1.1305799999999999</v>
      </c>
      <c r="GD257" s="193">
        <v>0.96342000000000005</v>
      </c>
      <c r="GE257" s="193">
        <v>0.95955999999999997</v>
      </c>
      <c r="GF257" s="193">
        <v>1.1067100000000001</v>
      </c>
    </row>
    <row r="258" spans="1:188" s="108" customFormat="1">
      <c r="A258" s="29">
        <v>45091</v>
      </c>
      <c r="B258" s="193">
        <v>1.2018</v>
      </c>
      <c r="C258" s="193">
        <v>1.42957</v>
      </c>
      <c r="D258" s="193">
        <v>1.4363600000000001</v>
      </c>
      <c r="E258" s="193">
        <v>1.34101</v>
      </c>
      <c r="F258" s="193">
        <v>1.38445</v>
      </c>
      <c r="G258" s="193">
        <v>1.2543299999999999</v>
      </c>
      <c r="H258" s="193">
        <v>1.2813000000000001</v>
      </c>
      <c r="I258" s="193">
        <v>1.1872100000000001</v>
      </c>
      <c r="J258" s="193">
        <v>1.2191399999999999</v>
      </c>
      <c r="K258" s="193">
        <v>1.32701</v>
      </c>
      <c r="L258" s="193">
        <v>0.93518000000000001</v>
      </c>
      <c r="M258" s="193">
        <v>0.94557000000000002</v>
      </c>
      <c r="N258" s="193">
        <v>0.99524000000000001</v>
      </c>
      <c r="O258" s="193">
        <v>0.94379999999999997</v>
      </c>
      <c r="P258" s="193">
        <v>0.99421999999999999</v>
      </c>
      <c r="Q258" s="193">
        <v>1.0556300000000001</v>
      </c>
      <c r="R258" s="193">
        <v>1.0597700000000001</v>
      </c>
      <c r="S258" s="193">
        <v>1.0582</v>
      </c>
      <c r="T258" s="193">
        <v>1.05809</v>
      </c>
      <c r="U258" s="193">
        <v>1.06128</v>
      </c>
      <c r="V258" s="193">
        <v>1.0618000000000001</v>
      </c>
      <c r="W258" s="193">
        <v>1.0606599999999999</v>
      </c>
      <c r="X258" s="193">
        <v>1.00092</v>
      </c>
      <c r="Y258" s="193">
        <v>1.5027699999999999</v>
      </c>
      <c r="Z258" s="193">
        <v>1.4734400000000001</v>
      </c>
      <c r="AA258" s="193">
        <v>1.4378500000000001</v>
      </c>
      <c r="AB258" s="193">
        <v>1.3489500000000001</v>
      </c>
      <c r="AC258" s="193">
        <v>1.2740100000000001</v>
      </c>
      <c r="AD258" s="193">
        <v>1.21919</v>
      </c>
      <c r="AE258" s="193">
        <v>1.1600999999999999</v>
      </c>
      <c r="AF258" s="193">
        <v>1.2445999999999999</v>
      </c>
      <c r="AG258" s="193">
        <v>1.4316899999999999</v>
      </c>
      <c r="AH258" s="193">
        <v>1.15089</v>
      </c>
      <c r="AI258" s="193">
        <v>1.2607299999999999</v>
      </c>
      <c r="AJ258" s="193">
        <v>1.2420800000000001</v>
      </c>
      <c r="AK258" s="193">
        <v>1.22682</v>
      </c>
      <c r="AL258" s="193">
        <v>1.21136</v>
      </c>
      <c r="AM258" s="193">
        <v>1.1169899999999999</v>
      </c>
      <c r="AN258" s="193">
        <v>1.20075</v>
      </c>
      <c r="AO258" s="193">
        <v>1.2288399999999999</v>
      </c>
      <c r="AP258" s="193">
        <v>1.2007000000000001</v>
      </c>
      <c r="AQ258" s="193">
        <v>1.1880299999999999</v>
      </c>
      <c r="AR258" s="193">
        <v>1.21777</v>
      </c>
      <c r="AS258" s="193">
        <v>1.24708</v>
      </c>
      <c r="AT258" s="193">
        <v>1.20861</v>
      </c>
      <c r="AU258" s="193">
        <v>1.2377199999999999</v>
      </c>
      <c r="AV258" s="193">
        <v>0.93869000000000002</v>
      </c>
      <c r="AW258" s="193">
        <v>0.95099999999999996</v>
      </c>
      <c r="AX258" s="193">
        <v>1.06179</v>
      </c>
      <c r="AY258" s="193">
        <v>1.07799</v>
      </c>
      <c r="AZ258" s="193">
        <v>1.08975</v>
      </c>
      <c r="BA258" s="193">
        <v>1.1299600000000001</v>
      </c>
      <c r="BB258" s="193">
        <v>1.13106</v>
      </c>
      <c r="BC258" s="193">
        <v>1.1227199999999999</v>
      </c>
      <c r="BD258" s="193">
        <v>1.1043499999999999</v>
      </c>
      <c r="BE258" s="193">
        <v>1.0826199999999999</v>
      </c>
      <c r="BF258" s="193">
        <v>1.05124</v>
      </c>
      <c r="BG258" s="193">
        <v>0.93583000000000005</v>
      </c>
      <c r="BH258" s="193">
        <v>0.90285000000000004</v>
      </c>
      <c r="BI258" s="193">
        <v>1.1817200000000001</v>
      </c>
      <c r="BJ258" s="193">
        <v>1.2327699999999999</v>
      </c>
      <c r="BK258" s="193">
        <v>1.24865</v>
      </c>
      <c r="BL258" s="193">
        <v>1.2549399999999999</v>
      </c>
      <c r="BM258" s="193">
        <v>1.2432799999999999</v>
      </c>
      <c r="BN258" s="193">
        <v>0.89510999999999996</v>
      </c>
      <c r="BO258" s="193">
        <v>1.0383500000000001</v>
      </c>
      <c r="BP258" s="193">
        <v>1.0550600000000001</v>
      </c>
      <c r="BQ258" s="193">
        <v>1.0584899999999999</v>
      </c>
      <c r="BR258" s="193">
        <v>1.0090300000000001</v>
      </c>
      <c r="BS258" s="193">
        <v>1.0482199999999999</v>
      </c>
      <c r="BT258" s="193">
        <v>1.0661099999999999</v>
      </c>
      <c r="BU258" s="193">
        <v>1.10351</v>
      </c>
      <c r="BV258" s="193">
        <v>1.15062</v>
      </c>
      <c r="BW258" s="193">
        <v>1.13568</v>
      </c>
      <c r="BX258" s="193">
        <v>1.0862499999999999</v>
      </c>
      <c r="BY258" s="193">
        <v>1.1115600000000001</v>
      </c>
      <c r="BZ258" s="193">
        <v>1.11998</v>
      </c>
      <c r="CA258" s="193">
        <v>1.0980799999999999</v>
      </c>
      <c r="CB258" s="193">
        <v>1.1633500000000001</v>
      </c>
      <c r="CC258" s="193">
        <v>1.24926</v>
      </c>
      <c r="CD258" s="193">
        <v>1.3848800000000001</v>
      </c>
      <c r="CE258" s="193">
        <v>1.39801</v>
      </c>
      <c r="CF258" s="193">
        <v>1.39859</v>
      </c>
      <c r="CG258" s="193">
        <v>1.2544900000000001</v>
      </c>
      <c r="CH258" s="193">
        <v>1.1041700000000001</v>
      </c>
      <c r="CI258" s="193">
        <v>1.16412</v>
      </c>
      <c r="CJ258" s="193">
        <v>1.1377999999999999</v>
      </c>
      <c r="CK258" s="193">
        <v>1.0673299999999999</v>
      </c>
      <c r="CL258" s="193">
        <v>1.1984699999999999</v>
      </c>
      <c r="CM258" s="193">
        <v>1.3997599999999999</v>
      </c>
      <c r="CN258" s="193">
        <v>1.3029900000000001</v>
      </c>
      <c r="CO258" s="193">
        <v>1.2483299999999999</v>
      </c>
      <c r="CP258" s="193">
        <v>1.3535299999999999</v>
      </c>
      <c r="CQ258" s="193">
        <v>1.3892599999999999</v>
      </c>
      <c r="CR258" s="193">
        <v>1.1158699999999999</v>
      </c>
      <c r="CS258" s="193">
        <v>1.1491100000000001</v>
      </c>
      <c r="CT258" s="193">
        <v>1.17222</v>
      </c>
      <c r="CU258" s="193">
        <v>1.0160199999999999</v>
      </c>
      <c r="CV258" s="193">
        <v>1.0733999999999999</v>
      </c>
      <c r="CW258" s="193">
        <v>1.0017499999999999</v>
      </c>
      <c r="CX258" s="193">
        <v>1.0728</v>
      </c>
      <c r="CY258" s="193">
        <v>1.05654</v>
      </c>
      <c r="CZ258" s="193">
        <v>1.0489200000000001</v>
      </c>
      <c r="DA258" s="193">
        <v>1.0457000000000001</v>
      </c>
      <c r="DB258" s="193">
        <v>1.1774899999999999</v>
      </c>
      <c r="DC258" s="193">
        <v>1.18719</v>
      </c>
      <c r="DD258" s="193">
        <v>1.2128300000000001</v>
      </c>
      <c r="DE258" s="193">
        <v>1.2636799999999999</v>
      </c>
      <c r="DF258" s="193">
        <v>1.32222</v>
      </c>
      <c r="DG258" s="193">
        <v>1.35934</v>
      </c>
      <c r="DH258" s="193">
        <v>1.3906099999999999</v>
      </c>
      <c r="DI258" s="193">
        <v>1.40289</v>
      </c>
      <c r="DJ258" s="193">
        <v>1.49329</v>
      </c>
      <c r="DK258" s="193">
        <v>1.00342</v>
      </c>
      <c r="DL258" s="193">
        <v>1.01461</v>
      </c>
      <c r="DM258" s="193">
        <v>1.01647</v>
      </c>
      <c r="DN258" s="193">
        <v>1.0164200000000001</v>
      </c>
      <c r="DO258" s="193">
        <v>1.0309200000000001</v>
      </c>
      <c r="DP258" s="193">
        <v>1.0343500000000001</v>
      </c>
      <c r="DQ258" s="193">
        <v>1.03556</v>
      </c>
      <c r="DR258" s="193">
        <v>1.16109</v>
      </c>
      <c r="DS258" s="193">
        <v>1.2211000000000001</v>
      </c>
      <c r="DT258" s="193">
        <v>1.2628200000000001</v>
      </c>
      <c r="DU258" s="193">
        <v>1.33253</v>
      </c>
      <c r="DV258" s="193">
        <v>1.3020799999999999</v>
      </c>
      <c r="DW258" s="193">
        <v>1.0055000000000001</v>
      </c>
      <c r="DX258" s="193">
        <v>1.0354000000000001</v>
      </c>
      <c r="DY258" s="193">
        <v>1.00952</v>
      </c>
      <c r="DZ258" s="193">
        <v>1.05497</v>
      </c>
      <c r="EA258" s="193">
        <v>1.0725</v>
      </c>
      <c r="EB258" s="193">
        <v>1.0830599999999999</v>
      </c>
      <c r="EC258" s="193">
        <v>1.09361</v>
      </c>
      <c r="ED258" s="193">
        <v>0.89590999999999998</v>
      </c>
      <c r="EE258" s="193">
        <v>0.88648000000000005</v>
      </c>
      <c r="EF258" s="193">
        <v>0.88583999999999996</v>
      </c>
      <c r="EG258" s="193">
        <v>0.88821000000000006</v>
      </c>
      <c r="EH258" s="193">
        <v>1.4620200000000001</v>
      </c>
      <c r="EI258" s="193">
        <v>1.3953100000000001</v>
      </c>
      <c r="EJ258" s="193">
        <v>1.25884</v>
      </c>
      <c r="EK258" s="193">
        <v>1.59582</v>
      </c>
      <c r="EL258" s="193">
        <v>1.6131800000000001</v>
      </c>
      <c r="EM258" s="193">
        <v>1.4596899999999999</v>
      </c>
      <c r="EN258" s="193">
        <v>1.55359</v>
      </c>
      <c r="EO258" s="193">
        <v>1.3596200000000001</v>
      </c>
      <c r="EP258" s="193">
        <v>1.2248699999999999</v>
      </c>
      <c r="EQ258" s="193">
        <v>1.17458</v>
      </c>
      <c r="ER258" s="193">
        <v>1.18784</v>
      </c>
      <c r="ES258" s="193">
        <v>1.0119499999999999</v>
      </c>
      <c r="ET258" s="193">
        <v>0.99078999999999995</v>
      </c>
      <c r="EU258" s="193">
        <v>0.97918000000000005</v>
      </c>
      <c r="EV258" s="193">
        <v>1.0041599999999999</v>
      </c>
      <c r="EW258" s="193">
        <v>1.0108200000000001</v>
      </c>
      <c r="EX258" s="193">
        <v>1.01305</v>
      </c>
      <c r="EY258" s="193">
        <v>1.1448199999999999</v>
      </c>
      <c r="EZ258" s="193">
        <v>1.1400399999999999</v>
      </c>
      <c r="FA258" s="193">
        <v>1.15185</v>
      </c>
      <c r="FB258" s="193">
        <v>1.1472599999999999</v>
      </c>
      <c r="FC258" s="193">
        <v>1.13442</v>
      </c>
      <c r="FD258" s="193">
        <v>1.2113799999999999</v>
      </c>
      <c r="FE258" s="193">
        <v>1.26881</v>
      </c>
      <c r="FF258" s="193">
        <v>1.31202</v>
      </c>
      <c r="FG258" s="193">
        <v>1.3645700000000001</v>
      </c>
      <c r="FH258" s="193">
        <v>1.4063600000000001</v>
      </c>
      <c r="FI258" s="193">
        <v>1.3413900000000001</v>
      </c>
      <c r="FJ258" s="193">
        <v>1.4265099999999999</v>
      </c>
      <c r="FK258" s="193">
        <v>1.4466000000000001</v>
      </c>
      <c r="FL258" s="193">
        <v>1.1572499999999999</v>
      </c>
      <c r="FM258" s="193">
        <v>1.1638299999999999</v>
      </c>
      <c r="FN258" s="193">
        <v>1.0337099999999999</v>
      </c>
      <c r="FO258" s="193">
        <v>0.92345999999999995</v>
      </c>
      <c r="FP258" s="193">
        <v>1.0575399999999999</v>
      </c>
      <c r="FQ258" s="193">
        <v>1.0572600000000001</v>
      </c>
      <c r="FR258" s="193">
        <v>1.0543400000000001</v>
      </c>
      <c r="FS258" s="193">
        <v>1.1434299999999999</v>
      </c>
      <c r="FT258" s="193">
        <v>1.1508400000000001</v>
      </c>
      <c r="FU258" s="193">
        <v>1.1061399999999999</v>
      </c>
      <c r="FV258" s="193">
        <v>0.98338000000000003</v>
      </c>
      <c r="FW258" s="193">
        <v>0.98960999999999999</v>
      </c>
      <c r="FX258" s="193">
        <v>1.42818</v>
      </c>
      <c r="FY258" s="193">
        <v>1.06871</v>
      </c>
      <c r="FZ258" s="193">
        <v>1.12564</v>
      </c>
      <c r="GA258" s="193">
        <v>0.99629000000000001</v>
      </c>
      <c r="GB258" s="193">
        <v>1.2666500000000001</v>
      </c>
      <c r="GC258" s="193">
        <v>1.13032</v>
      </c>
      <c r="GD258" s="193">
        <v>0.96282000000000001</v>
      </c>
      <c r="GE258" s="193">
        <v>0.94940000000000002</v>
      </c>
      <c r="GF258" s="193">
        <v>1.10046</v>
      </c>
    </row>
    <row r="259" spans="1:188" s="108" customFormat="1">
      <c r="A259" s="29">
        <v>45092</v>
      </c>
      <c r="B259" s="193">
        <v>1.20791</v>
      </c>
      <c r="C259" s="193">
        <v>1.44217</v>
      </c>
      <c r="D259" s="193">
        <v>1.44964</v>
      </c>
      <c r="E259" s="193">
        <v>1.3504400000000001</v>
      </c>
      <c r="F259" s="193">
        <v>1.39567</v>
      </c>
      <c r="G259" s="193">
        <v>1.26109</v>
      </c>
      <c r="H259" s="193">
        <v>1.2888200000000001</v>
      </c>
      <c r="I259" s="193">
        <v>1.1936100000000001</v>
      </c>
      <c r="J259" s="193">
        <v>1.23038</v>
      </c>
      <c r="K259" s="193">
        <v>1.3449199999999999</v>
      </c>
      <c r="L259" s="193">
        <v>0.94371000000000005</v>
      </c>
      <c r="M259" s="193">
        <v>0.95338999999999996</v>
      </c>
      <c r="N259" s="193">
        <v>1.0076499999999999</v>
      </c>
      <c r="O259" s="193">
        <v>0.95226</v>
      </c>
      <c r="P259" s="193">
        <v>1.00722</v>
      </c>
      <c r="Q259" s="193">
        <v>1.0649299999999999</v>
      </c>
      <c r="R259" s="193">
        <v>1.06711</v>
      </c>
      <c r="S259" s="193">
        <v>1.06636</v>
      </c>
      <c r="T259" s="193">
        <v>1.0668599999999999</v>
      </c>
      <c r="U259" s="193">
        <v>1.0659099999999999</v>
      </c>
      <c r="V259" s="193">
        <v>1.0674399999999999</v>
      </c>
      <c r="W259" s="193">
        <v>1.06721</v>
      </c>
      <c r="X259" s="193">
        <v>1.0046299999999999</v>
      </c>
      <c r="Y259" s="193">
        <v>1.5099899999999999</v>
      </c>
      <c r="Z259" s="193">
        <v>1.4802</v>
      </c>
      <c r="AA259" s="193">
        <v>1.4441600000000001</v>
      </c>
      <c r="AB259" s="193">
        <v>1.3536600000000001</v>
      </c>
      <c r="AC259" s="193">
        <v>1.27658</v>
      </c>
      <c r="AD259" s="193">
        <v>1.2206999999999999</v>
      </c>
      <c r="AE259" s="193">
        <v>1.1613100000000001</v>
      </c>
      <c r="AF259" s="193">
        <v>1.25071</v>
      </c>
      <c r="AG259" s="193">
        <v>1.44543</v>
      </c>
      <c r="AH259" s="193">
        <v>1.1565399999999999</v>
      </c>
      <c r="AI259" s="193">
        <v>1.2679800000000001</v>
      </c>
      <c r="AJ259" s="193">
        <v>1.24909</v>
      </c>
      <c r="AK259" s="193">
        <v>1.2321800000000001</v>
      </c>
      <c r="AL259" s="193">
        <v>1.2165299999999999</v>
      </c>
      <c r="AM259" s="193">
        <v>1.11876</v>
      </c>
      <c r="AN259" s="193">
        <v>1.20655</v>
      </c>
      <c r="AO259" s="193">
        <v>1.23465</v>
      </c>
      <c r="AP259" s="193">
        <v>1.2052099999999999</v>
      </c>
      <c r="AQ259" s="193">
        <v>1.1923699999999999</v>
      </c>
      <c r="AR259" s="193">
        <v>1.2251099999999999</v>
      </c>
      <c r="AS259" s="193">
        <v>1.2544200000000001</v>
      </c>
      <c r="AT259" s="193">
        <v>1.2150300000000001</v>
      </c>
      <c r="AU259" s="193">
        <v>1.24413</v>
      </c>
      <c r="AV259" s="193">
        <v>0.94413000000000002</v>
      </c>
      <c r="AW259" s="193">
        <v>0.95457999999999998</v>
      </c>
      <c r="AX259" s="193">
        <v>1.0660000000000001</v>
      </c>
      <c r="AY259" s="193">
        <v>1.0852999999999999</v>
      </c>
      <c r="AZ259" s="193">
        <v>1.10002</v>
      </c>
      <c r="BA259" s="193">
        <v>1.1367799999999999</v>
      </c>
      <c r="BB259" s="193">
        <v>1.13751</v>
      </c>
      <c r="BC259" s="193">
        <v>1.12846</v>
      </c>
      <c r="BD259" s="193">
        <v>1.1089599999999999</v>
      </c>
      <c r="BE259" s="193">
        <v>1.0861099999999999</v>
      </c>
      <c r="BF259" s="193">
        <v>1.05322</v>
      </c>
      <c r="BG259" s="193">
        <v>0.93654000000000004</v>
      </c>
      <c r="BH259" s="193">
        <v>0.90630999999999995</v>
      </c>
      <c r="BI259" s="193">
        <v>1.1836500000000001</v>
      </c>
      <c r="BJ259" s="193">
        <v>1.2362500000000001</v>
      </c>
      <c r="BK259" s="193">
        <v>1.2538800000000001</v>
      </c>
      <c r="BL259" s="193">
        <v>1.26153</v>
      </c>
      <c r="BM259" s="193">
        <v>1.25031</v>
      </c>
      <c r="BN259" s="193">
        <v>0.90017999999999998</v>
      </c>
      <c r="BO259" s="193">
        <v>1.0445</v>
      </c>
      <c r="BP259" s="193">
        <v>1.06453</v>
      </c>
      <c r="BQ259" s="193">
        <v>1.0687500000000001</v>
      </c>
      <c r="BR259" s="193">
        <v>1.01058</v>
      </c>
      <c r="BS259" s="193">
        <v>1.0525</v>
      </c>
      <c r="BT259" s="193">
        <v>1.07138</v>
      </c>
      <c r="BU259" s="193">
        <v>1.10934</v>
      </c>
      <c r="BV259" s="193">
        <v>1.1568700000000001</v>
      </c>
      <c r="BW259" s="193">
        <v>1.14188</v>
      </c>
      <c r="BX259" s="193">
        <v>1.0894999999999999</v>
      </c>
      <c r="BY259" s="193">
        <v>1.1168800000000001</v>
      </c>
      <c r="BZ259" s="193">
        <v>1.1263099999999999</v>
      </c>
      <c r="CA259" s="193">
        <v>1.1036699999999999</v>
      </c>
      <c r="CB259" s="193">
        <v>1.1645099999999999</v>
      </c>
      <c r="CC259" s="193">
        <v>1.2527200000000001</v>
      </c>
      <c r="CD259" s="193">
        <v>1.39066</v>
      </c>
      <c r="CE259" s="193">
        <v>1.4051800000000001</v>
      </c>
      <c r="CF259" s="193">
        <v>1.4069499999999999</v>
      </c>
      <c r="CG259" s="193">
        <v>1.26258</v>
      </c>
      <c r="CH259" s="193">
        <v>1.10944</v>
      </c>
      <c r="CI259" s="193">
        <v>1.1715100000000001</v>
      </c>
      <c r="CJ259" s="193">
        <v>1.1444000000000001</v>
      </c>
      <c r="CK259" s="193">
        <v>1.0741099999999999</v>
      </c>
      <c r="CL259" s="193">
        <v>1.20058</v>
      </c>
      <c r="CM259" s="193">
        <v>1.4099600000000001</v>
      </c>
      <c r="CN259" s="193">
        <v>1.3085199999999999</v>
      </c>
      <c r="CO259" s="193">
        <v>1.25224</v>
      </c>
      <c r="CP259" s="193">
        <v>1.3611</v>
      </c>
      <c r="CQ259" s="193">
        <v>1.3982399999999999</v>
      </c>
      <c r="CR259" s="193">
        <v>1.11781</v>
      </c>
      <c r="CS259" s="193">
        <v>1.1526799999999999</v>
      </c>
      <c r="CT259" s="193">
        <v>1.1812100000000001</v>
      </c>
      <c r="CU259" s="193">
        <v>1.0203199999999999</v>
      </c>
      <c r="CV259" s="193">
        <v>1.0803499999999999</v>
      </c>
      <c r="CW259" s="193">
        <v>1.00939</v>
      </c>
      <c r="CX259" s="193">
        <v>1.0833699999999999</v>
      </c>
      <c r="CY259" s="193">
        <v>1.06392</v>
      </c>
      <c r="CZ259" s="193">
        <v>1.0517300000000001</v>
      </c>
      <c r="DA259" s="193">
        <v>1.0468299999999999</v>
      </c>
      <c r="DB259" s="193">
        <v>1.18021</v>
      </c>
      <c r="DC259" s="193">
        <v>1.19034</v>
      </c>
      <c r="DD259" s="193">
        <v>1.2176400000000001</v>
      </c>
      <c r="DE259" s="193">
        <v>1.2694300000000001</v>
      </c>
      <c r="DF259" s="193">
        <v>1.3293999999999999</v>
      </c>
      <c r="DG259" s="193">
        <v>1.3673599999999999</v>
      </c>
      <c r="DH259" s="193">
        <v>1.39899</v>
      </c>
      <c r="DI259" s="193">
        <v>1.41086</v>
      </c>
      <c r="DJ259" s="193">
        <v>1.50851</v>
      </c>
      <c r="DK259" s="193">
        <v>1.0076700000000001</v>
      </c>
      <c r="DL259" s="193">
        <v>1.0202899999999999</v>
      </c>
      <c r="DM259" s="193">
        <v>1.02261</v>
      </c>
      <c r="DN259" s="193">
        <v>1.01661</v>
      </c>
      <c r="DO259" s="193">
        <v>1.03542</v>
      </c>
      <c r="DP259" s="193">
        <v>1.04081</v>
      </c>
      <c r="DQ259" s="193">
        <v>1.0430299999999999</v>
      </c>
      <c r="DR259" s="193">
        <v>1.1668099999999999</v>
      </c>
      <c r="DS259" s="193">
        <v>1.22845</v>
      </c>
      <c r="DT259" s="193">
        <v>1.2717000000000001</v>
      </c>
      <c r="DU259" s="193">
        <v>1.3432500000000001</v>
      </c>
      <c r="DV259" s="193">
        <v>1.3122</v>
      </c>
      <c r="DW259" s="193">
        <v>1.01363</v>
      </c>
      <c r="DX259" s="193">
        <v>1.0413699999999999</v>
      </c>
      <c r="DY259" s="193">
        <v>1.0136799999999999</v>
      </c>
      <c r="DZ259" s="193">
        <v>1.0624100000000001</v>
      </c>
      <c r="EA259" s="193">
        <v>1.0812999999999999</v>
      </c>
      <c r="EB259" s="193">
        <v>1.09284</v>
      </c>
      <c r="EC259" s="193">
        <v>1.10416</v>
      </c>
      <c r="ED259" s="193">
        <v>0.89798</v>
      </c>
      <c r="EE259" s="193">
        <v>0.88963999999999999</v>
      </c>
      <c r="EF259" s="193">
        <v>0.89017000000000002</v>
      </c>
      <c r="EG259" s="193">
        <v>0.89322000000000001</v>
      </c>
      <c r="EH259" s="193">
        <v>1.47167</v>
      </c>
      <c r="EI259" s="193">
        <v>1.4024399999999999</v>
      </c>
      <c r="EJ259" s="193">
        <v>1.2616000000000001</v>
      </c>
      <c r="EK259" s="193">
        <v>1.6049599999999999</v>
      </c>
      <c r="EL259" s="193">
        <v>1.6229800000000001</v>
      </c>
      <c r="EM259" s="193">
        <v>1.46393</v>
      </c>
      <c r="EN259" s="193">
        <v>1.56074</v>
      </c>
      <c r="EO259" s="193">
        <v>1.36206</v>
      </c>
      <c r="EP259" s="193">
        <v>1.22661</v>
      </c>
      <c r="EQ259" s="193">
        <v>1.18252</v>
      </c>
      <c r="ER259" s="193">
        <v>1.19594</v>
      </c>
      <c r="ES259" s="193">
        <v>1.01617</v>
      </c>
      <c r="ET259" s="193">
        <v>0.99773999999999996</v>
      </c>
      <c r="EU259" s="193">
        <v>0.98357000000000006</v>
      </c>
      <c r="EV259" s="193">
        <v>1.00685</v>
      </c>
      <c r="EW259" s="193">
        <v>1.0151699999999999</v>
      </c>
      <c r="EX259" s="193">
        <v>1.0182800000000001</v>
      </c>
      <c r="EY259" s="193">
        <v>1.1512</v>
      </c>
      <c r="EZ259" s="193">
        <v>1.1457200000000001</v>
      </c>
      <c r="FA259" s="193">
        <v>1.1581999999999999</v>
      </c>
      <c r="FB259" s="193">
        <v>1.1524399999999999</v>
      </c>
      <c r="FC259" s="193">
        <v>1.1397299999999999</v>
      </c>
      <c r="FD259" s="193">
        <v>1.2118800000000001</v>
      </c>
      <c r="FE259" s="193">
        <v>1.2703500000000001</v>
      </c>
      <c r="FF259" s="193">
        <v>1.3147200000000001</v>
      </c>
      <c r="FG259" s="193">
        <v>1.36846</v>
      </c>
      <c r="FH259" s="193">
        <v>1.41157</v>
      </c>
      <c r="FI259" s="193">
        <v>1.34941</v>
      </c>
      <c r="FJ259" s="193">
        <v>1.43502</v>
      </c>
      <c r="FK259" s="193">
        <v>1.4513499999999999</v>
      </c>
      <c r="FL259" s="193">
        <v>1.1632800000000001</v>
      </c>
      <c r="FM259" s="193">
        <v>1.16988</v>
      </c>
      <c r="FN259" s="193">
        <v>1.03637</v>
      </c>
      <c r="FO259" s="193">
        <v>0.92584</v>
      </c>
      <c r="FP259" s="193">
        <v>1.0606599999999999</v>
      </c>
      <c r="FQ259" s="193">
        <v>1.0561700000000001</v>
      </c>
      <c r="FR259" s="193">
        <v>1.0532600000000001</v>
      </c>
      <c r="FS259" s="193">
        <v>1.1446400000000001</v>
      </c>
      <c r="FT259" s="193">
        <v>1.15435</v>
      </c>
      <c r="FU259" s="193">
        <v>1.1093999999999999</v>
      </c>
      <c r="FV259" s="193">
        <v>0.98153999999999997</v>
      </c>
      <c r="FW259" s="193">
        <v>0.98807</v>
      </c>
      <c r="FX259" s="193">
        <v>1.4313100000000001</v>
      </c>
      <c r="FY259" s="193">
        <v>1.0684499999999999</v>
      </c>
      <c r="FZ259" s="193">
        <v>1.1283399999999999</v>
      </c>
      <c r="GA259" s="193">
        <v>0.99141999999999997</v>
      </c>
      <c r="GB259" s="193">
        <v>1.2662800000000001</v>
      </c>
      <c r="GC259" s="193">
        <v>1.12999</v>
      </c>
      <c r="GD259" s="193">
        <v>0.96340000000000003</v>
      </c>
      <c r="GE259" s="193">
        <v>0.95550000000000002</v>
      </c>
      <c r="GF259" s="193">
        <v>1.10239</v>
      </c>
    </row>
    <row r="260" spans="1:188" s="108" customFormat="1">
      <c r="A260" s="29">
        <v>45093</v>
      </c>
      <c r="B260" s="193">
        <v>1.20913</v>
      </c>
      <c r="C260" s="193">
        <v>1.44533</v>
      </c>
      <c r="D260" s="193">
        <v>1.4529700000000001</v>
      </c>
      <c r="E260" s="193">
        <v>1.3529100000000001</v>
      </c>
      <c r="F260" s="193">
        <v>1.39855</v>
      </c>
      <c r="G260" s="193">
        <v>1.26254</v>
      </c>
      <c r="H260" s="193">
        <v>1.2906899999999999</v>
      </c>
      <c r="I260" s="193">
        <v>1.1949799999999999</v>
      </c>
      <c r="J260" s="193">
        <v>1.2332700000000001</v>
      </c>
      <c r="K260" s="193">
        <v>1.3498600000000001</v>
      </c>
      <c r="L260" s="193">
        <v>0.94591000000000003</v>
      </c>
      <c r="M260" s="193">
        <v>0.95535999999999999</v>
      </c>
      <c r="N260" s="193">
        <v>1.0110300000000001</v>
      </c>
      <c r="O260" s="193">
        <v>0.95438000000000001</v>
      </c>
      <c r="P260" s="193">
        <v>1.0107299999999999</v>
      </c>
      <c r="Q260" s="193">
        <v>1.0672600000000001</v>
      </c>
      <c r="R260" s="193">
        <v>1.06881</v>
      </c>
      <c r="S260" s="193">
        <v>1.0683199999999999</v>
      </c>
      <c r="T260" s="193">
        <v>1.0690299999999999</v>
      </c>
      <c r="U260" s="193">
        <v>1.06681</v>
      </c>
      <c r="V260" s="193">
        <v>1.0686500000000001</v>
      </c>
      <c r="W260" s="193">
        <v>1.0686800000000001</v>
      </c>
      <c r="X260" s="193">
        <v>1.0063299999999999</v>
      </c>
      <c r="Y260" s="193">
        <v>1.5124500000000001</v>
      </c>
      <c r="Z260" s="193">
        <v>1.48255</v>
      </c>
      <c r="AA260" s="193">
        <v>1.44638</v>
      </c>
      <c r="AB260" s="193">
        <v>1.3554299999999999</v>
      </c>
      <c r="AC260" s="193">
        <v>1.2777799999999999</v>
      </c>
      <c r="AD260" s="193">
        <v>1.2216800000000001</v>
      </c>
      <c r="AE260" s="193">
        <v>1.1621699999999999</v>
      </c>
      <c r="AF260" s="193">
        <v>1.2527299999999999</v>
      </c>
      <c r="AG260" s="193">
        <v>1.44991</v>
      </c>
      <c r="AH260" s="193">
        <v>1.1584000000000001</v>
      </c>
      <c r="AI260" s="193">
        <v>1.2697000000000001</v>
      </c>
      <c r="AJ260" s="193">
        <v>1.25075</v>
      </c>
      <c r="AK260" s="193">
        <v>1.23353</v>
      </c>
      <c r="AL260" s="193">
        <v>1.21783</v>
      </c>
      <c r="AM260" s="193">
        <v>1.1194299999999999</v>
      </c>
      <c r="AN260" s="193">
        <v>1.20797</v>
      </c>
      <c r="AO260" s="193">
        <v>1.23607</v>
      </c>
      <c r="AP260" s="193">
        <v>1.20641</v>
      </c>
      <c r="AQ260" s="193">
        <v>1.19353</v>
      </c>
      <c r="AR260" s="193">
        <v>1.22682</v>
      </c>
      <c r="AS260" s="193">
        <v>1.25614</v>
      </c>
      <c r="AT260" s="193">
        <v>1.21655</v>
      </c>
      <c r="AU260" s="193">
        <v>1.2456700000000001</v>
      </c>
      <c r="AV260" s="193">
        <v>0.94540999999999997</v>
      </c>
      <c r="AW260" s="193">
        <v>0.95552999999999999</v>
      </c>
      <c r="AX260" s="193">
        <v>1.06677</v>
      </c>
      <c r="AY260" s="193">
        <v>1.0871</v>
      </c>
      <c r="AZ260" s="193">
        <v>1.1027499999999999</v>
      </c>
      <c r="BA260" s="193">
        <v>1.1394200000000001</v>
      </c>
      <c r="BB260" s="193">
        <v>1.14009</v>
      </c>
      <c r="BC260" s="193">
        <v>1.1309</v>
      </c>
      <c r="BD260" s="193">
        <v>1.1111200000000001</v>
      </c>
      <c r="BE260" s="193">
        <v>1.0880799999999999</v>
      </c>
      <c r="BF260" s="193">
        <v>1.0548999999999999</v>
      </c>
      <c r="BG260" s="193">
        <v>0.93606999999999996</v>
      </c>
      <c r="BH260" s="193">
        <v>0.90747</v>
      </c>
      <c r="BI260" s="193">
        <v>1.1854</v>
      </c>
      <c r="BJ260" s="193">
        <v>1.2385600000000001</v>
      </c>
      <c r="BK260" s="193">
        <v>1.2565200000000001</v>
      </c>
      <c r="BL260" s="193">
        <v>1.26441</v>
      </c>
      <c r="BM260" s="193">
        <v>1.25335</v>
      </c>
      <c r="BN260" s="193">
        <v>0.90246999999999999</v>
      </c>
      <c r="BO260" s="193">
        <v>1.0476300000000001</v>
      </c>
      <c r="BP260" s="193">
        <v>1.0682799999999999</v>
      </c>
      <c r="BQ260" s="193">
        <v>1.0728599999999999</v>
      </c>
      <c r="BR260" s="193">
        <v>1.0129999999999999</v>
      </c>
      <c r="BS260" s="193">
        <v>1.0554300000000001</v>
      </c>
      <c r="BT260" s="193">
        <v>1.07446</v>
      </c>
      <c r="BU260" s="193">
        <v>1.1126199999999999</v>
      </c>
      <c r="BV260" s="193">
        <v>1.1603600000000001</v>
      </c>
      <c r="BW260" s="193">
        <v>1.1453100000000001</v>
      </c>
      <c r="BX260" s="193">
        <v>1.09205</v>
      </c>
      <c r="BY260" s="193">
        <v>1.1218999999999999</v>
      </c>
      <c r="BZ260" s="193">
        <v>1.1324700000000001</v>
      </c>
      <c r="CA260" s="193">
        <v>1.10934</v>
      </c>
      <c r="CB260" s="193">
        <v>1.1666000000000001</v>
      </c>
      <c r="CC260" s="193">
        <v>1.25569</v>
      </c>
      <c r="CD260" s="193">
        <v>1.39438</v>
      </c>
      <c r="CE260" s="193">
        <v>1.40926</v>
      </c>
      <c r="CF260" s="193">
        <v>1.4112499999999999</v>
      </c>
      <c r="CG260" s="193">
        <v>1.2665500000000001</v>
      </c>
      <c r="CH260" s="193">
        <v>1.1121799999999999</v>
      </c>
      <c r="CI260" s="193">
        <v>1.17475</v>
      </c>
      <c r="CJ260" s="193">
        <v>1.1474800000000001</v>
      </c>
      <c r="CK260" s="193">
        <v>1.07745</v>
      </c>
      <c r="CL260" s="193">
        <v>1.2012799999999999</v>
      </c>
      <c r="CM260" s="193">
        <v>1.4116899999999999</v>
      </c>
      <c r="CN260" s="193">
        <v>1.3095000000000001</v>
      </c>
      <c r="CO260" s="193">
        <v>1.2532300000000001</v>
      </c>
      <c r="CP260" s="193">
        <v>1.3623099999999999</v>
      </c>
      <c r="CQ260" s="193">
        <v>1.39974</v>
      </c>
      <c r="CR260" s="193">
        <v>1.11843</v>
      </c>
      <c r="CS260" s="193">
        <v>1.15358</v>
      </c>
      <c r="CT260" s="193">
        <v>1.1827700000000001</v>
      </c>
      <c r="CU260" s="193">
        <v>1.0210600000000001</v>
      </c>
      <c r="CV260" s="193">
        <v>1.0814699999999999</v>
      </c>
      <c r="CW260" s="193">
        <v>1.0106900000000001</v>
      </c>
      <c r="CX260" s="193">
        <v>1.0870500000000001</v>
      </c>
      <c r="CY260" s="193">
        <v>1.0660499999999999</v>
      </c>
      <c r="CZ260" s="193">
        <v>1.0519000000000001</v>
      </c>
      <c r="DA260" s="193">
        <v>1.0463199999999999</v>
      </c>
      <c r="DB260" s="193">
        <v>1.1821299999999999</v>
      </c>
      <c r="DC260" s="193">
        <v>1.1922999999999999</v>
      </c>
      <c r="DD260" s="193">
        <v>1.22017</v>
      </c>
      <c r="DE260" s="193">
        <v>1.2722800000000001</v>
      </c>
      <c r="DF260" s="193">
        <v>1.3327100000000001</v>
      </c>
      <c r="DG260" s="193">
        <v>1.3709499999999999</v>
      </c>
      <c r="DH260" s="193">
        <v>1.4027099999999999</v>
      </c>
      <c r="DI260" s="193">
        <v>1.4144600000000001</v>
      </c>
      <c r="DJ260" s="193">
        <v>1.5145500000000001</v>
      </c>
      <c r="DK260" s="193">
        <v>1.00956</v>
      </c>
      <c r="DL260" s="193">
        <v>1.02251</v>
      </c>
      <c r="DM260" s="193">
        <v>1.02481</v>
      </c>
      <c r="DN260" s="193">
        <v>1.0175700000000001</v>
      </c>
      <c r="DO260" s="193">
        <v>1.03769</v>
      </c>
      <c r="DP260" s="193">
        <v>1.04396</v>
      </c>
      <c r="DQ260" s="193">
        <v>1.0466599999999999</v>
      </c>
      <c r="DR260" s="193">
        <v>1.1691</v>
      </c>
      <c r="DS260" s="193">
        <v>1.2310700000000001</v>
      </c>
      <c r="DT260" s="193">
        <v>1.2745500000000001</v>
      </c>
      <c r="DU260" s="193">
        <v>1.34646</v>
      </c>
      <c r="DV260" s="193">
        <v>1.31548</v>
      </c>
      <c r="DW260" s="193">
        <v>1.01606</v>
      </c>
      <c r="DX260" s="193">
        <v>1.04362</v>
      </c>
      <c r="DY260" s="193">
        <v>1.0154700000000001</v>
      </c>
      <c r="DZ260" s="193">
        <v>1.0650200000000001</v>
      </c>
      <c r="EA260" s="193">
        <v>1.08426</v>
      </c>
      <c r="EB260" s="193">
        <v>1.0960399999999999</v>
      </c>
      <c r="EC260" s="193">
        <v>1.1075600000000001</v>
      </c>
      <c r="ED260" s="193">
        <v>0.89749999999999996</v>
      </c>
      <c r="EE260" s="193">
        <v>0.88900999999999997</v>
      </c>
      <c r="EF260" s="193">
        <v>0.88937999999999995</v>
      </c>
      <c r="EG260" s="193">
        <v>0.89232</v>
      </c>
      <c r="EH260" s="193">
        <v>1.47542</v>
      </c>
      <c r="EI260" s="193">
        <v>1.40541</v>
      </c>
      <c r="EJ260" s="193">
        <v>1.2635099999999999</v>
      </c>
      <c r="EK260" s="193">
        <v>1.61015</v>
      </c>
      <c r="EL260" s="193">
        <v>1.62839</v>
      </c>
      <c r="EM260" s="193">
        <v>1.46699</v>
      </c>
      <c r="EN260" s="193">
        <v>1.56518</v>
      </c>
      <c r="EO260" s="193">
        <v>1.3641799999999999</v>
      </c>
      <c r="EP260" s="193">
        <v>1.2284900000000001</v>
      </c>
      <c r="EQ260" s="193">
        <v>1.1857</v>
      </c>
      <c r="ER260" s="193">
        <v>1.19983</v>
      </c>
      <c r="ES260" s="193">
        <v>1.01786</v>
      </c>
      <c r="ET260" s="193">
        <v>1.0008900000000001</v>
      </c>
      <c r="EU260" s="193">
        <v>0.98463000000000001</v>
      </c>
      <c r="EV260" s="193">
        <v>1.0076799999999999</v>
      </c>
      <c r="EW260" s="193">
        <v>1.01647</v>
      </c>
      <c r="EX260" s="193">
        <v>1.0199400000000001</v>
      </c>
      <c r="EY260" s="193">
        <v>1.1556900000000001</v>
      </c>
      <c r="EZ260" s="193">
        <v>1.14985</v>
      </c>
      <c r="FA260" s="193">
        <v>1.1627799999999999</v>
      </c>
      <c r="FB260" s="193">
        <v>1.1562300000000001</v>
      </c>
      <c r="FC260" s="193">
        <v>1.1431</v>
      </c>
      <c r="FD260" s="193">
        <v>1.2126999999999999</v>
      </c>
      <c r="FE260" s="193">
        <v>1.2715099999999999</v>
      </c>
      <c r="FF260" s="193">
        <v>1.3162700000000001</v>
      </c>
      <c r="FG260" s="193">
        <v>1.3703799999999999</v>
      </c>
      <c r="FH260" s="193">
        <v>1.4139200000000001</v>
      </c>
      <c r="FI260" s="193">
        <v>1.35259</v>
      </c>
      <c r="FJ260" s="193">
        <v>1.4383900000000001</v>
      </c>
      <c r="FK260" s="193">
        <v>1.4538899999999999</v>
      </c>
      <c r="FL260" s="193">
        <v>1.1626799999999999</v>
      </c>
      <c r="FM260" s="193">
        <v>1.1693</v>
      </c>
      <c r="FN260" s="193">
        <v>1.03461</v>
      </c>
      <c r="FO260" s="193">
        <v>0.92427000000000004</v>
      </c>
      <c r="FP260" s="193">
        <v>1.0610900000000001</v>
      </c>
      <c r="FQ260" s="193">
        <v>1.0563199999999999</v>
      </c>
      <c r="FR260" s="193">
        <v>1.0533999999999999</v>
      </c>
      <c r="FS260" s="193">
        <v>1.14544</v>
      </c>
      <c r="FT260" s="193">
        <v>1.15587</v>
      </c>
      <c r="FU260" s="193">
        <v>1.1108199999999999</v>
      </c>
      <c r="FV260" s="193">
        <v>0.98221000000000003</v>
      </c>
      <c r="FW260" s="193">
        <v>0.98863999999999996</v>
      </c>
      <c r="FX260" s="193">
        <v>1.4354199999999999</v>
      </c>
      <c r="FY260" s="193">
        <v>1.06877</v>
      </c>
      <c r="FZ260" s="193">
        <v>1.1302000000000001</v>
      </c>
      <c r="GA260" s="193">
        <v>0.99321999999999999</v>
      </c>
      <c r="GB260" s="193">
        <v>1.26799</v>
      </c>
      <c r="GC260" s="193">
        <v>1.1315</v>
      </c>
      <c r="GD260" s="193">
        <v>0.96333000000000002</v>
      </c>
      <c r="GE260" s="193">
        <v>0.95609999999999995</v>
      </c>
      <c r="GF260" s="193">
        <v>1.10463</v>
      </c>
    </row>
    <row r="261" spans="1:188" s="108" customFormat="1">
      <c r="A261" s="29">
        <v>45096</v>
      </c>
      <c r="B261" s="193">
        <v>1.2093100000000001</v>
      </c>
      <c r="C261" s="193">
        <v>1.4455899999999999</v>
      </c>
      <c r="D261" s="193">
        <v>1.45322</v>
      </c>
      <c r="E261" s="193">
        <v>1.3531299999999999</v>
      </c>
      <c r="F261" s="193">
        <v>1.3988</v>
      </c>
      <c r="G261" s="193">
        <v>1.2626500000000001</v>
      </c>
      <c r="H261" s="193">
        <v>1.29087</v>
      </c>
      <c r="I261" s="193">
        <v>1.1950799999999999</v>
      </c>
      <c r="J261" s="193">
        <v>1.23329</v>
      </c>
      <c r="K261" s="193">
        <v>1.3435999999999999</v>
      </c>
      <c r="L261" s="193">
        <v>0.94599999999999995</v>
      </c>
      <c r="M261" s="193">
        <v>0.95550000000000002</v>
      </c>
      <c r="N261" s="193">
        <v>1.00661</v>
      </c>
      <c r="O261" s="193">
        <v>0.95430999999999999</v>
      </c>
      <c r="P261" s="193">
        <v>1.0062199999999999</v>
      </c>
      <c r="Q261" s="193">
        <v>1.0721700000000001</v>
      </c>
      <c r="R261" s="193">
        <v>1.07311</v>
      </c>
      <c r="S261" s="193">
        <v>1.0729</v>
      </c>
      <c r="T261" s="193">
        <v>1.0737399999999999</v>
      </c>
      <c r="U261" s="193">
        <v>1.07077</v>
      </c>
      <c r="V261" s="193">
        <v>1.0727100000000001</v>
      </c>
      <c r="W261" s="193">
        <v>1.0728500000000001</v>
      </c>
      <c r="X261" s="193">
        <v>1.0146500000000001</v>
      </c>
      <c r="Y261" s="193">
        <v>1.5244599999999999</v>
      </c>
      <c r="Z261" s="193">
        <v>1.4940800000000001</v>
      </c>
      <c r="AA261" s="193">
        <v>1.4573799999999999</v>
      </c>
      <c r="AB261" s="193">
        <v>1.3645</v>
      </c>
      <c r="AC261" s="193">
        <v>1.28451</v>
      </c>
      <c r="AD261" s="193">
        <v>1.2274499999999999</v>
      </c>
      <c r="AE261" s="193">
        <v>1.16751</v>
      </c>
      <c r="AF261" s="193">
        <v>1.2628200000000001</v>
      </c>
      <c r="AG261" s="193">
        <v>1.45374</v>
      </c>
      <c r="AH261" s="193">
        <v>1.16791</v>
      </c>
      <c r="AI261" s="193">
        <v>1.2808999999999999</v>
      </c>
      <c r="AJ261" s="193">
        <v>1.2615499999999999</v>
      </c>
      <c r="AK261" s="193">
        <v>1.24312</v>
      </c>
      <c r="AL261" s="193">
        <v>1.22706</v>
      </c>
      <c r="AM261" s="193">
        <v>1.1256900000000001</v>
      </c>
      <c r="AN261" s="193">
        <v>1.2177800000000001</v>
      </c>
      <c r="AO261" s="193">
        <v>1.2458899999999999</v>
      </c>
      <c r="AP261" s="193">
        <v>1.2152099999999999</v>
      </c>
      <c r="AQ261" s="193">
        <v>1.2020299999999999</v>
      </c>
      <c r="AR261" s="193">
        <v>1.2378899999999999</v>
      </c>
      <c r="AS261" s="193">
        <v>1.26722</v>
      </c>
      <c r="AT261" s="193">
        <v>1.2269000000000001</v>
      </c>
      <c r="AU261" s="193">
        <v>1.25603</v>
      </c>
      <c r="AV261" s="193">
        <v>0.95379999999999998</v>
      </c>
      <c r="AW261" s="193">
        <v>0.96252000000000004</v>
      </c>
      <c r="AX261" s="193">
        <v>1.0702799999999999</v>
      </c>
      <c r="AY261" s="193">
        <v>1.0910599999999999</v>
      </c>
      <c r="AZ261" s="193">
        <v>1.10703</v>
      </c>
      <c r="BA261" s="193">
        <v>1.1482699999999999</v>
      </c>
      <c r="BB261" s="193">
        <v>1.1491199999999999</v>
      </c>
      <c r="BC261" s="193">
        <v>1.1396900000000001</v>
      </c>
      <c r="BD261" s="193">
        <v>1.1194500000000001</v>
      </c>
      <c r="BE261" s="193">
        <v>1.0958699999999999</v>
      </c>
      <c r="BF261" s="193">
        <v>1.06212</v>
      </c>
      <c r="BG261" s="193">
        <v>0.94099999999999995</v>
      </c>
      <c r="BH261" s="193">
        <v>0.91237999999999997</v>
      </c>
      <c r="BI261" s="193">
        <v>1.19174</v>
      </c>
      <c r="BJ261" s="193">
        <v>1.2456799999999999</v>
      </c>
      <c r="BK261" s="193">
        <v>1.2648699999999999</v>
      </c>
      <c r="BL261" s="193">
        <v>1.2736499999999999</v>
      </c>
      <c r="BM261" s="193">
        <v>1.2629900000000001</v>
      </c>
      <c r="BN261" s="193">
        <v>0.90944999999999998</v>
      </c>
      <c r="BO261" s="193">
        <v>1.0498000000000001</v>
      </c>
      <c r="BP261" s="193">
        <v>1.0711900000000001</v>
      </c>
      <c r="BQ261" s="193">
        <v>1.07613</v>
      </c>
      <c r="BR261" s="193">
        <v>1.0199100000000001</v>
      </c>
      <c r="BS261" s="193">
        <v>1.06386</v>
      </c>
      <c r="BT261" s="193">
        <v>1.0833699999999999</v>
      </c>
      <c r="BU261" s="193">
        <v>1.1220600000000001</v>
      </c>
      <c r="BV261" s="193">
        <v>1.17039</v>
      </c>
      <c r="BW261" s="193">
        <v>1.15517</v>
      </c>
      <c r="BX261" s="193">
        <v>1.0923499999999999</v>
      </c>
      <c r="BY261" s="193">
        <v>1.1222700000000001</v>
      </c>
      <c r="BZ261" s="193">
        <v>1.1326799999999999</v>
      </c>
      <c r="CA261" s="193">
        <v>1.10945</v>
      </c>
      <c r="CB261" s="193">
        <v>1.17178</v>
      </c>
      <c r="CC261" s="193">
        <v>1.26186</v>
      </c>
      <c r="CD261" s="193">
        <v>1.4017500000000001</v>
      </c>
      <c r="CE261" s="193">
        <v>1.4171</v>
      </c>
      <c r="CF261" s="193">
        <v>1.4194199999999999</v>
      </c>
      <c r="CG261" s="193">
        <v>1.2742</v>
      </c>
      <c r="CH261" s="193">
        <v>1.1184099999999999</v>
      </c>
      <c r="CI261" s="193">
        <v>1.1817899999999999</v>
      </c>
      <c r="CJ261" s="193">
        <v>1.1541699999999999</v>
      </c>
      <c r="CK261" s="193">
        <v>1.0839399999999999</v>
      </c>
      <c r="CL261" s="193">
        <v>1.20421</v>
      </c>
      <c r="CM261" s="193">
        <v>1.4154599999999999</v>
      </c>
      <c r="CN261" s="193">
        <v>1.3131999999999999</v>
      </c>
      <c r="CO261" s="193">
        <v>1.2563800000000001</v>
      </c>
      <c r="CP261" s="193">
        <v>1.3659699999999999</v>
      </c>
      <c r="CQ261" s="193">
        <v>1.4035299999999999</v>
      </c>
      <c r="CR261" s="193">
        <v>1.1210899999999999</v>
      </c>
      <c r="CS261" s="193">
        <v>1.1564000000000001</v>
      </c>
      <c r="CT261" s="193">
        <v>1.1859999999999999</v>
      </c>
      <c r="CU261" s="193">
        <v>1.02389</v>
      </c>
      <c r="CV261" s="193">
        <v>1.0843100000000001</v>
      </c>
      <c r="CW261" s="193">
        <v>1.0133399999999999</v>
      </c>
      <c r="CX261" s="193">
        <v>1.09151</v>
      </c>
      <c r="CY261" s="193">
        <v>1.0702100000000001</v>
      </c>
      <c r="CZ261" s="193">
        <v>1.0555600000000001</v>
      </c>
      <c r="DA261" s="193">
        <v>1.04972</v>
      </c>
      <c r="DB261" s="193">
        <v>1.18767</v>
      </c>
      <c r="DC261" s="193">
        <v>1.19814</v>
      </c>
      <c r="DD261" s="193">
        <v>1.22746</v>
      </c>
      <c r="DE261" s="193">
        <v>1.2804199999999999</v>
      </c>
      <c r="DF261" s="193">
        <v>1.3421799999999999</v>
      </c>
      <c r="DG261" s="193">
        <v>1.3811899999999999</v>
      </c>
      <c r="DH261" s="193">
        <v>1.41334</v>
      </c>
      <c r="DI261" s="193">
        <v>1.4252100000000001</v>
      </c>
      <c r="DJ261" s="193">
        <v>1.5187299999999999</v>
      </c>
      <c r="DK261" s="193">
        <v>1.01546</v>
      </c>
      <c r="DL261" s="193">
        <v>1.02959</v>
      </c>
      <c r="DM261" s="193">
        <v>1.0319700000000001</v>
      </c>
      <c r="DN261" s="193">
        <v>1.0202800000000001</v>
      </c>
      <c r="DO261" s="193">
        <v>1.0424599999999999</v>
      </c>
      <c r="DP261" s="193">
        <v>1.04986</v>
      </c>
      <c r="DQ261" s="193">
        <v>1.0530900000000001</v>
      </c>
      <c r="DR261" s="193">
        <v>1.1736599999999999</v>
      </c>
      <c r="DS261" s="193">
        <v>1.23569</v>
      </c>
      <c r="DT261" s="193">
        <v>1.2793399999999999</v>
      </c>
      <c r="DU261" s="193">
        <v>1.35148</v>
      </c>
      <c r="DV261" s="193">
        <v>1.3202100000000001</v>
      </c>
      <c r="DW261" s="193">
        <v>1.01969</v>
      </c>
      <c r="DX261" s="193">
        <v>1.0489599999999999</v>
      </c>
      <c r="DY261" s="193">
        <v>1.02081</v>
      </c>
      <c r="DZ261" s="193">
        <v>1.0703400000000001</v>
      </c>
      <c r="EA261" s="193">
        <v>1.08955</v>
      </c>
      <c r="EB261" s="193">
        <v>1.1012999999999999</v>
      </c>
      <c r="EC261" s="193">
        <v>1.1127899999999999</v>
      </c>
      <c r="ED261" s="193">
        <v>0.90171000000000001</v>
      </c>
      <c r="EE261" s="193">
        <v>0.89426000000000005</v>
      </c>
      <c r="EF261" s="193">
        <v>0.89575000000000005</v>
      </c>
      <c r="EG261" s="193">
        <v>0.89937999999999996</v>
      </c>
      <c r="EH261" s="193">
        <v>1.4871799999999999</v>
      </c>
      <c r="EI261" s="193">
        <v>1.41595</v>
      </c>
      <c r="EJ261" s="193">
        <v>1.2715700000000001</v>
      </c>
      <c r="EK261" s="193">
        <v>1.6167199999999999</v>
      </c>
      <c r="EL261" s="193">
        <v>1.6351800000000001</v>
      </c>
      <c r="EM261" s="193">
        <v>1.4714499999999999</v>
      </c>
      <c r="EN261" s="193">
        <v>1.5709900000000001</v>
      </c>
      <c r="EO261" s="193">
        <v>1.3676200000000001</v>
      </c>
      <c r="EP261" s="193">
        <v>1.23136</v>
      </c>
      <c r="EQ261" s="193">
        <v>1.1952</v>
      </c>
      <c r="ER261" s="193">
        <v>1.2051700000000001</v>
      </c>
      <c r="ES261" s="193">
        <v>1.0200400000000001</v>
      </c>
      <c r="ET261" s="193">
        <v>1.00387</v>
      </c>
      <c r="EU261" s="193">
        <v>0.98938000000000004</v>
      </c>
      <c r="EV261" s="193">
        <v>1.0127699999999999</v>
      </c>
      <c r="EW261" s="193">
        <v>1.0228299999999999</v>
      </c>
      <c r="EX261" s="193">
        <v>1.0268900000000001</v>
      </c>
      <c r="EY261" s="193">
        <v>1.1573500000000001</v>
      </c>
      <c r="EZ261" s="193">
        <v>1.1515</v>
      </c>
      <c r="FA261" s="193">
        <v>1.16445</v>
      </c>
      <c r="FB261" s="193">
        <v>1.1579699999999999</v>
      </c>
      <c r="FC261" s="193">
        <v>1.14489</v>
      </c>
      <c r="FD261" s="193">
        <v>1.2185699999999999</v>
      </c>
      <c r="FE261" s="193">
        <v>1.2787599999999999</v>
      </c>
      <c r="FF261" s="193">
        <v>1.3249299999999999</v>
      </c>
      <c r="FG261" s="193">
        <v>1.38052</v>
      </c>
      <c r="FH261" s="193">
        <v>1.42563</v>
      </c>
      <c r="FI261" s="193">
        <v>1.3631</v>
      </c>
      <c r="FJ261" s="193">
        <v>1.44956</v>
      </c>
      <c r="FK261" s="193">
        <v>1.4638199999999999</v>
      </c>
      <c r="FL261" s="193">
        <v>1.1623000000000001</v>
      </c>
      <c r="FM261" s="193">
        <v>1.1689099999999999</v>
      </c>
      <c r="FN261" s="193">
        <v>1.03443</v>
      </c>
      <c r="FO261" s="193">
        <v>0.92410000000000003</v>
      </c>
      <c r="FP261" s="193">
        <v>1.0644800000000001</v>
      </c>
      <c r="FQ261" s="193">
        <v>1.05888</v>
      </c>
      <c r="FR261" s="193">
        <v>1.0559400000000001</v>
      </c>
      <c r="FS261" s="193">
        <v>1.1507099999999999</v>
      </c>
      <c r="FT261" s="193">
        <v>1.1632400000000001</v>
      </c>
      <c r="FU261" s="193">
        <v>1.1176999999999999</v>
      </c>
      <c r="FV261" s="193">
        <v>0.98321999999999998</v>
      </c>
      <c r="FW261" s="193">
        <v>0.99172000000000005</v>
      </c>
      <c r="FX261" s="193">
        <v>1.4385699999999999</v>
      </c>
      <c r="FY261" s="193">
        <v>1.0723</v>
      </c>
      <c r="FZ261" s="193">
        <v>1.1353899999999999</v>
      </c>
      <c r="GA261" s="193">
        <v>0.99846999999999997</v>
      </c>
      <c r="GB261" s="193">
        <v>1.26972</v>
      </c>
      <c r="GC261" s="193">
        <v>1.1329800000000001</v>
      </c>
      <c r="GD261" s="193">
        <v>0.96509</v>
      </c>
      <c r="GE261" s="193">
        <v>0.95591999999999999</v>
      </c>
      <c r="GF261" s="193">
        <v>1.10547</v>
      </c>
    </row>
    <row r="262" spans="1:188" s="108" customFormat="1">
      <c r="A262" s="29">
        <v>45097</v>
      </c>
      <c r="B262" s="193">
        <v>1.21418</v>
      </c>
      <c r="C262" s="193">
        <v>1.45516</v>
      </c>
      <c r="D262" s="193">
        <v>1.4632700000000001</v>
      </c>
      <c r="E262" s="193">
        <v>1.3604700000000001</v>
      </c>
      <c r="F262" s="193">
        <v>1.40737</v>
      </c>
      <c r="G262" s="193">
        <v>1.2679800000000001</v>
      </c>
      <c r="H262" s="193">
        <v>1.2968599999999999</v>
      </c>
      <c r="I262" s="193">
        <v>1.2001299999999999</v>
      </c>
      <c r="J262" s="193">
        <v>1.2419199999999999</v>
      </c>
      <c r="K262" s="193">
        <v>1.36063</v>
      </c>
      <c r="L262" s="193">
        <v>0.95252000000000003</v>
      </c>
      <c r="M262" s="193">
        <v>0.96169000000000004</v>
      </c>
      <c r="N262" s="193">
        <v>1.0187999999999999</v>
      </c>
      <c r="O262" s="193">
        <v>0.96089999999999998</v>
      </c>
      <c r="P262" s="193">
        <v>1.01868</v>
      </c>
      <c r="Q262" s="193">
        <v>1.0756399999999999</v>
      </c>
      <c r="R262" s="193">
        <v>1.07603</v>
      </c>
      <c r="S262" s="193">
        <v>1.07605</v>
      </c>
      <c r="T262" s="193">
        <v>1.0770900000000001</v>
      </c>
      <c r="U262" s="193">
        <v>1.0727800000000001</v>
      </c>
      <c r="V262" s="193">
        <v>1.0750999999999999</v>
      </c>
      <c r="W262" s="193">
        <v>1.0755300000000001</v>
      </c>
      <c r="X262" s="193">
        <v>1.0138</v>
      </c>
      <c r="Y262" s="193">
        <v>1.52189</v>
      </c>
      <c r="Z262" s="193">
        <v>1.49169</v>
      </c>
      <c r="AA262" s="193">
        <v>1.4552099999999999</v>
      </c>
      <c r="AB262" s="193">
        <v>1.3629</v>
      </c>
      <c r="AC262" s="193">
        <v>1.28369</v>
      </c>
      <c r="AD262" s="193">
        <v>1.2269300000000001</v>
      </c>
      <c r="AE262" s="193">
        <v>1.1670400000000001</v>
      </c>
      <c r="AF262" s="193">
        <v>1.2605599999999999</v>
      </c>
      <c r="AG262" s="193">
        <v>1.46044</v>
      </c>
      <c r="AH262" s="193">
        <v>1.1657</v>
      </c>
      <c r="AI262" s="193">
        <v>1.2784800000000001</v>
      </c>
      <c r="AJ262" s="193">
        <v>1.2592300000000001</v>
      </c>
      <c r="AK262" s="193">
        <v>1.2410399999999999</v>
      </c>
      <c r="AL262" s="193">
        <v>1.2250700000000001</v>
      </c>
      <c r="AM262" s="193">
        <v>1.1244099999999999</v>
      </c>
      <c r="AN262" s="193">
        <v>1.2156499999999999</v>
      </c>
      <c r="AO262" s="193">
        <v>1.24377</v>
      </c>
      <c r="AP262" s="193">
        <v>1.2133400000000001</v>
      </c>
      <c r="AQ262" s="193">
        <v>1.2002200000000001</v>
      </c>
      <c r="AR262" s="193">
        <v>1.2355499999999999</v>
      </c>
      <c r="AS262" s="193">
        <v>1.2648699999999999</v>
      </c>
      <c r="AT262" s="193">
        <v>1.22472</v>
      </c>
      <c r="AU262" s="193">
        <v>1.2538400000000001</v>
      </c>
      <c r="AV262" s="193">
        <v>0.95199</v>
      </c>
      <c r="AW262" s="193">
        <v>0.96103000000000005</v>
      </c>
      <c r="AX262" s="193">
        <v>1.07294</v>
      </c>
      <c r="AY262" s="193">
        <v>1.09446</v>
      </c>
      <c r="AZ262" s="193">
        <v>1.1109199999999999</v>
      </c>
      <c r="BA262" s="193">
        <v>1.14703</v>
      </c>
      <c r="BB262" s="193">
        <v>1.1477999999999999</v>
      </c>
      <c r="BC262" s="193">
        <v>1.1384700000000001</v>
      </c>
      <c r="BD262" s="193">
        <v>1.1182799999999999</v>
      </c>
      <c r="BE262" s="193">
        <v>1.0948500000000001</v>
      </c>
      <c r="BF262" s="193">
        <v>1.06097</v>
      </c>
      <c r="BG262" s="193">
        <v>0.93977999999999995</v>
      </c>
      <c r="BH262" s="193">
        <v>0.91415000000000002</v>
      </c>
      <c r="BI262" s="193">
        <v>1.19049</v>
      </c>
      <c r="BJ262" s="193">
        <v>1.24424</v>
      </c>
      <c r="BK262" s="193">
        <v>1.2632300000000001</v>
      </c>
      <c r="BL262" s="193">
        <v>1.27186</v>
      </c>
      <c r="BM262" s="193">
        <v>1.26111</v>
      </c>
      <c r="BN262" s="193">
        <v>0.90805999999999998</v>
      </c>
      <c r="BO262" s="193">
        <v>1.0533399999999999</v>
      </c>
      <c r="BP262" s="193">
        <v>1.07562</v>
      </c>
      <c r="BQ262" s="193">
        <v>1.08056</v>
      </c>
      <c r="BR262" s="193">
        <v>1.0176700000000001</v>
      </c>
      <c r="BS262" s="193">
        <v>1.0611699999999999</v>
      </c>
      <c r="BT262" s="193">
        <v>1.0805899999999999</v>
      </c>
      <c r="BU262" s="193">
        <v>1.11913</v>
      </c>
      <c r="BV262" s="193">
        <v>1.1672800000000001</v>
      </c>
      <c r="BW262" s="193">
        <v>1.15211</v>
      </c>
      <c r="BX262" s="193">
        <v>1.0989100000000001</v>
      </c>
      <c r="BY262" s="193">
        <v>1.13107</v>
      </c>
      <c r="BZ262" s="193">
        <v>1.1427400000000001</v>
      </c>
      <c r="CA262" s="193">
        <v>1.11792</v>
      </c>
      <c r="CB262" s="193">
        <v>1.17069</v>
      </c>
      <c r="CC262" s="193">
        <v>1.2610399999999999</v>
      </c>
      <c r="CD262" s="193">
        <v>1.40113</v>
      </c>
      <c r="CE262" s="193">
        <v>1.41669</v>
      </c>
      <c r="CF262" s="193">
        <v>1.41919</v>
      </c>
      <c r="CG262" s="193">
        <v>1.27403</v>
      </c>
      <c r="CH262" s="193">
        <v>1.11649</v>
      </c>
      <c r="CI262" s="193">
        <v>1.17998</v>
      </c>
      <c r="CJ262" s="193">
        <v>1.1522699999999999</v>
      </c>
      <c r="CK262" s="193">
        <v>1.0837600000000001</v>
      </c>
      <c r="CL262" s="193">
        <v>1.2064600000000001</v>
      </c>
      <c r="CM262" s="193">
        <v>1.4209400000000001</v>
      </c>
      <c r="CN262" s="193">
        <v>1.3165899999999999</v>
      </c>
      <c r="CO262" s="193">
        <v>1.2596400000000001</v>
      </c>
      <c r="CP262" s="193">
        <v>1.37039</v>
      </c>
      <c r="CQ262" s="193">
        <v>1.40849</v>
      </c>
      <c r="CR262" s="193">
        <v>1.1231800000000001</v>
      </c>
      <c r="CS262" s="193">
        <v>1.1593899999999999</v>
      </c>
      <c r="CT262" s="193">
        <v>1.1907700000000001</v>
      </c>
      <c r="CU262" s="193">
        <v>1.02651</v>
      </c>
      <c r="CV262" s="193">
        <v>1.08812</v>
      </c>
      <c r="CW262" s="193">
        <v>1.01738</v>
      </c>
      <c r="CX262" s="193">
        <v>1.09558</v>
      </c>
      <c r="CY262" s="193">
        <v>1.07368</v>
      </c>
      <c r="CZ262" s="193">
        <v>1.05846</v>
      </c>
      <c r="DA262" s="193">
        <v>1.0524500000000001</v>
      </c>
      <c r="DB262" s="193">
        <v>1.1869400000000001</v>
      </c>
      <c r="DC262" s="193">
        <v>1.19736</v>
      </c>
      <c r="DD262" s="193">
        <v>1.2261899999999999</v>
      </c>
      <c r="DE262" s="193">
        <v>1.2789299999999999</v>
      </c>
      <c r="DF262" s="193">
        <v>1.3403700000000001</v>
      </c>
      <c r="DG262" s="193">
        <v>1.37917</v>
      </c>
      <c r="DH262" s="193">
        <v>1.4112199999999999</v>
      </c>
      <c r="DI262" s="193">
        <v>1.42272</v>
      </c>
      <c r="DJ262" s="193">
        <v>1.52501</v>
      </c>
      <c r="DK262" s="193">
        <v>1.01437</v>
      </c>
      <c r="DL262" s="193">
        <v>1.02816</v>
      </c>
      <c r="DM262" s="193">
        <v>1.0305200000000001</v>
      </c>
      <c r="DN262" s="193">
        <v>1.02007</v>
      </c>
      <c r="DO262" s="193">
        <v>1.0446</v>
      </c>
      <c r="DP262" s="193">
        <v>1.0520400000000001</v>
      </c>
      <c r="DQ262" s="193">
        <v>1.0552999999999999</v>
      </c>
      <c r="DR262" s="193">
        <v>1.1749000000000001</v>
      </c>
      <c r="DS262" s="193">
        <v>1.2374000000000001</v>
      </c>
      <c r="DT262" s="193">
        <v>1.2814300000000001</v>
      </c>
      <c r="DU262" s="193">
        <v>1.3541700000000001</v>
      </c>
      <c r="DV262" s="193">
        <v>1.3227199999999999</v>
      </c>
      <c r="DW262" s="193">
        <v>1.0218100000000001</v>
      </c>
      <c r="DX262" s="193">
        <v>1.0501799999999999</v>
      </c>
      <c r="DY262" s="193">
        <v>1.0213300000000001</v>
      </c>
      <c r="DZ262" s="193">
        <v>1.07212</v>
      </c>
      <c r="EA262" s="193">
        <v>1.0918399999999999</v>
      </c>
      <c r="EB262" s="193">
        <v>1.1039699999999999</v>
      </c>
      <c r="EC262" s="193">
        <v>1.1157600000000001</v>
      </c>
      <c r="ED262" s="193">
        <v>0.90068000000000004</v>
      </c>
      <c r="EE262" s="193">
        <v>0.89293999999999996</v>
      </c>
      <c r="EF262" s="193">
        <v>0.89410999999999996</v>
      </c>
      <c r="EG262" s="193">
        <v>0.89751999999999998</v>
      </c>
      <c r="EH262" s="193">
        <v>1.4833799999999999</v>
      </c>
      <c r="EI262" s="193">
        <v>1.4126700000000001</v>
      </c>
      <c r="EJ262" s="193">
        <v>1.2690900000000001</v>
      </c>
      <c r="EK262" s="193">
        <v>1.6197600000000001</v>
      </c>
      <c r="EL262" s="193">
        <v>1.6384300000000001</v>
      </c>
      <c r="EM262" s="193">
        <v>1.47295</v>
      </c>
      <c r="EN262" s="193">
        <v>1.5733999999999999</v>
      </c>
      <c r="EO262" s="193">
        <v>1.3687400000000001</v>
      </c>
      <c r="EP262" s="193">
        <v>1.2322299999999999</v>
      </c>
      <c r="EQ262" s="193">
        <v>1.19207</v>
      </c>
      <c r="ER262" s="193">
        <v>1.2079200000000001</v>
      </c>
      <c r="ES262" s="193">
        <v>1.02207</v>
      </c>
      <c r="ET262" s="193">
        <v>1.00712</v>
      </c>
      <c r="EU262" s="193">
        <v>0.99394000000000005</v>
      </c>
      <c r="EV262" s="193">
        <v>1.01234</v>
      </c>
      <c r="EW262" s="193">
        <v>1.02223</v>
      </c>
      <c r="EX262" s="193">
        <v>1.0261499999999999</v>
      </c>
      <c r="EY262" s="193">
        <v>1.16184</v>
      </c>
      <c r="EZ262" s="193">
        <v>1.1558900000000001</v>
      </c>
      <c r="FA262" s="193">
        <v>1.1689799999999999</v>
      </c>
      <c r="FB262" s="193">
        <v>1.1620900000000001</v>
      </c>
      <c r="FC262" s="193">
        <v>1.1493800000000001</v>
      </c>
      <c r="FD262" s="193">
        <v>1.2180800000000001</v>
      </c>
      <c r="FE262" s="193">
        <v>1.2781100000000001</v>
      </c>
      <c r="FF262" s="193">
        <v>1.3241099999999999</v>
      </c>
      <c r="FG262" s="193">
        <v>1.37954</v>
      </c>
      <c r="FH262" s="193">
        <v>1.4244600000000001</v>
      </c>
      <c r="FI262" s="193">
        <v>1.3597699999999999</v>
      </c>
      <c r="FJ262" s="193">
        <v>1.4460299999999999</v>
      </c>
      <c r="FK262" s="193">
        <v>1.4607399999999999</v>
      </c>
      <c r="FL262" s="193">
        <v>1.16801</v>
      </c>
      <c r="FM262" s="193">
        <v>1.17465</v>
      </c>
      <c r="FN262" s="193">
        <v>1.0374000000000001</v>
      </c>
      <c r="FO262" s="193">
        <v>0.92676000000000003</v>
      </c>
      <c r="FP262" s="193">
        <v>1.06599</v>
      </c>
      <c r="FQ262" s="193">
        <v>1.0592600000000001</v>
      </c>
      <c r="FR262" s="193">
        <v>1.0563199999999999</v>
      </c>
      <c r="FS262" s="193">
        <v>1.1504099999999999</v>
      </c>
      <c r="FT262" s="193">
        <v>1.16235</v>
      </c>
      <c r="FU262" s="193">
        <v>1.11687</v>
      </c>
      <c r="FV262" s="193">
        <v>0.98302</v>
      </c>
      <c r="FW262" s="193">
        <v>0.99209000000000003</v>
      </c>
      <c r="FX262" s="193">
        <v>1.4400900000000001</v>
      </c>
      <c r="FY262" s="193">
        <v>1.0724800000000001</v>
      </c>
      <c r="FZ262" s="193">
        <v>1.13486</v>
      </c>
      <c r="GA262" s="193">
        <v>0.99563999999999997</v>
      </c>
      <c r="GB262" s="193">
        <v>1.2702500000000001</v>
      </c>
      <c r="GC262" s="193">
        <v>1.1334599999999999</v>
      </c>
      <c r="GD262" s="193">
        <v>0.96565000000000001</v>
      </c>
      <c r="GE262" s="193">
        <v>0.96250000000000002</v>
      </c>
      <c r="GF262" s="193">
        <v>1.1091800000000001</v>
      </c>
    </row>
    <row r="263" spans="1:188" s="108" customFormat="1">
      <c r="A263" s="29">
        <v>45098</v>
      </c>
      <c r="B263" s="193">
        <v>1.2095800000000001</v>
      </c>
      <c r="C263" s="193">
        <v>1.4463600000000001</v>
      </c>
      <c r="D263" s="193">
        <v>1.4539599999999999</v>
      </c>
      <c r="E263" s="193">
        <v>1.3536900000000001</v>
      </c>
      <c r="F263" s="193">
        <v>1.39954</v>
      </c>
      <c r="G263" s="193">
        <v>1.2630300000000001</v>
      </c>
      <c r="H263" s="193">
        <v>1.2912399999999999</v>
      </c>
      <c r="I263" s="193">
        <v>1.1954499999999999</v>
      </c>
      <c r="J263" s="193">
        <v>1.23404</v>
      </c>
      <c r="K263" s="193">
        <v>1.3506800000000001</v>
      </c>
      <c r="L263" s="193">
        <v>0.94647999999999999</v>
      </c>
      <c r="M263" s="193">
        <v>0.95608000000000004</v>
      </c>
      <c r="N263" s="193">
        <v>1.01179</v>
      </c>
      <c r="O263" s="193">
        <v>0.95501000000000003</v>
      </c>
      <c r="P263" s="193">
        <v>1.0114000000000001</v>
      </c>
      <c r="Q263" s="193">
        <v>1.0745</v>
      </c>
      <c r="R263" s="193">
        <v>1.07528</v>
      </c>
      <c r="S263" s="193">
        <v>1.0751500000000001</v>
      </c>
      <c r="T263" s="193">
        <v>1.07606</v>
      </c>
      <c r="U263" s="193">
        <v>1.0724400000000001</v>
      </c>
      <c r="V263" s="193">
        <v>1.07463</v>
      </c>
      <c r="W263" s="193">
        <v>1.07491</v>
      </c>
      <c r="X263" s="193">
        <v>1.0135000000000001</v>
      </c>
      <c r="Y263" s="193">
        <v>1.52128</v>
      </c>
      <c r="Z263" s="193">
        <v>1.4911099999999999</v>
      </c>
      <c r="AA263" s="193">
        <v>1.4546300000000001</v>
      </c>
      <c r="AB263" s="193">
        <v>1.3624499999999999</v>
      </c>
      <c r="AC263" s="193">
        <v>1.2833699999999999</v>
      </c>
      <c r="AD263" s="193">
        <v>1.2266699999999999</v>
      </c>
      <c r="AE263" s="193">
        <v>1.1668000000000001</v>
      </c>
      <c r="AF263" s="193">
        <v>1.26007</v>
      </c>
      <c r="AG263" s="193">
        <v>1.4583299999999999</v>
      </c>
      <c r="AH263" s="193">
        <v>1.1652400000000001</v>
      </c>
      <c r="AI263" s="193">
        <v>1.2782</v>
      </c>
      <c r="AJ263" s="193">
        <v>1.2589600000000001</v>
      </c>
      <c r="AK263" s="193">
        <v>1.2408300000000001</v>
      </c>
      <c r="AL263" s="193">
        <v>1.2248699999999999</v>
      </c>
      <c r="AM263" s="193">
        <v>1.1243399999999999</v>
      </c>
      <c r="AN263" s="193">
        <v>1.21543</v>
      </c>
      <c r="AO263" s="193">
        <v>1.2435499999999999</v>
      </c>
      <c r="AP263" s="193">
        <v>1.21316</v>
      </c>
      <c r="AQ263" s="193">
        <v>1.2000500000000001</v>
      </c>
      <c r="AR263" s="193">
        <v>1.23526</v>
      </c>
      <c r="AS263" s="193">
        <v>1.2645900000000001</v>
      </c>
      <c r="AT263" s="193">
        <v>1.2244600000000001</v>
      </c>
      <c r="AU263" s="193">
        <v>1.25359</v>
      </c>
      <c r="AV263" s="193">
        <v>0.95177999999999996</v>
      </c>
      <c r="AW263" s="193">
        <v>0.96089000000000002</v>
      </c>
      <c r="AX263" s="193">
        <v>1.0720700000000001</v>
      </c>
      <c r="AY263" s="193">
        <v>1.09341</v>
      </c>
      <c r="AZ263" s="193">
        <v>1.10971</v>
      </c>
      <c r="BA263" s="193">
        <v>1.1467099999999999</v>
      </c>
      <c r="BB263" s="193">
        <v>1.1474899999999999</v>
      </c>
      <c r="BC263" s="193">
        <v>1.1381699999999999</v>
      </c>
      <c r="BD263" s="193">
        <v>1.1180099999999999</v>
      </c>
      <c r="BE263" s="193">
        <v>1.0945499999999999</v>
      </c>
      <c r="BF263" s="193">
        <v>1.0606899999999999</v>
      </c>
      <c r="BG263" s="193">
        <v>0.93957000000000002</v>
      </c>
      <c r="BH263" s="193">
        <v>0.91295999999999999</v>
      </c>
      <c r="BI263" s="193">
        <v>1.18997</v>
      </c>
      <c r="BJ263" s="193">
        <v>1.2435400000000001</v>
      </c>
      <c r="BK263" s="193">
        <v>1.2625200000000001</v>
      </c>
      <c r="BL263" s="193">
        <v>1.27122</v>
      </c>
      <c r="BM263" s="193">
        <v>1.2604599999999999</v>
      </c>
      <c r="BN263" s="193">
        <v>0.90759999999999996</v>
      </c>
      <c r="BO263" s="193">
        <v>1.0518700000000001</v>
      </c>
      <c r="BP263" s="193">
        <v>1.07409</v>
      </c>
      <c r="BQ263" s="193">
        <v>1.07897</v>
      </c>
      <c r="BR263" s="193">
        <v>1.01742</v>
      </c>
      <c r="BS263" s="193">
        <v>1.06091</v>
      </c>
      <c r="BT263" s="193">
        <v>1.08033</v>
      </c>
      <c r="BU263" s="193">
        <v>1.11886</v>
      </c>
      <c r="BV263" s="193">
        <v>1.167</v>
      </c>
      <c r="BW263" s="193">
        <v>1.15184</v>
      </c>
      <c r="BX263" s="193">
        <v>1.0982400000000001</v>
      </c>
      <c r="BY263" s="193">
        <v>1.1303700000000001</v>
      </c>
      <c r="BZ263" s="193">
        <v>1.1420300000000001</v>
      </c>
      <c r="CA263" s="193">
        <v>1.11734</v>
      </c>
      <c r="CB263" s="193">
        <v>1.1701299999999999</v>
      </c>
      <c r="CC263" s="193">
        <v>1.26004</v>
      </c>
      <c r="CD263" s="193">
        <v>1.3996500000000001</v>
      </c>
      <c r="CE263" s="193">
        <v>1.41496</v>
      </c>
      <c r="CF263" s="193">
        <v>1.4172400000000001</v>
      </c>
      <c r="CG263" s="193">
        <v>1.2721800000000001</v>
      </c>
      <c r="CH263" s="193">
        <v>1.1158399999999999</v>
      </c>
      <c r="CI263" s="193">
        <v>1.17899</v>
      </c>
      <c r="CJ263" s="193">
        <v>1.1514200000000001</v>
      </c>
      <c r="CK263" s="193">
        <v>1.08222</v>
      </c>
      <c r="CL263" s="193">
        <v>1.2054800000000001</v>
      </c>
      <c r="CM263" s="193">
        <v>1.4181600000000001</v>
      </c>
      <c r="CN263" s="193">
        <v>1.31487</v>
      </c>
      <c r="CO263" s="193">
        <v>1.25823</v>
      </c>
      <c r="CP263" s="193">
        <v>1.3682300000000001</v>
      </c>
      <c r="CQ263" s="193">
        <v>1.4059999999999999</v>
      </c>
      <c r="CR263" s="193">
        <v>1.1222300000000001</v>
      </c>
      <c r="CS263" s="193">
        <v>1.1580699999999999</v>
      </c>
      <c r="CT263" s="193">
        <v>1.18834</v>
      </c>
      <c r="CU263" s="193">
        <v>1.0251399999999999</v>
      </c>
      <c r="CV263" s="193">
        <v>1.0861400000000001</v>
      </c>
      <c r="CW263" s="193">
        <v>1.01528</v>
      </c>
      <c r="CX263" s="193">
        <v>1.0942700000000001</v>
      </c>
      <c r="CY263" s="193">
        <v>1.0729200000000001</v>
      </c>
      <c r="CZ263" s="193">
        <v>1.0579099999999999</v>
      </c>
      <c r="DA263" s="193">
        <v>1.0519499999999999</v>
      </c>
      <c r="DB263" s="193">
        <v>1.18669</v>
      </c>
      <c r="DC263" s="193">
        <v>1.19709</v>
      </c>
      <c r="DD263" s="193">
        <v>1.2258800000000001</v>
      </c>
      <c r="DE263" s="193">
        <v>1.2785899999999999</v>
      </c>
      <c r="DF263" s="193">
        <v>1.3399700000000001</v>
      </c>
      <c r="DG263" s="193">
        <v>1.37876</v>
      </c>
      <c r="DH263" s="193">
        <v>1.41079</v>
      </c>
      <c r="DI263" s="193">
        <v>1.42238</v>
      </c>
      <c r="DJ263" s="193">
        <v>1.5232000000000001</v>
      </c>
      <c r="DK263" s="193">
        <v>1.0141100000000001</v>
      </c>
      <c r="DL263" s="193">
        <v>1.02786</v>
      </c>
      <c r="DM263" s="193">
        <v>1.0302</v>
      </c>
      <c r="DN263" s="193">
        <v>1.0199800000000001</v>
      </c>
      <c r="DO263" s="193">
        <v>1.0434099999999999</v>
      </c>
      <c r="DP263" s="193">
        <v>1.0505599999999999</v>
      </c>
      <c r="DQ263" s="193">
        <v>1.0537099999999999</v>
      </c>
      <c r="DR263" s="193">
        <v>1.1740200000000001</v>
      </c>
      <c r="DS263" s="193">
        <v>1.23638</v>
      </c>
      <c r="DT263" s="193">
        <v>1.2802899999999999</v>
      </c>
      <c r="DU263" s="193">
        <v>1.3529100000000001</v>
      </c>
      <c r="DV263" s="193">
        <v>1.3214999999999999</v>
      </c>
      <c r="DW263" s="193">
        <v>1.0208699999999999</v>
      </c>
      <c r="DX263" s="193">
        <v>1.04921</v>
      </c>
      <c r="DY263" s="193">
        <v>1.02047</v>
      </c>
      <c r="DZ263" s="193">
        <v>1.0710900000000001</v>
      </c>
      <c r="EA263" s="193">
        <v>1.0907500000000001</v>
      </c>
      <c r="EB263" s="193">
        <v>1.10283</v>
      </c>
      <c r="EC263" s="193">
        <v>1.1145799999999999</v>
      </c>
      <c r="ED263" s="193">
        <v>0.90056000000000003</v>
      </c>
      <c r="EE263" s="193">
        <v>0.89283000000000001</v>
      </c>
      <c r="EF263" s="193">
        <v>0.89398999999999995</v>
      </c>
      <c r="EG263" s="193">
        <v>0.89737999999999996</v>
      </c>
      <c r="EH263" s="193">
        <v>1.48201</v>
      </c>
      <c r="EI263" s="193">
        <v>1.4116</v>
      </c>
      <c r="EJ263" s="193">
        <v>1.26847</v>
      </c>
      <c r="EK263" s="193">
        <v>1.6167800000000001</v>
      </c>
      <c r="EL263" s="193">
        <v>1.6353599999999999</v>
      </c>
      <c r="EM263" s="193">
        <v>1.47115</v>
      </c>
      <c r="EN263" s="193">
        <v>1.5708800000000001</v>
      </c>
      <c r="EO263" s="193">
        <v>1.3673999999999999</v>
      </c>
      <c r="EP263" s="193">
        <v>1.23109</v>
      </c>
      <c r="EQ263" s="193">
        <v>1.19092</v>
      </c>
      <c r="ER263" s="193">
        <v>1.2057100000000001</v>
      </c>
      <c r="ES263" s="193">
        <v>1.0213099999999999</v>
      </c>
      <c r="ET263" s="193">
        <v>1.0059199999999999</v>
      </c>
      <c r="EU263" s="193">
        <v>0.99309000000000003</v>
      </c>
      <c r="EV263" s="193">
        <v>1.0118400000000001</v>
      </c>
      <c r="EW263" s="193">
        <v>1.02159</v>
      </c>
      <c r="EX263" s="193">
        <v>1.02545</v>
      </c>
      <c r="EY263" s="193">
        <v>1.1604699999999999</v>
      </c>
      <c r="EZ263" s="193">
        <v>1.15456</v>
      </c>
      <c r="FA263" s="193">
        <v>1.1675599999999999</v>
      </c>
      <c r="FB263" s="193">
        <v>1.1608700000000001</v>
      </c>
      <c r="FC263" s="193">
        <v>1.1479900000000001</v>
      </c>
      <c r="FD263" s="193">
        <v>1.2179199999999999</v>
      </c>
      <c r="FE263" s="193">
        <v>1.2779</v>
      </c>
      <c r="FF263" s="193">
        <v>1.3238300000000001</v>
      </c>
      <c r="FG263" s="193">
        <v>1.3791800000000001</v>
      </c>
      <c r="FH263" s="193">
        <v>1.4240200000000001</v>
      </c>
      <c r="FI263" s="193">
        <v>1.3586100000000001</v>
      </c>
      <c r="FJ263" s="193">
        <v>1.4448000000000001</v>
      </c>
      <c r="FK263" s="193">
        <v>1.4598800000000001</v>
      </c>
      <c r="FL263" s="193">
        <v>1.1650100000000001</v>
      </c>
      <c r="FM263" s="193">
        <v>1.1716500000000001</v>
      </c>
      <c r="FN263" s="193">
        <v>1.0373300000000001</v>
      </c>
      <c r="FO263" s="193">
        <v>0.92669999999999997</v>
      </c>
      <c r="FP263" s="193">
        <v>1.0658700000000001</v>
      </c>
      <c r="FQ263" s="193">
        <v>1.0590999999999999</v>
      </c>
      <c r="FR263" s="193">
        <v>1.05616</v>
      </c>
      <c r="FS263" s="193">
        <v>1.15021</v>
      </c>
      <c r="FT263" s="193">
        <v>1.16194</v>
      </c>
      <c r="FU263" s="193">
        <v>1.11649</v>
      </c>
      <c r="FV263" s="193">
        <v>0.98243999999999998</v>
      </c>
      <c r="FW263" s="193">
        <v>0.99195</v>
      </c>
      <c r="FX263" s="193">
        <v>1.43499</v>
      </c>
      <c r="FY263" s="193">
        <v>1.07203</v>
      </c>
      <c r="FZ263" s="193">
        <v>1.1346000000000001</v>
      </c>
      <c r="GA263" s="193">
        <v>0.99377000000000004</v>
      </c>
      <c r="GB263" s="193">
        <v>1.2690399999999999</v>
      </c>
      <c r="GC263" s="193">
        <v>1.13235</v>
      </c>
      <c r="GD263" s="193">
        <v>0.96531</v>
      </c>
      <c r="GE263" s="193">
        <v>0.96075999999999995</v>
      </c>
      <c r="GF263" s="193">
        <v>1.1083099999999999</v>
      </c>
    </row>
    <row r="264" spans="1:188" s="108" customFormat="1">
      <c r="A264" s="29">
        <v>45099</v>
      </c>
      <c r="B264" s="193">
        <v>1.2114199999999999</v>
      </c>
      <c r="C264" s="193">
        <v>1.4451499999999999</v>
      </c>
      <c r="D264" s="193">
        <v>1.4523200000000001</v>
      </c>
      <c r="E264" s="193">
        <v>1.35412</v>
      </c>
      <c r="F264" s="193">
        <v>1.39899</v>
      </c>
      <c r="G264" s="193">
        <v>1.26475</v>
      </c>
      <c r="H264" s="193">
        <v>1.2927</v>
      </c>
      <c r="I264" s="193">
        <v>1.19706</v>
      </c>
      <c r="J264" s="193">
        <v>1.2327999999999999</v>
      </c>
      <c r="K264" s="193">
        <v>1.3579300000000001</v>
      </c>
      <c r="L264" s="193">
        <v>0.94542999999999999</v>
      </c>
      <c r="M264" s="193">
        <v>0.95516000000000001</v>
      </c>
      <c r="N264" s="193">
        <v>1.0170399999999999</v>
      </c>
      <c r="O264" s="193">
        <v>0.95431999999999995</v>
      </c>
      <c r="P264" s="193">
        <v>1.0166999999999999</v>
      </c>
      <c r="Q264" s="193">
        <v>1.0773299999999999</v>
      </c>
      <c r="R264" s="193">
        <v>1.07775</v>
      </c>
      <c r="S264" s="193">
        <v>1.07778</v>
      </c>
      <c r="T264" s="193">
        <v>1.07881</v>
      </c>
      <c r="U264" s="193">
        <v>1.07422</v>
      </c>
      <c r="V264" s="193">
        <v>1.0767599999999999</v>
      </c>
      <c r="W264" s="193">
        <v>1.07724</v>
      </c>
      <c r="X264" s="193">
        <v>1.00901</v>
      </c>
      <c r="Y264" s="193">
        <v>1.5142500000000001</v>
      </c>
      <c r="Z264" s="193">
        <v>1.4843500000000001</v>
      </c>
      <c r="AA264" s="193">
        <v>1.44818</v>
      </c>
      <c r="AB264" s="193">
        <v>1.35765</v>
      </c>
      <c r="AC264" s="193">
        <v>1.2805200000000001</v>
      </c>
      <c r="AD264" s="193">
        <v>1.2244999999999999</v>
      </c>
      <c r="AE264" s="193">
        <v>1.16475</v>
      </c>
      <c r="AF264" s="193">
        <v>1.2541599999999999</v>
      </c>
      <c r="AG264" s="193">
        <v>1.4624999999999999</v>
      </c>
      <c r="AH264" s="193">
        <v>1.1596500000000001</v>
      </c>
      <c r="AI264" s="193">
        <v>1.2704599999999999</v>
      </c>
      <c r="AJ264" s="193">
        <v>1.25149</v>
      </c>
      <c r="AK264" s="193">
        <v>1.23491</v>
      </c>
      <c r="AL264" s="193">
        <v>1.21916</v>
      </c>
      <c r="AM264" s="193">
        <v>1.12191</v>
      </c>
      <c r="AN264" s="193">
        <v>1.2091000000000001</v>
      </c>
      <c r="AO264" s="193">
        <v>1.23722</v>
      </c>
      <c r="AP264" s="193">
        <v>1.2079899999999999</v>
      </c>
      <c r="AQ264" s="193">
        <v>1.1950700000000001</v>
      </c>
      <c r="AR264" s="193">
        <v>1.2275199999999999</v>
      </c>
      <c r="AS264" s="193">
        <v>1.25685</v>
      </c>
      <c r="AT264" s="193">
        <v>1.2176</v>
      </c>
      <c r="AU264" s="193">
        <v>1.2467200000000001</v>
      </c>
      <c r="AV264" s="193">
        <v>0.94598000000000004</v>
      </c>
      <c r="AW264" s="193">
        <v>0.95679000000000003</v>
      </c>
      <c r="AX264" s="193">
        <v>1.0727899999999999</v>
      </c>
      <c r="AY264" s="193">
        <v>1.09388</v>
      </c>
      <c r="AZ264" s="193">
        <v>1.10999</v>
      </c>
      <c r="BA264" s="193">
        <v>1.14089</v>
      </c>
      <c r="BB264" s="193">
        <v>1.14181</v>
      </c>
      <c r="BC264" s="193">
        <v>1.1331899999999999</v>
      </c>
      <c r="BD264" s="193">
        <v>1.11399</v>
      </c>
      <c r="BE264" s="193">
        <v>1.0917600000000001</v>
      </c>
      <c r="BF264" s="193">
        <v>1.05915</v>
      </c>
      <c r="BG264" s="193">
        <v>0.93772</v>
      </c>
      <c r="BH264" s="193">
        <v>0.91120000000000001</v>
      </c>
      <c r="BI264" s="193">
        <v>1.1880900000000001</v>
      </c>
      <c r="BJ264" s="193">
        <v>1.2402200000000001</v>
      </c>
      <c r="BK264" s="193">
        <v>1.2579899999999999</v>
      </c>
      <c r="BL264" s="193">
        <v>1.2659199999999999</v>
      </c>
      <c r="BM264" s="193">
        <v>1.2548299999999999</v>
      </c>
      <c r="BN264" s="193">
        <v>0.90356000000000003</v>
      </c>
      <c r="BO264" s="193">
        <v>1.0548999999999999</v>
      </c>
      <c r="BP264" s="193">
        <v>1.07674</v>
      </c>
      <c r="BQ264" s="193">
        <v>1.08152</v>
      </c>
      <c r="BR264" s="193">
        <v>1.01508</v>
      </c>
      <c r="BS264" s="193">
        <v>1.0565199999999999</v>
      </c>
      <c r="BT264" s="193">
        <v>1.0750999999999999</v>
      </c>
      <c r="BU264" s="193">
        <v>1.1131</v>
      </c>
      <c r="BV264" s="193">
        <v>1.1608700000000001</v>
      </c>
      <c r="BW264" s="193">
        <v>1.1457599999999999</v>
      </c>
      <c r="BX264" s="193">
        <v>1.09843</v>
      </c>
      <c r="BY264" s="193">
        <v>1.13008</v>
      </c>
      <c r="BZ264" s="193">
        <v>1.1414500000000001</v>
      </c>
      <c r="CA264" s="193">
        <v>1.1168899999999999</v>
      </c>
      <c r="CB264" s="193">
        <v>1.16934</v>
      </c>
      <c r="CC264" s="193">
        <v>1.25831</v>
      </c>
      <c r="CD264" s="193">
        <v>1.3970100000000001</v>
      </c>
      <c r="CE264" s="193">
        <v>1.41167</v>
      </c>
      <c r="CF264" s="193">
        <v>1.41354</v>
      </c>
      <c r="CG264" s="193">
        <v>1.26864</v>
      </c>
      <c r="CH264" s="193">
        <v>1.1118399999999999</v>
      </c>
      <c r="CI264" s="193">
        <v>1.1738299999999999</v>
      </c>
      <c r="CJ264" s="193">
        <v>1.14669</v>
      </c>
      <c r="CK264" s="193">
        <v>1.07924</v>
      </c>
      <c r="CL264" s="193">
        <v>1.2060999999999999</v>
      </c>
      <c r="CM264" s="193">
        <v>1.4167400000000001</v>
      </c>
      <c r="CN264" s="193">
        <v>1.3143499999999999</v>
      </c>
      <c r="CO264" s="193">
        <v>1.2587200000000001</v>
      </c>
      <c r="CP264" s="193">
        <v>1.36727</v>
      </c>
      <c r="CQ264" s="193">
        <v>1.40472</v>
      </c>
      <c r="CR264" s="193">
        <v>1.1227799999999999</v>
      </c>
      <c r="CS264" s="193">
        <v>1.1585000000000001</v>
      </c>
      <c r="CT264" s="193">
        <v>1.18706</v>
      </c>
      <c r="CU264" s="193">
        <v>1.0247200000000001</v>
      </c>
      <c r="CV264" s="193">
        <v>1.08511</v>
      </c>
      <c r="CW264" s="193">
        <v>1.01414</v>
      </c>
      <c r="CX264" s="193">
        <v>1.09456</v>
      </c>
      <c r="CY264" s="193">
        <v>1.0736699999999999</v>
      </c>
      <c r="CZ264" s="193">
        <v>1.0591600000000001</v>
      </c>
      <c r="DA264" s="193">
        <v>1.0534399999999999</v>
      </c>
      <c r="DB264" s="193">
        <v>1.18455</v>
      </c>
      <c r="DC264" s="193">
        <v>1.1947300000000001</v>
      </c>
      <c r="DD264" s="193">
        <v>1.22187</v>
      </c>
      <c r="DE264" s="193">
        <v>1.2737700000000001</v>
      </c>
      <c r="DF264" s="193">
        <v>1.3339799999999999</v>
      </c>
      <c r="DG264" s="193">
        <v>1.3720699999999999</v>
      </c>
      <c r="DH264" s="193">
        <v>1.40374</v>
      </c>
      <c r="DI264" s="193">
        <v>1.4148499999999999</v>
      </c>
      <c r="DJ264" s="193">
        <v>1.5254700000000001</v>
      </c>
      <c r="DK264" s="193">
        <v>1.0110300000000001</v>
      </c>
      <c r="DL264" s="193">
        <v>1.02369</v>
      </c>
      <c r="DM264" s="193">
        <v>1.0256700000000001</v>
      </c>
      <c r="DN264" s="193">
        <v>1.0199499999999999</v>
      </c>
      <c r="DO264" s="193">
        <v>1.0440799999999999</v>
      </c>
      <c r="DP264" s="193">
        <v>1.0512300000000001</v>
      </c>
      <c r="DQ264" s="193">
        <v>1.0544100000000001</v>
      </c>
      <c r="DR264" s="193">
        <v>1.17306</v>
      </c>
      <c r="DS264" s="193">
        <v>1.23515</v>
      </c>
      <c r="DT264" s="193">
        <v>1.27878</v>
      </c>
      <c r="DU264" s="193">
        <v>1.3513200000000001</v>
      </c>
      <c r="DV264" s="193">
        <v>1.31996</v>
      </c>
      <c r="DW264" s="193">
        <v>1.0197099999999999</v>
      </c>
      <c r="DX264" s="193">
        <v>1.04864</v>
      </c>
      <c r="DY264" s="193">
        <v>1.0201100000000001</v>
      </c>
      <c r="DZ264" s="193">
        <v>1.07033</v>
      </c>
      <c r="EA264" s="193">
        <v>1.0898099999999999</v>
      </c>
      <c r="EB264" s="193">
        <v>1.1017600000000001</v>
      </c>
      <c r="EC264" s="193">
        <v>1.11341</v>
      </c>
      <c r="ED264" s="193">
        <v>0.89773000000000003</v>
      </c>
      <c r="EE264" s="193">
        <v>0.88885000000000003</v>
      </c>
      <c r="EF264" s="193">
        <v>0.88868000000000003</v>
      </c>
      <c r="EG264" s="193">
        <v>0.89141999999999999</v>
      </c>
      <c r="EH264" s="193">
        <v>1.47407</v>
      </c>
      <c r="EI264" s="193">
        <v>1.40507</v>
      </c>
      <c r="EJ264" s="193">
        <v>1.26481</v>
      </c>
      <c r="EK264" s="193">
        <v>1.61307</v>
      </c>
      <c r="EL264" s="193">
        <v>1.63157</v>
      </c>
      <c r="EM264" s="193">
        <v>1.4691099999999999</v>
      </c>
      <c r="EN264" s="193">
        <v>1.56795</v>
      </c>
      <c r="EO264" s="193">
        <v>1.3659600000000001</v>
      </c>
      <c r="EP264" s="193">
        <v>1.2297</v>
      </c>
      <c r="EQ264" s="193">
        <v>1.18458</v>
      </c>
      <c r="ER264" s="193">
        <v>1.20302</v>
      </c>
      <c r="ES264" s="193">
        <v>1.02156</v>
      </c>
      <c r="ET264" s="193">
        <v>1.0062800000000001</v>
      </c>
      <c r="EU264" s="193">
        <v>0.99543999999999999</v>
      </c>
      <c r="EV264" s="193">
        <v>1.0095499999999999</v>
      </c>
      <c r="EW264" s="193">
        <v>1.0182500000000001</v>
      </c>
      <c r="EX264" s="193">
        <v>1.0215700000000001</v>
      </c>
      <c r="EY264" s="193">
        <v>1.1609</v>
      </c>
      <c r="EZ264" s="193">
        <v>1.1550499999999999</v>
      </c>
      <c r="FA264" s="193">
        <v>1.1678999999999999</v>
      </c>
      <c r="FB264" s="193">
        <v>1.1613500000000001</v>
      </c>
      <c r="FC264" s="193">
        <v>1.14882</v>
      </c>
      <c r="FD264" s="193">
        <v>1.2165900000000001</v>
      </c>
      <c r="FE264" s="193">
        <v>1.2754300000000001</v>
      </c>
      <c r="FF264" s="193">
        <v>1.3201400000000001</v>
      </c>
      <c r="FG264" s="193">
        <v>1.3742300000000001</v>
      </c>
      <c r="FH264" s="193">
        <v>1.4176800000000001</v>
      </c>
      <c r="FI264" s="193">
        <v>1.35171</v>
      </c>
      <c r="FJ264" s="193">
        <v>1.4374499999999999</v>
      </c>
      <c r="FK264" s="193">
        <v>1.45482</v>
      </c>
      <c r="FL264" s="193">
        <v>1.1663300000000001</v>
      </c>
      <c r="FM264" s="193">
        <v>1.1729700000000001</v>
      </c>
      <c r="FN264" s="193">
        <v>1.03986</v>
      </c>
      <c r="FO264" s="193">
        <v>0.92896000000000001</v>
      </c>
      <c r="FP264" s="193">
        <v>1.0670200000000001</v>
      </c>
      <c r="FQ264" s="193">
        <v>1.0588900000000001</v>
      </c>
      <c r="FR264" s="193">
        <v>1.05596</v>
      </c>
      <c r="FS264" s="193">
        <v>1.14821</v>
      </c>
      <c r="FT264" s="193">
        <v>1.1585099999999999</v>
      </c>
      <c r="FU264" s="193">
        <v>1.1133</v>
      </c>
      <c r="FV264" s="193">
        <v>0.98289000000000004</v>
      </c>
      <c r="FW264" s="193">
        <v>0.99314000000000002</v>
      </c>
      <c r="FX264" s="193">
        <v>1.43719</v>
      </c>
      <c r="FY264" s="193">
        <v>1.0722700000000001</v>
      </c>
      <c r="FZ264" s="193">
        <v>1.1326400000000001</v>
      </c>
      <c r="GA264" s="193">
        <v>0.99468999999999996</v>
      </c>
      <c r="GB264" s="193">
        <v>1.2676799999999999</v>
      </c>
      <c r="GC264" s="193">
        <v>1.1310800000000001</v>
      </c>
      <c r="GD264" s="193">
        <v>0.96499999999999997</v>
      </c>
      <c r="GE264" s="193">
        <v>0.96726000000000001</v>
      </c>
      <c r="GF264" s="193">
        <v>1.1120699999999999</v>
      </c>
    </row>
    <row r="265" spans="1:188" s="108" customFormat="1">
      <c r="A265" s="29">
        <v>45100</v>
      </c>
      <c r="B265" s="193">
        <v>1.2100299999999999</v>
      </c>
      <c r="C265" s="193">
        <v>1.4424399999999999</v>
      </c>
      <c r="D265" s="193">
        <v>1.4494800000000001</v>
      </c>
      <c r="E265" s="193">
        <v>1.3520300000000001</v>
      </c>
      <c r="F265" s="193">
        <v>1.39656</v>
      </c>
      <c r="G265" s="193">
        <v>1.26309</v>
      </c>
      <c r="H265" s="193">
        <v>1.29104</v>
      </c>
      <c r="I265" s="193">
        <v>1.1955</v>
      </c>
      <c r="J265" s="193">
        <v>1.2302900000000001</v>
      </c>
      <c r="K265" s="193">
        <v>1.35747</v>
      </c>
      <c r="L265" s="193">
        <v>0.94347999999999999</v>
      </c>
      <c r="M265" s="193">
        <v>0.95316000000000001</v>
      </c>
      <c r="N265" s="193">
        <v>1.01654</v>
      </c>
      <c r="O265" s="193">
        <v>0.95240999999999998</v>
      </c>
      <c r="P265" s="193">
        <v>1.0162500000000001</v>
      </c>
      <c r="Q265" s="193">
        <v>1.0739399999999999</v>
      </c>
      <c r="R265" s="193">
        <v>1.0747199999999999</v>
      </c>
      <c r="S265" s="193">
        <v>1.07467</v>
      </c>
      <c r="T265" s="193">
        <v>1.0756300000000001</v>
      </c>
      <c r="U265" s="193">
        <v>1.07179</v>
      </c>
      <c r="V265" s="193">
        <v>1.0740099999999999</v>
      </c>
      <c r="W265" s="193">
        <v>1.0743400000000001</v>
      </c>
      <c r="X265" s="193">
        <v>1.00603</v>
      </c>
      <c r="Y265" s="193">
        <v>1.5115400000000001</v>
      </c>
      <c r="Z265" s="193">
        <v>1.4817800000000001</v>
      </c>
      <c r="AA265" s="193">
        <v>1.4458200000000001</v>
      </c>
      <c r="AB265" s="193">
        <v>1.3558300000000001</v>
      </c>
      <c r="AC265" s="193">
        <v>1.27942</v>
      </c>
      <c r="AD265" s="193">
        <v>1.2237</v>
      </c>
      <c r="AE265" s="193">
        <v>1.16405</v>
      </c>
      <c r="AF265" s="193">
        <v>1.25176</v>
      </c>
      <c r="AG265" s="193">
        <v>1.4628000000000001</v>
      </c>
      <c r="AH265" s="193">
        <v>1.1573800000000001</v>
      </c>
      <c r="AI265" s="193">
        <v>1.26718</v>
      </c>
      <c r="AJ265" s="193">
        <v>1.2483299999999999</v>
      </c>
      <c r="AK265" s="193">
        <v>1.23231</v>
      </c>
      <c r="AL265" s="193">
        <v>1.2166600000000001</v>
      </c>
      <c r="AM265" s="193">
        <v>1.1206</v>
      </c>
      <c r="AN265" s="193">
        <v>1.20634</v>
      </c>
      <c r="AO265" s="193">
        <v>1.2344599999999999</v>
      </c>
      <c r="AP265" s="193">
        <v>1.2056800000000001</v>
      </c>
      <c r="AQ265" s="193">
        <v>1.1928399999999999</v>
      </c>
      <c r="AR265" s="193">
        <v>1.22424</v>
      </c>
      <c r="AS265" s="193">
        <v>1.25356</v>
      </c>
      <c r="AT265" s="193">
        <v>1.2146399999999999</v>
      </c>
      <c r="AU265" s="193">
        <v>1.24377</v>
      </c>
      <c r="AV265" s="193">
        <v>0.94352000000000003</v>
      </c>
      <c r="AW265" s="193">
        <v>0.95494999999999997</v>
      </c>
      <c r="AX265" s="193">
        <v>1.0713200000000001</v>
      </c>
      <c r="AY265" s="193">
        <v>1.09253</v>
      </c>
      <c r="AZ265" s="193">
        <v>1.1086400000000001</v>
      </c>
      <c r="BA265" s="193">
        <v>1.1387499999999999</v>
      </c>
      <c r="BB265" s="193">
        <v>1.1398600000000001</v>
      </c>
      <c r="BC265" s="193">
        <v>1.1315599999999999</v>
      </c>
      <c r="BD265" s="193">
        <v>1.11276</v>
      </c>
      <c r="BE265" s="193">
        <v>1.0909199999999999</v>
      </c>
      <c r="BF265" s="193">
        <v>1.0588299999999999</v>
      </c>
      <c r="BG265" s="193">
        <v>0.93718999999999997</v>
      </c>
      <c r="BH265" s="193">
        <v>0.91208999999999996</v>
      </c>
      <c r="BI265" s="193">
        <v>1.1859999999999999</v>
      </c>
      <c r="BJ265" s="193">
        <v>1.2375499999999999</v>
      </c>
      <c r="BK265" s="193">
        <v>1.25495</v>
      </c>
      <c r="BL265" s="193">
        <v>1.2627200000000001</v>
      </c>
      <c r="BM265" s="193">
        <v>1.25153</v>
      </c>
      <c r="BN265" s="193">
        <v>0.90125</v>
      </c>
      <c r="BO265" s="193">
        <v>1.0541400000000001</v>
      </c>
      <c r="BP265" s="193">
        <v>1.07596</v>
      </c>
      <c r="BQ265" s="193">
        <v>1.0807100000000001</v>
      </c>
      <c r="BR265" s="193">
        <v>1.01328</v>
      </c>
      <c r="BS265" s="193">
        <v>1.0536300000000001</v>
      </c>
      <c r="BT265" s="193">
        <v>1.07175</v>
      </c>
      <c r="BU265" s="193">
        <v>1.10944</v>
      </c>
      <c r="BV265" s="193">
        <v>1.15699</v>
      </c>
      <c r="BW265" s="193">
        <v>1.14192</v>
      </c>
      <c r="BX265" s="193">
        <v>1.0987199999999999</v>
      </c>
      <c r="BY265" s="193">
        <v>1.1284799999999999</v>
      </c>
      <c r="BZ265" s="193">
        <v>1.1386700000000001</v>
      </c>
      <c r="CA265" s="193">
        <v>1.1146400000000001</v>
      </c>
      <c r="CB265" s="193">
        <v>1.16791</v>
      </c>
      <c r="CC265" s="193">
        <v>1.25634</v>
      </c>
      <c r="CD265" s="193">
        <v>1.39449</v>
      </c>
      <c r="CE265" s="193">
        <v>1.4089</v>
      </c>
      <c r="CF265" s="193">
        <v>1.41056</v>
      </c>
      <c r="CG265" s="193">
        <v>1.2658799999999999</v>
      </c>
      <c r="CH265" s="193">
        <v>1.10791</v>
      </c>
      <c r="CI265" s="193">
        <v>1.1693100000000001</v>
      </c>
      <c r="CJ265" s="193">
        <v>1.1423399999999999</v>
      </c>
      <c r="CK265" s="193">
        <v>1.0767899999999999</v>
      </c>
      <c r="CL265" s="193">
        <v>1.2048700000000001</v>
      </c>
      <c r="CM265" s="193">
        <v>1.4152</v>
      </c>
      <c r="CN265" s="193">
        <v>1.3129200000000001</v>
      </c>
      <c r="CO265" s="193">
        <v>1.2575000000000001</v>
      </c>
      <c r="CP265" s="193">
        <v>1.36574</v>
      </c>
      <c r="CQ265" s="193">
        <v>1.4031499999999999</v>
      </c>
      <c r="CR265" s="193">
        <v>1.12161</v>
      </c>
      <c r="CS265" s="193">
        <v>1.15734</v>
      </c>
      <c r="CT265" s="193">
        <v>1.1857500000000001</v>
      </c>
      <c r="CU265" s="193">
        <v>1.0235799999999999</v>
      </c>
      <c r="CV265" s="193">
        <v>1.08385</v>
      </c>
      <c r="CW265" s="193">
        <v>1.0129900000000001</v>
      </c>
      <c r="CX265" s="193">
        <v>1.09392</v>
      </c>
      <c r="CY265" s="193">
        <v>1.0727800000000001</v>
      </c>
      <c r="CZ265" s="193">
        <v>1.0578099999999999</v>
      </c>
      <c r="DA265" s="193">
        <v>1.05192</v>
      </c>
      <c r="DB265" s="193">
        <v>1.1833499999999999</v>
      </c>
      <c r="DC265" s="193">
        <v>1.1935100000000001</v>
      </c>
      <c r="DD265" s="193">
        <v>1.2197</v>
      </c>
      <c r="DE265" s="193">
        <v>1.27121</v>
      </c>
      <c r="DF265" s="193">
        <v>1.3307800000000001</v>
      </c>
      <c r="DG265" s="193">
        <v>1.3685099999999999</v>
      </c>
      <c r="DH265" s="193">
        <v>1.3999699999999999</v>
      </c>
      <c r="DI265" s="193">
        <v>1.4110199999999999</v>
      </c>
      <c r="DJ265" s="193">
        <v>1.52417</v>
      </c>
      <c r="DK265" s="193">
        <v>1.00932</v>
      </c>
      <c r="DL265" s="193">
        <v>1.02128</v>
      </c>
      <c r="DM265" s="193">
        <v>1.02302</v>
      </c>
      <c r="DN265" s="193">
        <v>1.0202199999999999</v>
      </c>
      <c r="DO265" s="193">
        <v>1.04335</v>
      </c>
      <c r="DP265" s="193">
        <v>1.05064</v>
      </c>
      <c r="DQ265" s="193">
        <v>1.0538700000000001</v>
      </c>
      <c r="DR265" s="193">
        <v>1.17316</v>
      </c>
      <c r="DS265" s="193">
        <v>1.23515</v>
      </c>
      <c r="DT265" s="193">
        <v>1.2786999999999999</v>
      </c>
      <c r="DU265" s="193">
        <v>1.35094</v>
      </c>
      <c r="DV265" s="193">
        <v>1.31968</v>
      </c>
      <c r="DW265" s="193">
        <v>1.0193700000000001</v>
      </c>
      <c r="DX265" s="193">
        <v>1.0492600000000001</v>
      </c>
      <c r="DY265" s="193">
        <v>1.0210399999999999</v>
      </c>
      <c r="DZ265" s="193">
        <v>1.0706800000000001</v>
      </c>
      <c r="EA265" s="193">
        <v>1.0899300000000001</v>
      </c>
      <c r="EB265" s="193">
        <v>1.10171</v>
      </c>
      <c r="EC265" s="193">
        <v>1.1132299999999999</v>
      </c>
      <c r="ED265" s="193">
        <v>0.89666000000000001</v>
      </c>
      <c r="EE265" s="193">
        <v>0.88761999999999996</v>
      </c>
      <c r="EF265" s="193">
        <v>0.88724000000000003</v>
      </c>
      <c r="EG265" s="193">
        <v>0.88985999999999998</v>
      </c>
      <c r="EH265" s="193">
        <v>1.46465</v>
      </c>
      <c r="EI265" s="193">
        <v>1.39777</v>
      </c>
      <c r="EJ265" s="193">
        <v>1.2607299999999999</v>
      </c>
      <c r="EK265" s="193">
        <v>1.60863</v>
      </c>
      <c r="EL265" s="193">
        <v>1.6268400000000001</v>
      </c>
      <c r="EM265" s="193">
        <v>1.4671000000000001</v>
      </c>
      <c r="EN265" s="193">
        <v>1.56464</v>
      </c>
      <c r="EO265" s="193">
        <v>1.3648100000000001</v>
      </c>
      <c r="EP265" s="193">
        <v>1.2287399999999999</v>
      </c>
      <c r="EQ265" s="193">
        <v>1.1768000000000001</v>
      </c>
      <c r="ER265" s="193">
        <v>1.19933</v>
      </c>
      <c r="ES265" s="193">
        <v>1.0199</v>
      </c>
      <c r="ET265" s="193">
        <v>1.0036400000000001</v>
      </c>
      <c r="EU265" s="193">
        <v>0.99892000000000003</v>
      </c>
      <c r="EV265" s="193">
        <v>1.00911</v>
      </c>
      <c r="EW265" s="193">
        <v>1.0171399999999999</v>
      </c>
      <c r="EX265" s="193">
        <v>1.02023</v>
      </c>
      <c r="EY265" s="193">
        <v>1.15842</v>
      </c>
      <c r="EZ265" s="193">
        <v>1.1533100000000001</v>
      </c>
      <c r="FA265" s="193">
        <v>1.1658500000000001</v>
      </c>
      <c r="FB265" s="193">
        <v>1.16022</v>
      </c>
      <c r="FC265" s="193">
        <v>1.1475</v>
      </c>
      <c r="FD265" s="193">
        <v>1.2147600000000001</v>
      </c>
      <c r="FE265" s="193">
        <v>1.27305</v>
      </c>
      <c r="FF265" s="193">
        <v>1.3171900000000001</v>
      </c>
      <c r="FG265" s="193">
        <v>1.3707</v>
      </c>
      <c r="FH265" s="193">
        <v>1.4135200000000001</v>
      </c>
      <c r="FI265" s="193">
        <v>1.3437600000000001</v>
      </c>
      <c r="FJ265" s="193">
        <v>1.42902</v>
      </c>
      <c r="FK265" s="193">
        <v>1.44919</v>
      </c>
      <c r="FL265" s="193">
        <v>1.1645000000000001</v>
      </c>
      <c r="FM265" s="193">
        <v>1.1711199999999999</v>
      </c>
      <c r="FN265" s="193">
        <v>1.0393300000000001</v>
      </c>
      <c r="FO265" s="193">
        <v>0.92847999999999997</v>
      </c>
      <c r="FP265" s="193">
        <v>1.06531</v>
      </c>
      <c r="FQ265" s="193">
        <v>1.05905</v>
      </c>
      <c r="FR265" s="193">
        <v>1.0561199999999999</v>
      </c>
      <c r="FS265" s="193">
        <v>1.1479600000000001</v>
      </c>
      <c r="FT265" s="193">
        <v>1.1577500000000001</v>
      </c>
      <c r="FU265" s="193">
        <v>1.11259</v>
      </c>
      <c r="FV265" s="193">
        <v>0.98346999999999996</v>
      </c>
      <c r="FW265" s="193">
        <v>0.99246999999999996</v>
      </c>
      <c r="FX265" s="193">
        <v>1.43814</v>
      </c>
      <c r="FY265" s="193">
        <v>1.0718799999999999</v>
      </c>
      <c r="FZ265" s="193">
        <v>1.1315500000000001</v>
      </c>
      <c r="GA265" s="193">
        <v>0.99626999999999999</v>
      </c>
      <c r="GB265" s="193">
        <v>1.2670999999999999</v>
      </c>
      <c r="GC265" s="193">
        <v>1.13052</v>
      </c>
      <c r="GD265" s="193">
        <v>0.96394000000000002</v>
      </c>
      <c r="GE265" s="193">
        <v>0.96975</v>
      </c>
      <c r="GF265" s="193">
        <v>1.11341</v>
      </c>
    </row>
    <row r="266" spans="1:188" s="108" customFormat="1">
      <c r="A266" s="29">
        <v>45103</v>
      </c>
      <c r="B266" s="193">
        <v>1.21027</v>
      </c>
      <c r="C266" s="193">
        <v>1.4422999999999999</v>
      </c>
      <c r="D266" s="193">
        <v>1.4493</v>
      </c>
      <c r="E266" s="193">
        <v>1.3520099999999999</v>
      </c>
      <c r="F266" s="193">
        <v>1.3964799999999999</v>
      </c>
      <c r="G266" s="193">
        <v>1.26349</v>
      </c>
      <c r="H266" s="193">
        <v>1.2911300000000001</v>
      </c>
      <c r="I266" s="193">
        <v>1.1958800000000001</v>
      </c>
      <c r="J266" s="193">
        <v>1.2304200000000001</v>
      </c>
      <c r="K266" s="193">
        <v>1.36446</v>
      </c>
      <c r="L266" s="193">
        <v>0.94350999999999996</v>
      </c>
      <c r="M266" s="193">
        <v>0.95326</v>
      </c>
      <c r="N266" s="193">
        <v>1.02152</v>
      </c>
      <c r="O266" s="193">
        <v>0.95267999999999997</v>
      </c>
      <c r="P266" s="193">
        <v>1.02125</v>
      </c>
      <c r="Q266" s="193">
        <v>1.08219</v>
      </c>
      <c r="R266" s="193">
        <v>1.0814999999999999</v>
      </c>
      <c r="S266" s="193">
        <v>1.08205</v>
      </c>
      <c r="T266" s="193">
        <v>1.0834900000000001</v>
      </c>
      <c r="U266" s="193">
        <v>1.07653</v>
      </c>
      <c r="V266" s="193">
        <v>1.07958</v>
      </c>
      <c r="W266" s="193">
        <v>1.0805400000000001</v>
      </c>
      <c r="X266" s="193">
        <v>1.0074799999999999</v>
      </c>
      <c r="Y266" s="193">
        <v>1.51163</v>
      </c>
      <c r="Z266" s="193">
        <v>1.48177</v>
      </c>
      <c r="AA266" s="193">
        <v>1.4457100000000001</v>
      </c>
      <c r="AB266" s="193">
        <v>1.3555200000000001</v>
      </c>
      <c r="AC266" s="193">
        <v>1.27887</v>
      </c>
      <c r="AD266" s="193">
        <v>1.22296</v>
      </c>
      <c r="AE266" s="193">
        <v>1.1631499999999999</v>
      </c>
      <c r="AF266" s="193">
        <v>1.25197</v>
      </c>
      <c r="AG266" s="193">
        <v>1.4718899999999999</v>
      </c>
      <c r="AH266" s="193">
        <v>1.1576200000000001</v>
      </c>
      <c r="AI266" s="193">
        <v>1.2668200000000001</v>
      </c>
      <c r="AJ266" s="193">
        <v>1.2479899999999999</v>
      </c>
      <c r="AK266" s="193">
        <v>1.2317</v>
      </c>
      <c r="AL266" s="193">
        <v>1.2160899999999999</v>
      </c>
      <c r="AM266" s="193">
        <v>1.11958</v>
      </c>
      <c r="AN266" s="193">
        <v>1.20581</v>
      </c>
      <c r="AO266" s="193">
        <v>1.23394</v>
      </c>
      <c r="AP266" s="193">
        <v>1.2049799999999999</v>
      </c>
      <c r="AQ266" s="193">
        <v>1.19218</v>
      </c>
      <c r="AR266" s="193">
        <v>1.2239</v>
      </c>
      <c r="AS266" s="193">
        <v>1.2532300000000001</v>
      </c>
      <c r="AT266" s="193">
        <v>1.21424</v>
      </c>
      <c r="AU266" s="193">
        <v>1.24336</v>
      </c>
      <c r="AV266" s="193">
        <v>0.94325000000000003</v>
      </c>
      <c r="AW266" s="193">
        <v>0.95438999999999996</v>
      </c>
      <c r="AX266" s="193">
        <v>1.0736699999999999</v>
      </c>
      <c r="AY266" s="193">
        <v>1.0964700000000001</v>
      </c>
      <c r="AZ266" s="193">
        <v>1.1142099999999999</v>
      </c>
      <c r="BA266" s="193">
        <v>1.13802</v>
      </c>
      <c r="BB266" s="193">
        <v>1.1389899999999999</v>
      </c>
      <c r="BC266" s="193">
        <v>1.13053</v>
      </c>
      <c r="BD266" s="193">
        <v>1.1115699999999999</v>
      </c>
      <c r="BE266" s="193">
        <v>1.08954</v>
      </c>
      <c r="BF266" s="193">
        <v>1.0573600000000001</v>
      </c>
      <c r="BG266" s="193">
        <v>0.93489</v>
      </c>
      <c r="BH266" s="193">
        <v>0.91174999999999995</v>
      </c>
      <c r="BI266" s="193">
        <v>1.18529</v>
      </c>
      <c r="BJ266" s="193">
        <v>1.2372399999999999</v>
      </c>
      <c r="BK266" s="193">
        <v>1.25485</v>
      </c>
      <c r="BL266" s="193">
        <v>1.2629300000000001</v>
      </c>
      <c r="BM266" s="193">
        <v>1.25179</v>
      </c>
      <c r="BN266" s="193">
        <v>0.90141000000000004</v>
      </c>
      <c r="BO266" s="193">
        <v>1.0584899999999999</v>
      </c>
      <c r="BP266" s="193">
        <v>1.0818399999999999</v>
      </c>
      <c r="BQ266" s="193">
        <v>1.0868500000000001</v>
      </c>
      <c r="BR266" s="193">
        <v>1.01319</v>
      </c>
      <c r="BS266" s="193">
        <v>1.0542</v>
      </c>
      <c r="BT266" s="193">
        <v>1.0727</v>
      </c>
      <c r="BU266" s="193">
        <v>1.1105499999999999</v>
      </c>
      <c r="BV266" s="193">
        <v>1.1581699999999999</v>
      </c>
      <c r="BW266" s="193">
        <v>1.1431</v>
      </c>
      <c r="BX266" s="193">
        <v>1.0982000000000001</v>
      </c>
      <c r="BY266" s="193">
        <v>1.12714</v>
      </c>
      <c r="BZ266" s="193">
        <v>1.1369800000000001</v>
      </c>
      <c r="CA266" s="193">
        <v>1.1135299999999999</v>
      </c>
      <c r="CB266" s="193">
        <v>1.1677599999999999</v>
      </c>
      <c r="CC266" s="193">
        <v>1.25712</v>
      </c>
      <c r="CD266" s="193">
        <v>1.3961399999999999</v>
      </c>
      <c r="CE266" s="193">
        <v>1.41116</v>
      </c>
      <c r="CF266" s="193">
        <v>1.41323</v>
      </c>
      <c r="CG266" s="193">
        <v>1.26844</v>
      </c>
      <c r="CH266" s="193">
        <v>1.1077600000000001</v>
      </c>
      <c r="CI266" s="193">
        <v>1.16947</v>
      </c>
      <c r="CJ266" s="193">
        <v>1.14262</v>
      </c>
      <c r="CK266" s="193">
        <v>1.0790299999999999</v>
      </c>
      <c r="CL266" s="193">
        <v>1.2047300000000001</v>
      </c>
      <c r="CM266" s="193">
        <v>1.41777</v>
      </c>
      <c r="CN266" s="193">
        <v>1.3138799999999999</v>
      </c>
      <c r="CO266" s="193">
        <v>1.2579800000000001</v>
      </c>
      <c r="CP266" s="193">
        <v>1.3674500000000001</v>
      </c>
      <c r="CQ266" s="193">
        <v>1.40524</v>
      </c>
      <c r="CR266" s="193">
        <v>1.12141</v>
      </c>
      <c r="CS266" s="193">
        <v>1.15771</v>
      </c>
      <c r="CT266" s="193">
        <v>1.18798</v>
      </c>
      <c r="CU266" s="193">
        <v>1.02427</v>
      </c>
      <c r="CV266" s="193">
        <v>1.0853699999999999</v>
      </c>
      <c r="CW266" s="193">
        <v>1.01478</v>
      </c>
      <c r="CX266" s="193">
        <v>1.0996699999999999</v>
      </c>
      <c r="CY266" s="193">
        <v>1.07708</v>
      </c>
      <c r="CZ266" s="193">
        <v>1.0599400000000001</v>
      </c>
      <c r="DA266" s="193">
        <v>1.05321</v>
      </c>
      <c r="DB266" s="193">
        <v>1.1833199999999999</v>
      </c>
      <c r="DC266" s="193">
        <v>1.1935</v>
      </c>
      <c r="DD266" s="193">
        <v>1.22061</v>
      </c>
      <c r="DE266" s="193">
        <v>1.2724899999999999</v>
      </c>
      <c r="DF266" s="193">
        <v>1.3326800000000001</v>
      </c>
      <c r="DG266" s="193">
        <v>1.37073</v>
      </c>
      <c r="DH266" s="193">
        <v>1.4023300000000001</v>
      </c>
      <c r="DI266" s="193">
        <v>1.4130499999999999</v>
      </c>
      <c r="DJ266" s="193">
        <v>1.5346299999999999</v>
      </c>
      <c r="DK266" s="193">
        <v>1.01</v>
      </c>
      <c r="DL266" s="193">
        <v>1.0225599999999999</v>
      </c>
      <c r="DM266" s="193">
        <v>1.02451</v>
      </c>
      <c r="DN266" s="193">
        <v>1.01918</v>
      </c>
      <c r="DO266" s="193">
        <v>1.0440199999999999</v>
      </c>
      <c r="DP266" s="193">
        <v>1.05182</v>
      </c>
      <c r="DQ266" s="193">
        <v>1.0553300000000001</v>
      </c>
      <c r="DR266" s="193">
        <v>1.1729499999999999</v>
      </c>
      <c r="DS266" s="193">
        <v>1.2357800000000001</v>
      </c>
      <c r="DT266" s="193">
        <v>1.28003</v>
      </c>
      <c r="DU266" s="193">
        <v>1.3530500000000001</v>
      </c>
      <c r="DV266" s="193">
        <v>1.3214399999999999</v>
      </c>
      <c r="DW266" s="193">
        <v>1.02101</v>
      </c>
      <c r="DX266" s="193">
        <v>1.0497300000000001</v>
      </c>
      <c r="DY266" s="193">
        <v>1.0202800000000001</v>
      </c>
      <c r="DZ266" s="193">
        <v>1.0721799999999999</v>
      </c>
      <c r="EA266" s="193">
        <v>1.0923499999999999</v>
      </c>
      <c r="EB266" s="193">
        <v>1.10483</v>
      </c>
      <c r="EC266" s="193">
        <v>1.1169100000000001</v>
      </c>
      <c r="ED266" s="193">
        <v>0.89402000000000004</v>
      </c>
      <c r="EE266" s="193">
        <v>0.88471</v>
      </c>
      <c r="EF266" s="193">
        <v>0.88397999999999999</v>
      </c>
      <c r="EG266" s="193">
        <v>0.88641000000000003</v>
      </c>
      <c r="EH266" s="193">
        <v>1.4637</v>
      </c>
      <c r="EI266" s="193">
        <v>1.3958900000000001</v>
      </c>
      <c r="EJ266" s="193">
        <v>1.2578800000000001</v>
      </c>
      <c r="EK266" s="193">
        <v>1.61147</v>
      </c>
      <c r="EL266" s="193">
        <v>1.62981</v>
      </c>
      <c r="EM266" s="193">
        <v>1.46878</v>
      </c>
      <c r="EN266" s="193">
        <v>1.5671299999999999</v>
      </c>
      <c r="EO266" s="193">
        <v>1.3656999999999999</v>
      </c>
      <c r="EP266" s="193">
        <v>1.22933</v>
      </c>
      <c r="EQ266" s="193">
        <v>1.17621</v>
      </c>
      <c r="ER266" s="193">
        <v>1.2016899999999999</v>
      </c>
      <c r="ES266" s="193">
        <v>1.0214399999999999</v>
      </c>
      <c r="ET266" s="193">
        <v>1.0061599999999999</v>
      </c>
      <c r="EU266" s="193">
        <v>1.00539</v>
      </c>
      <c r="EV266" s="193">
        <v>1.00831</v>
      </c>
      <c r="EW266" s="193">
        <v>1.01705</v>
      </c>
      <c r="EX266" s="193">
        <v>1.0204599999999999</v>
      </c>
      <c r="EY266" s="193">
        <v>1.1616200000000001</v>
      </c>
      <c r="EZ266" s="193">
        <v>1.15595</v>
      </c>
      <c r="FA266" s="193">
        <v>1.16872</v>
      </c>
      <c r="FB266" s="193">
        <v>1.1624699999999999</v>
      </c>
      <c r="FC266" s="193">
        <v>1.14991</v>
      </c>
      <c r="FD266" s="193">
        <v>1.21408</v>
      </c>
      <c r="FE266" s="193">
        <v>1.2729699999999999</v>
      </c>
      <c r="FF266" s="193">
        <v>1.31778</v>
      </c>
      <c r="FG266" s="193">
        <v>1.3719600000000001</v>
      </c>
      <c r="FH266" s="193">
        <v>1.4155500000000001</v>
      </c>
      <c r="FI266" s="193">
        <v>1.34246</v>
      </c>
      <c r="FJ266" s="193">
        <v>1.42764</v>
      </c>
      <c r="FK266" s="193">
        <v>1.44638</v>
      </c>
      <c r="FL266" s="193">
        <v>1.16652</v>
      </c>
      <c r="FM266" s="193">
        <v>1.1731499999999999</v>
      </c>
      <c r="FN266" s="193">
        <v>1.0413300000000001</v>
      </c>
      <c r="FO266" s="193">
        <v>0.93027000000000004</v>
      </c>
      <c r="FP266" s="193">
        <v>1.06874</v>
      </c>
      <c r="FQ266" s="193">
        <v>1.0583100000000001</v>
      </c>
      <c r="FR266" s="193">
        <v>1.0553699999999999</v>
      </c>
      <c r="FS266" s="193">
        <v>1.1470800000000001</v>
      </c>
      <c r="FT266" s="193">
        <v>1.15683</v>
      </c>
      <c r="FU266" s="193">
        <v>1.11175</v>
      </c>
      <c r="FV266" s="193">
        <v>0.98101000000000005</v>
      </c>
      <c r="FW266" s="193">
        <v>0.99082999999999999</v>
      </c>
      <c r="FX266" s="193">
        <v>1.4360999999999999</v>
      </c>
      <c r="FY266" s="193">
        <v>1.0700799999999999</v>
      </c>
      <c r="FZ266" s="193">
        <v>1.1316200000000001</v>
      </c>
      <c r="GA266" s="193">
        <v>0.99117999999999995</v>
      </c>
      <c r="GB266" s="193">
        <v>1.26671</v>
      </c>
      <c r="GC266" s="193">
        <v>1.13008</v>
      </c>
      <c r="GD266" s="193">
        <v>0.96399000000000001</v>
      </c>
      <c r="GE266" s="193">
        <v>0.97455000000000003</v>
      </c>
      <c r="GF266" s="193">
        <v>1.11442</v>
      </c>
    </row>
    <row r="267" spans="1:188" s="108" customFormat="1">
      <c r="A267" s="29">
        <v>45104</v>
      </c>
      <c r="B267" s="193">
        <v>1.2102599999999999</v>
      </c>
      <c r="C267" s="193">
        <v>1.44086</v>
      </c>
      <c r="D267" s="193">
        <v>1.44773</v>
      </c>
      <c r="E267" s="193">
        <v>1.35121</v>
      </c>
      <c r="F267" s="193">
        <v>1.3952500000000001</v>
      </c>
      <c r="G267" s="193">
        <v>1.2632300000000001</v>
      </c>
      <c r="H267" s="193">
        <v>1.2909200000000001</v>
      </c>
      <c r="I267" s="193">
        <v>1.1956199999999999</v>
      </c>
      <c r="J267" s="193">
        <v>1.22889</v>
      </c>
      <c r="K267" s="193">
        <v>1.36436</v>
      </c>
      <c r="L267" s="193">
        <v>0.94230999999999998</v>
      </c>
      <c r="M267" s="193">
        <v>0.95225000000000004</v>
      </c>
      <c r="N267" s="193">
        <v>1.0215799999999999</v>
      </c>
      <c r="O267" s="193">
        <v>0.95162999999999998</v>
      </c>
      <c r="P267" s="193">
        <v>1.0212399999999999</v>
      </c>
      <c r="Q267" s="193">
        <v>1.0774900000000001</v>
      </c>
      <c r="R267" s="193">
        <v>1.0780400000000001</v>
      </c>
      <c r="S267" s="193">
        <v>1.0780799999999999</v>
      </c>
      <c r="T267" s="193">
        <v>1.0790900000000001</v>
      </c>
      <c r="U267" s="193">
        <v>1.0746500000000001</v>
      </c>
      <c r="V267" s="193">
        <v>1.0770999999999999</v>
      </c>
      <c r="W267" s="193">
        <v>1.07752</v>
      </c>
      <c r="X267" s="193">
        <v>1.0026600000000001</v>
      </c>
      <c r="Y267" s="193">
        <v>1.5116099999999999</v>
      </c>
      <c r="Z267" s="193">
        <v>1.4815499999999999</v>
      </c>
      <c r="AA267" s="193">
        <v>1.4452700000000001</v>
      </c>
      <c r="AB267" s="193">
        <v>1.3549899999999999</v>
      </c>
      <c r="AC267" s="193">
        <v>1.2783</v>
      </c>
      <c r="AD267" s="193">
        <v>1.22221</v>
      </c>
      <c r="AE267" s="193">
        <v>1.16229</v>
      </c>
      <c r="AF267" s="193">
        <v>1.252</v>
      </c>
      <c r="AG267" s="193">
        <v>1.4741500000000001</v>
      </c>
      <c r="AH267" s="193">
        <v>1.15771</v>
      </c>
      <c r="AI267" s="193">
        <v>1.2575099999999999</v>
      </c>
      <c r="AJ267" s="193">
        <v>1.2390000000000001</v>
      </c>
      <c r="AK267" s="193">
        <v>1.2245299999999999</v>
      </c>
      <c r="AL267" s="193">
        <v>1.2091799999999999</v>
      </c>
      <c r="AM267" s="193">
        <v>1.1163000000000001</v>
      </c>
      <c r="AN267" s="193">
        <v>1.1981299999999999</v>
      </c>
      <c r="AO267" s="193">
        <v>1.2262500000000001</v>
      </c>
      <c r="AP267" s="193">
        <v>1.19879</v>
      </c>
      <c r="AQ267" s="193">
        <v>1.18621</v>
      </c>
      <c r="AR267" s="193">
        <v>1.2145699999999999</v>
      </c>
      <c r="AS267" s="193">
        <v>1.2439</v>
      </c>
      <c r="AT267" s="193">
        <v>1.2058800000000001</v>
      </c>
      <c r="AU267" s="193">
        <v>1.2350099999999999</v>
      </c>
      <c r="AV267" s="193">
        <v>0.93625999999999998</v>
      </c>
      <c r="AW267" s="193">
        <v>0.94947999999999999</v>
      </c>
      <c r="AX267" s="193">
        <v>1.0717000000000001</v>
      </c>
      <c r="AY267" s="193">
        <v>1.0922400000000001</v>
      </c>
      <c r="AZ267" s="193">
        <v>1.1077999999999999</v>
      </c>
      <c r="BA267" s="193">
        <v>1.129</v>
      </c>
      <c r="BB267" s="193">
        <v>1.1303099999999999</v>
      </c>
      <c r="BC267" s="193">
        <v>1.12276</v>
      </c>
      <c r="BD267" s="193">
        <v>1.10514</v>
      </c>
      <c r="BE267" s="193">
        <v>1.0845899999999999</v>
      </c>
      <c r="BF267" s="193">
        <v>1.0542499999999999</v>
      </c>
      <c r="BG267" s="193">
        <v>0.93337999999999999</v>
      </c>
      <c r="BH267" s="193">
        <v>0.90886999999999996</v>
      </c>
      <c r="BI267" s="193">
        <v>1.18211</v>
      </c>
      <c r="BJ267" s="193">
        <v>1.2316</v>
      </c>
      <c r="BK267" s="193">
        <v>1.2475799999999999</v>
      </c>
      <c r="BL267" s="193">
        <v>1.2545999999999999</v>
      </c>
      <c r="BM267" s="193">
        <v>1.2429300000000001</v>
      </c>
      <c r="BN267" s="193">
        <v>0.89544000000000001</v>
      </c>
      <c r="BO267" s="193">
        <v>1.05525</v>
      </c>
      <c r="BP267" s="193">
        <v>1.0764</v>
      </c>
      <c r="BQ267" s="193">
        <v>1.08094</v>
      </c>
      <c r="BR267" s="193">
        <v>1.0099199999999999</v>
      </c>
      <c r="BS267" s="193">
        <v>1.0489299999999999</v>
      </c>
      <c r="BT267" s="193">
        <v>1.06654</v>
      </c>
      <c r="BU267" s="193">
        <v>1.10382</v>
      </c>
      <c r="BV267" s="193">
        <v>1.1510100000000001</v>
      </c>
      <c r="BW267" s="193">
        <v>1.13602</v>
      </c>
      <c r="BX267" s="193">
        <v>1.09863</v>
      </c>
      <c r="BY267" s="193">
        <v>1.12767</v>
      </c>
      <c r="BZ267" s="193">
        <v>1.1372599999999999</v>
      </c>
      <c r="CA267" s="193">
        <v>1.1142399999999999</v>
      </c>
      <c r="CB267" s="193">
        <v>1.16648</v>
      </c>
      <c r="CC267" s="193">
        <v>1.25404</v>
      </c>
      <c r="CD267" s="193">
        <v>1.3913199999999999</v>
      </c>
      <c r="CE267" s="193">
        <v>1.40533</v>
      </c>
      <c r="CF267" s="193">
        <v>1.4065399999999999</v>
      </c>
      <c r="CG267" s="193">
        <v>1.2619800000000001</v>
      </c>
      <c r="CH267" s="193">
        <v>1.1016300000000001</v>
      </c>
      <c r="CI267" s="193">
        <v>1.1615500000000001</v>
      </c>
      <c r="CJ267" s="193">
        <v>1.1354500000000001</v>
      </c>
      <c r="CK267" s="193">
        <v>1.07341</v>
      </c>
      <c r="CL267" s="193">
        <v>1.20468</v>
      </c>
      <c r="CM267" s="193">
        <v>1.41231</v>
      </c>
      <c r="CN267" s="193">
        <v>1.31148</v>
      </c>
      <c r="CO267" s="193">
        <v>1.25691</v>
      </c>
      <c r="CP267" s="193">
        <v>1.36375</v>
      </c>
      <c r="CQ267" s="193">
        <v>1.4006400000000001</v>
      </c>
      <c r="CR267" s="193">
        <v>1.1213500000000001</v>
      </c>
      <c r="CS267" s="193">
        <v>1.15669</v>
      </c>
      <c r="CT267" s="193">
        <v>1.1831</v>
      </c>
      <c r="CU267" s="193">
        <v>1.02237</v>
      </c>
      <c r="CV267" s="193">
        <v>1.08175</v>
      </c>
      <c r="CW267" s="193">
        <v>1.0105900000000001</v>
      </c>
      <c r="CX267" s="193">
        <v>1.0944100000000001</v>
      </c>
      <c r="CY267" s="193">
        <v>1.0739700000000001</v>
      </c>
      <c r="CZ267" s="193">
        <v>1.05958</v>
      </c>
      <c r="DA267" s="193">
        <v>1.0539000000000001</v>
      </c>
      <c r="DB267" s="193">
        <v>1.1802699999999999</v>
      </c>
      <c r="DC267" s="193">
        <v>1.1899200000000001</v>
      </c>
      <c r="DD267" s="193">
        <v>1.2151700000000001</v>
      </c>
      <c r="DE267" s="193">
        <v>1.26603</v>
      </c>
      <c r="DF267" s="193">
        <v>1.32463</v>
      </c>
      <c r="DG267" s="193">
        <v>1.36178</v>
      </c>
      <c r="DH267" s="193">
        <v>1.3929199999999999</v>
      </c>
      <c r="DI267" s="193">
        <v>1.4035599999999999</v>
      </c>
      <c r="DJ267" s="193">
        <v>1.52626</v>
      </c>
      <c r="DK267" s="193">
        <v>1.00499</v>
      </c>
      <c r="DL267" s="193">
        <v>1.01597</v>
      </c>
      <c r="DM267" s="193">
        <v>1.0173700000000001</v>
      </c>
      <c r="DN267" s="193">
        <v>1.0186299999999999</v>
      </c>
      <c r="DO267" s="193">
        <v>1.0402800000000001</v>
      </c>
      <c r="DP267" s="193">
        <v>1.0467599999999999</v>
      </c>
      <c r="DQ267" s="193">
        <v>1.04956</v>
      </c>
      <c r="DR267" s="193">
        <v>1.17327</v>
      </c>
      <c r="DS267" s="193">
        <v>1.23627</v>
      </c>
      <c r="DT267" s="193">
        <v>1.2805800000000001</v>
      </c>
      <c r="DU267" s="193">
        <v>1.35354</v>
      </c>
      <c r="DV267" s="193">
        <v>1.32186</v>
      </c>
      <c r="DW267" s="193">
        <v>1.02132</v>
      </c>
      <c r="DX267" s="193">
        <v>1.0461800000000001</v>
      </c>
      <c r="DY267" s="193">
        <v>1.0181199999999999</v>
      </c>
      <c r="DZ267" s="193">
        <v>1.0674999999999999</v>
      </c>
      <c r="EA267" s="193">
        <v>1.08663</v>
      </c>
      <c r="EB267" s="193">
        <v>1.0983400000000001</v>
      </c>
      <c r="EC267" s="193">
        <v>1.10978</v>
      </c>
      <c r="ED267" s="193">
        <v>0.89078000000000002</v>
      </c>
      <c r="EE267" s="193">
        <v>0.87997000000000003</v>
      </c>
      <c r="EF267" s="193">
        <v>0.87758999999999998</v>
      </c>
      <c r="EG267" s="193">
        <v>0.87895999999999996</v>
      </c>
      <c r="EH267" s="193">
        <v>1.4507000000000001</v>
      </c>
      <c r="EI267" s="193">
        <v>1.3856900000000001</v>
      </c>
      <c r="EJ267" s="193">
        <v>1.2525200000000001</v>
      </c>
      <c r="EK267" s="193">
        <v>1.60439</v>
      </c>
      <c r="EL267" s="193">
        <v>1.6223799999999999</v>
      </c>
      <c r="EM267" s="193">
        <v>1.4651799999999999</v>
      </c>
      <c r="EN267" s="193">
        <v>1.5613699999999999</v>
      </c>
      <c r="EO267" s="193">
        <v>1.36361</v>
      </c>
      <c r="EP267" s="193">
        <v>1.2277199999999999</v>
      </c>
      <c r="EQ267" s="193">
        <v>1.16564</v>
      </c>
      <c r="ER267" s="193">
        <v>1.1957599999999999</v>
      </c>
      <c r="ES267" s="193">
        <v>1.0187299999999999</v>
      </c>
      <c r="ET267" s="193">
        <v>1.00143</v>
      </c>
      <c r="EU267" s="193">
        <v>1.00326</v>
      </c>
      <c r="EV267" s="193">
        <v>1.0049999999999999</v>
      </c>
      <c r="EW267" s="193">
        <v>1.0121599999999999</v>
      </c>
      <c r="EX267" s="193">
        <v>1.01468</v>
      </c>
      <c r="EY267" s="193">
        <v>1.15883</v>
      </c>
      <c r="EZ267" s="193">
        <v>1.15351</v>
      </c>
      <c r="FA267" s="193">
        <v>1.16581</v>
      </c>
      <c r="FB267" s="193">
        <v>1.1600900000000001</v>
      </c>
      <c r="FC267" s="193">
        <v>1.1471199999999999</v>
      </c>
      <c r="FD267" s="193">
        <v>1.2128399999999999</v>
      </c>
      <c r="FE267" s="193">
        <v>1.27047</v>
      </c>
      <c r="FF267" s="193">
        <v>1.3139099999999999</v>
      </c>
      <c r="FG267" s="193">
        <v>1.3666799999999999</v>
      </c>
      <c r="FH267" s="193">
        <v>1.4087099999999999</v>
      </c>
      <c r="FI267" s="193">
        <v>1.3313999999999999</v>
      </c>
      <c r="FJ267" s="193">
        <v>1.4158999999999999</v>
      </c>
      <c r="FK267" s="193">
        <v>1.43875</v>
      </c>
      <c r="FL267" s="193">
        <v>1.1668499999999999</v>
      </c>
      <c r="FM267" s="193">
        <v>1.1734899999999999</v>
      </c>
      <c r="FN267" s="193">
        <v>1.0416399999999999</v>
      </c>
      <c r="FO267" s="193">
        <v>0.93054999999999999</v>
      </c>
      <c r="FP267" s="193">
        <v>1.0676000000000001</v>
      </c>
      <c r="FQ267" s="193">
        <v>1.0583400000000001</v>
      </c>
      <c r="FR267" s="193">
        <v>1.05541</v>
      </c>
      <c r="FS267" s="193">
        <v>1.1471100000000001</v>
      </c>
      <c r="FT267" s="193">
        <v>1.15689</v>
      </c>
      <c r="FU267" s="193">
        <v>1.1117999999999999</v>
      </c>
      <c r="FV267" s="193">
        <v>0.98138000000000003</v>
      </c>
      <c r="FW267" s="193">
        <v>0.99160999999999999</v>
      </c>
      <c r="FX267" s="193">
        <v>1.4350400000000001</v>
      </c>
      <c r="FY267" s="193">
        <v>1.07003</v>
      </c>
      <c r="FZ267" s="193">
        <v>1.12873</v>
      </c>
      <c r="GA267" s="193">
        <v>0.99383999999999995</v>
      </c>
      <c r="GB267" s="193">
        <v>1.2665900000000001</v>
      </c>
      <c r="GC267" s="193">
        <v>1.12995</v>
      </c>
      <c r="GD267" s="193">
        <v>0.96335999999999999</v>
      </c>
      <c r="GE267" s="193">
        <v>0.97413000000000005</v>
      </c>
      <c r="GF267" s="193">
        <v>1.1151</v>
      </c>
    </row>
    <row r="268" spans="1:188" s="108" customFormat="1">
      <c r="A268" s="29">
        <v>45105</v>
      </c>
      <c r="B268" s="193">
        <v>1.2088399999999999</v>
      </c>
      <c r="C268" s="193">
        <v>1.43638</v>
      </c>
      <c r="D268" s="193">
        <v>1.44289</v>
      </c>
      <c r="E268" s="193">
        <v>1.34826</v>
      </c>
      <c r="F268" s="193">
        <v>1.3914599999999999</v>
      </c>
      <c r="G268" s="193">
        <v>1.2616099999999999</v>
      </c>
      <c r="H268" s="193">
        <v>1.28887</v>
      </c>
      <c r="I268" s="193">
        <v>1.1940999999999999</v>
      </c>
      <c r="J268" s="193">
        <v>1.22478</v>
      </c>
      <c r="K268" s="193">
        <v>1.3555200000000001</v>
      </c>
      <c r="L268" s="193">
        <v>0.93923000000000001</v>
      </c>
      <c r="M268" s="193">
        <v>0.94925000000000004</v>
      </c>
      <c r="N268" s="193">
        <v>1.01511</v>
      </c>
      <c r="O268" s="193">
        <v>0.94864000000000004</v>
      </c>
      <c r="P268" s="193">
        <v>1.0147200000000001</v>
      </c>
      <c r="Q268" s="193">
        <v>1.0704499999999999</v>
      </c>
      <c r="R268" s="193">
        <v>1.07226</v>
      </c>
      <c r="S268" s="193">
        <v>1.07179</v>
      </c>
      <c r="T268" s="193">
        <v>1.07239</v>
      </c>
      <c r="U268" s="193">
        <v>1.0708500000000001</v>
      </c>
      <c r="V268" s="193">
        <v>1.0724499999999999</v>
      </c>
      <c r="W268" s="193">
        <v>1.0722799999999999</v>
      </c>
      <c r="X268" s="193">
        <v>1.0006299999999999</v>
      </c>
      <c r="Y268" s="193">
        <v>1.49949</v>
      </c>
      <c r="Z268" s="193">
        <v>1.4703900000000001</v>
      </c>
      <c r="AA268" s="193">
        <v>1.4352400000000001</v>
      </c>
      <c r="AB268" s="193">
        <v>1.3480799999999999</v>
      </c>
      <c r="AC268" s="193">
        <v>1.2751600000000001</v>
      </c>
      <c r="AD268" s="193">
        <v>1.2207699999999999</v>
      </c>
      <c r="AE268" s="193">
        <v>1.16143</v>
      </c>
      <c r="AF268" s="193">
        <v>1.2415700000000001</v>
      </c>
      <c r="AG268" s="193">
        <v>1.45617</v>
      </c>
      <c r="AH268" s="193">
        <v>1.1477299999999999</v>
      </c>
      <c r="AI268" s="193">
        <v>1.2564200000000001</v>
      </c>
      <c r="AJ268" s="193">
        <v>1.2379500000000001</v>
      </c>
      <c r="AK268" s="193">
        <v>1.2238</v>
      </c>
      <c r="AL268" s="193">
        <v>1.2084900000000001</v>
      </c>
      <c r="AM268" s="193">
        <v>1.11639</v>
      </c>
      <c r="AN268" s="193">
        <v>1.1973100000000001</v>
      </c>
      <c r="AO268" s="193">
        <v>1.22543</v>
      </c>
      <c r="AP268" s="193">
        <v>1.19825</v>
      </c>
      <c r="AQ268" s="193">
        <v>1.1856899999999999</v>
      </c>
      <c r="AR268" s="193">
        <v>1.2135100000000001</v>
      </c>
      <c r="AS268" s="193">
        <v>1.2428300000000001</v>
      </c>
      <c r="AT268" s="193">
        <v>1.2049399999999999</v>
      </c>
      <c r="AU268" s="193">
        <v>1.2340599999999999</v>
      </c>
      <c r="AV268" s="193">
        <v>0.93544000000000005</v>
      </c>
      <c r="AW268" s="193">
        <v>0.94904999999999995</v>
      </c>
      <c r="AX268" s="193">
        <v>1.0700799999999999</v>
      </c>
      <c r="AY268" s="193">
        <v>1.0892500000000001</v>
      </c>
      <c r="AZ268" s="193">
        <v>1.1031599999999999</v>
      </c>
      <c r="BA268" s="193">
        <v>1.1283300000000001</v>
      </c>
      <c r="BB268" s="193">
        <v>1.1296299999999999</v>
      </c>
      <c r="BC268" s="193">
        <v>1.12212</v>
      </c>
      <c r="BD268" s="193">
        <v>1.1045799999999999</v>
      </c>
      <c r="BE268" s="193">
        <v>1.0841700000000001</v>
      </c>
      <c r="BF268" s="193">
        <v>1.05386</v>
      </c>
      <c r="BG268" s="193">
        <v>0.93337999999999999</v>
      </c>
      <c r="BH268" s="193">
        <v>0.90658000000000005</v>
      </c>
      <c r="BI268" s="193">
        <v>1.1818500000000001</v>
      </c>
      <c r="BJ268" s="193">
        <v>1.2311399999999999</v>
      </c>
      <c r="BK268" s="193">
        <v>1.2465900000000001</v>
      </c>
      <c r="BL268" s="193">
        <v>1.2530600000000001</v>
      </c>
      <c r="BM268" s="193">
        <v>1.24129</v>
      </c>
      <c r="BN268" s="193">
        <v>0.89427000000000001</v>
      </c>
      <c r="BO268" s="193">
        <v>1.0519000000000001</v>
      </c>
      <c r="BP268" s="193">
        <v>1.07158</v>
      </c>
      <c r="BQ268" s="193">
        <v>1.0756699999999999</v>
      </c>
      <c r="BR268" s="193">
        <v>1.0088699999999999</v>
      </c>
      <c r="BS268" s="193">
        <v>1.0472300000000001</v>
      </c>
      <c r="BT268" s="193">
        <v>1.0645500000000001</v>
      </c>
      <c r="BU268" s="193">
        <v>1.10164</v>
      </c>
      <c r="BV268" s="193">
        <v>1.1487000000000001</v>
      </c>
      <c r="BW268" s="193">
        <v>1.1337299999999999</v>
      </c>
      <c r="BX268" s="193">
        <v>1.09398</v>
      </c>
      <c r="BY268" s="193">
        <v>1.12018</v>
      </c>
      <c r="BZ268" s="193">
        <v>1.12825</v>
      </c>
      <c r="CA268" s="193">
        <v>1.1062099999999999</v>
      </c>
      <c r="CB268" s="193">
        <v>1.1649799999999999</v>
      </c>
      <c r="CC268" s="193">
        <v>1.25149</v>
      </c>
      <c r="CD268" s="193">
        <v>1.3876900000000001</v>
      </c>
      <c r="CE268" s="193">
        <v>1.4010800000000001</v>
      </c>
      <c r="CF268" s="193">
        <v>1.4018200000000001</v>
      </c>
      <c r="CG268" s="193">
        <v>1.25745</v>
      </c>
      <c r="CH268" s="193">
        <v>1.0988199999999999</v>
      </c>
      <c r="CI268" s="193">
        <v>1.1579299999999999</v>
      </c>
      <c r="CJ268" s="193">
        <v>1.1322099999999999</v>
      </c>
      <c r="CK268" s="193">
        <v>1.06976</v>
      </c>
      <c r="CL268" s="193">
        <v>1.2040500000000001</v>
      </c>
      <c r="CM268" s="193">
        <v>1.4099299999999999</v>
      </c>
      <c r="CN268" s="193">
        <v>1.3101700000000001</v>
      </c>
      <c r="CO268" s="193">
        <v>1.2559199999999999</v>
      </c>
      <c r="CP268" s="193">
        <v>1.3620300000000001</v>
      </c>
      <c r="CQ268" s="193">
        <v>1.3985399999999999</v>
      </c>
      <c r="CR268" s="193">
        <v>1.12073</v>
      </c>
      <c r="CS268" s="193">
        <v>1.15577</v>
      </c>
      <c r="CT268" s="193">
        <v>1.18103</v>
      </c>
      <c r="CU268" s="193">
        <v>1.0213300000000001</v>
      </c>
      <c r="CV268" s="193">
        <v>1.08009</v>
      </c>
      <c r="CW268" s="193">
        <v>1.00878</v>
      </c>
      <c r="CX268" s="193">
        <v>1.09015</v>
      </c>
      <c r="CY268" s="193">
        <v>1.07063</v>
      </c>
      <c r="CZ268" s="193">
        <v>1.0575600000000001</v>
      </c>
      <c r="DA268" s="193">
        <v>1.0524</v>
      </c>
      <c r="DB268" s="193">
        <v>1.17947</v>
      </c>
      <c r="DC268" s="193">
        <v>1.18906</v>
      </c>
      <c r="DD268" s="193">
        <v>1.2135100000000001</v>
      </c>
      <c r="DE268" s="193">
        <v>1.2640100000000001</v>
      </c>
      <c r="DF268" s="193">
        <v>1.32202</v>
      </c>
      <c r="DG268" s="193">
        <v>1.3588499999999999</v>
      </c>
      <c r="DH268" s="193">
        <v>1.3898200000000001</v>
      </c>
      <c r="DI268" s="193">
        <v>1.4007000000000001</v>
      </c>
      <c r="DJ268" s="193">
        <v>1.51793</v>
      </c>
      <c r="DK268" s="193">
        <v>1.0040800000000001</v>
      </c>
      <c r="DL268" s="193">
        <v>1.0145599999999999</v>
      </c>
      <c r="DM268" s="193">
        <v>1.0158</v>
      </c>
      <c r="DN268" s="193">
        <v>1.0190900000000001</v>
      </c>
      <c r="DO268" s="193">
        <v>1.03928</v>
      </c>
      <c r="DP268" s="193">
        <v>1.0447299999999999</v>
      </c>
      <c r="DQ268" s="193">
        <v>1.0470200000000001</v>
      </c>
      <c r="DR268" s="193">
        <v>1.1672400000000001</v>
      </c>
      <c r="DS268" s="193">
        <v>1.2283500000000001</v>
      </c>
      <c r="DT268" s="193">
        <v>1.27138</v>
      </c>
      <c r="DU268" s="193">
        <v>1.3424100000000001</v>
      </c>
      <c r="DV268" s="193">
        <v>1.31138</v>
      </c>
      <c r="DW268" s="193">
        <v>1.01295</v>
      </c>
      <c r="DX268" s="193">
        <v>1.0435399999999999</v>
      </c>
      <c r="DY268" s="193">
        <v>1.0161</v>
      </c>
      <c r="DZ268" s="193">
        <v>1.0643499999999999</v>
      </c>
      <c r="EA268" s="193">
        <v>1.0830299999999999</v>
      </c>
      <c r="EB268" s="193">
        <v>1.0944100000000001</v>
      </c>
      <c r="EC268" s="193">
        <v>1.1055699999999999</v>
      </c>
      <c r="ED268" s="193">
        <v>0.89222000000000001</v>
      </c>
      <c r="EE268" s="193">
        <v>0.88151999999999997</v>
      </c>
      <c r="EF268" s="193">
        <v>0.87924999999999998</v>
      </c>
      <c r="EG268" s="193">
        <v>0.88073999999999997</v>
      </c>
      <c r="EH268" s="193">
        <v>1.4483299999999999</v>
      </c>
      <c r="EI268" s="193">
        <v>1.3847</v>
      </c>
      <c r="EJ268" s="193">
        <v>1.25315</v>
      </c>
      <c r="EK268" s="193">
        <v>1.5995699999999999</v>
      </c>
      <c r="EL268" s="193">
        <v>1.6173</v>
      </c>
      <c r="EM268" s="193">
        <v>1.46252</v>
      </c>
      <c r="EN268" s="193">
        <v>1.55728</v>
      </c>
      <c r="EO268" s="193">
        <v>1.3619300000000001</v>
      </c>
      <c r="EP268" s="193">
        <v>1.2263900000000001</v>
      </c>
      <c r="EQ268" s="193">
        <v>1.1634500000000001</v>
      </c>
      <c r="ER268" s="193">
        <v>1.19174</v>
      </c>
      <c r="ES268" s="193">
        <v>1.01532</v>
      </c>
      <c r="ET268" s="193">
        <v>0.99587000000000003</v>
      </c>
      <c r="EU268" s="193">
        <v>0.99999000000000005</v>
      </c>
      <c r="EV268" s="193">
        <v>1.0046299999999999</v>
      </c>
      <c r="EW268" s="193">
        <v>1.0109999999999999</v>
      </c>
      <c r="EX268" s="193">
        <v>1.0131600000000001</v>
      </c>
      <c r="EY268" s="193">
        <v>1.1529</v>
      </c>
      <c r="EZ268" s="193">
        <v>1.1488100000000001</v>
      </c>
      <c r="FA268" s="193">
        <v>1.1606399999999999</v>
      </c>
      <c r="FB268" s="193">
        <v>1.15629</v>
      </c>
      <c r="FC268" s="193">
        <v>1.1435900000000001</v>
      </c>
      <c r="FD268" s="193">
        <v>1.21258</v>
      </c>
      <c r="FE268" s="193">
        <v>1.2696400000000001</v>
      </c>
      <c r="FF268" s="193">
        <v>1.31243</v>
      </c>
      <c r="FG268" s="193">
        <v>1.3645700000000001</v>
      </c>
      <c r="FH268" s="193">
        <v>1.40587</v>
      </c>
      <c r="FI268" s="193">
        <v>1.3298000000000001</v>
      </c>
      <c r="FJ268" s="193">
        <v>1.4141999999999999</v>
      </c>
      <c r="FK268" s="193">
        <v>1.4388700000000001</v>
      </c>
      <c r="FL268" s="193">
        <v>1.16395</v>
      </c>
      <c r="FM268" s="193">
        <v>1.17055</v>
      </c>
      <c r="FN268" s="193">
        <v>1.0408200000000001</v>
      </c>
      <c r="FO268" s="193">
        <v>0.92981000000000003</v>
      </c>
      <c r="FP268" s="193">
        <v>1.06521</v>
      </c>
      <c r="FQ268" s="193">
        <v>1.0603499999999999</v>
      </c>
      <c r="FR268" s="193">
        <v>1.05738</v>
      </c>
      <c r="FS268" s="193">
        <v>1.1451100000000001</v>
      </c>
      <c r="FT268" s="193">
        <v>1.1510800000000001</v>
      </c>
      <c r="FU268" s="193">
        <v>1.10639</v>
      </c>
      <c r="FV268" s="193">
        <v>0.98238000000000003</v>
      </c>
      <c r="FW268" s="193">
        <v>0.99255000000000004</v>
      </c>
      <c r="FX268" s="193">
        <v>1.4358299999999999</v>
      </c>
      <c r="FY268" s="193">
        <v>1.0703800000000001</v>
      </c>
      <c r="FZ268" s="193">
        <v>1.1279300000000001</v>
      </c>
      <c r="GA268" s="193">
        <v>0.99468999999999996</v>
      </c>
      <c r="GB268" s="193">
        <v>1.26583</v>
      </c>
      <c r="GC268" s="193">
        <v>1.1292500000000001</v>
      </c>
      <c r="GD268" s="193">
        <v>0.96253999999999995</v>
      </c>
      <c r="GE268" s="193">
        <v>0.97133999999999998</v>
      </c>
      <c r="GF268" s="193">
        <v>1.1140300000000001</v>
      </c>
    </row>
    <row r="269" spans="1:188" s="108" customFormat="1">
      <c r="A269" s="29">
        <v>45106</v>
      </c>
      <c r="B269" s="193">
        <v>1.20997</v>
      </c>
      <c r="C269" s="193">
        <v>1.4369700000000001</v>
      </c>
      <c r="D269" s="193">
        <v>1.44337</v>
      </c>
      <c r="E269" s="193">
        <v>1.3491299999999999</v>
      </c>
      <c r="F269" s="193">
        <v>1.3922300000000001</v>
      </c>
      <c r="G269" s="193">
        <v>1.2627900000000001</v>
      </c>
      <c r="H269" s="193">
        <v>1.2898000000000001</v>
      </c>
      <c r="I269" s="193">
        <v>1.19523</v>
      </c>
      <c r="J269" s="193">
        <v>1.2252700000000001</v>
      </c>
      <c r="K269" s="193">
        <v>1.3611800000000001</v>
      </c>
      <c r="L269" s="193">
        <v>0.93955</v>
      </c>
      <c r="M269" s="193">
        <v>0.94962000000000002</v>
      </c>
      <c r="N269" s="193">
        <v>1.01932</v>
      </c>
      <c r="O269" s="193">
        <v>0.94886999999999999</v>
      </c>
      <c r="P269" s="193">
        <v>1.01885</v>
      </c>
      <c r="Q269" s="193">
        <v>1.08392</v>
      </c>
      <c r="R269" s="193">
        <v>1.0835900000000001</v>
      </c>
      <c r="S269" s="193">
        <v>1.0839799999999999</v>
      </c>
      <c r="T269" s="193">
        <v>1.08531</v>
      </c>
      <c r="U269" s="193">
        <v>1.0789800000000001</v>
      </c>
      <c r="V269" s="193">
        <v>1.0818399999999999</v>
      </c>
      <c r="W269" s="193">
        <v>1.0827</v>
      </c>
      <c r="X269" s="193">
        <v>1.0077799999999999</v>
      </c>
      <c r="Y269" s="193">
        <v>1.5110300000000001</v>
      </c>
      <c r="Z269" s="193">
        <v>1.4812799999999999</v>
      </c>
      <c r="AA269" s="193">
        <v>1.4454199999999999</v>
      </c>
      <c r="AB269" s="193">
        <v>1.3559099999999999</v>
      </c>
      <c r="AC269" s="193">
        <v>1.2799499999999999</v>
      </c>
      <c r="AD269" s="193">
        <v>1.2242500000000001</v>
      </c>
      <c r="AE269" s="193">
        <v>1.16448</v>
      </c>
      <c r="AF269" s="193">
        <v>1.25139</v>
      </c>
      <c r="AG269" s="193">
        <v>1.4743999999999999</v>
      </c>
      <c r="AH269" s="193">
        <v>1.1570199999999999</v>
      </c>
      <c r="AI269" s="193">
        <v>1.2663199999999999</v>
      </c>
      <c r="AJ269" s="193">
        <v>1.2475099999999999</v>
      </c>
      <c r="AK269" s="193">
        <v>1.2316199999999999</v>
      </c>
      <c r="AL269" s="193">
        <v>1.2160200000000001</v>
      </c>
      <c r="AM269" s="193">
        <v>1.12035</v>
      </c>
      <c r="AN269" s="193">
        <v>1.20557</v>
      </c>
      <c r="AO269" s="193">
        <v>1.2337</v>
      </c>
      <c r="AP269" s="193">
        <v>1.2050700000000001</v>
      </c>
      <c r="AQ269" s="193">
        <v>1.19228</v>
      </c>
      <c r="AR269" s="193">
        <v>1.2233700000000001</v>
      </c>
      <c r="AS269" s="193">
        <v>1.25271</v>
      </c>
      <c r="AT269" s="193">
        <v>1.21391</v>
      </c>
      <c r="AU269" s="193">
        <v>1.24305</v>
      </c>
      <c r="AV269" s="193">
        <v>0.94286999999999999</v>
      </c>
      <c r="AW269" s="193">
        <v>0.95447000000000004</v>
      </c>
      <c r="AX269" s="193">
        <v>1.07698</v>
      </c>
      <c r="AY269" s="193">
        <v>1.0991500000000001</v>
      </c>
      <c r="AZ269" s="193">
        <v>1.1157900000000001</v>
      </c>
      <c r="BA269" s="193">
        <v>1.13785</v>
      </c>
      <c r="BB269" s="193">
        <v>1.13883</v>
      </c>
      <c r="BC269" s="193">
        <v>1.13043</v>
      </c>
      <c r="BD269" s="193">
        <v>1.1116699999999999</v>
      </c>
      <c r="BE269" s="193">
        <v>1.0900099999999999</v>
      </c>
      <c r="BF269" s="193">
        <v>1.05809</v>
      </c>
      <c r="BG269" s="193">
        <v>0.93544000000000005</v>
      </c>
      <c r="BH269" s="193">
        <v>0.91117000000000004</v>
      </c>
      <c r="BI269" s="193">
        <v>1.18709</v>
      </c>
      <c r="BJ269" s="193">
        <v>1.23858</v>
      </c>
      <c r="BK269" s="193">
        <v>1.2558100000000001</v>
      </c>
      <c r="BL269" s="193">
        <v>1.26346</v>
      </c>
      <c r="BM269" s="193">
        <v>1.2522800000000001</v>
      </c>
      <c r="BN269" s="193">
        <v>0.90175000000000005</v>
      </c>
      <c r="BO269" s="193">
        <v>1.06135</v>
      </c>
      <c r="BP269" s="193">
        <v>1.08422</v>
      </c>
      <c r="BQ269" s="193">
        <v>1.08914</v>
      </c>
      <c r="BR269" s="193">
        <v>1.0137</v>
      </c>
      <c r="BS269" s="193">
        <v>1.0545500000000001</v>
      </c>
      <c r="BT269" s="193">
        <v>1.0729200000000001</v>
      </c>
      <c r="BU269" s="193">
        <v>1.11076</v>
      </c>
      <c r="BV269" s="193">
        <v>1.15838</v>
      </c>
      <c r="BW269" s="193">
        <v>1.1433</v>
      </c>
      <c r="BX269" s="193">
        <v>1.09483</v>
      </c>
      <c r="BY269" s="193">
        <v>1.1205499999999999</v>
      </c>
      <c r="BZ269" s="193">
        <v>1.12852</v>
      </c>
      <c r="CA269" s="193">
        <v>1.1073500000000001</v>
      </c>
      <c r="CB269" s="193">
        <v>1.16873</v>
      </c>
      <c r="CC269" s="193">
        <v>1.2575499999999999</v>
      </c>
      <c r="CD269" s="193">
        <v>1.39625</v>
      </c>
      <c r="CE269" s="193">
        <v>1.4110100000000001</v>
      </c>
      <c r="CF269" s="193">
        <v>1.41282</v>
      </c>
      <c r="CG269" s="193">
        <v>1.2678799999999999</v>
      </c>
      <c r="CH269" s="193">
        <v>1.10484</v>
      </c>
      <c r="CI269" s="193">
        <v>1.1657900000000001</v>
      </c>
      <c r="CJ269" s="193">
        <v>1.13924</v>
      </c>
      <c r="CK269" s="193">
        <v>1.0786899999999999</v>
      </c>
      <c r="CL269" s="193">
        <v>1.20679</v>
      </c>
      <c r="CM269" s="193">
        <v>1.4193499999999999</v>
      </c>
      <c r="CN269" s="193">
        <v>1.31602</v>
      </c>
      <c r="CO269" s="193">
        <v>1.2601599999999999</v>
      </c>
      <c r="CP269" s="193">
        <v>1.3694900000000001</v>
      </c>
      <c r="CQ269" s="193">
        <v>1.4070400000000001</v>
      </c>
      <c r="CR269" s="193">
        <v>1.1232599999999999</v>
      </c>
      <c r="CS269" s="193">
        <v>1.15964</v>
      </c>
      <c r="CT269" s="193">
        <v>1.1892799999999999</v>
      </c>
      <c r="CU269" s="193">
        <v>1.0258700000000001</v>
      </c>
      <c r="CV269" s="193">
        <v>1.0866499999999999</v>
      </c>
      <c r="CW269" s="193">
        <v>1.01579</v>
      </c>
      <c r="CX269" s="193">
        <v>1.1029100000000001</v>
      </c>
      <c r="CY269" s="193">
        <v>1.0807</v>
      </c>
      <c r="CZ269" s="193">
        <v>1.06403</v>
      </c>
      <c r="DA269" s="193">
        <v>1.0575300000000001</v>
      </c>
      <c r="DB269" s="193">
        <v>1.18451</v>
      </c>
      <c r="DC269" s="193">
        <v>1.19455</v>
      </c>
      <c r="DD269" s="193">
        <v>1.22116</v>
      </c>
      <c r="DE269" s="193">
        <v>1.2728299999999999</v>
      </c>
      <c r="DF269" s="193">
        <v>1.33267</v>
      </c>
      <c r="DG269" s="193">
        <v>1.3705099999999999</v>
      </c>
      <c r="DH269" s="193">
        <v>1.40204</v>
      </c>
      <c r="DI269" s="193">
        <v>1.41256</v>
      </c>
      <c r="DJ269" s="193">
        <v>1.53704</v>
      </c>
      <c r="DK269" s="193">
        <v>1.01112</v>
      </c>
      <c r="DL269" s="193">
        <v>1.0235799999999999</v>
      </c>
      <c r="DM269" s="193">
        <v>1.0255000000000001</v>
      </c>
      <c r="DN269" s="193">
        <v>1.0206500000000001</v>
      </c>
      <c r="DO269" s="193">
        <v>1.04416</v>
      </c>
      <c r="DP269" s="193">
        <v>1.0506599999999999</v>
      </c>
      <c r="DQ269" s="193">
        <v>1.05352</v>
      </c>
      <c r="DR269" s="193">
        <v>1.17456</v>
      </c>
      <c r="DS269" s="193">
        <v>1.23743</v>
      </c>
      <c r="DT269" s="193">
        <v>1.28179</v>
      </c>
      <c r="DU269" s="193">
        <v>1.3544400000000001</v>
      </c>
      <c r="DV269" s="193">
        <v>1.32297</v>
      </c>
      <c r="DW269" s="193">
        <v>1.0220199999999999</v>
      </c>
      <c r="DX269" s="193">
        <v>1.05115</v>
      </c>
      <c r="DY269" s="193">
        <v>1.02186</v>
      </c>
      <c r="DZ269" s="193">
        <v>1.0734600000000001</v>
      </c>
      <c r="EA269" s="193">
        <v>1.0934699999999999</v>
      </c>
      <c r="EB269" s="193">
        <v>1.10588</v>
      </c>
      <c r="EC269" s="193">
        <v>1.11788</v>
      </c>
      <c r="ED269" s="193">
        <v>0.89525999999999994</v>
      </c>
      <c r="EE269" s="193">
        <v>0.88593</v>
      </c>
      <c r="EF269" s="193">
        <v>0.88514999999999999</v>
      </c>
      <c r="EG269" s="193">
        <v>0.88761999999999996</v>
      </c>
      <c r="EH269" s="193">
        <v>1.46241</v>
      </c>
      <c r="EI269" s="193">
        <v>1.3955900000000001</v>
      </c>
      <c r="EJ269" s="193">
        <v>1.2585900000000001</v>
      </c>
      <c r="EK269" s="193">
        <v>1.6097699999999999</v>
      </c>
      <c r="EL269" s="193">
        <v>1.6279300000000001</v>
      </c>
      <c r="EM269" s="193">
        <v>1.4690300000000001</v>
      </c>
      <c r="EN269" s="193">
        <v>1.56643</v>
      </c>
      <c r="EO269" s="193">
        <v>1.36636</v>
      </c>
      <c r="EP269" s="193">
        <v>1.22986</v>
      </c>
      <c r="EQ269" s="193">
        <v>1.1749700000000001</v>
      </c>
      <c r="ER269" s="193">
        <v>1.20031</v>
      </c>
      <c r="ES269" s="193">
        <v>1.0212699999999999</v>
      </c>
      <c r="ET269" s="193">
        <v>1.0055700000000001</v>
      </c>
      <c r="EU269" s="193">
        <v>1.0038</v>
      </c>
      <c r="EV269" s="193">
        <v>1.00943</v>
      </c>
      <c r="EW269" s="193">
        <v>1.0177799999999999</v>
      </c>
      <c r="EX269" s="193">
        <v>1.02091</v>
      </c>
      <c r="EY269" s="193">
        <v>1.1629799999999999</v>
      </c>
      <c r="EZ269" s="193">
        <v>1.1581900000000001</v>
      </c>
      <c r="FA269" s="193">
        <v>1.17083</v>
      </c>
      <c r="FB269" s="193">
        <v>1.16516</v>
      </c>
      <c r="FC269" s="193">
        <v>1.1523300000000001</v>
      </c>
      <c r="FD269" s="193">
        <v>1.21624</v>
      </c>
      <c r="FE269" s="193">
        <v>1.27477</v>
      </c>
      <c r="FF269" s="193">
        <v>1.31914</v>
      </c>
      <c r="FG269" s="193">
        <v>1.3728800000000001</v>
      </c>
      <c r="FH269" s="193">
        <v>1.41594</v>
      </c>
      <c r="FI269" s="193">
        <v>1.34172</v>
      </c>
      <c r="FJ269" s="193">
        <v>1.42686</v>
      </c>
      <c r="FK269" s="193">
        <v>1.4468000000000001</v>
      </c>
      <c r="FL269" s="193">
        <v>1.1647000000000001</v>
      </c>
      <c r="FM269" s="193">
        <v>1.1713100000000001</v>
      </c>
      <c r="FN269" s="193">
        <v>1.0423500000000001</v>
      </c>
      <c r="FO269" s="193">
        <v>0.93118999999999996</v>
      </c>
      <c r="FP269" s="193">
        <v>1.0713999999999999</v>
      </c>
      <c r="FQ269" s="193">
        <v>1.06013</v>
      </c>
      <c r="FR269" s="193">
        <v>1.0571699999999999</v>
      </c>
      <c r="FS269" s="193">
        <v>1.14836</v>
      </c>
      <c r="FT269" s="193">
        <v>1.1572199999999999</v>
      </c>
      <c r="FU269" s="193">
        <v>1.1121099999999999</v>
      </c>
      <c r="FV269" s="193">
        <v>0.98426999999999998</v>
      </c>
      <c r="FW269" s="193">
        <v>0.99351</v>
      </c>
      <c r="FX269" s="193">
        <v>1.4319</v>
      </c>
      <c r="FY269" s="193">
        <v>1.07202</v>
      </c>
      <c r="FZ269" s="193">
        <v>1.1329100000000001</v>
      </c>
      <c r="GA269" s="193">
        <v>0.99331999999999998</v>
      </c>
      <c r="GB269" s="193">
        <v>1.2673000000000001</v>
      </c>
      <c r="GC269" s="193">
        <v>1.13052</v>
      </c>
      <c r="GD269" s="193">
        <v>0.96541999999999994</v>
      </c>
      <c r="GE269" s="193">
        <v>0.97965000000000002</v>
      </c>
      <c r="GF269" s="193">
        <v>1.11887</v>
      </c>
    </row>
    <row r="270" spans="1:188" s="108" customFormat="1">
      <c r="A270" s="29">
        <v>45107</v>
      </c>
      <c r="B270" s="193">
        <v>1.2131099999999999</v>
      </c>
      <c r="C270" s="193">
        <v>1.44381</v>
      </c>
      <c r="D270" s="193">
        <v>1.4506300000000001</v>
      </c>
      <c r="E270" s="193">
        <v>1.3541799999999999</v>
      </c>
      <c r="F270" s="193">
        <v>1.3982600000000001</v>
      </c>
      <c r="G270" s="193">
        <v>1.2661899999999999</v>
      </c>
      <c r="H270" s="193">
        <v>1.29382</v>
      </c>
      <c r="I270" s="193">
        <v>1.1984300000000001</v>
      </c>
      <c r="J270" s="193">
        <v>1.2313700000000001</v>
      </c>
      <c r="K270" s="193">
        <v>1.37568</v>
      </c>
      <c r="L270" s="193">
        <v>0.94420000000000004</v>
      </c>
      <c r="M270" s="193">
        <v>0.95409999999999995</v>
      </c>
      <c r="N270" s="193">
        <v>1.0298700000000001</v>
      </c>
      <c r="O270" s="193">
        <v>0.95326</v>
      </c>
      <c r="P270" s="193">
        <v>1.0294099999999999</v>
      </c>
      <c r="Q270" s="193">
        <v>1.09056</v>
      </c>
      <c r="R270" s="193">
        <v>1.0891299999999999</v>
      </c>
      <c r="S270" s="193">
        <v>1.08999</v>
      </c>
      <c r="T270" s="193">
        <v>1.09161</v>
      </c>
      <c r="U270" s="193">
        <v>1.0828899999999999</v>
      </c>
      <c r="V270" s="193">
        <v>1.08636</v>
      </c>
      <c r="W270" s="193">
        <v>1.0877699999999999</v>
      </c>
      <c r="X270" s="193">
        <v>1.00783</v>
      </c>
      <c r="Y270" s="193">
        <v>1.51261</v>
      </c>
      <c r="Z270" s="193">
        <v>1.4827900000000001</v>
      </c>
      <c r="AA270" s="193">
        <v>1.4468099999999999</v>
      </c>
      <c r="AB270" s="193">
        <v>1.35738</v>
      </c>
      <c r="AC270" s="193">
        <v>1.28166</v>
      </c>
      <c r="AD270" s="193">
        <v>1.22593</v>
      </c>
      <c r="AE270" s="193">
        <v>1.1659600000000001</v>
      </c>
      <c r="AF270" s="193">
        <v>1.25278</v>
      </c>
      <c r="AG270" s="193">
        <v>1.4859599999999999</v>
      </c>
      <c r="AH270" s="193">
        <v>1.1583699999999999</v>
      </c>
      <c r="AI270" s="193">
        <v>1.2673300000000001</v>
      </c>
      <c r="AJ270" s="193">
        <v>1.2484999999999999</v>
      </c>
      <c r="AK270" s="193">
        <v>1.2327699999999999</v>
      </c>
      <c r="AL270" s="193">
        <v>1.21713</v>
      </c>
      <c r="AM270" s="193">
        <v>1.1216999999999999</v>
      </c>
      <c r="AN270" s="193">
        <v>1.2066399999999999</v>
      </c>
      <c r="AO270" s="193">
        <v>1.23478</v>
      </c>
      <c r="AP270" s="193">
        <v>1.2062299999999999</v>
      </c>
      <c r="AQ270" s="193">
        <v>1.1933800000000001</v>
      </c>
      <c r="AR270" s="193">
        <v>1.2242900000000001</v>
      </c>
      <c r="AS270" s="193">
        <v>1.25363</v>
      </c>
      <c r="AT270" s="193">
        <v>1.21496</v>
      </c>
      <c r="AU270" s="193">
        <v>1.2441</v>
      </c>
      <c r="AV270" s="193">
        <v>0.94362999999999997</v>
      </c>
      <c r="AW270" s="193">
        <v>0.95538000000000001</v>
      </c>
      <c r="AX270" s="193">
        <v>1.0802700000000001</v>
      </c>
      <c r="AY270" s="193">
        <v>1.1040099999999999</v>
      </c>
      <c r="AZ270" s="193">
        <v>1.12218</v>
      </c>
      <c r="BA270" s="193">
        <v>1.14042</v>
      </c>
      <c r="BB270" s="193">
        <v>1.14157</v>
      </c>
      <c r="BC270" s="193">
        <v>1.13334</v>
      </c>
      <c r="BD270" s="193">
        <v>1.1147899999999999</v>
      </c>
      <c r="BE270" s="193">
        <v>1.09338</v>
      </c>
      <c r="BF270" s="193">
        <v>1.06168</v>
      </c>
      <c r="BG270" s="193">
        <v>0.93667</v>
      </c>
      <c r="BH270" s="193">
        <v>0.91244999999999998</v>
      </c>
      <c r="BI270" s="193">
        <v>1.1893400000000001</v>
      </c>
      <c r="BJ270" s="193">
        <v>1.2407999999999999</v>
      </c>
      <c r="BK270" s="193">
        <v>1.258</v>
      </c>
      <c r="BL270" s="193">
        <v>1.2656400000000001</v>
      </c>
      <c r="BM270" s="193">
        <v>1.2544900000000001</v>
      </c>
      <c r="BN270" s="193">
        <v>0.90329999999999999</v>
      </c>
      <c r="BO270" s="193">
        <v>1.06833</v>
      </c>
      <c r="BP270" s="193">
        <v>1.0923499999999999</v>
      </c>
      <c r="BQ270" s="193">
        <v>1.09758</v>
      </c>
      <c r="BR270" s="193">
        <v>1.01573</v>
      </c>
      <c r="BS270" s="193">
        <v>1.0565</v>
      </c>
      <c r="BT270" s="193">
        <v>1.0747599999999999</v>
      </c>
      <c r="BU270" s="193">
        <v>1.1126199999999999</v>
      </c>
      <c r="BV270" s="193">
        <v>1.16032</v>
      </c>
      <c r="BW270" s="193">
        <v>1.1452199999999999</v>
      </c>
      <c r="BX270" s="193">
        <v>1.10087</v>
      </c>
      <c r="BY270" s="193">
        <v>1.1291100000000001</v>
      </c>
      <c r="BZ270" s="193">
        <v>1.13795</v>
      </c>
      <c r="CA270" s="193">
        <v>1.11669</v>
      </c>
      <c r="CB270" s="193">
        <v>1.17136</v>
      </c>
      <c r="CC270" s="193">
        <v>1.2608699999999999</v>
      </c>
      <c r="CD270" s="193">
        <v>1.40018</v>
      </c>
      <c r="CE270" s="193">
        <v>1.4151400000000001</v>
      </c>
      <c r="CF270" s="193">
        <v>1.41696</v>
      </c>
      <c r="CG270" s="193">
        <v>1.2717400000000001</v>
      </c>
      <c r="CH270" s="193">
        <v>1.1081099999999999</v>
      </c>
      <c r="CI270" s="193">
        <v>1.16916</v>
      </c>
      <c r="CJ270" s="193">
        <v>1.1426099999999999</v>
      </c>
      <c r="CK270" s="193">
        <v>1.08195</v>
      </c>
      <c r="CL270" s="193">
        <v>1.20963</v>
      </c>
      <c r="CM270" s="193">
        <v>1.42635</v>
      </c>
      <c r="CN270" s="193">
        <v>1.3202700000000001</v>
      </c>
      <c r="CO270" s="193">
        <v>1.2641</v>
      </c>
      <c r="CP270" s="193">
        <v>1.3748499999999999</v>
      </c>
      <c r="CQ270" s="193">
        <v>1.41326</v>
      </c>
      <c r="CR270" s="193">
        <v>1.1258900000000001</v>
      </c>
      <c r="CS270" s="193">
        <v>1.16327</v>
      </c>
      <c r="CT270" s="193">
        <v>1.19539</v>
      </c>
      <c r="CU270" s="193">
        <v>1.0291600000000001</v>
      </c>
      <c r="CV270" s="193">
        <v>1.09144</v>
      </c>
      <c r="CW270" s="193">
        <v>1.0209699999999999</v>
      </c>
      <c r="CX270" s="193">
        <v>1.1095999999999999</v>
      </c>
      <c r="CY270" s="193">
        <v>1.0852200000000001</v>
      </c>
      <c r="CZ270" s="193">
        <v>1.0659400000000001</v>
      </c>
      <c r="DA270" s="193">
        <v>1.0582199999999999</v>
      </c>
      <c r="DB270" s="193">
        <v>1.1864600000000001</v>
      </c>
      <c r="DC270" s="193">
        <v>1.19669</v>
      </c>
      <c r="DD270" s="193">
        <v>1.2231300000000001</v>
      </c>
      <c r="DE270" s="193">
        <v>1.2748699999999999</v>
      </c>
      <c r="DF270" s="193">
        <v>1.33483</v>
      </c>
      <c r="DG270" s="193">
        <v>1.3727</v>
      </c>
      <c r="DH270" s="193">
        <v>1.4043000000000001</v>
      </c>
      <c r="DI270" s="193">
        <v>1.4144600000000001</v>
      </c>
      <c r="DJ270" s="193">
        <v>1.5483</v>
      </c>
      <c r="DK270" s="193">
        <v>1.01241</v>
      </c>
      <c r="DL270" s="193">
        <v>1.0249600000000001</v>
      </c>
      <c r="DM270" s="193">
        <v>1.0268900000000001</v>
      </c>
      <c r="DN270" s="193">
        <v>1.02176</v>
      </c>
      <c r="DO270" s="193">
        <v>1.04874</v>
      </c>
      <c r="DP270" s="193">
        <v>1.0563899999999999</v>
      </c>
      <c r="DQ270" s="193">
        <v>1.05982</v>
      </c>
      <c r="DR270" s="193">
        <v>1.18005</v>
      </c>
      <c r="DS270" s="193">
        <v>1.2434700000000001</v>
      </c>
      <c r="DT270" s="193">
        <v>1.2882</v>
      </c>
      <c r="DU270" s="193">
        <v>1.3612299999999999</v>
      </c>
      <c r="DV270" s="193">
        <v>1.3298700000000001</v>
      </c>
      <c r="DW270" s="193">
        <v>1.02719</v>
      </c>
      <c r="DX270" s="193">
        <v>1.0570299999999999</v>
      </c>
      <c r="DY270" s="193">
        <v>1.0273300000000001</v>
      </c>
      <c r="DZ270" s="193">
        <v>1.0796300000000001</v>
      </c>
      <c r="EA270" s="193">
        <v>1.09992</v>
      </c>
      <c r="EB270" s="193">
        <v>1.11252</v>
      </c>
      <c r="EC270" s="193">
        <v>1.1247100000000001</v>
      </c>
      <c r="ED270" s="193">
        <v>0.89648000000000005</v>
      </c>
      <c r="EE270" s="193">
        <v>0.88702999999999999</v>
      </c>
      <c r="EF270" s="193">
        <v>0.8861</v>
      </c>
      <c r="EG270" s="193">
        <v>0.88854</v>
      </c>
      <c r="EH270" s="193">
        <v>1.4649700000000001</v>
      </c>
      <c r="EI270" s="193">
        <v>1.39794</v>
      </c>
      <c r="EJ270" s="193">
        <v>1.26088</v>
      </c>
      <c r="EK270" s="193">
        <v>1.6155600000000001</v>
      </c>
      <c r="EL270" s="193">
        <v>1.63395</v>
      </c>
      <c r="EM270" s="193">
        <v>1.47292</v>
      </c>
      <c r="EN270" s="193">
        <v>1.57175</v>
      </c>
      <c r="EO270" s="193">
        <v>1.3693200000000001</v>
      </c>
      <c r="EP270" s="193">
        <v>1.23228</v>
      </c>
      <c r="EQ270" s="193">
        <v>1.17713</v>
      </c>
      <c r="ER270" s="193">
        <v>1.20506</v>
      </c>
      <c r="ES270" s="193">
        <v>1.0244899999999999</v>
      </c>
      <c r="ET270" s="193">
        <v>1.0107999999999999</v>
      </c>
      <c r="EU270" s="193">
        <v>1.0059499999999999</v>
      </c>
      <c r="EV270" s="193">
        <v>1.01105</v>
      </c>
      <c r="EW270" s="193">
        <v>1.01956</v>
      </c>
      <c r="EX270" s="193">
        <v>1.0228600000000001</v>
      </c>
      <c r="EY270" s="193">
        <v>1.1693899999999999</v>
      </c>
      <c r="EZ270" s="193">
        <v>1.16405</v>
      </c>
      <c r="FA270" s="193">
        <v>1.17719</v>
      </c>
      <c r="FB270" s="193">
        <v>1.17069</v>
      </c>
      <c r="FC270" s="193">
        <v>1.1579900000000001</v>
      </c>
      <c r="FD270" s="193">
        <v>1.21716</v>
      </c>
      <c r="FE270" s="193">
        <v>1.2755000000000001</v>
      </c>
      <c r="FF270" s="193">
        <v>1.3196600000000001</v>
      </c>
      <c r="FG270" s="193">
        <v>1.3731899999999999</v>
      </c>
      <c r="FH270" s="193">
        <v>1.41601</v>
      </c>
      <c r="FI270" s="193">
        <v>1.3440099999999999</v>
      </c>
      <c r="FJ270" s="193">
        <v>1.4292800000000001</v>
      </c>
      <c r="FK270" s="193">
        <v>1.4494</v>
      </c>
      <c r="FL270" s="193">
        <v>1.16804</v>
      </c>
      <c r="FM270" s="193">
        <v>1.17466</v>
      </c>
      <c r="FN270" s="193">
        <v>1.0434699999999999</v>
      </c>
      <c r="FO270" s="193">
        <v>0.93217000000000005</v>
      </c>
      <c r="FP270" s="193">
        <v>1.0744100000000001</v>
      </c>
      <c r="FQ270" s="193">
        <v>1.0620000000000001</v>
      </c>
      <c r="FR270" s="193">
        <v>1.0590299999999999</v>
      </c>
      <c r="FS270" s="193">
        <v>1.14967</v>
      </c>
      <c r="FT270" s="193">
        <v>1.15828</v>
      </c>
      <c r="FU270" s="193">
        <v>1.1131</v>
      </c>
      <c r="FV270" s="193">
        <v>0.98624000000000001</v>
      </c>
      <c r="FW270" s="193">
        <v>0.99550000000000005</v>
      </c>
      <c r="FX270" s="193">
        <v>1.43411</v>
      </c>
      <c r="FY270" s="193">
        <v>1.07416</v>
      </c>
      <c r="FZ270" s="193">
        <v>1.1349</v>
      </c>
      <c r="GA270" s="193">
        <v>0.99753000000000003</v>
      </c>
      <c r="GB270" s="193">
        <v>1.2694799999999999</v>
      </c>
      <c r="GC270" s="193">
        <v>1.13245</v>
      </c>
      <c r="GD270" s="193">
        <v>0.96728000000000003</v>
      </c>
      <c r="GE270" s="193">
        <v>0.98743999999999998</v>
      </c>
      <c r="GF270" s="193">
        <v>1.12442</v>
      </c>
    </row>
    <row r="271" spans="1:188" s="108" customFormat="1">
      <c r="A271" s="29">
        <v>45110</v>
      </c>
      <c r="B271" s="193">
        <v>1.2114799999999999</v>
      </c>
      <c r="C271" s="193">
        <v>1.4430799999999999</v>
      </c>
      <c r="D271" s="193">
        <v>1.4500999999999999</v>
      </c>
      <c r="E271" s="193">
        <v>1.3529800000000001</v>
      </c>
      <c r="F271" s="193">
        <v>1.39734</v>
      </c>
      <c r="G271" s="193">
        <v>1.26464</v>
      </c>
      <c r="H271" s="193">
        <v>1.2923100000000001</v>
      </c>
      <c r="I271" s="193">
        <v>1.1969700000000001</v>
      </c>
      <c r="J271" s="193">
        <v>1.2310300000000001</v>
      </c>
      <c r="K271" s="193">
        <v>1.37548</v>
      </c>
      <c r="L271" s="193">
        <v>0.94394999999999996</v>
      </c>
      <c r="M271" s="193">
        <v>0.95377999999999996</v>
      </c>
      <c r="N271" s="193">
        <v>1.02966</v>
      </c>
      <c r="O271" s="193">
        <v>0.95301000000000002</v>
      </c>
      <c r="P271" s="193">
        <v>1.0292699999999999</v>
      </c>
      <c r="Q271" s="193">
        <v>1.0914600000000001</v>
      </c>
      <c r="R271" s="193">
        <v>1.08928</v>
      </c>
      <c r="S271" s="193">
        <v>1.09046</v>
      </c>
      <c r="T271" s="193">
        <v>1.09232</v>
      </c>
      <c r="U271" s="193">
        <v>1.0820399999999999</v>
      </c>
      <c r="V271" s="193">
        <v>1.0858399999999999</v>
      </c>
      <c r="W271" s="193">
        <v>1.0875999999999999</v>
      </c>
      <c r="X271" s="193">
        <v>1.00949</v>
      </c>
      <c r="Y271" s="193">
        <v>1.51315</v>
      </c>
      <c r="Z271" s="193">
        <v>1.48315</v>
      </c>
      <c r="AA271" s="193">
        <v>1.4469799999999999</v>
      </c>
      <c r="AB271" s="193">
        <v>1.35646</v>
      </c>
      <c r="AC271" s="193">
        <v>1.27929</v>
      </c>
      <c r="AD271" s="193">
        <v>1.2231000000000001</v>
      </c>
      <c r="AE271" s="193">
        <v>1.16316</v>
      </c>
      <c r="AF271" s="193">
        <v>1.2533300000000001</v>
      </c>
      <c r="AG271" s="193">
        <v>1.4868399999999999</v>
      </c>
      <c r="AH271" s="193">
        <v>1.1589400000000001</v>
      </c>
      <c r="AI271" s="193">
        <v>1.2682500000000001</v>
      </c>
      <c r="AJ271" s="193">
        <v>1.2493799999999999</v>
      </c>
      <c r="AK271" s="193">
        <v>1.23272</v>
      </c>
      <c r="AL271" s="193">
        <v>1.21709</v>
      </c>
      <c r="AM271" s="193">
        <v>1.1198399999999999</v>
      </c>
      <c r="AN271" s="193">
        <v>1.2069300000000001</v>
      </c>
      <c r="AO271" s="193">
        <v>1.23506</v>
      </c>
      <c r="AP271" s="193">
        <v>1.2057599999999999</v>
      </c>
      <c r="AQ271" s="193">
        <v>1.1929399999999999</v>
      </c>
      <c r="AR271" s="193">
        <v>1.22533</v>
      </c>
      <c r="AS271" s="193">
        <v>1.25467</v>
      </c>
      <c r="AT271" s="193">
        <v>1.2155499999999999</v>
      </c>
      <c r="AU271" s="193">
        <v>1.2446999999999999</v>
      </c>
      <c r="AV271" s="193">
        <v>0.94432000000000005</v>
      </c>
      <c r="AW271" s="193">
        <v>0.95501000000000003</v>
      </c>
      <c r="AX271" s="193">
        <v>1.0787100000000001</v>
      </c>
      <c r="AY271" s="193">
        <v>1.10338</v>
      </c>
      <c r="AZ271" s="193">
        <v>1.12222</v>
      </c>
      <c r="BA271" s="193">
        <v>1.14045</v>
      </c>
      <c r="BB271" s="193">
        <v>1.14131</v>
      </c>
      <c r="BC271" s="193">
        <v>1.13256</v>
      </c>
      <c r="BD271" s="193">
        <v>1.1132899999999999</v>
      </c>
      <c r="BE271" s="193">
        <v>1.09101</v>
      </c>
      <c r="BF271" s="193">
        <v>1.0583499999999999</v>
      </c>
      <c r="BG271" s="193">
        <v>0.93615999999999999</v>
      </c>
      <c r="BH271" s="193">
        <v>0.91195000000000004</v>
      </c>
      <c r="BI271" s="193">
        <v>1.18679</v>
      </c>
      <c r="BJ271" s="193">
        <v>1.2394499999999999</v>
      </c>
      <c r="BK271" s="193">
        <v>1.25732</v>
      </c>
      <c r="BL271" s="193">
        <v>1.26539</v>
      </c>
      <c r="BM271" s="193">
        <v>1.2541899999999999</v>
      </c>
      <c r="BN271" s="193">
        <v>0.90298999999999996</v>
      </c>
      <c r="BO271" s="193">
        <v>1.0672299999999999</v>
      </c>
      <c r="BP271" s="193">
        <v>1.0922099999999999</v>
      </c>
      <c r="BQ271" s="193">
        <v>1.09718</v>
      </c>
      <c r="BR271" s="193">
        <v>1.0141100000000001</v>
      </c>
      <c r="BS271" s="193">
        <v>1.0559400000000001</v>
      </c>
      <c r="BT271" s="193">
        <v>1.0748200000000001</v>
      </c>
      <c r="BU271" s="193">
        <v>1.1129199999999999</v>
      </c>
      <c r="BV271" s="193">
        <v>1.1606799999999999</v>
      </c>
      <c r="BW271" s="193">
        <v>1.1456</v>
      </c>
      <c r="BX271" s="193">
        <v>1.1007</v>
      </c>
      <c r="BY271" s="193">
        <v>1.12921</v>
      </c>
      <c r="BZ271" s="193">
        <v>1.1383000000000001</v>
      </c>
      <c r="CA271" s="193">
        <v>1.11707</v>
      </c>
      <c r="CB271" s="193">
        <v>1.16845</v>
      </c>
      <c r="CC271" s="193">
        <v>1.2586299999999999</v>
      </c>
      <c r="CD271" s="193">
        <v>1.39879</v>
      </c>
      <c r="CE271" s="193">
        <v>1.4146000000000001</v>
      </c>
      <c r="CF271" s="193">
        <v>1.4170199999999999</v>
      </c>
      <c r="CG271" s="193">
        <v>1.2720400000000001</v>
      </c>
      <c r="CH271" s="193">
        <v>1.1065</v>
      </c>
      <c r="CI271" s="193">
        <v>1.16852</v>
      </c>
      <c r="CJ271" s="193">
        <v>1.14157</v>
      </c>
      <c r="CK271" s="193">
        <v>1.0818099999999999</v>
      </c>
      <c r="CL271" s="193">
        <v>1.20705</v>
      </c>
      <c r="CM271" s="193">
        <v>1.4277299999999999</v>
      </c>
      <c r="CN271" s="193">
        <v>1.3190599999999999</v>
      </c>
      <c r="CO271" s="193">
        <v>1.2619</v>
      </c>
      <c r="CP271" s="193">
        <v>1.37466</v>
      </c>
      <c r="CQ271" s="193">
        <v>1.4138200000000001</v>
      </c>
      <c r="CR271" s="193">
        <v>1.1234</v>
      </c>
      <c r="CS271" s="193">
        <v>1.1611499999999999</v>
      </c>
      <c r="CT271" s="193">
        <v>1.19676</v>
      </c>
      <c r="CU271" s="193">
        <v>1.02816</v>
      </c>
      <c r="CV271" s="193">
        <v>1.0917600000000001</v>
      </c>
      <c r="CW271" s="193">
        <v>1.0220400000000001</v>
      </c>
      <c r="CX271" s="193">
        <v>1.1095900000000001</v>
      </c>
      <c r="CY271" s="193">
        <v>1.0837699999999999</v>
      </c>
      <c r="CZ271" s="193">
        <v>1.0625100000000001</v>
      </c>
      <c r="DA271" s="193">
        <v>1.0540700000000001</v>
      </c>
      <c r="DB271" s="193">
        <v>1.1850799999999999</v>
      </c>
      <c r="DC271" s="193">
        <v>1.1954800000000001</v>
      </c>
      <c r="DD271" s="193">
        <v>1.2227699999999999</v>
      </c>
      <c r="DE271" s="193">
        <v>1.2748200000000001</v>
      </c>
      <c r="DF271" s="193">
        <v>1.3353299999999999</v>
      </c>
      <c r="DG271" s="193">
        <v>1.3735200000000001</v>
      </c>
      <c r="DH271" s="193">
        <v>1.40523</v>
      </c>
      <c r="DI271" s="193">
        <v>1.41533</v>
      </c>
      <c r="DJ271" s="193">
        <v>1.54948</v>
      </c>
      <c r="DK271" s="193">
        <v>1.01281</v>
      </c>
      <c r="DL271" s="193">
        <v>1.02606</v>
      </c>
      <c r="DM271" s="193">
        <v>1.02824</v>
      </c>
      <c r="DN271" s="193">
        <v>1.0201100000000001</v>
      </c>
      <c r="DO271" s="193">
        <v>1.04956</v>
      </c>
      <c r="DP271" s="193">
        <v>1.05827</v>
      </c>
      <c r="DQ271" s="193">
        <v>1.0622100000000001</v>
      </c>
      <c r="DR271" s="193">
        <v>1.1792499999999999</v>
      </c>
      <c r="DS271" s="193">
        <v>1.2436400000000001</v>
      </c>
      <c r="DT271" s="193">
        <v>1.28908</v>
      </c>
      <c r="DU271" s="193">
        <v>1.3631899999999999</v>
      </c>
      <c r="DV271" s="193">
        <v>1.3311500000000001</v>
      </c>
      <c r="DW271" s="193">
        <v>1.02867</v>
      </c>
      <c r="DX271" s="193">
        <v>1.0540799999999999</v>
      </c>
      <c r="DY271" s="193">
        <v>1.02366</v>
      </c>
      <c r="DZ271" s="193">
        <v>1.0773299999999999</v>
      </c>
      <c r="EA271" s="193">
        <v>1.09816</v>
      </c>
      <c r="EB271" s="193">
        <v>1.1111899999999999</v>
      </c>
      <c r="EC271" s="193">
        <v>1.12371</v>
      </c>
      <c r="ED271" s="193">
        <v>0.89632000000000001</v>
      </c>
      <c r="EE271" s="193">
        <v>0.88766</v>
      </c>
      <c r="EF271" s="193">
        <v>0.88756000000000002</v>
      </c>
      <c r="EG271" s="193">
        <v>0.89051000000000002</v>
      </c>
      <c r="EH271" s="193">
        <v>1.46668</v>
      </c>
      <c r="EI271" s="193">
        <v>1.39852</v>
      </c>
      <c r="EJ271" s="193">
        <v>1.2592000000000001</v>
      </c>
      <c r="EK271" s="193">
        <v>1.6161300000000001</v>
      </c>
      <c r="EL271" s="193">
        <v>1.63456</v>
      </c>
      <c r="EM271" s="193">
        <v>1.4724999999999999</v>
      </c>
      <c r="EN271" s="193">
        <v>1.5719000000000001</v>
      </c>
      <c r="EO271" s="193">
        <v>1.36856</v>
      </c>
      <c r="EP271" s="193">
        <v>1.23156</v>
      </c>
      <c r="EQ271" s="193">
        <v>1.17842</v>
      </c>
      <c r="ER271" s="193">
        <v>1.2055400000000001</v>
      </c>
      <c r="ES271" s="193">
        <v>1.0260199999999999</v>
      </c>
      <c r="ET271" s="193">
        <v>1.01336</v>
      </c>
      <c r="EU271" s="193">
        <v>1.00379</v>
      </c>
      <c r="EV271" s="193">
        <v>1.01065</v>
      </c>
      <c r="EW271" s="193">
        <v>1.0199400000000001</v>
      </c>
      <c r="EX271" s="193">
        <v>1.0236099999999999</v>
      </c>
      <c r="EY271" s="193">
        <v>1.16832</v>
      </c>
      <c r="EZ271" s="193">
        <v>1.1631400000000001</v>
      </c>
      <c r="FA271" s="193">
        <v>1.17641</v>
      </c>
      <c r="FB271" s="193">
        <v>1.17008</v>
      </c>
      <c r="FC271" s="193">
        <v>1.15716</v>
      </c>
      <c r="FD271" s="193">
        <v>1.2154799999999999</v>
      </c>
      <c r="FE271" s="193">
        <v>1.2746999999999999</v>
      </c>
      <c r="FF271" s="193">
        <v>1.3198700000000001</v>
      </c>
      <c r="FG271" s="193">
        <v>1.37442</v>
      </c>
      <c r="FH271" s="193">
        <v>1.4184099999999999</v>
      </c>
      <c r="FI271" s="193">
        <v>1.3452</v>
      </c>
      <c r="FJ271" s="193">
        <v>1.4305399999999999</v>
      </c>
      <c r="FK271" s="193">
        <v>1.44825</v>
      </c>
      <c r="FL271" s="193">
        <v>1.1669</v>
      </c>
      <c r="FM271" s="193">
        <v>1.1735100000000001</v>
      </c>
      <c r="FN271" s="193">
        <v>1.0417099999999999</v>
      </c>
      <c r="FO271" s="193">
        <v>0.93062</v>
      </c>
      <c r="FP271" s="193">
        <v>1.0730500000000001</v>
      </c>
      <c r="FQ271" s="193">
        <v>1.0577300000000001</v>
      </c>
      <c r="FR271" s="193">
        <v>1.05481</v>
      </c>
      <c r="FS271" s="193">
        <v>1.1474</v>
      </c>
      <c r="FT271" s="193">
        <v>1.1573800000000001</v>
      </c>
      <c r="FU271" s="193">
        <v>1.1122799999999999</v>
      </c>
      <c r="FV271" s="193">
        <v>0.98358999999999996</v>
      </c>
      <c r="FW271" s="193">
        <v>0.99197999999999997</v>
      </c>
      <c r="FX271" s="193">
        <v>1.4353400000000001</v>
      </c>
      <c r="FY271" s="193">
        <v>1.07117</v>
      </c>
      <c r="FZ271" s="193">
        <v>1.1335599999999999</v>
      </c>
      <c r="GA271" s="193">
        <v>0.99095999999999995</v>
      </c>
      <c r="GB271" s="193">
        <v>1.2685500000000001</v>
      </c>
      <c r="GC271" s="193">
        <v>1.1315599999999999</v>
      </c>
      <c r="GD271" s="193">
        <v>0.96643000000000001</v>
      </c>
      <c r="GE271" s="193">
        <v>0.98704999999999998</v>
      </c>
      <c r="GF271" s="193">
        <v>1.12191</v>
      </c>
    </row>
    <row r="272" spans="1:188" s="108" customFormat="1">
      <c r="A272" s="29">
        <v>45111</v>
      </c>
      <c r="B272" s="193">
        <v>1.21617</v>
      </c>
      <c r="C272" s="193">
        <v>1.4536</v>
      </c>
      <c r="D272" s="193">
        <v>1.46112</v>
      </c>
      <c r="E272" s="193">
        <v>1.3609</v>
      </c>
      <c r="F272" s="193">
        <v>1.4066799999999999</v>
      </c>
      <c r="G272" s="193">
        <v>1.2697799999999999</v>
      </c>
      <c r="H272" s="193">
        <v>1.2985</v>
      </c>
      <c r="I272" s="193">
        <v>1.20183</v>
      </c>
      <c r="J272" s="193">
        <v>1.2401899999999999</v>
      </c>
      <c r="K272" s="193">
        <v>1.3787100000000001</v>
      </c>
      <c r="L272" s="193">
        <v>0.95098000000000005</v>
      </c>
      <c r="M272" s="193">
        <v>0.96050999999999997</v>
      </c>
      <c r="N272" s="193">
        <v>1.03173</v>
      </c>
      <c r="O272" s="193">
        <v>0.96</v>
      </c>
      <c r="P272" s="193">
        <v>1.03156</v>
      </c>
      <c r="Q272" s="193">
        <v>1.09666</v>
      </c>
      <c r="R272" s="193">
        <v>1.09456</v>
      </c>
      <c r="S272" s="193">
        <v>1.0956999999999999</v>
      </c>
      <c r="T272" s="193">
        <v>1.09758</v>
      </c>
      <c r="U272" s="193">
        <v>1.08724</v>
      </c>
      <c r="V272" s="193">
        <v>1.0909800000000001</v>
      </c>
      <c r="W272" s="193">
        <v>1.09284</v>
      </c>
      <c r="X272" s="193">
        <v>1.01738</v>
      </c>
      <c r="Y272" s="193">
        <v>1.5249299999999999</v>
      </c>
      <c r="Z272" s="193">
        <v>1.49448</v>
      </c>
      <c r="AA272" s="193">
        <v>1.4577500000000001</v>
      </c>
      <c r="AB272" s="193">
        <v>1.36507</v>
      </c>
      <c r="AC272" s="193">
        <v>1.2851699999999999</v>
      </c>
      <c r="AD272" s="193">
        <v>1.2278800000000001</v>
      </c>
      <c r="AE272" s="193">
        <v>1.16767</v>
      </c>
      <c r="AF272" s="193">
        <v>1.26318</v>
      </c>
      <c r="AG272" s="193">
        <v>1.4897199999999999</v>
      </c>
      <c r="AH272" s="193">
        <v>1.1682999999999999</v>
      </c>
      <c r="AI272" s="193">
        <v>1.27844</v>
      </c>
      <c r="AJ272" s="193">
        <v>1.2592000000000001</v>
      </c>
      <c r="AK272" s="193">
        <v>1.2413099999999999</v>
      </c>
      <c r="AL272" s="193">
        <v>1.22536</v>
      </c>
      <c r="AM272" s="193">
        <v>1.12513</v>
      </c>
      <c r="AN272" s="193">
        <v>1.2158199999999999</v>
      </c>
      <c r="AO272" s="193">
        <v>1.24397</v>
      </c>
      <c r="AP272" s="193">
        <v>1.21363</v>
      </c>
      <c r="AQ272" s="193">
        <v>1.2005399999999999</v>
      </c>
      <c r="AR272" s="193">
        <v>1.23546</v>
      </c>
      <c r="AS272" s="193">
        <v>1.2648299999999999</v>
      </c>
      <c r="AT272" s="193">
        <v>1.2249099999999999</v>
      </c>
      <c r="AU272" s="193">
        <v>1.2540800000000001</v>
      </c>
      <c r="AV272" s="193">
        <v>0.95194000000000001</v>
      </c>
      <c r="AW272" s="193">
        <v>0.96126</v>
      </c>
      <c r="AX272" s="193">
        <v>1.0844800000000001</v>
      </c>
      <c r="AY272" s="193">
        <v>1.1088800000000001</v>
      </c>
      <c r="AZ272" s="193">
        <v>1.1274900000000001</v>
      </c>
      <c r="BA272" s="193">
        <v>1.14781</v>
      </c>
      <c r="BB272" s="193">
        <v>1.1485799999999999</v>
      </c>
      <c r="BC272" s="193">
        <v>1.1393800000000001</v>
      </c>
      <c r="BD272" s="193">
        <v>1.1193500000000001</v>
      </c>
      <c r="BE272" s="193">
        <v>1.0962799999999999</v>
      </c>
      <c r="BF272" s="193">
        <v>1.0626</v>
      </c>
      <c r="BG272" s="193">
        <v>0.94206000000000001</v>
      </c>
      <c r="BH272" s="193">
        <v>0.91934000000000005</v>
      </c>
      <c r="BI272" s="193">
        <v>1.1926300000000001</v>
      </c>
      <c r="BJ272" s="193">
        <v>1.2461599999999999</v>
      </c>
      <c r="BK272" s="193">
        <v>1.26528</v>
      </c>
      <c r="BL272" s="193">
        <v>1.27423</v>
      </c>
      <c r="BM272" s="193">
        <v>1.2635400000000001</v>
      </c>
      <c r="BN272" s="193">
        <v>0.90991</v>
      </c>
      <c r="BO272" s="193">
        <v>1.0683800000000001</v>
      </c>
      <c r="BP272" s="193">
        <v>1.0942099999999999</v>
      </c>
      <c r="BQ272" s="193">
        <v>1.09962</v>
      </c>
      <c r="BR272" s="193">
        <v>1.0197400000000001</v>
      </c>
      <c r="BS272" s="193">
        <v>1.0637399999999999</v>
      </c>
      <c r="BT272" s="193">
        <v>1.08345</v>
      </c>
      <c r="BU272" s="193">
        <v>1.1222399999999999</v>
      </c>
      <c r="BV272" s="193">
        <v>1.17056</v>
      </c>
      <c r="BW272" s="193">
        <v>1.15537</v>
      </c>
      <c r="BX272" s="193">
        <v>1.09826</v>
      </c>
      <c r="BY272" s="193">
        <v>1.1273299999999999</v>
      </c>
      <c r="BZ272" s="193">
        <v>1.1371100000000001</v>
      </c>
      <c r="CA272" s="193">
        <v>1.11619</v>
      </c>
      <c r="CB272" s="193">
        <v>1.1737599999999999</v>
      </c>
      <c r="CC272" s="193">
        <v>1.26545</v>
      </c>
      <c r="CD272" s="193">
        <v>1.4073</v>
      </c>
      <c r="CE272" s="193">
        <v>1.4240699999999999</v>
      </c>
      <c r="CF272" s="193">
        <v>1.42713</v>
      </c>
      <c r="CG272" s="193">
        <v>1.28145</v>
      </c>
      <c r="CH272" s="193">
        <v>1.1146400000000001</v>
      </c>
      <c r="CI272" s="193">
        <v>1.17815</v>
      </c>
      <c r="CJ272" s="193">
        <v>1.1506000000000001</v>
      </c>
      <c r="CK272" s="193">
        <v>1.0894600000000001</v>
      </c>
      <c r="CL272" s="193">
        <v>1.2098100000000001</v>
      </c>
      <c r="CM272" s="193">
        <v>1.4334100000000001</v>
      </c>
      <c r="CN272" s="193">
        <v>1.3231999999999999</v>
      </c>
      <c r="CO272" s="193">
        <v>1.26512</v>
      </c>
      <c r="CP272" s="193">
        <v>1.37947</v>
      </c>
      <c r="CQ272" s="193">
        <v>1.41917</v>
      </c>
      <c r="CR272" s="193">
        <v>1.1259699999999999</v>
      </c>
      <c r="CS272" s="193">
        <v>1.1640999999999999</v>
      </c>
      <c r="CT272" s="193">
        <v>1.2017100000000001</v>
      </c>
      <c r="CU272" s="193">
        <v>1.0313600000000001</v>
      </c>
      <c r="CV272" s="193">
        <v>1.09588</v>
      </c>
      <c r="CW272" s="193">
        <v>1.02623</v>
      </c>
      <c r="CX272" s="193">
        <v>1.11033</v>
      </c>
      <c r="CY272" s="193">
        <v>1.0855999999999999</v>
      </c>
      <c r="CZ272" s="193">
        <v>1.0662100000000001</v>
      </c>
      <c r="DA272" s="193">
        <v>1.0584199999999999</v>
      </c>
      <c r="DB272" s="193">
        <v>1.19102</v>
      </c>
      <c r="DC272" s="193">
        <v>1.20174</v>
      </c>
      <c r="DD272" s="193">
        <v>1.2307999999999999</v>
      </c>
      <c r="DE272" s="193">
        <v>1.2838099999999999</v>
      </c>
      <c r="DF272" s="193">
        <v>1.3457300000000001</v>
      </c>
      <c r="DG272" s="193">
        <v>1.3847799999999999</v>
      </c>
      <c r="DH272" s="193">
        <v>1.41699</v>
      </c>
      <c r="DI272" s="193">
        <v>1.4269499999999999</v>
      </c>
      <c r="DJ272" s="193">
        <v>1.5540799999999999</v>
      </c>
      <c r="DK272" s="193">
        <v>1.0190399999999999</v>
      </c>
      <c r="DL272" s="193">
        <v>1.0335099999999999</v>
      </c>
      <c r="DM272" s="193">
        <v>1.0361</v>
      </c>
      <c r="DN272" s="193">
        <v>1.02301</v>
      </c>
      <c r="DO272" s="193">
        <v>1.0537000000000001</v>
      </c>
      <c r="DP272" s="193">
        <v>1.0626800000000001</v>
      </c>
      <c r="DQ272" s="193">
        <v>1.0666599999999999</v>
      </c>
      <c r="DR272" s="193">
        <v>1.18482</v>
      </c>
      <c r="DS272" s="193">
        <v>1.2496499999999999</v>
      </c>
      <c r="DT272" s="193">
        <v>1.29541</v>
      </c>
      <c r="DU272" s="193">
        <v>1.3703099999999999</v>
      </c>
      <c r="DV272" s="193">
        <v>1.33792</v>
      </c>
      <c r="DW272" s="193">
        <v>1.0339700000000001</v>
      </c>
      <c r="DX272" s="193">
        <v>1.05783</v>
      </c>
      <c r="DY272" s="193">
        <v>1.0271600000000001</v>
      </c>
      <c r="DZ272" s="193">
        <v>1.0812600000000001</v>
      </c>
      <c r="EA272" s="193">
        <v>1.1022700000000001</v>
      </c>
      <c r="EB272" s="193">
        <v>1.1154299999999999</v>
      </c>
      <c r="EC272" s="193">
        <v>1.1280699999999999</v>
      </c>
      <c r="ED272" s="193">
        <v>0.90017999999999998</v>
      </c>
      <c r="EE272" s="193">
        <v>0.89242999999999995</v>
      </c>
      <c r="EF272" s="193">
        <v>0.89332999999999996</v>
      </c>
      <c r="EG272" s="193">
        <v>0.89698999999999995</v>
      </c>
      <c r="EH272" s="193">
        <v>1.4804299999999999</v>
      </c>
      <c r="EI272" s="193">
        <v>1.4100299999999999</v>
      </c>
      <c r="EJ272" s="193">
        <v>1.26685</v>
      </c>
      <c r="EK272" s="193">
        <v>1.6239699999999999</v>
      </c>
      <c r="EL272" s="193">
        <v>1.64262</v>
      </c>
      <c r="EM272" s="193">
        <v>1.4775799999999999</v>
      </c>
      <c r="EN272" s="193">
        <v>1.57864</v>
      </c>
      <c r="EO272" s="193">
        <v>1.3724499999999999</v>
      </c>
      <c r="EP272" s="193">
        <v>1.2349699999999999</v>
      </c>
      <c r="EQ272" s="193">
        <v>1.1896100000000001</v>
      </c>
      <c r="ER272" s="193">
        <v>1.21136</v>
      </c>
      <c r="ES272" s="193">
        <v>1.02949</v>
      </c>
      <c r="ET272" s="193">
        <v>1.0179199999999999</v>
      </c>
      <c r="EU272" s="193">
        <v>1.00634</v>
      </c>
      <c r="EV272" s="193">
        <v>1.0158799999999999</v>
      </c>
      <c r="EW272" s="193">
        <v>1.02651</v>
      </c>
      <c r="EX272" s="193">
        <v>1.0306999999999999</v>
      </c>
      <c r="EY272" s="193">
        <v>1.17021</v>
      </c>
      <c r="EZ272" s="193">
        <v>1.1647099999999999</v>
      </c>
      <c r="FA272" s="193">
        <v>1.17807</v>
      </c>
      <c r="FB272" s="193">
        <v>1.1715800000000001</v>
      </c>
      <c r="FC272" s="193">
        <v>1.15818</v>
      </c>
      <c r="FD272" s="193">
        <v>1.2218100000000001</v>
      </c>
      <c r="FE272" s="193">
        <v>1.28217</v>
      </c>
      <c r="FF272" s="193">
        <v>1.3284800000000001</v>
      </c>
      <c r="FG272" s="193">
        <v>1.38426</v>
      </c>
      <c r="FH272" s="193">
        <v>1.4295</v>
      </c>
      <c r="FI272" s="193">
        <v>1.35717</v>
      </c>
      <c r="FJ272" s="193">
        <v>1.4432700000000001</v>
      </c>
      <c r="FK272" s="193">
        <v>1.4581299999999999</v>
      </c>
      <c r="FL272" s="193">
        <v>1.16795</v>
      </c>
      <c r="FM272" s="193">
        <v>1.1745699999999999</v>
      </c>
      <c r="FN272" s="193">
        <v>1.0383100000000001</v>
      </c>
      <c r="FO272" s="193">
        <v>0.92757000000000001</v>
      </c>
      <c r="FP272" s="193">
        <v>1.07809</v>
      </c>
      <c r="FQ272" s="193">
        <v>1.05871</v>
      </c>
      <c r="FR272" s="193">
        <v>1.0557799999999999</v>
      </c>
      <c r="FS272" s="193">
        <v>1.15137</v>
      </c>
      <c r="FT272" s="193">
        <v>1.1636899999999999</v>
      </c>
      <c r="FU272" s="193">
        <v>1.11815</v>
      </c>
      <c r="FV272" s="193">
        <v>0.98462000000000005</v>
      </c>
      <c r="FW272" s="193">
        <v>0.99500999999999995</v>
      </c>
      <c r="FX272" s="193">
        <v>1.4328399999999999</v>
      </c>
      <c r="FY272" s="193">
        <v>1.07439</v>
      </c>
      <c r="FZ272" s="193">
        <v>1.1391199999999999</v>
      </c>
      <c r="GA272" s="193">
        <v>0.99278999999999995</v>
      </c>
      <c r="GB272" s="193">
        <v>1.27153</v>
      </c>
      <c r="GC272" s="193">
        <v>1.13422</v>
      </c>
      <c r="GD272" s="193">
        <v>0.96828000000000003</v>
      </c>
      <c r="GE272" s="193">
        <v>0.98558000000000001</v>
      </c>
      <c r="GF272" s="193">
        <v>1.12202</v>
      </c>
    </row>
    <row r="273" spans="1:188" s="108" customFormat="1">
      <c r="A273" s="29">
        <v>45112</v>
      </c>
      <c r="B273" s="193">
        <v>1.2168300000000001</v>
      </c>
      <c r="C273" s="193">
        <v>1.45638</v>
      </c>
      <c r="D273" s="193">
        <v>1.4641900000000001</v>
      </c>
      <c r="E273" s="193">
        <v>1.3625499999999999</v>
      </c>
      <c r="F273" s="193">
        <v>1.4089400000000001</v>
      </c>
      <c r="G273" s="193">
        <v>1.2706</v>
      </c>
      <c r="H273" s="193">
        <v>1.29948</v>
      </c>
      <c r="I273" s="193">
        <v>1.2025999999999999</v>
      </c>
      <c r="J273" s="193">
        <v>1.24272</v>
      </c>
      <c r="K273" s="193">
        <v>1.3767199999999999</v>
      </c>
      <c r="L273" s="193">
        <v>0.95293000000000005</v>
      </c>
      <c r="M273" s="193">
        <v>0.96231</v>
      </c>
      <c r="N273" s="193">
        <v>1.0301100000000001</v>
      </c>
      <c r="O273" s="193">
        <v>0.96192</v>
      </c>
      <c r="P273" s="193">
        <v>1.0300199999999999</v>
      </c>
      <c r="Q273" s="193">
        <v>1.09392</v>
      </c>
      <c r="R273" s="193">
        <v>1.09209</v>
      </c>
      <c r="S273" s="193">
        <v>1.0930899999999999</v>
      </c>
      <c r="T273" s="193">
        <v>1.0949</v>
      </c>
      <c r="U273" s="193">
        <v>1.08551</v>
      </c>
      <c r="V273" s="193">
        <v>1.0890200000000001</v>
      </c>
      <c r="W273" s="193">
        <v>1.09063</v>
      </c>
      <c r="X273" s="193">
        <v>1.0176799999999999</v>
      </c>
      <c r="Y273" s="193">
        <v>1.52406</v>
      </c>
      <c r="Z273" s="193">
        <v>1.4937100000000001</v>
      </c>
      <c r="AA273" s="193">
        <v>1.4571099999999999</v>
      </c>
      <c r="AB273" s="193">
        <v>1.3644000000000001</v>
      </c>
      <c r="AC273" s="193">
        <v>1.2843</v>
      </c>
      <c r="AD273" s="193">
        <v>1.22702</v>
      </c>
      <c r="AE273" s="193">
        <v>1.1669099999999999</v>
      </c>
      <c r="AF273" s="193">
        <v>1.2623899999999999</v>
      </c>
      <c r="AG273" s="193">
        <v>1.4826999999999999</v>
      </c>
      <c r="AH273" s="193">
        <v>1.16751</v>
      </c>
      <c r="AI273" s="193">
        <v>1.2802800000000001</v>
      </c>
      <c r="AJ273" s="193">
        <v>1.26098</v>
      </c>
      <c r="AK273" s="193">
        <v>1.2425299999999999</v>
      </c>
      <c r="AL273" s="193">
        <v>1.2265299999999999</v>
      </c>
      <c r="AM273" s="193">
        <v>1.12513</v>
      </c>
      <c r="AN273" s="193">
        <v>1.21722</v>
      </c>
      <c r="AO273" s="193">
        <v>1.2453799999999999</v>
      </c>
      <c r="AP273" s="193">
        <v>1.2145999999999999</v>
      </c>
      <c r="AQ273" s="193">
        <v>1.20147</v>
      </c>
      <c r="AR273" s="193">
        <v>1.2373799999999999</v>
      </c>
      <c r="AS273" s="193">
        <v>1.26674</v>
      </c>
      <c r="AT273" s="193">
        <v>1.22651</v>
      </c>
      <c r="AU273" s="193">
        <v>1.2556700000000001</v>
      </c>
      <c r="AV273" s="193">
        <v>0.95333000000000001</v>
      </c>
      <c r="AW273" s="193">
        <v>0.96203000000000005</v>
      </c>
      <c r="AX273" s="193">
        <v>1.0834299999999999</v>
      </c>
      <c r="AY273" s="193">
        <v>1.10724</v>
      </c>
      <c r="AZ273" s="193">
        <v>1.12531</v>
      </c>
      <c r="BA273" s="193">
        <v>1.1483300000000001</v>
      </c>
      <c r="BB273" s="193">
        <v>1.1489</v>
      </c>
      <c r="BC273" s="193">
        <v>1.1393500000000001</v>
      </c>
      <c r="BD273" s="193">
        <v>1.11886</v>
      </c>
      <c r="BE273" s="193">
        <v>1.09524</v>
      </c>
      <c r="BF273" s="193">
        <v>1.0609200000000001</v>
      </c>
      <c r="BG273" s="193">
        <v>0.94245999999999996</v>
      </c>
      <c r="BH273" s="193">
        <v>0.91927999999999999</v>
      </c>
      <c r="BI273" s="193">
        <v>1.1928700000000001</v>
      </c>
      <c r="BJ273" s="193">
        <v>1.2471399999999999</v>
      </c>
      <c r="BK273" s="193">
        <v>1.26631</v>
      </c>
      <c r="BL273" s="193">
        <v>1.2750900000000001</v>
      </c>
      <c r="BM273" s="193">
        <v>1.2643800000000001</v>
      </c>
      <c r="BN273" s="193">
        <v>0.91044999999999998</v>
      </c>
      <c r="BO273" s="193">
        <v>1.0659700000000001</v>
      </c>
      <c r="BP273" s="193">
        <v>1.091</v>
      </c>
      <c r="BQ273" s="193">
        <v>1.0961799999999999</v>
      </c>
      <c r="BR273" s="193">
        <v>1.0193099999999999</v>
      </c>
      <c r="BS273" s="193">
        <v>1.0639799999999999</v>
      </c>
      <c r="BT273" s="193">
        <v>1.0840399999999999</v>
      </c>
      <c r="BU273" s="193">
        <v>1.123</v>
      </c>
      <c r="BV273" s="193">
        <v>1.1713800000000001</v>
      </c>
      <c r="BW273" s="193">
        <v>1.1561900000000001</v>
      </c>
      <c r="BX273" s="193">
        <v>1.10134</v>
      </c>
      <c r="BY273" s="193">
        <v>1.1322700000000001</v>
      </c>
      <c r="BZ273" s="193">
        <v>1.1426799999999999</v>
      </c>
      <c r="CA273" s="193">
        <v>1.1208499999999999</v>
      </c>
      <c r="CB273" s="193">
        <v>1.1749700000000001</v>
      </c>
      <c r="CC273" s="193">
        <v>1.26692</v>
      </c>
      <c r="CD273" s="193">
        <v>1.4089400000000001</v>
      </c>
      <c r="CE273" s="193">
        <v>1.4256200000000001</v>
      </c>
      <c r="CF273" s="193">
        <v>1.42865</v>
      </c>
      <c r="CG273" s="193">
        <v>1.2827</v>
      </c>
      <c r="CH273" s="193">
        <v>1.1173500000000001</v>
      </c>
      <c r="CI273" s="193">
        <v>1.1810799999999999</v>
      </c>
      <c r="CJ273" s="193">
        <v>1.1535</v>
      </c>
      <c r="CK273" s="193">
        <v>1.09084</v>
      </c>
      <c r="CL273" s="193">
        <v>1.2097800000000001</v>
      </c>
      <c r="CM273" s="193">
        <v>1.4321999999999999</v>
      </c>
      <c r="CN273" s="193">
        <v>1.3230500000000001</v>
      </c>
      <c r="CO273" s="193">
        <v>1.26484</v>
      </c>
      <c r="CP273" s="193">
        <v>1.3790899999999999</v>
      </c>
      <c r="CQ273" s="193">
        <v>1.4183600000000001</v>
      </c>
      <c r="CR273" s="193">
        <v>1.12591</v>
      </c>
      <c r="CS273" s="193">
        <v>1.1638299999999999</v>
      </c>
      <c r="CT273" s="193">
        <v>1.2005699999999999</v>
      </c>
      <c r="CU273" s="193">
        <v>1.03122</v>
      </c>
      <c r="CV273" s="193">
        <v>1.0952200000000001</v>
      </c>
      <c r="CW273" s="193">
        <v>1.0252300000000001</v>
      </c>
      <c r="CX273" s="193">
        <v>1.10981</v>
      </c>
      <c r="CY273" s="193">
        <v>1.0853200000000001</v>
      </c>
      <c r="CZ273" s="193">
        <v>1.0658099999999999</v>
      </c>
      <c r="DA273" s="193">
        <v>1.0579799999999999</v>
      </c>
      <c r="DB273" s="193">
        <v>1.1903900000000001</v>
      </c>
      <c r="DC273" s="193">
        <v>1.2014</v>
      </c>
      <c r="DD273" s="193">
        <v>1.2307399999999999</v>
      </c>
      <c r="DE273" s="193">
        <v>1.2839499999999999</v>
      </c>
      <c r="DF273" s="193">
        <v>1.3461799999999999</v>
      </c>
      <c r="DG273" s="193">
        <v>1.38541</v>
      </c>
      <c r="DH273" s="193">
        <v>1.41767</v>
      </c>
      <c r="DI273" s="193">
        <v>1.4278</v>
      </c>
      <c r="DJ273" s="193">
        <v>1.5493300000000001</v>
      </c>
      <c r="DK273" s="193">
        <v>1.0193700000000001</v>
      </c>
      <c r="DL273" s="193">
        <v>1.03409</v>
      </c>
      <c r="DM273" s="193">
        <v>1.0367599999999999</v>
      </c>
      <c r="DN273" s="193">
        <v>1.02264</v>
      </c>
      <c r="DO273" s="193">
        <v>1.0516700000000001</v>
      </c>
      <c r="DP273" s="193">
        <v>1.0599799999999999</v>
      </c>
      <c r="DQ273" s="193">
        <v>1.0636699999999999</v>
      </c>
      <c r="DR273" s="193">
        <v>1.1830000000000001</v>
      </c>
      <c r="DS273" s="193">
        <v>1.2477</v>
      </c>
      <c r="DT273" s="193">
        <v>1.2934000000000001</v>
      </c>
      <c r="DU273" s="193">
        <v>1.3681099999999999</v>
      </c>
      <c r="DV273" s="193">
        <v>1.3357300000000001</v>
      </c>
      <c r="DW273" s="193">
        <v>1.03227</v>
      </c>
      <c r="DX273" s="193">
        <v>1.05576</v>
      </c>
      <c r="DY273" s="193">
        <v>1.0251600000000001</v>
      </c>
      <c r="DZ273" s="193">
        <v>1.07917</v>
      </c>
      <c r="EA273" s="193">
        <v>1.1001399999999999</v>
      </c>
      <c r="EB273" s="193">
        <v>1.11328</v>
      </c>
      <c r="EC273" s="193">
        <v>1.1258900000000001</v>
      </c>
      <c r="ED273" s="193">
        <v>0.90124000000000004</v>
      </c>
      <c r="EE273" s="193">
        <v>0.89397000000000004</v>
      </c>
      <c r="EF273" s="193">
        <v>0.89539000000000002</v>
      </c>
      <c r="EG273" s="193">
        <v>0.89937999999999996</v>
      </c>
      <c r="EH273" s="193">
        <v>1.48505</v>
      </c>
      <c r="EI273" s="193">
        <v>1.4132899999999999</v>
      </c>
      <c r="EJ273" s="193">
        <v>1.2679199999999999</v>
      </c>
      <c r="EK273" s="193">
        <v>1.6271599999999999</v>
      </c>
      <c r="EL273" s="193">
        <v>1.64592</v>
      </c>
      <c r="EM273" s="193">
        <v>1.47933</v>
      </c>
      <c r="EN273" s="193">
        <v>1.5811299999999999</v>
      </c>
      <c r="EO273" s="193">
        <v>1.37371</v>
      </c>
      <c r="EP273" s="193">
        <v>1.2362</v>
      </c>
      <c r="EQ273" s="193">
        <v>1.1934100000000001</v>
      </c>
      <c r="ER273" s="193">
        <v>1.2137</v>
      </c>
      <c r="ES273" s="193">
        <v>1.0298</v>
      </c>
      <c r="ET273" s="193">
        <v>1.0182100000000001</v>
      </c>
      <c r="EU273" s="193">
        <v>1.00359</v>
      </c>
      <c r="EV273" s="193">
        <v>1.01553</v>
      </c>
      <c r="EW273" s="193">
        <v>1.0263100000000001</v>
      </c>
      <c r="EX273" s="193">
        <v>1.03061</v>
      </c>
      <c r="EY273" s="193">
        <v>1.16876</v>
      </c>
      <c r="EZ273" s="193">
        <v>1.16334</v>
      </c>
      <c r="FA273" s="193">
        <v>1.17685</v>
      </c>
      <c r="FB273" s="193">
        <v>1.1701600000000001</v>
      </c>
      <c r="FC273" s="193">
        <v>1.1569100000000001</v>
      </c>
      <c r="FD273" s="193">
        <v>1.2214100000000001</v>
      </c>
      <c r="FE273" s="193">
        <v>1.2819499999999999</v>
      </c>
      <c r="FF273" s="193">
        <v>1.32847</v>
      </c>
      <c r="FG273" s="193">
        <v>1.38446</v>
      </c>
      <c r="FH273" s="193">
        <v>1.42994</v>
      </c>
      <c r="FI273" s="193">
        <v>1.3609500000000001</v>
      </c>
      <c r="FJ273" s="193">
        <v>1.4472799999999999</v>
      </c>
      <c r="FK273" s="193">
        <v>1.4600500000000001</v>
      </c>
      <c r="FL273" s="193">
        <v>1.1691100000000001</v>
      </c>
      <c r="FM273" s="193">
        <v>1.1757500000000001</v>
      </c>
      <c r="FN273" s="193">
        <v>1.03925</v>
      </c>
      <c r="FO273" s="193">
        <v>0.9284</v>
      </c>
      <c r="FP273" s="193">
        <v>1.07667</v>
      </c>
      <c r="FQ273" s="193">
        <v>1.0569900000000001</v>
      </c>
      <c r="FR273" s="193">
        <v>1.0540799999999999</v>
      </c>
      <c r="FS273" s="193">
        <v>1.15019</v>
      </c>
      <c r="FT273" s="193">
        <v>1.1627799999999999</v>
      </c>
      <c r="FU273" s="193">
        <v>1.11731</v>
      </c>
      <c r="FV273" s="193">
        <v>0.98645000000000005</v>
      </c>
      <c r="FW273" s="193">
        <v>0.99356</v>
      </c>
      <c r="FX273" s="193">
        <v>1.43238</v>
      </c>
      <c r="FY273" s="193">
        <v>1.0737399999999999</v>
      </c>
      <c r="FZ273" s="193">
        <v>1.1384399999999999</v>
      </c>
      <c r="GA273" s="193">
        <v>0.99275000000000002</v>
      </c>
      <c r="GB273" s="193">
        <v>1.2725599999999999</v>
      </c>
      <c r="GC273" s="193">
        <v>1.1351100000000001</v>
      </c>
      <c r="GD273" s="193">
        <v>0.96848999999999996</v>
      </c>
      <c r="GE273" s="193">
        <v>0.98248000000000002</v>
      </c>
      <c r="GF273" s="193">
        <v>1.11886</v>
      </c>
    </row>
    <row r="274" spans="1:188" s="108" customFormat="1">
      <c r="A274" s="29">
        <v>45113</v>
      </c>
      <c r="B274" s="193">
        <v>1.2149000000000001</v>
      </c>
      <c r="C274" s="193">
        <v>1.45421</v>
      </c>
      <c r="D274" s="193">
        <v>1.4619800000000001</v>
      </c>
      <c r="E274" s="193">
        <v>1.36056</v>
      </c>
      <c r="F274" s="193">
        <v>1.4069</v>
      </c>
      <c r="G274" s="193">
        <v>1.26874</v>
      </c>
      <c r="H274" s="193">
        <v>1.29749</v>
      </c>
      <c r="I274" s="193">
        <v>1.2008399999999999</v>
      </c>
      <c r="J274" s="193">
        <v>1.24102</v>
      </c>
      <c r="K274" s="193">
        <v>1.37273</v>
      </c>
      <c r="L274" s="193">
        <v>0.95162000000000002</v>
      </c>
      <c r="M274" s="193">
        <v>0.96099000000000001</v>
      </c>
      <c r="N274" s="193">
        <v>1.0271300000000001</v>
      </c>
      <c r="O274" s="193">
        <v>0.96059000000000005</v>
      </c>
      <c r="P274" s="193">
        <v>1.02702</v>
      </c>
      <c r="Q274" s="193">
        <v>1.0917600000000001</v>
      </c>
      <c r="R274" s="193">
        <v>1.0900399999999999</v>
      </c>
      <c r="S274" s="193">
        <v>1.091</v>
      </c>
      <c r="T274" s="193">
        <v>1.09277</v>
      </c>
      <c r="U274" s="193">
        <v>1.0837600000000001</v>
      </c>
      <c r="V274" s="193">
        <v>1.0871500000000001</v>
      </c>
      <c r="W274" s="193">
        <v>1.08866</v>
      </c>
      <c r="X274" s="193">
        <v>1.01799</v>
      </c>
      <c r="Y274" s="193">
        <v>1.52328</v>
      </c>
      <c r="Z274" s="193">
        <v>1.4929300000000001</v>
      </c>
      <c r="AA274" s="193">
        <v>1.4563299999999999</v>
      </c>
      <c r="AB274" s="193">
        <v>1.3637600000000001</v>
      </c>
      <c r="AC274" s="193">
        <v>1.2838099999999999</v>
      </c>
      <c r="AD274" s="193">
        <v>1.2265900000000001</v>
      </c>
      <c r="AE274" s="193">
        <v>1.1665300000000001</v>
      </c>
      <c r="AF274" s="193">
        <v>1.2617799999999999</v>
      </c>
      <c r="AG274" s="193">
        <v>1.47926</v>
      </c>
      <c r="AH274" s="193">
        <v>1.16689</v>
      </c>
      <c r="AI274" s="193">
        <v>1.27989</v>
      </c>
      <c r="AJ274" s="193">
        <v>1.26061</v>
      </c>
      <c r="AK274" s="193">
        <v>1.24214</v>
      </c>
      <c r="AL274" s="193">
        <v>1.22617</v>
      </c>
      <c r="AM274" s="193">
        <v>1.12479</v>
      </c>
      <c r="AN274" s="193">
        <v>1.21685</v>
      </c>
      <c r="AO274" s="193">
        <v>1.2450000000000001</v>
      </c>
      <c r="AP274" s="193">
        <v>1.21424</v>
      </c>
      <c r="AQ274" s="193">
        <v>1.20113</v>
      </c>
      <c r="AR274" s="193">
        <v>1.2370099999999999</v>
      </c>
      <c r="AS274" s="193">
        <v>1.2663800000000001</v>
      </c>
      <c r="AT274" s="193">
        <v>1.2261299999999999</v>
      </c>
      <c r="AU274" s="193">
        <v>1.25529</v>
      </c>
      <c r="AV274" s="193">
        <v>0.95303000000000004</v>
      </c>
      <c r="AW274" s="193">
        <v>0.96174999999999999</v>
      </c>
      <c r="AX274" s="193">
        <v>1.08142</v>
      </c>
      <c r="AY274" s="193">
        <v>1.1050800000000001</v>
      </c>
      <c r="AZ274" s="193">
        <v>1.1230500000000001</v>
      </c>
      <c r="BA274" s="193">
        <v>1.14778</v>
      </c>
      <c r="BB274" s="193">
        <v>1.1483399999999999</v>
      </c>
      <c r="BC274" s="193">
        <v>1.13879</v>
      </c>
      <c r="BD274" s="193">
        <v>1.11833</v>
      </c>
      <c r="BE274" s="193">
        <v>1.0947</v>
      </c>
      <c r="BF274" s="193">
        <v>1.0604</v>
      </c>
      <c r="BG274" s="193">
        <v>0.94013999999999998</v>
      </c>
      <c r="BH274" s="193">
        <v>0.91693999999999998</v>
      </c>
      <c r="BI274" s="193">
        <v>1.1918599999999999</v>
      </c>
      <c r="BJ274" s="193">
        <v>1.24614</v>
      </c>
      <c r="BK274" s="193">
        <v>1.26536</v>
      </c>
      <c r="BL274" s="193">
        <v>1.27433</v>
      </c>
      <c r="BM274" s="193">
        <v>1.26362</v>
      </c>
      <c r="BN274" s="193">
        <v>0.90991999999999995</v>
      </c>
      <c r="BO274" s="193">
        <v>1.06368</v>
      </c>
      <c r="BP274" s="193">
        <v>1.0886199999999999</v>
      </c>
      <c r="BQ274" s="193">
        <v>1.0937399999999999</v>
      </c>
      <c r="BR274" s="193">
        <v>1.0185599999999999</v>
      </c>
      <c r="BS274" s="193">
        <v>1.0630599999999999</v>
      </c>
      <c r="BT274" s="193">
        <v>1.0831</v>
      </c>
      <c r="BU274" s="193">
        <v>1.12199</v>
      </c>
      <c r="BV274" s="193">
        <v>1.17031</v>
      </c>
      <c r="BW274" s="193">
        <v>1.1551400000000001</v>
      </c>
      <c r="BX274" s="193">
        <v>1.1016900000000001</v>
      </c>
      <c r="BY274" s="193">
        <v>1.13375</v>
      </c>
      <c r="BZ274" s="193">
        <v>1.1448400000000001</v>
      </c>
      <c r="CA274" s="193">
        <v>1.1228400000000001</v>
      </c>
      <c r="CB274" s="193">
        <v>1.1741200000000001</v>
      </c>
      <c r="CC274" s="193">
        <v>1.26556</v>
      </c>
      <c r="CD274" s="193">
        <v>1.40707</v>
      </c>
      <c r="CE274" s="193">
        <v>1.42347</v>
      </c>
      <c r="CF274" s="193">
        <v>1.4262999999999999</v>
      </c>
      <c r="CG274" s="193">
        <v>1.28047</v>
      </c>
      <c r="CH274" s="193">
        <v>1.1166199999999999</v>
      </c>
      <c r="CI274" s="193">
        <v>1.1801299999999999</v>
      </c>
      <c r="CJ274" s="193">
        <v>1.15266</v>
      </c>
      <c r="CK274" s="193">
        <v>1.08908</v>
      </c>
      <c r="CL274" s="193">
        <v>1.2084600000000001</v>
      </c>
      <c r="CM274" s="193">
        <v>1.42937</v>
      </c>
      <c r="CN274" s="193">
        <v>1.32101</v>
      </c>
      <c r="CO274" s="193">
        <v>1.26312</v>
      </c>
      <c r="CP274" s="193">
        <v>1.37663</v>
      </c>
      <c r="CQ274" s="193">
        <v>1.4156899999999999</v>
      </c>
      <c r="CR274" s="193">
        <v>1.12466</v>
      </c>
      <c r="CS274" s="193">
        <v>1.16222</v>
      </c>
      <c r="CT274" s="193">
        <v>1.1981200000000001</v>
      </c>
      <c r="CU274" s="193">
        <v>1.0296099999999999</v>
      </c>
      <c r="CV274" s="193">
        <v>1.0931</v>
      </c>
      <c r="CW274" s="193">
        <v>1.0230999999999999</v>
      </c>
      <c r="CX274" s="193">
        <v>1.1068100000000001</v>
      </c>
      <c r="CY274" s="193">
        <v>1.0823100000000001</v>
      </c>
      <c r="CZ274" s="193">
        <v>1.06301</v>
      </c>
      <c r="DA274" s="193">
        <v>1.05528</v>
      </c>
      <c r="DB274" s="193">
        <v>1.18994</v>
      </c>
      <c r="DC274" s="193">
        <v>1.2009099999999999</v>
      </c>
      <c r="DD274" s="193">
        <v>1.2301800000000001</v>
      </c>
      <c r="DE274" s="193">
        <v>1.2833399999999999</v>
      </c>
      <c r="DF274" s="193">
        <v>1.3454900000000001</v>
      </c>
      <c r="DG274" s="193">
        <v>1.38469</v>
      </c>
      <c r="DH274" s="193">
        <v>1.41692</v>
      </c>
      <c r="DI274" s="193">
        <v>1.42717</v>
      </c>
      <c r="DJ274" s="193">
        <v>1.5462499999999999</v>
      </c>
      <c r="DK274" s="193">
        <v>1.0189299999999999</v>
      </c>
      <c r="DL274" s="193">
        <v>1.03356</v>
      </c>
      <c r="DM274" s="193">
        <v>1.0362100000000001</v>
      </c>
      <c r="DN274" s="193">
        <v>1.0224299999999999</v>
      </c>
      <c r="DO274" s="193">
        <v>1.04962</v>
      </c>
      <c r="DP274" s="193">
        <v>1.05742</v>
      </c>
      <c r="DQ274" s="193">
        <v>1.0609200000000001</v>
      </c>
      <c r="DR274" s="193">
        <v>1.1811799999999999</v>
      </c>
      <c r="DS274" s="193">
        <v>1.2455499999999999</v>
      </c>
      <c r="DT274" s="193">
        <v>1.29105</v>
      </c>
      <c r="DU274" s="193">
        <v>1.36544</v>
      </c>
      <c r="DV274" s="193">
        <v>1.3331500000000001</v>
      </c>
      <c r="DW274" s="193">
        <v>1.03033</v>
      </c>
      <c r="DX274" s="193">
        <v>1.05403</v>
      </c>
      <c r="DY274" s="193">
        <v>1.0235300000000001</v>
      </c>
      <c r="DZ274" s="193">
        <v>1.07734</v>
      </c>
      <c r="EA274" s="193">
        <v>1.09823</v>
      </c>
      <c r="EB274" s="193">
        <v>1.11131</v>
      </c>
      <c r="EC274" s="193">
        <v>1.1238699999999999</v>
      </c>
      <c r="ED274" s="193">
        <v>0.90125</v>
      </c>
      <c r="EE274" s="193">
        <v>0.89397000000000004</v>
      </c>
      <c r="EF274" s="193">
        <v>0.89539999999999997</v>
      </c>
      <c r="EG274" s="193">
        <v>0.89939000000000002</v>
      </c>
      <c r="EH274" s="193">
        <v>1.4838899999999999</v>
      </c>
      <c r="EI274" s="193">
        <v>1.4124300000000001</v>
      </c>
      <c r="EJ274" s="193">
        <v>1.2674799999999999</v>
      </c>
      <c r="EK274" s="193">
        <v>1.62497</v>
      </c>
      <c r="EL274" s="193">
        <v>1.64367</v>
      </c>
      <c r="EM274" s="193">
        <v>1.47776</v>
      </c>
      <c r="EN274" s="193">
        <v>1.57907</v>
      </c>
      <c r="EO274" s="193">
        <v>1.3725000000000001</v>
      </c>
      <c r="EP274" s="193">
        <v>1.23519</v>
      </c>
      <c r="EQ274" s="193">
        <v>1.19245</v>
      </c>
      <c r="ER274" s="193">
        <v>1.21187</v>
      </c>
      <c r="ES274" s="193">
        <v>1.02793</v>
      </c>
      <c r="ET274" s="193">
        <v>1.0153799999999999</v>
      </c>
      <c r="EU274" s="193">
        <v>1.00204</v>
      </c>
      <c r="EV274" s="193">
        <v>1.01467</v>
      </c>
      <c r="EW274" s="193">
        <v>1.0253300000000001</v>
      </c>
      <c r="EX274" s="193">
        <v>1.0295799999999999</v>
      </c>
      <c r="EY274" s="193">
        <v>1.1666300000000001</v>
      </c>
      <c r="EZ274" s="193">
        <v>1.1611800000000001</v>
      </c>
      <c r="FA274" s="193">
        <v>1.1745699999999999</v>
      </c>
      <c r="FB274" s="193">
        <v>1.16797</v>
      </c>
      <c r="FC274" s="193">
        <v>1.1549799999999999</v>
      </c>
      <c r="FD274" s="193">
        <v>1.22122</v>
      </c>
      <c r="FE274" s="193">
        <v>1.2819</v>
      </c>
      <c r="FF274" s="193">
        <v>1.32857</v>
      </c>
      <c r="FG274" s="193">
        <v>1.3847</v>
      </c>
      <c r="FH274" s="193">
        <v>1.4303600000000001</v>
      </c>
      <c r="FI274" s="193">
        <v>1.35999</v>
      </c>
      <c r="FJ274" s="193">
        <v>1.4462600000000001</v>
      </c>
      <c r="FK274" s="193">
        <v>1.45943</v>
      </c>
      <c r="FL274" s="193">
        <v>1.1673800000000001</v>
      </c>
      <c r="FM274" s="193">
        <v>1.1739999999999999</v>
      </c>
      <c r="FN274" s="193">
        <v>1.0379</v>
      </c>
      <c r="FO274" s="193">
        <v>0.92720000000000002</v>
      </c>
      <c r="FP274" s="193">
        <v>1.07517</v>
      </c>
      <c r="FQ274" s="193">
        <v>1.0568200000000001</v>
      </c>
      <c r="FR274" s="193">
        <v>1.0539099999999999</v>
      </c>
      <c r="FS274" s="193">
        <v>1.1499999999999999</v>
      </c>
      <c r="FT274" s="193">
        <v>1.16255</v>
      </c>
      <c r="FU274" s="193">
        <v>1.1171</v>
      </c>
      <c r="FV274" s="193">
        <v>0.98533999999999999</v>
      </c>
      <c r="FW274" s="193">
        <v>0.99275999999999998</v>
      </c>
      <c r="FX274" s="193">
        <v>1.43127</v>
      </c>
      <c r="FY274" s="193">
        <v>1.0730200000000001</v>
      </c>
      <c r="FZ274" s="193">
        <v>1.1378999999999999</v>
      </c>
      <c r="GA274" s="193">
        <v>0.99090999999999996</v>
      </c>
      <c r="GB274" s="193">
        <v>1.2714399999999999</v>
      </c>
      <c r="GC274" s="193">
        <v>1.1341000000000001</v>
      </c>
      <c r="GD274" s="193">
        <v>0.96723000000000003</v>
      </c>
      <c r="GE274" s="193">
        <v>0.98031999999999997</v>
      </c>
      <c r="GF274" s="193">
        <v>1.11704</v>
      </c>
    </row>
    <row r="275" spans="1:188" s="108" customFormat="1">
      <c r="A275" s="29">
        <v>45114</v>
      </c>
      <c r="B275" s="193">
        <v>1.21234</v>
      </c>
      <c r="C275" s="193">
        <v>1.44967</v>
      </c>
      <c r="D275" s="193">
        <v>1.4573</v>
      </c>
      <c r="E275" s="193">
        <v>1.35684</v>
      </c>
      <c r="F275" s="193">
        <v>1.4027400000000001</v>
      </c>
      <c r="G275" s="193">
        <v>1.2660199999999999</v>
      </c>
      <c r="H275" s="193">
        <v>1.2944</v>
      </c>
      <c r="I275" s="193">
        <v>1.1982600000000001</v>
      </c>
      <c r="J275" s="193">
        <v>1.2371399999999999</v>
      </c>
      <c r="K275" s="193">
        <v>1.37018</v>
      </c>
      <c r="L275" s="193">
        <v>0.94865999999999995</v>
      </c>
      <c r="M275" s="193">
        <v>0.95798000000000005</v>
      </c>
      <c r="N275" s="193">
        <v>1.0251999999999999</v>
      </c>
      <c r="O275" s="193">
        <v>0.95753999999999995</v>
      </c>
      <c r="P275" s="193">
        <v>1.02505</v>
      </c>
      <c r="Q275" s="193">
        <v>1.0905</v>
      </c>
      <c r="R275" s="193">
        <v>1.08863</v>
      </c>
      <c r="S275" s="193">
        <v>1.0895999999999999</v>
      </c>
      <c r="T275" s="193">
        <v>1.0914299999999999</v>
      </c>
      <c r="U275" s="193">
        <v>1.08203</v>
      </c>
      <c r="V275" s="193">
        <v>1.08555</v>
      </c>
      <c r="W275" s="193">
        <v>1.0871599999999999</v>
      </c>
      <c r="X275" s="193">
        <v>1.01414</v>
      </c>
      <c r="Y275" s="193">
        <v>1.5183899999999999</v>
      </c>
      <c r="Z275" s="193">
        <v>1.4881200000000001</v>
      </c>
      <c r="AA275" s="193">
        <v>1.4516199999999999</v>
      </c>
      <c r="AB275" s="193">
        <v>1.35968</v>
      </c>
      <c r="AC275" s="193">
        <v>1.2804199999999999</v>
      </c>
      <c r="AD275" s="193">
        <v>1.22342</v>
      </c>
      <c r="AE275" s="193">
        <v>1.1634800000000001</v>
      </c>
      <c r="AF275" s="193">
        <v>1.2577799999999999</v>
      </c>
      <c r="AG275" s="193">
        <v>1.4768600000000001</v>
      </c>
      <c r="AH275" s="193">
        <v>1.16313</v>
      </c>
      <c r="AI275" s="193">
        <v>1.2747200000000001</v>
      </c>
      <c r="AJ275" s="193">
        <v>1.25563</v>
      </c>
      <c r="AK275" s="193">
        <v>1.2376400000000001</v>
      </c>
      <c r="AL275" s="193">
        <v>1.22183</v>
      </c>
      <c r="AM275" s="193">
        <v>1.1214900000000001</v>
      </c>
      <c r="AN275" s="193">
        <v>1.21224</v>
      </c>
      <c r="AO275" s="193">
        <v>1.2403900000000001</v>
      </c>
      <c r="AP275" s="193">
        <v>1.21</v>
      </c>
      <c r="AQ275" s="193">
        <v>1.1970400000000001</v>
      </c>
      <c r="AR275" s="193">
        <v>1.2319199999999999</v>
      </c>
      <c r="AS275" s="193">
        <v>1.26129</v>
      </c>
      <c r="AT275" s="193">
        <v>1.2213000000000001</v>
      </c>
      <c r="AU275" s="193">
        <v>1.25047</v>
      </c>
      <c r="AV275" s="193">
        <v>0.94916</v>
      </c>
      <c r="AW275" s="193">
        <v>0.95837000000000006</v>
      </c>
      <c r="AX275" s="193">
        <v>1.07768</v>
      </c>
      <c r="AY275" s="193">
        <v>1.1013900000000001</v>
      </c>
      <c r="AZ275" s="193">
        <v>1.11937</v>
      </c>
      <c r="BA275" s="193">
        <v>1.14299</v>
      </c>
      <c r="BB275" s="193">
        <v>1.1435900000000001</v>
      </c>
      <c r="BC275" s="193">
        <v>1.1341399999999999</v>
      </c>
      <c r="BD275" s="193">
        <v>1.1137999999999999</v>
      </c>
      <c r="BE275" s="193">
        <v>1.0903099999999999</v>
      </c>
      <c r="BF275" s="193">
        <v>1.0561100000000001</v>
      </c>
      <c r="BG275" s="193">
        <v>0.93730999999999998</v>
      </c>
      <c r="BH275" s="193">
        <v>0.91359000000000001</v>
      </c>
      <c r="BI275" s="193">
        <v>1.1882699999999999</v>
      </c>
      <c r="BJ275" s="193">
        <v>1.2424999999999999</v>
      </c>
      <c r="BK275" s="193">
        <v>1.2613799999999999</v>
      </c>
      <c r="BL275" s="193">
        <v>1.2701</v>
      </c>
      <c r="BM275" s="193">
        <v>1.2590699999999999</v>
      </c>
      <c r="BN275" s="193">
        <v>0.90641000000000005</v>
      </c>
      <c r="BO275" s="193">
        <v>1.06166</v>
      </c>
      <c r="BP275" s="193">
        <v>1.0863100000000001</v>
      </c>
      <c r="BQ275" s="193">
        <v>1.0910299999999999</v>
      </c>
      <c r="BR275" s="193">
        <v>1.01461</v>
      </c>
      <c r="BS275" s="193">
        <v>1.05836</v>
      </c>
      <c r="BT275" s="193">
        <v>1.07819</v>
      </c>
      <c r="BU275" s="193">
        <v>1.1168</v>
      </c>
      <c r="BV275" s="193">
        <v>1.16482</v>
      </c>
      <c r="BW275" s="193">
        <v>1.1497200000000001</v>
      </c>
      <c r="BX275" s="193">
        <v>1.1018300000000001</v>
      </c>
      <c r="BY275" s="193">
        <v>1.13415</v>
      </c>
      <c r="BZ275" s="193">
        <v>1.1452899999999999</v>
      </c>
      <c r="CA275" s="193">
        <v>1.1231199999999999</v>
      </c>
      <c r="CB275" s="193">
        <v>1.17066</v>
      </c>
      <c r="CC275" s="193">
        <v>1.2615700000000001</v>
      </c>
      <c r="CD275" s="193">
        <v>1.4027400000000001</v>
      </c>
      <c r="CE275" s="193">
        <v>1.4191400000000001</v>
      </c>
      <c r="CF275" s="193">
        <v>1.42201</v>
      </c>
      <c r="CG275" s="193">
        <v>1.27658</v>
      </c>
      <c r="CH275" s="193">
        <v>1.1121700000000001</v>
      </c>
      <c r="CI275" s="193">
        <v>1.1754100000000001</v>
      </c>
      <c r="CJ275" s="193">
        <v>1.1480699999999999</v>
      </c>
      <c r="CK275" s="193">
        <v>1.0855900000000001</v>
      </c>
      <c r="CL275" s="193">
        <v>1.20461</v>
      </c>
      <c r="CM275" s="193">
        <v>1.4237899999999999</v>
      </c>
      <c r="CN275" s="193">
        <v>1.31623</v>
      </c>
      <c r="CO275" s="193">
        <v>1.2587699999999999</v>
      </c>
      <c r="CP275" s="193">
        <v>1.3713299999999999</v>
      </c>
      <c r="CQ275" s="193">
        <v>1.41021</v>
      </c>
      <c r="CR275" s="193">
        <v>1.12104</v>
      </c>
      <c r="CS275" s="193">
        <v>1.15818</v>
      </c>
      <c r="CT275" s="193">
        <v>1.1933800000000001</v>
      </c>
      <c r="CU275" s="193">
        <v>1.0258700000000001</v>
      </c>
      <c r="CV275" s="193">
        <v>1.0888</v>
      </c>
      <c r="CW275" s="193">
        <v>1.01901</v>
      </c>
      <c r="CX275" s="193">
        <v>1.1033900000000001</v>
      </c>
      <c r="CY275" s="193">
        <v>1.0789899999999999</v>
      </c>
      <c r="CZ275" s="193">
        <v>1.0591699999999999</v>
      </c>
      <c r="DA275" s="193">
        <v>1.05124</v>
      </c>
      <c r="DB275" s="193">
        <v>1.1864300000000001</v>
      </c>
      <c r="DC275" s="193">
        <v>1.1973100000000001</v>
      </c>
      <c r="DD275" s="193">
        <v>1.2260200000000001</v>
      </c>
      <c r="DE275" s="193">
        <v>1.2788200000000001</v>
      </c>
      <c r="DF275" s="193">
        <v>1.3404700000000001</v>
      </c>
      <c r="DG275" s="193">
        <v>1.3794</v>
      </c>
      <c r="DH275" s="193">
        <v>1.4114</v>
      </c>
      <c r="DI275" s="193">
        <v>1.4217500000000001</v>
      </c>
      <c r="DJ275" s="193">
        <v>1.5423800000000001</v>
      </c>
      <c r="DK275" s="193">
        <v>1.0152600000000001</v>
      </c>
      <c r="DL275" s="193">
        <v>1.0292600000000001</v>
      </c>
      <c r="DM275" s="193">
        <v>1.0317099999999999</v>
      </c>
      <c r="DN275" s="193">
        <v>1.0204299999999999</v>
      </c>
      <c r="DO275" s="193">
        <v>1.04697</v>
      </c>
      <c r="DP275" s="193">
        <v>1.0545500000000001</v>
      </c>
      <c r="DQ275" s="193">
        <v>1.0579799999999999</v>
      </c>
      <c r="DR275" s="193">
        <v>1.1771499999999999</v>
      </c>
      <c r="DS275" s="193">
        <v>1.24119</v>
      </c>
      <c r="DT275" s="193">
        <v>1.2865800000000001</v>
      </c>
      <c r="DU275" s="193">
        <v>1.36042</v>
      </c>
      <c r="DV275" s="193">
        <v>1.32812</v>
      </c>
      <c r="DW275" s="193">
        <v>1.0265299999999999</v>
      </c>
      <c r="DX275" s="193">
        <v>1.05003</v>
      </c>
      <c r="DY275" s="193">
        <v>1.0196099999999999</v>
      </c>
      <c r="DZ275" s="193">
        <v>1.07328</v>
      </c>
      <c r="EA275" s="193">
        <v>1.09413</v>
      </c>
      <c r="EB275" s="193">
        <v>1.1071800000000001</v>
      </c>
      <c r="EC275" s="193">
        <v>1.11972</v>
      </c>
      <c r="ED275" s="193">
        <v>0.89837999999999996</v>
      </c>
      <c r="EE275" s="193">
        <v>0.89034999999999997</v>
      </c>
      <c r="EF275" s="193">
        <v>0.89097000000000004</v>
      </c>
      <c r="EG275" s="193">
        <v>0.89436000000000004</v>
      </c>
      <c r="EH275" s="193">
        <v>1.4773000000000001</v>
      </c>
      <c r="EI275" s="193">
        <v>1.40646</v>
      </c>
      <c r="EJ275" s="193">
        <v>1.2628600000000001</v>
      </c>
      <c r="EK275" s="193">
        <v>1.61937</v>
      </c>
      <c r="EL275" s="193">
        <v>1.6379699999999999</v>
      </c>
      <c r="EM275" s="193">
        <v>1.47353</v>
      </c>
      <c r="EN275" s="193">
        <v>1.5739799999999999</v>
      </c>
      <c r="EO275" s="193">
        <v>1.36896</v>
      </c>
      <c r="EP275" s="193">
        <v>1.2320800000000001</v>
      </c>
      <c r="EQ275" s="193">
        <v>1.18713</v>
      </c>
      <c r="ER275" s="193">
        <v>1.2078</v>
      </c>
      <c r="ES275" s="193">
        <v>1.0246299999999999</v>
      </c>
      <c r="ET275" s="193">
        <v>1.0106599999999999</v>
      </c>
      <c r="EU275" s="193">
        <v>1.00135</v>
      </c>
      <c r="EV275" s="193">
        <v>1.01122</v>
      </c>
      <c r="EW275" s="193">
        <v>1.02138</v>
      </c>
      <c r="EX275" s="193">
        <v>1.02552</v>
      </c>
      <c r="EY275" s="193">
        <v>1.16031</v>
      </c>
      <c r="EZ275" s="193">
        <v>1.1550499999999999</v>
      </c>
      <c r="FA275" s="193">
        <v>1.1680900000000001</v>
      </c>
      <c r="FB275" s="193">
        <v>1.1621999999999999</v>
      </c>
      <c r="FC275" s="193">
        <v>1.1501399999999999</v>
      </c>
      <c r="FD275" s="193">
        <v>1.2171099999999999</v>
      </c>
      <c r="FE275" s="193">
        <v>1.27746</v>
      </c>
      <c r="FF275" s="193">
        <v>1.3238300000000001</v>
      </c>
      <c r="FG275" s="193">
        <v>1.3796200000000001</v>
      </c>
      <c r="FH275" s="193">
        <v>1.4249499999999999</v>
      </c>
      <c r="FI275" s="193">
        <v>1.35405</v>
      </c>
      <c r="FJ275" s="193">
        <v>1.43994</v>
      </c>
      <c r="FK275" s="193">
        <v>1.45374</v>
      </c>
      <c r="FL275" s="193">
        <v>1.16597</v>
      </c>
      <c r="FM275" s="193">
        <v>1.17258</v>
      </c>
      <c r="FN275" s="193">
        <v>1.0376300000000001</v>
      </c>
      <c r="FO275" s="193">
        <v>0.92696000000000001</v>
      </c>
      <c r="FP275" s="193">
        <v>1.0733600000000001</v>
      </c>
      <c r="FQ275" s="193">
        <v>1.05528</v>
      </c>
      <c r="FR275" s="193">
        <v>1.0523899999999999</v>
      </c>
      <c r="FS275" s="193">
        <v>1.14734</v>
      </c>
      <c r="FT275" s="193">
        <v>1.15924</v>
      </c>
      <c r="FU275" s="193">
        <v>1.11402</v>
      </c>
      <c r="FV275" s="193">
        <v>0.98277999999999999</v>
      </c>
      <c r="FW275" s="193">
        <v>0.98982000000000003</v>
      </c>
      <c r="FX275" s="193">
        <v>1.43242</v>
      </c>
      <c r="FY275" s="193">
        <v>1.07002</v>
      </c>
      <c r="FZ275" s="193">
        <v>1.13449</v>
      </c>
      <c r="GA275" s="193">
        <v>0.98701000000000005</v>
      </c>
      <c r="GB275" s="193">
        <v>1.2680899999999999</v>
      </c>
      <c r="GC275" s="193">
        <v>1.13106</v>
      </c>
      <c r="GD275" s="193">
        <v>0.96501000000000003</v>
      </c>
      <c r="GE275" s="193">
        <v>0.97772999999999999</v>
      </c>
      <c r="GF275" s="193">
        <v>1.1136900000000001</v>
      </c>
    </row>
    <row r="276" spans="1:188" s="108" customFormat="1">
      <c r="A276" s="29">
        <v>45117</v>
      </c>
      <c r="B276" s="193">
        <v>1.2012400000000001</v>
      </c>
      <c r="C276" s="193">
        <v>1.43285</v>
      </c>
      <c r="D276" s="193">
        <v>1.43988</v>
      </c>
      <c r="E276" s="193">
        <v>1.3428599999999999</v>
      </c>
      <c r="F276" s="193">
        <v>1.3872199999999999</v>
      </c>
      <c r="G276" s="193">
        <v>1.2541899999999999</v>
      </c>
      <c r="H276" s="193">
        <v>1.2819499999999999</v>
      </c>
      <c r="I276" s="193">
        <v>1.1870799999999999</v>
      </c>
      <c r="J276" s="193">
        <v>1.2225299999999999</v>
      </c>
      <c r="K276" s="193">
        <v>1.35677</v>
      </c>
      <c r="L276" s="193">
        <v>0.93745999999999996</v>
      </c>
      <c r="M276" s="193">
        <v>0.94740999999999997</v>
      </c>
      <c r="N276" s="193">
        <v>1.01593</v>
      </c>
      <c r="O276" s="193">
        <v>0.94623000000000002</v>
      </c>
      <c r="P276" s="193">
        <v>1.01498</v>
      </c>
      <c r="Q276" s="193">
        <v>1.08464</v>
      </c>
      <c r="R276" s="193">
        <v>1.0830599999999999</v>
      </c>
      <c r="S276" s="193">
        <v>1.08395</v>
      </c>
      <c r="T276" s="193">
        <v>1.0855399999999999</v>
      </c>
      <c r="U276" s="193">
        <v>1.07741</v>
      </c>
      <c r="V276" s="193">
        <v>1.08053</v>
      </c>
      <c r="W276" s="193">
        <v>1.08185</v>
      </c>
      <c r="X276" s="193">
        <v>1.00701</v>
      </c>
      <c r="Y276" s="193">
        <v>1.5011399999999999</v>
      </c>
      <c r="Z276" s="193">
        <v>1.47136</v>
      </c>
      <c r="AA276" s="193">
        <v>1.4355100000000001</v>
      </c>
      <c r="AB276" s="193">
        <v>1.3456699999999999</v>
      </c>
      <c r="AC276" s="193">
        <v>1.2687600000000001</v>
      </c>
      <c r="AD276" s="193">
        <v>1.2128699999999999</v>
      </c>
      <c r="AE276" s="193">
        <v>1.15368</v>
      </c>
      <c r="AF276" s="193">
        <v>1.2436</v>
      </c>
      <c r="AG276" s="193">
        <v>1.46384</v>
      </c>
      <c r="AH276" s="193">
        <v>1.14971</v>
      </c>
      <c r="AI276" s="193">
        <v>1.2627299999999999</v>
      </c>
      <c r="AJ276" s="193">
        <v>1.24407</v>
      </c>
      <c r="AK276" s="193">
        <v>1.22749</v>
      </c>
      <c r="AL276" s="193">
        <v>1.21207</v>
      </c>
      <c r="AM276" s="193">
        <v>1.11436</v>
      </c>
      <c r="AN276" s="193">
        <v>1.20177</v>
      </c>
      <c r="AO276" s="193">
        <v>1.22993</v>
      </c>
      <c r="AP276" s="193">
        <v>1.2007000000000001</v>
      </c>
      <c r="AQ276" s="193">
        <v>1.18808</v>
      </c>
      <c r="AR276" s="193">
        <v>1.2200800000000001</v>
      </c>
      <c r="AS276" s="193">
        <v>1.2494400000000001</v>
      </c>
      <c r="AT276" s="193">
        <v>1.2102900000000001</v>
      </c>
      <c r="AU276" s="193">
        <v>1.2394499999999999</v>
      </c>
      <c r="AV276" s="193">
        <v>0.94016999999999995</v>
      </c>
      <c r="AW276" s="193">
        <v>0.95099</v>
      </c>
      <c r="AX276" s="193">
        <v>1.07182</v>
      </c>
      <c r="AY276" s="193">
        <v>1.0942000000000001</v>
      </c>
      <c r="AZ276" s="193">
        <v>1.11107</v>
      </c>
      <c r="BA276" s="193">
        <v>1.1315599999999999</v>
      </c>
      <c r="BB276" s="193">
        <v>1.13242</v>
      </c>
      <c r="BC276" s="193">
        <v>1.12355</v>
      </c>
      <c r="BD276" s="193">
        <v>1.1039600000000001</v>
      </c>
      <c r="BE276" s="193">
        <v>1.0813299999999999</v>
      </c>
      <c r="BF276" s="193">
        <v>1.0481799999999999</v>
      </c>
      <c r="BG276" s="193">
        <v>0.93176999999999999</v>
      </c>
      <c r="BH276" s="193">
        <v>0.90786999999999995</v>
      </c>
      <c r="BI276" s="193">
        <v>1.1805399999999999</v>
      </c>
      <c r="BJ276" s="193">
        <v>1.2337400000000001</v>
      </c>
      <c r="BK276" s="193">
        <v>1.2513099999999999</v>
      </c>
      <c r="BL276" s="193">
        <v>1.25919</v>
      </c>
      <c r="BM276" s="193">
        <v>1.24749</v>
      </c>
      <c r="BN276" s="193">
        <v>0.89783000000000002</v>
      </c>
      <c r="BO276" s="193">
        <v>1.0561400000000001</v>
      </c>
      <c r="BP276" s="193">
        <v>1.0793600000000001</v>
      </c>
      <c r="BQ276" s="193">
        <v>1.0832599999999999</v>
      </c>
      <c r="BR276" s="193">
        <v>1.0063</v>
      </c>
      <c r="BS276" s="193">
        <v>1.0481</v>
      </c>
      <c r="BT276" s="193">
        <v>1.06735</v>
      </c>
      <c r="BU276" s="193">
        <v>1.10527</v>
      </c>
      <c r="BV276" s="193">
        <v>1.1526099999999999</v>
      </c>
      <c r="BW276" s="193">
        <v>1.13767</v>
      </c>
      <c r="BX276" s="193">
        <v>1.09962</v>
      </c>
      <c r="BY276" s="193">
        <v>1.1309400000000001</v>
      </c>
      <c r="BZ276" s="193">
        <v>1.1411899999999999</v>
      </c>
      <c r="CA276" s="193">
        <v>1.1195200000000001</v>
      </c>
      <c r="CB276" s="193">
        <v>1.16343</v>
      </c>
      <c r="CC276" s="193">
        <v>1.2519499999999999</v>
      </c>
      <c r="CD276" s="193">
        <v>1.3910100000000001</v>
      </c>
      <c r="CE276" s="193">
        <v>1.40659</v>
      </c>
      <c r="CF276" s="193">
        <v>1.40892</v>
      </c>
      <c r="CG276" s="193">
        <v>1.2646599999999999</v>
      </c>
      <c r="CH276" s="193">
        <v>1.1011</v>
      </c>
      <c r="CI276" s="193">
        <v>1.16245</v>
      </c>
      <c r="CJ276" s="193">
        <v>1.1358600000000001</v>
      </c>
      <c r="CK276" s="193">
        <v>1.0750900000000001</v>
      </c>
      <c r="CL276" s="193">
        <v>1.1964600000000001</v>
      </c>
      <c r="CM276" s="193">
        <v>1.41099</v>
      </c>
      <c r="CN276" s="193">
        <v>1.3056700000000001</v>
      </c>
      <c r="CO276" s="193">
        <v>1.2493399999999999</v>
      </c>
      <c r="CP276" s="193">
        <v>1.35934</v>
      </c>
      <c r="CQ276" s="193">
        <v>1.39794</v>
      </c>
      <c r="CR276" s="193">
        <v>1.11338</v>
      </c>
      <c r="CS276" s="193">
        <v>1.1494</v>
      </c>
      <c r="CT276" s="193">
        <v>1.18251</v>
      </c>
      <c r="CU276" s="193">
        <v>1.0175700000000001</v>
      </c>
      <c r="CV276" s="193">
        <v>1.0791500000000001</v>
      </c>
      <c r="CW276" s="193">
        <v>1.00962</v>
      </c>
      <c r="CX276" s="193">
        <v>1.09378</v>
      </c>
      <c r="CY276" s="193">
        <v>1.0703100000000001</v>
      </c>
      <c r="CZ276" s="193">
        <v>1.0519700000000001</v>
      </c>
      <c r="DA276" s="193">
        <v>1.0446</v>
      </c>
      <c r="DB276" s="193">
        <v>1.1791400000000001</v>
      </c>
      <c r="DC276" s="193">
        <v>1.1894499999999999</v>
      </c>
      <c r="DD276" s="193">
        <v>1.21702</v>
      </c>
      <c r="DE276" s="193">
        <v>1.26895</v>
      </c>
      <c r="DF276" s="193">
        <v>1.32941</v>
      </c>
      <c r="DG276" s="193">
        <v>1.3676999999999999</v>
      </c>
      <c r="DH276" s="193">
        <v>1.3991100000000001</v>
      </c>
      <c r="DI276" s="193">
        <v>1.40968</v>
      </c>
      <c r="DJ276" s="193">
        <v>1.53257</v>
      </c>
      <c r="DK276" s="193">
        <v>1.00803</v>
      </c>
      <c r="DL276" s="193">
        <v>1.0208299999999999</v>
      </c>
      <c r="DM276" s="193">
        <v>1.0228699999999999</v>
      </c>
      <c r="DN276" s="193">
        <v>1.01641</v>
      </c>
      <c r="DO276" s="193">
        <v>1.0426299999999999</v>
      </c>
      <c r="DP276" s="193">
        <v>1.0495000000000001</v>
      </c>
      <c r="DQ276" s="193">
        <v>1.05267</v>
      </c>
      <c r="DR276" s="193">
        <v>1.1676299999999999</v>
      </c>
      <c r="DS276" s="193">
        <v>1.2313099999999999</v>
      </c>
      <c r="DT276" s="193">
        <v>1.2762100000000001</v>
      </c>
      <c r="DU276" s="193">
        <v>1.34874</v>
      </c>
      <c r="DV276" s="193">
        <v>1.3166199999999999</v>
      </c>
      <c r="DW276" s="193">
        <v>1.0176700000000001</v>
      </c>
      <c r="DX276" s="193">
        <v>1.0418700000000001</v>
      </c>
      <c r="DY276" s="193">
        <v>1.01207</v>
      </c>
      <c r="DZ276" s="193">
        <v>1.0646100000000001</v>
      </c>
      <c r="EA276" s="193">
        <v>1.08501</v>
      </c>
      <c r="EB276" s="193">
        <v>1.0977300000000001</v>
      </c>
      <c r="EC276" s="193">
        <v>1.10999</v>
      </c>
      <c r="ED276" s="193">
        <v>0.89129000000000003</v>
      </c>
      <c r="EE276" s="193">
        <v>0.88219000000000003</v>
      </c>
      <c r="EF276" s="193">
        <v>0.88168000000000002</v>
      </c>
      <c r="EG276" s="193">
        <v>0.88415999999999995</v>
      </c>
      <c r="EH276" s="193">
        <v>1.4619800000000001</v>
      </c>
      <c r="EI276" s="193">
        <v>1.3932100000000001</v>
      </c>
      <c r="EJ276" s="193">
        <v>1.2531699999999999</v>
      </c>
      <c r="EK276" s="193">
        <v>1.6059600000000001</v>
      </c>
      <c r="EL276" s="193">
        <v>1.6241699999999999</v>
      </c>
      <c r="EM276" s="193">
        <v>1.4643299999999999</v>
      </c>
      <c r="EN276" s="193">
        <v>1.56209</v>
      </c>
      <c r="EO276" s="193">
        <v>1.3616999999999999</v>
      </c>
      <c r="EP276" s="193">
        <v>1.22583</v>
      </c>
      <c r="EQ276" s="193">
        <v>1.1746099999999999</v>
      </c>
      <c r="ER276" s="193">
        <v>1.19743</v>
      </c>
      <c r="ES276" s="193">
        <v>1.01881</v>
      </c>
      <c r="ET276" s="193">
        <v>1.00214</v>
      </c>
      <c r="EU276" s="193">
        <v>0.99734</v>
      </c>
      <c r="EV276" s="193">
        <v>1.0039100000000001</v>
      </c>
      <c r="EW276" s="193">
        <v>1.0128600000000001</v>
      </c>
      <c r="EX276" s="193">
        <v>1.0164</v>
      </c>
      <c r="EY276" s="193">
        <v>1.1508700000000001</v>
      </c>
      <c r="EZ276" s="193">
        <v>1.1458900000000001</v>
      </c>
      <c r="FA276" s="193">
        <v>1.15835</v>
      </c>
      <c r="FB276" s="193">
        <v>1.15344</v>
      </c>
      <c r="FC276" s="193">
        <v>1.14218</v>
      </c>
      <c r="FD276" s="193">
        <v>1.21061</v>
      </c>
      <c r="FE276" s="193">
        <v>1.2700899999999999</v>
      </c>
      <c r="FF276" s="193">
        <v>1.3156099999999999</v>
      </c>
      <c r="FG276" s="193">
        <v>1.37049</v>
      </c>
      <c r="FH276" s="193">
        <v>1.41489</v>
      </c>
      <c r="FI276" s="193">
        <v>1.3405400000000001</v>
      </c>
      <c r="FJ276" s="193">
        <v>1.4255800000000001</v>
      </c>
      <c r="FK276" s="193">
        <v>1.4416500000000001</v>
      </c>
      <c r="FL276" s="193">
        <v>1.15703</v>
      </c>
      <c r="FM276" s="193">
        <v>1.16357</v>
      </c>
      <c r="FN276" s="193">
        <v>1.032</v>
      </c>
      <c r="FO276" s="193">
        <v>0.92191999999999996</v>
      </c>
      <c r="FP276" s="193">
        <v>1.06928</v>
      </c>
      <c r="FQ276" s="193">
        <v>1.04874</v>
      </c>
      <c r="FR276" s="193">
        <v>1.04596</v>
      </c>
      <c r="FS276" s="193">
        <v>1.13801</v>
      </c>
      <c r="FT276" s="193">
        <v>1.14747</v>
      </c>
      <c r="FU276" s="193">
        <v>1.10307</v>
      </c>
      <c r="FV276" s="193">
        <v>0.97672999999999999</v>
      </c>
      <c r="FW276" s="193">
        <v>0.98548999999999998</v>
      </c>
      <c r="FX276" s="193">
        <v>1.4302699999999999</v>
      </c>
      <c r="FY276" s="193">
        <v>1.0644899999999999</v>
      </c>
      <c r="FZ276" s="193">
        <v>1.12751</v>
      </c>
      <c r="GA276" s="193">
        <v>0.98112999999999995</v>
      </c>
      <c r="GB276" s="193">
        <v>1.2620100000000001</v>
      </c>
      <c r="GC276" s="193">
        <v>1.12554</v>
      </c>
      <c r="GD276" s="193">
        <v>0.96045000000000003</v>
      </c>
      <c r="GE276" s="193">
        <v>0.97309000000000001</v>
      </c>
      <c r="GF276" s="193">
        <v>1.10846</v>
      </c>
    </row>
    <row r="277" spans="1:188" s="108" customFormat="1">
      <c r="A277" s="29">
        <v>45118</v>
      </c>
      <c r="B277" s="193">
        <v>1.20363</v>
      </c>
      <c r="C277" s="193">
        <v>1.43886</v>
      </c>
      <c r="D277" s="193">
        <v>1.44625</v>
      </c>
      <c r="E277" s="193">
        <v>1.3472999999999999</v>
      </c>
      <c r="F277" s="193">
        <v>1.39262</v>
      </c>
      <c r="G277" s="193">
        <v>1.2567999999999999</v>
      </c>
      <c r="H277" s="193">
        <v>1.2852600000000001</v>
      </c>
      <c r="I277" s="193">
        <v>1.18956</v>
      </c>
      <c r="J277" s="193">
        <v>1.2277800000000001</v>
      </c>
      <c r="K277" s="193">
        <v>1.3638300000000001</v>
      </c>
      <c r="L277" s="193">
        <v>0.94149000000000005</v>
      </c>
      <c r="M277" s="193">
        <v>0.95091999999999999</v>
      </c>
      <c r="N277" s="193">
        <v>1.0206200000000001</v>
      </c>
      <c r="O277" s="193">
        <v>0.95018000000000002</v>
      </c>
      <c r="P277" s="193">
        <v>1.02016</v>
      </c>
      <c r="Q277" s="193">
        <v>1.08395</v>
      </c>
      <c r="R277" s="193">
        <v>1.0821700000000001</v>
      </c>
      <c r="S277" s="193">
        <v>1.08314</v>
      </c>
      <c r="T277" s="193">
        <v>1.0848100000000001</v>
      </c>
      <c r="U277" s="193">
        <v>1.0761400000000001</v>
      </c>
      <c r="V277" s="193">
        <v>1.0793999999999999</v>
      </c>
      <c r="W277" s="193">
        <v>1.08084</v>
      </c>
      <c r="X277" s="193">
        <v>1.0057700000000001</v>
      </c>
      <c r="Y277" s="193">
        <v>1.5024999999999999</v>
      </c>
      <c r="Z277" s="193">
        <v>1.47265</v>
      </c>
      <c r="AA277" s="193">
        <v>1.4367399999999999</v>
      </c>
      <c r="AB277" s="193">
        <v>1.34676</v>
      </c>
      <c r="AC277" s="193">
        <v>1.26969</v>
      </c>
      <c r="AD277" s="193">
        <v>1.2136499999999999</v>
      </c>
      <c r="AE277" s="193">
        <v>1.15442</v>
      </c>
      <c r="AF277" s="193">
        <v>1.24474</v>
      </c>
      <c r="AG277" s="193">
        <v>1.46665</v>
      </c>
      <c r="AH277" s="193">
        <v>1.1507499999999999</v>
      </c>
      <c r="AI277" s="193">
        <v>1.2646999999999999</v>
      </c>
      <c r="AJ277" s="193">
        <v>1.24597</v>
      </c>
      <c r="AK277" s="193">
        <v>1.22888</v>
      </c>
      <c r="AL277" s="193">
        <v>1.2134199999999999</v>
      </c>
      <c r="AM277" s="193">
        <v>1.11473</v>
      </c>
      <c r="AN277" s="193">
        <v>1.20333</v>
      </c>
      <c r="AO277" s="193">
        <v>1.23149</v>
      </c>
      <c r="AP277" s="193">
        <v>1.2019</v>
      </c>
      <c r="AQ277" s="193">
        <v>1.1892400000000001</v>
      </c>
      <c r="AR277" s="193">
        <v>1.2220500000000001</v>
      </c>
      <c r="AS277" s="193">
        <v>1.25142</v>
      </c>
      <c r="AT277" s="193">
        <v>1.21201</v>
      </c>
      <c r="AU277" s="193">
        <v>1.2411700000000001</v>
      </c>
      <c r="AV277" s="193">
        <v>0.94164000000000003</v>
      </c>
      <c r="AW277" s="193">
        <v>0.95194999999999996</v>
      </c>
      <c r="AX277" s="193">
        <v>1.0705899999999999</v>
      </c>
      <c r="AY277" s="193">
        <v>1.0943499999999999</v>
      </c>
      <c r="AZ277" s="193">
        <v>1.1128</v>
      </c>
      <c r="BA277" s="193">
        <v>1.13483</v>
      </c>
      <c r="BB277" s="193">
        <v>1.13554</v>
      </c>
      <c r="BC277" s="193">
        <v>1.1264000000000001</v>
      </c>
      <c r="BD277" s="193">
        <v>1.1064400000000001</v>
      </c>
      <c r="BE277" s="193">
        <v>1.0833299999999999</v>
      </c>
      <c r="BF277" s="193">
        <v>1.04962</v>
      </c>
      <c r="BG277" s="193">
        <v>0.93169999999999997</v>
      </c>
      <c r="BH277" s="193">
        <v>0.91044999999999998</v>
      </c>
      <c r="BI277" s="193">
        <v>1.18042</v>
      </c>
      <c r="BJ277" s="193">
        <v>1.2341599999999999</v>
      </c>
      <c r="BK277" s="193">
        <v>1.2520800000000001</v>
      </c>
      <c r="BL277" s="193">
        <v>1.2602899999999999</v>
      </c>
      <c r="BM277" s="193">
        <v>1.2487600000000001</v>
      </c>
      <c r="BN277" s="193">
        <v>0.89881</v>
      </c>
      <c r="BO277" s="193">
        <v>1.05714</v>
      </c>
      <c r="BP277" s="193">
        <v>1.08121</v>
      </c>
      <c r="BQ277" s="193">
        <v>1.0853600000000001</v>
      </c>
      <c r="BR277" s="193">
        <v>1.00647</v>
      </c>
      <c r="BS277" s="193">
        <v>1.0484899999999999</v>
      </c>
      <c r="BT277" s="193">
        <v>1.0678399999999999</v>
      </c>
      <c r="BU277" s="193">
        <v>1.10582</v>
      </c>
      <c r="BV277" s="193">
        <v>1.1532100000000001</v>
      </c>
      <c r="BW277" s="193">
        <v>1.13826</v>
      </c>
      <c r="BX277" s="193">
        <v>1.09318</v>
      </c>
      <c r="BY277" s="193">
        <v>1.1218999999999999</v>
      </c>
      <c r="BZ277" s="193">
        <v>1.1309</v>
      </c>
      <c r="CA277" s="193">
        <v>1.1109199999999999</v>
      </c>
      <c r="CB277" s="193">
        <v>1.1620200000000001</v>
      </c>
      <c r="CC277" s="193">
        <v>1.25054</v>
      </c>
      <c r="CD277" s="193">
        <v>1.38967</v>
      </c>
      <c r="CE277" s="193">
        <v>1.4054</v>
      </c>
      <c r="CF277" s="193">
        <v>1.4078999999999999</v>
      </c>
      <c r="CG277" s="193">
        <v>1.2639499999999999</v>
      </c>
      <c r="CH277" s="193">
        <v>1.0998000000000001</v>
      </c>
      <c r="CI277" s="193">
        <v>1.1610400000000001</v>
      </c>
      <c r="CJ277" s="193">
        <v>1.1345000000000001</v>
      </c>
      <c r="CK277" s="193">
        <v>1.07379</v>
      </c>
      <c r="CL277" s="193">
        <v>1.1950700000000001</v>
      </c>
      <c r="CM277" s="193">
        <v>1.4117500000000001</v>
      </c>
      <c r="CN277" s="193">
        <v>1.3049599999999999</v>
      </c>
      <c r="CO277" s="193">
        <v>1.2483299999999999</v>
      </c>
      <c r="CP277" s="193">
        <v>1.3592200000000001</v>
      </c>
      <c r="CQ277" s="193">
        <v>1.3981600000000001</v>
      </c>
      <c r="CR277" s="193">
        <v>1.1120699999999999</v>
      </c>
      <c r="CS277" s="193">
        <v>1.14846</v>
      </c>
      <c r="CT277" s="193">
        <v>1.1832499999999999</v>
      </c>
      <c r="CU277" s="193">
        <v>1.0169900000000001</v>
      </c>
      <c r="CV277" s="193">
        <v>1.0792900000000001</v>
      </c>
      <c r="CW277" s="193">
        <v>1.0102199999999999</v>
      </c>
      <c r="CX277" s="193">
        <v>1.0959399999999999</v>
      </c>
      <c r="CY277" s="193">
        <v>1.0711200000000001</v>
      </c>
      <c r="CZ277" s="193">
        <v>1.0505599999999999</v>
      </c>
      <c r="DA277" s="193">
        <v>1.04237</v>
      </c>
      <c r="DB277" s="193">
        <v>1.1795800000000001</v>
      </c>
      <c r="DC277" s="193">
        <v>1.1900200000000001</v>
      </c>
      <c r="DD277" s="193">
        <v>1.21767</v>
      </c>
      <c r="DE277" s="193">
        <v>1.2697099999999999</v>
      </c>
      <c r="DF277" s="193">
        <v>1.3303</v>
      </c>
      <c r="DG277" s="193">
        <v>1.3686799999999999</v>
      </c>
      <c r="DH277" s="193">
        <v>1.40012</v>
      </c>
      <c r="DI277" s="193">
        <v>1.41069</v>
      </c>
      <c r="DJ277" s="193">
        <v>1.5350600000000001</v>
      </c>
      <c r="DK277" s="193">
        <v>1.0090300000000001</v>
      </c>
      <c r="DL277" s="193">
        <v>1.0220800000000001</v>
      </c>
      <c r="DM277" s="193">
        <v>1.0242100000000001</v>
      </c>
      <c r="DN277" s="193">
        <v>1.0166999999999999</v>
      </c>
      <c r="DO277" s="193">
        <v>1.0419799999999999</v>
      </c>
      <c r="DP277" s="193">
        <v>1.04962</v>
      </c>
      <c r="DQ277" s="193">
        <v>1.05321</v>
      </c>
      <c r="DR277" s="193">
        <v>1.1696899999999999</v>
      </c>
      <c r="DS277" s="193">
        <v>1.2336199999999999</v>
      </c>
      <c r="DT277" s="193">
        <v>1.2789200000000001</v>
      </c>
      <c r="DU277" s="193">
        <v>1.3519000000000001</v>
      </c>
      <c r="DV277" s="193">
        <v>1.3197099999999999</v>
      </c>
      <c r="DW277" s="193">
        <v>1.0200100000000001</v>
      </c>
      <c r="DX277" s="193">
        <v>1.0445500000000001</v>
      </c>
      <c r="DY277" s="193">
        <v>1.0143800000000001</v>
      </c>
      <c r="DZ277" s="193">
        <v>1.0676000000000001</v>
      </c>
      <c r="EA277" s="193">
        <v>1.0882700000000001</v>
      </c>
      <c r="EB277" s="193">
        <v>1.1012</v>
      </c>
      <c r="EC277" s="193">
        <v>1.1136200000000001</v>
      </c>
      <c r="ED277" s="193">
        <v>0.89365000000000006</v>
      </c>
      <c r="EE277" s="193">
        <v>0.88527999999999996</v>
      </c>
      <c r="EF277" s="193">
        <v>0.88551999999999997</v>
      </c>
      <c r="EG277" s="193">
        <v>0.88856000000000002</v>
      </c>
      <c r="EH277" s="193">
        <v>1.46235</v>
      </c>
      <c r="EI277" s="193">
        <v>1.39344</v>
      </c>
      <c r="EJ277" s="193">
        <v>1.2533099999999999</v>
      </c>
      <c r="EK277" s="193">
        <v>1.6043400000000001</v>
      </c>
      <c r="EL277" s="193">
        <v>1.6226499999999999</v>
      </c>
      <c r="EM277" s="193">
        <v>1.46269</v>
      </c>
      <c r="EN277" s="193">
        <v>1.5605</v>
      </c>
      <c r="EO277" s="193">
        <v>1.36016</v>
      </c>
      <c r="EP277" s="193">
        <v>1.22438</v>
      </c>
      <c r="EQ277" s="193">
        <v>1.17492</v>
      </c>
      <c r="ER277" s="193">
        <v>1.1964900000000001</v>
      </c>
      <c r="ES277" s="193">
        <v>1.0182899999999999</v>
      </c>
      <c r="ET277" s="193">
        <v>1.00169</v>
      </c>
      <c r="EU277" s="193">
        <v>0.99100999999999995</v>
      </c>
      <c r="EV277" s="193">
        <v>1.00441</v>
      </c>
      <c r="EW277" s="193">
        <v>1.0136400000000001</v>
      </c>
      <c r="EX277" s="193">
        <v>1.01755</v>
      </c>
      <c r="EY277" s="193">
        <v>1.1504099999999999</v>
      </c>
      <c r="EZ277" s="193">
        <v>1.1453899999999999</v>
      </c>
      <c r="FA277" s="193">
        <v>1.15788</v>
      </c>
      <c r="FB277" s="193">
        <v>1.1528799999999999</v>
      </c>
      <c r="FC277" s="193">
        <v>1.14192</v>
      </c>
      <c r="FD277" s="193">
        <v>1.20916</v>
      </c>
      <c r="FE277" s="193">
        <v>1.2685500000000001</v>
      </c>
      <c r="FF277" s="193">
        <v>1.3140000000000001</v>
      </c>
      <c r="FG277" s="193">
        <v>1.3688100000000001</v>
      </c>
      <c r="FH277" s="193">
        <v>1.41317</v>
      </c>
      <c r="FI277" s="193">
        <v>1.3408199999999999</v>
      </c>
      <c r="FJ277" s="193">
        <v>1.42588</v>
      </c>
      <c r="FK277" s="193">
        <v>1.44181</v>
      </c>
      <c r="FL277" s="193">
        <v>1.15646</v>
      </c>
      <c r="FM277" s="193">
        <v>1.1630100000000001</v>
      </c>
      <c r="FN277" s="193">
        <v>1.02986</v>
      </c>
      <c r="FO277" s="193">
        <v>0.92000999999999999</v>
      </c>
      <c r="FP277" s="193">
        <v>1.06792</v>
      </c>
      <c r="FQ277" s="193">
        <v>1.04921</v>
      </c>
      <c r="FR277" s="193">
        <v>1.0464199999999999</v>
      </c>
      <c r="FS277" s="193">
        <v>1.13853</v>
      </c>
      <c r="FT277" s="193">
        <v>1.14822</v>
      </c>
      <c r="FU277" s="193">
        <v>1.1037699999999999</v>
      </c>
      <c r="FV277" s="193">
        <v>0.97728999999999999</v>
      </c>
      <c r="FW277" s="193">
        <v>0.98379000000000005</v>
      </c>
      <c r="FX277" s="193">
        <v>1.4321699999999999</v>
      </c>
      <c r="FY277" s="193">
        <v>1.0643</v>
      </c>
      <c r="FZ277" s="193">
        <v>1.1280399999999999</v>
      </c>
      <c r="GA277" s="193">
        <v>0.98099000000000003</v>
      </c>
      <c r="GB277" s="193">
        <v>1.26024</v>
      </c>
      <c r="GC277" s="193">
        <v>1.1239300000000001</v>
      </c>
      <c r="GD277" s="193">
        <v>0.95872999999999997</v>
      </c>
      <c r="GE277" s="193">
        <v>0.97348999999999997</v>
      </c>
      <c r="GF277" s="193">
        <v>1.10754</v>
      </c>
    </row>
    <row r="278" spans="1:188" s="108" customFormat="1">
      <c r="A278" s="29">
        <v>45119</v>
      </c>
      <c r="B278" s="193">
        <v>1.20147</v>
      </c>
      <c r="C278" s="193">
        <v>1.4359</v>
      </c>
      <c r="D278" s="193">
        <v>1.4431799999999999</v>
      </c>
      <c r="E278" s="193">
        <v>1.3447100000000001</v>
      </c>
      <c r="F278" s="193">
        <v>1.38985</v>
      </c>
      <c r="G278" s="193">
        <v>1.2545500000000001</v>
      </c>
      <c r="H278" s="193">
        <v>1.28285</v>
      </c>
      <c r="I278" s="193">
        <v>1.1874199999999999</v>
      </c>
      <c r="J278" s="193">
        <v>1.22523</v>
      </c>
      <c r="K278" s="193">
        <v>1.35161</v>
      </c>
      <c r="L278" s="193">
        <v>0.93945000000000001</v>
      </c>
      <c r="M278" s="193">
        <v>0.94921</v>
      </c>
      <c r="N278" s="193">
        <v>1.0120100000000001</v>
      </c>
      <c r="O278" s="193">
        <v>0.94821999999999995</v>
      </c>
      <c r="P278" s="193">
        <v>1.0110699999999999</v>
      </c>
      <c r="Q278" s="193">
        <v>1.07921</v>
      </c>
      <c r="R278" s="193">
        <v>1.0786800000000001</v>
      </c>
      <c r="S278" s="193">
        <v>1.07917</v>
      </c>
      <c r="T278" s="193">
        <v>1.0803799999999999</v>
      </c>
      <c r="U278" s="193">
        <v>1.0751500000000001</v>
      </c>
      <c r="V278" s="193">
        <v>1.0775300000000001</v>
      </c>
      <c r="W278" s="193">
        <v>1.07812</v>
      </c>
      <c r="X278" s="193">
        <v>1.0073099999999999</v>
      </c>
      <c r="Y278" s="193">
        <v>1.5081800000000001</v>
      </c>
      <c r="Z278" s="193">
        <v>1.4781200000000001</v>
      </c>
      <c r="AA278" s="193">
        <v>1.4419299999999999</v>
      </c>
      <c r="AB278" s="193">
        <v>1.35101</v>
      </c>
      <c r="AC278" s="193">
        <v>1.2729600000000001</v>
      </c>
      <c r="AD278" s="193">
        <v>1.2164299999999999</v>
      </c>
      <c r="AE278" s="193">
        <v>1.1570400000000001</v>
      </c>
      <c r="AF278" s="193">
        <v>1.24949</v>
      </c>
      <c r="AG278" s="193">
        <v>1.4603999999999999</v>
      </c>
      <c r="AH278" s="193">
        <v>1.15533</v>
      </c>
      <c r="AI278" s="193">
        <v>1.2673300000000001</v>
      </c>
      <c r="AJ278" s="193">
        <v>1.2485200000000001</v>
      </c>
      <c r="AK278" s="193">
        <v>1.2316</v>
      </c>
      <c r="AL278" s="193">
        <v>1.2160299999999999</v>
      </c>
      <c r="AM278" s="193">
        <v>1.11757</v>
      </c>
      <c r="AN278" s="193">
        <v>1.2059200000000001</v>
      </c>
      <c r="AO278" s="193">
        <v>1.2340800000000001</v>
      </c>
      <c r="AP278" s="193">
        <v>1.2045999999999999</v>
      </c>
      <c r="AQ278" s="193">
        <v>1.19184</v>
      </c>
      <c r="AR278" s="193">
        <v>1.22461</v>
      </c>
      <c r="AS278" s="193">
        <v>1.2539899999999999</v>
      </c>
      <c r="AT278" s="193">
        <v>1.2145699999999999</v>
      </c>
      <c r="AU278" s="193">
        <v>1.2437400000000001</v>
      </c>
      <c r="AV278" s="193">
        <v>0.94362000000000001</v>
      </c>
      <c r="AW278" s="193">
        <v>0.95408999999999999</v>
      </c>
      <c r="AX278" s="193">
        <v>1.07101</v>
      </c>
      <c r="AY278" s="193">
        <v>1.0924499999999999</v>
      </c>
      <c r="AZ278" s="193">
        <v>1.1085400000000001</v>
      </c>
      <c r="BA278" s="193">
        <v>1.1353800000000001</v>
      </c>
      <c r="BB278" s="193">
        <v>1.13622</v>
      </c>
      <c r="BC278" s="193">
        <v>1.1271100000000001</v>
      </c>
      <c r="BD278" s="193">
        <v>1.1071200000000001</v>
      </c>
      <c r="BE278" s="193">
        <v>1.0840700000000001</v>
      </c>
      <c r="BF278" s="193">
        <v>1.0503400000000001</v>
      </c>
      <c r="BG278" s="193">
        <v>0.93493999999999999</v>
      </c>
      <c r="BH278" s="193">
        <v>0.91098999999999997</v>
      </c>
      <c r="BI278" s="193">
        <v>1.18262</v>
      </c>
      <c r="BJ278" s="193">
        <v>1.2362599999999999</v>
      </c>
      <c r="BK278" s="193">
        <v>1.25404</v>
      </c>
      <c r="BL278" s="193">
        <v>1.2619800000000001</v>
      </c>
      <c r="BM278" s="193">
        <v>1.2504999999999999</v>
      </c>
      <c r="BN278" s="193">
        <v>0.90010000000000001</v>
      </c>
      <c r="BO278" s="193">
        <v>1.05263</v>
      </c>
      <c r="BP278" s="193">
        <v>1.0749200000000001</v>
      </c>
      <c r="BQ278" s="193">
        <v>1.0789</v>
      </c>
      <c r="BR278" s="193">
        <v>1.0092399999999999</v>
      </c>
      <c r="BS278" s="193">
        <v>1.05176</v>
      </c>
      <c r="BT278" s="193">
        <v>1.07124</v>
      </c>
      <c r="BU278" s="193">
        <v>1.10941</v>
      </c>
      <c r="BV278" s="193">
        <v>1.15699</v>
      </c>
      <c r="BW278" s="193">
        <v>1.1419999999999999</v>
      </c>
      <c r="BX278" s="193">
        <v>1.0908800000000001</v>
      </c>
      <c r="BY278" s="193">
        <v>1.1188</v>
      </c>
      <c r="BZ278" s="193">
        <v>1.1278900000000001</v>
      </c>
      <c r="CA278" s="193">
        <v>1.1087499999999999</v>
      </c>
      <c r="CB278" s="193">
        <v>1.1646399999999999</v>
      </c>
      <c r="CC278" s="193">
        <v>1.25322</v>
      </c>
      <c r="CD278" s="193">
        <v>1.3924000000000001</v>
      </c>
      <c r="CE278" s="193">
        <v>1.40791</v>
      </c>
      <c r="CF278" s="193">
        <v>1.4102399999999999</v>
      </c>
      <c r="CG278" s="193">
        <v>1.2659400000000001</v>
      </c>
      <c r="CH278" s="193">
        <v>1.10382</v>
      </c>
      <c r="CI278" s="193">
        <v>1.1651899999999999</v>
      </c>
      <c r="CJ278" s="193">
        <v>1.13866</v>
      </c>
      <c r="CK278" s="193">
        <v>1.07521</v>
      </c>
      <c r="CL278" s="193">
        <v>1.19615</v>
      </c>
      <c r="CM278" s="193">
        <v>1.4113199999999999</v>
      </c>
      <c r="CN278" s="193">
        <v>1.3057399999999999</v>
      </c>
      <c r="CO278" s="193">
        <v>1.2490399999999999</v>
      </c>
      <c r="CP278" s="193">
        <v>1.3594999999999999</v>
      </c>
      <c r="CQ278" s="193">
        <v>1.3981300000000001</v>
      </c>
      <c r="CR278" s="193">
        <v>1.1130500000000001</v>
      </c>
      <c r="CS278" s="193">
        <v>1.14907</v>
      </c>
      <c r="CT278" s="193">
        <v>1.1828399999999999</v>
      </c>
      <c r="CU278" s="193">
        <v>1.0175799999999999</v>
      </c>
      <c r="CV278" s="193">
        <v>1.0792299999999999</v>
      </c>
      <c r="CW278" s="193">
        <v>1.0098400000000001</v>
      </c>
      <c r="CX278" s="193">
        <v>1.09199</v>
      </c>
      <c r="CY278" s="193">
        <v>1.06901</v>
      </c>
      <c r="CZ278" s="193">
        <v>1.05186</v>
      </c>
      <c r="DA278" s="193">
        <v>1.0449999999999999</v>
      </c>
      <c r="DB278" s="193">
        <v>1.18066</v>
      </c>
      <c r="DC278" s="193">
        <v>1.1913899999999999</v>
      </c>
      <c r="DD278" s="193">
        <v>1.21906</v>
      </c>
      <c r="DE278" s="193">
        <v>1.2712000000000001</v>
      </c>
      <c r="DF278" s="193">
        <v>1.3319300000000001</v>
      </c>
      <c r="DG278" s="193">
        <v>1.3704099999999999</v>
      </c>
      <c r="DH278" s="193">
        <v>1.40195</v>
      </c>
      <c r="DI278" s="193">
        <v>1.4127799999999999</v>
      </c>
      <c r="DJ278" s="193">
        <v>1.5263500000000001</v>
      </c>
      <c r="DK278" s="193">
        <v>1.01101</v>
      </c>
      <c r="DL278" s="193">
        <v>1.0243</v>
      </c>
      <c r="DM278" s="193">
        <v>1.02651</v>
      </c>
      <c r="DN278" s="193">
        <v>1.01807</v>
      </c>
      <c r="DO278" s="193">
        <v>1.04332</v>
      </c>
      <c r="DP278" s="193">
        <v>1.0504500000000001</v>
      </c>
      <c r="DQ278" s="193">
        <v>1.0536799999999999</v>
      </c>
      <c r="DR278" s="193">
        <v>1.1690199999999999</v>
      </c>
      <c r="DS278" s="193">
        <v>1.23254</v>
      </c>
      <c r="DT278" s="193">
        <v>1.2771399999999999</v>
      </c>
      <c r="DU278" s="193">
        <v>1.34995</v>
      </c>
      <c r="DV278" s="193">
        <v>1.3180700000000001</v>
      </c>
      <c r="DW278" s="193">
        <v>1.0187999999999999</v>
      </c>
      <c r="DX278" s="193">
        <v>1.0421199999999999</v>
      </c>
      <c r="DY278" s="193">
        <v>1.0129300000000001</v>
      </c>
      <c r="DZ278" s="193">
        <v>1.0643100000000001</v>
      </c>
      <c r="EA278" s="193">
        <v>1.08423</v>
      </c>
      <c r="EB278" s="193">
        <v>1.09656</v>
      </c>
      <c r="EC278" s="193">
        <v>1.1085400000000001</v>
      </c>
      <c r="ED278" s="193">
        <v>0.89634000000000003</v>
      </c>
      <c r="EE278" s="193">
        <v>0.88856000000000002</v>
      </c>
      <c r="EF278" s="193">
        <v>0.88946000000000003</v>
      </c>
      <c r="EG278" s="193">
        <v>0.89297000000000004</v>
      </c>
      <c r="EH278" s="193">
        <v>1.4680200000000001</v>
      </c>
      <c r="EI278" s="193">
        <v>1.39869</v>
      </c>
      <c r="EJ278" s="193">
        <v>1.2575700000000001</v>
      </c>
      <c r="EK278" s="193">
        <v>1.6050899999999999</v>
      </c>
      <c r="EL278" s="193">
        <v>1.6234200000000001</v>
      </c>
      <c r="EM278" s="193">
        <v>1.4637199999999999</v>
      </c>
      <c r="EN278" s="193">
        <v>1.56125</v>
      </c>
      <c r="EO278" s="193">
        <v>1.3613900000000001</v>
      </c>
      <c r="EP278" s="193">
        <v>1.2256199999999999</v>
      </c>
      <c r="EQ278" s="193">
        <v>1.17946</v>
      </c>
      <c r="ER278" s="193">
        <v>1.19676</v>
      </c>
      <c r="ES278" s="193">
        <v>1.02068</v>
      </c>
      <c r="ET278" s="193">
        <v>1.00448</v>
      </c>
      <c r="EU278" s="193">
        <v>0.98709000000000002</v>
      </c>
      <c r="EV278" s="193">
        <v>1.0066600000000001</v>
      </c>
      <c r="EW278" s="193">
        <v>1.0157799999999999</v>
      </c>
      <c r="EX278" s="193">
        <v>1.0194399999999999</v>
      </c>
      <c r="EY278" s="193">
        <v>1.14764</v>
      </c>
      <c r="EZ278" s="193">
        <v>1.1428799999999999</v>
      </c>
      <c r="FA278" s="193">
        <v>1.1550800000000001</v>
      </c>
      <c r="FB278" s="193">
        <v>1.1506000000000001</v>
      </c>
      <c r="FC278" s="193">
        <v>1.1387499999999999</v>
      </c>
      <c r="FD278" s="193">
        <v>1.21133</v>
      </c>
      <c r="FE278" s="193">
        <v>1.27075</v>
      </c>
      <c r="FF278" s="193">
        <v>1.3162</v>
      </c>
      <c r="FG278" s="193">
        <v>1.3710100000000001</v>
      </c>
      <c r="FH278" s="193">
        <v>1.41534</v>
      </c>
      <c r="FI278" s="193">
        <v>1.34596</v>
      </c>
      <c r="FJ278" s="193">
        <v>1.4313499999999999</v>
      </c>
      <c r="FK278" s="193">
        <v>1.44692</v>
      </c>
      <c r="FL278" s="193">
        <v>1.1549499999999999</v>
      </c>
      <c r="FM278" s="193">
        <v>1.1614899999999999</v>
      </c>
      <c r="FN278" s="193">
        <v>1.0283800000000001</v>
      </c>
      <c r="FO278" s="193">
        <v>0.91869000000000001</v>
      </c>
      <c r="FP278" s="193">
        <v>1.06785</v>
      </c>
      <c r="FQ278" s="193">
        <v>1.0502100000000001</v>
      </c>
      <c r="FR278" s="193">
        <v>1.04741</v>
      </c>
      <c r="FS278" s="193">
        <v>1.1405799999999999</v>
      </c>
      <c r="FT278" s="193">
        <v>1.1507400000000001</v>
      </c>
      <c r="FU278" s="193">
        <v>1.10612</v>
      </c>
      <c r="FV278" s="193">
        <v>0.97838999999999998</v>
      </c>
      <c r="FW278" s="193">
        <v>0.98580999999999996</v>
      </c>
      <c r="FX278" s="193">
        <v>1.43465</v>
      </c>
      <c r="FY278" s="193">
        <v>1.0652699999999999</v>
      </c>
      <c r="FZ278" s="193">
        <v>1.12896</v>
      </c>
      <c r="GA278" s="193">
        <v>0.98397999999999997</v>
      </c>
      <c r="GB278" s="193">
        <v>1.26189</v>
      </c>
      <c r="GC278" s="193">
        <v>1.1253899999999999</v>
      </c>
      <c r="GD278" s="193">
        <v>0.95957999999999999</v>
      </c>
      <c r="GE278" s="193">
        <v>0.96897</v>
      </c>
      <c r="GF278" s="193">
        <v>1.10476</v>
      </c>
    </row>
    <row r="279" spans="1:188" s="108" customFormat="1">
      <c r="A279" s="29">
        <v>45120</v>
      </c>
      <c r="B279" s="193">
        <v>1.20459</v>
      </c>
      <c r="C279" s="193">
        <v>1.4408099999999999</v>
      </c>
      <c r="D279" s="193">
        <v>1.4482600000000001</v>
      </c>
      <c r="E279" s="193">
        <v>1.3487</v>
      </c>
      <c r="F279" s="193">
        <v>1.3943700000000001</v>
      </c>
      <c r="G279" s="193">
        <v>1.25796</v>
      </c>
      <c r="H279" s="193">
        <v>1.28626</v>
      </c>
      <c r="I279" s="193">
        <v>1.19065</v>
      </c>
      <c r="J279" s="193">
        <v>1.2295</v>
      </c>
      <c r="K279" s="193">
        <v>1.3527400000000001</v>
      </c>
      <c r="L279" s="193">
        <v>0.94272</v>
      </c>
      <c r="M279" s="193">
        <v>0.95221</v>
      </c>
      <c r="N279" s="193">
        <v>1.01258</v>
      </c>
      <c r="O279" s="193">
        <v>0.95155999999999996</v>
      </c>
      <c r="P279" s="193">
        <v>1.0119400000000001</v>
      </c>
      <c r="Q279" s="193">
        <v>1.0817300000000001</v>
      </c>
      <c r="R279" s="193">
        <v>1.0809800000000001</v>
      </c>
      <c r="S279" s="193">
        <v>1.08155</v>
      </c>
      <c r="T279" s="193">
        <v>1.08283</v>
      </c>
      <c r="U279" s="193">
        <v>1.0768200000000001</v>
      </c>
      <c r="V279" s="193">
        <v>1.07944</v>
      </c>
      <c r="W279" s="193">
        <v>1.0802400000000001</v>
      </c>
      <c r="X279" s="193">
        <v>1.0121</v>
      </c>
      <c r="Y279" s="193">
        <v>1.5175700000000001</v>
      </c>
      <c r="Z279" s="193">
        <v>1.4871399999999999</v>
      </c>
      <c r="AA279" s="193">
        <v>1.45051</v>
      </c>
      <c r="AB279" s="193">
        <v>1.3580000000000001</v>
      </c>
      <c r="AC279" s="193">
        <v>1.27796</v>
      </c>
      <c r="AD279" s="193">
        <v>1.2207399999999999</v>
      </c>
      <c r="AE279" s="193">
        <v>1.1609499999999999</v>
      </c>
      <c r="AF279" s="193">
        <v>1.25729</v>
      </c>
      <c r="AG279" s="193">
        <v>1.46505</v>
      </c>
      <c r="AH279" s="193">
        <v>1.1627400000000001</v>
      </c>
      <c r="AI279" s="193">
        <v>1.2747200000000001</v>
      </c>
      <c r="AJ279" s="193">
        <v>1.2556400000000001</v>
      </c>
      <c r="AK279" s="193">
        <v>1.2375499999999999</v>
      </c>
      <c r="AL279" s="193">
        <v>1.22176</v>
      </c>
      <c r="AM279" s="193">
        <v>1.12137</v>
      </c>
      <c r="AN279" s="193">
        <v>1.21217</v>
      </c>
      <c r="AO279" s="193">
        <v>1.24034</v>
      </c>
      <c r="AP279" s="193">
        <v>1.2099299999999999</v>
      </c>
      <c r="AQ279" s="193">
        <v>1.19699</v>
      </c>
      <c r="AR279" s="193">
        <v>1.2319500000000001</v>
      </c>
      <c r="AS279" s="193">
        <v>1.2613399999999999</v>
      </c>
      <c r="AT279" s="193">
        <v>1.2212099999999999</v>
      </c>
      <c r="AU279" s="193">
        <v>1.25038</v>
      </c>
      <c r="AV279" s="193">
        <v>0.94915000000000005</v>
      </c>
      <c r="AW279" s="193">
        <v>0.95831999999999995</v>
      </c>
      <c r="AX279" s="193">
        <v>1.0735300000000001</v>
      </c>
      <c r="AY279" s="193">
        <v>1.09551</v>
      </c>
      <c r="AZ279" s="193">
        <v>1.1119300000000001</v>
      </c>
      <c r="BA279" s="193">
        <v>1.14245</v>
      </c>
      <c r="BB279" s="193">
        <v>1.14313</v>
      </c>
      <c r="BC279" s="193">
        <v>1.13348</v>
      </c>
      <c r="BD279" s="193">
        <v>1.1128100000000001</v>
      </c>
      <c r="BE279" s="193">
        <v>1.08904</v>
      </c>
      <c r="BF279" s="193">
        <v>1.05444</v>
      </c>
      <c r="BG279" s="193">
        <v>0.93808999999999998</v>
      </c>
      <c r="BH279" s="193">
        <v>0.91461999999999999</v>
      </c>
      <c r="BI279" s="193">
        <v>1.18631</v>
      </c>
      <c r="BJ279" s="193">
        <v>1.24108</v>
      </c>
      <c r="BK279" s="193">
        <v>1.25986</v>
      </c>
      <c r="BL279" s="193">
        <v>1.2683899999999999</v>
      </c>
      <c r="BM279" s="193">
        <v>1.25725</v>
      </c>
      <c r="BN279" s="193">
        <v>0.90513999999999994</v>
      </c>
      <c r="BO279" s="193">
        <v>1.05437</v>
      </c>
      <c r="BP279" s="193">
        <v>1.07751</v>
      </c>
      <c r="BQ279" s="193">
        <v>1.08179</v>
      </c>
      <c r="BR279" s="193">
        <v>1.0130999999999999</v>
      </c>
      <c r="BS279" s="193">
        <v>1.0569299999999999</v>
      </c>
      <c r="BT279" s="193">
        <v>1.0769</v>
      </c>
      <c r="BU279" s="193">
        <v>1.11551</v>
      </c>
      <c r="BV279" s="193">
        <v>1.1634599999999999</v>
      </c>
      <c r="BW279" s="193">
        <v>1.14839</v>
      </c>
      <c r="BX279" s="193">
        <v>1.09175</v>
      </c>
      <c r="BY279" s="193">
        <v>1.12046</v>
      </c>
      <c r="BZ279" s="193">
        <v>1.13028</v>
      </c>
      <c r="CA279" s="193">
        <v>1.1107800000000001</v>
      </c>
      <c r="CB279" s="193">
        <v>1.1685099999999999</v>
      </c>
      <c r="CC279" s="193">
        <v>1.2582500000000001</v>
      </c>
      <c r="CD279" s="193">
        <v>1.3985099999999999</v>
      </c>
      <c r="CE279" s="193">
        <v>1.4144600000000001</v>
      </c>
      <c r="CF279" s="193">
        <v>1.41709</v>
      </c>
      <c r="CG279" s="193">
        <v>1.27216</v>
      </c>
      <c r="CH279" s="193">
        <v>1.10995</v>
      </c>
      <c r="CI279" s="193">
        <v>1.1723699999999999</v>
      </c>
      <c r="CJ279" s="193">
        <v>1.1454</v>
      </c>
      <c r="CK279" s="193">
        <v>1.08186</v>
      </c>
      <c r="CL279" s="193">
        <v>1.1989099999999999</v>
      </c>
      <c r="CM279" s="193">
        <v>1.4172499999999999</v>
      </c>
      <c r="CN279" s="193">
        <v>1.3102400000000001</v>
      </c>
      <c r="CO279" s="193">
        <v>1.2525299999999999</v>
      </c>
      <c r="CP279" s="193">
        <v>1.3648</v>
      </c>
      <c r="CQ279" s="193">
        <v>1.40374</v>
      </c>
      <c r="CR279" s="193">
        <v>1.1155999999999999</v>
      </c>
      <c r="CS279" s="193">
        <v>1.1522699999999999</v>
      </c>
      <c r="CT279" s="193">
        <v>1.1879200000000001</v>
      </c>
      <c r="CU279" s="193">
        <v>1.02105</v>
      </c>
      <c r="CV279" s="193">
        <v>1.0835399999999999</v>
      </c>
      <c r="CW279" s="193">
        <v>1.01413</v>
      </c>
      <c r="CX279" s="193">
        <v>1.0948</v>
      </c>
      <c r="CY279" s="193">
        <v>1.0712699999999999</v>
      </c>
      <c r="CZ279" s="193">
        <v>1.0530999999999999</v>
      </c>
      <c r="DA279" s="193">
        <v>1.04583</v>
      </c>
      <c r="DB279" s="193">
        <v>1.18404</v>
      </c>
      <c r="DC279" s="193">
        <v>1.19496</v>
      </c>
      <c r="DD279" s="193">
        <v>1.2235199999999999</v>
      </c>
      <c r="DE279" s="193">
        <v>1.2761899999999999</v>
      </c>
      <c r="DF279" s="193">
        <v>1.3376600000000001</v>
      </c>
      <c r="DG279" s="193">
        <v>1.3766099999999999</v>
      </c>
      <c r="DH279" s="193">
        <v>1.4084099999999999</v>
      </c>
      <c r="DI279" s="193">
        <v>1.4191</v>
      </c>
      <c r="DJ279" s="193">
        <v>1.5290900000000001</v>
      </c>
      <c r="DK279" s="193">
        <v>1.01484</v>
      </c>
      <c r="DL279" s="193">
        <v>1.02874</v>
      </c>
      <c r="DM279" s="193">
        <v>1.0311399999999999</v>
      </c>
      <c r="DN279" s="193">
        <v>1.0203</v>
      </c>
      <c r="DO279" s="193">
        <v>1.0460499999999999</v>
      </c>
      <c r="DP279" s="193">
        <v>1.0537300000000001</v>
      </c>
      <c r="DQ279" s="193">
        <v>1.05721</v>
      </c>
      <c r="DR279" s="193">
        <v>1.1737200000000001</v>
      </c>
      <c r="DS279" s="193">
        <v>1.2376100000000001</v>
      </c>
      <c r="DT279" s="193">
        <v>1.28254</v>
      </c>
      <c r="DU279" s="193">
        <v>1.35599</v>
      </c>
      <c r="DV279" s="193">
        <v>1.3240099999999999</v>
      </c>
      <c r="DW279" s="193">
        <v>1.0232600000000001</v>
      </c>
      <c r="DX279" s="193">
        <v>1.04497</v>
      </c>
      <c r="DY279" s="193">
        <v>1.0154099999999999</v>
      </c>
      <c r="DZ279" s="193">
        <v>1.0674999999999999</v>
      </c>
      <c r="EA279" s="193">
        <v>1.0876999999999999</v>
      </c>
      <c r="EB279" s="193">
        <v>1.1002700000000001</v>
      </c>
      <c r="EC279" s="193">
        <v>1.11242</v>
      </c>
      <c r="ED279" s="193">
        <v>0.90088000000000001</v>
      </c>
      <c r="EE279" s="193">
        <v>0.89412999999999998</v>
      </c>
      <c r="EF279" s="193">
        <v>0.89617999999999998</v>
      </c>
      <c r="EG279" s="193">
        <v>0.90039000000000002</v>
      </c>
      <c r="EH279" s="193">
        <v>1.4760500000000001</v>
      </c>
      <c r="EI279" s="193">
        <v>1.40567</v>
      </c>
      <c r="EJ279" s="193">
        <v>1.2624</v>
      </c>
      <c r="EK279" s="193">
        <v>1.6118600000000001</v>
      </c>
      <c r="EL279" s="193">
        <v>1.6303300000000001</v>
      </c>
      <c r="EM279" s="193">
        <v>1.4682999999999999</v>
      </c>
      <c r="EN279" s="193">
        <v>1.56718</v>
      </c>
      <c r="EO279" s="193">
        <v>1.3649800000000001</v>
      </c>
      <c r="EP279" s="193">
        <v>1.22879</v>
      </c>
      <c r="EQ279" s="193">
        <v>1.1859</v>
      </c>
      <c r="ER279" s="193">
        <v>1.20183</v>
      </c>
      <c r="ES279" s="193">
        <v>1.02399</v>
      </c>
      <c r="ET279" s="193">
        <v>1.0095499999999999</v>
      </c>
      <c r="EU279" s="193">
        <v>0.98675999999999997</v>
      </c>
      <c r="EV279" s="193">
        <v>1.01041</v>
      </c>
      <c r="EW279" s="193">
        <v>1.0204200000000001</v>
      </c>
      <c r="EX279" s="193">
        <v>1.02454</v>
      </c>
      <c r="EY279" s="193">
        <v>1.15205</v>
      </c>
      <c r="EZ279" s="193">
        <v>1.14723</v>
      </c>
      <c r="FA279" s="193">
        <v>1.15981</v>
      </c>
      <c r="FB279" s="193">
        <v>1.1549</v>
      </c>
      <c r="FC279" s="193">
        <v>1.14259</v>
      </c>
      <c r="FD279" s="193">
        <v>1.2144999999999999</v>
      </c>
      <c r="FE279" s="193">
        <v>1.27475</v>
      </c>
      <c r="FF279" s="193">
        <v>1.32107</v>
      </c>
      <c r="FG279" s="193">
        <v>1.3768</v>
      </c>
      <c r="FH279" s="193">
        <v>1.42211</v>
      </c>
      <c r="FI279" s="193">
        <v>1.3531</v>
      </c>
      <c r="FJ279" s="193">
        <v>1.43893</v>
      </c>
      <c r="FK279" s="193">
        <v>1.4530700000000001</v>
      </c>
      <c r="FL279" s="193">
        <v>1.15788</v>
      </c>
      <c r="FM279" s="193">
        <v>1.1644399999999999</v>
      </c>
      <c r="FN279" s="193">
        <v>1.03054</v>
      </c>
      <c r="FO279" s="193">
        <v>0.92061999999999999</v>
      </c>
      <c r="FP279" s="193">
        <v>1.06941</v>
      </c>
      <c r="FQ279" s="193">
        <v>1.0516799999999999</v>
      </c>
      <c r="FR279" s="193">
        <v>1.0488599999999999</v>
      </c>
      <c r="FS279" s="193">
        <v>1.14455</v>
      </c>
      <c r="FT279" s="193">
        <v>1.1565099999999999</v>
      </c>
      <c r="FU279" s="193">
        <v>1.11148</v>
      </c>
      <c r="FV279" s="193">
        <v>0.98121000000000003</v>
      </c>
      <c r="FW279" s="193">
        <v>0.98692000000000002</v>
      </c>
      <c r="FX279" s="193">
        <v>1.43448</v>
      </c>
      <c r="FY279" s="193">
        <v>1.0674300000000001</v>
      </c>
      <c r="FZ279" s="193">
        <v>1.1321099999999999</v>
      </c>
      <c r="GA279" s="193">
        <v>0.98665999999999998</v>
      </c>
      <c r="GB279" s="193">
        <v>1.2650699999999999</v>
      </c>
      <c r="GC279" s="193">
        <v>1.1282099999999999</v>
      </c>
      <c r="GD279" s="193">
        <v>0.96179999999999999</v>
      </c>
      <c r="GE279" s="193">
        <v>0.97011999999999998</v>
      </c>
      <c r="GF279" s="193">
        <v>1.1066100000000001</v>
      </c>
    </row>
    <row r="280" spans="1:188" s="108" customFormat="1">
      <c r="A280" s="29">
        <v>45121</v>
      </c>
      <c r="B280" s="193">
        <v>1.21129</v>
      </c>
      <c r="C280" s="193">
        <v>1.4536500000000001</v>
      </c>
      <c r="D280" s="193">
        <v>1.4617</v>
      </c>
      <c r="E280" s="193">
        <v>1.3587</v>
      </c>
      <c r="F280" s="193">
        <v>1.40591</v>
      </c>
      <c r="G280" s="193">
        <v>1.2652099999999999</v>
      </c>
      <c r="H280" s="193">
        <v>1.2944800000000001</v>
      </c>
      <c r="I280" s="193">
        <v>1.1975100000000001</v>
      </c>
      <c r="J280" s="193">
        <v>1.2406999999999999</v>
      </c>
      <c r="K280" s="193">
        <v>1.3547</v>
      </c>
      <c r="L280" s="193">
        <v>0.95126999999999995</v>
      </c>
      <c r="M280" s="193">
        <v>0.95982999999999996</v>
      </c>
      <c r="N280" s="193">
        <v>1.0130699999999999</v>
      </c>
      <c r="O280" s="193">
        <v>0.96026999999999996</v>
      </c>
      <c r="P280" s="193">
        <v>1.01339</v>
      </c>
      <c r="Q280" s="193">
        <v>1.0821499999999999</v>
      </c>
      <c r="R280" s="193">
        <v>1.0822400000000001</v>
      </c>
      <c r="S280" s="193">
        <v>1.0825499999999999</v>
      </c>
      <c r="T280" s="193">
        <v>1.08352</v>
      </c>
      <c r="U280" s="193">
        <v>1.0793900000000001</v>
      </c>
      <c r="V280" s="193">
        <v>1.08161</v>
      </c>
      <c r="W280" s="193">
        <v>1.0819799999999999</v>
      </c>
      <c r="X280" s="193">
        <v>1.0183199999999999</v>
      </c>
      <c r="Y280" s="193">
        <v>1.52891</v>
      </c>
      <c r="Z280" s="193">
        <v>1.4983299999999999</v>
      </c>
      <c r="AA280" s="193">
        <v>1.46147</v>
      </c>
      <c r="AB280" s="193">
        <v>1.3680300000000001</v>
      </c>
      <c r="AC280" s="193">
        <v>1.2867999999999999</v>
      </c>
      <c r="AD280" s="193">
        <v>1.2289699999999999</v>
      </c>
      <c r="AE280" s="193">
        <v>1.16882</v>
      </c>
      <c r="AF280" s="193">
        <v>1.26661</v>
      </c>
      <c r="AG280" s="193">
        <v>1.46255</v>
      </c>
      <c r="AH280" s="193">
        <v>1.1714899999999999</v>
      </c>
      <c r="AI280" s="193">
        <v>1.2857000000000001</v>
      </c>
      <c r="AJ280" s="193">
        <v>1.26623</v>
      </c>
      <c r="AK280" s="193">
        <v>1.2471099999999999</v>
      </c>
      <c r="AL280" s="193">
        <v>1.2309699999999999</v>
      </c>
      <c r="AM280" s="193">
        <v>1.1283000000000001</v>
      </c>
      <c r="AN280" s="193">
        <v>1.22201</v>
      </c>
      <c r="AO280" s="193">
        <v>1.2501800000000001</v>
      </c>
      <c r="AP280" s="193">
        <v>1.2189700000000001</v>
      </c>
      <c r="AQ280" s="193">
        <v>1.2057</v>
      </c>
      <c r="AR280" s="193">
        <v>1.24285</v>
      </c>
      <c r="AS280" s="193">
        <v>1.2722500000000001</v>
      </c>
      <c r="AT280" s="193">
        <v>1.23142</v>
      </c>
      <c r="AU280" s="193">
        <v>1.2605999999999999</v>
      </c>
      <c r="AV280" s="193">
        <v>0.95738999999999996</v>
      </c>
      <c r="AW280" s="193">
        <v>0.96550000000000002</v>
      </c>
      <c r="AX280" s="193">
        <v>1.0774699999999999</v>
      </c>
      <c r="AY280" s="193">
        <v>1.0984799999999999</v>
      </c>
      <c r="AZ280" s="193">
        <v>1.1142099999999999</v>
      </c>
      <c r="BA280" s="193">
        <v>1.15154</v>
      </c>
      <c r="BB280" s="193">
        <v>1.1522600000000001</v>
      </c>
      <c r="BC280" s="193">
        <v>1.1422000000000001</v>
      </c>
      <c r="BD280" s="193">
        <v>1.1209199999999999</v>
      </c>
      <c r="BE280" s="193">
        <v>1.0965199999999999</v>
      </c>
      <c r="BF280" s="193">
        <v>1.06108</v>
      </c>
      <c r="BG280" s="193">
        <v>0.94327000000000005</v>
      </c>
      <c r="BH280" s="193">
        <v>0.91830000000000001</v>
      </c>
      <c r="BI280" s="193">
        <v>1.1938500000000001</v>
      </c>
      <c r="BJ280" s="193">
        <v>1.24925</v>
      </c>
      <c r="BK280" s="193">
        <v>1.2688200000000001</v>
      </c>
      <c r="BL280" s="193">
        <v>1.2777700000000001</v>
      </c>
      <c r="BM280" s="193">
        <v>1.26715</v>
      </c>
      <c r="BN280" s="193">
        <v>0.91247999999999996</v>
      </c>
      <c r="BO280" s="193">
        <v>1.05427</v>
      </c>
      <c r="BP280" s="193">
        <v>1.07684</v>
      </c>
      <c r="BQ280" s="193">
        <v>1.08152</v>
      </c>
      <c r="BR280" s="193">
        <v>1.02129</v>
      </c>
      <c r="BS280" s="193">
        <v>1.0663199999999999</v>
      </c>
      <c r="BT280" s="193">
        <v>1.0867</v>
      </c>
      <c r="BU280" s="193">
        <v>1.1258900000000001</v>
      </c>
      <c r="BV280" s="193">
        <v>1.17442</v>
      </c>
      <c r="BW280" s="193">
        <v>1.1592100000000001</v>
      </c>
      <c r="BX280" s="193">
        <v>1.09291</v>
      </c>
      <c r="BY280" s="193">
        <v>1.1230800000000001</v>
      </c>
      <c r="BZ280" s="193">
        <v>1.1336200000000001</v>
      </c>
      <c r="CA280" s="193">
        <v>1.11324</v>
      </c>
      <c r="CB280" s="193">
        <v>1.17519</v>
      </c>
      <c r="CC280" s="193">
        <v>1.26624</v>
      </c>
      <c r="CD280" s="193">
        <v>1.40761</v>
      </c>
      <c r="CE280" s="193">
        <v>1.42388</v>
      </c>
      <c r="CF280" s="193">
        <v>1.4265699999999999</v>
      </c>
      <c r="CG280" s="193">
        <v>1.2806299999999999</v>
      </c>
      <c r="CH280" s="193">
        <v>1.11856</v>
      </c>
      <c r="CI280" s="193">
        <v>1.1818299999999999</v>
      </c>
      <c r="CJ280" s="193">
        <v>1.1544700000000001</v>
      </c>
      <c r="CK280" s="193">
        <v>1.0891500000000001</v>
      </c>
      <c r="CL280" s="193">
        <v>1.2041500000000001</v>
      </c>
      <c r="CM280" s="193">
        <v>1.42187</v>
      </c>
      <c r="CN280" s="193">
        <v>1.3154600000000001</v>
      </c>
      <c r="CO280" s="193">
        <v>1.25789</v>
      </c>
      <c r="CP280" s="193">
        <v>1.37</v>
      </c>
      <c r="CQ280" s="193">
        <v>1.4086000000000001</v>
      </c>
      <c r="CR280" s="193">
        <v>1.1204400000000001</v>
      </c>
      <c r="CS280" s="193">
        <v>1.1571899999999999</v>
      </c>
      <c r="CT280" s="193">
        <v>1.19177</v>
      </c>
      <c r="CU280" s="193">
        <v>1.02511</v>
      </c>
      <c r="CV280" s="193">
        <v>1.08728</v>
      </c>
      <c r="CW280" s="193">
        <v>1.01739</v>
      </c>
      <c r="CX280" s="193">
        <v>1.0974600000000001</v>
      </c>
      <c r="CY280" s="193">
        <v>1.0746100000000001</v>
      </c>
      <c r="CZ280" s="193">
        <v>1.0582400000000001</v>
      </c>
      <c r="DA280" s="193">
        <v>1.0518400000000001</v>
      </c>
      <c r="DB280" s="193">
        <v>1.19021</v>
      </c>
      <c r="DC280" s="193">
        <v>1.20123</v>
      </c>
      <c r="DD280" s="193">
        <v>1.2311700000000001</v>
      </c>
      <c r="DE280" s="193">
        <v>1.28461</v>
      </c>
      <c r="DF280" s="193">
        <v>1.34718</v>
      </c>
      <c r="DG280" s="193">
        <v>1.38686</v>
      </c>
      <c r="DH280" s="193">
        <v>1.4189700000000001</v>
      </c>
      <c r="DI280" s="193">
        <v>1.4294199999999999</v>
      </c>
      <c r="DJ280" s="193">
        <v>1.5281199999999999</v>
      </c>
      <c r="DK280" s="193">
        <v>1.0207900000000001</v>
      </c>
      <c r="DL280" s="193">
        <v>1.03559</v>
      </c>
      <c r="DM280" s="193">
        <v>1.0382899999999999</v>
      </c>
      <c r="DN280" s="193">
        <v>1.0238799999999999</v>
      </c>
      <c r="DO280" s="193">
        <v>1.0484599999999999</v>
      </c>
      <c r="DP280" s="193">
        <v>1.0557399999999999</v>
      </c>
      <c r="DQ280" s="193">
        <v>1.05897</v>
      </c>
      <c r="DR280" s="193">
        <v>1.1784699999999999</v>
      </c>
      <c r="DS280" s="193">
        <v>1.2421599999999999</v>
      </c>
      <c r="DT280" s="193">
        <v>1.28667</v>
      </c>
      <c r="DU280" s="193">
        <v>1.3600099999999999</v>
      </c>
      <c r="DV280" s="193">
        <v>1.3282700000000001</v>
      </c>
      <c r="DW280" s="193">
        <v>1.0265299999999999</v>
      </c>
      <c r="DX280" s="193">
        <v>1.04986</v>
      </c>
      <c r="DY280" s="193">
        <v>1.02067</v>
      </c>
      <c r="DZ280" s="193">
        <v>1.0720499999999999</v>
      </c>
      <c r="EA280" s="193">
        <v>1.0919399999999999</v>
      </c>
      <c r="EB280" s="193">
        <v>1.1042700000000001</v>
      </c>
      <c r="EC280" s="193">
        <v>1.1162300000000001</v>
      </c>
      <c r="ED280" s="193">
        <v>0.90488999999999997</v>
      </c>
      <c r="EE280" s="193">
        <v>0.89883000000000002</v>
      </c>
      <c r="EF280" s="193">
        <v>0.90195000000000003</v>
      </c>
      <c r="EG280" s="193">
        <v>0.90681</v>
      </c>
      <c r="EH280" s="193">
        <v>1.48935</v>
      </c>
      <c r="EI280" s="193">
        <v>1.4175599999999999</v>
      </c>
      <c r="EJ280" s="193">
        <v>1.2719499999999999</v>
      </c>
      <c r="EK280" s="193">
        <v>1.61904</v>
      </c>
      <c r="EL280" s="193">
        <v>1.6377200000000001</v>
      </c>
      <c r="EM280" s="193">
        <v>1.4733499999999999</v>
      </c>
      <c r="EN280" s="193">
        <v>1.57331</v>
      </c>
      <c r="EO280" s="193">
        <v>1.3694200000000001</v>
      </c>
      <c r="EP280" s="193">
        <v>1.23278</v>
      </c>
      <c r="EQ280" s="193">
        <v>1.1967300000000001</v>
      </c>
      <c r="ER280" s="193">
        <v>1.2074</v>
      </c>
      <c r="ES280" s="193">
        <v>1.02491</v>
      </c>
      <c r="ET280" s="193">
        <v>1.01006</v>
      </c>
      <c r="EU280" s="193">
        <v>0.98331000000000002</v>
      </c>
      <c r="EV280" s="193">
        <v>1.01617</v>
      </c>
      <c r="EW280" s="193">
        <v>1.02725</v>
      </c>
      <c r="EX280" s="193">
        <v>1.0317400000000001</v>
      </c>
      <c r="EY280" s="193">
        <v>1.15222</v>
      </c>
      <c r="EZ280" s="193">
        <v>1.1474</v>
      </c>
      <c r="FA280" s="193">
        <v>1.15985</v>
      </c>
      <c r="FB280" s="193">
        <v>1.1551499999999999</v>
      </c>
      <c r="FC280" s="193">
        <v>1.1424300000000001</v>
      </c>
      <c r="FD280" s="193">
        <v>1.2208600000000001</v>
      </c>
      <c r="FE280" s="193">
        <v>1.28173</v>
      </c>
      <c r="FF280" s="193">
        <v>1.3286100000000001</v>
      </c>
      <c r="FG280" s="193">
        <v>1.38496</v>
      </c>
      <c r="FH280" s="193">
        <v>1.43086</v>
      </c>
      <c r="FI280" s="193">
        <v>1.36496</v>
      </c>
      <c r="FJ280" s="193">
        <v>1.4515400000000001</v>
      </c>
      <c r="FK280" s="193">
        <v>1.4645600000000001</v>
      </c>
      <c r="FL280" s="193">
        <v>1.16255</v>
      </c>
      <c r="FM280" s="193">
        <v>1.1691400000000001</v>
      </c>
      <c r="FN280" s="193">
        <v>1.0311600000000001</v>
      </c>
      <c r="FO280" s="193">
        <v>0.92117000000000004</v>
      </c>
      <c r="FP280" s="193">
        <v>1.07237</v>
      </c>
      <c r="FQ280" s="193">
        <v>1.0569500000000001</v>
      </c>
      <c r="FR280" s="193">
        <v>1.0540499999999999</v>
      </c>
      <c r="FS280" s="193">
        <v>1.15137</v>
      </c>
      <c r="FT280" s="193">
        <v>1.1641999999999999</v>
      </c>
      <c r="FU280" s="193">
        <v>1.1186400000000001</v>
      </c>
      <c r="FV280" s="193">
        <v>0.98606000000000005</v>
      </c>
      <c r="FW280" s="193">
        <v>0.99192000000000002</v>
      </c>
      <c r="FX280" s="193">
        <v>1.43729</v>
      </c>
      <c r="FY280" s="193">
        <v>1.0728800000000001</v>
      </c>
      <c r="FZ280" s="193">
        <v>1.13792</v>
      </c>
      <c r="GA280" s="193">
        <v>0.99309999999999998</v>
      </c>
      <c r="GB280" s="193">
        <v>1.2693399999999999</v>
      </c>
      <c r="GC280" s="193">
        <v>1.13201</v>
      </c>
      <c r="GD280" s="193">
        <v>0.96538999999999997</v>
      </c>
      <c r="GE280" s="193">
        <v>0.96448999999999996</v>
      </c>
      <c r="GF280" s="193">
        <v>1.1059099999999999</v>
      </c>
    </row>
    <row r="281" spans="1:188" s="108" customFormat="1">
      <c r="A281" s="29">
        <v>45124</v>
      </c>
      <c r="B281" s="193">
        <v>1.2176100000000001</v>
      </c>
      <c r="C281" s="193">
        <v>1.46218</v>
      </c>
      <c r="D281" s="193">
        <v>1.4704699999999999</v>
      </c>
      <c r="E281" s="193">
        <v>1.36608</v>
      </c>
      <c r="F281" s="193">
        <v>1.4139299999999999</v>
      </c>
      <c r="G281" s="193">
        <v>1.27189</v>
      </c>
      <c r="H281" s="193">
        <v>1.3012999999999999</v>
      </c>
      <c r="I281" s="193">
        <v>1.20383</v>
      </c>
      <c r="J281" s="193">
        <v>1.24804</v>
      </c>
      <c r="K281" s="193">
        <v>1.3569599999999999</v>
      </c>
      <c r="L281" s="193">
        <v>0.95687999999999995</v>
      </c>
      <c r="M281" s="193">
        <v>0.96504999999999996</v>
      </c>
      <c r="N281" s="193">
        <v>1.0143500000000001</v>
      </c>
      <c r="O281" s="193">
        <v>0.96606999999999998</v>
      </c>
      <c r="P281" s="193">
        <v>1.0151699999999999</v>
      </c>
      <c r="Q281" s="193">
        <v>1.0843</v>
      </c>
      <c r="R281" s="193">
        <v>1.0838699999999999</v>
      </c>
      <c r="S281" s="193">
        <v>1.0845</v>
      </c>
      <c r="T281" s="193">
        <v>1.0856300000000001</v>
      </c>
      <c r="U281" s="193">
        <v>1.08003</v>
      </c>
      <c r="V281" s="193">
        <v>1.0826499999999999</v>
      </c>
      <c r="W281" s="193">
        <v>1.08341</v>
      </c>
      <c r="X281" s="193">
        <v>1.0244</v>
      </c>
      <c r="Y281" s="193">
        <v>1.54372</v>
      </c>
      <c r="Z281" s="193">
        <v>1.5127299999999999</v>
      </c>
      <c r="AA281" s="193">
        <v>1.47522</v>
      </c>
      <c r="AB281" s="193">
        <v>1.3799699999999999</v>
      </c>
      <c r="AC281" s="193">
        <v>1.2965599999999999</v>
      </c>
      <c r="AD281" s="193">
        <v>1.23777</v>
      </c>
      <c r="AE281" s="193">
        <v>1.1771100000000001</v>
      </c>
      <c r="AF281" s="193">
        <v>1.2788900000000001</v>
      </c>
      <c r="AG281" s="193">
        <v>1.46932</v>
      </c>
      <c r="AH281" s="193">
        <v>1.1829700000000001</v>
      </c>
      <c r="AI281" s="193">
        <v>1.2956700000000001</v>
      </c>
      <c r="AJ281" s="193">
        <v>1.27586</v>
      </c>
      <c r="AK281" s="193">
        <v>1.2554099999999999</v>
      </c>
      <c r="AL281" s="193">
        <v>1.2389600000000001</v>
      </c>
      <c r="AM281" s="193">
        <v>1.1331199999999999</v>
      </c>
      <c r="AN281" s="193">
        <v>1.23062</v>
      </c>
      <c r="AO281" s="193">
        <v>1.25881</v>
      </c>
      <c r="AP281" s="193">
        <v>1.22651</v>
      </c>
      <c r="AQ281" s="193">
        <v>1.21299</v>
      </c>
      <c r="AR281" s="193">
        <v>1.25275</v>
      </c>
      <c r="AS281" s="193">
        <v>1.28217</v>
      </c>
      <c r="AT281" s="193">
        <v>1.2405200000000001</v>
      </c>
      <c r="AU281" s="193">
        <v>1.26972</v>
      </c>
      <c r="AV281" s="193">
        <v>0.96486000000000005</v>
      </c>
      <c r="AW281" s="193">
        <v>0.97148000000000001</v>
      </c>
      <c r="AX281" s="193">
        <v>1.07813</v>
      </c>
      <c r="AY281" s="193">
        <v>1.10032</v>
      </c>
      <c r="AZ281" s="193">
        <v>1.1173599999999999</v>
      </c>
      <c r="BA281" s="193">
        <v>1.16038</v>
      </c>
      <c r="BB281" s="193">
        <v>1.16107</v>
      </c>
      <c r="BC281" s="193">
        <v>1.1506700000000001</v>
      </c>
      <c r="BD281" s="193">
        <v>1.1288899999999999</v>
      </c>
      <c r="BE281" s="193">
        <v>1.10389</v>
      </c>
      <c r="BF281" s="193">
        <v>1.0677399999999999</v>
      </c>
      <c r="BG281" s="193">
        <v>0.94681000000000004</v>
      </c>
      <c r="BH281" s="193">
        <v>0.92176000000000002</v>
      </c>
      <c r="BI281" s="193">
        <v>1.1993199999999999</v>
      </c>
      <c r="BJ281" s="193">
        <v>1.2557700000000001</v>
      </c>
      <c r="BK281" s="193">
        <v>1.27661</v>
      </c>
      <c r="BL281" s="193">
        <v>1.2865899999999999</v>
      </c>
      <c r="BM281" s="193">
        <v>1.27654</v>
      </c>
      <c r="BN281" s="193">
        <v>0.91951000000000005</v>
      </c>
      <c r="BO281" s="193">
        <v>1.0558000000000001</v>
      </c>
      <c r="BP281" s="193">
        <v>1.0794900000000001</v>
      </c>
      <c r="BQ281" s="193">
        <v>1.0847800000000001</v>
      </c>
      <c r="BR281" s="193">
        <v>1.0289200000000001</v>
      </c>
      <c r="BS281" s="193">
        <v>1.0750900000000001</v>
      </c>
      <c r="BT281" s="193">
        <v>1.09592</v>
      </c>
      <c r="BU281" s="193">
        <v>1.1356900000000001</v>
      </c>
      <c r="BV281" s="193">
        <v>1.18476</v>
      </c>
      <c r="BW281" s="193">
        <v>1.1694100000000001</v>
      </c>
      <c r="BX281" s="193">
        <v>1.09806</v>
      </c>
      <c r="BY281" s="193">
        <v>1.1297299999999999</v>
      </c>
      <c r="BZ281" s="193">
        <v>1.1409400000000001</v>
      </c>
      <c r="CA281" s="193">
        <v>1.1176200000000001</v>
      </c>
      <c r="CB281" s="193">
        <v>1.18041</v>
      </c>
      <c r="CC281" s="193">
        <v>1.2732399999999999</v>
      </c>
      <c r="CD281" s="193">
        <v>1.4161999999999999</v>
      </c>
      <c r="CE281" s="193">
        <v>1.43329</v>
      </c>
      <c r="CF281" s="193">
        <v>1.4363900000000001</v>
      </c>
      <c r="CG281" s="193">
        <v>1.2898499999999999</v>
      </c>
      <c r="CH281" s="193">
        <v>1.12706</v>
      </c>
      <c r="CI281" s="193">
        <v>1.1917500000000001</v>
      </c>
      <c r="CJ281" s="193">
        <v>1.1637900000000001</v>
      </c>
      <c r="CK281" s="193">
        <v>1.0969500000000001</v>
      </c>
      <c r="CL281" s="193">
        <v>1.2105300000000001</v>
      </c>
      <c r="CM281" s="193">
        <v>1.4308799999999999</v>
      </c>
      <c r="CN281" s="193">
        <v>1.3234999999999999</v>
      </c>
      <c r="CO281" s="193">
        <v>1.2649999999999999</v>
      </c>
      <c r="CP281" s="193">
        <v>1.37876</v>
      </c>
      <c r="CQ281" s="193">
        <v>1.41743</v>
      </c>
      <c r="CR281" s="193">
        <v>1.12632</v>
      </c>
      <c r="CS281" s="193">
        <v>1.16368</v>
      </c>
      <c r="CT281" s="193">
        <v>1.1993100000000001</v>
      </c>
      <c r="CU281" s="193">
        <v>1.03132</v>
      </c>
      <c r="CV281" s="193">
        <v>1.0940300000000001</v>
      </c>
      <c r="CW281" s="193">
        <v>1.02372</v>
      </c>
      <c r="CX281" s="193">
        <v>1.0995299999999999</v>
      </c>
      <c r="CY281" s="193">
        <v>1.0767100000000001</v>
      </c>
      <c r="CZ281" s="193">
        <v>1.05958</v>
      </c>
      <c r="DA281" s="193">
        <v>1.0528999999999999</v>
      </c>
      <c r="DB281" s="193">
        <v>1.1966600000000001</v>
      </c>
      <c r="DC281" s="193">
        <v>1.2079800000000001</v>
      </c>
      <c r="DD281" s="193">
        <v>1.23916</v>
      </c>
      <c r="DE281" s="193">
        <v>1.29339</v>
      </c>
      <c r="DF281" s="193">
        <v>1.3570899999999999</v>
      </c>
      <c r="DG281" s="193">
        <v>1.3975</v>
      </c>
      <c r="DH281" s="193">
        <v>1.42998</v>
      </c>
      <c r="DI281" s="193">
        <v>1.44015</v>
      </c>
      <c r="DJ281" s="193">
        <v>1.5329200000000001</v>
      </c>
      <c r="DK281" s="193">
        <v>1.02681</v>
      </c>
      <c r="DL281" s="193">
        <v>1.0426899999999999</v>
      </c>
      <c r="DM281" s="193">
        <v>1.04576</v>
      </c>
      <c r="DN281" s="193">
        <v>1.02695</v>
      </c>
      <c r="DO281" s="193">
        <v>1.0515399999999999</v>
      </c>
      <c r="DP281" s="193">
        <v>1.0601400000000001</v>
      </c>
      <c r="DQ281" s="193">
        <v>1.06392</v>
      </c>
      <c r="DR281" s="193">
        <v>1.1848000000000001</v>
      </c>
      <c r="DS281" s="193">
        <v>1.2489300000000001</v>
      </c>
      <c r="DT281" s="193">
        <v>1.29365</v>
      </c>
      <c r="DU281" s="193">
        <v>1.3678600000000001</v>
      </c>
      <c r="DV281" s="193">
        <v>1.3357300000000001</v>
      </c>
      <c r="DW281" s="193">
        <v>1.03244</v>
      </c>
      <c r="DX281" s="193">
        <v>1.0557799999999999</v>
      </c>
      <c r="DY281" s="193">
        <v>1.0265899999999999</v>
      </c>
      <c r="DZ281" s="193">
        <v>1.0779399999999999</v>
      </c>
      <c r="EA281" s="193">
        <v>1.09781</v>
      </c>
      <c r="EB281" s="193">
        <v>1.1101099999999999</v>
      </c>
      <c r="EC281" s="193">
        <v>1.12205</v>
      </c>
      <c r="ED281" s="193">
        <v>0.91034000000000004</v>
      </c>
      <c r="EE281" s="193">
        <v>0.90503999999999996</v>
      </c>
      <c r="EF281" s="193">
        <v>0.90905999999999998</v>
      </c>
      <c r="EG281" s="193">
        <v>0.91442999999999997</v>
      </c>
      <c r="EH281" s="193">
        <v>1.50457</v>
      </c>
      <c r="EI281" s="193">
        <v>1.43066</v>
      </c>
      <c r="EJ281" s="193">
        <v>1.28159</v>
      </c>
      <c r="EK281" s="193">
        <v>1.63045</v>
      </c>
      <c r="EL281" s="193">
        <v>1.6495599999999999</v>
      </c>
      <c r="EM281" s="193">
        <v>1.48082</v>
      </c>
      <c r="EN281" s="193">
        <v>1.5831599999999999</v>
      </c>
      <c r="EO281" s="193">
        <v>1.37531</v>
      </c>
      <c r="EP281" s="193">
        <v>1.2379800000000001</v>
      </c>
      <c r="EQ281" s="193">
        <v>1.2091400000000001</v>
      </c>
      <c r="ER281" s="193">
        <v>1.21621</v>
      </c>
      <c r="ES281" s="193">
        <v>1.0302199999999999</v>
      </c>
      <c r="ET281" s="193">
        <v>1.0178199999999999</v>
      </c>
      <c r="EU281" s="193">
        <v>0.98331000000000002</v>
      </c>
      <c r="EV281" s="193">
        <v>1.02132</v>
      </c>
      <c r="EW281" s="193">
        <v>1.03363</v>
      </c>
      <c r="EX281" s="193">
        <v>1.0388599999999999</v>
      </c>
      <c r="EY281" s="193">
        <v>1.15682</v>
      </c>
      <c r="EZ281" s="193">
        <v>1.1515500000000001</v>
      </c>
      <c r="FA281" s="193">
        <v>1.1644600000000001</v>
      </c>
      <c r="FB281" s="193">
        <v>1.1587400000000001</v>
      </c>
      <c r="FC281" s="193">
        <v>1.14554</v>
      </c>
      <c r="FD281" s="193">
        <v>1.2256100000000001</v>
      </c>
      <c r="FE281" s="193">
        <v>1.28738</v>
      </c>
      <c r="FF281" s="193">
        <v>1.33517</v>
      </c>
      <c r="FG281" s="193">
        <v>1.3925000000000001</v>
      </c>
      <c r="FH281" s="193">
        <v>1.4394100000000001</v>
      </c>
      <c r="FI281" s="193">
        <v>1.3783399999999999</v>
      </c>
      <c r="FJ281" s="193">
        <v>1.46573</v>
      </c>
      <c r="FK281" s="193">
        <v>1.47654</v>
      </c>
      <c r="FL281" s="193">
        <v>1.1691100000000001</v>
      </c>
      <c r="FM281" s="193">
        <v>1.1757500000000001</v>
      </c>
      <c r="FN281" s="193">
        <v>1.03623</v>
      </c>
      <c r="FO281" s="193">
        <v>0.92569999999999997</v>
      </c>
      <c r="FP281" s="193">
        <v>1.07277</v>
      </c>
      <c r="FQ281" s="193">
        <v>1.0623100000000001</v>
      </c>
      <c r="FR281" s="193">
        <v>1.0593399999999999</v>
      </c>
      <c r="FS281" s="193">
        <v>1.159</v>
      </c>
      <c r="FT281" s="193">
        <v>1.17343</v>
      </c>
      <c r="FU281" s="193">
        <v>1.12723</v>
      </c>
      <c r="FV281" s="193">
        <v>0.98865999999999998</v>
      </c>
      <c r="FW281" s="193">
        <v>0.99414000000000002</v>
      </c>
      <c r="FX281" s="193">
        <v>1.4377</v>
      </c>
      <c r="FY281" s="193">
        <v>1.07769</v>
      </c>
      <c r="FZ281" s="193">
        <v>1.14392</v>
      </c>
      <c r="GA281" s="193">
        <v>0.99851999999999996</v>
      </c>
      <c r="GB281" s="193">
        <v>1.2738799999999999</v>
      </c>
      <c r="GC281" s="193">
        <v>1.13601</v>
      </c>
      <c r="GD281" s="193">
        <v>0.96804999999999997</v>
      </c>
      <c r="GE281" s="193">
        <v>0.96264000000000005</v>
      </c>
      <c r="GF281" s="193">
        <v>1.1066100000000001</v>
      </c>
    </row>
    <row r="282" spans="1:188" s="108" customFormat="1">
      <c r="A282" s="29">
        <v>45125</v>
      </c>
      <c r="B282" s="193">
        <v>1.2199199999999999</v>
      </c>
      <c r="C282" s="193">
        <v>1.46631</v>
      </c>
      <c r="D282" s="193">
        <v>1.4747399999999999</v>
      </c>
      <c r="E282" s="193">
        <v>1.36938</v>
      </c>
      <c r="F282" s="193">
        <v>1.4177299999999999</v>
      </c>
      <c r="G282" s="193">
        <v>1.27443</v>
      </c>
      <c r="H282" s="193">
        <v>1.30402</v>
      </c>
      <c r="I282" s="193">
        <v>1.20624</v>
      </c>
      <c r="J282" s="193">
        <v>1.2516099999999999</v>
      </c>
      <c r="K282" s="193">
        <v>1.3616200000000001</v>
      </c>
      <c r="L282" s="193">
        <v>0.95962999999999998</v>
      </c>
      <c r="M282" s="193">
        <v>0.96753999999999996</v>
      </c>
      <c r="N282" s="193">
        <v>1.01753</v>
      </c>
      <c r="O282" s="193">
        <v>0.96877999999999997</v>
      </c>
      <c r="P282" s="193">
        <v>1.0186200000000001</v>
      </c>
      <c r="Q282" s="193">
        <v>1.08386</v>
      </c>
      <c r="R282" s="193">
        <v>1.0834600000000001</v>
      </c>
      <c r="S282" s="193">
        <v>1.08409</v>
      </c>
      <c r="T282" s="193">
        <v>1.0851999999999999</v>
      </c>
      <c r="U282" s="193">
        <v>1.0798399999999999</v>
      </c>
      <c r="V282" s="193">
        <v>1.08239</v>
      </c>
      <c r="W282" s="193">
        <v>1.0830599999999999</v>
      </c>
      <c r="X282" s="193">
        <v>1.0223500000000001</v>
      </c>
      <c r="Y282" s="193">
        <v>1.5418400000000001</v>
      </c>
      <c r="Z282" s="193">
        <v>1.5107699999999999</v>
      </c>
      <c r="AA282" s="193">
        <v>1.47315</v>
      </c>
      <c r="AB282" s="193">
        <v>1.3778600000000001</v>
      </c>
      <c r="AC282" s="193">
        <v>1.29444</v>
      </c>
      <c r="AD282" s="193">
        <v>1.23559</v>
      </c>
      <c r="AE282" s="193">
        <v>1.17496</v>
      </c>
      <c r="AF282" s="193">
        <v>1.27742</v>
      </c>
      <c r="AG282" s="193">
        <v>1.46835</v>
      </c>
      <c r="AH282" s="193">
        <v>1.1815800000000001</v>
      </c>
      <c r="AI282" s="193">
        <v>1.2923500000000001</v>
      </c>
      <c r="AJ282" s="193">
        <v>1.2726599999999999</v>
      </c>
      <c r="AK282" s="193">
        <v>1.25238</v>
      </c>
      <c r="AL282" s="193">
        <v>1.2360500000000001</v>
      </c>
      <c r="AM282" s="193">
        <v>1.13073</v>
      </c>
      <c r="AN282" s="193">
        <v>1.22759</v>
      </c>
      <c r="AO282" s="193">
        <v>1.2557799999999999</v>
      </c>
      <c r="AP282" s="193">
        <v>1.2236100000000001</v>
      </c>
      <c r="AQ282" s="193">
        <v>1.2101900000000001</v>
      </c>
      <c r="AR282" s="193">
        <v>1.2494799999999999</v>
      </c>
      <c r="AS282" s="193">
        <v>1.2788999999999999</v>
      </c>
      <c r="AT282" s="193">
        <v>1.23739</v>
      </c>
      <c r="AU282" s="193">
        <v>1.2665900000000001</v>
      </c>
      <c r="AV282" s="193">
        <v>0.96236999999999995</v>
      </c>
      <c r="AW282" s="193">
        <v>0.96918000000000004</v>
      </c>
      <c r="AX282" s="193">
        <v>1.07734</v>
      </c>
      <c r="AY282" s="193">
        <v>1.0989599999999999</v>
      </c>
      <c r="AZ282" s="193">
        <v>1.11534</v>
      </c>
      <c r="BA282" s="193">
        <v>1.15645</v>
      </c>
      <c r="BB282" s="193">
        <v>1.1569700000000001</v>
      </c>
      <c r="BC282" s="193">
        <v>1.14649</v>
      </c>
      <c r="BD282" s="193">
        <v>1.1246</v>
      </c>
      <c r="BE282" s="193">
        <v>1.09958</v>
      </c>
      <c r="BF282" s="193">
        <v>1.06335</v>
      </c>
      <c r="BG282" s="193">
        <v>0.94399</v>
      </c>
      <c r="BH282" s="193">
        <v>0.91930000000000001</v>
      </c>
      <c r="BI282" s="193">
        <v>1.1969099999999999</v>
      </c>
      <c r="BJ282" s="193">
        <v>1.2532300000000001</v>
      </c>
      <c r="BK282" s="193">
        <v>1.2738499999999999</v>
      </c>
      <c r="BL282" s="193">
        <v>1.28365</v>
      </c>
      <c r="BM282" s="193">
        <v>1.2734099999999999</v>
      </c>
      <c r="BN282" s="193">
        <v>0.91715999999999998</v>
      </c>
      <c r="BO282" s="193">
        <v>1.0540499999999999</v>
      </c>
      <c r="BP282" s="193">
        <v>1.07745</v>
      </c>
      <c r="BQ282" s="193">
        <v>1.0824800000000001</v>
      </c>
      <c r="BR282" s="193">
        <v>1.0264500000000001</v>
      </c>
      <c r="BS282" s="193">
        <v>1.07273</v>
      </c>
      <c r="BT282" s="193">
        <v>1.09372</v>
      </c>
      <c r="BU282" s="193">
        <v>1.1334299999999999</v>
      </c>
      <c r="BV282" s="193">
        <v>1.18241</v>
      </c>
      <c r="BW282" s="193">
        <v>1.1671</v>
      </c>
      <c r="BX282" s="193">
        <v>1.10432</v>
      </c>
      <c r="BY282" s="193">
        <v>1.1386700000000001</v>
      </c>
      <c r="BZ282" s="193">
        <v>1.15137</v>
      </c>
      <c r="CA282" s="193">
        <v>1.1259999999999999</v>
      </c>
      <c r="CB282" s="193">
        <v>1.179</v>
      </c>
      <c r="CC282" s="193">
        <v>1.27149</v>
      </c>
      <c r="CD282" s="193">
        <v>1.4143399999999999</v>
      </c>
      <c r="CE282" s="193">
        <v>1.43143</v>
      </c>
      <c r="CF282" s="193">
        <v>1.43458</v>
      </c>
      <c r="CG282" s="193">
        <v>1.2881199999999999</v>
      </c>
      <c r="CH282" s="193">
        <v>1.12405</v>
      </c>
      <c r="CI282" s="193">
        <v>1.1886699999999999</v>
      </c>
      <c r="CJ282" s="193">
        <v>1.16073</v>
      </c>
      <c r="CK282" s="193">
        <v>1.0954600000000001</v>
      </c>
      <c r="CL282" s="193">
        <v>1.21051</v>
      </c>
      <c r="CM282" s="193">
        <v>1.43058</v>
      </c>
      <c r="CN282" s="193">
        <v>1.32328</v>
      </c>
      <c r="CO282" s="193">
        <v>1.26492</v>
      </c>
      <c r="CP282" s="193">
        <v>1.3785400000000001</v>
      </c>
      <c r="CQ282" s="193">
        <v>1.4170400000000001</v>
      </c>
      <c r="CR282" s="193">
        <v>1.1262799999999999</v>
      </c>
      <c r="CS282" s="193">
        <v>1.1635899999999999</v>
      </c>
      <c r="CT282" s="193">
        <v>1.1990099999999999</v>
      </c>
      <c r="CU282" s="193">
        <v>1.03112</v>
      </c>
      <c r="CV282" s="193">
        <v>1.0936900000000001</v>
      </c>
      <c r="CW282" s="193">
        <v>1.0234300000000001</v>
      </c>
      <c r="CX282" s="193">
        <v>1.09656</v>
      </c>
      <c r="CY282" s="193">
        <v>1.07443</v>
      </c>
      <c r="CZ282" s="193">
        <v>1.0585199999999999</v>
      </c>
      <c r="DA282" s="193">
        <v>1.0522100000000001</v>
      </c>
      <c r="DB282" s="193">
        <v>1.19401</v>
      </c>
      <c r="DC282" s="193">
        <v>1.20516</v>
      </c>
      <c r="DD282" s="193">
        <v>1.23641</v>
      </c>
      <c r="DE282" s="193">
        <v>1.29053</v>
      </c>
      <c r="DF282" s="193">
        <v>1.35406</v>
      </c>
      <c r="DG282" s="193">
        <v>1.3944000000000001</v>
      </c>
      <c r="DH282" s="193">
        <v>1.4267799999999999</v>
      </c>
      <c r="DI282" s="193">
        <v>1.4370700000000001</v>
      </c>
      <c r="DJ282" s="193">
        <v>1.5302100000000001</v>
      </c>
      <c r="DK282" s="193">
        <v>1.02464</v>
      </c>
      <c r="DL282" s="193">
        <v>1.0404</v>
      </c>
      <c r="DM282" s="193">
        <v>1.04345</v>
      </c>
      <c r="DN282" s="193">
        <v>1.02505</v>
      </c>
      <c r="DO282" s="193">
        <v>1.04939</v>
      </c>
      <c r="DP282" s="193">
        <v>1.05707</v>
      </c>
      <c r="DQ282" s="193">
        <v>1.0604199999999999</v>
      </c>
      <c r="DR282" s="193">
        <v>1.1819999999999999</v>
      </c>
      <c r="DS282" s="193">
        <v>1.2460500000000001</v>
      </c>
      <c r="DT282" s="193">
        <v>1.29084</v>
      </c>
      <c r="DU282" s="193">
        <v>1.3652299999999999</v>
      </c>
      <c r="DV282" s="193">
        <v>1.3329</v>
      </c>
      <c r="DW282" s="193">
        <v>1.0304800000000001</v>
      </c>
      <c r="DX282" s="193">
        <v>1.0519700000000001</v>
      </c>
      <c r="DY282" s="193">
        <v>1.0226599999999999</v>
      </c>
      <c r="DZ282" s="193">
        <v>1.0742499999999999</v>
      </c>
      <c r="EA282" s="193">
        <v>1.09422</v>
      </c>
      <c r="EB282" s="193">
        <v>1.1066100000000001</v>
      </c>
      <c r="EC282" s="193">
        <v>1.1186199999999999</v>
      </c>
      <c r="ED282" s="193">
        <v>0.90739999999999998</v>
      </c>
      <c r="EE282" s="193">
        <v>0.90149999999999997</v>
      </c>
      <c r="EF282" s="193">
        <v>0.90490999999999999</v>
      </c>
      <c r="EG282" s="193">
        <v>0.90978000000000003</v>
      </c>
      <c r="EH282" s="193">
        <v>1.49857</v>
      </c>
      <c r="EI282" s="193">
        <v>1.4248000000000001</v>
      </c>
      <c r="EJ282" s="193">
        <v>1.2762500000000001</v>
      </c>
      <c r="EK282" s="193">
        <v>1.63121</v>
      </c>
      <c r="EL282" s="193">
        <v>1.6504700000000001</v>
      </c>
      <c r="EM282" s="193">
        <v>1.48062</v>
      </c>
      <c r="EN282" s="193">
        <v>1.5833200000000001</v>
      </c>
      <c r="EO282" s="193">
        <v>1.3750199999999999</v>
      </c>
      <c r="EP282" s="193">
        <v>1.23767</v>
      </c>
      <c r="EQ282" s="193">
        <v>1.2043699999999999</v>
      </c>
      <c r="ER282" s="193">
        <v>1.21692</v>
      </c>
      <c r="ES282" s="193">
        <v>1.0297000000000001</v>
      </c>
      <c r="ET282" s="193">
        <v>1.01691</v>
      </c>
      <c r="EU282" s="193">
        <v>0.98555999999999999</v>
      </c>
      <c r="EV282" s="193">
        <v>1.01892</v>
      </c>
      <c r="EW282" s="193">
        <v>1.0310299999999999</v>
      </c>
      <c r="EX282" s="193">
        <v>1.03603</v>
      </c>
      <c r="EY282" s="193">
        <v>1.1553899999999999</v>
      </c>
      <c r="EZ282" s="193">
        <v>1.15002</v>
      </c>
      <c r="FA282" s="193">
        <v>1.16293</v>
      </c>
      <c r="FB282" s="193">
        <v>1.1571</v>
      </c>
      <c r="FC282" s="193">
        <v>1.14395</v>
      </c>
      <c r="FD282" s="193">
        <v>1.2233400000000001</v>
      </c>
      <c r="FE282" s="193">
        <v>1.28494</v>
      </c>
      <c r="FF282" s="193">
        <v>1.3326</v>
      </c>
      <c r="FG282" s="193">
        <v>1.3897600000000001</v>
      </c>
      <c r="FH282" s="193">
        <v>1.4365300000000001</v>
      </c>
      <c r="FI282" s="193">
        <v>1.37277</v>
      </c>
      <c r="FJ282" s="193">
        <v>1.45983</v>
      </c>
      <c r="FK282" s="193">
        <v>1.47038</v>
      </c>
      <c r="FL282" s="193">
        <v>1.1726799999999999</v>
      </c>
      <c r="FM282" s="193">
        <v>1.1793400000000001</v>
      </c>
      <c r="FN282" s="193">
        <v>1.03898</v>
      </c>
      <c r="FO282" s="193">
        <v>0.92818000000000001</v>
      </c>
      <c r="FP282" s="193">
        <v>1.0725499999999999</v>
      </c>
      <c r="FQ282" s="193">
        <v>1.0606899999999999</v>
      </c>
      <c r="FR282" s="193">
        <v>1.0577399999999999</v>
      </c>
      <c r="FS282" s="193">
        <v>1.1569799999999999</v>
      </c>
      <c r="FT282" s="193">
        <v>1.1715599999999999</v>
      </c>
      <c r="FU282" s="193">
        <v>1.1254900000000001</v>
      </c>
      <c r="FV282" s="193">
        <v>0.98585</v>
      </c>
      <c r="FW282" s="193">
        <v>0.99187000000000003</v>
      </c>
      <c r="FX282" s="193">
        <v>1.43286</v>
      </c>
      <c r="FY282" s="193">
        <v>1.07538</v>
      </c>
      <c r="FZ282" s="193">
        <v>1.1414299999999999</v>
      </c>
      <c r="GA282" s="193">
        <v>0.99419999999999997</v>
      </c>
      <c r="GB282" s="193">
        <v>1.2732000000000001</v>
      </c>
      <c r="GC282" s="193">
        <v>1.1354</v>
      </c>
      <c r="GD282" s="193">
        <v>0.96750000000000003</v>
      </c>
      <c r="GE282" s="193">
        <v>0.95960000000000001</v>
      </c>
      <c r="GF282" s="193">
        <v>1.10476</v>
      </c>
    </row>
    <row r="283" spans="1:188" s="108" customFormat="1">
      <c r="A283" s="29">
        <v>45126</v>
      </c>
      <c r="B283" s="193">
        <v>1.2155800000000001</v>
      </c>
      <c r="C283" s="193">
        <v>1.4595400000000001</v>
      </c>
      <c r="D283" s="193">
        <v>1.46774</v>
      </c>
      <c r="E283" s="193">
        <v>1.36375</v>
      </c>
      <c r="F283" s="193">
        <v>1.41144</v>
      </c>
      <c r="G283" s="193">
        <v>1.2697799999999999</v>
      </c>
      <c r="H283" s="193">
        <v>1.2990699999999999</v>
      </c>
      <c r="I283" s="193">
        <v>1.20183</v>
      </c>
      <c r="J283" s="193">
        <v>1.2457499999999999</v>
      </c>
      <c r="K283" s="193">
        <v>1.3505799999999999</v>
      </c>
      <c r="L283" s="193">
        <v>0.95513000000000003</v>
      </c>
      <c r="M283" s="193">
        <v>0.96331</v>
      </c>
      <c r="N283" s="193">
        <v>1.0096099999999999</v>
      </c>
      <c r="O283" s="193">
        <v>0.96435999999999999</v>
      </c>
      <c r="P283" s="193">
        <v>1.01037</v>
      </c>
      <c r="Q283" s="193">
        <v>1.0832200000000001</v>
      </c>
      <c r="R283" s="193">
        <v>1.0829899999999999</v>
      </c>
      <c r="S283" s="193">
        <v>1.08352</v>
      </c>
      <c r="T283" s="193">
        <v>1.08464</v>
      </c>
      <c r="U283" s="193">
        <v>1.07959</v>
      </c>
      <c r="V283" s="193">
        <v>1.0820799999999999</v>
      </c>
      <c r="W283" s="193">
        <v>1.08267</v>
      </c>
      <c r="X283" s="193">
        <v>1.02339</v>
      </c>
      <c r="Y283" s="193">
        <v>1.54217</v>
      </c>
      <c r="Z283" s="193">
        <v>1.51102</v>
      </c>
      <c r="AA283" s="193">
        <v>1.4733000000000001</v>
      </c>
      <c r="AB283" s="193">
        <v>1.3778999999999999</v>
      </c>
      <c r="AC283" s="193">
        <v>1.29433</v>
      </c>
      <c r="AD283" s="193">
        <v>1.2353700000000001</v>
      </c>
      <c r="AE283" s="193">
        <v>1.1747700000000001</v>
      </c>
      <c r="AF283" s="193">
        <v>1.27782</v>
      </c>
      <c r="AG283" s="193">
        <v>1.4629300000000001</v>
      </c>
      <c r="AH283" s="193">
        <v>1.1819599999999999</v>
      </c>
      <c r="AI283" s="193">
        <v>1.2938400000000001</v>
      </c>
      <c r="AJ283" s="193">
        <v>1.2741</v>
      </c>
      <c r="AK283" s="193">
        <v>1.2536799999999999</v>
      </c>
      <c r="AL283" s="193">
        <v>1.23729</v>
      </c>
      <c r="AM283" s="193">
        <v>1.13154</v>
      </c>
      <c r="AN283" s="193">
        <v>1.2289000000000001</v>
      </c>
      <c r="AO283" s="193">
        <v>1.25709</v>
      </c>
      <c r="AP283" s="193">
        <v>1.22481</v>
      </c>
      <c r="AQ283" s="193">
        <v>1.21136</v>
      </c>
      <c r="AR283" s="193">
        <v>1.2509600000000001</v>
      </c>
      <c r="AS283" s="193">
        <v>1.2803800000000001</v>
      </c>
      <c r="AT283" s="193">
        <v>1.23878</v>
      </c>
      <c r="AU283" s="193">
        <v>1.2679800000000001</v>
      </c>
      <c r="AV283" s="193">
        <v>0.96348999999999996</v>
      </c>
      <c r="AW283" s="193">
        <v>0.97014</v>
      </c>
      <c r="AX283" s="193">
        <v>1.0760099999999999</v>
      </c>
      <c r="AY283" s="193">
        <v>1.0970899999999999</v>
      </c>
      <c r="AZ283" s="193">
        <v>1.1132200000000001</v>
      </c>
      <c r="BA283" s="193">
        <v>1.15724</v>
      </c>
      <c r="BB283" s="193">
        <v>1.1577500000000001</v>
      </c>
      <c r="BC283" s="193">
        <v>1.1472</v>
      </c>
      <c r="BD283" s="193">
        <v>1.12524</v>
      </c>
      <c r="BE283" s="193">
        <v>1.1002000000000001</v>
      </c>
      <c r="BF283" s="193">
        <v>1.06393</v>
      </c>
      <c r="BG283" s="193">
        <v>0.94306999999999996</v>
      </c>
      <c r="BH283" s="193">
        <v>0.91690000000000005</v>
      </c>
      <c r="BI283" s="193">
        <v>1.1971099999999999</v>
      </c>
      <c r="BJ283" s="193">
        <v>1.2534799999999999</v>
      </c>
      <c r="BK283" s="193">
        <v>1.27441</v>
      </c>
      <c r="BL283" s="193">
        <v>1.2844899999999999</v>
      </c>
      <c r="BM283" s="193">
        <v>1.27441</v>
      </c>
      <c r="BN283" s="193">
        <v>0.91798000000000002</v>
      </c>
      <c r="BO283" s="193">
        <v>1.05124</v>
      </c>
      <c r="BP283" s="193">
        <v>1.0744899999999999</v>
      </c>
      <c r="BQ283" s="193">
        <v>1.07961</v>
      </c>
      <c r="BR283" s="193">
        <v>1.02765</v>
      </c>
      <c r="BS283" s="193">
        <v>1.07419</v>
      </c>
      <c r="BT283" s="193">
        <v>1.0952900000000001</v>
      </c>
      <c r="BU283" s="193">
        <v>1.1351199999999999</v>
      </c>
      <c r="BV283" s="193">
        <v>1.1841999999999999</v>
      </c>
      <c r="BW283" s="193">
        <v>1.1688700000000001</v>
      </c>
      <c r="BX283" s="193">
        <v>1.10303</v>
      </c>
      <c r="BY283" s="193">
        <v>1.1377999999999999</v>
      </c>
      <c r="BZ283" s="193">
        <v>1.15046</v>
      </c>
      <c r="CA283" s="193">
        <v>1.12493</v>
      </c>
      <c r="CB283" s="193">
        <v>1.1801299999999999</v>
      </c>
      <c r="CC283" s="193">
        <v>1.2724</v>
      </c>
      <c r="CD283" s="193">
        <v>1.4150700000000001</v>
      </c>
      <c r="CE283" s="193">
        <v>1.4319599999999999</v>
      </c>
      <c r="CF283" s="193">
        <v>1.43496</v>
      </c>
      <c r="CG283" s="193">
        <v>1.2883500000000001</v>
      </c>
      <c r="CH283" s="193">
        <v>1.1266799999999999</v>
      </c>
      <c r="CI283" s="193">
        <v>1.1913199999999999</v>
      </c>
      <c r="CJ283" s="193">
        <v>1.16337</v>
      </c>
      <c r="CK283" s="193">
        <v>1.0956399999999999</v>
      </c>
      <c r="CL283" s="193">
        <v>1.2082299999999999</v>
      </c>
      <c r="CM283" s="193">
        <v>1.42614</v>
      </c>
      <c r="CN283" s="193">
        <v>1.3202</v>
      </c>
      <c r="CO283" s="193">
        <v>1.2620899999999999</v>
      </c>
      <c r="CP283" s="193">
        <v>1.3748499999999999</v>
      </c>
      <c r="CQ283" s="193">
        <v>1.41303</v>
      </c>
      <c r="CR283" s="193">
        <v>1.1241300000000001</v>
      </c>
      <c r="CS283" s="193">
        <v>1.1609499999999999</v>
      </c>
      <c r="CT283" s="193">
        <v>1.19526</v>
      </c>
      <c r="CU283" s="193">
        <v>1.0286999999999999</v>
      </c>
      <c r="CV283" s="193">
        <v>1.0905400000000001</v>
      </c>
      <c r="CW283" s="193">
        <v>1.0202</v>
      </c>
      <c r="CX283" s="193">
        <v>1.0948899999999999</v>
      </c>
      <c r="CY283" s="193">
        <v>1.07334</v>
      </c>
      <c r="CZ283" s="193">
        <v>1.0581499999999999</v>
      </c>
      <c r="DA283" s="193">
        <v>1.0520700000000001</v>
      </c>
      <c r="DB283" s="193">
        <v>1.19509</v>
      </c>
      <c r="DC283" s="193">
        <v>1.2064600000000001</v>
      </c>
      <c r="DD283" s="193">
        <v>1.2378199999999999</v>
      </c>
      <c r="DE283" s="193">
        <v>1.2921</v>
      </c>
      <c r="DF283" s="193">
        <v>1.3559099999999999</v>
      </c>
      <c r="DG283" s="193">
        <v>1.3964000000000001</v>
      </c>
      <c r="DH283" s="193">
        <v>1.42886</v>
      </c>
      <c r="DI283" s="193">
        <v>1.4391099999999999</v>
      </c>
      <c r="DJ283" s="193">
        <v>1.5271600000000001</v>
      </c>
      <c r="DK283" s="193">
        <v>1.0259499999999999</v>
      </c>
      <c r="DL283" s="193">
        <v>1.0419400000000001</v>
      </c>
      <c r="DM283" s="193">
        <v>1.04504</v>
      </c>
      <c r="DN283" s="193">
        <v>1.0257700000000001</v>
      </c>
      <c r="DO283" s="193">
        <v>1.0478799999999999</v>
      </c>
      <c r="DP283" s="193">
        <v>1.0549500000000001</v>
      </c>
      <c r="DQ283" s="193">
        <v>1.0580400000000001</v>
      </c>
      <c r="DR283" s="193">
        <v>1.1804600000000001</v>
      </c>
      <c r="DS283" s="193">
        <v>1.24434</v>
      </c>
      <c r="DT283" s="193">
        <v>1.28887</v>
      </c>
      <c r="DU283" s="193">
        <v>1.36276</v>
      </c>
      <c r="DV283" s="193">
        <v>1.3305400000000001</v>
      </c>
      <c r="DW283" s="193">
        <v>1.0286900000000001</v>
      </c>
      <c r="DX283" s="193">
        <v>1.05124</v>
      </c>
      <c r="DY283" s="193">
        <v>1.0223599999999999</v>
      </c>
      <c r="DZ283" s="193">
        <v>1.07314</v>
      </c>
      <c r="EA283" s="193">
        <v>1.0927800000000001</v>
      </c>
      <c r="EB283" s="193">
        <v>1.1049</v>
      </c>
      <c r="EC283" s="193">
        <v>1.1167</v>
      </c>
      <c r="ED283" s="193">
        <v>0.90895999999999999</v>
      </c>
      <c r="EE283" s="193">
        <v>0.90336000000000005</v>
      </c>
      <c r="EF283" s="193">
        <v>0.90705000000000002</v>
      </c>
      <c r="EG283" s="193">
        <v>0.91213999999999995</v>
      </c>
      <c r="EH283" s="193">
        <v>1.50393</v>
      </c>
      <c r="EI283" s="193">
        <v>1.42899</v>
      </c>
      <c r="EJ283" s="193">
        <v>1.27864</v>
      </c>
      <c r="EK283" s="193">
        <v>1.62931</v>
      </c>
      <c r="EL283" s="193">
        <v>1.6485799999999999</v>
      </c>
      <c r="EM283" s="193">
        <v>1.47916</v>
      </c>
      <c r="EN283" s="193">
        <v>1.5814299999999999</v>
      </c>
      <c r="EO283" s="193">
        <v>1.37381</v>
      </c>
      <c r="EP283" s="193">
        <v>1.23654</v>
      </c>
      <c r="EQ283" s="193">
        <v>1.20879</v>
      </c>
      <c r="ER283" s="193">
        <v>1.2155499999999999</v>
      </c>
      <c r="ES283" s="193">
        <v>1.03081</v>
      </c>
      <c r="ET283" s="193">
        <v>1.0187200000000001</v>
      </c>
      <c r="EU283" s="193">
        <v>0.98041</v>
      </c>
      <c r="EV283" s="193">
        <v>1.01911</v>
      </c>
      <c r="EW283" s="193">
        <v>1.03156</v>
      </c>
      <c r="EX283" s="193">
        <v>1.0367</v>
      </c>
      <c r="EY283" s="193">
        <v>1.1534</v>
      </c>
      <c r="EZ283" s="193">
        <v>1.1477299999999999</v>
      </c>
      <c r="FA283" s="193">
        <v>1.1606099999999999</v>
      </c>
      <c r="FB283" s="193">
        <v>1.1546099999999999</v>
      </c>
      <c r="FC283" s="193">
        <v>1.14157</v>
      </c>
      <c r="FD283" s="193">
        <v>1.22445</v>
      </c>
      <c r="FE283" s="193">
        <v>1.2861499999999999</v>
      </c>
      <c r="FF283" s="193">
        <v>1.33389</v>
      </c>
      <c r="FG283" s="193">
        <v>1.39113</v>
      </c>
      <c r="FH283" s="193">
        <v>1.43798</v>
      </c>
      <c r="FI283" s="193">
        <v>1.3773</v>
      </c>
      <c r="FJ283" s="193">
        <v>1.4646399999999999</v>
      </c>
      <c r="FK283" s="193">
        <v>1.4736899999999999</v>
      </c>
      <c r="FL283" s="193">
        <v>1.1677299999999999</v>
      </c>
      <c r="FM283" s="193">
        <v>1.17435</v>
      </c>
      <c r="FN283" s="193">
        <v>1.0356300000000001</v>
      </c>
      <c r="FO283" s="193">
        <v>0.92517000000000005</v>
      </c>
      <c r="FP283" s="193">
        <v>1.07236</v>
      </c>
      <c r="FQ283" s="193">
        <v>1.06043</v>
      </c>
      <c r="FR283" s="193">
        <v>1.05748</v>
      </c>
      <c r="FS283" s="193">
        <v>1.15656</v>
      </c>
      <c r="FT283" s="193">
        <v>1.171</v>
      </c>
      <c r="FU283" s="193">
        <v>1.12497</v>
      </c>
      <c r="FV283" s="193">
        <v>0.98446999999999996</v>
      </c>
      <c r="FW283" s="193">
        <v>0.99153999999999998</v>
      </c>
      <c r="FX283" s="193">
        <v>1.4311499999999999</v>
      </c>
      <c r="FY283" s="193">
        <v>1.0762400000000001</v>
      </c>
      <c r="FZ283" s="193">
        <v>1.14239</v>
      </c>
      <c r="GA283" s="193">
        <v>0.99395</v>
      </c>
      <c r="GB283" s="193">
        <v>1.2713699999999999</v>
      </c>
      <c r="GC283" s="193">
        <v>1.1337299999999999</v>
      </c>
      <c r="GD283" s="193">
        <v>0.96633999999999998</v>
      </c>
      <c r="GE283" s="193">
        <v>0.95662999999999998</v>
      </c>
      <c r="GF283" s="193">
        <v>1.1019399999999999</v>
      </c>
    </row>
    <row r="284" spans="1:188" s="108" customFormat="1">
      <c r="A284" s="29">
        <v>45127</v>
      </c>
      <c r="B284" s="193">
        <v>1.22183</v>
      </c>
      <c r="C284" s="193">
        <v>1.4672499999999999</v>
      </c>
      <c r="D284" s="193">
        <v>1.47556</v>
      </c>
      <c r="E284" s="193">
        <v>1.3706499999999999</v>
      </c>
      <c r="F284" s="193">
        <v>1.41876</v>
      </c>
      <c r="G284" s="193">
        <v>1.2764599999999999</v>
      </c>
      <c r="H284" s="193">
        <v>1.3057300000000001</v>
      </c>
      <c r="I284" s="193">
        <v>1.2081500000000001</v>
      </c>
      <c r="J284" s="193">
        <v>1.2525599999999999</v>
      </c>
      <c r="K284" s="193">
        <v>1.3622300000000001</v>
      </c>
      <c r="L284" s="193">
        <v>0.96038000000000001</v>
      </c>
      <c r="M284" s="193">
        <v>0.96830000000000005</v>
      </c>
      <c r="N284" s="193">
        <v>1.01779</v>
      </c>
      <c r="O284" s="193">
        <v>0.96958999999999995</v>
      </c>
      <c r="P284" s="193">
        <v>1.0190600000000001</v>
      </c>
      <c r="Q284" s="193">
        <v>1.0928800000000001</v>
      </c>
      <c r="R284" s="193">
        <v>1.09171</v>
      </c>
      <c r="S284" s="193">
        <v>1.09266</v>
      </c>
      <c r="T284" s="193">
        <v>1.09409</v>
      </c>
      <c r="U284" s="193">
        <v>1.0869800000000001</v>
      </c>
      <c r="V284" s="193">
        <v>1.08999</v>
      </c>
      <c r="W284" s="193">
        <v>1.0909899999999999</v>
      </c>
      <c r="X284" s="193">
        <v>1.0280199999999999</v>
      </c>
      <c r="Y284" s="193">
        <v>1.5485500000000001</v>
      </c>
      <c r="Z284" s="193">
        <v>1.5172000000000001</v>
      </c>
      <c r="AA284" s="193">
        <v>1.4792799999999999</v>
      </c>
      <c r="AB284" s="193">
        <v>1.3832899999999999</v>
      </c>
      <c r="AC284" s="193">
        <v>1.29887</v>
      </c>
      <c r="AD284" s="193">
        <v>1.23942</v>
      </c>
      <c r="AE284" s="193">
        <v>1.17849</v>
      </c>
      <c r="AF284" s="193">
        <v>1.28318</v>
      </c>
      <c r="AG284" s="193">
        <v>1.4743200000000001</v>
      </c>
      <c r="AH284" s="193">
        <v>1.1869400000000001</v>
      </c>
      <c r="AI284" s="193">
        <v>1.30074</v>
      </c>
      <c r="AJ284" s="193">
        <v>1.2807599999999999</v>
      </c>
      <c r="AK284" s="193">
        <v>1.2595000000000001</v>
      </c>
      <c r="AL284" s="193">
        <v>1.24291</v>
      </c>
      <c r="AM284" s="193">
        <v>1.1353899999999999</v>
      </c>
      <c r="AN284" s="193">
        <v>1.23491</v>
      </c>
      <c r="AO284" s="193">
        <v>1.26311</v>
      </c>
      <c r="AP284" s="193">
        <v>1.2301800000000001</v>
      </c>
      <c r="AQ284" s="193">
        <v>1.21652</v>
      </c>
      <c r="AR284" s="193">
        <v>1.2577700000000001</v>
      </c>
      <c r="AS284" s="193">
        <v>1.2871999999999999</v>
      </c>
      <c r="AT284" s="193">
        <v>1.2451399999999999</v>
      </c>
      <c r="AU284" s="193">
        <v>1.2743500000000001</v>
      </c>
      <c r="AV284" s="193">
        <v>0.96867000000000003</v>
      </c>
      <c r="AW284" s="193">
        <v>0.97438999999999998</v>
      </c>
      <c r="AX284" s="193">
        <v>1.0833200000000001</v>
      </c>
      <c r="AY284" s="193">
        <v>1.1054900000000001</v>
      </c>
      <c r="AZ284" s="193">
        <v>1.1226799999999999</v>
      </c>
      <c r="BA284" s="193">
        <v>1.16235</v>
      </c>
      <c r="BB284" s="193">
        <v>1.16283</v>
      </c>
      <c r="BC284" s="193">
        <v>1.1520900000000001</v>
      </c>
      <c r="BD284" s="193">
        <v>1.1298900000000001</v>
      </c>
      <c r="BE284" s="193">
        <v>1.1043499999999999</v>
      </c>
      <c r="BF284" s="193">
        <v>1.0676600000000001</v>
      </c>
      <c r="BG284" s="193">
        <v>0.94630000000000003</v>
      </c>
      <c r="BH284" s="193">
        <v>0.92086999999999997</v>
      </c>
      <c r="BI284" s="193">
        <v>1.20103</v>
      </c>
      <c r="BJ284" s="193">
        <v>1.2577700000000001</v>
      </c>
      <c r="BK284" s="193">
        <v>1.2796400000000001</v>
      </c>
      <c r="BL284" s="193">
        <v>1.2903100000000001</v>
      </c>
      <c r="BM284" s="193">
        <v>1.2805899999999999</v>
      </c>
      <c r="BN284" s="193">
        <v>0.92254999999999998</v>
      </c>
      <c r="BO284" s="193">
        <v>1.05758</v>
      </c>
      <c r="BP284" s="193">
        <v>1.0827899999999999</v>
      </c>
      <c r="BQ284" s="193">
        <v>1.0885100000000001</v>
      </c>
      <c r="BR284" s="193">
        <v>1.0306299999999999</v>
      </c>
      <c r="BS284" s="193">
        <v>1.07789</v>
      </c>
      <c r="BT284" s="193">
        <v>1.0993299999999999</v>
      </c>
      <c r="BU284" s="193">
        <v>1.1394599999999999</v>
      </c>
      <c r="BV284" s="193">
        <v>1.1887799999999999</v>
      </c>
      <c r="BW284" s="193">
        <v>1.1733899999999999</v>
      </c>
      <c r="BX284" s="193">
        <v>1.10341</v>
      </c>
      <c r="BY284" s="193">
        <v>1.1381399999999999</v>
      </c>
      <c r="BZ284" s="193">
        <v>1.1508700000000001</v>
      </c>
      <c r="CA284" s="193">
        <v>1.1254999999999999</v>
      </c>
      <c r="CB284" s="193">
        <v>1.18387</v>
      </c>
      <c r="CC284" s="193">
        <v>1.27721</v>
      </c>
      <c r="CD284" s="193">
        <v>1.4210799999999999</v>
      </c>
      <c r="CE284" s="193">
        <v>1.43848</v>
      </c>
      <c r="CF284" s="193">
        <v>1.44167</v>
      </c>
      <c r="CG284" s="193">
        <v>1.29454</v>
      </c>
      <c r="CH284" s="193">
        <v>1.13103</v>
      </c>
      <c r="CI284" s="193">
        <v>1.1964300000000001</v>
      </c>
      <c r="CJ284" s="193">
        <v>1.1682600000000001</v>
      </c>
      <c r="CK284" s="193">
        <v>1.10097</v>
      </c>
      <c r="CL284" s="193">
        <v>1.2121</v>
      </c>
      <c r="CM284" s="193">
        <v>1.4337599999999999</v>
      </c>
      <c r="CN284" s="193">
        <v>1.3257399999999999</v>
      </c>
      <c r="CO284" s="193">
        <v>1.2668900000000001</v>
      </c>
      <c r="CP284" s="193">
        <v>1.3814500000000001</v>
      </c>
      <c r="CQ284" s="193">
        <v>1.41997</v>
      </c>
      <c r="CR284" s="193">
        <v>1.12771</v>
      </c>
      <c r="CS284" s="193">
        <v>1.16536</v>
      </c>
      <c r="CT284" s="193">
        <v>1.2016500000000001</v>
      </c>
      <c r="CU284" s="193">
        <v>1.0329900000000001</v>
      </c>
      <c r="CV284" s="193">
        <v>1.09589</v>
      </c>
      <c r="CW284" s="193">
        <v>1.0256099999999999</v>
      </c>
      <c r="CX284" s="193">
        <v>1.1039699999999999</v>
      </c>
      <c r="CY284" s="193">
        <v>1.08155</v>
      </c>
      <c r="CZ284" s="193">
        <v>1.06595</v>
      </c>
      <c r="DA284" s="193">
        <v>1.0598399999999999</v>
      </c>
      <c r="DB284" s="193">
        <v>1.19929</v>
      </c>
      <c r="DC284" s="193">
        <v>1.2108399999999999</v>
      </c>
      <c r="DD284" s="193">
        <v>1.24316</v>
      </c>
      <c r="DE284" s="193">
        <v>1.2980100000000001</v>
      </c>
      <c r="DF284" s="193">
        <v>1.3626799999999999</v>
      </c>
      <c r="DG284" s="193">
        <v>1.4036999999999999</v>
      </c>
      <c r="DH284" s="193">
        <v>1.43649</v>
      </c>
      <c r="DI284" s="193">
        <v>1.4463999999999999</v>
      </c>
      <c r="DJ284" s="193">
        <v>1.5397700000000001</v>
      </c>
      <c r="DK284" s="193">
        <v>1.0299</v>
      </c>
      <c r="DL284" s="193">
        <v>1.04677</v>
      </c>
      <c r="DM284" s="193">
        <v>1.05016</v>
      </c>
      <c r="DN284" s="193">
        <v>1.0273399999999999</v>
      </c>
      <c r="DO284" s="193">
        <v>1.05461</v>
      </c>
      <c r="DP284" s="193">
        <v>1.0629200000000001</v>
      </c>
      <c r="DQ284" s="193">
        <v>1.0665899999999999</v>
      </c>
      <c r="DR284" s="193">
        <v>1.18621</v>
      </c>
      <c r="DS284" s="193">
        <v>1.2502200000000001</v>
      </c>
      <c r="DT284" s="193">
        <v>1.29575</v>
      </c>
      <c r="DU284" s="193">
        <v>1.3706199999999999</v>
      </c>
      <c r="DV284" s="193">
        <v>1.3382499999999999</v>
      </c>
      <c r="DW284" s="193">
        <v>1.03461</v>
      </c>
      <c r="DX284" s="193">
        <v>1.0558700000000001</v>
      </c>
      <c r="DY284" s="193">
        <v>1.0259799999999999</v>
      </c>
      <c r="DZ284" s="193">
        <v>1.0786500000000001</v>
      </c>
      <c r="EA284" s="193">
        <v>1.0990599999999999</v>
      </c>
      <c r="EB284" s="193">
        <v>1.1117699999999999</v>
      </c>
      <c r="EC284" s="193">
        <v>1.1240399999999999</v>
      </c>
      <c r="ED284" s="193">
        <v>0.91276999999999997</v>
      </c>
      <c r="EE284" s="193">
        <v>0.90786999999999995</v>
      </c>
      <c r="EF284" s="193">
        <v>0.91222999999999999</v>
      </c>
      <c r="EG284" s="193">
        <v>0.91803000000000001</v>
      </c>
      <c r="EH284" s="193">
        <v>1.51088</v>
      </c>
      <c r="EI284" s="193">
        <v>1.4347700000000001</v>
      </c>
      <c r="EJ284" s="193">
        <v>1.2822899999999999</v>
      </c>
      <c r="EK284" s="193">
        <v>1.63541</v>
      </c>
      <c r="EL284" s="193">
        <v>1.655</v>
      </c>
      <c r="EM284" s="193">
        <v>1.48288</v>
      </c>
      <c r="EN284" s="193">
        <v>1.5867500000000001</v>
      </c>
      <c r="EO284" s="193">
        <v>1.3765099999999999</v>
      </c>
      <c r="EP284" s="193">
        <v>1.2387300000000001</v>
      </c>
      <c r="EQ284" s="193">
        <v>1.2143699999999999</v>
      </c>
      <c r="ER284" s="193">
        <v>1.2207600000000001</v>
      </c>
      <c r="ES284" s="193">
        <v>1.03485</v>
      </c>
      <c r="ET284" s="193">
        <v>1.02477</v>
      </c>
      <c r="EU284" s="193">
        <v>0.98387000000000002</v>
      </c>
      <c r="EV284" s="193">
        <v>1.0227900000000001</v>
      </c>
      <c r="EW284" s="193">
        <v>1.0363800000000001</v>
      </c>
      <c r="EX284" s="193">
        <v>1.04192</v>
      </c>
      <c r="EY284" s="193">
        <v>1.15625</v>
      </c>
      <c r="EZ284" s="193">
        <v>1.15063</v>
      </c>
      <c r="FA284" s="193">
        <v>1.1635800000000001</v>
      </c>
      <c r="FB284" s="193">
        <v>1.15795</v>
      </c>
      <c r="FC284" s="193">
        <v>1.1453100000000001</v>
      </c>
      <c r="FD284" s="193">
        <v>1.22855</v>
      </c>
      <c r="FE284" s="193">
        <v>1.2908200000000001</v>
      </c>
      <c r="FF284" s="193">
        <v>1.33914</v>
      </c>
      <c r="FG284" s="193">
        <v>1.3970100000000001</v>
      </c>
      <c r="FH284" s="193">
        <v>1.4444900000000001</v>
      </c>
      <c r="FI284" s="193">
        <v>1.3833500000000001</v>
      </c>
      <c r="FJ284" s="193">
        <v>1.4710700000000001</v>
      </c>
      <c r="FK284" s="193">
        <v>1.47854</v>
      </c>
      <c r="FL284" s="193">
        <v>1.1726399999999999</v>
      </c>
      <c r="FM284" s="193">
        <v>1.1792899999999999</v>
      </c>
      <c r="FN284" s="193">
        <v>1.03874</v>
      </c>
      <c r="FO284" s="193">
        <v>0.92796000000000001</v>
      </c>
      <c r="FP284" s="193">
        <v>1.07874</v>
      </c>
      <c r="FQ284" s="193">
        <v>1.0629200000000001</v>
      </c>
      <c r="FR284" s="193">
        <v>1.05993</v>
      </c>
      <c r="FS284" s="193">
        <v>1.16012</v>
      </c>
      <c r="FT284" s="193">
        <v>1.17533</v>
      </c>
      <c r="FU284" s="193">
        <v>1.129</v>
      </c>
      <c r="FV284" s="193">
        <v>0.98577000000000004</v>
      </c>
      <c r="FW284" s="193">
        <v>0.99385000000000001</v>
      </c>
      <c r="FX284" s="193">
        <v>1.4293199999999999</v>
      </c>
      <c r="FY284" s="193">
        <v>1.0792600000000001</v>
      </c>
      <c r="FZ284" s="193">
        <v>1.14632</v>
      </c>
      <c r="GA284" s="193">
        <v>0.99329000000000001</v>
      </c>
      <c r="GB284" s="193">
        <v>1.2728699999999999</v>
      </c>
      <c r="GC284" s="193">
        <v>1.13507</v>
      </c>
      <c r="GD284" s="193">
        <v>0.96833999999999998</v>
      </c>
      <c r="GE284" s="193">
        <v>0.96423000000000003</v>
      </c>
      <c r="GF284" s="193">
        <v>1.1064700000000001</v>
      </c>
    </row>
    <row r="285" spans="1:188" s="108" customFormat="1">
      <c r="A285" s="29">
        <v>45128</v>
      </c>
      <c r="B285" s="193">
        <v>1.22485</v>
      </c>
      <c r="C285" s="193">
        <v>1.4751399999999999</v>
      </c>
      <c r="D285" s="193">
        <v>1.4840899999999999</v>
      </c>
      <c r="E285" s="193">
        <v>1.37598</v>
      </c>
      <c r="F285" s="193">
        <v>1.4255199999999999</v>
      </c>
      <c r="G285" s="193">
        <v>1.2798799999999999</v>
      </c>
      <c r="H285" s="193">
        <v>1.30972</v>
      </c>
      <c r="I285" s="193">
        <v>1.21139</v>
      </c>
      <c r="J285" s="193">
        <v>1.2596400000000001</v>
      </c>
      <c r="K285" s="193">
        <v>1.37355</v>
      </c>
      <c r="L285" s="193">
        <v>0.96582999999999997</v>
      </c>
      <c r="M285" s="193">
        <v>0.97360999999999998</v>
      </c>
      <c r="N285" s="193">
        <v>1.0258799999999999</v>
      </c>
      <c r="O285" s="193">
        <v>0.97497</v>
      </c>
      <c r="P285" s="193">
        <v>1.0274399999999999</v>
      </c>
      <c r="Q285" s="193">
        <v>1.0960399999999999</v>
      </c>
      <c r="R285" s="193">
        <v>1.0941799999999999</v>
      </c>
      <c r="S285" s="193">
        <v>1.0953900000000001</v>
      </c>
      <c r="T285" s="193">
        <v>1.0970800000000001</v>
      </c>
      <c r="U285" s="193">
        <v>1.08805</v>
      </c>
      <c r="V285" s="193">
        <v>1.09152</v>
      </c>
      <c r="W285" s="193">
        <v>1.0930500000000001</v>
      </c>
      <c r="X285" s="193">
        <v>1.0299799999999999</v>
      </c>
      <c r="Y285" s="193">
        <v>1.5496000000000001</v>
      </c>
      <c r="Z285" s="193">
        <v>1.5182899999999999</v>
      </c>
      <c r="AA285" s="193">
        <v>1.4804900000000001</v>
      </c>
      <c r="AB285" s="193">
        <v>1.3847100000000001</v>
      </c>
      <c r="AC285" s="193">
        <v>1.3005800000000001</v>
      </c>
      <c r="AD285" s="193">
        <v>1.2412700000000001</v>
      </c>
      <c r="AE285" s="193">
        <v>1.18022</v>
      </c>
      <c r="AF285" s="193">
        <v>1.2840400000000001</v>
      </c>
      <c r="AG285" s="193">
        <v>1.4796100000000001</v>
      </c>
      <c r="AH285" s="193">
        <v>1.1877200000000001</v>
      </c>
      <c r="AI285" s="193">
        <v>1.30263</v>
      </c>
      <c r="AJ285" s="193">
        <v>1.2825800000000001</v>
      </c>
      <c r="AK285" s="193">
        <v>1.2609399999999999</v>
      </c>
      <c r="AL285" s="193">
        <v>1.2442899999999999</v>
      </c>
      <c r="AM285" s="193">
        <v>1.13608</v>
      </c>
      <c r="AN285" s="193">
        <v>1.2364599999999999</v>
      </c>
      <c r="AO285" s="193">
        <v>1.2646599999999999</v>
      </c>
      <c r="AP285" s="193">
        <v>1.2314499999999999</v>
      </c>
      <c r="AQ285" s="193">
        <v>1.21776</v>
      </c>
      <c r="AR285" s="193">
        <v>1.2596499999999999</v>
      </c>
      <c r="AS285" s="193">
        <v>1.2890900000000001</v>
      </c>
      <c r="AT285" s="193">
        <v>1.2468300000000001</v>
      </c>
      <c r="AU285" s="193">
        <v>1.2760499999999999</v>
      </c>
      <c r="AV285" s="193">
        <v>0.97008000000000005</v>
      </c>
      <c r="AW285" s="193">
        <v>0.97541</v>
      </c>
      <c r="AX285" s="193">
        <v>1.0842099999999999</v>
      </c>
      <c r="AY285" s="193">
        <v>1.10765</v>
      </c>
      <c r="AZ285" s="193">
        <v>1.12585</v>
      </c>
      <c r="BA285" s="193">
        <v>1.1657299999999999</v>
      </c>
      <c r="BB285" s="193">
        <v>1.16625</v>
      </c>
      <c r="BC285" s="193">
        <v>1.1555599999999999</v>
      </c>
      <c r="BD285" s="193">
        <v>1.13344</v>
      </c>
      <c r="BE285" s="193">
        <v>1.1078399999999999</v>
      </c>
      <c r="BF285" s="193">
        <v>1.07117</v>
      </c>
      <c r="BG285" s="193">
        <v>0.9476</v>
      </c>
      <c r="BH285" s="193">
        <v>0.92351000000000005</v>
      </c>
      <c r="BI285" s="193">
        <v>1.2028000000000001</v>
      </c>
      <c r="BJ285" s="193">
        <v>1.2598</v>
      </c>
      <c r="BK285" s="193">
        <v>1.28172</v>
      </c>
      <c r="BL285" s="193">
        <v>1.2927</v>
      </c>
      <c r="BM285" s="193">
        <v>1.28287</v>
      </c>
      <c r="BN285" s="193">
        <v>0.92418</v>
      </c>
      <c r="BO285" s="193">
        <v>1.06149</v>
      </c>
      <c r="BP285" s="193">
        <v>1.0874699999999999</v>
      </c>
      <c r="BQ285" s="193">
        <v>1.09334</v>
      </c>
      <c r="BR285" s="193">
        <v>1.03196</v>
      </c>
      <c r="BS285" s="193">
        <v>1.0790900000000001</v>
      </c>
      <c r="BT285" s="193">
        <v>1.10042</v>
      </c>
      <c r="BU285" s="193">
        <v>1.1405700000000001</v>
      </c>
      <c r="BV285" s="193">
        <v>1.1899200000000001</v>
      </c>
      <c r="BW285" s="193">
        <v>1.1745000000000001</v>
      </c>
      <c r="BX285" s="193">
        <v>1.1071800000000001</v>
      </c>
      <c r="BY285" s="193">
        <v>1.1429400000000001</v>
      </c>
      <c r="BZ285" s="193">
        <v>1.1561300000000001</v>
      </c>
      <c r="CA285" s="193">
        <v>1.13042</v>
      </c>
      <c r="CB285" s="193">
        <v>1.1845699999999999</v>
      </c>
      <c r="CC285" s="193">
        <v>1.2783899999999999</v>
      </c>
      <c r="CD285" s="193">
        <v>1.42256</v>
      </c>
      <c r="CE285" s="193">
        <v>1.4401299999999999</v>
      </c>
      <c r="CF285" s="193">
        <v>1.4436</v>
      </c>
      <c r="CG285" s="193">
        <v>1.29644</v>
      </c>
      <c r="CH285" s="193">
        <v>1.1311100000000001</v>
      </c>
      <c r="CI285" s="193">
        <v>1.1966300000000001</v>
      </c>
      <c r="CJ285" s="193">
        <v>1.16845</v>
      </c>
      <c r="CK285" s="193">
        <v>1.10263</v>
      </c>
      <c r="CL285" s="193">
        <v>1.21441</v>
      </c>
      <c r="CM285" s="193">
        <v>1.4386300000000001</v>
      </c>
      <c r="CN285" s="193">
        <v>1.32894</v>
      </c>
      <c r="CO285" s="193">
        <v>1.2699499999999999</v>
      </c>
      <c r="CP285" s="193">
        <v>1.3853800000000001</v>
      </c>
      <c r="CQ285" s="193">
        <v>1.4244399999999999</v>
      </c>
      <c r="CR285" s="193">
        <v>1.12985</v>
      </c>
      <c r="CS285" s="193">
        <v>1.16815</v>
      </c>
      <c r="CT285" s="193">
        <v>1.20584</v>
      </c>
      <c r="CU285" s="193">
        <v>1.0354699999999999</v>
      </c>
      <c r="CV285" s="193">
        <v>1.0993200000000001</v>
      </c>
      <c r="CW285" s="193">
        <v>1.0291600000000001</v>
      </c>
      <c r="CX285" s="193">
        <v>1.1071899999999999</v>
      </c>
      <c r="CY285" s="193">
        <v>1.08392</v>
      </c>
      <c r="CZ285" s="193">
        <v>1.0662199999999999</v>
      </c>
      <c r="DA285" s="193">
        <v>1.05921</v>
      </c>
      <c r="DB285" s="193">
        <v>1.20048</v>
      </c>
      <c r="DC285" s="193">
        <v>1.2120500000000001</v>
      </c>
      <c r="DD285" s="193">
        <v>1.2442899999999999</v>
      </c>
      <c r="DE285" s="193">
        <v>1.29914</v>
      </c>
      <c r="DF285" s="193">
        <v>1.36381</v>
      </c>
      <c r="DG285" s="193">
        <v>1.40483</v>
      </c>
      <c r="DH285" s="193">
        <v>1.4376599999999999</v>
      </c>
      <c r="DI285" s="193">
        <v>1.4474199999999999</v>
      </c>
      <c r="DJ285" s="193">
        <v>1.54488</v>
      </c>
      <c r="DK285" s="193">
        <v>1.0305599999999999</v>
      </c>
      <c r="DL285" s="193">
        <v>1.0474000000000001</v>
      </c>
      <c r="DM285" s="193">
        <v>1.0508</v>
      </c>
      <c r="DN285" s="193">
        <v>1.0280400000000001</v>
      </c>
      <c r="DO285" s="193">
        <v>1.0564</v>
      </c>
      <c r="DP285" s="193">
        <v>1.06508</v>
      </c>
      <c r="DQ285" s="193">
        <v>1.06894</v>
      </c>
      <c r="DR285" s="193">
        <v>1.1898599999999999</v>
      </c>
      <c r="DS285" s="193">
        <v>1.25362</v>
      </c>
      <c r="DT285" s="193">
        <v>1.2994600000000001</v>
      </c>
      <c r="DU285" s="193">
        <v>1.3742000000000001</v>
      </c>
      <c r="DV285" s="193">
        <v>1.3421400000000001</v>
      </c>
      <c r="DW285" s="193">
        <v>1.0373600000000001</v>
      </c>
      <c r="DX285" s="193">
        <v>1.05931</v>
      </c>
      <c r="DY285" s="193">
        <v>1.0291999999999999</v>
      </c>
      <c r="DZ285" s="193">
        <v>1.0822499999999999</v>
      </c>
      <c r="EA285" s="193">
        <v>1.1028199999999999</v>
      </c>
      <c r="EB285" s="193">
        <v>1.11565</v>
      </c>
      <c r="EC285" s="193">
        <v>1.12801</v>
      </c>
      <c r="ED285" s="193">
        <v>0.91461999999999999</v>
      </c>
      <c r="EE285" s="193">
        <v>0.90991</v>
      </c>
      <c r="EF285" s="193">
        <v>0.91446000000000005</v>
      </c>
      <c r="EG285" s="193">
        <v>0.92051000000000005</v>
      </c>
      <c r="EH285" s="193">
        <v>1.5130300000000001</v>
      </c>
      <c r="EI285" s="193">
        <v>1.4371400000000001</v>
      </c>
      <c r="EJ285" s="193">
        <v>1.28474</v>
      </c>
      <c r="EK285" s="193">
        <v>1.6395999999999999</v>
      </c>
      <c r="EL285" s="193">
        <v>1.6594500000000001</v>
      </c>
      <c r="EM285" s="193">
        <v>1.4855700000000001</v>
      </c>
      <c r="EN285" s="193">
        <v>1.59046</v>
      </c>
      <c r="EO285" s="193">
        <v>1.37863</v>
      </c>
      <c r="EP285" s="193">
        <v>1.2404200000000001</v>
      </c>
      <c r="EQ285" s="193">
        <v>1.2160500000000001</v>
      </c>
      <c r="ER285" s="193">
        <v>1.2242200000000001</v>
      </c>
      <c r="ES285" s="193">
        <v>1.03626</v>
      </c>
      <c r="ET285" s="193">
        <v>1.0273399999999999</v>
      </c>
      <c r="EU285" s="193">
        <v>0.99256</v>
      </c>
      <c r="EV285" s="193">
        <v>1.0239</v>
      </c>
      <c r="EW285" s="193">
        <v>1.0375399999999999</v>
      </c>
      <c r="EX285" s="193">
        <v>1.0432399999999999</v>
      </c>
      <c r="EY285" s="193">
        <v>1.1618999999999999</v>
      </c>
      <c r="EZ285" s="193">
        <v>1.1561600000000001</v>
      </c>
      <c r="FA285" s="193">
        <v>1.1694500000000001</v>
      </c>
      <c r="FB285" s="193">
        <v>1.1634100000000001</v>
      </c>
      <c r="FC285" s="193">
        <v>1.1506099999999999</v>
      </c>
      <c r="FD285" s="193">
        <v>1.2301899999999999</v>
      </c>
      <c r="FE285" s="193">
        <v>1.2927500000000001</v>
      </c>
      <c r="FF285" s="193">
        <v>1.3413299999999999</v>
      </c>
      <c r="FG285" s="193">
        <v>1.3994800000000001</v>
      </c>
      <c r="FH285" s="193">
        <v>1.44726</v>
      </c>
      <c r="FI285" s="193">
        <v>1.38548</v>
      </c>
      <c r="FJ285" s="193">
        <v>1.47333</v>
      </c>
      <c r="FK285" s="193">
        <v>1.4812700000000001</v>
      </c>
      <c r="FL285" s="193">
        <v>1.1761299999999999</v>
      </c>
      <c r="FM285" s="193">
        <v>1.1828000000000001</v>
      </c>
      <c r="FN285" s="193">
        <v>1.0391699999999999</v>
      </c>
      <c r="FO285" s="193">
        <v>0.92835000000000001</v>
      </c>
      <c r="FP285" s="193">
        <v>1.07945</v>
      </c>
      <c r="FQ285" s="193">
        <v>1.0644199999999999</v>
      </c>
      <c r="FR285" s="193">
        <v>1.06141</v>
      </c>
      <c r="FS285" s="193">
        <v>1.16208</v>
      </c>
      <c r="FT285" s="193">
        <v>1.1770099999999999</v>
      </c>
      <c r="FU285" s="193">
        <v>1.1305700000000001</v>
      </c>
      <c r="FV285" s="193">
        <v>0.98675000000000002</v>
      </c>
      <c r="FW285" s="193">
        <v>0.99570999999999998</v>
      </c>
      <c r="FX285" s="193">
        <v>1.4344699999999999</v>
      </c>
      <c r="FY285" s="193">
        <v>1.0805400000000001</v>
      </c>
      <c r="FZ285" s="193">
        <v>1.14741</v>
      </c>
      <c r="GA285" s="193">
        <v>0.99661</v>
      </c>
      <c r="GB285" s="193">
        <v>1.2743100000000001</v>
      </c>
      <c r="GC285" s="193">
        <v>1.1363399999999999</v>
      </c>
      <c r="GD285" s="193">
        <v>0.96909999999999996</v>
      </c>
      <c r="GE285" s="193">
        <v>0.96882999999999997</v>
      </c>
      <c r="GF285" s="193">
        <v>1.11131</v>
      </c>
    </row>
    <row r="286" spans="1:188" s="108" customFormat="1">
      <c r="A286" s="29">
        <v>45131</v>
      </c>
      <c r="B286" s="193">
        <v>1.22471</v>
      </c>
      <c r="C286" s="193">
        <v>1.4751099999999999</v>
      </c>
      <c r="D286" s="193">
        <v>1.48404</v>
      </c>
      <c r="E286" s="193">
        <v>1.37601</v>
      </c>
      <c r="F286" s="193">
        <v>1.4255599999999999</v>
      </c>
      <c r="G286" s="193">
        <v>1.2796400000000001</v>
      </c>
      <c r="H286" s="193">
        <v>1.30966</v>
      </c>
      <c r="I286" s="193">
        <v>1.2111700000000001</v>
      </c>
      <c r="J286" s="193">
        <v>1.25945</v>
      </c>
      <c r="K286" s="193">
        <v>1.3832800000000001</v>
      </c>
      <c r="L286" s="193">
        <v>0.96572999999999998</v>
      </c>
      <c r="M286" s="193">
        <v>0.97370999999999996</v>
      </c>
      <c r="N286" s="193">
        <v>1.03304</v>
      </c>
      <c r="O286" s="193">
        <v>0.97480999999999995</v>
      </c>
      <c r="P286" s="193">
        <v>1.0346599999999999</v>
      </c>
      <c r="Q286" s="193">
        <v>1.09745</v>
      </c>
      <c r="R286" s="193">
        <v>1.0950299999999999</v>
      </c>
      <c r="S286" s="193">
        <v>1.0964400000000001</v>
      </c>
      <c r="T286" s="193">
        <v>1.09829</v>
      </c>
      <c r="U286" s="193">
        <v>1.08856</v>
      </c>
      <c r="V286" s="193">
        <v>1.0921799999999999</v>
      </c>
      <c r="W286" s="193">
        <v>1.0938000000000001</v>
      </c>
      <c r="X286" s="193">
        <v>1.0253000000000001</v>
      </c>
      <c r="Y286" s="193">
        <v>1.5440499999999999</v>
      </c>
      <c r="Z286" s="193">
        <v>1.51292</v>
      </c>
      <c r="AA286" s="193">
        <v>1.47549</v>
      </c>
      <c r="AB286" s="193">
        <v>1.38018</v>
      </c>
      <c r="AC286" s="193">
        <v>1.2967</v>
      </c>
      <c r="AD286" s="193">
        <v>1.2379199999999999</v>
      </c>
      <c r="AE286" s="193">
        <v>1.1771100000000001</v>
      </c>
      <c r="AF286" s="193">
        <v>1.27932</v>
      </c>
      <c r="AG286" s="193">
        <v>1.48689</v>
      </c>
      <c r="AH286" s="193">
        <v>1.18326</v>
      </c>
      <c r="AI286" s="193">
        <v>1.2973399999999999</v>
      </c>
      <c r="AJ286" s="193">
        <v>1.27749</v>
      </c>
      <c r="AK286" s="193">
        <v>1.25641</v>
      </c>
      <c r="AL286" s="193">
        <v>1.2399500000000001</v>
      </c>
      <c r="AM286" s="193">
        <v>1.1333</v>
      </c>
      <c r="AN286" s="193">
        <v>1.2318199999999999</v>
      </c>
      <c r="AO286" s="193">
        <v>1.2600199999999999</v>
      </c>
      <c r="AP286" s="193">
        <v>1.22732</v>
      </c>
      <c r="AQ286" s="193">
        <v>1.21377</v>
      </c>
      <c r="AR286" s="193">
        <v>1.2544200000000001</v>
      </c>
      <c r="AS286" s="193">
        <v>1.2838499999999999</v>
      </c>
      <c r="AT286" s="193">
        <v>1.2419500000000001</v>
      </c>
      <c r="AU286" s="193">
        <v>1.2711699999999999</v>
      </c>
      <c r="AV286" s="193">
        <v>0.96611000000000002</v>
      </c>
      <c r="AW286" s="193">
        <v>0.97211999999999998</v>
      </c>
      <c r="AX286" s="193">
        <v>1.08605</v>
      </c>
      <c r="AY286" s="193">
        <v>1.11042</v>
      </c>
      <c r="AZ286" s="193">
        <v>1.12893</v>
      </c>
      <c r="BA286" s="193">
        <v>1.1625300000000001</v>
      </c>
      <c r="BB286" s="193">
        <v>1.16283</v>
      </c>
      <c r="BC286" s="193">
        <v>1.1522600000000001</v>
      </c>
      <c r="BD286" s="193">
        <v>1.1302700000000001</v>
      </c>
      <c r="BE286" s="193">
        <v>1.1047899999999999</v>
      </c>
      <c r="BF286" s="193">
        <v>1.06826</v>
      </c>
      <c r="BG286" s="193">
        <v>0.94813999999999998</v>
      </c>
      <c r="BH286" s="193">
        <v>0.92520999999999998</v>
      </c>
      <c r="BI286" s="193">
        <v>1.2000200000000001</v>
      </c>
      <c r="BJ286" s="193">
        <v>1.2568600000000001</v>
      </c>
      <c r="BK286" s="193">
        <v>1.27789</v>
      </c>
      <c r="BL286" s="193">
        <v>1.2883800000000001</v>
      </c>
      <c r="BM286" s="193">
        <v>1.27807</v>
      </c>
      <c r="BN286" s="193">
        <v>0.92052</v>
      </c>
      <c r="BO286" s="193">
        <v>1.0656000000000001</v>
      </c>
      <c r="BP286" s="193">
        <v>1.0918399999999999</v>
      </c>
      <c r="BQ286" s="193">
        <v>1.09741</v>
      </c>
      <c r="BR286" s="193">
        <v>1.0257799999999999</v>
      </c>
      <c r="BS286" s="193">
        <v>1.0718700000000001</v>
      </c>
      <c r="BT286" s="193">
        <v>1.0927500000000001</v>
      </c>
      <c r="BU286" s="193">
        <v>1.1323799999999999</v>
      </c>
      <c r="BV286" s="193">
        <v>1.18129</v>
      </c>
      <c r="BW286" s="193">
        <v>1.1659999999999999</v>
      </c>
      <c r="BX286" s="193">
        <v>1.11174</v>
      </c>
      <c r="BY286" s="193">
        <v>1.1481300000000001</v>
      </c>
      <c r="BZ286" s="193">
        <v>1.1615200000000001</v>
      </c>
      <c r="CA286" s="193">
        <v>1.1355</v>
      </c>
      <c r="CB286" s="193">
        <v>1.1808799999999999</v>
      </c>
      <c r="CC286" s="193">
        <v>1.27433</v>
      </c>
      <c r="CD286" s="193">
        <v>1.4184399999999999</v>
      </c>
      <c r="CE286" s="193">
        <v>1.4362200000000001</v>
      </c>
      <c r="CF286" s="193">
        <v>1.43991</v>
      </c>
      <c r="CG286" s="193">
        <v>1.29321</v>
      </c>
      <c r="CH286" s="193">
        <v>1.12398</v>
      </c>
      <c r="CI286" s="193">
        <v>1.18927</v>
      </c>
      <c r="CJ286" s="193">
        <v>1.1611800000000001</v>
      </c>
      <c r="CK286" s="193">
        <v>1.0998399999999999</v>
      </c>
      <c r="CL286" s="193">
        <v>1.21452</v>
      </c>
      <c r="CM286" s="193">
        <v>1.4418500000000001</v>
      </c>
      <c r="CN286" s="193">
        <v>1.32978</v>
      </c>
      <c r="CO286" s="193">
        <v>1.2706599999999999</v>
      </c>
      <c r="CP286" s="193">
        <v>1.3871100000000001</v>
      </c>
      <c r="CQ286" s="193">
        <v>1.42702</v>
      </c>
      <c r="CR286" s="193">
        <v>1.1298900000000001</v>
      </c>
      <c r="CS286" s="193">
        <v>1.16873</v>
      </c>
      <c r="CT286" s="193">
        <v>1.2086699999999999</v>
      </c>
      <c r="CU286" s="193">
        <v>1.03607</v>
      </c>
      <c r="CV286" s="193">
        <v>1.1012</v>
      </c>
      <c r="CW286" s="193">
        <v>1.0314700000000001</v>
      </c>
      <c r="CX286" s="193">
        <v>1.11337</v>
      </c>
      <c r="CY286" s="193">
        <v>1.0878000000000001</v>
      </c>
      <c r="CZ286" s="193">
        <v>1.0670500000000001</v>
      </c>
      <c r="DA286" s="193">
        <v>1.0590900000000001</v>
      </c>
      <c r="DB286" s="193">
        <v>1.1968099999999999</v>
      </c>
      <c r="DC286" s="193">
        <v>1.2081599999999999</v>
      </c>
      <c r="DD286" s="193">
        <v>1.2396</v>
      </c>
      <c r="DE286" s="193">
        <v>1.29389</v>
      </c>
      <c r="DF286" s="193">
        <v>1.3577600000000001</v>
      </c>
      <c r="DG286" s="193">
        <v>1.39825</v>
      </c>
      <c r="DH286" s="193">
        <v>1.4309400000000001</v>
      </c>
      <c r="DI286" s="193">
        <v>1.44059</v>
      </c>
      <c r="DJ286" s="193">
        <v>1.5492999999999999</v>
      </c>
      <c r="DK286" s="193">
        <v>1.0270999999999999</v>
      </c>
      <c r="DL286" s="193">
        <v>1.04339</v>
      </c>
      <c r="DM286" s="193">
        <v>1.04661</v>
      </c>
      <c r="DN286" s="193">
        <v>1.02606</v>
      </c>
      <c r="DO286" s="193">
        <v>1.0578000000000001</v>
      </c>
      <c r="DP286" s="193">
        <v>1.06704</v>
      </c>
      <c r="DQ286" s="193">
        <v>1.0711900000000001</v>
      </c>
      <c r="DR286" s="193">
        <v>1.1900500000000001</v>
      </c>
      <c r="DS286" s="193">
        <v>1.2545299999999999</v>
      </c>
      <c r="DT286" s="193">
        <v>1.30091</v>
      </c>
      <c r="DU286" s="193">
        <v>1.37643</v>
      </c>
      <c r="DV286" s="193">
        <v>1.34392</v>
      </c>
      <c r="DW286" s="193">
        <v>1.0387900000000001</v>
      </c>
      <c r="DX286" s="193">
        <v>1.05962</v>
      </c>
      <c r="DY286" s="193">
        <v>1.0288200000000001</v>
      </c>
      <c r="DZ286" s="193">
        <v>1.08317</v>
      </c>
      <c r="EA286" s="193">
        <v>1.1042700000000001</v>
      </c>
      <c r="EB286" s="193">
        <v>1.1175200000000001</v>
      </c>
      <c r="EC286" s="193">
        <v>1.1302000000000001</v>
      </c>
      <c r="ED286" s="193">
        <v>0.91122999999999998</v>
      </c>
      <c r="EE286" s="193">
        <v>0.90615999999999997</v>
      </c>
      <c r="EF286" s="193">
        <v>0.91032999999999997</v>
      </c>
      <c r="EG286" s="193">
        <v>0.91605000000000003</v>
      </c>
      <c r="EH286" s="193">
        <v>1.49847</v>
      </c>
      <c r="EI286" s="193">
        <v>1.42547</v>
      </c>
      <c r="EJ286" s="193">
        <v>1.2771699999999999</v>
      </c>
      <c r="EK286" s="193">
        <v>1.63592</v>
      </c>
      <c r="EL286" s="193">
        <v>1.6552899999999999</v>
      </c>
      <c r="EM286" s="193">
        <v>1.48369</v>
      </c>
      <c r="EN286" s="193">
        <v>1.58765</v>
      </c>
      <c r="EO286" s="193">
        <v>1.37713</v>
      </c>
      <c r="EP286" s="193">
        <v>1.2390000000000001</v>
      </c>
      <c r="EQ286" s="193">
        <v>1.2039299999999999</v>
      </c>
      <c r="ER286" s="193">
        <v>1.2212099999999999</v>
      </c>
      <c r="ES286" s="193">
        <v>1.03467</v>
      </c>
      <c r="ET286" s="193">
        <v>1.02458</v>
      </c>
      <c r="EU286" s="193">
        <v>1.0047699999999999</v>
      </c>
      <c r="EV286" s="193">
        <v>1.02214</v>
      </c>
      <c r="EW286" s="193">
        <v>1.03522</v>
      </c>
      <c r="EX286" s="193">
        <v>1.0406599999999999</v>
      </c>
      <c r="EY286" s="193">
        <v>1.1594199999999999</v>
      </c>
      <c r="EZ286" s="193">
        <v>1.1550800000000001</v>
      </c>
      <c r="FA286" s="193">
        <v>1.1677299999999999</v>
      </c>
      <c r="FB286" s="193">
        <v>1.1635200000000001</v>
      </c>
      <c r="FC286" s="193">
        <v>1.1512899999999999</v>
      </c>
      <c r="FD286" s="193">
        <v>1.22638</v>
      </c>
      <c r="FE286" s="193">
        <v>1.28827</v>
      </c>
      <c r="FF286" s="193">
        <v>1.33619</v>
      </c>
      <c r="FG286" s="193">
        <v>1.39364</v>
      </c>
      <c r="FH286" s="193">
        <v>1.44069</v>
      </c>
      <c r="FI286" s="193">
        <v>1.37307</v>
      </c>
      <c r="FJ286" s="193">
        <v>1.4601599999999999</v>
      </c>
      <c r="FK286" s="193">
        <v>1.4713499999999999</v>
      </c>
      <c r="FL286" s="193">
        <v>1.17757</v>
      </c>
      <c r="FM286" s="193">
        <v>1.1842699999999999</v>
      </c>
      <c r="FN286" s="193">
        <v>1.0409900000000001</v>
      </c>
      <c r="FO286" s="193">
        <v>0.92996999999999996</v>
      </c>
      <c r="FP286" s="193">
        <v>1.0795399999999999</v>
      </c>
      <c r="FQ286" s="193">
        <v>1.06212</v>
      </c>
      <c r="FR286" s="193">
        <v>1.0591600000000001</v>
      </c>
      <c r="FS286" s="193">
        <v>1.15957</v>
      </c>
      <c r="FT286" s="193">
        <v>1.1740600000000001</v>
      </c>
      <c r="FU286" s="193">
        <v>1.1278300000000001</v>
      </c>
      <c r="FV286" s="193">
        <v>0.98626000000000003</v>
      </c>
      <c r="FW286" s="193">
        <v>0.99573999999999996</v>
      </c>
      <c r="FX286" s="193">
        <v>1.4380500000000001</v>
      </c>
      <c r="FY286" s="193">
        <v>1.0776399999999999</v>
      </c>
      <c r="FZ286" s="193">
        <v>1.14402</v>
      </c>
      <c r="GA286" s="193">
        <v>0.99368000000000001</v>
      </c>
      <c r="GB286" s="193">
        <v>1.27302</v>
      </c>
      <c r="GC286" s="193">
        <v>1.1351</v>
      </c>
      <c r="GD286" s="193">
        <v>0.96889999999999998</v>
      </c>
      <c r="GE286" s="193">
        <v>0.97719</v>
      </c>
      <c r="GF286" s="193">
        <v>1.1152599999999999</v>
      </c>
    </row>
    <row r="287" spans="1:188" s="108" customFormat="1">
      <c r="A287" s="29">
        <v>45132</v>
      </c>
      <c r="B287" s="193">
        <v>1.22176</v>
      </c>
      <c r="C287" s="193">
        <v>1.46987</v>
      </c>
      <c r="D287" s="193">
        <v>1.47851</v>
      </c>
      <c r="E287" s="193">
        <v>1.3719699999999999</v>
      </c>
      <c r="F287" s="193">
        <v>1.4208400000000001</v>
      </c>
      <c r="G287" s="193">
        <v>1.27651</v>
      </c>
      <c r="H287" s="193">
        <v>1.3062199999999999</v>
      </c>
      <c r="I287" s="193">
        <v>1.2081999999999999</v>
      </c>
      <c r="J287" s="193">
        <v>1.2548900000000001</v>
      </c>
      <c r="K287" s="193">
        <v>1.3756600000000001</v>
      </c>
      <c r="L287" s="193">
        <v>0.96221000000000001</v>
      </c>
      <c r="M287" s="193">
        <v>0.97062999999999999</v>
      </c>
      <c r="N287" s="193">
        <v>1.02793</v>
      </c>
      <c r="O287" s="193">
        <v>0.97128000000000003</v>
      </c>
      <c r="P287" s="193">
        <v>1.0289999999999999</v>
      </c>
      <c r="Q287" s="193">
        <v>1.0952299999999999</v>
      </c>
      <c r="R287" s="193">
        <v>1.0934200000000001</v>
      </c>
      <c r="S287" s="193">
        <v>1.0945800000000001</v>
      </c>
      <c r="T287" s="193">
        <v>1.09626</v>
      </c>
      <c r="U287" s="193">
        <v>1.0876300000000001</v>
      </c>
      <c r="V287" s="193">
        <v>1.0909899999999999</v>
      </c>
      <c r="W287" s="193">
        <v>1.0923700000000001</v>
      </c>
      <c r="X287" s="193">
        <v>1.02535</v>
      </c>
      <c r="Y287" s="193">
        <v>1.54548</v>
      </c>
      <c r="Z287" s="193">
        <v>1.5143599999999999</v>
      </c>
      <c r="AA287" s="193">
        <v>1.47688</v>
      </c>
      <c r="AB287" s="193">
        <v>1.38124</v>
      </c>
      <c r="AC287" s="193">
        <v>1.2974600000000001</v>
      </c>
      <c r="AD287" s="193">
        <v>1.2386299999999999</v>
      </c>
      <c r="AE287" s="193">
        <v>1.1777599999999999</v>
      </c>
      <c r="AF287" s="193">
        <v>1.28044</v>
      </c>
      <c r="AG287" s="193">
        <v>1.4848300000000001</v>
      </c>
      <c r="AH287" s="193">
        <v>1.18425</v>
      </c>
      <c r="AI287" s="193">
        <v>1.29739</v>
      </c>
      <c r="AJ287" s="193">
        <v>1.27755</v>
      </c>
      <c r="AK287" s="193">
        <v>1.25654</v>
      </c>
      <c r="AL287" s="193">
        <v>1.24007</v>
      </c>
      <c r="AM287" s="193">
        <v>1.13354</v>
      </c>
      <c r="AN287" s="193">
        <v>1.2319199999999999</v>
      </c>
      <c r="AO287" s="193">
        <v>1.26013</v>
      </c>
      <c r="AP287" s="193">
        <v>1.2274700000000001</v>
      </c>
      <c r="AQ287" s="193">
        <v>1.21393</v>
      </c>
      <c r="AR287" s="193">
        <v>1.2544500000000001</v>
      </c>
      <c r="AS287" s="193">
        <v>1.2838799999999999</v>
      </c>
      <c r="AT287" s="193">
        <v>1.2420199999999999</v>
      </c>
      <c r="AU287" s="193">
        <v>1.27125</v>
      </c>
      <c r="AV287" s="193">
        <v>0.96614999999999995</v>
      </c>
      <c r="AW287" s="193">
        <v>0.97224999999999995</v>
      </c>
      <c r="AX287" s="193">
        <v>1.0855900000000001</v>
      </c>
      <c r="AY287" s="193">
        <v>1.1093900000000001</v>
      </c>
      <c r="AZ287" s="193">
        <v>1.1272500000000001</v>
      </c>
      <c r="BA287" s="193">
        <v>1.1620600000000001</v>
      </c>
      <c r="BB287" s="193">
        <v>1.1625099999999999</v>
      </c>
      <c r="BC287" s="193">
        <v>1.1519999999999999</v>
      </c>
      <c r="BD287" s="193">
        <v>1.13005</v>
      </c>
      <c r="BE287" s="193">
        <v>1.1046199999999999</v>
      </c>
      <c r="BF287" s="193">
        <v>1.0681499999999999</v>
      </c>
      <c r="BG287" s="193">
        <v>0.94791999999999998</v>
      </c>
      <c r="BH287" s="193">
        <v>0.92312000000000005</v>
      </c>
      <c r="BI287" s="193">
        <v>1.19923</v>
      </c>
      <c r="BJ287" s="193">
        <v>1.2557799999999999</v>
      </c>
      <c r="BK287" s="193">
        <v>1.27698</v>
      </c>
      <c r="BL287" s="193">
        <v>1.28732</v>
      </c>
      <c r="BM287" s="193">
        <v>1.2770699999999999</v>
      </c>
      <c r="BN287" s="193">
        <v>0.91974</v>
      </c>
      <c r="BO287" s="193">
        <v>1.0629999999999999</v>
      </c>
      <c r="BP287" s="193">
        <v>1.08907</v>
      </c>
      <c r="BQ287" s="193">
        <v>1.0945499999999999</v>
      </c>
      <c r="BR287" s="193">
        <v>1.0257799999999999</v>
      </c>
      <c r="BS287" s="193">
        <v>1.0718700000000001</v>
      </c>
      <c r="BT287" s="193">
        <v>1.0927500000000001</v>
      </c>
      <c r="BU287" s="193">
        <v>1.13239</v>
      </c>
      <c r="BV287" s="193">
        <v>1.1813</v>
      </c>
      <c r="BW287" s="193">
        <v>1.16601</v>
      </c>
      <c r="BX287" s="193">
        <v>1.1069</v>
      </c>
      <c r="BY287" s="193">
        <v>1.14235</v>
      </c>
      <c r="BZ287" s="193">
        <v>1.1551100000000001</v>
      </c>
      <c r="CA287" s="193">
        <v>1.1293299999999999</v>
      </c>
      <c r="CB287" s="193">
        <v>1.18025</v>
      </c>
      <c r="CC287" s="193">
        <v>1.2735000000000001</v>
      </c>
      <c r="CD287" s="193">
        <v>1.4172499999999999</v>
      </c>
      <c r="CE287" s="193">
        <v>1.43489</v>
      </c>
      <c r="CF287" s="193">
        <v>1.43838</v>
      </c>
      <c r="CG287" s="193">
        <v>1.29179</v>
      </c>
      <c r="CH287" s="193">
        <v>1.1232200000000001</v>
      </c>
      <c r="CI287" s="193">
        <v>1.1883600000000001</v>
      </c>
      <c r="CJ287" s="193">
        <v>1.1603399999999999</v>
      </c>
      <c r="CK287" s="193">
        <v>1.09866</v>
      </c>
      <c r="CL287" s="193">
        <v>1.21323</v>
      </c>
      <c r="CM287" s="193">
        <v>1.4393800000000001</v>
      </c>
      <c r="CN287" s="193">
        <v>1.3282</v>
      </c>
      <c r="CO287" s="193">
        <v>1.26902</v>
      </c>
      <c r="CP287" s="193">
        <v>1.38513</v>
      </c>
      <c r="CQ287" s="193">
        <v>1.42476</v>
      </c>
      <c r="CR287" s="193">
        <v>1.12866</v>
      </c>
      <c r="CS287" s="193">
        <v>1.1672</v>
      </c>
      <c r="CT287" s="193">
        <v>1.20658</v>
      </c>
      <c r="CU287" s="193">
        <v>1.0347999999999999</v>
      </c>
      <c r="CV287" s="193">
        <v>1.09941</v>
      </c>
      <c r="CW287" s="193">
        <v>1.02965</v>
      </c>
      <c r="CX287" s="193">
        <v>1.10938</v>
      </c>
      <c r="CY287" s="193">
        <v>1.08511</v>
      </c>
      <c r="CZ287" s="193">
        <v>1.06596</v>
      </c>
      <c r="DA287" s="193">
        <v>1.05843</v>
      </c>
      <c r="DB287" s="193">
        <v>1.19739</v>
      </c>
      <c r="DC287" s="193">
        <v>1.2088000000000001</v>
      </c>
      <c r="DD287" s="193">
        <v>1.2401800000000001</v>
      </c>
      <c r="DE287" s="193">
        <v>1.29447</v>
      </c>
      <c r="DF287" s="193">
        <v>1.3583799999999999</v>
      </c>
      <c r="DG287" s="193">
        <v>1.3988799999999999</v>
      </c>
      <c r="DH287" s="193">
        <v>1.43157</v>
      </c>
      <c r="DI287" s="193">
        <v>1.4412499999999999</v>
      </c>
      <c r="DJ287" s="193">
        <v>1.5470699999999999</v>
      </c>
      <c r="DK287" s="193">
        <v>1.0272699999999999</v>
      </c>
      <c r="DL287" s="193">
        <v>1.04352</v>
      </c>
      <c r="DM287" s="193">
        <v>1.04671</v>
      </c>
      <c r="DN287" s="193">
        <v>1.0264</v>
      </c>
      <c r="DO287" s="193">
        <v>1.0567200000000001</v>
      </c>
      <c r="DP287" s="193">
        <v>1.06558</v>
      </c>
      <c r="DQ287" s="193">
        <v>1.06952</v>
      </c>
      <c r="DR287" s="193">
        <v>1.18899</v>
      </c>
      <c r="DS287" s="193">
        <v>1.25326</v>
      </c>
      <c r="DT287" s="193">
        <v>1.29922</v>
      </c>
      <c r="DU287" s="193">
        <v>1.37469</v>
      </c>
      <c r="DV287" s="193">
        <v>1.3421000000000001</v>
      </c>
      <c r="DW287" s="193">
        <v>1.0373600000000001</v>
      </c>
      <c r="DX287" s="193">
        <v>1.05826</v>
      </c>
      <c r="DY287" s="193">
        <v>1.0276799999999999</v>
      </c>
      <c r="DZ287" s="193">
        <v>1.0816300000000001</v>
      </c>
      <c r="EA287" s="193">
        <v>1.1025799999999999</v>
      </c>
      <c r="EB287" s="193">
        <v>1.1156999999999999</v>
      </c>
      <c r="EC287" s="193">
        <v>1.1282799999999999</v>
      </c>
      <c r="ED287" s="193">
        <v>0.91096999999999995</v>
      </c>
      <c r="EE287" s="193">
        <v>0.90566000000000002</v>
      </c>
      <c r="EF287" s="193">
        <v>0.90961999999999998</v>
      </c>
      <c r="EG287" s="193">
        <v>0.91515000000000002</v>
      </c>
      <c r="EH287" s="193">
        <v>1.49821</v>
      </c>
      <c r="EI287" s="193">
        <v>1.4254599999999999</v>
      </c>
      <c r="EJ287" s="193">
        <v>1.2774300000000001</v>
      </c>
      <c r="EK287" s="193">
        <v>1.6341600000000001</v>
      </c>
      <c r="EL287" s="193">
        <v>1.6535200000000001</v>
      </c>
      <c r="EM287" s="193">
        <v>1.48288</v>
      </c>
      <c r="EN287" s="193">
        <v>1.5863700000000001</v>
      </c>
      <c r="EO287" s="193">
        <v>1.3765700000000001</v>
      </c>
      <c r="EP287" s="193">
        <v>1.23838</v>
      </c>
      <c r="EQ287" s="193">
        <v>1.20367</v>
      </c>
      <c r="ER287" s="193">
        <v>1.2199500000000001</v>
      </c>
      <c r="ES287" s="193">
        <v>1.03318</v>
      </c>
      <c r="ET287" s="193">
        <v>1.0221499999999999</v>
      </c>
      <c r="EU287" s="193">
        <v>1.00719</v>
      </c>
      <c r="EV287" s="193">
        <v>1.0219400000000001</v>
      </c>
      <c r="EW287" s="193">
        <v>1.0347599999999999</v>
      </c>
      <c r="EX287" s="193">
        <v>1.0401100000000001</v>
      </c>
      <c r="EY287" s="193">
        <v>1.15551</v>
      </c>
      <c r="EZ287" s="193">
        <v>1.15154</v>
      </c>
      <c r="FA287" s="193">
        <v>1.1638599999999999</v>
      </c>
      <c r="FB287" s="193">
        <v>1.1601399999999999</v>
      </c>
      <c r="FC287" s="193">
        <v>1.14835</v>
      </c>
      <c r="FD287" s="193">
        <v>1.22678</v>
      </c>
      <c r="FE287" s="193">
        <v>1.2886</v>
      </c>
      <c r="FF287" s="193">
        <v>1.3364400000000001</v>
      </c>
      <c r="FG287" s="193">
        <v>1.39381</v>
      </c>
      <c r="FH287" s="193">
        <v>1.4407799999999999</v>
      </c>
      <c r="FI287" s="193">
        <v>1.37294</v>
      </c>
      <c r="FJ287" s="193">
        <v>1.46</v>
      </c>
      <c r="FK287" s="193">
        <v>1.4715499999999999</v>
      </c>
      <c r="FL287" s="193">
        <v>1.17452</v>
      </c>
      <c r="FM287" s="193">
        <v>1.1811799999999999</v>
      </c>
      <c r="FN287" s="193">
        <v>1.03895</v>
      </c>
      <c r="FO287" s="193">
        <v>0.92813999999999997</v>
      </c>
      <c r="FP287" s="193">
        <v>1.0789500000000001</v>
      </c>
      <c r="FQ287" s="193">
        <v>1.0624400000000001</v>
      </c>
      <c r="FR287" s="193">
        <v>1.05948</v>
      </c>
      <c r="FS287" s="193">
        <v>1.1605099999999999</v>
      </c>
      <c r="FT287" s="193">
        <v>1.1754500000000001</v>
      </c>
      <c r="FU287" s="193">
        <v>1.12913</v>
      </c>
      <c r="FV287" s="193">
        <v>0.98570000000000002</v>
      </c>
      <c r="FW287" s="193">
        <v>0.99590000000000001</v>
      </c>
      <c r="FX287" s="193">
        <v>1.4320200000000001</v>
      </c>
      <c r="FY287" s="193">
        <v>1.0783199999999999</v>
      </c>
      <c r="FZ287" s="193">
        <v>1.1445700000000001</v>
      </c>
      <c r="GA287" s="193">
        <v>0.99175000000000002</v>
      </c>
      <c r="GB287" s="193">
        <v>1.2714300000000001</v>
      </c>
      <c r="GC287" s="193">
        <v>1.13365</v>
      </c>
      <c r="GD287" s="193">
        <v>0.96779999999999999</v>
      </c>
      <c r="GE287" s="193">
        <v>0.97602</v>
      </c>
      <c r="GF287" s="193">
        <v>1.11328</v>
      </c>
    </row>
    <row r="288" spans="1:188" s="108" customFormat="1">
      <c r="A288" s="29">
        <v>45133</v>
      </c>
      <c r="B288" s="193">
        <v>1.22159</v>
      </c>
      <c r="C288" s="193">
        <v>1.46923</v>
      </c>
      <c r="D288" s="193">
        <v>1.47784</v>
      </c>
      <c r="E288" s="193">
        <v>1.37157</v>
      </c>
      <c r="F288" s="193">
        <v>1.42031</v>
      </c>
      <c r="G288" s="193">
        <v>1.27626</v>
      </c>
      <c r="H288" s="193">
        <v>1.3059499999999999</v>
      </c>
      <c r="I288" s="193">
        <v>1.20797</v>
      </c>
      <c r="J288" s="193">
        <v>1.2542899999999999</v>
      </c>
      <c r="K288" s="193">
        <v>1.3718600000000001</v>
      </c>
      <c r="L288" s="193">
        <v>0.96174999999999999</v>
      </c>
      <c r="M288" s="193">
        <v>0.97008000000000005</v>
      </c>
      <c r="N288" s="193">
        <v>1.02485</v>
      </c>
      <c r="O288" s="193">
        <v>0.97087999999999997</v>
      </c>
      <c r="P288" s="193">
        <v>1.0262</v>
      </c>
      <c r="Q288" s="193">
        <v>1.0951299999999999</v>
      </c>
      <c r="R288" s="193">
        <v>1.0929199999999999</v>
      </c>
      <c r="S288" s="193">
        <v>1.0942000000000001</v>
      </c>
      <c r="T288" s="193">
        <v>1.0960799999999999</v>
      </c>
      <c r="U288" s="193">
        <v>1.08667</v>
      </c>
      <c r="V288" s="193">
        <v>1.09019</v>
      </c>
      <c r="W288" s="193">
        <v>1.0917300000000001</v>
      </c>
      <c r="X288" s="193">
        <v>1.0270699999999999</v>
      </c>
      <c r="Y288" s="193">
        <v>1.5450200000000001</v>
      </c>
      <c r="Z288" s="193">
        <v>1.5140199999999999</v>
      </c>
      <c r="AA288" s="193">
        <v>1.47675</v>
      </c>
      <c r="AB288" s="193">
        <v>1.3812899999999999</v>
      </c>
      <c r="AC288" s="193">
        <v>1.29755</v>
      </c>
      <c r="AD288" s="193">
        <v>1.23875</v>
      </c>
      <c r="AE288" s="193">
        <v>1.17791</v>
      </c>
      <c r="AF288" s="193">
        <v>1.28003</v>
      </c>
      <c r="AG288" s="193">
        <v>1.4801</v>
      </c>
      <c r="AH288" s="193">
        <v>1.18388</v>
      </c>
      <c r="AI288" s="193">
        <v>1.2998499999999999</v>
      </c>
      <c r="AJ288" s="193">
        <v>1.2799</v>
      </c>
      <c r="AK288" s="193">
        <v>1.2582</v>
      </c>
      <c r="AL288" s="193">
        <v>1.2416799999999999</v>
      </c>
      <c r="AM288" s="193">
        <v>1.1337999999999999</v>
      </c>
      <c r="AN288" s="193">
        <v>1.2338100000000001</v>
      </c>
      <c r="AO288" s="193">
        <v>1.2620199999999999</v>
      </c>
      <c r="AP288" s="193">
        <v>1.2288300000000001</v>
      </c>
      <c r="AQ288" s="193">
        <v>1.2152400000000001</v>
      </c>
      <c r="AR288" s="193">
        <v>1.25695</v>
      </c>
      <c r="AS288" s="193">
        <v>1.2864</v>
      </c>
      <c r="AT288" s="193">
        <v>1.2441599999999999</v>
      </c>
      <c r="AU288" s="193">
        <v>1.27338</v>
      </c>
      <c r="AV288" s="193">
        <v>0.96799000000000002</v>
      </c>
      <c r="AW288" s="193">
        <v>0.97331999999999996</v>
      </c>
      <c r="AX288" s="193">
        <v>1.08422</v>
      </c>
      <c r="AY288" s="193">
        <v>1.10846</v>
      </c>
      <c r="AZ288" s="193">
        <v>1.12649</v>
      </c>
      <c r="BA288" s="193">
        <v>1.16317</v>
      </c>
      <c r="BB288" s="193">
        <v>1.16374</v>
      </c>
      <c r="BC288" s="193">
        <v>1.15306</v>
      </c>
      <c r="BD288" s="193">
        <v>1.1307400000000001</v>
      </c>
      <c r="BE288" s="193">
        <v>1.10486</v>
      </c>
      <c r="BF288" s="193">
        <v>1.06785</v>
      </c>
      <c r="BG288" s="193">
        <v>0.94920000000000004</v>
      </c>
      <c r="BH288" s="193">
        <v>0.92508999999999997</v>
      </c>
      <c r="BI288" s="193">
        <v>1.1994899999999999</v>
      </c>
      <c r="BJ288" s="193">
        <v>1.2564200000000001</v>
      </c>
      <c r="BK288" s="193">
        <v>1.2782199999999999</v>
      </c>
      <c r="BL288" s="193">
        <v>1.28901</v>
      </c>
      <c r="BM288" s="193">
        <v>1.2788999999999999</v>
      </c>
      <c r="BN288" s="193">
        <v>0.92101999999999995</v>
      </c>
      <c r="BO288" s="193">
        <v>1.06148</v>
      </c>
      <c r="BP288" s="193">
        <v>1.0879099999999999</v>
      </c>
      <c r="BQ288" s="193">
        <v>1.09331</v>
      </c>
      <c r="BR288" s="193">
        <v>1.0265200000000001</v>
      </c>
      <c r="BS288" s="193">
        <v>1.0733699999999999</v>
      </c>
      <c r="BT288" s="193">
        <v>1.0946899999999999</v>
      </c>
      <c r="BU288" s="193">
        <v>1.1345499999999999</v>
      </c>
      <c r="BV288" s="193">
        <v>1.1836500000000001</v>
      </c>
      <c r="BW288" s="193">
        <v>1.1683399999999999</v>
      </c>
      <c r="BX288" s="193">
        <v>1.10625</v>
      </c>
      <c r="BY288" s="193">
        <v>1.14113</v>
      </c>
      <c r="BZ288" s="193">
        <v>1.15317</v>
      </c>
      <c r="CA288" s="193">
        <v>1.1270899999999999</v>
      </c>
      <c r="CB288" s="193">
        <v>1.18085</v>
      </c>
      <c r="CC288" s="193">
        <v>1.27474</v>
      </c>
      <c r="CD288" s="193">
        <v>1.4193</v>
      </c>
      <c r="CE288" s="193">
        <v>1.43746</v>
      </c>
      <c r="CF288" s="193">
        <v>1.4412400000000001</v>
      </c>
      <c r="CG288" s="193">
        <v>1.29453</v>
      </c>
      <c r="CH288" s="193">
        <v>1.1245799999999999</v>
      </c>
      <c r="CI288" s="193">
        <v>1.19065</v>
      </c>
      <c r="CJ288" s="193">
        <v>1.1623000000000001</v>
      </c>
      <c r="CK288" s="193">
        <v>1.1010599999999999</v>
      </c>
      <c r="CL288" s="193">
        <v>1.2123299999999999</v>
      </c>
      <c r="CM288" s="193">
        <v>1.43703</v>
      </c>
      <c r="CN288" s="193">
        <v>1.32673</v>
      </c>
      <c r="CO288" s="193">
        <v>1.2676700000000001</v>
      </c>
      <c r="CP288" s="193">
        <v>1.3832800000000001</v>
      </c>
      <c r="CQ288" s="193">
        <v>1.4226399999999999</v>
      </c>
      <c r="CR288" s="193">
        <v>1.1277999999999999</v>
      </c>
      <c r="CS288" s="193">
        <v>1.1659299999999999</v>
      </c>
      <c r="CT288" s="193">
        <v>1.2046300000000001</v>
      </c>
      <c r="CU288" s="193">
        <v>1.0336399999999999</v>
      </c>
      <c r="CV288" s="193">
        <v>1.0977300000000001</v>
      </c>
      <c r="CW288" s="193">
        <v>1.0279400000000001</v>
      </c>
      <c r="CX288" s="193">
        <v>1.11107</v>
      </c>
      <c r="CY288" s="193">
        <v>1.0859700000000001</v>
      </c>
      <c r="CZ288" s="193">
        <v>1.0649500000000001</v>
      </c>
      <c r="DA288" s="193">
        <v>1.0561199999999999</v>
      </c>
      <c r="DB288" s="193">
        <v>1.1979599999999999</v>
      </c>
      <c r="DC288" s="193">
        <v>1.2093700000000001</v>
      </c>
      <c r="DD288" s="193">
        <v>1.24149</v>
      </c>
      <c r="DE288" s="193">
        <v>1.2961</v>
      </c>
      <c r="DF288" s="193">
        <v>1.36049</v>
      </c>
      <c r="DG288" s="193">
        <v>1.40133</v>
      </c>
      <c r="DH288" s="193">
        <v>1.43407</v>
      </c>
      <c r="DI288" s="193">
        <v>1.4437599999999999</v>
      </c>
      <c r="DJ288" s="193">
        <v>1.5459499999999999</v>
      </c>
      <c r="DK288" s="193">
        <v>1.0284</v>
      </c>
      <c r="DL288" s="193">
        <v>1.0450999999999999</v>
      </c>
      <c r="DM288" s="193">
        <v>1.0484500000000001</v>
      </c>
      <c r="DN288" s="193">
        <v>1.0262199999999999</v>
      </c>
      <c r="DO288" s="193">
        <v>1.05942</v>
      </c>
      <c r="DP288" s="193">
        <v>1.0693299999999999</v>
      </c>
      <c r="DQ288" s="193">
        <v>1.0737699999999999</v>
      </c>
      <c r="DR288" s="193">
        <v>1.18824</v>
      </c>
      <c r="DS288" s="193">
        <v>1.2526299999999999</v>
      </c>
      <c r="DT288" s="193">
        <v>1.2984500000000001</v>
      </c>
      <c r="DU288" s="193">
        <v>1.3739600000000001</v>
      </c>
      <c r="DV288" s="193">
        <v>1.3413299999999999</v>
      </c>
      <c r="DW288" s="193">
        <v>1.03674</v>
      </c>
      <c r="DX288" s="193">
        <v>1.0579000000000001</v>
      </c>
      <c r="DY288" s="193">
        <v>1.02715</v>
      </c>
      <c r="DZ288" s="193">
        <v>1.0813999999999999</v>
      </c>
      <c r="EA288" s="193">
        <v>1.1024700000000001</v>
      </c>
      <c r="EB288" s="193">
        <v>1.1156900000000001</v>
      </c>
      <c r="EC288" s="193">
        <v>1.1283399999999999</v>
      </c>
      <c r="ED288" s="193">
        <v>0.91239000000000003</v>
      </c>
      <c r="EE288" s="193">
        <v>0.90732999999999997</v>
      </c>
      <c r="EF288" s="193">
        <v>0.91154000000000002</v>
      </c>
      <c r="EG288" s="193">
        <v>0.91730999999999996</v>
      </c>
      <c r="EH288" s="193">
        <v>1.50247</v>
      </c>
      <c r="EI288" s="193">
        <v>1.4286300000000001</v>
      </c>
      <c r="EJ288" s="193">
        <v>1.2788200000000001</v>
      </c>
      <c r="EK288" s="193">
        <v>1.6352</v>
      </c>
      <c r="EL288" s="193">
        <v>1.6546799999999999</v>
      </c>
      <c r="EM288" s="193">
        <v>1.4831399999999999</v>
      </c>
      <c r="EN288" s="193">
        <v>1.5870899999999999</v>
      </c>
      <c r="EO288" s="193">
        <v>1.3765700000000001</v>
      </c>
      <c r="EP288" s="193">
        <v>1.2383999999999999</v>
      </c>
      <c r="EQ288" s="193">
        <v>1.20716</v>
      </c>
      <c r="ER288" s="193">
        <v>1.2210000000000001</v>
      </c>
      <c r="ES288" s="193">
        <v>1.0334399999999999</v>
      </c>
      <c r="ET288" s="193">
        <v>1.0226299999999999</v>
      </c>
      <c r="EU288" s="193">
        <v>1.0046999999999999</v>
      </c>
      <c r="EV288" s="193">
        <v>1.02251</v>
      </c>
      <c r="EW288" s="193">
        <v>1.03586</v>
      </c>
      <c r="EX288" s="193">
        <v>1.0415399999999999</v>
      </c>
      <c r="EY288" s="193">
        <v>1.1547099999999999</v>
      </c>
      <c r="EZ288" s="193">
        <v>1.1509100000000001</v>
      </c>
      <c r="FA288" s="193">
        <v>1.1632400000000001</v>
      </c>
      <c r="FB288" s="193">
        <v>1.1597200000000001</v>
      </c>
      <c r="FC288" s="193">
        <v>1.1476299999999999</v>
      </c>
      <c r="FD288" s="193">
        <v>1.2272099999999999</v>
      </c>
      <c r="FE288" s="193">
        <v>1.28949</v>
      </c>
      <c r="FF288" s="193">
        <v>1.3378099999999999</v>
      </c>
      <c r="FG288" s="193">
        <v>1.3956999999999999</v>
      </c>
      <c r="FH288" s="193">
        <v>1.4432199999999999</v>
      </c>
      <c r="FI288" s="193">
        <v>1.3764799999999999</v>
      </c>
      <c r="FJ288" s="193">
        <v>1.4637899999999999</v>
      </c>
      <c r="FK288" s="193">
        <v>1.4736899999999999</v>
      </c>
      <c r="FL288" s="193">
        <v>1.1743600000000001</v>
      </c>
      <c r="FM288" s="193">
        <v>1.18103</v>
      </c>
      <c r="FN288" s="193">
        <v>1.03895</v>
      </c>
      <c r="FO288" s="193">
        <v>0.92813999999999997</v>
      </c>
      <c r="FP288" s="193">
        <v>1.0777699999999999</v>
      </c>
      <c r="FQ288" s="193">
        <v>1.0620000000000001</v>
      </c>
      <c r="FR288" s="193">
        <v>1.05905</v>
      </c>
      <c r="FS288" s="193">
        <v>1.16035</v>
      </c>
      <c r="FT288" s="193">
        <v>1.1751100000000001</v>
      </c>
      <c r="FU288" s="193">
        <v>1.1288199999999999</v>
      </c>
      <c r="FV288" s="193">
        <v>0.98463000000000001</v>
      </c>
      <c r="FW288" s="193">
        <v>0.99509999999999998</v>
      </c>
      <c r="FX288" s="193">
        <v>1.43316</v>
      </c>
      <c r="FY288" s="193">
        <v>1.07822</v>
      </c>
      <c r="FZ288" s="193">
        <v>1.1450199999999999</v>
      </c>
      <c r="GA288" s="193">
        <v>0.98965999999999998</v>
      </c>
      <c r="GB288" s="193">
        <v>1.2703899999999999</v>
      </c>
      <c r="GC288" s="193">
        <v>1.13269</v>
      </c>
      <c r="GD288" s="193">
        <v>0.96692999999999996</v>
      </c>
      <c r="GE288" s="193">
        <v>0.97319</v>
      </c>
      <c r="GF288" s="193">
        <v>1.11198</v>
      </c>
    </row>
    <row r="289" spans="1:188" s="108" customFormat="1">
      <c r="A289" s="29">
        <v>45134</v>
      </c>
      <c r="B289" s="193">
        <v>1.22231</v>
      </c>
      <c r="C289" s="193">
        <v>1.47346</v>
      </c>
      <c r="D289" s="193">
        <v>1.48247</v>
      </c>
      <c r="E289" s="193">
        <v>1.3741000000000001</v>
      </c>
      <c r="F289" s="193">
        <v>1.4238200000000001</v>
      </c>
      <c r="G289" s="193">
        <v>1.2773000000000001</v>
      </c>
      <c r="H289" s="193">
        <v>1.30735</v>
      </c>
      <c r="I289" s="193">
        <v>1.20895</v>
      </c>
      <c r="J289" s="193">
        <v>1.2582</v>
      </c>
      <c r="K289" s="193">
        <v>1.3756600000000001</v>
      </c>
      <c r="L289" s="193">
        <v>0.96475</v>
      </c>
      <c r="M289" s="193">
        <v>0.97250999999999999</v>
      </c>
      <c r="N289" s="193">
        <v>1.0270300000000001</v>
      </c>
      <c r="O289" s="193">
        <v>0.97382000000000002</v>
      </c>
      <c r="P289" s="193">
        <v>1.0289600000000001</v>
      </c>
      <c r="Q289" s="193">
        <v>1.09809</v>
      </c>
      <c r="R289" s="193">
        <v>1.0956399999999999</v>
      </c>
      <c r="S289" s="193">
        <v>1.0970200000000001</v>
      </c>
      <c r="T289" s="193">
        <v>1.099</v>
      </c>
      <c r="U289" s="193">
        <v>1.0888199999999999</v>
      </c>
      <c r="V289" s="193">
        <v>1.09256</v>
      </c>
      <c r="W289" s="193">
        <v>1.09426</v>
      </c>
      <c r="X289" s="193">
        <v>1.0286900000000001</v>
      </c>
      <c r="Y289" s="193">
        <v>1.54857</v>
      </c>
      <c r="Z289" s="193">
        <v>1.5172300000000001</v>
      </c>
      <c r="AA289" s="193">
        <v>1.4795100000000001</v>
      </c>
      <c r="AB289" s="193">
        <v>1.3830800000000001</v>
      </c>
      <c r="AC289" s="193">
        <v>1.2979400000000001</v>
      </c>
      <c r="AD289" s="193">
        <v>1.2384999999999999</v>
      </c>
      <c r="AE289" s="193">
        <v>1.1776</v>
      </c>
      <c r="AF289" s="193">
        <v>1.28312</v>
      </c>
      <c r="AG289" s="193">
        <v>1.48292</v>
      </c>
      <c r="AH289" s="193">
        <v>1.1868000000000001</v>
      </c>
      <c r="AI289" s="193">
        <v>1.3025</v>
      </c>
      <c r="AJ289" s="193">
        <v>1.28247</v>
      </c>
      <c r="AK289" s="193">
        <v>1.26024</v>
      </c>
      <c r="AL289" s="193">
        <v>1.2436400000000001</v>
      </c>
      <c r="AM289" s="193">
        <v>1.13473</v>
      </c>
      <c r="AN289" s="193">
        <v>1.2360199999999999</v>
      </c>
      <c r="AO289" s="193">
        <v>1.26423</v>
      </c>
      <c r="AP289" s="193">
        <v>1.23064</v>
      </c>
      <c r="AQ289" s="193">
        <v>1.21699</v>
      </c>
      <c r="AR289" s="193">
        <v>1.25963</v>
      </c>
      <c r="AS289" s="193">
        <v>1.28908</v>
      </c>
      <c r="AT289" s="193">
        <v>1.2465299999999999</v>
      </c>
      <c r="AU289" s="193">
        <v>1.27576</v>
      </c>
      <c r="AV289" s="193">
        <v>0.96997999999999995</v>
      </c>
      <c r="AW289" s="193">
        <v>0.97475999999999996</v>
      </c>
      <c r="AX289" s="193">
        <v>1.08538</v>
      </c>
      <c r="AY289" s="193">
        <v>1.1100099999999999</v>
      </c>
      <c r="AZ289" s="193">
        <v>1.1285799999999999</v>
      </c>
      <c r="BA289" s="193">
        <v>1.16482</v>
      </c>
      <c r="BB289" s="193">
        <v>1.1652499999999999</v>
      </c>
      <c r="BC289" s="193">
        <v>1.1543399999999999</v>
      </c>
      <c r="BD289" s="193">
        <v>1.1317299999999999</v>
      </c>
      <c r="BE289" s="193">
        <v>1.10547</v>
      </c>
      <c r="BF289" s="193">
        <v>1.0680499999999999</v>
      </c>
      <c r="BG289" s="193">
        <v>0.94810000000000005</v>
      </c>
      <c r="BH289" s="193">
        <v>0.92515000000000003</v>
      </c>
      <c r="BI289" s="193">
        <v>1.20079</v>
      </c>
      <c r="BJ289" s="193">
        <v>1.25823</v>
      </c>
      <c r="BK289" s="193">
        <v>1.28043</v>
      </c>
      <c r="BL289" s="193">
        <v>1.29148</v>
      </c>
      <c r="BM289" s="193">
        <v>1.2815399999999999</v>
      </c>
      <c r="BN289" s="193">
        <v>0.92300000000000004</v>
      </c>
      <c r="BO289" s="193">
        <v>1.0624800000000001</v>
      </c>
      <c r="BP289" s="193">
        <v>1.0893200000000001</v>
      </c>
      <c r="BQ289" s="193">
        <v>1.0951</v>
      </c>
      <c r="BR289" s="193">
        <v>1.02718</v>
      </c>
      <c r="BS289" s="193">
        <v>1.0745499999999999</v>
      </c>
      <c r="BT289" s="193">
        <v>1.0961399999999999</v>
      </c>
      <c r="BU289" s="193">
        <v>1.1361699999999999</v>
      </c>
      <c r="BV289" s="193">
        <v>1.1854100000000001</v>
      </c>
      <c r="BW289" s="193">
        <v>1.1700699999999999</v>
      </c>
      <c r="BX289" s="193">
        <v>1.1057600000000001</v>
      </c>
      <c r="BY289" s="193">
        <v>1.14106</v>
      </c>
      <c r="BZ289" s="193">
        <v>1.15364</v>
      </c>
      <c r="CA289" s="193">
        <v>1.1275900000000001</v>
      </c>
      <c r="CB289" s="193">
        <v>1.1819599999999999</v>
      </c>
      <c r="CC289" s="193">
        <v>1.2761499999999999</v>
      </c>
      <c r="CD289" s="193">
        <v>1.4212899999999999</v>
      </c>
      <c r="CE289" s="193">
        <v>1.4397899999999999</v>
      </c>
      <c r="CF289" s="193">
        <v>1.4438800000000001</v>
      </c>
      <c r="CG289" s="193">
        <v>1.29701</v>
      </c>
      <c r="CH289" s="193">
        <v>1.1263099999999999</v>
      </c>
      <c r="CI289" s="193">
        <v>1.19313</v>
      </c>
      <c r="CJ289" s="193">
        <v>1.1644300000000001</v>
      </c>
      <c r="CK289" s="193">
        <v>1.1031899999999999</v>
      </c>
      <c r="CL289" s="193">
        <v>1.21146</v>
      </c>
      <c r="CM289" s="193">
        <v>1.4375</v>
      </c>
      <c r="CN289" s="193">
        <v>1.3261700000000001</v>
      </c>
      <c r="CO289" s="193">
        <v>1.26698</v>
      </c>
      <c r="CP289" s="193">
        <v>1.383</v>
      </c>
      <c r="CQ289" s="193">
        <v>1.4228499999999999</v>
      </c>
      <c r="CR289" s="193">
        <v>1.1269499999999999</v>
      </c>
      <c r="CS289" s="193">
        <v>1.16527</v>
      </c>
      <c r="CT289" s="193">
        <v>1.2050799999999999</v>
      </c>
      <c r="CU289" s="193">
        <v>1.03318</v>
      </c>
      <c r="CV289" s="193">
        <v>1.09785</v>
      </c>
      <c r="CW289" s="193">
        <v>1.0282800000000001</v>
      </c>
      <c r="CX289" s="193">
        <v>1.11303</v>
      </c>
      <c r="CY289" s="193">
        <v>1.0872599999999999</v>
      </c>
      <c r="CZ289" s="193">
        <v>1.06586</v>
      </c>
      <c r="DA289" s="193">
        <v>1.05728</v>
      </c>
      <c r="DB289" s="193">
        <v>1.1989799999999999</v>
      </c>
      <c r="DC289" s="193">
        <v>1.2104200000000001</v>
      </c>
      <c r="DD289" s="193">
        <v>1.24319</v>
      </c>
      <c r="DE289" s="193">
        <v>1.2981199999999999</v>
      </c>
      <c r="DF289" s="193">
        <v>1.3629599999999999</v>
      </c>
      <c r="DG289" s="193">
        <v>1.40411</v>
      </c>
      <c r="DH289" s="193">
        <v>1.4369499999999999</v>
      </c>
      <c r="DI289" s="193">
        <v>1.44651</v>
      </c>
      <c r="DJ289" s="193">
        <v>1.54826</v>
      </c>
      <c r="DK289" s="193">
        <v>1.0299499999999999</v>
      </c>
      <c r="DL289" s="193">
        <v>1.0471699999999999</v>
      </c>
      <c r="DM289" s="193">
        <v>1.05071</v>
      </c>
      <c r="DN289" s="193">
        <v>1.0263199999999999</v>
      </c>
      <c r="DO289" s="193">
        <v>1.0586100000000001</v>
      </c>
      <c r="DP289" s="193">
        <v>1.0684499999999999</v>
      </c>
      <c r="DQ289" s="193">
        <v>1.0729299999999999</v>
      </c>
      <c r="DR289" s="193">
        <v>1.18953</v>
      </c>
      <c r="DS289" s="193">
        <v>1.25404</v>
      </c>
      <c r="DT289" s="193">
        <v>1.3002</v>
      </c>
      <c r="DU289" s="193">
        <v>1.3754299999999999</v>
      </c>
      <c r="DV289" s="193">
        <v>1.3432999999999999</v>
      </c>
      <c r="DW289" s="193">
        <v>1.0385</v>
      </c>
      <c r="DX289" s="193">
        <v>1.0585500000000001</v>
      </c>
      <c r="DY289" s="193">
        <v>1.02738</v>
      </c>
      <c r="DZ289" s="193">
        <v>1.08243</v>
      </c>
      <c r="EA289" s="193">
        <v>1.10381</v>
      </c>
      <c r="EB289" s="193">
        <v>1.1172899999999999</v>
      </c>
      <c r="EC289" s="193">
        <v>1.1301399999999999</v>
      </c>
      <c r="ED289" s="193">
        <v>0.91354000000000002</v>
      </c>
      <c r="EE289" s="193">
        <v>0.90891</v>
      </c>
      <c r="EF289" s="193">
        <v>0.91352</v>
      </c>
      <c r="EG289" s="193">
        <v>0.91964000000000001</v>
      </c>
      <c r="EH289" s="193">
        <v>1.50739</v>
      </c>
      <c r="EI289" s="193">
        <v>1.4322900000000001</v>
      </c>
      <c r="EJ289" s="193">
        <v>1.2804599999999999</v>
      </c>
      <c r="EK289" s="193">
        <v>1.6367100000000001</v>
      </c>
      <c r="EL289" s="193">
        <v>1.65621</v>
      </c>
      <c r="EM289" s="193">
        <v>1.48325</v>
      </c>
      <c r="EN289" s="193">
        <v>1.5878699999999999</v>
      </c>
      <c r="EO289" s="193">
        <v>1.37608</v>
      </c>
      <c r="EP289" s="193">
        <v>1.2377400000000001</v>
      </c>
      <c r="EQ289" s="193">
        <v>1.2112000000000001</v>
      </c>
      <c r="ER289" s="193">
        <v>1.22258</v>
      </c>
      <c r="ES289" s="193">
        <v>1.03203</v>
      </c>
      <c r="ET289" s="193">
        <v>1.0204299999999999</v>
      </c>
      <c r="EU289" s="193">
        <v>1.0036</v>
      </c>
      <c r="EV289" s="193">
        <v>1.02251</v>
      </c>
      <c r="EW289" s="193">
        <v>1.0364100000000001</v>
      </c>
      <c r="EX289" s="193">
        <v>1.0423</v>
      </c>
      <c r="EY289" s="193">
        <v>1.15367</v>
      </c>
      <c r="EZ289" s="193">
        <v>1.1498900000000001</v>
      </c>
      <c r="FA289" s="193">
        <v>1.1621699999999999</v>
      </c>
      <c r="FB289" s="193">
        <v>1.15845</v>
      </c>
      <c r="FC289" s="193">
        <v>1.1474599999999999</v>
      </c>
      <c r="FD289" s="193">
        <v>1.2279500000000001</v>
      </c>
      <c r="FE289" s="193">
        <v>1.2905800000000001</v>
      </c>
      <c r="FF289" s="193">
        <v>1.3392900000000001</v>
      </c>
      <c r="FG289" s="193">
        <v>1.39757</v>
      </c>
      <c r="FH289" s="193">
        <v>1.4455199999999999</v>
      </c>
      <c r="FI289" s="193">
        <v>1.3805700000000001</v>
      </c>
      <c r="FJ289" s="193">
        <v>1.4681200000000001</v>
      </c>
      <c r="FK289" s="193">
        <v>1.4762200000000001</v>
      </c>
      <c r="FL289" s="193">
        <v>1.1751199999999999</v>
      </c>
      <c r="FM289" s="193">
        <v>1.1818</v>
      </c>
      <c r="FN289" s="193">
        <v>1.03739</v>
      </c>
      <c r="FO289" s="193">
        <v>0.92674000000000001</v>
      </c>
      <c r="FP289" s="193">
        <v>1.07945</v>
      </c>
      <c r="FQ289" s="193">
        <v>1.06098</v>
      </c>
      <c r="FR289" s="193">
        <v>1.05803</v>
      </c>
      <c r="FS289" s="193">
        <v>1.1603000000000001</v>
      </c>
      <c r="FT289" s="193">
        <v>1.17645</v>
      </c>
      <c r="FU289" s="193">
        <v>1.1300699999999999</v>
      </c>
      <c r="FV289" s="193">
        <v>0.98373999999999995</v>
      </c>
      <c r="FW289" s="193">
        <v>0.99412999999999996</v>
      </c>
      <c r="FX289" s="193">
        <v>1.43275</v>
      </c>
      <c r="FY289" s="193">
        <v>1.0784100000000001</v>
      </c>
      <c r="FZ289" s="193">
        <v>1.14598</v>
      </c>
      <c r="GA289" s="193">
        <v>0.98855999999999999</v>
      </c>
      <c r="GB289" s="193">
        <v>1.2684500000000001</v>
      </c>
      <c r="GC289" s="193">
        <v>1.1309499999999999</v>
      </c>
      <c r="GD289" s="193">
        <v>0.96679000000000004</v>
      </c>
      <c r="GE289" s="193">
        <v>0.97299000000000002</v>
      </c>
      <c r="GF289" s="193">
        <v>1.1108100000000001</v>
      </c>
    </row>
    <row r="290" spans="1:188" s="108" customFormat="1">
      <c r="A290" s="29">
        <v>45135</v>
      </c>
      <c r="B290" s="193">
        <v>1.22129</v>
      </c>
      <c r="C290" s="193">
        <v>1.4727600000000001</v>
      </c>
      <c r="D290" s="193">
        <v>1.48184</v>
      </c>
      <c r="E290" s="193">
        <v>1.3731199999999999</v>
      </c>
      <c r="F290" s="193">
        <v>1.423</v>
      </c>
      <c r="G290" s="193">
        <v>1.2762</v>
      </c>
      <c r="H290" s="193">
        <v>1.3063499999999999</v>
      </c>
      <c r="I290" s="193">
        <v>1.2079200000000001</v>
      </c>
      <c r="J290" s="193">
        <v>1.25759</v>
      </c>
      <c r="K290" s="193">
        <v>1.3774</v>
      </c>
      <c r="L290" s="193">
        <v>0.96431999999999995</v>
      </c>
      <c r="M290" s="193">
        <v>0.97206000000000004</v>
      </c>
      <c r="N290" s="193">
        <v>1.0283500000000001</v>
      </c>
      <c r="O290" s="193">
        <v>0.97335000000000005</v>
      </c>
      <c r="P290" s="193">
        <v>1.0302199999999999</v>
      </c>
      <c r="Q290" s="193">
        <v>1.1009</v>
      </c>
      <c r="R290" s="193">
        <v>1.09832</v>
      </c>
      <c r="S290" s="193">
        <v>1.09978</v>
      </c>
      <c r="T290" s="193">
        <v>1.10181</v>
      </c>
      <c r="U290" s="193">
        <v>1.0911999999999999</v>
      </c>
      <c r="V290" s="193">
        <v>1.09504</v>
      </c>
      <c r="W290" s="193">
        <v>1.0968500000000001</v>
      </c>
      <c r="X290" s="193">
        <v>1.0301400000000001</v>
      </c>
      <c r="Y290" s="193">
        <v>1.54894</v>
      </c>
      <c r="Z290" s="193">
        <v>1.51769</v>
      </c>
      <c r="AA290" s="193">
        <v>1.48011</v>
      </c>
      <c r="AB290" s="193">
        <v>1.3840300000000001</v>
      </c>
      <c r="AC290" s="193">
        <v>1.2993699999999999</v>
      </c>
      <c r="AD290" s="193">
        <v>1.24017</v>
      </c>
      <c r="AE290" s="193">
        <v>1.1792400000000001</v>
      </c>
      <c r="AF290" s="193">
        <v>1.28332</v>
      </c>
      <c r="AG290" s="193">
        <v>1.4863299999999999</v>
      </c>
      <c r="AH290" s="193">
        <v>1.18693</v>
      </c>
      <c r="AI290" s="193">
        <v>1.30477</v>
      </c>
      <c r="AJ290" s="193">
        <v>1.28467</v>
      </c>
      <c r="AK290" s="193">
        <v>1.2624899999999999</v>
      </c>
      <c r="AL290" s="193">
        <v>1.2458100000000001</v>
      </c>
      <c r="AM290" s="193">
        <v>1.13687</v>
      </c>
      <c r="AN290" s="193">
        <v>1.2382200000000001</v>
      </c>
      <c r="AO290" s="193">
        <v>1.2664299999999999</v>
      </c>
      <c r="AP290" s="193">
        <v>1.2328399999999999</v>
      </c>
      <c r="AQ290" s="193">
        <v>1.21912</v>
      </c>
      <c r="AR290" s="193">
        <v>1.26183</v>
      </c>
      <c r="AS290" s="193">
        <v>1.29129</v>
      </c>
      <c r="AT290" s="193">
        <v>1.2487200000000001</v>
      </c>
      <c r="AU290" s="193">
        <v>1.27796</v>
      </c>
      <c r="AV290" s="193">
        <v>0.97167999999999999</v>
      </c>
      <c r="AW290" s="193">
        <v>0.97650999999999999</v>
      </c>
      <c r="AX290" s="193">
        <v>1.0881099999999999</v>
      </c>
      <c r="AY290" s="193">
        <v>1.1132599999999999</v>
      </c>
      <c r="AZ290" s="193">
        <v>1.1322300000000001</v>
      </c>
      <c r="BA290" s="193">
        <v>1.1682699999999999</v>
      </c>
      <c r="BB290" s="193">
        <v>1.1686399999999999</v>
      </c>
      <c r="BC290" s="193">
        <v>1.1576599999999999</v>
      </c>
      <c r="BD290" s="193">
        <v>1.1350199999999999</v>
      </c>
      <c r="BE290" s="193">
        <v>1.10866</v>
      </c>
      <c r="BF290" s="193">
        <v>1.07121</v>
      </c>
      <c r="BG290" s="193">
        <v>0.95086000000000004</v>
      </c>
      <c r="BH290" s="193">
        <v>0.93037999999999998</v>
      </c>
      <c r="BI290" s="193">
        <v>1.20258</v>
      </c>
      <c r="BJ290" s="193">
        <v>1.25996</v>
      </c>
      <c r="BK290" s="193">
        <v>1.28224</v>
      </c>
      <c r="BL290" s="193">
        <v>1.29342</v>
      </c>
      <c r="BM290" s="193">
        <v>1.28349</v>
      </c>
      <c r="BN290" s="193">
        <v>0.92442999999999997</v>
      </c>
      <c r="BO290" s="193">
        <v>1.0654600000000001</v>
      </c>
      <c r="BP290" s="193">
        <v>1.09291</v>
      </c>
      <c r="BQ290" s="193">
        <v>1.09873</v>
      </c>
      <c r="BR290" s="193">
        <v>1.02942</v>
      </c>
      <c r="BS290" s="193">
        <v>1.0767899999999999</v>
      </c>
      <c r="BT290" s="193">
        <v>1.09832</v>
      </c>
      <c r="BU290" s="193">
        <v>1.1384399999999999</v>
      </c>
      <c r="BV290" s="193">
        <v>1.1877500000000001</v>
      </c>
      <c r="BW290" s="193">
        <v>1.17238</v>
      </c>
      <c r="BX290" s="193">
        <v>1.1091899999999999</v>
      </c>
      <c r="BY290" s="193">
        <v>1.14567</v>
      </c>
      <c r="BZ290" s="193">
        <v>1.1589</v>
      </c>
      <c r="CA290" s="193">
        <v>1.13226</v>
      </c>
      <c r="CB290" s="193">
        <v>1.1852100000000001</v>
      </c>
      <c r="CC290" s="193">
        <v>1.2800499999999999</v>
      </c>
      <c r="CD290" s="193">
        <v>1.4257500000000001</v>
      </c>
      <c r="CE290" s="193">
        <v>1.4443900000000001</v>
      </c>
      <c r="CF290" s="193">
        <v>1.4484699999999999</v>
      </c>
      <c r="CG290" s="193">
        <v>1.3011600000000001</v>
      </c>
      <c r="CH290" s="193">
        <v>1.1287700000000001</v>
      </c>
      <c r="CI290" s="193">
        <v>1.1956599999999999</v>
      </c>
      <c r="CJ290" s="193">
        <v>1.1669700000000001</v>
      </c>
      <c r="CK290" s="193">
        <v>1.1067400000000001</v>
      </c>
      <c r="CL290" s="193">
        <v>1.21394</v>
      </c>
      <c r="CM290" s="193">
        <v>1.44282</v>
      </c>
      <c r="CN290" s="193">
        <v>1.33005</v>
      </c>
      <c r="CO290" s="193">
        <v>1.2701499999999999</v>
      </c>
      <c r="CP290" s="193">
        <v>1.38758</v>
      </c>
      <c r="CQ290" s="193">
        <v>1.42784</v>
      </c>
      <c r="CR290" s="193">
        <v>1.12924</v>
      </c>
      <c r="CS290" s="193">
        <v>1.1681600000000001</v>
      </c>
      <c r="CT290" s="193">
        <v>1.20963</v>
      </c>
      <c r="CU290" s="193">
        <v>1.0361800000000001</v>
      </c>
      <c r="CV290" s="193">
        <v>1.1016900000000001</v>
      </c>
      <c r="CW290" s="193">
        <v>1.0321400000000001</v>
      </c>
      <c r="CX290" s="193">
        <v>1.1180000000000001</v>
      </c>
      <c r="CY290" s="193">
        <v>1.0917699999999999</v>
      </c>
      <c r="CZ290" s="193">
        <v>1.0695399999999999</v>
      </c>
      <c r="DA290" s="193">
        <v>1.0606500000000001</v>
      </c>
      <c r="DB290" s="193">
        <v>1.20068</v>
      </c>
      <c r="DC290" s="193">
        <v>1.21214</v>
      </c>
      <c r="DD290" s="193">
        <v>1.2448300000000001</v>
      </c>
      <c r="DE290" s="193">
        <v>1.2997700000000001</v>
      </c>
      <c r="DF290" s="193">
        <v>1.3646</v>
      </c>
      <c r="DG290" s="193">
        <v>1.4057599999999999</v>
      </c>
      <c r="DH290" s="193">
        <v>1.43865</v>
      </c>
      <c r="DI290" s="193">
        <v>1.44815</v>
      </c>
      <c r="DJ290" s="193">
        <v>1.5529200000000001</v>
      </c>
      <c r="DK290" s="193">
        <v>1.0315099999999999</v>
      </c>
      <c r="DL290" s="193">
        <v>1.0487299999999999</v>
      </c>
      <c r="DM290" s="193">
        <v>1.0522499999999999</v>
      </c>
      <c r="DN290" s="193">
        <v>1.0279400000000001</v>
      </c>
      <c r="DO290" s="193">
        <v>1.06324</v>
      </c>
      <c r="DP290" s="193">
        <v>1.07375</v>
      </c>
      <c r="DQ290" s="193">
        <v>1.0784800000000001</v>
      </c>
      <c r="DR290" s="193">
        <v>1.19153</v>
      </c>
      <c r="DS290" s="193">
        <v>1.25627</v>
      </c>
      <c r="DT290" s="193">
        <v>1.3024100000000001</v>
      </c>
      <c r="DU290" s="193">
        <v>1.3783300000000001</v>
      </c>
      <c r="DV290" s="193">
        <v>1.34561</v>
      </c>
      <c r="DW290" s="193">
        <v>1.0399499999999999</v>
      </c>
      <c r="DX290" s="193">
        <v>1.0624499999999999</v>
      </c>
      <c r="DY290" s="193">
        <v>1.0311600000000001</v>
      </c>
      <c r="DZ290" s="193">
        <v>1.08643</v>
      </c>
      <c r="EA290" s="193">
        <v>1.10789</v>
      </c>
      <c r="EB290" s="193">
        <v>1.1214200000000001</v>
      </c>
      <c r="EC290" s="193">
        <v>1.13432</v>
      </c>
      <c r="ED290" s="193">
        <v>0.91449999999999998</v>
      </c>
      <c r="EE290" s="193">
        <v>0.91015999999999997</v>
      </c>
      <c r="EF290" s="193">
        <v>0.91505999999999998</v>
      </c>
      <c r="EG290" s="193">
        <v>0.92144000000000004</v>
      </c>
      <c r="EH290" s="193">
        <v>1.5071699999999999</v>
      </c>
      <c r="EI290" s="193">
        <v>1.4327099999999999</v>
      </c>
      <c r="EJ290" s="193">
        <v>1.2818400000000001</v>
      </c>
      <c r="EK290" s="193">
        <v>1.63934</v>
      </c>
      <c r="EL290" s="193">
        <v>1.6592100000000001</v>
      </c>
      <c r="EM290" s="193">
        <v>1.4857</v>
      </c>
      <c r="EN290" s="193">
        <v>1.5906199999999999</v>
      </c>
      <c r="EO290" s="193">
        <v>1.37846</v>
      </c>
      <c r="EP290" s="193">
        <v>1.2396</v>
      </c>
      <c r="EQ290" s="193">
        <v>1.21095</v>
      </c>
      <c r="ER290" s="193">
        <v>1.22462</v>
      </c>
      <c r="ES290" s="193">
        <v>1.0350299999999999</v>
      </c>
      <c r="ET290" s="193">
        <v>1.0243</v>
      </c>
      <c r="EU290" s="193">
        <v>1.00718</v>
      </c>
      <c r="EV290" s="193">
        <v>1.02546</v>
      </c>
      <c r="EW290" s="193">
        <v>1.03952</v>
      </c>
      <c r="EX290" s="193">
        <v>1.0454699999999999</v>
      </c>
      <c r="EY290" s="193">
        <v>1.1613599999999999</v>
      </c>
      <c r="EZ290" s="193">
        <v>1.15764</v>
      </c>
      <c r="FA290" s="193">
        <v>1.1702600000000001</v>
      </c>
      <c r="FB290" s="193">
        <v>1.1659999999999999</v>
      </c>
      <c r="FC290" s="193">
        <v>1.1535299999999999</v>
      </c>
      <c r="FD290" s="193">
        <v>1.2295700000000001</v>
      </c>
      <c r="FE290" s="193">
        <v>1.2923199999999999</v>
      </c>
      <c r="FF290" s="193">
        <v>1.34111</v>
      </c>
      <c r="FG290" s="193">
        <v>1.3994899999999999</v>
      </c>
      <c r="FH290" s="193">
        <v>1.44753</v>
      </c>
      <c r="FI290" s="193">
        <v>1.38063</v>
      </c>
      <c r="FJ290" s="193">
        <v>1.46818</v>
      </c>
      <c r="FK290" s="193">
        <v>1.47742</v>
      </c>
      <c r="FL290" s="193">
        <v>1.1752199999999999</v>
      </c>
      <c r="FM290" s="193">
        <v>1.1819</v>
      </c>
      <c r="FN290" s="193">
        <v>1.03725</v>
      </c>
      <c r="FO290" s="193">
        <v>0.92661000000000004</v>
      </c>
      <c r="FP290" s="193">
        <v>1.0816600000000001</v>
      </c>
      <c r="FQ290" s="193">
        <v>1.06227</v>
      </c>
      <c r="FR290" s="193">
        <v>1.05931</v>
      </c>
      <c r="FS290" s="193">
        <v>1.16143</v>
      </c>
      <c r="FT290" s="193">
        <v>1.1772100000000001</v>
      </c>
      <c r="FU290" s="193">
        <v>1.1307700000000001</v>
      </c>
      <c r="FV290" s="193">
        <v>0.98655999999999999</v>
      </c>
      <c r="FW290" s="193">
        <v>0.99583999999999995</v>
      </c>
      <c r="FX290" s="193">
        <v>1.4363999999999999</v>
      </c>
      <c r="FY290" s="193">
        <v>1.0806</v>
      </c>
      <c r="FZ290" s="193">
        <v>1.1475200000000001</v>
      </c>
      <c r="GA290" s="193">
        <v>0.99092000000000002</v>
      </c>
      <c r="GB290" s="193">
        <v>1.2703199999999999</v>
      </c>
      <c r="GC290" s="193">
        <v>1.1325799999999999</v>
      </c>
      <c r="GD290" s="193">
        <v>0.9667</v>
      </c>
      <c r="GE290" s="193">
        <v>0.97692999999999997</v>
      </c>
      <c r="GF290" s="193">
        <v>1.1156299999999999</v>
      </c>
    </row>
    <row r="291" spans="1:188" s="31" customFormat="1" ht="17.25" customHeight="1">
      <c r="A291" s="30">
        <v>45138</v>
      </c>
      <c r="B291" s="194">
        <v>1.22618</v>
      </c>
      <c r="C291" s="194">
        <v>1.4828699999999999</v>
      </c>
      <c r="D291" s="194">
        <v>1.4926699999999999</v>
      </c>
      <c r="E291" s="194">
        <v>1.38063</v>
      </c>
      <c r="F291" s="194">
        <v>1.4319900000000001</v>
      </c>
      <c r="G291" s="194">
        <v>1.2816799999999999</v>
      </c>
      <c r="H291" s="194">
        <v>1.3123</v>
      </c>
      <c r="I291" s="194">
        <v>1.2131000000000001</v>
      </c>
      <c r="J291" s="194">
        <v>1.26674</v>
      </c>
      <c r="K291" s="194">
        <v>1.38723</v>
      </c>
      <c r="L291" s="194">
        <v>0.97133999999999998</v>
      </c>
      <c r="M291" s="194">
        <v>0.97911000000000004</v>
      </c>
      <c r="N291" s="194">
        <v>1.0356399999999999</v>
      </c>
      <c r="O291" s="194">
        <v>0.98040000000000005</v>
      </c>
      <c r="P291" s="194">
        <v>1.0375399999999999</v>
      </c>
      <c r="Q291" s="194">
        <v>1.0931299999999999</v>
      </c>
      <c r="R291" s="194">
        <v>1.0910200000000001</v>
      </c>
      <c r="S291" s="194">
        <v>1.09222</v>
      </c>
      <c r="T291" s="194">
        <v>1.09415</v>
      </c>
      <c r="U291" s="194">
        <v>1.0847199999999999</v>
      </c>
      <c r="V291" s="194">
        <v>1.0882499999999999</v>
      </c>
      <c r="W291" s="194">
        <v>1.08979</v>
      </c>
      <c r="X291" s="194">
        <v>1.02406</v>
      </c>
      <c r="Y291" s="194">
        <v>1.5430900000000001</v>
      </c>
      <c r="Z291" s="194">
        <v>1.5119100000000001</v>
      </c>
      <c r="AA291" s="194">
        <v>1.47451</v>
      </c>
      <c r="AB291" s="194">
        <v>1.3787799999999999</v>
      </c>
      <c r="AC291" s="194">
        <v>1.29437</v>
      </c>
      <c r="AD291" s="194">
        <v>1.23522</v>
      </c>
      <c r="AE291" s="194">
        <v>1.1745300000000001</v>
      </c>
      <c r="AF291" s="194">
        <v>1.2785299999999999</v>
      </c>
      <c r="AG291" s="194">
        <v>1.48011</v>
      </c>
      <c r="AH291" s="194">
        <v>1.18255</v>
      </c>
      <c r="AI291" s="194">
        <v>1.2965199999999999</v>
      </c>
      <c r="AJ291" s="194">
        <v>1.27671</v>
      </c>
      <c r="AK291" s="194">
        <v>1.2549600000000001</v>
      </c>
      <c r="AL291" s="194">
        <v>1.2385600000000001</v>
      </c>
      <c r="AM291" s="194">
        <v>1.13086</v>
      </c>
      <c r="AN291" s="194">
        <v>1.2306699999999999</v>
      </c>
      <c r="AO291" s="194">
        <v>1.2588999999999999</v>
      </c>
      <c r="AP291" s="194">
        <v>1.22567</v>
      </c>
      <c r="AQ291" s="194">
        <v>1.21221</v>
      </c>
      <c r="AR291" s="194">
        <v>1.2537499999999999</v>
      </c>
      <c r="AS291" s="194">
        <v>1.2831999999999999</v>
      </c>
      <c r="AT291" s="194">
        <v>1.24095</v>
      </c>
      <c r="AU291" s="194">
        <v>1.2701899999999999</v>
      </c>
      <c r="AV291" s="194">
        <v>0.96548999999999996</v>
      </c>
      <c r="AW291" s="194">
        <v>0.97082000000000002</v>
      </c>
      <c r="AX291" s="194">
        <v>1.08152</v>
      </c>
      <c r="AY291" s="194">
        <v>1.10623</v>
      </c>
      <c r="AZ291" s="194">
        <v>1.1249800000000001</v>
      </c>
      <c r="BA291" s="194">
        <v>1.16008</v>
      </c>
      <c r="BB291" s="194">
        <v>1.16059</v>
      </c>
      <c r="BC291" s="194">
        <v>1.14968</v>
      </c>
      <c r="BD291" s="194">
        <v>1.12704</v>
      </c>
      <c r="BE291" s="194">
        <v>1.10097</v>
      </c>
      <c r="BF291" s="194">
        <v>1.06358</v>
      </c>
      <c r="BG291" s="194">
        <v>0.94647000000000003</v>
      </c>
      <c r="BH291" s="194">
        <v>0.92437999999999998</v>
      </c>
      <c r="BI291" s="194">
        <v>1.1960500000000001</v>
      </c>
      <c r="BJ291" s="194">
        <v>1.25345</v>
      </c>
      <c r="BK291" s="194">
        <v>1.27528</v>
      </c>
      <c r="BL291" s="194">
        <v>1.28603</v>
      </c>
      <c r="BM291" s="194">
        <v>1.27596</v>
      </c>
      <c r="BN291" s="194">
        <v>0.91891999999999996</v>
      </c>
      <c r="BO291" s="194">
        <v>1.0593999999999999</v>
      </c>
      <c r="BP291" s="194">
        <v>1.0862000000000001</v>
      </c>
      <c r="BQ291" s="194">
        <v>1.09188</v>
      </c>
      <c r="BR291" s="194">
        <v>1.0224200000000001</v>
      </c>
      <c r="BS291" s="194">
        <v>1.0694699999999999</v>
      </c>
      <c r="BT291" s="194">
        <v>1.0909800000000001</v>
      </c>
      <c r="BU291" s="194">
        <v>1.13076</v>
      </c>
      <c r="BV291" s="194">
        <v>1.1797899999999999</v>
      </c>
      <c r="BW291" s="194">
        <v>1.1645300000000001</v>
      </c>
      <c r="BX291" s="194">
        <v>1.1089</v>
      </c>
      <c r="BY291" s="194">
        <v>1.1453500000000001</v>
      </c>
      <c r="BZ291" s="194">
        <v>1.15906</v>
      </c>
      <c r="CA291" s="194">
        <v>1.1326499999999999</v>
      </c>
      <c r="CB291" s="194">
        <v>1.1797299999999999</v>
      </c>
      <c r="CC291" s="194">
        <v>1.27342</v>
      </c>
      <c r="CD291" s="194">
        <v>1.41848</v>
      </c>
      <c r="CE291" s="194">
        <v>1.43706</v>
      </c>
      <c r="CF291" s="194">
        <v>1.4411700000000001</v>
      </c>
      <c r="CG291" s="194">
        <v>1.2945599999999999</v>
      </c>
      <c r="CH291" s="194">
        <v>1.1218699999999999</v>
      </c>
      <c r="CI291" s="194">
        <v>1.1885300000000001</v>
      </c>
      <c r="CJ291" s="194">
        <v>1.15991</v>
      </c>
      <c r="CK291" s="194">
        <v>1.1009100000000001</v>
      </c>
      <c r="CL291" s="194">
        <v>1.21075</v>
      </c>
      <c r="CM291" s="194">
        <v>1.43923</v>
      </c>
      <c r="CN291" s="194">
        <v>1.32643</v>
      </c>
      <c r="CO291" s="194">
        <v>1.26667</v>
      </c>
      <c r="CP291" s="194">
        <v>1.38402</v>
      </c>
      <c r="CQ291" s="194">
        <v>1.42415</v>
      </c>
      <c r="CR291" s="194">
        <v>1.1262099999999999</v>
      </c>
      <c r="CS291" s="194">
        <v>1.1648799999999999</v>
      </c>
      <c r="CT291" s="194">
        <v>1.2065300000000001</v>
      </c>
      <c r="CU291" s="194">
        <v>1.0333000000000001</v>
      </c>
      <c r="CV291" s="194">
        <v>1.0987100000000001</v>
      </c>
      <c r="CW291" s="194">
        <v>1.02938</v>
      </c>
      <c r="CX291" s="194">
        <v>1.1089599999999999</v>
      </c>
      <c r="CY291" s="194">
        <v>1.0829800000000001</v>
      </c>
      <c r="CZ291" s="194">
        <v>1.06104</v>
      </c>
      <c r="DA291" s="194">
        <v>1.0522499999999999</v>
      </c>
      <c r="DB291" s="194">
        <v>1.1957</v>
      </c>
      <c r="DC291" s="194">
        <v>1.20706</v>
      </c>
      <c r="DD291" s="194">
        <v>1.2393700000000001</v>
      </c>
      <c r="DE291" s="194">
        <v>1.2939700000000001</v>
      </c>
      <c r="DF291" s="194">
        <v>1.3583799999999999</v>
      </c>
      <c r="DG291" s="194">
        <v>1.3992</v>
      </c>
      <c r="DH291" s="194">
        <v>1.4319</v>
      </c>
      <c r="DI291" s="194">
        <v>1.4415500000000001</v>
      </c>
      <c r="DJ291" s="194">
        <v>1.54505</v>
      </c>
      <c r="DK291" s="194">
        <v>1.0269900000000001</v>
      </c>
      <c r="DL291" s="194">
        <v>1.04372</v>
      </c>
      <c r="DM291" s="194">
        <v>1.0470900000000001</v>
      </c>
      <c r="DN291" s="194">
        <v>1.0246900000000001</v>
      </c>
      <c r="DO291" s="194">
        <v>1.05921</v>
      </c>
      <c r="DP291" s="194">
        <v>1.0702</v>
      </c>
      <c r="DQ291" s="194">
        <v>1.0751999999999999</v>
      </c>
      <c r="DR291" s="194">
        <v>1.1872100000000001</v>
      </c>
      <c r="DS291" s="194">
        <v>1.25169</v>
      </c>
      <c r="DT291" s="194">
        <v>1.2979799999999999</v>
      </c>
      <c r="DU291" s="194">
        <v>1.37357</v>
      </c>
      <c r="DV291" s="194">
        <v>1.3413299999999999</v>
      </c>
      <c r="DW291" s="194">
        <v>1.0371699999999999</v>
      </c>
      <c r="DX291" s="194">
        <v>1.0547200000000001</v>
      </c>
      <c r="DY291" s="194">
        <v>1.02349</v>
      </c>
      <c r="DZ291" s="194">
        <v>1.07867</v>
      </c>
      <c r="EA291" s="194">
        <v>1.1001300000000001</v>
      </c>
      <c r="EB291" s="194">
        <v>1.1136600000000001</v>
      </c>
      <c r="EC291" s="194">
        <v>1.1265499999999999</v>
      </c>
      <c r="ED291" s="194">
        <v>0.91122999999999998</v>
      </c>
      <c r="EE291" s="194">
        <v>0.90619000000000005</v>
      </c>
      <c r="EF291" s="194">
        <v>0.91039999999999999</v>
      </c>
      <c r="EG291" s="194">
        <v>0.91613999999999995</v>
      </c>
      <c r="EH291" s="194">
        <v>1.5018100000000001</v>
      </c>
      <c r="EI291" s="194">
        <v>1.42665</v>
      </c>
      <c r="EJ291" s="194">
        <v>1.2750300000000001</v>
      </c>
      <c r="EK291" s="194">
        <v>1.6354500000000001</v>
      </c>
      <c r="EL291" s="194">
        <v>1.65527</v>
      </c>
      <c r="EM291" s="194">
        <v>1.4823200000000001</v>
      </c>
      <c r="EN291" s="194">
        <v>1.5865199999999999</v>
      </c>
      <c r="EO291" s="194">
        <v>1.3757299999999999</v>
      </c>
      <c r="EP291" s="194">
        <v>1.23729</v>
      </c>
      <c r="EQ291" s="194">
        <v>1.2067399999999999</v>
      </c>
      <c r="ER291" s="194">
        <v>1.2215400000000001</v>
      </c>
      <c r="ES291" s="194">
        <v>1.03443</v>
      </c>
      <c r="ET291" s="194">
        <v>1.02363</v>
      </c>
      <c r="EU291" s="194">
        <v>0.99714999999999998</v>
      </c>
      <c r="EV291" s="194">
        <v>1.01999</v>
      </c>
      <c r="EW291" s="194">
        <v>1.03365</v>
      </c>
      <c r="EX291" s="194">
        <v>1.03945</v>
      </c>
      <c r="EY291" s="194">
        <v>1.15716</v>
      </c>
      <c r="EZ291" s="194">
        <v>1.1532100000000001</v>
      </c>
      <c r="FA291" s="194">
        <v>1.16595</v>
      </c>
      <c r="FB291" s="194">
        <v>1.16143</v>
      </c>
      <c r="FC291" s="194">
        <v>1.1485300000000001</v>
      </c>
      <c r="FD291" s="194">
        <v>1.22356</v>
      </c>
      <c r="FE291" s="194">
        <v>1.2856700000000001</v>
      </c>
      <c r="FF291" s="194">
        <v>1.33386</v>
      </c>
      <c r="FG291" s="194">
        <v>1.3915900000000001</v>
      </c>
      <c r="FH291" s="194">
        <v>1.4390000000000001</v>
      </c>
      <c r="FI291" s="194">
        <v>1.3753200000000001</v>
      </c>
      <c r="FJ291" s="194">
        <v>1.46254</v>
      </c>
      <c r="FK291" s="194">
        <v>1.4700299999999999</v>
      </c>
      <c r="FL291" s="194">
        <v>1.17981</v>
      </c>
      <c r="FM291" s="194">
        <v>1.1865399999999999</v>
      </c>
      <c r="FN291" s="194">
        <v>1.0386500000000001</v>
      </c>
      <c r="FO291" s="194">
        <v>0.92786999999999997</v>
      </c>
      <c r="FP291" s="194">
        <v>1.0759700000000001</v>
      </c>
      <c r="FQ291" s="194">
        <v>1.05829</v>
      </c>
      <c r="FR291" s="194">
        <v>1.0553900000000001</v>
      </c>
      <c r="FS291" s="194">
        <v>1.1569199999999999</v>
      </c>
      <c r="FT291" s="194">
        <v>1.17201</v>
      </c>
      <c r="FU291" s="194">
        <v>1.12595</v>
      </c>
      <c r="FV291" s="194">
        <v>0.98297000000000001</v>
      </c>
      <c r="FW291" s="194">
        <v>0.98968999999999996</v>
      </c>
      <c r="FX291" s="194">
        <v>1.4239299999999999</v>
      </c>
      <c r="FY291" s="194">
        <v>1.0756300000000001</v>
      </c>
      <c r="FZ291" s="194">
        <v>1.14306</v>
      </c>
      <c r="GA291" s="194">
        <v>0.98326000000000002</v>
      </c>
      <c r="GB291" s="194">
        <v>1.2681800000000001</v>
      </c>
      <c r="GC291" s="194">
        <v>1.13063</v>
      </c>
      <c r="GD291" s="194">
        <v>0.96499000000000001</v>
      </c>
      <c r="GE291" s="194">
        <v>0.96879000000000004</v>
      </c>
      <c r="GF291" s="194">
        <v>1.10978</v>
      </c>
    </row>
    <row r="292" spans="1:188" s="108" customFormat="1">
      <c r="A292" s="29">
        <v>45139</v>
      </c>
      <c r="B292" s="193">
        <v>1.2225900000000001</v>
      </c>
      <c r="C292" s="193">
        <v>1.4781299999999999</v>
      </c>
      <c r="D292" s="193">
        <v>1.4878100000000001</v>
      </c>
      <c r="E292" s="193">
        <v>1.3765400000000001</v>
      </c>
      <c r="F292" s="193">
        <v>1.4275800000000001</v>
      </c>
      <c r="G292" s="193">
        <v>1.27779</v>
      </c>
      <c r="H292" s="193">
        <v>1.3084199999999999</v>
      </c>
      <c r="I292" s="193">
        <v>1.20943</v>
      </c>
      <c r="J292" s="193">
        <v>1.2624200000000001</v>
      </c>
      <c r="K292" s="193">
        <v>1.38063</v>
      </c>
      <c r="L292" s="193">
        <v>0.96801000000000004</v>
      </c>
      <c r="M292" s="193">
        <v>0.97580999999999996</v>
      </c>
      <c r="N292" s="193">
        <v>1.03074</v>
      </c>
      <c r="O292" s="193">
        <v>0.97714000000000001</v>
      </c>
      <c r="P292" s="193">
        <v>1.0326900000000001</v>
      </c>
      <c r="Q292" s="193">
        <v>1.10104</v>
      </c>
      <c r="R292" s="193">
        <v>1.0977699999999999</v>
      </c>
      <c r="S292" s="193">
        <v>1.09941</v>
      </c>
      <c r="T292" s="193">
        <v>1.10179</v>
      </c>
      <c r="U292" s="193">
        <v>1.0894200000000001</v>
      </c>
      <c r="V292" s="193">
        <v>1.0936900000000001</v>
      </c>
      <c r="W292" s="193">
        <v>1.0959099999999999</v>
      </c>
      <c r="X292" s="193">
        <v>1.0312699999999999</v>
      </c>
      <c r="Y292" s="193">
        <v>1.55538</v>
      </c>
      <c r="Z292" s="193">
        <v>1.5236099999999999</v>
      </c>
      <c r="AA292" s="193">
        <v>1.4853099999999999</v>
      </c>
      <c r="AB292" s="193">
        <v>1.3875200000000001</v>
      </c>
      <c r="AC292" s="193">
        <v>1.30061</v>
      </c>
      <c r="AD292" s="193">
        <v>1.2403599999999999</v>
      </c>
      <c r="AE292" s="193">
        <v>1.1792199999999999</v>
      </c>
      <c r="AF292" s="193">
        <v>1.28891</v>
      </c>
      <c r="AG292" s="193">
        <v>1.48986</v>
      </c>
      <c r="AH292" s="193">
        <v>1.1921900000000001</v>
      </c>
      <c r="AI292" s="193">
        <v>1.3066899999999999</v>
      </c>
      <c r="AJ292" s="193">
        <v>1.2865200000000001</v>
      </c>
      <c r="AK292" s="193">
        <v>1.26326</v>
      </c>
      <c r="AL292" s="193">
        <v>1.2465599999999999</v>
      </c>
      <c r="AM292" s="193">
        <v>1.1355500000000001</v>
      </c>
      <c r="AN292" s="193">
        <v>1.2393799999999999</v>
      </c>
      <c r="AO292" s="193">
        <v>1.2676099999999999</v>
      </c>
      <c r="AP292" s="193">
        <v>1.23316</v>
      </c>
      <c r="AQ292" s="193">
        <v>1.2194400000000001</v>
      </c>
      <c r="AR292" s="193">
        <v>1.26386</v>
      </c>
      <c r="AS292" s="193">
        <v>1.29332</v>
      </c>
      <c r="AT292" s="193">
        <v>1.2501599999999999</v>
      </c>
      <c r="AU292" s="193">
        <v>1.2794000000000001</v>
      </c>
      <c r="AV292" s="193">
        <v>0.97311999999999999</v>
      </c>
      <c r="AW292" s="193">
        <v>0.97675999999999996</v>
      </c>
      <c r="AX292" s="193">
        <v>1.0849200000000001</v>
      </c>
      <c r="AY292" s="193">
        <v>1.1113999999999999</v>
      </c>
      <c r="AZ292" s="193">
        <v>1.1321300000000001</v>
      </c>
      <c r="BA292" s="193">
        <v>1.16916</v>
      </c>
      <c r="BB292" s="193">
        <v>1.16926</v>
      </c>
      <c r="BC292" s="193">
        <v>1.15787</v>
      </c>
      <c r="BD292" s="193">
        <v>1.1346000000000001</v>
      </c>
      <c r="BE292" s="193">
        <v>1.1075600000000001</v>
      </c>
      <c r="BF292" s="193">
        <v>1.0692699999999999</v>
      </c>
      <c r="BG292" s="193">
        <v>0.95011000000000001</v>
      </c>
      <c r="BH292" s="193">
        <v>0.93152999999999997</v>
      </c>
      <c r="BI292" s="193">
        <v>1.20072</v>
      </c>
      <c r="BJ292" s="193">
        <v>1.2593700000000001</v>
      </c>
      <c r="BK292" s="193">
        <v>1.2827999999999999</v>
      </c>
      <c r="BL292" s="193">
        <v>1.29495</v>
      </c>
      <c r="BM292" s="193">
        <v>1.2854699999999999</v>
      </c>
      <c r="BN292" s="193">
        <v>0.92603999999999997</v>
      </c>
      <c r="BO292" s="193">
        <v>1.06294</v>
      </c>
      <c r="BP292" s="193">
        <v>1.09213</v>
      </c>
      <c r="BQ292" s="193">
        <v>1.09883</v>
      </c>
      <c r="BR292" s="193">
        <v>1.03006</v>
      </c>
      <c r="BS292" s="193">
        <v>1.07884</v>
      </c>
      <c r="BT292" s="193">
        <v>1.1011500000000001</v>
      </c>
      <c r="BU292" s="193">
        <v>1.14168</v>
      </c>
      <c r="BV292" s="193">
        <v>1.1913499999999999</v>
      </c>
      <c r="BW292" s="193">
        <v>1.1759500000000001</v>
      </c>
      <c r="BX292" s="193">
        <v>1.107</v>
      </c>
      <c r="BY292" s="193">
        <v>1.14333</v>
      </c>
      <c r="BZ292" s="193">
        <v>1.157</v>
      </c>
      <c r="CA292" s="193">
        <v>1.13052</v>
      </c>
      <c r="CB292" s="193">
        <v>1.1840999999999999</v>
      </c>
      <c r="CC292" s="193">
        <v>1.27979</v>
      </c>
      <c r="CD292" s="193">
        <v>1.4266700000000001</v>
      </c>
      <c r="CE292" s="193">
        <v>1.4461999999999999</v>
      </c>
      <c r="CF292" s="193">
        <v>1.45069</v>
      </c>
      <c r="CG292" s="193">
        <v>1.30348</v>
      </c>
      <c r="CH292" s="193">
        <v>1.1297600000000001</v>
      </c>
      <c r="CI292" s="193">
        <v>1.1979299999999999</v>
      </c>
      <c r="CJ292" s="193">
        <v>1.1688499999999999</v>
      </c>
      <c r="CK292" s="193">
        <v>1.1086</v>
      </c>
      <c r="CL292" s="193">
        <v>1.2109799999999999</v>
      </c>
      <c r="CM292" s="193">
        <v>1.44214</v>
      </c>
      <c r="CN292" s="193">
        <v>1.3279000000000001</v>
      </c>
      <c r="CO292" s="193">
        <v>1.2673700000000001</v>
      </c>
      <c r="CP292" s="193">
        <v>1.38592</v>
      </c>
      <c r="CQ292" s="193">
        <v>1.4267099999999999</v>
      </c>
      <c r="CR292" s="193">
        <v>1.12639</v>
      </c>
      <c r="CS292" s="193">
        <v>1.1655</v>
      </c>
      <c r="CT292" s="193">
        <v>1.20919</v>
      </c>
      <c r="CU292" s="193">
        <v>1.03443</v>
      </c>
      <c r="CV292" s="193">
        <v>1.10066</v>
      </c>
      <c r="CW292" s="193">
        <v>1.03162</v>
      </c>
      <c r="CX292" s="193">
        <v>1.1163799999999999</v>
      </c>
      <c r="CY292" s="193">
        <v>1.0890299999999999</v>
      </c>
      <c r="CZ292" s="193">
        <v>1.06433</v>
      </c>
      <c r="DA292" s="193">
        <v>1.0543499999999999</v>
      </c>
      <c r="DB292" s="193">
        <v>1.20248</v>
      </c>
      <c r="DC292" s="193">
        <v>1.21427</v>
      </c>
      <c r="DD292" s="193">
        <v>1.2484500000000001</v>
      </c>
      <c r="DE292" s="193">
        <v>1.3041499999999999</v>
      </c>
      <c r="DF292" s="193">
        <v>1.3702300000000001</v>
      </c>
      <c r="DG292" s="193">
        <v>1.4121600000000001</v>
      </c>
      <c r="DH292" s="193">
        <v>1.4452700000000001</v>
      </c>
      <c r="DI292" s="193">
        <v>1.45469</v>
      </c>
      <c r="DJ292" s="193">
        <v>1.5573999999999999</v>
      </c>
      <c r="DK292" s="193">
        <v>1.03427</v>
      </c>
      <c r="DL292" s="193">
        <v>1.0525599999999999</v>
      </c>
      <c r="DM292" s="193">
        <v>1.05646</v>
      </c>
      <c r="DN292" s="193">
        <v>1.0276400000000001</v>
      </c>
      <c r="DO292" s="193">
        <v>1.06168</v>
      </c>
      <c r="DP292" s="193">
        <v>1.07372</v>
      </c>
      <c r="DQ292" s="193">
        <v>1.0791999999999999</v>
      </c>
      <c r="DR292" s="193">
        <v>1.19326</v>
      </c>
      <c r="DS292" s="193">
        <v>1.25844</v>
      </c>
      <c r="DT292" s="193">
        <v>1.30522</v>
      </c>
      <c r="DU292" s="193">
        <v>1.38147</v>
      </c>
      <c r="DV292" s="193">
        <v>1.3488100000000001</v>
      </c>
      <c r="DW292" s="193">
        <v>1.04295</v>
      </c>
      <c r="DX292" s="193">
        <v>1.06202</v>
      </c>
      <c r="DY292" s="193">
        <v>1.0302</v>
      </c>
      <c r="DZ292" s="193">
        <v>1.0864799999999999</v>
      </c>
      <c r="EA292" s="193">
        <v>1.10836</v>
      </c>
      <c r="EB292" s="193">
        <v>1.1222099999999999</v>
      </c>
      <c r="EC292" s="193">
        <v>1.1353800000000001</v>
      </c>
      <c r="ED292" s="193">
        <v>0.91534000000000004</v>
      </c>
      <c r="EE292" s="193">
        <v>0.91120000000000001</v>
      </c>
      <c r="EF292" s="193">
        <v>0.91629000000000005</v>
      </c>
      <c r="EG292" s="193">
        <v>0.92284999999999995</v>
      </c>
      <c r="EH292" s="193">
        <v>1.51684</v>
      </c>
      <c r="EI292" s="193">
        <v>1.43903</v>
      </c>
      <c r="EJ292" s="193">
        <v>1.28322</v>
      </c>
      <c r="EK292" s="193">
        <v>1.64202</v>
      </c>
      <c r="EL292" s="193">
        <v>1.66214</v>
      </c>
      <c r="EM292" s="193">
        <v>1.4863299999999999</v>
      </c>
      <c r="EN292" s="193">
        <v>1.59223</v>
      </c>
      <c r="EO292" s="193">
        <v>1.37843</v>
      </c>
      <c r="EP292" s="193">
        <v>1.2393099999999999</v>
      </c>
      <c r="EQ292" s="193">
        <v>1.21912</v>
      </c>
      <c r="ER292" s="193">
        <v>1.2271799999999999</v>
      </c>
      <c r="ES292" s="193">
        <v>1.03765</v>
      </c>
      <c r="ET292" s="193">
        <v>1.0289699999999999</v>
      </c>
      <c r="EU292" s="193">
        <v>1.0020199999999999</v>
      </c>
      <c r="EV292" s="193">
        <v>1.0251300000000001</v>
      </c>
      <c r="EW292" s="193">
        <v>1.0402</v>
      </c>
      <c r="EX292" s="193">
        <v>1.0468599999999999</v>
      </c>
      <c r="EY292" s="193">
        <v>1.16307</v>
      </c>
      <c r="EZ292" s="193">
        <v>1.15804</v>
      </c>
      <c r="FA292" s="193">
        <v>1.17133</v>
      </c>
      <c r="FB292" s="193">
        <v>1.1654599999999999</v>
      </c>
      <c r="FC292" s="193">
        <v>1.1525799999999999</v>
      </c>
      <c r="FD292" s="193">
        <v>1.2282</v>
      </c>
      <c r="FE292" s="193">
        <v>1.29158</v>
      </c>
      <c r="FF292" s="193">
        <v>1.3411200000000001</v>
      </c>
      <c r="FG292" s="193">
        <v>1.4002399999999999</v>
      </c>
      <c r="FH292" s="193">
        <v>1.4491400000000001</v>
      </c>
      <c r="FI292" s="193">
        <v>1.38829</v>
      </c>
      <c r="FJ292" s="193">
        <v>1.47631</v>
      </c>
      <c r="FK292" s="193">
        <v>1.4806999999999999</v>
      </c>
      <c r="FL292" s="193">
        <v>1.17543</v>
      </c>
      <c r="FM292" s="193">
        <v>1.18211</v>
      </c>
      <c r="FN292" s="193">
        <v>1.03556</v>
      </c>
      <c r="FO292" s="193">
        <v>0.92508999999999997</v>
      </c>
      <c r="FP292" s="193">
        <v>1.07961</v>
      </c>
      <c r="FQ292" s="193">
        <v>1.0602799999999999</v>
      </c>
      <c r="FR292" s="193">
        <v>1.0573399999999999</v>
      </c>
      <c r="FS292" s="193">
        <v>1.16106</v>
      </c>
      <c r="FT292" s="193">
        <v>1.1783399999999999</v>
      </c>
      <c r="FU292" s="193">
        <v>1.13184</v>
      </c>
      <c r="FV292" s="193">
        <v>0.98472000000000004</v>
      </c>
      <c r="FW292" s="193">
        <v>0.99148000000000003</v>
      </c>
      <c r="FX292" s="193">
        <v>1.4263300000000001</v>
      </c>
      <c r="FY292" s="193">
        <v>1.0791999999999999</v>
      </c>
      <c r="FZ292" s="193">
        <v>1.1493199999999999</v>
      </c>
      <c r="GA292" s="193">
        <v>0.98680000000000001</v>
      </c>
      <c r="GB292" s="193">
        <v>1.2685599999999999</v>
      </c>
      <c r="GC292" s="193">
        <v>1.13093</v>
      </c>
      <c r="GD292" s="193">
        <v>0.96655000000000002</v>
      </c>
      <c r="GE292" s="193">
        <v>0.97141</v>
      </c>
      <c r="GF292" s="193">
        <v>1.11073</v>
      </c>
    </row>
    <row r="293" spans="1:188" s="108" customFormat="1">
      <c r="A293" s="29">
        <v>45140</v>
      </c>
      <c r="B293" s="193">
        <v>1.2268600000000001</v>
      </c>
      <c r="C293" s="193">
        <v>1.48323</v>
      </c>
      <c r="D293" s="193">
        <v>1.4928699999999999</v>
      </c>
      <c r="E293" s="193">
        <v>1.3813200000000001</v>
      </c>
      <c r="F293" s="193">
        <v>1.43252</v>
      </c>
      <c r="G293" s="193">
        <v>1.2823100000000001</v>
      </c>
      <c r="H293" s="193">
        <v>1.31301</v>
      </c>
      <c r="I293" s="193">
        <v>1.2137</v>
      </c>
      <c r="J293" s="193">
        <v>1.26681</v>
      </c>
      <c r="K293" s="193">
        <v>1.39246</v>
      </c>
      <c r="L293" s="193">
        <v>0.97141</v>
      </c>
      <c r="M293" s="193">
        <v>0.97906000000000004</v>
      </c>
      <c r="N293" s="193">
        <v>1.0394600000000001</v>
      </c>
      <c r="O293" s="193">
        <v>0.98033999999999999</v>
      </c>
      <c r="P293" s="193">
        <v>1.0412999999999999</v>
      </c>
      <c r="Q293" s="193">
        <v>1.1092900000000001</v>
      </c>
      <c r="R293" s="193">
        <v>1.1050899999999999</v>
      </c>
      <c r="S293" s="193">
        <v>1.1071299999999999</v>
      </c>
      <c r="T293" s="193">
        <v>1.10982</v>
      </c>
      <c r="U293" s="193">
        <v>1.0956699999999999</v>
      </c>
      <c r="V293" s="193">
        <v>1.1003700000000001</v>
      </c>
      <c r="W293" s="193">
        <v>1.1029199999999999</v>
      </c>
      <c r="X293" s="193">
        <v>1.03399</v>
      </c>
      <c r="Y293" s="193">
        <v>1.55806</v>
      </c>
      <c r="Z293" s="193">
        <v>1.5262500000000001</v>
      </c>
      <c r="AA293" s="193">
        <v>1.4879500000000001</v>
      </c>
      <c r="AB293" s="193">
        <v>1.3898999999999999</v>
      </c>
      <c r="AC293" s="193">
        <v>1.3028</v>
      </c>
      <c r="AD293" s="193">
        <v>1.24248</v>
      </c>
      <c r="AE293" s="193">
        <v>1.1812100000000001</v>
      </c>
      <c r="AF293" s="193">
        <v>1.29112</v>
      </c>
      <c r="AG293" s="193">
        <v>1.5014700000000001</v>
      </c>
      <c r="AH293" s="193">
        <v>1.19418</v>
      </c>
      <c r="AI293" s="193">
        <v>1.3096699999999999</v>
      </c>
      <c r="AJ293" s="193">
        <v>1.2894000000000001</v>
      </c>
      <c r="AK293" s="193">
        <v>1.26607</v>
      </c>
      <c r="AL293" s="193">
        <v>1.24926</v>
      </c>
      <c r="AM293" s="193">
        <v>1.1380600000000001</v>
      </c>
      <c r="AN293" s="193">
        <v>1.2421599999999999</v>
      </c>
      <c r="AO293" s="193">
        <v>1.2703899999999999</v>
      </c>
      <c r="AP293" s="193">
        <v>1.2359100000000001</v>
      </c>
      <c r="AQ293" s="193">
        <v>1.2220800000000001</v>
      </c>
      <c r="AR293" s="193">
        <v>1.26675</v>
      </c>
      <c r="AS293" s="193">
        <v>1.29623</v>
      </c>
      <c r="AT293" s="193">
        <v>1.2529999999999999</v>
      </c>
      <c r="AU293" s="193">
        <v>1.2822499999999999</v>
      </c>
      <c r="AV293" s="193">
        <v>0.97535000000000005</v>
      </c>
      <c r="AW293" s="193">
        <v>0.97894000000000003</v>
      </c>
      <c r="AX293" s="193">
        <v>1.0911200000000001</v>
      </c>
      <c r="AY293" s="193">
        <v>1.1187199999999999</v>
      </c>
      <c r="AZ293" s="193">
        <v>1.1404399999999999</v>
      </c>
      <c r="BA293" s="193">
        <v>1.1733100000000001</v>
      </c>
      <c r="BB293" s="193">
        <v>1.1732899999999999</v>
      </c>
      <c r="BC293" s="193">
        <v>1.16185</v>
      </c>
      <c r="BD293" s="193">
        <v>1.1385000000000001</v>
      </c>
      <c r="BE293" s="193">
        <v>1.11127</v>
      </c>
      <c r="BF293" s="193">
        <v>1.07281</v>
      </c>
      <c r="BG293" s="193">
        <v>0.95403000000000004</v>
      </c>
      <c r="BH293" s="193">
        <v>0.93783000000000005</v>
      </c>
      <c r="BI293" s="193">
        <v>1.2035899999999999</v>
      </c>
      <c r="BJ293" s="193">
        <v>1.26254</v>
      </c>
      <c r="BK293" s="193">
        <v>1.28624</v>
      </c>
      <c r="BL293" s="193">
        <v>1.2987299999999999</v>
      </c>
      <c r="BM293" s="193">
        <v>1.2892300000000001</v>
      </c>
      <c r="BN293" s="193">
        <v>0.92879</v>
      </c>
      <c r="BO293" s="193">
        <v>1.0702100000000001</v>
      </c>
      <c r="BP293" s="193">
        <v>1.10076</v>
      </c>
      <c r="BQ293" s="193">
        <v>1.1078600000000001</v>
      </c>
      <c r="BR293" s="193">
        <v>1.0327299999999999</v>
      </c>
      <c r="BS293" s="193">
        <v>1.08192</v>
      </c>
      <c r="BT293" s="193">
        <v>1.1044</v>
      </c>
      <c r="BU293" s="193">
        <v>1.14513</v>
      </c>
      <c r="BV293" s="193">
        <v>1.19499</v>
      </c>
      <c r="BW293" s="193">
        <v>1.17953</v>
      </c>
      <c r="BX293" s="193">
        <v>1.11212</v>
      </c>
      <c r="BY293" s="193">
        <v>1.1498299999999999</v>
      </c>
      <c r="BZ293" s="193">
        <v>1.1644099999999999</v>
      </c>
      <c r="CA293" s="193">
        <v>1.13748</v>
      </c>
      <c r="CB293" s="193">
        <v>1.1877899999999999</v>
      </c>
      <c r="CC293" s="193">
        <v>1.2846299999999999</v>
      </c>
      <c r="CD293" s="193">
        <v>1.43275</v>
      </c>
      <c r="CE293" s="193">
        <v>1.45295</v>
      </c>
      <c r="CF293" s="193">
        <v>1.4577899999999999</v>
      </c>
      <c r="CG293" s="193">
        <v>1.3100499999999999</v>
      </c>
      <c r="CH293" s="193">
        <v>1.13398</v>
      </c>
      <c r="CI293" s="193">
        <v>1.20278</v>
      </c>
      <c r="CJ293" s="193">
        <v>1.1734800000000001</v>
      </c>
      <c r="CK293" s="193">
        <v>1.11412</v>
      </c>
      <c r="CL293" s="193">
        <v>1.21635</v>
      </c>
      <c r="CM293" s="193">
        <v>1.4539299999999999</v>
      </c>
      <c r="CN293" s="193">
        <v>1.33599</v>
      </c>
      <c r="CO293" s="193">
        <v>1.2742500000000001</v>
      </c>
      <c r="CP293" s="193">
        <v>1.3957999999999999</v>
      </c>
      <c r="CQ293" s="193">
        <v>1.43757</v>
      </c>
      <c r="CR293" s="193">
        <v>1.1313800000000001</v>
      </c>
      <c r="CS293" s="193">
        <v>1.1718299999999999</v>
      </c>
      <c r="CT293" s="193">
        <v>1.2193000000000001</v>
      </c>
      <c r="CU293" s="193">
        <v>1.04071</v>
      </c>
      <c r="CV293" s="193">
        <v>1.1090500000000001</v>
      </c>
      <c r="CW293" s="193">
        <v>1.0402199999999999</v>
      </c>
      <c r="CX293" s="193">
        <v>1.1251</v>
      </c>
      <c r="CY293" s="193">
        <v>1.0965100000000001</v>
      </c>
      <c r="CZ293" s="193">
        <v>1.06979</v>
      </c>
      <c r="DA293" s="193">
        <v>1.0589599999999999</v>
      </c>
      <c r="DB293" s="193">
        <v>1.20479</v>
      </c>
      <c r="DC293" s="193">
        <v>1.2167600000000001</v>
      </c>
      <c r="DD293" s="193">
        <v>1.2512700000000001</v>
      </c>
      <c r="DE293" s="193">
        <v>1.30718</v>
      </c>
      <c r="DF293" s="193">
        <v>1.3736200000000001</v>
      </c>
      <c r="DG293" s="193">
        <v>1.4157900000000001</v>
      </c>
      <c r="DH293" s="193">
        <v>1.44906</v>
      </c>
      <c r="DI293" s="193">
        <v>1.4582900000000001</v>
      </c>
      <c r="DJ293" s="193">
        <v>1.5694600000000001</v>
      </c>
      <c r="DK293" s="193">
        <v>1.03704</v>
      </c>
      <c r="DL293" s="193">
        <v>1.05586</v>
      </c>
      <c r="DM293" s="193">
        <v>1.0599400000000001</v>
      </c>
      <c r="DN293" s="193">
        <v>1.0289900000000001</v>
      </c>
      <c r="DO293" s="193">
        <v>1.0674300000000001</v>
      </c>
      <c r="DP293" s="193">
        <v>1.08049</v>
      </c>
      <c r="DQ293" s="193">
        <v>1.0864</v>
      </c>
      <c r="DR293" s="193">
        <v>1.1988300000000001</v>
      </c>
      <c r="DS293" s="193">
        <v>1.2646200000000001</v>
      </c>
      <c r="DT293" s="193">
        <v>1.3123499999999999</v>
      </c>
      <c r="DU293" s="193">
        <v>1.38931</v>
      </c>
      <c r="DV293" s="193">
        <v>1.3568100000000001</v>
      </c>
      <c r="DW293" s="193">
        <v>1.04939</v>
      </c>
      <c r="DX293" s="193">
        <v>1.0663499999999999</v>
      </c>
      <c r="DY293" s="193">
        <v>1.0335700000000001</v>
      </c>
      <c r="DZ293" s="193">
        <v>1.0916399999999999</v>
      </c>
      <c r="EA293" s="193">
        <v>1.1142399999999999</v>
      </c>
      <c r="EB293" s="193">
        <v>1.12866</v>
      </c>
      <c r="EC293" s="193">
        <v>1.1422600000000001</v>
      </c>
      <c r="ED293" s="193">
        <v>0.91705999999999999</v>
      </c>
      <c r="EE293" s="193">
        <v>0.91324000000000005</v>
      </c>
      <c r="EF293" s="193">
        <v>0.91862999999999995</v>
      </c>
      <c r="EG293" s="193">
        <v>0.92547999999999997</v>
      </c>
      <c r="EH293" s="193">
        <v>1.5220499999999999</v>
      </c>
      <c r="EI293" s="193">
        <v>1.44357</v>
      </c>
      <c r="EJ293" s="193">
        <v>1.2866</v>
      </c>
      <c r="EK293" s="193">
        <v>1.6499200000000001</v>
      </c>
      <c r="EL293" s="193">
        <v>1.67042</v>
      </c>
      <c r="EM293" s="193">
        <v>1.49163</v>
      </c>
      <c r="EN293" s="193">
        <v>1.59934</v>
      </c>
      <c r="EO293" s="193">
        <v>1.38252</v>
      </c>
      <c r="EP293" s="193">
        <v>1.24265</v>
      </c>
      <c r="EQ293" s="193">
        <v>1.2233400000000001</v>
      </c>
      <c r="ER293" s="193">
        <v>1.2337199999999999</v>
      </c>
      <c r="ES293" s="193">
        <v>1.0434300000000001</v>
      </c>
      <c r="ET293" s="193">
        <v>1.03739</v>
      </c>
      <c r="EU293" s="193">
        <v>1.0038100000000001</v>
      </c>
      <c r="EV293" s="193">
        <v>1.02854</v>
      </c>
      <c r="EW293" s="193">
        <v>1.0439099999999999</v>
      </c>
      <c r="EX293" s="193">
        <v>1.0506899999999999</v>
      </c>
      <c r="EY293" s="193">
        <v>1.17374</v>
      </c>
      <c r="EZ293" s="193">
        <v>1.1680999999999999</v>
      </c>
      <c r="FA293" s="193">
        <v>1.1820200000000001</v>
      </c>
      <c r="FB293" s="193">
        <v>1.175</v>
      </c>
      <c r="FC293" s="193">
        <v>1.1611499999999999</v>
      </c>
      <c r="FD293" s="193">
        <v>1.2306900000000001</v>
      </c>
      <c r="FE293" s="193">
        <v>1.2944100000000001</v>
      </c>
      <c r="FF293" s="193">
        <v>1.3442700000000001</v>
      </c>
      <c r="FG293" s="193">
        <v>1.4037299999999999</v>
      </c>
      <c r="FH293" s="193">
        <v>1.4529700000000001</v>
      </c>
      <c r="FI293" s="193">
        <v>1.3928799999999999</v>
      </c>
      <c r="FJ293" s="193">
        <v>1.4812000000000001</v>
      </c>
      <c r="FK293" s="193">
        <v>1.48489</v>
      </c>
      <c r="FL293" s="193">
        <v>1.1797800000000001</v>
      </c>
      <c r="FM293" s="193">
        <v>1.18651</v>
      </c>
      <c r="FN293" s="193">
        <v>1.0394300000000001</v>
      </c>
      <c r="FO293" s="193">
        <v>0.92856000000000005</v>
      </c>
      <c r="FP293" s="193">
        <v>1.0849500000000001</v>
      </c>
      <c r="FQ293" s="193">
        <v>1.0614399999999999</v>
      </c>
      <c r="FR293" s="193">
        <v>1.0584899999999999</v>
      </c>
      <c r="FS293" s="193">
        <v>1.1624300000000001</v>
      </c>
      <c r="FT293" s="193">
        <v>1.1798</v>
      </c>
      <c r="FU293" s="193">
        <v>1.1332</v>
      </c>
      <c r="FV293" s="193">
        <v>0.98728000000000005</v>
      </c>
      <c r="FW293" s="193">
        <v>0.99424000000000001</v>
      </c>
      <c r="FX293" s="193">
        <v>1.4651400000000001</v>
      </c>
      <c r="FY293" s="193">
        <v>1.0809200000000001</v>
      </c>
      <c r="FZ293" s="193">
        <v>1.15154</v>
      </c>
      <c r="GA293" s="193">
        <v>0.98709000000000002</v>
      </c>
      <c r="GB293" s="193">
        <v>1.2715799999999999</v>
      </c>
      <c r="GC293" s="193">
        <v>1.1335999999999999</v>
      </c>
      <c r="GD293" s="193">
        <v>0.96945000000000003</v>
      </c>
      <c r="GE293" s="193">
        <v>0.98048999999999997</v>
      </c>
      <c r="GF293" s="193">
        <v>1.1172800000000001</v>
      </c>
    </row>
    <row r="294" spans="1:188" s="108" customFormat="1">
      <c r="A294" s="30">
        <v>45141</v>
      </c>
      <c r="B294" s="194">
        <v>1.2271000000000001</v>
      </c>
      <c r="C294" s="194">
        <v>1.48247</v>
      </c>
      <c r="D294" s="194">
        <v>1.4919500000000001</v>
      </c>
      <c r="E294" s="194">
        <v>1.3812</v>
      </c>
      <c r="F294" s="194">
        <v>1.43208</v>
      </c>
      <c r="G294" s="194">
        <v>1.28243</v>
      </c>
      <c r="H294" s="194">
        <v>1.3130999999999999</v>
      </c>
      <c r="I294" s="194">
        <v>1.2138100000000001</v>
      </c>
      <c r="J294" s="194">
        <v>1.2659</v>
      </c>
      <c r="K294" s="194">
        <v>1.40239</v>
      </c>
      <c r="L294" s="194">
        <v>0.97079000000000004</v>
      </c>
      <c r="M294" s="194">
        <v>0.97824</v>
      </c>
      <c r="N294" s="194">
        <v>1.04677</v>
      </c>
      <c r="O294" s="194">
        <v>0.97955000000000003</v>
      </c>
      <c r="P294" s="194">
        <v>1.0485500000000001</v>
      </c>
      <c r="Q294" s="194">
        <v>1.11372</v>
      </c>
      <c r="R294" s="194">
        <v>1.1083400000000001</v>
      </c>
      <c r="S294" s="194">
        <v>1.11094</v>
      </c>
      <c r="T294" s="194">
        <v>1.1140000000000001</v>
      </c>
      <c r="U294" s="194">
        <v>1.0971500000000001</v>
      </c>
      <c r="V294" s="194">
        <v>1.10246</v>
      </c>
      <c r="W294" s="194">
        <v>1.1056299999999999</v>
      </c>
      <c r="X294" s="194">
        <v>1.0307900000000001</v>
      </c>
      <c r="Y294" s="194">
        <v>1.55124</v>
      </c>
      <c r="Z294" s="194">
        <v>1.5194799999999999</v>
      </c>
      <c r="AA294" s="194">
        <v>1.48139</v>
      </c>
      <c r="AB294" s="194">
        <v>1.38411</v>
      </c>
      <c r="AC294" s="194">
        <v>1.2977300000000001</v>
      </c>
      <c r="AD294" s="194">
        <v>1.23763</v>
      </c>
      <c r="AE294" s="194">
        <v>1.17665</v>
      </c>
      <c r="AF294" s="194">
        <v>1.2855700000000001</v>
      </c>
      <c r="AG294" s="194">
        <v>1.5095700000000001</v>
      </c>
      <c r="AH294" s="194">
        <v>1.1891499999999999</v>
      </c>
      <c r="AI294" s="194">
        <v>1.30389</v>
      </c>
      <c r="AJ294" s="194">
        <v>1.28383</v>
      </c>
      <c r="AK294" s="194">
        <v>1.2608600000000001</v>
      </c>
      <c r="AL294" s="194">
        <v>1.2442500000000001</v>
      </c>
      <c r="AM294" s="194">
        <v>1.1339699999999999</v>
      </c>
      <c r="AN294" s="194">
        <v>1.2369300000000001</v>
      </c>
      <c r="AO294" s="194">
        <v>1.2651600000000001</v>
      </c>
      <c r="AP294" s="194">
        <v>1.23098</v>
      </c>
      <c r="AQ294" s="194">
        <v>1.2173400000000001</v>
      </c>
      <c r="AR294" s="194">
        <v>1.2611399999999999</v>
      </c>
      <c r="AS294" s="194">
        <v>1.29061</v>
      </c>
      <c r="AT294" s="194">
        <v>1.2476400000000001</v>
      </c>
      <c r="AU294" s="194">
        <v>1.27688</v>
      </c>
      <c r="AV294" s="194">
        <v>0.97101999999999999</v>
      </c>
      <c r="AW294" s="194">
        <v>0.97502999999999995</v>
      </c>
      <c r="AX294" s="194">
        <v>1.09101</v>
      </c>
      <c r="AY294" s="194">
        <v>1.12025</v>
      </c>
      <c r="AZ294" s="194">
        <v>1.14317</v>
      </c>
      <c r="BA294" s="194">
        <v>1.1696599999999999</v>
      </c>
      <c r="BB294" s="194">
        <v>1.16967</v>
      </c>
      <c r="BC294" s="194">
        <v>1.15831</v>
      </c>
      <c r="BD294" s="194">
        <v>1.13506</v>
      </c>
      <c r="BE294" s="194">
        <v>1.1081099999999999</v>
      </c>
      <c r="BF294" s="194">
        <v>1.06965</v>
      </c>
      <c r="BG294" s="194">
        <v>0.94996000000000003</v>
      </c>
      <c r="BH294" s="194">
        <v>0.93600000000000005</v>
      </c>
      <c r="BI294" s="194">
        <v>1.1994899999999999</v>
      </c>
      <c r="BJ294" s="194">
        <v>1.25868</v>
      </c>
      <c r="BK294" s="194">
        <v>1.2819700000000001</v>
      </c>
      <c r="BL294" s="194">
        <v>1.29453</v>
      </c>
      <c r="BM294" s="194">
        <v>1.2846500000000001</v>
      </c>
      <c r="BN294" s="194">
        <v>0.92544000000000004</v>
      </c>
      <c r="BO294" s="194">
        <v>1.0743100000000001</v>
      </c>
      <c r="BP294" s="194">
        <v>1.1062700000000001</v>
      </c>
      <c r="BQ294" s="194">
        <v>1.1133200000000001</v>
      </c>
      <c r="BR294" s="194">
        <v>1.0285</v>
      </c>
      <c r="BS294" s="194">
        <v>1.07694</v>
      </c>
      <c r="BT294" s="194">
        <v>1.0991200000000001</v>
      </c>
      <c r="BU294" s="194">
        <v>1.1395</v>
      </c>
      <c r="BV294" s="194">
        <v>1.1890499999999999</v>
      </c>
      <c r="BW294" s="194">
        <v>1.17367</v>
      </c>
      <c r="BX294" s="194">
        <v>1.1164799999999999</v>
      </c>
      <c r="BY294" s="194">
        <v>1.1549700000000001</v>
      </c>
      <c r="BZ294" s="194">
        <v>1.1706300000000001</v>
      </c>
      <c r="CA294" s="194">
        <v>1.14368</v>
      </c>
      <c r="CB294" s="194">
        <v>1.18371</v>
      </c>
      <c r="CC294" s="194">
        <v>1.27996</v>
      </c>
      <c r="CD294" s="194">
        <v>1.42798</v>
      </c>
      <c r="CE294" s="194">
        <v>1.4483900000000001</v>
      </c>
      <c r="CF294" s="194">
        <v>1.4535800000000001</v>
      </c>
      <c r="CG294" s="194">
        <v>1.3063100000000001</v>
      </c>
      <c r="CH294" s="194">
        <v>1.12731</v>
      </c>
      <c r="CI294" s="194">
        <v>1.1957500000000001</v>
      </c>
      <c r="CJ294" s="194">
        <v>1.16652</v>
      </c>
      <c r="CK294" s="194">
        <v>1.1109599999999999</v>
      </c>
      <c r="CL294" s="194">
        <v>1.2140599999999999</v>
      </c>
      <c r="CM294" s="194">
        <v>1.45373</v>
      </c>
      <c r="CN294" s="194">
        <v>1.33402</v>
      </c>
      <c r="CO294" s="194">
        <v>1.2724299999999999</v>
      </c>
      <c r="CP294" s="194">
        <v>1.3945000000000001</v>
      </c>
      <c r="CQ294" s="194">
        <v>1.43693</v>
      </c>
      <c r="CR294" s="194">
        <v>1.1292199999999999</v>
      </c>
      <c r="CS294" s="194">
        <v>1.17012</v>
      </c>
      <c r="CT294" s="194">
        <v>1.2192400000000001</v>
      </c>
      <c r="CU294" s="194">
        <v>1.03915</v>
      </c>
      <c r="CV294" s="194">
        <v>1.1085199999999999</v>
      </c>
      <c r="CW294" s="194">
        <v>1.04013</v>
      </c>
      <c r="CX294" s="194">
        <v>1.1263399999999999</v>
      </c>
      <c r="CY294" s="194">
        <v>1.09643</v>
      </c>
      <c r="CZ294" s="194">
        <v>1.0675699999999999</v>
      </c>
      <c r="DA294" s="194">
        <v>1.05592</v>
      </c>
      <c r="DB294" s="194">
        <v>1.20116</v>
      </c>
      <c r="DC294" s="194">
        <v>1.2131000000000001</v>
      </c>
      <c r="DD294" s="194">
        <v>1.24715</v>
      </c>
      <c r="DE294" s="194">
        <v>1.3027500000000001</v>
      </c>
      <c r="DF294" s="194">
        <v>1.3687499999999999</v>
      </c>
      <c r="DG294" s="194">
        <v>1.4105799999999999</v>
      </c>
      <c r="DH294" s="194">
        <v>1.4438</v>
      </c>
      <c r="DI294" s="194">
        <v>1.4529799999999999</v>
      </c>
      <c r="DJ294" s="194">
        <v>1.5766</v>
      </c>
      <c r="DK294" s="194">
        <v>1.0342100000000001</v>
      </c>
      <c r="DL294" s="194">
        <v>1.0528900000000001</v>
      </c>
      <c r="DM294" s="194">
        <v>1.0569299999999999</v>
      </c>
      <c r="DN294" s="194">
        <v>1.02643</v>
      </c>
      <c r="DO294" s="194">
        <v>1.0668599999999999</v>
      </c>
      <c r="DP294" s="194">
        <v>1.0801099999999999</v>
      </c>
      <c r="DQ294" s="194">
        <v>1.08622</v>
      </c>
      <c r="DR294" s="194">
        <v>1.19882</v>
      </c>
      <c r="DS294" s="194">
        <v>1.26519</v>
      </c>
      <c r="DT294" s="194">
        <v>1.3137099999999999</v>
      </c>
      <c r="DU294" s="194">
        <v>1.39073</v>
      </c>
      <c r="DV294" s="194">
        <v>1.3583799999999999</v>
      </c>
      <c r="DW294" s="194">
        <v>1.0507599999999999</v>
      </c>
      <c r="DX294" s="194">
        <v>1.0660700000000001</v>
      </c>
      <c r="DY294" s="194">
        <v>1.03244</v>
      </c>
      <c r="DZ294" s="194">
        <v>1.0921099999999999</v>
      </c>
      <c r="EA294" s="194">
        <v>1.11538</v>
      </c>
      <c r="EB294" s="194">
        <v>1.1303099999999999</v>
      </c>
      <c r="EC294" s="194">
        <v>1.1443099999999999</v>
      </c>
      <c r="ED294" s="194">
        <v>0.91417000000000004</v>
      </c>
      <c r="EE294" s="194">
        <v>0.90981999999999996</v>
      </c>
      <c r="EF294" s="194">
        <v>0.91471999999999998</v>
      </c>
      <c r="EG294" s="194">
        <v>0.92108000000000001</v>
      </c>
      <c r="EH294" s="194">
        <v>1.5156000000000001</v>
      </c>
      <c r="EI294" s="194">
        <v>1.4372199999999999</v>
      </c>
      <c r="EJ294" s="194">
        <v>1.2806999999999999</v>
      </c>
      <c r="EK294" s="194">
        <v>1.6475</v>
      </c>
      <c r="EL294" s="194">
        <v>1.6679200000000001</v>
      </c>
      <c r="EM294" s="194">
        <v>1.4898</v>
      </c>
      <c r="EN294" s="194">
        <v>1.59734</v>
      </c>
      <c r="EO294" s="194">
        <v>1.38073</v>
      </c>
      <c r="EP294" s="194">
        <v>1.2409300000000001</v>
      </c>
      <c r="EQ294" s="194">
        <v>1.21814</v>
      </c>
      <c r="ER294" s="194">
        <v>1.2321200000000001</v>
      </c>
      <c r="ES294" s="194">
        <v>1.0437799999999999</v>
      </c>
      <c r="ET294" s="194">
        <v>1.03844</v>
      </c>
      <c r="EU294" s="194">
        <v>1.00546</v>
      </c>
      <c r="EV294" s="194">
        <v>1.0247599999999999</v>
      </c>
      <c r="EW294" s="194">
        <v>1.0398400000000001</v>
      </c>
      <c r="EX294" s="194">
        <v>1.0465100000000001</v>
      </c>
      <c r="EY294" s="194">
        <v>1.17441</v>
      </c>
      <c r="EZ294" s="194">
        <v>1.16865</v>
      </c>
      <c r="FA294" s="194">
        <v>1.1827700000000001</v>
      </c>
      <c r="FB294" s="194">
        <v>1.1755899999999999</v>
      </c>
      <c r="FC294" s="194">
        <v>1.1627799999999999</v>
      </c>
      <c r="FD294" s="194">
        <v>1.22723</v>
      </c>
      <c r="FE294" s="194">
        <v>1.29067</v>
      </c>
      <c r="FF294" s="194">
        <v>1.34029</v>
      </c>
      <c r="FG294" s="194">
        <v>1.3995</v>
      </c>
      <c r="FH294" s="194">
        <v>1.4484999999999999</v>
      </c>
      <c r="FI294" s="194">
        <v>1.38689</v>
      </c>
      <c r="FJ294" s="194">
        <v>1.4748300000000001</v>
      </c>
      <c r="FK294" s="194">
        <v>1.47807</v>
      </c>
      <c r="FL294" s="194">
        <v>1.18048</v>
      </c>
      <c r="FM294" s="194">
        <v>1.1872199999999999</v>
      </c>
      <c r="FN294" s="194">
        <v>1.0411600000000001</v>
      </c>
      <c r="FO294" s="194">
        <v>0.93011999999999995</v>
      </c>
      <c r="FP294" s="194">
        <v>1.0856699999999999</v>
      </c>
      <c r="FQ294" s="194">
        <v>1.0585599999999999</v>
      </c>
      <c r="FR294" s="194">
        <v>1.05565</v>
      </c>
      <c r="FS294" s="194">
        <v>1.1586700000000001</v>
      </c>
      <c r="FT294" s="194">
        <v>1.1752400000000001</v>
      </c>
      <c r="FU294" s="194">
        <v>1.12897</v>
      </c>
      <c r="FV294" s="194">
        <v>0.98462000000000005</v>
      </c>
      <c r="FW294" s="194">
        <v>0.99158000000000002</v>
      </c>
      <c r="FX294" s="194">
        <v>1.46461</v>
      </c>
      <c r="FY294" s="194">
        <v>1.0773999999999999</v>
      </c>
      <c r="FZ294" s="194">
        <v>1.14829</v>
      </c>
      <c r="GA294" s="194">
        <v>0.98141</v>
      </c>
      <c r="GB294" s="194">
        <v>1.26946</v>
      </c>
      <c r="GC294" s="194">
        <v>1.1316900000000001</v>
      </c>
      <c r="GD294" s="194">
        <v>0.96880999999999995</v>
      </c>
      <c r="GE294" s="194">
        <v>0.98736000000000002</v>
      </c>
      <c r="GF294" s="194">
        <v>1.1187100000000001</v>
      </c>
    </row>
    <row r="295" spans="1:188" s="108" customFormat="1">
      <c r="A295" s="29">
        <v>45142</v>
      </c>
      <c r="B295" s="193">
        <v>1.22052</v>
      </c>
      <c r="C295" s="193">
        <v>1.4700899999999999</v>
      </c>
      <c r="D295" s="193">
        <v>1.47892</v>
      </c>
      <c r="E295" s="193">
        <v>1.37168</v>
      </c>
      <c r="F295" s="193">
        <v>1.421</v>
      </c>
      <c r="G295" s="193">
        <v>1.27536</v>
      </c>
      <c r="H295" s="193">
        <v>1.30525</v>
      </c>
      <c r="I295" s="193">
        <v>1.20712</v>
      </c>
      <c r="J295" s="193">
        <v>1.2551000000000001</v>
      </c>
      <c r="K295" s="193">
        <v>1.3907400000000001</v>
      </c>
      <c r="L295" s="193">
        <v>0.96248999999999996</v>
      </c>
      <c r="M295" s="193">
        <v>0.97006000000000003</v>
      </c>
      <c r="N295" s="193">
        <v>1.0383</v>
      </c>
      <c r="O295" s="193">
        <v>0.97135000000000005</v>
      </c>
      <c r="P295" s="193">
        <v>1.0400100000000001</v>
      </c>
      <c r="Q295" s="193">
        <v>1.10056</v>
      </c>
      <c r="R295" s="193">
        <v>1.09707</v>
      </c>
      <c r="S295" s="193">
        <v>1.09893</v>
      </c>
      <c r="T295" s="193">
        <v>1.10128</v>
      </c>
      <c r="U295" s="193">
        <v>1.0889500000000001</v>
      </c>
      <c r="V295" s="193">
        <v>1.0931</v>
      </c>
      <c r="W295" s="193">
        <v>1.0952200000000001</v>
      </c>
      <c r="X295" s="193">
        <v>1.0205200000000001</v>
      </c>
      <c r="Y295" s="193">
        <v>1.5315000000000001</v>
      </c>
      <c r="Z295" s="193">
        <v>1.50057</v>
      </c>
      <c r="AA295" s="193">
        <v>1.4637100000000001</v>
      </c>
      <c r="AB295" s="193">
        <v>1.3697299999999999</v>
      </c>
      <c r="AC295" s="193">
        <v>1.2873300000000001</v>
      </c>
      <c r="AD295" s="193">
        <v>1.22898</v>
      </c>
      <c r="AE295" s="193">
        <v>1.1687399999999999</v>
      </c>
      <c r="AF295" s="193">
        <v>1.26901</v>
      </c>
      <c r="AG295" s="193">
        <v>1.4911799999999999</v>
      </c>
      <c r="AH295" s="193">
        <v>1.1737899999999999</v>
      </c>
      <c r="AI295" s="193">
        <v>1.2873300000000001</v>
      </c>
      <c r="AJ295" s="193">
        <v>1.26786</v>
      </c>
      <c r="AK295" s="193">
        <v>1.2475400000000001</v>
      </c>
      <c r="AL295" s="193">
        <v>1.2314400000000001</v>
      </c>
      <c r="AM295" s="193">
        <v>1.1267499999999999</v>
      </c>
      <c r="AN295" s="193">
        <v>1.2229099999999999</v>
      </c>
      <c r="AO295" s="193">
        <v>1.2511399999999999</v>
      </c>
      <c r="AP295" s="193">
        <v>1.2191000000000001</v>
      </c>
      <c r="AQ295" s="193">
        <v>1.2058800000000001</v>
      </c>
      <c r="AR295" s="193">
        <v>1.2447999999999999</v>
      </c>
      <c r="AS295" s="193">
        <v>1.27424</v>
      </c>
      <c r="AT295" s="193">
        <v>1.2326600000000001</v>
      </c>
      <c r="AU295" s="193">
        <v>1.26189</v>
      </c>
      <c r="AV295" s="193">
        <v>0.95860999999999996</v>
      </c>
      <c r="AW295" s="193">
        <v>0.96560000000000001</v>
      </c>
      <c r="AX295" s="193">
        <v>1.0826199999999999</v>
      </c>
      <c r="AY295" s="193">
        <v>1.1090199999999999</v>
      </c>
      <c r="AZ295" s="193">
        <v>1.1288100000000001</v>
      </c>
      <c r="BA295" s="193">
        <v>1.1548700000000001</v>
      </c>
      <c r="BB295" s="193">
        <v>1.1555500000000001</v>
      </c>
      <c r="BC295" s="193">
        <v>1.1450800000000001</v>
      </c>
      <c r="BD295" s="193">
        <v>1.1230599999999999</v>
      </c>
      <c r="BE295" s="193">
        <v>1.0976600000000001</v>
      </c>
      <c r="BF295" s="193">
        <v>1.06105</v>
      </c>
      <c r="BG295" s="193">
        <v>0.94359999999999999</v>
      </c>
      <c r="BH295" s="193">
        <v>0.92410999999999999</v>
      </c>
      <c r="BI295" s="193">
        <v>1.19038</v>
      </c>
      <c r="BJ295" s="193">
        <v>1.2473700000000001</v>
      </c>
      <c r="BK295" s="193">
        <v>1.26833</v>
      </c>
      <c r="BL295" s="193">
        <v>1.27908</v>
      </c>
      <c r="BM295" s="193">
        <v>1.2684500000000001</v>
      </c>
      <c r="BN295" s="193">
        <v>0.91344000000000003</v>
      </c>
      <c r="BO295" s="193">
        <v>1.06518</v>
      </c>
      <c r="BP295" s="193">
        <v>1.0939700000000001</v>
      </c>
      <c r="BQ295" s="193">
        <v>1.0995699999999999</v>
      </c>
      <c r="BR295" s="193">
        <v>1.0184599999999999</v>
      </c>
      <c r="BS295" s="193">
        <v>1.0639099999999999</v>
      </c>
      <c r="BT295" s="193">
        <v>1.0847500000000001</v>
      </c>
      <c r="BU295" s="193">
        <v>1.1239699999999999</v>
      </c>
      <c r="BV295" s="193">
        <v>1.1725099999999999</v>
      </c>
      <c r="BW295" s="193">
        <v>1.1573500000000001</v>
      </c>
      <c r="BX295" s="193">
        <v>1.1121000000000001</v>
      </c>
      <c r="BY295" s="193">
        <v>1.14961</v>
      </c>
      <c r="BZ295" s="193">
        <v>1.16462</v>
      </c>
      <c r="CA295" s="193">
        <v>1.13805</v>
      </c>
      <c r="CB295" s="193">
        <v>1.17625</v>
      </c>
      <c r="CC295" s="193">
        <v>1.2689999999999999</v>
      </c>
      <c r="CD295" s="193">
        <v>1.41347</v>
      </c>
      <c r="CE295" s="193">
        <v>1.4320200000000001</v>
      </c>
      <c r="CF295" s="193">
        <v>1.4358299999999999</v>
      </c>
      <c r="CG295" s="193">
        <v>1.28948</v>
      </c>
      <c r="CH295" s="193">
        <v>1.1141099999999999</v>
      </c>
      <c r="CI295" s="193">
        <v>1.1794800000000001</v>
      </c>
      <c r="CJ295" s="193">
        <v>1.15127</v>
      </c>
      <c r="CK295" s="193">
        <v>1.0964499999999999</v>
      </c>
      <c r="CL295" s="193">
        <v>1.20634</v>
      </c>
      <c r="CM295" s="193">
        <v>1.4382900000000001</v>
      </c>
      <c r="CN295" s="193">
        <v>1.32264</v>
      </c>
      <c r="CO295" s="193">
        <v>1.2629699999999999</v>
      </c>
      <c r="CP295" s="193">
        <v>1.3811500000000001</v>
      </c>
      <c r="CQ295" s="193">
        <v>1.4224399999999999</v>
      </c>
      <c r="CR295" s="193">
        <v>1.1220000000000001</v>
      </c>
      <c r="CS295" s="193">
        <v>1.16137</v>
      </c>
      <c r="CT295" s="193">
        <v>1.2060200000000001</v>
      </c>
      <c r="CU295" s="193">
        <v>1.03026</v>
      </c>
      <c r="CV295" s="193">
        <v>1.0972299999999999</v>
      </c>
      <c r="CW295" s="193">
        <v>1.02881</v>
      </c>
      <c r="CX295" s="193">
        <v>1.1144799999999999</v>
      </c>
      <c r="CY295" s="193">
        <v>1.0860099999999999</v>
      </c>
      <c r="CZ295" s="193">
        <v>1.0598700000000001</v>
      </c>
      <c r="DA295" s="193">
        <v>1.04935</v>
      </c>
      <c r="DB295" s="193">
        <v>1.19249</v>
      </c>
      <c r="DC295" s="193">
        <v>1.20381</v>
      </c>
      <c r="DD295" s="193">
        <v>1.23485</v>
      </c>
      <c r="DE295" s="193">
        <v>1.28871</v>
      </c>
      <c r="DF295" s="193">
        <v>1.3522400000000001</v>
      </c>
      <c r="DG295" s="193">
        <v>1.3922699999999999</v>
      </c>
      <c r="DH295" s="193">
        <v>1.42492</v>
      </c>
      <c r="DI295" s="193">
        <v>1.43431</v>
      </c>
      <c r="DJ295" s="193">
        <v>1.5570600000000001</v>
      </c>
      <c r="DK295" s="193">
        <v>1.0249699999999999</v>
      </c>
      <c r="DL295" s="193">
        <v>1.04135</v>
      </c>
      <c r="DM295" s="193">
        <v>1.04461</v>
      </c>
      <c r="DN295" s="193">
        <v>1.0235300000000001</v>
      </c>
      <c r="DO295" s="193">
        <v>1.0589200000000001</v>
      </c>
      <c r="DP295" s="193">
        <v>1.0704199999999999</v>
      </c>
      <c r="DQ295" s="193">
        <v>1.0757399999999999</v>
      </c>
      <c r="DR295" s="193">
        <v>1.18672</v>
      </c>
      <c r="DS295" s="193">
        <v>1.25142</v>
      </c>
      <c r="DT295" s="193">
        <v>1.2983100000000001</v>
      </c>
      <c r="DU295" s="193">
        <v>1.37357</v>
      </c>
      <c r="DV295" s="193">
        <v>1.3417300000000001</v>
      </c>
      <c r="DW295" s="193">
        <v>1.03742</v>
      </c>
      <c r="DX295" s="193">
        <v>1.05532</v>
      </c>
      <c r="DY295" s="193">
        <v>1.02329</v>
      </c>
      <c r="DZ295" s="193">
        <v>1.0799399999999999</v>
      </c>
      <c r="EA295" s="193">
        <v>1.1020000000000001</v>
      </c>
      <c r="EB295" s="193">
        <v>1.11615</v>
      </c>
      <c r="EC295" s="193">
        <v>1.12927</v>
      </c>
      <c r="ED295" s="193">
        <v>0.90776000000000001</v>
      </c>
      <c r="EE295" s="193">
        <v>0.90183000000000002</v>
      </c>
      <c r="EF295" s="193">
        <v>0.90522999999999998</v>
      </c>
      <c r="EG295" s="193">
        <v>0.90998999999999997</v>
      </c>
      <c r="EH295" s="193">
        <v>1.4916100000000001</v>
      </c>
      <c r="EI295" s="193">
        <v>1.4179299999999999</v>
      </c>
      <c r="EJ295" s="193">
        <v>1.26901</v>
      </c>
      <c r="EK295" s="193">
        <v>1.62849</v>
      </c>
      <c r="EL295" s="193">
        <v>1.6480999999999999</v>
      </c>
      <c r="EM295" s="193">
        <v>1.4774799999999999</v>
      </c>
      <c r="EN295" s="193">
        <v>1.5806</v>
      </c>
      <c r="EO295" s="193">
        <v>1.3715200000000001</v>
      </c>
      <c r="EP295" s="193">
        <v>1.2331399999999999</v>
      </c>
      <c r="EQ295" s="193">
        <v>1.1984300000000001</v>
      </c>
      <c r="ER295" s="193">
        <v>1.21678</v>
      </c>
      <c r="ES295" s="193">
        <v>1.0355799999999999</v>
      </c>
      <c r="ET295" s="193">
        <v>1.0257499999999999</v>
      </c>
      <c r="EU295" s="193">
        <v>1.0063899999999999</v>
      </c>
      <c r="EV295" s="193">
        <v>1.01647</v>
      </c>
      <c r="EW295" s="193">
        <v>1.0290900000000001</v>
      </c>
      <c r="EX295" s="193">
        <v>1.0346200000000001</v>
      </c>
      <c r="EY295" s="193">
        <v>1.16022</v>
      </c>
      <c r="EZ295" s="193">
        <v>1.1560699999999999</v>
      </c>
      <c r="FA295" s="193">
        <v>1.1690499999999999</v>
      </c>
      <c r="FB295" s="193">
        <v>1.1641699999999999</v>
      </c>
      <c r="FC295" s="193">
        <v>1.15167</v>
      </c>
      <c r="FD295" s="193">
        <v>1.22054</v>
      </c>
      <c r="FE295" s="193">
        <v>1.28217</v>
      </c>
      <c r="FF295" s="193">
        <v>1.32989</v>
      </c>
      <c r="FG295" s="193">
        <v>1.38713</v>
      </c>
      <c r="FH295" s="193">
        <v>1.43401</v>
      </c>
      <c r="FI295" s="193">
        <v>1.36636</v>
      </c>
      <c r="FJ295" s="193">
        <v>1.45303</v>
      </c>
      <c r="FK295" s="193">
        <v>1.4622999999999999</v>
      </c>
      <c r="FL295" s="193">
        <v>1.1751400000000001</v>
      </c>
      <c r="FM295" s="193">
        <v>1.18181</v>
      </c>
      <c r="FN295" s="193">
        <v>1.0382400000000001</v>
      </c>
      <c r="FO295" s="193">
        <v>0.92749999999999999</v>
      </c>
      <c r="FP295" s="193">
        <v>1.0791900000000001</v>
      </c>
      <c r="FQ295" s="193">
        <v>1.0554300000000001</v>
      </c>
      <c r="FR295" s="193">
        <v>1.0525599999999999</v>
      </c>
      <c r="FS295" s="193">
        <v>1.15141</v>
      </c>
      <c r="FT295" s="193">
        <v>1.16394</v>
      </c>
      <c r="FU295" s="193">
        <v>1.11849</v>
      </c>
      <c r="FV295" s="193">
        <v>0.98138999999999998</v>
      </c>
      <c r="FW295" s="193">
        <v>0.98904000000000003</v>
      </c>
      <c r="FX295" s="193">
        <v>1.46021</v>
      </c>
      <c r="FY295" s="193">
        <v>1.0729</v>
      </c>
      <c r="FZ295" s="193">
        <v>1.14022</v>
      </c>
      <c r="GA295" s="193">
        <v>0.97597</v>
      </c>
      <c r="GB295" s="193">
        <v>1.2635000000000001</v>
      </c>
      <c r="GC295" s="193">
        <v>1.12632</v>
      </c>
      <c r="GD295" s="193">
        <v>0.96345000000000003</v>
      </c>
      <c r="GE295" s="193">
        <v>0.98163</v>
      </c>
      <c r="GF295" s="193">
        <v>1.1135900000000001</v>
      </c>
    </row>
    <row r="296" spans="1:188" s="108" customFormat="1">
      <c r="A296" s="29">
        <v>45145</v>
      </c>
      <c r="B296" s="193">
        <v>1.2159</v>
      </c>
      <c r="C296" s="193">
        <v>1.4617100000000001</v>
      </c>
      <c r="D296" s="193">
        <v>1.47014</v>
      </c>
      <c r="E296" s="193">
        <v>1.36517</v>
      </c>
      <c r="F296" s="193">
        <v>1.41347</v>
      </c>
      <c r="G296" s="193">
        <v>1.2702500000000001</v>
      </c>
      <c r="H296" s="193">
        <v>1.2998099999999999</v>
      </c>
      <c r="I296" s="193">
        <v>1.2022699999999999</v>
      </c>
      <c r="J296" s="193">
        <v>1.2476</v>
      </c>
      <c r="K296" s="193">
        <v>1.39019</v>
      </c>
      <c r="L296" s="193">
        <v>0.95677000000000001</v>
      </c>
      <c r="M296" s="193">
        <v>0.96425000000000005</v>
      </c>
      <c r="N296" s="193">
        <v>1.0379400000000001</v>
      </c>
      <c r="O296" s="193">
        <v>0.96558999999999995</v>
      </c>
      <c r="P296" s="193">
        <v>1.0396000000000001</v>
      </c>
      <c r="Q296" s="193">
        <v>1.10501</v>
      </c>
      <c r="R296" s="193">
        <v>1.10033</v>
      </c>
      <c r="S296" s="193">
        <v>1.1027</v>
      </c>
      <c r="T296" s="193">
        <v>1.10538</v>
      </c>
      <c r="U296" s="193">
        <v>1.0907800000000001</v>
      </c>
      <c r="V296" s="193">
        <v>1.0954900000000001</v>
      </c>
      <c r="W296" s="193">
        <v>1.0980700000000001</v>
      </c>
      <c r="X296" s="193">
        <v>1.0182100000000001</v>
      </c>
      <c r="Y296" s="193">
        <v>1.5279799999999999</v>
      </c>
      <c r="Z296" s="193">
        <v>1.49699</v>
      </c>
      <c r="AA296" s="193">
        <v>1.46017</v>
      </c>
      <c r="AB296" s="193">
        <v>1.36602</v>
      </c>
      <c r="AC296" s="193">
        <v>1.2834099999999999</v>
      </c>
      <c r="AD296" s="193">
        <v>1.22509</v>
      </c>
      <c r="AE296" s="193">
        <v>1.16513</v>
      </c>
      <c r="AF296" s="193">
        <v>1.2661800000000001</v>
      </c>
      <c r="AG296" s="193">
        <v>1.4984299999999999</v>
      </c>
      <c r="AH296" s="193">
        <v>1.1712100000000001</v>
      </c>
      <c r="AI296" s="193">
        <v>1.2853300000000001</v>
      </c>
      <c r="AJ296" s="193">
        <v>1.26593</v>
      </c>
      <c r="AK296" s="193">
        <v>1.24552</v>
      </c>
      <c r="AL296" s="193">
        <v>1.2295</v>
      </c>
      <c r="AM296" s="193">
        <v>1.1247100000000001</v>
      </c>
      <c r="AN296" s="193">
        <v>1.2210099999999999</v>
      </c>
      <c r="AO296" s="193">
        <v>1.2492399999999999</v>
      </c>
      <c r="AP296" s="193">
        <v>1.2170700000000001</v>
      </c>
      <c r="AQ296" s="193">
        <v>1.20394</v>
      </c>
      <c r="AR296" s="193">
        <v>1.24288</v>
      </c>
      <c r="AS296" s="193">
        <v>1.27233</v>
      </c>
      <c r="AT296" s="193">
        <v>1.2307300000000001</v>
      </c>
      <c r="AU296" s="193">
        <v>1.2599800000000001</v>
      </c>
      <c r="AV296" s="193">
        <v>0.95709999999999995</v>
      </c>
      <c r="AW296" s="193">
        <v>0.96399000000000001</v>
      </c>
      <c r="AX296" s="193">
        <v>1.0833299999999999</v>
      </c>
      <c r="AY296" s="193">
        <v>1.11148</v>
      </c>
      <c r="AZ296" s="193">
        <v>1.1330499999999999</v>
      </c>
      <c r="BA296" s="193">
        <v>1.1540900000000001</v>
      </c>
      <c r="BB296" s="193">
        <v>1.1546400000000001</v>
      </c>
      <c r="BC296" s="193">
        <v>1.1439900000000001</v>
      </c>
      <c r="BD296" s="193">
        <v>1.12168</v>
      </c>
      <c r="BE296" s="193">
        <v>1.09596</v>
      </c>
      <c r="BF296" s="193">
        <v>1.0588900000000001</v>
      </c>
      <c r="BG296" s="193">
        <v>0.94301000000000001</v>
      </c>
      <c r="BH296" s="193">
        <v>0.92693000000000003</v>
      </c>
      <c r="BI296" s="193">
        <v>1.1883300000000001</v>
      </c>
      <c r="BJ296" s="193">
        <v>1.2459800000000001</v>
      </c>
      <c r="BK296" s="193">
        <v>1.2667999999999999</v>
      </c>
      <c r="BL296" s="193">
        <v>1.27756</v>
      </c>
      <c r="BM296" s="193">
        <v>1.26675</v>
      </c>
      <c r="BN296" s="193">
        <v>0.91215999999999997</v>
      </c>
      <c r="BO296" s="193">
        <v>1.0691200000000001</v>
      </c>
      <c r="BP296" s="193">
        <v>1.0989100000000001</v>
      </c>
      <c r="BQ296" s="193">
        <v>1.1046499999999999</v>
      </c>
      <c r="BR296" s="193">
        <v>1.0172600000000001</v>
      </c>
      <c r="BS296" s="193">
        <v>1.06287</v>
      </c>
      <c r="BT296" s="193">
        <v>1.08382</v>
      </c>
      <c r="BU296" s="193">
        <v>1.1230199999999999</v>
      </c>
      <c r="BV296" s="193">
        <v>1.1715800000000001</v>
      </c>
      <c r="BW296" s="193">
        <v>1.1564300000000001</v>
      </c>
      <c r="BX296" s="193">
        <v>1.1076900000000001</v>
      </c>
      <c r="BY296" s="193">
        <v>1.1416599999999999</v>
      </c>
      <c r="BZ296" s="193">
        <v>1.1545300000000001</v>
      </c>
      <c r="CA296" s="193">
        <v>1.1288800000000001</v>
      </c>
      <c r="CB296" s="193">
        <v>1.17363</v>
      </c>
      <c r="CC296" s="193">
        <v>1.26651</v>
      </c>
      <c r="CD296" s="193">
        <v>1.41181</v>
      </c>
      <c r="CE296" s="193">
        <v>1.43109</v>
      </c>
      <c r="CF296" s="193">
        <v>1.43553</v>
      </c>
      <c r="CG296" s="193">
        <v>1.2895300000000001</v>
      </c>
      <c r="CH296" s="193">
        <v>1.1112</v>
      </c>
      <c r="CI296" s="193">
        <v>1.17702</v>
      </c>
      <c r="CJ296" s="193">
        <v>1.14855</v>
      </c>
      <c r="CK296" s="193">
        <v>1.09642</v>
      </c>
      <c r="CL296" s="193">
        <v>1.2037100000000001</v>
      </c>
      <c r="CM296" s="193">
        <v>1.4393199999999999</v>
      </c>
      <c r="CN296" s="193">
        <v>1.32124</v>
      </c>
      <c r="CO296" s="193">
        <v>1.26085</v>
      </c>
      <c r="CP296" s="193">
        <v>1.3806099999999999</v>
      </c>
      <c r="CQ296" s="193">
        <v>1.4227700000000001</v>
      </c>
      <c r="CR296" s="193">
        <v>1.11947</v>
      </c>
      <c r="CS296" s="193">
        <v>1.15933</v>
      </c>
      <c r="CT296" s="193">
        <v>1.2070700000000001</v>
      </c>
      <c r="CU296" s="193">
        <v>1.0290999999999999</v>
      </c>
      <c r="CV296" s="193">
        <v>1.0973599999999999</v>
      </c>
      <c r="CW296" s="193">
        <v>1.02959</v>
      </c>
      <c r="CX296" s="193">
        <v>1.1217600000000001</v>
      </c>
      <c r="CY296" s="193">
        <v>1.0911200000000001</v>
      </c>
      <c r="CZ296" s="193">
        <v>1.0615600000000001</v>
      </c>
      <c r="DA296" s="193">
        <v>1.04976</v>
      </c>
      <c r="DB296" s="193">
        <v>1.1906000000000001</v>
      </c>
      <c r="DC296" s="193">
        <v>1.2018899999999999</v>
      </c>
      <c r="DD296" s="193">
        <v>1.23305</v>
      </c>
      <c r="DE296" s="193">
        <v>1.28687</v>
      </c>
      <c r="DF296" s="193">
        <v>1.3503700000000001</v>
      </c>
      <c r="DG296" s="193">
        <v>1.39036</v>
      </c>
      <c r="DH296" s="193">
        <v>1.42303</v>
      </c>
      <c r="DI296" s="193">
        <v>1.4323399999999999</v>
      </c>
      <c r="DJ296" s="193">
        <v>1.5642499999999999</v>
      </c>
      <c r="DK296" s="193">
        <v>1.0233399999999999</v>
      </c>
      <c r="DL296" s="193">
        <v>1.03976</v>
      </c>
      <c r="DM296" s="193">
        <v>1.04304</v>
      </c>
      <c r="DN296" s="193">
        <v>1.02176</v>
      </c>
      <c r="DO296" s="193">
        <v>1.06484</v>
      </c>
      <c r="DP296" s="193">
        <v>1.07826</v>
      </c>
      <c r="DQ296" s="193">
        <v>1.08453</v>
      </c>
      <c r="DR296" s="193">
        <v>1.1849099999999999</v>
      </c>
      <c r="DS296" s="193">
        <v>1.25031</v>
      </c>
      <c r="DT296" s="193">
        <v>1.29786</v>
      </c>
      <c r="DU296" s="193">
        <v>1.37405</v>
      </c>
      <c r="DV296" s="193">
        <v>1.34141</v>
      </c>
      <c r="DW296" s="193">
        <v>1.0371600000000001</v>
      </c>
      <c r="DX296" s="193">
        <v>1.0568599999999999</v>
      </c>
      <c r="DY296" s="193">
        <v>1.0238499999999999</v>
      </c>
      <c r="DZ296" s="193">
        <v>1.08233</v>
      </c>
      <c r="EA296" s="193">
        <v>1.1051200000000001</v>
      </c>
      <c r="EB296" s="193">
        <v>1.11981</v>
      </c>
      <c r="EC296" s="193">
        <v>1.13341</v>
      </c>
      <c r="ED296" s="193">
        <v>0.90585000000000004</v>
      </c>
      <c r="EE296" s="193">
        <v>0.89975000000000005</v>
      </c>
      <c r="EF296" s="193">
        <v>0.90298999999999996</v>
      </c>
      <c r="EG296" s="193">
        <v>0.90752999999999995</v>
      </c>
      <c r="EH296" s="193">
        <v>1.4869699999999999</v>
      </c>
      <c r="EI296" s="193">
        <v>1.4132</v>
      </c>
      <c r="EJ296" s="193">
        <v>1.2644599999999999</v>
      </c>
      <c r="EK296" s="193">
        <v>1.62784</v>
      </c>
      <c r="EL296" s="193">
        <v>1.64741</v>
      </c>
      <c r="EM296" s="193">
        <v>1.4771300000000001</v>
      </c>
      <c r="EN296" s="193">
        <v>1.5804199999999999</v>
      </c>
      <c r="EO296" s="193">
        <v>1.37094</v>
      </c>
      <c r="EP296" s="193">
        <v>1.23247</v>
      </c>
      <c r="EQ296" s="193">
        <v>1.19469</v>
      </c>
      <c r="ER296" s="193">
        <v>1.2165699999999999</v>
      </c>
      <c r="ES296" s="193">
        <v>1.0382899999999999</v>
      </c>
      <c r="ET296" s="193">
        <v>1.02999</v>
      </c>
      <c r="EU296" s="193">
        <v>1.0061199999999999</v>
      </c>
      <c r="EV296" s="193">
        <v>1.0152600000000001</v>
      </c>
      <c r="EW296" s="193">
        <v>1.0282899999999999</v>
      </c>
      <c r="EX296" s="193">
        <v>1.0339700000000001</v>
      </c>
      <c r="EY296" s="193">
        <v>1.16574</v>
      </c>
      <c r="EZ296" s="193">
        <v>1.16083</v>
      </c>
      <c r="FA296" s="193">
        <v>1.1742300000000001</v>
      </c>
      <c r="FB296" s="193">
        <v>1.1686099999999999</v>
      </c>
      <c r="FC296" s="193">
        <v>1.15584</v>
      </c>
      <c r="FD296" s="193">
        <v>1.21739</v>
      </c>
      <c r="FE296" s="193">
        <v>1.2789699999999999</v>
      </c>
      <c r="FF296" s="193">
        <v>1.32667</v>
      </c>
      <c r="FG296" s="193">
        <v>1.38388</v>
      </c>
      <c r="FH296" s="193">
        <v>1.4307700000000001</v>
      </c>
      <c r="FI296" s="193">
        <v>1.3619699999999999</v>
      </c>
      <c r="FJ296" s="193">
        <v>1.4483699999999999</v>
      </c>
      <c r="FK296" s="193">
        <v>1.4570700000000001</v>
      </c>
      <c r="FL296" s="193">
        <v>1.1716899999999999</v>
      </c>
      <c r="FM296" s="193">
        <v>1.1782999999999999</v>
      </c>
      <c r="FN296" s="193">
        <v>1.0367900000000001</v>
      </c>
      <c r="FO296" s="193">
        <v>0.92618999999999996</v>
      </c>
      <c r="FP296" s="193">
        <v>1.08009</v>
      </c>
      <c r="FQ296" s="193">
        <v>1.0524800000000001</v>
      </c>
      <c r="FR296" s="193">
        <v>1.04966</v>
      </c>
      <c r="FS296" s="193">
        <v>1.14767</v>
      </c>
      <c r="FT296" s="193">
        <v>1.16018</v>
      </c>
      <c r="FU296" s="193">
        <v>1.1149899999999999</v>
      </c>
      <c r="FV296" s="193">
        <v>0.97985999999999995</v>
      </c>
      <c r="FW296" s="193">
        <v>0.98582999999999998</v>
      </c>
      <c r="FX296" s="193">
        <v>1.46824</v>
      </c>
      <c r="FY296" s="193">
        <v>1.0706800000000001</v>
      </c>
      <c r="FZ296" s="193">
        <v>1.13866</v>
      </c>
      <c r="GA296" s="193">
        <v>0.97223999999999999</v>
      </c>
      <c r="GB296" s="193">
        <v>1.26203</v>
      </c>
      <c r="GC296" s="193">
        <v>1.1248899999999999</v>
      </c>
      <c r="GD296" s="193">
        <v>0.96336999999999995</v>
      </c>
      <c r="GE296" s="193">
        <v>0.98595999999999995</v>
      </c>
      <c r="GF296" s="193">
        <v>1.1150100000000001</v>
      </c>
    </row>
    <row r="297" spans="1:188" s="108" customFormat="1">
      <c r="A297" s="29">
        <v>45146</v>
      </c>
      <c r="B297" s="193">
        <v>1.21872</v>
      </c>
      <c r="C297" s="193">
        <v>1.4681999999999999</v>
      </c>
      <c r="D297" s="193">
        <v>1.4770300000000001</v>
      </c>
      <c r="E297" s="193">
        <v>1.3697699999999999</v>
      </c>
      <c r="F297" s="193">
        <v>1.41909</v>
      </c>
      <c r="G297" s="193">
        <v>1.2734000000000001</v>
      </c>
      <c r="H297" s="193">
        <v>1.3033600000000001</v>
      </c>
      <c r="I297" s="193">
        <v>1.2052499999999999</v>
      </c>
      <c r="J297" s="193">
        <v>1.25342</v>
      </c>
      <c r="K297" s="193">
        <v>1.3942000000000001</v>
      </c>
      <c r="L297" s="193">
        <v>0.96123000000000003</v>
      </c>
      <c r="M297" s="193">
        <v>0.96865999999999997</v>
      </c>
      <c r="N297" s="193">
        <v>1.0407999999999999</v>
      </c>
      <c r="O297" s="193">
        <v>0.97002999999999995</v>
      </c>
      <c r="P297" s="193">
        <v>1.04254</v>
      </c>
      <c r="Q297" s="193">
        <v>1.10063</v>
      </c>
      <c r="R297" s="193">
        <v>1.09738</v>
      </c>
      <c r="S297" s="193">
        <v>1.0991500000000001</v>
      </c>
      <c r="T297" s="193">
        <v>1.10138</v>
      </c>
      <c r="U297" s="193">
        <v>1.0895999999999999</v>
      </c>
      <c r="V297" s="193">
        <v>1.09362</v>
      </c>
      <c r="W297" s="193">
        <v>1.0956300000000001</v>
      </c>
      <c r="X297" s="193">
        <v>1.0164200000000001</v>
      </c>
      <c r="Y297" s="193">
        <v>1.5267999999999999</v>
      </c>
      <c r="Z297" s="193">
        <v>1.49603</v>
      </c>
      <c r="AA297" s="193">
        <v>1.4594800000000001</v>
      </c>
      <c r="AB297" s="193">
        <v>1.3665799999999999</v>
      </c>
      <c r="AC297" s="193">
        <v>1.2854399999999999</v>
      </c>
      <c r="AD297" s="193">
        <v>1.2275100000000001</v>
      </c>
      <c r="AE297" s="193">
        <v>1.1674500000000001</v>
      </c>
      <c r="AF297" s="193">
        <v>1.26508</v>
      </c>
      <c r="AG297" s="193">
        <v>1.4938</v>
      </c>
      <c r="AH297" s="193">
        <v>1.1701299999999999</v>
      </c>
      <c r="AI297" s="193">
        <v>1.2837799999999999</v>
      </c>
      <c r="AJ297" s="193">
        <v>1.26444</v>
      </c>
      <c r="AK297" s="193">
        <v>1.24515</v>
      </c>
      <c r="AL297" s="193">
        <v>1.22915</v>
      </c>
      <c r="AM297" s="193">
        <v>1.1265000000000001</v>
      </c>
      <c r="AN297" s="193">
        <v>1.2202500000000001</v>
      </c>
      <c r="AO297" s="193">
        <v>1.24848</v>
      </c>
      <c r="AP297" s="193">
        <v>1.21719</v>
      </c>
      <c r="AQ297" s="193">
        <v>1.2040500000000001</v>
      </c>
      <c r="AR297" s="193">
        <v>1.2411799999999999</v>
      </c>
      <c r="AS297" s="193">
        <v>1.27064</v>
      </c>
      <c r="AT297" s="193">
        <v>1.22959</v>
      </c>
      <c r="AU297" s="193">
        <v>1.25884</v>
      </c>
      <c r="AV297" s="193">
        <v>0.95594000000000001</v>
      </c>
      <c r="AW297" s="193">
        <v>0.96408000000000005</v>
      </c>
      <c r="AX297" s="193">
        <v>1.08358</v>
      </c>
      <c r="AY297" s="193">
        <v>1.1101099999999999</v>
      </c>
      <c r="AZ297" s="193">
        <v>1.1303000000000001</v>
      </c>
      <c r="BA297" s="193">
        <v>1.1535200000000001</v>
      </c>
      <c r="BB297" s="193">
        <v>1.1544399999999999</v>
      </c>
      <c r="BC297" s="193">
        <v>1.1444399999999999</v>
      </c>
      <c r="BD297" s="193">
        <v>1.12296</v>
      </c>
      <c r="BE297" s="193">
        <v>1.09822</v>
      </c>
      <c r="BF297" s="193">
        <v>1.06209</v>
      </c>
      <c r="BG297" s="193">
        <v>0.94303000000000003</v>
      </c>
      <c r="BH297" s="193">
        <v>0.92712000000000006</v>
      </c>
      <c r="BI297" s="193">
        <v>1.1895500000000001</v>
      </c>
      <c r="BJ297" s="193">
        <v>1.24546</v>
      </c>
      <c r="BK297" s="193">
        <v>1.2655099999999999</v>
      </c>
      <c r="BL297" s="193">
        <v>1.2757799999999999</v>
      </c>
      <c r="BM297" s="193">
        <v>1.2650399999999999</v>
      </c>
      <c r="BN297" s="193">
        <v>0.91103999999999996</v>
      </c>
      <c r="BO297" s="193">
        <v>1.06673</v>
      </c>
      <c r="BP297" s="193">
        <v>1.0952999999999999</v>
      </c>
      <c r="BQ297" s="193">
        <v>1.1010899999999999</v>
      </c>
      <c r="BR297" s="193">
        <v>1.01759</v>
      </c>
      <c r="BS297" s="193">
        <v>1.0620000000000001</v>
      </c>
      <c r="BT297" s="193">
        <v>1.08246</v>
      </c>
      <c r="BU297" s="193">
        <v>1.1214299999999999</v>
      </c>
      <c r="BV297" s="193">
        <v>1.1697500000000001</v>
      </c>
      <c r="BW297" s="193">
        <v>1.15462</v>
      </c>
      <c r="BX297" s="193">
        <v>1.10337</v>
      </c>
      <c r="BY297" s="193">
        <v>1.1367</v>
      </c>
      <c r="BZ297" s="193">
        <v>1.1489799999999999</v>
      </c>
      <c r="CA297" s="193">
        <v>1.1235999999999999</v>
      </c>
      <c r="CB297" s="193">
        <v>1.1759500000000001</v>
      </c>
      <c r="CC297" s="193">
        <v>1.2681199999999999</v>
      </c>
      <c r="CD297" s="193">
        <v>1.41204</v>
      </c>
      <c r="CE297" s="193">
        <v>1.4301999999999999</v>
      </c>
      <c r="CF297" s="193">
        <v>1.4339299999999999</v>
      </c>
      <c r="CG297" s="193">
        <v>1.28765</v>
      </c>
      <c r="CH297" s="193">
        <v>1.1115999999999999</v>
      </c>
      <c r="CI297" s="193">
        <v>1.1759500000000001</v>
      </c>
      <c r="CJ297" s="193">
        <v>1.1481399999999999</v>
      </c>
      <c r="CK297" s="193">
        <v>1.0947100000000001</v>
      </c>
      <c r="CL297" s="193">
        <v>1.2061599999999999</v>
      </c>
      <c r="CM297" s="193">
        <v>1.4372400000000001</v>
      </c>
      <c r="CN297" s="193">
        <v>1.3217300000000001</v>
      </c>
      <c r="CO297" s="193">
        <v>1.2626299999999999</v>
      </c>
      <c r="CP297" s="193">
        <v>1.38</v>
      </c>
      <c r="CQ297" s="193">
        <v>1.4214599999999999</v>
      </c>
      <c r="CR297" s="193">
        <v>1.1217299999999999</v>
      </c>
      <c r="CS297" s="193">
        <v>1.16096</v>
      </c>
      <c r="CT297" s="193">
        <v>1.2051099999999999</v>
      </c>
      <c r="CU297" s="193">
        <v>1.02946</v>
      </c>
      <c r="CV297" s="193">
        <v>1.0963099999999999</v>
      </c>
      <c r="CW297" s="193">
        <v>1.02789</v>
      </c>
      <c r="CX297" s="193">
        <v>1.11815</v>
      </c>
      <c r="CY297" s="193">
        <v>1.08951</v>
      </c>
      <c r="CZ297" s="193">
        <v>1.06332</v>
      </c>
      <c r="DA297" s="193">
        <v>1.0527899999999999</v>
      </c>
      <c r="DB297" s="193">
        <v>1.1915</v>
      </c>
      <c r="DC297" s="193">
        <v>1.20261</v>
      </c>
      <c r="DD297" s="193">
        <v>1.2326699999999999</v>
      </c>
      <c r="DE297" s="193">
        <v>1.28603</v>
      </c>
      <c r="DF297" s="193">
        <v>1.3488</v>
      </c>
      <c r="DG297" s="193">
        <v>1.38832</v>
      </c>
      <c r="DH297" s="193">
        <v>1.42086</v>
      </c>
      <c r="DI297" s="193">
        <v>1.43025</v>
      </c>
      <c r="DJ297" s="193">
        <v>1.55901</v>
      </c>
      <c r="DK297" s="193">
        <v>1.02322</v>
      </c>
      <c r="DL297" s="193">
        <v>1.0388500000000001</v>
      </c>
      <c r="DM297" s="193">
        <v>1.0418400000000001</v>
      </c>
      <c r="DN297" s="193">
        <v>1.02396</v>
      </c>
      <c r="DO297" s="193">
        <v>1.0618399999999999</v>
      </c>
      <c r="DP297" s="193">
        <v>1.0738799999999999</v>
      </c>
      <c r="DQ297" s="193">
        <v>1.0794600000000001</v>
      </c>
      <c r="DR297" s="193">
        <v>1.1859599999999999</v>
      </c>
      <c r="DS297" s="193">
        <v>1.2504599999999999</v>
      </c>
      <c r="DT297" s="193">
        <v>1.29715</v>
      </c>
      <c r="DU297" s="193">
        <v>1.37235</v>
      </c>
      <c r="DV297" s="193">
        <v>1.3402400000000001</v>
      </c>
      <c r="DW297" s="193">
        <v>1.03623</v>
      </c>
      <c r="DX297" s="193">
        <v>1.05772</v>
      </c>
      <c r="DY297" s="193">
        <v>1.02576</v>
      </c>
      <c r="DZ297" s="193">
        <v>1.08229</v>
      </c>
      <c r="EA297" s="193">
        <v>1.1042799999999999</v>
      </c>
      <c r="EB297" s="193">
        <v>1.11835</v>
      </c>
      <c r="EC297" s="193">
        <v>1.13144</v>
      </c>
      <c r="ED297" s="193">
        <v>0.90666000000000002</v>
      </c>
      <c r="EE297" s="193">
        <v>0.90031000000000005</v>
      </c>
      <c r="EF297" s="193">
        <v>0.90330999999999995</v>
      </c>
      <c r="EG297" s="193">
        <v>0.90768000000000004</v>
      </c>
      <c r="EH297" s="193">
        <v>1.48315</v>
      </c>
      <c r="EI297" s="193">
        <v>1.41126</v>
      </c>
      <c r="EJ297" s="193">
        <v>1.2659499999999999</v>
      </c>
      <c r="EK297" s="193">
        <v>1.6259600000000001</v>
      </c>
      <c r="EL297" s="193">
        <v>1.6456900000000001</v>
      </c>
      <c r="EM297" s="193">
        <v>1.47631</v>
      </c>
      <c r="EN297" s="193">
        <v>1.57883</v>
      </c>
      <c r="EO297" s="193">
        <v>1.3708</v>
      </c>
      <c r="EP297" s="193">
        <v>1.2324200000000001</v>
      </c>
      <c r="EQ297" s="193">
        <v>1.19163</v>
      </c>
      <c r="ER297" s="193">
        <v>1.21536</v>
      </c>
      <c r="ES297" s="193">
        <v>1.0364599999999999</v>
      </c>
      <c r="ET297" s="193">
        <v>1.0268200000000001</v>
      </c>
      <c r="EU297" s="193">
        <v>1.00143</v>
      </c>
      <c r="EV297" s="193">
        <v>1.01552</v>
      </c>
      <c r="EW297" s="193">
        <v>1.02738</v>
      </c>
      <c r="EX297" s="193">
        <v>1.0324500000000001</v>
      </c>
      <c r="EY297" s="193">
        <v>1.1664699999999999</v>
      </c>
      <c r="EZ297" s="193">
        <v>1.1615899999999999</v>
      </c>
      <c r="FA297" s="193">
        <v>1.17483</v>
      </c>
      <c r="FB297" s="193">
        <v>1.1690499999999999</v>
      </c>
      <c r="FC297" s="193">
        <v>1.15615</v>
      </c>
      <c r="FD297" s="193">
        <v>1.21865</v>
      </c>
      <c r="FE297" s="193">
        <v>1.27939</v>
      </c>
      <c r="FF297" s="193">
        <v>1.32616</v>
      </c>
      <c r="FG297" s="193">
        <v>1.38242</v>
      </c>
      <c r="FH297" s="193">
        <v>1.42822</v>
      </c>
      <c r="FI297" s="193">
        <v>1.35911</v>
      </c>
      <c r="FJ297" s="193">
        <v>1.4453199999999999</v>
      </c>
      <c r="FK297" s="193">
        <v>1.4575800000000001</v>
      </c>
      <c r="FL297" s="193">
        <v>1.1733899999999999</v>
      </c>
      <c r="FM297" s="193">
        <v>1.18004</v>
      </c>
      <c r="FN297" s="193">
        <v>1.03627</v>
      </c>
      <c r="FO297" s="193">
        <v>0.92573000000000005</v>
      </c>
      <c r="FP297" s="193">
        <v>1.07979</v>
      </c>
      <c r="FQ297" s="193">
        <v>1.05558</v>
      </c>
      <c r="FR297" s="193">
        <v>1.05271</v>
      </c>
      <c r="FS297" s="193">
        <v>1.14978</v>
      </c>
      <c r="FT297" s="193">
        <v>1.1612800000000001</v>
      </c>
      <c r="FU297" s="193">
        <v>1.1160300000000001</v>
      </c>
      <c r="FV297" s="193">
        <v>0.98331000000000002</v>
      </c>
      <c r="FW297" s="193">
        <v>0.98928000000000005</v>
      </c>
      <c r="FX297" s="193">
        <v>1.46692</v>
      </c>
      <c r="FY297" s="193">
        <v>1.0731900000000001</v>
      </c>
      <c r="FZ297" s="193">
        <v>1.1394899999999999</v>
      </c>
      <c r="GA297" s="193">
        <v>0.97709999999999997</v>
      </c>
      <c r="GB297" s="193">
        <v>1.26196</v>
      </c>
      <c r="GC297" s="193">
        <v>1.1248100000000001</v>
      </c>
      <c r="GD297" s="193">
        <v>0.96352000000000004</v>
      </c>
      <c r="GE297" s="193">
        <v>0.98545000000000005</v>
      </c>
      <c r="GF297" s="193">
        <v>1.1165700000000001</v>
      </c>
    </row>
    <row r="298" spans="1:188" s="108" customFormat="1">
      <c r="A298" s="29">
        <v>45147</v>
      </c>
      <c r="B298" s="193">
        <v>1.22113</v>
      </c>
      <c r="C298" s="193">
        <v>1.4698800000000001</v>
      </c>
      <c r="D298" s="193">
        <v>1.4785299999999999</v>
      </c>
      <c r="E298" s="193">
        <v>1.37199</v>
      </c>
      <c r="F298" s="193">
        <v>1.4210400000000001</v>
      </c>
      <c r="G298" s="193">
        <v>1.2758400000000001</v>
      </c>
      <c r="H298" s="193">
        <v>1.3057799999999999</v>
      </c>
      <c r="I298" s="193">
        <v>1.20756</v>
      </c>
      <c r="J298" s="193">
        <v>1.2546999999999999</v>
      </c>
      <c r="K298" s="193">
        <v>1.40276</v>
      </c>
      <c r="L298" s="193">
        <v>0.96221999999999996</v>
      </c>
      <c r="M298" s="193">
        <v>0.96952000000000005</v>
      </c>
      <c r="N298" s="193">
        <v>1.04708</v>
      </c>
      <c r="O298" s="193">
        <v>0.97096000000000005</v>
      </c>
      <c r="P298" s="193">
        <v>1.0488599999999999</v>
      </c>
      <c r="Q298" s="193">
        <v>1.1135900000000001</v>
      </c>
      <c r="R298" s="193">
        <v>1.1085400000000001</v>
      </c>
      <c r="S298" s="193">
        <v>1.11107</v>
      </c>
      <c r="T298" s="193">
        <v>1.1139399999999999</v>
      </c>
      <c r="U298" s="193">
        <v>1.0983799999999999</v>
      </c>
      <c r="V298" s="193">
        <v>1.10337</v>
      </c>
      <c r="W298" s="193">
        <v>1.1061000000000001</v>
      </c>
      <c r="X298" s="193">
        <v>1.02267</v>
      </c>
      <c r="Y298" s="193">
        <v>1.5363599999999999</v>
      </c>
      <c r="Z298" s="193">
        <v>1.5052000000000001</v>
      </c>
      <c r="AA298" s="193">
        <v>1.4679800000000001</v>
      </c>
      <c r="AB298" s="193">
        <v>1.3733599999999999</v>
      </c>
      <c r="AC298" s="193">
        <v>1.2902199999999999</v>
      </c>
      <c r="AD298" s="193">
        <v>1.23125</v>
      </c>
      <c r="AE298" s="193">
        <v>1.17075</v>
      </c>
      <c r="AF298" s="193">
        <v>1.2733000000000001</v>
      </c>
      <c r="AG298" s="193">
        <v>1.5128999999999999</v>
      </c>
      <c r="AH298" s="193">
        <v>1.17798</v>
      </c>
      <c r="AI298" s="193">
        <v>1.292</v>
      </c>
      <c r="AJ298" s="193">
        <v>1.27237</v>
      </c>
      <c r="AK298" s="193">
        <v>1.2519</v>
      </c>
      <c r="AL298" s="193">
        <v>1.2356400000000001</v>
      </c>
      <c r="AM298" s="193">
        <v>1.1303799999999999</v>
      </c>
      <c r="AN298" s="193">
        <v>1.22733</v>
      </c>
      <c r="AO298" s="193">
        <v>1.2555700000000001</v>
      </c>
      <c r="AP298" s="193">
        <v>1.22319</v>
      </c>
      <c r="AQ298" s="193">
        <v>1.20984</v>
      </c>
      <c r="AR298" s="193">
        <v>1.24936</v>
      </c>
      <c r="AS298" s="193">
        <v>1.2788200000000001</v>
      </c>
      <c r="AT298" s="193">
        <v>1.2371000000000001</v>
      </c>
      <c r="AU298" s="193">
        <v>1.2663500000000001</v>
      </c>
      <c r="AV298" s="193">
        <v>0.96209999999999996</v>
      </c>
      <c r="AW298" s="193">
        <v>0.96884000000000003</v>
      </c>
      <c r="AX298" s="193">
        <v>1.09284</v>
      </c>
      <c r="AY298" s="193">
        <v>1.12158</v>
      </c>
      <c r="AZ298" s="193">
        <v>1.14347</v>
      </c>
      <c r="BA298" s="193">
        <v>1.16167</v>
      </c>
      <c r="BB298" s="193">
        <v>1.16218</v>
      </c>
      <c r="BC298" s="193">
        <v>1.1516299999999999</v>
      </c>
      <c r="BD298" s="193">
        <v>1.1294200000000001</v>
      </c>
      <c r="BE298" s="193">
        <v>1.10382</v>
      </c>
      <c r="BF298" s="193">
        <v>1.0665100000000001</v>
      </c>
      <c r="BG298" s="193">
        <v>0.94535999999999998</v>
      </c>
      <c r="BH298" s="193">
        <v>0.92815999999999999</v>
      </c>
      <c r="BI298" s="193">
        <v>1.19442</v>
      </c>
      <c r="BJ298" s="193">
        <v>1.2517499999999999</v>
      </c>
      <c r="BK298" s="193">
        <v>1.2728999999999999</v>
      </c>
      <c r="BL298" s="193">
        <v>1.28406</v>
      </c>
      <c r="BM298" s="193">
        <v>1.27338</v>
      </c>
      <c r="BN298" s="193">
        <v>0.91700000000000004</v>
      </c>
      <c r="BO298" s="193">
        <v>1.07681</v>
      </c>
      <c r="BP298" s="193">
        <v>1.1078600000000001</v>
      </c>
      <c r="BQ298" s="193">
        <v>1.1141300000000001</v>
      </c>
      <c r="BR298" s="193">
        <v>1.02152</v>
      </c>
      <c r="BS298" s="193">
        <v>1.06748</v>
      </c>
      <c r="BT298" s="193">
        <v>1.08853</v>
      </c>
      <c r="BU298" s="193">
        <v>1.12798</v>
      </c>
      <c r="BV298" s="193">
        <v>1.1767300000000001</v>
      </c>
      <c r="BW298" s="193">
        <v>1.16151</v>
      </c>
      <c r="BX298" s="193">
        <v>1.1085799999999999</v>
      </c>
      <c r="BY298" s="193">
        <v>1.14144</v>
      </c>
      <c r="BZ298" s="193">
        <v>1.15368</v>
      </c>
      <c r="CA298" s="193">
        <v>1.1282000000000001</v>
      </c>
      <c r="CB298" s="193">
        <v>1.17988</v>
      </c>
      <c r="CC298" s="193">
        <v>1.2734700000000001</v>
      </c>
      <c r="CD298" s="193">
        <v>1.41899</v>
      </c>
      <c r="CE298" s="193">
        <v>1.43801</v>
      </c>
      <c r="CF298" s="193">
        <v>1.44228</v>
      </c>
      <c r="CG298" s="193">
        <v>1.2954399999999999</v>
      </c>
      <c r="CH298" s="193">
        <v>1.11429</v>
      </c>
      <c r="CI298" s="193">
        <v>1.1797</v>
      </c>
      <c r="CJ298" s="193">
        <v>1.15144</v>
      </c>
      <c r="CK298" s="193">
        <v>1.1016300000000001</v>
      </c>
      <c r="CL298" s="193">
        <v>1.21099</v>
      </c>
      <c r="CM298" s="193">
        <v>1.44733</v>
      </c>
      <c r="CN298" s="193">
        <v>1.32897</v>
      </c>
      <c r="CO298" s="193">
        <v>1.2687600000000001</v>
      </c>
      <c r="CP298" s="193">
        <v>1.38866</v>
      </c>
      <c r="CQ298" s="193">
        <v>1.4307300000000001</v>
      </c>
      <c r="CR298" s="193">
        <v>1.12622</v>
      </c>
      <c r="CS298" s="193">
        <v>1.16659</v>
      </c>
      <c r="CT298" s="193">
        <v>1.21374</v>
      </c>
      <c r="CU298" s="193">
        <v>1.03508</v>
      </c>
      <c r="CV298" s="193">
        <v>1.1034600000000001</v>
      </c>
      <c r="CW298" s="193">
        <v>1.03521</v>
      </c>
      <c r="CX298" s="193">
        <v>1.1281099999999999</v>
      </c>
      <c r="CY298" s="193">
        <v>1.09805</v>
      </c>
      <c r="CZ298" s="193">
        <v>1.0703499999999999</v>
      </c>
      <c r="DA298" s="193">
        <v>1.0592999999999999</v>
      </c>
      <c r="DB298" s="193">
        <v>1.1952100000000001</v>
      </c>
      <c r="DC298" s="193">
        <v>1.20665</v>
      </c>
      <c r="DD298" s="193">
        <v>1.2384500000000001</v>
      </c>
      <c r="DE298" s="193">
        <v>1.29271</v>
      </c>
      <c r="DF298" s="193">
        <v>1.3568100000000001</v>
      </c>
      <c r="DG298" s="193">
        <v>1.3973100000000001</v>
      </c>
      <c r="DH298" s="193">
        <v>1.4301200000000001</v>
      </c>
      <c r="DI298" s="193">
        <v>1.4393499999999999</v>
      </c>
      <c r="DJ298" s="193">
        <v>1.57724</v>
      </c>
      <c r="DK298" s="193">
        <v>1.02854</v>
      </c>
      <c r="DL298" s="193">
        <v>1.0456799999999999</v>
      </c>
      <c r="DM298" s="193">
        <v>1.04918</v>
      </c>
      <c r="DN298" s="193">
        <v>1.0250900000000001</v>
      </c>
      <c r="DO298" s="193">
        <v>1.0680499999999999</v>
      </c>
      <c r="DP298" s="193">
        <v>1.08077</v>
      </c>
      <c r="DQ298" s="193">
        <v>1.0867500000000001</v>
      </c>
      <c r="DR298" s="193">
        <v>1.19337</v>
      </c>
      <c r="DS298" s="193">
        <v>1.2588999999999999</v>
      </c>
      <c r="DT298" s="193">
        <v>1.3071299999999999</v>
      </c>
      <c r="DU298" s="193">
        <v>1.38395</v>
      </c>
      <c r="DV298" s="193">
        <v>1.3516600000000001</v>
      </c>
      <c r="DW298" s="193">
        <v>1.0456000000000001</v>
      </c>
      <c r="DX298" s="193">
        <v>1.06497</v>
      </c>
      <c r="DY298" s="193">
        <v>1.03138</v>
      </c>
      <c r="DZ298" s="193">
        <v>1.0909500000000001</v>
      </c>
      <c r="EA298" s="193">
        <v>1.1141700000000001</v>
      </c>
      <c r="EB298" s="193">
        <v>1.1290899999999999</v>
      </c>
      <c r="EC298" s="193">
        <v>1.1430400000000001</v>
      </c>
      <c r="ED298" s="193">
        <v>0.90907000000000004</v>
      </c>
      <c r="EE298" s="193">
        <v>0.90342</v>
      </c>
      <c r="EF298" s="193">
        <v>0.90710000000000002</v>
      </c>
      <c r="EG298" s="193">
        <v>0.91213999999999995</v>
      </c>
      <c r="EH298" s="193">
        <v>1.49129</v>
      </c>
      <c r="EI298" s="193">
        <v>1.41771</v>
      </c>
      <c r="EJ298" s="193">
        <v>1.2694099999999999</v>
      </c>
      <c r="EK298" s="193">
        <v>1.63401</v>
      </c>
      <c r="EL298" s="193">
        <v>1.6539200000000001</v>
      </c>
      <c r="EM298" s="193">
        <v>1.4820599999999999</v>
      </c>
      <c r="EN298" s="193">
        <v>1.58629</v>
      </c>
      <c r="EO298" s="193">
        <v>1.37514</v>
      </c>
      <c r="EP298" s="193">
        <v>1.23603</v>
      </c>
      <c r="EQ298" s="193">
        <v>1.1982299999999999</v>
      </c>
      <c r="ER298" s="193">
        <v>1.22163</v>
      </c>
      <c r="ES298" s="193">
        <v>1.0413399999999999</v>
      </c>
      <c r="ET298" s="193">
        <v>1.0344599999999999</v>
      </c>
      <c r="EU298" s="193">
        <v>1.0119100000000001</v>
      </c>
      <c r="EV298" s="193">
        <v>1.02027</v>
      </c>
      <c r="EW298" s="193">
        <v>1.0334000000000001</v>
      </c>
      <c r="EX298" s="193">
        <v>1.0389699999999999</v>
      </c>
      <c r="EY298" s="193">
        <v>1.1726799999999999</v>
      </c>
      <c r="EZ298" s="193">
        <v>1.16744</v>
      </c>
      <c r="FA298" s="193">
        <v>1.1810700000000001</v>
      </c>
      <c r="FB298" s="193">
        <v>1.175</v>
      </c>
      <c r="FC298" s="193">
        <v>1.1626099999999999</v>
      </c>
      <c r="FD298" s="193">
        <v>1.22278</v>
      </c>
      <c r="FE298" s="193">
        <v>1.28461</v>
      </c>
      <c r="FF298" s="193">
        <v>1.3325199999999999</v>
      </c>
      <c r="FG298" s="193">
        <v>1.3899699999999999</v>
      </c>
      <c r="FH298" s="193">
        <v>1.4370499999999999</v>
      </c>
      <c r="FI298" s="193">
        <v>1.36605</v>
      </c>
      <c r="FJ298" s="193">
        <v>1.45272</v>
      </c>
      <c r="FK298" s="193">
        <v>1.4624600000000001</v>
      </c>
      <c r="FL298" s="193">
        <v>1.17777</v>
      </c>
      <c r="FM298" s="193">
        <v>1.18448</v>
      </c>
      <c r="FN298" s="193">
        <v>1.04165</v>
      </c>
      <c r="FO298" s="193">
        <v>0.93056000000000005</v>
      </c>
      <c r="FP298" s="193">
        <v>1.0869599999999999</v>
      </c>
      <c r="FQ298" s="193">
        <v>1.0571600000000001</v>
      </c>
      <c r="FR298" s="193">
        <v>1.0542800000000001</v>
      </c>
      <c r="FS298" s="193">
        <v>1.1538600000000001</v>
      </c>
      <c r="FT298" s="193">
        <v>1.1674800000000001</v>
      </c>
      <c r="FU298" s="193">
        <v>1.12178</v>
      </c>
      <c r="FV298" s="193">
        <v>0.98418000000000005</v>
      </c>
      <c r="FW298" s="193">
        <v>0.99238999999999999</v>
      </c>
      <c r="FX298" s="193">
        <v>1.46759</v>
      </c>
      <c r="FY298" s="193">
        <v>1.0745899999999999</v>
      </c>
      <c r="FZ298" s="193">
        <v>1.14313</v>
      </c>
      <c r="GA298" s="193">
        <v>0.97550999999999999</v>
      </c>
      <c r="GB298" s="193">
        <v>1.26508</v>
      </c>
      <c r="GC298" s="193">
        <v>1.12758</v>
      </c>
      <c r="GD298" s="193">
        <v>0.96631</v>
      </c>
      <c r="GE298" s="193">
        <v>0.99665000000000004</v>
      </c>
      <c r="GF298" s="193">
        <v>1.1215200000000001</v>
      </c>
    </row>
    <row r="299" spans="1:188" s="108" customFormat="1">
      <c r="A299" s="29">
        <v>45148</v>
      </c>
      <c r="B299" s="193">
        <v>1.22088</v>
      </c>
      <c r="C299" s="193">
        <v>1.46431</v>
      </c>
      <c r="D299" s="193">
        <v>1.47237</v>
      </c>
      <c r="E299" s="193">
        <v>1.36903</v>
      </c>
      <c r="F299" s="193">
        <v>1.4165700000000001</v>
      </c>
      <c r="G299" s="193">
        <v>1.2751399999999999</v>
      </c>
      <c r="H299" s="193">
        <v>1.3045100000000001</v>
      </c>
      <c r="I299" s="193">
        <v>1.2069099999999999</v>
      </c>
      <c r="J299" s="193">
        <v>1.24943</v>
      </c>
      <c r="K299" s="193">
        <v>1.39682</v>
      </c>
      <c r="L299" s="193">
        <v>0.95818000000000003</v>
      </c>
      <c r="M299" s="193">
        <v>0.96567000000000003</v>
      </c>
      <c r="N299" s="193">
        <v>1.0428900000000001</v>
      </c>
      <c r="O299" s="193">
        <v>0.96699000000000002</v>
      </c>
      <c r="P299" s="193">
        <v>1.04454</v>
      </c>
      <c r="Q299" s="193">
        <v>1.10886</v>
      </c>
      <c r="R299" s="193">
        <v>1.10456</v>
      </c>
      <c r="S299" s="193">
        <v>1.10683</v>
      </c>
      <c r="T299" s="193">
        <v>1.1093999999999999</v>
      </c>
      <c r="U299" s="193">
        <v>1.0952</v>
      </c>
      <c r="V299" s="193">
        <v>1.09979</v>
      </c>
      <c r="W299" s="193">
        <v>1.1023400000000001</v>
      </c>
      <c r="X299" s="193">
        <v>1.01936</v>
      </c>
      <c r="Y299" s="193">
        <v>1.53251</v>
      </c>
      <c r="Z299" s="193">
        <v>1.5015000000000001</v>
      </c>
      <c r="AA299" s="193">
        <v>1.4645699999999999</v>
      </c>
      <c r="AB299" s="193">
        <v>1.3709899999999999</v>
      </c>
      <c r="AC299" s="193">
        <v>1.2891900000000001</v>
      </c>
      <c r="AD299" s="193">
        <v>1.23081</v>
      </c>
      <c r="AE299" s="193">
        <v>1.1704600000000001</v>
      </c>
      <c r="AF299" s="193">
        <v>1.26999</v>
      </c>
      <c r="AG299" s="193">
        <v>1.50901</v>
      </c>
      <c r="AH299" s="193">
        <v>1.17479</v>
      </c>
      <c r="AI299" s="193">
        <v>1.2864</v>
      </c>
      <c r="AJ299" s="193">
        <v>1.2669600000000001</v>
      </c>
      <c r="AK299" s="193">
        <v>1.24759</v>
      </c>
      <c r="AL299" s="193">
        <v>1.23149</v>
      </c>
      <c r="AM299" s="193">
        <v>1.12852</v>
      </c>
      <c r="AN299" s="193">
        <v>1.22265</v>
      </c>
      <c r="AO299" s="193">
        <v>1.25088</v>
      </c>
      <c r="AP299" s="193">
        <v>1.2194700000000001</v>
      </c>
      <c r="AQ299" s="193">
        <v>1.2062600000000001</v>
      </c>
      <c r="AR299" s="193">
        <v>1.2437400000000001</v>
      </c>
      <c r="AS299" s="193">
        <v>1.2732000000000001</v>
      </c>
      <c r="AT299" s="193">
        <v>1.2321</v>
      </c>
      <c r="AU299" s="193">
        <v>1.26135</v>
      </c>
      <c r="AV299" s="193">
        <v>0.95789999999999997</v>
      </c>
      <c r="AW299" s="193">
        <v>0.96589000000000003</v>
      </c>
      <c r="AX299" s="193">
        <v>1.08958</v>
      </c>
      <c r="AY299" s="193">
        <v>1.11731</v>
      </c>
      <c r="AZ299" s="193">
        <v>1.13829</v>
      </c>
      <c r="BA299" s="193">
        <v>1.15699</v>
      </c>
      <c r="BB299" s="193">
        <v>1.1578599999999999</v>
      </c>
      <c r="BC299" s="193">
        <v>1.1479600000000001</v>
      </c>
      <c r="BD299" s="193">
        <v>1.12659</v>
      </c>
      <c r="BE299" s="193">
        <v>1.1021399999999999</v>
      </c>
      <c r="BF299" s="193">
        <v>1.0659700000000001</v>
      </c>
      <c r="BG299" s="193">
        <v>0.94489999999999996</v>
      </c>
      <c r="BH299" s="193">
        <v>0.92474999999999996</v>
      </c>
      <c r="BI299" s="193">
        <v>1.19217</v>
      </c>
      <c r="BJ299" s="193">
        <v>1.2484900000000001</v>
      </c>
      <c r="BK299" s="193">
        <v>1.26867</v>
      </c>
      <c r="BL299" s="193">
        <v>1.27939</v>
      </c>
      <c r="BM299" s="193">
        <v>1.2683899999999999</v>
      </c>
      <c r="BN299" s="193">
        <v>0.91339000000000004</v>
      </c>
      <c r="BO299" s="193">
        <v>1.0738799999999999</v>
      </c>
      <c r="BP299" s="193">
        <v>1.1036300000000001</v>
      </c>
      <c r="BQ299" s="193">
        <v>1.10955</v>
      </c>
      <c r="BR299" s="193">
        <v>1.01942</v>
      </c>
      <c r="BS299" s="193">
        <v>1.06385</v>
      </c>
      <c r="BT299" s="193">
        <v>1.0843100000000001</v>
      </c>
      <c r="BU299" s="193">
        <v>1.12334</v>
      </c>
      <c r="BV299" s="193">
        <v>1.1717200000000001</v>
      </c>
      <c r="BW299" s="193">
        <v>1.1565700000000001</v>
      </c>
      <c r="BX299" s="193">
        <v>1.1100000000000001</v>
      </c>
      <c r="BY299" s="193">
        <v>1.1437999999999999</v>
      </c>
      <c r="BZ299" s="193">
        <v>1.15645</v>
      </c>
      <c r="CA299" s="193">
        <v>1.1306099999999999</v>
      </c>
      <c r="CB299" s="193">
        <v>1.17807</v>
      </c>
      <c r="CC299" s="193">
        <v>1.27092</v>
      </c>
      <c r="CD299" s="193">
        <v>1.4154199999999999</v>
      </c>
      <c r="CE299" s="193">
        <v>1.4337899999999999</v>
      </c>
      <c r="CF299" s="193">
        <v>1.4376</v>
      </c>
      <c r="CG299" s="193">
        <v>1.2910600000000001</v>
      </c>
      <c r="CH299" s="193">
        <v>1.1114599999999999</v>
      </c>
      <c r="CI299" s="193">
        <v>1.17587</v>
      </c>
      <c r="CJ299" s="193">
        <v>1.14802</v>
      </c>
      <c r="CK299" s="193">
        <v>1.0976900000000001</v>
      </c>
      <c r="CL299" s="193">
        <v>1.2110799999999999</v>
      </c>
      <c r="CM299" s="193">
        <v>1.44417</v>
      </c>
      <c r="CN299" s="193">
        <v>1.32789</v>
      </c>
      <c r="CO299" s="193">
        <v>1.2682899999999999</v>
      </c>
      <c r="CP299" s="193">
        <v>1.38666</v>
      </c>
      <c r="CQ299" s="193">
        <v>1.4281600000000001</v>
      </c>
      <c r="CR299" s="193">
        <v>1.1262700000000001</v>
      </c>
      <c r="CS299" s="193">
        <v>1.16614</v>
      </c>
      <c r="CT299" s="193">
        <v>1.2109000000000001</v>
      </c>
      <c r="CU299" s="193">
        <v>1.03423</v>
      </c>
      <c r="CV299" s="193">
        <v>1.1014299999999999</v>
      </c>
      <c r="CW299" s="193">
        <v>1.0327599999999999</v>
      </c>
      <c r="CX299" s="193">
        <v>1.1260399999999999</v>
      </c>
      <c r="CY299" s="193">
        <v>1.09649</v>
      </c>
      <c r="CZ299" s="193">
        <v>1.06856</v>
      </c>
      <c r="DA299" s="193">
        <v>1.0572999999999999</v>
      </c>
      <c r="DB299" s="193">
        <v>1.1941600000000001</v>
      </c>
      <c r="DC299" s="193">
        <v>1.2052499999999999</v>
      </c>
      <c r="DD299" s="193">
        <v>1.2357899999999999</v>
      </c>
      <c r="DE299" s="193">
        <v>1.2893600000000001</v>
      </c>
      <c r="DF299" s="193">
        <v>1.3524499999999999</v>
      </c>
      <c r="DG299" s="193">
        <v>1.39225</v>
      </c>
      <c r="DH299" s="193">
        <v>1.4249000000000001</v>
      </c>
      <c r="DI299" s="193">
        <v>1.4341999999999999</v>
      </c>
      <c r="DJ299" s="193">
        <v>1.5716399999999999</v>
      </c>
      <c r="DK299" s="193">
        <v>1.0258499999999999</v>
      </c>
      <c r="DL299" s="193">
        <v>1.0421100000000001</v>
      </c>
      <c r="DM299" s="193">
        <v>1.04531</v>
      </c>
      <c r="DN299" s="193">
        <v>1.0248699999999999</v>
      </c>
      <c r="DO299" s="193">
        <v>1.0674600000000001</v>
      </c>
      <c r="DP299" s="193">
        <v>1.0803700000000001</v>
      </c>
      <c r="DQ299" s="193">
        <v>1.0863499999999999</v>
      </c>
      <c r="DR299" s="193">
        <v>1.1914100000000001</v>
      </c>
      <c r="DS299" s="193">
        <v>1.2563299999999999</v>
      </c>
      <c r="DT299" s="193">
        <v>1.30372</v>
      </c>
      <c r="DU299" s="193">
        <v>1.37992</v>
      </c>
      <c r="DV299" s="193">
        <v>1.34754</v>
      </c>
      <c r="DW299" s="193">
        <v>1.0422</v>
      </c>
      <c r="DX299" s="193">
        <v>1.0629999999999999</v>
      </c>
      <c r="DY299" s="193">
        <v>1.03037</v>
      </c>
      <c r="DZ299" s="193">
        <v>1.08813</v>
      </c>
      <c r="EA299" s="193">
        <v>1.1106199999999999</v>
      </c>
      <c r="EB299" s="193">
        <v>1.125</v>
      </c>
      <c r="EC299" s="193">
        <v>1.13846</v>
      </c>
      <c r="ED299" s="193">
        <v>0.90763000000000005</v>
      </c>
      <c r="EE299" s="193">
        <v>0.90105999999999997</v>
      </c>
      <c r="EF299" s="193">
        <v>0.90386999999999995</v>
      </c>
      <c r="EG299" s="193">
        <v>0.90808</v>
      </c>
      <c r="EH299" s="193">
        <v>1.4827600000000001</v>
      </c>
      <c r="EI299" s="193">
        <v>1.4113500000000001</v>
      </c>
      <c r="EJ299" s="193">
        <v>1.2666299999999999</v>
      </c>
      <c r="EK299" s="193">
        <v>1.6299699999999999</v>
      </c>
      <c r="EL299" s="193">
        <v>1.64964</v>
      </c>
      <c r="EM299" s="193">
        <v>1.4799199999999999</v>
      </c>
      <c r="EN299" s="193">
        <v>1.5829500000000001</v>
      </c>
      <c r="EO299" s="193">
        <v>1.3738900000000001</v>
      </c>
      <c r="EP299" s="193">
        <v>1.2351099999999999</v>
      </c>
      <c r="EQ299" s="193">
        <v>1.1912499999999999</v>
      </c>
      <c r="ER299" s="193">
        <v>1.218</v>
      </c>
      <c r="ES299" s="193">
        <v>1.04078</v>
      </c>
      <c r="ET299" s="193">
        <v>1.0333000000000001</v>
      </c>
      <c r="EU299" s="193">
        <v>1.01139</v>
      </c>
      <c r="EV299" s="193">
        <v>1.0180800000000001</v>
      </c>
      <c r="EW299" s="193">
        <v>1.03013</v>
      </c>
      <c r="EX299" s="193">
        <v>1.0352600000000001</v>
      </c>
      <c r="EY299" s="193">
        <v>1.1694899999999999</v>
      </c>
      <c r="EZ299" s="193">
        <v>1.16482</v>
      </c>
      <c r="FA299" s="193">
        <v>1.1779900000000001</v>
      </c>
      <c r="FB299" s="193">
        <v>1.17266</v>
      </c>
      <c r="FC299" s="193">
        <v>1.15984</v>
      </c>
      <c r="FD299" s="193">
        <v>1.2218800000000001</v>
      </c>
      <c r="FE299" s="193">
        <v>1.28287</v>
      </c>
      <c r="FF299" s="193">
        <v>1.32985</v>
      </c>
      <c r="FG299" s="193">
        <v>1.38635</v>
      </c>
      <c r="FH299" s="193">
        <v>1.43238</v>
      </c>
      <c r="FI299" s="193">
        <v>1.3589599999999999</v>
      </c>
      <c r="FJ299" s="193">
        <v>1.4451799999999999</v>
      </c>
      <c r="FK299" s="193">
        <v>1.45817</v>
      </c>
      <c r="FL299" s="193">
        <v>1.17683</v>
      </c>
      <c r="FM299" s="193">
        <v>1.1835199999999999</v>
      </c>
      <c r="FN299" s="193">
        <v>1.0436000000000001</v>
      </c>
      <c r="FO299" s="193">
        <v>0.93230999999999997</v>
      </c>
      <c r="FP299" s="193">
        <v>1.08464</v>
      </c>
      <c r="FQ299" s="193">
        <v>1.05813</v>
      </c>
      <c r="FR299" s="193">
        <v>1.05524</v>
      </c>
      <c r="FS299" s="193">
        <v>1.1528799999999999</v>
      </c>
      <c r="FT299" s="193">
        <v>1.1647099999999999</v>
      </c>
      <c r="FU299" s="193">
        <v>1.1192200000000001</v>
      </c>
      <c r="FV299" s="193">
        <v>0.98402000000000001</v>
      </c>
      <c r="FW299" s="193">
        <v>0.99250000000000005</v>
      </c>
      <c r="FX299" s="193">
        <v>1.47722</v>
      </c>
      <c r="FY299" s="193">
        <v>1.0755699999999999</v>
      </c>
      <c r="FZ299" s="193">
        <v>1.1420699999999999</v>
      </c>
      <c r="GA299" s="193">
        <v>0.97868999999999995</v>
      </c>
      <c r="GB299" s="193">
        <v>1.2649699999999999</v>
      </c>
      <c r="GC299" s="193">
        <v>1.12744</v>
      </c>
      <c r="GD299" s="193">
        <v>0.96477999999999997</v>
      </c>
      <c r="GE299" s="193">
        <v>0.99558000000000002</v>
      </c>
      <c r="GF299" s="193">
        <v>1.12192</v>
      </c>
    </row>
    <row r="300" spans="1:188" s="108" customFormat="1">
      <c r="A300" s="29">
        <v>45149</v>
      </c>
      <c r="B300" s="193">
        <v>1.2232700000000001</v>
      </c>
      <c r="C300" s="193">
        <v>1.4705699999999999</v>
      </c>
      <c r="D300" s="193">
        <v>1.4789699999999999</v>
      </c>
      <c r="E300" s="193">
        <v>1.37337</v>
      </c>
      <c r="F300" s="193">
        <v>1.4219900000000001</v>
      </c>
      <c r="G300" s="193">
        <v>1.2779</v>
      </c>
      <c r="H300" s="193">
        <v>1.30768</v>
      </c>
      <c r="I300" s="193">
        <v>1.2095</v>
      </c>
      <c r="J300" s="193">
        <v>1.25509</v>
      </c>
      <c r="K300" s="193">
        <v>1.40357</v>
      </c>
      <c r="L300" s="193">
        <v>0.96253</v>
      </c>
      <c r="M300" s="193">
        <v>0.96972999999999998</v>
      </c>
      <c r="N300" s="193">
        <v>1.0476700000000001</v>
      </c>
      <c r="O300" s="193">
        <v>0.97121999999999997</v>
      </c>
      <c r="P300" s="193">
        <v>1.0495099999999999</v>
      </c>
      <c r="Q300" s="193">
        <v>1.10372</v>
      </c>
      <c r="R300" s="193">
        <v>1.1000799999999999</v>
      </c>
      <c r="S300" s="193">
        <v>1.1020799999999999</v>
      </c>
      <c r="T300" s="193">
        <v>1.1044099999999999</v>
      </c>
      <c r="U300" s="193">
        <v>1.0918600000000001</v>
      </c>
      <c r="V300" s="193">
        <v>1.0960300000000001</v>
      </c>
      <c r="W300" s="193">
        <v>1.0982099999999999</v>
      </c>
      <c r="X300" s="193">
        <v>1.0165599999999999</v>
      </c>
      <c r="Y300" s="193">
        <v>1.5287200000000001</v>
      </c>
      <c r="Z300" s="193">
        <v>1.49793</v>
      </c>
      <c r="AA300" s="193">
        <v>1.4613400000000001</v>
      </c>
      <c r="AB300" s="193">
        <v>1.3684700000000001</v>
      </c>
      <c r="AC300" s="193">
        <v>1.28762</v>
      </c>
      <c r="AD300" s="193">
        <v>1.22976</v>
      </c>
      <c r="AE300" s="193">
        <v>1.16961</v>
      </c>
      <c r="AF300" s="193">
        <v>1.2665900000000001</v>
      </c>
      <c r="AG300" s="193">
        <v>1.5054399999999999</v>
      </c>
      <c r="AH300" s="193">
        <v>1.17153</v>
      </c>
      <c r="AI300" s="193">
        <v>1.28224</v>
      </c>
      <c r="AJ300" s="193">
        <v>1.26295</v>
      </c>
      <c r="AK300" s="193">
        <v>1.2442899999999999</v>
      </c>
      <c r="AL300" s="193">
        <v>1.2283299999999999</v>
      </c>
      <c r="AM300" s="193">
        <v>1.12686</v>
      </c>
      <c r="AN300" s="193">
        <v>1.2191799999999999</v>
      </c>
      <c r="AO300" s="193">
        <v>1.2474099999999999</v>
      </c>
      <c r="AP300" s="193">
        <v>1.2165600000000001</v>
      </c>
      <c r="AQ300" s="193">
        <v>1.2034499999999999</v>
      </c>
      <c r="AR300" s="193">
        <v>1.2396100000000001</v>
      </c>
      <c r="AS300" s="193">
        <v>1.2690600000000001</v>
      </c>
      <c r="AT300" s="193">
        <v>1.2283500000000001</v>
      </c>
      <c r="AU300" s="193">
        <v>1.2576000000000001</v>
      </c>
      <c r="AV300" s="193">
        <v>0.95477999999999996</v>
      </c>
      <c r="AW300" s="193">
        <v>0.96357999999999999</v>
      </c>
      <c r="AX300" s="193">
        <v>1.0875600000000001</v>
      </c>
      <c r="AY300" s="193">
        <v>1.1147199999999999</v>
      </c>
      <c r="AZ300" s="193">
        <v>1.13514</v>
      </c>
      <c r="BA300" s="193">
        <v>1.1544000000000001</v>
      </c>
      <c r="BB300" s="193">
        <v>1.1555200000000001</v>
      </c>
      <c r="BC300" s="193">
        <v>1.14595</v>
      </c>
      <c r="BD300" s="193">
        <v>1.12497</v>
      </c>
      <c r="BE300" s="193">
        <v>1.101</v>
      </c>
      <c r="BF300" s="193">
        <v>1.06532</v>
      </c>
      <c r="BG300" s="193">
        <v>0.94301000000000001</v>
      </c>
      <c r="BH300" s="193">
        <v>0.92466000000000004</v>
      </c>
      <c r="BI300" s="193">
        <v>1.19028</v>
      </c>
      <c r="BJ300" s="193">
        <v>1.2458499999999999</v>
      </c>
      <c r="BK300" s="193">
        <v>1.2654000000000001</v>
      </c>
      <c r="BL300" s="193">
        <v>1.27566</v>
      </c>
      <c r="BM300" s="193">
        <v>1.2644899999999999</v>
      </c>
      <c r="BN300" s="193">
        <v>0.91059000000000001</v>
      </c>
      <c r="BO300" s="193">
        <v>1.0719099999999999</v>
      </c>
      <c r="BP300" s="193">
        <v>1.1006800000000001</v>
      </c>
      <c r="BQ300" s="193">
        <v>1.1064400000000001</v>
      </c>
      <c r="BR300" s="193">
        <v>1.01677</v>
      </c>
      <c r="BS300" s="193">
        <v>1.0600700000000001</v>
      </c>
      <c r="BT300" s="193">
        <v>1.0801099999999999</v>
      </c>
      <c r="BU300" s="193">
        <v>1.11879</v>
      </c>
      <c r="BV300" s="193">
        <v>1.1668499999999999</v>
      </c>
      <c r="BW300" s="193">
        <v>1.1517599999999999</v>
      </c>
      <c r="BX300" s="193">
        <v>1.10694</v>
      </c>
      <c r="BY300" s="193">
        <v>1.1387799999999999</v>
      </c>
      <c r="BZ300" s="193">
        <v>1.15018</v>
      </c>
      <c r="CA300" s="193">
        <v>1.12479</v>
      </c>
      <c r="CB300" s="193">
        <v>1.1761299999999999</v>
      </c>
      <c r="CC300" s="193">
        <v>1.2682500000000001</v>
      </c>
      <c r="CD300" s="193">
        <v>1.4118999999999999</v>
      </c>
      <c r="CE300" s="193">
        <v>1.4297800000000001</v>
      </c>
      <c r="CF300" s="193">
        <v>1.43326</v>
      </c>
      <c r="CG300" s="193">
        <v>1.2869600000000001</v>
      </c>
      <c r="CH300" s="193">
        <v>1.1079399999999999</v>
      </c>
      <c r="CI300" s="193">
        <v>1.17147</v>
      </c>
      <c r="CJ300" s="193">
        <v>1.14398</v>
      </c>
      <c r="CK300" s="193">
        <v>1.0941799999999999</v>
      </c>
      <c r="CL300" s="193">
        <v>1.21072</v>
      </c>
      <c r="CM300" s="193">
        <v>1.4422900000000001</v>
      </c>
      <c r="CN300" s="193">
        <v>1.3267599999999999</v>
      </c>
      <c r="CO300" s="193">
        <v>1.26779</v>
      </c>
      <c r="CP300" s="193">
        <v>1.3851800000000001</v>
      </c>
      <c r="CQ300" s="193">
        <v>1.42655</v>
      </c>
      <c r="CR300" s="193">
        <v>1.12592</v>
      </c>
      <c r="CS300" s="193">
        <v>1.16564</v>
      </c>
      <c r="CT300" s="193">
        <v>1.2092700000000001</v>
      </c>
      <c r="CU300" s="193">
        <v>1.03331</v>
      </c>
      <c r="CV300" s="193">
        <v>1.10015</v>
      </c>
      <c r="CW300" s="193">
        <v>1.0313300000000001</v>
      </c>
      <c r="CX300" s="193">
        <v>1.1233500000000001</v>
      </c>
      <c r="CY300" s="193">
        <v>1.0938000000000001</v>
      </c>
      <c r="CZ300" s="193">
        <v>1.0663899999999999</v>
      </c>
      <c r="DA300" s="193">
        <v>1.0554300000000001</v>
      </c>
      <c r="DB300" s="193">
        <v>1.19204</v>
      </c>
      <c r="DC300" s="193">
        <v>1.2029399999999999</v>
      </c>
      <c r="DD300" s="193">
        <v>1.23255</v>
      </c>
      <c r="DE300" s="193">
        <v>1.28562</v>
      </c>
      <c r="DF300" s="193">
        <v>1.34798</v>
      </c>
      <c r="DG300" s="193">
        <v>1.3872800000000001</v>
      </c>
      <c r="DH300" s="193">
        <v>1.41977</v>
      </c>
      <c r="DI300" s="193">
        <v>1.42913</v>
      </c>
      <c r="DJ300" s="193">
        <v>1.5664899999999999</v>
      </c>
      <c r="DK300" s="193">
        <v>1.0226599999999999</v>
      </c>
      <c r="DL300" s="193">
        <v>1.03796</v>
      </c>
      <c r="DM300" s="193">
        <v>1.0408299999999999</v>
      </c>
      <c r="DN300" s="193">
        <v>1.0243599999999999</v>
      </c>
      <c r="DO300" s="193">
        <v>1.0656399999999999</v>
      </c>
      <c r="DP300" s="193">
        <v>1.0781400000000001</v>
      </c>
      <c r="DQ300" s="193">
        <v>1.0839399999999999</v>
      </c>
      <c r="DR300" s="193">
        <v>1.1890799999999999</v>
      </c>
      <c r="DS300" s="193">
        <v>1.25366</v>
      </c>
      <c r="DT300" s="193">
        <v>1.3005800000000001</v>
      </c>
      <c r="DU300" s="193">
        <v>1.3762799999999999</v>
      </c>
      <c r="DV300" s="193">
        <v>1.34409</v>
      </c>
      <c r="DW300" s="193">
        <v>1.03945</v>
      </c>
      <c r="DX300" s="193">
        <v>1.06131</v>
      </c>
      <c r="DY300" s="193">
        <v>1.0289699999999999</v>
      </c>
      <c r="DZ300" s="193">
        <v>1.0862000000000001</v>
      </c>
      <c r="EA300" s="193">
        <v>1.1084799999999999</v>
      </c>
      <c r="EB300" s="193">
        <v>1.12273</v>
      </c>
      <c r="EC300" s="193">
        <v>1.1360399999999999</v>
      </c>
      <c r="ED300" s="193">
        <v>0.90636000000000005</v>
      </c>
      <c r="EE300" s="193">
        <v>0.89942999999999995</v>
      </c>
      <c r="EF300" s="193">
        <v>0.90188999999999997</v>
      </c>
      <c r="EG300" s="193">
        <v>0.90585000000000004</v>
      </c>
      <c r="EH300" s="193">
        <v>1.47462</v>
      </c>
      <c r="EI300" s="193">
        <v>1.40516</v>
      </c>
      <c r="EJ300" s="193">
        <v>1.2634300000000001</v>
      </c>
      <c r="EK300" s="193">
        <v>1.6250899999999999</v>
      </c>
      <c r="EL300" s="193">
        <v>1.6445799999999999</v>
      </c>
      <c r="EM300" s="193">
        <v>1.4768699999999999</v>
      </c>
      <c r="EN300" s="193">
        <v>1.57867</v>
      </c>
      <c r="EO300" s="193">
        <v>1.3716999999999999</v>
      </c>
      <c r="EP300" s="193">
        <v>1.23323</v>
      </c>
      <c r="EQ300" s="193">
        <v>1.1845300000000001</v>
      </c>
      <c r="ER300" s="193">
        <v>1.2138899999999999</v>
      </c>
      <c r="ES300" s="193">
        <v>1.0371699999999999</v>
      </c>
      <c r="ET300" s="193">
        <v>1.0276000000000001</v>
      </c>
      <c r="EU300" s="193">
        <v>1.0125</v>
      </c>
      <c r="EV300" s="193">
        <v>1.0158</v>
      </c>
      <c r="EW300" s="193">
        <v>1.02711</v>
      </c>
      <c r="EX300" s="193">
        <v>1.0318799999999999</v>
      </c>
      <c r="EY300" s="193">
        <v>1.1691100000000001</v>
      </c>
      <c r="EZ300" s="193">
        <v>1.1645799999999999</v>
      </c>
      <c r="FA300" s="193">
        <v>1.1776199999999999</v>
      </c>
      <c r="FB300" s="193">
        <v>1.1723699999999999</v>
      </c>
      <c r="FC300" s="193">
        <v>1.15984</v>
      </c>
      <c r="FD300" s="193">
        <v>1.22021</v>
      </c>
      <c r="FE300" s="193">
        <v>1.2806599999999999</v>
      </c>
      <c r="FF300" s="193">
        <v>1.3270900000000001</v>
      </c>
      <c r="FG300" s="193">
        <v>1.38304</v>
      </c>
      <c r="FH300" s="193">
        <v>1.42845</v>
      </c>
      <c r="FI300" s="193">
        <v>1.35216</v>
      </c>
      <c r="FJ300" s="193">
        <v>1.4379500000000001</v>
      </c>
      <c r="FK300" s="193">
        <v>1.45357</v>
      </c>
      <c r="FL300" s="193">
        <v>1.179</v>
      </c>
      <c r="FM300" s="193">
        <v>1.1857</v>
      </c>
      <c r="FN300" s="193">
        <v>1.0437000000000001</v>
      </c>
      <c r="FO300" s="193">
        <v>0.93240000000000001</v>
      </c>
      <c r="FP300" s="193">
        <v>1.0818399999999999</v>
      </c>
      <c r="FQ300" s="193">
        <v>1.0582100000000001</v>
      </c>
      <c r="FR300" s="193">
        <v>1.05531</v>
      </c>
      <c r="FS300" s="193">
        <v>1.15205</v>
      </c>
      <c r="FT300" s="193">
        <v>1.16317</v>
      </c>
      <c r="FU300" s="193">
        <v>1.1177900000000001</v>
      </c>
      <c r="FV300" s="193">
        <v>0.98329</v>
      </c>
      <c r="FW300" s="193">
        <v>0.99212999999999996</v>
      </c>
      <c r="FX300" s="193">
        <v>1.4759</v>
      </c>
      <c r="FY300" s="193">
        <v>1.0745100000000001</v>
      </c>
      <c r="FZ300" s="193">
        <v>1.14009</v>
      </c>
      <c r="GA300" s="193">
        <v>0.97889000000000004</v>
      </c>
      <c r="GB300" s="193">
        <v>1.2632399999999999</v>
      </c>
      <c r="GC300" s="193">
        <v>1.12588</v>
      </c>
      <c r="GD300" s="193">
        <v>0.96233000000000002</v>
      </c>
      <c r="GE300" s="193">
        <v>0.99533000000000005</v>
      </c>
      <c r="GF300" s="193">
        <v>1.1223099999999999</v>
      </c>
    </row>
    <row r="301" spans="1:188" s="108" customFormat="1">
      <c r="A301" s="29">
        <v>45152</v>
      </c>
      <c r="B301" s="193">
        <v>1.2285200000000001</v>
      </c>
      <c r="C301" s="193">
        <v>1.4807999999999999</v>
      </c>
      <c r="D301" s="193">
        <v>1.48977</v>
      </c>
      <c r="E301" s="193">
        <v>1.38113</v>
      </c>
      <c r="F301" s="193">
        <v>1.43116</v>
      </c>
      <c r="G301" s="193">
        <v>1.28359</v>
      </c>
      <c r="H301" s="193">
        <v>1.3140000000000001</v>
      </c>
      <c r="I301" s="193">
        <v>1.2149099999999999</v>
      </c>
      <c r="J301" s="193">
        <v>1.2640800000000001</v>
      </c>
      <c r="K301" s="193">
        <v>1.4203300000000001</v>
      </c>
      <c r="L301" s="193">
        <v>0.96943999999999997</v>
      </c>
      <c r="M301" s="193">
        <v>0.97606000000000004</v>
      </c>
      <c r="N301" s="193">
        <v>1.05969</v>
      </c>
      <c r="O301" s="193">
        <v>0.97792999999999997</v>
      </c>
      <c r="P301" s="193">
        <v>1.0619400000000001</v>
      </c>
      <c r="Q301" s="193">
        <v>1.1093599999999999</v>
      </c>
      <c r="R301" s="193">
        <v>1.10456</v>
      </c>
      <c r="S301" s="193">
        <v>1.10703</v>
      </c>
      <c r="T301" s="193">
        <v>1.1097300000000001</v>
      </c>
      <c r="U301" s="193">
        <v>1.0947100000000001</v>
      </c>
      <c r="V301" s="193">
        <v>1.0995600000000001</v>
      </c>
      <c r="W301" s="193">
        <v>1.10226</v>
      </c>
      <c r="X301" s="193">
        <v>1.0167600000000001</v>
      </c>
      <c r="Y301" s="193">
        <v>1.5299400000000001</v>
      </c>
      <c r="Z301" s="193">
        <v>1.4990600000000001</v>
      </c>
      <c r="AA301" s="193">
        <v>1.4622900000000001</v>
      </c>
      <c r="AB301" s="193">
        <v>1.3687199999999999</v>
      </c>
      <c r="AC301" s="193">
        <v>1.2870999999999999</v>
      </c>
      <c r="AD301" s="193">
        <v>1.22892</v>
      </c>
      <c r="AE301" s="193">
        <v>1.16869</v>
      </c>
      <c r="AF301" s="193">
        <v>1.26762</v>
      </c>
      <c r="AG301" s="193">
        <v>1.51542</v>
      </c>
      <c r="AH301" s="193">
        <v>1.1725099999999999</v>
      </c>
      <c r="AI301" s="193">
        <v>1.28339</v>
      </c>
      <c r="AJ301" s="193">
        <v>1.2640800000000001</v>
      </c>
      <c r="AK301" s="193">
        <v>1.2447900000000001</v>
      </c>
      <c r="AL301" s="193">
        <v>1.2287999999999999</v>
      </c>
      <c r="AM301" s="193">
        <v>1.12605</v>
      </c>
      <c r="AN301" s="193">
        <v>1.2199</v>
      </c>
      <c r="AO301" s="193">
        <v>1.2481500000000001</v>
      </c>
      <c r="AP301" s="193">
        <v>1.21682</v>
      </c>
      <c r="AQ301" s="193">
        <v>1.2037</v>
      </c>
      <c r="AR301" s="193">
        <v>1.24081</v>
      </c>
      <c r="AS301" s="193">
        <v>1.2702800000000001</v>
      </c>
      <c r="AT301" s="193">
        <v>1.22926</v>
      </c>
      <c r="AU301" s="193">
        <v>1.25851</v>
      </c>
      <c r="AV301" s="193">
        <v>0.95564000000000004</v>
      </c>
      <c r="AW301" s="193">
        <v>0.96377999999999997</v>
      </c>
      <c r="AX301" s="193">
        <v>1.08968</v>
      </c>
      <c r="AY301" s="193">
        <v>1.11887</v>
      </c>
      <c r="AZ301" s="193">
        <v>1.1411500000000001</v>
      </c>
      <c r="BA301" s="193">
        <v>1.15574</v>
      </c>
      <c r="BB301" s="193">
        <v>1.1565099999999999</v>
      </c>
      <c r="BC301" s="193">
        <v>1.14649</v>
      </c>
      <c r="BD301" s="193">
        <v>1.1249100000000001</v>
      </c>
      <c r="BE301" s="193">
        <v>1.1003099999999999</v>
      </c>
      <c r="BF301" s="193">
        <v>1.0638700000000001</v>
      </c>
      <c r="BG301" s="193">
        <v>0.94216</v>
      </c>
      <c r="BH301" s="193">
        <v>0.92454999999999998</v>
      </c>
      <c r="BI301" s="193">
        <v>1.19015</v>
      </c>
      <c r="BJ301" s="193">
        <v>1.24654</v>
      </c>
      <c r="BK301" s="193">
        <v>1.26657</v>
      </c>
      <c r="BL301" s="193">
        <v>1.2771999999999999</v>
      </c>
      <c r="BM301" s="193">
        <v>1.26613</v>
      </c>
      <c r="BN301" s="193">
        <v>0.91173000000000004</v>
      </c>
      <c r="BO301" s="193">
        <v>1.0764100000000001</v>
      </c>
      <c r="BP301" s="193">
        <v>1.1069199999999999</v>
      </c>
      <c r="BQ301" s="193">
        <v>1.11293</v>
      </c>
      <c r="BR301" s="193">
        <v>1.01674</v>
      </c>
      <c r="BS301" s="193">
        <v>1.0607599999999999</v>
      </c>
      <c r="BT301" s="193">
        <v>1.08107</v>
      </c>
      <c r="BU301" s="193">
        <v>1.11991</v>
      </c>
      <c r="BV301" s="193">
        <v>1.16812</v>
      </c>
      <c r="BW301" s="193">
        <v>1.1530199999999999</v>
      </c>
      <c r="BX301" s="193">
        <v>1.10941</v>
      </c>
      <c r="BY301" s="193">
        <v>1.14096</v>
      </c>
      <c r="BZ301" s="193">
        <v>1.15228</v>
      </c>
      <c r="CA301" s="193">
        <v>1.1268100000000001</v>
      </c>
      <c r="CB301" s="193">
        <v>1.1751799999999999</v>
      </c>
      <c r="CC301" s="193">
        <v>1.2680899999999999</v>
      </c>
      <c r="CD301" s="193">
        <v>1.4131199999999999</v>
      </c>
      <c r="CE301" s="193">
        <v>1.4320299999999999</v>
      </c>
      <c r="CF301" s="193">
        <v>1.43624</v>
      </c>
      <c r="CG301" s="193">
        <v>1.2900199999999999</v>
      </c>
      <c r="CH301" s="193">
        <v>1.1076900000000001</v>
      </c>
      <c r="CI301" s="193">
        <v>1.1722900000000001</v>
      </c>
      <c r="CJ301" s="193">
        <v>1.1443399999999999</v>
      </c>
      <c r="CK301" s="193">
        <v>1.0969100000000001</v>
      </c>
      <c r="CL301" s="193">
        <v>1.21184</v>
      </c>
      <c r="CM301" s="193">
        <v>1.4486399999999999</v>
      </c>
      <c r="CN301" s="193">
        <v>1.32978</v>
      </c>
      <c r="CO301" s="193">
        <v>1.2699199999999999</v>
      </c>
      <c r="CP301" s="193">
        <v>1.3897200000000001</v>
      </c>
      <c r="CQ301" s="193">
        <v>1.43191</v>
      </c>
      <c r="CR301" s="193">
        <v>1.1268899999999999</v>
      </c>
      <c r="CS301" s="193">
        <v>1.1675500000000001</v>
      </c>
      <c r="CT301" s="193">
        <v>1.2147399999999999</v>
      </c>
      <c r="CU301" s="193">
        <v>1.0356099999999999</v>
      </c>
      <c r="CV301" s="193">
        <v>1.10419</v>
      </c>
      <c r="CW301" s="193">
        <v>1.03589</v>
      </c>
      <c r="CX301" s="193">
        <v>1.12775</v>
      </c>
      <c r="CY301" s="193">
        <v>1.09677</v>
      </c>
      <c r="CZ301" s="193">
        <v>1.0672200000000001</v>
      </c>
      <c r="DA301" s="193">
        <v>1.0554600000000001</v>
      </c>
      <c r="DB301" s="193">
        <v>1.1923600000000001</v>
      </c>
      <c r="DC301" s="193">
        <v>1.2033499999999999</v>
      </c>
      <c r="DD301" s="193">
        <v>1.23386</v>
      </c>
      <c r="DE301" s="193">
        <v>1.2873000000000001</v>
      </c>
      <c r="DF301" s="193">
        <v>1.3502400000000001</v>
      </c>
      <c r="DG301" s="193">
        <v>1.3899300000000001</v>
      </c>
      <c r="DH301" s="193">
        <v>1.42256</v>
      </c>
      <c r="DI301" s="193">
        <v>1.43191</v>
      </c>
      <c r="DJ301" s="193">
        <v>1.57721</v>
      </c>
      <c r="DK301" s="193">
        <v>1.02386</v>
      </c>
      <c r="DL301" s="193">
        <v>1.0397000000000001</v>
      </c>
      <c r="DM301" s="193">
        <v>1.0427599999999999</v>
      </c>
      <c r="DN301" s="193">
        <v>1.02403</v>
      </c>
      <c r="DO301" s="193">
        <v>1.06558</v>
      </c>
      <c r="DP301" s="193">
        <v>1.0785100000000001</v>
      </c>
      <c r="DQ301" s="193">
        <v>1.08456</v>
      </c>
      <c r="DR301" s="193">
        <v>1.19011</v>
      </c>
      <c r="DS301" s="193">
        <v>1.2554399999999999</v>
      </c>
      <c r="DT301" s="193">
        <v>1.30324</v>
      </c>
      <c r="DU301" s="193">
        <v>1.3801099999999999</v>
      </c>
      <c r="DV301" s="193">
        <v>1.3472500000000001</v>
      </c>
      <c r="DW301" s="193">
        <v>1.0421199999999999</v>
      </c>
      <c r="DX301" s="193">
        <v>1.0638399999999999</v>
      </c>
      <c r="DY301" s="193">
        <v>1.0302899999999999</v>
      </c>
      <c r="DZ301" s="193">
        <v>1.08978</v>
      </c>
      <c r="EA301" s="193">
        <v>1.11297</v>
      </c>
      <c r="EB301" s="193">
        <v>1.12791</v>
      </c>
      <c r="EC301" s="193">
        <v>1.14181</v>
      </c>
      <c r="ED301" s="193">
        <v>0.90522000000000002</v>
      </c>
      <c r="EE301" s="193">
        <v>0.89836000000000005</v>
      </c>
      <c r="EF301" s="193">
        <v>0.90090000000000003</v>
      </c>
      <c r="EG301" s="193">
        <v>0.90490000000000004</v>
      </c>
      <c r="EH301" s="193">
        <v>1.47471</v>
      </c>
      <c r="EI301" s="193">
        <v>1.4043099999999999</v>
      </c>
      <c r="EJ301" s="193">
        <v>1.2613099999999999</v>
      </c>
      <c r="EK301" s="193">
        <v>1.6312800000000001</v>
      </c>
      <c r="EL301" s="193">
        <v>1.65089</v>
      </c>
      <c r="EM301" s="193">
        <v>1.4809099999999999</v>
      </c>
      <c r="EN301" s="193">
        <v>1.5843400000000001</v>
      </c>
      <c r="EO301" s="193">
        <v>1.37456</v>
      </c>
      <c r="EP301" s="193">
        <v>1.2357499999999999</v>
      </c>
      <c r="EQ301" s="193">
        <v>1.18466</v>
      </c>
      <c r="ER301" s="193">
        <v>1.2189000000000001</v>
      </c>
      <c r="ES301" s="193">
        <v>1.0397400000000001</v>
      </c>
      <c r="ET301" s="193">
        <v>1.0316399999999999</v>
      </c>
      <c r="EU301" s="193">
        <v>1.0136400000000001</v>
      </c>
      <c r="EV301" s="193">
        <v>1.01631</v>
      </c>
      <c r="EW301" s="193">
        <v>1.0283599999999999</v>
      </c>
      <c r="EX301" s="193">
        <v>1.03352</v>
      </c>
      <c r="EY301" s="193">
        <v>1.17378</v>
      </c>
      <c r="EZ301" s="193">
        <v>1.1689000000000001</v>
      </c>
      <c r="FA301" s="193">
        <v>1.18231</v>
      </c>
      <c r="FB301" s="193">
        <v>1.17645</v>
      </c>
      <c r="FC301" s="193">
        <v>1.1638500000000001</v>
      </c>
      <c r="FD301" s="193">
        <v>1.2191099999999999</v>
      </c>
      <c r="FE301" s="193">
        <v>1.27986</v>
      </c>
      <c r="FF301" s="193">
        <v>1.32664</v>
      </c>
      <c r="FG301" s="193">
        <v>1.3829199999999999</v>
      </c>
      <c r="FH301" s="193">
        <v>1.4287399999999999</v>
      </c>
      <c r="FI301" s="193">
        <v>1.35185</v>
      </c>
      <c r="FJ301" s="193">
        <v>1.43763</v>
      </c>
      <c r="FK301" s="193">
        <v>1.4515499999999999</v>
      </c>
      <c r="FL301" s="193">
        <v>1.1841299999999999</v>
      </c>
      <c r="FM301" s="193">
        <v>1.1908700000000001</v>
      </c>
      <c r="FN301" s="193">
        <v>1.0463800000000001</v>
      </c>
      <c r="FO301" s="193">
        <v>0.93479000000000001</v>
      </c>
      <c r="FP301" s="193">
        <v>1.0837000000000001</v>
      </c>
      <c r="FQ301" s="193">
        <v>1.0563100000000001</v>
      </c>
      <c r="FR301" s="193">
        <v>1.05345</v>
      </c>
      <c r="FS301" s="193">
        <v>1.1511899999999999</v>
      </c>
      <c r="FT301" s="193">
        <v>1.16323</v>
      </c>
      <c r="FU301" s="193">
        <v>1.1178600000000001</v>
      </c>
      <c r="FV301" s="193">
        <v>0.98450000000000004</v>
      </c>
      <c r="FW301" s="193">
        <v>0.99073</v>
      </c>
      <c r="FX301" s="193">
        <v>1.4776400000000001</v>
      </c>
      <c r="FY301" s="193">
        <v>1.07311</v>
      </c>
      <c r="FZ301" s="193">
        <v>1.14055</v>
      </c>
      <c r="GA301" s="193">
        <v>0.97462000000000004</v>
      </c>
      <c r="GB301" s="193">
        <v>1.26545</v>
      </c>
      <c r="GC301" s="193">
        <v>1.12778</v>
      </c>
      <c r="GD301" s="193">
        <v>0.96408000000000005</v>
      </c>
      <c r="GE301" s="193">
        <v>0.99880999999999998</v>
      </c>
      <c r="GF301" s="193">
        <v>1.12412</v>
      </c>
    </row>
    <row r="302" spans="1:188" s="108" customFormat="1">
      <c r="A302" s="29">
        <v>45154</v>
      </c>
      <c r="B302" s="193">
        <v>1.2207300000000001</v>
      </c>
      <c r="C302" s="193">
        <v>1.4658800000000001</v>
      </c>
      <c r="D302" s="193">
        <v>1.4739199999999999</v>
      </c>
      <c r="E302" s="193">
        <v>1.37012</v>
      </c>
      <c r="F302" s="193">
        <v>1.41811</v>
      </c>
      <c r="G302" s="193">
        <v>1.2752300000000001</v>
      </c>
      <c r="H302" s="193">
        <v>1.3048200000000001</v>
      </c>
      <c r="I302" s="193">
        <v>1.2070000000000001</v>
      </c>
      <c r="J302" s="193">
        <v>1.2508999999999999</v>
      </c>
      <c r="K302" s="193">
        <v>1.40981</v>
      </c>
      <c r="L302" s="193">
        <v>0.95931999999999995</v>
      </c>
      <c r="M302" s="193">
        <v>0.96662999999999999</v>
      </c>
      <c r="N302" s="193">
        <v>1.0525199999999999</v>
      </c>
      <c r="O302" s="193">
        <v>0.96811000000000003</v>
      </c>
      <c r="P302" s="193">
        <v>1.0542800000000001</v>
      </c>
      <c r="Q302" s="193">
        <v>1.10978</v>
      </c>
      <c r="R302" s="193">
        <v>1.10439</v>
      </c>
      <c r="S302" s="193">
        <v>1.1070899999999999</v>
      </c>
      <c r="T302" s="193">
        <v>1.10999</v>
      </c>
      <c r="U302" s="193">
        <v>1.09396</v>
      </c>
      <c r="V302" s="193">
        <v>1.099</v>
      </c>
      <c r="W302" s="193">
        <v>1.1019000000000001</v>
      </c>
      <c r="X302" s="193">
        <v>1.01614</v>
      </c>
      <c r="Y302" s="193">
        <v>1.5231399999999999</v>
      </c>
      <c r="Z302" s="193">
        <v>1.49248</v>
      </c>
      <c r="AA302" s="193">
        <v>1.45611</v>
      </c>
      <c r="AB302" s="193">
        <v>1.3633299999999999</v>
      </c>
      <c r="AC302" s="193">
        <v>1.2825</v>
      </c>
      <c r="AD302" s="193">
        <v>1.2246999999999999</v>
      </c>
      <c r="AE302" s="193">
        <v>1.1647799999999999</v>
      </c>
      <c r="AF302" s="193">
        <v>1.26186</v>
      </c>
      <c r="AG302" s="193">
        <v>1.51434</v>
      </c>
      <c r="AH302" s="193">
        <v>1.16716</v>
      </c>
      <c r="AI302" s="193">
        <v>1.27989</v>
      </c>
      <c r="AJ302" s="193">
        <v>1.2606999999999999</v>
      </c>
      <c r="AK302" s="193">
        <v>1.24166</v>
      </c>
      <c r="AL302" s="193">
        <v>1.2258</v>
      </c>
      <c r="AM302" s="193">
        <v>1.12348</v>
      </c>
      <c r="AN302" s="193">
        <v>1.2167399999999999</v>
      </c>
      <c r="AO302" s="193">
        <v>1.24498</v>
      </c>
      <c r="AP302" s="193">
        <v>1.21384</v>
      </c>
      <c r="AQ302" s="193">
        <v>1.2008399999999999</v>
      </c>
      <c r="AR302" s="193">
        <v>1.2373700000000001</v>
      </c>
      <c r="AS302" s="193">
        <v>1.26685</v>
      </c>
      <c r="AT302" s="193">
        <v>1.2259899999999999</v>
      </c>
      <c r="AU302" s="193">
        <v>1.2552399999999999</v>
      </c>
      <c r="AV302" s="193">
        <v>0.95301000000000002</v>
      </c>
      <c r="AW302" s="193">
        <v>0.96142000000000005</v>
      </c>
      <c r="AX302" s="193">
        <v>1.0882799999999999</v>
      </c>
      <c r="AY302" s="193">
        <v>1.11818</v>
      </c>
      <c r="AZ302" s="193">
        <v>1.1408799999999999</v>
      </c>
      <c r="BA302" s="193">
        <v>1.1529199999999999</v>
      </c>
      <c r="BB302" s="193">
        <v>1.1537900000000001</v>
      </c>
      <c r="BC302" s="193">
        <v>1.14391</v>
      </c>
      <c r="BD302" s="193">
        <v>1.1224400000000001</v>
      </c>
      <c r="BE302" s="193">
        <v>1.09809</v>
      </c>
      <c r="BF302" s="193">
        <v>1.0618000000000001</v>
      </c>
      <c r="BG302" s="193">
        <v>0.93903000000000003</v>
      </c>
      <c r="BH302" s="193">
        <v>0.92059999999999997</v>
      </c>
      <c r="BI302" s="193">
        <v>1.1881900000000001</v>
      </c>
      <c r="BJ302" s="193">
        <v>1.24447</v>
      </c>
      <c r="BK302" s="193">
        <v>1.26434</v>
      </c>
      <c r="BL302" s="193">
        <v>1.2748999999999999</v>
      </c>
      <c r="BM302" s="193">
        <v>1.26356</v>
      </c>
      <c r="BN302" s="193">
        <v>0.90974999999999995</v>
      </c>
      <c r="BO302" s="193">
        <v>1.0773200000000001</v>
      </c>
      <c r="BP302" s="193">
        <v>1.1081399999999999</v>
      </c>
      <c r="BQ302" s="193">
        <v>1.11395</v>
      </c>
      <c r="BR302" s="193">
        <v>1.0145299999999999</v>
      </c>
      <c r="BS302" s="193">
        <v>1.05816</v>
      </c>
      <c r="BT302" s="193">
        <v>1.0783499999999999</v>
      </c>
      <c r="BU302" s="193">
        <v>1.117</v>
      </c>
      <c r="BV302" s="193">
        <v>1.1650799999999999</v>
      </c>
      <c r="BW302" s="193">
        <v>1.15002</v>
      </c>
      <c r="BX302" s="193">
        <v>1.1107199999999999</v>
      </c>
      <c r="BY302" s="193">
        <v>1.14337</v>
      </c>
      <c r="BZ302" s="193">
        <v>1.1554</v>
      </c>
      <c r="CA302" s="193">
        <v>1.12975</v>
      </c>
      <c r="CB302" s="193">
        <v>1.17191</v>
      </c>
      <c r="CC302" s="193">
        <v>1.2640199999999999</v>
      </c>
      <c r="CD302" s="193">
        <v>1.4084300000000001</v>
      </c>
      <c r="CE302" s="193">
        <v>1.4272</v>
      </c>
      <c r="CF302" s="193">
        <v>1.43129</v>
      </c>
      <c r="CG302" s="193">
        <v>1.28552</v>
      </c>
      <c r="CH302" s="193">
        <v>1.1031299999999999</v>
      </c>
      <c r="CI302" s="193">
        <v>1.1672800000000001</v>
      </c>
      <c r="CJ302" s="193">
        <v>1.1394</v>
      </c>
      <c r="CK302" s="193">
        <v>1.0930899999999999</v>
      </c>
      <c r="CL302" s="193">
        <v>1.20797</v>
      </c>
      <c r="CM302" s="193">
        <v>1.44374</v>
      </c>
      <c r="CN302" s="193">
        <v>1.3252200000000001</v>
      </c>
      <c r="CO302" s="193">
        <v>1.26566</v>
      </c>
      <c r="CP302" s="193">
        <v>1.38469</v>
      </c>
      <c r="CQ302" s="193">
        <v>1.4270799999999999</v>
      </c>
      <c r="CR302" s="193">
        <v>1.12324</v>
      </c>
      <c r="CS302" s="193">
        <v>1.1635599999999999</v>
      </c>
      <c r="CT302" s="193">
        <v>1.2107000000000001</v>
      </c>
      <c r="CU302" s="193">
        <v>1.0320100000000001</v>
      </c>
      <c r="CV302" s="193">
        <v>1.10036</v>
      </c>
      <c r="CW302" s="193">
        <v>1.03237</v>
      </c>
      <c r="CX302" s="193">
        <v>1.1267499999999999</v>
      </c>
      <c r="CY302" s="193">
        <v>1.0955900000000001</v>
      </c>
      <c r="CZ302" s="193">
        <v>1.0654600000000001</v>
      </c>
      <c r="DA302" s="193">
        <v>1.05331</v>
      </c>
      <c r="DB302" s="193">
        <v>1.19025</v>
      </c>
      <c r="DC302" s="193">
        <v>1.20126</v>
      </c>
      <c r="DD302" s="193">
        <v>1.23102</v>
      </c>
      <c r="DE302" s="193">
        <v>1.2841</v>
      </c>
      <c r="DF302" s="193">
        <v>1.3465100000000001</v>
      </c>
      <c r="DG302" s="193">
        <v>1.38588</v>
      </c>
      <c r="DH302" s="193">
        <v>1.41838</v>
      </c>
      <c r="DI302" s="193">
        <v>1.42778</v>
      </c>
      <c r="DJ302" s="193">
        <v>1.57779</v>
      </c>
      <c r="DK302" s="193">
        <v>1.0219100000000001</v>
      </c>
      <c r="DL302" s="193">
        <v>1.03728</v>
      </c>
      <c r="DM302" s="193">
        <v>1.0401899999999999</v>
      </c>
      <c r="DN302" s="193">
        <v>1.02335</v>
      </c>
      <c r="DO302" s="193">
        <v>1.0625800000000001</v>
      </c>
      <c r="DP302" s="193">
        <v>1.0749299999999999</v>
      </c>
      <c r="DQ302" s="193">
        <v>1.0807500000000001</v>
      </c>
      <c r="DR302" s="193">
        <v>1.1877899999999999</v>
      </c>
      <c r="DS302" s="193">
        <v>1.25312</v>
      </c>
      <c r="DT302" s="193">
        <v>1.30087</v>
      </c>
      <c r="DU302" s="193">
        <v>1.3777600000000001</v>
      </c>
      <c r="DV302" s="193">
        <v>1.34459</v>
      </c>
      <c r="DW302" s="193">
        <v>1.03992</v>
      </c>
      <c r="DX302" s="193">
        <v>1.0620000000000001</v>
      </c>
      <c r="DY302" s="193">
        <v>1.0281800000000001</v>
      </c>
      <c r="DZ302" s="193">
        <v>1.0881799999999999</v>
      </c>
      <c r="EA302" s="193">
        <v>1.1115600000000001</v>
      </c>
      <c r="EB302" s="193">
        <v>1.1266700000000001</v>
      </c>
      <c r="EC302" s="193">
        <v>1.1407099999999999</v>
      </c>
      <c r="ED302" s="193">
        <v>0.90303</v>
      </c>
      <c r="EE302" s="193">
        <v>0.89607999999999999</v>
      </c>
      <c r="EF302" s="193">
        <v>0.89851999999999999</v>
      </c>
      <c r="EG302" s="193">
        <v>0.90247999999999995</v>
      </c>
      <c r="EH302" s="193">
        <v>1.4673700000000001</v>
      </c>
      <c r="EI302" s="193">
        <v>1.39835</v>
      </c>
      <c r="EJ302" s="193">
        <v>1.2574399999999999</v>
      </c>
      <c r="EK302" s="193">
        <v>1.625</v>
      </c>
      <c r="EL302" s="193">
        <v>1.6440999999999999</v>
      </c>
      <c r="EM302" s="193">
        <v>1.4775199999999999</v>
      </c>
      <c r="EN302" s="193">
        <v>1.57942</v>
      </c>
      <c r="EO302" s="193">
        <v>1.3721000000000001</v>
      </c>
      <c r="EP302" s="193">
        <v>1.2337199999999999</v>
      </c>
      <c r="EQ302" s="193">
        <v>1.1785399999999999</v>
      </c>
      <c r="ER302" s="193">
        <v>1.2137500000000001</v>
      </c>
      <c r="ES302" s="193">
        <v>1.0391999999999999</v>
      </c>
      <c r="ET302" s="193">
        <v>1.0310999999999999</v>
      </c>
      <c r="EU302" s="193">
        <v>1.0177499999999999</v>
      </c>
      <c r="EV302" s="193">
        <v>1.0144200000000001</v>
      </c>
      <c r="EW302" s="193">
        <v>1.02607</v>
      </c>
      <c r="EX302" s="193">
        <v>1.0311600000000001</v>
      </c>
      <c r="EY302" s="193">
        <v>1.1702399999999999</v>
      </c>
      <c r="EZ302" s="193">
        <v>1.16631</v>
      </c>
      <c r="FA302" s="193">
        <v>1.1793499999999999</v>
      </c>
      <c r="FB302" s="193">
        <v>1.17452</v>
      </c>
      <c r="FC302" s="193">
        <v>1.1621300000000001</v>
      </c>
      <c r="FD302" s="193">
        <v>1.2177899999999999</v>
      </c>
      <c r="FE302" s="193">
        <v>1.2786299999999999</v>
      </c>
      <c r="FF302" s="193">
        <v>1.32552</v>
      </c>
      <c r="FG302" s="193">
        <v>1.38192</v>
      </c>
      <c r="FH302" s="193">
        <v>1.42788</v>
      </c>
      <c r="FI302" s="193">
        <v>1.34558</v>
      </c>
      <c r="FJ302" s="193">
        <v>1.4309700000000001</v>
      </c>
      <c r="FK302" s="193">
        <v>1.4464300000000001</v>
      </c>
      <c r="FL302" s="193">
        <v>1.1772199999999999</v>
      </c>
      <c r="FM302" s="193">
        <v>1.1839200000000001</v>
      </c>
      <c r="FN302" s="193">
        <v>1.0434600000000001</v>
      </c>
      <c r="FO302" s="193">
        <v>0.93218000000000001</v>
      </c>
      <c r="FP302" s="193">
        <v>1.08273</v>
      </c>
      <c r="FQ302" s="193">
        <v>1.05288</v>
      </c>
      <c r="FR302" s="193">
        <v>1.05006</v>
      </c>
      <c r="FS302" s="193">
        <v>1.1475200000000001</v>
      </c>
      <c r="FT302" s="193">
        <v>1.15876</v>
      </c>
      <c r="FU302" s="193">
        <v>1.11371</v>
      </c>
      <c r="FV302" s="193">
        <v>0.98362000000000005</v>
      </c>
      <c r="FW302" s="193">
        <v>0.98995</v>
      </c>
      <c r="FX302" s="193">
        <v>1.47532</v>
      </c>
      <c r="FY302" s="193">
        <v>1.0711299999999999</v>
      </c>
      <c r="FZ302" s="193">
        <v>1.13862</v>
      </c>
      <c r="GA302" s="193">
        <v>0.97165999999999997</v>
      </c>
      <c r="GB302" s="193">
        <v>1.2641899999999999</v>
      </c>
      <c r="GC302" s="193">
        <v>1.12659</v>
      </c>
      <c r="GD302" s="193">
        <v>0.96353999999999995</v>
      </c>
      <c r="GE302" s="193">
        <v>1.00223</v>
      </c>
      <c r="GF302" s="193">
        <v>1.1250100000000001</v>
      </c>
    </row>
    <row r="303" spans="1:188" s="108" customFormat="1">
      <c r="A303" s="29">
        <v>45155</v>
      </c>
      <c r="B303" s="193">
        <v>1.2184699999999999</v>
      </c>
      <c r="C303" s="193">
        <v>1.46268</v>
      </c>
      <c r="D303" s="193">
        <v>1.4706600000000001</v>
      </c>
      <c r="E303" s="193">
        <v>1.36741</v>
      </c>
      <c r="F303" s="193">
        <v>1.41516</v>
      </c>
      <c r="G303" s="193">
        <v>1.2728699999999999</v>
      </c>
      <c r="H303" s="193">
        <v>1.3023</v>
      </c>
      <c r="I303" s="193">
        <v>1.2047699999999999</v>
      </c>
      <c r="J303" s="193">
        <v>1.2481100000000001</v>
      </c>
      <c r="K303" s="193">
        <v>1.4111</v>
      </c>
      <c r="L303" s="193">
        <v>0.95718000000000003</v>
      </c>
      <c r="M303" s="193">
        <v>0.96448999999999996</v>
      </c>
      <c r="N303" s="193">
        <v>1.0535099999999999</v>
      </c>
      <c r="O303" s="193">
        <v>0.96599000000000002</v>
      </c>
      <c r="P303" s="193">
        <v>1.05525</v>
      </c>
      <c r="Q303" s="193">
        <v>1.1087199999999999</v>
      </c>
      <c r="R303" s="193">
        <v>1.10379</v>
      </c>
      <c r="S303" s="193">
        <v>1.10633</v>
      </c>
      <c r="T303" s="193">
        <v>1.1090800000000001</v>
      </c>
      <c r="U303" s="193">
        <v>1.0938099999999999</v>
      </c>
      <c r="V303" s="193">
        <v>1.0986899999999999</v>
      </c>
      <c r="W303" s="193">
        <v>1.10145</v>
      </c>
      <c r="X303" s="193">
        <v>1.00803</v>
      </c>
      <c r="Y303" s="193">
        <v>1.52311</v>
      </c>
      <c r="Z303" s="193">
        <v>1.4920199999999999</v>
      </c>
      <c r="AA303" s="193">
        <v>1.4551000000000001</v>
      </c>
      <c r="AB303" s="193">
        <v>1.36182</v>
      </c>
      <c r="AC303" s="193">
        <v>1.2803599999999999</v>
      </c>
      <c r="AD303" s="193">
        <v>1.2220200000000001</v>
      </c>
      <c r="AE303" s="193">
        <v>1.16198</v>
      </c>
      <c r="AF303" s="193">
        <v>1.2622</v>
      </c>
      <c r="AG303" s="193">
        <v>1.5206599999999999</v>
      </c>
      <c r="AH303" s="193">
        <v>1.1676800000000001</v>
      </c>
      <c r="AI303" s="193">
        <v>1.26989</v>
      </c>
      <c r="AJ303" s="193">
        <v>1.25105</v>
      </c>
      <c r="AK303" s="193">
        <v>1.23356</v>
      </c>
      <c r="AL303" s="193">
        <v>1.21801</v>
      </c>
      <c r="AM303" s="193">
        <v>1.1185400000000001</v>
      </c>
      <c r="AN303" s="193">
        <v>1.2082299999999999</v>
      </c>
      <c r="AO303" s="193">
        <v>1.23648</v>
      </c>
      <c r="AP303" s="193">
        <v>1.20655</v>
      </c>
      <c r="AQ303" s="193">
        <v>1.19381</v>
      </c>
      <c r="AR303" s="193">
        <v>1.2273700000000001</v>
      </c>
      <c r="AS303" s="193">
        <v>1.2568299999999999</v>
      </c>
      <c r="AT303" s="193">
        <v>1.21689</v>
      </c>
      <c r="AU303" s="193">
        <v>1.2461500000000001</v>
      </c>
      <c r="AV303" s="193">
        <v>0.94550999999999996</v>
      </c>
      <c r="AW303" s="193">
        <v>0.95562999999999998</v>
      </c>
      <c r="AX303" s="193">
        <v>1.08527</v>
      </c>
      <c r="AY303" s="193">
        <v>1.1140399999999999</v>
      </c>
      <c r="AZ303" s="193">
        <v>1.13581</v>
      </c>
      <c r="BA303" s="193">
        <v>1.14358</v>
      </c>
      <c r="BB303" s="193">
        <v>1.1446499999999999</v>
      </c>
      <c r="BC303" s="193">
        <v>1.1353</v>
      </c>
      <c r="BD303" s="193">
        <v>1.1144799999999999</v>
      </c>
      <c r="BE303" s="193">
        <v>1.0911900000000001</v>
      </c>
      <c r="BF303" s="193">
        <v>1.0559700000000001</v>
      </c>
      <c r="BG303" s="193">
        <v>0.93315000000000003</v>
      </c>
      <c r="BH303" s="193">
        <v>0.91137000000000001</v>
      </c>
      <c r="BI303" s="193">
        <v>1.1834800000000001</v>
      </c>
      <c r="BJ303" s="193">
        <v>1.2385299999999999</v>
      </c>
      <c r="BK303" s="193">
        <v>1.25722</v>
      </c>
      <c r="BL303" s="193">
        <v>1.2667600000000001</v>
      </c>
      <c r="BM303" s="193">
        <v>1.2549600000000001</v>
      </c>
      <c r="BN303" s="193">
        <v>0.90359</v>
      </c>
      <c r="BO303" s="193">
        <v>1.07494</v>
      </c>
      <c r="BP303" s="193">
        <v>1.1044499999999999</v>
      </c>
      <c r="BQ303" s="193">
        <v>1.1097999999999999</v>
      </c>
      <c r="BR303" s="193">
        <v>1.0101199999999999</v>
      </c>
      <c r="BS303" s="193">
        <v>1.0523800000000001</v>
      </c>
      <c r="BT303" s="193">
        <v>1.0720799999999999</v>
      </c>
      <c r="BU303" s="193">
        <v>1.11026</v>
      </c>
      <c r="BV303" s="193">
        <v>1.1579200000000001</v>
      </c>
      <c r="BW303" s="193">
        <v>1.14296</v>
      </c>
      <c r="BX303" s="193">
        <v>1.1070899999999999</v>
      </c>
      <c r="BY303" s="193">
        <v>1.1381600000000001</v>
      </c>
      <c r="BZ303" s="193">
        <v>1.1490199999999999</v>
      </c>
      <c r="CA303" s="193">
        <v>1.1238999999999999</v>
      </c>
      <c r="CB303" s="193">
        <v>1.1686300000000001</v>
      </c>
      <c r="CC303" s="193">
        <v>1.25878</v>
      </c>
      <c r="CD303" s="193">
        <v>1.4018999999999999</v>
      </c>
      <c r="CE303" s="193">
        <v>1.4198900000000001</v>
      </c>
      <c r="CF303" s="193">
        <v>1.4233800000000001</v>
      </c>
      <c r="CG303" s="193">
        <v>1.27806</v>
      </c>
      <c r="CH303" s="193">
        <v>1.09663</v>
      </c>
      <c r="CI303" s="193">
        <v>1.1593</v>
      </c>
      <c r="CJ303" s="193">
        <v>1.1319699999999999</v>
      </c>
      <c r="CK303" s="193">
        <v>1.0865499999999999</v>
      </c>
      <c r="CL303" s="193">
        <v>1.20242</v>
      </c>
      <c r="CM303" s="193">
        <v>1.43455</v>
      </c>
      <c r="CN303" s="193">
        <v>1.3177700000000001</v>
      </c>
      <c r="CO303" s="193">
        <v>1.2593399999999999</v>
      </c>
      <c r="CP303" s="193">
        <v>1.37625</v>
      </c>
      <c r="CQ303" s="193">
        <v>1.4182999999999999</v>
      </c>
      <c r="CR303" s="193">
        <v>1.1180399999999999</v>
      </c>
      <c r="CS303" s="193">
        <v>1.15771</v>
      </c>
      <c r="CT303" s="193">
        <v>1.20282</v>
      </c>
      <c r="CU303" s="193">
        <v>1.0261800000000001</v>
      </c>
      <c r="CV303" s="193">
        <v>1.09351</v>
      </c>
      <c r="CW303" s="193">
        <v>1.02562</v>
      </c>
      <c r="CX303" s="193">
        <v>1.12355</v>
      </c>
      <c r="CY303" s="193">
        <v>1.09294</v>
      </c>
      <c r="CZ303" s="193">
        <v>1.0633999999999999</v>
      </c>
      <c r="DA303" s="193">
        <v>1.05155</v>
      </c>
      <c r="DB303" s="193">
        <v>1.1853899999999999</v>
      </c>
      <c r="DC303" s="193">
        <v>1.19614</v>
      </c>
      <c r="DD303" s="193">
        <v>1.2249000000000001</v>
      </c>
      <c r="DE303" s="193">
        <v>1.2773099999999999</v>
      </c>
      <c r="DF303" s="193">
        <v>1.33877</v>
      </c>
      <c r="DG303" s="193">
        <v>1.3774900000000001</v>
      </c>
      <c r="DH303" s="193">
        <v>1.4097900000000001</v>
      </c>
      <c r="DI303" s="193">
        <v>1.4192499999999999</v>
      </c>
      <c r="DJ303" s="193">
        <v>1.57368</v>
      </c>
      <c r="DK303" s="193">
        <v>1.01763</v>
      </c>
      <c r="DL303" s="193">
        <v>1.03224</v>
      </c>
      <c r="DM303" s="193">
        <v>1.0348900000000001</v>
      </c>
      <c r="DN303" s="193">
        <v>1.0211300000000001</v>
      </c>
      <c r="DO303" s="193">
        <v>1.05874</v>
      </c>
      <c r="DP303" s="193">
        <v>1.07</v>
      </c>
      <c r="DQ303" s="193">
        <v>1.07535</v>
      </c>
      <c r="DR303" s="193">
        <v>1.1880200000000001</v>
      </c>
      <c r="DS303" s="193">
        <v>1.25356</v>
      </c>
      <c r="DT303" s="193">
        <v>1.3017399999999999</v>
      </c>
      <c r="DU303" s="193">
        <v>1.3775200000000001</v>
      </c>
      <c r="DV303" s="193">
        <v>1.34575</v>
      </c>
      <c r="DW303" s="193">
        <v>1.0408200000000001</v>
      </c>
      <c r="DX303" s="193">
        <v>1.05637</v>
      </c>
      <c r="DY303" s="193">
        <v>1.0229999999999999</v>
      </c>
      <c r="DZ303" s="193">
        <v>1.08216</v>
      </c>
      <c r="EA303" s="193">
        <v>1.1052299999999999</v>
      </c>
      <c r="EB303" s="193">
        <v>1.1201000000000001</v>
      </c>
      <c r="EC303" s="193">
        <v>1.1339300000000001</v>
      </c>
      <c r="ED303" s="193">
        <v>0.89702000000000004</v>
      </c>
      <c r="EE303" s="193">
        <v>0.88868000000000003</v>
      </c>
      <c r="EF303" s="193">
        <v>0.88978999999999997</v>
      </c>
      <c r="EG303" s="193">
        <v>0.89283999999999997</v>
      </c>
      <c r="EH303" s="193">
        <v>1.45903</v>
      </c>
      <c r="EI303" s="193">
        <v>1.39018</v>
      </c>
      <c r="EJ303" s="193">
        <v>1.2506600000000001</v>
      </c>
      <c r="EK303" s="193">
        <v>1.6178900000000001</v>
      </c>
      <c r="EL303" s="193">
        <v>1.6368100000000001</v>
      </c>
      <c r="EM303" s="193">
        <v>1.4722299999999999</v>
      </c>
      <c r="EN303" s="193">
        <v>1.57283</v>
      </c>
      <c r="EO303" s="193">
        <v>1.36775</v>
      </c>
      <c r="EP303" s="193">
        <v>1.2300500000000001</v>
      </c>
      <c r="EQ303" s="193">
        <v>1.1720200000000001</v>
      </c>
      <c r="ER303" s="193">
        <v>1.20831</v>
      </c>
      <c r="ES303" s="193">
        <v>1.03759</v>
      </c>
      <c r="ET303" s="193">
        <v>1.0285299999999999</v>
      </c>
      <c r="EU303" s="193">
        <v>1.0114300000000001</v>
      </c>
      <c r="EV303" s="193">
        <v>1.0087600000000001</v>
      </c>
      <c r="EW303" s="193">
        <v>1.0192600000000001</v>
      </c>
      <c r="EX303" s="193">
        <v>1.0236099999999999</v>
      </c>
      <c r="EY303" s="193">
        <v>1.16534</v>
      </c>
      <c r="EZ303" s="193">
        <v>1.1611899999999999</v>
      </c>
      <c r="FA303" s="193">
        <v>1.17397</v>
      </c>
      <c r="FB303" s="193">
        <v>1.1693899999999999</v>
      </c>
      <c r="FC303" s="193">
        <v>1.1576900000000001</v>
      </c>
      <c r="FD303" s="193">
        <v>1.2124900000000001</v>
      </c>
      <c r="FE303" s="193">
        <v>1.2718799999999999</v>
      </c>
      <c r="FF303" s="193">
        <v>1.31735</v>
      </c>
      <c r="FG303" s="193">
        <v>1.3721099999999999</v>
      </c>
      <c r="FH303" s="193">
        <v>1.41639</v>
      </c>
      <c r="FI303" s="193">
        <v>1.3377600000000001</v>
      </c>
      <c r="FJ303" s="193">
        <v>1.4226700000000001</v>
      </c>
      <c r="FK303" s="193">
        <v>1.43832</v>
      </c>
      <c r="FL303" s="193">
        <v>1.1758599999999999</v>
      </c>
      <c r="FM303" s="193">
        <v>1.1825399999999999</v>
      </c>
      <c r="FN303" s="193">
        <v>1.0422199999999999</v>
      </c>
      <c r="FO303" s="193">
        <v>0.93106999999999995</v>
      </c>
      <c r="FP303" s="193">
        <v>1.08274</v>
      </c>
      <c r="FQ303" s="193">
        <v>1.05111</v>
      </c>
      <c r="FR303" s="193">
        <v>1.0483199999999999</v>
      </c>
      <c r="FS303" s="193">
        <v>1.14625</v>
      </c>
      <c r="FT303" s="193">
        <v>1.1580900000000001</v>
      </c>
      <c r="FU303" s="193">
        <v>1.1130899999999999</v>
      </c>
      <c r="FV303" s="193">
        <v>0.97958999999999996</v>
      </c>
      <c r="FW303" s="193">
        <v>0.98692000000000002</v>
      </c>
      <c r="FX303" s="193">
        <v>1.47723</v>
      </c>
      <c r="FY303" s="193">
        <v>1.0669299999999999</v>
      </c>
      <c r="FZ303" s="193">
        <v>1.13432</v>
      </c>
      <c r="GA303" s="193">
        <v>0.96689000000000003</v>
      </c>
      <c r="GB303" s="193">
        <v>1.2609699999999999</v>
      </c>
      <c r="GC303" s="193">
        <v>1.1236900000000001</v>
      </c>
      <c r="GD303" s="193">
        <v>0.96157000000000004</v>
      </c>
      <c r="GE303" s="193">
        <v>1.0000100000000001</v>
      </c>
      <c r="GF303" s="193">
        <v>1.1224099999999999</v>
      </c>
    </row>
    <row r="304" spans="1:188" s="108" customFormat="1">
      <c r="A304" s="30">
        <v>45156</v>
      </c>
      <c r="B304" s="194">
        <v>1.2151700000000001</v>
      </c>
      <c r="C304" s="194">
        <v>1.45655</v>
      </c>
      <c r="D304" s="194">
        <v>1.46435</v>
      </c>
      <c r="E304" s="194">
        <v>1.36256</v>
      </c>
      <c r="F304" s="194">
        <v>1.4096500000000001</v>
      </c>
      <c r="G304" s="194">
        <v>1.2692300000000001</v>
      </c>
      <c r="H304" s="194">
        <v>1.2982199999999999</v>
      </c>
      <c r="I304" s="194">
        <v>1.2013100000000001</v>
      </c>
      <c r="J304" s="194">
        <v>1.2426299999999999</v>
      </c>
      <c r="K304" s="194">
        <v>1.4088000000000001</v>
      </c>
      <c r="L304" s="194">
        <v>0.95296000000000003</v>
      </c>
      <c r="M304" s="194">
        <v>0.96038000000000001</v>
      </c>
      <c r="N304" s="194">
        <v>1.0519099999999999</v>
      </c>
      <c r="O304" s="194">
        <v>0.96170999999999995</v>
      </c>
      <c r="P304" s="194">
        <v>1.05345</v>
      </c>
      <c r="Q304" s="194">
        <v>1.1038300000000001</v>
      </c>
      <c r="R304" s="194">
        <v>1.0990200000000001</v>
      </c>
      <c r="S304" s="194">
        <v>1.1014900000000001</v>
      </c>
      <c r="T304" s="194">
        <v>1.1042000000000001</v>
      </c>
      <c r="U304" s="194">
        <v>1.0889899999999999</v>
      </c>
      <c r="V304" s="194">
        <v>1.09385</v>
      </c>
      <c r="W304" s="194">
        <v>1.09666</v>
      </c>
      <c r="X304" s="194">
        <v>1.00241</v>
      </c>
      <c r="Y304" s="194">
        <v>1.50258</v>
      </c>
      <c r="Z304" s="194">
        <v>1.47235</v>
      </c>
      <c r="AA304" s="194">
        <v>1.43676</v>
      </c>
      <c r="AB304" s="194">
        <v>1.34673</v>
      </c>
      <c r="AC304" s="194">
        <v>1.26902</v>
      </c>
      <c r="AD304" s="194">
        <v>1.21258</v>
      </c>
      <c r="AE304" s="194">
        <v>1.1536500000000001</v>
      </c>
      <c r="AF304" s="194">
        <v>1.24471</v>
      </c>
      <c r="AG304" s="194">
        <v>1.5051000000000001</v>
      </c>
      <c r="AH304" s="194">
        <v>1.1512500000000001</v>
      </c>
      <c r="AI304" s="194">
        <v>1.2617100000000001</v>
      </c>
      <c r="AJ304" s="194">
        <v>1.2431700000000001</v>
      </c>
      <c r="AK304" s="194">
        <v>1.2265200000000001</v>
      </c>
      <c r="AL304" s="194">
        <v>1.2112400000000001</v>
      </c>
      <c r="AM304" s="194">
        <v>1.1131599999999999</v>
      </c>
      <c r="AN304" s="194">
        <v>1.2009799999999999</v>
      </c>
      <c r="AO304" s="194">
        <v>1.22922</v>
      </c>
      <c r="AP304" s="194">
        <v>1.20008</v>
      </c>
      <c r="AQ304" s="194">
        <v>1.18757</v>
      </c>
      <c r="AR304" s="194">
        <v>1.2192700000000001</v>
      </c>
      <c r="AS304" s="194">
        <v>1.2487299999999999</v>
      </c>
      <c r="AT304" s="194">
        <v>1.20932</v>
      </c>
      <c r="AU304" s="194">
        <v>1.2385699999999999</v>
      </c>
      <c r="AV304" s="194">
        <v>0.93937999999999999</v>
      </c>
      <c r="AW304" s="194">
        <v>0.95048999999999995</v>
      </c>
      <c r="AX304" s="194">
        <v>1.0798300000000001</v>
      </c>
      <c r="AY304" s="194">
        <v>1.1088499999999999</v>
      </c>
      <c r="AZ304" s="194">
        <v>1.1307400000000001</v>
      </c>
      <c r="BA304" s="194">
        <v>1.1373200000000001</v>
      </c>
      <c r="BB304" s="194">
        <v>1.1385799999999999</v>
      </c>
      <c r="BC304" s="194">
        <v>1.1295900000000001</v>
      </c>
      <c r="BD304" s="194">
        <v>1.1091899999999999</v>
      </c>
      <c r="BE304" s="194">
        <v>1.0866199999999999</v>
      </c>
      <c r="BF304" s="194">
        <v>1.0520099999999999</v>
      </c>
      <c r="BG304" s="194">
        <v>0.92859999999999998</v>
      </c>
      <c r="BH304" s="194">
        <v>0.90593000000000001</v>
      </c>
      <c r="BI304" s="194">
        <v>1.1774</v>
      </c>
      <c r="BJ304" s="194">
        <v>1.2319</v>
      </c>
      <c r="BK304" s="194">
        <v>1.24996</v>
      </c>
      <c r="BL304" s="194">
        <v>1.25922</v>
      </c>
      <c r="BM304" s="194">
        <v>1.2472000000000001</v>
      </c>
      <c r="BN304" s="194">
        <v>0.89776999999999996</v>
      </c>
      <c r="BO304" s="194">
        <v>1.0716300000000001</v>
      </c>
      <c r="BP304" s="194">
        <v>1.10097</v>
      </c>
      <c r="BQ304" s="194">
        <v>1.1060000000000001</v>
      </c>
      <c r="BR304" s="194">
        <v>1.00644</v>
      </c>
      <c r="BS304" s="194">
        <v>1.0474600000000001</v>
      </c>
      <c r="BT304" s="194">
        <v>1.0666899999999999</v>
      </c>
      <c r="BU304" s="194">
        <v>1.10443</v>
      </c>
      <c r="BV304" s="194">
        <v>1.1517500000000001</v>
      </c>
      <c r="BW304" s="194">
        <v>1.13686</v>
      </c>
      <c r="BX304" s="194">
        <v>1.10432</v>
      </c>
      <c r="BY304" s="194">
        <v>1.13375</v>
      </c>
      <c r="BZ304" s="194">
        <v>1.1440999999999999</v>
      </c>
      <c r="CA304" s="194">
        <v>1.1194200000000001</v>
      </c>
      <c r="CB304" s="194">
        <v>1.1637900000000001</v>
      </c>
      <c r="CC304" s="194">
        <v>1.25281</v>
      </c>
      <c r="CD304" s="194">
        <v>1.3944700000000001</v>
      </c>
      <c r="CE304" s="194">
        <v>1.41191</v>
      </c>
      <c r="CF304" s="194">
        <v>1.4152199999999999</v>
      </c>
      <c r="CG304" s="194">
        <v>1.2706999999999999</v>
      </c>
      <c r="CH304" s="194">
        <v>1.0891</v>
      </c>
      <c r="CI304" s="194">
        <v>1.1512199999999999</v>
      </c>
      <c r="CJ304" s="194">
        <v>1.12418</v>
      </c>
      <c r="CK304" s="194">
        <v>1.08039</v>
      </c>
      <c r="CL304" s="194">
        <v>1.19885</v>
      </c>
      <c r="CM304" s="194">
        <v>1.4296199999999999</v>
      </c>
      <c r="CN304" s="194">
        <v>1.31328</v>
      </c>
      <c r="CO304" s="194">
        <v>1.25546</v>
      </c>
      <c r="CP304" s="194">
        <v>1.37137</v>
      </c>
      <c r="CQ304" s="194">
        <v>1.4133800000000001</v>
      </c>
      <c r="CR304" s="194">
        <v>1.11469</v>
      </c>
      <c r="CS304" s="194">
        <v>1.1540900000000001</v>
      </c>
      <c r="CT304" s="194">
        <v>1.1986399999999999</v>
      </c>
      <c r="CU304" s="194">
        <v>1.0226599999999999</v>
      </c>
      <c r="CV304" s="194">
        <v>1.0896399999999999</v>
      </c>
      <c r="CW304" s="194">
        <v>1.0220199999999999</v>
      </c>
      <c r="CX304" s="194">
        <v>1.1187199999999999</v>
      </c>
      <c r="CY304" s="194">
        <v>1.08762</v>
      </c>
      <c r="CZ304" s="194">
        <v>1.05687</v>
      </c>
      <c r="DA304" s="194">
        <v>1.0444</v>
      </c>
      <c r="DB304" s="194">
        <v>1.1816</v>
      </c>
      <c r="DC304" s="194">
        <v>1.19217</v>
      </c>
      <c r="DD304" s="194">
        <v>1.21966</v>
      </c>
      <c r="DE304" s="194">
        <v>1.2714000000000001</v>
      </c>
      <c r="DF304" s="194">
        <v>1.33186</v>
      </c>
      <c r="DG304" s="194">
        <v>1.3698600000000001</v>
      </c>
      <c r="DH304" s="194">
        <v>1.4019600000000001</v>
      </c>
      <c r="DI304" s="194">
        <v>1.4114800000000001</v>
      </c>
      <c r="DJ304" s="194">
        <v>1.5698099999999999</v>
      </c>
      <c r="DK304" s="194">
        <v>1.0134300000000001</v>
      </c>
      <c r="DL304" s="194">
        <v>1.0270900000000001</v>
      </c>
      <c r="DM304" s="194">
        <v>1.0294099999999999</v>
      </c>
      <c r="DN304" s="194">
        <v>1.0195399999999999</v>
      </c>
      <c r="DO304" s="194">
        <v>1.0547500000000001</v>
      </c>
      <c r="DP304" s="194">
        <v>1.06569</v>
      </c>
      <c r="DQ304" s="194">
        <v>1.0708899999999999</v>
      </c>
      <c r="DR304" s="194">
        <v>1.1771100000000001</v>
      </c>
      <c r="DS304" s="194">
        <v>1.24176</v>
      </c>
      <c r="DT304" s="194">
        <v>1.28847</v>
      </c>
      <c r="DU304" s="194">
        <v>1.3642099999999999</v>
      </c>
      <c r="DV304" s="194">
        <v>1.3313999999999999</v>
      </c>
      <c r="DW304" s="194">
        <v>1.0297000000000001</v>
      </c>
      <c r="DX304" s="194">
        <v>1.0532900000000001</v>
      </c>
      <c r="DY304" s="194">
        <v>1.0202800000000001</v>
      </c>
      <c r="DZ304" s="194">
        <v>1.07877</v>
      </c>
      <c r="EA304" s="194">
        <v>1.1015699999999999</v>
      </c>
      <c r="EB304" s="194">
        <v>1.11625</v>
      </c>
      <c r="EC304" s="194">
        <v>1.12991</v>
      </c>
      <c r="ED304" s="194">
        <v>0.89348000000000005</v>
      </c>
      <c r="EE304" s="194">
        <v>0.88424000000000003</v>
      </c>
      <c r="EF304" s="194">
        <v>0.88444999999999996</v>
      </c>
      <c r="EG304" s="194">
        <v>0.88690999999999998</v>
      </c>
      <c r="EH304" s="194">
        <v>1.4474199999999999</v>
      </c>
      <c r="EI304" s="194">
        <v>1.38039</v>
      </c>
      <c r="EJ304" s="194">
        <v>1.2440500000000001</v>
      </c>
      <c r="EK304" s="194">
        <v>1.611</v>
      </c>
      <c r="EL304" s="194">
        <v>1.6297299999999999</v>
      </c>
      <c r="EM304" s="194">
        <v>1.4673</v>
      </c>
      <c r="EN304" s="194">
        <v>1.56667</v>
      </c>
      <c r="EO304" s="194">
        <v>1.3636900000000001</v>
      </c>
      <c r="EP304" s="194">
        <v>1.2265299999999999</v>
      </c>
      <c r="EQ304" s="194">
        <v>1.16256</v>
      </c>
      <c r="ER304" s="194">
        <v>1.2029000000000001</v>
      </c>
      <c r="ES304" s="194">
        <v>1.0348299999999999</v>
      </c>
      <c r="ET304" s="194">
        <v>1.0246200000000001</v>
      </c>
      <c r="EU304" s="194">
        <v>1.00949</v>
      </c>
      <c r="EV304" s="194">
        <v>1.0040100000000001</v>
      </c>
      <c r="EW304" s="194">
        <v>1.0137100000000001</v>
      </c>
      <c r="EX304" s="194">
        <v>1.01783</v>
      </c>
      <c r="EY304" s="194">
        <v>1.16282</v>
      </c>
      <c r="EZ304" s="194">
        <v>1.15882</v>
      </c>
      <c r="FA304" s="194">
        <v>1.1714599999999999</v>
      </c>
      <c r="FB304" s="194">
        <v>1.16699</v>
      </c>
      <c r="FC304" s="194">
        <v>1.1551899999999999</v>
      </c>
      <c r="FD304" s="194">
        <v>1.2079</v>
      </c>
      <c r="FE304" s="194">
        <v>1.2664899999999999</v>
      </c>
      <c r="FF304" s="194">
        <v>1.3111900000000001</v>
      </c>
      <c r="FG304" s="194">
        <v>1.3650500000000001</v>
      </c>
      <c r="FH304" s="194">
        <v>1.4084399999999999</v>
      </c>
      <c r="FI304" s="194">
        <v>1.3276300000000001</v>
      </c>
      <c r="FJ304" s="194">
        <v>1.41191</v>
      </c>
      <c r="FK304" s="194">
        <v>1.4297899999999999</v>
      </c>
      <c r="FL304" s="194">
        <v>1.1733800000000001</v>
      </c>
      <c r="FM304" s="194">
        <v>1.18004</v>
      </c>
      <c r="FN304" s="194">
        <v>1.04125</v>
      </c>
      <c r="FO304" s="194">
        <v>0.93020000000000003</v>
      </c>
      <c r="FP304" s="194">
        <v>1.07843</v>
      </c>
      <c r="FQ304" s="194">
        <v>1.0463100000000001</v>
      </c>
      <c r="FR304" s="194">
        <v>1.04358</v>
      </c>
      <c r="FS304" s="194">
        <v>1.1364000000000001</v>
      </c>
      <c r="FT304" s="194">
        <v>1.1440300000000001</v>
      </c>
      <c r="FU304" s="194">
        <v>1.1000399999999999</v>
      </c>
      <c r="FV304" s="194">
        <v>0.97658999999999996</v>
      </c>
      <c r="FW304" s="194">
        <v>0.98392000000000002</v>
      </c>
      <c r="FX304" s="194">
        <v>1.4737199999999999</v>
      </c>
      <c r="FY304" s="194">
        <v>1.0645100000000001</v>
      </c>
      <c r="FZ304" s="194">
        <v>1.13087</v>
      </c>
      <c r="GA304" s="194">
        <v>0.96216999999999997</v>
      </c>
      <c r="GB304" s="194">
        <v>1.2575400000000001</v>
      </c>
      <c r="GC304" s="194">
        <v>1.1205799999999999</v>
      </c>
      <c r="GD304" s="194">
        <v>0.95816999999999997</v>
      </c>
      <c r="GE304" s="194">
        <v>0.99907999999999997</v>
      </c>
      <c r="GF304" s="194">
        <v>1.12087</v>
      </c>
    </row>
    <row r="305" spans="1:188" s="108" customFormat="1">
      <c r="A305" s="29">
        <v>45159</v>
      </c>
      <c r="B305" s="193">
        <v>1.21034</v>
      </c>
      <c r="C305" s="193">
        <v>1.44892</v>
      </c>
      <c r="D305" s="193">
        <v>1.4563299999999999</v>
      </c>
      <c r="E305" s="193">
        <v>1.3563400000000001</v>
      </c>
      <c r="F305" s="193">
        <v>1.4026400000000001</v>
      </c>
      <c r="G305" s="193">
        <v>1.26423</v>
      </c>
      <c r="H305" s="193">
        <v>1.2927299999999999</v>
      </c>
      <c r="I305" s="193">
        <v>1.19658</v>
      </c>
      <c r="J305" s="193">
        <v>1.23617</v>
      </c>
      <c r="K305" s="193">
        <v>1.39882</v>
      </c>
      <c r="L305" s="193">
        <v>0.94799</v>
      </c>
      <c r="M305" s="193">
        <v>0.95582</v>
      </c>
      <c r="N305" s="193">
        <v>1.0448200000000001</v>
      </c>
      <c r="O305" s="193">
        <v>0.95677999999999996</v>
      </c>
      <c r="P305" s="193">
        <v>1.0459499999999999</v>
      </c>
      <c r="Q305" s="193">
        <v>1.0972200000000001</v>
      </c>
      <c r="R305" s="193">
        <v>1.09405</v>
      </c>
      <c r="S305" s="193">
        <v>1.09582</v>
      </c>
      <c r="T305" s="193">
        <v>1.09795</v>
      </c>
      <c r="U305" s="193">
        <v>1.0867100000000001</v>
      </c>
      <c r="V305" s="193">
        <v>1.0905400000000001</v>
      </c>
      <c r="W305" s="193">
        <v>1.0924499999999999</v>
      </c>
      <c r="X305" s="193">
        <v>0.99675999999999998</v>
      </c>
      <c r="Y305" s="193">
        <v>1.4919800000000001</v>
      </c>
      <c r="Z305" s="193">
        <v>1.46221</v>
      </c>
      <c r="AA305" s="193">
        <v>1.42737</v>
      </c>
      <c r="AB305" s="193">
        <v>1.3389800000000001</v>
      </c>
      <c r="AC305" s="193">
        <v>1.26302</v>
      </c>
      <c r="AD305" s="193">
        <v>1.2075400000000001</v>
      </c>
      <c r="AE305" s="193">
        <v>1.14917</v>
      </c>
      <c r="AF305" s="193">
        <v>1.2355700000000001</v>
      </c>
      <c r="AG305" s="193">
        <v>1.49065</v>
      </c>
      <c r="AH305" s="193">
        <v>1.14273</v>
      </c>
      <c r="AI305" s="193">
        <v>1.25518</v>
      </c>
      <c r="AJ305" s="193">
        <v>1.2368699999999999</v>
      </c>
      <c r="AK305" s="193">
        <v>1.2215400000000001</v>
      </c>
      <c r="AL305" s="193">
        <v>1.20644</v>
      </c>
      <c r="AM305" s="193">
        <v>1.11113</v>
      </c>
      <c r="AN305" s="193">
        <v>1.19563</v>
      </c>
      <c r="AO305" s="193">
        <v>1.2238800000000001</v>
      </c>
      <c r="AP305" s="193">
        <v>1.19495</v>
      </c>
      <c r="AQ305" s="193">
        <v>1.1826300000000001</v>
      </c>
      <c r="AR305" s="193">
        <v>1.21269</v>
      </c>
      <c r="AS305" s="193">
        <v>1.24214</v>
      </c>
      <c r="AT305" s="193">
        <v>1.2035</v>
      </c>
      <c r="AU305" s="193">
        <v>1.2327399999999999</v>
      </c>
      <c r="AV305" s="193">
        <v>0.93449000000000004</v>
      </c>
      <c r="AW305" s="193">
        <v>0.94642000000000004</v>
      </c>
      <c r="AX305" s="193">
        <v>1.07884</v>
      </c>
      <c r="AY305" s="193">
        <v>1.1051500000000001</v>
      </c>
      <c r="AZ305" s="193">
        <v>1.12432</v>
      </c>
      <c r="BA305" s="193">
        <v>1.1306400000000001</v>
      </c>
      <c r="BB305" s="193">
        <v>1.13222</v>
      </c>
      <c r="BC305" s="193">
        <v>1.12368</v>
      </c>
      <c r="BD305" s="193">
        <v>1.10381</v>
      </c>
      <c r="BE305" s="193">
        <v>1.08196</v>
      </c>
      <c r="BF305" s="193">
        <v>1.04823</v>
      </c>
      <c r="BG305" s="193">
        <v>0.92556000000000005</v>
      </c>
      <c r="BH305" s="193">
        <v>0.90214000000000005</v>
      </c>
      <c r="BI305" s="193">
        <v>1.17405</v>
      </c>
      <c r="BJ305" s="193">
        <v>1.22715</v>
      </c>
      <c r="BK305" s="193">
        <v>1.24373</v>
      </c>
      <c r="BL305" s="193">
        <v>1.2515099999999999</v>
      </c>
      <c r="BM305" s="193">
        <v>1.23888</v>
      </c>
      <c r="BN305" s="193">
        <v>0.89251000000000003</v>
      </c>
      <c r="BO305" s="193">
        <v>1.0661799999999999</v>
      </c>
      <c r="BP305" s="193">
        <v>1.0928899999999999</v>
      </c>
      <c r="BQ305" s="193">
        <v>1.0973299999999999</v>
      </c>
      <c r="BR305" s="193">
        <v>1.0033099999999999</v>
      </c>
      <c r="BS305" s="193">
        <v>1.04318</v>
      </c>
      <c r="BT305" s="193">
        <v>1.06196</v>
      </c>
      <c r="BU305" s="193">
        <v>1.09931</v>
      </c>
      <c r="BV305" s="193">
        <v>1.1463099999999999</v>
      </c>
      <c r="BW305" s="193">
        <v>1.1314900000000001</v>
      </c>
      <c r="BX305" s="193">
        <v>1.09992</v>
      </c>
      <c r="BY305" s="193">
        <v>1.12757</v>
      </c>
      <c r="BZ305" s="193">
        <v>1.13652</v>
      </c>
      <c r="CA305" s="193">
        <v>1.1122399999999999</v>
      </c>
      <c r="CB305" s="193">
        <v>1.1626300000000001</v>
      </c>
      <c r="CC305" s="193">
        <v>1.24997</v>
      </c>
      <c r="CD305" s="193">
        <v>1.3899900000000001</v>
      </c>
      <c r="CE305" s="193">
        <v>1.40645</v>
      </c>
      <c r="CF305" s="193">
        <v>1.40883</v>
      </c>
      <c r="CG305" s="193">
        <v>1.2645900000000001</v>
      </c>
      <c r="CH305" s="193">
        <v>1.08521</v>
      </c>
      <c r="CI305" s="193">
        <v>1.1455200000000001</v>
      </c>
      <c r="CJ305" s="193">
        <v>1.11903</v>
      </c>
      <c r="CK305" s="193">
        <v>1.07491</v>
      </c>
      <c r="CL305" s="193">
        <v>1.1953400000000001</v>
      </c>
      <c r="CM305" s="193">
        <v>1.42048</v>
      </c>
      <c r="CN305" s="193">
        <v>1.3073300000000001</v>
      </c>
      <c r="CO305" s="193">
        <v>1.25064</v>
      </c>
      <c r="CP305" s="193">
        <v>1.3637999999999999</v>
      </c>
      <c r="CQ305" s="193">
        <v>1.4051800000000001</v>
      </c>
      <c r="CR305" s="193">
        <v>1.1113500000000001</v>
      </c>
      <c r="CS305" s="193">
        <v>1.14958</v>
      </c>
      <c r="CT305" s="193">
        <v>1.1907000000000001</v>
      </c>
      <c r="CU305" s="193">
        <v>1.01796</v>
      </c>
      <c r="CV305" s="193">
        <v>1.0831599999999999</v>
      </c>
      <c r="CW305" s="193">
        <v>1.0151399999999999</v>
      </c>
      <c r="CX305" s="193">
        <v>1.1110199999999999</v>
      </c>
      <c r="CY305" s="193">
        <v>1.08226</v>
      </c>
      <c r="CZ305" s="193">
        <v>1.05575</v>
      </c>
      <c r="DA305" s="193">
        <v>1.04501</v>
      </c>
      <c r="DB305" s="193">
        <v>1.17744</v>
      </c>
      <c r="DC305" s="193">
        <v>1.1876599999999999</v>
      </c>
      <c r="DD305" s="193">
        <v>1.2139899999999999</v>
      </c>
      <c r="DE305" s="193">
        <v>1.2650600000000001</v>
      </c>
      <c r="DF305" s="193">
        <v>1.3244899999999999</v>
      </c>
      <c r="DG305" s="193">
        <v>1.36175</v>
      </c>
      <c r="DH305" s="193">
        <v>1.39361</v>
      </c>
      <c r="DI305" s="193">
        <v>1.40341</v>
      </c>
      <c r="DJ305" s="193">
        <v>1.5576099999999999</v>
      </c>
      <c r="DK305" s="193">
        <v>1.00871</v>
      </c>
      <c r="DL305" s="193">
        <v>1.0211600000000001</v>
      </c>
      <c r="DM305" s="193">
        <v>1.0230600000000001</v>
      </c>
      <c r="DN305" s="193">
        <v>1.0181800000000001</v>
      </c>
      <c r="DO305" s="193">
        <v>1.0502400000000001</v>
      </c>
      <c r="DP305" s="193">
        <v>1.0595600000000001</v>
      </c>
      <c r="DQ305" s="193">
        <v>1.0640000000000001</v>
      </c>
      <c r="DR305" s="193">
        <v>1.17062</v>
      </c>
      <c r="DS305" s="193">
        <v>1.23491</v>
      </c>
      <c r="DT305" s="193">
        <v>1.2807200000000001</v>
      </c>
      <c r="DU305" s="193">
        <v>1.35564</v>
      </c>
      <c r="DV305" s="193">
        <v>1.32273</v>
      </c>
      <c r="DW305" s="193">
        <v>1.0227299999999999</v>
      </c>
      <c r="DX305" s="193">
        <v>1.0473600000000001</v>
      </c>
      <c r="DY305" s="193">
        <v>1.01505</v>
      </c>
      <c r="DZ305" s="193">
        <v>1.0722400000000001</v>
      </c>
      <c r="EA305" s="193">
        <v>1.0945400000000001</v>
      </c>
      <c r="EB305" s="193">
        <v>1.10883</v>
      </c>
      <c r="EC305" s="193">
        <v>1.1221300000000001</v>
      </c>
      <c r="ED305" s="193">
        <v>0.89041999999999999</v>
      </c>
      <c r="EE305" s="193">
        <v>0.88053999999999999</v>
      </c>
      <c r="EF305" s="193">
        <v>0.88012000000000001</v>
      </c>
      <c r="EG305" s="193">
        <v>0.88207999999999998</v>
      </c>
      <c r="EH305" s="193">
        <v>1.43835</v>
      </c>
      <c r="EI305" s="193">
        <v>1.3730899999999999</v>
      </c>
      <c r="EJ305" s="193">
        <v>1.23983</v>
      </c>
      <c r="EK305" s="193">
        <v>1.6029500000000001</v>
      </c>
      <c r="EL305" s="193">
        <v>1.62121</v>
      </c>
      <c r="EM305" s="193">
        <v>1.4626600000000001</v>
      </c>
      <c r="EN305" s="193">
        <v>1.55968</v>
      </c>
      <c r="EO305" s="193">
        <v>1.36059</v>
      </c>
      <c r="EP305" s="193">
        <v>1.22418</v>
      </c>
      <c r="EQ305" s="193">
        <v>1.1551100000000001</v>
      </c>
      <c r="ER305" s="193">
        <v>1.1962600000000001</v>
      </c>
      <c r="ES305" s="193">
        <v>1.03026</v>
      </c>
      <c r="ET305" s="193">
        <v>1.01688</v>
      </c>
      <c r="EU305" s="193">
        <v>1.0005299999999999</v>
      </c>
      <c r="EV305" s="193">
        <v>0.99948000000000004</v>
      </c>
      <c r="EW305" s="193">
        <v>1.00797</v>
      </c>
      <c r="EX305" s="193">
        <v>1.01129</v>
      </c>
      <c r="EY305" s="193">
        <v>1.15622</v>
      </c>
      <c r="EZ305" s="193">
        <v>1.15326</v>
      </c>
      <c r="FA305" s="193">
        <v>1.1653199999999999</v>
      </c>
      <c r="FB305" s="193">
        <v>1.16205</v>
      </c>
      <c r="FC305" s="193">
        <v>1.1504099999999999</v>
      </c>
      <c r="FD305" s="193">
        <v>1.20472</v>
      </c>
      <c r="FE305" s="193">
        <v>1.2622100000000001</v>
      </c>
      <c r="FF305" s="193">
        <v>1.30575</v>
      </c>
      <c r="FG305" s="193">
        <v>1.3583700000000001</v>
      </c>
      <c r="FH305" s="193">
        <v>1.4004799999999999</v>
      </c>
      <c r="FI305" s="193">
        <v>1.31985</v>
      </c>
      <c r="FJ305" s="193">
        <v>1.4036500000000001</v>
      </c>
      <c r="FK305" s="193">
        <v>1.4239299999999999</v>
      </c>
      <c r="FL305" s="193">
        <v>1.1689000000000001</v>
      </c>
      <c r="FM305" s="193">
        <v>1.17554</v>
      </c>
      <c r="FN305" s="193">
        <v>1.03789</v>
      </c>
      <c r="FO305" s="193">
        <v>0.92718999999999996</v>
      </c>
      <c r="FP305" s="193">
        <v>1.0772600000000001</v>
      </c>
      <c r="FQ305" s="193">
        <v>1.04369</v>
      </c>
      <c r="FR305" s="193">
        <v>1.0409999999999999</v>
      </c>
      <c r="FS305" s="193">
        <v>1.1318999999999999</v>
      </c>
      <c r="FT305" s="193">
        <v>1.1377900000000001</v>
      </c>
      <c r="FU305" s="193">
        <v>1.09426</v>
      </c>
      <c r="FV305" s="193">
        <v>0.97602999999999995</v>
      </c>
      <c r="FW305" s="193">
        <v>0.98329</v>
      </c>
      <c r="FX305" s="193">
        <v>1.47282</v>
      </c>
      <c r="FY305" s="193">
        <v>1.06219</v>
      </c>
      <c r="FZ305" s="193">
        <v>1.12704</v>
      </c>
      <c r="GA305" s="193">
        <v>0.96084999999999998</v>
      </c>
      <c r="GB305" s="193">
        <v>1.2559499999999999</v>
      </c>
      <c r="GC305" s="193">
        <v>1.11907</v>
      </c>
      <c r="GD305" s="193">
        <v>0.95655000000000001</v>
      </c>
      <c r="GE305" s="193">
        <v>0.99412</v>
      </c>
      <c r="GF305" s="193">
        <v>1.1185099999999999</v>
      </c>
    </row>
    <row r="306" spans="1:188" s="108" customFormat="1">
      <c r="A306" s="29">
        <v>45160</v>
      </c>
      <c r="B306" s="193">
        <v>1.2052799999999999</v>
      </c>
      <c r="C306" s="193">
        <v>1.4358299999999999</v>
      </c>
      <c r="D306" s="193">
        <v>1.44231</v>
      </c>
      <c r="E306" s="193">
        <v>1.3472599999999999</v>
      </c>
      <c r="F306" s="193">
        <v>1.3913</v>
      </c>
      <c r="G306" s="193">
        <v>1.25854</v>
      </c>
      <c r="H306" s="193">
        <v>1.2860400000000001</v>
      </c>
      <c r="I306" s="193">
        <v>1.1911799999999999</v>
      </c>
      <c r="J306" s="193">
        <v>1.22455</v>
      </c>
      <c r="K306" s="193">
        <v>1.38883</v>
      </c>
      <c r="L306" s="193">
        <v>0.93913000000000002</v>
      </c>
      <c r="M306" s="193">
        <v>0.94750999999999996</v>
      </c>
      <c r="N306" s="193">
        <v>1.03807</v>
      </c>
      <c r="O306" s="193">
        <v>0.94789999999999996</v>
      </c>
      <c r="P306" s="193">
        <v>1.0385500000000001</v>
      </c>
      <c r="Q306" s="193">
        <v>1.0981700000000001</v>
      </c>
      <c r="R306" s="193">
        <v>1.0943000000000001</v>
      </c>
      <c r="S306" s="193">
        <v>1.0963400000000001</v>
      </c>
      <c r="T306" s="193">
        <v>1.09874</v>
      </c>
      <c r="U306" s="193">
        <v>1.0861499999999999</v>
      </c>
      <c r="V306" s="193">
        <v>1.09029</v>
      </c>
      <c r="W306" s="193">
        <v>1.09246</v>
      </c>
      <c r="X306" s="193">
        <v>0.99716000000000005</v>
      </c>
      <c r="Y306" s="193">
        <v>1.4927600000000001</v>
      </c>
      <c r="Z306" s="193">
        <v>1.46296</v>
      </c>
      <c r="AA306" s="193">
        <v>1.42814</v>
      </c>
      <c r="AB306" s="193">
        <v>1.3399799999999999</v>
      </c>
      <c r="AC306" s="193">
        <v>1.2644</v>
      </c>
      <c r="AD306" s="193">
        <v>1.20903</v>
      </c>
      <c r="AE306" s="193">
        <v>1.15063</v>
      </c>
      <c r="AF306" s="193">
        <v>1.2362599999999999</v>
      </c>
      <c r="AG306" s="193">
        <v>1.4958</v>
      </c>
      <c r="AH306" s="193">
        <v>1.14337</v>
      </c>
      <c r="AI306" s="193">
        <v>1.25502</v>
      </c>
      <c r="AJ306" s="193">
        <v>1.23672</v>
      </c>
      <c r="AK306" s="193">
        <v>1.2214799999999999</v>
      </c>
      <c r="AL306" s="193">
        <v>1.2063900000000001</v>
      </c>
      <c r="AM306" s="193">
        <v>1.11111</v>
      </c>
      <c r="AN306" s="193">
        <v>1.19554</v>
      </c>
      <c r="AO306" s="193">
        <v>1.2237899999999999</v>
      </c>
      <c r="AP306" s="193">
        <v>1.1950099999999999</v>
      </c>
      <c r="AQ306" s="193">
        <v>1.1827000000000001</v>
      </c>
      <c r="AR306" s="193">
        <v>1.2125300000000001</v>
      </c>
      <c r="AS306" s="193">
        <v>1.2419800000000001</v>
      </c>
      <c r="AT306" s="193">
        <v>1.2033499999999999</v>
      </c>
      <c r="AU306" s="193">
        <v>1.2325999999999999</v>
      </c>
      <c r="AV306" s="193">
        <v>0.93435999999999997</v>
      </c>
      <c r="AW306" s="193">
        <v>0.94647000000000003</v>
      </c>
      <c r="AX306" s="193">
        <v>1.07721</v>
      </c>
      <c r="AY306" s="193">
        <v>1.1039600000000001</v>
      </c>
      <c r="AZ306" s="193">
        <v>1.1237200000000001</v>
      </c>
      <c r="BA306" s="193">
        <v>1.13157</v>
      </c>
      <c r="BB306" s="193">
        <v>1.13327</v>
      </c>
      <c r="BC306" s="193">
        <v>1.1249400000000001</v>
      </c>
      <c r="BD306" s="193">
        <v>1.1052900000000001</v>
      </c>
      <c r="BE306" s="193">
        <v>1.0837000000000001</v>
      </c>
      <c r="BF306" s="193">
        <v>1.0501400000000001</v>
      </c>
      <c r="BG306" s="193">
        <v>0.92544999999999999</v>
      </c>
      <c r="BH306" s="193">
        <v>0.90146000000000004</v>
      </c>
      <c r="BI306" s="193">
        <v>1.17432</v>
      </c>
      <c r="BJ306" s="193">
        <v>1.2277800000000001</v>
      </c>
      <c r="BK306" s="193">
        <v>1.24454</v>
      </c>
      <c r="BL306" s="193">
        <v>1.25258</v>
      </c>
      <c r="BM306" s="193">
        <v>1.23997</v>
      </c>
      <c r="BN306" s="193">
        <v>0.89322000000000001</v>
      </c>
      <c r="BO306" s="193">
        <v>1.06847</v>
      </c>
      <c r="BP306" s="193">
        <v>1.0959000000000001</v>
      </c>
      <c r="BQ306" s="193">
        <v>1.1005</v>
      </c>
      <c r="BR306" s="193">
        <v>1.00393</v>
      </c>
      <c r="BS306" s="193">
        <v>1.04366</v>
      </c>
      <c r="BT306" s="193">
        <v>1.0623800000000001</v>
      </c>
      <c r="BU306" s="193">
        <v>1.09972</v>
      </c>
      <c r="BV306" s="193">
        <v>1.1467099999999999</v>
      </c>
      <c r="BW306" s="193">
        <v>1.13188</v>
      </c>
      <c r="BX306" s="193">
        <v>1.09596</v>
      </c>
      <c r="BY306" s="193">
        <v>1.12202</v>
      </c>
      <c r="BZ306" s="193">
        <v>1.1301399999999999</v>
      </c>
      <c r="CA306" s="193">
        <v>1.1063499999999999</v>
      </c>
      <c r="CB306" s="193">
        <v>1.16187</v>
      </c>
      <c r="CC306" s="193">
        <v>1.2492099999999999</v>
      </c>
      <c r="CD306" s="193">
        <v>1.3891500000000001</v>
      </c>
      <c r="CE306" s="193">
        <v>1.4055</v>
      </c>
      <c r="CF306" s="193">
        <v>1.4078299999999999</v>
      </c>
      <c r="CG306" s="193">
        <v>1.2639899999999999</v>
      </c>
      <c r="CH306" s="193">
        <v>1.08419</v>
      </c>
      <c r="CI306" s="193">
        <v>1.1443099999999999</v>
      </c>
      <c r="CJ306" s="193">
        <v>1.1178699999999999</v>
      </c>
      <c r="CK306" s="193">
        <v>1.07453</v>
      </c>
      <c r="CL306" s="193">
        <v>1.1941200000000001</v>
      </c>
      <c r="CM306" s="193">
        <v>1.41919</v>
      </c>
      <c r="CN306" s="193">
        <v>1.3062800000000001</v>
      </c>
      <c r="CO306" s="193">
        <v>1.24942</v>
      </c>
      <c r="CP306" s="193">
        <v>1.36256</v>
      </c>
      <c r="CQ306" s="193">
        <v>1.40381</v>
      </c>
      <c r="CR306" s="193">
        <v>1.11019</v>
      </c>
      <c r="CS306" s="193">
        <v>1.1484300000000001</v>
      </c>
      <c r="CT306" s="193">
        <v>1.18967</v>
      </c>
      <c r="CU306" s="193">
        <v>1.0171300000000001</v>
      </c>
      <c r="CV306" s="193">
        <v>1.08206</v>
      </c>
      <c r="CW306" s="193">
        <v>1.0142199999999999</v>
      </c>
      <c r="CX306" s="193">
        <v>1.11314</v>
      </c>
      <c r="CY306" s="193">
        <v>1.0838699999999999</v>
      </c>
      <c r="CZ306" s="193">
        <v>1.05562</v>
      </c>
      <c r="DA306" s="193">
        <v>1.0441</v>
      </c>
      <c r="DB306" s="193">
        <v>1.1787000000000001</v>
      </c>
      <c r="DC306" s="193">
        <v>1.18889</v>
      </c>
      <c r="DD306" s="193">
        <v>1.21495</v>
      </c>
      <c r="DE306" s="193">
        <v>1.2659100000000001</v>
      </c>
      <c r="DF306" s="193">
        <v>1.3251999999999999</v>
      </c>
      <c r="DG306" s="193">
        <v>1.3623700000000001</v>
      </c>
      <c r="DH306" s="193">
        <v>1.39425</v>
      </c>
      <c r="DI306" s="193">
        <v>1.40398</v>
      </c>
      <c r="DJ306" s="193">
        <v>1.56209</v>
      </c>
      <c r="DK306" s="193">
        <v>1.0094399999999999</v>
      </c>
      <c r="DL306" s="193">
        <v>1.0219100000000001</v>
      </c>
      <c r="DM306" s="193">
        <v>1.0238100000000001</v>
      </c>
      <c r="DN306" s="193">
        <v>1.01888</v>
      </c>
      <c r="DO306" s="193">
        <v>1.05141</v>
      </c>
      <c r="DP306" s="193">
        <v>1.0612699999999999</v>
      </c>
      <c r="DQ306" s="193">
        <v>1.0659700000000001</v>
      </c>
      <c r="DR306" s="193">
        <v>1.1726799999999999</v>
      </c>
      <c r="DS306" s="193">
        <v>1.2369699999999999</v>
      </c>
      <c r="DT306" s="193">
        <v>1.2828900000000001</v>
      </c>
      <c r="DU306" s="193">
        <v>1.35792</v>
      </c>
      <c r="DV306" s="193">
        <v>1.32501</v>
      </c>
      <c r="DW306" s="193">
        <v>1.0244200000000001</v>
      </c>
      <c r="DX306" s="193">
        <v>1.0494300000000001</v>
      </c>
      <c r="DY306" s="193">
        <v>1.01705</v>
      </c>
      <c r="DZ306" s="193">
        <v>1.0743799999999999</v>
      </c>
      <c r="EA306" s="193">
        <v>1.09674</v>
      </c>
      <c r="EB306" s="193">
        <v>1.1110800000000001</v>
      </c>
      <c r="EC306" s="193">
        <v>1.12443</v>
      </c>
      <c r="ED306" s="193">
        <v>0.89107000000000003</v>
      </c>
      <c r="EE306" s="193">
        <v>0.88107999999999997</v>
      </c>
      <c r="EF306" s="193">
        <v>0.88053999999999999</v>
      </c>
      <c r="EG306" s="193">
        <v>0.88241999999999998</v>
      </c>
      <c r="EH306" s="193">
        <v>1.4391799999999999</v>
      </c>
      <c r="EI306" s="193">
        <v>1.3742399999999999</v>
      </c>
      <c r="EJ306" s="193">
        <v>1.24122</v>
      </c>
      <c r="EK306" s="193">
        <v>1.59938</v>
      </c>
      <c r="EL306" s="193">
        <v>1.61748</v>
      </c>
      <c r="EM306" s="193">
        <v>1.46079</v>
      </c>
      <c r="EN306" s="193">
        <v>1.55694</v>
      </c>
      <c r="EO306" s="193">
        <v>1.3591200000000001</v>
      </c>
      <c r="EP306" s="193">
        <v>1.22271</v>
      </c>
      <c r="EQ306" s="193">
        <v>1.1557299999999999</v>
      </c>
      <c r="ER306" s="193">
        <v>1.19354</v>
      </c>
      <c r="ES306" s="193">
        <v>1.03118</v>
      </c>
      <c r="ET306" s="193">
        <v>1.0186999999999999</v>
      </c>
      <c r="EU306" s="193">
        <v>1.00589</v>
      </c>
      <c r="EV306" s="193">
        <v>0.99999000000000005</v>
      </c>
      <c r="EW306" s="193">
        <v>1.0085599999999999</v>
      </c>
      <c r="EX306" s="193">
        <v>1.01207</v>
      </c>
      <c r="EY306" s="193">
        <v>1.1565399999999999</v>
      </c>
      <c r="EZ306" s="193">
        <v>1.1537900000000001</v>
      </c>
      <c r="FA306" s="193">
        <v>1.1658999999999999</v>
      </c>
      <c r="FB306" s="193">
        <v>1.16286</v>
      </c>
      <c r="FC306" s="193">
        <v>1.1513800000000001</v>
      </c>
      <c r="FD306" s="193">
        <v>1.20516</v>
      </c>
      <c r="FE306" s="193">
        <v>1.26267</v>
      </c>
      <c r="FF306" s="193">
        <v>1.3062499999999999</v>
      </c>
      <c r="FG306" s="193">
        <v>1.3589100000000001</v>
      </c>
      <c r="FH306" s="193">
        <v>1.4010400000000001</v>
      </c>
      <c r="FI306" s="193">
        <v>1.32077</v>
      </c>
      <c r="FJ306" s="193">
        <v>1.40463</v>
      </c>
      <c r="FK306" s="193">
        <v>1.42543</v>
      </c>
      <c r="FL306" s="193">
        <v>1.1645000000000001</v>
      </c>
      <c r="FM306" s="193">
        <v>1.1711199999999999</v>
      </c>
      <c r="FN306" s="193">
        <v>1.03833</v>
      </c>
      <c r="FO306" s="193">
        <v>0.92759000000000003</v>
      </c>
      <c r="FP306" s="193">
        <v>1.07646</v>
      </c>
      <c r="FQ306" s="193">
        <v>1.04573</v>
      </c>
      <c r="FR306" s="193">
        <v>1.0430200000000001</v>
      </c>
      <c r="FS306" s="193">
        <v>1.1333599999999999</v>
      </c>
      <c r="FT306" s="193">
        <v>1.1385799999999999</v>
      </c>
      <c r="FU306" s="193">
        <v>1.095</v>
      </c>
      <c r="FV306" s="193">
        <v>0.97555999999999998</v>
      </c>
      <c r="FW306" s="193">
        <v>0.98387000000000002</v>
      </c>
      <c r="FX306" s="193">
        <v>1.47309</v>
      </c>
      <c r="FY306" s="193">
        <v>1.0637399999999999</v>
      </c>
      <c r="FZ306" s="193">
        <v>1.1282300000000001</v>
      </c>
      <c r="GA306" s="193">
        <v>0.96136999999999995</v>
      </c>
      <c r="GB306" s="193">
        <v>1.2544200000000001</v>
      </c>
      <c r="GC306" s="193">
        <v>1.11764</v>
      </c>
      <c r="GD306" s="193">
        <v>0.95616999999999996</v>
      </c>
      <c r="GE306" s="193">
        <v>0.99712000000000001</v>
      </c>
      <c r="GF306" s="193">
        <v>1.1207800000000001</v>
      </c>
    </row>
    <row r="307" spans="1:188" s="108" customFormat="1">
      <c r="A307" s="29">
        <v>45161</v>
      </c>
      <c r="B307" s="193">
        <v>1.20641</v>
      </c>
      <c r="C307" s="193">
        <v>1.44201</v>
      </c>
      <c r="D307" s="193">
        <v>1.44922</v>
      </c>
      <c r="E307" s="193">
        <v>1.3507499999999999</v>
      </c>
      <c r="F307" s="193">
        <v>1.3962600000000001</v>
      </c>
      <c r="G307" s="193">
        <v>1.2599499999999999</v>
      </c>
      <c r="H307" s="193">
        <v>1.2880199999999999</v>
      </c>
      <c r="I307" s="193">
        <v>1.19252</v>
      </c>
      <c r="J307" s="193">
        <v>1.23021</v>
      </c>
      <c r="K307" s="193">
        <v>1.3902600000000001</v>
      </c>
      <c r="L307" s="193">
        <v>0.94347999999999999</v>
      </c>
      <c r="M307" s="193">
        <v>0.95184999999999997</v>
      </c>
      <c r="N307" s="193">
        <v>1.0390900000000001</v>
      </c>
      <c r="O307" s="193">
        <v>0.95230999999999999</v>
      </c>
      <c r="P307" s="193">
        <v>1.0396700000000001</v>
      </c>
      <c r="Q307" s="193">
        <v>1.09958</v>
      </c>
      <c r="R307" s="193">
        <v>1.0954299999999999</v>
      </c>
      <c r="S307" s="193">
        <v>1.09755</v>
      </c>
      <c r="T307" s="193">
        <v>1.10006</v>
      </c>
      <c r="U307" s="193">
        <v>1.08684</v>
      </c>
      <c r="V307" s="193">
        <v>1.0911999999999999</v>
      </c>
      <c r="W307" s="193">
        <v>1.0934900000000001</v>
      </c>
      <c r="X307" s="193">
        <v>0.99873999999999996</v>
      </c>
      <c r="Y307" s="193">
        <v>1.4971000000000001</v>
      </c>
      <c r="Z307" s="193">
        <v>1.4669399999999999</v>
      </c>
      <c r="AA307" s="193">
        <v>1.4317</v>
      </c>
      <c r="AB307" s="193">
        <v>1.3419700000000001</v>
      </c>
      <c r="AC307" s="193">
        <v>1.2643599999999999</v>
      </c>
      <c r="AD307" s="193">
        <v>1.208</v>
      </c>
      <c r="AE307" s="193">
        <v>1.1494599999999999</v>
      </c>
      <c r="AF307" s="193">
        <v>1.2401899999999999</v>
      </c>
      <c r="AG307" s="193">
        <v>1.4937499999999999</v>
      </c>
      <c r="AH307" s="193">
        <v>1.1472100000000001</v>
      </c>
      <c r="AI307" s="193">
        <v>1.2589699999999999</v>
      </c>
      <c r="AJ307" s="193">
        <v>1.2405299999999999</v>
      </c>
      <c r="AK307" s="193">
        <v>1.2241200000000001</v>
      </c>
      <c r="AL307" s="193">
        <v>1.2089300000000001</v>
      </c>
      <c r="AM307" s="193">
        <v>1.11154</v>
      </c>
      <c r="AN307" s="193">
        <v>1.19851</v>
      </c>
      <c r="AO307" s="193">
        <v>1.2267600000000001</v>
      </c>
      <c r="AP307" s="193">
        <v>1.19743</v>
      </c>
      <c r="AQ307" s="193">
        <v>1.1850400000000001</v>
      </c>
      <c r="AR307" s="193">
        <v>1.2165699999999999</v>
      </c>
      <c r="AS307" s="193">
        <v>1.24603</v>
      </c>
      <c r="AT307" s="193">
        <v>1.2067399999999999</v>
      </c>
      <c r="AU307" s="193">
        <v>1.236</v>
      </c>
      <c r="AV307" s="193">
        <v>0.93732000000000004</v>
      </c>
      <c r="AW307" s="193">
        <v>0.94838999999999996</v>
      </c>
      <c r="AX307" s="193">
        <v>1.0760000000000001</v>
      </c>
      <c r="AY307" s="193">
        <v>1.1028899999999999</v>
      </c>
      <c r="AZ307" s="193">
        <v>1.1231100000000001</v>
      </c>
      <c r="BA307" s="193">
        <v>1.13229</v>
      </c>
      <c r="BB307" s="193">
        <v>1.13367</v>
      </c>
      <c r="BC307" s="193">
        <v>1.1248100000000001</v>
      </c>
      <c r="BD307" s="193">
        <v>1.1044400000000001</v>
      </c>
      <c r="BE307" s="193">
        <v>1.0819399999999999</v>
      </c>
      <c r="BF307" s="193">
        <v>1.0475099999999999</v>
      </c>
      <c r="BG307" s="193">
        <v>0.92744000000000004</v>
      </c>
      <c r="BH307" s="193">
        <v>0.90314000000000005</v>
      </c>
      <c r="BI307" s="193">
        <v>1.1746700000000001</v>
      </c>
      <c r="BJ307" s="193">
        <v>1.22925</v>
      </c>
      <c r="BK307" s="193">
        <v>1.2468399999999999</v>
      </c>
      <c r="BL307" s="193">
        <v>1.2555799999999999</v>
      </c>
      <c r="BM307" s="193">
        <v>1.24326</v>
      </c>
      <c r="BN307" s="193">
        <v>0.89536000000000004</v>
      </c>
      <c r="BO307" s="193">
        <v>1.06619</v>
      </c>
      <c r="BP307" s="193">
        <v>1.09432</v>
      </c>
      <c r="BQ307" s="193">
        <v>1.0990200000000001</v>
      </c>
      <c r="BR307" s="193">
        <v>1.0048600000000001</v>
      </c>
      <c r="BS307" s="193">
        <v>1.0459099999999999</v>
      </c>
      <c r="BT307" s="193">
        <v>1.06517</v>
      </c>
      <c r="BU307" s="193">
        <v>1.10287</v>
      </c>
      <c r="BV307" s="193">
        <v>1.15015</v>
      </c>
      <c r="BW307" s="193">
        <v>1.1352899999999999</v>
      </c>
      <c r="BX307" s="193">
        <v>1.09409</v>
      </c>
      <c r="BY307" s="193">
        <v>1.11903</v>
      </c>
      <c r="BZ307" s="193">
        <v>1.1261099999999999</v>
      </c>
      <c r="CA307" s="193">
        <v>1.1027800000000001</v>
      </c>
      <c r="CB307" s="193">
        <v>1.1622399999999999</v>
      </c>
      <c r="CC307" s="193">
        <v>1.2501100000000001</v>
      </c>
      <c r="CD307" s="193">
        <v>1.3910800000000001</v>
      </c>
      <c r="CE307" s="193">
        <v>1.40822</v>
      </c>
      <c r="CF307" s="193">
        <v>1.41123</v>
      </c>
      <c r="CG307" s="193">
        <v>1.26736</v>
      </c>
      <c r="CH307" s="193">
        <v>1.0870599999999999</v>
      </c>
      <c r="CI307" s="193">
        <v>1.14889</v>
      </c>
      <c r="CJ307" s="193">
        <v>1.12155</v>
      </c>
      <c r="CK307" s="193">
        <v>1.0773600000000001</v>
      </c>
      <c r="CL307" s="193">
        <v>1.1926399999999999</v>
      </c>
      <c r="CM307" s="193">
        <v>1.4184000000000001</v>
      </c>
      <c r="CN307" s="193">
        <v>1.30514</v>
      </c>
      <c r="CO307" s="193">
        <v>1.2479499999999999</v>
      </c>
      <c r="CP307" s="193">
        <v>1.36165</v>
      </c>
      <c r="CQ307" s="193">
        <v>1.40293</v>
      </c>
      <c r="CR307" s="193">
        <v>1.1087899999999999</v>
      </c>
      <c r="CS307" s="193">
        <v>1.1470499999999999</v>
      </c>
      <c r="CT307" s="193">
        <v>1.1890799999999999</v>
      </c>
      <c r="CU307" s="193">
        <v>1.0162100000000001</v>
      </c>
      <c r="CV307" s="193">
        <v>1.08135</v>
      </c>
      <c r="CW307" s="193">
        <v>1.01369</v>
      </c>
      <c r="CX307" s="193">
        <v>1.1132</v>
      </c>
      <c r="CY307" s="193">
        <v>1.0832900000000001</v>
      </c>
      <c r="CZ307" s="193">
        <v>1.0547200000000001</v>
      </c>
      <c r="DA307" s="193">
        <v>1.0431699999999999</v>
      </c>
      <c r="DB307" s="193">
        <v>1.17957</v>
      </c>
      <c r="DC307" s="193">
        <v>1.18994</v>
      </c>
      <c r="DD307" s="193">
        <v>1.2177199999999999</v>
      </c>
      <c r="DE307" s="193">
        <v>1.2694700000000001</v>
      </c>
      <c r="DF307" s="193">
        <v>1.33002</v>
      </c>
      <c r="DG307" s="193">
        <v>1.36791</v>
      </c>
      <c r="DH307" s="193">
        <v>1.40002</v>
      </c>
      <c r="DI307" s="193">
        <v>1.4097200000000001</v>
      </c>
      <c r="DJ307" s="193">
        <v>1.5624499999999999</v>
      </c>
      <c r="DK307" s="193">
        <v>1.01231</v>
      </c>
      <c r="DL307" s="193">
        <v>1.0259400000000001</v>
      </c>
      <c r="DM307" s="193">
        <v>1.0282500000000001</v>
      </c>
      <c r="DN307" s="193">
        <v>1.0184800000000001</v>
      </c>
      <c r="DO307" s="193">
        <v>1.05077</v>
      </c>
      <c r="DP307" s="193">
        <v>1.06104</v>
      </c>
      <c r="DQ307" s="193">
        <v>1.06592</v>
      </c>
      <c r="DR307" s="193">
        <v>1.1723399999999999</v>
      </c>
      <c r="DS307" s="193">
        <v>1.23708</v>
      </c>
      <c r="DT307" s="193">
        <v>1.2837000000000001</v>
      </c>
      <c r="DU307" s="193">
        <v>1.3590100000000001</v>
      </c>
      <c r="DV307" s="193">
        <v>1.3263</v>
      </c>
      <c r="DW307" s="193">
        <v>1.0256700000000001</v>
      </c>
      <c r="DX307" s="193">
        <v>1.04776</v>
      </c>
      <c r="DY307" s="193">
        <v>1.0150600000000001</v>
      </c>
      <c r="DZ307" s="193">
        <v>1.07297</v>
      </c>
      <c r="EA307" s="193">
        <v>1.0955600000000001</v>
      </c>
      <c r="EB307" s="193">
        <v>1.11008</v>
      </c>
      <c r="EC307" s="193">
        <v>1.1235900000000001</v>
      </c>
      <c r="ED307" s="193">
        <v>0.89024000000000003</v>
      </c>
      <c r="EE307" s="193">
        <v>0.88049999999999995</v>
      </c>
      <c r="EF307" s="193">
        <v>0.88022</v>
      </c>
      <c r="EG307" s="193">
        <v>0.88229000000000002</v>
      </c>
      <c r="EH307" s="193">
        <v>1.4484399999999999</v>
      </c>
      <c r="EI307" s="193">
        <v>1.3803799999999999</v>
      </c>
      <c r="EJ307" s="193">
        <v>1.24271</v>
      </c>
      <c r="EK307" s="193">
        <v>1.6020099999999999</v>
      </c>
      <c r="EL307" s="193">
        <v>1.6203000000000001</v>
      </c>
      <c r="EM307" s="193">
        <v>1.4614100000000001</v>
      </c>
      <c r="EN307" s="193">
        <v>1.5587299999999999</v>
      </c>
      <c r="EO307" s="193">
        <v>1.3590899999999999</v>
      </c>
      <c r="EP307" s="193">
        <v>1.2227600000000001</v>
      </c>
      <c r="EQ307" s="193">
        <v>1.16347</v>
      </c>
      <c r="ER307" s="193">
        <v>1.1956599999999999</v>
      </c>
      <c r="ES307" s="193">
        <v>1.0318499999999999</v>
      </c>
      <c r="ET307" s="193">
        <v>1.0197000000000001</v>
      </c>
      <c r="EU307" s="193">
        <v>0.99722999999999995</v>
      </c>
      <c r="EV307" s="193">
        <v>1.00082</v>
      </c>
      <c r="EW307" s="193">
        <v>1.0104900000000001</v>
      </c>
      <c r="EX307" s="193">
        <v>1.0145200000000001</v>
      </c>
      <c r="EY307" s="193">
        <v>1.15411</v>
      </c>
      <c r="EZ307" s="193">
        <v>1.15063</v>
      </c>
      <c r="FA307" s="193">
        <v>1.1628400000000001</v>
      </c>
      <c r="FB307" s="193">
        <v>1.15961</v>
      </c>
      <c r="FC307" s="193">
        <v>1.14805</v>
      </c>
      <c r="FD307" s="193">
        <v>1.2046600000000001</v>
      </c>
      <c r="FE307" s="193">
        <v>1.26278</v>
      </c>
      <c r="FF307" s="193">
        <v>1.3070200000000001</v>
      </c>
      <c r="FG307" s="193">
        <v>1.36036</v>
      </c>
      <c r="FH307" s="193">
        <v>1.4032500000000001</v>
      </c>
      <c r="FI307" s="193">
        <v>1.32812</v>
      </c>
      <c r="FJ307" s="193">
        <v>1.41245</v>
      </c>
      <c r="FK307" s="193">
        <v>1.42866</v>
      </c>
      <c r="FL307" s="193">
        <v>1.16591</v>
      </c>
      <c r="FM307" s="193">
        <v>1.17252</v>
      </c>
      <c r="FN307" s="193">
        <v>1.0369200000000001</v>
      </c>
      <c r="FO307" s="193">
        <v>0.92632000000000003</v>
      </c>
      <c r="FP307" s="193">
        <v>1.0767500000000001</v>
      </c>
      <c r="FQ307" s="193">
        <v>1.04291</v>
      </c>
      <c r="FR307" s="193">
        <v>1.04023</v>
      </c>
      <c r="FS307" s="193">
        <v>1.1323799999999999</v>
      </c>
      <c r="FT307" s="193">
        <v>1.13964</v>
      </c>
      <c r="FU307" s="193">
        <v>1.09598</v>
      </c>
      <c r="FV307" s="193">
        <v>0.97336999999999996</v>
      </c>
      <c r="FW307" s="193">
        <v>0.98114000000000001</v>
      </c>
      <c r="FX307" s="193">
        <v>1.47254</v>
      </c>
      <c r="FY307" s="193">
        <v>1.06199</v>
      </c>
      <c r="FZ307" s="193">
        <v>1.12921</v>
      </c>
      <c r="GA307" s="193">
        <v>0.95733000000000001</v>
      </c>
      <c r="GB307" s="193">
        <v>1.2541899999999999</v>
      </c>
      <c r="GC307" s="193">
        <v>1.1174299999999999</v>
      </c>
      <c r="GD307" s="193">
        <v>0.95574000000000003</v>
      </c>
      <c r="GE307" s="193">
        <v>0.99031999999999998</v>
      </c>
      <c r="GF307" s="193">
        <v>1.1153500000000001</v>
      </c>
    </row>
    <row r="308" spans="1:188" s="108" customFormat="1">
      <c r="A308" s="29">
        <v>45162</v>
      </c>
      <c r="B308" s="193">
        <v>1.2075</v>
      </c>
      <c r="C308" s="193">
        <v>1.44411</v>
      </c>
      <c r="D308" s="193">
        <v>1.45137</v>
      </c>
      <c r="E308" s="193">
        <v>1.35243</v>
      </c>
      <c r="F308" s="193">
        <v>1.3982000000000001</v>
      </c>
      <c r="G308" s="193">
        <v>1.26102</v>
      </c>
      <c r="H308" s="193">
        <v>1.2893600000000001</v>
      </c>
      <c r="I308" s="193">
        <v>1.1935500000000001</v>
      </c>
      <c r="J308" s="193">
        <v>1.2318100000000001</v>
      </c>
      <c r="K308" s="193">
        <v>1.3953599999999999</v>
      </c>
      <c r="L308" s="193">
        <v>0.94471000000000005</v>
      </c>
      <c r="M308" s="193">
        <v>0.95296999999999998</v>
      </c>
      <c r="N308" s="193">
        <v>1.0426899999999999</v>
      </c>
      <c r="O308" s="193">
        <v>0.95367000000000002</v>
      </c>
      <c r="P308" s="193">
        <v>1.04356</v>
      </c>
      <c r="Q308" s="193">
        <v>1.10162</v>
      </c>
      <c r="R308" s="193">
        <v>1.0976300000000001</v>
      </c>
      <c r="S308" s="193">
        <v>1.0996699999999999</v>
      </c>
      <c r="T308" s="193">
        <v>1.1021000000000001</v>
      </c>
      <c r="U308" s="193">
        <v>1.08921</v>
      </c>
      <c r="V308" s="193">
        <v>1.0934999999999999</v>
      </c>
      <c r="W308" s="193">
        <v>1.0957399999999999</v>
      </c>
      <c r="X308" s="193">
        <v>0.997</v>
      </c>
      <c r="Y308" s="193">
        <v>1.49668</v>
      </c>
      <c r="Z308" s="193">
        <v>1.4664299999999999</v>
      </c>
      <c r="AA308" s="193">
        <v>1.43109</v>
      </c>
      <c r="AB308" s="193">
        <v>1.3415600000000001</v>
      </c>
      <c r="AC308" s="193">
        <v>1.26424</v>
      </c>
      <c r="AD308" s="193">
        <v>1.2079599999999999</v>
      </c>
      <c r="AE308" s="193">
        <v>1.1493599999999999</v>
      </c>
      <c r="AF308" s="193">
        <v>1.2398800000000001</v>
      </c>
      <c r="AG308" s="193">
        <v>1.4976</v>
      </c>
      <c r="AH308" s="193">
        <v>1.1469199999999999</v>
      </c>
      <c r="AI308" s="193">
        <v>1.2572000000000001</v>
      </c>
      <c r="AJ308" s="193">
        <v>1.23882</v>
      </c>
      <c r="AK308" s="193">
        <v>1.2230000000000001</v>
      </c>
      <c r="AL308" s="193">
        <v>1.2078599999999999</v>
      </c>
      <c r="AM308" s="193">
        <v>1.11158</v>
      </c>
      <c r="AN308" s="193">
        <v>1.1972100000000001</v>
      </c>
      <c r="AO308" s="193">
        <v>1.22546</v>
      </c>
      <c r="AP308" s="193">
        <v>1.19638</v>
      </c>
      <c r="AQ308" s="193">
        <v>1.1840200000000001</v>
      </c>
      <c r="AR308" s="193">
        <v>1.2147399999999999</v>
      </c>
      <c r="AS308" s="193">
        <v>1.2442</v>
      </c>
      <c r="AT308" s="193">
        <v>1.20523</v>
      </c>
      <c r="AU308" s="193">
        <v>1.2344900000000001</v>
      </c>
      <c r="AV308" s="193">
        <v>0.93600000000000005</v>
      </c>
      <c r="AW308" s="193">
        <v>0.94755</v>
      </c>
      <c r="AX308" s="193">
        <v>1.0783</v>
      </c>
      <c r="AY308" s="193">
        <v>1.1047</v>
      </c>
      <c r="AZ308" s="193">
        <v>1.1246799999999999</v>
      </c>
      <c r="BA308" s="193">
        <v>1.13157</v>
      </c>
      <c r="BB308" s="193">
        <v>1.1330800000000001</v>
      </c>
      <c r="BC308" s="193">
        <v>1.12439</v>
      </c>
      <c r="BD308" s="193">
        <v>1.1042400000000001</v>
      </c>
      <c r="BE308" s="193">
        <v>1.0820399999999999</v>
      </c>
      <c r="BF308" s="193">
        <v>1.0478799999999999</v>
      </c>
      <c r="BG308" s="193">
        <v>0.92778000000000005</v>
      </c>
      <c r="BH308" s="193">
        <v>0.90320999999999996</v>
      </c>
      <c r="BI308" s="193">
        <v>1.1753899999999999</v>
      </c>
      <c r="BJ308" s="193">
        <v>1.22929</v>
      </c>
      <c r="BK308" s="193">
        <v>1.2465299999999999</v>
      </c>
      <c r="BL308" s="193">
        <v>1.25485</v>
      </c>
      <c r="BM308" s="193">
        <v>1.2424299999999999</v>
      </c>
      <c r="BN308" s="193">
        <v>0.89485999999999999</v>
      </c>
      <c r="BO308" s="193">
        <v>1.06833</v>
      </c>
      <c r="BP308" s="193">
        <v>1.09613</v>
      </c>
      <c r="BQ308" s="193">
        <v>1.1008899999999999</v>
      </c>
      <c r="BR308" s="193">
        <v>1.00434</v>
      </c>
      <c r="BS308" s="193">
        <v>1.0450200000000001</v>
      </c>
      <c r="BT308" s="193">
        <v>1.0641400000000001</v>
      </c>
      <c r="BU308" s="193">
        <v>1.10172</v>
      </c>
      <c r="BV308" s="193">
        <v>1.1489199999999999</v>
      </c>
      <c r="BW308" s="193">
        <v>1.1340699999999999</v>
      </c>
      <c r="BX308" s="193">
        <v>1.09446</v>
      </c>
      <c r="BY308" s="193">
        <v>1.1201000000000001</v>
      </c>
      <c r="BZ308" s="193">
        <v>1.1274299999999999</v>
      </c>
      <c r="CA308" s="193">
        <v>1.10375</v>
      </c>
      <c r="CB308" s="193">
        <v>1.16286</v>
      </c>
      <c r="CC308" s="193">
        <v>1.25058</v>
      </c>
      <c r="CD308" s="193">
        <v>1.39131</v>
      </c>
      <c r="CE308" s="193">
        <v>1.40821</v>
      </c>
      <c r="CF308" s="193">
        <v>1.411</v>
      </c>
      <c r="CG308" s="193">
        <v>1.2669699999999999</v>
      </c>
      <c r="CH308" s="193">
        <v>1.0867199999999999</v>
      </c>
      <c r="CI308" s="193">
        <v>1.1479299999999999</v>
      </c>
      <c r="CJ308" s="193">
        <v>1.12093</v>
      </c>
      <c r="CK308" s="193">
        <v>1.07697</v>
      </c>
      <c r="CL308" s="193">
        <v>1.1938599999999999</v>
      </c>
      <c r="CM308" s="193">
        <v>1.42065</v>
      </c>
      <c r="CN308" s="193">
        <v>1.3065899999999999</v>
      </c>
      <c r="CO308" s="193">
        <v>1.2494099999999999</v>
      </c>
      <c r="CP308" s="193">
        <v>1.3633599999999999</v>
      </c>
      <c r="CQ308" s="193">
        <v>1.4049799999999999</v>
      </c>
      <c r="CR308" s="193">
        <v>1.1099000000000001</v>
      </c>
      <c r="CS308" s="193">
        <v>1.14838</v>
      </c>
      <c r="CT308" s="193">
        <v>1.19103</v>
      </c>
      <c r="CU308" s="193">
        <v>1.01732</v>
      </c>
      <c r="CV308" s="193">
        <v>1.0828899999999999</v>
      </c>
      <c r="CW308" s="193">
        <v>1.0153099999999999</v>
      </c>
      <c r="CX308" s="193">
        <v>1.11507</v>
      </c>
      <c r="CY308" s="193">
        <v>1.0855300000000001</v>
      </c>
      <c r="CZ308" s="193">
        <v>1.05789</v>
      </c>
      <c r="DA308" s="193">
        <v>1.04677</v>
      </c>
      <c r="DB308" s="193">
        <v>1.1798299999999999</v>
      </c>
      <c r="DC308" s="193">
        <v>1.18997</v>
      </c>
      <c r="DD308" s="193">
        <v>1.2173499999999999</v>
      </c>
      <c r="DE308" s="193">
        <v>1.26885</v>
      </c>
      <c r="DF308" s="193">
        <v>1.329</v>
      </c>
      <c r="DG308" s="193">
        <v>1.3666400000000001</v>
      </c>
      <c r="DH308" s="193">
        <v>1.39873</v>
      </c>
      <c r="DI308" s="193">
        <v>1.40839</v>
      </c>
      <c r="DJ308" s="193">
        <v>1.5646899999999999</v>
      </c>
      <c r="DK308" s="193">
        <v>1.01159</v>
      </c>
      <c r="DL308" s="193">
        <v>1.02484</v>
      </c>
      <c r="DM308" s="193">
        <v>1.02701</v>
      </c>
      <c r="DN308" s="193">
        <v>1.01885</v>
      </c>
      <c r="DO308" s="193">
        <v>1.0527200000000001</v>
      </c>
      <c r="DP308" s="193">
        <v>1.0626800000000001</v>
      </c>
      <c r="DQ308" s="193">
        <v>1.06742</v>
      </c>
      <c r="DR308" s="193">
        <v>1.17404</v>
      </c>
      <c r="DS308" s="193">
        <v>1.23871</v>
      </c>
      <c r="DT308" s="193">
        <v>1.2851999999999999</v>
      </c>
      <c r="DU308" s="193">
        <v>1.36033</v>
      </c>
      <c r="DV308" s="193">
        <v>1.3278099999999999</v>
      </c>
      <c r="DW308" s="193">
        <v>1.0268600000000001</v>
      </c>
      <c r="DX308" s="193">
        <v>1.0490999999999999</v>
      </c>
      <c r="DY308" s="193">
        <v>1.01651</v>
      </c>
      <c r="DZ308" s="193">
        <v>1.0742100000000001</v>
      </c>
      <c r="EA308" s="193">
        <v>1.0967100000000001</v>
      </c>
      <c r="EB308" s="193">
        <v>1.1111599999999999</v>
      </c>
      <c r="EC308" s="193">
        <v>1.1246</v>
      </c>
      <c r="ED308" s="193">
        <v>0.88970000000000005</v>
      </c>
      <c r="EE308" s="193">
        <v>0.87961999999999996</v>
      </c>
      <c r="EF308" s="193">
        <v>0.87902000000000002</v>
      </c>
      <c r="EG308" s="193">
        <v>0.88082000000000005</v>
      </c>
      <c r="EH308" s="193">
        <v>1.4467300000000001</v>
      </c>
      <c r="EI308" s="193">
        <v>1.3791599999999999</v>
      </c>
      <c r="EJ308" s="193">
        <v>1.2424299999999999</v>
      </c>
      <c r="EK308" s="193">
        <v>1.6039699999999999</v>
      </c>
      <c r="EL308" s="193">
        <v>1.6224099999999999</v>
      </c>
      <c r="EM308" s="193">
        <v>1.46285</v>
      </c>
      <c r="EN308" s="193">
        <v>1.5605199999999999</v>
      </c>
      <c r="EO308" s="193">
        <v>1.36033</v>
      </c>
      <c r="EP308" s="193">
        <v>1.2238</v>
      </c>
      <c r="EQ308" s="193">
        <v>1.16214</v>
      </c>
      <c r="ER308" s="193">
        <v>1.1973800000000001</v>
      </c>
      <c r="ES308" s="193">
        <v>1.0327999999999999</v>
      </c>
      <c r="ET308" s="193">
        <v>1.0209999999999999</v>
      </c>
      <c r="EU308" s="193">
        <v>0.99695</v>
      </c>
      <c r="EV308" s="193">
        <v>1.0007200000000001</v>
      </c>
      <c r="EW308" s="193">
        <v>1.01007</v>
      </c>
      <c r="EX308" s="193">
        <v>1.0138100000000001</v>
      </c>
      <c r="EY308" s="193">
        <v>1.1591800000000001</v>
      </c>
      <c r="EZ308" s="193">
        <v>1.1552500000000001</v>
      </c>
      <c r="FA308" s="193">
        <v>1.1677200000000001</v>
      </c>
      <c r="FB308" s="193">
        <v>1.16374</v>
      </c>
      <c r="FC308" s="193">
        <v>1.15195</v>
      </c>
      <c r="FD308" s="193">
        <v>1.20442</v>
      </c>
      <c r="FE308" s="193">
        <v>1.2620400000000001</v>
      </c>
      <c r="FF308" s="193">
        <v>1.3057399999999999</v>
      </c>
      <c r="FG308" s="193">
        <v>1.35853</v>
      </c>
      <c r="FH308" s="193">
        <v>1.40082</v>
      </c>
      <c r="FI308" s="193">
        <v>1.3267199999999999</v>
      </c>
      <c r="FJ308" s="193">
        <v>1.4109499999999999</v>
      </c>
      <c r="FK308" s="193">
        <v>1.4280600000000001</v>
      </c>
      <c r="FL308" s="193">
        <v>1.1655199999999999</v>
      </c>
      <c r="FM308" s="193">
        <v>1.1721299999999999</v>
      </c>
      <c r="FN308" s="193">
        <v>1.03579</v>
      </c>
      <c r="FO308" s="193">
        <v>0.92530999999999997</v>
      </c>
      <c r="FP308" s="193">
        <v>1.07901</v>
      </c>
      <c r="FQ308" s="193">
        <v>1.0431600000000001</v>
      </c>
      <c r="FR308" s="193">
        <v>1.0404899999999999</v>
      </c>
      <c r="FS308" s="193">
        <v>1.1318699999999999</v>
      </c>
      <c r="FT308" s="193">
        <v>1.1386799999999999</v>
      </c>
      <c r="FU308" s="193">
        <v>1.0951</v>
      </c>
      <c r="FV308" s="193">
        <v>0.97480999999999995</v>
      </c>
      <c r="FW308" s="193">
        <v>0.98307999999999995</v>
      </c>
      <c r="FX308" s="193">
        <v>1.47407</v>
      </c>
      <c r="FY308" s="193">
        <v>1.06294</v>
      </c>
      <c r="FZ308" s="193">
        <v>1.12944</v>
      </c>
      <c r="GA308" s="193">
        <v>0.95989000000000002</v>
      </c>
      <c r="GB308" s="193">
        <v>1.2550399999999999</v>
      </c>
      <c r="GC308" s="193">
        <v>1.11816</v>
      </c>
      <c r="GD308" s="193">
        <v>0.95662000000000003</v>
      </c>
      <c r="GE308" s="193">
        <v>0.99316000000000004</v>
      </c>
      <c r="GF308" s="193">
        <v>1.1185400000000001</v>
      </c>
    </row>
    <row r="309" spans="1:188" s="108" customFormat="1">
      <c r="A309" s="29">
        <v>45163</v>
      </c>
      <c r="B309" s="193">
        <v>1.20692</v>
      </c>
      <c r="C309" s="193">
        <v>1.44329</v>
      </c>
      <c r="D309" s="193">
        <v>1.45065</v>
      </c>
      <c r="E309" s="193">
        <v>1.35179</v>
      </c>
      <c r="F309" s="193">
        <v>1.39741</v>
      </c>
      <c r="G309" s="193">
        <v>1.26041</v>
      </c>
      <c r="H309" s="193">
        <v>1.28874</v>
      </c>
      <c r="I309" s="193">
        <v>1.19296</v>
      </c>
      <c r="J309" s="193">
        <v>1.2312000000000001</v>
      </c>
      <c r="K309" s="193">
        <v>1.3819300000000001</v>
      </c>
      <c r="L309" s="193">
        <v>0.94423000000000001</v>
      </c>
      <c r="M309" s="193">
        <v>0.95277000000000001</v>
      </c>
      <c r="N309" s="193">
        <v>1.0331900000000001</v>
      </c>
      <c r="O309" s="193">
        <v>0.95298000000000005</v>
      </c>
      <c r="P309" s="193">
        <v>1.03339</v>
      </c>
      <c r="Q309" s="193">
        <v>1.10138</v>
      </c>
      <c r="R309" s="193">
        <v>1.0977399999999999</v>
      </c>
      <c r="S309" s="193">
        <v>1.0995999999999999</v>
      </c>
      <c r="T309" s="193">
        <v>1.10199</v>
      </c>
      <c r="U309" s="193">
        <v>1.0896600000000001</v>
      </c>
      <c r="V309" s="193">
        <v>1.0938600000000001</v>
      </c>
      <c r="W309" s="193">
        <v>1.0960300000000001</v>
      </c>
      <c r="X309" s="193">
        <v>1.0044999999999999</v>
      </c>
      <c r="Y309" s="193">
        <v>1.50972</v>
      </c>
      <c r="Z309" s="193">
        <v>1.4792799999999999</v>
      </c>
      <c r="AA309" s="193">
        <v>1.44347</v>
      </c>
      <c r="AB309" s="193">
        <v>1.35246</v>
      </c>
      <c r="AC309" s="193">
        <v>1.2736499999999999</v>
      </c>
      <c r="AD309" s="193">
        <v>1.2163999999999999</v>
      </c>
      <c r="AE309" s="193">
        <v>1.15716</v>
      </c>
      <c r="AF309" s="193">
        <v>1.2508999999999999</v>
      </c>
      <c r="AG309" s="193">
        <v>1.4944500000000001</v>
      </c>
      <c r="AH309" s="193">
        <v>1.15726</v>
      </c>
      <c r="AI309" s="193">
        <v>1.2674300000000001</v>
      </c>
      <c r="AJ309" s="193">
        <v>1.2486999999999999</v>
      </c>
      <c r="AK309" s="193">
        <v>1.2318</v>
      </c>
      <c r="AL309" s="193">
        <v>1.21634</v>
      </c>
      <c r="AM309" s="193">
        <v>1.11805</v>
      </c>
      <c r="AN309" s="193">
        <v>1.20628</v>
      </c>
      <c r="AO309" s="193">
        <v>1.23455</v>
      </c>
      <c r="AP309" s="193">
        <v>1.2051400000000001</v>
      </c>
      <c r="AQ309" s="193">
        <v>1.1924699999999999</v>
      </c>
      <c r="AR309" s="193">
        <v>1.22488</v>
      </c>
      <c r="AS309" s="193">
        <v>1.2543500000000001</v>
      </c>
      <c r="AT309" s="193">
        <v>1.2146999999999999</v>
      </c>
      <c r="AU309" s="193">
        <v>1.24397</v>
      </c>
      <c r="AV309" s="193">
        <v>0.94367000000000001</v>
      </c>
      <c r="AW309" s="193">
        <v>0.95450000000000002</v>
      </c>
      <c r="AX309" s="193">
        <v>1.07881</v>
      </c>
      <c r="AY309" s="193">
        <v>1.10459</v>
      </c>
      <c r="AZ309" s="193">
        <v>1.1239600000000001</v>
      </c>
      <c r="BA309" s="193">
        <v>1.1408700000000001</v>
      </c>
      <c r="BB309" s="193">
        <v>1.14215</v>
      </c>
      <c r="BC309" s="193">
        <v>1.1332100000000001</v>
      </c>
      <c r="BD309" s="193">
        <v>1.1128400000000001</v>
      </c>
      <c r="BE309" s="193">
        <v>1.0902400000000001</v>
      </c>
      <c r="BF309" s="193">
        <v>1.05558</v>
      </c>
      <c r="BG309" s="193">
        <v>0.93355999999999995</v>
      </c>
      <c r="BH309" s="193">
        <v>0.91234999999999999</v>
      </c>
      <c r="BI309" s="193">
        <v>1.18208</v>
      </c>
      <c r="BJ309" s="193">
        <v>1.23617</v>
      </c>
      <c r="BK309" s="193">
        <v>1.2544599999999999</v>
      </c>
      <c r="BL309" s="193">
        <v>1.26372</v>
      </c>
      <c r="BM309" s="193">
        <v>1.2518499999999999</v>
      </c>
      <c r="BN309" s="193">
        <v>0.90147999999999995</v>
      </c>
      <c r="BO309" s="193">
        <v>1.0665</v>
      </c>
      <c r="BP309" s="193">
        <v>1.0945400000000001</v>
      </c>
      <c r="BQ309" s="193">
        <v>1.09962</v>
      </c>
      <c r="BR309" s="193">
        <v>1.00962</v>
      </c>
      <c r="BS309" s="193">
        <v>1.05166</v>
      </c>
      <c r="BT309" s="193">
        <v>1.07128</v>
      </c>
      <c r="BU309" s="193">
        <v>1.10937</v>
      </c>
      <c r="BV309" s="193">
        <v>1.157</v>
      </c>
      <c r="BW309" s="193">
        <v>1.1420399999999999</v>
      </c>
      <c r="BX309" s="193">
        <v>1.09232</v>
      </c>
      <c r="BY309" s="193">
        <v>1.1180099999999999</v>
      </c>
      <c r="BZ309" s="193">
        <v>1.12496</v>
      </c>
      <c r="CA309" s="193">
        <v>1.1016699999999999</v>
      </c>
      <c r="CB309" s="193">
        <v>1.16923</v>
      </c>
      <c r="CC309" s="193">
        <v>1.2583</v>
      </c>
      <c r="CD309" s="193">
        <v>1.39994</v>
      </c>
      <c r="CE309" s="193">
        <v>1.4171499999999999</v>
      </c>
      <c r="CF309" s="193">
        <v>1.4202300000000001</v>
      </c>
      <c r="CG309" s="193">
        <v>1.2749299999999999</v>
      </c>
      <c r="CH309" s="193">
        <v>1.0959399999999999</v>
      </c>
      <c r="CI309" s="193">
        <v>1.1584099999999999</v>
      </c>
      <c r="CJ309" s="193">
        <v>1.1312599999999999</v>
      </c>
      <c r="CK309" s="193">
        <v>1.08378</v>
      </c>
      <c r="CL309" s="193">
        <v>1.1976</v>
      </c>
      <c r="CM309" s="193">
        <v>1.42157</v>
      </c>
      <c r="CN309" s="193">
        <v>1.3095399999999999</v>
      </c>
      <c r="CO309" s="193">
        <v>1.2524900000000001</v>
      </c>
      <c r="CP309" s="193">
        <v>1.3656299999999999</v>
      </c>
      <c r="CQ309" s="193">
        <v>1.40648</v>
      </c>
      <c r="CR309" s="193">
        <v>1.11337</v>
      </c>
      <c r="CS309" s="193">
        <v>1.1511899999999999</v>
      </c>
      <c r="CT309" s="193">
        <v>1.1917199999999999</v>
      </c>
      <c r="CU309" s="193">
        <v>1.0196000000000001</v>
      </c>
      <c r="CV309" s="193">
        <v>1.08402</v>
      </c>
      <c r="CW309" s="193">
        <v>1.0158700000000001</v>
      </c>
      <c r="CX309" s="193">
        <v>1.1159399999999999</v>
      </c>
      <c r="CY309" s="193">
        <v>1.08683</v>
      </c>
      <c r="CZ309" s="193">
        <v>1.0598799999999999</v>
      </c>
      <c r="DA309" s="193">
        <v>1.0489999999999999</v>
      </c>
      <c r="DB309" s="193">
        <v>1.1864699999999999</v>
      </c>
      <c r="DC309" s="193">
        <v>1.1969000000000001</v>
      </c>
      <c r="DD309" s="193">
        <v>1.22522</v>
      </c>
      <c r="DE309" s="193">
        <v>1.2774000000000001</v>
      </c>
      <c r="DF309" s="193">
        <v>1.33866</v>
      </c>
      <c r="DG309" s="193">
        <v>1.37687</v>
      </c>
      <c r="DH309" s="193">
        <v>1.4092800000000001</v>
      </c>
      <c r="DI309" s="193">
        <v>1.4188700000000001</v>
      </c>
      <c r="DJ309" s="193">
        <v>1.5618000000000001</v>
      </c>
      <c r="DK309" s="193">
        <v>1.0173399999999999</v>
      </c>
      <c r="DL309" s="193">
        <v>1.03145</v>
      </c>
      <c r="DM309" s="193">
        <v>1.0339100000000001</v>
      </c>
      <c r="DN309" s="193">
        <v>1.0223500000000001</v>
      </c>
      <c r="DO309" s="193">
        <v>1.0549200000000001</v>
      </c>
      <c r="DP309" s="193">
        <v>1.0650999999999999</v>
      </c>
      <c r="DQ309" s="193">
        <v>1.0698799999999999</v>
      </c>
      <c r="DR309" s="193">
        <v>1.1789499999999999</v>
      </c>
      <c r="DS309" s="193">
        <v>1.24342</v>
      </c>
      <c r="DT309" s="193">
        <v>1.2895799999999999</v>
      </c>
      <c r="DU309" s="193">
        <v>1.3646400000000001</v>
      </c>
      <c r="DV309" s="193">
        <v>1.33199</v>
      </c>
      <c r="DW309" s="193">
        <v>1.0301899999999999</v>
      </c>
      <c r="DX309" s="193">
        <v>1.05257</v>
      </c>
      <c r="DY309" s="193">
        <v>1.0207599999999999</v>
      </c>
      <c r="DZ309" s="193">
        <v>1.077</v>
      </c>
      <c r="EA309" s="193">
        <v>1.0989</v>
      </c>
      <c r="EB309" s="193">
        <v>1.11286</v>
      </c>
      <c r="EC309" s="193">
        <v>1.12592</v>
      </c>
      <c r="ED309" s="193">
        <v>0.89570000000000005</v>
      </c>
      <c r="EE309" s="193">
        <v>0.88634000000000002</v>
      </c>
      <c r="EF309" s="193">
        <v>0.88641000000000003</v>
      </c>
      <c r="EG309" s="193">
        <v>0.88880000000000003</v>
      </c>
      <c r="EH309" s="193">
        <v>1.4629799999999999</v>
      </c>
      <c r="EI309" s="193">
        <v>1.3935599999999999</v>
      </c>
      <c r="EJ309" s="193">
        <v>1.25335</v>
      </c>
      <c r="EK309" s="193">
        <v>1.6103000000000001</v>
      </c>
      <c r="EL309" s="193">
        <v>1.62896</v>
      </c>
      <c r="EM309" s="193">
        <v>1.46746</v>
      </c>
      <c r="EN309" s="193">
        <v>1.5660400000000001</v>
      </c>
      <c r="EO309" s="193">
        <v>1.3642399999999999</v>
      </c>
      <c r="EP309" s="193">
        <v>1.22722</v>
      </c>
      <c r="EQ309" s="193">
        <v>1.1753800000000001</v>
      </c>
      <c r="ER309" s="193">
        <v>1.2021500000000001</v>
      </c>
      <c r="ES309" s="193">
        <v>1.0350600000000001</v>
      </c>
      <c r="ET309" s="193">
        <v>1.02393</v>
      </c>
      <c r="EU309" s="193">
        <v>0.99512</v>
      </c>
      <c r="EV309" s="193">
        <v>1.00685</v>
      </c>
      <c r="EW309" s="193">
        <v>1.0170999999999999</v>
      </c>
      <c r="EX309" s="193">
        <v>1.02132</v>
      </c>
      <c r="EY309" s="193">
        <v>1.15727</v>
      </c>
      <c r="EZ309" s="193">
        <v>1.15358</v>
      </c>
      <c r="FA309" s="193">
        <v>1.1658900000000001</v>
      </c>
      <c r="FB309" s="193">
        <v>1.16205</v>
      </c>
      <c r="FC309" s="193">
        <v>1.15004</v>
      </c>
      <c r="FD309" s="193">
        <v>1.21079</v>
      </c>
      <c r="FE309" s="193">
        <v>1.26942</v>
      </c>
      <c r="FF309" s="193">
        <v>1.31412</v>
      </c>
      <c r="FG309" s="193">
        <v>1.36795</v>
      </c>
      <c r="FH309" s="193">
        <v>1.4113</v>
      </c>
      <c r="FI309" s="193">
        <v>1.34118</v>
      </c>
      <c r="FJ309" s="193">
        <v>1.42631</v>
      </c>
      <c r="FK309" s="193">
        <v>1.4416199999999999</v>
      </c>
      <c r="FL309" s="193">
        <v>1.1646000000000001</v>
      </c>
      <c r="FM309" s="193">
        <v>1.1712100000000001</v>
      </c>
      <c r="FN309" s="193">
        <v>1.0354399999999999</v>
      </c>
      <c r="FO309" s="193">
        <v>0.92498999999999998</v>
      </c>
      <c r="FP309" s="193">
        <v>1.07978</v>
      </c>
      <c r="FQ309" s="193">
        <v>1.0484599999999999</v>
      </c>
      <c r="FR309" s="193">
        <v>1.0457099999999999</v>
      </c>
      <c r="FS309" s="193">
        <v>1.1392599999999999</v>
      </c>
      <c r="FT309" s="193">
        <v>1.1477299999999999</v>
      </c>
      <c r="FU309" s="193">
        <v>1.1034900000000001</v>
      </c>
      <c r="FV309" s="193">
        <v>0.97828999999999999</v>
      </c>
      <c r="FW309" s="193">
        <v>0.98682000000000003</v>
      </c>
      <c r="FX309" s="193">
        <v>1.47</v>
      </c>
      <c r="FY309" s="193">
        <v>1.0692299999999999</v>
      </c>
      <c r="FZ309" s="193">
        <v>1.1354599999999999</v>
      </c>
      <c r="GA309" s="193">
        <v>0.96869000000000005</v>
      </c>
      <c r="GB309" s="193">
        <v>1.25841</v>
      </c>
      <c r="GC309" s="193">
        <v>1.1211500000000001</v>
      </c>
      <c r="GD309" s="193">
        <v>0.95882000000000001</v>
      </c>
      <c r="GE309" s="193">
        <v>0.98880000000000001</v>
      </c>
      <c r="GF309" s="193">
        <v>1.1172599999999999</v>
      </c>
    </row>
    <row r="310" spans="1:188" s="108" customFormat="1">
      <c r="A310" s="29">
        <v>45166</v>
      </c>
      <c r="B310" s="193">
        <v>1.21258</v>
      </c>
      <c r="C310" s="193">
        <v>1.45259</v>
      </c>
      <c r="D310" s="193">
        <v>1.4605699999999999</v>
      </c>
      <c r="E310" s="193">
        <v>1.3591899999999999</v>
      </c>
      <c r="F310" s="193">
        <v>1.40612</v>
      </c>
      <c r="G310" s="193">
        <v>1.26651</v>
      </c>
      <c r="H310" s="193">
        <v>1.29518</v>
      </c>
      <c r="I310" s="193">
        <v>1.1987399999999999</v>
      </c>
      <c r="J310" s="193">
        <v>1.2393799999999999</v>
      </c>
      <c r="K310" s="193">
        <v>1.3934500000000001</v>
      </c>
      <c r="L310" s="193">
        <v>0.95050000000000001</v>
      </c>
      <c r="M310" s="193">
        <v>0.95881000000000005</v>
      </c>
      <c r="N310" s="193">
        <v>1.04131</v>
      </c>
      <c r="O310" s="193">
        <v>0.95957999999999999</v>
      </c>
      <c r="P310" s="193">
        <v>1.04209</v>
      </c>
      <c r="Q310" s="193">
        <v>1.0909500000000001</v>
      </c>
      <c r="R310" s="193">
        <v>1.08832</v>
      </c>
      <c r="S310" s="193">
        <v>1.0898000000000001</v>
      </c>
      <c r="T310" s="193">
        <v>1.09179</v>
      </c>
      <c r="U310" s="193">
        <v>1.08185</v>
      </c>
      <c r="V310" s="193">
        <v>1.08545</v>
      </c>
      <c r="W310" s="193">
        <v>1.0871</v>
      </c>
      <c r="X310" s="193">
        <v>0.99612999999999996</v>
      </c>
      <c r="Y310" s="193">
        <v>1.4945999999999999</v>
      </c>
      <c r="Z310" s="193">
        <v>1.4648399999999999</v>
      </c>
      <c r="AA310" s="193">
        <v>1.42998</v>
      </c>
      <c r="AB310" s="193">
        <v>1.34148</v>
      </c>
      <c r="AC310" s="193">
        <v>1.26576</v>
      </c>
      <c r="AD310" s="193">
        <v>1.2102599999999999</v>
      </c>
      <c r="AE310" s="193">
        <v>1.15168</v>
      </c>
      <c r="AF310" s="193">
        <v>1.2377499999999999</v>
      </c>
      <c r="AG310" s="193">
        <v>1.4813099999999999</v>
      </c>
      <c r="AH310" s="193">
        <v>1.1448</v>
      </c>
      <c r="AI310" s="193">
        <v>1.25529</v>
      </c>
      <c r="AJ310" s="193">
        <v>1.2370000000000001</v>
      </c>
      <c r="AK310" s="193">
        <v>1.22183</v>
      </c>
      <c r="AL310" s="193">
        <v>1.20675</v>
      </c>
      <c r="AM310" s="193">
        <v>1.1116999999999999</v>
      </c>
      <c r="AN310" s="193">
        <v>1.1958</v>
      </c>
      <c r="AO310" s="193">
        <v>1.2240599999999999</v>
      </c>
      <c r="AP310" s="193">
        <v>1.1953800000000001</v>
      </c>
      <c r="AQ310" s="193">
        <v>1.1830700000000001</v>
      </c>
      <c r="AR310" s="193">
        <v>1.21278</v>
      </c>
      <c r="AS310" s="193">
        <v>1.2422500000000001</v>
      </c>
      <c r="AT310" s="193">
        <v>1.20364</v>
      </c>
      <c r="AU310" s="193">
        <v>1.23291</v>
      </c>
      <c r="AV310" s="193">
        <v>0.93457000000000001</v>
      </c>
      <c r="AW310" s="193">
        <v>0.94676000000000005</v>
      </c>
      <c r="AX310" s="193">
        <v>1.07209</v>
      </c>
      <c r="AY310" s="193">
        <v>1.0964</v>
      </c>
      <c r="AZ310" s="193">
        <v>1.1141300000000001</v>
      </c>
      <c r="BA310" s="193">
        <v>1.1303099999999999</v>
      </c>
      <c r="BB310" s="193">
        <v>1.13202</v>
      </c>
      <c r="BC310" s="193">
        <v>1.1236900000000001</v>
      </c>
      <c r="BD310" s="193">
        <v>1.1041399999999999</v>
      </c>
      <c r="BE310" s="193">
        <v>1.08264</v>
      </c>
      <c r="BF310" s="193">
        <v>1.0491699999999999</v>
      </c>
      <c r="BG310" s="193">
        <v>0.92701999999999996</v>
      </c>
      <c r="BH310" s="193">
        <v>0.90588000000000002</v>
      </c>
      <c r="BI310" s="193">
        <v>1.1736899999999999</v>
      </c>
      <c r="BJ310" s="193">
        <v>1.2269300000000001</v>
      </c>
      <c r="BK310" s="193">
        <v>1.24326</v>
      </c>
      <c r="BL310" s="193">
        <v>1.2509300000000001</v>
      </c>
      <c r="BM310" s="193">
        <v>1.2382899999999999</v>
      </c>
      <c r="BN310" s="193">
        <v>0.89226000000000005</v>
      </c>
      <c r="BO310" s="193">
        <v>1.05975</v>
      </c>
      <c r="BP310" s="193">
        <v>1.0856600000000001</v>
      </c>
      <c r="BQ310" s="193">
        <v>1.0899399999999999</v>
      </c>
      <c r="BR310" s="193">
        <v>1.00326</v>
      </c>
      <c r="BS310" s="193">
        <v>1.04298</v>
      </c>
      <c r="BT310" s="193">
        <v>1.0617300000000001</v>
      </c>
      <c r="BU310" s="193">
        <v>1.09904</v>
      </c>
      <c r="BV310" s="193">
        <v>1.14601</v>
      </c>
      <c r="BW310" s="193">
        <v>1.1311899999999999</v>
      </c>
      <c r="BX310" s="193">
        <v>1.09863</v>
      </c>
      <c r="BY310" s="193">
        <v>1.12541</v>
      </c>
      <c r="BZ310" s="193">
        <v>1.1334</v>
      </c>
      <c r="CA310" s="193">
        <v>1.10937</v>
      </c>
      <c r="CB310" s="193">
        <v>1.1630499999999999</v>
      </c>
      <c r="CC310" s="193">
        <v>1.2499499999999999</v>
      </c>
      <c r="CD310" s="193">
        <v>1.3893</v>
      </c>
      <c r="CE310" s="193">
        <v>1.4052100000000001</v>
      </c>
      <c r="CF310" s="193">
        <v>1.4072199999999999</v>
      </c>
      <c r="CG310" s="193">
        <v>1.26328</v>
      </c>
      <c r="CH310" s="193">
        <v>1.0869</v>
      </c>
      <c r="CI310" s="193">
        <v>1.1474200000000001</v>
      </c>
      <c r="CJ310" s="193">
        <v>1.1206499999999999</v>
      </c>
      <c r="CK310" s="193">
        <v>1.0736699999999999</v>
      </c>
      <c r="CL310" s="193">
        <v>1.1963999999999999</v>
      </c>
      <c r="CM310" s="193">
        <v>1.4171499999999999</v>
      </c>
      <c r="CN310" s="193">
        <v>1.30688</v>
      </c>
      <c r="CO310" s="193">
        <v>1.2509399999999999</v>
      </c>
      <c r="CP310" s="193">
        <v>1.3624000000000001</v>
      </c>
      <c r="CQ310" s="193">
        <v>1.4027099999999999</v>
      </c>
      <c r="CR310" s="193">
        <v>1.1121799999999999</v>
      </c>
      <c r="CS310" s="193">
        <v>1.1496999999999999</v>
      </c>
      <c r="CT310" s="193">
        <v>1.18777</v>
      </c>
      <c r="CU310" s="193">
        <v>1.01746</v>
      </c>
      <c r="CV310" s="193">
        <v>1.0809800000000001</v>
      </c>
      <c r="CW310" s="193">
        <v>1.0124</v>
      </c>
      <c r="CX310" s="193">
        <v>1.1036900000000001</v>
      </c>
      <c r="CY310" s="193">
        <v>1.0763100000000001</v>
      </c>
      <c r="CZ310" s="193">
        <v>1.0521499999999999</v>
      </c>
      <c r="DA310" s="193">
        <v>1.0421499999999999</v>
      </c>
      <c r="DB310" s="193">
        <v>1.18005</v>
      </c>
      <c r="DC310" s="193">
        <v>1.1900200000000001</v>
      </c>
      <c r="DD310" s="193">
        <v>1.2160500000000001</v>
      </c>
      <c r="DE310" s="193">
        <v>1.2670300000000001</v>
      </c>
      <c r="DF310" s="193">
        <v>1.3262799999999999</v>
      </c>
      <c r="DG310" s="193">
        <v>1.36341</v>
      </c>
      <c r="DH310" s="193">
        <v>1.39524</v>
      </c>
      <c r="DI310" s="193">
        <v>1.4051800000000001</v>
      </c>
      <c r="DJ310" s="193">
        <v>1.5487899999999999</v>
      </c>
      <c r="DK310" s="193">
        <v>1.00929</v>
      </c>
      <c r="DL310" s="193">
        <v>1.02132</v>
      </c>
      <c r="DM310" s="193">
        <v>1.02308</v>
      </c>
      <c r="DN310" s="193">
        <v>1.0200100000000001</v>
      </c>
      <c r="DO310" s="193">
        <v>1.0444899999999999</v>
      </c>
      <c r="DP310" s="193">
        <v>1.0525100000000001</v>
      </c>
      <c r="DQ310" s="193">
        <v>1.0563</v>
      </c>
      <c r="DR310" s="193">
        <v>1.1721200000000001</v>
      </c>
      <c r="DS310" s="193">
        <v>1.2358199999999999</v>
      </c>
      <c r="DT310" s="193">
        <v>1.2809900000000001</v>
      </c>
      <c r="DU310" s="193">
        <v>1.3544499999999999</v>
      </c>
      <c r="DV310" s="193">
        <v>1.32254</v>
      </c>
      <c r="DW310" s="193">
        <v>1.02268</v>
      </c>
      <c r="DX310" s="193">
        <v>1.0455300000000001</v>
      </c>
      <c r="DY310" s="193">
        <v>1.0145599999999999</v>
      </c>
      <c r="DZ310" s="193">
        <v>1.0692600000000001</v>
      </c>
      <c r="EA310" s="193">
        <v>1.09053</v>
      </c>
      <c r="EB310" s="193">
        <v>1.10402</v>
      </c>
      <c r="EC310" s="193">
        <v>1.11669</v>
      </c>
      <c r="ED310" s="193">
        <v>0.89202999999999999</v>
      </c>
      <c r="EE310" s="193">
        <v>0.88148000000000004</v>
      </c>
      <c r="EF310" s="193">
        <v>0.88041000000000003</v>
      </c>
      <c r="EG310" s="193">
        <v>0.88190999999999997</v>
      </c>
      <c r="EH310" s="193">
        <v>1.4457800000000001</v>
      </c>
      <c r="EI310" s="193">
        <v>1.37948</v>
      </c>
      <c r="EJ310" s="193">
        <v>1.2446699999999999</v>
      </c>
      <c r="EK310" s="193">
        <v>1.60049</v>
      </c>
      <c r="EL310" s="193">
        <v>1.6186700000000001</v>
      </c>
      <c r="EM310" s="193">
        <v>1.46099</v>
      </c>
      <c r="EN310" s="193">
        <v>1.55722</v>
      </c>
      <c r="EO310" s="193">
        <v>1.35951</v>
      </c>
      <c r="EP310" s="193">
        <v>1.22342</v>
      </c>
      <c r="EQ310" s="193">
        <v>1.16133</v>
      </c>
      <c r="ER310" s="193">
        <v>1.1941600000000001</v>
      </c>
      <c r="ES310" s="193">
        <v>1.0301800000000001</v>
      </c>
      <c r="ET310" s="193">
        <v>1.01647</v>
      </c>
      <c r="EU310" s="193">
        <v>0.99080999999999997</v>
      </c>
      <c r="EV310" s="193">
        <v>0.99968000000000001</v>
      </c>
      <c r="EW310" s="193">
        <v>1.00789</v>
      </c>
      <c r="EX310" s="193">
        <v>1.0111399999999999</v>
      </c>
      <c r="EY310" s="193">
        <v>1.1511400000000001</v>
      </c>
      <c r="EZ310" s="193">
        <v>1.1482699999999999</v>
      </c>
      <c r="FA310" s="193">
        <v>1.16004</v>
      </c>
      <c r="FB310" s="193">
        <v>1.15703</v>
      </c>
      <c r="FC310" s="193">
        <v>1.1453599999999999</v>
      </c>
      <c r="FD310" s="193">
        <v>1.2050099999999999</v>
      </c>
      <c r="FE310" s="193">
        <v>1.26223</v>
      </c>
      <c r="FF310" s="193">
        <v>1.30549</v>
      </c>
      <c r="FG310" s="193">
        <v>1.3577999999999999</v>
      </c>
      <c r="FH310" s="193">
        <v>1.3995599999999999</v>
      </c>
      <c r="FI310" s="193">
        <v>1.3263499999999999</v>
      </c>
      <c r="FJ310" s="193">
        <v>1.41056</v>
      </c>
      <c r="FK310" s="193">
        <v>1.4299599999999999</v>
      </c>
      <c r="FL310" s="193">
        <v>1.1701299999999999</v>
      </c>
      <c r="FM310" s="193">
        <v>1.1768000000000001</v>
      </c>
      <c r="FN310" s="193">
        <v>1.0389999999999999</v>
      </c>
      <c r="FO310" s="193">
        <v>0.92818999999999996</v>
      </c>
      <c r="FP310" s="193">
        <v>1.0728599999999999</v>
      </c>
      <c r="FQ310" s="193">
        <v>1.0462800000000001</v>
      </c>
      <c r="FR310" s="193">
        <v>1.0435700000000001</v>
      </c>
      <c r="FS310" s="193">
        <v>1.1338699999999999</v>
      </c>
      <c r="FT310" s="193">
        <v>1.13917</v>
      </c>
      <c r="FU310" s="193">
        <v>1.0955699999999999</v>
      </c>
      <c r="FV310" s="193">
        <v>0.97663</v>
      </c>
      <c r="FW310" s="193">
        <v>0.98368999999999995</v>
      </c>
      <c r="FX310" s="193">
        <v>1.4655199999999999</v>
      </c>
      <c r="FY310" s="193">
        <v>1.06555</v>
      </c>
      <c r="FZ310" s="193">
        <v>1.12937</v>
      </c>
      <c r="GA310" s="193">
        <v>0.96503000000000005</v>
      </c>
      <c r="GB310" s="193">
        <v>1.25607</v>
      </c>
      <c r="GC310" s="193">
        <v>1.1190100000000001</v>
      </c>
      <c r="GD310" s="193">
        <v>0.95599000000000001</v>
      </c>
      <c r="GE310" s="193">
        <v>0.98534999999999995</v>
      </c>
      <c r="GF310" s="193">
        <v>1.1150199999999999</v>
      </c>
    </row>
    <row r="311" spans="1:188" s="108" customFormat="1">
      <c r="A311" s="29">
        <v>45167</v>
      </c>
      <c r="B311" s="193">
        <v>1.20716</v>
      </c>
      <c r="C311" s="193">
        <v>1.44136</v>
      </c>
      <c r="D311" s="193">
        <v>1.4484399999999999</v>
      </c>
      <c r="E311" s="193">
        <v>1.35107</v>
      </c>
      <c r="F311" s="193">
        <v>1.39628</v>
      </c>
      <c r="G311" s="193">
        <v>1.26054</v>
      </c>
      <c r="H311" s="193">
        <v>1.2886299999999999</v>
      </c>
      <c r="I311" s="193">
        <v>1.19309</v>
      </c>
      <c r="J311" s="193">
        <v>1.2294</v>
      </c>
      <c r="K311" s="193">
        <v>1.38049</v>
      </c>
      <c r="L311" s="193">
        <v>0.94284999999999997</v>
      </c>
      <c r="M311" s="193">
        <v>0.95150999999999997</v>
      </c>
      <c r="N311" s="193">
        <v>1.0322800000000001</v>
      </c>
      <c r="O311" s="193">
        <v>0.95155000000000001</v>
      </c>
      <c r="P311" s="193">
        <v>1.0323100000000001</v>
      </c>
      <c r="Q311" s="193">
        <v>1.0962700000000001</v>
      </c>
      <c r="R311" s="193">
        <v>1.09328</v>
      </c>
      <c r="S311" s="193">
        <v>1.09491</v>
      </c>
      <c r="T311" s="193">
        <v>1.097</v>
      </c>
      <c r="U311" s="193">
        <v>1.0864499999999999</v>
      </c>
      <c r="V311" s="193">
        <v>1.0901799999999999</v>
      </c>
      <c r="W311" s="193">
        <v>1.09196</v>
      </c>
      <c r="X311" s="193">
        <v>1.00092</v>
      </c>
      <c r="Y311" s="193">
        <v>1.4993099999999999</v>
      </c>
      <c r="Z311" s="193">
        <v>1.4693499999999999</v>
      </c>
      <c r="AA311" s="193">
        <v>1.4342200000000001</v>
      </c>
      <c r="AB311" s="193">
        <v>1.3447199999999999</v>
      </c>
      <c r="AC311" s="193">
        <v>1.26773</v>
      </c>
      <c r="AD311" s="193">
        <v>1.2115800000000001</v>
      </c>
      <c r="AE311" s="193">
        <v>1.15282</v>
      </c>
      <c r="AF311" s="193">
        <v>1.2418400000000001</v>
      </c>
      <c r="AG311" s="193">
        <v>1.4844299999999999</v>
      </c>
      <c r="AH311" s="193">
        <v>1.1486799999999999</v>
      </c>
      <c r="AI311" s="193">
        <v>1.26119</v>
      </c>
      <c r="AJ311" s="193">
        <v>1.2426900000000001</v>
      </c>
      <c r="AK311" s="193">
        <v>1.2267600000000001</v>
      </c>
      <c r="AL311" s="193">
        <v>1.21149</v>
      </c>
      <c r="AM311" s="193">
        <v>1.11473</v>
      </c>
      <c r="AN311" s="193">
        <v>1.2009000000000001</v>
      </c>
      <c r="AO311" s="193">
        <v>1.2291700000000001</v>
      </c>
      <c r="AP311" s="193">
        <v>1.2003900000000001</v>
      </c>
      <c r="AQ311" s="193">
        <v>1.1878899999999999</v>
      </c>
      <c r="AR311" s="193">
        <v>1.2186300000000001</v>
      </c>
      <c r="AS311" s="193">
        <v>1.2481100000000001</v>
      </c>
      <c r="AT311" s="193">
        <v>1.20903</v>
      </c>
      <c r="AU311" s="193">
        <v>1.23831</v>
      </c>
      <c r="AV311" s="193">
        <v>0.93898000000000004</v>
      </c>
      <c r="AW311" s="193">
        <v>0.95072999999999996</v>
      </c>
      <c r="AX311" s="193">
        <v>1.0763799999999999</v>
      </c>
      <c r="AY311" s="193">
        <v>1.1009899999999999</v>
      </c>
      <c r="AZ311" s="193">
        <v>1.1189899999999999</v>
      </c>
      <c r="BA311" s="193">
        <v>1.1351199999999999</v>
      </c>
      <c r="BB311" s="193">
        <v>1.13666</v>
      </c>
      <c r="BC311" s="193">
        <v>1.12801</v>
      </c>
      <c r="BD311" s="193">
        <v>1.1079600000000001</v>
      </c>
      <c r="BE311" s="193">
        <v>1.0857600000000001</v>
      </c>
      <c r="BF311" s="193">
        <v>1.0516099999999999</v>
      </c>
      <c r="BG311" s="193">
        <v>0.93154999999999999</v>
      </c>
      <c r="BH311" s="193">
        <v>0.91000999999999999</v>
      </c>
      <c r="BI311" s="193">
        <v>1.1779500000000001</v>
      </c>
      <c r="BJ311" s="193">
        <v>1.23193</v>
      </c>
      <c r="BK311" s="193">
        <v>1.2491399999999999</v>
      </c>
      <c r="BL311" s="193">
        <v>1.2573399999999999</v>
      </c>
      <c r="BM311" s="193">
        <v>1.24491</v>
      </c>
      <c r="BN311" s="193">
        <v>0.89649000000000001</v>
      </c>
      <c r="BO311" s="193">
        <v>1.0630299999999999</v>
      </c>
      <c r="BP311" s="193">
        <v>1.0894999999999999</v>
      </c>
      <c r="BQ311" s="193">
        <v>1.09406</v>
      </c>
      <c r="BR311" s="193">
        <v>1.00583</v>
      </c>
      <c r="BS311" s="193">
        <v>1.04678</v>
      </c>
      <c r="BT311" s="193">
        <v>1.06599</v>
      </c>
      <c r="BU311" s="193">
        <v>1.10368</v>
      </c>
      <c r="BV311" s="193">
        <v>1.1509799999999999</v>
      </c>
      <c r="BW311" s="193">
        <v>1.1361000000000001</v>
      </c>
      <c r="BX311" s="193">
        <v>1.0964700000000001</v>
      </c>
      <c r="BY311" s="193">
        <v>1.12212</v>
      </c>
      <c r="BZ311" s="193">
        <v>1.1292899999999999</v>
      </c>
      <c r="CA311" s="193">
        <v>1.10562</v>
      </c>
      <c r="CB311" s="193">
        <v>1.16551</v>
      </c>
      <c r="CC311" s="193">
        <v>1.2531099999999999</v>
      </c>
      <c r="CD311" s="193">
        <v>1.3933199999999999</v>
      </c>
      <c r="CE311" s="193">
        <v>1.40964</v>
      </c>
      <c r="CF311" s="193">
        <v>1.4120200000000001</v>
      </c>
      <c r="CG311" s="193">
        <v>1.2676499999999999</v>
      </c>
      <c r="CH311" s="193">
        <v>1.0901099999999999</v>
      </c>
      <c r="CI311" s="193">
        <v>1.1517500000000001</v>
      </c>
      <c r="CJ311" s="193">
        <v>1.1246100000000001</v>
      </c>
      <c r="CK311" s="193">
        <v>1.0773999999999999</v>
      </c>
      <c r="CL311" s="193">
        <v>1.19631</v>
      </c>
      <c r="CM311" s="193">
        <v>1.41726</v>
      </c>
      <c r="CN311" s="193">
        <v>1.30704</v>
      </c>
      <c r="CO311" s="193">
        <v>1.2506200000000001</v>
      </c>
      <c r="CP311" s="193">
        <v>1.36243</v>
      </c>
      <c r="CQ311" s="193">
        <v>1.40259</v>
      </c>
      <c r="CR311" s="193">
        <v>1.11208</v>
      </c>
      <c r="CS311" s="193">
        <v>1.1493800000000001</v>
      </c>
      <c r="CT311" s="193">
        <v>1.18787</v>
      </c>
      <c r="CU311" s="193">
        <v>1.0175700000000001</v>
      </c>
      <c r="CV311" s="193">
        <v>1.0808500000000001</v>
      </c>
      <c r="CW311" s="193">
        <v>1.0124500000000001</v>
      </c>
      <c r="CX311" s="193">
        <v>1.1081099999999999</v>
      </c>
      <c r="CY311" s="193">
        <v>1.0805100000000001</v>
      </c>
      <c r="CZ311" s="193">
        <v>1.05664</v>
      </c>
      <c r="DA311" s="193">
        <v>1.04687</v>
      </c>
      <c r="DB311" s="193">
        <v>1.18252</v>
      </c>
      <c r="DC311" s="193">
        <v>1.1927000000000001</v>
      </c>
      <c r="DD311" s="193">
        <v>1.21993</v>
      </c>
      <c r="DE311" s="193">
        <v>1.27152</v>
      </c>
      <c r="DF311" s="193">
        <v>1.33178</v>
      </c>
      <c r="DG311" s="193">
        <v>1.3694500000000001</v>
      </c>
      <c r="DH311" s="193">
        <v>1.40151</v>
      </c>
      <c r="DI311" s="193">
        <v>1.41137</v>
      </c>
      <c r="DJ311" s="193">
        <v>1.55419</v>
      </c>
      <c r="DK311" s="193">
        <v>1.0127200000000001</v>
      </c>
      <c r="DL311" s="193">
        <v>1.02569</v>
      </c>
      <c r="DM311" s="193">
        <v>1.0277700000000001</v>
      </c>
      <c r="DN311" s="193">
        <v>1.02084</v>
      </c>
      <c r="DO311" s="193">
        <v>1.05002</v>
      </c>
      <c r="DP311" s="193">
        <v>1.05904</v>
      </c>
      <c r="DQ311" s="193">
        <v>1.06328</v>
      </c>
      <c r="DR311" s="193">
        <v>1.17424</v>
      </c>
      <c r="DS311" s="193">
        <v>1.2383200000000001</v>
      </c>
      <c r="DT311" s="193">
        <v>1.28382</v>
      </c>
      <c r="DU311" s="193">
        <v>1.35806</v>
      </c>
      <c r="DV311" s="193">
        <v>1.3253600000000001</v>
      </c>
      <c r="DW311" s="193">
        <v>1.0247999999999999</v>
      </c>
      <c r="DX311" s="193">
        <v>1.0481799999999999</v>
      </c>
      <c r="DY311" s="193">
        <v>1.01674</v>
      </c>
      <c r="DZ311" s="193">
        <v>1.0723100000000001</v>
      </c>
      <c r="EA311" s="193">
        <v>1.0939399999999999</v>
      </c>
      <c r="EB311" s="193">
        <v>1.10771</v>
      </c>
      <c r="EC311" s="193">
        <v>1.1206100000000001</v>
      </c>
      <c r="ED311" s="193">
        <v>0.89298999999999995</v>
      </c>
      <c r="EE311" s="193">
        <v>0.88292999999999999</v>
      </c>
      <c r="EF311" s="193">
        <v>0.88234000000000001</v>
      </c>
      <c r="EG311" s="193">
        <v>0.88419999999999999</v>
      </c>
      <c r="EH311" s="193">
        <v>1.4514899999999999</v>
      </c>
      <c r="EI311" s="193">
        <v>1.3841600000000001</v>
      </c>
      <c r="EJ311" s="193">
        <v>1.2473099999999999</v>
      </c>
      <c r="EK311" s="193">
        <v>1.60195</v>
      </c>
      <c r="EL311" s="193">
        <v>1.61991</v>
      </c>
      <c r="EM311" s="193">
        <v>1.46275</v>
      </c>
      <c r="EN311" s="193">
        <v>1.5589999999999999</v>
      </c>
      <c r="EO311" s="193">
        <v>1.3610100000000001</v>
      </c>
      <c r="EP311" s="193">
        <v>1.2247399999999999</v>
      </c>
      <c r="EQ311" s="193">
        <v>1.1659299999999999</v>
      </c>
      <c r="ER311" s="193">
        <v>1.1952499999999999</v>
      </c>
      <c r="ES311" s="193">
        <v>1.03003</v>
      </c>
      <c r="ET311" s="193">
        <v>1.0159100000000001</v>
      </c>
      <c r="EU311" s="193">
        <v>0.99392000000000003</v>
      </c>
      <c r="EV311" s="193">
        <v>1.0035000000000001</v>
      </c>
      <c r="EW311" s="193">
        <v>1.0126200000000001</v>
      </c>
      <c r="EX311" s="193">
        <v>1.0162199999999999</v>
      </c>
      <c r="EY311" s="193">
        <v>1.1520699999999999</v>
      </c>
      <c r="EZ311" s="193">
        <v>1.1492</v>
      </c>
      <c r="FA311" s="193">
        <v>1.16093</v>
      </c>
      <c r="FB311" s="193">
        <v>1.15825</v>
      </c>
      <c r="FC311" s="193">
        <v>1.1467000000000001</v>
      </c>
      <c r="FD311" s="193">
        <v>1.20804</v>
      </c>
      <c r="FE311" s="193">
        <v>1.2661199999999999</v>
      </c>
      <c r="FF311" s="193">
        <v>1.31029</v>
      </c>
      <c r="FG311" s="193">
        <v>1.3635200000000001</v>
      </c>
      <c r="FH311" s="193">
        <v>1.40628</v>
      </c>
      <c r="FI311" s="193">
        <v>1.3312900000000001</v>
      </c>
      <c r="FJ311" s="193">
        <v>1.41581</v>
      </c>
      <c r="FK311" s="193">
        <v>1.43367</v>
      </c>
      <c r="FL311" s="193">
        <v>1.1651800000000001</v>
      </c>
      <c r="FM311" s="193">
        <v>1.17181</v>
      </c>
      <c r="FN311" s="193">
        <v>1.0374099999999999</v>
      </c>
      <c r="FO311" s="193">
        <v>0.92674999999999996</v>
      </c>
      <c r="FP311" s="193">
        <v>1.07691</v>
      </c>
      <c r="FQ311" s="193">
        <v>1.0457099999999999</v>
      </c>
      <c r="FR311" s="193">
        <v>1.0429999999999999</v>
      </c>
      <c r="FS311" s="193">
        <v>1.13479</v>
      </c>
      <c r="FT311" s="193">
        <v>1.14133</v>
      </c>
      <c r="FU311" s="193">
        <v>1.0975699999999999</v>
      </c>
      <c r="FV311" s="193">
        <v>0.97853000000000001</v>
      </c>
      <c r="FW311" s="193">
        <v>0.98553999999999997</v>
      </c>
      <c r="FX311" s="193">
        <v>1.46614</v>
      </c>
      <c r="FY311" s="193">
        <v>1.0665</v>
      </c>
      <c r="FZ311" s="193">
        <v>1.1317600000000001</v>
      </c>
      <c r="GA311" s="193">
        <v>0.96625000000000005</v>
      </c>
      <c r="GB311" s="193">
        <v>1.25776</v>
      </c>
      <c r="GC311" s="193">
        <v>1.12046</v>
      </c>
      <c r="GD311" s="193">
        <v>0.95864000000000005</v>
      </c>
      <c r="GE311" s="193">
        <v>0.98689000000000004</v>
      </c>
      <c r="GF311" s="193">
        <v>1.1162700000000001</v>
      </c>
    </row>
    <row r="312" spans="1:188" s="108" customFormat="1">
      <c r="A312" s="29">
        <v>45168</v>
      </c>
      <c r="B312" s="193">
        <v>1.2102200000000001</v>
      </c>
      <c r="C312" s="193">
        <v>1.4488099999999999</v>
      </c>
      <c r="D312" s="193">
        <v>1.45634</v>
      </c>
      <c r="E312" s="193">
        <v>1.35626</v>
      </c>
      <c r="F312" s="193">
        <v>1.40276</v>
      </c>
      <c r="G312" s="193">
        <v>1.2640400000000001</v>
      </c>
      <c r="H312" s="193">
        <v>1.2925500000000001</v>
      </c>
      <c r="I312" s="193">
        <v>1.1963900000000001</v>
      </c>
      <c r="J312" s="193">
        <v>1.23613</v>
      </c>
      <c r="K312" s="193">
        <v>1.38731</v>
      </c>
      <c r="L312" s="193">
        <v>0.94801999999999997</v>
      </c>
      <c r="M312" s="193">
        <v>0.95652999999999999</v>
      </c>
      <c r="N312" s="193">
        <v>1.0370200000000001</v>
      </c>
      <c r="O312" s="193">
        <v>0.95699999999999996</v>
      </c>
      <c r="P312" s="193">
        <v>1.0374699999999999</v>
      </c>
      <c r="Q312" s="193">
        <v>1.10141</v>
      </c>
      <c r="R312" s="193">
        <v>1.09798</v>
      </c>
      <c r="S312" s="193">
        <v>1.09981</v>
      </c>
      <c r="T312" s="193">
        <v>1.1020000000000001</v>
      </c>
      <c r="U312" s="193">
        <v>1.0900700000000001</v>
      </c>
      <c r="V312" s="193">
        <v>1.09423</v>
      </c>
      <c r="W312" s="193">
        <v>1.0963499999999999</v>
      </c>
      <c r="X312" s="193">
        <v>1.0058400000000001</v>
      </c>
      <c r="Y312" s="193">
        <v>1.50691</v>
      </c>
      <c r="Z312" s="193">
        <v>1.47671</v>
      </c>
      <c r="AA312" s="193">
        <v>1.4412</v>
      </c>
      <c r="AB312" s="193">
        <v>1.3505499999999999</v>
      </c>
      <c r="AC312" s="193">
        <v>1.2722500000000001</v>
      </c>
      <c r="AD312" s="193">
        <v>1.21526</v>
      </c>
      <c r="AE312" s="193">
        <v>1.15615</v>
      </c>
      <c r="AF312" s="193">
        <v>1.2483</v>
      </c>
      <c r="AG312" s="193">
        <v>1.49075</v>
      </c>
      <c r="AH312" s="193">
        <v>1.1548499999999999</v>
      </c>
      <c r="AI312" s="193">
        <v>1.26892</v>
      </c>
      <c r="AJ312" s="193">
        <v>1.2501599999999999</v>
      </c>
      <c r="AK312" s="193">
        <v>1.23308</v>
      </c>
      <c r="AL312" s="193">
        <v>1.2175800000000001</v>
      </c>
      <c r="AM312" s="193">
        <v>1.1188800000000001</v>
      </c>
      <c r="AN312" s="193">
        <v>1.2075400000000001</v>
      </c>
      <c r="AO312" s="193">
        <v>1.2358199999999999</v>
      </c>
      <c r="AP312" s="193">
        <v>1.2062600000000001</v>
      </c>
      <c r="AQ312" s="193">
        <v>1.19357</v>
      </c>
      <c r="AR312" s="193">
        <v>1.2263500000000001</v>
      </c>
      <c r="AS312" s="193">
        <v>1.2558499999999999</v>
      </c>
      <c r="AT312" s="193">
        <v>1.2161</v>
      </c>
      <c r="AU312" s="193">
        <v>1.2454000000000001</v>
      </c>
      <c r="AV312" s="193">
        <v>0.94477999999999995</v>
      </c>
      <c r="AW312" s="193">
        <v>0.95538999999999996</v>
      </c>
      <c r="AX312" s="193">
        <v>1.0804800000000001</v>
      </c>
      <c r="AY312" s="193">
        <v>1.10615</v>
      </c>
      <c r="AZ312" s="193">
        <v>1.12507</v>
      </c>
      <c r="BA312" s="193">
        <v>1.14195</v>
      </c>
      <c r="BB312" s="193">
        <v>1.14316</v>
      </c>
      <c r="BC312" s="193">
        <v>1.1340399999999999</v>
      </c>
      <c r="BD312" s="193">
        <v>1.11344</v>
      </c>
      <c r="BE312" s="193">
        <v>1.09053</v>
      </c>
      <c r="BF312" s="193">
        <v>1.05558</v>
      </c>
      <c r="BG312" s="193">
        <v>0.93452999999999997</v>
      </c>
      <c r="BH312" s="193">
        <v>0.91469999999999996</v>
      </c>
      <c r="BI312" s="193">
        <v>1.18319</v>
      </c>
      <c r="BJ312" s="193">
        <v>1.2377499999999999</v>
      </c>
      <c r="BK312" s="193">
        <v>1.2561100000000001</v>
      </c>
      <c r="BL312" s="193">
        <v>1.26509</v>
      </c>
      <c r="BM312" s="193">
        <v>1.2531300000000001</v>
      </c>
      <c r="BN312" s="193">
        <v>0.90225</v>
      </c>
      <c r="BO312" s="193">
        <v>1.0675300000000001</v>
      </c>
      <c r="BP312" s="193">
        <v>1.09518</v>
      </c>
      <c r="BQ312" s="193">
        <v>1.10012</v>
      </c>
      <c r="BR312" s="193">
        <v>1.00963</v>
      </c>
      <c r="BS312" s="193">
        <v>1.0518700000000001</v>
      </c>
      <c r="BT312" s="193">
        <v>1.07158</v>
      </c>
      <c r="BU312" s="193">
        <v>1.10972</v>
      </c>
      <c r="BV312" s="193">
        <v>1.1574</v>
      </c>
      <c r="BW312" s="193">
        <v>1.1424399999999999</v>
      </c>
      <c r="BX312" s="193">
        <v>1.0952900000000001</v>
      </c>
      <c r="BY312" s="193">
        <v>1.12069</v>
      </c>
      <c r="BZ312" s="193">
        <v>1.1274999999999999</v>
      </c>
      <c r="CA312" s="193">
        <v>1.1039399999999999</v>
      </c>
      <c r="CB312" s="193">
        <v>1.16953</v>
      </c>
      <c r="CC312" s="193">
        <v>1.25864</v>
      </c>
      <c r="CD312" s="193">
        <v>1.40038</v>
      </c>
      <c r="CE312" s="193">
        <v>1.41771</v>
      </c>
      <c r="CF312" s="193">
        <v>1.42086</v>
      </c>
      <c r="CG312" s="193">
        <v>1.2753699999999999</v>
      </c>
      <c r="CH312" s="193">
        <v>1.09639</v>
      </c>
      <c r="CI312" s="193">
        <v>1.159</v>
      </c>
      <c r="CJ312" s="193">
        <v>1.1316999999999999</v>
      </c>
      <c r="CK312" s="193">
        <v>1.08423</v>
      </c>
      <c r="CL312" s="193">
        <v>1.1994199999999999</v>
      </c>
      <c r="CM312" s="193">
        <v>1.4244000000000001</v>
      </c>
      <c r="CN312" s="193">
        <v>1.31199</v>
      </c>
      <c r="CO312" s="193">
        <v>1.25468</v>
      </c>
      <c r="CP312" s="193">
        <v>1.3685099999999999</v>
      </c>
      <c r="CQ312" s="193">
        <v>1.40923</v>
      </c>
      <c r="CR312" s="193">
        <v>1.1149500000000001</v>
      </c>
      <c r="CS312" s="193">
        <v>1.1530899999999999</v>
      </c>
      <c r="CT312" s="193">
        <v>1.1940500000000001</v>
      </c>
      <c r="CU312" s="193">
        <v>1.0214099999999999</v>
      </c>
      <c r="CV312" s="193">
        <v>1.0859099999999999</v>
      </c>
      <c r="CW312" s="193">
        <v>1.0176799999999999</v>
      </c>
      <c r="CX312" s="193">
        <v>1.1137300000000001</v>
      </c>
      <c r="CY312" s="193">
        <v>1.08535</v>
      </c>
      <c r="CZ312" s="193">
        <v>1.0611699999999999</v>
      </c>
      <c r="DA312" s="193">
        <v>1.0508200000000001</v>
      </c>
      <c r="DB312" s="193">
        <v>1.18624</v>
      </c>
      <c r="DC312" s="193">
        <v>1.19659</v>
      </c>
      <c r="DD312" s="193">
        <v>1.22522</v>
      </c>
      <c r="DE312" s="193">
        <v>1.27752</v>
      </c>
      <c r="DF312" s="193">
        <v>1.33894</v>
      </c>
      <c r="DG312" s="193">
        <v>1.37721</v>
      </c>
      <c r="DH312" s="193">
        <v>1.40961</v>
      </c>
      <c r="DI312" s="193">
        <v>1.4192899999999999</v>
      </c>
      <c r="DJ312" s="193">
        <v>1.5618000000000001</v>
      </c>
      <c r="DK312" s="193">
        <v>1.01715</v>
      </c>
      <c r="DL312" s="193">
        <v>1.0311999999999999</v>
      </c>
      <c r="DM312" s="193">
        <v>1.03366</v>
      </c>
      <c r="DN312" s="193">
        <v>1.02227</v>
      </c>
      <c r="DO312" s="193">
        <v>1.0549599999999999</v>
      </c>
      <c r="DP312" s="193">
        <v>1.0647500000000001</v>
      </c>
      <c r="DQ312" s="193">
        <v>1.06934</v>
      </c>
      <c r="DR312" s="193">
        <v>1.1793899999999999</v>
      </c>
      <c r="DS312" s="193">
        <v>1.2438199999999999</v>
      </c>
      <c r="DT312" s="193">
        <v>1.2902</v>
      </c>
      <c r="DU312" s="193">
        <v>1.36486</v>
      </c>
      <c r="DV312" s="193">
        <v>1.33249</v>
      </c>
      <c r="DW312" s="193">
        <v>1.0306500000000001</v>
      </c>
      <c r="DX312" s="193">
        <v>1.0523</v>
      </c>
      <c r="DY312" s="193">
        <v>1.02014</v>
      </c>
      <c r="DZ312" s="193">
        <v>1.0770299999999999</v>
      </c>
      <c r="EA312" s="193">
        <v>1.0991899999999999</v>
      </c>
      <c r="EB312" s="193">
        <v>1.1133599999999999</v>
      </c>
      <c r="EC312" s="193">
        <v>1.1265799999999999</v>
      </c>
      <c r="ED312" s="193">
        <v>0.89295999999999998</v>
      </c>
      <c r="EE312" s="193">
        <v>0.88290999999999997</v>
      </c>
      <c r="EF312" s="193">
        <v>0.88231999999999999</v>
      </c>
      <c r="EG312" s="193">
        <v>0.88417999999999997</v>
      </c>
      <c r="EH312" s="193">
        <v>1.4611799999999999</v>
      </c>
      <c r="EI312" s="193">
        <v>1.3922699999999999</v>
      </c>
      <c r="EJ312" s="193">
        <v>1.2525599999999999</v>
      </c>
      <c r="EK312" s="193">
        <v>1.6104499999999999</v>
      </c>
      <c r="EL312" s="193">
        <v>1.6286700000000001</v>
      </c>
      <c r="EM312" s="193">
        <v>1.46841</v>
      </c>
      <c r="EN312" s="193">
        <v>1.56657</v>
      </c>
      <c r="EO312" s="193">
        <v>1.36537</v>
      </c>
      <c r="EP312" s="193">
        <v>1.2284600000000001</v>
      </c>
      <c r="EQ312" s="193">
        <v>1.1738299999999999</v>
      </c>
      <c r="ER312" s="193">
        <v>1.2019299999999999</v>
      </c>
      <c r="ES312" s="193">
        <v>1.03407</v>
      </c>
      <c r="ET312" s="193">
        <v>1.02203</v>
      </c>
      <c r="EU312" s="193">
        <v>0.99626999999999999</v>
      </c>
      <c r="EV312" s="193">
        <v>1.0078100000000001</v>
      </c>
      <c r="EW312" s="193">
        <v>1.0181100000000001</v>
      </c>
      <c r="EX312" s="193">
        <v>1.02227</v>
      </c>
      <c r="EY312" s="193">
        <v>1.15706</v>
      </c>
      <c r="EZ312" s="193">
        <v>1.15391</v>
      </c>
      <c r="FA312" s="193">
        <v>1.1660299999999999</v>
      </c>
      <c r="FB312" s="193">
        <v>1.16275</v>
      </c>
      <c r="FC312" s="193">
        <v>1.1509199999999999</v>
      </c>
      <c r="FD312" s="193">
        <v>1.2113700000000001</v>
      </c>
      <c r="FE312" s="193">
        <v>1.2703</v>
      </c>
      <c r="FF312" s="193">
        <v>1.31531</v>
      </c>
      <c r="FG312" s="193">
        <v>1.36948</v>
      </c>
      <c r="FH312" s="193">
        <v>1.4131800000000001</v>
      </c>
      <c r="FI312" s="193">
        <v>1.3397600000000001</v>
      </c>
      <c r="FJ312" s="193">
        <v>1.42479</v>
      </c>
      <c r="FK312" s="193">
        <v>1.4405699999999999</v>
      </c>
      <c r="FL312" s="193">
        <v>1.1682699999999999</v>
      </c>
      <c r="FM312" s="193">
        <v>1.17492</v>
      </c>
      <c r="FN312" s="193">
        <v>1.03779</v>
      </c>
      <c r="FO312" s="193">
        <v>0.92710000000000004</v>
      </c>
      <c r="FP312" s="193">
        <v>1.0801000000000001</v>
      </c>
      <c r="FQ312" s="193">
        <v>1.0472300000000001</v>
      </c>
      <c r="FR312" s="193">
        <v>1.04451</v>
      </c>
      <c r="FS312" s="193">
        <v>1.1381699999999999</v>
      </c>
      <c r="FT312" s="193">
        <v>1.14605</v>
      </c>
      <c r="FU312" s="193">
        <v>1.10195</v>
      </c>
      <c r="FV312" s="193">
        <v>0.98180999999999996</v>
      </c>
      <c r="FW312" s="193">
        <v>0.98738999999999999</v>
      </c>
      <c r="FX312" s="193">
        <v>1.46739</v>
      </c>
      <c r="FY312" s="193">
        <v>1.06877</v>
      </c>
      <c r="FZ312" s="193">
        <v>1.1352500000000001</v>
      </c>
      <c r="GA312" s="193">
        <v>0.96755000000000002</v>
      </c>
      <c r="GB312" s="193">
        <v>1.2611300000000001</v>
      </c>
      <c r="GC312" s="193">
        <v>1.1234599999999999</v>
      </c>
      <c r="GD312" s="193">
        <v>0.96157000000000004</v>
      </c>
      <c r="GE312" s="193">
        <v>0.98892999999999998</v>
      </c>
      <c r="GF312" s="193">
        <v>1.1183700000000001</v>
      </c>
    </row>
    <row r="313" spans="1:188" s="108" customFormat="1">
      <c r="A313" s="29">
        <v>45170</v>
      </c>
      <c r="B313" s="193">
        <v>1.2199</v>
      </c>
      <c r="C313" s="193">
        <v>1.4662599999999999</v>
      </c>
      <c r="D313" s="193">
        <v>1.4745699999999999</v>
      </c>
      <c r="E313" s="193">
        <v>1.3696900000000001</v>
      </c>
      <c r="F313" s="193">
        <v>1.41849</v>
      </c>
      <c r="G313" s="193">
        <v>1.27451</v>
      </c>
      <c r="H313" s="193">
        <v>1.3038700000000001</v>
      </c>
      <c r="I313" s="193">
        <v>1.2062999999999999</v>
      </c>
      <c r="J313" s="193">
        <v>1.2513799999999999</v>
      </c>
      <c r="K313" s="193">
        <v>1.4053</v>
      </c>
      <c r="L313" s="193">
        <v>0.95972000000000002</v>
      </c>
      <c r="M313" s="193">
        <v>0.96775999999999995</v>
      </c>
      <c r="N313" s="193">
        <v>1.04959</v>
      </c>
      <c r="O313" s="193">
        <v>0.96928000000000003</v>
      </c>
      <c r="P313" s="193">
        <v>1.0510900000000001</v>
      </c>
      <c r="Q313" s="193">
        <v>1.1172599999999999</v>
      </c>
      <c r="R313" s="193">
        <v>1.11191</v>
      </c>
      <c r="S313" s="193">
        <v>1.1145400000000001</v>
      </c>
      <c r="T313" s="193">
        <v>1.1174500000000001</v>
      </c>
      <c r="U313" s="193">
        <v>1.10066</v>
      </c>
      <c r="V313" s="193">
        <v>1.10605</v>
      </c>
      <c r="W313" s="193">
        <v>1.1093</v>
      </c>
      <c r="X313" s="193">
        <v>1.0174300000000001</v>
      </c>
      <c r="Y313" s="193">
        <v>1.52593</v>
      </c>
      <c r="Z313" s="193">
        <v>1.49519</v>
      </c>
      <c r="AA313" s="193">
        <v>1.4587300000000001</v>
      </c>
      <c r="AB313" s="193">
        <v>1.3653</v>
      </c>
      <c r="AC313" s="193">
        <v>1.2837400000000001</v>
      </c>
      <c r="AD313" s="193">
        <v>1.2250700000000001</v>
      </c>
      <c r="AE313" s="193">
        <v>1.1649400000000001</v>
      </c>
      <c r="AF313" s="193">
        <v>1.2645900000000001</v>
      </c>
      <c r="AG313" s="193">
        <v>1.51058</v>
      </c>
      <c r="AH313" s="193">
        <v>1.17041</v>
      </c>
      <c r="AI313" s="193">
        <v>1.2854399999999999</v>
      </c>
      <c r="AJ313" s="193">
        <v>1.2661</v>
      </c>
      <c r="AK313" s="193">
        <v>1.2466299999999999</v>
      </c>
      <c r="AL313" s="193">
        <v>1.23064</v>
      </c>
      <c r="AM313" s="193">
        <v>1.1273899999999999</v>
      </c>
      <c r="AN313" s="193">
        <v>1.2217800000000001</v>
      </c>
      <c r="AO313" s="193">
        <v>1.2500800000000001</v>
      </c>
      <c r="AP313" s="193">
        <v>1.2186300000000001</v>
      </c>
      <c r="AQ313" s="193">
        <v>1.2055</v>
      </c>
      <c r="AR313" s="193">
        <v>1.2427699999999999</v>
      </c>
      <c r="AS313" s="193">
        <v>1.2722899999999999</v>
      </c>
      <c r="AT313" s="193">
        <v>1.23123</v>
      </c>
      <c r="AU313" s="193">
        <v>1.2605500000000001</v>
      </c>
      <c r="AV313" s="193">
        <v>0.95716999999999997</v>
      </c>
      <c r="AW313" s="193">
        <v>0.96521000000000001</v>
      </c>
      <c r="AX313" s="193">
        <v>1.0893699999999999</v>
      </c>
      <c r="AY313" s="193">
        <v>1.1176900000000001</v>
      </c>
      <c r="AZ313" s="193">
        <v>1.13941</v>
      </c>
      <c r="BA313" s="193">
        <v>1.1563699999999999</v>
      </c>
      <c r="BB313" s="193">
        <v>1.15706</v>
      </c>
      <c r="BC313" s="193">
        <v>1.14713</v>
      </c>
      <c r="BD313" s="193">
        <v>1.12558</v>
      </c>
      <c r="BE313" s="193">
        <v>1.1013900000000001</v>
      </c>
      <c r="BF313" s="193">
        <v>1.06514</v>
      </c>
      <c r="BG313" s="193">
        <v>0.94216999999999995</v>
      </c>
      <c r="BH313" s="193">
        <v>0.92378000000000005</v>
      </c>
      <c r="BI313" s="193">
        <v>1.1936500000000001</v>
      </c>
      <c r="BJ313" s="193">
        <v>1.2502</v>
      </c>
      <c r="BK313" s="193">
        <v>1.27105</v>
      </c>
      <c r="BL313" s="193">
        <v>1.2817799999999999</v>
      </c>
      <c r="BM313" s="193">
        <v>1.2704500000000001</v>
      </c>
      <c r="BN313" s="193">
        <v>0.91503999999999996</v>
      </c>
      <c r="BO313" s="193">
        <v>1.0789899999999999</v>
      </c>
      <c r="BP313" s="193">
        <v>1.1099399999999999</v>
      </c>
      <c r="BQ313" s="193">
        <v>1.1159300000000001</v>
      </c>
      <c r="BR313" s="193">
        <v>1.01875</v>
      </c>
      <c r="BS313" s="193">
        <v>1.0637300000000001</v>
      </c>
      <c r="BT313" s="193">
        <v>1.0844499999999999</v>
      </c>
      <c r="BU313" s="193">
        <v>1.1235599999999999</v>
      </c>
      <c r="BV313" s="193">
        <v>1.1720699999999999</v>
      </c>
      <c r="BW313" s="193">
        <v>1.1569199999999999</v>
      </c>
      <c r="BX313" s="193">
        <v>1.10449</v>
      </c>
      <c r="BY313" s="193">
        <v>1.1335299999999999</v>
      </c>
      <c r="BZ313" s="193">
        <v>1.1432800000000001</v>
      </c>
      <c r="CA313" s="193">
        <v>1.11812</v>
      </c>
      <c r="CB313" s="193">
        <v>1.17852</v>
      </c>
      <c r="CC313" s="193">
        <v>1.27084</v>
      </c>
      <c r="CD313" s="193">
        <v>1.4158599999999999</v>
      </c>
      <c r="CE313" s="193">
        <v>1.43441</v>
      </c>
      <c r="CF313" s="193">
        <v>1.4386099999999999</v>
      </c>
      <c r="CG313" s="193">
        <v>1.2919099999999999</v>
      </c>
      <c r="CH313" s="193">
        <v>1.10788</v>
      </c>
      <c r="CI313" s="193">
        <v>1.1726300000000001</v>
      </c>
      <c r="CJ313" s="193">
        <v>1.14436</v>
      </c>
      <c r="CK313" s="193">
        <v>1.09856</v>
      </c>
      <c r="CL313" s="193">
        <v>1.2075199999999999</v>
      </c>
      <c r="CM313" s="193">
        <v>1.4407099999999999</v>
      </c>
      <c r="CN313" s="193">
        <v>1.32395</v>
      </c>
      <c r="CO313" s="193">
        <v>1.2647900000000001</v>
      </c>
      <c r="CP313" s="193">
        <v>1.38276</v>
      </c>
      <c r="CQ313" s="193">
        <v>1.42438</v>
      </c>
      <c r="CR313" s="193">
        <v>1.1224400000000001</v>
      </c>
      <c r="CS313" s="193">
        <v>1.1623699999999999</v>
      </c>
      <c r="CT313" s="193">
        <v>1.2080900000000001</v>
      </c>
      <c r="CU313" s="193">
        <v>1.0306900000000001</v>
      </c>
      <c r="CV313" s="193">
        <v>1.0974699999999999</v>
      </c>
      <c r="CW313" s="193">
        <v>1.0295799999999999</v>
      </c>
      <c r="CX313" s="193">
        <v>1.1301600000000001</v>
      </c>
      <c r="CY313" s="193">
        <v>1.0989500000000001</v>
      </c>
      <c r="CZ313" s="193">
        <v>1.06948</v>
      </c>
      <c r="DA313" s="193">
        <v>1.0572999999999999</v>
      </c>
      <c r="DB313" s="193">
        <v>1.19451</v>
      </c>
      <c r="DC313" s="193">
        <v>1.20553</v>
      </c>
      <c r="DD313" s="193">
        <v>1.23675</v>
      </c>
      <c r="DE313" s="193">
        <v>1.29047</v>
      </c>
      <c r="DF313" s="193">
        <v>1.3543700000000001</v>
      </c>
      <c r="DG313" s="193">
        <v>1.3938299999999999</v>
      </c>
      <c r="DH313" s="193">
        <v>1.4269700000000001</v>
      </c>
      <c r="DI313" s="193">
        <v>1.43615</v>
      </c>
      <c r="DJ313" s="193">
        <v>1.58087</v>
      </c>
      <c r="DK313" s="193">
        <v>1.02715</v>
      </c>
      <c r="DL313" s="193">
        <v>1.0436799999999999</v>
      </c>
      <c r="DM313" s="193">
        <v>1.04697</v>
      </c>
      <c r="DN313" s="193">
        <v>1.0255099999999999</v>
      </c>
      <c r="DO313" s="193">
        <v>1.0651299999999999</v>
      </c>
      <c r="DP313" s="193">
        <v>1.0768899999999999</v>
      </c>
      <c r="DQ313" s="193">
        <v>1.0824</v>
      </c>
      <c r="DR313" s="193">
        <v>1.1907399999999999</v>
      </c>
      <c r="DS313" s="193">
        <v>1.2561899999999999</v>
      </c>
      <c r="DT313" s="193">
        <v>1.3039099999999999</v>
      </c>
      <c r="DU313" s="193">
        <v>1.37998</v>
      </c>
      <c r="DV313" s="193">
        <v>1.3476699999999999</v>
      </c>
      <c r="DW313" s="193">
        <v>1.0428900000000001</v>
      </c>
      <c r="DX313" s="193">
        <v>1.0621100000000001</v>
      </c>
      <c r="DY313" s="193">
        <v>1.02854</v>
      </c>
      <c r="DZ313" s="193">
        <v>1.08802</v>
      </c>
      <c r="EA313" s="193">
        <v>1.1112299999999999</v>
      </c>
      <c r="EB313" s="193">
        <v>1.1262099999999999</v>
      </c>
      <c r="EC313" s="193">
        <v>1.14005</v>
      </c>
      <c r="ED313" s="193">
        <v>0.90324000000000004</v>
      </c>
      <c r="EE313" s="193">
        <v>0.89561999999999997</v>
      </c>
      <c r="EF313" s="193">
        <v>0.89737999999999996</v>
      </c>
      <c r="EG313" s="193">
        <v>0.90110000000000001</v>
      </c>
      <c r="EH313" s="193">
        <v>1.4846299999999999</v>
      </c>
      <c r="EI313" s="193">
        <v>1.41181</v>
      </c>
      <c r="EJ313" s="193">
        <v>1.26535</v>
      </c>
      <c r="EK313" s="193">
        <v>1.6323000000000001</v>
      </c>
      <c r="EL313" s="193">
        <v>1.6514899999999999</v>
      </c>
      <c r="EM313" s="193">
        <v>1.48241</v>
      </c>
      <c r="EN313" s="193">
        <v>1.5859799999999999</v>
      </c>
      <c r="EO313" s="193">
        <v>1.37599</v>
      </c>
      <c r="EP313" s="193">
        <v>1.23752</v>
      </c>
      <c r="EQ313" s="193">
        <v>1.19302</v>
      </c>
      <c r="ER313" s="193">
        <v>1.21957</v>
      </c>
      <c r="ES313" s="193">
        <v>1.0447599999999999</v>
      </c>
      <c r="ET313" s="193">
        <v>1.0385599999999999</v>
      </c>
      <c r="EU313" s="193">
        <v>1.0021100000000001</v>
      </c>
      <c r="EV313" s="193">
        <v>1.0164599999999999</v>
      </c>
      <c r="EW313" s="193">
        <v>1.02905</v>
      </c>
      <c r="EX313" s="193">
        <v>1.0344100000000001</v>
      </c>
      <c r="EY313" s="193">
        <v>1.1671899999999999</v>
      </c>
      <c r="EZ313" s="193">
        <v>1.1632100000000001</v>
      </c>
      <c r="FA313" s="193">
        <v>1.1760999999999999</v>
      </c>
      <c r="FB313" s="193">
        <v>1.1715100000000001</v>
      </c>
      <c r="FC313" s="193">
        <v>1.15964</v>
      </c>
      <c r="FD313" s="193">
        <v>1.2188399999999999</v>
      </c>
      <c r="FE313" s="193">
        <v>1.27983</v>
      </c>
      <c r="FF313" s="193">
        <v>1.32697</v>
      </c>
      <c r="FG313" s="193">
        <v>1.3833899999999999</v>
      </c>
      <c r="FH313" s="193">
        <v>1.42944</v>
      </c>
      <c r="FI313" s="193">
        <v>1.36016</v>
      </c>
      <c r="FJ313" s="193">
        <v>1.4464600000000001</v>
      </c>
      <c r="FK313" s="193">
        <v>1.45729</v>
      </c>
      <c r="FL313" s="193">
        <v>1.1770499999999999</v>
      </c>
      <c r="FM313" s="193">
        <v>1.18381</v>
      </c>
      <c r="FN313" s="193">
        <v>1.04254</v>
      </c>
      <c r="FO313" s="193">
        <v>0.93137000000000003</v>
      </c>
      <c r="FP313" s="193">
        <v>1.0889500000000001</v>
      </c>
      <c r="FQ313" s="193">
        <v>1.05244</v>
      </c>
      <c r="FR313" s="193">
        <v>1.0496700000000001</v>
      </c>
      <c r="FS313" s="193">
        <v>1.1469400000000001</v>
      </c>
      <c r="FT313" s="193">
        <v>1.1582300000000001</v>
      </c>
      <c r="FU313" s="193">
        <v>1.1132500000000001</v>
      </c>
      <c r="FV313" s="193">
        <v>0.98604999999999998</v>
      </c>
      <c r="FW313" s="193">
        <v>0.99222999999999995</v>
      </c>
      <c r="FX313" s="193">
        <v>1.4702900000000001</v>
      </c>
      <c r="FY313" s="193">
        <v>1.07406</v>
      </c>
      <c r="FZ313" s="193">
        <v>1.1430899999999999</v>
      </c>
      <c r="GA313" s="193">
        <v>0.97223999999999999</v>
      </c>
      <c r="GB313" s="193">
        <v>1.2687299999999999</v>
      </c>
      <c r="GC313" s="193">
        <v>1.1302399999999999</v>
      </c>
      <c r="GD313" s="193">
        <v>0.96836</v>
      </c>
      <c r="GE313" s="193">
        <v>0.99634</v>
      </c>
      <c r="GF313" s="193">
        <v>1.12358</v>
      </c>
    </row>
    <row r="314" spans="1:188" s="108" customFormat="1">
      <c r="A314" s="29">
        <v>45173</v>
      </c>
      <c r="B314" s="193">
        <v>1.22004</v>
      </c>
      <c r="C314" s="193">
        <v>1.4661999999999999</v>
      </c>
      <c r="D314" s="193">
        <v>1.4744900000000001</v>
      </c>
      <c r="E314" s="193">
        <v>1.3697699999999999</v>
      </c>
      <c r="F314" s="193">
        <v>1.41849</v>
      </c>
      <c r="G314" s="193">
        <v>1.27461</v>
      </c>
      <c r="H314" s="193">
        <v>1.30399</v>
      </c>
      <c r="I314" s="193">
        <v>1.2063900000000001</v>
      </c>
      <c r="J314" s="193">
        <v>1.2512799999999999</v>
      </c>
      <c r="K314" s="193">
        <v>1.4030400000000001</v>
      </c>
      <c r="L314" s="193">
        <v>0.95965</v>
      </c>
      <c r="M314" s="193">
        <v>0.96762000000000004</v>
      </c>
      <c r="N314" s="193">
        <v>1.0478000000000001</v>
      </c>
      <c r="O314" s="193">
        <v>0.96921000000000002</v>
      </c>
      <c r="P314" s="193">
        <v>1.0493600000000001</v>
      </c>
      <c r="Q314" s="193">
        <v>1.1144400000000001</v>
      </c>
      <c r="R314" s="193">
        <v>1.10989</v>
      </c>
      <c r="S314" s="193">
        <v>1.11219</v>
      </c>
      <c r="T314" s="193">
        <v>1.11483</v>
      </c>
      <c r="U314" s="193">
        <v>1.09999</v>
      </c>
      <c r="V314" s="193">
        <v>1.10487</v>
      </c>
      <c r="W314" s="193">
        <v>1.1076699999999999</v>
      </c>
      <c r="X314" s="193">
        <v>1.0156499999999999</v>
      </c>
      <c r="Y314" s="193">
        <v>1.52345</v>
      </c>
      <c r="Z314" s="193">
        <v>1.4927900000000001</v>
      </c>
      <c r="AA314" s="193">
        <v>1.45658</v>
      </c>
      <c r="AB314" s="193">
        <v>1.3638399999999999</v>
      </c>
      <c r="AC314" s="193">
        <v>1.2831699999999999</v>
      </c>
      <c r="AD314" s="193">
        <v>1.2248600000000001</v>
      </c>
      <c r="AE314" s="193">
        <v>1.1648099999999999</v>
      </c>
      <c r="AF314" s="193">
        <v>1.26248</v>
      </c>
      <c r="AG314" s="193">
        <v>1.50525</v>
      </c>
      <c r="AH314" s="193">
        <v>1.16838</v>
      </c>
      <c r="AI314" s="193">
        <v>1.2826</v>
      </c>
      <c r="AJ314" s="193">
        <v>1.26336</v>
      </c>
      <c r="AK314" s="193">
        <v>1.24468</v>
      </c>
      <c r="AL314" s="193">
        <v>1.2287600000000001</v>
      </c>
      <c r="AM314" s="193">
        <v>1.1271599999999999</v>
      </c>
      <c r="AN314" s="193">
        <v>1.2196199999999999</v>
      </c>
      <c r="AO314" s="193">
        <v>1.2479100000000001</v>
      </c>
      <c r="AP314" s="193">
        <v>1.21706</v>
      </c>
      <c r="AQ314" s="193">
        <v>1.204</v>
      </c>
      <c r="AR314" s="193">
        <v>1.23987</v>
      </c>
      <c r="AS314" s="193">
        <v>1.2694000000000001</v>
      </c>
      <c r="AT314" s="193">
        <v>1.2287699999999999</v>
      </c>
      <c r="AU314" s="193">
        <v>1.2580899999999999</v>
      </c>
      <c r="AV314" s="193">
        <v>0.95504</v>
      </c>
      <c r="AW314" s="193">
        <v>0.96396999999999999</v>
      </c>
      <c r="AX314" s="193">
        <v>1.0888100000000001</v>
      </c>
      <c r="AY314" s="193">
        <v>1.1156600000000001</v>
      </c>
      <c r="AZ314" s="193">
        <v>1.1360300000000001</v>
      </c>
      <c r="BA314" s="193">
        <v>1.1532100000000001</v>
      </c>
      <c r="BB314" s="193">
        <v>1.1541399999999999</v>
      </c>
      <c r="BC314" s="193">
        <v>1.14466</v>
      </c>
      <c r="BD314" s="193">
        <v>1.1236200000000001</v>
      </c>
      <c r="BE314" s="193">
        <v>1.10009</v>
      </c>
      <c r="BF314" s="193">
        <v>1.0645</v>
      </c>
      <c r="BG314" s="193">
        <v>0.94269000000000003</v>
      </c>
      <c r="BH314" s="193">
        <v>0.92154000000000003</v>
      </c>
      <c r="BI314" s="193">
        <v>1.1927300000000001</v>
      </c>
      <c r="BJ314" s="193">
        <v>1.2482</v>
      </c>
      <c r="BK314" s="193">
        <v>1.2682</v>
      </c>
      <c r="BL314" s="193">
        <v>1.2784500000000001</v>
      </c>
      <c r="BM314" s="193">
        <v>1.26675</v>
      </c>
      <c r="BN314" s="193">
        <v>0.91232999999999997</v>
      </c>
      <c r="BO314" s="193">
        <v>1.0756699999999999</v>
      </c>
      <c r="BP314" s="193">
        <v>1.1053500000000001</v>
      </c>
      <c r="BQ314" s="193">
        <v>1.1109199999999999</v>
      </c>
      <c r="BR314" s="193">
        <v>1.0178400000000001</v>
      </c>
      <c r="BS314" s="193">
        <v>1.06189</v>
      </c>
      <c r="BT314" s="193">
        <v>1.0822400000000001</v>
      </c>
      <c r="BU314" s="193">
        <v>1.1211</v>
      </c>
      <c r="BV314" s="193">
        <v>1.1693899999999999</v>
      </c>
      <c r="BW314" s="193">
        <v>1.1542699999999999</v>
      </c>
      <c r="BX314" s="193">
        <v>1.10606</v>
      </c>
      <c r="BY314" s="193">
        <v>1.13578</v>
      </c>
      <c r="BZ314" s="193">
        <v>1.14602</v>
      </c>
      <c r="CA314" s="193">
        <v>1.1208100000000001</v>
      </c>
      <c r="CB314" s="193">
        <v>1.17865</v>
      </c>
      <c r="CC314" s="193">
        <v>1.2700899999999999</v>
      </c>
      <c r="CD314" s="193">
        <v>1.4140699999999999</v>
      </c>
      <c r="CE314" s="193">
        <v>1.43188</v>
      </c>
      <c r="CF314" s="193">
        <v>1.43553</v>
      </c>
      <c r="CG314" s="193">
        <v>1.28881</v>
      </c>
      <c r="CH314" s="193">
        <v>1.10717</v>
      </c>
      <c r="CI314" s="193">
        <v>1.1711800000000001</v>
      </c>
      <c r="CJ314" s="193">
        <v>1.1432</v>
      </c>
      <c r="CK314" s="193">
        <v>1.0957699999999999</v>
      </c>
      <c r="CL314" s="193">
        <v>1.2082999999999999</v>
      </c>
      <c r="CM314" s="193">
        <v>1.43902</v>
      </c>
      <c r="CN314" s="193">
        <v>1.32365</v>
      </c>
      <c r="CO314" s="193">
        <v>1.2650399999999999</v>
      </c>
      <c r="CP314" s="193">
        <v>1.3818600000000001</v>
      </c>
      <c r="CQ314" s="193">
        <v>1.42306</v>
      </c>
      <c r="CR314" s="193">
        <v>1.1231</v>
      </c>
      <c r="CS314" s="193">
        <v>1.16252</v>
      </c>
      <c r="CT314" s="193">
        <v>1.2065900000000001</v>
      </c>
      <c r="CU314" s="193">
        <v>1.0303800000000001</v>
      </c>
      <c r="CV314" s="193">
        <v>1.0963400000000001</v>
      </c>
      <c r="CW314" s="193">
        <v>1.0281899999999999</v>
      </c>
      <c r="CX314" s="193">
        <v>1.1242300000000001</v>
      </c>
      <c r="CY314" s="193">
        <v>1.09473</v>
      </c>
      <c r="CZ314" s="193">
        <v>1.0675300000000001</v>
      </c>
      <c r="DA314" s="193">
        <v>1.05661</v>
      </c>
      <c r="DB314" s="193">
        <v>1.194</v>
      </c>
      <c r="DC314" s="193">
        <v>1.2050000000000001</v>
      </c>
      <c r="DD314" s="193">
        <v>1.2353099999999999</v>
      </c>
      <c r="DE314" s="193">
        <v>1.2886599999999999</v>
      </c>
      <c r="DF314" s="193">
        <v>1.35192</v>
      </c>
      <c r="DG314" s="193">
        <v>1.39103</v>
      </c>
      <c r="DH314" s="193">
        <v>1.42404</v>
      </c>
      <c r="DI314" s="193">
        <v>1.43326</v>
      </c>
      <c r="DJ314" s="193">
        <v>1.5751299999999999</v>
      </c>
      <c r="DK314" s="193">
        <v>1.02637</v>
      </c>
      <c r="DL314" s="193">
        <v>1.04257</v>
      </c>
      <c r="DM314" s="193">
        <v>1.04575</v>
      </c>
      <c r="DN314" s="193">
        <v>1.02563</v>
      </c>
      <c r="DO314" s="193">
        <v>1.0652900000000001</v>
      </c>
      <c r="DP314" s="193">
        <v>1.07698</v>
      </c>
      <c r="DQ314" s="193">
        <v>1.0824199999999999</v>
      </c>
      <c r="DR314" s="193">
        <v>1.1892799999999999</v>
      </c>
      <c r="DS314" s="193">
        <v>1.25451</v>
      </c>
      <c r="DT314" s="193">
        <v>1.3015300000000001</v>
      </c>
      <c r="DU314" s="193">
        <v>1.3771500000000001</v>
      </c>
      <c r="DV314" s="193">
        <v>1.3444700000000001</v>
      </c>
      <c r="DW314" s="193">
        <v>1.04003</v>
      </c>
      <c r="DX314" s="193">
        <v>1.05982</v>
      </c>
      <c r="DY314" s="193">
        <v>1.0270900000000001</v>
      </c>
      <c r="DZ314" s="193">
        <v>1.0850299999999999</v>
      </c>
      <c r="EA314" s="193">
        <v>1.10761</v>
      </c>
      <c r="EB314" s="193">
        <v>1.12209</v>
      </c>
      <c r="EC314" s="193">
        <v>1.1355500000000001</v>
      </c>
      <c r="ED314" s="193">
        <v>0.90354999999999996</v>
      </c>
      <c r="EE314" s="193">
        <v>0.89544999999999997</v>
      </c>
      <c r="EF314" s="193">
        <v>0.89673999999999998</v>
      </c>
      <c r="EG314" s="193">
        <v>0.90012000000000003</v>
      </c>
      <c r="EH314" s="193">
        <v>1.4849600000000001</v>
      </c>
      <c r="EI314" s="193">
        <v>1.4121699999999999</v>
      </c>
      <c r="EJ314" s="193">
        <v>1.2659400000000001</v>
      </c>
      <c r="EK314" s="193">
        <v>1.6315599999999999</v>
      </c>
      <c r="EL314" s="193">
        <v>1.65065</v>
      </c>
      <c r="EM314" s="193">
        <v>1.48214</v>
      </c>
      <c r="EN314" s="193">
        <v>1.58535</v>
      </c>
      <c r="EO314" s="193">
        <v>1.37618</v>
      </c>
      <c r="EP314" s="193">
        <v>1.23787</v>
      </c>
      <c r="EQ314" s="193">
        <v>1.19333</v>
      </c>
      <c r="ER314" s="193">
        <v>1.2186399999999999</v>
      </c>
      <c r="ES314" s="193">
        <v>1.0449900000000001</v>
      </c>
      <c r="ET314" s="193">
        <v>1.03817</v>
      </c>
      <c r="EU314" s="193">
        <v>0.99626999999999999</v>
      </c>
      <c r="EV314" s="193">
        <v>1.0158</v>
      </c>
      <c r="EW314" s="193">
        <v>1.02765</v>
      </c>
      <c r="EX314" s="193">
        <v>1.0325599999999999</v>
      </c>
      <c r="EY314" s="193">
        <v>1.1644600000000001</v>
      </c>
      <c r="EZ314" s="193">
        <v>1.1607499999999999</v>
      </c>
      <c r="FA314" s="193">
        <v>1.1735199999999999</v>
      </c>
      <c r="FB314" s="193">
        <v>1.1693800000000001</v>
      </c>
      <c r="FC314" s="193">
        <v>1.1569499999999999</v>
      </c>
      <c r="FD314" s="193">
        <v>1.21879</v>
      </c>
      <c r="FE314" s="193">
        <v>1.2792300000000001</v>
      </c>
      <c r="FF314" s="193">
        <v>1.32579</v>
      </c>
      <c r="FG314" s="193">
        <v>1.3815599999999999</v>
      </c>
      <c r="FH314" s="193">
        <v>1.42692</v>
      </c>
      <c r="FI314" s="193">
        <v>1.3604499999999999</v>
      </c>
      <c r="FJ314" s="193">
        <v>1.44678</v>
      </c>
      <c r="FK314" s="193">
        <v>1.4578800000000001</v>
      </c>
      <c r="FL314" s="193">
        <v>1.1767300000000001</v>
      </c>
      <c r="FM314" s="193">
        <v>1.1834899999999999</v>
      </c>
      <c r="FN314" s="193">
        <v>1.0417000000000001</v>
      </c>
      <c r="FO314" s="193">
        <v>0.93062</v>
      </c>
      <c r="FP314" s="193">
        <v>1.0888100000000001</v>
      </c>
      <c r="FQ314" s="193">
        <v>1.0529500000000001</v>
      </c>
      <c r="FR314" s="193">
        <v>1.05016</v>
      </c>
      <c r="FS314" s="193">
        <v>1.1462600000000001</v>
      </c>
      <c r="FT314" s="193">
        <v>1.15656</v>
      </c>
      <c r="FU314" s="193">
        <v>1.11171</v>
      </c>
      <c r="FV314" s="193">
        <v>0.98655000000000004</v>
      </c>
      <c r="FW314" s="193">
        <v>0.99224000000000001</v>
      </c>
      <c r="FX314" s="193">
        <v>1.46652</v>
      </c>
      <c r="FY314" s="193">
        <v>1.0749899999999999</v>
      </c>
      <c r="FZ314" s="193">
        <v>1.14262</v>
      </c>
      <c r="GA314" s="193">
        <v>0.97328000000000003</v>
      </c>
      <c r="GB314" s="193">
        <v>1.2695700000000001</v>
      </c>
      <c r="GC314" s="193">
        <v>1.1309100000000001</v>
      </c>
      <c r="GD314" s="193">
        <v>0.96840999999999999</v>
      </c>
      <c r="GE314" s="193">
        <v>0.99414999999999998</v>
      </c>
      <c r="GF314" s="193">
        <v>1.12297</v>
      </c>
    </row>
    <row r="315" spans="1:188" s="108" customFormat="1">
      <c r="A315" s="29">
        <v>45174</v>
      </c>
      <c r="B315" s="193">
        <v>1.2201500000000001</v>
      </c>
      <c r="C315" s="193">
        <v>1.46702</v>
      </c>
      <c r="D315" s="193">
        <v>1.4753799999999999</v>
      </c>
      <c r="E315" s="193">
        <v>1.3702000000000001</v>
      </c>
      <c r="F315" s="193">
        <v>1.41916</v>
      </c>
      <c r="G315" s="193">
        <v>1.2746999999999999</v>
      </c>
      <c r="H315" s="193">
        <v>1.30423</v>
      </c>
      <c r="I315" s="193">
        <v>1.2064900000000001</v>
      </c>
      <c r="J315" s="193">
        <v>1.252</v>
      </c>
      <c r="K315" s="193">
        <v>1.4047099999999999</v>
      </c>
      <c r="L315" s="193">
        <v>0.96021000000000001</v>
      </c>
      <c r="M315" s="193">
        <v>0.96819</v>
      </c>
      <c r="N315" s="193">
        <v>1.0490600000000001</v>
      </c>
      <c r="O315" s="193">
        <v>0.9698</v>
      </c>
      <c r="P315" s="193">
        <v>1.05064</v>
      </c>
      <c r="Q315" s="193">
        <v>1.1157600000000001</v>
      </c>
      <c r="R315" s="193">
        <v>1.11026</v>
      </c>
      <c r="S315" s="193">
        <v>1.1129199999999999</v>
      </c>
      <c r="T315" s="193">
        <v>1.1159300000000001</v>
      </c>
      <c r="U315" s="193">
        <v>1.09918</v>
      </c>
      <c r="V315" s="193">
        <v>1.10449</v>
      </c>
      <c r="W315" s="193">
        <v>1.1076999999999999</v>
      </c>
      <c r="X315" s="193">
        <v>1.01773</v>
      </c>
      <c r="Y315" s="193">
        <v>1.52336</v>
      </c>
      <c r="Z315" s="193">
        <v>1.49254</v>
      </c>
      <c r="AA315" s="193">
        <v>1.4562200000000001</v>
      </c>
      <c r="AB315" s="193">
        <v>1.3630599999999999</v>
      </c>
      <c r="AC315" s="193">
        <v>1.2817700000000001</v>
      </c>
      <c r="AD315" s="193">
        <v>1.22319</v>
      </c>
      <c r="AE315" s="193">
        <v>1.1632100000000001</v>
      </c>
      <c r="AF315" s="193">
        <v>1.26254</v>
      </c>
      <c r="AG315" s="193">
        <v>1.5063899999999999</v>
      </c>
      <c r="AH315" s="193">
        <v>1.16845</v>
      </c>
      <c r="AI315" s="193">
        <v>1.2847299999999999</v>
      </c>
      <c r="AJ315" s="193">
        <v>1.26542</v>
      </c>
      <c r="AK315" s="193">
        <v>1.2457400000000001</v>
      </c>
      <c r="AL315" s="193">
        <v>1.2297800000000001</v>
      </c>
      <c r="AM315" s="193">
        <v>1.1263000000000001</v>
      </c>
      <c r="AN315" s="193">
        <v>1.22098</v>
      </c>
      <c r="AO315" s="193">
        <v>1.24929</v>
      </c>
      <c r="AP315" s="193">
        <v>1.2177199999999999</v>
      </c>
      <c r="AQ315" s="193">
        <v>1.2046300000000001</v>
      </c>
      <c r="AR315" s="193">
        <v>1.2421</v>
      </c>
      <c r="AS315" s="193">
        <v>1.2716400000000001</v>
      </c>
      <c r="AT315" s="193">
        <v>1.2304900000000001</v>
      </c>
      <c r="AU315" s="193">
        <v>1.2598100000000001</v>
      </c>
      <c r="AV315" s="193">
        <v>0.95664000000000005</v>
      </c>
      <c r="AW315" s="193">
        <v>0.96448999999999996</v>
      </c>
      <c r="AX315" s="193">
        <v>1.0881799999999999</v>
      </c>
      <c r="AY315" s="193">
        <v>1.1165400000000001</v>
      </c>
      <c r="AZ315" s="193">
        <v>1.1381399999999999</v>
      </c>
      <c r="BA315" s="193">
        <v>1.15493</v>
      </c>
      <c r="BB315" s="193">
        <v>1.1556299999999999</v>
      </c>
      <c r="BC315" s="193">
        <v>1.1456599999999999</v>
      </c>
      <c r="BD315" s="193">
        <v>1.1239300000000001</v>
      </c>
      <c r="BE315" s="193">
        <v>1.0994600000000001</v>
      </c>
      <c r="BF315" s="193">
        <v>1.06297</v>
      </c>
      <c r="BG315" s="193">
        <v>0.94382999999999995</v>
      </c>
      <c r="BH315" s="193">
        <v>0.92518999999999996</v>
      </c>
      <c r="BI315" s="193">
        <v>1.1914199999999999</v>
      </c>
      <c r="BJ315" s="193">
        <v>1.24804</v>
      </c>
      <c r="BK315" s="193">
        <v>1.26891</v>
      </c>
      <c r="BL315" s="193">
        <v>1.2797799999999999</v>
      </c>
      <c r="BM315" s="193">
        <v>1.2684</v>
      </c>
      <c r="BN315" s="193">
        <v>0.91356999999999999</v>
      </c>
      <c r="BO315" s="193">
        <v>1.07613</v>
      </c>
      <c r="BP315" s="193">
        <v>1.10724</v>
      </c>
      <c r="BQ315" s="193">
        <v>1.1131200000000001</v>
      </c>
      <c r="BR315" s="193">
        <v>1.01715</v>
      </c>
      <c r="BS315" s="193">
        <v>1.0623400000000001</v>
      </c>
      <c r="BT315" s="193">
        <v>1.0831900000000001</v>
      </c>
      <c r="BU315" s="193">
        <v>1.1222799999999999</v>
      </c>
      <c r="BV315" s="193">
        <v>1.1708099999999999</v>
      </c>
      <c r="BW315" s="193">
        <v>1.15568</v>
      </c>
      <c r="BX315" s="193">
        <v>1.1051299999999999</v>
      </c>
      <c r="BY315" s="193">
        <v>1.1341399999999999</v>
      </c>
      <c r="BZ315" s="193">
        <v>1.14415</v>
      </c>
      <c r="CA315" s="193">
        <v>1.1193900000000001</v>
      </c>
      <c r="CB315" s="193">
        <v>1.1772199999999999</v>
      </c>
      <c r="CC315" s="193">
        <v>1.2692300000000001</v>
      </c>
      <c r="CD315" s="193">
        <v>1.4141699999999999</v>
      </c>
      <c r="CE315" s="193">
        <v>1.43279</v>
      </c>
      <c r="CF315" s="193">
        <v>1.4370700000000001</v>
      </c>
      <c r="CG315" s="193">
        <v>1.2904800000000001</v>
      </c>
      <c r="CH315" s="193">
        <v>1.10812</v>
      </c>
      <c r="CI315" s="193">
        <v>1.17334</v>
      </c>
      <c r="CJ315" s="193">
        <v>1.1448100000000001</v>
      </c>
      <c r="CK315" s="193">
        <v>1.0972999999999999</v>
      </c>
      <c r="CL315" s="193">
        <v>1.20699</v>
      </c>
      <c r="CM315" s="193">
        <v>1.4420299999999999</v>
      </c>
      <c r="CN315" s="193">
        <v>1.32409</v>
      </c>
      <c r="CO315" s="193">
        <v>1.26434</v>
      </c>
      <c r="CP315" s="193">
        <v>1.38344</v>
      </c>
      <c r="CQ315" s="193">
        <v>1.4253499999999999</v>
      </c>
      <c r="CR315" s="193">
        <v>1.1218600000000001</v>
      </c>
      <c r="CS315" s="193">
        <v>1.1618599999999999</v>
      </c>
      <c r="CT315" s="193">
        <v>1.20933</v>
      </c>
      <c r="CU315" s="193">
        <v>1.03071</v>
      </c>
      <c r="CV315" s="193">
        <v>1.09806</v>
      </c>
      <c r="CW315" s="193">
        <v>1.0304899999999999</v>
      </c>
      <c r="CX315" s="193">
        <v>1.12584</v>
      </c>
      <c r="CY315" s="193">
        <v>1.0948899999999999</v>
      </c>
      <c r="CZ315" s="193">
        <v>1.06535</v>
      </c>
      <c r="DA315" s="193">
        <v>1.05338</v>
      </c>
      <c r="DB315" s="193">
        <v>1.1937500000000001</v>
      </c>
      <c r="DC315" s="193">
        <v>1.20489</v>
      </c>
      <c r="DD315" s="193">
        <v>1.2360199999999999</v>
      </c>
      <c r="DE315" s="193">
        <v>1.2897400000000001</v>
      </c>
      <c r="DF315" s="193">
        <v>1.35362</v>
      </c>
      <c r="DG315" s="193">
        <v>1.39306</v>
      </c>
      <c r="DH315" s="193">
        <v>1.42618</v>
      </c>
      <c r="DI315" s="193">
        <v>1.4353400000000001</v>
      </c>
      <c r="DJ315" s="193">
        <v>1.57839</v>
      </c>
      <c r="DK315" s="193">
        <v>1.0273300000000001</v>
      </c>
      <c r="DL315" s="193">
        <v>1.04409</v>
      </c>
      <c r="DM315" s="193">
        <v>1.04745</v>
      </c>
      <c r="DN315" s="193">
        <v>1.02505</v>
      </c>
      <c r="DO315" s="193">
        <v>1.0671600000000001</v>
      </c>
      <c r="DP315" s="193">
        <v>1.08033</v>
      </c>
      <c r="DQ315" s="193">
        <v>1.08646</v>
      </c>
      <c r="DR315" s="193">
        <v>1.19021</v>
      </c>
      <c r="DS315" s="193">
        <v>1.25603</v>
      </c>
      <c r="DT315" s="193">
        <v>1.3037399999999999</v>
      </c>
      <c r="DU315" s="193">
        <v>1.3798699999999999</v>
      </c>
      <c r="DV315" s="193">
        <v>1.3470500000000001</v>
      </c>
      <c r="DW315" s="193">
        <v>1.04233</v>
      </c>
      <c r="DX315" s="193">
        <v>1.06057</v>
      </c>
      <c r="DY315" s="193">
        <v>1.02718</v>
      </c>
      <c r="DZ315" s="193">
        <v>1.0863400000000001</v>
      </c>
      <c r="EA315" s="193">
        <v>1.10941</v>
      </c>
      <c r="EB315" s="193">
        <v>1.12429</v>
      </c>
      <c r="EC315" s="193">
        <v>1.13805</v>
      </c>
      <c r="ED315" s="193">
        <v>0.90458000000000005</v>
      </c>
      <c r="EE315" s="193">
        <v>0.89720999999999995</v>
      </c>
      <c r="EF315" s="193">
        <v>0.89922999999999997</v>
      </c>
      <c r="EG315" s="193">
        <v>0.90315999999999996</v>
      </c>
      <c r="EH315" s="193">
        <v>1.48715</v>
      </c>
      <c r="EI315" s="193">
        <v>1.41316</v>
      </c>
      <c r="EJ315" s="193">
        <v>1.2649900000000001</v>
      </c>
      <c r="EK315" s="193">
        <v>1.6345400000000001</v>
      </c>
      <c r="EL315" s="193">
        <v>1.6538900000000001</v>
      </c>
      <c r="EM315" s="193">
        <v>1.48325</v>
      </c>
      <c r="EN315" s="193">
        <v>1.58768</v>
      </c>
      <c r="EO315" s="193">
        <v>1.3765400000000001</v>
      </c>
      <c r="EP315" s="193">
        <v>1.238</v>
      </c>
      <c r="EQ315" s="193">
        <v>1.19512</v>
      </c>
      <c r="ER315" s="193">
        <v>1.22123</v>
      </c>
      <c r="ES315" s="193">
        <v>1.0456099999999999</v>
      </c>
      <c r="ET315" s="193">
        <v>1.0392699999999999</v>
      </c>
      <c r="EU315" s="193">
        <v>0.99167000000000005</v>
      </c>
      <c r="EV315" s="193">
        <v>1.0160400000000001</v>
      </c>
      <c r="EW315" s="193">
        <v>1.02861</v>
      </c>
      <c r="EX315" s="193">
        <v>1.03399</v>
      </c>
      <c r="EY315" s="193">
        <v>1.1666000000000001</v>
      </c>
      <c r="EZ315" s="193">
        <v>1.16249</v>
      </c>
      <c r="FA315" s="193">
        <v>1.1755599999999999</v>
      </c>
      <c r="FB315" s="193">
        <v>1.1709499999999999</v>
      </c>
      <c r="FC315" s="193">
        <v>1.15818</v>
      </c>
      <c r="FD315" s="193">
        <v>1.2187399999999999</v>
      </c>
      <c r="FE315" s="193">
        <v>1.2798400000000001</v>
      </c>
      <c r="FF315" s="193">
        <v>1.3271200000000001</v>
      </c>
      <c r="FG315" s="193">
        <v>1.38367</v>
      </c>
      <c r="FH315" s="193">
        <v>1.4298599999999999</v>
      </c>
      <c r="FI315" s="193">
        <v>1.36202</v>
      </c>
      <c r="FJ315" s="193">
        <v>1.44845</v>
      </c>
      <c r="FK315" s="193">
        <v>1.4574100000000001</v>
      </c>
      <c r="FL315" s="193">
        <v>1.1765699999999999</v>
      </c>
      <c r="FM315" s="193">
        <v>1.1833199999999999</v>
      </c>
      <c r="FN315" s="193">
        <v>1.04095</v>
      </c>
      <c r="FO315" s="193">
        <v>0.92995000000000005</v>
      </c>
      <c r="FP315" s="193">
        <v>1.0876399999999999</v>
      </c>
      <c r="FQ315" s="193">
        <v>1.05078</v>
      </c>
      <c r="FR315" s="193">
        <v>1.04803</v>
      </c>
      <c r="FS315" s="193">
        <v>1.14411</v>
      </c>
      <c r="FT315" s="193">
        <v>1.15476</v>
      </c>
      <c r="FU315" s="193">
        <v>1.1100399999999999</v>
      </c>
      <c r="FV315" s="193">
        <v>0.98484000000000005</v>
      </c>
      <c r="FW315" s="193">
        <v>0.98924000000000001</v>
      </c>
      <c r="FX315" s="193">
        <v>1.46838</v>
      </c>
      <c r="FY315" s="193">
        <v>1.07375</v>
      </c>
      <c r="FZ315" s="193">
        <v>1.1424799999999999</v>
      </c>
      <c r="GA315" s="193">
        <v>0.96931</v>
      </c>
      <c r="GB315" s="193">
        <v>1.2688999999999999</v>
      </c>
      <c r="GC315" s="193">
        <v>1.13029</v>
      </c>
      <c r="GD315" s="193">
        <v>0.96809000000000001</v>
      </c>
      <c r="GE315" s="193">
        <v>0.99431000000000003</v>
      </c>
      <c r="GF315" s="193">
        <v>1.1215200000000001</v>
      </c>
    </row>
    <row r="316" spans="1:188" s="108" customFormat="1">
      <c r="A316" s="29">
        <v>45175</v>
      </c>
      <c r="B316" s="193">
        <v>1.22153</v>
      </c>
      <c r="C316" s="193">
        <v>1.4700599999999999</v>
      </c>
      <c r="D316" s="193">
        <v>1.4785200000000001</v>
      </c>
      <c r="E316" s="193">
        <v>1.3725099999999999</v>
      </c>
      <c r="F316" s="193">
        <v>1.42195</v>
      </c>
      <c r="G316" s="193">
        <v>1.2762100000000001</v>
      </c>
      <c r="H316" s="193">
        <v>1.3059799999999999</v>
      </c>
      <c r="I316" s="193">
        <v>1.2079200000000001</v>
      </c>
      <c r="J316" s="193">
        <v>1.2545599999999999</v>
      </c>
      <c r="K316" s="193">
        <v>1.41553</v>
      </c>
      <c r="L316" s="193">
        <v>0.96214</v>
      </c>
      <c r="M316" s="193">
        <v>0.96997999999999995</v>
      </c>
      <c r="N316" s="193">
        <v>1.05708</v>
      </c>
      <c r="O316" s="193">
        <v>0.97167999999999999</v>
      </c>
      <c r="P316" s="193">
        <v>1.0588</v>
      </c>
      <c r="Q316" s="193">
        <v>1.12232</v>
      </c>
      <c r="R316" s="193">
        <v>1.11582</v>
      </c>
      <c r="S316" s="193">
        <v>1.1188800000000001</v>
      </c>
      <c r="T316" s="193">
        <v>1.1222300000000001</v>
      </c>
      <c r="U316" s="193">
        <v>1.1031899999999999</v>
      </c>
      <c r="V316" s="193">
        <v>1.1090899999999999</v>
      </c>
      <c r="W316" s="193">
        <v>1.1128</v>
      </c>
      <c r="X316" s="193">
        <v>1.01871</v>
      </c>
      <c r="Y316" s="193">
        <v>1.52413</v>
      </c>
      <c r="Z316" s="193">
        <v>1.4933000000000001</v>
      </c>
      <c r="AA316" s="193">
        <v>1.45696</v>
      </c>
      <c r="AB316" s="193">
        <v>1.36378</v>
      </c>
      <c r="AC316" s="193">
        <v>1.2824899999999999</v>
      </c>
      <c r="AD316" s="193">
        <v>1.2238899999999999</v>
      </c>
      <c r="AE316" s="193">
        <v>1.16388</v>
      </c>
      <c r="AF316" s="193">
        <v>1.2631699999999999</v>
      </c>
      <c r="AG316" s="193">
        <v>1.51755</v>
      </c>
      <c r="AH316" s="193">
        <v>1.16903</v>
      </c>
      <c r="AI316" s="193">
        <v>1.28552</v>
      </c>
      <c r="AJ316" s="193">
        <v>1.2661800000000001</v>
      </c>
      <c r="AK316" s="193">
        <v>1.2464</v>
      </c>
      <c r="AL316" s="193">
        <v>1.2304200000000001</v>
      </c>
      <c r="AM316" s="193">
        <v>1.12686</v>
      </c>
      <c r="AN316" s="193">
        <v>1.2216800000000001</v>
      </c>
      <c r="AO316" s="193">
        <v>1.2499899999999999</v>
      </c>
      <c r="AP316" s="193">
        <v>1.21838</v>
      </c>
      <c r="AQ316" s="193">
        <v>1.2052799999999999</v>
      </c>
      <c r="AR316" s="193">
        <v>1.2428699999999999</v>
      </c>
      <c r="AS316" s="193">
        <v>1.2724</v>
      </c>
      <c r="AT316" s="193">
        <v>1.2312099999999999</v>
      </c>
      <c r="AU316" s="193">
        <v>1.26054</v>
      </c>
      <c r="AV316" s="193">
        <v>0.95723000000000003</v>
      </c>
      <c r="AW316" s="193">
        <v>0.96501999999999999</v>
      </c>
      <c r="AX316" s="193">
        <v>1.09141</v>
      </c>
      <c r="AY316" s="193">
        <v>1.1215599999999999</v>
      </c>
      <c r="AZ316" s="193">
        <v>1.14497</v>
      </c>
      <c r="BA316" s="193">
        <v>1.1568799999999999</v>
      </c>
      <c r="BB316" s="193">
        <v>1.15757</v>
      </c>
      <c r="BC316" s="193">
        <v>1.14757</v>
      </c>
      <c r="BD316" s="193">
        <v>1.1258300000000001</v>
      </c>
      <c r="BE316" s="193">
        <v>1.1012999999999999</v>
      </c>
      <c r="BF316" s="193">
        <v>1.06474</v>
      </c>
      <c r="BG316" s="193">
        <v>0.94489000000000001</v>
      </c>
      <c r="BH316" s="193">
        <v>0.92862</v>
      </c>
      <c r="BI316" s="193">
        <v>1.1926099999999999</v>
      </c>
      <c r="BJ316" s="193">
        <v>1.2498800000000001</v>
      </c>
      <c r="BK316" s="193">
        <v>1.27092</v>
      </c>
      <c r="BL316" s="193">
        <v>1.28216</v>
      </c>
      <c r="BM316" s="193">
        <v>1.27098</v>
      </c>
      <c r="BN316" s="193">
        <v>0.91547000000000001</v>
      </c>
      <c r="BO316" s="193">
        <v>1.0823100000000001</v>
      </c>
      <c r="BP316" s="193">
        <v>1.11493</v>
      </c>
      <c r="BQ316" s="193">
        <v>1.12124</v>
      </c>
      <c r="BR316" s="193">
        <v>1.0176799999999999</v>
      </c>
      <c r="BS316" s="193">
        <v>1.06294</v>
      </c>
      <c r="BT316" s="193">
        <v>1.08379</v>
      </c>
      <c r="BU316" s="193">
        <v>1.1229199999999999</v>
      </c>
      <c r="BV316" s="193">
        <v>1.17147</v>
      </c>
      <c r="BW316" s="193">
        <v>1.1563300000000001</v>
      </c>
      <c r="BX316" s="193">
        <v>1.1076299999999999</v>
      </c>
      <c r="BY316" s="193">
        <v>1.1379300000000001</v>
      </c>
      <c r="BZ316" s="193">
        <v>1.1493599999999999</v>
      </c>
      <c r="CA316" s="193">
        <v>1.1243300000000001</v>
      </c>
      <c r="CB316" s="193">
        <v>1.1770400000000001</v>
      </c>
      <c r="CC316" s="193">
        <v>1.2697499999999999</v>
      </c>
      <c r="CD316" s="193">
        <v>1.41551</v>
      </c>
      <c r="CE316" s="193">
        <v>1.4347300000000001</v>
      </c>
      <c r="CF316" s="193">
        <v>1.4395100000000001</v>
      </c>
      <c r="CG316" s="193">
        <v>1.29304</v>
      </c>
      <c r="CH316" s="193">
        <v>1.1083799999999999</v>
      </c>
      <c r="CI316" s="193">
        <v>1.1740900000000001</v>
      </c>
      <c r="CJ316" s="193">
        <v>1.1453500000000001</v>
      </c>
      <c r="CK316" s="193">
        <v>1.09945</v>
      </c>
      <c r="CL316" s="193">
        <v>1.20906</v>
      </c>
      <c r="CM316" s="193">
        <v>1.4494</v>
      </c>
      <c r="CN316" s="193">
        <v>1.3283199999999999</v>
      </c>
      <c r="CO316" s="193">
        <v>1.26786</v>
      </c>
      <c r="CP316" s="193">
        <v>1.3890400000000001</v>
      </c>
      <c r="CQ316" s="193">
        <v>1.4319599999999999</v>
      </c>
      <c r="CR316" s="193">
        <v>1.1237600000000001</v>
      </c>
      <c r="CS316" s="193">
        <v>1.16509</v>
      </c>
      <c r="CT316" s="193">
        <v>1.21574</v>
      </c>
      <c r="CU316" s="193">
        <v>1.03399</v>
      </c>
      <c r="CV316" s="193">
        <v>1.1031</v>
      </c>
      <c r="CW316" s="193">
        <v>1.0359100000000001</v>
      </c>
      <c r="CX316" s="193">
        <v>1.1319399999999999</v>
      </c>
      <c r="CY316" s="193">
        <v>1.0995900000000001</v>
      </c>
      <c r="CZ316" s="193">
        <v>1.0679099999999999</v>
      </c>
      <c r="DA316" s="193">
        <v>1.0550600000000001</v>
      </c>
      <c r="DB316" s="193">
        <v>1.19485</v>
      </c>
      <c r="DC316" s="193">
        <v>1.20607</v>
      </c>
      <c r="DD316" s="193">
        <v>1.2372799999999999</v>
      </c>
      <c r="DE316" s="193">
        <v>1.29105</v>
      </c>
      <c r="DF316" s="193">
        <v>1.35504</v>
      </c>
      <c r="DG316" s="193">
        <v>1.39455</v>
      </c>
      <c r="DH316" s="193">
        <v>1.4277899999999999</v>
      </c>
      <c r="DI316" s="193">
        <v>1.43696</v>
      </c>
      <c r="DJ316" s="193">
        <v>1.58944</v>
      </c>
      <c r="DK316" s="193">
        <v>1.0283599999999999</v>
      </c>
      <c r="DL316" s="193">
        <v>1.04535</v>
      </c>
      <c r="DM316" s="193">
        <v>1.0488</v>
      </c>
      <c r="DN316" s="193">
        <v>1.0254099999999999</v>
      </c>
      <c r="DO316" s="193">
        <v>1.06992</v>
      </c>
      <c r="DP316" s="193">
        <v>1.08403</v>
      </c>
      <c r="DQ316" s="193">
        <v>1.09066</v>
      </c>
      <c r="DR316" s="193">
        <v>1.19356</v>
      </c>
      <c r="DS316" s="193">
        <v>1.2598199999999999</v>
      </c>
      <c r="DT316" s="193">
        <v>1.3081499999999999</v>
      </c>
      <c r="DU316" s="193">
        <v>1.38489</v>
      </c>
      <c r="DV316" s="193">
        <v>1.3520099999999999</v>
      </c>
      <c r="DW316" s="193">
        <v>1.0461400000000001</v>
      </c>
      <c r="DX316" s="193">
        <v>1.0650299999999999</v>
      </c>
      <c r="DY316" s="193">
        <v>1.03077</v>
      </c>
      <c r="DZ316" s="193">
        <v>1.09154</v>
      </c>
      <c r="EA316" s="193">
        <v>1.11527</v>
      </c>
      <c r="EB316" s="193">
        <v>1.1306499999999999</v>
      </c>
      <c r="EC316" s="193">
        <v>1.1448</v>
      </c>
      <c r="ED316" s="193">
        <v>0.90468999999999999</v>
      </c>
      <c r="EE316" s="193">
        <v>0.89734000000000003</v>
      </c>
      <c r="EF316" s="193">
        <v>0.89937999999999996</v>
      </c>
      <c r="EG316" s="193">
        <v>0.90332000000000001</v>
      </c>
      <c r="EH316" s="193">
        <v>1.4877800000000001</v>
      </c>
      <c r="EI316" s="193">
        <v>1.41374</v>
      </c>
      <c r="EJ316" s="193">
        <v>1.2654399999999999</v>
      </c>
      <c r="EK316" s="193">
        <v>1.63897</v>
      </c>
      <c r="EL316" s="193">
        <v>1.6585700000000001</v>
      </c>
      <c r="EM316" s="193">
        <v>1.4860199999999999</v>
      </c>
      <c r="EN316" s="193">
        <v>1.5917399999999999</v>
      </c>
      <c r="EO316" s="193">
        <v>1.3784099999999999</v>
      </c>
      <c r="EP316" s="193">
        <v>1.23936</v>
      </c>
      <c r="EQ316" s="193">
        <v>1.19563</v>
      </c>
      <c r="ER316" s="193">
        <v>1.2249399999999999</v>
      </c>
      <c r="ES316" s="193">
        <v>1.0493600000000001</v>
      </c>
      <c r="ET316" s="193">
        <v>1.04548</v>
      </c>
      <c r="EU316" s="193">
        <v>0.99677000000000004</v>
      </c>
      <c r="EV316" s="193">
        <v>1.01671</v>
      </c>
      <c r="EW316" s="193">
        <v>1.02946</v>
      </c>
      <c r="EX316" s="193">
        <v>1.03504</v>
      </c>
      <c r="EY316" s="193">
        <v>1.17462</v>
      </c>
      <c r="EZ316" s="193">
        <v>1.17004</v>
      </c>
      <c r="FA316" s="193">
        <v>1.1836800000000001</v>
      </c>
      <c r="FB316" s="193">
        <v>1.17787</v>
      </c>
      <c r="FC316" s="193">
        <v>1.16503</v>
      </c>
      <c r="FD316" s="193">
        <v>1.2193099999999999</v>
      </c>
      <c r="FE316" s="193">
        <v>1.2806</v>
      </c>
      <c r="FF316" s="193">
        <v>1.3280700000000001</v>
      </c>
      <c r="FG316" s="193">
        <v>1.38483</v>
      </c>
      <c r="FH316" s="193">
        <v>1.43123</v>
      </c>
      <c r="FI316" s="193">
        <v>1.3626</v>
      </c>
      <c r="FJ316" s="193">
        <v>1.4490499999999999</v>
      </c>
      <c r="FK316" s="193">
        <v>1.4579599999999999</v>
      </c>
      <c r="FL316" s="193">
        <v>1.1786799999999999</v>
      </c>
      <c r="FM316" s="193">
        <v>1.1854499999999999</v>
      </c>
      <c r="FN316" s="193">
        <v>1.04254</v>
      </c>
      <c r="FO316" s="193">
        <v>0.93137000000000003</v>
      </c>
      <c r="FP316" s="193">
        <v>1.0906499999999999</v>
      </c>
      <c r="FQ316" s="193">
        <v>1.05114</v>
      </c>
      <c r="FR316" s="193">
        <v>1.0483899999999999</v>
      </c>
      <c r="FS316" s="193">
        <v>1.14462</v>
      </c>
      <c r="FT316" s="193">
        <v>1.1551400000000001</v>
      </c>
      <c r="FU316" s="193">
        <v>1.1104000000000001</v>
      </c>
      <c r="FV316" s="193">
        <v>0.98572000000000004</v>
      </c>
      <c r="FW316" s="193">
        <v>0.99012</v>
      </c>
      <c r="FX316" s="193">
        <v>1.4649799999999999</v>
      </c>
      <c r="FY316" s="193">
        <v>1.0742100000000001</v>
      </c>
      <c r="FZ316" s="193">
        <v>1.1434800000000001</v>
      </c>
      <c r="GA316" s="193">
        <v>0.96914</v>
      </c>
      <c r="GB316" s="193">
        <v>1.26938</v>
      </c>
      <c r="GC316" s="193">
        <v>1.1307</v>
      </c>
      <c r="GD316" s="193">
        <v>0.96882999999999997</v>
      </c>
      <c r="GE316" s="193">
        <v>1.00177</v>
      </c>
      <c r="GF316" s="193">
        <v>1.1263099999999999</v>
      </c>
    </row>
    <row r="317" spans="1:188" s="108" customFormat="1">
      <c r="A317" s="29">
        <v>45176</v>
      </c>
      <c r="B317" s="193">
        <v>1.2175199999999999</v>
      </c>
      <c r="C317" s="193">
        <v>1.4631000000000001</v>
      </c>
      <c r="D317" s="193">
        <v>1.47123</v>
      </c>
      <c r="E317" s="193">
        <v>1.36711</v>
      </c>
      <c r="F317" s="193">
        <v>1.41567</v>
      </c>
      <c r="G317" s="193">
        <v>1.2719400000000001</v>
      </c>
      <c r="H317" s="193">
        <v>1.30131</v>
      </c>
      <c r="I317" s="193">
        <v>1.20387</v>
      </c>
      <c r="J317" s="193">
        <v>1.2486200000000001</v>
      </c>
      <c r="K317" s="193">
        <v>1.40856</v>
      </c>
      <c r="L317" s="193">
        <v>0.95757999999999999</v>
      </c>
      <c r="M317" s="193">
        <v>0.96538999999999997</v>
      </c>
      <c r="N317" s="193">
        <v>1.0519400000000001</v>
      </c>
      <c r="O317" s="193">
        <v>0.96692999999999996</v>
      </c>
      <c r="P317" s="193">
        <v>1.05349</v>
      </c>
      <c r="Q317" s="193">
        <v>1.1188800000000001</v>
      </c>
      <c r="R317" s="193">
        <v>1.11286</v>
      </c>
      <c r="S317" s="193">
        <v>1.11575</v>
      </c>
      <c r="T317" s="193">
        <v>1.11893</v>
      </c>
      <c r="U317" s="193">
        <v>1.1010899999999999</v>
      </c>
      <c r="V317" s="193">
        <v>1.10669</v>
      </c>
      <c r="W317" s="193">
        <v>1.1101099999999999</v>
      </c>
      <c r="X317" s="193">
        <v>1.0141500000000001</v>
      </c>
      <c r="Y317" s="193">
        <v>1.51508</v>
      </c>
      <c r="Z317" s="193">
        <v>1.4842</v>
      </c>
      <c r="AA317" s="193">
        <v>1.4479500000000001</v>
      </c>
      <c r="AB317" s="193">
        <v>1.3555999999999999</v>
      </c>
      <c r="AC317" s="193">
        <v>1.27468</v>
      </c>
      <c r="AD317" s="193">
        <v>1.2162599999999999</v>
      </c>
      <c r="AE317" s="193">
        <v>1.15689</v>
      </c>
      <c r="AF317" s="193">
        <v>1.2557799999999999</v>
      </c>
      <c r="AG317" s="193">
        <v>1.50865</v>
      </c>
      <c r="AH317" s="193">
        <v>1.16212</v>
      </c>
      <c r="AI317" s="193">
        <v>1.2786299999999999</v>
      </c>
      <c r="AJ317" s="193">
        <v>1.2595400000000001</v>
      </c>
      <c r="AK317" s="193">
        <v>1.24054</v>
      </c>
      <c r="AL317" s="193">
        <v>1.22479</v>
      </c>
      <c r="AM317" s="193">
        <v>1.12296</v>
      </c>
      <c r="AN317" s="193">
        <v>1.2156199999999999</v>
      </c>
      <c r="AO317" s="193">
        <v>1.24393</v>
      </c>
      <c r="AP317" s="193">
        <v>1.2129399999999999</v>
      </c>
      <c r="AQ317" s="193">
        <v>1.2000299999999999</v>
      </c>
      <c r="AR317" s="193">
        <v>1.2360500000000001</v>
      </c>
      <c r="AS317" s="193">
        <v>1.2655700000000001</v>
      </c>
      <c r="AT317" s="193">
        <v>1.2248699999999999</v>
      </c>
      <c r="AU317" s="193">
        <v>1.2541800000000001</v>
      </c>
      <c r="AV317" s="193">
        <v>0.95206000000000002</v>
      </c>
      <c r="AW317" s="193">
        <v>0.9607</v>
      </c>
      <c r="AX317" s="193">
        <v>1.0881400000000001</v>
      </c>
      <c r="AY317" s="193">
        <v>1.1172800000000001</v>
      </c>
      <c r="AZ317" s="193">
        <v>1.13985</v>
      </c>
      <c r="BA317" s="193">
        <v>1.1492899999999999</v>
      </c>
      <c r="BB317" s="193">
        <v>1.15015</v>
      </c>
      <c r="BC317" s="193">
        <v>1.1405099999999999</v>
      </c>
      <c r="BD317" s="193">
        <v>1.11897</v>
      </c>
      <c r="BE317" s="193">
        <v>1.09476</v>
      </c>
      <c r="BF317" s="193">
        <v>1.0585800000000001</v>
      </c>
      <c r="BG317" s="193">
        <v>0.94135000000000002</v>
      </c>
      <c r="BH317" s="193">
        <v>0.92444999999999999</v>
      </c>
      <c r="BI317" s="193">
        <v>1.18808</v>
      </c>
      <c r="BJ317" s="193">
        <v>1.24434</v>
      </c>
      <c r="BK317" s="193">
        <v>1.2646900000000001</v>
      </c>
      <c r="BL317" s="193">
        <v>1.27525</v>
      </c>
      <c r="BM317" s="193">
        <v>1.2637</v>
      </c>
      <c r="BN317" s="193">
        <v>0.91013999999999995</v>
      </c>
      <c r="BO317" s="193">
        <v>1.07748</v>
      </c>
      <c r="BP317" s="193">
        <v>1.10886</v>
      </c>
      <c r="BQ317" s="193">
        <v>1.1146400000000001</v>
      </c>
      <c r="BR317" s="193">
        <v>1.01335</v>
      </c>
      <c r="BS317" s="193">
        <v>1.05816</v>
      </c>
      <c r="BT317" s="193">
        <v>1.0789200000000001</v>
      </c>
      <c r="BU317" s="193">
        <v>1.11764</v>
      </c>
      <c r="BV317" s="193">
        <v>1.16598</v>
      </c>
      <c r="BW317" s="193">
        <v>1.1509199999999999</v>
      </c>
      <c r="BX317" s="193">
        <v>1.1079600000000001</v>
      </c>
      <c r="BY317" s="193">
        <v>1.13855</v>
      </c>
      <c r="BZ317" s="193">
        <v>1.15028</v>
      </c>
      <c r="CA317" s="193">
        <v>1.12514</v>
      </c>
      <c r="CB317" s="193">
        <v>1.17323</v>
      </c>
      <c r="CC317" s="193">
        <v>1.2648299999999999</v>
      </c>
      <c r="CD317" s="193">
        <v>1.4095800000000001</v>
      </c>
      <c r="CE317" s="193">
        <v>1.4283600000000001</v>
      </c>
      <c r="CF317" s="193">
        <v>1.43282</v>
      </c>
      <c r="CG317" s="193">
        <v>1.2867900000000001</v>
      </c>
      <c r="CH317" s="193">
        <v>1.1032299999999999</v>
      </c>
      <c r="CI317" s="193">
        <v>1.1681900000000001</v>
      </c>
      <c r="CJ317" s="193">
        <v>1.13981</v>
      </c>
      <c r="CK317" s="193">
        <v>1.0939399999999999</v>
      </c>
      <c r="CL317" s="193">
        <v>1.2043699999999999</v>
      </c>
      <c r="CM317" s="193">
        <v>1.44001</v>
      </c>
      <c r="CN317" s="193">
        <v>1.32117</v>
      </c>
      <c r="CO317" s="193">
        <v>1.2618799999999999</v>
      </c>
      <c r="CP317" s="193">
        <v>1.3806799999999999</v>
      </c>
      <c r="CQ317" s="193">
        <v>1.4230700000000001</v>
      </c>
      <c r="CR317" s="193">
        <v>1.11937</v>
      </c>
      <c r="CS317" s="193">
        <v>1.15954</v>
      </c>
      <c r="CT317" s="193">
        <v>1.20763</v>
      </c>
      <c r="CU317" s="193">
        <v>1.0283899999999999</v>
      </c>
      <c r="CV317" s="193">
        <v>1.09623</v>
      </c>
      <c r="CW317" s="193">
        <v>1.0289600000000001</v>
      </c>
      <c r="CX317" s="193">
        <v>1.1270800000000001</v>
      </c>
      <c r="CY317" s="193">
        <v>1.09598</v>
      </c>
      <c r="CZ317" s="193">
        <v>1.0654300000000001</v>
      </c>
      <c r="DA317" s="193">
        <v>1.05291</v>
      </c>
      <c r="DB317" s="193">
        <v>1.1900999999999999</v>
      </c>
      <c r="DC317" s="193">
        <v>1.2012700000000001</v>
      </c>
      <c r="DD317" s="193">
        <v>1.23224</v>
      </c>
      <c r="DE317" s="193">
        <v>1.28582</v>
      </c>
      <c r="DF317" s="193">
        <v>1.34938</v>
      </c>
      <c r="DG317" s="193">
        <v>1.3887400000000001</v>
      </c>
      <c r="DH317" s="193">
        <v>1.4217900000000001</v>
      </c>
      <c r="DI317" s="193">
        <v>1.4311100000000001</v>
      </c>
      <c r="DJ317" s="193">
        <v>1.5828199999999999</v>
      </c>
      <c r="DK317" s="193">
        <v>1.0245299999999999</v>
      </c>
      <c r="DL317" s="193">
        <v>1.0410999999999999</v>
      </c>
      <c r="DM317" s="193">
        <v>1.0444199999999999</v>
      </c>
      <c r="DN317" s="193">
        <v>1.02267</v>
      </c>
      <c r="DO317" s="193">
        <v>1.0680799999999999</v>
      </c>
      <c r="DP317" s="193">
        <v>1.0817399999999999</v>
      </c>
      <c r="DQ317" s="193">
        <v>1.0881700000000001</v>
      </c>
      <c r="DR317" s="193">
        <v>1.18696</v>
      </c>
      <c r="DS317" s="193">
        <v>1.25299</v>
      </c>
      <c r="DT317" s="193">
        <v>1.3005899999999999</v>
      </c>
      <c r="DU317" s="193">
        <v>1.3768400000000001</v>
      </c>
      <c r="DV317" s="193">
        <v>1.3436699999999999</v>
      </c>
      <c r="DW317" s="193">
        <v>1.0397000000000001</v>
      </c>
      <c r="DX317" s="193">
        <v>1.05867</v>
      </c>
      <c r="DY317" s="193">
        <v>1.0246</v>
      </c>
      <c r="DZ317" s="193">
        <v>1.0850299999999999</v>
      </c>
      <c r="EA317" s="193">
        <v>1.10863</v>
      </c>
      <c r="EB317" s="193">
        <v>1.1238999999999999</v>
      </c>
      <c r="EC317" s="193">
        <v>1.1379999999999999</v>
      </c>
      <c r="ED317" s="193">
        <v>0.89929999999999999</v>
      </c>
      <c r="EE317" s="193">
        <v>0.89095000000000002</v>
      </c>
      <c r="EF317" s="193">
        <v>0.89202999999999999</v>
      </c>
      <c r="EG317" s="193">
        <v>0.8952</v>
      </c>
      <c r="EH317" s="193">
        <v>1.4814000000000001</v>
      </c>
      <c r="EI317" s="193">
        <v>1.4073</v>
      </c>
      <c r="EJ317" s="193">
        <v>1.2597499999999999</v>
      </c>
      <c r="EK317" s="193">
        <v>1.6331599999999999</v>
      </c>
      <c r="EL317" s="193">
        <v>1.6527000000000001</v>
      </c>
      <c r="EM317" s="193">
        <v>1.4817</v>
      </c>
      <c r="EN317" s="193">
        <v>1.58639</v>
      </c>
      <c r="EO317" s="193">
        <v>1.3748100000000001</v>
      </c>
      <c r="EP317" s="193">
        <v>1.2362</v>
      </c>
      <c r="EQ317" s="193">
        <v>1.19062</v>
      </c>
      <c r="ER317" s="193">
        <v>1.2206699999999999</v>
      </c>
      <c r="ES317" s="193">
        <v>1.0468599999999999</v>
      </c>
      <c r="ET317" s="193">
        <v>1.04176</v>
      </c>
      <c r="EU317" s="193">
        <v>0.98829999999999996</v>
      </c>
      <c r="EV317" s="193">
        <v>1.0122100000000001</v>
      </c>
      <c r="EW317" s="193">
        <v>1.02441</v>
      </c>
      <c r="EX317" s="193">
        <v>1.0296400000000001</v>
      </c>
      <c r="EY317" s="193">
        <v>1.16882</v>
      </c>
      <c r="EZ317" s="193">
        <v>1.16428</v>
      </c>
      <c r="FA317" s="193">
        <v>1.1776899999999999</v>
      </c>
      <c r="FB317" s="193">
        <v>1.17221</v>
      </c>
      <c r="FC317" s="193">
        <v>1.1597200000000001</v>
      </c>
      <c r="FD317" s="193">
        <v>1.21505</v>
      </c>
      <c r="FE317" s="193">
        <v>1.2758100000000001</v>
      </c>
      <c r="FF317" s="193">
        <v>1.3227800000000001</v>
      </c>
      <c r="FG317" s="193">
        <v>1.3789400000000001</v>
      </c>
      <c r="FH317" s="193">
        <v>1.4247799999999999</v>
      </c>
      <c r="FI317" s="193">
        <v>1.3565400000000001</v>
      </c>
      <c r="FJ317" s="193">
        <v>1.4426300000000001</v>
      </c>
      <c r="FK317" s="193">
        <v>1.4512700000000001</v>
      </c>
      <c r="FL317" s="193">
        <v>1.1753199999999999</v>
      </c>
      <c r="FM317" s="193">
        <v>1.1820600000000001</v>
      </c>
      <c r="FN317" s="193">
        <v>1.04081</v>
      </c>
      <c r="FO317" s="193">
        <v>0.92981999999999998</v>
      </c>
      <c r="FP317" s="193">
        <v>1.08891</v>
      </c>
      <c r="FQ317" s="193">
        <v>1.0453600000000001</v>
      </c>
      <c r="FR317" s="193">
        <v>1.04267</v>
      </c>
      <c r="FS317" s="193">
        <v>1.1376500000000001</v>
      </c>
      <c r="FT317" s="193">
        <v>1.14794</v>
      </c>
      <c r="FU317" s="193">
        <v>1.1037300000000001</v>
      </c>
      <c r="FV317" s="193">
        <v>0.98299000000000003</v>
      </c>
      <c r="FW317" s="193">
        <v>0.98726000000000003</v>
      </c>
      <c r="FX317" s="193">
        <v>1.4654400000000001</v>
      </c>
      <c r="FY317" s="193">
        <v>1.0700099999999999</v>
      </c>
      <c r="FZ317" s="193">
        <v>1.1392199999999999</v>
      </c>
      <c r="GA317" s="193">
        <v>0.96342000000000005</v>
      </c>
      <c r="GB317" s="193">
        <v>1.2659400000000001</v>
      </c>
      <c r="GC317" s="193">
        <v>1.12757</v>
      </c>
      <c r="GD317" s="193">
        <v>0.96682999999999997</v>
      </c>
      <c r="GE317" s="193">
        <v>0.99609999999999999</v>
      </c>
      <c r="GF317" s="193">
        <v>1.1215900000000001</v>
      </c>
    </row>
    <row r="318" spans="1:188" s="108" customFormat="1">
      <c r="A318" s="29">
        <v>45177</v>
      </c>
      <c r="B318" s="193">
        <v>1.21549</v>
      </c>
      <c r="C318" s="193">
        <v>1.4599599999999999</v>
      </c>
      <c r="D318" s="193">
        <v>1.46804</v>
      </c>
      <c r="E318" s="193">
        <v>1.36449</v>
      </c>
      <c r="F318" s="193">
        <v>1.4127700000000001</v>
      </c>
      <c r="G318" s="193">
        <v>1.2697499999999999</v>
      </c>
      <c r="H318" s="193">
        <v>1.2989900000000001</v>
      </c>
      <c r="I318" s="193">
        <v>1.2018</v>
      </c>
      <c r="J318" s="193">
        <v>1.2459</v>
      </c>
      <c r="K318" s="193">
        <v>1.4091199999999999</v>
      </c>
      <c r="L318" s="193">
        <v>0.95550000000000002</v>
      </c>
      <c r="M318" s="193">
        <v>0.96319999999999995</v>
      </c>
      <c r="N318" s="193">
        <v>1.0523400000000001</v>
      </c>
      <c r="O318" s="193">
        <v>0.96469000000000005</v>
      </c>
      <c r="P318" s="193">
        <v>1.0539000000000001</v>
      </c>
      <c r="Q318" s="193">
        <v>1.1148</v>
      </c>
      <c r="R318" s="193">
        <v>1.10863</v>
      </c>
      <c r="S318" s="193">
        <v>1.1115299999999999</v>
      </c>
      <c r="T318" s="193">
        <v>1.11473</v>
      </c>
      <c r="U318" s="193">
        <v>1.0967</v>
      </c>
      <c r="V318" s="193">
        <v>1.1023099999999999</v>
      </c>
      <c r="W318" s="193">
        <v>1.10575</v>
      </c>
      <c r="X318" s="193">
        <v>1.0107200000000001</v>
      </c>
      <c r="Y318" s="193">
        <v>1.5095700000000001</v>
      </c>
      <c r="Z318" s="193">
        <v>1.47885</v>
      </c>
      <c r="AA318" s="193">
        <v>1.44286</v>
      </c>
      <c r="AB318" s="193">
        <v>1.3511</v>
      </c>
      <c r="AC318" s="193">
        <v>1.2709900000000001</v>
      </c>
      <c r="AD318" s="193">
        <v>1.21286</v>
      </c>
      <c r="AE318" s="193">
        <v>1.1536999999999999</v>
      </c>
      <c r="AF318" s="193">
        <v>1.2511399999999999</v>
      </c>
      <c r="AG318" s="193">
        <v>1.50817</v>
      </c>
      <c r="AH318" s="193">
        <v>1.1578200000000001</v>
      </c>
      <c r="AI318" s="193">
        <v>1.2728299999999999</v>
      </c>
      <c r="AJ318" s="193">
        <v>1.2539499999999999</v>
      </c>
      <c r="AK318" s="193">
        <v>1.23553</v>
      </c>
      <c r="AL318" s="193">
        <v>1.2199599999999999</v>
      </c>
      <c r="AM318" s="193">
        <v>1.11927</v>
      </c>
      <c r="AN318" s="193">
        <v>1.2104900000000001</v>
      </c>
      <c r="AO318" s="193">
        <v>1.2387900000000001</v>
      </c>
      <c r="AP318" s="193">
        <v>1.2082599999999999</v>
      </c>
      <c r="AQ318" s="193">
        <v>1.1955199999999999</v>
      </c>
      <c r="AR318" s="193">
        <v>1.23034</v>
      </c>
      <c r="AS318" s="193">
        <v>1.25986</v>
      </c>
      <c r="AT318" s="193">
        <v>1.21949</v>
      </c>
      <c r="AU318" s="193">
        <v>1.24882</v>
      </c>
      <c r="AV318" s="193">
        <v>0.94771000000000005</v>
      </c>
      <c r="AW318" s="193">
        <v>0.95698000000000005</v>
      </c>
      <c r="AX318" s="193">
        <v>1.0839700000000001</v>
      </c>
      <c r="AY318" s="193">
        <v>1.11358</v>
      </c>
      <c r="AZ318" s="193">
        <v>1.1366099999999999</v>
      </c>
      <c r="BA318" s="193">
        <v>1.1455900000000001</v>
      </c>
      <c r="BB318" s="193">
        <v>1.14663</v>
      </c>
      <c r="BC318" s="193">
        <v>1.1372899999999999</v>
      </c>
      <c r="BD318" s="193">
        <v>1.1161099999999999</v>
      </c>
      <c r="BE318" s="193">
        <v>1.0923700000000001</v>
      </c>
      <c r="BF318" s="193">
        <v>1.0566800000000001</v>
      </c>
      <c r="BG318" s="193">
        <v>0.93822000000000005</v>
      </c>
      <c r="BH318" s="193">
        <v>0.92242000000000002</v>
      </c>
      <c r="BI318" s="193">
        <v>1.18492</v>
      </c>
      <c r="BJ318" s="193">
        <v>1.2408399999999999</v>
      </c>
      <c r="BK318" s="193">
        <v>1.2605900000000001</v>
      </c>
      <c r="BL318" s="193">
        <v>1.2708600000000001</v>
      </c>
      <c r="BM318" s="193">
        <v>1.25919</v>
      </c>
      <c r="BN318" s="193">
        <v>0.90690999999999999</v>
      </c>
      <c r="BO318" s="193">
        <v>1.0765100000000001</v>
      </c>
      <c r="BP318" s="193">
        <v>1.1076600000000001</v>
      </c>
      <c r="BQ318" s="193">
        <v>1.1133599999999999</v>
      </c>
      <c r="BR318" s="193">
        <v>1.0102100000000001</v>
      </c>
      <c r="BS318" s="193">
        <v>1.0540700000000001</v>
      </c>
      <c r="BT318" s="193">
        <v>1.0744899999999999</v>
      </c>
      <c r="BU318" s="193">
        <v>1.1127199999999999</v>
      </c>
      <c r="BV318" s="193">
        <v>1.16076</v>
      </c>
      <c r="BW318" s="193">
        <v>1.14577</v>
      </c>
      <c r="BX318" s="193">
        <v>1.10317</v>
      </c>
      <c r="BY318" s="193">
        <v>1.1323300000000001</v>
      </c>
      <c r="BZ318" s="193">
        <v>1.14289</v>
      </c>
      <c r="CA318" s="193">
        <v>1.11795</v>
      </c>
      <c r="CB318" s="193">
        <v>1.16903</v>
      </c>
      <c r="CC318" s="193">
        <v>1.25936</v>
      </c>
      <c r="CD318" s="193">
        <v>1.4035599999999999</v>
      </c>
      <c r="CE318" s="193">
        <v>1.42191</v>
      </c>
      <c r="CF318" s="193">
        <v>1.4261299999999999</v>
      </c>
      <c r="CG318" s="193">
        <v>1.2806999999999999</v>
      </c>
      <c r="CH318" s="193">
        <v>1.09836</v>
      </c>
      <c r="CI318" s="193">
        <v>1.1624000000000001</v>
      </c>
      <c r="CJ318" s="193">
        <v>1.1344000000000001</v>
      </c>
      <c r="CK318" s="193">
        <v>1.0887</v>
      </c>
      <c r="CL318" s="193">
        <v>1.20181</v>
      </c>
      <c r="CM318" s="193">
        <v>1.4375100000000001</v>
      </c>
      <c r="CN318" s="193">
        <v>1.3183400000000001</v>
      </c>
      <c r="CO318" s="193">
        <v>1.2594099999999999</v>
      </c>
      <c r="CP318" s="193">
        <v>1.3778300000000001</v>
      </c>
      <c r="CQ318" s="193">
        <v>1.42045</v>
      </c>
      <c r="CR318" s="193">
        <v>1.11696</v>
      </c>
      <c r="CS318" s="193">
        <v>1.1572499999999999</v>
      </c>
      <c r="CT318" s="193">
        <v>1.2055800000000001</v>
      </c>
      <c r="CU318" s="193">
        <v>1.02616</v>
      </c>
      <c r="CV318" s="193">
        <v>1.0941799999999999</v>
      </c>
      <c r="CW318" s="193">
        <v>1.02718</v>
      </c>
      <c r="CX318" s="193">
        <v>1.12388</v>
      </c>
      <c r="CY318" s="193">
        <v>1.0921400000000001</v>
      </c>
      <c r="CZ318" s="193">
        <v>1.0606199999999999</v>
      </c>
      <c r="DA318" s="193">
        <v>1.0477700000000001</v>
      </c>
      <c r="DB318" s="193">
        <v>1.18736</v>
      </c>
      <c r="DC318" s="193">
        <v>1.19841</v>
      </c>
      <c r="DD318" s="193">
        <v>1.2283299999999999</v>
      </c>
      <c r="DE318" s="193">
        <v>1.2814000000000001</v>
      </c>
      <c r="DF318" s="193">
        <v>1.3440300000000001</v>
      </c>
      <c r="DG318" s="193">
        <v>1.38297</v>
      </c>
      <c r="DH318" s="193">
        <v>1.4157900000000001</v>
      </c>
      <c r="DI318" s="193">
        <v>1.4250799999999999</v>
      </c>
      <c r="DJ318" s="193">
        <v>1.58047</v>
      </c>
      <c r="DK318" s="193">
        <v>1.0213000000000001</v>
      </c>
      <c r="DL318" s="193">
        <v>1.03714</v>
      </c>
      <c r="DM318" s="193">
        <v>1.0402100000000001</v>
      </c>
      <c r="DN318" s="193">
        <v>1.02139</v>
      </c>
      <c r="DO318" s="193">
        <v>1.0646800000000001</v>
      </c>
      <c r="DP318" s="193">
        <v>1.07823</v>
      </c>
      <c r="DQ318" s="193">
        <v>1.08463</v>
      </c>
      <c r="DR318" s="193">
        <v>1.18475</v>
      </c>
      <c r="DS318" s="193">
        <v>1.25074</v>
      </c>
      <c r="DT318" s="193">
        <v>1.2981</v>
      </c>
      <c r="DU318" s="193">
        <v>1.37402</v>
      </c>
      <c r="DV318" s="193">
        <v>1.3408500000000001</v>
      </c>
      <c r="DW318" s="193">
        <v>1.03762</v>
      </c>
      <c r="DX318" s="193">
        <v>1.05714</v>
      </c>
      <c r="DY318" s="193">
        <v>1.02321</v>
      </c>
      <c r="DZ318" s="193">
        <v>1.0833900000000001</v>
      </c>
      <c r="EA318" s="193">
        <v>1.1068899999999999</v>
      </c>
      <c r="EB318" s="193">
        <v>1.1221000000000001</v>
      </c>
      <c r="EC318" s="193">
        <v>1.1361300000000001</v>
      </c>
      <c r="ED318" s="193">
        <v>0.89715999999999996</v>
      </c>
      <c r="EE318" s="193">
        <v>0.88839999999999997</v>
      </c>
      <c r="EF318" s="193">
        <v>0.88909000000000005</v>
      </c>
      <c r="EG318" s="193">
        <v>0.89193999999999996</v>
      </c>
      <c r="EH318" s="193">
        <v>1.47336</v>
      </c>
      <c r="EI318" s="193">
        <v>1.40063</v>
      </c>
      <c r="EJ318" s="193">
        <v>1.2554000000000001</v>
      </c>
      <c r="EK318" s="193">
        <v>1.62862</v>
      </c>
      <c r="EL318" s="193">
        <v>1.6479999999999999</v>
      </c>
      <c r="EM318" s="193">
        <v>1.47875</v>
      </c>
      <c r="EN318" s="193">
        <v>1.5825</v>
      </c>
      <c r="EO318" s="193">
        <v>1.37246</v>
      </c>
      <c r="EP318" s="193">
        <v>1.2341</v>
      </c>
      <c r="EQ318" s="193">
        <v>1.18407</v>
      </c>
      <c r="ER318" s="193">
        <v>1.21712</v>
      </c>
      <c r="ES318" s="193">
        <v>1.0455399999999999</v>
      </c>
      <c r="ET318" s="193">
        <v>1.04026</v>
      </c>
      <c r="EU318" s="193">
        <v>0.98792999999999997</v>
      </c>
      <c r="EV318" s="193">
        <v>1.0092099999999999</v>
      </c>
      <c r="EW318" s="193">
        <v>1.0206500000000001</v>
      </c>
      <c r="EX318" s="193">
        <v>1.02565</v>
      </c>
      <c r="EY318" s="193">
        <v>1.16597</v>
      </c>
      <c r="EZ318" s="193">
        <v>1.1619699999999999</v>
      </c>
      <c r="FA318" s="193">
        <v>1.1752100000000001</v>
      </c>
      <c r="FB318" s="193">
        <v>1.1701999999999999</v>
      </c>
      <c r="FC318" s="193">
        <v>1.15778</v>
      </c>
      <c r="FD318" s="193">
        <v>1.21207</v>
      </c>
      <c r="FE318" s="193">
        <v>1.2723800000000001</v>
      </c>
      <c r="FF318" s="193">
        <v>1.31891</v>
      </c>
      <c r="FG318" s="193">
        <v>1.37462</v>
      </c>
      <c r="FH318" s="193">
        <v>1.4199900000000001</v>
      </c>
      <c r="FI318" s="193">
        <v>1.3495600000000001</v>
      </c>
      <c r="FJ318" s="193">
        <v>1.4352199999999999</v>
      </c>
      <c r="FK318" s="193">
        <v>1.4456</v>
      </c>
      <c r="FL318" s="193">
        <v>1.17367</v>
      </c>
      <c r="FM318" s="193">
        <v>1.1803999999999999</v>
      </c>
      <c r="FN318" s="193">
        <v>1.03996</v>
      </c>
      <c r="FO318" s="193">
        <v>0.92906</v>
      </c>
      <c r="FP318" s="193">
        <v>1.08473</v>
      </c>
      <c r="FQ318" s="193">
        <v>1.0430999999999999</v>
      </c>
      <c r="FR318" s="193">
        <v>1.04043</v>
      </c>
      <c r="FS318" s="193">
        <v>1.1344099999999999</v>
      </c>
      <c r="FT318" s="193">
        <v>1.14395</v>
      </c>
      <c r="FU318" s="193">
        <v>1.1000300000000001</v>
      </c>
      <c r="FV318" s="193">
        <v>0.98077999999999999</v>
      </c>
      <c r="FW318" s="193">
        <v>0.98560999999999999</v>
      </c>
      <c r="FX318" s="193">
        <v>1.4675499999999999</v>
      </c>
      <c r="FY318" s="193">
        <v>1.0679700000000001</v>
      </c>
      <c r="FZ318" s="193">
        <v>1.13666</v>
      </c>
      <c r="GA318" s="193">
        <v>0.96231</v>
      </c>
      <c r="GB318" s="193">
        <v>1.2638799999999999</v>
      </c>
      <c r="GC318" s="193">
        <v>1.1257200000000001</v>
      </c>
      <c r="GD318" s="193">
        <v>0.96508000000000005</v>
      </c>
      <c r="GE318" s="193">
        <v>0.99792000000000003</v>
      </c>
      <c r="GF318" s="193">
        <v>1.12191</v>
      </c>
    </row>
    <row r="319" spans="1:188" s="108" customFormat="1">
      <c r="A319" s="29">
        <v>45180</v>
      </c>
      <c r="B319" s="193">
        <v>1.2108099999999999</v>
      </c>
      <c r="C319" s="193">
        <v>1.4502999999999999</v>
      </c>
      <c r="D319" s="193">
        <v>1.45774</v>
      </c>
      <c r="E319" s="193">
        <v>1.35754</v>
      </c>
      <c r="F319" s="193">
        <v>1.4043000000000001</v>
      </c>
      <c r="G319" s="193">
        <v>1.26461</v>
      </c>
      <c r="H319" s="193">
        <v>1.29331</v>
      </c>
      <c r="I319" s="193">
        <v>1.19693</v>
      </c>
      <c r="J319" s="193">
        <v>1.2374400000000001</v>
      </c>
      <c r="K319" s="193">
        <v>1.39791</v>
      </c>
      <c r="L319" s="193">
        <v>0.94903000000000004</v>
      </c>
      <c r="M319" s="193">
        <v>0.95672999999999997</v>
      </c>
      <c r="N319" s="193">
        <v>1.04406</v>
      </c>
      <c r="O319" s="193">
        <v>0.95796999999999999</v>
      </c>
      <c r="P319" s="193">
        <v>1.0452600000000001</v>
      </c>
      <c r="Q319" s="193">
        <v>1.1118399999999999</v>
      </c>
      <c r="R319" s="193">
        <v>1.1068100000000001</v>
      </c>
      <c r="S319" s="193">
        <v>1.1092500000000001</v>
      </c>
      <c r="T319" s="193">
        <v>1.1120300000000001</v>
      </c>
      <c r="U319" s="193">
        <v>1.0967</v>
      </c>
      <c r="V319" s="193">
        <v>1.1015900000000001</v>
      </c>
      <c r="W319" s="193">
        <v>1.1044499999999999</v>
      </c>
      <c r="X319" s="193">
        <v>1.0087299999999999</v>
      </c>
      <c r="Y319" s="193">
        <v>1.5072099999999999</v>
      </c>
      <c r="Z319" s="193">
        <v>1.47678</v>
      </c>
      <c r="AA319" s="193">
        <v>1.4411499999999999</v>
      </c>
      <c r="AB319" s="193">
        <v>1.3503099999999999</v>
      </c>
      <c r="AC319" s="193">
        <v>1.27159</v>
      </c>
      <c r="AD319" s="193">
        <v>1.2138800000000001</v>
      </c>
      <c r="AE319" s="193">
        <v>1.1548700000000001</v>
      </c>
      <c r="AF319" s="193">
        <v>1.2490000000000001</v>
      </c>
      <c r="AG319" s="193">
        <v>1.5037700000000001</v>
      </c>
      <c r="AH319" s="193">
        <v>1.1557900000000001</v>
      </c>
      <c r="AI319" s="193">
        <v>1.2696700000000001</v>
      </c>
      <c r="AJ319" s="193">
        <v>1.25091</v>
      </c>
      <c r="AK319" s="193">
        <v>1.23363</v>
      </c>
      <c r="AL319" s="193">
        <v>1.2181500000000001</v>
      </c>
      <c r="AM319" s="193">
        <v>1.1194500000000001</v>
      </c>
      <c r="AN319" s="193">
        <v>1.20824</v>
      </c>
      <c r="AO319" s="193">
        <v>1.23655</v>
      </c>
      <c r="AP319" s="193">
        <v>1.20689</v>
      </c>
      <c r="AQ319" s="193">
        <v>1.1941999999999999</v>
      </c>
      <c r="AR319" s="193">
        <v>1.2270700000000001</v>
      </c>
      <c r="AS319" s="193">
        <v>1.2565900000000001</v>
      </c>
      <c r="AT319" s="193">
        <v>1.21685</v>
      </c>
      <c r="AU319" s="193">
        <v>1.24617</v>
      </c>
      <c r="AV319" s="193">
        <v>0.94533999999999996</v>
      </c>
      <c r="AW319" s="193">
        <v>0.95589999999999997</v>
      </c>
      <c r="AX319" s="193">
        <v>1.0842799999999999</v>
      </c>
      <c r="AY319" s="193">
        <v>1.11151</v>
      </c>
      <c r="AZ319" s="193">
        <v>1.1324399999999999</v>
      </c>
      <c r="BA319" s="193">
        <v>1.143</v>
      </c>
      <c r="BB319" s="193">
        <v>1.14429</v>
      </c>
      <c r="BC319" s="193">
        <v>1.13537</v>
      </c>
      <c r="BD319" s="193">
        <v>1.11477</v>
      </c>
      <c r="BE319" s="193">
        <v>1.09172</v>
      </c>
      <c r="BF319" s="193">
        <v>1.0567</v>
      </c>
      <c r="BG319" s="193">
        <v>0.93769999999999998</v>
      </c>
      <c r="BH319" s="193">
        <v>0.92020999999999997</v>
      </c>
      <c r="BI319" s="193">
        <v>1.1846300000000001</v>
      </c>
      <c r="BJ319" s="193">
        <v>1.2392700000000001</v>
      </c>
      <c r="BK319" s="193">
        <v>1.25806</v>
      </c>
      <c r="BL319" s="193">
        <v>1.26739</v>
      </c>
      <c r="BM319" s="193">
        <v>1.25535</v>
      </c>
      <c r="BN319" s="193">
        <v>0.90400000000000003</v>
      </c>
      <c r="BO319" s="193">
        <v>1.07433</v>
      </c>
      <c r="BP319" s="193">
        <v>1.10365</v>
      </c>
      <c r="BQ319" s="193">
        <v>1.10877</v>
      </c>
      <c r="BR319" s="193">
        <v>1.0092699999999999</v>
      </c>
      <c r="BS319" s="193">
        <v>1.0519400000000001</v>
      </c>
      <c r="BT319" s="193">
        <v>1.0719000000000001</v>
      </c>
      <c r="BU319" s="193">
        <v>1.1096900000000001</v>
      </c>
      <c r="BV319" s="193">
        <v>1.15744</v>
      </c>
      <c r="BW319" s="193">
        <v>1.1424799999999999</v>
      </c>
      <c r="BX319" s="193">
        <v>1.1008599999999999</v>
      </c>
      <c r="BY319" s="193">
        <v>1.1289899999999999</v>
      </c>
      <c r="BZ319" s="193">
        <v>1.1386700000000001</v>
      </c>
      <c r="CA319" s="193">
        <v>1.1141099999999999</v>
      </c>
      <c r="CB319" s="193">
        <v>1.1695599999999999</v>
      </c>
      <c r="CC319" s="193">
        <v>1.2589699999999999</v>
      </c>
      <c r="CD319" s="193">
        <v>1.40147</v>
      </c>
      <c r="CE319" s="193">
        <v>1.4192400000000001</v>
      </c>
      <c r="CF319" s="193">
        <v>1.42279</v>
      </c>
      <c r="CG319" s="193">
        <v>1.2772399999999999</v>
      </c>
      <c r="CH319" s="193">
        <v>1.0956999999999999</v>
      </c>
      <c r="CI319" s="193">
        <v>1.15893</v>
      </c>
      <c r="CJ319" s="193">
        <v>1.1315500000000001</v>
      </c>
      <c r="CK319" s="193">
        <v>1.08569</v>
      </c>
      <c r="CL319" s="193">
        <v>1.2013799999999999</v>
      </c>
      <c r="CM319" s="193">
        <v>1.4327099999999999</v>
      </c>
      <c r="CN319" s="193">
        <v>1.3162</v>
      </c>
      <c r="CO319" s="193">
        <v>1.2580199999999999</v>
      </c>
      <c r="CP319" s="193">
        <v>1.3744499999999999</v>
      </c>
      <c r="CQ319" s="193">
        <v>1.4163699999999999</v>
      </c>
      <c r="CR319" s="193">
        <v>1.11649</v>
      </c>
      <c r="CS319" s="193">
        <v>1.15587</v>
      </c>
      <c r="CT319" s="193">
        <v>1.20136</v>
      </c>
      <c r="CU319" s="193">
        <v>1.02443</v>
      </c>
      <c r="CV319" s="193">
        <v>1.09093</v>
      </c>
      <c r="CW319" s="193">
        <v>1.0234700000000001</v>
      </c>
      <c r="CX319" s="193">
        <v>1.12175</v>
      </c>
      <c r="CY319" s="193">
        <v>1.0912900000000001</v>
      </c>
      <c r="CZ319" s="193">
        <v>1.0625500000000001</v>
      </c>
      <c r="DA319" s="193">
        <v>1.05077</v>
      </c>
      <c r="DB319" s="193">
        <v>1.1864300000000001</v>
      </c>
      <c r="DC319" s="193">
        <v>1.1971700000000001</v>
      </c>
      <c r="DD319" s="193">
        <v>1.22601</v>
      </c>
      <c r="DE319" s="193">
        <v>1.27854</v>
      </c>
      <c r="DF319" s="193">
        <v>1.34022</v>
      </c>
      <c r="DG319" s="193">
        <v>1.3786700000000001</v>
      </c>
      <c r="DH319" s="193">
        <v>1.4112800000000001</v>
      </c>
      <c r="DI319" s="193">
        <v>1.4208099999999999</v>
      </c>
      <c r="DJ319" s="193">
        <v>1.5740799999999999</v>
      </c>
      <c r="DK319" s="193">
        <v>1.0196799999999999</v>
      </c>
      <c r="DL319" s="193">
        <v>1.03464</v>
      </c>
      <c r="DM319" s="193">
        <v>1.0374000000000001</v>
      </c>
      <c r="DN319" s="193">
        <v>1.0222599999999999</v>
      </c>
      <c r="DO319" s="193">
        <v>1.0644400000000001</v>
      </c>
      <c r="DP319" s="193">
        <v>1.0768599999999999</v>
      </c>
      <c r="DQ319" s="193">
        <v>1.0826899999999999</v>
      </c>
      <c r="DR319" s="193">
        <v>1.1824300000000001</v>
      </c>
      <c r="DS319" s="193">
        <v>1.24787</v>
      </c>
      <c r="DT319" s="193">
        <v>1.29416</v>
      </c>
      <c r="DU319" s="193">
        <v>1.3695999999999999</v>
      </c>
      <c r="DV319" s="193">
        <v>1.3361000000000001</v>
      </c>
      <c r="DW319" s="193">
        <v>1.0339400000000001</v>
      </c>
      <c r="DX319" s="193">
        <v>1.05542</v>
      </c>
      <c r="DY319" s="193">
        <v>1.0223800000000001</v>
      </c>
      <c r="DZ319" s="193">
        <v>1.0809</v>
      </c>
      <c r="EA319" s="193">
        <v>1.10371</v>
      </c>
      <c r="EB319" s="193">
        <v>1.1183700000000001</v>
      </c>
      <c r="EC319" s="193">
        <v>1.1319900000000001</v>
      </c>
      <c r="ED319" s="193">
        <v>0.89539000000000002</v>
      </c>
      <c r="EE319" s="193">
        <v>0.88576999999999995</v>
      </c>
      <c r="EF319" s="193">
        <v>0.88563000000000003</v>
      </c>
      <c r="EG319" s="193">
        <v>0.88785000000000003</v>
      </c>
      <c r="EH319" s="193">
        <v>1.4655</v>
      </c>
      <c r="EI319" s="193">
        <v>1.3950100000000001</v>
      </c>
      <c r="EJ319" s="193">
        <v>1.25359</v>
      </c>
      <c r="EK319" s="193">
        <v>1.6214200000000001</v>
      </c>
      <c r="EL319" s="193">
        <v>1.64025</v>
      </c>
      <c r="EM319" s="193">
        <v>1.47549</v>
      </c>
      <c r="EN319" s="193">
        <v>1.5765899999999999</v>
      </c>
      <c r="EO319" s="193">
        <v>1.37066</v>
      </c>
      <c r="EP319" s="193">
        <v>1.2326999999999999</v>
      </c>
      <c r="EQ319" s="193">
        <v>1.17763</v>
      </c>
      <c r="ER319" s="193">
        <v>1.21096</v>
      </c>
      <c r="ES319" s="193">
        <v>1.04338</v>
      </c>
      <c r="ET319" s="193">
        <v>1.0362899999999999</v>
      </c>
      <c r="EU319" s="193">
        <v>0.99056999999999995</v>
      </c>
      <c r="EV319" s="193">
        <v>1.0087699999999999</v>
      </c>
      <c r="EW319" s="193">
        <v>1.0192600000000001</v>
      </c>
      <c r="EX319" s="193">
        <v>1.02369</v>
      </c>
      <c r="EY319" s="193">
        <v>1.1614</v>
      </c>
      <c r="EZ319" s="193">
        <v>1.1579699999999999</v>
      </c>
      <c r="FA319" s="193">
        <v>1.1704399999999999</v>
      </c>
      <c r="FB319" s="193">
        <v>1.16686</v>
      </c>
      <c r="FC319" s="193">
        <v>1.1547000000000001</v>
      </c>
      <c r="FD319" s="193">
        <v>1.21241</v>
      </c>
      <c r="FE319" s="193">
        <v>1.2720199999999999</v>
      </c>
      <c r="FF319" s="193">
        <v>1.31778</v>
      </c>
      <c r="FG319" s="193">
        <v>1.3726799999999999</v>
      </c>
      <c r="FH319" s="193">
        <v>1.4172</v>
      </c>
      <c r="FI319" s="193">
        <v>1.34311</v>
      </c>
      <c r="FJ319" s="193">
        <v>1.4283600000000001</v>
      </c>
      <c r="FK319" s="193">
        <v>1.44225</v>
      </c>
      <c r="FL319" s="193">
        <v>1.1702999999999999</v>
      </c>
      <c r="FM319" s="193">
        <v>1.177</v>
      </c>
      <c r="FN319" s="193">
        <v>1.03945</v>
      </c>
      <c r="FO319" s="193">
        <v>0.92859000000000003</v>
      </c>
      <c r="FP319" s="193">
        <v>1.0855900000000001</v>
      </c>
      <c r="FQ319" s="193">
        <v>1.0451299999999999</v>
      </c>
      <c r="FR319" s="193">
        <v>1.04244</v>
      </c>
      <c r="FS319" s="193">
        <v>1.13568</v>
      </c>
      <c r="FT319" s="193">
        <v>1.14392</v>
      </c>
      <c r="FU319" s="193">
        <v>1.1000099999999999</v>
      </c>
      <c r="FV319" s="193">
        <v>0.98333000000000004</v>
      </c>
      <c r="FW319" s="193">
        <v>0.98811000000000004</v>
      </c>
      <c r="FX319" s="193">
        <v>1.46685</v>
      </c>
      <c r="FY319" s="193">
        <v>1.0691200000000001</v>
      </c>
      <c r="FZ319" s="193">
        <v>1.1357600000000001</v>
      </c>
      <c r="GA319" s="193">
        <v>0.96501000000000003</v>
      </c>
      <c r="GB319" s="193">
        <v>1.2637799999999999</v>
      </c>
      <c r="GC319" s="193">
        <v>1.1255200000000001</v>
      </c>
      <c r="GD319" s="193">
        <v>0.96472000000000002</v>
      </c>
      <c r="GE319" s="193">
        <v>0.99836000000000003</v>
      </c>
      <c r="GF319" s="193">
        <v>1.12208</v>
      </c>
    </row>
    <row r="320" spans="1:188" s="108" customFormat="1">
      <c r="A320" s="29">
        <v>45181</v>
      </c>
      <c r="B320" s="193">
        <v>1.2131000000000001</v>
      </c>
      <c r="C320" s="193">
        <v>1.45289</v>
      </c>
      <c r="D320" s="193">
        <v>1.4603600000000001</v>
      </c>
      <c r="E320" s="193">
        <v>1.35991</v>
      </c>
      <c r="F320" s="193">
        <v>1.40676</v>
      </c>
      <c r="G320" s="193">
        <v>1.26701</v>
      </c>
      <c r="H320" s="193">
        <v>1.29569</v>
      </c>
      <c r="I320" s="193">
        <v>1.19922</v>
      </c>
      <c r="J320" s="193">
        <v>1.2396499999999999</v>
      </c>
      <c r="K320" s="193">
        <v>1.39886</v>
      </c>
      <c r="L320" s="193">
        <v>0.95072000000000001</v>
      </c>
      <c r="M320" s="193">
        <v>0.95845000000000002</v>
      </c>
      <c r="N320" s="193">
        <v>1.0447500000000001</v>
      </c>
      <c r="O320" s="193">
        <v>0.95972999999999997</v>
      </c>
      <c r="P320" s="193">
        <v>1.0459700000000001</v>
      </c>
      <c r="Q320" s="193">
        <v>1.1096699999999999</v>
      </c>
      <c r="R320" s="193">
        <v>1.10419</v>
      </c>
      <c r="S320" s="193">
        <v>1.1068199999999999</v>
      </c>
      <c r="T320" s="193">
        <v>1.1097699999999999</v>
      </c>
      <c r="U320" s="193">
        <v>1.09355</v>
      </c>
      <c r="V320" s="193">
        <v>1.09866</v>
      </c>
      <c r="W320" s="193">
        <v>1.10168</v>
      </c>
      <c r="X320" s="193">
        <v>1.0092000000000001</v>
      </c>
      <c r="Y320" s="193">
        <v>1.5086900000000001</v>
      </c>
      <c r="Z320" s="193">
        <v>1.47824</v>
      </c>
      <c r="AA320" s="193">
        <v>1.4426000000000001</v>
      </c>
      <c r="AB320" s="193">
        <v>1.3516900000000001</v>
      </c>
      <c r="AC320" s="193">
        <v>1.27281</v>
      </c>
      <c r="AD320" s="193">
        <v>1.2149799999999999</v>
      </c>
      <c r="AE320" s="193">
        <v>1.1559299999999999</v>
      </c>
      <c r="AF320" s="193">
        <v>1.2502200000000001</v>
      </c>
      <c r="AG320" s="193">
        <v>1.5030699999999999</v>
      </c>
      <c r="AH320" s="193">
        <v>1.15693</v>
      </c>
      <c r="AI320" s="193">
        <v>1.2696700000000001</v>
      </c>
      <c r="AJ320" s="193">
        <v>1.25091</v>
      </c>
      <c r="AK320" s="193">
        <v>1.2333700000000001</v>
      </c>
      <c r="AL320" s="193">
        <v>1.2178899999999999</v>
      </c>
      <c r="AM320" s="193">
        <v>1.11876</v>
      </c>
      <c r="AN320" s="193">
        <v>1.2080599999999999</v>
      </c>
      <c r="AO320" s="193">
        <v>1.2363599999999999</v>
      </c>
      <c r="AP320" s="193">
        <v>1.2064999999999999</v>
      </c>
      <c r="AQ320" s="193">
        <v>1.19384</v>
      </c>
      <c r="AR320" s="193">
        <v>1.22712</v>
      </c>
      <c r="AS320" s="193">
        <v>1.25665</v>
      </c>
      <c r="AT320" s="193">
        <v>1.2167699999999999</v>
      </c>
      <c r="AU320" s="193">
        <v>1.2460899999999999</v>
      </c>
      <c r="AV320" s="193">
        <v>0.94533</v>
      </c>
      <c r="AW320" s="193">
        <v>0.95559000000000005</v>
      </c>
      <c r="AX320" s="193">
        <v>1.08063</v>
      </c>
      <c r="AY320" s="193">
        <v>1.1086</v>
      </c>
      <c r="AZ320" s="193">
        <v>1.13015</v>
      </c>
      <c r="BA320" s="193">
        <v>1.14296</v>
      </c>
      <c r="BB320" s="193">
        <v>1.14428</v>
      </c>
      <c r="BC320" s="193">
        <v>1.1354299999999999</v>
      </c>
      <c r="BD320" s="193">
        <v>1.1148499999999999</v>
      </c>
      <c r="BE320" s="193">
        <v>1.0918099999999999</v>
      </c>
      <c r="BF320" s="193">
        <v>1.05681</v>
      </c>
      <c r="BG320" s="193">
        <v>0.93733</v>
      </c>
      <c r="BH320" s="193">
        <v>0.9194</v>
      </c>
      <c r="BI320" s="193">
        <v>1.1837599999999999</v>
      </c>
      <c r="BJ320" s="193">
        <v>1.23838</v>
      </c>
      <c r="BK320" s="193">
        <v>1.25743</v>
      </c>
      <c r="BL320" s="193">
        <v>1.26705</v>
      </c>
      <c r="BM320" s="193">
        <v>1.25501</v>
      </c>
      <c r="BN320" s="193">
        <v>0.90375000000000005</v>
      </c>
      <c r="BO320" s="193">
        <v>1.0727599999999999</v>
      </c>
      <c r="BP320" s="193">
        <v>1.1022099999999999</v>
      </c>
      <c r="BQ320" s="193">
        <v>1.10731</v>
      </c>
      <c r="BR320" s="193">
        <v>1.0095099999999999</v>
      </c>
      <c r="BS320" s="193">
        <v>1.0523100000000001</v>
      </c>
      <c r="BT320" s="193">
        <v>1.07233</v>
      </c>
      <c r="BU320" s="193">
        <v>1.1101799999999999</v>
      </c>
      <c r="BV320" s="193">
        <v>1.1579699999999999</v>
      </c>
      <c r="BW320" s="193">
        <v>1.1430100000000001</v>
      </c>
      <c r="BX320" s="193">
        <v>1.09944</v>
      </c>
      <c r="BY320" s="193">
        <v>1.1264099999999999</v>
      </c>
      <c r="BZ320" s="193">
        <v>1.13513</v>
      </c>
      <c r="CA320" s="193">
        <v>1.1106799999999999</v>
      </c>
      <c r="CB320" s="193">
        <v>1.16794</v>
      </c>
      <c r="CC320" s="193">
        <v>1.2576499999999999</v>
      </c>
      <c r="CD320" s="193">
        <v>1.40073</v>
      </c>
      <c r="CE320" s="193">
        <v>1.41875</v>
      </c>
      <c r="CF320" s="193">
        <v>1.4225099999999999</v>
      </c>
      <c r="CG320" s="193">
        <v>1.27725</v>
      </c>
      <c r="CH320" s="193">
        <v>1.09405</v>
      </c>
      <c r="CI320" s="193">
        <v>1.1575599999999999</v>
      </c>
      <c r="CJ320" s="193">
        <v>1.1300600000000001</v>
      </c>
      <c r="CK320" s="193">
        <v>1.08555</v>
      </c>
      <c r="CL320" s="193">
        <v>1.20225</v>
      </c>
      <c r="CM320" s="193">
        <v>1.4325300000000001</v>
      </c>
      <c r="CN320" s="193">
        <v>1.31663</v>
      </c>
      <c r="CO320" s="193">
        <v>1.2587900000000001</v>
      </c>
      <c r="CP320" s="193">
        <v>1.3747100000000001</v>
      </c>
      <c r="CQ320" s="193">
        <v>1.4163300000000001</v>
      </c>
      <c r="CR320" s="193">
        <v>1.11727</v>
      </c>
      <c r="CS320" s="193">
        <v>1.1565700000000001</v>
      </c>
      <c r="CT320" s="193">
        <v>1.20119</v>
      </c>
      <c r="CU320" s="193">
        <v>1.02474</v>
      </c>
      <c r="CV320" s="193">
        <v>1.09087</v>
      </c>
      <c r="CW320" s="193">
        <v>1.02329</v>
      </c>
      <c r="CX320" s="193">
        <v>1.1218900000000001</v>
      </c>
      <c r="CY320" s="193">
        <v>1.09015</v>
      </c>
      <c r="CZ320" s="193">
        <v>1.0594600000000001</v>
      </c>
      <c r="DA320" s="193">
        <v>1.0469599999999999</v>
      </c>
      <c r="DB320" s="193">
        <v>1.18658</v>
      </c>
      <c r="DC320" s="193">
        <v>1.1973</v>
      </c>
      <c r="DD320" s="193">
        <v>1.2262999999999999</v>
      </c>
      <c r="DE320" s="193">
        <v>1.27887</v>
      </c>
      <c r="DF320" s="193">
        <v>1.34066</v>
      </c>
      <c r="DG320" s="193">
        <v>1.3791800000000001</v>
      </c>
      <c r="DH320" s="193">
        <v>1.41178</v>
      </c>
      <c r="DI320" s="193">
        <v>1.4213899999999999</v>
      </c>
      <c r="DJ320" s="193">
        <v>1.57284</v>
      </c>
      <c r="DK320" s="193">
        <v>1.01973</v>
      </c>
      <c r="DL320" s="193">
        <v>1.0347299999999999</v>
      </c>
      <c r="DM320" s="193">
        <v>1.0375099999999999</v>
      </c>
      <c r="DN320" s="193">
        <v>1.02217</v>
      </c>
      <c r="DO320" s="193">
        <v>1.06338</v>
      </c>
      <c r="DP320" s="193">
        <v>1.0766899999999999</v>
      </c>
      <c r="DQ320" s="193">
        <v>1.0829599999999999</v>
      </c>
      <c r="DR320" s="193">
        <v>1.1829700000000001</v>
      </c>
      <c r="DS320" s="193">
        <v>1.2482599999999999</v>
      </c>
      <c r="DT320" s="193">
        <v>1.2945800000000001</v>
      </c>
      <c r="DU320" s="193">
        <v>1.3697999999999999</v>
      </c>
      <c r="DV320" s="193">
        <v>1.33666</v>
      </c>
      <c r="DW320" s="193">
        <v>1.0344500000000001</v>
      </c>
      <c r="DX320" s="193">
        <v>1.0548200000000001</v>
      </c>
      <c r="DY320" s="193">
        <v>1.02193</v>
      </c>
      <c r="DZ320" s="193">
        <v>1.0801799999999999</v>
      </c>
      <c r="EA320" s="193">
        <v>1.1029</v>
      </c>
      <c r="EB320" s="193">
        <v>1.11748</v>
      </c>
      <c r="EC320" s="193">
        <v>1.13104</v>
      </c>
      <c r="ED320" s="193">
        <v>0.8962</v>
      </c>
      <c r="EE320" s="193">
        <v>0.88649999999999995</v>
      </c>
      <c r="EF320" s="193">
        <v>0.88629999999999998</v>
      </c>
      <c r="EG320" s="193">
        <v>0.88846999999999998</v>
      </c>
      <c r="EH320" s="193">
        <v>1.4643900000000001</v>
      </c>
      <c r="EI320" s="193">
        <v>1.3941399999999999</v>
      </c>
      <c r="EJ320" s="193">
        <v>1.25305</v>
      </c>
      <c r="EK320" s="193">
        <v>1.62182</v>
      </c>
      <c r="EL320" s="193">
        <v>1.6406099999999999</v>
      </c>
      <c r="EM320" s="193">
        <v>1.4758</v>
      </c>
      <c r="EN320" s="193">
        <v>1.5770500000000001</v>
      </c>
      <c r="EO320" s="193">
        <v>1.3708499999999999</v>
      </c>
      <c r="EP320" s="193">
        <v>1.2327999999999999</v>
      </c>
      <c r="EQ320" s="193">
        <v>1.17672</v>
      </c>
      <c r="ER320" s="193">
        <v>1.21112</v>
      </c>
      <c r="ES320" s="193">
        <v>1.04244</v>
      </c>
      <c r="ET320" s="193">
        <v>1.0350999999999999</v>
      </c>
      <c r="EU320" s="193">
        <v>0.99051</v>
      </c>
      <c r="EV320" s="193">
        <v>1.00881</v>
      </c>
      <c r="EW320" s="193">
        <v>1.01945</v>
      </c>
      <c r="EX320" s="193">
        <v>1.0241</v>
      </c>
      <c r="EY320" s="193">
        <v>1.16021</v>
      </c>
      <c r="EZ320" s="193">
        <v>1.1569799999999999</v>
      </c>
      <c r="FA320" s="193">
        <v>1.1693899999999999</v>
      </c>
      <c r="FB320" s="193">
        <v>1.16598</v>
      </c>
      <c r="FC320" s="193">
        <v>1.15381</v>
      </c>
      <c r="FD320" s="193">
        <v>1.2121299999999999</v>
      </c>
      <c r="FE320" s="193">
        <v>1.2719400000000001</v>
      </c>
      <c r="FF320" s="193">
        <v>1.31793</v>
      </c>
      <c r="FG320" s="193">
        <v>1.3730899999999999</v>
      </c>
      <c r="FH320" s="193">
        <v>1.41787</v>
      </c>
      <c r="FI320" s="193">
        <v>1.34219</v>
      </c>
      <c r="FJ320" s="193">
        <v>1.42737</v>
      </c>
      <c r="FK320" s="193">
        <v>1.44156</v>
      </c>
      <c r="FL320" s="193">
        <v>1.1725099999999999</v>
      </c>
      <c r="FM320" s="193">
        <v>1.17923</v>
      </c>
      <c r="FN320" s="193">
        <v>1.0412399999999999</v>
      </c>
      <c r="FO320" s="193">
        <v>0.93020000000000003</v>
      </c>
      <c r="FP320" s="193">
        <v>1.08226</v>
      </c>
      <c r="FQ320" s="193">
        <v>1.04589</v>
      </c>
      <c r="FR320" s="193">
        <v>1.0431900000000001</v>
      </c>
      <c r="FS320" s="193">
        <v>1.1367</v>
      </c>
      <c r="FT320" s="193">
        <v>1.1449800000000001</v>
      </c>
      <c r="FU320" s="193">
        <v>1.101</v>
      </c>
      <c r="FV320" s="193">
        <v>0.98253999999999997</v>
      </c>
      <c r="FW320" s="193">
        <v>0.98746999999999996</v>
      </c>
      <c r="FX320" s="193">
        <v>1.4782599999999999</v>
      </c>
      <c r="FY320" s="193">
        <v>1.06857</v>
      </c>
      <c r="FZ320" s="193">
        <v>1.1359900000000001</v>
      </c>
      <c r="GA320" s="193">
        <v>0.96431</v>
      </c>
      <c r="GB320" s="193">
        <v>1.2637700000000001</v>
      </c>
      <c r="GC320" s="193">
        <v>1.12548</v>
      </c>
      <c r="GD320" s="193">
        <v>0.96419999999999995</v>
      </c>
      <c r="GE320" s="193">
        <v>0.99799000000000004</v>
      </c>
      <c r="GF320" s="193">
        <v>1.1215900000000001</v>
      </c>
    </row>
    <row r="321" spans="1:188" s="108" customFormat="1">
      <c r="A321" s="29">
        <v>45182</v>
      </c>
      <c r="B321" s="193">
        <v>1.21309</v>
      </c>
      <c r="C321" s="193">
        <v>1.4552799999999999</v>
      </c>
      <c r="D321" s="193">
        <v>1.4630300000000001</v>
      </c>
      <c r="E321" s="193">
        <v>1.36117</v>
      </c>
      <c r="F321" s="193">
        <v>1.40872</v>
      </c>
      <c r="G321" s="193">
        <v>1.26715</v>
      </c>
      <c r="H321" s="193">
        <v>1.2961400000000001</v>
      </c>
      <c r="I321" s="193">
        <v>1.1993499999999999</v>
      </c>
      <c r="J321" s="193">
        <v>1.2417899999999999</v>
      </c>
      <c r="K321" s="193">
        <v>1.3990100000000001</v>
      </c>
      <c r="L321" s="193">
        <v>0.95235999999999998</v>
      </c>
      <c r="M321" s="193">
        <v>0.96014999999999995</v>
      </c>
      <c r="N321" s="193">
        <v>1.0448500000000001</v>
      </c>
      <c r="O321" s="193">
        <v>0.96148</v>
      </c>
      <c r="P321" s="193">
        <v>1.0460799999999999</v>
      </c>
      <c r="Q321" s="193">
        <v>1.1144099999999999</v>
      </c>
      <c r="R321" s="193">
        <v>1.1084400000000001</v>
      </c>
      <c r="S321" s="193">
        <v>1.1113200000000001</v>
      </c>
      <c r="T321" s="193">
        <v>1.11443</v>
      </c>
      <c r="U321" s="193">
        <v>1.09684</v>
      </c>
      <c r="V321" s="193">
        <v>1.10225</v>
      </c>
      <c r="W321" s="193">
        <v>1.1055999999999999</v>
      </c>
      <c r="X321" s="193">
        <v>1.0127900000000001</v>
      </c>
      <c r="Y321" s="193">
        <v>1.5138799999999999</v>
      </c>
      <c r="Z321" s="193">
        <v>1.48315</v>
      </c>
      <c r="AA321" s="193">
        <v>1.4470700000000001</v>
      </c>
      <c r="AB321" s="193">
        <v>1.3550500000000001</v>
      </c>
      <c r="AC321" s="193">
        <v>1.27444</v>
      </c>
      <c r="AD321" s="193">
        <v>1.21601</v>
      </c>
      <c r="AE321" s="193">
        <v>1.15673</v>
      </c>
      <c r="AF321" s="193">
        <v>1.25478</v>
      </c>
      <c r="AG321" s="193">
        <v>1.50528</v>
      </c>
      <c r="AH321" s="193">
        <v>1.1612</v>
      </c>
      <c r="AI321" s="193">
        <v>1.27674</v>
      </c>
      <c r="AJ321" s="193">
        <v>1.2577199999999999</v>
      </c>
      <c r="AK321" s="193">
        <v>1.2388699999999999</v>
      </c>
      <c r="AL321" s="193">
        <v>1.2231799999999999</v>
      </c>
      <c r="AM321" s="193">
        <v>1.1215900000000001</v>
      </c>
      <c r="AN321" s="193">
        <v>1.21391</v>
      </c>
      <c r="AO321" s="193">
        <v>1.2422200000000001</v>
      </c>
      <c r="AP321" s="193">
        <v>1.2113400000000001</v>
      </c>
      <c r="AQ321" s="193">
        <v>1.1984999999999999</v>
      </c>
      <c r="AR321" s="193">
        <v>1.2342</v>
      </c>
      <c r="AS321" s="193">
        <v>1.26373</v>
      </c>
      <c r="AT321" s="193">
        <v>1.2231399999999999</v>
      </c>
      <c r="AU321" s="193">
        <v>1.25247</v>
      </c>
      <c r="AV321" s="193">
        <v>0.95064000000000004</v>
      </c>
      <c r="AW321" s="193">
        <v>0.95943999999999996</v>
      </c>
      <c r="AX321" s="193">
        <v>1.0831</v>
      </c>
      <c r="AY321" s="193">
        <v>1.1122000000000001</v>
      </c>
      <c r="AZ321" s="193">
        <v>1.1350899999999999</v>
      </c>
      <c r="BA321" s="193">
        <v>1.14856</v>
      </c>
      <c r="BB321" s="193">
        <v>1.14964</v>
      </c>
      <c r="BC321" s="193">
        <v>1.1402399999999999</v>
      </c>
      <c r="BD321" s="193">
        <v>1.1189199999999999</v>
      </c>
      <c r="BE321" s="193">
        <v>1.0949199999999999</v>
      </c>
      <c r="BF321" s="193">
        <v>1.0589599999999999</v>
      </c>
      <c r="BG321" s="193">
        <v>0.93901000000000001</v>
      </c>
      <c r="BH321" s="193">
        <v>0.92154999999999998</v>
      </c>
      <c r="BI321" s="193">
        <v>1.18641</v>
      </c>
      <c r="BJ321" s="193">
        <v>1.24227</v>
      </c>
      <c r="BK321" s="193">
        <v>1.2625</v>
      </c>
      <c r="BL321" s="193">
        <v>1.27295</v>
      </c>
      <c r="BM321" s="193">
        <v>1.2612699999999999</v>
      </c>
      <c r="BN321" s="193">
        <v>0.90827999999999998</v>
      </c>
      <c r="BO321" s="193">
        <v>1.0746800000000001</v>
      </c>
      <c r="BP321" s="193">
        <v>1.10571</v>
      </c>
      <c r="BQ321" s="193">
        <v>1.1112</v>
      </c>
      <c r="BR321" s="193">
        <v>1.0121599999999999</v>
      </c>
      <c r="BS321" s="193">
        <v>1.0565100000000001</v>
      </c>
      <c r="BT321" s="193">
        <v>1.0771299999999999</v>
      </c>
      <c r="BU321" s="193">
        <v>1.1156200000000001</v>
      </c>
      <c r="BV321" s="193">
        <v>1.1638500000000001</v>
      </c>
      <c r="BW321" s="193">
        <v>1.1488100000000001</v>
      </c>
      <c r="BX321" s="193">
        <v>1.0997600000000001</v>
      </c>
      <c r="BY321" s="193">
        <v>1.1266</v>
      </c>
      <c r="BZ321" s="193">
        <v>1.1351100000000001</v>
      </c>
      <c r="CA321" s="193">
        <v>1.1107</v>
      </c>
      <c r="CB321" s="193">
        <v>1.1695199999999999</v>
      </c>
      <c r="CC321" s="193">
        <v>1.2601599999999999</v>
      </c>
      <c r="CD321" s="193">
        <v>1.4046099999999999</v>
      </c>
      <c r="CE321" s="193">
        <v>1.4229799999999999</v>
      </c>
      <c r="CF321" s="193">
        <v>1.4272100000000001</v>
      </c>
      <c r="CG321" s="193">
        <v>1.28173</v>
      </c>
      <c r="CH321" s="193">
        <v>1.09849</v>
      </c>
      <c r="CI321" s="193">
        <v>1.16282</v>
      </c>
      <c r="CJ321" s="193">
        <v>1.1347799999999999</v>
      </c>
      <c r="CK321" s="193">
        <v>1.08954</v>
      </c>
      <c r="CL321" s="193">
        <v>1.20208</v>
      </c>
      <c r="CM321" s="193">
        <v>1.43428</v>
      </c>
      <c r="CN321" s="193">
        <v>1.31707</v>
      </c>
      <c r="CO321" s="193">
        <v>1.2588900000000001</v>
      </c>
      <c r="CP321" s="193">
        <v>1.3756999999999999</v>
      </c>
      <c r="CQ321" s="193">
        <v>1.41764</v>
      </c>
      <c r="CR321" s="193">
        <v>1.1170899999999999</v>
      </c>
      <c r="CS321" s="193">
        <v>1.15663</v>
      </c>
      <c r="CT321" s="193">
        <v>1.2027600000000001</v>
      </c>
      <c r="CU321" s="193">
        <v>1.0250699999999999</v>
      </c>
      <c r="CV321" s="193">
        <v>1.0918399999999999</v>
      </c>
      <c r="CW321" s="193">
        <v>1.0246</v>
      </c>
      <c r="CX321" s="193">
        <v>1.12446</v>
      </c>
      <c r="CY321" s="193">
        <v>1.0927500000000001</v>
      </c>
      <c r="CZ321" s="193">
        <v>1.0612600000000001</v>
      </c>
      <c r="DA321" s="193">
        <v>1.0485</v>
      </c>
      <c r="DB321" s="193">
        <v>1.18916</v>
      </c>
      <c r="DC321" s="193">
        <v>1.2001200000000001</v>
      </c>
      <c r="DD321" s="193">
        <v>1.23064</v>
      </c>
      <c r="DE321" s="193">
        <v>1.28392</v>
      </c>
      <c r="DF321" s="193">
        <v>1.3469899999999999</v>
      </c>
      <c r="DG321" s="193">
        <v>1.38615</v>
      </c>
      <c r="DH321" s="193">
        <v>1.4190400000000001</v>
      </c>
      <c r="DI321" s="193">
        <v>1.4283999999999999</v>
      </c>
      <c r="DJ321" s="193">
        <v>1.5779300000000001</v>
      </c>
      <c r="DK321" s="193">
        <v>1.02379</v>
      </c>
      <c r="DL321" s="193">
        <v>1.0399</v>
      </c>
      <c r="DM321" s="193">
        <v>1.0430699999999999</v>
      </c>
      <c r="DN321" s="193">
        <v>1.02318</v>
      </c>
      <c r="DO321" s="193">
        <v>1.0644800000000001</v>
      </c>
      <c r="DP321" s="193">
        <v>1.0779099999999999</v>
      </c>
      <c r="DQ321" s="193">
        <v>1.08426</v>
      </c>
      <c r="DR321" s="193">
        <v>1.1858200000000001</v>
      </c>
      <c r="DS321" s="193">
        <v>1.2515799999999999</v>
      </c>
      <c r="DT321" s="193">
        <v>1.2987599999999999</v>
      </c>
      <c r="DU321" s="193">
        <v>1.3747</v>
      </c>
      <c r="DV321" s="193">
        <v>1.3412999999999999</v>
      </c>
      <c r="DW321" s="193">
        <v>1.0380100000000001</v>
      </c>
      <c r="DX321" s="193">
        <v>1.05803</v>
      </c>
      <c r="DY321" s="193">
        <v>1.0243500000000001</v>
      </c>
      <c r="DZ321" s="193">
        <v>1.0840399999999999</v>
      </c>
      <c r="EA321" s="193">
        <v>1.10734</v>
      </c>
      <c r="EB321" s="193">
        <v>1.1223700000000001</v>
      </c>
      <c r="EC321" s="193">
        <v>1.13628</v>
      </c>
      <c r="ED321" s="193">
        <v>0.89773000000000003</v>
      </c>
      <c r="EE321" s="193">
        <v>0.88866999999999996</v>
      </c>
      <c r="EF321" s="193">
        <v>0.88907000000000003</v>
      </c>
      <c r="EG321" s="193">
        <v>0.89171999999999996</v>
      </c>
      <c r="EH321" s="193">
        <v>1.4708399999999999</v>
      </c>
      <c r="EI321" s="193">
        <v>1.399</v>
      </c>
      <c r="EJ321" s="193">
        <v>1.2553700000000001</v>
      </c>
      <c r="EK321" s="193">
        <v>1.62646</v>
      </c>
      <c r="EL321" s="193">
        <v>1.6454899999999999</v>
      </c>
      <c r="EM321" s="193">
        <v>1.4781299999999999</v>
      </c>
      <c r="EN321" s="193">
        <v>1.5808899999999999</v>
      </c>
      <c r="EO321" s="193">
        <v>1.37218</v>
      </c>
      <c r="EP321" s="193">
        <v>1.23386</v>
      </c>
      <c r="EQ321" s="193">
        <v>1.1819999999999999</v>
      </c>
      <c r="ER321" s="193">
        <v>1.2149000000000001</v>
      </c>
      <c r="ES321" s="193">
        <v>1.0416700000000001</v>
      </c>
      <c r="ET321" s="193">
        <v>1.0341</v>
      </c>
      <c r="EU321" s="193">
        <v>0.99311000000000005</v>
      </c>
      <c r="EV321" s="193">
        <v>1.0115799999999999</v>
      </c>
      <c r="EW321" s="193">
        <v>1.0235700000000001</v>
      </c>
      <c r="EX321" s="193">
        <v>1.02885</v>
      </c>
      <c r="EY321" s="193">
        <v>1.1608000000000001</v>
      </c>
      <c r="EZ321" s="193">
        <v>1.15723</v>
      </c>
      <c r="FA321" s="193">
        <v>1.16964</v>
      </c>
      <c r="FB321" s="193">
        <v>1.1659900000000001</v>
      </c>
      <c r="FC321" s="193">
        <v>1.1538999999999999</v>
      </c>
      <c r="FD321" s="193">
        <v>1.2137100000000001</v>
      </c>
      <c r="FE321" s="193">
        <v>1.2743100000000001</v>
      </c>
      <c r="FF321" s="193">
        <v>1.32114</v>
      </c>
      <c r="FG321" s="193">
        <v>1.3771899999999999</v>
      </c>
      <c r="FH321" s="193">
        <v>1.4229099999999999</v>
      </c>
      <c r="FI321" s="193">
        <v>1.3475600000000001</v>
      </c>
      <c r="FJ321" s="193">
        <v>1.43309</v>
      </c>
      <c r="FK321" s="193">
        <v>1.4450000000000001</v>
      </c>
      <c r="FL321" s="193">
        <v>1.1729000000000001</v>
      </c>
      <c r="FM321" s="193">
        <v>1.17961</v>
      </c>
      <c r="FN321" s="193">
        <v>1.0401899999999999</v>
      </c>
      <c r="FO321" s="193">
        <v>0.92925999999999997</v>
      </c>
      <c r="FP321" s="193">
        <v>1.0850299999999999</v>
      </c>
      <c r="FQ321" s="193">
        <v>1.04518</v>
      </c>
      <c r="FR321" s="193">
        <v>1.0424899999999999</v>
      </c>
      <c r="FS321" s="193">
        <v>1.13741</v>
      </c>
      <c r="FT321" s="193">
        <v>1.1474599999999999</v>
      </c>
      <c r="FU321" s="193">
        <v>1.1032999999999999</v>
      </c>
      <c r="FV321" s="193">
        <v>0.98196000000000006</v>
      </c>
      <c r="FW321" s="193">
        <v>0.98704999999999998</v>
      </c>
      <c r="FX321" s="193">
        <v>1.4763900000000001</v>
      </c>
      <c r="FY321" s="193">
        <v>1.0692600000000001</v>
      </c>
      <c r="FZ321" s="193">
        <v>1.13849</v>
      </c>
      <c r="GA321" s="193">
        <v>0.96362999999999999</v>
      </c>
      <c r="GB321" s="193">
        <v>1.2641</v>
      </c>
      <c r="GC321" s="193">
        <v>1.1257600000000001</v>
      </c>
      <c r="GD321" s="193">
        <v>0.96457000000000004</v>
      </c>
      <c r="GE321" s="193">
        <v>0.99597999999999998</v>
      </c>
      <c r="GF321" s="193">
        <v>1.11978</v>
      </c>
    </row>
    <row r="322" spans="1:188" s="108" customFormat="1">
      <c r="A322" s="29">
        <v>45183</v>
      </c>
      <c r="B322" s="193">
        <v>1.2134499999999999</v>
      </c>
      <c r="C322" s="193">
        <v>1.45638</v>
      </c>
      <c r="D322" s="193">
        <v>1.4642299999999999</v>
      </c>
      <c r="E322" s="193">
        <v>1.3618699999999999</v>
      </c>
      <c r="F322" s="193">
        <v>1.4096299999999999</v>
      </c>
      <c r="G322" s="193">
        <v>1.2676000000000001</v>
      </c>
      <c r="H322" s="193">
        <v>1.2966200000000001</v>
      </c>
      <c r="I322" s="193">
        <v>1.19977</v>
      </c>
      <c r="J322" s="193">
        <v>1.2428300000000001</v>
      </c>
      <c r="K322" s="193">
        <v>1.4018299999999999</v>
      </c>
      <c r="L322" s="193">
        <v>0.95315000000000005</v>
      </c>
      <c r="M322" s="193">
        <v>0.96089000000000002</v>
      </c>
      <c r="N322" s="193">
        <v>1.0469200000000001</v>
      </c>
      <c r="O322" s="193">
        <v>0.96226</v>
      </c>
      <c r="P322" s="193">
        <v>1.0482400000000001</v>
      </c>
      <c r="Q322" s="193">
        <v>1.1110899999999999</v>
      </c>
      <c r="R322" s="193">
        <v>1.1054900000000001</v>
      </c>
      <c r="S322" s="193">
        <v>1.10816</v>
      </c>
      <c r="T322" s="193">
        <v>1.11113</v>
      </c>
      <c r="U322" s="193">
        <v>1.0947100000000001</v>
      </c>
      <c r="V322" s="193">
        <v>1.09985</v>
      </c>
      <c r="W322" s="193">
        <v>1.10294</v>
      </c>
      <c r="X322" s="193">
        <v>1.01065</v>
      </c>
      <c r="Y322" s="193">
        <v>1.5096400000000001</v>
      </c>
      <c r="Z322" s="193">
        <v>1.4792400000000001</v>
      </c>
      <c r="AA322" s="193">
        <v>1.44357</v>
      </c>
      <c r="AB322" s="193">
        <v>1.35242</v>
      </c>
      <c r="AC322" s="193">
        <v>1.27291</v>
      </c>
      <c r="AD322" s="193">
        <v>1.2149000000000001</v>
      </c>
      <c r="AE322" s="193">
        <v>1.15581</v>
      </c>
      <c r="AF322" s="193">
        <v>1.2509600000000001</v>
      </c>
      <c r="AG322" s="193">
        <v>1.50299</v>
      </c>
      <c r="AH322" s="193">
        <v>1.1576299999999999</v>
      </c>
      <c r="AI322" s="193">
        <v>1.27247</v>
      </c>
      <c r="AJ322" s="193">
        <v>1.2536</v>
      </c>
      <c r="AK322" s="193">
        <v>1.23556</v>
      </c>
      <c r="AL322" s="193">
        <v>1.22001</v>
      </c>
      <c r="AM322" s="193">
        <v>1.1198999999999999</v>
      </c>
      <c r="AN322" s="193">
        <v>1.2103600000000001</v>
      </c>
      <c r="AO322" s="193">
        <v>1.23868</v>
      </c>
      <c r="AP322" s="193">
        <v>1.2084600000000001</v>
      </c>
      <c r="AQ322" s="193">
        <v>1.1957199999999999</v>
      </c>
      <c r="AR322" s="193">
        <v>1.2299</v>
      </c>
      <c r="AS322" s="193">
        <v>1.25943</v>
      </c>
      <c r="AT322" s="193">
        <v>1.2193000000000001</v>
      </c>
      <c r="AU322" s="193">
        <v>1.2486299999999999</v>
      </c>
      <c r="AV322" s="193">
        <v>0.94742999999999999</v>
      </c>
      <c r="AW322" s="193">
        <v>0.95714999999999995</v>
      </c>
      <c r="AX322" s="193">
        <v>1.0826899999999999</v>
      </c>
      <c r="AY322" s="193">
        <v>1.1111599999999999</v>
      </c>
      <c r="AZ322" s="193">
        <v>1.1330499999999999</v>
      </c>
      <c r="BA322" s="193">
        <v>1.1455299999999999</v>
      </c>
      <c r="BB322" s="193">
        <v>1.14682</v>
      </c>
      <c r="BC322" s="193">
        <v>1.1377999999999999</v>
      </c>
      <c r="BD322" s="193">
        <v>1.11693</v>
      </c>
      <c r="BE322" s="193">
        <v>1.0934200000000001</v>
      </c>
      <c r="BF322" s="193">
        <v>1.05793</v>
      </c>
      <c r="BG322" s="193">
        <v>0.93762999999999996</v>
      </c>
      <c r="BH322" s="193">
        <v>0.91910999999999998</v>
      </c>
      <c r="BI322" s="193">
        <v>1.18445</v>
      </c>
      <c r="BJ322" s="193">
        <v>1.23949</v>
      </c>
      <c r="BK322" s="193">
        <v>1.25892</v>
      </c>
      <c r="BL322" s="193">
        <v>1.26881</v>
      </c>
      <c r="BM322" s="193">
        <v>1.25691</v>
      </c>
      <c r="BN322" s="193">
        <v>0.90512000000000004</v>
      </c>
      <c r="BO322" s="193">
        <v>1.07318</v>
      </c>
      <c r="BP322" s="193">
        <v>1.10324</v>
      </c>
      <c r="BQ322" s="193">
        <v>1.10843</v>
      </c>
      <c r="BR322" s="193">
        <v>1.0101500000000001</v>
      </c>
      <c r="BS322" s="193">
        <v>1.0533600000000001</v>
      </c>
      <c r="BT322" s="193">
        <v>1.0735399999999999</v>
      </c>
      <c r="BU322" s="193">
        <v>1.1115600000000001</v>
      </c>
      <c r="BV322" s="193">
        <v>1.15947</v>
      </c>
      <c r="BW322" s="193">
        <v>1.14449</v>
      </c>
      <c r="BX322" s="193">
        <v>1.1014699999999999</v>
      </c>
      <c r="BY322" s="193">
        <v>1.1295599999999999</v>
      </c>
      <c r="BZ322" s="193">
        <v>1.1389400000000001</v>
      </c>
      <c r="CA322" s="193">
        <v>1.11408</v>
      </c>
      <c r="CB322" s="193">
        <v>1.16842</v>
      </c>
      <c r="CC322" s="193">
        <v>1.2584599999999999</v>
      </c>
      <c r="CD322" s="193">
        <v>1.4018299999999999</v>
      </c>
      <c r="CE322" s="193">
        <v>1.4201299999999999</v>
      </c>
      <c r="CF322" s="193">
        <v>1.42404</v>
      </c>
      <c r="CG322" s="193">
        <v>1.2786599999999999</v>
      </c>
      <c r="CH322" s="193">
        <v>1.0958699999999999</v>
      </c>
      <c r="CI322" s="193">
        <v>1.15981</v>
      </c>
      <c r="CJ322" s="193">
        <v>1.1321000000000001</v>
      </c>
      <c r="CK322" s="193">
        <v>1.0868800000000001</v>
      </c>
      <c r="CL322" s="193">
        <v>1.20163</v>
      </c>
      <c r="CM322" s="193">
        <v>1.4337200000000001</v>
      </c>
      <c r="CN322" s="193">
        <v>1.3164199999999999</v>
      </c>
      <c r="CO322" s="193">
        <v>1.25848</v>
      </c>
      <c r="CP322" s="193">
        <v>1.37503</v>
      </c>
      <c r="CQ322" s="193">
        <v>1.41703</v>
      </c>
      <c r="CR322" s="193">
        <v>1.1166499999999999</v>
      </c>
      <c r="CS322" s="193">
        <v>1.1562300000000001</v>
      </c>
      <c r="CT322" s="193">
        <v>1.20231</v>
      </c>
      <c r="CU322" s="193">
        <v>1.02454</v>
      </c>
      <c r="CV322" s="193">
        <v>1.0913299999999999</v>
      </c>
      <c r="CW322" s="193">
        <v>1.0241800000000001</v>
      </c>
      <c r="CX322" s="193">
        <v>1.12076</v>
      </c>
      <c r="CY322" s="193">
        <v>1.08965</v>
      </c>
      <c r="CZ322" s="193">
        <v>1.05949</v>
      </c>
      <c r="DA322" s="193">
        <v>1.0472399999999999</v>
      </c>
      <c r="DB322" s="193">
        <v>1.1868799999999999</v>
      </c>
      <c r="DC322" s="193">
        <v>1.1977100000000001</v>
      </c>
      <c r="DD322" s="193">
        <v>1.2271799999999999</v>
      </c>
      <c r="DE322" s="193">
        <v>1.2800100000000001</v>
      </c>
      <c r="DF322" s="193">
        <v>1.3421799999999999</v>
      </c>
      <c r="DG322" s="193">
        <v>1.3809100000000001</v>
      </c>
      <c r="DH322" s="193">
        <v>1.4135800000000001</v>
      </c>
      <c r="DI322" s="193">
        <v>1.4230799999999999</v>
      </c>
      <c r="DJ322" s="193">
        <v>1.5739000000000001</v>
      </c>
      <c r="DK322" s="193">
        <v>1.0202800000000001</v>
      </c>
      <c r="DL322" s="193">
        <v>1.03546</v>
      </c>
      <c r="DM322" s="193">
        <v>1.0383</v>
      </c>
      <c r="DN322" s="193">
        <v>1.0222500000000001</v>
      </c>
      <c r="DO322" s="193">
        <v>1.0623899999999999</v>
      </c>
      <c r="DP322" s="193">
        <v>1.0752900000000001</v>
      </c>
      <c r="DQ322" s="193">
        <v>1.0813900000000001</v>
      </c>
      <c r="DR322" s="193">
        <v>1.1846300000000001</v>
      </c>
      <c r="DS322" s="193">
        <v>1.2504500000000001</v>
      </c>
      <c r="DT322" s="193">
        <v>1.2972900000000001</v>
      </c>
      <c r="DU322" s="193">
        <v>1.3729899999999999</v>
      </c>
      <c r="DV322" s="193">
        <v>1.3394699999999999</v>
      </c>
      <c r="DW322" s="193">
        <v>1.03654</v>
      </c>
      <c r="DX322" s="193">
        <v>1.0562499999999999</v>
      </c>
      <c r="DY322" s="193">
        <v>1.02294</v>
      </c>
      <c r="DZ322" s="193">
        <v>1.0819799999999999</v>
      </c>
      <c r="EA322" s="193">
        <v>1.10501</v>
      </c>
      <c r="EB322" s="193">
        <v>1.1198300000000001</v>
      </c>
      <c r="EC322" s="193">
        <v>1.13358</v>
      </c>
      <c r="ED322" s="193">
        <v>0.89695000000000003</v>
      </c>
      <c r="EE322" s="193">
        <v>0.88759999999999994</v>
      </c>
      <c r="EF322" s="193">
        <v>0.88771999999999995</v>
      </c>
      <c r="EG322" s="193">
        <v>0.89014000000000004</v>
      </c>
      <c r="EH322" s="193">
        <v>1.4635100000000001</v>
      </c>
      <c r="EI322" s="193">
        <v>1.3933500000000001</v>
      </c>
      <c r="EJ322" s="193">
        <v>1.2524599999999999</v>
      </c>
      <c r="EK322" s="193">
        <v>1.6235299999999999</v>
      </c>
      <c r="EL322" s="193">
        <v>1.64249</v>
      </c>
      <c r="EM322" s="193">
        <v>1.4761299999999999</v>
      </c>
      <c r="EN322" s="193">
        <v>1.57823</v>
      </c>
      <c r="EO322" s="193">
        <v>1.3707</v>
      </c>
      <c r="EP322" s="193">
        <v>1.23261</v>
      </c>
      <c r="EQ322" s="193">
        <v>1.17598</v>
      </c>
      <c r="ER322" s="193">
        <v>1.21261</v>
      </c>
      <c r="ES322" s="193">
        <v>1.03939</v>
      </c>
      <c r="ET322" s="193">
        <v>1.0303100000000001</v>
      </c>
      <c r="EU322" s="193">
        <v>0.99158999999999997</v>
      </c>
      <c r="EV322" s="193">
        <v>1.0099100000000001</v>
      </c>
      <c r="EW322" s="193">
        <v>1.02105</v>
      </c>
      <c r="EX322" s="193">
        <v>1.0259</v>
      </c>
      <c r="EY322" s="193">
        <v>1.1586099999999999</v>
      </c>
      <c r="EZ322" s="193">
        <v>1.15577</v>
      </c>
      <c r="FA322" s="193">
        <v>1.16791</v>
      </c>
      <c r="FB322" s="193">
        <v>1.1650100000000001</v>
      </c>
      <c r="FC322" s="193">
        <v>1.15316</v>
      </c>
      <c r="FD322" s="193">
        <v>1.2125999999999999</v>
      </c>
      <c r="FE322" s="193">
        <v>1.27278</v>
      </c>
      <c r="FF322" s="193">
        <v>1.31915</v>
      </c>
      <c r="FG322" s="193">
        <v>1.3747100000000001</v>
      </c>
      <c r="FH322" s="193">
        <v>1.4199200000000001</v>
      </c>
      <c r="FI322" s="193">
        <v>1.3413999999999999</v>
      </c>
      <c r="FJ322" s="193">
        <v>1.42655</v>
      </c>
      <c r="FK322" s="193">
        <v>1.44082</v>
      </c>
      <c r="FL322" s="193">
        <v>1.17378</v>
      </c>
      <c r="FM322" s="193">
        <v>1.1805099999999999</v>
      </c>
      <c r="FN322" s="193">
        <v>1.04043</v>
      </c>
      <c r="FO322" s="193">
        <v>0.92947000000000002</v>
      </c>
      <c r="FP322" s="193">
        <v>1.0831999999999999</v>
      </c>
      <c r="FQ322" s="193">
        <v>1.0450900000000001</v>
      </c>
      <c r="FR322" s="193">
        <v>1.0424</v>
      </c>
      <c r="FS322" s="193">
        <v>1.1365499999999999</v>
      </c>
      <c r="FT322" s="193">
        <v>1.1456900000000001</v>
      </c>
      <c r="FU322" s="193">
        <v>1.1016600000000001</v>
      </c>
      <c r="FV322" s="193">
        <v>0.98219999999999996</v>
      </c>
      <c r="FW322" s="193">
        <v>0.98746999999999996</v>
      </c>
      <c r="FX322" s="193">
        <v>1.4753000000000001</v>
      </c>
      <c r="FY322" s="193">
        <v>1.0684</v>
      </c>
      <c r="FZ322" s="193">
        <v>1.13632</v>
      </c>
      <c r="GA322" s="193">
        <v>0.96438999999999997</v>
      </c>
      <c r="GB322" s="193">
        <v>1.26336</v>
      </c>
      <c r="GC322" s="193">
        <v>1.1250899999999999</v>
      </c>
      <c r="GD322" s="193">
        <v>0.96382000000000001</v>
      </c>
      <c r="GE322" s="193">
        <v>0.99717</v>
      </c>
      <c r="GF322" s="193">
        <v>1.1212299999999999</v>
      </c>
    </row>
    <row r="323" spans="1:188" s="108" customFormat="1">
      <c r="A323" s="29">
        <v>45184</v>
      </c>
      <c r="B323" s="193">
        <v>1.2126399999999999</v>
      </c>
      <c r="C323" s="193">
        <v>1.45485</v>
      </c>
      <c r="D323" s="193">
        <v>1.4625699999999999</v>
      </c>
      <c r="E323" s="193">
        <v>1.3607400000000001</v>
      </c>
      <c r="F323" s="193">
        <v>1.40828</v>
      </c>
      <c r="G323" s="193">
        <v>1.26675</v>
      </c>
      <c r="H323" s="193">
        <v>1.2956700000000001</v>
      </c>
      <c r="I323" s="193">
        <v>1.1989700000000001</v>
      </c>
      <c r="J323" s="193">
        <v>1.24156</v>
      </c>
      <c r="K323" s="193">
        <v>1.3973800000000001</v>
      </c>
      <c r="L323" s="193">
        <v>0.95218000000000003</v>
      </c>
      <c r="M323" s="193">
        <v>0.96</v>
      </c>
      <c r="N323" s="193">
        <v>1.04366</v>
      </c>
      <c r="O323" s="193">
        <v>0.96131999999999995</v>
      </c>
      <c r="P323" s="193">
        <v>1.04484</v>
      </c>
      <c r="Q323" s="193">
        <v>1.1097699999999999</v>
      </c>
      <c r="R323" s="193">
        <v>1.1048199999999999</v>
      </c>
      <c r="S323" s="193">
        <v>1.10727</v>
      </c>
      <c r="T323" s="193">
        <v>1.10999</v>
      </c>
      <c r="U323" s="193">
        <v>1.0949899999999999</v>
      </c>
      <c r="V323" s="193">
        <v>1.09975</v>
      </c>
      <c r="W323" s="193">
        <v>1.1024700000000001</v>
      </c>
      <c r="X323" s="193">
        <v>1.0104</v>
      </c>
      <c r="Y323" s="193">
        <v>1.50908</v>
      </c>
      <c r="Z323" s="193">
        <v>1.47882</v>
      </c>
      <c r="AA323" s="193">
        <v>1.4433800000000001</v>
      </c>
      <c r="AB323" s="193">
        <v>1.3523400000000001</v>
      </c>
      <c r="AC323" s="193">
        <v>1.27308</v>
      </c>
      <c r="AD323" s="193">
        <v>1.21512</v>
      </c>
      <c r="AE323" s="193">
        <v>1.1560900000000001</v>
      </c>
      <c r="AF323" s="193">
        <v>1.2504200000000001</v>
      </c>
      <c r="AG323" s="193">
        <v>1.49837</v>
      </c>
      <c r="AH323" s="193">
        <v>1.15709</v>
      </c>
      <c r="AI323" s="193">
        <v>1.27182</v>
      </c>
      <c r="AJ323" s="193">
        <v>1.25299</v>
      </c>
      <c r="AK323" s="193">
        <v>1.23533</v>
      </c>
      <c r="AL323" s="193">
        <v>1.2197899999999999</v>
      </c>
      <c r="AM323" s="193">
        <v>1.1203799999999999</v>
      </c>
      <c r="AN323" s="193">
        <v>1.21</v>
      </c>
      <c r="AO323" s="193">
        <v>1.2383200000000001</v>
      </c>
      <c r="AP323" s="193">
        <v>1.2083699999999999</v>
      </c>
      <c r="AQ323" s="193">
        <v>1.19564</v>
      </c>
      <c r="AR323" s="193">
        <v>1.22923</v>
      </c>
      <c r="AS323" s="193">
        <v>1.2587600000000001</v>
      </c>
      <c r="AT323" s="193">
        <v>1.21882</v>
      </c>
      <c r="AU323" s="193">
        <v>1.2481500000000001</v>
      </c>
      <c r="AV323" s="193">
        <v>0.94694999999999996</v>
      </c>
      <c r="AW323" s="193">
        <v>0.95706999999999998</v>
      </c>
      <c r="AX323" s="193">
        <v>1.0826800000000001</v>
      </c>
      <c r="AY323" s="193">
        <v>1.1097999999999999</v>
      </c>
      <c r="AZ323" s="193">
        <v>1.13066</v>
      </c>
      <c r="BA323" s="193">
        <v>1.14371</v>
      </c>
      <c r="BB323" s="193">
        <v>1.1450800000000001</v>
      </c>
      <c r="BC323" s="193">
        <v>1.1363099999999999</v>
      </c>
      <c r="BD323" s="193">
        <v>1.1157600000000001</v>
      </c>
      <c r="BE323" s="193">
        <v>1.09266</v>
      </c>
      <c r="BF323" s="193">
        <v>1.05759</v>
      </c>
      <c r="BG323" s="193">
        <v>0.93827000000000005</v>
      </c>
      <c r="BH323" s="193">
        <v>0.91795000000000004</v>
      </c>
      <c r="BI323" s="193">
        <v>1.18455</v>
      </c>
      <c r="BJ323" s="193">
        <v>1.23905</v>
      </c>
      <c r="BK323" s="193">
        <v>1.2583299999999999</v>
      </c>
      <c r="BL323" s="193">
        <v>1.26793</v>
      </c>
      <c r="BM323" s="193">
        <v>1.2558800000000001</v>
      </c>
      <c r="BN323" s="193">
        <v>0.90436000000000005</v>
      </c>
      <c r="BO323" s="193">
        <v>1.07111</v>
      </c>
      <c r="BP323" s="193">
        <v>1.1003099999999999</v>
      </c>
      <c r="BQ323" s="193">
        <v>1.1053299999999999</v>
      </c>
      <c r="BR323" s="193">
        <v>1.01047</v>
      </c>
      <c r="BS323" s="193">
        <v>1.0536799999999999</v>
      </c>
      <c r="BT323" s="193">
        <v>1.07385</v>
      </c>
      <c r="BU323" s="193">
        <v>1.11188</v>
      </c>
      <c r="BV323" s="193">
        <v>1.1597900000000001</v>
      </c>
      <c r="BW323" s="193">
        <v>1.1448100000000001</v>
      </c>
      <c r="BX323" s="193">
        <v>1.09884</v>
      </c>
      <c r="BY323" s="193">
        <v>1.1257699999999999</v>
      </c>
      <c r="BZ323" s="193">
        <v>1.1344399999999999</v>
      </c>
      <c r="CA323" s="193">
        <v>1.11008</v>
      </c>
      <c r="CB323" s="193">
        <v>1.17025</v>
      </c>
      <c r="CC323" s="193">
        <v>1.2601500000000001</v>
      </c>
      <c r="CD323" s="193">
        <v>1.4033100000000001</v>
      </c>
      <c r="CE323" s="193">
        <v>1.4213800000000001</v>
      </c>
      <c r="CF323" s="193">
        <v>1.4250499999999999</v>
      </c>
      <c r="CG323" s="193">
        <v>1.27946</v>
      </c>
      <c r="CH323" s="193">
        <v>1.0968199999999999</v>
      </c>
      <c r="CI323" s="193">
        <v>1.1605399999999999</v>
      </c>
      <c r="CJ323" s="193">
        <v>1.13287</v>
      </c>
      <c r="CK323" s="193">
        <v>1.08758</v>
      </c>
      <c r="CL323" s="193">
        <v>1.2023299999999999</v>
      </c>
      <c r="CM323" s="193">
        <v>1.43269</v>
      </c>
      <c r="CN323" s="193">
        <v>1.3166100000000001</v>
      </c>
      <c r="CO323" s="193">
        <v>1.25867</v>
      </c>
      <c r="CP323" s="193">
        <v>1.3747100000000001</v>
      </c>
      <c r="CQ323" s="193">
        <v>1.4162300000000001</v>
      </c>
      <c r="CR323" s="193">
        <v>1.1172899999999999</v>
      </c>
      <c r="CS323" s="193">
        <v>1.15639</v>
      </c>
      <c r="CT323" s="193">
        <v>1.20136</v>
      </c>
      <c r="CU323" s="193">
        <v>1.0246599999999999</v>
      </c>
      <c r="CV323" s="193">
        <v>1.09067</v>
      </c>
      <c r="CW323" s="193">
        <v>1.0233300000000001</v>
      </c>
      <c r="CX323" s="193">
        <v>1.1201700000000001</v>
      </c>
      <c r="CY323" s="193">
        <v>1.0896600000000001</v>
      </c>
      <c r="CZ323" s="193">
        <v>1.06064</v>
      </c>
      <c r="DA323" s="193">
        <v>1.0488500000000001</v>
      </c>
      <c r="DB323" s="193">
        <v>1.18726</v>
      </c>
      <c r="DC323" s="193">
        <v>1.1979900000000001</v>
      </c>
      <c r="DD323" s="193">
        <v>1.2274700000000001</v>
      </c>
      <c r="DE323" s="193">
        <v>1.2802500000000001</v>
      </c>
      <c r="DF323" s="193">
        <v>1.3423799999999999</v>
      </c>
      <c r="DG323" s="193">
        <v>1.38106</v>
      </c>
      <c r="DH323" s="193">
        <v>1.4137</v>
      </c>
      <c r="DI323" s="193">
        <v>1.42336</v>
      </c>
      <c r="DJ323" s="193">
        <v>1.5707199999999999</v>
      </c>
      <c r="DK323" s="193">
        <v>1.0207200000000001</v>
      </c>
      <c r="DL323" s="193">
        <v>1.0358400000000001</v>
      </c>
      <c r="DM323" s="193">
        <v>1.0386599999999999</v>
      </c>
      <c r="DN323" s="193">
        <v>1.02291</v>
      </c>
      <c r="DO323" s="193">
        <v>1.0638000000000001</v>
      </c>
      <c r="DP323" s="193">
        <v>1.07684</v>
      </c>
      <c r="DQ323" s="193">
        <v>1.08291</v>
      </c>
      <c r="DR323" s="193">
        <v>1.1841200000000001</v>
      </c>
      <c r="DS323" s="193">
        <v>1.24987</v>
      </c>
      <c r="DT323" s="193">
        <v>1.2965800000000001</v>
      </c>
      <c r="DU323" s="193">
        <v>1.37208</v>
      </c>
      <c r="DV323" s="193">
        <v>1.3386800000000001</v>
      </c>
      <c r="DW323" s="193">
        <v>1.0360400000000001</v>
      </c>
      <c r="DX323" s="193">
        <v>1.05477</v>
      </c>
      <c r="DY323" s="193">
        <v>1.0219199999999999</v>
      </c>
      <c r="DZ323" s="193">
        <v>1.08009</v>
      </c>
      <c r="EA323" s="193">
        <v>1.10277</v>
      </c>
      <c r="EB323" s="193">
        <v>1.1173299999999999</v>
      </c>
      <c r="EC323" s="193">
        <v>1.13086</v>
      </c>
      <c r="ED323" s="193">
        <v>0.89580000000000004</v>
      </c>
      <c r="EE323" s="193">
        <v>0.88605999999999996</v>
      </c>
      <c r="EF323" s="193">
        <v>0.88580999999999999</v>
      </c>
      <c r="EG323" s="193">
        <v>0.88795000000000002</v>
      </c>
      <c r="EH323" s="193">
        <v>1.46377</v>
      </c>
      <c r="EI323" s="193">
        <v>1.39354</v>
      </c>
      <c r="EJ323" s="193">
        <v>1.2526900000000001</v>
      </c>
      <c r="EK323" s="193">
        <v>1.6248</v>
      </c>
      <c r="EL323" s="193">
        <v>1.6437600000000001</v>
      </c>
      <c r="EM323" s="193">
        <v>1.4773000000000001</v>
      </c>
      <c r="EN323" s="193">
        <v>1.57941</v>
      </c>
      <c r="EO323" s="193">
        <v>1.37192</v>
      </c>
      <c r="EP323" s="193">
        <v>1.23377</v>
      </c>
      <c r="EQ323" s="193">
        <v>1.17624</v>
      </c>
      <c r="ER323" s="193">
        <v>1.2133400000000001</v>
      </c>
      <c r="ES323" s="193">
        <v>1.0394699999999999</v>
      </c>
      <c r="ET323" s="193">
        <v>1.02966</v>
      </c>
      <c r="EU323" s="193">
        <v>0.99097999999999997</v>
      </c>
      <c r="EV323" s="193">
        <v>1.01024</v>
      </c>
      <c r="EW323" s="193">
        <v>1.0211300000000001</v>
      </c>
      <c r="EX323" s="193">
        <v>1.02579</v>
      </c>
      <c r="EY323" s="193">
        <v>1.1592499999999999</v>
      </c>
      <c r="EZ323" s="193">
        <v>1.15655</v>
      </c>
      <c r="FA323" s="193">
        <v>1.1687000000000001</v>
      </c>
      <c r="FB323" s="193">
        <v>1.1657200000000001</v>
      </c>
      <c r="FC323" s="193">
        <v>1.1528799999999999</v>
      </c>
      <c r="FD323" s="193">
        <v>1.21315</v>
      </c>
      <c r="FE323" s="193">
        <v>1.2731300000000001</v>
      </c>
      <c r="FF323" s="193">
        <v>1.3192900000000001</v>
      </c>
      <c r="FG323" s="193">
        <v>1.37459</v>
      </c>
      <c r="FH323" s="193">
        <v>1.41954</v>
      </c>
      <c r="FI323" s="193">
        <v>1.3415999999999999</v>
      </c>
      <c r="FJ323" s="193">
        <v>1.42676</v>
      </c>
      <c r="FK323" s="193">
        <v>1.4410700000000001</v>
      </c>
      <c r="FL323" s="193">
        <v>1.1729700000000001</v>
      </c>
      <c r="FM323" s="193">
        <v>1.1796800000000001</v>
      </c>
      <c r="FN323" s="193">
        <v>1.03966</v>
      </c>
      <c r="FO323" s="193">
        <v>0.92878000000000005</v>
      </c>
      <c r="FP323" s="193">
        <v>1.08396</v>
      </c>
      <c r="FQ323" s="193">
        <v>1.0456300000000001</v>
      </c>
      <c r="FR323" s="193">
        <v>1.04294</v>
      </c>
      <c r="FS323" s="193">
        <v>1.1365700000000001</v>
      </c>
      <c r="FT323" s="193">
        <v>1.1451100000000001</v>
      </c>
      <c r="FU323" s="193">
        <v>1.1011299999999999</v>
      </c>
      <c r="FV323" s="193">
        <v>0.98338000000000003</v>
      </c>
      <c r="FW323" s="193">
        <v>0.98812</v>
      </c>
      <c r="FX323" s="193">
        <v>1.4762299999999999</v>
      </c>
      <c r="FY323" s="193">
        <v>1.0687899999999999</v>
      </c>
      <c r="FZ323" s="193">
        <v>1.1366799999999999</v>
      </c>
      <c r="GA323" s="193">
        <v>0.96460000000000001</v>
      </c>
      <c r="GB323" s="193">
        <v>1.2646299999999999</v>
      </c>
      <c r="GC323" s="193">
        <v>1.12619</v>
      </c>
      <c r="GD323" s="193">
        <v>0.96431999999999995</v>
      </c>
      <c r="GE323" s="193">
        <v>0.99429999999999996</v>
      </c>
      <c r="GF323" s="193">
        <v>1.12066</v>
      </c>
    </row>
    <row r="324" spans="1:188" s="108" customFormat="1">
      <c r="A324" s="29">
        <v>45187</v>
      </c>
      <c r="B324" s="193">
        <v>1.2156499999999999</v>
      </c>
      <c r="C324" s="193">
        <v>1.4592799999999999</v>
      </c>
      <c r="D324" s="193">
        <v>1.4670700000000001</v>
      </c>
      <c r="E324" s="193">
        <v>1.36442</v>
      </c>
      <c r="F324" s="193">
        <v>1.4123699999999999</v>
      </c>
      <c r="G324" s="193">
        <v>1.2699499999999999</v>
      </c>
      <c r="H324" s="193">
        <v>1.2989999999999999</v>
      </c>
      <c r="I324" s="193">
        <v>1.202</v>
      </c>
      <c r="J324" s="193">
        <v>1.2453700000000001</v>
      </c>
      <c r="K324" s="193">
        <v>1.4019699999999999</v>
      </c>
      <c r="L324" s="193">
        <v>0.95509999999999995</v>
      </c>
      <c r="M324" s="193">
        <v>0.96291000000000004</v>
      </c>
      <c r="N324" s="193">
        <v>1.0470200000000001</v>
      </c>
      <c r="O324" s="193">
        <v>0.96433000000000002</v>
      </c>
      <c r="P324" s="193">
        <v>1.0483499999999999</v>
      </c>
      <c r="Q324" s="193">
        <v>1.1163799999999999</v>
      </c>
      <c r="R324" s="193">
        <v>1.1103099999999999</v>
      </c>
      <c r="S324" s="193">
        <v>1.1133</v>
      </c>
      <c r="T324" s="193">
        <v>1.1163700000000001</v>
      </c>
      <c r="U324" s="193">
        <v>1.0989599999999999</v>
      </c>
      <c r="V324" s="193">
        <v>1.10433</v>
      </c>
      <c r="W324" s="193">
        <v>1.10748</v>
      </c>
      <c r="X324" s="193">
        <v>1.01753</v>
      </c>
      <c r="Y324" s="193">
        <v>1.5176099999999999</v>
      </c>
      <c r="Z324" s="193">
        <v>1.48712</v>
      </c>
      <c r="AA324" s="193">
        <v>1.45137</v>
      </c>
      <c r="AB324" s="193">
        <v>1.35924</v>
      </c>
      <c r="AC324" s="193">
        <v>1.27841</v>
      </c>
      <c r="AD324" s="193">
        <v>1.21987</v>
      </c>
      <c r="AE324" s="193">
        <v>1.16049</v>
      </c>
      <c r="AF324" s="193">
        <v>1.25753</v>
      </c>
      <c r="AG324" s="193">
        <v>1.5070399999999999</v>
      </c>
      <c r="AH324" s="193">
        <v>1.1636599999999999</v>
      </c>
      <c r="AI324" s="193">
        <v>1.2813099999999999</v>
      </c>
      <c r="AJ324" s="193">
        <v>1.26214</v>
      </c>
      <c r="AK324" s="193">
        <v>1.2426699999999999</v>
      </c>
      <c r="AL324" s="193">
        <v>1.22685</v>
      </c>
      <c r="AM324" s="193">
        <v>1.1241699999999999</v>
      </c>
      <c r="AN324" s="193">
        <v>1.21791</v>
      </c>
      <c r="AO324" s="193">
        <v>1.24624</v>
      </c>
      <c r="AP324" s="193">
        <v>1.21485</v>
      </c>
      <c r="AQ324" s="193">
        <v>1.2019</v>
      </c>
      <c r="AR324" s="193">
        <v>1.23875</v>
      </c>
      <c r="AS324" s="193">
        <v>1.2683</v>
      </c>
      <c r="AT324" s="193">
        <v>1.2273499999999999</v>
      </c>
      <c r="AU324" s="193">
        <v>1.25671</v>
      </c>
      <c r="AV324" s="193">
        <v>0.95406000000000002</v>
      </c>
      <c r="AW324" s="193">
        <v>0.96221999999999996</v>
      </c>
      <c r="AX324" s="193">
        <v>1.0869899999999999</v>
      </c>
      <c r="AY324" s="193">
        <v>1.1162700000000001</v>
      </c>
      <c r="AZ324" s="193">
        <v>1.1390199999999999</v>
      </c>
      <c r="BA324" s="193">
        <v>1.1522399999999999</v>
      </c>
      <c r="BB324" s="193">
        <v>1.1533800000000001</v>
      </c>
      <c r="BC324" s="193">
        <v>1.14381</v>
      </c>
      <c r="BD324" s="193">
        <v>1.1222000000000001</v>
      </c>
      <c r="BE324" s="193">
        <v>1.0976600000000001</v>
      </c>
      <c r="BF324" s="193">
        <v>1.06118</v>
      </c>
      <c r="BG324" s="193">
        <v>0.94350000000000001</v>
      </c>
      <c r="BH324" s="193">
        <v>0.92352999999999996</v>
      </c>
      <c r="BI324" s="193">
        <v>1.1898</v>
      </c>
      <c r="BJ324" s="193">
        <v>1.2464500000000001</v>
      </c>
      <c r="BK324" s="193">
        <v>1.26702</v>
      </c>
      <c r="BL324" s="193">
        <v>1.2774799999999999</v>
      </c>
      <c r="BM324" s="193">
        <v>1.26576</v>
      </c>
      <c r="BN324" s="193">
        <v>0.91139000000000003</v>
      </c>
      <c r="BO324" s="193">
        <v>1.07742</v>
      </c>
      <c r="BP324" s="193">
        <v>1.1086400000000001</v>
      </c>
      <c r="BQ324" s="193">
        <v>1.1140699999999999</v>
      </c>
      <c r="BR324" s="193">
        <v>1.0139100000000001</v>
      </c>
      <c r="BS324" s="193">
        <v>1.05904</v>
      </c>
      <c r="BT324" s="193">
        <v>1.07996</v>
      </c>
      <c r="BU324" s="193">
        <v>1.1188</v>
      </c>
      <c r="BV324" s="193">
        <v>1.16723</v>
      </c>
      <c r="BW324" s="193">
        <v>1.1521600000000001</v>
      </c>
      <c r="BX324" s="193">
        <v>1.0995600000000001</v>
      </c>
      <c r="BY324" s="193">
        <v>1.1263300000000001</v>
      </c>
      <c r="BZ324" s="193">
        <v>1.13489</v>
      </c>
      <c r="CA324" s="193">
        <v>1.11043</v>
      </c>
      <c r="CB324" s="193">
        <v>1.1730799999999999</v>
      </c>
      <c r="CC324" s="193">
        <v>1.26505</v>
      </c>
      <c r="CD324" s="193">
        <v>1.41025</v>
      </c>
      <c r="CE324" s="193">
        <v>1.42919</v>
      </c>
      <c r="CF324" s="193">
        <v>1.4338200000000001</v>
      </c>
      <c r="CG324" s="193">
        <v>1.28786</v>
      </c>
      <c r="CH324" s="193">
        <v>1.1031500000000001</v>
      </c>
      <c r="CI324" s="193">
        <v>1.1685399999999999</v>
      </c>
      <c r="CJ324" s="193">
        <v>1.13991</v>
      </c>
      <c r="CK324" s="193">
        <v>1.0948199999999999</v>
      </c>
      <c r="CL324" s="193">
        <v>1.20546</v>
      </c>
      <c r="CM324" s="193">
        <v>1.4428099999999999</v>
      </c>
      <c r="CN324" s="193">
        <v>1.3228200000000001</v>
      </c>
      <c r="CO324" s="193">
        <v>1.2632399999999999</v>
      </c>
      <c r="CP324" s="193">
        <v>1.3827199999999999</v>
      </c>
      <c r="CQ324" s="193">
        <v>1.4254199999999999</v>
      </c>
      <c r="CR324" s="193">
        <v>1.1201300000000001</v>
      </c>
      <c r="CS324" s="193">
        <v>1.1605300000000001</v>
      </c>
      <c r="CT324" s="193">
        <v>1.2101900000000001</v>
      </c>
      <c r="CU324" s="193">
        <v>1.02945</v>
      </c>
      <c r="CV324" s="193">
        <v>1.09762</v>
      </c>
      <c r="CW324" s="193">
        <v>1.0307500000000001</v>
      </c>
      <c r="CX324" s="193">
        <v>1.1276200000000001</v>
      </c>
      <c r="CY324" s="193">
        <v>1.09578</v>
      </c>
      <c r="CZ324" s="193">
        <v>1.0640799999999999</v>
      </c>
      <c r="DA324" s="193">
        <v>1.05125</v>
      </c>
      <c r="DB324" s="193">
        <v>1.1915800000000001</v>
      </c>
      <c r="DC324" s="193">
        <v>1.20268</v>
      </c>
      <c r="DD324" s="193">
        <v>1.2339100000000001</v>
      </c>
      <c r="DE324" s="193">
        <v>1.2875300000000001</v>
      </c>
      <c r="DF324" s="193">
        <v>1.35124</v>
      </c>
      <c r="DG324" s="193">
        <v>1.3907</v>
      </c>
      <c r="DH324" s="193">
        <v>1.42374</v>
      </c>
      <c r="DI324" s="193">
        <v>1.4329400000000001</v>
      </c>
      <c r="DJ324" s="193">
        <v>1.58161</v>
      </c>
      <c r="DK324" s="193">
        <v>1.0259</v>
      </c>
      <c r="DL324" s="193">
        <v>1.0424899999999999</v>
      </c>
      <c r="DM324" s="193">
        <v>1.0458099999999999</v>
      </c>
      <c r="DN324" s="193">
        <v>1.02407</v>
      </c>
      <c r="DO324" s="193">
        <v>1.0692999999999999</v>
      </c>
      <c r="DP324" s="193">
        <v>1.0838699999999999</v>
      </c>
      <c r="DQ324" s="193">
        <v>1.09063</v>
      </c>
      <c r="DR324" s="193">
        <v>1.1896599999999999</v>
      </c>
      <c r="DS324" s="193">
        <v>1.2563200000000001</v>
      </c>
      <c r="DT324" s="193">
        <v>1.3040499999999999</v>
      </c>
      <c r="DU324" s="193">
        <v>1.3809100000000001</v>
      </c>
      <c r="DV324" s="193">
        <v>1.3471200000000001</v>
      </c>
      <c r="DW324" s="193">
        <v>1.0425800000000001</v>
      </c>
      <c r="DX324" s="193">
        <v>1.0596000000000001</v>
      </c>
      <c r="DY324" s="193">
        <v>1.0254799999999999</v>
      </c>
      <c r="DZ324" s="193">
        <v>1.08599</v>
      </c>
      <c r="EA324" s="193">
        <v>1.10961</v>
      </c>
      <c r="EB324" s="193">
        <v>1.1249100000000001</v>
      </c>
      <c r="EC324" s="193">
        <v>1.1390199999999999</v>
      </c>
      <c r="ED324" s="193">
        <v>0.90029000000000003</v>
      </c>
      <c r="EE324" s="193">
        <v>0.89175000000000004</v>
      </c>
      <c r="EF324" s="193">
        <v>0.89268000000000003</v>
      </c>
      <c r="EG324" s="193">
        <v>0.89573000000000003</v>
      </c>
      <c r="EH324" s="193">
        <v>1.47577</v>
      </c>
      <c r="EI324" s="193">
        <v>1.4031899999999999</v>
      </c>
      <c r="EJ324" s="193">
        <v>1.25804</v>
      </c>
      <c r="EK324" s="193">
        <v>1.6329400000000001</v>
      </c>
      <c r="EL324" s="193">
        <v>1.65205</v>
      </c>
      <c r="EM324" s="193">
        <v>1.4826999999999999</v>
      </c>
      <c r="EN324" s="193">
        <v>1.58684</v>
      </c>
      <c r="EO324" s="193">
        <v>1.3759399999999999</v>
      </c>
      <c r="EP324" s="193">
        <v>1.2371000000000001</v>
      </c>
      <c r="EQ324" s="193">
        <v>1.1859500000000001</v>
      </c>
      <c r="ER324" s="193">
        <v>1.2197</v>
      </c>
      <c r="ES324" s="193">
        <v>1.0432900000000001</v>
      </c>
      <c r="ET324" s="193">
        <v>1.0352300000000001</v>
      </c>
      <c r="EU324" s="193">
        <v>0.99563999999999997</v>
      </c>
      <c r="EV324" s="193">
        <v>1.01522</v>
      </c>
      <c r="EW324" s="193">
        <v>1.02776</v>
      </c>
      <c r="EX324" s="193">
        <v>1.0332300000000001</v>
      </c>
      <c r="EY324" s="193">
        <v>1.16449</v>
      </c>
      <c r="EZ324" s="193">
        <v>1.16167</v>
      </c>
      <c r="FA324" s="193">
        <v>1.1742699999999999</v>
      </c>
      <c r="FB324" s="193">
        <v>1.17093</v>
      </c>
      <c r="FC324" s="193">
        <v>1.1578900000000001</v>
      </c>
      <c r="FD324" s="193">
        <v>1.2174100000000001</v>
      </c>
      <c r="FE324" s="193">
        <v>1.2787200000000001</v>
      </c>
      <c r="FF324" s="193">
        <v>1.32626</v>
      </c>
      <c r="FG324" s="193">
        <v>1.38307</v>
      </c>
      <c r="FH324" s="193">
        <v>1.4295599999999999</v>
      </c>
      <c r="FI324" s="193">
        <v>1.35189</v>
      </c>
      <c r="FJ324" s="193">
        <v>1.4376899999999999</v>
      </c>
      <c r="FK324" s="193">
        <v>1.4484999999999999</v>
      </c>
      <c r="FL324" s="193">
        <v>1.1752400000000001</v>
      </c>
      <c r="FM324" s="193">
        <v>1.18198</v>
      </c>
      <c r="FN324" s="193">
        <v>1.04105</v>
      </c>
      <c r="FO324" s="193">
        <v>0.93003000000000002</v>
      </c>
      <c r="FP324" s="193">
        <v>1.087</v>
      </c>
      <c r="FQ324" s="193">
        <v>1.04783</v>
      </c>
      <c r="FR324" s="193">
        <v>1.04511</v>
      </c>
      <c r="FS324" s="193">
        <v>1.1409499999999999</v>
      </c>
      <c r="FT324" s="193">
        <v>1.15082</v>
      </c>
      <c r="FU324" s="193">
        <v>1.1064400000000001</v>
      </c>
      <c r="FV324" s="193">
        <v>0.98545000000000005</v>
      </c>
      <c r="FW324" s="193">
        <v>0.98958000000000002</v>
      </c>
      <c r="FX324" s="193">
        <v>1.4788300000000001</v>
      </c>
      <c r="FY324" s="193">
        <v>1.0710500000000001</v>
      </c>
      <c r="FZ324" s="193">
        <v>1.14072</v>
      </c>
      <c r="GA324" s="193">
        <v>0.96330000000000005</v>
      </c>
      <c r="GB324" s="193">
        <v>1.2677</v>
      </c>
      <c r="GC324" s="193">
        <v>1.12886</v>
      </c>
      <c r="GD324" s="193">
        <v>0.96716000000000002</v>
      </c>
      <c r="GE324" s="193">
        <v>0.99739</v>
      </c>
      <c r="GF324" s="193">
        <v>1.1230599999999999</v>
      </c>
    </row>
    <row r="325" spans="1:188" s="108" customFormat="1">
      <c r="A325" s="29">
        <v>45188</v>
      </c>
      <c r="B325" s="193">
        <v>1.21444</v>
      </c>
      <c r="C325" s="193">
        <v>1.4588000000000001</v>
      </c>
      <c r="D325" s="193">
        <v>1.46665</v>
      </c>
      <c r="E325" s="193">
        <v>1.36365</v>
      </c>
      <c r="F325" s="193">
        <v>1.41184</v>
      </c>
      <c r="G325" s="193">
        <v>1.26877</v>
      </c>
      <c r="H325" s="193">
        <v>1.2979400000000001</v>
      </c>
      <c r="I325" s="193">
        <v>1.2008700000000001</v>
      </c>
      <c r="J325" s="193">
        <v>1.24502</v>
      </c>
      <c r="K325" s="193">
        <v>1.40049</v>
      </c>
      <c r="L325" s="193">
        <v>0.95482999999999996</v>
      </c>
      <c r="M325" s="193">
        <v>0.96270999999999995</v>
      </c>
      <c r="N325" s="193">
        <v>1.04599</v>
      </c>
      <c r="O325" s="193">
        <v>0.96411000000000002</v>
      </c>
      <c r="P325" s="193">
        <v>1.0472699999999999</v>
      </c>
      <c r="Q325" s="193">
        <v>1.10528</v>
      </c>
      <c r="R325" s="193">
        <v>1.1004</v>
      </c>
      <c r="S325" s="193">
        <v>1.10283</v>
      </c>
      <c r="T325" s="193">
        <v>1.1054600000000001</v>
      </c>
      <c r="U325" s="193">
        <v>1.0909599999999999</v>
      </c>
      <c r="V325" s="193">
        <v>1.0956399999999999</v>
      </c>
      <c r="W325" s="193">
        <v>1.09816</v>
      </c>
      <c r="X325" s="193">
        <v>1.01132</v>
      </c>
      <c r="Y325" s="193">
        <v>1.5090699999999999</v>
      </c>
      <c r="Z325" s="193">
        <v>1.4789399999999999</v>
      </c>
      <c r="AA325" s="193">
        <v>1.4435800000000001</v>
      </c>
      <c r="AB325" s="193">
        <v>1.3525400000000001</v>
      </c>
      <c r="AC325" s="193">
        <v>1.27302</v>
      </c>
      <c r="AD325" s="193">
        <v>1.21502</v>
      </c>
      <c r="AE325" s="193">
        <v>1.15605</v>
      </c>
      <c r="AF325" s="193">
        <v>1.25023</v>
      </c>
      <c r="AG325" s="193">
        <v>1.4968600000000001</v>
      </c>
      <c r="AH325" s="193">
        <v>1.15686</v>
      </c>
      <c r="AI325" s="193">
        <v>1.2726900000000001</v>
      </c>
      <c r="AJ325" s="193">
        <v>1.25383</v>
      </c>
      <c r="AK325" s="193">
        <v>1.2354799999999999</v>
      </c>
      <c r="AL325" s="193">
        <v>1.21993</v>
      </c>
      <c r="AM325" s="193">
        <v>1.11938</v>
      </c>
      <c r="AN325" s="193">
        <v>1.2104200000000001</v>
      </c>
      <c r="AO325" s="193">
        <v>1.23875</v>
      </c>
      <c r="AP325" s="193">
        <v>1.2083200000000001</v>
      </c>
      <c r="AQ325" s="193">
        <v>1.1956</v>
      </c>
      <c r="AR325" s="193">
        <v>1.2301899999999999</v>
      </c>
      <c r="AS325" s="193">
        <v>1.25973</v>
      </c>
      <c r="AT325" s="193">
        <v>1.21946</v>
      </c>
      <c r="AU325" s="193">
        <v>1.2487999999999999</v>
      </c>
      <c r="AV325" s="193">
        <v>0.94759000000000004</v>
      </c>
      <c r="AW325" s="193">
        <v>0.95703000000000005</v>
      </c>
      <c r="AX325" s="193">
        <v>1.0805499999999999</v>
      </c>
      <c r="AY325" s="193">
        <v>1.1086100000000001</v>
      </c>
      <c r="AZ325" s="193">
        <v>1.1299399999999999</v>
      </c>
      <c r="BA325" s="193">
        <v>1.14395</v>
      </c>
      <c r="BB325" s="193">
        <v>1.1452199999999999</v>
      </c>
      <c r="BC325" s="193">
        <v>1.1361300000000001</v>
      </c>
      <c r="BD325" s="193">
        <v>1.11513</v>
      </c>
      <c r="BE325" s="193">
        <v>1.0914699999999999</v>
      </c>
      <c r="BF325" s="193">
        <v>1.05586</v>
      </c>
      <c r="BG325" s="193">
        <v>0.93781999999999999</v>
      </c>
      <c r="BH325" s="193">
        <v>0.91791</v>
      </c>
      <c r="BI325" s="193">
        <v>1.1836800000000001</v>
      </c>
      <c r="BJ325" s="193">
        <v>1.23882</v>
      </c>
      <c r="BK325" s="193">
        <v>1.2579800000000001</v>
      </c>
      <c r="BL325" s="193">
        <v>1.26742</v>
      </c>
      <c r="BM325" s="193">
        <v>1.2553399999999999</v>
      </c>
      <c r="BN325" s="193">
        <v>0.90383999999999998</v>
      </c>
      <c r="BO325" s="193">
        <v>1.07012</v>
      </c>
      <c r="BP325" s="193">
        <v>1.09918</v>
      </c>
      <c r="BQ325" s="193">
        <v>1.10392</v>
      </c>
      <c r="BR325" s="193">
        <v>1.0079899999999999</v>
      </c>
      <c r="BS325" s="193">
        <v>1.0512999999999999</v>
      </c>
      <c r="BT325" s="193">
        <v>1.07158</v>
      </c>
      <c r="BU325" s="193">
        <v>1.10948</v>
      </c>
      <c r="BV325" s="193">
        <v>1.15737</v>
      </c>
      <c r="BW325" s="193">
        <v>1.1424099999999999</v>
      </c>
      <c r="BX325" s="193">
        <v>1.1025100000000001</v>
      </c>
      <c r="BY325" s="193">
        <v>1.13117</v>
      </c>
      <c r="BZ325" s="193">
        <v>1.14124</v>
      </c>
      <c r="CA325" s="193">
        <v>1.1163400000000001</v>
      </c>
      <c r="CB325" s="193">
        <v>1.16751</v>
      </c>
      <c r="CC325" s="193">
        <v>1.2575400000000001</v>
      </c>
      <c r="CD325" s="193">
        <v>1.4008700000000001</v>
      </c>
      <c r="CE325" s="193">
        <v>1.4193199999999999</v>
      </c>
      <c r="CF325" s="193">
        <v>1.4233</v>
      </c>
      <c r="CG325" s="193">
        <v>1.2780400000000001</v>
      </c>
      <c r="CH325" s="193">
        <v>1.09514</v>
      </c>
      <c r="CI325" s="193">
        <v>1.15944</v>
      </c>
      <c r="CJ325" s="193">
        <v>1.13158</v>
      </c>
      <c r="CK325" s="193">
        <v>1.0862400000000001</v>
      </c>
      <c r="CL325" s="193">
        <v>1.20183</v>
      </c>
      <c r="CM325" s="193">
        <v>1.4354499999999999</v>
      </c>
      <c r="CN325" s="193">
        <v>1.3172299999999999</v>
      </c>
      <c r="CO325" s="193">
        <v>1.2587999999999999</v>
      </c>
      <c r="CP325" s="193">
        <v>1.3762000000000001</v>
      </c>
      <c r="CQ325" s="193">
        <v>1.41849</v>
      </c>
      <c r="CR325" s="193">
        <v>1.11673</v>
      </c>
      <c r="CS325" s="193">
        <v>1.1564099999999999</v>
      </c>
      <c r="CT325" s="193">
        <v>1.2038800000000001</v>
      </c>
      <c r="CU325" s="193">
        <v>1.0250600000000001</v>
      </c>
      <c r="CV325" s="193">
        <v>1.0922700000000001</v>
      </c>
      <c r="CW325" s="193">
        <v>1.0253399999999999</v>
      </c>
      <c r="CX325" s="193">
        <v>1.1175299999999999</v>
      </c>
      <c r="CY325" s="193">
        <v>1.0865100000000001</v>
      </c>
      <c r="CZ325" s="193">
        <v>1.0567500000000001</v>
      </c>
      <c r="DA325" s="193">
        <v>1.04481</v>
      </c>
      <c r="DB325" s="193">
        <v>1.1859999999999999</v>
      </c>
      <c r="DC325" s="193">
        <v>1.1967300000000001</v>
      </c>
      <c r="DD325" s="193">
        <v>1.2261599999999999</v>
      </c>
      <c r="DE325" s="193">
        <v>1.27894</v>
      </c>
      <c r="DF325" s="193">
        <v>1.3409899999999999</v>
      </c>
      <c r="DG325" s="193">
        <v>1.37965</v>
      </c>
      <c r="DH325" s="193">
        <v>1.4122300000000001</v>
      </c>
      <c r="DI325" s="193">
        <v>1.4217500000000001</v>
      </c>
      <c r="DJ325" s="193">
        <v>1.5678300000000001</v>
      </c>
      <c r="DK325" s="193">
        <v>1.0186999999999999</v>
      </c>
      <c r="DL325" s="193">
        <v>1.03331</v>
      </c>
      <c r="DM325" s="193">
        <v>1.03596</v>
      </c>
      <c r="DN325" s="193">
        <v>1.02223</v>
      </c>
      <c r="DO325" s="193">
        <v>1.06264</v>
      </c>
      <c r="DP325" s="193">
        <v>1.07609</v>
      </c>
      <c r="DQ325" s="193">
        <v>1.0824</v>
      </c>
      <c r="DR325" s="193">
        <v>1.1833</v>
      </c>
      <c r="DS325" s="193">
        <v>1.24936</v>
      </c>
      <c r="DT325" s="193">
        <v>1.2961499999999999</v>
      </c>
      <c r="DU325" s="193">
        <v>1.3716699999999999</v>
      </c>
      <c r="DV325" s="193">
        <v>1.3380300000000001</v>
      </c>
      <c r="DW325" s="193">
        <v>1.0355300000000001</v>
      </c>
      <c r="DX325" s="193">
        <v>1.0537399999999999</v>
      </c>
      <c r="DY325" s="193">
        <v>1.02047</v>
      </c>
      <c r="DZ325" s="193">
        <v>1.07941</v>
      </c>
      <c r="EA325" s="193">
        <v>1.1024</v>
      </c>
      <c r="EB325" s="193">
        <v>1.11721</v>
      </c>
      <c r="EC325" s="193">
        <v>1.1309400000000001</v>
      </c>
      <c r="ED325" s="193">
        <v>0.89702999999999999</v>
      </c>
      <c r="EE325" s="193">
        <v>0.88775999999999999</v>
      </c>
      <c r="EF325" s="193">
        <v>0.88795999999999997</v>
      </c>
      <c r="EG325" s="193">
        <v>0.89044999999999996</v>
      </c>
      <c r="EH325" s="193">
        <v>1.4617500000000001</v>
      </c>
      <c r="EI325" s="193">
        <v>1.3918699999999999</v>
      </c>
      <c r="EJ325" s="193">
        <v>1.2513700000000001</v>
      </c>
      <c r="EK325" s="193">
        <v>1.62259</v>
      </c>
      <c r="EL325" s="193">
        <v>1.6413599999999999</v>
      </c>
      <c r="EM325" s="193">
        <v>1.4754400000000001</v>
      </c>
      <c r="EN325" s="193">
        <v>1.5773299999999999</v>
      </c>
      <c r="EO325" s="193">
        <v>1.3702799999999999</v>
      </c>
      <c r="EP325" s="193">
        <v>1.23234</v>
      </c>
      <c r="EQ325" s="193">
        <v>1.1744699999999999</v>
      </c>
      <c r="ER325" s="193">
        <v>1.2115</v>
      </c>
      <c r="ES325" s="193">
        <v>1.0369900000000001</v>
      </c>
      <c r="ET325" s="193">
        <v>1.02586</v>
      </c>
      <c r="EU325" s="193">
        <v>0.98911000000000004</v>
      </c>
      <c r="EV325" s="193">
        <v>1.0097</v>
      </c>
      <c r="EW325" s="193">
        <v>1.0209299999999999</v>
      </c>
      <c r="EX325" s="193">
        <v>1.0258499999999999</v>
      </c>
      <c r="EY325" s="193">
        <v>1.15598</v>
      </c>
      <c r="EZ325" s="193">
        <v>1.15367</v>
      </c>
      <c r="FA325" s="193">
        <v>1.1657</v>
      </c>
      <c r="FB325" s="193">
        <v>1.1633199999999999</v>
      </c>
      <c r="FC325" s="193">
        <v>1.1511899999999999</v>
      </c>
      <c r="FD325" s="193">
        <v>1.21258</v>
      </c>
      <c r="FE325" s="193">
        <v>1.2729699999999999</v>
      </c>
      <c r="FF325" s="193">
        <v>1.31958</v>
      </c>
      <c r="FG325" s="193">
        <v>1.37537</v>
      </c>
      <c r="FH325" s="193">
        <v>1.4208400000000001</v>
      </c>
      <c r="FI325" s="193">
        <v>1.33988</v>
      </c>
      <c r="FJ325" s="193">
        <v>1.4249400000000001</v>
      </c>
      <c r="FK325" s="193">
        <v>1.4393499999999999</v>
      </c>
      <c r="FL325" s="193">
        <v>1.1746300000000001</v>
      </c>
      <c r="FM325" s="193">
        <v>1.18136</v>
      </c>
      <c r="FN325" s="193">
        <v>1.04006</v>
      </c>
      <c r="FO325" s="193">
        <v>0.92913999999999997</v>
      </c>
      <c r="FP325" s="193">
        <v>1.08013</v>
      </c>
      <c r="FQ325" s="193">
        <v>1.04522</v>
      </c>
      <c r="FR325" s="193">
        <v>1.04253</v>
      </c>
      <c r="FS325" s="193">
        <v>1.1372100000000001</v>
      </c>
      <c r="FT325" s="193">
        <v>1.1464700000000001</v>
      </c>
      <c r="FU325" s="193">
        <v>1.1024099999999999</v>
      </c>
      <c r="FV325" s="193">
        <v>0.98463000000000001</v>
      </c>
      <c r="FW325" s="193">
        <v>0.98665999999999998</v>
      </c>
      <c r="FX325" s="193">
        <v>1.47617</v>
      </c>
      <c r="FY325" s="193">
        <v>1.0679399999999999</v>
      </c>
      <c r="FZ325" s="193">
        <v>1.13554</v>
      </c>
      <c r="GA325" s="193">
        <v>0.96077999999999997</v>
      </c>
      <c r="GB325" s="193">
        <v>1.2638400000000001</v>
      </c>
      <c r="GC325" s="193">
        <v>1.1254</v>
      </c>
      <c r="GD325" s="193">
        <v>0.96345999999999998</v>
      </c>
      <c r="GE325" s="193">
        <v>0.99099000000000004</v>
      </c>
      <c r="GF325" s="193">
        <v>1.11859</v>
      </c>
    </row>
    <row r="326" spans="1:188" s="108" customFormat="1">
      <c r="A326" s="29">
        <v>45189</v>
      </c>
      <c r="B326" s="193">
        <v>1.2103900000000001</v>
      </c>
      <c r="C326" s="193">
        <v>1.4507000000000001</v>
      </c>
      <c r="D326" s="193">
        <v>1.4579899999999999</v>
      </c>
      <c r="E326" s="193">
        <v>1.3577600000000001</v>
      </c>
      <c r="F326" s="193">
        <v>1.4047099999999999</v>
      </c>
      <c r="G326" s="193">
        <v>1.2643500000000001</v>
      </c>
      <c r="H326" s="193">
        <v>1.29312</v>
      </c>
      <c r="I326" s="193">
        <v>1.1967000000000001</v>
      </c>
      <c r="J326" s="193">
        <v>1.23786</v>
      </c>
      <c r="K326" s="193">
        <v>1.3953500000000001</v>
      </c>
      <c r="L326" s="193">
        <v>0.94933000000000001</v>
      </c>
      <c r="M326" s="193">
        <v>0.95711000000000002</v>
      </c>
      <c r="N326" s="193">
        <v>1.04223</v>
      </c>
      <c r="O326" s="193">
        <v>0.95838000000000001</v>
      </c>
      <c r="P326" s="193">
        <v>1.0434000000000001</v>
      </c>
      <c r="Q326" s="193">
        <v>1.1083700000000001</v>
      </c>
      <c r="R326" s="193">
        <v>1.1031599999999999</v>
      </c>
      <c r="S326" s="193">
        <v>1.1057300000000001</v>
      </c>
      <c r="T326" s="193">
        <v>1.1084499999999999</v>
      </c>
      <c r="U326" s="193">
        <v>1.09331</v>
      </c>
      <c r="V326" s="193">
        <v>1.0981799999999999</v>
      </c>
      <c r="W326" s="193">
        <v>1.1008199999999999</v>
      </c>
      <c r="X326" s="193">
        <v>1.01125</v>
      </c>
      <c r="Y326" s="193">
        <v>1.50617</v>
      </c>
      <c r="Z326" s="193">
        <v>1.47621</v>
      </c>
      <c r="AA326" s="193">
        <v>1.4410700000000001</v>
      </c>
      <c r="AB326" s="193">
        <v>1.35066</v>
      </c>
      <c r="AC326" s="193">
        <v>1.2718499999999999</v>
      </c>
      <c r="AD326" s="193">
        <v>1.21411</v>
      </c>
      <c r="AE326" s="193">
        <v>1.15527</v>
      </c>
      <c r="AF326" s="193">
        <v>1.2477100000000001</v>
      </c>
      <c r="AG326" s="193">
        <v>1.49803</v>
      </c>
      <c r="AH326" s="193">
        <v>1.15455</v>
      </c>
      <c r="AI326" s="193">
        <v>1.2720499999999999</v>
      </c>
      <c r="AJ326" s="193">
        <v>1.25322</v>
      </c>
      <c r="AK326" s="193">
        <v>1.2351700000000001</v>
      </c>
      <c r="AL326" s="193">
        <v>1.2196400000000001</v>
      </c>
      <c r="AM326" s="193">
        <v>1.1196299999999999</v>
      </c>
      <c r="AN326" s="193">
        <v>1.2100200000000001</v>
      </c>
      <c r="AO326" s="193">
        <v>1.2383500000000001</v>
      </c>
      <c r="AP326" s="193">
        <v>1.2081500000000001</v>
      </c>
      <c r="AQ326" s="193">
        <v>1.1954400000000001</v>
      </c>
      <c r="AR326" s="193">
        <v>1.2295199999999999</v>
      </c>
      <c r="AS326" s="193">
        <v>1.2590699999999999</v>
      </c>
      <c r="AT326" s="193">
        <v>1.21895</v>
      </c>
      <c r="AU326" s="193">
        <v>1.2483</v>
      </c>
      <c r="AV326" s="193">
        <v>0.94711999999999996</v>
      </c>
      <c r="AW326" s="193">
        <v>0.95689999999999997</v>
      </c>
      <c r="AX326" s="193">
        <v>1.0817699999999999</v>
      </c>
      <c r="AY326" s="193">
        <v>1.10982</v>
      </c>
      <c r="AZ326" s="193">
        <v>1.1314</v>
      </c>
      <c r="BA326" s="193">
        <v>1.1435999999999999</v>
      </c>
      <c r="BB326" s="193">
        <v>1.1449499999999999</v>
      </c>
      <c r="BC326" s="193">
        <v>1.13605</v>
      </c>
      <c r="BD326" s="193">
        <v>1.1152899999999999</v>
      </c>
      <c r="BE326" s="193">
        <v>1.09192</v>
      </c>
      <c r="BF326" s="193">
        <v>1.0565800000000001</v>
      </c>
      <c r="BG326" s="193">
        <v>0.93761000000000005</v>
      </c>
      <c r="BH326" s="193">
        <v>0.91952999999999996</v>
      </c>
      <c r="BI326" s="193">
        <v>1.1842900000000001</v>
      </c>
      <c r="BJ326" s="193">
        <v>1.2392099999999999</v>
      </c>
      <c r="BK326" s="193">
        <v>1.2583</v>
      </c>
      <c r="BL326" s="193">
        <v>1.2678199999999999</v>
      </c>
      <c r="BM326" s="193">
        <v>1.2557799999999999</v>
      </c>
      <c r="BN326" s="193">
        <v>0.90422999999999998</v>
      </c>
      <c r="BO326" s="193">
        <v>1.07212</v>
      </c>
      <c r="BP326" s="193">
        <v>1.1015200000000001</v>
      </c>
      <c r="BQ326" s="193">
        <v>1.1064499999999999</v>
      </c>
      <c r="BR326" s="193">
        <v>1.00861</v>
      </c>
      <c r="BS326" s="193">
        <v>1.0519000000000001</v>
      </c>
      <c r="BT326" s="193">
        <v>1.0721700000000001</v>
      </c>
      <c r="BU326" s="193">
        <v>1.1101000000000001</v>
      </c>
      <c r="BV326" s="193">
        <v>1.1579900000000001</v>
      </c>
      <c r="BW326" s="193">
        <v>1.14303</v>
      </c>
      <c r="BX326" s="193">
        <v>1.10114</v>
      </c>
      <c r="BY326" s="193">
        <v>1.12896</v>
      </c>
      <c r="BZ326" s="193">
        <v>1.13845</v>
      </c>
      <c r="CA326" s="193">
        <v>1.1137900000000001</v>
      </c>
      <c r="CB326" s="193">
        <v>1.16818</v>
      </c>
      <c r="CC326" s="193">
        <v>1.25797</v>
      </c>
      <c r="CD326" s="193">
        <v>1.40097</v>
      </c>
      <c r="CE326" s="193">
        <v>1.4192</v>
      </c>
      <c r="CF326" s="193">
        <v>1.4232</v>
      </c>
      <c r="CG326" s="193">
        <v>1.2779199999999999</v>
      </c>
      <c r="CH326" s="193">
        <v>1.09395</v>
      </c>
      <c r="CI326" s="193">
        <v>1.15802</v>
      </c>
      <c r="CJ326" s="193">
        <v>1.1303300000000001</v>
      </c>
      <c r="CK326" s="193">
        <v>1.08619</v>
      </c>
      <c r="CL326" s="193">
        <v>1.2010400000000001</v>
      </c>
      <c r="CM326" s="193">
        <v>1.4319</v>
      </c>
      <c r="CN326" s="193">
        <v>1.31534</v>
      </c>
      <c r="CO326" s="193">
        <v>1.25742</v>
      </c>
      <c r="CP326" s="193">
        <v>1.3734999999999999</v>
      </c>
      <c r="CQ326" s="193">
        <v>1.41536</v>
      </c>
      <c r="CR326" s="193">
        <v>1.1159699999999999</v>
      </c>
      <c r="CS326" s="193">
        <v>1.1551100000000001</v>
      </c>
      <c r="CT326" s="193">
        <v>1.20082</v>
      </c>
      <c r="CU326" s="193">
        <v>1.02356</v>
      </c>
      <c r="CV326" s="193">
        <v>1.08982</v>
      </c>
      <c r="CW326" s="193">
        <v>1.0226999999999999</v>
      </c>
      <c r="CX326" s="193">
        <v>1.1186799999999999</v>
      </c>
      <c r="CY326" s="193">
        <v>1.08822</v>
      </c>
      <c r="CZ326" s="193">
        <v>1.0595399999999999</v>
      </c>
      <c r="DA326" s="193">
        <v>1.04792</v>
      </c>
      <c r="DB326" s="193">
        <v>1.1860299999999999</v>
      </c>
      <c r="DC326" s="193">
        <v>1.19661</v>
      </c>
      <c r="DD326" s="193">
        <v>1.2261599999999999</v>
      </c>
      <c r="DE326" s="193">
        <v>1.2789600000000001</v>
      </c>
      <c r="DF326" s="193">
        <v>1.3409500000000001</v>
      </c>
      <c r="DG326" s="193">
        <v>1.37964</v>
      </c>
      <c r="DH326" s="193">
        <v>1.41222</v>
      </c>
      <c r="DI326" s="193">
        <v>1.4217</v>
      </c>
      <c r="DJ326" s="193">
        <v>1.57138</v>
      </c>
      <c r="DK326" s="193">
        <v>1.01874</v>
      </c>
      <c r="DL326" s="193">
        <v>1.0334000000000001</v>
      </c>
      <c r="DM326" s="193">
        <v>1.0360499999999999</v>
      </c>
      <c r="DN326" s="193">
        <v>1.0222</v>
      </c>
      <c r="DO326" s="193">
        <v>1.0623899999999999</v>
      </c>
      <c r="DP326" s="193">
        <v>1.07545</v>
      </c>
      <c r="DQ326" s="193">
        <v>1.0815999999999999</v>
      </c>
      <c r="DR326" s="193">
        <v>1.18411</v>
      </c>
      <c r="DS326" s="193">
        <v>1.2500899999999999</v>
      </c>
      <c r="DT326" s="193">
        <v>1.2968299999999999</v>
      </c>
      <c r="DU326" s="193">
        <v>1.3723399999999999</v>
      </c>
      <c r="DV326" s="193">
        <v>1.3386</v>
      </c>
      <c r="DW326" s="193">
        <v>1.036</v>
      </c>
      <c r="DX326" s="193">
        <v>1.0551299999999999</v>
      </c>
      <c r="DY326" s="193">
        <v>1.0217000000000001</v>
      </c>
      <c r="DZ326" s="193">
        <v>1.08094</v>
      </c>
      <c r="EA326" s="193">
        <v>1.10406</v>
      </c>
      <c r="EB326" s="193">
        <v>1.1189499999999999</v>
      </c>
      <c r="EC326" s="193">
        <v>1.1327499999999999</v>
      </c>
      <c r="ED326" s="193">
        <v>0.89605000000000001</v>
      </c>
      <c r="EE326" s="193">
        <v>0.88648000000000005</v>
      </c>
      <c r="EF326" s="193">
        <v>0.88641000000000003</v>
      </c>
      <c r="EG326" s="193">
        <v>0.88868000000000003</v>
      </c>
      <c r="EH326" s="193">
        <v>1.4607000000000001</v>
      </c>
      <c r="EI326" s="193">
        <v>1.3911100000000001</v>
      </c>
      <c r="EJ326" s="193">
        <v>1.2511099999999999</v>
      </c>
      <c r="EK326" s="193">
        <v>1.6200300000000001</v>
      </c>
      <c r="EL326" s="193">
        <v>1.63845</v>
      </c>
      <c r="EM326" s="193">
        <v>1.47488</v>
      </c>
      <c r="EN326" s="193">
        <v>1.5755699999999999</v>
      </c>
      <c r="EO326" s="193">
        <v>1.3701300000000001</v>
      </c>
      <c r="EP326" s="193">
        <v>1.23221</v>
      </c>
      <c r="EQ326" s="193">
        <v>1.17364</v>
      </c>
      <c r="ER326" s="193">
        <v>1.20923</v>
      </c>
      <c r="ES326" s="193">
        <v>1.0368999999999999</v>
      </c>
      <c r="ET326" s="193">
        <v>1.02586</v>
      </c>
      <c r="EU326" s="193">
        <v>0.99089000000000005</v>
      </c>
      <c r="EV326" s="193">
        <v>1.0093799999999999</v>
      </c>
      <c r="EW326" s="193">
        <v>1.0204</v>
      </c>
      <c r="EX326" s="193">
        <v>1.02518</v>
      </c>
      <c r="EY326" s="193">
        <v>1.1568400000000001</v>
      </c>
      <c r="EZ326" s="193">
        <v>1.15459</v>
      </c>
      <c r="FA326" s="193">
        <v>1.16658</v>
      </c>
      <c r="FB326" s="193">
        <v>1.16429</v>
      </c>
      <c r="FC326" s="193">
        <v>1.15225</v>
      </c>
      <c r="FD326" s="193">
        <v>1.21278</v>
      </c>
      <c r="FE326" s="193">
        <v>1.2730999999999999</v>
      </c>
      <c r="FF326" s="193">
        <v>1.3196399999999999</v>
      </c>
      <c r="FG326" s="193">
        <v>1.37537</v>
      </c>
      <c r="FH326" s="193">
        <v>1.42075</v>
      </c>
      <c r="FI326" s="193">
        <v>1.3390200000000001</v>
      </c>
      <c r="FJ326" s="193">
        <v>1.4240200000000001</v>
      </c>
      <c r="FK326" s="193">
        <v>1.43892</v>
      </c>
      <c r="FL326" s="193">
        <v>1.1718299999999999</v>
      </c>
      <c r="FM326" s="193">
        <v>1.1785399999999999</v>
      </c>
      <c r="FN326" s="193">
        <v>1.0401499999999999</v>
      </c>
      <c r="FO326" s="193">
        <v>0.92922000000000005</v>
      </c>
      <c r="FP326" s="193">
        <v>1.08206</v>
      </c>
      <c r="FQ326" s="193">
        <v>1.0448299999999999</v>
      </c>
      <c r="FR326" s="193">
        <v>1.0421499999999999</v>
      </c>
      <c r="FS326" s="193">
        <v>1.1365799999999999</v>
      </c>
      <c r="FT326" s="193">
        <v>1.1452199999999999</v>
      </c>
      <c r="FU326" s="193">
        <v>1.1012500000000001</v>
      </c>
      <c r="FV326" s="193">
        <v>0.98484000000000005</v>
      </c>
      <c r="FW326" s="193">
        <v>0.98723000000000005</v>
      </c>
      <c r="FX326" s="193">
        <v>1.47664</v>
      </c>
      <c r="FY326" s="193">
        <v>1.06751</v>
      </c>
      <c r="FZ326" s="193">
        <v>1.13558</v>
      </c>
      <c r="GA326" s="193">
        <v>0.96189999999999998</v>
      </c>
      <c r="GB326" s="193">
        <v>1.264</v>
      </c>
      <c r="GC326" s="193">
        <v>1.1254900000000001</v>
      </c>
      <c r="GD326" s="193">
        <v>0.96382000000000001</v>
      </c>
      <c r="GE326" s="193">
        <v>0.99494000000000005</v>
      </c>
      <c r="GF326" s="193">
        <v>1.12076</v>
      </c>
    </row>
    <row r="327" spans="1:188" s="108" customFormat="1">
      <c r="A327" s="29">
        <v>45190</v>
      </c>
      <c r="B327" s="193">
        <v>1.2104699999999999</v>
      </c>
      <c r="C327" s="193">
        <v>1.4509300000000001</v>
      </c>
      <c r="D327" s="193">
        <v>1.4582599999999999</v>
      </c>
      <c r="E327" s="193">
        <v>1.3578699999999999</v>
      </c>
      <c r="F327" s="193">
        <v>1.4048799999999999</v>
      </c>
      <c r="G327" s="193">
        <v>1.2644200000000001</v>
      </c>
      <c r="H327" s="193">
        <v>1.29321</v>
      </c>
      <c r="I327" s="193">
        <v>1.19676</v>
      </c>
      <c r="J327" s="193">
        <v>1.2380800000000001</v>
      </c>
      <c r="K327" s="193">
        <v>1.39682</v>
      </c>
      <c r="L327" s="193">
        <v>0.94950000000000001</v>
      </c>
      <c r="M327" s="193">
        <v>0.95726</v>
      </c>
      <c r="N327" s="193">
        <v>1.0433300000000001</v>
      </c>
      <c r="O327" s="193">
        <v>0.95852000000000004</v>
      </c>
      <c r="P327" s="193">
        <v>1.04451</v>
      </c>
      <c r="Q327" s="193">
        <v>1.10683</v>
      </c>
      <c r="R327" s="193">
        <v>1.1014900000000001</v>
      </c>
      <c r="S327" s="193">
        <v>1.10408</v>
      </c>
      <c r="T327" s="193">
        <v>1.1068499999999999</v>
      </c>
      <c r="U327" s="193">
        <v>1.09169</v>
      </c>
      <c r="V327" s="193">
        <v>1.0965</v>
      </c>
      <c r="W327" s="193">
        <v>1.09914</v>
      </c>
      <c r="X327" s="193">
        <v>1.00956</v>
      </c>
      <c r="Y327" s="193">
        <v>1.50299</v>
      </c>
      <c r="Z327" s="193">
        <v>1.47312</v>
      </c>
      <c r="AA327" s="193">
        <v>1.4380999999999999</v>
      </c>
      <c r="AB327" s="193">
        <v>1.3479399999999999</v>
      </c>
      <c r="AC327" s="193">
        <v>1.2692000000000001</v>
      </c>
      <c r="AD327" s="193">
        <v>1.21167</v>
      </c>
      <c r="AE327" s="193">
        <v>1.15296</v>
      </c>
      <c r="AF327" s="193">
        <v>1.24508</v>
      </c>
      <c r="AG327" s="193">
        <v>1.49651</v>
      </c>
      <c r="AH327" s="193">
        <v>1.1520900000000001</v>
      </c>
      <c r="AI327" s="193">
        <v>1.26993</v>
      </c>
      <c r="AJ327" s="193">
        <v>1.25116</v>
      </c>
      <c r="AK327" s="193">
        <v>1.2332000000000001</v>
      </c>
      <c r="AL327" s="193">
        <v>1.2177500000000001</v>
      </c>
      <c r="AM327" s="193">
        <v>1.1177999999999999</v>
      </c>
      <c r="AN327" s="193">
        <v>1.20804</v>
      </c>
      <c r="AO327" s="193">
        <v>1.23637</v>
      </c>
      <c r="AP327" s="193">
        <v>1.20625</v>
      </c>
      <c r="AQ327" s="193">
        <v>1.1936100000000001</v>
      </c>
      <c r="AR327" s="193">
        <v>1.2274499999999999</v>
      </c>
      <c r="AS327" s="193">
        <v>1.2569999999999999</v>
      </c>
      <c r="AT327" s="193">
        <v>1.2169399999999999</v>
      </c>
      <c r="AU327" s="193">
        <v>1.2462800000000001</v>
      </c>
      <c r="AV327" s="193">
        <v>0.94552000000000003</v>
      </c>
      <c r="AW327" s="193">
        <v>0.95538999999999996</v>
      </c>
      <c r="AX327" s="193">
        <v>1.08022</v>
      </c>
      <c r="AY327" s="193">
        <v>1.1083400000000001</v>
      </c>
      <c r="AZ327" s="193">
        <v>1.1300600000000001</v>
      </c>
      <c r="BA327" s="193">
        <v>1.1415599999999999</v>
      </c>
      <c r="BB327" s="193">
        <v>1.14286</v>
      </c>
      <c r="BC327" s="193">
        <v>1.13395</v>
      </c>
      <c r="BD327" s="193">
        <v>1.1131200000000001</v>
      </c>
      <c r="BE327" s="193">
        <v>1.0897399999999999</v>
      </c>
      <c r="BF327" s="193">
        <v>1.0544</v>
      </c>
      <c r="BG327" s="193">
        <v>0.93672</v>
      </c>
      <c r="BH327" s="193">
        <v>0.91778000000000004</v>
      </c>
      <c r="BI327" s="193">
        <v>1.18259</v>
      </c>
      <c r="BJ327" s="193">
        <v>1.23767</v>
      </c>
      <c r="BK327" s="193">
        <v>1.25667</v>
      </c>
      <c r="BL327" s="193">
        <v>1.2661800000000001</v>
      </c>
      <c r="BM327" s="193">
        <v>1.2540899999999999</v>
      </c>
      <c r="BN327" s="193">
        <v>0.90295999999999998</v>
      </c>
      <c r="BO327" s="193">
        <v>1.0713600000000001</v>
      </c>
      <c r="BP327" s="193">
        <v>1.1008899999999999</v>
      </c>
      <c r="BQ327" s="193">
        <v>1.1057699999999999</v>
      </c>
      <c r="BR327" s="193">
        <v>1.00658</v>
      </c>
      <c r="BS327" s="193">
        <v>1.04986</v>
      </c>
      <c r="BT327" s="193">
        <v>1.0701400000000001</v>
      </c>
      <c r="BU327" s="193">
        <v>1.10795</v>
      </c>
      <c r="BV327" s="193">
        <v>1.15577</v>
      </c>
      <c r="BW327" s="193">
        <v>1.1408499999999999</v>
      </c>
      <c r="BX327" s="193">
        <v>1.1004100000000001</v>
      </c>
      <c r="BY327" s="193">
        <v>1.1273200000000001</v>
      </c>
      <c r="BZ327" s="193">
        <v>1.1359900000000001</v>
      </c>
      <c r="CA327" s="193">
        <v>1.1114900000000001</v>
      </c>
      <c r="CB327" s="193">
        <v>1.1656</v>
      </c>
      <c r="CC327" s="193">
        <v>1.2551300000000001</v>
      </c>
      <c r="CD327" s="193">
        <v>1.39802</v>
      </c>
      <c r="CE327" s="193">
        <v>1.4162399999999999</v>
      </c>
      <c r="CF327" s="193">
        <v>1.42052</v>
      </c>
      <c r="CG327" s="193">
        <v>1.2756799999999999</v>
      </c>
      <c r="CH327" s="193">
        <v>1.09151</v>
      </c>
      <c r="CI327" s="193">
        <v>1.1555899999999999</v>
      </c>
      <c r="CJ327" s="193">
        <v>1.1279399999999999</v>
      </c>
      <c r="CK327" s="193">
        <v>1.08413</v>
      </c>
      <c r="CL327" s="193">
        <v>1.1997500000000001</v>
      </c>
      <c r="CM327" s="193">
        <v>1.4311499999999999</v>
      </c>
      <c r="CN327" s="193">
        <v>1.3141099999999999</v>
      </c>
      <c r="CO327" s="193">
        <v>1.25614</v>
      </c>
      <c r="CP327" s="193">
        <v>1.37242</v>
      </c>
      <c r="CQ327" s="193">
        <v>1.4143699999999999</v>
      </c>
      <c r="CR327" s="193">
        <v>1.1147400000000001</v>
      </c>
      <c r="CS327" s="193">
        <v>1.1538999999999999</v>
      </c>
      <c r="CT327" s="193">
        <v>1.2002200000000001</v>
      </c>
      <c r="CU327" s="193">
        <v>1.02258</v>
      </c>
      <c r="CV327" s="193">
        <v>1.0890200000000001</v>
      </c>
      <c r="CW327" s="193">
        <v>1.02214</v>
      </c>
      <c r="CX327" s="193">
        <v>1.11832</v>
      </c>
      <c r="CY327" s="193">
        <v>1.08701</v>
      </c>
      <c r="CZ327" s="193">
        <v>1.0568599999999999</v>
      </c>
      <c r="DA327" s="193">
        <v>1.0447500000000001</v>
      </c>
      <c r="DB327" s="193">
        <v>1.1848000000000001</v>
      </c>
      <c r="DC327" s="193">
        <v>1.1954800000000001</v>
      </c>
      <c r="DD327" s="193">
        <v>1.22485</v>
      </c>
      <c r="DE327" s="193">
        <v>1.2776000000000001</v>
      </c>
      <c r="DF327" s="193">
        <v>1.3394999999999999</v>
      </c>
      <c r="DG327" s="193">
        <v>1.3781399999999999</v>
      </c>
      <c r="DH327" s="193">
        <v>1.4107099999999999</v>
      </c>
      <c r="DI327" s="193">
        <v>1.4201999999999999</v>
      </c>
      <c r="DJ327" s="193">
        <v>1.57115</v>
      </c>
      <c r="DK327" s="193">
        <v>1.0176499999999999</v>
      </c>
      <c r="DL327" s="193">
        <v>1.03213</v>
      </c>
      <c r="DM327" s="193">
        <v>1.0347200000000001</v>
      </c>
      <c r="DN327" s="193">
        <v>1.0215700000000001</v>
      </c>
      <c r="DO327" s="193">
        <v>1.0617799999999999</v>
      </c>
      <c r="DP327" s="193">
        <v>1.07514</v>
      </c>
      <c r="DQ327" s="193">
        <v>1.0814299999999999</v>
      </c>
      <c r="DR327" s="193">
        <v>1.1836899999999999</v>
      </c>
      <c r="DS327" s="193">
        <v>1.25017</v>
      </c>
      <c r="DT327" s="193">
        <v>1.2970699999999999</v>
      </c>
      <c r="DU327" s="193">
        <v>1.37287</v>
      </c>
      <c r="DV327" s="193">
        <v>1.3385499999999999</v>
      </c>
      <c r="DW327" s="193">
        <v>1.0358400000000001</v>
      </c>
      <c r="DX327" s="193">
        <v>1.0536399999999999</v>
      </c>
      <c r="DY327" s="193">
        <v>1.0200800000000001</v>
      </c>
      <c r="DZ327" s="193">
        <v>1.0795699999999999</v>
      </c>
      <c r="EA327" s="193">
        <v>1.1027899999999999</v>
      </c>
      <c r="EB327" s="193">
        <v>1.1177600000000001</v>
      </c>
      <c r="EC327" s="193">
        <v>1.1316299999999999</v>
      </c>
      <c r="ED327" s="193">
        <v>0.89534999999999998</v>
      </c>
      <c r="EE327" s="193">
        <v>0.88575000000000004</v>
      </c>
      <c r="EF327" s="193">
        <v>0.88563999999999998</v>
      </c>
      <c r="EG327" s="193">
        <v>0.88785999999999998</v>
      </c>
      <c r="EH327" s="193">
        <v>1.45661</v>
      </c>
      <c r="EI327" s="193">
        <v>1.3873500000000001</v>
      </c>
      <c r="EJ327" s="193">
        <v>1.2480100000000001</v>
      </c>
      <c r="EK327" s="193">
        <v>1.61677</v>
      </c>
      <c r="EL327" s="193">
        <v>1.6351800000000001</v>
      </c>
      <c r="EM327" s="193">
        <v>1.47255</v>
      </c>
      <c r="EN327" s="193">
        <v>1.5725499999999999</v>
      </c>
      <c r="EO327" s="193">
        <v>1.3682399999999999</v>
      </c>
      <c r="EP327" s="193">
        <v>1.23044</v>
      </c>
      <c r="EQ327" s="193">
        <v>1.17031</v>
      </c>
      <c r="ER327" s="193">
        <v>1.20678</v>
      </c>
      <c r="ES327" s="193">
        <v>1.03498</v>
      </c>
      <c r="ET327" s="193">
        <v>1.02271</v>
      </c>
      <c r="EU327" s="193">
        <v>0.98924000000000001</v>
      </c>
      <c r="EV327" s="193">
        <v>1.00858</v>
      </c>
      <c r="EW327" s="193">
        <v>1.0195799999999999</v>
      </c>
      <c r="EX327" s="193">
        <v>1.0243199999999999</v>
      </c>
      <c r="EY327" s="193">
        <v>1.15571</v>
      </c>
      <c r="EZ327" s="193">
        <v>1.1533800000000001</v>
      </c>
      <c r="FA327" s="193">
        <v>1.1651899999999999</v>
      </c>
      <c r="FB327" s="193">
        <v>1.1632199999999999</v>
      </c>
      <c r="FC327" s="193">
        <v>1.1515500000000001</v>
      </c>
      <c r="FD327" s="193">
        <v>1.21099</v>
      </c>
      <c r="FE327" s="193">
        <v>1.2711600000000001</v>
      </c>
      <c r="FF327" s="193">
        <v>1.3175600000000001</v>
      </c>
      <c r="FG327" s="193">
        <v>1.37314</v>
      </c>
      <c r="FH327" s="193">
        <v>1.4184000000000001</v>
      </c>
      <c r="FI327" s="193">
        <v>1.3353299999999999</v>
      </c>
      <c r="FJ327" s="193">
        <v>1.4200999999999999</v>
      </c>
      <c r="FK327" s="193">
        <v>1.4351799999999999</v>
      </c>
      <c r="FL327" s="193">
        <v>1.1719900000000001</v>
      </c>
      <c r="FM327" s="193">
        <v>1.17869</v>
      </c>
      <c r="FN327" s="193">
        <v>1.0403199999999999</v>
      </c>
      <c r="FO327" s="193">
        <v>0.92937999999999998</v>
      </c>
      <c r="FP327" s="193">
        <v>1.08064</v>
      </c>
      <c r="FQ327" s="193">
        <v>1.0425199999999999</v>
      </c>
      <c r="FR327" s="193">
        <v>1.03986</v>
      </c>
      <c r="FS327" s="193">
        <v>1.1340699999999999</v>
      </c>
      <c r="FT327" s="193">
        <v>1.1427</v>
      </c>
      <c r="FU327" s="193">
        <v>1.09893</v>
      </c>
      <c r="FV327" s="193">
        <v>0.98421000000000003</v>
      </c>
      <c r="FW327" s="193">
        <v>0.98546999999999996</v>
      </c>
      <c r="FX327" s="193">
        <v>1.48003</v>
      </c>
      <c r="FY327" s="193">
        <v>1.0661700000000001</v>
      </c>
      <c r="FZ327" s="193">
        <v>1.1344399999999999</v>
      </c>
      <c r="GA327" s="193">
        <v>0.95948999999999995</v>
      </c>
      <c r="GB327" s="193">
        <v>1.2622199999999999</v>
      </c>
      <c r="GC327" s="193">
        <v>1.1238900000000001</v>
      </c>
      <c r="GD327" s="193">
        <v>0.96277999999999997</v>
      </c>
      <c r="GE327" s="193">
        <v>0.99429999999999996</v>
      </c>
      <c r="GF327" s="193">
        <v>1.1201099999999999</v>
      </c>
    </row>
    <row r="328" spans="1:188" s="108" customFormat="1">
      <c r="A328" s="29">
        <v>45191</v>
      </c>
      <c r="B328" s="193">
        <v>1.2132499999999999</v>
      </c>
      <c r="C328" s="193">
        <v>1.45696</v>
      </c>
      <c r="D328" s="193">
        <v>1.4648099999999999</v>
      </c>
      <c r="E328" s="193">
        <v>1.3623700000000001</v>
      </c>
      <c r="F328" s="193">
        <v>1.41025</v>
      </c>
      <c r="G328" s="193">
        <v>1.2676000000000001</v>
      </c>
      <c r="H328" s="193">
        <v>1.2966299999999999</v>
      </c>
      <c r="I328" s="193">
        <v>1.19977</v>
      </c>
      <c r="J328" s="193">
        <v>1.24326</v>
      </c>
      <c r="K328" s="193">
        <v>1.4099600000000001</v>
      </c>
      <c r="L328" s="193">
        <v>0.95347999999999999</v>
      </c>
      <c r="M328" s="193">
        <v>0.96094000000000002</v>
      </c>
      <c r="N328" s="193">
        <v>1.05287</v>
      </c>
      <c r="O328" s="193">
        <v>0.96235999999999999</v>
      </c>
      <c r="P328" s="193">
        <v>1.05443</v>
      </c>
      <c r="Q328" s="193">
        <v>1.1046</v>
      </c>
      <c r="R328" s="193">
        <v>1.0994699999999999</v>
      </c>
      <c r="S328" s="193">
        <v>1.10199</v>
      </c>
      <c r="T328" s="193">
        <v>1.10467</v>
      </c>
      <c r="U328" s="193">
        <v>1.08975</v>
      </c>
      <c r="V328" s="193">
        <v>1.09446</v>
      </c>
      <c r="W328" s="193">
        <v>1.0971299999999999</v>
      </c>
      <c r="X328" s="193">
        <v>1.0054099999999999</v>
      </c>
      <c r="Y328" s="193">
        <v>1.4954700000000001</v>
      </c>
      <c r="Z328" s="193">
        <v>1.4661599999999999</v>
      </c>
      <c r="AA328" s="193">
        <v>1.4317299999999999</v>
      </c>
      <c r="AB328" s="193">
        <v>1.34294</v>
      </c>
      <c r="AC328" s="193">
        <v>1.2661899999999999</v>
      </c>
      <c r="AD328" s="193">
        <v>1.2094800000000001</v>
      </c>
      <c r="AE328" s="193">
        <v>1.1511100000000001</v>
      </c>
      <c r="AF328" s="193">
        <v>1.23848</v>
      </c>
      <c r="AG328" s="193">
        <v>1.49817</v>
      </c>
      <c r="AH328" s="193">
        <v>1.1458900000000001</v>
      </c>
      <c r="AI328" s="193">
        <v>1.2637799999999999</v>
      </c>
      <c r="AJ328" s="193">
        <v>1.2452399999999999</v>
      </c>
      <c r="AK328" s="193">
        <v>1.22814</v>
      </c>
      <c r="AL328" s="193">
        <v>1.21288</v>
      </c>
      <c r="AM328" s="193">
        <v>1.1144099999999999</v>
      </c>
      <c r="AN328" s="193">
        <v>1.20279</v>
      </c>
      <c r="AO328" s="193">
        <v>1.2311099999999999</v>
      </c>
      <c r="AP328" s="193">
        <v>1.20166</v>
      </c>
      <c r="AQ328" s="193">
        <v>1.1891799999999999</v>
      </c>
      <c r="AR328" s="193">
        <v>1.2213700000000001</v>
      </c>
      <c r="AS328" s="193">
        <v>1.2508999999999999</v>
      </c>
      <c r="AT328" s="193">
        <v>1.21136</v>
      </c>
      <c r="AU328" s="193">
        <v>1.2406900000000001</v>
      </c>
      <c r="AV328" s="193">
        <v>0.94091000000000002</v>
      </c>
      <c r="AW328" s="193">
        <v>0.95174000000000003</v>
      </c>
      <c r="AX328" s="193">
        <v>1.07908</v>
      </c>
      <c r="AY328" s="193">
        <v>1.1079000000000001</v>
      </c>
      <c r="AZ328" s="193">
        <v>1.13002</v>
      </c>
      <c r="BA328" s="193">
        <v>1.1375299999999999</v>
      </c>
      <c r="BB328" s="193">
        <v>1.13893</v>
      </c>
      <c r="BC328" s="193">
        <v>1.1303399999999999</v>
      </c>
      <c r="BD328" s="193">
        <v>1.1100099999999999</v>
      </c>
      <c r="BE328" s="193">
        <v>1.0872900000000001</v>
      </c>
      <c r="BF328" s="193">
        <v>1.0526</v>
      </c>
      <c r="BG328" s="193">
        <v>0.93198000000000003</v>
      </c>
      <c r="BH328" s="193">
        <v>0.91590000000000005</v>
      </c>
      <c r="BI328" s="193">
        <v>1.17967</v>
      </c>
      <c r="BJ328" s="193">
        <v>1.2345900000000001</v>
      </c>
      <c r="BK328" s="193">
        <v>1.2524599999999999</v>
      </c>
      <c r="BL328" s="193">
        <v>1.26153</v>
      </c>
      <c r="BM328" s="193">
        <v>1.2492799999999999</v>
      </c>
      <c r="BN328" s="193">
        <v>0.89937</v>
      </c>
      <c r="BO328" s="193">
        <v>1.0726500000000001</v>
      </c>
      <c r="BP328" s="193">
        <v>1.1016699999999999</v>
      </c>
      <c r="BQ328" s="193">
        <v>1.10642</v>
      </c>
      <c r="BR328" s="193">
        <v>1.00298</v>
      </c>
      <c r="BS328" s="193">
        <v>1.04477</v>
      </c>
      <c r="BT328" s="193">
        <v>1.0645199999999999</v>
      </c>
      <c r="BU328" s="193">
        <v>1.1016300000000001</v>
      </c>
      <c r="BV328" s="193">
        <v>1.1490400000000001</v>
      </c>
      <c r="BW328" s="193">
        <v>1.13419</v>
      </c>
      <c r="BX328" s="193">
        <v>1.1004799999999999</v>
      </c>
      <c r="BY328" s="193">
        <v>1.1272800000000001</v>
      </c>
      <c r="BZ328" s="193">
        <v>1.13595</v>
      </c>
      <c r="CA328" s="193">
        <v>1.1115900000000001</v>
      </c>
      <c r="CB328" s="193">
        <v>1.16252</v>
      </c>
      <c r="CC328" s="193">
        <v>1.25112</v>
      </c>
      <c r="CD328" s="193">
        <v>1.3929400000000001</v>
      </c>
      <c r="CE328" s="193">
        <v>1.41032</v>
      </c>
      <c r="CF328" s="193">
        <v>1.4138299999999999</v>
      </c>
      <c r="CG328" s="193">
        <v>1.2699100000000001</v>
      </c>
      <c r="CH328" s="193">
        <v>1.0866499999999999</v>
      </c>
      <c r="CI328" s="193">
        <v>1.1493599999999999</v>
      </c>
      <c r="CJ328" s="193">
        <v>1.1220000000000001</v>
      </c>
      <c r="CK328" s="193">
        <v>1.0793200000000001</v>
      </c>
      <c r="CL328" s="193">
        <v>1.1986000000000001</v>
      </c>
      <c r="CM328" s="193">
        <v>1.42971</v>
      </c>
      <c r="CN328" s="193">
        <v>1.31273</v>
      </c>
      <c r="CO328" s="193">
        <v>1.25522</v>
      </c>
      <c r="CP328" s="193">
        <v>1.3711199999999999</v>
      </c>
      <c r="CQ328" s="193">
        <v>1.41313</v>
      </c>
      <c r="CR328" s="193">
        <v>1.11364</v>
      </c>
      <c r="CS328" s="193">
        <v>1.15303</v>
      </c>
      <c r="CT328" s="193">
        <v>1.1990000000000001</v>
      </c>
      <c r="CU328" s="193">
        <v>1.02149</v>
      </c>
      <c r="CV328" s="193">
        <v>1.0880399999999999</v>
      </c>
      <c r="CW328" s="193">
        <v>1.0210699999999999</v>
      </c>
      <c r="CX328" s="193">
        <v>1.1173999999999999</v>
      </c>
      <c r="CY328" s="193">
        <v>1.0858699999999999</v>
      </c>
      <c r="CZ328" s="193">
        <v>1.0555300000000001</v>
      </c>
      <c r="DA328" s="193">
        <v>1.0432699999999999</v>
      </c>
      <c r="DB328" s="193">
        <v>1.1821699999999999</v>
      </c>
      <c r="DC328" s="193">
        <v>1.19259</v>
      </c>
      <c r="DD328" s="193">
        <v>1.2203999999999999</v>
      </c>
      <c r="DE328" s="193">
        <v>1.2724500000000001</v>
      </c>
      <c r="DF328" s="193">
        <v>1.333</v>
      </c>
      <c r="DG328" s="193">
        <v>1.3710100000000001</v>
      </c>
      <c r="DH328" s="193">
        <v>1.40333</v>
      </c>
      <c r="DI328" s="193">
        <v>1.4129400000000001</v>
      </c>
      <c r="DJ328" s="193">
        <v>1.57138</v>
      </c>
      <c r="DK328" s="193">
        <v>1.0126999999999999</v>
      </c>
      <c r="DL328" s="193">
        <v>1.0256700000000001</v>
      </c>
      <c r="DM328" s="193">
        <v>1.0277499999999999</v>
      </c>
      <c r="DN328" s="193">
        <v>1.02078</v>
      </c>
      <c r="DO328" s="193">
        <v>1.0588200000000001</v>
      </c>
      <c r="DP328" s="193">
        <v>1.07134</v>
      </c>
      <c r="DQ328" s="193">
        <v>1.0773200000000001</v>
      </c>
      <c r="DR328" s="193">
        <v>1.1819999999999999</v>
      </c>
      <c r="DS328" s="193">
        <v>1.2479899999999999</v>
      </c>
      <c r="DT328" s="193">
        <v>1.2944599999999999</v>
      </c>
      <c r="DU328" s="193">
        <v>1.36964</v>
      </c>
      <c r="DV328" s="193">
        <v>1.3354699999999999</v>
      </c>
      <c r="DW328" s="193">
        <v>1.0333600000000001</v>
      </c>
      <c r="DX328" s="193">
        <v>1.0533999999999999</v>
      </c>
      <c r="DY328" s="193">
        <v>1.0197099999999999</v>
      </c>
      <c r="DZ328" s="193">
        <v>1.07945</v>
      </c>
      <c r="EA328" s="193">
        <v>1.10277</v>
      </c>
      <c r="EB328" s="193">
        <v>1.11782</v>
      </c>
      <c r="EC328" s="193">
        <v>1.13175</v>
      </c>
      <c r="ED328" s="193">
        <v>0.89373000000000002</v>
      </c>
      <c r="EE328" s="193">
        <v>0.88346999999999998</v>
      </c>
      <c r="EF328" s="193">
        <v>0.88271999999999995</v>
      </c>
      <c r="EG328" s="193">
        <v>0.88443000000000005</v>
      </c>
      <c r="EH328" s="193">
        <v>1.4458500000000001</v>
      </c>
      <c r="EI328" s="193">
        <v>1.3789499999999999</v>
      </c>
      <c r="EJ328" s="193">
        <v>1.24336</v>
      </c>
      <c r="EK328" s="193">
        <v>1.61073</v>
      </c>
      <c r="EL328" s="193">
        <v>1.6288899999999999</v>
      </c>
      <c r="EM328" s="193">
        <v>1.46871</v>
      </c>
      <c r="EN328" s="193">
        <v>1.5673999999999999</v>
      </c>
      <c r="EO328" s="193">
        <v>1.36521</v>
      </c>
      <c r="EP328" s="193">
        <v>1.2278</v>
      </c>
      <c r="EQ328" s="193">
        <v>1.1614500000000001</v>
      </c>
      <c r="ER328" s="193">
        <v>1.20217</v>
      </c>
      <c r="ES328" s="193">
        <v>1.0303800000000001</v>
      </c>
      <c r="ET328" s="193">
        <v>1.01633</v>
      </c>
      <c r="EU328" s="193">
        <v>0.99404000000000003</v>
      </c>
      <c r="EV328" s="193">
        <v>1.0051000000000001</v>
      </c>
      <c r="EW328" s="193">
        <v>1.01519</v>
      </c>
      <c r="EX328" s="193">
        <v>1.0196799999999999</v>
      </c>
      <c r="EY328" s="193">
        <v>1.1529400000000001</v>
      </c>
      <c r="EZ328" s="193">
        <v>1.1512500000000001</v>
      </c>
      <c r="FA328" s="193">
        <v>1.16276</v>
      </c>
      <c r="FB328" s="193">
        <v>1.1615200000000001</v>
      </c>
      <c r="FC328" s="193">
        <v>1.1509499999999999</v>
      </c>
      <c r="FD328" s="193">
        <v>1.20841</v>
      </c>
      <c r="FE328" s="193">
        <v>1.26783</v>
      </c>
      <c r="FF328" s="193">
        <v>1.3134399999999999</v>
      </c>
      <c r="FG328" s="193">
        <v>1.3682000000000001</v>
      </c>
      <c r="FH328" s="193">
        <v>1.4125799999999999</v>
      </c>
      <c r="FI328" s="193">
        <v>1.32622</v>
      </c>
      <c r="FJ328" s="193">
        <v>1.41045</v>
      </c>
      <c r="FK328" s="193">
        <v>1.4286799999999999</v>
      </c>
      <c r="FL328" s="193">
        <v>1.1756</v>
      </c>
      <c r="FM328" s="193">
        <v>1.1823399999999999</v>
      </c>
      <c r="FN328" s="193">
        <v>1.04193</v>
      </c>
      <c r="FO328" s="193">
        <v>0.93081999999999998</v>
      </c>
      <c r="FP328" s="193">
        <v>1.0789599999999999</v>
      </c>
      <c r="FQ328" s="193">
        <v>1.04254</v>
      </c>
      <c r="FR328" s="193">
        <v>1.0398799999999999</v>
      </c>
      <c r="FS328" s="193">
        <v>1.1325099999999999</v>
      </c>
      <c r="FT328" s="193">
        <v>1.1400300000000001</v>
      </c>
      <c r="FU328" s="193">
        <v>1.0964499999999999</v>
      </c>
      <c r="FV328" s="193">
        <v>0.98428000000000004</v>
      </c>
      <c r="FW328" s="193">
        <v>0.98524</v>
      </c>
      <c r="FX328" s="193">
        <v>1.47997</v>
      </c>
      <c r="FY328" s="193">
        <v>1.0654600000000001</v>
      </c>
      <c r="FZ328" s="193">
        <v>1.13195</v>
      </c>
      <c r="GA328" s="193">
        <v>0.95796999999999999</v>
      </c>
      <c r="GB328" s="193">
        <v>1.2599899999999999</v>
      </c>
      <c r="GC328" s="193">
        <v>1.12188</v>
      </c>
      <c r="GD328" s="193">
        <v>0.96099999999999997</v>
      </c>
      <c r="GE328" s="193">
        <v>0.99846000000000001</v>
      </c>
      <c r="GF328" s="193">
        <v>1.1223000000000001</v>
      </c>
    </row>
    <row r="329" spans="1:188" s="108" customFormat="1">
      <c r="A329" s="29">
        <v>45194</v>
      </c>
      <c r="B329" s="193">
        <v>1.2019500000000001</v>
      </c>
      <c r="C329" s="193">
        <v>1.4344600000000001</v>
      </c>
      <c r="D329" s="193">
        <v>1.4409099999999999</v>
      </c>
      <c r="E329" s="193">
        <v>1.34554</v>
      </c>
      <c r="F329" s="193">
        <v>1.3903099999999999</v>
      </c>
      <c r="G329" s="193">
        <v>1.2551300000000001</v>
      </c>
      <c r="H329" s="193">
        <v>1.2830900000000001</v>
      </c>
      <c r="I329" s="193">
        <v>1.18798</v>
      </c>
      <c r="J329" s="193">
        <v>1.2237199999999999</v>
      </c>
      <c r="K329" s="193">
        <v>1.3853200000000001</v>
      </c>
      <c r="L329" s="193">
        <v>0.9385</v>
      </c>
      <c r="M329" s="193">
        <v>0.94626999999999994</v>
      </c>
      <c r="N329" s="193">
        <v>1.0350699999999999</v>
      </c>
      <c r="O329" s="193">
        <v>0.94706999999999997</v>
      </c>
      <c r="P329" s="193">
        <v>1.0357700000000001</v>
      </c>
      <c r="Q329" s="193">
        <v>1.0895699999999999</v>
      </c>
      <c r="R329" s="193">
        <v>1.0869</v>
      </c>
      <c r="S329" s="193">
        <v>1.08839</v>
      </c>
      <c r="T329" s="193">
        <v>1.09023</v>
      </c>
      <c r="U329" s="193">
        <v>1.08127</v>
      </c>
      <c r="V329" s="193">
        <v>1.0844</v>
      </c>
      <c r="W329" s="193">
        <v>1.08565</v>
      </c>
      <c r="X329" s="193">
        <v>0.99309999999999998</v>
      </c>
      <c r="Y329" s="193">
        <v>1.4758599999999999</v>
      </c>
      <c r="Z329" s="193">
        <v>1.4474400000000001</v>
      </c>
      <c r="AA329" s="193">
        <v>1.4141600000000001</v>
      </c>
      <c r="AB329" s="193">
        <v>1.3281000000000001</v>
      </c>
      <c r="AC329" s="193">
        <v>1.2548600000000001</v>
      </c>
      <c r="AD329" s="193">
        <v>1.19953</v>
      </c>
      <c r="AE329" s="193">
        <v>1.1420999999999999</v>
      </c>
      <c r="AF329" s="193">
        <v>1.22201</v>
      </c>
      <c r="AG329" s="193">
        <v>1.4757499999999999</v>
      </c>
      <c r="AH329" s="193">
        <v>1.1305499999999999</v>
      </c>
      <c r="AI329" s="193">
        <v>1.2468300000000001</v>
      </c>
      <c r="AJ329" s="193">
        <v>1.22888</v>
      </c>
      <c r="AK329" s="193">
        <v>1.2145600000000001</v>
      </c>
      <c r="AL329" s="193">
        <v>1.1998200000000001</v>
      </c>
      <c r="AM329" s="193">
        <v>1.1066400000000001</v>
      </c>
      <c r="AN329" s="193">
        <v>1.1880299999999999</v>
      </c>
      <c r="AO329" s="193">
        <v>1.21634</v>
      </c>
      <c r="AP329" s="193">
        <v>1.1883999999999999</v>
      </c>
      <c r="AQ329" s="193">
        <v>1.1763999999999999</v>
      </c>
      <c r="AR329" s="193">
        <v>1.2044299999999999</v>
      </c>
      <c r="AS329" s="193">
        <v>1.2339500000000001</v>
      </c>
      <c r="AT329" s="193">
        <v>1.19598</v>
      </c>
      <c r="AU329" s="193">
        <v>1.2253000000000001</v>
      </c>
      <c r="AV329" s="193">
        <v>0.92820000000000003</v>
      </c>
      <c r="AW329" s="193">
        <v>0.94120000000000004</v>
      </c>
      <c r="AX329" s="193">
        <v>1.0713699999999999</v>
      </c>
      <c r="AY329" s="193">
        <v>1.0962099999999999</v>
      </c>
      <c r="AZ329" s="193">
        <v>1.11443</v>
      </c>
      <c r="BA329" s="193">
        <v>1.12096</v>
      </c>
      <c r="BB329" s="193">
        <v>1.1224700000000001</v>
      </c>
      <c r="BC329" s="193">
        <v>1.1147</v>
      </c>
      <c r="BD329" s="193">
        <v>1.09538</v>
      </c>
      <c r="BE329" s="193">
        <v>1.0740400000000001</v>
      </c>
      <c r="BF329" s="193">
        <v>1.0407299999999999</v>
      </c>
      <c r="BG329" s="193">
        <v>0.92515000000000003</v>
      </c>
      <c r="BH329" s="193">
        <v>0.90615999999999997</v>
      </c>
      <c r="BI329" s="193">
        <v>1.1685399999999999</v>
      </c>
      <c r="BJ329" s="193">
        <v>1.22024</v>
      </c>
      <c r="BK329" s="193">
        <v>1.23536</v>
      </c>
      <c r="BL329" s="193">
        <v>1.24231</v>
      </c>
      <c r="BM329" s="193">
        <v>1.22925</v>
      </c>
      <c r="BN329" s="193">
        <v>0.88576999999999995</v>
      </c>
      <c r="BO329" s="193">
        <v>1.0596699999999999</v>
      </c>
      <c r="BP329" s="193">
        <v>1.0846199999999999</v>
      </c>
      <c r="BQ329" s="193">
        <v>1.08815</v>
      </c>
      <c r="BR329" s="193">
        <v>0.99300999999999995</v>
      </c>
      <c r="BS329" s="193">
        <v>1.03244</v>
      </c>
      <c r="BT329" s="193">
        <v>1.0514300000000001</v>
      </c>
      <c r="BU329" s="193">
        <v>1.08718</v>
      </c>
      <c r="BV329" s="193">
        <v>1.13381</v>
      </c>
      <c r="BW329" s="193">
        <v>1.11917</v>
      </c>
      <c r="BX329" s="193">
        <v>1.09965</v>
      </c>
      <c r="BY329" s="193">
        <v>1.1254599999999999</v>
      </c>
      <c r="BZ329" s="193">
        <v>1.1332100000000001</v>
      </c>
      <c r="CA329" s="193">
        <v>1.10904</v>
      </c>
      <c r="CB329" s="193">
        <v>1.15544</v>
      </c>
      <c r="CC329" s="193">
        <v>1.2405600000000001</v>
      </c>
      <c r="CD329" s="193">
        <v>1.3790800000000001</v>
      </c>
      <c r="CE329" s="193">
        <v>1.39476</v>
      </c>
      <c r="CF329" s="193">
        <v>1.3967099999999999</v>
      </c>
      <c r="CG329" s="193">
        <v>1.2538100000000001</v>
      </c>
      <c r="CH329" s="193">
        <v>1.0747800000000001</v>
      </c>
      <c r="CI329" s="193">
        <v>1.13395</v>
      </c>
      <c r="CJ329" s="193">
        <v>1.1084000000000001</v>
      </c>
      <c r="CK329" s="193">
        <v>1.0648200000000001</v>
      </c>
      <c r="CL329" s="193">
        <v>1.1894100000000001</v>
      </c>
      <c r="CM329" s="193">
        <v>1.4101699999999999</v>
      </c>
      <c r="CN329" s="193">
        <v>1.29881</v>
      </c>
      <c r="CO329" s="193">
        <v>1.2435799999999999</v>
      </c>
      <c r="CP329" s="193">
        <v>1.3544099999999999</v>
      </c>
      <c r="CQ329" s="193">
        <v>1.3950100000000001</v>
      </c>
      <c r="CR329" s="193">
        <v>1.10501</v>
      </c>
      <c r="CS329" s="193">
        <v>1.14222</v>
      </c>
      <c r="CT329" s="193">
        <v>1.18235</v>
      </c>
      <c r="CU329" s="193">
        <v>1.01057</v>
      </c>
      <c r="CV329" s="193">
        <v>1.0740000000000001</v>
      </c>
      <c r="CW329" s="193">
        <v>1.0067699999999999</v>
      </c>
      <c r="CX329" s="193">
        <v>1.1013200000000001</v>
      </c>
      <c r="CY329" s="193">
        <v>1.0726100000000001</v>
      </c>
      <c r="CZ329" s="193">
        <v>1.0477399999999999</v>
      </c>
      <c r="DA329" s="193">
        <v>1.03762</v>
      </c>
      <c r="DB329" s="193">
        <v>1.17309</v>
      </c>
      <c r="DC329" s="193">
        <v>1.1829700000000001</v>
      </c>
      <c r="DD329" s="193">
        <v>1.2081</v>
      </c>
      <c r="DE329" s="193">
        <v>1.2587999999999999</v>
      </c>
      <c r="DF329" s="193">
        <v>1.3168899999999999</v>
      </c>
      <c r="DG329" s="193">
        <v>1.3536699999999999</v>
      </c>
      <c r="DH329" s="193">
        <v>1.3854299999999999</v>
      </c>
      <c r="DI329" s="193">
        <v>1.3956299999999999</v>
      </c>
      <c r="DJ329" s="193">
        <v>1.5497399999999999</v>
      </c>
      <c r="DK329" s="193">
        <v>1.00213</v>
      </c>
      <c r="DL329" s="193">
        <v>1.0124899999999999</v>
      </c>
      <c r="DM329" s="193">
        <v>1.0136799999999999</v>
      </c>
      <c r="DN329" s="193">
        <v>1.01736</v>
      </c>
      <c r="DO329" s="193">
        <v>1.0516000000000001</v>
      </c>
      <c r="DP329" s="193">
        <v>1.06263</v>
      </c>
      <c r="DQ329" s="193">
        <v>1.0679000000000001</v>
      </c>
      <c r="DR329" s="193">
        <v>1.16977</v>
      </c>
      <c r="DS329" s="193">
        <v>1.23448</v>
      </c>
      <c r="DT329" s="193">
        <v>1.27989</v>
      </c>
      <c r="DU329" s="193">
        <v>1.35307</v>
      </c>
      <c r="DV329" s="193">
        <v>1.3197300000000001</v>
      </c>
      <c r="DW329" s="193">
        <v>1.02129</v>
      </c>
      <c r="DX329" s="193">
        <v>1.0415099999999999</v>
      </c>
      <c r="DY329" s="193">
        <v>1.00963</v>
      </c>
      <c r="DZ329" s="193">
        <v>1.0660499999999999</v>
      </c>
      <c r="EA329" s="193">
        <v>1.08805</v>
      </c>
      <c r="EB329" s="193">
        <v>1.1020799999999999</v>
      </c>
      <c r="EC329" s="193">
        <v>1.1152</v>
      </c>
      <c r="ED329" s="193">
        <v>0.88698999999999995</v>
      </c>
      <c r="EE329" s="193">
        <v>0.87527999999999995</v>
      </c>
      <c r="EF329" s="193">
        <v>0.87312000000000001</v>
      </c>
      <c r="EG329" s="193">
        <v>0.87366999999999995</v>
      </c>
      <c r="EH329" s="193">
        <v>1.4238599999999999</v>
      </c>
      <c r="EI329" s="193">
        <v>1.35995</v>
      </c>
      <c r="EJ329" s="193">
        <v>1.23028</v>
      </c>
      <c r="EK329" s="193">
        <v>1.5909899999999999</v>
      </c>
      <c r="EL329" s="193">
        <v>1.60826</v>
      </c>
      <c r="EM329" s="193">
        <v>1.4563600000000001</v>
      </c>
      <c r="EN329" s="193">
        <v>1.5498700000000001</v>
      </c>
      <c r="EO329" s="193">
        <v>1.35615</v>
      </c>
      <c r="EP329" s="193">
        <v>1.22027</v>
      </c>
      <c r="EQ329" s="193">
        <v>1.1436299999999999</v>
      </c>
      <c r="ER329" s="193">
        <v>1.1862900000000001</v>
      </c>
      <c r="ES329" s="193">
        <v>1.02291</v>
      </c>
      <c r="ET329" s="193">
        <v>1.0037799999999999</v>
      </c>
      <c r="EU329" s="193">
        <v>0.98302999999999996</v>
      </c>
      <c r="EV329" s="193">
        <v>0.99589000000000005</v>
      </c>
      <c r="EW329" s="193">
        <v>1.0035700000000001</v>
      </c>
      <c r="EX329" s="193">
        <v>1.0067600000000001</v>
      </c>
      <c r="EY329" s="193">
        <v>1.1383700000000001</v>
      </c>
      <c r="EZ329" s="193">
        <v>1.13758</v>
      </c>
      <c r="FA329" s="193">
        <v>1.1480300000000001</v>
      </c>
      <c r="FB329" s="193">
        <v>1.1485399999999999</v>
      </c>
      <c r="FC329" s="193">
        <v>1.1380699999999999</v>
      </c>
      <c r="FD329" s="193">
        <v>1.2004900000000001</v>
      </c>
      <c r="FE329" s="193">
        <v>1.2577100000000001</v>
      </c>
      <c r="FF329" s="193">
        <v>1.3010699999999999</v>
      </c>
      <c r="FG329" s="193">
        <v>1.35344</v>
      </c>
      <c r="FH329" s="193">
        <v>1.3953199999999999</v>
      </c>
      <c r="FI329" s="193">
        <v>1.30681</v>
      </c>
      <c r="FJ329" s="193">
        <v>1.3898299999999999</v>
      </c>
      <c r="FK329" s="193">
        <v>1.4118599999999999</v>
      </c>
      <c r="FL329" s="193">
        <v>1.1652</v>
      </c>
      <c r="FM329" s="193">
        <v>1.1718500000000001</v>
      </c>
      <c r="FN329" s="193">
        <v>1.03806</v>
      </c>
      <c r="FO329" s="193">
        <v>0.92734000000000005</v>
      </c>
      <c r="FP329" s="193">
        <v>1.0725499999999999</v>
      </c>
      <c r="FQ329" s="193">
        <v>1.0376700000000001</v>
      </c>
      <c r="FR329" s="193">
        <v>1.0350699999999999</v>
      </c>
      <c r="FS329" s="193">
        <v>1.1234200000000001</v>
      </c>
      <c r="FT329" s="193">
        <v>1.1281600000000001</v>
      </c>
      <c r="FU329" s="193">
        <v>1.0854900000000001</v>
      </c>
      <c r="FV329" s="193">
        <v>0.97990999999999995</v>
      </c>
      <c r="FW329" s="193">
        <v>0.97977000000000003</v>
      </c>
      <c r="FX329" s="193">
        <v>1.4793799999999999</v>
      </c>
      <c r="FY329" s="193">
        <v>1.06002</v>
      </c>
      <c r="FZ329" s="193">
        <v>1.1236999999999999</v>
      </c>
      <c r="GA329" s="193">
        <v>0.95045000000000002</v>
      </c>
      <c r="GB329" s="193">
        <v>1.2537100000000001</v>
      </c>
      <c r="GC329" s="193">
        <v>1.11616</v>
      </c>
      <c r="GD329" s="193">
        <v>0.95582</v>
      </c>
      <c r="GE329" s="193">
        <v>0.98782999999999999</v>
      </c>
      <c r="GF329" s="193">
        <v>1.11331</v>
      </c>
    </row>
    <row r="330" spans="1:188" s="108" customFormat="1">
      <c r="A330" s="29">
        <v>45195</v>
      </c>
      <c r="B330" s="193">
        <v>1.20092</v>
      </c>
      <c r="C330" s="193">
        <v>1.4325399999999999</v>
      </c>
      <c r="D330" s="193">
        <v>1.43902</v>
      </c>
      <c r="E330" s="193">
        <v>1.34398</v>
      </c>
      <c r="F330" s="193">
        <v>1.38852</v>
      </c>
      <c r="G330" s="193">
        <v>1.2541599999999999</v>
      </c>
      <c r="H330" s="193">
        <v>1.2818499999999999</v>
      </c>
      <c r="I330" s="193">
        <v>1.1870499999999999</v>
      </c>
      <c r="J330" s="193">
        <v>1.22228</v>
      </c>
      <c r="K330" s="193">
        <v>1.3835500000000001</v>
      </c>
      <c r="L330" s="193">
        <v>0.93738999999999995</v>
      </c>
      <c r="M330" s="193">
        <v>0.94518000000000002</v>
      </c>
      <c r="N330" s="193">
        <v>1.03379</v>
      </c>
      <c r="O330" s="193">
        <v>0.94594999999999996</v>
      </c>
      <c r="P330" s="193">
        <v>1.0344500000000001</v>
      </c>
      <c r="Q330" s="193">
        <v>1.08887</v>
      </c>
      <c r="R330" s="193">
        <v>1.0862400000000001</v>
      </c>
      <c r="S330" s="193">
        <v>1.0876999999999999</v>
      </c>
      <c r="T330" s="193">
        <v>1.08952</v>
      </c>
      <c r="U330" s="193">
        <v>1.0805899999999999</v>
      </c>
      <c r="V330" s="193">
        <v>1.08368</v>
      </c>
      <c r="W330" s="193">
        <v>1.0850200000000001</v>
      </c>
      <c r="X330" s="193">
        <v>0.99214999999999998</v>
      </c>
      <c r="Y330" s="193">
        <v>1.4751700000000001</v>
      </c>
      <c r="Z330" s="193">
        <v>1.44679</v>
      </c>
      <c r="AA330" s="193">
        <v>1.41353</v>
      </c>
      <c r="AB330" s="193">
        <v>1.32765</v>
      </c>
      <c r="AC330" s="193">
        <v>1.2547200000000001</v>
      </c>
      <c r="AD330" s="193">
        <v>1.1995499999999999</v>
      </c>
      <c r="AE330" s="193">
        <v>1.14219</v>
      </c>
      <c r="AF330" s="193">
        <v>1.2214100000000001</v>
      </c>
      <c r="AG330" s="193">
        <v>1.4749300000000001</v>
      </c>
      <c r="AH330" s="193">
        <v>1.1299699999999999</v>
      </c>
      <c r="AI330" s="193">
        <v>1.2466600000000001</v>
      </c>
      <c r="AJ330" s="193">
        <v>1.22872</v>
      </c>
      <c r="AK330" s="193">
        <v>1.2146999999999999</v>
      </c>
      <c r="AL330" s="193">
        <v>1.1999599999999999</v>
      </c>
      <c r="AM330" s="193">
        <v>1.1073599999999999</v>
      </c>
      <c r="AN330" s="193">
        <v>1.1880200000000001</v>
      </c>
      <c r="AO330" s="193">
        <v>1.2163299999999999</v>
      </c>
      <c r="AP330" s="193">
        <v>1.18865</v>
      </c>
      <c r="AQ330" s="193">
        <v>1.17665</v>
      </c>
      <c r="AR330" s="193">
        <v>1.2042200000000001</v>
      </c>
      <c r="AS330" s="193">
        <v>1.23373</v>
      </c>
      <c r="AT330" s="193">
        <v>1.1959</v>
      </c>
      <c r="AU330" s="193">
        <v>1.2252099999999999</v>
      </c>
      <c r="AV330" s="193">
        <v>0.92806999999999995</v>
      </c>
      <c r="AW330" s="193">
        <v>0.94140000000000001</v>
      </c>
      <c r="AX330" s="193">
        <v>1.07108</v>
      </c>
      <c r="AY330" s="193">
        <v>1.0957300000000001</v>
      </c>
      <c r="AZ330" s="193">
        <v>1.1138300000000001</v>
      </c>
      <c r="BA330" s="193">
        <v>1.1212800000000001</v>
      </c>
      <c r="BB330" s="193">
        <v>1.1229499999999999</v>
      </c>
      <c r="BC330" s="193">
        <v>1.1154599999999999</v>
      </c>
      <c r="BD330" s="193">
        <v>1.0965499999999999</v>
      </c>
      <c r="BE330" s="193">
        <v>1.0757000000000001</v>
      </c>
      <c r="BF330" s="193">
        <v>1.0428900000000001</v>
      </c>
      <c r="BG330" s="193">
        <v>0.92371000000000003</v>
      </c>
      <c r="BH330" s="193">
        <v>0.90832000000000002</v>
      </c>
      <c r="BI330" s="193">
        <v>1.1689400000000001</v>
      </c>
      <c r="BJ330" s="193">
        <v>1.22021</v>
      </c>
      <c r="BK330" s="193">
        <v>1.2351399999999999</v>
      </c>
      <c r="BL330" s="193">
        <v>1.2420100000000001</v>
      </c>
      <c r="BM330" s="193">
        <v>1.2290300000000001</v>
      </c>
      <c r="BN330" s="193">
        <v>0.88566999999999996</v>
      </c>
      <c r="BO330" s="193">
        <v>1.0596000000000001</v>
      </c>
      <c r="BP330" s="193">
        <v>1.08436</v>
      </c>
      <c r="BQ330" s="193">
        <v>1.0881000000000001</v>
      </c>
      <c r="BR330" s="193">
        <v>0.99406000000000005</v>
      </c>
      <c r="BS330" s="193">
        <v>1.0329999999999999</v>
      </c>
      <c r="BT330" s="193">
        <v>1.05175</v>
      </c>
      <c r="BU330" s="193">
        <v>1.0873999999999999</v>
      </c>
      <c r="BV330" s="193">
        <v>1.1339399999999999</v>
      </c>
      <c r="BW330" s="193">
        <v>1.1193</v>
      </c>
      <c r="BX330" s="193">
        <v>1.09083</v>
      </c>
      <c r="BY330" s="193">
        <v>1.11338</v>
      </c>
      <c r="BZ330" s="193">
        <v>1.1188</v>
      </c>
      <c r="CA330" s="193">
        <v>1.09615</v>
      </c>
      <c r="CB330" s="193">
        <v>1.15663</v>
      </c>
      <c r="CC330" s="193">
        <v>1.24166</v>
      </c>
      <c r="CD330" s="193">
        <v>1.3797900000000001</v>
      </c>
      <c r="CE330" s="193">
        <v>1.3949800000000001</v>
      </c>
      <c r="CF330" s="193">
        <v>1.39666</v>
      </c>
      <c r="CG330" s="193">
        <v>1.2535700000000001</v>
      </c>
      <c r="CH330" s="193">
        <v>1.07595</v>
      </c>
      <c r="CI330" s="193">
        <v>1.1347100000000001</v>
      </c>
      <c r="CJ330" s="193">
        <v>1.10934</v>
      </c>
      <c r="CK330" s="193">
        <v>1.06474</v>
      </c>
      <c r="CL330" s="193">
        <v>1.1897200000000001</v>
      </c>
      <c r="CM330" s="193">
        <v>1.40971</v>
      </c>
      <c r="CN330" s="193">
        <v>1.2987899999999999</v>
      </c>
      <c r="CO330" s="193">
        <v>1.2437800000000001</v>
      </c>
      <c r="CP330" s="193">
        <v>1.3541399999999999</v>
      </c>
      <c r="CQ330" s="193">
        <v>1.3947400000000001</v>
      </c>
      <c r="CR330" s="193">
        <v>1.10527</v>
      </c>
      <c r="CS330" s="193">
        <v>1.1423700000000001</v>
      </c>
      <c r="CT330" s="193">
        <v>1.1819599999999999</v>
      </c>
      <c r="CU330" s="193">
        <v>1.01054</v>
      </c>
      <c r="CV330" s="193">
        <v>1.07375</v>
      </c>
      <c r="CW330" s="193">
        <v>1.0064</v>
      </c>
      <c r="CX330" s="193">
        <v>1.10226</v>
      </c>
      <c r="CY330" s="193">
        <v>1.07392</v>
      </c>
      <c r="CZ330" s="193">
        <v>1.0490200000000001</v>
      </c>
      <c r="DA330" s="193">
        <v>1.03881</v>
      </c>
      <c r="DB330" s="193">
        <v>1.17374</v>
      </c>
      <c r="DC330" s="193">
        <v>1.18347</v>
      </c>
      <c r="DD330" s="193">
        <v>1.2084999999999999</v>
      </c>
      <c r="DE330" s="193">
        <v>1.2591300000000001</v>
      </c>
      <c r="DF330" s="193">
        <v>1.3170999999999999</v>
      </c>
      <c r="DG330" s="193">
        <v>1.35378</v>
      </c>
      <c r="DH330" s="193">
        <v>1.38554</v>
      </c>
      <c r="DI330" s="193">
        <v>1.3957900000000001</v>
      </c>
      <c r="DJ330" s="193">
        <v>1.54975</v>
      </c>
      <c r="DK330" s="193">
        <v>1.0020800000000001</v>
      </c>
      <c r="DL330" s="193">
        <v>1.0122899999999999</v>
      </c>
      <c r="DM330" s="193">
        <v>1.0134000000000001</v>
      </c>
      <c r="DN330" s="193">
        <v>1.0177700000000001</v>
      </c>
      <c r="DO330" s="193">
        <v>1.0514699999999999</v>
      </c>
      <c r="DP330" s="193">
        <v>1.0623100000000001</v>
      </c>
      <c r="DQ330" s="193">
        <v>1.06748</v>
      </c>
      <c r="DR330" s="193">
        <v>1.1713899999999999</v>
      </c>
      <c r="DS330" s="193">
        <v>1.2358</v>
      </c>
      <c r="DT330" s="193">
        <v>1.2810299999999999</v>
      </c>
      <c r="DU330" s="193">
        <v>1.35379</v>
      </c>
      <c r="DV330" s="193">
        <v>1.3209900000000001</v>
      </c>
      <c r="DW330" s="193">
        <v>1.0222599999999999</v>
      </c>
      <c r="DX330" s="193">
        <v>1.04217</v>
      </c>
      <c r="DY330" s="193">
        <v>1.01031</v>
      </c>
      <c r="DZ330" s="193">
        <v>1.06667</v>
      </c>
      <c r="EA330" s="193">
        <v>1.08863</v>
      </c>
      <c r="EB330" s="193">
        <v>1.1026400000000001</v>
      </c>
      <c r="EC330" s="193">
        <v>1.11574</v>
      </c>
      <c r="ED330" s="193">
        <v>0.88744999999999996</v>
      </c>
      <c r="EE330" s="193">
        <v>0.87553000000000003</v>
      </c>
      <c r="EF330" s="193">
        <v>0.87314999999999998</v>
      </c>
      <c r="EG330" s="193">
        <v>0.87353999999999998</v>
      </c>
      <c r="EH330" s="193">
        <v>1.4244399999999999</v>
      </c>
      <c r="EI330" s="193">
        <v>1.36076</v>
      </c>
      <c r="EJ330" s="193">
        <v>1.2316199999999999</v>
      </c>
      <c r="EK330" s="193">
        <v>1.58992</v>
      </c>
      <c r="EL330" s="193">
        <v>1.6070899999999999</v>
      </c>
      <c r="EM330" s="193">
        <v>1.4561299999999999</v>
      </c>
      <c r="EN330" s="193">
        <v>1.5489999999999999</v>
      </c>
      <c r="EO330" s="193">
        <v>1.3560399999999999</v>
      </c>
      <c r="EP330" s="193">
        <v>1.22007</v>
      </c>
      <c r="EQ330" s="193">
        <v>1.1441600000000001</v>
      </c>
      <c r="ER330" s="193">
        <v>1.1853899999999999</v>
      </c>
      <c r="ES330" s="193">
        <v>1.02345</v>
      </c>
      <c r="ET330" s="193">
        <v>1.00464</v>
      </c>
      <c r="EU330" s="193">
        <v>0.98097999999999996</v>
      </c>
      <c r="EV330" s="193">
        <v>0.99587999999999999</v>
      </c>
      <c r="EW330" s="193">
        <v>1.0033000000000001</v>
      </c>
      <c r="EX330" s="193">
        <v>1.0064299999999999</v>
      </c>
      <c r="EY330" s="193">
        <v>1.14195</v>
      </c>
      <c r="EZ330" s="193">
        <v>1.14059</v>
      </c>
      <c r="FA330" s="193">
        <v>1.15127</v>
      </c>
      <c r="FB330" s="193">
        <v>1.1509499999999999</v>
      </c>
      <c r="FC330" s="193">
        <v>1.14039</v>
      </c>
      <c r="FD330" s="193">
        <v>1.20052</v>
      </c>
      <c r="FE330" s="193">
        <v>1.2574399999999999</v>
      </c>
      <c r="FF330" s="193">
        <v>1.3004500000000001</v>
      </c>
      <c r="FG330" s="193">
        <v>1.3524700000000001</v>
      </c>
      <c r="FH330" s="193">
        <v>1.3939900000000001</v>
      </c>
      <c r="FI330" s="193">
        <v>1.3074300000000001</v>
      </c>
      <c r="FJ330" s="193">
        <v>1.3904799999999999</v>
      </c>
      <c r="FK330" s="193">
        <v>1.4132400000000001</v>
      </c>
      <c r="FL330" s="193">
        <v>1.16377</v>
      </c>
      <c r="FM330" s="193">
        <v>1.17039</v>
      </c>
      <c r="FN330" s="193">
        <v>1.0370600000000001</v>
      </c>
      <c r="FO330" s="193">
        <v>0.92644000000000004</v>
      </c>
      <c r="FP330" s="193">
        <v>1.0718700000000001</v>
      </c>
      <c r="FQ330" s="193">
        <v>1.0380199999999999</v>
      </c>
      <c r="FR330" s="193">
        <v>1.0354099999999999</v>
      </c>
      <c r="FS330" s="193">
        <v>1.1231500000000001</v>
      </c>
      <c r="FT330" s="193">
        <v>1.1274900000000001</v>
      </c>
      <c r="FU330" s="193">
        <v>1.08487</v>
      </c>
      <c r="FV330" s="193">
        <v>0.98019000000000001</v>
      </c>
      <c r="FW330" s="193">
        <v>0.98026000000000002</v>
      </c>
      <c r="FX330" s="193">
        <v>1.47906</v>
      </c>
      <c r="FY330" s="193">
        <v>1.06135</v>
      </c>
      <c r="FZ330" s="193">
        <v>1.1242799999999999</v>
      </c>
      <c r="GA330" s="193">
        <v>0.95082999999999995</v>
      </c>
      <c r="GB330" s="193">
        <v>1.25332</v>
      </c>
      <c r="GC330" s="193">
        <v>1.1157699999999999</v>
      </c>
      <c r="GD330" s="193">
        <v>0.95567000000000002</v>
      </c>
      <c r="GE330" s="193">
        <v>0.98858000000000001</v>
      </c>
      <c r="GF330" s="193">
        <v>1.11459</v>
      </c>
    </row>
    <row r="331" spans="1:188" s="108" customFormat="1">
      <c r="A331" s="29">
        <v>45196</v>
      </c>
      <c r="B331" s="193">
        <v>1.2001299999999999</v>
      </c>
      <c r="C331" s="193">
        <v>1.4295500000000001</v>
      </c>
      <c r="D331" s="193">
        <v>1.4358</v>
      </c>
      <c r="E331" s="193">
        <v>1.34226</v>
      </c>
      <c r="F331" s="193">
        <v>1.3860399999999999</v>
      </c>
      <c r="G331" s="193">
        <v>1.2531399999999999</v>
      </c>
      <c r="H331" s="193">
        <v>1.2806200000000001</v>
      </c>
      <c r="I331" s="193">
        <v>1.1860900000000001</v>
      </c>
      <c r="J331" s="193">
        <v>1.21933</v>
      </c>
      <c r="K331" s="193">
        <v>1.38907</v>
      </c>
      <c r="L331" s="193">
        <v>0.93513999999999997</v>
      </c>
      <c r="M331" s="193">
        <v>0.94254000000000004</v>
      </c>
      <c r="N331" s="193">
        <v>1.03772</v>
      </c>
      <c r="O331" s="193">
        <v>0.94338</v>
      </c>
      <c r="P331" s="193">
        <v>1.0386299999999999</v>
      </c>
      <c r="Q331" s="193">
        <v>1.09832</v>
      </c>
      <c r="R331" s="193">
        <v>1.0943099999999999</v>
      </c>
      <c r="S331" s="193">
        <v>1.0963499999999999</v>
      </c>
      <c r="T331" s="193">
        <v>1.09866</v>
      </c>
      <c r="U331" s="193">
        <v>1.0861700000000001</v>
      </c>
      <c r="V331" s="193">
        <v>1.0901700000000001</v>
      </c>
      <c r="W331" s="193">
        <v>1.0923499999999999</v>
      </c>
      <c r="X331" s="193">
        <v>0.99267000000000005</v>
      </c>
      <c r="Y331" s="193">
        <v>1.4735</v>
      </c>
      <c r="Z331" s="193">
        <v>1.4449799999999999</v>
      </c>
      <c r="AA331" s="193">
        <v>1.41157</v>
      </c>
      <c r="AB331" s="193">
        <v>1.32576</v>
      </c>
      <c r="AC331" s="193">
        <v>1.25258</v>
      </c>
      <c r="AD331" s="193">
        <v>1.19736</v>
      </c>
      <c r="AE331" s="193">
        <v>1.14002</v>
      </c>
      <c r="AF331" s="193">
        <v>1.2202599999999999</v>
      </c>
      <c r="AG331" s="193">
        <v>1.4856100000000001</v>
      </c>
      <c r="AH331" s="193">
        <v>1.12904</v>
      </c>
      <c r="AI331" s="193">
        <v>1.24742</v>
      </c>
      <c r="AJ331" s="193">
        <v>1.2294499999999999</v>
      </c>
      <c r="AK331" s="193">
        <v>1.2148099999999999</v>
      </c>
      <c r="AL331" s="193">
        <v>1.2000500000000001</v>
      </c>
      <c r="AM331" s="193">
        <v>1.10625</v>
      </c>
      <c r="AN331" s="193">
        <v>1.18842</v>
      </c>
      <c r="AO331" s="193">
        <v>1.2167399999999999</v>
      </c>
      <c r="AP331" s="193">
        <v>1.1884699999999999</v>
      </c>
      <c r="AQ331" s="193">
        <v>1.1764699999999999</v>
      </c>
      <c r="AR331" s="193">
        <v>1.20503</v>
      </c>
      <c r="AS331" s="193">
        <v>1.23455</v>
      </c>
      <c r="AT331" s="193">
        <v>1.1964399999999999</v>
      </c>
      <c r="AU331" s="193">
        <v>1.2257499999999999</v>
      </c>
      <c r="AV331" s="193">
        <v>0.92864000000000002</v>
      </c>
      <c r="AW331" s="193">
        <v>0.94125999999999999</v>
      </c>
      <c r="AX331" s="193">
        <v>1.0743400000000001</v>
      </c>
      <c r="AY331" s="193">
        <v>1.1011</v>
      </c>
      <c r="AZ331" s="193">
        <v>1.12157</v>
      </c>
      <c r="BA331" s="193">
        <v>1.12205</v>
      </c>
      <c r="BB331" s="193">
        <v>1.12344</v>
      </c>
      <c r="BC331" s="193">
        <v>1.11544</v>
      </c>
      <c r="BD331" s="193">
        <v>1.0958300000000001</v>
      </c>
      <c r="BE331" s="193">
        <v>1.0740700000000001</v>
      </c>
      <c r="BF331" s="193">
        <v>1.04037</v>
      </c>
      <c r="BG331" s="193">
        <v>0.92376999999999998</v>
      </c>
      <c r="BH331" s="193">
        <v>0.91022000000000003</v>
      </c>
      <c r="BI331" s="193">
        <v>1.1693499999999999</v>
      </c>
      <c r="BJ331" s="193">
        <v>1.2219899999999999</v>
      </c>
      <c r="BK331" s="193">
        <v>1.2373400000000001</v>
      </c>
      <c r="BL331" s="193">
        <v>1.2448300000000001</v>
      </c>
      <c r="BM331" s="193">
        <v>1.2318899999999999</v>
      </c>
      <c r="BN331" s="193">
        <v>0.88780000000000003</v>
      </c>
      <c r="BO331" s="193">
        <v>1.06606</v>
      </c>
      <c r="BP331" s="193">
        <v>1.0927199999999999</v>
      </c>
      <c r="BQ331" s="193">
        <v>1.0967</v>
      </c>
      <c r="BR331" s="193">
        <v>0.99299000000000004</v>
      </c>
      <c r="BS331" s="193">
        <v>1.03295</v>
      </c>
      <c r="BT331" s="193">
        <v>1.05216</v>
      </c>
      <c r="BU331" s="193">
        <v>1.0880700000000001</v>
      </c>
      <c r="BV331" s="193">
        <v>1.1348199999999999</v>
      </c>
      <c r="BW331" s="193">
        <v>1.1201700000000001</v>
      </c>
      <c r="BX331" s="193">
        <v>1.0948899999999999</v>
      </c>
      <c r="BY331" s="193">
        <v>1.1174500000000001</v>
      </c>
      <c r="BZ331" s="193">
        <v>1.1229899999999999</v>
      </c>
      <c r="CA331" s="193">
        <v>1.10012</v>
      </c>
      <c r="CB331" s="193">
        <v>1.15524</v>
      </c>
      <c r="CC331" s="193">
        <v>1.2407999999999999</v>
      </c>
      <c r="CD331" s="193">
        <v>1.38012</v>
      </c>
      <c r="CE331" s="193">
        <v>1.39619</v>
      </c>
      <c r="CF331" s="193">
        <v>1.3983699999999999</v>
      </c>
      <c r="CG331" s="193">
        <v>1.2554099999999999</v>
      </c>
      <c r="CH331" s="193">
        <v>1.0751500000000001</v>
      </c>
      <c r="CI331" s="193">
        <v>1.1349499999999999</v>
      </c>
      <c r="CJ331" s="193">
        <v>1.10924</v>
      </c>
      <c r="CK331" s="193">
        <v>1.0667599999999999</v>
      </c>
      <c r="CL331" s="193">
        <v>1.1878599999999999</v>
      </c>
      <c r="CM331" s="193">
        <v>1.4124399999999999</v>
      </c>
      <c r="CN331" s="193">
        <v>1.2988999999999999</v>
      </c>
      <c r="CO331" s="193">
        <v>1.2425600000000001</v>
      </c>
      <c r="CP331" s="193">
        <v>1.35547</v>
      </c>
      <c r="CQ331" s="193">
        <v>1.39673</v>
      </c>
      <c r="CR331" s="193">
        <v>1.1034999999999999</v>
      </c>
      <c r="CS331" s="193">
        <v>1.1412199999999999</v>
      </c>
      <c r="CT331" s="193">
        <v>1.18442</v>
      </c>
      <c r="CU331" s="193">
        <v>1.01058</v>
      </c>
      <c r="CV331" s="193">
        <v>1.07524</v>
      </c>
      <c r="CW331" s="193">
        <v>1.0084599999999999</v>
      </c>
      <c r="CX331" s="193">
        <v>1.1072500000000001</v>
      </c>
      <c r="CY331" s="193">
        <v>1.07786</v>
      </c>
      <c r="CZ331" s="193">
        <v>1.0509500000000001</v>
      </c>
      <c r="DA331" s="193">
        <v>1.03979</v>
      </c>
      <c r="DB331" s="193">
        <v>1.17306</v>
      </c>
      <c r="DC331" s="193">
        <v>1.1829400000000001</v>
      </c>
      <c r="DD331" s="193">
        <v>1.2086600000000001</v>
      </c>
      <c r="DE331" s="193">
        <v>1.25963</v>
      </c>
      <c r="DF331" s="193">
        <v>1.31799</v>
      </c>
      <c r="DG331" s="193">
        <v>1.3550500000000001</v>
      </c>
      <c r="DH331" s="193">
        <v>1.3869899999999999</v>
      </c>
      <c r="DI331" s="193">
        <v>1.3970499999999999</v>
      </c>
      <c r="DJ331" s="193">
        <v>1.56166</v>
      </c>
      <c r="DK331" s="193">
        <v>1.00353</v>
      </c>
      <c r="DL331" s="193">
        <v>1.0145</v>
      </c>
      <c r="DM331" s="193">
        <v>1.01589</v>
      </c>
      <c r="DN331" s="193">
        <v>1.0170699999999999</v>
      </c>
      <c r="DO331" s="193">
        <v>1.05169</v>
      </c>
      <c r="DP331" s="193">
        <v>1.0628500000000001</v>
      </c>
      <c r="DQ331" s="193">
        <v>1.0682499999999999</v>
      </c>
      <c r="DR331" s="193">
        <v>1.1728499999999999</v>
      </c>
      <c r="DS331" s="193">
        <v>1.2382</v>
      </c>
      <c r="DT331" s="193">
        <v>1.2844500000000001</v>
      </c>
      <c r="DU331" s="193">
        <v>1.35815</v>
      </c>
      <c r="DV331" s="193">
        <v>1.32474</v>
      </c>
      <c r="DW331" s="193">
        <v>1.02536</v>
      </c>
      <c r="DX331" s="193">
        <v>1.0445500000000001</v>
      </c>
      <c r="DY331" s="193">
        <v>1.01129</v>
      </c>
      <c r="DZ331" s="193">
        <v>1.07023</v>
      </c>
      <c r="EA331" s="193">
        <v>1.0932500000000001</v>
      </c>
      <c r="EB331" s="193">
        <v>1.10808</v>
      </c>
      <c r="EC331" s="193">
        <v>1.12182</v>
      </c>
      <c r="ED331" s="193">
        <v>0.88641999999999999</v>
      </c>
      <c r="EE331" s="193">
        <v>0.87478</v>
      </c>
      <c r="EF331" s="193">
        <v>0.87268000000000001</v>
      </c>
      <c r="EG331" s="193">
        <v>0.87326000000000004</v>
      </c>
      <c r="EH331" s="193">
        <v>1.42581</v>
      </c>
      <c r="EI331" s="193">
        <v>1.3607400000000001</v>
      </c>
      <c r="EJ331" s="193">
        <v>1.2295499999999999</v>
      </c>
      <c r="EK331" s="193">
        <v>1.59192</v>
      </c>
      <c r="EL331" s="193">
        <v>1.6093299999999999</v>
      </c>
      <c r="EM331" s="193">
        <v>1.4569099999999999</v>
      </c>
      <c r="EN331" s="193">
        <v>1.5507299999999999</v>
      </c>
      <c r="EO331" s="193">
        <v>1.3560399999999999</v>
      </c>
      <c r="EP331" s="193">
        <v>1.2198199999999999</v>
      </c>
      <c r="EQ331" s="193">
        <v>1.14533</v>
      </c>
      <c r="ER331" s="193">
        <v>1.1875500000000001</v>
      </c>
      <c r="ES331" s="193">
        <v>1.0270699999999999</v>
      </c>
      <c r="ET331" s="193">
        <v>1.0108999999999999</v>
      </c>
      <c r="EU331" s="193">
        <v>0.98309000000000002</v>
      </c>
      <c r="EV331" s="193">
        <v>0.99541000000000002</v>
      </c>
      <c r="EW331" s="193">
        <v>1.0033099999999999</v>
      </c>
      <c r="EX331" s="193">
        <v>1.0066999999999999</v>
      </c>
      <c r="EY331" s="193">
        <v>1.14499</v>
      </c>
      <c r="EZ331" s="193">
        <v>1.14331</v>
      </c>
      <c r="FA331" s="193">
        <v>1.15439</v>
      </c>
      <c r="FB331" s="193">
        <v>1.15367</v>
      </c>
      <c r="FC331" s="193">
        <v>1.1434</v>
      </c>
      <c r="FD331" s="193">
        <v>1.1996500000000001</v>
      </c>
      <c r="FE331" s="193">
        <v>1.2569300000000001</v>
      </c>
      <c r="FF331" s="193">
        <v>1.30033</v>
      </c>
      <c r="FG331" s="193">
        <v>1.35276</v>
      </c>
      <c r="FH331" s="193">
        <v>1.39472</v>
      </c>
      <c r="FI331" s="193">
        <v>1.30813</v>
      </c>
      <c r="FJ331" s="193">
        <v>1.39123</v>
      </c>
      <c r="FK331" s="193">
        <v>1.4115200000000001</v>
      </c>
      <c r="FL331" s="193">
        <v>1.1638500000000001</v>
      </c>
      <c r="FM331" s="193">
        <v>1.1704699999999999</v>
      </c>
      <c r="FN331" s="193">
        <v>1.0387</v>
      </c>
      <c r="FO331" s="193">
        <v>0.92791999999999997</v>
      </c>
      <c r="FP331" s="193">
        <v>1.0761799999999999</v>
      </c>
      <c r="FQ331" s="193">
        <v>1.0357400000000001</v>
      </c>
      <c r="FR331" s="193">
        <v>1.0331399999999999</v>
      </c>
      <c r="FS331" s="193">
        <v>1.1211199999999999</v>
      </c>
      <c r="FT331" s="193">
        <v>1.1255900000000001</v>
      </c>
      <c r="FU331" s="193">
        <v>1.0831299999999999</v>
      </c>
      <c r="FV331" s="193">
        <v>0.97750999999999999</v>
      </c>
      <c r="FW331" s="193">
        <v>0.97814999999999996</v>
      </c>
      <c r="FX331" s="193">
        <v>1.4819899999999999</v>
      </c>
      <c r="FY331" s="193">
        <v>1.0592699999999999</v>
      </c>
      <c r="FZ331" s="193">
        <v>1.12371</v>
      </c>
      <c r="GA331" s="193">
        <v>0.94767999999999997</v>
      </c>
      <c r="GB331" s="193">
        <v>1.2519</v>
      </c>
      <c r="GC331" s="193">
        <v>1.1144700000000001</v>
      </c>
      <c r="GD331" s="193">
        <v>0.95618999999999998</v>
      </c>
      <c r="GE331" s="193">
        <v>0.99550000000000005</v>
      </c>
      <c r="GF331" s="193">
        <v>1.1157600000000001</v>
      </c>
    </row>
    <row r="332" spans="1:188" s="108" customFormat="1">
      <c r="A332" s="29">
        <v>45203</v>
      </c>
      <c r="B332" s="193">
        <v>1.1964900000000001</v>
      </c>
      <c r="C332" s="193">
        <v>1.4242600000000001</v>
      </c>
      <c r="D332" s="193">
        <v>1.4303399999999999</v>
      </c>
      <c r="E332" s="193">
        <v>1.3377600000000001</v>
      </c>
      <c r="F332" s="193">
        <v>1.3810800000000001</v>
      </c>
      <c r="G332" s="193">
        <v>1.24936</v>
      </c>
      <c r="H332" s="193">
        <v>1.2765500000000001</v>
      </c>
      <c r="I332" s="193">
        <v>1.18252</v>
      </c>
      <c r="J332" s="193">
        <v>1.2150399999999999</v>
      </c>
      <c r="K332" s="193">
        <v>1.3846400000000001</v>
      </c>
      <c r="L332" s="193">
        <v>0.93186000000000002</v>
      </c>
      <c r="M332" s="193">
        <v>0.93915999999999999</v>
      </c>
      <c r="N332" s="193">
        <v>1.0343599999999999</v>
      </c>
      <c r="O332" s="193">
        <v>0.93998000000000004</v>
      </c>
      <c r="P332" s="193">
        <v>1.03522</v>
      </c>
      <c r="Q332" s="193">
        <v>1.0875300000000001</v>
      </c>
      <c r="R332" s="193">
        <v>1.0850299999999999</v>
      </c>
      <c r="S332" s="193">
        <v>1.0864100000000001</v>
      </c>
      <c r="T332" s="193">
        <v>1.0881099999999999</v>
      </c>
      <c r="U332" s="193">
        <v>1.07958</v>
      </c>
      <c r="V332" s="193">
        <v>1.08249</v>
      </c>
      <c r="W332" s="193">
        <v>1.08385</v>
      </c>
      <c r="X332" s="193">
        <v>0.98419000000000001</v>
      </c>
      <c r="Y332" s="193">
        <v>1.45936</v>
      </c>
      <c r="Z332" s="193">
        <v>1.4314199999999999</v>
      </c>
      <c r="AA332" s="193">
        <v>1.3989799999999999</v>
      </c>
      <c r="AB332" s="193">
        <v>1.3150500000000001</v>
      </c>
      <c r="AC332" s="193">
        <v>1.24472</v>
      </c>
      <c r="AD332" s="193">
        <v>1.1905399999999999</v>
      </c>
      <c r="AE332" s="193">
        <v>1.1338699999999999</v>
      </c>
      <c r="AF332" s="193">
        <v>1.20824</v>
      </c>
      <c r="AG332" s="193">
        <v>1.4718899999999999</v>
      </c>
      <c r="AH332" s="193">
        <v>1.11782</v>
      </c>
      <c r="AI332" s="193">
        <v>1.2339800000000001</v>
      </c>
      <c r="AJ332" s="193">
        <v>1.2164900000000001</v>
      </c>
      <c r="AK332" s="193">
        <v>1.20322</v>
      </c>
      <c r="AL332" s="193">
        <v>1.18893</v>
      </c>
      <c r="AM332" s="193">
        <v>1.10076</v>
      </c>
      <c r="AN332" s="193">
        <v>1.17652</v>
      </c>
      <c r="AO332" s="193">
        <v>1.2048399999999999</v>
      </c>
      <c r="AP332" s="193">
        <v>1.1789499999999999</v>
      </c>
      <c r="AQ332" s="193">
        <v>1.1673</v>
      </c>
      <c r="AR332" s="193">
        <v>1.19028</v>
      </c>
      <c r="AS332" s="193">
        <v>1.2198</v>
      </c>
      <c r="AT332" s="193">
        <v>1.1831</v>
      </c>
      <c r="AU332" s="193">
        <v>1.2123999999999999</v>
      </c>
      <c r="AV332" s="193">
        <v>0.91854999999999998</v>
      </c>
      <c r="AW332" s="193">
        <v>0.93369000000000002</v>
      </c>
      <c r="AX332" s="193">
        <v>1.06799</v>
      </c>
      <c r="AY332" s="193">
        <v>1.0920700000000001</v>
      </c>
      <c r="AZ332" s="193">
        <v>1.1098399999999999</v>
      </c>
      <c r="BA332" s="193">
        <v>1.1101300000000001</v>
      </c>
      <c r="BB332" s="193">
        <v>1.11172</v>
      </c>
      <c r="BC332" s="193">
        <v>1.1046400000000001</v>
      </c>
      <c r="BD332" s="193">
        <v>1.0861799999999999</v>
      </c>
      <c r="BE332" s="193">
        <v>1.06606</v>
      </c>
      <c r="BF332" s="193">
        <v>1.0339</v>
      </c>
      <c r="BG332" s="193">
        <v>0.91983999999999999</v>
      </c>
      <c r="BH332" s="193">
        <v>0.90415999999999996</v>
      </c>
      <c r="BI332" s="193">
        <v>1.16218</v>
      </c>
      <c r="BJ332" s="193">
        <v>1.21244</v>
      </c>
      <c r="BK332" s="193">
        <v>1.22557</v>
      </c>
      <c r="BL332" s="193">
        <v>1.23143</v>
      </c>
      <c r="BM332" s="193">
        <v>1.21793</v>
      </c>
      <c r="BN332" s="193">
        <v>0.87778999999999996</v>
      </c>
      <c r="BO332" s="193">
        <v>1.0578399999999999</v>
      </c>
      <c r="BP332" s="193">
        <v>1.0812900000000001</v>
      </c>
      <c r="BQ332" s="193">
        <v>1.0844499999999999</v>
      </c>
      <c r="BR332" s="193">
        <v>0.98729999999999996</v>
      </c>
      <c r="BS332" s="193">
        <v>1.02495</v>
      </c>
      <c r="BT332" s="193">
        <v>1.04331</v>
      </c>
      <c r="BU332" s="193">
        <v>1.0781400000000001</v>
      </c>
      <c r="BV332" s="193">
        <v>1.1242099999999999</v>
      </c>
      <c r="BW332" s="193">
        <v>1.1096999999999999</v>
      </c>
      <c r="BX332" s="193">
        <v>1.0913999999999999</v>
      </c>
      <c r="BY332" s="193">
        <v>1.1136999999999999</v>
      </c>
      <c r="BZ332" s="193">
        <v>1.11897</v>
      </c>
      <c r="CA332" s="193">
        <v>1.09598</v>
      </c>
      <c r="CB332" s="193">
        <v>1.15106</v>
      </c>
      <c r="CC332" s="193">
        <v>1.2340199999999999</v>
      </c>
      <c r="CD332" s="193">
        <v>1.37066</v>
      </c>
      <c r="CE332" s="193">
        <v>1.38524</v>
      </c>
      <c r="CF332" s="193">
        <v>1.3861399999999999</v>
      </c>
      <c r="CG332" s="193">
        <v>1.24373</v>
      </c>
      <c r="CH332" s="193">
        <v>1.06778</v>
      </c>
      <c r="CI332" s="193">
        <v>1.12513</v>
      </c>
      <c r="CJ332" s="193">
        <v>1.1004700000000001</v>
      </c>
      <c r="CK332" s="193">
        <v>1.05603</v>
      </c>
      <c r="CL332" s="193">
        <v>1.18425</v>
      </c>
      <c r="CM332" s="193">
        <v>1.4027099999999999</v>
      </c>
      <c r="CN332" s="193">
        <v>1.2924599999999999</v>
      </c>
      <c r="CO332" s="193">
        <v>1.2377</v>
      </c>
      <c r="CP332" s="193">
        <v>1.3474999999999999</v>
      </c>
      <c r="CQ332" s="193">
        <v>1.38781</v>
      </c>
      <c r="CR332" s="193">
        <v>1.09999</v>
      </c>
      <c r="CS332" s="193">
        <v>1.1365700000000001</v>
      </c>
      <c r="CT332" s="193">
        <v>1.17608</v>
      </c>
      <c r="CU332" s="193">
        <v>1.00542</v>
      </c>
      <c r="CV332" s="193">
        <v>1.06813</v>
      </c>
      <c r="CW332" s="193">
        <v>1.0011099999999999</v>
      </c>
      <c r="CX332" s="193">
        <v>1.0988500000000001</v>
      </c>
      <c r="CY332" s="193">
        <v>1.0706100000000001</v>
      </c>
      <c r="CZ332" s="193">
        <v>1.0459799999999999</v>
      </c>
      <c r="DA332" s="193">
        <v>1.03579</v>
      </c>
      <c r="DB332" s="193">
        <v>1.16631</v>
      </c>
      <c r="DC332" s="193">
        <v>1.1758299999999999</v>
      </c>
      <c r="DD332" s="193">
        <v>1.1990099999999999</v>
      </c>
      <c r="DE332" s="193">
        <v>1.2487999999999999</v>
      </c>
      <c r="DF332" s="193">
        <v>1.30504</v>
      </c>
      <c r="DG332" s="193">
        <v>1.34101</v>
      </c>
      <c r="DH332" s="193">
        <v>1.3724400000000001</v>
      </c>
      <c r="DI332" s="193">
        <v>1.3827700000000001</v>
      </c>
      <c r="DJ332" s="193">
        <v>1.5461199999999999</v>
      </c>
      <c r="DK332" s="193">
        <v>0.99502000000000002</v>
      </c>
      <c r="DL332" s="193">
        <v>1.0037799999999999</v>
      </c>
      <c r="DM332" s="193">
        <v>1.00441</v>
      </c>
      <c r="DN332" s="193">
        <v>1.01457</v>
      </c>
      <c r="DO332" s="193">
        <v>1.05</v>
      </c>
      <c r="DP332" s="193">
        <v>1.06067</v>
      </c>
      <c r="DQ332" s="193">
        <v>1.0657399999999999</v>
      </c>
      <c r="DR332" s="193">
        <v>1.16449</v>
      </c>
      <c r="DS332" s="193">
        <v>1.2288699999999999</v>
      </c>
      <c r="DT332" s="193">
        <v>1.27393</v>
      </c>
      <c r="DU332" s="193">
        <v>1.34626</v>
      </c>
      <c r="DV332" s="193">
        <v>1.3132299999999999</v>
      </c>
      <c r="DW332" s="193">
        <v>1.01627</v>
      </c>
      <c r="DX332" s="193">
        <v>1.0361400000000001</v>
      </c>
      <c r="DY332" s="193">
        <v>1.0042500000000001</v>
      </c>
      <c r="DZ332" s="193">
        <v>1.0607</v>
      </c>
      <c r="EA332" s="193">
        <v>1.08274</v>
      </c>
      <c r="EB332" s="193">
        <v>1.0967899999999999</v>
      </c>
      <c r="EC332" s="193">
        <v>1.10991</v>
      </c>
      <c r="ED332" s="193">
        <v>0.88124999999999998</v>
      </c>
      <c r="EE332" s="193">
        <v>0.86812</v>
      </c>
      <c r="EF332" s="193">
        <v>0.86458999999999997</v>
      </c>
      <c r="EG332" s="193">
        <v>0.86402000000000001</v>
      </c>
      <c r="EH332" s="193">
        <v>1.40869</v>
      </c>
      <c r="EI332" s="193">
        <v>1.3464799999999999</v>
      </c>
      <c r="EJ332" s="193">
        <v>1.22068</v>
      </c>
      <c r="EK332" s="193">
        <v>1.5800099999999999</v>
      </c>
      <c r="EL332" s="193">
        <v>1.5970299999999999</v>
      </c>
      <c r="EM332" s="193">
        <v>1.4495499999999999</v>
      </c>
      <c r="EN332" s="193">
        <v>1.54017</v>
      </c>
      <c r="EO332" s="193">
        <v>1.35094</v>
      </c>
      <c r="EP332" s="193">
        <v>1.2156199999999999</v>
      </c>
      <c r="EQ332" s="193">
        <v>1.1314900000000001</v>
      </c>
      <c r="ER332" s="193">
        <v>1.1782900000000001</v>
      </c>
      <c r="ES332" s="193">
        <v>1.02338</v>
      </c>
      <c r="ET332" s="193">
        <v>1.0042800000000001</v>
      </c>
      <c r="EU332" s="193">
        <v>0.97689999999999999</v>
      </c>
      <c r="EV332" s="193">
        <v>0.98945000000000005</v>
      </c>
      <c r="EW332" s="193">
        <v>0.99529000000000001</v>
      </c>
      <c r="EX332" s="193">
        <v>0.99760000000000004</v>
      </c>
      <c r="EY332" s="193">
        <v>1.1382000000000001</v>
      </c>
      <c r="EZ332" s="193">
        <v>1.1370400000000001</v>
      </c>
      <c r="FA332" s="193">
        <v>1.14744</v>
      </c>
      <c r="FB332" s="193">
        <v>1.1476999999999999</v>
      </c>
      <c r="FC332" s="193">
        <v>1.1372199999999999</v>
      </c>
      <c r="FD332" s="193">
        <v>1.1945600000000001</v>
      </c>
      <c r="FE332" s="193">
        <v>1.2502500000000001</v>
      </c>
      <c r="FF332" s="193">
        <v>1.29199</v>
      </c>
      <c r="FG332" s="193">
        <v>1.3426800000000001</v>
      </c>
      <c r="FH332" s="193">
        <v>1.3828400000000001</v>
      </c>
      <c r="FI332" s="193">
        <v>1.29322</v>
      </c>
      <c r="FJ332" s="193">
        <v>1.3754</v>
      </c>
      <c r="FK332" s="193">
        <v>1.39968</v>
      </c>
      <c r="FL332" s="193">
        <v>1.1614800000000001</v>
      </c>
      <c r="FM332" s="193">
        <v>1.1680600000000001</v>
      </c>
      <c r="FN332" s="193">
        <v>1.0372699999999999</v>
      </c>
      <c r="FO332" s="193">
        <v>0.92662999999999995</v>
      </c>
      <c r="FP332" s="193">
        <v>1.07124</v>
      </c>
      <c r="FQ332" s="193">
        <v>1.03285</v>
      </c>
      <c r="FR332" s="193">
        <v>1.0302899999999999</v>
      </c>
      <c r="FS332" s="193">
        <v>1.1147100000000001</v>
      </c>
      <c r="FT332" s="193">
        <v>1.1170199999999999</v>
      </c>
      <c r="FU332" s="193">
        <v>1.0752200000000001</v>
      </c>
      <c r="FV332" s="193">
        <v>0.97580999999999996</v>
      </c>
      <c r="FW332" s="193">
        <v>0.97541999999999995</v>
      </c>
      <c r="FX332" s="193">
        <v>1.4804200000000001</v>
      </c>
      <c r="FY332" s="193">
        <v>1.0560400000000001</v>
      </c>
      <c r="FZ332" s="193">
        <v>1.1174599999999999</v>
      </c>
      <c r="GA332" s="193">
        <v>0.94686999999999999</v>
      </c>
      <c r="GB332" s="193">
        <v>1.2485599999999999</v>
      </c>
      <c r="GC332" s="193">
        <v>1.1113</v>
      </c>
      <c r="GD332" s="193">
        <v>0.95379000000000003</v>
      </c>
      <c r="GE332" s="193">
        <v>0.99112</v>
      </c>
      <c r="GF332" s="193">
        <v>1.1128800000000001</v>
      </c>
    </row>
    <row r="333" spans="1:188" s="108" customFormat="1">
      <c r="A333" s="29">
        <v>45204</v>
      </c>
      <c r="B333" s="193">
        <v>1.1877200000000001</v>
      </c>
      <c r="C333" s="193">
        <v>1.4102399999999999</v>
      </c>
      <c r="D333" s="193">
        <v>1.4161699999999999</v>
      </c>
      <c r="E333" s="193">
        <v>1.3262700000000001</v>
      </c>
      <c r="F333" s="193">
        <v>1.3681099999999999</v>
      </c>
      <c r="G333" s="193">
        <v>1.2399899999999999</v>
      </c>
      <c r="H333" s="193">
        <v>1.26644</v>
      </c>
      <c r="I333" s="193">
        <v>1.1736599999999999</v>
      </c>
      <c r="J333" s="193">
        <v>1.20313</v>
      </c>
      <c r="K333" s="193">
        <v>1.3812</v>
      </c>
      <c r="L333" s="193">
        <v>0.92276000000000002</v>
      </c>
      <c r="M333" s="193">
        <v>0.93003999999999998</v>
      </c>
      <c r="N333" s="193">
        <v>1.03216</v>
      </c>
      <c r="O333" s="193">
        <v>0.93023999999999996</v>
      </c>
      <c r="P333" s="193">
        <v>1.0325</v>
      </c>
      <c r="Q333" s="193">
        <v>1.0828800000000001</v>
      </c>
      <c r="R333" s="193">
        <v>1.07866</v>
      </c>
      <c r="S333" s="193">
        <v>1.08073</v>
      </c>
      <c r="T333" s="193">
        <v>1.0830200000000001</v>
      </c>
      <c r="U333" s="193">
        <v>1.0706100000000001</v>
      </c>
      <c r="V333" s="193">
        <v>1.0746</v>
      </c>
      <c r="W333" s="193">
        <v>1.0767800000000001</v>
      </c>
      <c r="X333" s="193">
        <v>0.97236</v>
      </c>
      <c r="Y333" s="193">
        <v>1.4397</v>
      </c>
      <c r="Z333" s="193">
        <v>1.41201</v>
      </c>
      <c r="AA333" s="193">
        <v>1.38</v>
      </c>
      <c r="AB333" s="193">
        <v>1.2976700000000001</v>
      </c>
      <c r="AC333" s="193">
        <v>1.22916</v>
      </c>
      <c r="AD333" s="193">
        <v>1.1758299999999999</v>
      </c>
      <c r="AE333" s="193">
        <v>1.1201099999999999</v>
      </c>
      <c r="AF333" s="193">
        <v>1.1921900000000001</v>
      </c>
      <c r="AG333" s="193">
        <v>1.4662999999999999</v>
      </c>
      <c r="AH333" s="193">
        <v>1.10311</v>
      </c>
      <c r="AI333" s="193">
        <v>1.21644</v>
      </c>
      <c r="AJ333" s="193">
        <v>1.19956</v>
      </c>
      <c r="AK333" s="193">
        <v>1.1879599999999999</v>
      </c>
      <c r="AL333" s="193">
        <v>1.17424</v>
      </c>
      <c r="AM333" s="193">
        <v>1.08806</v>
      </c>
      <c r="AN333" s="193">
        <v>1.16113</v>
      </c>
      <c r="AO333" s="193">
        <v>1.1894499999999999</v>
      </c>
      <c r="AP333" s="193">
        <v>1.16414</v>
      </c>
      <c r="AQ333" s="193">
        <v>1.15303</v>
      </c>
      <c r="AR333" s="193">
        <v>1.1736500000000001</v>
      </c>
      <c r="AS333" s="193">
        <v>1.2031499999999999</v>
      </c>
      <c r="AT333" s="193">
        <v>1.1670700000000001</v>
      </c>
      <c r="AU333" s="193">
        <v>1.19634</v>
      </c>
      <c r="AV333" s="193">
        <v>0.90539999999999998</v>
      </c>
      <c r="AW333" s="193">
        <v>0.92193999999999998</v>
      </c>
      <c r="AX333" s="193">
        <v>1.0544100000000001</v>
      </c>
      <c r="AY333" s="193">
        <v>1.08063</v>
      </c>
      <c r="AZ333" s="193">
        <v>1.1014200000000001</v>
      </c>
      <c r="BA333" s="193">
        <v>1.0955999999999999</v>
      </c>
      <c r="BB333" s="193">
        <v>1.09684</v>
      </c>
      <c r="BC333" s="193">
        <v>1.0898000000000001</v>
      </c>
      <c r="BD333" s="193">
        <v>1.0713299999999999</v>
      </c>
      <c r="BE333" s="193">
        <v>1.05138</v>
      </c>
      <c r="BF333" s="193">
        <v>1.0192300000000001</v>
      </c>
      <c r="BG333" s="193">
        <v>0.90619000000000005</v>
      </c>
      <c r="BH333" s="193">
        <v>0.88568000000000002</v>
      </c>
      <c r="BI333" s="193">
        <v>1.1492899999999999</v>
      </c>
      <c r="BJ333" s="193">
        <v>1.19953</v>
      </c>
      <c r="BK333" s="193">
        <v>1.2114799999999999</v>
      </c>
      <c r="BL333" s="193">
        <v>1.2173799999999999</v>
      </c>
      <c r="BM333" s="193">
        <v>1.2035199999999999</v>
      </c>
      <c r="BN333" s="193">
        <v>0.86763000000000001</v>
      </c>
      <c r="BO333" s="193">
        <v>1.0526800000000001</v>
      </c>
      <c r="BP333" s="193">
        <v>1.0763400000000001</v>
      </c>
      <c r="BQ333" s="193">
        <v>1.0791299999999999</v>
      </c>
      <c r="BR333" s="193">
        <v>0.97818000000000005</v>
      </c>
      <c r="BS333" s="193">
        <v>1.01509</v>
      </c>
      <c r="BT333" s="193">
        <v>1.0333300000000001</v>
      </c>
      <c r="BU333" s="193">
        <v>1.06738</v>
      </c>
      <c r="BV333" s="193">
        <v>1.11304</v>
      </c>
      <c r="BW333" s="193">
        <v>1.0987</v>
      </c>
      <c r="BX333" s="193">
        <v>1.0850299999999999</v>
      </c>
      <c r="BY333" s="193">
        <v>1.1062399999999999</v>
      </c>
      <c r="BZ333" s="193">
        <v>1.1107100000000001</v>
      </c>
      <c r="CA333" s="193">
        <v>1.0886499999999999</v>
      </c>
      <c r="CB333" s="193">
        <v>1.1311</v>
      </c>
      <c r="CC333" s="193">
        <v>1.21139</v>
      </c>
      <c r="CD333" s="193">
        <v>1.3473999999999999</v>
      </c>
      <c r="CE333" s="193">
        <v>1.3640399999999999</v>
      </c>
      <c r="CF333" s="193">
        <v>1.36737</v>
      </c>
      <c r="CG333" s="193">
        <v>1.2278500000000001</v>
      </c>
      <c r="CH333" s="193">
        <v>1.0476000000000001</v>
      </c>
      <c r="CI333" s="193">
        <v>1.1056900000000001</v>
      </c>
      <c r="CJ333" s="193">
        <v>1.0803700000000001</v>
      </c>
      <c r="CK333" s="193">
        <v>1.0415399999999999</v>
      </c>
      <c r="CL333" s="193">
        <v>1.17041</v>
      </c>
      <c r="CM333" s="193">
        <v>1.3885799999999999</v>
      </c>
      <c r="CN333" s="193">
        <v>1.27772</v>
      </c>
      <c r="CO333" s="193">
        <v>1.22326</v>
      </c>
      <c r="CP333" s="193">
        <v>1.33253</v>
      </c>
      <c r="CQ333" s="193">
        <v>1.3735299999999999</v>
      </c>
      <c r="CR333" s="193">
        <v>1.0870599999999999</v>
      </c>
      <c r="CS333" s="193">
        <v>1.12321</v>
      </c>
      <c r="CT333" s="193">
        <v>1.16442</v>
      </c>
      <c r="CU333" s="193">
        <v>0.99390000000000001</v>
      </c>
      <c r="CV333" s="193">
        <v>1.0571200000000001</v>
      </c>
      <c r="CW333" s="193">
        <v>0.99112999999999996</v>
      </c>
      <c r="CX333" s="193">
        <v>1.0880099999999999</v>
      </c>
      <c r="CY333" s="193">
        <v>1.05863</v>
      </c>
      <c r="CZ333" s="193">
        <v>1.03077</v>
      </c>
      <c r="DA333" s="193">
        <v>1.0189900000000001</v>
      </c>
      <c r="DB333" s="193">
        <v>1.15645</v>
      </c>
      <c r="DC333" s="193">
        <v>1.1655800000000001</v>
      </c>
      <c r="DD333" s="193">
        <v>1.18794</v>
      </c>
      <c r="DE333" s="193">
        <v>1.23726</v>
      </c>
      <c r="DF333" s="193">
        <v>1.2921400000000001</v>
      </c>
      <c r="DG333" s="193">
        <v>1.32775</v>
      </c>
      <c r="DH333" s="193">
        <v>1.3588800000000001</v>
      </c>
      <c r="DI333" s="193">
        <v>1.3692299999999999</v>
      </c>
      <c r="DJ333" s="193">
        <v>1.54304</v>
      </c>
      <c r="DK333" s="193">
        <v>0.98784000000000005</v>
      </c>
      <c r="DL333" s="193">
        <v>0.99587999999999999</v>
      </c>
      <c r="DM333" s="193">
        <v>0.99628000000000005</v>
      </c>
      <c r="DN333" s="193">
        <v>1.0092099999999999</v>
      </c>
      <c r="DO333" s="193">
        <v>1.03582</v>
      </c>
      <c r="DP333" s="193">
        <v>1.0462499999999999</v>
      </c>
      <c r="DQ333" s="193">
        <v>1.05145</v>
      </c>
      <c r="DR333" s="193">
        <v>1.14832</v>
      </c>
      <c r="DS333" s="193">
        <v>1.21072</v>
      </c>
      <c r="DT333" s="193">
        <v>1.25532</v>
      </c>
      <c r="DU333" s="193">
        <v>1.32667</v>
      </c>
      <c r="DV333" s="193">
        <v>1.29495</v>
      </c>
      <c r="DW333" s="193">
        <v>1.0031600000000001</v>
      </c>
      <c r="DX333" s="193">
        <v>1.0271999999999999</v>
      </c>
      <c r="DY333" s="193">
        <v>0.99483999999999995</v>
      </c>
      <c r="DZ333" s="193">
        <v>1.0522100000000001</v>
      </c>
      <c r="EA333" s="193">
        <v>1.0746500000000001</v>
      </c>
      <c r="EB333" s="193">
        <v>1.0890299999999999</v>
      </c>
      <c r="EC333" s="193">
        <v>1.1023799999999999</v>
      </c>
      <c r="ED333" s="193">
        <v>0.87070999999999998</v>
      </c>
      <c r="EE333" s="193">
        <v>0.85607999999999995</v>
      </c>
      <c r="EF333" s="193">
        <v>0.85111000000000003</v>
      </c>
      <c r="EG333" s="193">
        <v>0.84931000000000001</v>
      </c>
      <c r="EH333" s="193">
        <v>1.39575</v>
      </c>
      <c r="EI333" s="193">
        <v>1.3325</v>
      </c>
      <c r="EJ333" s="193">
        <v>1.20669</v>
      </c>
      <c r="EK333" s="193">
        <v>1.5672699999999999</v>
      </c>
      <c r="EL333" s="193">
        <v>1.58413</v>
      </c>
      <c r="EM333" s="193">
        <v>1.43849</v>
      </c>
      <c r="EN333" s="193">
        <v>1.5278499999999999</v>
      </c>
      <c r="EO333" s="193">
        <v>1.34077</v>
      </c>
      <c r="EP333" s="193">
        <v>1.20675</v>
      </c>
      <c r="EQ333" s="193">
        <v>1.1213500000000001</v>
      </c>
      <c r="ER333" s="193">
        <v>1.16879</v>
      </c>
      <c r="ES333" s="193">
        <v>1.0183</v>
      </c>
      <c r="ET333" s="193">
        <v>0.99907999999999997</v>
      </c>
      <c r="EU333" s="193">
        <v>0.95959000000000005</v>
      </c>
      <c r="EV333" s="193">
        <v>0.97728999999999999</v>
      </c>
      <c r="EW333" s="193">
        <v>0.98167000000000004</v>
      </c>
      <c r="EX333" s="193">
        <v>0.98389000000000004</v>
      </c>
      <c r="EY333" s="193">
        <v>1.13262</v>
      </c>
      <c r="EZ333" s="193">
        <v>1.1299300000000001</v>
      </c>
      <c r="FA333" s="193">
        <v>1.14083</v>
      </c>
      <c r="FB333" s="193">
        <v>1.1393800000000001</v>
      </c>
      <c r="FC333" s="193">
        <v>1.12961</v>
      </c>
      <c r="FD333" s="193">
        <v>1.1824399999999999</v>
      </c>
      <c r="FE333" s="193">
        <v>1.23698</v>
      </c>
      <c r="FF333" s="193">
        <v>1.2776700000000001</v>
      </c>
      <c r="FG333" s="193">
        <v>1.3271900000000001</v>
      </c>
      <c r="FH333" s="193">
        <v>1.3662300000000001</v>
      </c>
      <c r="FI333" s="193">
        <v>1.28057</v>
      </c>
      <c r="FJ333" s="193">
        <v>1.3619699999999999</v>
      </c>
      <c r="FK333" s="193">
        <v>1.38381</v>
      </c>
      <c r="FL333" s="193">
        <v>1.1540699999999999</v>
      </c>
      <c r="FM333" s="193">
        <v>1.16056</v>
      </c>
      <c r="FN333" s="193">
        <v>1.0322499999999999</v>
      </c>
      <c r="FO333" s="193">
        <v>0.92210000000000003</v>
      </c>
      <c r="FP333" s="193">
        <v>1.06111</v>
      </c>
      <c r="FQ333" s="193">
        <v>1.02311</v>
      </c>
      <c r="FR333" s="193">
        <v>1.02064</v>
      </c>
      <c r="FS333" s="193">
        <v>1.10111</v>
      </c>
      <c r="FT333" s="193">
        <v>1.1016999999999999</v>
      </c>
      <c r="FU333" s="193">
        <v>1.06107</v>
      </c>
      <c r="FV333" s="193">
        <v>0.96125000000000005</v>
      </c>
      <c r="FW333" s="193">
        <v>0.96236999999999995</v>
      </c>
      <c r="FX333" s="193">
        <v>1.4798899999999999</v>
      </c>
      <c r="FY333" s="193">
        <v>1.0454000000000001</v>
      </c>
      <c r="FZ333" s="193">
        <v>1.1085700000000001</v>
      </c>
      <c r="GA333" s="193">
        <v>0.93984000000000001</v>
      </c>
      <c r="GB333" s="193">
        <v>1.2388399999999999</v>
      </c>
      <c r="GC333" s="193">
        <v>1.1026100000000001</v>
      </c>
      <c r="GD333" s="193">
        <v>0.94630000000000003</v>
      </c>
      <c r="GE333" s="193">
        <v>0.98272000000000004</v>
      </c>
      <c r="GF333" s="193">
        <v>1.10246</v>
      </c>
    </row>
    <row r="334" spans="1:188" s="108" customFormat="1">
      <c r="A334" s="29">
        <v>45205</v>
      </c>
      <c r="B334" s="193">
        <v>1.1792400000000001</v>
      </c>
      <c r="C334" s="193">
        <v>1.3978600000000001</v>
      </c>
      <c r="D334" s="193">
        <v>1.40337</v>
      </c>
      <c r="E334" s="193">
        <v>1.3155699999999999</v>
      </c>
      <c r="F334" s="193">
        <v>1.3564799999999999</v>
      </c>
      <c r="G334" s="193">
        <v>1.2310700000000001</v>
      </c>
      <c r="H334" s="193">
        <v>1.2569699999999999</v>
      </c>
      <c r="I334" s="193">
        <v>1.1652199999999999</v>
      </c>
      <c r="J334" s="193">
        <v>1.1930499999999999</v>
      </c>
      <c r="K334" s="193">
        <v>1.36036</v>
      </c>
      <c r="L334" s="193">
        <v>0.91500000000000004</v>
      </c>
      <c r="M334" s="193">
        <v>0.92264999999999997</v>
      </c>
      <c r="N334" s="193">
        <v>1.0169699999999999</v>
      </c>
      <c r="O334" s="193">
        <v>0.9224</v>
      </c>
      <c r="P334" s="193">
        <v>1.01654</v>
      </c>
      <c r="Q334" s="193">
        <v>1.08168</v>
      </c>
      <c r="R334" s="193">
        <v>1.0782799999999999</v>
      </c>
      <c r="S334" s="193">
        <v>1.08009</v>
      </c>
      <c r="T334" s="193">
        <v>1.08205</v>
      </c>
      <c r="U334" s="193">
        <v>1.07128</v>
      </c>
      <c r="V334" s="193">
        <v>1.0748</v>
      </c>
      <c r="W334" s="193">
        <v>1.07666</v>
      </c>
      <c r="X334" s="193">
        <v>0.97216999999999998</v>
      </c>
      <c r="Y334" s="193">
        <v>1.44411</v>
      </c>
      <c r="Z334" s="193">
        <v>1.4161300000000001</v>
      </c>
      <c r="AA334" s="193">
        <v>1.38365</v>
      </c>
      <c r="AB334" s="193">
        <v>1.3007</v>
      </c>
      <c r="AC334" s="193">
        <v>1.23143</v>
      </c>
      <c r="AD334" s="193">
        <v>1.17784</v>
      </c>
      <c r="AE334" s="193">
        <v>1.1219300000000001</v>
      </c>
      <c r="AF334" s="193">
        <v>1.19608</v>
      </c>
      <c r="AG334" s="193">
        <v>1.4591000000000001</v>
      </c>
      <c r="AH334" s="193">
        <v>1.10676</v>
      </c>
      <c r="AI334" s="193">
        <v>1.2206900000000001</v>
      </c>
      <c r="AJ334" s="193">
        <v>1.20367</v>
      </c>
      <c r="AK334" s="193">
        <v>1.19157</v>
      </c>
      <c r="AL334" s="193">
        <v>1.1777200000000001</v>
      </c>
      <c r="AM334" s="193">
        <v>1.0911299999999999</v>
      </c>
      <c r="AN334" s="193">
        <v>1.16482</v>
      </c>
      <c r="AO334" s="193">
        <v>1.1931499999999999</v>
      </c>
      <c r="AP334" s="193">
        <v>1.1677299999999999</v>
      </c>
      <c r="AQ334" s="193">
        <v>1.15648</v>
      </c>
      <c r="AR334" s="193">
        <v>1.1775899999999999</v>
      </c>
      <c r="AS334" s="193">
        <v>1.2070799999999999</v>
      </c>
      <c r="AT334" s="193">
        <v>1.1709099999999999</v>
      </c>
      <c r="AU334" s="193">
        <v>1.2001999999999999</v>
      </c>
      <c r="AV334" s="193">
        <v>0.90858000000000005</v>
      </c>
      <c r="AW334" s="193">
        <v>0.92478000000000005</v>
      </c>
      <c r="AX334" s="193">
        <v>1.0521400000000001</v>
      </c>
      <c r="AY334" s="193">
        <v>1.07725</v>
      </c>
      <c r="AZ334" s="193">
        <v>1.09717</v>
      </c>
      <c r="BA334" s="193">
        <v>1.09822</v>
      </c>
      <c r="BB334" s="193">
        <v>1.09934</v>
      </c>
      <c r="BC334" s="193">
        <v>1.0921700000000001</v>
      </c>
      <c r="BD334" s="193">
        <v>1.0737399999999999</v>
      </c>
      <c r="BE334" s="193">
        <v>1.0540499999999999</v>
      </c>
      <c r="BF334" s="193">
        <v>1.02217</v>
      </c>
      <c r="BG334" s="193">
        <v>0.90720000000000001</v>
      </c>
      <c r="BH334" s="193">
        <v>0.88792000000000004</v>
      </c>
      <c r="BI334" s="193">
        <v>1.1514800000000001</v>
      </c>
      <c r="BJ334" s="193">
        <v>1.20137</v>
      </c>
      <c r="BK334" s="193">
        <v>1.21376</v>
      </c>
      <c r="BL334" s="193">
        <v>1.21963</v>
      </c>
      <c r="BM334" s="193">
        <v>1.20574</v>
      </c>
      <c r="BN334" s="193">
        <v>0.86912999999999996</v>
      </c>
      <c r="BO334" s="193">
        <v>1.04941</v>
      </c>
      <c r="BP334" s="193">
        <v>1.0723199999999999</v>
      </c>
      <c r="BQ334" s="193">
        <v>1.07491</v>
      </c>
      <c r="BR334" s="193">
        <v>0.98043000000000002</v>
      </c>
      <c r="BS334" s="193">
        <v>1.0174099999999999</v>
      </c>
      <c r="BT334" s="193">
        <v>1.0356399999999999</v>
      </c>
      <c r="BU334" s="193">
        <v>1.0698300000000001</v>
      </c>
      <c r="BV334" s="193">
        <v>1.11558</v>
      </c>
      <c r="BW334" s="193">
        <v>1.1011899999999999</v>
      </c>
      <c r="BX334" s="193">
        <v>1.07524</v>
      </c>
      <c r="BY334" s="193">
        <v>1.09337</v>
      </c>
      <c r="BZ334" s="193">
        <v>1.09524</v>
      </c>
      <c r="CA334" s="193">
        <v>1.07423</v>
      </c>
      <c r="CB334" s="193">
        <v>1.13941</v>
      </c>
      <c r="CC334" s="193">
        <v>1.2200299999999999</v>
      </c>
      <c r="CD334" s="193">
        <v>1.3552599999999999</v>
      </c>
      <c r="CE334" s="193">
        <v>1.3698300000000001</v>
      </c>
      <c r="CF334" s="193">
        <v>1.37107</v>
      </c>
      <c r="CG334" s="193">
        <v>1.2296400000000001</v>
      </c>
      <c r="CH334" s="193">
        <v>1.0556399999999999</v>
      </c>
      <c r="CI334" s="193">
        <v>1.11256</v>
      </c>
      <c r="CJ334" s="193">
        <v>1.08812</v>
      </c>
      <c r="CK334" s="193">
        <v>1.0444500000000001</v>
      </c>
      <c r="CL334" s="193">
        <v>1.1679200000000001</v>
      </c>
      <c r="CM334" s="193">
        <v>1.38124</v>
      </c>
      <c r="CN334" s="193">
        <v>1.27321</v>
      </c>
      <c r="CO334" s="193">
        <v>1.2198</v>
      </c>
      <c r="CP334" s="193">
        <v>1.3263499999999999</v>
      </c>
      <c r="CQ334" s="193">
        <v>1.3667400000000001</v>
      </c>
      <c r="CR334" s="193">
        <v>1.0847100000000001</v>
      </c>
      <c r="CS334" s="193">
        <v>1.1200000000000001</v>
      </c>
      <c r="CT334" s="193">
        <v>1.15815</v>
      </c>
      <c r="CU334" s="193">
        <v>0.99036999999999997</v>
      </c>
      <c r="CV334" s="193">
        <v>1.0518700000000001</v>
      </c>
      <c r="CW334" s="193">
        <v>0.98575000000000002</v>
      </c>
      <c r="CX334" s="193">
        <v>1.08721</v>
      </c>
      <c r="CY334" s="193">
        <v>1.0583899999999999</v>
      </c>
      <c r="CZ334" s="193">
        <v>1.0308600000000001</v>
      </c>
      <c r="DA334" s="193">
        <v>1.01946</v>
      </c>
      <c r="DB334" s="193">
        <v>1.1587099999999999</v>
      </c>
      <c r="DC334" s="193">
        <v>1.16777</v>
      </c>
      <c r="DD334" s="193">
        <v>1.1908700000000001</v>
      </c>
      <c r="DE334" s="193">
        <v>1.2404299999999999</v>
      </c>
      <c r="DF334" s="193">
        <v>1.2959099999999999</v>
      </c>
      <c r="DG334" s="193">
        <v>1.3317300000000001</v>
      </c>
      <c r="DH334" s="193">
        <v>1.3628199999999999</v>
      </c>
      <c r="DI334" s="193">
        <v>1.37368</v>
      </c>
      <c r="DJ334" s="193">
        <v>1.53705</v>
      </c>
      <c r="DK334" s="193">
        <v>0.99065000000000003</v>
      </c>
      <c r="DL334" s="193">
        <v>0.99931000000000003</v>
      </c>
      <c r="DM334" s="193">
        <v>0.99992000000000003</v>
      </c>
      <c r="DN334" s="193">
        <v>1.0102800000000001</v>
      </c>
      <c r="DO334" s="193">
        <v>1.0363100000000001</v>
      </c>
      <c r="DP334" s="193">
        <v>1.0458000000000001</v>
      </c>
      <c r="DQ334" s="193">
        <v>1.0505100000000001</v>
      </c>
      <c r="DR334" s="193">
        <v>1.1482699999999999</v>
      </c>
      <c r="DS334" s="193">
        <v>1.20987</v>
      </c>
      <c r="DT334" s="193">
        <v>1.25406</v>
      </c>
      <c r="DU334" s="193">
        <v>1.3247500000000001</v>
      </c>
      <c r="DV334" s="193">
        <v>1.29409</v>
      </c>
      <c r="DW334" s="193">
        <v>1.00234</v>
      </c>
      <c r="DX334" s="193">
        <v>1.0263100000000001</v>
      </c>
      <c r="DY334" s="193">
        <v>0.99487999999999999</v>
      </c>
      <c r="DZ334" s="193">
        <v>1.0504899999999999</v>
      </c>
      <c r="EA334" s="193">
        <v>1.07223</v>
      </c>
      <c r="EB334" s="193">
        <v>1.0860399999999999</v>
      </c>
      <c r="EC334" s="193">
        <v>1.0989599999999999</v>
      </c>
      <c r="ED334" s="193">
        <v>0.87160000000000004</v>
      </c>
      <c r="EE334" s="193">
        <v>0.85719999999999996</v>
      </c>
      <c r="EF334" s="193">
        <v>0.85243999999999998</v>
      </c>
      <c r="EG334" s="193">
        <v>0.85080999999999996</v>
      </c>
      <c r="EH334" s="193">
        <v>1.4029199999999999</v>
      </c>
      <c r="EI334" s="193">
        <v>1.3389200000000001</v>
      </c>
      <c r="EJ334" s="193">
        <v>1.2117100000000001</v>
      </c>
      <c r="EK334" s="193">
        <v>1.5666500000000001</v>
      </c>
      <c r="EL334" s="193">
        <v>1.58348</v>
      </c>
      <c r="EM334" s="193">
        <v>1.43841</v>
      </c>
      <c r="EN334" s="193">
        <v>1.52718</v>
      </c>
      <c r="EO334" s="193">
        <v>1.3408500000000001</v>
      </c>
      <c r="EP334" s="193">
        <v>1.20688</v>
      </c>
      <c r="EQ334" s="193">
        <v>1.1271899999999999</v>
      </c>
      <c r="ER334" s="193">
        <v>1.16814</v>
      </c>
      <c r="ES334" s="193">
        <v>1.0156400000000001</v>
      </c>
      <c r="ET334" s="193">
        <v>0.99441000000000002</v>
      </c>
      <c r="EU334" s="193">
        <v>0.95498000000000005</v>
      </c>
      <c r="EV334" s="193">
        <v>0.97928000000000004</v>
      </c>
      <c r="EW334" s="193">
        <v>0.98394000000000004</v>
      </c>
      <c r="EX334" s="193">
        <v>0.98621000000000003</v>
      </c>
      <c r="EY334" s="193">
        <v>1.1286</v>
      </c>
      <c r="EZ334" s="193">
        <v>1.1256600000000001</v>
      </c>
      <c r="FA334" s="193">
        <v>1.1362300000000001</v>
      </c>
      <c r="FB334" s="193">
        <v>1.1349800000000001</v>
      </c>
      <c r="FC334" s="193">
        <v>1.12534</v>
      </c>
      <c r="FD334" s="193">
        <v>1.1829700000000001</v>
      </c>
      <c r="FE334" s="193">
        <v>1.23732</v>
      </c>
      <c r="FF334" s="193">
        <v>1.27782</v>
      </c>
      <c r="FG334" s="193">
        <v>1.32714</v>
      </c>
      <c r="FH334" s="193">
        <v>1.3659600000000001</v>
      </c>
      <c r="FI334" s="193">
        <v>1.28698</v>
      </c>
      <c r="FJ334" s="193">
        <v>1.36877</v>
      </c>
      <c r="FK334" s="193">
        <v>1.39002</v>
      </c>
      <c r="FL334" s="193">
        <v>1.14561</v>
      </c>
      <c r="FM334" s="193">
        <v>1.1519900000000001</v>
      </c>
      <c r="FN334" s="193">
        <v>1.02579</v>
      </c>
      <c r="FO334" s="193">
        <v>0.91629000000000005</v>
      </c>
      <c r="FP334" s="193">
        <v>1.0624499999999999</v>
      </c>
      <c r="FQ334" s="193">
        <v>1.02468</v>
      </c>
      <c r="FR334" s="193">
        <v>1.0222</v>
      </c>
      <c r="FS334" s="193">
        <v>1.1028100000000001</v>
      </c>
      <c r="FT334" s="193">
        <v>1.1041099999999999</v>
      </c>
      <c r="FU334" s="193">
        <v>1.06331</v>
      </c>
      <c r="FV334" s="193">
        <v>0.96135999999999999</v>
      </c>
      <c r="FW334" s="193">
        <v>0.96367999999999998</v>
      </c>
      <c r="FX334" s="193">
        <v>1.4783999999999999</v>
      </c>
      <c r="FY334" s="193">
        <v>1.04769</v>
      </c>
      <c r="FZ334" s="193">
        <v>1.1107899999999999</v>
      </c>
      <c r="GA334" s="193">
        <v>0.94201999999999997</v>
      </c>
      <c r="GB334" s="193">
        <v>1.23899</v>
      </c>
      <c r="GC334" s="193">
        <v>1.1027</v>
      </c>
      <c r="GD334" s="193">
        <v>0.94591000000000003</v>
      </c>
      <c r="GE334" s="193">
        <v>0.97801000000000005</v>
      </c>
      <c r="GF334" s="193">
        <v>1.09897</v>
      </c>
    </row>
    <row r="335" spans="1:188" s="108" customFormat="1">
      <c r="A335" s="29">
        <v>45209</v>
      </c>
      <c r="B335" s="193">
        <v>1.18306</v>
      </c>
      <c r="C335" s="193">
        <v>1.4038600000000001</v>
      </c>
      <c r="D335" s="193">
        <v>1.4096500000000001</v>
      </c>
      <c r="E335" s="193">
        <v>1.3203199999999999</v>
      </c>
      <c r="F335" s="193">
        <v>1.3618699999999999</v>
      </c>
      <c r="G335" s="193">
        <v>1.23508</v>
      </c>
      <c r="H335" s="193">
        <v>1.2612300000000001</v>
      </c>
      <c r="I335" s="193">
        <v>1.1690199999999999</v>
      </c>
      <c r="J335" s="193">
        <v>1.1981900000000001</v>
      </c>
      <c r="K335" s="193">
        <v>1.36592</v>
      </c>
      <c r="L335" s="193">
        <v>0.91893999999999998</v>
      </c>
      <c r="M335" s="193">
        <v>0.92645</v>
      </c>
      <c r="N335" s="193">
        <v>1.0208900000000001</v>
      </c>
      <c r="O335" s="193">
        <v>0.92647000000000002</v>
      </c>
      <c r="P335" s="193">
        <v>1.0207900000000001</v>
      </c>
      <c r="Q335" s="193">
        <v>1.0828100000000001</v>
      </c>
      <c r="R335" s="193">
        <v>1.0796699999999999</v>
      </c>
      <c r="S335" s="193">
        <v>1.0813699999999999</v>
      </c>
      <c r="T335" s="193">
        <v>1.08325</v>
      </c>
      <c r="U335" s="193">
        <v>1.07321</v>
      </c>
      <c r="V335" s="193">
        <v>1.0765100000000001</v>
      </c>
      <c r="W335" s="193">
        <v>1.0782099999999999</v>
      </c>
      <c r="X335" s="193">
        <v>0.97128000000000003</v>
      </c>
      <c r="Y335" s="193">
        <v>1.4452799999999999</v>
      </c>
      <c r="Z335" s="193">
        <v>1.4174</v>
      </c>
      <c r="AA335" s="193">
        <v>1.3850100000000001</v>
      </c>
      <c r="AB335" s="193">
        <v>1.30209</v>
      </c>
      <c r="AC335" s="193">
        <v>1.2329300000000001</v>
      </c>
      <c r="AD335" s="193">
        <v>1.1794199999999999</v>
      </c>
      <c r="AE335" s="193">
        <v>1.1235200000000001</v>
      </c>
      <c r="AF335" s="193">
        <v>1.19699</v>
      </c>
      <c r="AG335" s="193">
        <v>1.4596199999999999</v>
      </c>
      <c r="AH335" s="193">
        <v>1.10755</v>
      </c>
      <c r="AI335" s="193">
        <v>1.2233700000000001</v>
      </c>
      <c r="AJ335" s="193">
        <v>1.20627</v>
      </c>
      <c r="AK335" s="193">
        <v>1.1938200000000001</v>
      </c>
      <c r="AL335" s="193">
        <v>1.17988</v>
      </c>
      <c r="AM335" s="193">
        <v>1.09294</v>
      </c>
      <c r="AN335" s="193">
        <v>1.1670100000000001</v>
      </c>
      <c r="AO335" s="193">
        <v>1.1953400000000001</v>
      </c>
      <c r="AP335" s="193">
        <v>1.1698500000000001</v>
      </c>
      <c r="AQ335" s="193">
        <v>1.1585399999999999</v>
      </c>
      <c r="AR335" s="193">
        <v>1.1798999999999999</v>
      </c>
      <c r="AS335" s="193">
        <v>1.2094100000000001</v>
      </c>
      <c r="AT335" s="193">
        <v>1.17316</v>
      </c>
      <c r="AU335" s="193">
        <v>1.2024600000000001</v>
      </c>
      <c r="AV335" s="193">
        <v>0.91059000000000001</v>
      </c>
      <c r="AW335" s="193">
        <v>0.92647000000000002</v>
      </c>
      <c r="AX335" s="193">
        <v>1.0557099999999999</v>
      </c>
      <c r="AY335" s="193">
        <v>1.08064</v>
      </c>
      <c r="AZ335" s="193">
        <v>1.10016</v>
      </c>
      <c r="BA335" s="193">
        <v>1.1003499999999999</v>
      </c>
      <c r="BB335" s="193">
        <v>1.1013599999999999</v>
      </c>
      <c r="BC335" s="193">
        <v>1.09398</v>
      </c>
      <c r="BD335" s="193">
        <v>1.0753600000000001</v>
      </c>
      <c r="BE335" s="193">
        <v>1.05552</v>
      </c>
      <c r="BF335" s="193">
        <v>1.0235099999999999</v>
      </c>
      <c r="BG335" s="193">
        <v>0.90795999999999999</v>
      </c>
      <c r="BH335" s="193">
        <v>0.88961000000000001</v>
      </c>
      <c r="BI335" s="193">
        <v>1.153</v>
      </c>
      <c r="BJ335" s="193">
        <v>1.2029300000000001</v>
      </c>
      <c r="BK335" s="193">
        <v>1.2154</v>
      </c>
      <c r="BL335" s="193">
        <v>1.22106</v>
      </c>
      <c r="BM335" s="193">
        <v>1.20716</v>
      </c>
      <c r="BN335" s="193">
        <v>0.87007999999999996</v>
      </c>
      <c r="BO335" s="193">
        <v>1.0503199999999999</v>
      </c>
      <c r="BP335" s="193">
        <v>1.0731999999999999</v>
      </c>
      <c r="BQ335" s="193">
        <v>1.07575</v>
      </c>
      <c r="BR335" s="193">
        <v>0.98146999999999995</v>
      </c>
      <c r="BS335" s="193">
        <v>1.0185</v>
      </c>
      <c r="BT335" s="193">
        <v>1.0367200000000001</v>
      </c>
      <c r="BU335" s="193">
        <v>1.0709900000000001</v>
      </c>
      <c r="BV335" s="193">
        <v>1.11677</v>
      </c>
      <c r="BW335" s="193">
        <v>1.10236</v>
      </c>
      <c r="BX335" s="193">
        <v>1.0765400000000001</v>
      </c>
      <c r="BY335" s="193">
        <v>1.09436</v>
      </c>
      <c r="BZ335" s="193">
        <v>1.09555</v>
      </c>
      <c r="CA335" s="193">
        <v>1.0741400000000001</v>
      </c>
      <c r="CB335" s="193">
        <v>1.1420600000000001</v>
      </c>
      <c r="CC335" s="193">
        <v>1.22282</v>
      </c>
      <c r="CD335" s="193">
        <v>1.35819</v>
      </c>
      <c r="CE335" s="193">
        <v>1.37256</v>
      </c>
      <c r="CF335" s="193">
        <v>1.3735599999999999</v>
      </c>
      <c r="CG335" s="193">
        <v>1.2317100000000001</v>
      </c>
      <c r="CH335" s="193">
        <v>1.05813</v>
      </c>
      <c r="CI335" s="193">
        <v>1.1149800000000001</v>
      </c>
      <c r="CJ335" s="193">
        <v>1.0906199999999999</v>
      </c>
      <c r="CK335" s="193">
        <v>1.04637</v>
      </c>
      <c r="CL335" s="193">
        <v>1.17039</v>
      </c>
      <c r="CM335" s="193">
        <v>1.3853</v>
      </c>
      <c r="CN335" s="193">
        <v>1.2766200000000001</v>
      </c>
      <c r="CO335" s="193">
        <v>1.2227600000000001</v>
      </c>
      <c r="CP335" s="193">
        <v>1.3302499999999999</v>
      </c>
      <c r="CQ335" s="193">
        <v>1.3707</v>
      </c>
      <c r="CR335" s="193">
        <v>1.0869200000000001</v>
      </c>
      <c r="CS335" s="193">
        <v>1.1226400000000001</v>
      </c>
      <c r="CT335" s="193">
        <v>1.1615599999999999</v>
      </c>
      <c r="CU335" s="193">
        <v>0.99294000000000004</v>
      </c>
      <c r="CV335" s="193">
        <v>1.0547599999999999</v>
      </c>
      <c r="CW335" s="193">
        <v>0.98851999999999995</v>
      </c>
      <c r="CX335" s="193">
        <v>1.08786</v>
      </c>
      <c r="CY335" s="193">
        <v>1.0596099999999999</v>
      </c>
      <c r="CZ335" s="193">
        <v>1.03406</v>
      </c>
      <c r="DA335" s="193">
        <v>1.0233699999999999</v>
      </c>
      <c r="DB335" s="193">
        <v>1.15994</v>
      </c>
      <c r="DC335" s="193">
        <v>1.1689400000000001</v>
      </c>
      <c r="DD335" s="193">
        <v>1.1924300000000001</v>
      </c>
      <c r="DE335" s="193">
        <v>1.2421199999999999</v>
      </c>
      <c r="DF335" s="193">
        <v>1.29786</v>
      </c>
      <c r="DG335" s="193">
        <v>1.33379</v>
      </c>
      <c r="DH335" s="193">
        <v>1.36493</v>
      </c>
      <c r="DI335" s="193">
        <v>1.3756699999999999</v>
      </c>
      <c r="DJ335" s="193">
        <v>1.53881</v>
      </c>
      <c r="DK335" s="193">
        <v>0.99139999999999995</v>
      </c>
      <c r="DL335" s="193">
        <v>1.0001500000000001</v>
      </c>
      <c r="DM335" s="193">
        <v>1.0007999999999999</v>
      </c>
      <c r="DN335" s="193">
        <v>1.0107900000000001</v>
      </c>
      <c r="DO335" s="193">
        <v>1.0376300000000001</v>
      </c>
      <c r="DP335" s="193">
        <v>1.04687</v>
      </c>
      <c r="DQ335" s="193">
        <v>1.05145</v>
      </c>
      <c r="DR335" s="193">
        <v>1.1524000000000001</v>
      </c>
      <c r="DS335" s="193">
        <v>1.2153</v>
      </c>
      <c r="DT335" s="193">
        <v>1.26003</v>
      </c>
      <c r="DU335" s="193">
        <v>1.3314999999999999</v>
      </c>
      <c r="DV335" s="193">
        <v>1.2997799999999999</v>
      </c>
      <c r="DW335" s="193">
        <v>1.0062199999999999</v>
      </c>
      <c r="DX335" s="193">
        <v>1.0281800000000001</v>
      </c>
      <c r="DY335" s="193">
        <v>0.99655000000000005</v>
      </c>
      <c r="DZ335" s="193">
        <v>1.05254</v>
      </c>
      <c r="EA335" s="193">
        <v>1.07443</v>
      </c>
      <c r="EB335" s="193">
        <v>1.08836</v>
      </c>
      <c r="EC335" s="193">
        <v>1.10137</v>
      </c>
      <c r="ED335" s="193">
        <v>0.87295999999999996</v>
      </c>
      <c r="EE335" s="193">
        <v>0.85858999999999996</v>
      </c>
      <c r="EF335" s="193">
        <v>0.85385999999999995</v>
      </c>
      <c r="EG335" s="193">
        <v>0.85226999999999997</v>
      </c>
      <c r="EH335" s="193">
        <v>1.4029700000000001</v>
      </c>
      <c r="EI335" s="193">
        <v>1.3389800000000001</v>
      </c>
      <c r="EJ335" s="193">
        <v>1.2119599999999999</v>
      </c>
      <c r="EK335" s="193">
        <v>1.5688800000000001</v>
      </c>
      <c r="EL335" s="193">
        <v>1.5858000000000001</v>
      </c>
      <c r="EM335" s="193">
        <v>1.4401200000000001</v>
      </c>
      <c r="EN335" s="193">
        <v>1.5291999999999999</v>
      </c>
      <c r="EO335" s="193">
        <v>1.3424100000000001</v>
      </c>
      <c r="EP335" s="193">
        <v>1.2082900000000001</v>
      </c>
      <c r="EQ335" s="193">
        <v>1.1272500000000001</v>
      </c>
      <c r="ER335" s="193">
        <v>1.16987</v>
      </c>
      <c r="ES335" s="193">
        <v>1.01803</v>
      </c>
      <c r="ET335" s="193">
        <v>0.99714000000000003</v>
      </c>
      <c r="EU335" s="193">
        <v>0.95567999999999997</v>
      </c>
      <c r="EV335" s="193">
        <v>0.98063</v>
      </c>
      <c r="EW335" s="193">
        <v>0.98562000000000005</v>
      </c>
      <c r="EX335" s="193">
        <v>0.98782000000000003</v>
      </c>
      <c r="EY335" s="193">
        <v>1.12975</v>
      </c>
      <c r="EZ335" s="193">
        <v>1.12714</v>
      </c>
      <c r="FA335" s="193">
        <v>1.13768</v>
      </c>
      <c r="FB335" s="193">
        <v>1.1365799999999999</v>
      </c>
      <c r="FC335" s="193">
        <v>1.12669</v>
      </c>
      <c r="FD335" s="193">
        <v>1.18346</v>
      </c>
      <c r="FE335" s="193">
        <v>1.23743</v>
      </c>
      <c r="FF335" s="193">
        <v>1.2775099999999999</v>
      </c>
      <c r="FG335" s="193">
        <v>1.32639</v>
      </c>
      <c r="FH335" s="193">
        <v>1.3647199999999999</v>
      </c>
      <c r="FI335" s="193">
        <v>1.2870200000000001</v>
      </c>
      <c r="FJ335" s="193">
        <v>1.3688199999999999</v>
      </c>
      <c r="FK335" s="193">
        <v>1.3902000000000001</v>
      </c>
      <c r="FL335" s="193">
        <v>1.14821</v>
      </c>
      <c r="FM335" s="193">
        <v>1.1546099999999999</v>
      </c>
      <c r="FN335" s="193">
        <v>1.02742</v>
      </c>
      <c r="FO335" s="193">
        <v>0.91774</v>
      </c>
      <c r="FP335" s="193">
        <v>1.06464</v>
      </c>
      <c r="FQ335" s="193">
        <v>1.02603</v>
      </c>
      <c r="FR335" s="193">
        <v>1.0235399999999999</v>
      </c>
      <c r="FS335" s="193">
        <v>1.10419</v>
      </c>
      <c r="FT335" s="193">
        <v>1.1053900000000001</v>
      </c>
      <c r="FU335" s="193">
        <v>1.0645</v>
      </c>
      <c r="FV335" s="193">
        <v>0.96375999999999995</v>
      </c>
      <c r="FW335" s="193">
        <v>0.96492</v>
      </c>
      <c r="FX335" s="193">
        <v>1.4781599999999999</v>
      </c>
      <c r="FY335" s="193">
        <v>1.04948</v>
      </c>
      <c r="FZ335" s="193">
        <v>1.1119699999999999</v>
      </c>
      <c r="GA335" s="193">
        <v>0.94267000000000001</v>
      </c>
      <c r="GB335" s="193">
        <v>1.24051</v>
      </c>
      <c r="GC335" s="193">
        <v>1.1039600000000001</v>
      </c>
      <c r="GD335" s="193">
        <v>0.94737000000000005</v>
      </c>
      <c r="GE335" s="193">
        <v>0.97709999999999997</v>
      </c>
      <c r="GF335" s="193">
        <v>1.1001399999999999</v>
      </c>
    </row>
    <row r="336" spans="1:188" s="108" customFormat="1">
      <c r="A336" s="29">
        <v>45210</v>
      </c>
      <c r="B336" s="193">
        <v>1.18546</v>
      </c>
      <c r="C336" s="193">
        <v>1.41109</v>
      </c>
      <c r="D336" s="193">
        <v>1.4174800000000001</v>
      </c>
      <c r="E336" s="193">
        <v>1.32494</v>
      </c>
      <c r="F336" s="193">
        <v>1.3678699999999999</v>
      </c>
      <c r="G336" s="193">
        <v>1.23786</v>
      </c>
      <c r="H336" s="193">
        <v>1.2644599999999999</v>
      </c>
      <c r="I336" s="193">
        <v>1.17164</v>
      </c>
      <c r="J336" s="193">
        <v>1.2046300000000001</v>
      </c>
      <c r="K336" s="193">
        <v>1.37321</v>
      </c>
      <c r="L336" s="193">
        <v>0.92390000000000005</v>
      </c>
      <c r="M336" s="193">
        <v>0.93118000000000001</v>
      </c>
      <c r="N336" s="193">
        <v>1.0259799999999999</v>
      </c>
      <c r="O336" s="193">
        <v>0.93159999999999998</v>
      </c>
      <c r="P336" s="193">
        <v>1.02634</v>
      </c>
      <c r="Q336" s="193">
        <v>1.0970899999999999</v>
      </c>
      <c r="R336" s="193">
        <v>1.09175</v>
      </c>
      <c r="S336" s="193">
        <v>1.09432</v>
      </c>
      <c r="T336" s="193">
        <v>1.09693</v>
      </c>
      <c r="U336" s="193">
        <v>1.0822400000000001</v>
      </c>
      <c r="V336" s="193">
        <v>1.08684</v>
      </c>
      <c r="W336" s="193">
        <v>1.08945</v>
      </c>
      <c r="X336" s="193">
        <v>0.98418000000000005</v>
      </c>
      <c r="Y336" s="193">
        <v>1.46065</v>
      </c>
      <c r="Z336" s="193">
        <v>1.43201</v>
      </c>
      <c r="AA336" s="193">
        <v>1.3983699999999999</v>
      </c>
      <c r="AB336" s="193">
        <v>1.3128299999999999</v>
      </c>
      <c r="AC336" s="193">
        <v>1.2394700000000001</v>
      </c>
      <c r="AD336" s="193">
        <v>1.18448</v>
      </c>
      <c r="AE336" s="193">
        <v>1.1277999999999999</v>
      </c>
      <c r="AF336" s="193">
        <v>1.21041</v>
      </c>
      <c r="AG336" s="193">
        <v>1.47533</v>
      </c>
      <c r="AH336" s="193">
        <v>1.12015</v>
      </c>
      <c r="AI336" s="193">
        <v>1.2390300000000001</v>
      </c>
      <c r="AJ336" s="193">
        <v>1.22139</v>
      </c>
      <c r="AK336" s="193">
        <v>1.2067399999999999</v>
      </c>
      <c r="AL336" s="193">
        <v>1.19232</v>
      </c>
      <c r="AM336" s="193">
        <v>1.1009199999999999</v>
      </c>
      <c r="AN336" s="193">
        <v>1.1801900000000001</v>
      </c>
      <c r="AO336" s="193">
        <v>1.2085300000000001</v>
      </c>
      <c r="AP336" s="193">
        <v>1.1816</v>
      </c>
      <c r="AQ336" s="193">
        <v>1.16988</v>
      </c>
      <c r="AR336" s="193">
        <v>1.1957199999999999</v>
      </c>
      <c r="AS336" s="193">
        <v>1.22526</v>
      </c>
      <c r="AT336" s="193">
        <v>1.1873800000000001</v>
      </c>
      <c r="AU336" s="193">
        <v>1.21671</v>
      </c>
      <c r="AV336" s="193">
        <v>0.92234000000000005</v>
      </c>
      <c r="AW336" s="193">
        <v>0.93579999999999997</v>
      </c>
      <c r="AX336" s="193">
        <v>1.06277</v>
      </c>
      <c r="AY336" s="193">
        <v>1.0901400000000001</v>
      </c>
      <c r="AZ336" s="193">
        <v>1.11252</v>
      </c>
      <c r="BA336" s="193">
        <v>1.11358</v>
      </c>
      <c r="BB336" s="193">
        <v>1.11473</v>
      </c>
      <c r="BC336" s="193">
        <v>1.1068800000000001</v>
      </c>
      <c r="BD336" s="193">
        <v>1.08752</v>
      </c>
      <c r="BE336" s="193">
        <v>1.0664199999999999</v>
      </c>
      <c r="BF336" s="193">
        <v>1.0333699999999999</v>
      </c>
      <c r="BG336" s="193">
        <v>0.91476000000000002</v>
      </c>
      <c r="BH336" s="193">
        <v>0.89587000000000006</v>
      </c>
      <c r="BI336" s="193">
        <v>1.16272</v>
      </c>
      <c r="BJ336" s="193">
        <v>1.21444</v>
      </c>
      <c r="BK336" s="193">
        <v>1.22942</v>
      </c>
      <c r="BL336" s="193">
        <v>1.23664</v>
      </c>
      <c r="BM336" s="193">
        <v>1.22315</v>
      </c>
      <c r="BN336" s="193">
        <v>0.88170000000000004</v>
      </c>
      <c r="BO336" s="193">
        <v>1.06067</v>
      </c>
      <c r="BP336" s="193">
        <v>1.0864400000000001</v>
      </c>
      <c r="BQ336" s="193">
        <v>1.0899399999999999</v>
      </c>
      <c r="BR336" s="193">
        <v>0.98941999999999997</v>
      </c>
      <c r="BS336" s="193">
        <v>1.0283599999999999</v>
      </c>
      <c r="BT336" s="193">
        <v>1.04722</v>
      </c>
      <c r="BU336" s="193">
        <v>1.08256</v>
      </c>
      <c r="BV336" s="193">
        <v>1.1289899999999999</v>
      </c>
      <c r="BW336" s="193">
        <v>1.11442</v>
      </c>
      <c r="BX336" s="193">
        <v>1.07951</v>
      </c>
      <c r="BY336" s="193">
        <v>1.0999000000000001</v>
      </c>
      <c r="BZ336" s="193">
        <v>1.103</v>
      </c>
      <c r="CA336" s="193">
        <v>1.08074</v>
      </c>
      <c r="CB336" s="193">
        <v>1.14856</v>
      </c>
      <c r="CC336" s="193">
        <v>1.2318800000000001</v>
      </c>
      <c r="CD336" s="193">
        <v>1.36988</v>
      </c>
      <c r="CE336" s="193">
        <v>1.3855</v>
      </c>
      <c r="CF336" s="193">
        <v>1.38767</v>
      </c>
      <c r="CG336" s="193">
        <v>1.2461500000000001</v>
      </c>
      <c r="CH336" s="193">
        <v>1.0667199999999999</v>
      </c>
      <c r="CI336" s="193">
        <v>1.12574</v>
      </c>
      <c r="CJ336" s="193">
        <v>1.10046</v>
      </c>
      <c r="CK336" s="193">
        <v>1.0581</v>
      </c>
      <c r="CL336" s="193">
        <v>1.1739900000000001</v>
      </c>
      <c r="CM336" s="193">
        <v>1.3956</v>
      </c>
      <c r="CN336" s="193">
        <v>1.2829999999999999</v>
      </c>
      <c r="CO336" s="193">
        <v>1.2277800000000001</v>
      </c>
      <c r="CP336" s="193">
        <v>1.33813</v>
      </c>
      <c r="CQ336" s="193">
        <v>1.37998</v>
      </c>
      <c r="CR336" s="193">
        <v>1.0902700000000001</v>
      </c>
      <c r="CS336" s="193">
        <v>1.1272500000000001</v>
      </c>
      <c r="CT336" s="193">
        <v>1.17058</v>
      </c>
      <c r="CU336" s="193">
        <v>0.99790000000000001</v>
      </c>
      <c r="CV336" s="193">
        <v>1.06186</v>
      </c>
      <c r="CW336" s="193">
        <v>0.99617999999999995</v>
      </c>
      <c r="CX336" s="193">
        <v>1.1027100000000001</v>
      </c>
      <c r="CY336" s="193">
        <v>1.0720499999999999</v>
      </c>
      <c r="CZ336" s="193">
        <v>1.0422400000000001</v>
      </c>
      <c r="DA336" s="193">
        <v>1.03</v>
      </c>
      <c r="DB336" s="193">
        <v>1.16842</v>
      </c>
      <c r="DC336" s="193">
        <v>1.1777599999999999</v>
      </c>
      <c r="DD336" s="193">
        <v>1.2037</v>
      </c>
      <c r="DE336" s="193">
        <v>1.2544599999999999</v>
      </c>
      <c r="DF336" s="193">
        <v>1.3124400000000001</v>
      </c>
      <c r="DG336" s="193">
        <v>1.34934</v>
      </c>
      <c r="DH336" s="193">
        <v>1.38089</v>
      </c>
      <c r="DI336" s="193">
        <v>1.3917900000000001</v>
      </c>
      <c r="DJ336" s="193">
        <v>1.55718</v>
      </c>
      <c r="DK336" s="193">
        <v>1.0006600000000001</v>
      </c>
      <c r="DL336" s="193">
        <v>1.0116700000000001</v>
      </c>
      <c r="DM336" s="193">
        <v>1.01309</v>
      </c>
      <c r="DN336" s="193">
        <v>1.0139</v>
      </c>
      <c r="DO336" s="193">
        <v>1.04698</v>
      </c>
      <c r="DP336" s="193">
        <v>1.0582</v>
      </c>
      <c r="DQ336" s="193">
        <v>1.0637399999999999</v>
      </c>
      <c r="DR336" s="193">
        <v>1.16364</v>
      </c>
      <c r="DS336" s="193">
        <v>1.22777</v>
      </c>
      <c r="DT336" s="193">
        <v>1.27389</v>
      </c>
      <c r="DU336" s="193">
        <v>1.3466100000000001</v>
      </c>
      <c r="DV336" s="193">
        <v>1.31454</v>
      </c>
      <c r="DW336" s="193">
        <v>1.01742</v>
      </c>
      <c r="DX336" s="193">
        <v>1.03796</v>
      </c>
      <c r="DY336" s="193">
        <v>1.00525</v>
      </c>
      <c r="DZ336" s="193">
        <v>1.0632200000000001</v>
      </c>
      <c r="EA336" s="193">
        <v>1.08588</v>
      </c>
      <c r="EB336" s="193">
        <v>1.10043</v>
      </c>
      <c r="EC336" s="193">
        <v>1.1139300000000001</v>
      </c>
      <c r="ED336" s="193">
        <v>0.87914999999999999</v>
      </c>
      <c r="EE336" s="193">
        <v>0.86597999999999997</v>
      </c>
      <c r="EF336" s="193">
        <v>0.86241000000000001</v>
      </c>
      <c r="EG336" s="193">
        <v>0.86177000000000004</v>
      </c>
      <c r="EH336" s="193">
        <v>1.4219900000000001</v>
      </c>
      <c r="EI336" s="193">
        <v>1.35551</v>
      </c>
      <c r="EJ336" s="193">
        <v>1.2238500000000001</v>
      </c>
      <c r="EK336" s="193">
        <v>1.58406</v>
      </c>
      <c r="EL336" s="193">
        <v>1.60151</v>
      </c>
      <c r="EM336" s="193">
        <v>1.44994</v>
      </c>
      <c r="EN336" s="193">
        <v>1.54281</v>
      </c>
      <c r="EO336" s="193">
        <v>1.34958</v>
      </c>
      <c r="EP336" s="193">
        <v>1.21414</v>
      </c>
      <c r="EQ336" s="193">
        <v>1.1426700000000001</v>
      </c>
      <c r="ER336" s="193">
        <v>1.18181</v>
      </c>
      <c r="ES336" s="193">
        <v>1.0233000000000001</v>
      </c>
      <c r="ET336" s="193">
        <v>1.00536</v>
      </c>
      <c r="EU336" s="193">
        <v>0.96770999999999996</v>
      </c>
      <c r="EV336" s="193">
        <v>0.98804000000000003</v>
      </c>
      <c r="EW336" s="193">
        <v>0.99509000000000003</v>
      </c>
      <c r="EX336" s="193">
        <v>0.99826000000000004</v>
      </c>
      <c r="EY336" s="193">
        <v>1.1392</v>
      </c>
      <c r="EZ336" s="193">
        <v>1.1358699999999999</v>
      </c>
      <c r="FA336" s="193">
        <v>1.1469800000000001</v>
      </c>
      <c r="FB336" s="193">
        <v>1.1450400000000001</v>
      </c>
      <c r="FC336" s="193">
        <v>1.1352</v>
      </c>
      <c r="FD336" s="193">
        <v>1.19251</v>
      </c>
      <c r="FE336" s="193">
        <v>1.2486200000000001</v>
      </c>
      <c r="FF336" s="193">
        <v>1.2908900000000001</v>
      </c>
      <c r="FG336" s="193">
        <v>1.3420799999999999</v>
      </c>
      <c r="FH336" s="193">
        <v>1.3828</v>
      </c>
      <c r="FI336" s="193">
        <v>1.3038400000000001</v>
      </c>
      <c r="FJ336" s="193">
        <v>1.3866700000000001</v>
      </c>
      <c r="FK336" s="193">
        <v>1.40513</v>
      </c>
      <c r="FL336" s="193">
        <v>1.1501600000000001</v>
      </c>
      <c r="FM336" s="193">
        <v>1.15659</v>
      </c>
      <c r="FN336" s="193">
        <v>1.02583</v>
      </c>
      <c r="FO336" s="193">
        <v>0.91632000000000002</v>
      </c>
      <c r="FP336" s="193">
        <v>1.0717699999999999</v>
      </c>
      <c r="FQ336" s="193">
        <v>1.0263800000000001</v>
      </c>
      <c r="FR336" s="193">
        <v>1.02389</v>
      </c>
      <c r="FS336" s="193">
        <v>1.1096900000000001</v>
      </c>
      <c r="FT336" s="193">
        <v>1.11442</v>
      </c>
      <c r="FU336" s="193">
        <v>1.07284</v>
      </c>
      <c r="FV336" s="193">
        <v>0.96845999999999999</v>
      </c>
      <c r="FW336" s="193">
        <v>0.97014999999999996</v>
      </c>
      <c r="FX336" s="193">
        <v>1.4819500000000001</v>
      </c>
      <c r="FY336" s="193">
        <v>1.0548</v>
      </c>
      <c r="FZ336" s="193">
        <v>1.1198999999999999</v>
      </c>
      <c r="GA336" s="193">
        <v>0.94499</v>
      </c>
      <c r="GB336" s="193">
        <v>1.24533</v>
      </c>
      <c r="GC336" s="193">
        <v>1.1082700000000001</v>
      </c>
      <c r="GD336" s="193">
        <v>0.95147000000000004</v>
      </c>
      <c r="GE336" s="193">
        <v>0.98584000000000005</v>
      </c>
      <c r="GF336" s="193">
        <v>1.1056999999999999</v>
      </c>
    </row>
    <row r="337" spans="1:188" s="108" customFormat="1">
      <c r="A337" s="29">
        <v>45211</v>
      </c>
      <c r="B337" s="193">
        <v>1.19171</v>
      </c>
      <c r="C337" s="193">
        <v>1.42272</v>
      </c>
      <c r="D337" s="193">
        <v>1.42953</v>
      </c>
      <c r="E337" s="193">
        <v>1.33399</v>
      </c>
      <c r="F337" s="193">
        <v>1.3784799999999999</v>
      </c>
      <c r="G337" s="193">
        <v>1.2444900000000001</v>
      </c>
      <c r="H337" s="193">
        <v>1.2719400000000001</v>
      </c>
      <c r="I337" s="193">
        <v>1.1779200000000001</v>
      </c>
      <c r="J337" s="193">
        <v>1.2144299999999999</v>
      </c>
      <c r="K337" s="193">
        <v>1.3767799999999999</v>
      </c>
      <c r="L337" s="193">
        <v>0.93137999999999999</v>
      </c>
      <c r="M337" s="193">
        <v>0.93847999999999998</v>
      </c>
      <c r="N337" s="193">
        <v>1.0282</v>
      </c>
      <c r="O337" s="193">
        <v>0.93957000000000002</v>
      </c>
      <c r="P337" s="193">
        <v>1.0291699999999999</v>
      </c>
      <c r="Q337" s="193">
        <v>1.0968100000000001</v>
      </c>
      <c r="R337" s="193">
        <v>1.0920000000000001</v>
      </c>
      <c r="S337" s="193">
        <v>1.0943799999999999</v>
      </c>
      <c r="T337" s="193">
        <v>1.0968199999999999</v>
      </c>
      <c r="U337" s="193">
        <v>1.08314</v>
      </c>
      <c r="V337" s="193">
        <v>1.0873699999999999</v>
      </c>
      <c r="W337" s="193">
        <v>1.0899000000000001</v>
      </c>
      <c r="X337" s="193">
        <v>0.98875000000000002</v>
      </c>
      <c r="Y337" s="193">
        <v>1.4725900000000001</v>
      </c>
      <c r="Z337" s="193">
        <v>1.4436899999999999</v>
      </c>
      <c r="AA337" s="193">
        <v>1.4095</v>
      </c>
      <c r="AB337" s="193">
        <v>1.3229599999999999</v>
      </c>
      <c r="AC337" s="193">
        <v>1.2481199999999999</v>
      </c>
      <c r="AD337" s="193">
        <v>1.19241</v>
      </c>
      <c r="AE337" s="193">
        <v>1.1352</v>
      </c>
      <c r="AF337" s="193">
        <v>1.2203900000000001</v>
      </c>
      <c r="AG337" s="193">
        <v>1.4779100000000001</v>
      </c>
      <c r="AH337" s="193">
        <v>1.1291199999999999</v>
      </c>
      <c r="AI337" s="193">
        <v>1.2463299999999999</v>
      </c>
      <c r="AJ337" s="193">
        <v>1.22844</v>
      </c>
      <c r="AK337" s="193">
        <v>1.2131799999999999</v>
      </c>
      <c r="AL337" s="193">
        <v>1.1985300000000001</v>
      </c>
      <c r="AM337" s="193">
        <v>1.10402</v>
      </c>
      <c r="AN337" s="193">
        <v>1.1866699999999999</v>
      </c>
      <c r="AO337" s="193">
        <v>1.21502</v>
      </c>
      <c r="AP337" s="193">
        <v>1.1868300000000001</v>
      </c>
      <c r="AQ337" s="193">
        <v>1.17493</v>
      </c>
      <c r="AR337" s="193">
        <v>1.20407</v>
      </c>
      <c r="AS337" s="193">
        <v>1.2336400000000001</v>
      </c>
      <c r="AT337" s="193">
        <v>1.19495</v>
      </c>
      <c r="AU337" s="193">
        <v>1.2242900000000001</v>
      </c>
      <c r="AV337" s="193">
        <v>0.92781000000000002</v>
      </c>
      <c r="AW337" s="193">
        <v>0.93996000000000002</v>
      </c>
      <c r="AX337" s="193">
        <v>1.0650999999999999</v>
      </c>
      <c r="AY337" s="193">
        <v>1.09223</v>
      </c>
      <c r="AZ337" s="193">
        <v>1.11408</v>
      </c>
      <c r="BA337" s="193">
        <v>1.11887</v>
      </c>
      <c r="BB337" s="193">
        <v>1.11991</v>
      </c>
      <c r="BC337" s="193">
        <v>1.11145</v>
      </c>
      <c r="BD337" s="193">
        <v>1.09124</v>
      </c>
      <c r="BE337" s="193">
        <v>1.06908</v>
      </c>
      <c r="BF337" s="193">
        <v>1.0350200000000001</v>
      </c>
      <c r="BG337" s="193">
        <v>0.91907000000000005</v>
      </c>
      <c r="BH337" s="193">
        <v>0.90210999999999997</v>
      </c>
      <c r="BI337" s="193">
        <v>1.1654800000000001</v>
      </c>
      <c r="BJ337" s="193">
        <v>1.2177500000000001</v>
      </c>
      <c r="BK337" s="193">
        <v>1.23411</v>
      </c>
      <c r="BL337" s="193">
        <v>1.2417499999999999</v>
      </c>
      <c r="BM337" s="193">
        <v>1.22854</v>
      </c>
      <c r="BN337" s="193">
        <v>0.88551000000000002</v>
      </c>
      <c r="BO337" s="193">
        <v>1.05935</v>
      </c>
      <c r="BP337" s="193">
        <v>1.08569</v>
      </c>
      <c r="BQ337" s="193">
        <v>1.0894600000000001</v>
      </c>
      <c r="BR337" s="193">
        <v>0.9909</v>
      </c>
      <c r="BS337" s="193">
        <v>1.0311600000000001</v>
      </c>
      <c r="BT337" s="193">
        <v>1.0505500000000001</v>
      </c>
      <c r="BU337" s="193">
        <v>1.08639</v>
      </c>
      <c r="BV337" s="193">
        <v>1.13317</v>
      </c>
      <c r="BW337" s="193">
        <v>1.1185499999999999</v>
      </c>
      <c r="BX337" s="193">
        <v>1.08036</v>
      </c>
      <c r="BY337" s="193">
        <v>1.10056</v>
      </c>
      <c r="BZ337" s="193">
        <v>1.10364</v>
      </c>
      <c r="CA337" s="193">
        <v>1.0810999999999999</v>
      </c>
      <c r="CB337" s="193">
        <v>1.1527400000000001</v>
      </c>
      <c r="CC337" s="193">
        <v>1.23752</v>
      </c>
      <c r="CD337" s="193">
        <v>1.37707</v>
      </c>
      <c r="CE337" s="193">
        <v>1.39357</v>
      </c>
      <c r="CF337" s="193">
        <v>1.3963000000000001</v>
      </c>
      <c r="CG337" s="193">
        <v>1.2541599999999999</v>
      </c>
      <c r="CH337" s="193">
        <v>1.0738399999999999</v>
      </c>
      <c r="CI337" s="193">
        <v>1.13442</v>
      </c>
      <c r="CJ337" s="193">
        <v>1.1084400000000001</v>
      </c>
      <c r="CK337" s="193">
        <v>1.06507</v>
      </c>
      <c r="CL337" s="193">
        <v>1.1787399999999999</v>
      </c>
      <c r="CM337" s="193">
        <v>1.4022699999999999</v>
      </c>
      <c r="CN337" s="193">
        <v>1.28877</v>
      </c>
      <c r="CO337" s="193">
        <v>1.2330099999999999</v>
      </c>
      <c r="CP337" s="193">
        <v>1.3447</v>
      </c>
      <c r="CQ337" s="193">
        <v>1.3863799999999999</v>
      </c>
      <c r="CR337" s="193">
        <v>1.09467</v>
      </c>
      <c r="CS337" s="193">
        <v>1.1320399999999999</v>
      </c>
      <c r="CT337" s="193">
        <v>1.17624</v>
      </c>
      <c r="CU337" s="193">
        <v>1.00237</v>
      </c>
      <c r="CV337" s="193">
        <v>1.06673</v>
      </c>
      <c r="CW337" s="193">
        <v>1.0009699999999999</v>
      </c>
      <c r="CX337" s="193">
        <v>1.10256</v>
      </c>
      <c r="CY337" s="193">
        <v>1.07281</v>
      </c>
      <c r="CZ337" s="193">
        <v>1.04453</v>
      </c>
      <c r="DA337" s="193">
        <v>1.0329699999999999</v>
      </c>
      <c r="DB337" s="193">
        <v>1.1711400000000001</v>
      </c>
      <c r="DC337" s="193">
        <v>1.18089</v>
      </c>
      <c r="DD337" s="193">
        <v>1.20824</v>
      </c>
      <c r="DE337" s="193">
        <v>1.2596700000000001</v>
      </c>
      <c r="DF337" s="193">
        <v>1.3190299999999999</v>
      </c>
      <c r="DG337" s="193">
        <v>1.3564799999999999</v>
      </c>
      <c r="DH337" s="193">
        <v>1.3881399999999999</v>
      </c>
      <c r="DI337" s="193">
        <v>1.39903</v>
      </c>
      <c r="DJ337" s="193">
        <v>1.5563800000000001</v>
      </c>
      <c r="DK337" s="193">
        <v>1.0049300000000001</v>
      </c>
      <c r="DL337" s="193">
        <v>1.01709</v>
      </c>
      <c r="DM337" s="193">
        <v>1.0188900000000001</v>
      </c>
      <c r="DN337" s="193">
        <v>1.0150699999999999</v>
      </c>
      <c r="DO337" s="193">
        <v>1.04796</v>
      </c>
      <c r="DP337" s="193">
        <v>1.05921</v>
      </c>
      <c r="DQ337" s="193">
        <v>1.0646800000000001</v>
      </c>
      <c r="DR337" s="193">
        <v>1.1677500000000001</v>
      </c>
      <c r="DS337" s="193">
        <v>1.2317899999999999</v>
      </c>
      <c r="DT337" s="193">
        <v>1.2789900000000001</v>
      </c>
      <c r="DU337" s="193">
        <v>1.35155</v>
      </c>
      <c r="DV337" s="193">
        <v>1.32056</v>
      </c>
      <c r="DW337" s="193">
        <v>1.0221899999999999</v>
      </c>
      <c r="DX337" s="193">
        <v>1.0388299999999999</v>
      </c>
      <c r="DY337" s="193">
        <v>1.0059800000000001</v>
      </c>
      <c r="DZ337" s="193">
        <v>1.0642199999999999</v>
      </c>
      <c r="EA337" s="193">
        <v>1.087</v>
      </c>
      <c r="EB337" s="193">
        <v>1.10164</v>
      </c>
      <c r="EC337" s="193">
        <v>1.1152</v>
      </c>
      <c r="ED337" s="193">
        <v>0.88307000000000002</v>
      </c>
      <c r="EE337" s="193">
        <v>0.87095</v>
      </c>
      <c r="EF337" s="193">
        <v>0.86838000000000004</v>
      </c>
      <c r="EG337" s="193">
        <v>0.86856</v>
      </c>
      <c r="EH337" s="193">
        <v>1.4316</v>
      </c>
      <c r="EI337" s="193">
        <v>1.3630500000000001</v>
      </c>
      <c r="EJ337" s="193">
        <v>1.22767</v>
      </c>
      <c r="EK337" s="193">
        <v>1.5940300000000001</v>
      </c>
      <c r="EL337" s="193">
        <v>1.6115900000000001</v>
      </c>
      <c r="EM337" s="193">
        <v>1.4565600000000001</v>
      </c>
      <c r="EN337" s="193">
        <v>1.5516700000000001</v>
      </c>
      <c r="EO337" s="193">
        <v>1.3549100000000001</v>
      </c>
      <c r="EP337" s="193">
        <v>1.21895</v>
      </c>
      <c r="EQ337" s="193">
        <v>1.15049</v>
      </c>
      <c r="ER337" s="193">
        <v>1.1892799999999999</v>
      </c>
      <c r="ES337" s="193">
        <v>1.0261</v>
      </c>
      <c r="ET337" s="193">
        <v>1.00867</v>
      </c>
      <c r="EU337" s="193">
        <v>0.96904000000000001</v>
      </c>
      <c r="EV337" s="193">
        <v>0.99148000000000003</v>
      </c>
      <c r="EW337" s="193">
        <v>0.99965999999999999</v>
      </c>
      <c r="EX337" s="193">
        <v>1.0031399999999999</v>
      </c>
      <c r="EY337" s="193">
        <v>1.14032</v>
      </c>
      <c r="EZ337" s="193">
        <v>1.1371100000000001</v>
      </c>
      <c r="FA337" s="193">
        <v>1.1483399999999999</v>
      </c>
      <c r="FB337" s="193">
        <v>1.14639</v>
      </c>
      <c r="FC337" s="193">
        <v>1.1356200000000001</v>
      </c>
      <c r="FD337" s="193">
        <v>1.1952400000000001</v>
      </c>
      <c r="FE337" s="193">
        <v>1.2522200000000001</v>
      </c>
      <c r="FF337" s="193">
        <v>1.2953699999999999</v>
      </c>
      <c r="FG337" s="193">
        <v>1.34751</v>
      </c>
      <c r="FH337" s="193">
        <v>1.38923</v>
      </c>
      <c r="FI337" s="193">
        <v>1.3120099999999999</v>
      </c>
      <c r="FJ337" s="193">
        <v>1.3953500000000001</v>
      </c>
      <c r="FK337" s="193">
        <v>1.4107099999999999</v>
      </c>
      <c r="FL337" s="193">
        <v>1.15571</v>
      </c>
      <c r="FM337" s="193">
        <v>1.16221</v>
      </c>
      <c r="FN337" s="193">
        <v>1.02928</v>
      </c>
      <c r="FO337" s="193">
        <v>0.91942000000000002</v>
      </c>
      <c r="FP337" s="193">
        <v>1.07294</v>
      </c>
      <c r="FQ337" s="193">
        <v>1.03149</v>
      </c>
      <c r="FR337" s="193">
        <v>1.0289600000000001</v>
      </c>
      <c r="FS337" s="193">
        <v>1.1165799999999999</v>
      </c>
      <c r="FT337" s="193">
        <v>1.12243</v>
      </c>
      <c r="FU337" s="193">
        <v>1.0802499999999999</v>
      </c>
      <c r="FV337" s="193">
        <v>0.97084999999999999</v>
      </c>
      <c r="FW337" s="193">
        <v>0.97080999999999995</v>
      </c>
      <c r="FX337" s="193">
        <v>1.48824</v>
      </c>
      <c r="FY337" s="193">
        <v>1.0564499999999999</v>
      </c>
      <c r="FZ337" s="193">
        <v>1.1224499999999999</v>
      </c>
      <c r="GA337" s="193">
        <v>0.94513000000000003</v>
      </c>
      <c r="GB337" s="193">
        <v>1.2504</v>
      </c>
      <c r="GC337" s="193">
        <v>1.1127800000000001</v>
      </c>
      <c r="GD337" s="193">
        <v>0.95413999999999999</v>
      </c>
      <c r="GE337" s="193">
        <v>0.98134999999999994</v>
      </c>
      <c r="GF337" s="193">
        <v>1.1044400000000001</v>
      </c>
    </row>
    <row r="338" spans="1:188" s="108" customFormat="1">
      <c r="A338" s="29">
        <v>45212</v>
      </c>
      <c r="B338" s="193">
        <v>1.1949399999999999</v>
      </c>
      <c r="C338" s="193">
        <v>1.42818</v>
      </c>
      <c r="D338" s="193">
        <v>1.4351700000000001</v>
      </c>
      <c r="E338" s="193">
        <v>1.3384100000000001</v>
      </c>
      <c r="F338" s="193">
        <v>1.38351</v>
      </c>
      <c r="G338" s="193">
        <v>1.2480100000000001</v>
      </c>
      <c r="H338" s="193">
        <v>1.27572</v>
      </c>
      <c r="I338" s="193">
        <v>1.1812499999999999</v>
      </c>
      <c r="J338" s="193">
        <v>1.2190300000000001</v>
      </c>
      <c r="K338" s="193">
        <v>1.38205</v>
      </c>
      <c r="L338" s="193">
        <v>0.93491000000000002</v>
      </c>
      <c r="M338" s="193">
        <v>0.94186000000000003</v>
      </c>
      <c r="N338" s="193">
        <v>1.0319100000000001</v>
      </c>
      <c r="O338" s="193">
        <v>0.94323999999999997</v>
      </c>
      <c r="P338" s="193">
        <v>1.0332300000000001</v>
      </c>
      <c r="Q338" s="193">
        <v>1.1014699999999999</v>
      </c>
      <c r="R338" s="193">
        <v>1.0962700000000001</v>
      </c>
      <c r="S338" s="193">
        <v>1.0988</v>
      </c>
      <c r="T338" s="193">
        <v>1.10138</v>
      </c>
      <c r="U338" s="193">
        <v>1.0867</v>
      </c>
      <c r="V338" s="193">
        <v>1.09118</v>
      </c>
      <c r="W338" s="193">
        <v>1.0939300000000001</v>
      </c>
      <c r="X338" s="193">
        <v>0.99270000000000003</v>
      </c>
      <c r="Y338" s="193">
        <v>1.4782</v>
      </c>
      <c r="Z338" s="193">
        <v>1.44922</v>
      </c>
      <c r="AA338" s="193">
        <v>1.41483</v>
      </c>
      <c r="AB338" s="193">
        <v>1.3277099999999999</v>
      </c>
      <c r="AC338" s="193">
        <v>1.2520500000000001</v>
      </c>
      <c r="AD338" s="193">
        <v>1.1959900000000001</v>
      </c>
      <c r="AE338" s="193">
        <v>1.13855</v>
      </c>
      <c r="AF338" s="193">
        <v>1.2250799999999999</v>
      </c>
      <c r="AG338" s="193">
        <v>1.48349</v>
      </c>
      <c r="AH338" s="193">
        <v>1.1333800000000001</v>
      </c>
      <c r="AI338" s="193">
        <v>1.25078</v>
      </c>
      <c r="AJ338" s="193">
        <v>1.2327300000000001</v>
      </c>
      <c r="AK338" s="193">
        <v>1.21709</v>
      </c>
      <c r="AL338" s="193">
        <v>1.2022900000000001</v>
      </c>
      <c r="AM338" s="193">
        <v>1.1067800000000001</v>
      </c>
      <c r="AN338" s="193">
        <v>1.19112</v>
      </c>
      <c r="AO338" s="193">
        <v>1.2194799999999999</v>
      </c>
      <c r="AP338" s="193">
        <v>1.19045</v>
      </c>
      <c r="AQ338" s="193">
        <v>1.17842</v>
      </c>
      <c r="AR338" s="193">
        <v>1.2084999999999999</v>
      </c>
      <c r="AS338" s="193">
        <v>1.2380599999999999</v>
      </c>
      <c r="AT338" s="193">
        <v>1.19953</v>
      </c>
      <c r="AU338" s="193">
        <v>1.22888</v>
      </c>
      <c r="AV338" s="193">
        <v>0.93115000000000003</v>
      </c>
      <c r="AW338" s="193">
        <v>0.94282999999999995</v>
      </c>
      <c r="AX338" s="193">
        <v>1.0695399999999999</v>
      </c>
      <c r="AY338" s="193">
        <v>1.0966899999999999</v>
      </c>
      <c r="AZ338" s="193">
        <v>1.1187199999999999</v>
      </c>
      <c r="BA338" s="193">
        <v>1.12287</v>
      </c>
      <c r="BB338" s="193">
        <v>1.12388</v>
      </c>
      <c r="BC338" s="193">
        <v>1.1153200000000001</v>
      </c>
      <c r="BD338" s="193">
        <v>1.0949599999999999</v>
      </c>
      <c r="BE338" s="193">
        <v>1.07277</v>
      </c>
      <c r="BF338" s="193">
        <v>1.03861</v>
      </c>
      <c r="BG338" s="193">
        <v>0.92210999999999999</v>
      </c>
      <c r="BH338" s="193">
        <v>0.90927999999999998</v>
      </c>
      <c r="BI338" s="193">
        <v>1.16977</v>
      </c>
      <c r="BJ338" s="193">
        <v>1.2224200000000001</v>
      </c>
      <c r="BK338" s="193">
        <v>1.23926</v>
      </c>
      <c r="BL338" s="193">
        <v>1.24718</v>
      </c>
      <c r="BM338" s="193">
        <v>1.2341200000000001</v>
      </c>
      <c r="BN338" s="193">
        <v>0.88961000000000001</v>
      </c>
      <c r="BO338" s="193">
        <v>1.0634399999999999</v>
      </c>
      <c r="BP338" s="193">
        <v>1.0903</v>
      </c>
      <c r="BQ338" s="193">
        <v>1.0944199999999999</v>
      </c>
      <c r="BR338" s="193">
        <v>0.99399000000000004</v>
      </c>
      <c r="BS338" s="193">
        <v>1.0345299999999999</v>
      </c>
      <c r="BT338" s="193">
        <v>1.05399</v>
      </c>
      <c r="BU338" s="193">
        <v>1.0901000000000001</v>
      </c>
      <c r="BV338" s="193">
        <v>1.1370199999999999</v>
      </c>
      <c r="BW338" s="193">
        <v>1.1223399999999999</v>
      </c>
      <c r="BX338" s="193">
        <v>1.08626</v>
      </c>
      <c r="BY338" s="193">
        <v>1.1082000000000001</v>
      </c>
      <c r="BZ338" s="193">
        <v>1.1125100000000001</v>
      </c>
      <c r="CA338" s="193">
        <v>1.0889800000000001</v>
      </c>
      <c r="CB338" s="193">
        <v>1.1569100000000001</v>
      </c>
      <c r="CC338" s="193">
        <v>1.2427299999999999</v>
      </c>
      <c r="CD338" s="193">
        <v>1.3831199999999999</v>
      </c>
      <c r="CE338" s="193">
        <v>1.39988</v>
      </c>
      <c r="CF338" s="193">
        <v>1.40282</v>
      </c>
      <c r="CG338" s="193">
        <v>1.26007</v>
      </c>
      <c r="CH338" s="193">
        <v>1.0784</v>
      </c>
      <c r="CI338" s="193">
        <v>1.1395200000000001</v>
      </c>
      <c r="CJ338" s="193">
        <v>1.1132500000000001</v>
      </c>
      <c r="CK338" s="193">
        <v>1.0708500000000001</v>
      </c>
      <c r="CL338" s="193">
        <v>1.1842999999999999</v>
      </c>
      <c r="CM338" s="193">
        <v>1.4106700000000001</v>
      </c>
      <c r="CN338" s="193">
        <v>1.2958400000000001</v>
      </c>
      <c r="CO338" s="193">
        <v>1.2393799999999999</v>
      </c>
      <c r="CP338" s="193">
        <v>1.3525199999999999</v>
      </c>
      <c r="CQ338" s="193">
        <v>1.39456</v>
      </c>
      <c r="CR338" s="193">
        <v>1.0998399999999999</v>
      </c>
      <c r="CS338" s="193">
        <v>1.13791</v>
      </c>
      <c r="CT338" s="193">
        <v>1.1834100000000001</v>
      </c>
      <c r="CU338" s="193">
        <v>1.00787</v>
      </c>
      <c r="CV338" s="193">
        <v>1.0729900000000001</v>
      </c>
      <c r="CW338" s="193">
        <v>1.00705</v>
      </c>
      <c r="CX338" s="193">
        <v>1.10955</v>
      </c>
      <c r="CY338" s="193">
        <v>1.0790900000000001</v>
      </c>
      <c r="CZ338" s="193">
        <v>1.0499400000000001</v>
      </c>
      <c r="DA338" s="193">
        <v>1.03809</v>
      </c>
      <c r="DB338" s="193">
        <v>1.17513</v>
      </c>
      <c r="DC338" s="193">
        <v>1.1849400000000001</v>
      </c>
      <c r="DD338" s="193">
        <v>1.21285</v>
      </c>
      <c r="DE338" s="193">
        <v>1.2645299999999999</v>
      </c>
      <c r="DF338" s="193">
        <v>1.3244800000000001</v>
      </c>
      <c r="DG338" s="193">
        <v>1.3621399999999999</v>
      </c>
      <c r="DH338" s="193">
        <v>1.39398</v>
      </c>
      <c r="DI338" s="193">
        <v>1.4048400000000001</v>
      </c>
      <c r="DJ338" s="193">
        <v>1.56288</v>
      </c>
      <c r="DK338" s="193">
        <v>1.0084900000000001</v>
      </c>
      <c r="DL338" s="193">
        <v>1.0214399999999999</v>
      </c>
      <c r="DM338" s="193">
        <v>1.0235000000000001</v>
      </c>
      <c r="DN338" s="193">
        <v>1.0164899999999999</v>
      </c>
      <c r="DO338" s="193">
        <v>1.0522400000000001</v>
      </c>
      <c r="DP338" s="193">
        <v>1.0638099999999999</v>
      </c>
      <c r="DQ338" s="193">
        <v>1.0693600000000001</v>
      </c>
      <c r="DR338" s="193">
        <v>1.1726399999999999</v>
      </c>
      <c r="DS338" s="193">
        <v>1.23732</v>
      </c>
      <c r="DT338" s="193">
        <v>1.2849200000000001</v>
      </c>
      <c r="DU338" s="193">
        <v>1.3581300000000001</v>
      </c>
      <c r="DV338" s="193">
        <v>1.3266199999999999</v>
      </c>
      <c r="DW338" s="193">
        <v>1.02684</v>
      </c>
      <c r="DX338" s="193">
        <v>1.0428299999999999</v>
      </c>
      <c r="DY338" s="193">
        <v>1.0098100000000001</v>
      </c>
      <c r="DZ338" s="193">
        <v>1.06836</v>
      </c>
      <c r="EA338" s="193">
        <v>1.0912500000000001</v>
      </c>
      <c r="EB338" s="193">
        <v>1.1059699999999999</v>
      </c>
      <c r="EC338" s="193">
        <v>1.11961</v>
      </c>
      <c r="ED338" s="193">
        <v>0.88529000000000002</v>
      </c>
      <c r="EE338" s="193">
        <v>0.87329999999999997</v>
      </c>
      <c r="EF338" s="193">
        <v>0.87085000000000001</v>
      </c>
      <c r="EG338" s="193">
        <v>0.87112999999999996</v>
      </c>
      <c r="EH338" s="193">
        <v>1.4395500000000001</v>
      </c>
      <c r="EI338" s="193">
        <v>1.37008</v>
      </c>
      <c r="EJ338" s="193">
        <v>1.2330099999999999</v>
      </c>
      <c r="EK338" s="193">
        <v>1.6030800000000001</v>
      </c>
      <c r="EL338" s="193">
        <v>1.6211</v>
      </c>
      <c r="EM338" s="193">
        <v>1.46258</v>
      </c>
      <c r="EN338" s="193">
        <v>1.55972</v>
      </c>
      <c r="EO338" s="193">
        <v>1.35964</v>
      </c>
      <c r="EP338" s="193">
        <v>1.2229000000000001</v>
      </c>
      <c r="EQ338" s="193">
        <v>1.15699</v>
      </c>
      <c r="ER338" s="193">
        <v>1.1964300000000001</v>
      </c>
      <c r="ES338" s="193">
        <v>1.03094</v>
      </c>
      <c r="ET338" s="193">
        <v>1.0156499999999999</v>
      </c>
      <c r="EU338" s="193">
        <v>0.97024999999999995</v>
      </c>
      <c r="EV338" s="193">
        <v>0.99446999999999997</v>
      </c>
      <c r="EW338" s="193">
        <v>1.0031600000000001</v>
      </c>
      <c r="EX338" s="193">
        <v>1.00681</v>
      </c>
      <c r="EY338" s="193">
        <v>1.1497299999999999</v>
      </c>
      <c r="EZ338" s="193">
        <v>1.1457200000000001</v>
      </c>
      <c r="FA338" s="193">
        <v>1.1575899999999999</v>
      </c>
      <c r="FB338" s="193">
        <v>1.15415</v>
      </c>
      <c r="FC338" s="193">
        <v>1.1426499999999999</v>
      </c>
      <c r="FD338" s="193">
        <v>1.1986300000000001</v>
      </c>
      <c r="FE338" s="193">
        <v>1.2561100000000001</v>
      </c>
      <c r="FF338" s="193">
        <v>1.2998000000000001</v>
      </c>
      <c r="FG338" s="193">
        <v>1.3524700000000001</v>
      </c>
      <c r="FH338" s="193">
        <v>1.3947400000000001</v>
      </c>
      <c r="FI338" s="193">
        <v>1.31907</v>
      </c>
      <c r="FJ338" s="193">
        <v>1.4028499999999999</v>
      </c>
      <c r="FK338" s="193">
        <v>1.41737</v>
      </c>
      <c r="FL338" s="193">
        <v>1.15865</v>
      </c>
      <c r="FM338" s="193">
        <v>1.1652</v>
      </c>
      <c r="FN338" s="193">
        <v>1.0317400000000001</v>
      </c>
      <c r="FO338" s="193">
        <v>0.92161000000000004</v>
      </c>
      <c r="FP338" s="193">
        <v>1.07626</v>
      </c>
      <c r="FQ338" s="193">
        <v>1.0337400000000001</v>
      </c>
      <c r="FR338" s="193">
        <v>1.03118</v>
      </c>
      <c r="FS338" s="193">
        <v>1.1194900000000001</v>
      </c>
      <c r="FT338" s="193">
        <v>1.1257999999999999</v>
      </c>
      <c r="FU338" s="193">
        <v>1.0833699999999999</v>
      </c>
      <c r="FV338" s="193">
        <v>0.97275999999999996</v>
      </c>
      <c r="FW338" s="193">
        <v>0.97535000000000005</v>
      </c>
      <c r="FX338" s="193">
        <v>1.48865</v>
      </c>
      <c r="FY338" s="193">
        <v>1.0601400000000001</v>
      </c>
      <c r="FZ338" s="193">
        <v>1.1261399999999999</v>
      </c>
      <c r="GA338" s="193">
        <v>0.94742000000000004</v>
      </c>
      <c r="GB338" s="193">
        <v>1.2537799999999999</v>
      </c>
      <c r="GC338" s="193">
        <v>1.11578</v>
      </c>
      <c r="GD338" s="193">
        <v>0.95687999999999995</v>
      </c>
      <c r="GE338" s="193">
        <v>0.98594000000000004</v>
      </c>
      <c r="GF338" s="193">
        <v>1.1091200000000001</v>
      </c>
    </row>
    <row r="339" spans="1:188" s="108" customFormat="1">
      <c r="A339" s="29">
        <v>45215</v>
      </c>
      <c r="B339" s="193">
        <v>1.1959299999999999</v>
      </c>
      <c r="C339" s="193">
        <v>1.4300900000000001</v>
      </c>
      <c r="D339" s="193">
        <v>1.4373</v>
      </c>
      <c r="E339" s="193">
        <v>1.3399799999999999</v>
      </c>
      <c r="F339" s="193">
        <v>1.38524</v>
      </c>
      <c r="G339" s="193">
        <v>1.2492300000000001</v>
      </c>
      <c r="H339" s="193">
        <v>1.2768699999999999</v>
      </c>
      <c r="I339" s="193">
        <v>1.1823999999999999</v>
      </c>
      <c r="J339" s="193">
        <v>1.22079</v>
      </c>
      <c r="K339" s="193">
        <v>1.3925000000000001</v>
      </c>
      <c r="L339" s="193">
        <v>0.93628999999999996</v>
      </c>
      <c r="M339" s="193">
        <v>0.94308999999999998</v>
      </c>
      <c r="N339" s="193">
        <v>1.03966</v>
      </c>
      <c r="O339" s="193">
        <v>0.94445999999999997</v>
      </c>
      <c r="P339" s="193">
        <v>1.04112</v>
      </c>
      <c r="Q339" s="193">
        <v>1.10178</v>
      </c>
      <c r="R339" s="193">
        <v>1.09602</v>
      </c>
      <c r="S339" s="193">
        <v>1.0987899999999999</v>
      </c>
      <c r="T339" s="193">
        <v>1.10155</v>
      </c>
      <c r="U339" s="193">
        <v>1.08582</v>
      </c>
      <c r="V339" s="193">
        <v>1.0904700000000001</v>
      </c>
      <c r="W339" s="193">
        <v>1.09345</v>
      </c>
      <c r="X339" s="193">
        <v>0.98743000000000003</v>
      </c>
      <c r="Y339" s="193">
        <v>1.4720500000000001</v>
      </c>
      <c r="Z339" s="193">
        <v>1.44313</v>
      </c>
      <c r="AA339" s="193">
        <v>1.4089100000000001</v>
      </c>
      <c r="AB339" s="193">
        <v>1.32222</v>
      </c>
      <c r="AC339" s="193">
        <v>1.24718</v>
      </c>
      <c r="AD339" s="193">
        <v>1.1913499999999999</v>
      </c>
      <c r="AE339" s="193">
        <v>1.1341600000000001</v>
      </c>
      <c r="AF339" s="193">
        <v>1.21991</v>
      </c>
      <c r="AG339" s="193">
        <v>1.4875</v>
      </c>
      <c r="AH339" s="193">
        <v>1.1286700000000001</v>
      </c>
      <c r="AI339" s="193">
        <v>1.2432099999999999</v>
      </c>
      <c r="AJ339" s="193">
        <v>1.22543</v>
      </c>
      <c r="AK339" s="193">
        <v>1.21035</v>
      </c>
      <c r="AL339" s="193">
        <v>1.19581</v>
      </c>
      <c r="AM339" s="193">
        <v>1.10178</v>
      </c>
      <c r="AN339" s="193">
        <v>1.1836800000000001</v>
      </c>
      <c r="AO339" s="193">
        <v>1.21204</v>
      </c>
      <c r="AP339" s="193">
        <v>1.18424</v>
      </c>
      <c r="AQ339" s="193">
        <v>1.1724300000000001</v>
      </c>
      <c r="AR339" s="193">
        <v>1.2007399999999999</v>
      </c>
      <c r="AS339" s="193">
        <v>1.2302999999999999</v>
      </c>
      <c r="AT339" s="193">
        <v>1.1917500000000001</v>
      </c>
      <c r="AU339" s="193">
        <v>1.22109</v>
      </c>
      <c r="AV339" s="193">
        <v>0.92547000000000001</v>
      </c>
      <c r="AW339" s="193">
        <v>0.93789999999999996</v>
      </c>
      <c r="AX339" s="193">
        <v>1.0669299999999999</v>
      </c>
      <c r="AY339" s="193">
        <v>1.0949500000000001</v>
      </c>
      <c r="AZ339" s="193">
        <v>1.1179699999999999</v>
      </c>
      <c r="BA339" s="193">
        <v>1.11578</v>
      </c>
      <c r="BB339" s="193">
        <v>1.1167</v>
      </c>
      <c r="BC339" s="193">
        <v>1.1082799999999999</v>
      </c>
      <c r="BD339" s="193">
        <v>1.0882099999999999</v>
      </c>
      <c r="BE339" s="193">
        <v>1.0660499999999999</v>
      </c>
      <c r="BF339" s="193">
        <v>1.0321400000000001</v>
      </c>
      <c r="BG339" s="193">
        <v>0.91739000000000004</v>
      </c>
      <c r="BH339" s="193">
        <v>0.90102000000000004</v>
      </c>
      <c r="BI339" s="193">
        <v>1.1658500000000001</v>
      </c>
      <c r="BJ339" s="193">
        <v>1.21865</v>
      </c>
      <c r="BK339" s="193">
        <v>1.2346200000000001</v>
      </c>
      <c r="BL339" s="193">
        <v>1.2421500000000001</v>
      </c>
      <c r="BM339" s="193">
        <v>1.22882</v>
      </c>
      <c r="BN339" s="193">
        <v>0.88580000000000003</v>
      </c>
      <c r="BO339" s="193">
        <v>1.0646</v>
      </c>
      <c r="BP339" s="193">
        <v>1.0913900000000001</v>
      </c>
      <c r="BQ339" s="193">
        <v>1.0952599999999999</v>
      </c>
      <c r="BR339" s="193">
        <v>0.98889000000000005</v>
      </c>
      <c r="BS339" s="193">
        <v>1.02895</v>
      </c>
      <c r="BT339" s="193">
        <v>1.0483100000000001</v>
      </c>
      <c r="BU339" s="193">
        <v>1.08396</v>
      </c>
      <c r="BV339" s="193">
        <v>1.13063</v>
      </c>
      <c r="BW339" s="193">
        <v>1.11605</v>
      </c>
      <c r="BX339" s="193">
        <v>1.09165</v>
      </c>
      <c r="BY339" s="193">
        <v>1.1147899999999999</v>
      </c>
      <c r="BZ339" s="193">
        <v>1.1198300000000001</v>
      </c>
      <c r="CA339" s="193">
        <v>1.09545</v>
      </c>
      <c r="CB339" s="193">
        <v>1.15256</v>
      </c>
      <c r="CC339" s="193">
        <v>1.2377100000000001</v>
      </c>
      <c r="CD339" s="193">
        <v>1.3779300000000001</v>
      </c>
      <c r="CE339" s="193">
        <v>1.3949</v>
      </c>
      <c r="CF339" s="193">
        <v>1.3979200000000001</v>
      </c>
      <c r="CG339" s="193">
        <v>1.2557499999999999</v>
      </c>
      <c r="CH339" s="193">
        <v>1.0724199999999999</v>
      </c>
      <c r="CI339" s="193">
        <v>1.1332100000000001</v>
      </c>
      <c r="CJ339" s="193">
        <v>1.1070800000000001</v>
      </c>
      <c r="CK339" s="193">
        <v>1.06673</v>
      </c>
      <c r="CL339" s="193">
        <v>1.18147</v>
      </c>
      <c r="CM339" s="193">
        <v>1.4096500000000001</v>
      </c>
      <c r="CN339" s="193">
        <v>1.2935399999999999</v>
      </c>
      <c r="CO339" s="193">
        <v>1.23672</v>
      </c>
      <c r="CP339" s="193">
        <v>1.3508500000000001</v>
      </c>
      <c r="CQ339" s="193">
        <v>1.39333</v>
      </c>
      <c r="CR339" s="193">
        <v>1.0971200000000001</v>
      </c>
      <c r="CS339" s="193">
        <v>1.1353899999999999</v>
      </c>
      <c r="CT339" s="193">
        <v>1.1826399999999999</v>
      </c>
      <c r="CU339" s="193">
        <v>1.0060100000000001</v>
      </c>
      <c r="CV339" s="193">
        <v>1.07193</v>
      </c>
      <c r="CW339" s="193">
        <v>1.0062800000000001</v>
      </c>
      <c r="CX339" s="193">
        <v>1.10738</v>
      </c>
      <c r="CY339" s="193">
        <v>1.07646</v>
      </c>
      <c r="CZ339" s="193">
        <v>1.0462</v>
      </c>
      <c r="DA339" s="193">
        <v>1.03382</v>
      </c>
      <c r="DB339" s="193">
        <v>1.17123</v>
      </c>
      <c r="DC339" s="193">
        <v>1.1808399999999999</v>
      </c>
      <c r="DD339" s="193">
        <v>1.2083299999999999</v>
      </c>
      <c r="DE339" s="193">
        <v>1.2597100000000001</v>
      </c>
      <c r="DF339" s="193">
        <v>1.3190999999999999</v>
      </c>
      <c r="DG339" s="193">
        <v>1.3565</v>
      </c>
      <c r="DH339" s="193">
        <v>1.3882000000000001</v>
      </c>
      <c r="DI339" s="193">
        <v>1.3987099999999999</v>
      </c>
      <c r="DJ339" s="193">
        <v>1.5657300000000001</v>
      </c>
      <c r="DK339" s="193">
        <v>1.00535</v>
      </c>
      <c r="DL339" s="193">
        <v>1.0176400000000001</v>
      </c>
      <c r="DM339" s="193">
        <v>1.0195099999999999</v>
      </c>
      <c r="DN339" s="193">
        <v>1.0150699999999999</v>
      </c>
      <c r="DO339" s="193">
        <v>1.0508599999999999</v>
      </c>
      <c r="DP339" s="193">
        <v>1.0629900000000001</v>
      </c>
      <c r="DQ339" s="193">
        <v>1.06887</v>
      </c>
      <c r="DR339" s="193">
        <v>1.1694</v>
      </c>
      <c r="DS339" s="193">
        <v>1.23451</v>
      </c>
      <c r="DT339" s="193">
        <v>1.28254</v>
      </c>
      <c r="DU339" s="193">
        <v>1.3561399999999999</v>
      </c>
      <c r="DV339" s="193">
        <v>1.32419</v>
      </c>
      <c r="DW339" s="193">
        <v>1.0250900000000001</v>
      </c>
      <c r="DX339" s="193">
        <v>1.03942</v>
      </c>
      <c r="DY339" s="193">
        <v>1.0056400000000001</v>
      </c>
      <c r="DZ339" s="193">
        <v>1.0656099999999999</v>
      </c>
      <c r="EA339" s="193">
        <v>1.0891</v>
      </c>
      <c r="EB339" s="193">
        <v>1.1043099999999999</v>
      </c>
      <c r="EC339" s="193">
        <v>1.1183000000000001</v>
      </c>
      <c r="ED339" s="193">
        <v>0.87978000000000001</v>
      </c>
      <c r="EE339" s="193">
        <v>0.86673999999999995</v>
      </c>
      <c r="EF339" s="193">
        <v>0.86336999999999997</v>
      </c>
      <c r="EG339" s="193">
        <v>0.86280999999999997</v>
      </c>
      <c r="EH339" s="193">
        <v>1.43276</v>
      </c>
      <c r="EI339" s="193">
        <v>1.3631</v>
      </c>
      <c r="EJ339" s="193">
        <v>1.22651</v>
      </c>
      <c r="EK339" s="193">
        <v>1.6028100000000001</v>
      </c>
      <c r="EL339" s="193">
        <v>1.62079</v>
      </c>
      <c r="EM339" s="193">
        <v>1.46211</v>
      </c>
      <c r="EN339" s="193">
        <v>1.55948</v>
      </c>
      <c r="EO339" s="193">
        <v>1.3590500000000001</v>
      </c>
      <c r="EP339" s="193">
        <v>1.22238</v>
      </c>
      <c r="EQ339" s="193">
        <v>1.1516299999999999</v>
      </c>
      <c r="ER339" s="193">
        <v>1.1960900000000001</v>
      </c>
      <c r="ES339" s="193">
        <v>1.0318700000000001</v>
      </c>
      <c r="ET339" s="193">
        <v>1.01742</v>
      </c>
      <c r="EU339" s="193">
        <v>0.96940999999999999</v>
      </c>
      <c r="EV339" s="193">
        <v>0.99087999999999998</v>
      </c>
      <c r="EW339" s="193">
        <v>0.99885999999999997</v>
      </c>
      <c r="EX339" s="193">
        <v>1.0023</v>
      </c>
      <c r="EY339" s="193">
        <v>1.15059</v>
      </c>
      <c r="EZ339" s="193">
        <v>1.14629</v>
      </c>
      <c r="FA339" s="193">
        <v>1.15848</v>
      </c>
      <c r="FB339" s="193">
        <v>1.1545000000000001</v>
      </c>
      <c r="FC339" s="193">
        <v>1.14323</v>
      </c>
      <c r="FD339" s="193">
        <v>1.1940500000000001</v>
      </c>
      <c r="FE339" s="193">
        <v>1.25085</v>
      </c>
      <c r="FF339" s="193">
        <v>1.2938499999999999</v>
      </c>
      <c r="FG339" s="193">
        <v>1.34581</v>
      </c>
      <c r="FH339" s="193">
        <v>1.38734</v>
      </c>
      <c r="FI339" s="193">
        <v>1.3125899999999999</v>
      </c>
      <c r="FJ339" s="193">
        <v>1.3959699999999999</v>
      </c>
      <c r="FK339" s="193">
        <v>1.40977</v>
      </c>
      <c r="FL339" s="193">
        <v>1.1608000000000001</v>
      </c>
      <c r="FM339" s="193">
        <v>1.1673500000000001</v>
      </c>
      <c r="FN339" s="193">
        <v>1.0332600000000001</v>
      </c>
      <c r="FO339" s="193">
        <v>0.92296999999999996</v>
      </c>
      <c r="FP339" s="193">
        <v>1.07494</v>
      </c>
      <c r="FQ339" s="193">
        <v>1.0302500000000001</v>
      </c>
      <c r="FR339" s="193">
        <v>1.02773</v>
      </c>
      <c r="FS339" s="193">
        <v>1.1152</v>
      </c>
      <c r="FT339" s="193">
        <v>1.1208800000000001</v>
      </c>
      <c r="FU339" s="193">
        <v>1.07883</v>
      </c>
      <c r="FV339" s="193">
        <v>0.97108000000000005</v>
      </c>
      <c r="FW339" s="193">
        <v>0.97011000000000003</v>
      </c>
      <c r="FX339" s="193">
        <v>1.4833499999999999</v>
      </c>
      <c r="FY339" s="193">
        <v>1.05552</v>
      </c>
      <c r="FZ339" s="193">
        <v>1.1225400000000001</v>
      </c>
      <c r="GA339" s="193">
        <v>0.94167000000000001</v>
      </c>
      <c r="GB339" s="193">
        <v>1.25315</v>
      </c>
      <c r="GC339" s="193">
        <v>1.11514</v>
      </c>
      <c r="GD339" s="193">
        <v>0.95604</v>
      </c>
      <c r="GE339" s="193">
        <v>0.98804000000000003</v>
      </c>
      <c r="GF339" s="193">
        <v>1.1081300000000001</v>
      </c>
    </row>
    <row r="340" spans="1:188" s="108" customFormat="1">
      <c r="A340" s="29">
        <v>45216</v>
      </c>
      <c r="B340" s="193">
        <v>1.1954400000000001</v>
      </c>
      <c r="C340" s="193">
        <v>1.4288400000000001</v>
      </c>
      <c r="D340" s="193">
        <v>1.4360599999999999</v>
      </c>
      <c r="E340" s="193">
        <v>1.33907</v>
      </c>
      <c r="F340" s="193">
        <v>1.38408</v>
      </c>
      <c r="G340" s="193">
        <v>1.2487200000000001</v>
      </c>
      <c r="H340" s="193">
        <v>1.2762</v>
      </c>
      <c r="I340" s="193">
        <v>1.1819200000000001</v>
      </c>
      <c r="J340" s="193">
        <v>1.2197899999999999</v>
      </c>
      <c r="K340" s="193">
        <v>1.39411</v>
      </c>
      <c r="L340" s="193">
        <v>0.93552999999999997</v>
      </c>
      <c r="M340" s="193">
        <v>0.94230000000000003</v>
      </c>
      <c r="N340" s="193">
        <v>1.04088</v>
      </c>
      <c r="O340" s="193">
        <v>0.94355999999999995</v>
      </c>
      <c r="P340" s="193">
        <v>1.04227</v>
      </c>
      <c r="Q340" s="193">
        <v>1.09935</v>
      </c>
      <c r="R340" s="193">
        <v>1.0940799999999999</v>
      </c>
      <c r="S340" s="193">
        <v>1.09667</v>
      </c>
      <c r="T340" s="193">
        <v>1.0992299999999999</v>
      </c>
      <c r="U340" s="193">
        <v>1.08449</v>
      </c>
      <c r="V340" s="193">
        <v>1.08893</v>
      </c>
      <c r="W340" s="193">
        <v>1.0916999999999999</v>
      </c>
      <c r="X340" s="193">
        <v>0.98707</v>
      </c>
      <c r="Y340" s="193">
        <v>1.4654</v>
      </c>
      <c r="Z340" s="193">
        <v>1.43702</v>
      </c>
      <c r="AA340" s="193">
        <v>1.4035200000000001</v>
      </c>
      <c r="AB340" s="193">
        <v>1.3184100000000001</v>
      </c>
      <c r="AC340" s="193">
        <v>1.24552</v>
      </c>
      <c r="AD340" s="193">
        <v>1.1904699999999999</v>
      </c>
      <c r="AE340" s="193">
        <v>1.1335999999999999</v>
      </c>
      <c r="AF340" s="193">
        <v>1.21404</v>
      </c>
      <c r="AG340" s="193">
        <v>1.4839100000000001</v>
      </c>
      <c r="AH340" s="193">
        <v>1.1231899999999999</v>
      </c>
      <c r="AI340" s="193">
        <v>1.2386999999999999</v>
      </c>
      <c r="AJ340" s="193">
        <v>1.2210799999999999</v>
      </c>
      <c r="AK340" s="193">
        <v>1.2064999999999999</v>
      </c>
      <c r="AL340" s="193">
        <v>1.1921200000000001</v>
      </c>
      <c r="AM340" s="193">
        <v>1.10087</v>
      </c>
      <c r="AN340" s="193">
        <v>1.17997</v>
      </c>
      <c r="AO340" s="193">
        <v>1.2083200000000001</v>
      </c>
      <c r="AP340" s="193">
        <v>1.1815100000000001</v>
      </c>
      <c r="AQ340" s="193">
        <v>1.16981</v>
      </c>
      <c r="AR340" s="193">
        <v>1.1954400000000001</v>
      </c>
      <c r="AS340" s="193">
        <v>1.22498</v>
      </c>
      <c r="AT340" s="193">
        <v>1.18713</v>
      </c>
      <c r="AU340" s="193">
        <v>1.2164699999999999</v>
      </c>
      <c r="AV340" s="193">
        <v>0.92208000000000001</v>
      </c>
      <c r="AW340" s="193">
        <v>0.93572999999999995</v>
      </c>
      <c r="AX340" s="193">
        <v>1.06504</v>
      </c>
      <c r="AY340" s="193">
        <v>1.0923400000000001</v>
      </c>
      <c r="AZ340" s="193">
        <v>1.1146499999999999</v>
      </c>
      <c r="BA340" s="193">
        <v>1.11269</v>
      </c>
      <c r="BB340" s="193">
        <v>1.11412</v>
      </c>
      <c r="BC340" s="193">
        <v>1.1065400000000001</v>
      </c>
      <c r="BD340" s="193">
        <v>1.0874299999999999</v>
      </c>
      <c r="BE340" s="193">
        <v>1.06623</v>
      </c>
      <c r="BF340" s="193">
        <v>1.0334300000000001</v>
      </c>
      <c r="BG340" s="193">
        <v>0.91703999999999997</v>
      </c>
      <c r="BH340" s="193">
        <v>0.90351999999999999</v>
      </c>
      <c r="BI340" s="193">
        <v>1.16405</v>
      </c>
      <c r="BJ340" s="193">
        <v>1.2155899999999999</v>
      </c>
      <c r="BK340" s="193">
        <v>1.23034</v>
      </c>
      <c r="BL340" s="193">
        <v>1.23729</v>
      </c>
      <c r="BM340" s="193">
        <v>1.2237499999999999</v>
      </c>
      <c r="BN340" s="193">
        <v>0.88212000000000002</v>
      </c>
      <c r="BO340" s="193">
        <v>1.0634399999999999</v>
      </c>
      <c r="BP340" s="193">
        <v>1.08897</v>
      </c>
      <c r="BQ340" s="193">
        <v>1.0925100000000001</v>
      </c>
      <c r="BR340" s="193">
        <v>0.98772000000000004</v>
      </c>
      <c r="BS340" s="193">
        <v>1.02603</v>
      </c>
      <c r="BT340" s="193">
        <v>1.0446800000000001</v>
      </c>
      <c r="BU340" s="193">
        <v>1.0797000000000001</v>
      </c>
      <c r="BV340" s="193">
        <v>1.12595</v>
      </c>
      <c r="BW340" s="193">
        <v>1.1114200000000001</v>
      </c>
      <c r="BX340" s="193">
        <v>1.0885100000000001</v>
      </c>
      <c r="BY340" s="193">
        <v>1.1112899999999999</v>
      </c>
      <c r="BZ340" s="193">
        <v>1.11591</v>
      </c>
      <c r="CA340" s="193">
        <v>1.0919099999999999</v>
      </c>
      <c r="CB340" s="193">
        <v>1.15052</v>
      </c>
      <c r="CC340" s="193">
        <v>1.2344900000000001</v>
      </c>
      <c r="CD340" s="193">
        <v>1.3731800000000001</v>
      </c>
      <c r="CE340" s="193">
        <v>1.3892500000000001</v>
      </c>
      <c r="CF340" s="193">
        <v>1.39164</v>
      </c>
      <c r="CG340" s="193">
        <v>1.2498</v>
      </c>
      <c r="CH340" s="193">
        <v>1.06769</v>
      </c>
      <c r="CI340" s="193">
        <v>1.1269400000000001</v>
      </c>
      <c r="CJ340" s="193">
        <v>1.10148</v>
      </c>
      <c r="CK340" s="193">
        <v>1.06105</v>
      </c>
      <c r="CL340" s="193">
        <v>1.18093</v>
      </c>
      <c r="CM340" s="193">
        <v>1.4050400000000001</v>
      </c>
      <c r="CN340" s="193">
        <v>1.2910200000000001</v>
      </c>
      <c r="CO340" s="193">
        <v>1.23543</v>
      </c>
      <c r="CP340" s="193">
        <v>1.34721</v>
      </c>
      <c r="CQ340" s="193">
        <v>1.3892500000000001</v>
      </c>
      <c r="CR340" s="193">
        <v>1.0966100000000001</v>
      </c>
      <c r="CS340" s="193">
        <v>1.1341600000000001</v>
      </c>
      <c r="CT340" s="193">
        <v>1.1785600000000001</v>
      </c>
      <c r="CU340" s="193">
        <v>1.00403</v>
      </c>
      <c r="CV340" s="193">
        <v>1.0687599999999999</v>
      </c>
      <c r="CW340" s="193">
        <v>1.0027699999999999</v>
      </c>
      <c r="CX340" s="193">
        <v>1.10663</v>
      </c>
      <c r="CY340" s="193">
        <v>1.0755600000000001</v>
      </c>
      <c r="CZ340" s="193">
        <v>1.04548</v>
      </c>
      <c r="DA340" s="193">
        <v>1.0331699999999999</v>
      </c>
      <c r="DB340" s="193">
        <v>1.1694199999999999</v>
      </c>
      <c r="DC340" s="193">
        <v>1.17875</v>
      </c>
      <c r="DD340" s="193">
        <v>1.20455</v>
      </c>
      <c r="DE340" s="193">
        <v>1.2551399999999999</v>
      </c>
      <c r="DF340" s="193">
        <v>1.3131999999999999</v>
      </c>
      <c r="DG340" s="193">
        <v>1.34982</v>
      </c>
      <c r="DH340" s="193">
        <v>1.3813500000000001</v>
      </c>
      <c r="DI340" s="193">
        <v>1.39191</v>
      </c>
      <c r="DJ340" s="193">
        <v>1.5612900000000001</v>
      </c>
      <c r="DK340" s="193">
        <v>1.0012799999999999</v>
      </c>
      <c r="DL340" s="193">
        <v>1.0122800000000001</v>
      </c>
      <c r="DM340" s="193">
        <v>1.01369</v>
      </c>
      <c r="DN340" s="193">
        <v>1.0145999999999999</v>
      </c>
      <c r="DO340" s="193">
        <v>1.0499000000000001</v>
      </c>
      <c r="DP340" s="193">
        <v>1.0616300000000001</v>
      </c>
      <c r="DQ340" s="193">
        <v>1.06734</v>
      </c>
      <c r="DR340" s="193">
        <v>1.1677299999999999</v>
      </c>
      <c r="DS340" s="193">
        <v>1.2321599999999999</v>
      </c>
      <c r="DT340" s="193">
        <v>1.27918</v>
      </c>
      <c r="DU340" s="193">
        <v>1.3519000000000001</v>
      </c>
      <c r="DV340" s="193">
        <v>1.3200499999999999</v>
      </c>
      <c r="DW340" s="193">
        <v>1.02159</v>
      </c>
      <c r="DX340" s="193">
        <v>1.0389699999999999</v>
      </c>
      <c r="DY340" s="193">
        <v>1.00589</v>
      </c>
      <c r="DZ340" s="193">
        <v>1.06456</v>
      </c>
      <c r="EA340" s="193">
        <v>1.08752</v>
      </c>
      <c r="EB340" s="193">
        <v>1.1023000000000001</v>
      </c>
      <c r="EC340" s="193">
        <v>1.1159699999999999</v>
      </c>
      <c r="ED340" s="193">
        <v>0.87814999999999999</v>
      </c>
      <c r="EE340" s="193">
        <v>0.86421000000000003</v>
      </c>
      <c r="EF340" s="193">
        <v>0.85999000000000003</v>
      </c>
      <c r="EG340" s="193">
        <v>0.85872000000000004</v>
      </c>
      <c r="EH340" s="193">
        <v>1.42309</v>
      </c>
      <c r="EI340" s="193">
        <v>1.3566</v>
      </c>
      <c r="EJ340" s="193">
        <v>1.2250399999999999</v>
      </c>
      <c r="EK340" s="193">
        <v>1.59565</v>
      </c>
      <c r="EL340" s="193">
        <v>1.61351</v>
      </c>
      <c r="EM340" s="193">
        <v>1.45784</v>
      </c>
      <c r="EN340" s="193">
        <v>1.55332</v>
      </c>
      <c r="EO340" s="193">
        <v>1.35595</v>
      </c>
      <c r="EP340" s="193">
        <v>1.2196100000000001</v>
      </c>
      <c r="EQ340" s="193">
        <v>1.1436299999999999</v>
      </c>
      <c r="ER340" s="193">
        <v>1.19072</v>
      </c>
      <c r="ES340" s="193">
        <v>1.0277000000000001</v>
      </c>
      <c r="ET340" s="193">
        <v>1.0112000000000001</v>
      </c>
      <c r="EU340" s="193">
        <v>0.96892</v>
      </c>
      <c r="EV340" s="193">
        <v>0.98892000000000002</v>
      </c>
      <c r="EW340" s="193">
        <v>0.99575000000000002</v>
      </c>
      <c r="EX340" s="193">
        <v>0.99878</v>
      </c>
      <c r="EY340" s="193">
        <v>1.1464000000000001</v>
      </c>
      <c r="EZ340" s="193">
        <v>1.1432800000000001</v>
      </c>
      <c r="FA340" s="193">
        <v>1.15493</v>
      </c>
      <c r="FB340" s="193">
        <v>1.1522600000000001</v>
      </c>
      <c r="FC340" s="193">
        <v>1.1416200000000001</v>
      </c>
      <c r="FD340" s="193">
        <v>1.1946399999999999</v>
      </c>
      <c r="FE340" s="193">
        <v>1.2512000000000001</v>
      </c>
      <c r="FF340" s="193">
        <v>1.2939400000000001</v>
      </c>
      <c r="FG340" s="193">
        <v>1.3456300000000001</v>
      </c>
      <c r="FH340" s="193">
        <v>1.38686</v>
      </c>
      <c r="FI340" s="193">
        <v>1.3048500000000001</v>
      </c>
      <c r="FJ340" s="193">
        <v>1.3877600000000001</v>
      </c>
      <c r="FK340" s="193">
        <v>1.4064099999999999</v>
      </c>
      <c r="FL340" s="193">
        <v>1.16004</v>
      </c>
      <c r="FM340" s="193">
        <v>1.1666000000000001</v>
      </c>
      <c r="FN340" s="193">
        <v>1.0324599999999999</v>
      </c>
      <c r="FO340" s="193">
        <v>0.92225999999999997</v>
      </c>
      <c r="FP340" s="193">
        <v>1.07385</v>
      </c>
      <c r="FQ340" s="193">
        <v>1.0315099999999999</v>
      </c>
      <c r="FR340" s="193">
        <v>1.02898</v>
      </c>
      <c r="FS340" s="193">
        <v>1.1147899999999999</v>
      </c>
      <c r="FT340" s="193">
        <v>1.1187199999999999</v>
      </c>
      <c r="FU340" s="193">
        <v>1.07684</v>
      </c>
      <c r="FV340" s="193">
        <v>0.97055999999999998</v>
      </c>
      <c r="FW340" s="193">
        <v>0.97206000000000004</v>
      </c>
      <c r="FX340" s="193">
        <v>1.4859899999999999</v>
      </c>
      <c r="FY340" s="193">
        <v>1.05661</v>
      </c>
      <c r="FZ340" s="193">
        <v>1.1208</v>
      </c>
      <c r="GA340" s="193">
        <v>0.94352999999999998</v>
      </c>
      <c r="GB340" s="193">
        <v>1.2505900000000001</v>
      </c>
      <c r="GC340" s="193">
        <v>1.11283</v>
      </c>
      <c r="GD340" s="193">
        <v>0.95462000000000002</v>
      </c>
      <c r="GE340" s="193">
        <v>0.99099999999999999</v>
      </c>
      <c r="GF340" s="193">
        <v>1.11128</v>
      </c>
    </row>
    <row r="341" spans="1:188" s="108" customFormat="1">
      <c r="A341" s="29">
        <v>45217</v>
      </c>
      <c r="B341" s="193">
        <v>1.1921200000000001</v>
      </c>
      <c r="C341" s="193">
        <v>1.42411</v>
      </c>
      <c r="D341" s="193">
        <v>1.4311100000000001</v>
      </c>
      <c r="E341" s="193">
        <v>1.33511</v>
      </c>
      <c r="F341" s="193">
        <v>1.3797200000000001</v>
      </c>
      <c r="G341" s="193">
        <v>1.2452099999999999</v>
      </c>
      <c r="H341" s="193">
        <v>1.2725599999999999</v>
      </c>
      <c r="I341" s="193">
        <v>1.1786000000000001</v>
      </c>
      <c r="J341" s="193">
        <v>1.21587</v>
      </c>
      <c r="K341" s="193">
        <v>1.3895999999999999</v>
      </c>
      <c r="L341" s="193">
        <v>0.93254000000000004</v>
      </c>
      <c r="M341" s="193">
        <v>0.93950999999999996</v>
      </c>
      <c r="N341" s="193">
        <v>1.03773</v>
      </c>
      <c r="O341" s="193">
        <v>0.94047000000000003</v>
      </c>
      <c r="P341" s="193">
        <v>1.0387900000000001</v>
      </c>
      <c r="Q341" s="193">
        <v>1.10684</v>
      </c>
      <c r="R341" s="193">
        <v>1.0999300000000001</v>
      </c>
      <c r="S341" s="193">
        <v>1.1032</v>
      </c>
      <c r="T341" s="193">
        <v>1.10633</v>
      </c>
      <c r="U341" s="193">
        <v>1.08799</v>
      </c>
      <c r="V341" s="193">
        <v>1.0933299999999999</v>
      </c>
      <c r="W341" s="193">
        <v>1.0968599999999999</v>
      </c>
      <c r="X341" s="193">
        <v>0.99224000000000001</v>
      </c>
      <c r="Y341" s="193">
        <v>1.47485</v>
      </c>
      <c r="Z341" s="193">
        <v>1.4459</v>
      </c>
      <c r="AA341" s="193">
        <v>1.4116299999999999</v>
      </c>
      <c r="AB341" s="193">
        <v>1.32453</v>
      </c>
      <c r="AC341" s="193">
        <v>1.24895</v>
      </c>
      <c r="AD341" s="193">
        <v>1.19293</v>
      </c>
      <c r="AE341" s="193">
        <v>1.1355900000000001</v>
      </c>
      <c r="AF341" s="193">
        <v>1.22235</v>
      </c>
      <c r="AG341" s="193">
        <v>1.49373</v>
      </c>
      <c r="AH341" s="193">
        <v>1.1309100000000001</v>
      </c>
      <c r="AI341" s="193">
        <v>1.24749</v>
      </c>
      <c r="AJ341" s="193">
        <v>1.2295700000000001</v>
      </c>
      <c r="AK341" s="193">
        <v>1.2139500000000001</v>
      </c>
      <c r="AL341" s="193">
        <v>1.19929</v>
      </c>
      <c r="AM341" s="193">
        <v>1.10301</v>
      </c>
      <c r="AN341" s="193">
        <v>1.1876</v>
      </c>
      <c r="AO341" s="193">
        <v>1.2159599999999999</v>
      </c>
      <c r="AP341" s="193">
        <v>1.1869400000000001</v>
      </c>
      <c r="AQ341" s="193">
        <v>1.1750400000000001</v>
      </c>
      <c r="AR341" s="193">
        <v>1.20539</v>
      </c>
      <c r="AS341" s="193">
        <v>1.2349600000000001</v>
      </c>
      <c r="AT341" s="193">
        <v>1.1960999999999999</v>
      </c>
      <c r="AU341" s="193">
        <v>1.22546</v>
      </c>
      <c r="AV341" s="193">
        <v>0.92867999999999995</v>
      </c>
      <c r="AW341" s="193">
        <v>0.94003999999999999</v>
      </c>
      <c r="AX341" s="193">
        <v>1.0675300000000001</v>
      </c>
      <c r="AY341" s="193">
        <v>1.09731</v>
      </c>
      <c r="AZ341" s="193">
        <v>1.1219399999999999</v>
      </c>
      <c r="BA341" s="193">
        <v>1.1196699999999999</v>
      </c>
      <c r="BB341" s="193">
        <v>1.12056</v>
      </c>
      <c r="BC341" s="193">
        <v>1.11198</v>
      </c>
      <c r="BD341" s="193">
        <v>1.0914600000000001</v>
      </c>
      <c r="BE341" s="193">
        <v>1.0687899999999999</v>
      </c>
      <c r="BF341" s="193">
        <v>1.0342</v>
      </c>
      <c r="BG341" s="193">
        <v>0.91984999999999995</v>
      </c>
      <c r="BH341" s="193">
        <v>0.90451000000000004</v>
      </c>
      <c r="BI341" s="193">
        <v>1.16771</v>
      </c>
      <c r="BJ341" s="193">
        <v>1.22133</v>
      </c>
      <c r="BK341" s="193">
        <v>1.2377499999999999</v>
      </c>
      <c r="BL341" s="193">
        <v>1.24587</v>
      </c>
      <c r="BM341" s="193">
        <v>1.23261</v>
      </c>
      <c r="BN341" s="193">
        <v>0.88851999999999998</v>
      </c>
      <c r="BO341" s="193">
        <v>1.0684499999999999</v>
      </c>
      <c r="BP341" s="193">
        <v>1.0963700000000001</v>
      </c>
      <c r="BQ341" s="193">
        <v>1.1003799999999999</v>
      </c>
      <c r="BR341" s="193">
        <v>0.99043000000000003</v>
      </c>
      <c r="BS341" s="193">
        <v>1.0310999999999999</v>
      </c>
      <c r="BT341" s="193">
        <v>1.0506800000000001</v>
      </c>
      <c r="BU341" s="193">
        <v>1.0866100000000001</v>
      </c>
      <c r="BV341" s="193">
        <v>1.13348</v>
      </c>
      <c r="BW341" s="193">
        <v>1.11886</v>
      </c>
      <c r="BX341" s="193">
        <v>1.08667</v>
      </c>
      <c r="BY341" s="193">
        <v>1.1071800000000001</v>
      </c>
      <c r="BZ341" s="193">
        <v>1.11008</v>
      </c>
      <c r="CA341" s="193">
        <v>1.08667</v>
      </c>
      <c r="CB341" s="193">
        <v>1.1519299999999999</v>
      </c>
      <c r="CC341" s="193">
        <v>1.23763</v>
      </c>
      <c r="CD341" s="193">
        <v>1.3787400000000001</v>
      </c>
      <c r="CE341" s="193">
        <v>1.3964799999999999</v>
      </c>
      <c r="CF341" s="193">
        <v>1.40008</v>
      </c>
      <c r="CG341" s="193">
        <v>1.25807</v>
      </c>
      <c r="CH341" s="193">
        <v>1.07226</v>
      </c>
      <c r="CI341" s="193">
        <v>1.13398</v>
      </c>
      <c r="CJ341" s="193">
        <v>1.10745</v>
      </c>
      <c r="CK341" s="193">
        <v>1.0687599999999999</v>
      </c>
      <c r="CL341" s="193">
        <v>1.1801699999999999</v>
      </c>
      <c r="CM341" s="193">
        <v>1.41</v>
      </c>
      <c r="CN341" s="193">
        <v>1.2926299999999999</v>
      </c>
      <c r="CO341" s="193">
        <v>1.2354700000000001</v>
      </c>
      <c r="CP341" s="193">
        <v>1.3501700000000001</v>
      </c>
      <c r="CQ341" s="193">
        <v>1.39317</v>
      </c>
      <c r="CR341" s="193">
        <v>1.0958600000000001</v>
      </c>
      <c r="CS341" s="193">
        <v>1.1341699999999999</v>
      </c>
      <c r="CT341" s="193">
        <v>1.18303</v>
      </c>
      <c r="CU341" s="193">
        <v>1.00526</v>
      </c>
      <c r="CV341" s="193">
        <v>1.0717399999999999</v>
      </c>
      <c r="CW341" s="193">
        <v>1.0065500000000001</v>
      </c>
      <c r="CX341" s="193">
        <v>1.11293</v>
      </c>
      <c r="CY341" s="193">
        <v>1.08022</v>
      </c>
      <c r="CZ341" s="193">
        <v>1.04708</v>
      </c>
      <c r="DA341" s="193">
        <v>1.0336000000000001</v>
      </c>
      <c r="DB341" s="193">
        <v>1.17262</v>
      </c>
      <c r="DC341" s="193">
        <v>1.18228</v>
      </c>
      <c r="DD341" s="193">
        <v>1.21025</v>
      </c>
      <c r="DE341" s="193">
        <v>1.2618499999999999</v>
      </c>
      <c r="DF341" s="193">
        <v>1.3216300000000001</v>
      </c>
      <c r="DG341" s="193">
        <v>1.3592500000000001</v>
      </c>
      <c r="DH341" s="193">
        <v>1.3910499999999999</v>
      </c>
      <c r="DI341" s="193">
        <v>1.4013899999999999</v>
      </c>
      <c r="DJ341" s="193">
        <v>1.5718799999999999</v>
      </c>
      <c r="DK341" s="193">
        <v>1.00701</v>
      </c>
      <c r="DL341" s="193">
        <v>1.01973</v>
      </c>
      <c r="DM341" s="193">
        <v>1.0217400000000001</v>
      </c>
      <c r="DN341" s="193">
        <v>1.0155700000000001</v>
      </c>
      <c r="DO341" s="193">
        <v>1.0525</v>
      </c>
      <c r="DP341" s="193">
        <v>1.0653300000000001</v>
      </c>
      <c r="DQ341" s="193">
        <v>1.07155</v>
      </c>
      <c r="DR341" s="193">
        <v>1.17066</v>
      </c>
      <c r="DS341" s="193">
        <v>1.23634</v>
      </c>
      <c r="DT341" s="193">
        <v>1.28457</v>
      </c>
      <c r="DU341" s="193">
        <v>1.359</v>
      </c>
      <c r="DV341" s="193">
        <v>1.3261000000000001</v>
      </c>
      <c r="DW341" s="193">
        <v>1.02641</v>
      </c>
      <c r="DX341" s="193">
        <v>1.04217</v>
      </c>
      <c r="DY341" s="193">
        <v>1.00779</v>
      </c>
      <c r="DZ341" s="193">
        <v>1.06887</v>
      </c>
      <c r="EA341" s="193">
        <v>1.0927899999999999</v>
      </c>
      <c r="EB341" s="193">
        <v>1.10836</v>
      </c>
      <c r="EC341" s="193">
        <v>1.12262</v>
      </c>
      <c r="ED341" s="193">
        <v>0.88061</v>
      </c>
      <c r="EE341" s="193">
        <v>0.86785999999999996</v>
      </c>
      <c r="EF341" s="193">
        <v>0.86477000000000004</v>
      </c>
      <c r="EG341" s="193">
        <v>0.86443999999999999</v>
      </c>
      <c r="EH341" s="193">
        <v>1.4328099999999999</v>
      </c>
      <c r="EI341" s="193">
        <v>1.3637900000000001</v>
      </c>
      <c r="EJ341" s="193">
        <v>1.2277100000000001</v>
      </c>
      <c r="EK341" s="193">
        <v>1.60127</v>
      </c>
      <c r="EL341" s="193">
        <v>1.6192899999999999</v>
      </c>
      <c r="EM341" s="193">
        <v>1.46146</v>
      </c>
      <c r="EN341" s="193">
        <v>1.5585100000000001</v>
      </c>
      <c r="EO341" s="193">
        <v>1.3584400000000001</v>
      </c>
      <c r="EP341" s="193">
        <v>1.2216100000000001</v>
      </c>
      <c r="EQ341" s="193">
        <v>1.1514800000000001</v>
      </c>
      <c r="ER341" s="193">
        <v>1.19513</v>
      </c>
      <c r="ES341" s="193">
        <v>1.0305800000000001</v>
      </c>
      <c r="ET341" s="193">
        <v>1.01546</v>
      </c>
      <c r="EU341" s="193">
        <v>0.97455999999999998</v>
      </c>
      <c r="EV341" s="193">
        <v>0.99256999999999995</v>
      </c>
      <c r="EW341" s="193">
        <v>1.00119</v>
      </c>
      <c r="EX341" s="193">
        <v>1.0050600000000001</v>
      </c>
      <c r="EY341" s="193">
        <v>1.15066</v>
      </c>
      <c r="EZ341" s="193">
        <v>1.14717</v>
      </c>
      <c r="FA341" s="193">
        <v>1.15933</v>
      </c>
      <c r="FB341" s="193">
        <v>1.1560999999999999</v>
      </c>
      <c r="FC341" s="193">
        <v>1.1449100000000001</v>
      </c>
      <c r="FD341" s="193">
        <v>1.19638</v>
      </c>
      <c r="FE341" s="193">
        <v>1.25421</v>
      </c>
      <c r="FF341" s="193">
        <v>1.2982800000000001</v>
      </c>
      <c r="FG341" s="193">
        <v>1.3513900000000001</v>
      </c>
      <c r="FH341" s="193">
        <v>1.3941300000000001</v>
      </c>
      <c r="FI341" s="193">
        <v>1.3129599999999999</v>
      </c>
      <c r="FJ341" s="193">
        <v>1.39636</v>
      </c>
      <c r="FK341" s="193">
        <v>1.41089</v>
      </c>
      <c r="FL341" s="193">
        <v>1.15723</v>
      </c>
      <c r="FM341" s="193">
        <v>1.1637500000000001</v>
      </c>
      <c r="FN341" s="193">
        <v>1.03101</v>
      </c>
      <c r="FO341" s="193">
        <v>0.92096</v>
      </c>
      <c r="FP341" s="193">
        <v>1.0761099999999999</v>
      </c>
      <c r="FQ341" s="193">
        <v>1.03084</v>
      </c>
      <c r="FR341" s="193">
        <v>1.0283199999999999</v>
      </c>
      <c r="FS341" s="193">
        <v>1.11703</v>
      </c>
      <c r="FT341" s="193">
        <v>1.12341</v>
      </c>
      <c r="FU341" s="193">
        <v>1.08117</v>
      </c>
      <c r="FV341" s="193">
        <v>0.97011999999999998</v>
      </c>
      <c r="FW341" s="193">
        <v>0.97158</v>
      </c>
      <c r="FX341" s="193">
        <v>1.4887600000000001</v>
      </c>
      <c r="FY341" s="193">
        <v>1.05633</v>
      </c>
      <c r="FZ341" s="193">
        <v>1.1237900000000001</v>
      </c>
      <c r="GA341" s="193">
        <v>0.94096000000000002</v>
      </c>
      <c r="GB341" s="193">
        <v>1.25162</v>
      </c>
      <c r="GC341" s="193">
        <v>1.11371</v>
      </c>
      <c r="GD341" s="193">
        <v>0.95562000000000002</v>
      </c>
      <c r="GE341" s="193">
        <v>0.99260000000000004</v>
      </c>
      <c r="GF341" s="193">
        <v>1.1111200000000001</v>
      </c>
    </row>
    <row r="342" spans="1:188" s="108" customFormat="1">
      <c r="A342" s="29">
        <v>45218</v>
      </c>
      <c r="B342" s="193">
        <v>1.18784</v>
      </c>
      <c r="C342" s="193">
        <v>1.42</v>
      </c>
      <c r="D342" s="193">
        <v>1.4269400000000001</v>
      </c>
      <c r="E342" s="193">
        <v>1.3308500000000001</v>
      </c>
      <c r="F342" s="193">
        <v>1.37557</v>
      </c>
      <c r="G342" s="193">
        <v>1.24089</v>
      </c>
      <c r="H342" s="193">
        <v>1.2682</v>
      </c>
      <c r="I342" s="193">
        <v>1.17452</v>
      </c>
      <c r="J342" s="193">
        <v>1.21269</v>
      </c>
      <c r="K342" s="193">
        <v>1.38303</v>
      </c>
      <c r="L342" s="193">
        <v>0.93010000000000004</v>
      </c>
      <c r="M342" s="193">
        <v>0.93725000000000003</v>
      </c>
      <c r="N342" s="193">
        <v>1.03302</v>
      </c>
      <c r="O342" s="193">
        <v>0.93801999999999996</v>
      </c>
      <c r="P342" s="193">
        <v>1.0338099999999999</v>
      </c>
      <c r="Q342" s="193">
        <v>1.1026899999999999</v>
      </c>
      <c r="R342" s="193">
        <v>1.0959099999999999</v>
      </c>
      <c r="S342" s="193">
        <v>1.0991299999999999</v>
      </c>
      <c r="T342" s="193">
        <v>1.1022099999999999</v>
      </c>
      <c r="U342" s="193">
        <v>1.0843700000000001</v>
      </c>
      <c r="V342" s="193">
        <v>1.08954</v>
      </c>
      <c r="W342" s="193">
        <v>1.09294</v>
      </c>
      <c r="X342" s="193">
        <v>0.99089000000000005</v>
      </c>
      <c r="Y342" s="193">
        <v>1.47424</v>
      </c>
      <c r="Z342" s="193">
        <v>1.4450000000000001</v>
      </c>
      <c r="AA342" s="193">
        <v>1.41039</v>
      </c>
      <c r="AB342" s="193">
        <v>1.32247</v>
      </c>
      <c r="AC342" s="193">
        <v>1.24577</v>
      </c>
      <c r="AD342" s="193">
        <v>1.18943</v>
      </c>
      <c r="AE342" s="193">
        <v>1.1320699999999999</v>
      </c>
      <c r="AF342" s="193">
        <v>1.2220899999999999</v>
      </c>
      <c r="AG342" s="193">
        <v>1.4898199999999999</v>
      </c>
      <c r="AH342" s="193">
        <v>1.1307799999999999</v>
      </c>
      <c r="AI342" s="193">
        <v>1.24709</v>
      </c>
      <c r="AJ342" s="193">
        <v>1.2291700000000001</v>
      </c>
      <c r="AK342" s="193">
        <v>1.21296</v>
      </c>
      <c r="AL342" s="193">
        <v>1.19834</v>
      </c>
      <c r="AM342" s="193">
        <v>1.10094</v>
      </c>
      <c r="AN342" s="193">
        <v>1.18672</v>
      </c>
      <c r="AO342" s="193">
        <v>1.21509</v>
      </c>
      <c r="AP342" s="193">
        <v>1.18573</v>
      </c>
      <c r="AQ342" s="193">
        <v>1.1738900000000001</v>
      </c>
      <c r="AR342" s="193">
        <v>1.2051099999999999</v>
      </c>
      <c r="AS342" s="193">
        <v>1.2346900000000001</v>
      </c>
      <c r="AT342" s="193">
        <v>1.1954199999999999</v>
      </c>
      <c r="AU342" s="193">
        <v>1.22479</v>
      </c>
      <c r="AV342" s="193">
        <v>0.92837000000000003</v>
      </c>
      <c r="AW342" s="193">
        <v>0.93908000000000003</v>
      </c>
      <c r="AX342" s="193">
        <v>1.0645</v>
      </c>
      <c r="AY342" s="193">
        <v>1.0943400000000001</v>
      </c>
      <c r="AZ342" s="193">
        <v>1.1188899999999999</v>
      </c>
      <c r="BA342" s="193">
        <v>1.1184000000000001</v>
      </c>
      <c r="BB342" s="193">
        <v>1.1191</v>
      </c>
      <c r="BC342" s="193">
        <v>1.11012</v>
      </c>
      <c r="BD342" s="193">
        <v>1.08907</v>
      </c>
      <c r="BE342" s="193">
        <v>1.06565</v>
      </c>
      <c r="BF342" s="193">
        <v>1.03027</v>
      </c>
      <c r="BG342" s="193">
        <v>0.91901999999999995</v>
      </c>
      <c r="BH342" s="193">
        <v>0.90090000000000003</v>
      </c>
      <c r="BI342" s="193">
        <v>1.1649099999999999</v>
      </c>
      <c r="BJ342" s="193">
        <v>1.21892</v>
      </c>
      <c r="BK342" s="193">
        <v>1.23556</v>
      </c>
      <c r="BL342" s="193">
        <v>1.24373</v>
      </c>
      <c r="BM342" s="193">
        <v>1.2304600000000001</v>
      </c>
      <c r="BN342" s="193">
        <v>0.88690000000000002</v>
      </c>
      <c r="BO342" s="193">
        <v>1.0647</v>
      </c>
      <c r="BP342" s="193">
        <v>1.0926100000000001</v>
      </c>
      <c r="BQ342" s="193">
        <v>1.0964100000000001</v>
      </c>
      <c r="BR342" s="193">
        <v>0.98726000000000003</v>
      </c>
      <c r="BS342" s="193">
        <v>1.0285899999999999</v>
      </c>
      <c r="BT342" s="193">
        <v>1.0485199999999999</v>
      </c>
      <c r="BU342" s="193">
        <v>1.08447</v>
      </c>
      <c r="BV342" s="193">
        <v>1.13141</v>
      </c>
      <c r="BW342" s="193">
        <v>1.1168100000000001</v>
      </c>
      <c r="BX342" s="193">
        <v>1.0864499999999999</v>
      </c>
      <c r="BY342" s="193">
        <v>1.1085799999999999</v>
      </c>
      <c r="BZ342" s="193">
        <v>1.11249</v>
      </c>
      <c r="CA342" s="193">
        <v>1.08877</v>
      </c>
      <c r="CB342" s="193">
        <v>1.1487799999999999</v>
      </c>
      <c r="CC342" s="193">
        <v>1.2343900000000001</v>
      </c>
      <c r="CD342" s="193">
        <v>1.3757999999999999</v>
      </c>
      <c r="CE342" s="193">
        <v>1.39398</v>
      </c>
      <c r="CF342" s="193">
        <v>1.3977999999999999</v>
      </c>
      <c r="CG342" s="193">
        <v>1.2561199999999999</v>
      </c>
      <c r="CH342" s="193">
        <v>1.07037</v>
      </c>
      <c r="CI342" s="193">
        <v>1.1326000000000001</v>
      </c>
      <c r="CJ342" s="193">
        <v>1.10588</v>
      </c>
      <c r="CK342" s="193">
        <v>1.0668599999999999</v>
      </c>
      <c r="CL342" s="193">
        <v>1.1765300000000001</v>
      </c>
      <c r="CM342" s="193">
        <v>1.4081699999999999</v>
      </c>
      <c r="CN342" s="193">
        <v>1.2894099999999999</v>
      </c>
      <c r="CO342" s="193">
        <v>1.2317499999999999</v>
      </c>
      <c r="CP342" s="193">
        <v>1.34734</v>
      </c>
      <c r="CQ342" s="193">
        <v>1.3908499999999999</v>
      </c>
      <c r="CR342" s="193">
        <v>1.0924400000000001</v>
      </c>
      <c r="CS342" s="193">
        <v>1.1307199999999999</v>
      </c>
      <c r="CT342" s="193">
        <v>1.18164</v>
      </c>
      <c r="CU342" s="193">
        <v>1.0027200000000001</v>
      </c>
      <c r="CV342" s="193">
        <v>1.0699099999999999</v>
      </c>
      <c r="CW342" s="193">
        <v>1.0053300000000001</v>
      </c>
      <c r="CX342" s="193">
        <v>1.1089899999999999</v>
      </c>
      <c r="CY342" s="193">
        <v>1.0759099999999999</v>
      </c>
      <c r="CZ342" s="193">
        <v>1.0423500000000001</v>
      </c>
      <c r="DA342" s="193">
        <v>1.0287999999999999</v>
      </c>
      <c r="DB342" s="193">
        <v>1.17004</v>
      </c>
      <c r="DC342" s="193">
        <v>1.1798200000000001</v>
      </c>
      <c r="DD342" s="193">
        <v>1.2081</v>
      </c>
      <c r="DE342" s="193">
        <v>1.2598800000000001</v>
      </c>
      <c r="DF342" s="193">
        <v>1.31979</v>
      </c>
      <c r="DG342" s="193">
        <v>1.35755</v>
      </c>
      <c r="DH342" s="193">
        <v>1.3893500000000001</v>
      </c>
      <c r="DI342" s="193">
        <v>1.3996900000000001</v>
      </c>
      <c r="DJ342" s="193">
        <v>1.56684</v>
      </c>
      <c r="DK342" s="193">
        <v>1.0058800000000001</v>
      </c>
      <c r="DL342" s="193">
        <v>1.0186500000000001</v>
      </c>
      <c r="DM342" s="193">
        <v>1.02067</v>
      </c>
      <c r="DN342" s="193">
        <v>1.0142599999999999</v>
      </c>
      <c r="DO342" s="193">
        <v>1.05044</v>
      </c>
      <c r="DP342" s="193">
        <v>1.06366</v>
      </c>
      <c r="DQ342" s="193">
        <v>1.0700499999999999</v>
      </c>
      <c r="DR342" s="193">
        <v>1.16672</v>
      </c>
      <c r="DS342" s="193">
        <v>1.2327999999999999</v>
      </c>
      <c r="DT342" s="193">
        <v>1.2811600000000001</v>
      </c>
      <c r="DU342" s="193">
        <v>1.35599</v>
      </c>
      <c r="DV342" s="193">
        <v>1.32263</v>
      </c>
      <c r="DW342" s="193">
        <v>1.0236099999999999</v>
      </c>
      <c r="DX342" s="193">
        <v>1.03759</v>
      </c>
      <c r="DY342" s="193">
        <v>1.00302</v>
      </c>
      <c r="DZ342" s="193">
        <v>1.0644899999999999</v>
      </c>
      <c r="EA342" s="193">
        <v>1.0885800000000001</v>
      </c>
      <c r="EB342" s="193">
        <v>1.10429</v>
      </c>
      <c r="EC342" s="193">
        <v>1.1186499999999999</v>
      </c>
      <c r="ED342" s="193">
        <v>0.88046000000000002</v>
      </c>
      <c r="EE342" s="193">
        <v>0.86841999999999997</v>
      </c>
      <c r="EF342" s="193">
        <v>0.86602000000000001</v>
      </c>
      <c r="EG342" s="193">
        <v>0.86621000000000004</v>
      </c>
      <c r="EH342" s="193">
        <v>1.4315599999999999</v>
      </c>
      <c r="EI342" s="193">
        <v>1.3619600000000001</v>
      </c>
      <c r="EJ342" s="193">
        <v>1.22475</v>
      </c>
      <c r="EK342" s="193">
        <v>1.59961</v>
      </c>
      <c r="EL342" s="193">
        <v>1.61782</v>
      </c>
      <c r="EM342" s="193">
        <v>1.4594400000000001</v>
      </c>
      <c r="EN342" s="193">
        <v>1.5567</v>
      </c>
      <c r="EO342" s="193">
        <v>1.3565100000000001</v>
      </c>
      <c r="EP342" s="193">
        <v>1.2197899999999999</v>
      </c>
      <c r="EQ342" s="193">
        <v>1.1504099999999999</v>
      </c>
      <c r="ER342" s="193">
        <v>1.1941200000000001</v>
      </c>
      <c r="ES342" s="193">
        <v>1.0288900000000001</v>
      </c>
      <c r="ET342" s="193">
        <v>1.0127900000000001</v>
      </c>
      <c r="EU342" s="193">
        <v>0.97323999999999999</v>
      </c>
      <c r="EV342" s="193">
        <v>0.99123000000000006</v>
      </c>
      <c r="EW342" s="193">
        <v>1.0001599999999999</v>
      </c>
      <c r="EX342" s="193">
        <v>1.00424</v>
      </c>
      <c r="EY342" s="193">
        <v>1.14781</v>
      </c>
      <c r="EZ342" s="193">
        <v>1.1442699999999999</v>
      </c>
      <c r="FA342" s="193">
        <v>1.15652</v>
      </c>
      <c r="FB342" s="193">
        <v>1.1534199999999999</v>
      </c>
      <c r="FC342" s="193">
        <v>1.1423099999999999</v>
      </c>
      <c r="FD342" s="193">
        <v>1.1937199999999999</v>
      </c>
      <c r="FE342" s="193">
        <v>1.2516799999999999</v>
      </c>
      <c r="FF342" s="193">
        <v>1.2959499999999999</v>
      </c>
      <c r="FG342" s="193">
        <v>1.34927</v>
      </c>
      <c r="FH342" s="193">
        <v>1.39225</v>
      </c>
      <c r="FI342" s="193">
        <v>1.31159</v>
      </c>
      <c r="FJ342" s="193">
        <v>1.3949100000000001</v>
      </c>
      <c r="FK342" s="193">
        <v>1.4078900000000001</v>
      </c>
      <c r="FL342" s="193">
        <v>1.1528799999999999</v>
      </c>
      <c r="FM342" s="193">
        <v>1.15937</v>
      </c>
      <c r="FN342" s="193">
        <v>1.0265500000000001</v>
      </c>
      <c r="FO342" s="193">
        <v>0.91696</v>
      </c>
      <c r="FP342" s="193">
        <v>1.07281</v>
      </c>
      <c r="FQ342" s="193">
        <v>1.0266299999999999</v>
      </c>
      <c r="FR342" s="193">
        <v>1.0241499999999999</v>
      </c>
      <c r="FS342" s="193">
        <v>1.1137900000000001</v>
      </c>
      <c r="FT342" s="193">
        <v>1.1213</v>
      </c>
      <c r="FU342" s="193">
        <v>1.0792299999999999</v>
      </c>
      <c r="FV342" s="193">
        <v>0.96911000000000003</v>
      </c>
      <c r="FW342" s="193">
        <v>0.96760000000000002</v>
      </c>
      <c r="FX342" s="193">
        <v>1.48966</v>
      </c>
      <c r="FY342" s="193">
        <v>1.0532900000000001</v>
      </c>
      <c r="FZ342" s="193">
        <v>1.12148</v>
      </c>
      <c r="GA342" s="193">
        <v>0.93742000000000003</v>
      </c>
      <c r="GB342" s="193">
        <v>1.2490600000000001</v>
      </c>
      <c r="GC342" s="193">
        <v>1.11141</v>
      </c>
      <c r="GD342" s="193">
        <v>0.95416999999999996</v>
      </c>
      <c r="GE342" s="193">
        <v>0.98751999999999995</v>
      </c>
      <c r="GF342" s="193">
        <v>1.10745</v>
      </c>
    </row>
    <row r="343" spans="1:188" s="108" customFormat="1">
      <c r="A343" s="29">
        <v>45219</v>
      </c>
      <c r="B343" s="193">
        <v>1.18757</v>
      </c>
      <c r="C343" s="193">
        <v>1.4215800000000001</v>
      </c>
      <c r="D343" s="193">
        <v>1.4289400000000001</v>
      </c>
      <c r="E343" s="193">
        <v>1.3314600000000001</v>
      </c>
      <c r="F343" s="193">
        <v>1.37666</v>
      </c>
      <c r="G343" s="193">
        <v>1.2407699999999999</v>
      </c>
      <c r="H343" s="193">
        <v>1.2682</v>
      </c>
      <c r="I343" s="193">
        <v>1.1744000000000001</v>
      </c>
      <c r="J343" s="193">
        <v>1.21417</v>
      </c>
      <c r="K343" s="193">
        <v>1.39052</v>
      </c>
      <c r="L343" s="193">
        <v>0.93130000000000002</v>
      </c>
      <c r="M343" s="193">
        <v>0.93825000000000003</v>
      </c>
      <c r="N343" s="193">
        <v>1.03854</v>
      </c>
      <c r="O343" s="193">
        <v>0.93906000000000001</v>
      </c>
      <c r="P343" s="193">
        <v>1.0394600000000001</v>
      </c>
      <c r="Q343" s="193">
        <v>1.09446</v>
      </c>
      <c r="R343" s="193">
        <v>1.08847</v>
      </c>
      <c r="S343" s="193">
        <v>1.0913600000000001</v>
      </c>
      <c r="T343" s="193">
        <v>1.09416</v>
      </c>
      <c r="U343" s="193">
        <v>1.07826</v>
      </c>
      <c r="V343" s="193">
        <v>1.0828599999999999</v>
      </c>
      <c r="W343" s="193">
        <v>1.08586</v>
      </c>
      <c r="X343" s="193">
        <v>0.98260000000000003</v>
      </c>
      <c r="Y343" s="193">
        <v>1.4577199999999999</v>
      </c>
      <c r="Z343" s="193">
        <v>1.4292400000000001</v>
      </c>
      <c r="AA343" s="193">
        <v>1.39577</v>
      </c>
      <c r="AB343" s="193">
        <v>1.3103</v>
      </c>
      <c r="AC343" s="193">
        <v>1.23685</v>
      </c>
      <c r="AD343" s="193">
        <v>1.1817599999999999</v>
      </c>
      <c r="AE343" s="193">
        <v>1.1251599999999999</v>
      </c>
      <c r="AF343" s="193">
        <v>1.20784</v>
      </c>
      <c r="AG343" s="193">
        <v>1.4799</v>
      </c>
      <c r="AH343" s="193">
        <v>1.11764</v>
      </c>
      <c r="AI343" s="193">
        <v>1.2329000000000001</v>
      </c>
      <c r="AJ343" s="193">
        <v>1.2154700000000001</v>
      </c>
      <c r="AK343" s="193">
        <v>1.20048</v>
      </c>
      <c r="AL343" s="193">
        <v>1.1863300000000001</v>
      </c>
      <c r="AM343" s="193">
        <v>1.0939000000000001</v>
      </c>
      <c r="AN343" s="193">
        <v>1.17421</v>
      </c>
      <c r="AO343" s="193">
        <v>1.2025699999999999</v>
      </c>
      <c r="AP343" s="193">
        <v>1.1753</v>
      </c>
      <c r="AQ343" s="193">
        <v>1.1638200000000001</v>
      </c>
      <c r="AR343" s="193">
        <v>1.1894499999999999</v>
      </c>
      <c r="AS343" s="193">
        <v>1.2190000000000001</v>
      </c>
      <c r="AT343" s="193">
        <v>1.1813800000000001</v>
      </c>
      <c r="AU343" s="193">
        <v>1.21071</v>
      </c>
      <c r="AV343" s="193">
        <v>0.91773000000000005</v>
      </c>
      <c r="AW343" s="193">
        <v>0.93079999999999996</v>
      </c>
      <c r="AX343" s="193">
        <v>1.0575399999999999</v>
      </c>
      <c r="AY343" s="193">
        <v>1.0865800000000001</v>
      </c>
      <c r="AZ343" s="193">
        <v>1.1103499999999999</v>
      </c>
      <c r="BA343" s="193">
        <v>1.1057900000000001</v>
      </c>
      <c r="BB343" s="193">
        <v>1.1068199999999999</v>
      </c>
      <c r="BC343" s="193">
        <v>1.0987100000000001</v>
      </c>
      <c r="BD343" s="193">
        <v>1.07901</v>
      </c>
      <c r="BE343" s="193">
        <v>1.0565800000000001</v>
      </c>
      <c r="BF343" s="193">
        <v>1.0226299999999999</v>
      </c>
      <c r="BG343" s="193">
        <v>0.91220000000000001</v>
      </c>
      <c r="BH343" s="193">
        <v>0.89044000000000001</v>
      </c>
      <c r="BI343" s="193">
        <v>1.1565399999999999</v>
      </c>
      <c r="BJ343" s="193">
        <v>1.20896</v>
      </c>
      <c r="BK343" s="193">
        <v>1.22336</v>
      </c>
      <c r="BL343" s="193">
        <v>1.23037</v>
      </c>
      <c r="BM343" s="193">
        <v>1.21669</v>
      </c>
      <c r="BN343" s="193">
        <v>0.87697000000000003</v>
      </c>
      <c r="BO343" s="193">
        <v>1.0590299999999999</v>
      </c>
      <c r="BP343" s="193">
        <v>1.0848899999999999</v>
      </c>
      <c r="BQ343" s="193">
        <v>1.0879700000000001</v>
      </c>
      <c r="BR343" s="193">
        <v>0.97982999999999998</v>
      </c>
      <c r="BS343" s="193">
        <v>1.0187600000000001</v>
      </c>
      <c r="BT343" s="193">
        <v>1.0378400000000001</v>
      </c>
      <c r="BU343" s="193">
        <v>1.0725899999999999</v>
      </c>
      <c r="BV343" s="193">
        <v>1.11879</v>
      </c>
      <c r="BW343" s="193">
        <v>1.10436</v>
      </c>
      <c r="BX343" s="193">
        <v>1.08725</v>
      </c>
      <c r="BY343" s="193">
        <v>1.1108</v>
      </c>
      <c r="BZ343" s="193">
        <v>1.1162399999999999</v>
      </c>
      <c r="CA343" s="193">
        <v>1.0923400000000001</v>
      </c>
      <c r="CB343" s="193">
        <v>1.14134</v>
      </c>
      <c r="CC343" s="193">
        <v>1.2245999999999999</v>
      </c>
      <c r="CD343" s="193">
        <v>1.36372</v>
      </c>
      <c r="CE343" s="193">
        <v>1.3807799999999999</v>
      </c>
      <c r="CF343" s="193">
        <v>1.3837200000000001</v>
      </c>
      <c r="CG343" s="193">
        <v>1.24295</v>
      </c>
      <c r="CH343" s="193">
        <v>1.0589599999999999</v>
      </c>
      <c r="CI343" s="193">
        <v>1.11894</v>
      </c>
      <c r="CJ343" s="193">
        <v>1.0931299999999999</v>
      </c>
      <c r="CK343" s="193">
        <v>1.0550900000000001</v>
      </c>
      <c r="CL343" s="193">
        <v>1.1712400000000001</v>
      </c>
      <c r="CM343" s="193">
        <v>1.39821</v>
      </c>
      <c r="CN343" s="193">
        <v>1.28159</v>
      </c>
      <c r="CO343" s="193">
        <v>1.22542</v>
      </c>
      <c r="CP343" s="193">
        <v>1.33843</v>
      </c>
      <c r="CQ343" s="193">
        <v>1.38141</v>
      </c>
      <c r="CR343" s="193">
        <v>1.08748</v>
      </c>
      <c r="CS343" s="193">
        <v>1.1248499999999999</v>
      </c>
      <c r="CT343" s="193">
        <v>1.1730499999999999</v>
      </c>
      <c r="CU343" s="193">
        <v>0.99660000000000004</v>
      </c>
      <c r="CV343" s="193">
        <v>1.06263</v>
      </c>
      <c r="CW343" s="193">
        <v>0.99797000000000002</v>
      </c>
      <c r="CX343" s="193">
        <v>1.0996900000000001</v>
      </c>
      <c r="CY343" s="193">
        <v>1.0672200000000001</v>
      </c>
      <c r="CZ343" s="193">
        <v>1.0347500000000001</v>
      </c>
      <c r="DA343" s="193">
        <v>1.0214099999999999</v>
      </c>
      <c r="DB343" s="193">
        <v>1.1629100000000001</v>
      </c>
      <c r="DC343" s="193">
        <v>1.17225</v>
      </c>
      <c r="DD343" s="193">
        <v>1.1982600000000001</v>
      </c>
      <c r="DE343" s="193">
        <v>1.2488900000000001</v>
      </c>
      <c r="DF343" s="193">
        <v>1.30674</v>
      </c>
      <c r="DG343" s="193">
        <v>1.3433999999999999</v>
      </c>
      <c r="DH343" s="193">
        <v>1.37487</v>
      </c>
      <c r="DI343" s="193">
        <v>1.38551</v>
      </c>
      <c r="DJ343" s="193">
        <v>1.55722</v>
      </c>
      <c r="DK343" s="193">
        <v>0.99778999999999995</v>
      </c>
      <c r="DL343" s="193">
        <v>1.0085</v>
      </c>
      <c r="DM343" s="193">
        <v>1.0098199999999999</v>
      </c>
      <c r="DN343" s="193">
        <v>1.01179</v>
      </c>
      <c r="DO343" s="193">
        <v>1.0425800000000001</v>
      </c>
      <c r="DP343" s="193">
        <v>1.0544899999999999</v>
      </c>
      <c r="DQ343" s="193">
        <v>1.06033</v>
      </c>
      <c r="DR343" s="193">
        <v>1.1577999999999999</v>
      </c>
      <c r="DS343" s="193">
        <v>1.2232000000000001</v>
      </c>
      <c r="DT343" s="193">
        <v>1.2703199999999999</v>
      </c>
      <c r="DU343" s="193">
        <v>1.34419</v>
      </c>
      <c r="DV343" s="193">
        <v>1.3108</v>
      </c>
      <c r="DW343" s="193">
        <v>1.0143200000000001</v>
      </c>
      <c r="DX343" s="193">
        <v>1.03084</v>
      </c>
      <c r="DY343" s="193">
        <v>0.99705999999999995</v>
      </c>
      <c r="DZ343" s="193">
        <v>1.05708</v>
      </c>
      <c r="EA343" s="193">
        <v>1.0805899999999999</v>
      </c>
      <c r="EB343" s="193">
        <v>1.0958300000000001</v>
      </c>
      <c r="EC343" s="193">
        <v>1.10985</v>
      </c>
      <c r="ED343" s="193">
        <v>0.87309999999999999</v>
      </c>
      <c r="EE343" s="193">
        <v>0.85941999999999996</v>
      </c>
      <c r="EF343" s="193">
        <v>0.85555999999999999</v>
      </c>
      <c r="EG343" s="193">
        <v>0.85443000000000002</v>
      </c>
      <c r="EH343" s="193">
        <v>1.4142300000000001</v>
      </c>
      <c r="EI343" s="193">
        <v>1.3473599999999999</v>
      </c>
      <c r="EJ343" s="193">
        <v>1.2153</v>
      </c>
      <c r="EK343" s="193">
        <v>1.58768</v>
      </c>
      <c r="EL343" s="193">
        <v>1.60571</v>
      </c>
      <c r="EM343" s="193">
        <v>1.45095</v>
      </c>
      <c r="EN343" s="193">
        <v>1.5457399999999999</v>
      </c>
      <c r="EO343" s="193">
        <v>1.3497300000000001</v>
      </c>
      <c r="EP343" s="193">
        <v>1.2138599999999999</v>
      </c>
      <c r="EQ343" s="193">
        <v>1.1364000000000001</v>
      </c>
      <c r="ER343" s="193">
        <v>1.1849400000000001</v>
      </c>
      <c r="ES343" s="193">
        <v>1.0223599999999999</v>
      </c>
      <c r="ET343" s="193">
        <v>1.0033300000000001</v>
      </c>
      <c r="EU343" s="193">
        <v>0.96784999999999999</v>
      </c>
      <c r="EV343" s="193">
        <v>0.98436999999999997</v>
      </c>
      <c r="EW343" s="193">
        <v>0.99117</v>
      </c>
      <c r="EX343" s="193">
        <v>0.99441999999999997</v>
      </c>
      <c r="EY343" s="193">
        <v>1.14076</v>
      </c>
      <c r="EZ343" s="193">
        <v>1.13767</v>
      </c>
      <c r="FA343" s="193">
        <v>1.1494500000000001</v>
      </c>
      <c r="FB343" s="193">
        <v>1.14706</v>
      </c>
      <c r="FC343" s="193">
        <v>1.1365700000000001</v>
      </c>
      <c r="FD343" s="193">
        <v>1.18781</v>
      </c>
      <c r="FE343" s="193">
        <v>1.2444200000000001</v>
      </c>
      <c r="FF343" s="193">
        <v>1.2873000000000001</v>
      </c>
      <c r="FG343" s="193">
        <v>1.3391500000000001</v>
      </c>
      <c r="FH343" s="193">
        <v>1.3806099999999999</v>
      </c>
      <c r="FI343" s="193">
        <v>1.2964500000000001</v>
      </c>
      <c r="FJ343" s="193">
        <v>1.37883</v>
      </c>
      <c r="FK343" s="193">
        <v>1.3954299999999999</v>
      </c>
      <c r="FL343" s="193">
        <v>1.1527000000000001</v>
      </c>
      <c r="FM343" s="193">
        <v>1.1591899999999999</v>
      </c>
      <c r="FN343" s="193">
        <v>1.0249900000000001</v>
      </c>
      <c r="FO343" s="193">
        <v>0.91556000000000004</v>
      </c>
      <c r="FP343" s="193">
        <v>1.06752</v>
      </c>
      <c r="FQ343" s="193">
        <v>1.0229900000000001</v>
      </c>
      <c r="FR343" s="193">
        <v>1.0205299999999999</v>
      </c>
      <c r="FS343" s="193">
        <v>1.1071500000000001</v>
      </c>
      <c r="FT343" s="193">
        <v>1.1120099999999999</v>
      </c>
      <c r="FU343" s="193">
        <v>1.0706500000000001</v>
      </c>
      <c r="FV343" s="193">
        <v>0.96431999999999995</v>
      </c>
      <c r="FW343" s="193">
        <v>0.96338000000000001</v>
      </c>
      <c r="FX343" s="193">
        <v>1.4859899999999999</v>
      </c>
      <c r="FY343" s="193">
        <v>1.04796</v>
      </c>
      <c r="FZ343" s="193">
        <v>1.11486</v>
      </c>
      <c r="GA343" s="193">
        <v>0.93491000000000002</v>
      </c>
      <c r="GB343" s="193">
        <v>1.24322</v>
      </c>
      <c r="GC343" s="193">
        <v>1.1061799999999999</v>
      </c>
      <c r="GD343" s="193">
        <v>0.94935000000000003</v>
      </c>
      <c r="GE343" s="193">
        <v>0.98631000000000002</v>
      </c>
      <c r="GF343" s="193">
        <v>1.1047800000000001</v>
      </c>
    </row>
    <row r="344" spans="1:188" s="108" customFormat="1">
      <c r="A344" s="29">
        <v>45222</v>
      </c>
      <c r="B344" s="193">
        <v>1.18289</v>
      </c>
      <c r="C344" s="193">
        <v>1.41282</v>
      </c>
      <c r="D344" s="193">
        <v>1.4197299999999999</v>
      </c>
      <c r="E344" s="193">
        <v>1.3246899999999999</v>
      </c>
      <c r="F344" s="193">
        <v>1.36879</v>
      </c>
      <c r="G344" s="193">
        <v>1.23576</v>
      </c>
      <c r="H344" s="193">
        <v>1.2627200000000001</v>
      </c>
      <c r="I344" s="193">
        <v>1.1696599999999999</v>
      </c>
      <c r="J344" s="193">
        <v>1.20662</v>
      </c>
      <c r="K344" s="193">
        <v>1.3781600000000001</v>
      </c>
      <c r="L344" s="193">
        <v>0.92545999999999995</v>
      </c>
      <c r="M344" s="193">
        <v>0.93247999999999998</v>
      </c>
      <c r="N344" s="193">
        <v>1.0293600000000001</v>
      </c>
      <c r="O344" s="193">
        <v>0.93323</v>
      </c>
      <c r="P344" s="193">
        <v>1.0302199999999999</v>
      </c>
      <c r="Q344" s="193">
        <v>1.0858699999999999</v>
      </c>
      <c r="R344" s="193">
        <v>1.0815300000000001</v>
      </c>
      <c r="S344" s="193">
        <v>1.08371</v>
      </c>
      <c r="T344" s="193">
        <v>1.08589</v>
      </c>
      <c r="U344" s="193">
        <v>1.0740799999999999</v>
      </c>
      <c r="V344" s="193">
        <v>1.0777000000000001</v>
      </c>
      <c r="W344" s="193">
        <v>1.07975</v>
      </c>
      <c r="X344" s="193">
        <v>0.97726000000000002</v>
      </c>
      <c r="Y344" s="193">
        <v>1.4473199999999999</v>
      </c>
      <c r="Z344" s="193">
        <v>1.4191400000000001</v>
      </c>
      <c r="AA344" s="193">
        <v>1.38615</v>
      </c>
      <c r="AB344" s="193">
        <v>1.3019700000000001</v>
      </c>
      <c r="AC344" s="193">
        <v>1.23027</v>
      </c>
      <c r="AD344" s="193">
        <v>1.17587</v>
      </c>
      <c r="AE344" s="193">
        <v>1.1197900000000001</v>
      </c>
      <c r="AF344" s="193">
        <v>1.1990499999999999</v>
      </c>
      <c r="AG344" s="193">
        <v>1.4650099999999999</v>
      </c>
      <c r="AH344" s="193">
        <v>1.1095299999999999</v>
      </c>
      <c r="AI344" s="193">
        <v>1.22495</v>
      </c>
      <c r="AJ344" s="193">
        <v>1.2078</v>
      </c>
      <c r="AK344" s="193">
        <v>1.19417</v>
      </c>
      <c r="AL344" s="193">
        <v>1.1802600000000001</v>
      </c>
      <c r="AM344" s="193">
        <v>1.0905800000000001</v>
      </c>
      <c r="AN344" s="193">
        <v>1.1676</v>
      </c>
      <c r="AO344" s="193">
        <v>1.1959599999999999</v>
      </c>
      <c r="AP344" s="193">
        <v>1.1697599999999999</v>
      </c>
      <c r="AQ344" s="193">
        <v>1.15849</v>
      </c>
      <c r="AR344" s="193">
        <v>1.18154</v>
      </c>
      <c r="AS344" s="193">
        <v>1.2110799999999999</v>
      </c>
      <c r="AT344" s="193">
        <v>1.1742300000000001</v>
      </c>
      <c r="AU344" s="193">
        <v>1.2035499999999999</v>
      </c>
      <c r="AV344" s="193">
        <v>0.91176000000000001</v>
      </c>
      <c r="AW344" s="193">
        <v>0.92639000000000005</v>
      </c>
      <c r="AX344" s="193">
        <v>1.05358</v>
      </c>
      <c r="AY344" s="193">
        <v>1.0796399999999999</v>
      </c>
      <c r="AZ344" s="193">
        <v>1.10056</v>
      </c>
      <c r="BA344" s="193">
        <v>1.0966800000000001</v>
      </c>
      <c r="BB344" s="193">
        <v>1.09802</v>
      </c>
      <c r="BC344" s="193">
        <v>1.09043</v>
      </c>
      <c r="BD344" s="193">
        <v>1.0714999999999999</v>
      </c>
      <c r="BE344" s="193">
        <v>1.0496000000000001</v>
      </c>
      <c r="BF344" s="193">
        <v>1.0164</v>
      </c>
      <c r="BG344" s="193">
        <v>0.90824000000000005</v>
      </c>
      <c r="BH344" s="193">
        <v>0.88161999999999996</v>
      </c>
      <c r="BI344" s="193">
        <v>1.1505700000000001</v>
      </c>
      <c r="BJ344" s="193">
        <v>1.2012700000000001</v>
      </c>
      <c r="BK344" s="193">
        <v>1.2141900000000001</v>
      </c>
      <c r="BL344" s="193">
        <v>1.2199199999999999</v>
      </c>
      <c r="BM344" s="193">
        <v>1.206</v>
      </c>
      <c r="BN344" s="193">
        <v>0.86912999999999996</v>
      </c>
      <c r="BO344" s="193">
        <v>1.0501499999999999</v>
      </c>
      <c r="BP344" s="193">
        <v>1.0734399999999999</v>
      </c>
      <c r="BQ344" s="193">
        <v>1.0757699999999999</v>
      </c>
      <c r="BR344" s="193">
        <v>0.97475000000000001</v>
      </c>
      <c r="BS344" s="193">
        <v>1.0125599999999999</v>
      </c>
      <c r="BT344" s="193">
        <v>1.03129</v>
      </c>
      <c r="BU344" s="193">
        <v>1.06538</v>
      </c>
      <c r="BV344" s="193">
        <v>1.1111899999999999</v>
      </c>
      <c r="BW344" s="193">
        <v>1.09687</v>
      </c>
      <c r="BX344" s="193">
        <v>1.0805199999999999</v>
      </c>
      <c r="BY344" s="193">
        <v>1.1012900000000001</v>
      </c>
      <c r="BZ344" s="193">
        <v>1.1045700000000001</v>
      </c>
      <c r="CA344" s="193">
        <v>1.0820799999999999</v>
      </c>
      <c r="CB344" s="193">
        <v>1.1379699999999999</v>
      </c>
      <c r="CC344" s="193">
        <v>1.2189000000000001</v>
      </c>
      <c r="CD344" s="193">
        <v>1.35571</v>
      </c>
      <c r="CE344" s="193">
        <v>1.3714999999999999</v>
      </c>
      <c r="CF344" s="193">
        <v>1.3734200000000001</v>
      </c>
      <c r="CG344" s="193">
        <v>1.23204</v>
      </c>
      <c r="CH344" s="193">
        <v>1.0522400000000001</v>
      </c>
      <c r="CI344" s="193">
        <v>1.1102399999999999</v>
      </c>
      <c r="CJ344" s="193">
        <v>1.0852999999999999</v>
      </c>
      <c r="CK344" s="193">
        <v>1.04657</v>
      </c>
      <c r="CL344" s="193">
        <v>1.1652800000000001</v>
      </c>
      <c r="CM344" s="193">
        <v>1.3831</v>
      </c>
      <c r="CN344" s="193">
        <v>1.2715700000000001</v>
      </c>
      <c r="CO344" s="193">
        <v>1.2175100000000001</v>
      </c>
      <c r="CP344" s="193">
        <v>1.3260700000000001</v>
      </c>
      <c r="CQ344" s="193">
        <v>1.3675299999999999</v>
      </c>
      <c r="CR344" s="193">
        <v>1.08185</v>
      </c>
      <c r="CS344" s="193">
        <v>1.1174900000000001</v>
      </c>
      <c r="CT344" s="193">
        <v>1.15998</v>
      </c>
      <c r="CU344" s="193">
        <v>0.98873999999999995</v>
      </c>
      <c r="CV344" s="193">
        <v>1.05186</v>
      </c>
      <c r="CW344" s="193">
        <v>0.98672000000000004</v>
      </c>
      <c r="CX344" s="193">
        <v>1.0884100000000001</v>
      </c>
      <c r="CY344" s="193">
        <v>1.05904</v>
      </c>
      <c r="CZ344" s="193">
        <v>1.03182</v>
      </c>
      <c r="DA344" s="193">
        <v>1.02057</v>
      </c>
      <c r="DB344" s="193">
        <v>1.1584399999999999</v>
      </c>
      <c r="DC344" s="193">
        <v>1.16736</v>
      </c>
      <c r="DD344" s="193">
        <v>1.19207</v>
      </c>
      <c r="DE344" s="193">
        <v>1.242</v>
      </c>
      <c r="DF344" s="193">
        <v>1.2985599999999999</v>
      </c>
      <c r="DG344" s="193">
        <v>1.33456</v>
      </c>
      <c r="DH344" s="193">
        <v>1.36581</v>
      </c>
      <c r="DI344" s="193">
        <v>1.37582</v>
      </c>
      <c r="DJ344" s="193">
        <v>1.54247</v>
      </c>
      <c r="DK344" s="193">
        <v>0.99304999999999999</v>
      </c>
      <c r="DL344" s="193">
        <v>1.0024</v>
      </c>
      <c r="DM344" s="193">
        <v>1.00326</v>
      </c>
      <c r="DN344" s="193">
        <v>1.0107900000000001</v>
      </c>
      <c r="DO344" s="193">
        <v>1.0361199999999999</v>
      </c>
      <c r="DP344" s="193">
        <v>1.04592</v>
      </c>
      <c r="DQ344" s="193">
        <v>1.0507899999999999</v>
      </c>
      <c r="DR344" s="193">
        <v>1.1491100000000001</v>
      </c>
      <c r="DS344" s="193">
        <v>1.2142999999999999</v>
      </c>
      <c r="DT344" s="193">
        <v>1.2601100000000001</v>
      </c>
      <c r="DU344" s="193">
        <v>1.3332599999999999</v>
      </c>
      <c r="DV344" s="193">
        <v>1.2998099999999999</v>
      </c>
      <c r="DW344" s="193">
        <v>1.0053099999999999</v>
      </c>
      <c r="DX344" s="193">
        <v>1.02329</v>
      </c>
      <c r="DY344" s="193">
        <v>0.99055000000000004</v>
      </c>
      <c r="DZ344" s="193">
        <v>1.04863</v>
      </c>
      <c r="EA344" s="193">
        <v>1.0713900000000001</v>
      </c>
      <c r="EB344" s="193">
        <v>1.0860099999999999</v>
      </c>
      <c r="EC344" s="193">
        <v>1.0995600000000001</v>
      </c>
      <c r="ED344" s="193">
        <v>0.86846999999999996</v>
      </c>
      <c r="EE344" s="193">
        <v>0.8538</v>
      </c>
      <c r="EF344" s="193">
        <v>0.84906999999999999</v>
      </c>
      <c r="EG344" s="193">
        <v>0.84713000000000005</v>
      </c>
      <c r="EH344" s="193">
        <v>1.40174</v>
      </c>
      <c r="EI344" s="193">
        <v>1.3366</v>
      </c>
      <c r="EJ344" s="193">
        <v>1.2081</v>
      </c>
      <c r="EK344" s="193">
        <v>1.57463</v>
      </c>
      <c r="EL344" s="193">
        <v>1.59232</v>
      </c>
      <c r="EM344" s="193">
        <v>1.4423699999999999</v>
      </c>
      <c r="EN344" s="193">
        <v>1.53382</v>
      </c>
      <c r="EO344" s="193">
        <v>1.34331</v>
      </c>
      <c r="EP344" s="193">
        <v>1.20841</v>
      </c>
      <c r="EQ344" s="193">
        <v>1.1262799999999999</v>
      </c>
      <c r="ER344" s="193">
        <v>1.17479</v>
      </c>
      <c r="ES344" s="193">
        <v>1.01556</v>
      </c>
      <c r="ET344" s="193">
        <v>0.99256999999999995</v>
      </c>
      <c r="EU344" s="193">
        <v>0.96092999999999995</v>
      </c>
      <c r="EV344" s="193">
        <v>0.97987999999999997</v>
      </c>
      <c r="EW344" s="193">
        <v>0.98526000000000002</v>
      </c>
      <c r="EX344" s="193">
        <v>0.98772000000000004</v>
      </c>
      <c r="EY344" s="193">
        <v>1.13056</v>
      </c>
      <c r="EZ344" s="193">
        <v>1.1278300000000001</v>
      </c>
      <c r="FA344" s="193">
        <v>1.1388499999999999</v>
      </c>
      <c r="FB344" s="193">
        <v>1.13747</v>
      </c>
      <c r="FC344" s="193">
        <v>1.1275599999999999</v>
      </c>
      <c r="FD344" s="193">
        <v>1.18466</v>
      </c>
      <c r="FE344" s="193">
        <v>1.2402500000000001</v>
      </c>
      <c r="FF344" s="193">
        <v>1.2820800000000001</v>
      </c>
      <c r="FG344" s="193">
        <v>1.3328100000000001</v>
      </c>
      <c r="FH344" s="193">
        <v>1.3731100000000001</v>
      </c>
      <c r="FI344" s="193">
        <v>1.28542</v>
      </c>
      <c r="FJ344" s="193">
        <v>1.3671199999999999</v>
      </c>
      <c r="FK344" s="193">
        <v>1.3859900000000001</v>
      </c>
      <c r="FL344" s="193">
        <v>1.1466499999999999</v>
      </c>
      <c r="FM344" s="193">
        <v>1.1530800000000001</v>
      </c>
      <c r="FN344" s="193">
        <v>1.0207999999999999</v>
      </c>
      <c r="FO344" s="193">
        <v>0.91181000000000001</v>
      </c>
      <c r="FP344" s="193">
        <v>1.0646100000000001</v>
      </c>
      <c r="FQ344" s="193">
        <v>1.0201499999999999</v>
      </c>
      <c r="FR344" s="193">
        <v>1.0177400000000001</v>
      </c>
      <c r="FS344" s="193">
        <v>1.1021099999999999</v>
      </c>
      <c r="FT344" s="193">
        <v>1.1054999999999999</v>
      </c>
      <c r="FU344" s="193">
        <v>1.0646500000000001</v>
      </c>
      <c r="FV344" s="193">
        <v>0.96035999999999999</v>
      </c>
      <c r="FW344" s="193">
        <v>0.96028000000000002</v>
      </c>
      <c r="FX344" s="193">
        <v>1.4837800000000001</v>
      </c>
      <c r="FY344" s="193">
        <v>1.0440499999999999</v>
      </c>
      <c r="FZ344" s="193">
        <v>1.11067</v>
      </c>
      <c r="GA344" s="193">
        <v>0.93286000000000002</v>
      </c>
      <c r="GB344" s="193">
        <v>1.238</v>
      </c>
      <c r="GC344" s="193">
        <v>1.10144</v>
      </c>
      <c r="GD344" s="193">
        <v>0.94540999999999997</v>
      </c>
      <c r="GE344" s="193">
        <v>0.97741</v>
      </c>
      <c r="GF344" s="193">
        <v>1.0975900000000001</v>
      </c>
    </row>
    <row r="345" spans="1:188" s="108" customFormat="1">
      <c r="A345" s="29">
        <v>45223</v>
      </c>
      <c r="B345" s="193">
        <v>1.1792100000000001</v>
      </c>
      <c r="C345" s="193">
        <v>1.4026000000000001</v>
      </c>
      <c r="D345" s="193">
        <v>1.4087400000000001</v>
      </c>
      <c r="E345" s="193">
        <v>1.3177000000000001</v>
      </c>
      <c r="F345" s="193">
        <v>1.3599399999999999</v>
      </c>
      <c r="G345" s="193">
        <v>1.23142</v>
      </c>
      <c r="H345" s="193">
        <v>1.2577700000000001</v>
      </c>
      <c r="I345" s="193">
        <v>1.1655500000000001</v>
      </c>
      <c r="J345" s="193">
        <v>1.1974400000000001</v>
      </c>
      <c r="K345" s="193">
        <v>1.36853</v>
      </c>
      <c r="L345" s="193">
        <v>0.91844999999999999</v>
      </c>
      <c r="M345" s="193">
        <v>0.92544000000000004</v>
      </c>
      <c r="N345" s="193">
        <v>1.0222599999999999</v>
      </c>
      <c r="O345" s="193">
        <v>0.92605999999999999</v>
      </c>
      <c r="P345" s="193">
        <v>1.02298</v>
      </c>
      <c r="Q345" s="193">
        <v>1.07576</v>
      </c>
      <c r="R345" s="193">
        <v>1.0724899999999999</v>
      </c>
      <c r="S345" s="193">
        <v>1.0742499999999999</v>
      </c>
      <c r="T345" s="193">
        <v>1.07595</v>
      </c>
      <c r="U345" s="193">
        <v>1.0668599999999999</v>
      </c>
      <c r="V345" s="193">
        <v>1.0698099999999999</v>
      </c>
      <c r="W345" s="193">
        <v>1.07125</v>
      </c>
      <c r="X345" s="193">
        <v>0.96928999999999998</v>
      </c>
      <c r="Y345" s="193">
        <v>1.4373400000000001</v>
      </c>
      <c r="Z345" s="193">
        <v>1.40977</v>
      </c>
      <c r="AA345" s="193">
        <v>1.37761</v>
      </c>
      <c r="AB345" s="193">
        <v>1.29549</v>
      </c>
      <c r="AC345" s="193">
        <v>1.2266999999999999</v>
      </c>
      <c r="AD345" s="193">
        <v>1.17336</v>
      </c>
      <c r="AE345" s="193">
        <v>1.1177900000000001</v>
      </c>
      <c r="AF345" s="193">
        <v>1.19031</v>
      </c>
      <c r="AG345" s="193">
        <v>1.45594</v>
      </c>
      <c r="AH345" s="193">
        <v>1.1013200000000001</v>
      </c>
      <c r="AI345" s="193">
        <v>1.21309</v>
      </c>
      <c r="AJ345" s="193">
        <v>1.1963699999999999</v>
      </c>
      <c r="AK345" s="193">
        <v>1.1861299999999999</v>
      </c>
      <c r="AL345" s="193">
        <v>1.17252</v>
      </c>
      <c r="AM345" s="193">
        <v>1.0868</v>
      </c>
      <c r="AN345" s="193">
        <v>1.15903</v>
      </c>
      <c r="AO345" s="193">
        <v>1.1873800000000001</v>
      </c>
      <c r="AP345" s="193">
        <v>1.1626799999999999</v>
      </c>
      <c r="AQ345" s="193">
        <v>1.15167</v>
      </c>
      <c r="AR345" s="193">
        <v>1.17103</v>
      </c>
      <c r="AS345" s="193">
        <v>1.2005600000000001</v>
      </c>
      <c r="AT345" s="193">
        <v>1.16483</v>
      </c>
      <c r="AU345" s="193">
        <v>1.19415</v>
      </c>
      <c r="AV345" s="193">
        <v>0.90286999999999995</v>
      </c>
      <c r="AW345" s="193">
        <v>0.92078000000000004</v>
      </c>
      <c r="AX345" s="193">
        <v>1.0471699999999999</v>
      </c>
      <c r="AY345" s="193">
        <v>1.07151</v>
      </c>
      <c r="AZ345" s="193">
        <v>1.0908</v>
      </c>
      <c r="BA345" s="193">
        <v>1.08795</v>
      </c>
      <c r="BB345" s="193">
        <v>1.0896699999999999</v>
      </c>
      <c r="BC345" s="193">
        <v>1.0829800000000001</v>
      </c>
      <c r="BD345" s="193">
        <v>1.06545</v>
      </c>
      <c r="BE345" s="193">
        <v>1.0449299999999999</v>
      </c>
      <c r="BF345" s="193">
        <v>1.0134799999999999</v>
      </c>
      <c r="BG345" s="193">
        <v>0.90393999999999997</v>
      </c>
      <c r="BH345" s="193">
        <v>0.87634999999999996</v>
      </c>
      <c r="BI345" s="193">
        <v>1.1452199999999999</v>
      </c>
      <c r="BJ345" s="193">
        <v>1.19415</v>
      </c>
      <c r="BK345" s="193">
        <v>1.20505</v>
      </c>
      <c r="BL345" s="193">
        <v>1.2096100000000001</v>
      </c>
      <c r="BM345" s="193">
        <v>1.19543</v>
      </c>
      <c r="BN345" s="193">
        <v>0.86151999999999995</v>
      </c>
      <c r="BO345" s="193">
        <v>1.0443</v>
      </c>
      <c r="BP345" s="193">
        <v>1.0652900000000001</v>
      </c>
      <c r="BQ345" s="193">
        <v>1.0670200000000001</v>
      </c>
      <c r="BR345" s="193">
        <v>0.97094999999999998</v>
      </c>
      <c r="BS345" s="193">
        <v>1.0059800000000001</v>
      </c>
      <c r="BT345" s="193">
        <v>1.02362</v>
      </c>
      <c r="BU345" s="193">
        <v>1.0565899999999999</v>
      </c>
      <c r="BV345" s="193">
        <v>1.1016699999999999</v>
      </c>
      <c r="BW345" s="193">
        <v>1.0874600000000001</v>
      </c>
      <c r="BX345" s="193">
        <v>1.0763199999999999</v>
      </c>
      <c r="BY345" s="193">
        <v>1.0952</v>
      </c>
      <c r="BZ345" s="193">
        <v>1.0969199999999999</v>
      </c>
      <c r="CA345" s="193">
        <v>1.0754699999999999</v>
      </c>
      <c r="CB345" s="193">
        <v>1.13344</v>
      </c>
      <c r="CC345" s="193">
        <v>1.21225</v>
      </c>
      <c r="CD345" s="193">
        <v>1.3465499999999999</v>
      </c>
      <c r="CE345" s="193">
        <v>1.36087</v>
      </c>
      <c r="CF345" s="193">
        <v>1.36175</v>
      </c>
      <c r="CG345" s="193">
        <v>1.22098</v>
      </c>
      <c r="CH345" s="193">
        <v>1.0447</v>
      </c>
      <c r="CI345" s="193">
        <v>1.1003799999999999</v>
      </c>
      <c r="CJ345" s="193">
        <v>1.0763799999999999</v>
      </c>
      <c r="CK345" s="193">
        <v>1.03704</v>
      </c>
      <c r="CL345" s="193">
        <v>1.16212</v>
      </c>
      <c r="CM345" s="193">
        <v>1.37368</v>
      </c>
      <c r="CN345" s="193">
        <v>1.26569</v>
      </c>
      <c r="CO345" s="193">
        <v>1.21315</v>
      </c>
      <c r="CP345" s="193">
        <v>1.3184400000000001</v>
      </c>
      <c r="CQ345" s="193">
        <v>1.3590899999999999</v>
      </c>
      <c r="CR345" s="193">
        <v>1.0789</v>
      </c>
      <c r="CS345" s="193">
        <v>1.1134299999999999</v>
      </c>
      <c r="CT345" s="193">
        <v>1.1518600000000001</v>
      </c>
      <c r="CU345" s="193">
        <v>0.98411999999999999</v>
      </c>
      <c r="CV345" s="193">
        <v>1.0453399999999999</v>
      </c>
      <c r="CW345" s="193">
        <v>0.97975999999999996</v>
      </c>
      <c r="CX345" s="193">
        <v>1.08162</v>
      </c>
      <c r="CY345" s="193">
        <v>1.0525899999999999</v>
      </c>
      <c r="CZ345" s="193">
        <v>1.02637</v>
      </c>
      <c r="DA345" s="193">
        <v>1.0154099999999999</v>
      </c>
      <c r="DB345" s="193">
        <v>1.15446</v>
      </c>
      <c r="DC345" s="193">
        <v>1.16292</v>
      </c>
      <c r="DD345" s="193">
        <v>1.1853400000000001</v>
      </c>
      <c r="DE345" s="193">
        <v>1.23414</v>
      </c>
      <c r="DF345" s="193">
        <v>1.28878</v>
      </c>
      <c r="DG345" s="193">
        <v>1.3237000000000001</v>
      </c>
      <c r="DH345" s="193">
        <v>1.3546800000000001</v>
      </c>
      <c r="DI345" s="193">
        <v>1.365</v>
      </c>
      <c r="DJ345" s="193">
        <v>1.53148</v>
      </c>
      <c r="DK345" s="193">
        <v>0.98643000000000003</v>
      </c>
      <c r="DL345" s="193">
        <v>0.99373999999999996</v>
      </c>
      <c r="DM345" s="193">
        <v>0.99389000000000005</v>
      </c>
      <c r="DN345" s="193">
        <v>1.0098100000000001</v>
      </c>
      <c r="DO345" s="193">
        <v>1.03</v>
      </c>
      <c r="DP345" s="193">
        <v>1.0387200000000001</v>
      </c>
      <c r="DQ345" s="193">
        <v>1.04312</v>
      </c>
      <c r="DR345" s="193">
        <v>1.1432</v>
      </c>
      <c r="DS345" s="193">
        <v>1.2076899999999999</v>
      </c>
      <c r="DT345" s="193">
        <v>1.2518100000000001</v>
      </c>
      <c r="DU345" s="193">
        <v>1.32372</v>
      </c>
      <c r="DV345" s="193">
        <v>1.29026</v>
      </c>
      <c r="DW345" s="193">
        <v>0.99763000000000002</v>
      </c>
      <c r="DX345" s="193">
        <v>1.01969</v>
      </c>
      <c r="DY345" s="193">
        <v>0.98843999999999999</v>
      </c>
      <c r="DZ345" s="193">
        <v>1.0437399999999999</v>
      </c>
      <c r="EA345" s="193">
        <v>1.06538</v>
      </c>
      <c r="EB345" s="193">
        <v>1.07908</v>
      </c>
      <c r="EC345" s="193">
        <v>1.09195</v>
      </c>
      <c r="ED345" s="193">
        <v>0.86526000000000003</v>
      </c>
      <c r="EE345" s="193">
        <v>0.84914999999999996</v>
      </c>
      <c r="EF345" s="193">
        <v>0.84306000000000003</v>
      </c>
      <c r="EG345" s="193">
        <v>0.84</v>
      </c>
      <c r="EH345" s="193">
        <v>1.38788</v>
      </c>
      <c r="EI345" s="193">
        <v>1.3261400000000001</v>
      </c>
      <c r="EJ345" s="193">
        <v>1.2035100000000001</v>
      </c>
      <c r="EK345" s="193">
        <v>1.5608900000000001</v>
      </c>
      <c r="EL345" s="193">
        <v>1.57836</v>
      </c>
      <c r="EM345" s="193">
        <v>1.4334800000000001</v>
      </c>
      <c r="EN345" s="193">
        <v>1.5214300000000001</v>
      </c>
      <c r="EO345" s="193">
        <v>1.3366800000000001</v>
      </c>
      <c r="EP345" s="193">
        <v>1.20261</v>
      </c>
      <c r="EQ345" s="193">
        <v>1.1149899999999999</v>
      </c>
      <c r="ER345" s="193">
        <v>1.16414</v>
      </c>
      <c r="ES345" s="193">
        <v>1.0106200000000001</v>
      </c>
      <c r="ET345" s="193">
        <v>0.98512999999999995</v>
      </c>
      <c r="EU345" s="193">
        <v>0.95435999999999999</v>
      </c>
      <c r="EV345" s="193">
        <v>0.97516000000000003</v>
      </c>
      <c r="EW345" s="193">
        <v>0.97862000000000005</v>
      </c>
      <c r="EX345" s="193">
        <v>0.98036999999999996</v>
      </c>
      <c r="EY345" s="193">
        <v>1.1251500000000001</v>
      </c>
      <c r="EZ345" s="193">
        <v>1.12273</v>
      </c>
      <c r="FA345" s="193">
        <v>1.1332899999999999</v>
      </c>
      <c r="FB345" s="193">
        <v>1.13239</v>
      </c>
      <c r="FC345" s="193">
        <v>1.1229899999999999</v>
      </c>
      <c r="FD345" s="193">
        <v>1.18041</v>
      </c>
      <c r="FE345" s="193">
        <v>1.23441</v>
      </c>
      <c r="FF345" s="193">
        <v>1.27454</v>
      </c>
      <c r="FG345" s="193">
        <v>1.32348</v>
      </c>
      <c r="FH345" s="193">
        <v>1.36191</v>
      </c>
      <c r="FI345" s="193">
        <v>1.2738</v>
      </c>
      <c r="FJ345" s="193">
        <v>1.3547800000000001</v>
      </c>
      <c r="FK345" s="193">
        <v>1.3788400000000001</v>
      </c>
      <c r="FL345" s="193">
        <v>1.1423000000000001</v>
      </c>
      <c r="FM345" s="193">
        <v>1.1487099999999999</v>
      </c>
      <c r="FN345" s="193">
        <v>1.0188200000000001</v>
      </c>
      <c r="FO345" s="193">
        <v>0.91003000000000001</v>
      </c>
      <c r="FP345" s="193">
        <v>1.0583199999999999</v>
      </c>
      <c r="FQ345" s="193">
        <v>1.02149</v>
      </c>
      <c r="FR345" s="193">
        <v>1.0190600000000001</v>
      </c>
      <c r="FS345" s="193">
        <v>1.1003000000000001</v>
      </c>
      <c r="FT345" s="193">
        <v>1.10114</v>
      </c>
      <c r="FU345" s="193">
        <v>1.0606199999999999</v>
      </c>
      <c r="FV345" s="193">
        <v>0.95955999999999997</v>
      </c>
      <c r="FW345" s="193">
        <v>0.95982000000000001</v>
      </c>
      <c r="FX345" s="193">
        <v>1.4850399999999999</v>
      </c>
      <c r="FY345" s="193">
        <v>1.0428200000000001</v>
      </c>
      <c r="FZ345" s="193">
        <v>1.1068899999999999</v>
      </c>
      <c r="GA345" s="193">
        <v>0.93516999999999995</v>
      </c>
      <c r="GB345" s="193">
        <v>1.2323</v>
      </c>
      <c r="GC345" s="193">
        <v>1.0963000000000001</v>
      </c>
      <c r="GD345" s="193">
        <v>0.94044000000000005</v>
      </c>
      <c r="GE345" s="193">
        <v>0.97565000000000002</v>
      </c>
      <c r="GF345" s="193">
        <v>1.09599</v>
      </c>
    </row>
    <row r="346" spans="1:188" s="108" customFormat="1">
      <c r="A346" s="29">
        <v>45224</v>
      </c>
      <c r="B346" s="193">
        <v>1.1730499999999999</v>
      </c>
      <c r="C346" s="193">
        <v>1.39005</v>
      </c>
      <c r="D346" s="193">
        <v>1.3953899999999999</v>
      </c>
      <c r="E346" s="193">
        <v>1.3083199999999999</v>
      </c>
      <c r="F346" s="193">
        <v>1.3488500000000001</v>
      </c>
      <c r="G346" s="193">
        <v>1.22464</v>
      </c>
      <c r="H346" s="193">
        <v>1.25038</v>
      </c>
      <c r="I346" s="193">
        <v>1.1591400000000001</v>
      </c>
      <c r="J346" s="193">
        <v>1.1865600000000001</v>
      </c>
      <c r="K346" s="193">
        <v>1.3482000000000001</v>
      </c>
      <c r="L346" s="193">
        <v>0.90998999999999997</v>
      </c>
      <c r="M346" s="193">
        <v>0.91725000000000001</v>
      </c>
      <c r="N346" s="193">
        <v>1.00729</v>
      </c>
      <c r="O346" s="193">
        <v>0.91766000000000003</v>
      </c>
      <c r="P346" s="193">
        <v>1.00776</v>
      </c>
      <c r="Q346" s="193">
        <v>1.0702199999999999</v>
      </c>
      <c r="R346" s="193">
        <v>1.0685</v>
      </c>
      <c r="S346" s="193">
        <v>1.0696399999999999</v>
      </c>
      <c r="T346" s="193">
        <v>1.07081</v>
      </c>
      <c r="U346" s="193">
        <v>1.0649900000000001</v>
      </c>
      <c r="V346" s="193">
        <v>1.06718</v>
      </c>
      <c r="W346" s="193">
        <v>1.06792</v>
      </c>
      <c r="X346" s="193">
        <v>0.96730000000000005</v>
      </c>
      <c r="Y346" s="193">
        <v>1.43696</v>
      </c>
      <c r="Z346" s="193">
        <v>1.4094</v>
      </c>
      <c r="AA346" s="193">
        <v>1.37727</v>
      </c>
      <c r="AB346" s="193">
        <v>1.2952399999999999</v>
      </c>
      <c r="AC346" s="193">
        <v>1.22648</v>
      </c>
      <c r="AD346" s="193">
        <v>1.1731</v>
      </c>
      <c r="AE346" s="193">
        <v>1.11754</v>
      </c>
      <c r="AF346" s="193">
        <v>1.1900299999999999</v>
      </c>
      <c r="AG346" s="193">
        <v>1.4462699999999999</v>
      </c>
      <c r="AH346" s="193">
        <v>1.10104</v>
      </c>
      <c r="AI346" s="193">
        <v>1.2113</v>
      </c>
      <c r="AJ346" s="193">
        <v>1.1946300000000001</v>
      </c>
      <c r="AK346" s="193">
        <v>1.1852400000000001</v>
      </c>
      <c r="AL346" s="193">
        <v>1.17167</v>
      </c>
      <c r="AM346" s="193">
        <v>1.0874299999999999</v>
      </c>
      <c r="AN346" s="193">
        <v>1.15795</v>
      </c>
      <c r="AO346" s="193">
        <v>1.18631</v>
      </c>
      <c r="AP346" s="193">
        <v>1.16218</v>
      </c>
      <c r="AQ346" s="193">
        <v>1.1511899999999999</v>
      </c>
      <c r="AR346" s="193">
        <v>1.16933</v>
      </c>
      <c r="AS346" s="193">
        <v>1.1988700000000001</v>
      </c>
      <c r="AT346" s="193">
        <v>1.1635200000000001</v>
      </c>
      <c r="AU346" s="193">
        <v>1.1928399999999999</v>
      </c>
      <c r="AV346" s="193">
        <v>0.90151999999999999</v>
      </c>
      <c r="AW346" s="193">
        <v>0.92037999999999998</v>
      </c>
      <c r="AX346" s="193">
        <v>1.0456799999999999</v>
      </c>
      <c r="AY346" s="193">
        <v>1.0676000000000001</v>
      </c>
      <c r="AZ346" s="193">
        <v>1.0846899999999999</v>
      </c>
      <c r="BA346" s="193">
        <v>1.08521</v>
      </c>
      <c r="BB346" s="193">
        <v>1.0871299999999999</v>
      </c>
      <c r="BC346" s="193">
        <v>1.0807100000000001</v>
      </c>
      <c r="BD346" s="193">
        <v>1.06366</v>
      </c>
      <c r="BE346" s="193">
        <v>1.0436700000000001</v>
      </c>
      <c r="BF346" s="193">
        <v>1.0128299999999999</v>
      </c>
      <c r="BG346" s="193">
        <v>0.90353000000000006</v>
      </c>
      <c r="BH346" s="193">
        <v>0.87622</v>
      </c>
      <c r="BI346" s="193">
        <v>1.14445</v>
      </c>
      <c r="BJ346" s="193">
        <v>1.19204</v>
      </c>
      <c r="BK346" s="193">
        <v>1.2025999999999999</v>
      </c>
      <c r="BL346" s="193">
        <v>1.20658</v>
      </c>
      <c r="BM346" s="193">
        <v>1.1923699999999999</v>
      </c>
      <c r="BN346" s="193">
        <v>0.85926000000000002</v>
      </c>
      <c r="BO346" s="193">
        <v>1.03817</v>
      </c>
      <c r="BP346" s="193">
        <v>1.0575399999999999</v>
      </c>
      <c r="BQ346" s="193">
        <v>1.0590299999999999</v>
      </c>
      <c r="BR346" s="193">
        <v>0.97074000000000005</v>
      </c>
      <c r="BS346" s="193">
        <v>1.00526</v>
      </c>
      <c r="BT346" s="193">
        <v>1.0226999999999999</v>
      </c>
      <c r="BU346" s="193">
        <v>1.05549</v>
      </c>
      <c r="BV346" s="193">
        <v>1.1004400000000001</v>
      </c>
      <c r="BW346" s="193">
        <v>1.0862499999999999</v>
      </c>
      <c r="BX346" s="193">
        <v>1.0712600000000001</v>
      </c>
      <c r="BY346" s="193">
        <v>1.08751</v>
      </c>
      <c r="BZ346" s="193">
        <v>1.0874299999999999</v>
      </c>
      <c r="CA346" s="193">
        <v>1.0674699999999999</v>
      </c>
      <c r="CB346" s="193">
        <v>1.1360300000000001</v>
      </c>
      <c r="CC346" s="193">
        <v>1.21428</v>
      </c>
      <c r="CD346" s="193">
        <v>1.3477399999999999</v>
      </c>
      <c r="CE346" s="193">
        <v>1.3612899999999999</v>
      </c>
      <c r="CF346" s="193">
        <v>1.3615200000000001</v>
      </c>
      <c r="CG346" s="193">
        <v>1.22035</v>
      </c>
      <c r="CH346" s="193">
        <v>1.0452699999999999</v>
      </c>
      <c r="CI346" s="193">
        <v>1.10005</v>
      </c>
      <c r="CJ346" s="193">
        <v>1.0764499999999999</v>
      </c>
      <c r="CK346" s="193">
        <v>1.03644</v>
      </c>
      <c r="CL346" s="193">
        <v>1.16116</v>
      </c>
      <c r="CM346" s="193">
        <v>1.36625</v>
      </c>
      <c r="CN346" s="193">
        <v>1.2622199999999999</v>
      </c>
      <c r="CO346" s="193">
        <v>1.2108399999999999</v>
      </c>
      <c r="CP346" s="193">
        <v>1.3131999999999999</v>
      </c>
      <c r="CQ346" s="193">
        <v>1.35266</v>
      </c>
      <c r="CR346" s="193">
        <v>1.0779799999999999</v>
      </c>
      <c r="CS346" s="193">
        <v>1.11127</v>
      </c>
      <c r="CT346" s="193">
        <v>1.1453</v>
      </c>
      <c r="CU346" s="193">
        <v>0.98138999999999998</v>
      </c>
      <c r="CV346" s="193">
        <v>1.04036</v>
      </c>
      <c r="CW346" s="193">
        <v>0.97414999999999996</v>
      </c>
      <c r="CX346" s="193">
        <v>1.0746500000000001</v>
      </c>
      <c r="CY346" s="193">
        <v>1.0481799999999999</v>
      </c>
      <c r="CZ346" s="193">
        <v>1.0265200000000001</v>
      </c>
      <c r="DA346" s="193">
        <v>1.0173099999999999</v>
      </c>
      <c r="DB346" s="193">
        <v>1.15462</v>
      </c>
      <c r="DC346" s="193">
        <v>1.1628799999999999</v>
      </c>
      <c r="DD346" s="193">
        <v>1.1848099999999999</v>
      </c>
      <c r="DE346" s="193">
        <v>1.23339</v>
      </c>
      <c r="DF346" s="193">
        <v>1.2875700000000001</v>
      </c>
      <c r="DG346" s="193">
        <v>1.32222</v>
      </c>
      <c r="DH346" s="193">
        <v>1.35307</v>
      </c>
      <c r="DI346" s="193">
        <v>1.36328</v>
      </c>
      <c r="DJ346" s="193">
        <v>1.52119</v>
      </c>
      <c r="DK346" s="193">
        <v>0.98612999999999995</v>
      </c>
      <c r="DL346" s="193">
        <v>0.99314999999999998</v>
      </c>
      <c r="DM346" s="193">
        <v>0.99319000000000002</v>
      </c>
      <c r="DN346" s="193">
        <v>1.0103599999999999</v>
      </c>
      <c r="DO346" s="193">
        <v>1.02752</v>
      </c>
      <c r="DP346" s="193">
        <v>1.03521</v>
      </c>
      <c r="DQ346" s="193">
        <v>1.03904</v>
      </c>
      <c r="DR346" s="193">
        <v>1.14259</v>
      </c>
      <c r="DS346" s="193">
        <v>1.20651</v>
      </c>
      <c r="DT346" s="193">
        <v>1.2501</v>
      </c>
      <c r="DU346" s="193">
        <v>1.32115</v>
      </c>
      <c r="DV346" s="193">
        <v>1.2882100000000001</v>
      </c>
      <c r="DW346" s="193">
        <v>0.99577000000000004</v>
      </c>
      <c r="DX346" s="193">
        <v>1.0167600000000001</v>
      </c>
      <c r="DY346" s="193">
        <v>0.98665000000000003</v>
      </c>
      <c r="DZ346" s="193">
        <v>1.03982</v>
      </c>
      <c r="EA346" s="193">
        <v>1.0606199999999999</v>
      </c>
      <c r="EB346" s="193">
        <v>1.07362</v>
      </c>
      <c r="EC346" s="193">
        <v>1.0859799999999999</v>
      </c>
      <c r="ED346" s="193">
        <v>0.86458000000000002</v>
      </c>
      <c r="EE346" s="193">
        <v>0.84794999999999998</v>
      </c>
      <c r="EF346" s="193">
        <v>0.84136</v>
      </c>
      <c r="EG346" s="193">
        <v>0.83789000000000002</v>
      </c>
      <c r="EH346" s="193">
        <v>1.38632</v>
      </c>
      <c r="EI346" s="193">
        <v>1.32507</v>
      </c>
      <c r="EJ346" s="193">
        <v>1.20353</v>
      </c>
      <c r="EK346" s="193">
        <v>1.55742</v>
      </c>
      <c r="EL346" s="193">
        <v>1.5744400000000001</v>
      </c>
      <c r="EM346" s="193">
        <v>1.4321200000000001</v>
      </c>
      <c r="EN346" s="193">
        <v>1.5184599999999999</v>
      </c>
      <c r="EO346" s="193">
        <v>1.3362499999999999</v>
      </c>
      <c r="EP346" s="193">
        <v>1.2024600000000001</v>
      </c>
      <c r="EQ346" s="193">
        <v>1.1138399999999999</v>
      </c>
      <c r="ER346" s="193">
        <v>1.1609700000000001</v>
      </c>
      <c r="ES346" s="193">
        <v>1.00959</v>
      </c>
      <c r="ET346" s="193">
        <v>0.98250000000000004</v>
      </c>
      <c r="EU346" s="193">
        <v>0.94887999999999995</v>
      </c>
      <c r="EV346" s="193">
        <v>0.97494000000000003</v>
      </c>
      <c r="EW346" s="193">
        <v>0.97774000000000005</v>
      </c>
      <c r="EX346" s="193">
        <v>0.97892999999999997</v>
      </c>
      <c r="EY346" s="193">
        <v>1.1204799999999999</v>
      </c>
      <c r="EZ346" s="193">
        <v>1.1182000000000001</v>
      </c>
      <c r="FA346" s="193">
        <v>1.1283099999999999</v>
      </c>
      <c r="FB346" s="193">
        <v>1.12791</v>
      </c>
      <c r="FC346" s="193">
        <v>1.11825</v>
      </c>
      <c r="FD346" s="193">
        <v>1.18028</v>
      </c>
      <c r="FE346" s="193">
        <v>1.2336800000000001</v>
      </c>
      <c r="FF346" s="193">
        <v>1.2731699999999999</v>
      </c>
      <c r="FG346" s="193">
        <v>1.32142</v>
      </c>
      <c r="FH346" s="193">
        <v>1.3591</v>
      </c>
      <c r="FI346" s="193">
        <v>1.2725</v>
      </c>
      <c r="FJ346" s="193">
        <v>1.3533900000000001</v>
      </c>
      <c r="FK346" s="193">
        <v>1.37859</v>
      </c>
      <c r="FL346" s="193">
        <v>1.1376900000000001</v>
      </c>
      <c r="FM346" s="193">
        <v>1.14405</v>
      </c>
      <c r="FN346" s="193">
        <v>1.01824</v>
      </c>
      <c r="FO346" s="193">
        <v>0.90951000000000004</v>
      </c>
      <c r="FP346" s="193">
        <v>1.0575300000000001</v>
      </c>
      <c r="FQ346" s="193">
        <v>1.0214399999999999</v>
      </c>
      <c r="FR346" s="193">
        <v>1.01901</v>
      </c>
      <c r="FS346" s="193">
        <v>1.1000300000000001</v>
      </c>
      <c r="FT346" s="193">
        <v>1.1007800000000001</v>
      </c>
      <c r="FU346" s="193">
        <v>1.0603</v>
      </c>
      <c r="FV346" s="193">
        <v>0.95909</v>
      </c>
      <c r="FW346" s="193">
        <v>0.96030000000000004</v>
      </c>
      <c r="FX346" s="193">
        <v>1.4852099999999999</v>
      </c>
      <c r="FY346" s="193">
        <v>1.0438499999999999</v>
      </c>
      <c r="FZ346" s="193">
        <v>1.10707</v>
      </c>
      <c r="GA346" s="193">
        <v>0.93759000000000003</v>
      </c>
      <c r="GB346" s="193">
        <v>1.2330700000000001</v>
      </c>
      <c r="GC346" s="193">
        <v>1.09694</v>
      </c>
      <c r="GD346" s="193">
        <v>0.94066000000000005</v>
      </c>
      <c r="GE346" s="193">
        <v>0.96947000000000005</v>
      </c>
      <c r="GF346" s="193">
        <v>1.09317</v>
      </c>
    </row>
    <row r="347" spans="1:188" s="108" customFormat="1">
      <c r="A347" s="29">
        <v>45225</v>
      </c>
      <c r="B347" s="193">
        <v>1.1797299999999999</v>
      </c>
      <c r="C347" s="193">
        <v>1.4001600000000001</v>
      </c>
      <c r="D347" s="193">
        <v>1.40581</v>
      </c>
      <c r="E347" s="193">
        <v>1.3169200000000001</v>
      </c>
      <c r="F347" s="193">
        <v>1.35832</v>
      </c>
      <c r="G347" s="193">
        <v>1.2316499999999999</v>
      </c>
      <c r="H347" s="193">
        <v>1.2579199999999999</v>
      </c>
      <c r="I347" s="193">
        <v>1.16578</v>
      </c>
      <c r="J347" s="193">
        <v>1.19492</v>
      </c>
      <c r="K347" s="193">
        <v>1.3627199999999999</v>
      </c>
      <c r="L347" s="193">
        <v>0.91647000000000001</v>
      </c>
      <c r="M347" s="193">
        <v>0.92351000000000005</v>
      </c>
      <c r="N347" s="193">
        <v>1.0179400000000001</v>
      </c>
      <c r="O347" s="193">
        <v>0.92413000000000001</v>
      </c>
      <c r="P347" s="193">
        <v>1.0186599999999999</v>
      </c>
      <c r="Q347" s="193">
        <v>1.0804499999999999</v>
      </c>
      <c r="R347" s="193">
        <v>1.07704</v>
      </c>
      <c r="S347" s="193">
        <v>1.0788800000000001</v>
      </c>
      <c r="T347" s="193">
        <v>1.0806199999999999</v>
      </c>
      <c r="U347" s="193">
        <v>1.07107</v>
      </c>
      <c r="V347" s="193">
        <v>1.0741000000000001</v>
      </c>
      <c r="W347" s="193">
        <v>1.0757000000000001</v>
      </c>
      <c r="X347" s="193">
        <v>0.97104999999999997</v>
      </c>
      <c r="Y347" s="193">
        <v>1.4444699999999999</v>
      </c>
      <c r="Z347" s="193">
        <v>1.4166799999999999</v>
      </c>
      <c r="AA347" s="193">
        <v>1.3841699999999999</v>
      </c>
      <c r="AB347" s="193">
        <v>1.3015300000000001</v>
      </c>
      <c r="AC347" s="193">
        <v>1.2318100000000001</v>
      </c>
      <c r="AD347" s="193">
        <v>1.1780299999999999</v>
      </c>
      <c r="AE347" s="193">
        <v>1.1221300000000001</v>
      </c>
      <c r="AF347" s="193">
        <v>1.19638</v>
      </c>
      <c r="AG347" s="193">
        <v>1.4598100000000001</v>
      </c>
      <c r="AH347" s="193">
        <v>1.1069</v>
      </c>
      <c r="AI347" s="193">
        <v>1.2191099999999999</v>
      </c>
      <c r="AJ347" s="193">
        <v>1.20218</v>
      </c>
      <c r="AK347" s="193">
        <v>1.19079</v>
      </c>
      <c r="AL347" s="193">
        <v>1.17702</v>
      </c>
      <c r="AM347" s="193">
        <v>1.0908</v>
      </c>
      <c r="AN347" s="193">
        <v>1.16381</v>
      </c>
      <c r="AO347" s="193">
        <v>1.19217</v>
      </c>
      <c r="AP347" s="193">
        <v>1.16726</v>
      </c>
      <c r="AQ347" s="193">
        <v>1.15608</v>
      </c>
      <c r="AR347" s="193">
        <v>1.17621</v>
      </c>
      <c r="AS347" s="193">
        <v>1.2057500000000001</v>
      </c>
      <c r="AT347" s="193">
        <v>1.1698200000000001</v>
      </c>
      <c r="AU347" s="193">
        <v>1.1991499999999999</v>
      </c>
      <c r="AV347" s="193">
        <v>0.90737999999999996</v>
      </c>
      <c r="AW347" s="193">
        <v>0.92440999999999995</v>
      </c>
      <c r="AX347" s="193">
        <v>1.0523</v>
      </c>
      <c r="AY347" s="193">
        <v>1.0761099999999999</v>
      </c>
      <c r="AZ347" s="193">
        <v>1.0950899999999999</v>
      </c>
      <c r="BA347" s="193">
        <v>1.0927100000000001</v>
      </c>
      <c r="BB347" s="193">
        <v>1.0943400000000001</v>
      </c>
      <c r="BC347" s="193">
        <v>1.08748</v>
      </c>
      <c r="BD347" s="193">
        <v>1.06986</v>
      </c>
      <c r="BE347" s="193">
        <v>1.0494399999999999</v>
      </c>
      <c r="BF347" s="193">
        <v>1.0180899999999999</v>
      </c>
      <c r="BG347" s="193">
        <v>0.90612000000000004</v>
      </c>
      <c r="BH347" s="193">
        <v>0.88702999999999999</v>
      </c>
      <c r="BI347" s="193">
        <v>1.1497200000000001</v>
      </c>
      <c r="BJ347" s="193">
        <v>1.1984900000000001</v>
      </c>
      <c r="BK347" s="193">
        <v>1.2103699999999999</v>
      </c>
      <c r="BL347" s="193">
        <v>1.21539</v>
      </c>
      <c r="BM347" s="193">
        <v>1.2014199999999999</v>
      </c>
      <c r="BN347" s="193">
        <v>0.8659</v>
      </c>
      <c r="BO347" s="193">
        <v>1.0465800000000001</v>
      </c>
      <c r="BP347" s="193">
        <v>1.0682499999999999</v>
      </c>
      <c r="BQ347" s="193">
        <v>1.0705199999999999</v>
      </c>
      <c r="BR347" s="193">
        <v>0.97504999999999997</v>
      </c>
      <c r="BS347" s="193">
        <v>1.01084</v>
      </c>
      <c r="BT347" s="193">
        <v>1.02871</v>
      </c>
      <c r="BU347" s="193">
        <v>1.06216</v>
      </c>
      <c r="BV347" s="193">
        <v>1.10751</v>
      </c>
      <c r="BW347" s="193">
        <v>1.0932299999999999</v>
      </c>
      <c r="BX347" s="193">
        <v>1.07277</v>
      </c>
      <c r="BY347" s="193">
        <v>1.08823</v>
      </c>
      <c r="BZ347" s="193">
        <v>1.0874699999999999</v>
      </c>
      <c r="CA347" s="193">
        <v>1.06762</v>
      </c>
      <c r="CB347" s="193">
        <v>1.13954</v>
      </c>
      <c r="CC347" s="193">
        <v>1.21939</v>
      </c>
      <c r="CD347" s="193">
        <v>1.35442</v>
      </c>
      <c r="CE347" s="193">
        <v>1.3687400000000001</v>
      </c>
      <c r="CF347" s="193">
        <v>1.36961</v>
      </c>
      <c r="CG347" s="193">
        <v>1.2279500000000001</v>
      </c>
      <c r="CH347" s="193">
        <v>1.0515600000000001</v>
      </c>
      <c r="CI347" s="193">
        <v>1.10775</v>
      </c>
      <c r="CJ347" s="193">
        <v>1.0835900000000001</v>
      </c>
      <c r="CK347" s="193">
        <v>1.04311</v>
      </c>
      <c r="CL347" s="193">
        <v>1.16605</v>
      </c>
      <c r="CM347" s="193">
        <v>1.3755500000000001</v>
      </c>
      <c r="CN347" s="193">
        <v>1.2693700000000001</v>
      </c>
      <c r="CO347" s="193">
        <v>1.2169399999999999</v>
      </c>
      <c r="CP347" s="193">
        <v>1.32152</v>
      </c>
      <c r="CQ347" s="193">
        <v>1.3614200000000001</v>
      </c>
      <c r="CR347" s="193">
        <v>1.0825100000000001</v>
      </c>
      <c r="CS347" s="193">
        <v>1.1168800000000001</v>
      </c>
      <c r="CT347" s="193">
        <v>1.15327</v>
      </c>
      <c r="CU347" s="193">
        <v>0.98694999999999999</v>
      </c>
      <c r="CV347" s="193">
        <v>1.04705</v>
      </c>
      <c r="CW347" s="193">
        <v>0.98089999999999999</v>
      </c>
      <c r="CX347" s="193">
        <v>1.0840000000000001</v>
      </c>
      <c r="CY347" s="193">
        <v>1.0558399999999999</v>
      </c>
      <c r="CZ347" s="193">
        <v>1.03142</v>
      </c>
      <c r="DA347" s="193">
        <v>1.0211699999999999</v>
      </c>
      <c r="DB347" s="193">
        <v>1.159</v>
      </c>
      <c r="DC347" s="193">
        <v>1.16754</v>
      </c>
      <c r="DD347" s="193">
        <v>1.19052</v>
      </c>
      <c r="DE347" s="193">
        <v>1.2396799999999999</v>
      </c>
      <c r="DF347" s="193">
        <v>1.2949299999999999</v>
      </c>
      <c r="DG347" s="193">
        <v>1.3301099999999999</v>
      </c>
      <c r="DH347" s="193">
        <v>1.3611899999999999</v>
      </c>
      <c r="DI347" s="193">
        <v>1.3712800000000001</v>
      </c>
      <c r="DJ347" s="193">
        <v>1.5354399999999999</v>
      </c>
      <c r="DK347" s="193">
        <v>0.99046999999999996</v>
      </c>
      <c r="DL347" s="193">
        <v>0.99846999999999997</v>
      </c>
      <c r="DM347" s="193">
        <v>0.99885000000000002</v>
      </c>
      <c r="DN347" s="193">
        <v>1.01206</v>
      </c>
      <c r="DO347" s="193">
        <v>1.0303100000000001</v>
      </c>
      <c r="DP347" s="193">
        <v>1.03809</v>
      </c>
      <c r="DQ347" s="193">
        <v>1.0419799999999999</v>
      </c>
      <c r="DR347" s="193">
        <v>1.1494500000000001</v>
      </c>
      <c r="DS347" s="193">
        <v>1.2133700000000001</v>
      </c>
      <c r="DT347" s="193">
        <v>1.25749</v>
      </c>
      <c r="DU347" s="193">
        <v>1.3292900000000001</v>
      </c>
      <c r="DV347" s="193">
        <v>1.2962499999999999</v>
      </c>
      <c r="DW347" s="193">
        <v>1.00227</v>
      </c>
      <c r="DX347" s="193">
        <v>1.02447</v>
      </c>
      <c r="DY347" s="193">
        <v>0.99329000000000001</v>
      </c>
      <c r="DZ347" s="193">
        <v>1.04844</v>
      </c>
      <c r="EA347" s="193">
        <v>1.0700099999999999</v>
      </c>
      <c r="EB347" s="193">
        <v>1.0836600000000001</v>
      </c>
      <c r="EC347" s="193">
        <v>1.09649</v>
      </c>
      <c r="ED347" s="193">
        <v>0.86758999999999997</v>
      </c>
      <c r="EE347" s="193">
        <v>0.85131000000000001</v>
      </c>
      <c r="EF347" s="193">
        <v>0.84501999999999999</v>
      </c>
      <c r="EG347" s="193">
        <v>0.84186000000000005</v>
      </c>
      <c r="EH347" s="193">
        <v>1.39591</v>
      </c>
      <c r="EI347" s="193">
        <v>1.3331999999999999</v>
      </c>
      <c r="EJ347" s="193">
        <v>1.2089799999999999</v>
      </c>
      <c r="EK347" s="193">
        <v>1.56711</v>
      </c>
      <c r="EL347" s="193">
        <v>1.58467</v>
      </c>
      <c r="EM347" s="193">
        <v>1.4385600000000001</v>
      </c>
      <c r="EN347" s="193">
        <v>1.52721</v>
      </c>
      <c r="EO347" s="193">
        <v>1.34104</v>
      </c>
      <c r="EP347" s="193">
        <v>1.20644</v>
      </c>
      <c r="EQ347" s="193">
        <v>1.12164</v>
      </c>
      <c r="ER347" s="193">
        <v>1.16899</v>
      </c>
      <c r="ES347" s="193">
        <v>1.0137700000000001</v>
      </c>
      <c r="ET347" s="193">
        <v>0.98978999999999995</v>
      </c>
      <c r="EU347" s="193">
        <v>0.95552000000000004</v>
      </c>
      <c r="EV347" s="193">
        <v>0.97858999999999996</v>
      </c>
      <c r="EW347" s="193">
        <v>0.98245000000000005</v>
      </c>
      <c r="EX347" s="193">
        <v>0.98419999999999996</v>
      </c>
      <c r="EY347" s="193">
        <v>1.12982</v>
      </c>
      <c r="EZ347" s="193">
        <v>1.1270199999999999</v>
      </c>
      <c r="FA347" s="193">
        <v>1.1377699999999999</v>
      </c>
      <c r="FB347" s="193">
        <v>1.13635</v>
      </c>
      <c r="FC347" s="193">
        <v>1.1264799999999999</v>
      </c>
      <c r="FD347" s="193">
        <v>1.1834800000000001</v>
      </c>
      <c r="FE347" s="193">
        <v>1.2373700000000001</v>
      </c>
      <c r="FF347" s="193">
        <v>1.2773699999999999</v>
      </c>
      <c r="FG347" s="193">
        <v>1.3261499999999999</v>
      </c>
      <c r="FH347" s="193">
        <v>1.36439</v>
      </c>
      <c r="FI347" s="193">
        <v>1.2808900000000001</v>
      </c>
      <c r="FJ347" s="193">
        <v>1.3623099999999999</v>
      </c>
      <c r="FK347" s="193">
        <v>1.3856900000000001</v>
      </c>
      <c r="FL347" s="193">
        <v>1.14483</v>
      </c>
      <c r="FM347" s="193">
        <v>1.1512800000000001</v>
      </c>
      <c r="FN347" s="193">
        <v>1.0235700000000001</v>
      </c>
      <c r="FO347" s="193">
        <v>0.91430999999999996</v>
      </c>
      <c r="FP347" s="193">
        <v>1.0624100000000001</v>
      </c>
      <c r="FQ347" s="193">
        <v>1.0242599999999999</v>
      </c>
      <c r="FR347" s="193">
        <v>1.0218</v>
      </c>
      <c r="FS347" s="193">
        <v>1.1043400000000001</v>
      </c>
      <c r="FT347" s="193">
        <v>1.1057300000000001</v>
      </c>
      <c r="FU347" s="193">
        <v>1.06487</v>
      </c>
      <c r="FV347" s="193">
        <v>0.96264000000000005</v>
      </c>
      <c r="FW347" s="193">
        <v>0.96342000000000005</v>
      </c>
      <c r="FX347" s="193">
        <v>1.4889600000000001</v>
      </c>
      <c r="FY347" s="193">
        <v>1.0475699999999999</v>
      </c>
      <c r="FZ347" s="193">
        <v>1.11113</v>
      </c>
      <c r="GA347" s="193">
        <v>0.93869000000000002</v>
      </c>
      <c r="GB347" s="193">
        <v>1.23587</v>
      </c>
      <c r="GC347" s="193">
        <v>1.0994200000000001</v>
      </c>
      <c r="GD347" s="193">
        <v>0.94410000000000005</v>
      </c>
      <c r="GE347" s="193">
        <v>0.97851999999999995</v>
      </c>
      <c r="GF347" s="193">
        <v>1.09951</v>
      </c>
    </row>
    <row r="348" spans="1:188" s="108" customFormat="1">
      <c r="A348" s="29">
        <v>45226</v>
      </c>
      <c r="B348" s="193">
        <v>1.1789700000000001</v>
      </c>
      <c r="C348" s="193">
        <v>1.39554</v>
      </c>
      <c r="D348" s="193">
        <v>1.4008</v>
      </c>
      <c r="E348" s="193">
        <v>1.31446</v>
      </c>
      <c r="F348" s="193">
        <v>1.3546400000000001</v>
      </c>
      <c r="G348" s="193">
        <v>1.23068</v>
      </c>
      <c r="H348" s="193">
        <v>1.25651</v>
      </c>
      <c r="I348" s="193">
        <v>1.16486</v>
      </c>
      <c r="J348" s="193">
        <v>1.1906600000000001</v>
      </c>
      <c r="K348" s="193">
        <v>1.36544</v>
      </c>
      <c r="L348" s="193">
        <v>0.91332999999999998</v>
      </c>
      <c r="M348" s="193">
        <v>0.92015000000000002</v>
      </c>
      <c r="N348" s="193">
        <v>1.01999</v>
      </c>
      <c r="O348" s="193">
        <v>0.92074999999999996</v>
      </c>
      <c r="P348" s="193">
        <v>1.0207200000000001</v>
      </c>
      <c r="Q348" s="193">
        <v>1.0724</v>
      </c>
      <c r="R348" s="193">
        <v>1.0694999999999999</v>
      </c>
      <c r="S348" s="193">
        <v>1.07111</v>
      </c>
      <c r="T348" s="193">
        <v>1.0726800000000001</v>
      </c>
      <c r="U348" s="193">
        <v>1.0647800000000001</v>
      </c>
      <c r="V348" s="193">
        <v>1.06718</v>
      </c>
      <c r="W348" s="193">
        <v>1.0684400000000001</v>
      </c>
      <c r="X348" s="193">
        <v>0.96375</v>
      </c>
      <c r="Y348" s="193">
        <v>1.43198</v>
      </c>
      <c r="Z348" s="193">
        <v>1.4047700000000001</v>
      </c>
      <c r="AA348" s="193">
        <v>1.3730599999999999</v>
      </c>
      <c r="AB348" s="193">
        <v>1.2921499999999999</v>
      </c>
      <c r="AC348" s="193">
        <v>1.2245600000000001</v>
      </c>
      <c r="AD348" s="193">
        <v>1.1715800000000001</v>
      </c>
      <c r="AE348" s="193">
        <v>1.1162000000000001</v>
      </c>
      <c r="AF348" s="193">
        <v>1.1854899999999999</v>
      </c>
      <c r="AG348" s="193">
        <v>1.45614</v>
      </c>
      <c r="AH348" s="193">
        <v>1.0968</v>
      </c>
      <c r="AI348" s="193">
        <v>1.20631</v>
      </c>
      <c r="AJ348" s="193">
        <v>1.1898299999999999</v>
      </c>
      <c r="AK348" s="193">
        <v>1.1808099999999999</v>
      </c>
      <c r="AL348" s="193">
        <v>1.1674100000000001</v>
      </c>
      <c r="AM348" s="193">
        <v>1.08406</v>
      </c>
      <c r="AN348" s="193">
        <v>1.1534599999999999</v>
      </c>
      <c r="AO348" s="193">
        <v>1.1818200000000001</v>
      </c>
      <c r="AP348" s="193">
        <v>1.1580299999999999</v>
      </c>
      <c r="AQ348" s="193">
        <v>1.14717</v>
      </c>
      <c r="AR348" s="193">
        <v>1.16445</v>
      </c>
      <c r="AS348" s="193">
        <v>1.19397</v>
      </c>
      <c r="AT348" s="193">
        <v>1.1588700000000001</v>
      </c>
      <c r="AU348" s="193">
        <v>1.18818</v>
      </c>
      <c r="AV348" s="193">
        <v>0.89778000000000002</v>
      </c>
      <c r="AW348" s="193">
        <v>0.91707000000000005</v>
      </c>
      <c r="AX348" s="193">
        <v>1.0465899999999999</v>
      </c>
      <c r="AY348" s="193">
        <v>1.0699099999999999</v>
      </c>
      <c r="AZ348" s="193">
        <v>1.08856</v>
      </c>
      <c r="BA348" s="193">
        <v>1.0818399999999999</v>
      </c>
      <c r="BB348" s="193">
        <v>1.0834999999999999</v>
      </c>
      <c r="BC348" s="193">
        <v>1.0772699999999999</v>
      </c>
      <c r="BD348" s="193">
        <v>1.06053</v>
      </c>
      <c r="BE348" s="193">
        <v>1.0408200000000001</v>
      </c>
      <c r="BF348" s="193">
        <v>1.01054</v>
      </c>
      <c r="BG348" s="193">
        <v>0.89931000000000005</v>
      </c>
      <c r="BH348" s="193">
        <v>0.87543000000000004</v>
      </c>
      <c r="BI348" s="193">
        <v>1.14177</v>
      </c>
      <c r="BJ348" s="193">
        <v>1.18997</v>
      </c>
      <c r="BK348" s="193">
        <v>1.19973</v>
      </c>
      <c r="BL348" s="193">
        <v>1.20394</v>
      </c>
      <c r="BM348" s="193">
        <v>1.18974</v>
      </c>
      <c r="BN348" s="193">
        <v>0.85746</v>
      </c>
      <c r="BO348" s="193">
        <v>1.0429299999999999</v>
      </c>
      <c r="BP348" s="193">
        <v>1.0635399999999999</v>
      </c>
      <c r="BQ348" s="193">
        <v>1.0652200000000001</v>
      </c>
      <c r="BR348" s="193">
        <v>0.96789000000000003</v>
      </c>
      <c r="BS348" s="193">
        <v>1.0018100000000001</v>
      </c>
      <c r="BT348" s="193">
        <v>1.0190600000000001</v>
      </c>
      <c r="BU348" s="193">
        <v>1.05148</v>
      </c>
      <c r="BV348" s="193">
        <v>1.09623</v>
      </c>
      <c r="BW348" s="193">
        <v>1.08209</v>
      </c>
      <c r="BX348" s="193">
        <v>1.0771999999999999</v>
      </c>
      <c r="BY348" s="193">
        <v>1.0936300000000001</v>
      </c>
      <c r="BZ348" s="193">
        <v>1.0936999999999999</v>
      </c>
      <c r="CA348" s="193">
        <v>1.07291</v>
      </c>
      <c r="CB348" s="193">
        <v>1.13147</v>
      </c>
      <c r="CC348" s="193">
        <v>1.2093</v>
      </c>
      <c r="CD348" s="193">
        <v>1.3425199999999999</v>
      </c>
      <c r="CE348" s="193">
        <v>1.3559699999999999</v>
      </c>
      <c r="CF348" s="193">
        <v>1.35609</v>
      </c>
      <c r="CG348" s="193">
        <v>1.2154799999999999</v>
      </c>
      <c r="CH348" s="193">
        <v>1.0408599999999999</v>
      </c>
      <c r="CI348" s="193">
        <v>1.0952599999999999</v>
      </c>
      <c r="CJ348" s="193">
        <v>1.0719700000000001</v>
      </c>
      <c r="CK348" s="193">
        <v>1.03257</v>
      </c>
      <c r="CL348" s="193">
        <v>1.16099</v>
      </c>
      <c r="CM348" s="193">
        <v>1.3672</v>
      </c>
      <c r="CN348" s="193">
        <v>1.2625</v>
      </c>
      <c r="CO348" s="193">
        <v>1.2111000000000001</v>
      </c>
      <c r="CP348" s="193">
        <v>1.31395</v>
      </c>
      <c r="CQ348" s="193">
        <v>1.3534299999999999</v>
      </c>
      <c r="CR348" s="193">
        <v>1.0777699999999999</v>
      </c>
      <c r="CS348" s="193">
        <v>1.11147</v>
      </c>
      <c r="CT348" s="193">
        <v>1.14615</v>
      </c>
      <c r="CU348" s="193">
        <v>0.98157000000000005</v>
      </c>
      <c r="CV348" s="193">
        <v>1.04088</v>
      </c>
      <c r="CW348" s="193">
        <v>0.97479000000000005</v>
      </c>
      <c r="CX348" s="193">
        <v>1.07605</v>
      </c>
      <c r="CY348" s="193">
        <v>1.0481</v>
      </c>
      <c r="CZ348" s="193">
        <v>1.0236000000000001</v>
      </c>
      <c r="DA348" s="193">
        <v>1.0131300000000001</v>
      </c>
      <c r="DB348" s="193">
        <v>1.1516</v>
      </c>
      <c r="DC348" s="193">
        <v>1.15981</v>
      </c>
      <c r="DD348" s="193">
        <v>1.1809099999999999</v>
      </c>
      <c r="DE348" s="193">
        <v>1.22915</v>
      </c>
      <c r="DF348" s="193">
        <v>1.2826500000000001</v>
      </c>
      <c r="DG348" s="193">
        <v>1.31694</v>
      </c>
      <c r="DH348" s="193">
        <v>1.3477300000000001</v>
      </c>
      <c r="DI348" s="193">
        <v>1.3580000000000001</v>
      </c>
      <c r="DJ348" s="193">
        <v>1.52901</v>
      </c>
      <c r="DK348" s="193">
        <v>0.98163</v>
      </c>
      <c r="DL348" s="193">
        <v>0.98743999999999998</v>
      </c>
      <c r="DM348" s="193">
        <v>0.98707999999999996</v>
      </c>
      <c r="DN348" s="193">
        <v>1.00912</v>
      </c>
      <c r="DO348" s="193">
        <v>1.0231399999999999</v>
      </c>
      <c r="DP348" s="193">
        <v>1.0298499999999999</v>
      </c>
      <c r="DQ348" s="193">
        <v>1.0333300000000001</v>
      </c>
      <c r="DR348" s="193">
        <v>1.14117</v>
      </c>
      <c r="DS348" s="193">
        <v>1.2053499999999999</v>
      </c>
      <c r="DT348" s="193">
        <v>1.2487299999999999</v>
      </c>
      <c r="DU348" s="193">
        <v>1.32006</v>
      </c>
      <c r="DV348" s="193">
        <v>1.2861199999999999</v>
      </c>
      <c r="DW348" s="193">
        <v>0.99414999999999998</v>
      </c>
      <c r="DX348" s="193">
        <v>1.0188699999999999</v>
      </c>
      <c r="DY348" s="193">
        <v>0.98765000000000003</v>
      </c>
      <c r="DZ348" s="193">
        <v>1.04291</v>
      </c>
      <c r="EA348" s="193">
        <v>1.06453</v>
      </c>
      <c r="EB348" s="193">
        <v>1.07823</v>
      </c>
      <c r="EC348" s="193">
        <v>1.0911</v>
      </c>
      <c r="ED348" s="193">
        <v>0.8619</v>
      </c>
      <c r="EE348" s="193">
        <v>0.84445999999999999</v>
      </c>
      <c r="EF348" s="193">
        <v>0.83716000000000002</v>
      </c>
      <c r="EG348" s="193">
        <v>0.83304999999999996</v>
      </c>
      <c r="EH348" s="193">
        <v>1.37422</v>
      </c>
      <c r="EI348" s="193">
        <v>1.3151200000000001</v>
      </c>
      <c r="EJ348" s="193">
        <v>1.1971000000000001</v>
      </c>
      <c r="EK348" s="193">
        <v>1.55751</v>
      </c>
      <c r="EL348" s="193">
        <v>1.57474</v>
      </c>
      <c r="EM348" s="193">
        <v>1.43154</v>
      </c>
      <c r="EN348" s="193">
        <v>1.5185200000000001</v>
      </c>
      <c r="EO348" s="193">
        <v>1.33521</v>
      </c>
      <c r="EP348" s="193">
        <v>1.20143</v>
      </c>
      <c r="EQ348" s="193">
        <v>1.1038600000000001</v>
      </c>
      <c r="ER348" s="193">
        <v>1.16157</v>
      </c>
      <c r="ES348" s="193">
        <v>1.00841</v>
      </c>
      <c r="ET348" s="193">
        <v>0.98279000000000005</v>
      </c>
      <c r="EU348" s="193">
        <v>0.94952999999999999</v>
      </c>
      <c r="EV348" s="193">
        <v>0.97172000000000003</v>
      </c>
      <c r="EW348" s="193">
        <v>0.97399000000000002</v>
      </c>
      <c r="EX348" s="193">
        <v>0.97524</v>
      </c>
      <c r="EY348" s="193">
        <v>1.1205000000000001</v>
      </c>
      <c r="EZ348" s="193">
        <v>1.1188100000000001</v>
      </c>
      <c r="FA348" s="193">
        <v>1.1288499999999999</v>
      </c>
      <c r="FB348" s="193">
        <v>1.1289</v>
      </c>
      <c r="FC348" s="193">
        <v>1.1202799999999999</v>
      </c>
      <c r="FD348" s="193">
        <v>1.17761</v>
      </c>
      <c r="FE348" s="193">
        <v>1.2304600000000001</v>
      </c>
      <c r="FF348" s="193">
        <v>1.26938</v>
      </c>
      <c r="FG348" s="193">
        <v>1.31708</v>
      </c>
      <c r="FH348" s="193">
        <v>1.35419</v>
      </c>
      <c r="FI348" s="193">
        <v>1.2620800000000001</v>
      </c>
      <c r="FJ348" s="193">
        <v>1.3423400000000001</v>
      </c>
      <c r="FK348" s="193">
        <v>1.37012</v>
      </c>
      <c r="FL348" s="193">
        <v>1.14445</v>
      </c>
      <c r="FM348" s="193">
        <v>1.1509</v>
      </c>
      <c r="FN348" s="193">
        <v>1.0255700000000001</v>
      </c>
      <c r="FO348" s="193">
        <v>0.91612000000000005</v>
      </c>
      <c r="FP348" s="193">
        <v>1.05711</v>
      </c>
      <c r="FQ348" s="193">
        <v>1.0206599999999999</v>
      </c>
      <c r="FR348" s="193">
        <v>1.01824</v>
      </c>
      <c r="FS348" s="193">
        <v>1.0990200000000001</v>
      </c>
      <c r="FT348" s="193">
        <v>1.09907</v>
      </c>
      <c r="FU348" s="193">
        <v>1.0587200000000001</v>
      </c>
      <c r="FV348" s="193">
        <v>0.95855000000000001</v>
      </c>
      <c r="FW348" s="193">
        <v>0.95931</v>
      </c>
      <c r="FX348" s="193">
        <v>1.4850399999999999</v>
      </c>
      <c r="FY348" s="193">
        <v>1.04138</v>
      </c>
      <c r="FZ348" s="193">
        <v>1.10419</v>
      </c>
      <c r="GA348" s="193">
        <v>0.93278000000000005</v>
      </c>
      <c r="GB348" s="193">
        <v>1.23122</v>
      </c>
      <c r="GC348" s="193">
        <v>1.09524</v>
      </c>
      <c r="GD348" s="193">
        <v>0.94008000000000003</v>
      </c>
      <c r="GE348" s="193">
        <v>0.97892999999999997</v>
      </c>
      <c r="GF348" s="193">
        <v>1.0967199999999999</v>
      </c>
    </row>
    <row r="349" spans="1:188" s="108" customFormat="1">
      <c r="A349" s="29">
        <v>45229</v>
      </c>
      <c r="B349" s="193">
        <v>1.1755500000000001</v>
      </c>
      <c r="C349" s="193">
        <v>1.3876200000000001</v>
      </c>
      <c r="D349" s="193">
        <v>1.3923399999999999</v>
      </c>
      <c r="E349" s="193">
        <v>1.3087599999999999</v>
      </c>
      <c r="F349" s="193">
        <v>1.3476900000000001</v>
      </c>
      <c r="G349" s="193">
        <v>1.22682</v>
      </c>
      <c r="H349" s="193">
        <v>1.2522</v>
      </c>
      <c r="I349" s="193">
        <v>1.1612</v>
      </c>
      <c r="J349" s="193">
        <v>1.1836899999999999</v>
      </c>
      <c r="K349" s="193">
        <v>1.3544</v>
      </c>
      <c r="L349" s="193">
        <v>0.90793000000000001</v>
      </c>
      <c r="M349" s="193">
        <v>0.91488999999999998</v>
      </c>
      <c r="N349" s="193">
        <v>1.01187</v>
      </c>
      <c r="O349" s="193">
        <v>0.9153</v>
      </c>
      <c r="P349" s="193">
        <v>1.01241</v>
      </c>
      <c r="Q349" s="193">
        <v>1.06284</v>
      </c>
      <c r="R349" s="193">
        <v>1.06267</v>
      </c>
      <c r="S349" s="193">
        <v>1.0632200000000001</v>
      </c>
      <c r="T349" s="193">
        <v>1.0637700000000001</v>
      </c>
      <c r="U349" s="193">
        <v>1.0617700000000001</v>
      </c>
      <c r="V349" s="193">
        <v>1.06264</v>
      </c>
      <c r="W349" s="193">
        <v>1.0627</v>
      </c>
      <c r="X349" s="193">
        <v>0.95962999999999998</v>
      </c>
      <c r="Y349" s="193">
        <v>1.4226099999999999</v>
      </c>
      <c r="Z349" s="193">
        <v>1.39618</v>
      </c>
      <c r="AA349" s="193">
        <v>1.36548</v>
      </c>
      <c r="AB349" s="193">
        <v>1.28681</v>
      </c>
      <c r="AC349" s="193">
        <v>1.22221</v>
      </c>
      <c r="AD349" s="193">
        <v>1.1703399999999999</v>
      </c>
      <c r="AE349" s="193">
        <v>1.11544</v>
      </c>
      <c r="AF349" s="193">
        <v>1.1771100000000001</v>
      </c>
      <c r="AG349" s="193">
        <v>1.4425600000000001</v>
      </c>
      <c r="AH349" s="193">
        <v>1.0888899999999999</v>
      </c>
      <c r="AI349" s="193">
        <v>1.1984900000000001</v>
      </c>
      <c r="AJ349" s="193">
        <v>1.18228</v>
      </c>
      <c r="AK349" s="193">
        <v>1.1752199999999999</v>
      </c>
      <c r="AL349" s="193">
        <v>1.16204</v>
      </c>
      <c r="AM349" s="193">
        <v>1.08321</v>
      </c>
      <c r="AN349" s="193">
        <v>1.14734</v>
      </c>
      <c r="AO349" s="193">
        <v>1.17571</v>
      </c>
      <c r="AP349" s="193">
        <v>1.1536299999999999</v>
      </c>
      <c r="AQ349" s="193">
        <v>1.1429499999999999</v>
      </c>
      <c r="AR349" s="193">
        <v>1.15646</v>
      </c>
      <c r="AS349" s="193">
        <v>1.18597</v>
      </c>
      <c r="AT349" s="193">
        <v>1.15204</v>
      </c>
      <c r="AU349" s="193">
        <v>1.1813400000000001</v>
      </c>
      <c r="AV349" s="193">
        <v>0.89192000000000005</v>
      </c>
      <c r="AW349" s="193">
        <v>0.91359000000000001</v>
      </c>
      <c r="AX349" s="193">
        <v>1.0475699999999999</v>
      </c>
      <c r="AY349" s="193">
        <v>1.0667500000000001</v>
      </c>
      <c r="AZ349" s="193">
        <v>1.0809200000000001</v>
      </c>
      <c r="BA349" s="193">
        <v>1.07606</v>
      </c>
      <c r="BB349" s="193">
        <v>1.0782</v>
      </c>
      <c r="BC349" s="193">
        <v>1.07283</v>
      </c>
      <c r="BD349" s="193">
        <v>1.05731</v>
      </c>
      <c r="BE349" s="193">
        <v>1.0389200000000001</v>
      </c>
      <c r="BF349" s="193">
        <v>1.01023</v>
      </c>
      <c r="BG349" s="193">
        <v>0.89985999999999999</v>
      </c>
      <c r="BH349" s="193">
        <v>0.87914999999999999</v>
      </c>
      <c r="BI349" s="193">
        <v>1.1400300000000001</v>
      </c>
      <c r="BJ349" s="193">
        <v>1.1861900000000001</v>
      </c>
      <c r="BK349" s="193">
        <v>1.1938800000000001</v>
      </c>
      <c r="BL349" s="193">
        <v>1.19634</v>
      </c>
      <c r="BM349" s="193">
        <v>1.18187</v>
      </c>
      <c r="BN349" s="193">
        <v>0.85170999999999997</v>
      </c>
      <c r="BO349" s="193">
        <v>1.0379</v>
      </c>
      <c r="BP349" s="193">
        <v>1.05511</v>
      </c>
      <c r="BQ349" s="193">
        <v>1.05609</v>
      </c>
      <c r="BR349" s="193">
        <v>0.96514999999999995</v>
      </c>
      <c r="BS349" s="193">
        <v>0.99665000000000004</v>
      </c>
      <c r="BT349" s="193">
        <v>1.01294</v>
      </c>
      <c r="BU349" s="193">
        <v>1.04443</v>
      </c>
      <c r="BV349" s="193">
        <v>1.08856</v>
      </c>
      <c r="BW349" s="193">
        <v>1.0745100000000001</v>
      </c>
      <c r="BX349" s="193">
        <v>1.0714600000000001</v>
      </c>
      <c r="BY349" s="193">
        <v>1.0862400000000001</v>
      </c>
      <c r="BZ349" s="193">
        <v>1.08477</v>
      </c>
      <c r="CA349" s="193">
        <v>1.06532</v>
      </c>
      <c r="CB349" s="193">
        <v>1.13178</v>
      </c>
      <c r="CC349" s="193">
        <v>1.2075400000000001</v>
      </c>
      <c r="CD349" s="193">
        <v>1.3380000000000001</v>
      </c>
      <c r="CE349" s="193">
        <v>1.3493900000000001</v>
      </c>
      <c r="CF349" s="193">
        <v>1.34779</v>
      </c>
      <c r="CG349" s="193">
        <v>1.20692</v>
      </c>
      <c r="CH349" s="193">
        <v>1.0379499999999999</v>
      </c>
      <c r="CI349" s="193">
        <v>1.0896600000000001</v>
      </c>
      <c r="CJ349" s="193">
        <v>1.0676000000000001</v>
      </c>
      <c r="CK349" s="193">
        <v>1.02522</v>
      </c>
      <c r="CL349" s="193">
        <v>1.1599999999999999</v>
      </c>
      <c r="CM349" s="193">
        <v>1.3591599999999999</v>
      </c>
      <c r="CN349" s="193">
        <v>1.25857</v>
      </c>
      <c r="CO349" s="193">
        <v>1.2088399999999999</v>
      </c>
      <c r="CP349" s="193">
        <v>1.3081199999999999</v>
      </c>
      <c r="CQ349" s="193">
        <v>1.3465400000000001</v>
      </c>
      <c r="CR349" s="193">
        <v>1.0767800000000001</v>
      </c>
      <c r="CS349" s="193">
        <v>1.10931</v>
      </c>
      <c r="CT349" s="193">
        <v>1.1391500000000001</v>
      </c>
      <c r="CU349" s="193">
        <v>0.97843999999999998</v>
      </c>
      <c r="CV349" s="193">
        <v>1.03548</v>
      </c>
      <c r="CW349" s="193">
        <v>0.96872000000000003</v>
      </c>
      <c r="CX349" s="193">
        <v>1.0701799999999999</v>
      </c>
      <c r="CY349" s="193">
        <v>1.0435399999999999</v>
      </c>
      <c r="CZ349" s="193">
        <v>1.0243899999999999</v>
      </c>
      <c r="DA349" s="193">
        <v>1.0156700000000001</v>
      </c>
      <c r="DB349" s="193">
        <v>1.14882</v>
      </c>
      <c r="DC349" s="193">
        <v>1.15666</v>
      </c>
      <c r="DD349" s="193">
        <v>1.17526</v>
      </c>
      <c r="DE349" s="193">
        <v>1.22238</v>
      </c>
      <c r="DF349" s="193">
        <v>1.2738799999999999</v>
      </c>
      <c r="DG349" s="193">
        <v>1.30711</v>
      </c>
      <c r="DH349" s="193">
        <v>1.3375999999999999</v>
      </c>
      <c r="DI349" s="193">
        <v>1.34816</v>
      </c>
      <c r="DJ349" s="193">
        <v>1.5148299999999999</v>
      </c>
      <c r="DK349" s="193">
        <v>0.97658</v>
      </c>
      <c r="DL349" s="193">
        <v>0.98045000000000004</v>
      </c>
      <c r="DM349" s="193">
        <v>0.97941999999999996</v>
      </c>
      <c r="DN349" s="193">
        <v>1.00949</v>
      </c>
      <c r="DO349" s="193">
        <v>1.02478</v>
      </c>
      <c r="DP349" s="193">
        <v>1.0302800000000001</v>
      </c>
      <c r="DQ349" s="193">
        <v>1.0331300000000001</v>
      </c>
      <c r="DR349" s="193">
        <v>1.1375299999999999</v>
      </c>
      <c r="DS349" s="193">
        <v>1.20069</v>
      </c>
      <c r="DT349" s="193">
        <v>1.2424999999999999</v>
      </c>
      <c r="DU349" s="193">
        <v>1.3123199999999999</v>
      </c>
      <c r="DV349" s="193">
        <v>1.27885</v>
      </c>
      <c r="DW349" s="193">
        <v>0.98838000000000004</v>
      </c>
      <c r="DX349" s="193">
        <v>1.01484</v>
      </c>
      <c r="DY349" s="193">
        <v>0.98538000000000003</v>
      </c>
      <c r="DZ349" s="193">
        <v>1.0373399999999999</v>
      </c>
      <c r="EA349" s="193">
        <v>1.05762</v>
      </c>
      <c r="EB349" s="193">
        <v>1.0702400000000001</v>
      </c>
      <c r="EC349" s="193">
        <v>1.0823</v>
      </c>
      <c r="ED349" s="193">
        <v>0.86146999999999996</v>
      </c>
      <c r="EE349" s="193">
        <v>0.84350999999999998</v>
      </c>
      <c r="EF349" s="193">
        <v>0.83572999999999997</v>
      </c>
      <c r="EG349" s="193">
        <v>0.83123999999999998</v>
      </c>
      <c r="EH349" s="193">
        <v>1.36405</v>
      </c>
      <c r="EI349" s="193">
        <v>1.30836</v>
      </c>
      <c r="EJ349" s="193">
        <v>1.19554</v>
      </c>
      <c r="EK349" s="193">
        <v>1.54488</v>
      </c>
      <c r="EL349" s="193">
        <v>1.5614300000000001</v>
      </c>
      <c r="EM349" s="193">
        <v>1.4248499999999999</v>
      </c>
      <c r="EN349" s="193">
        <v>1.5077199999999999</v>
      </c>
      <c r="EO349" s="193">
        <v>1.33104</v>
      </c>
      <c r="EP349" s="193">
        <v>1.1980900000000001</v>
      </c>
      <c r="EQ349" s="193">
        <v>1.0953900000000001</v>
      </c>
      <c r="ER349" s="193">
        <v>1.15133</v>
      </c>
      <c r="ES349" s="193">
        <v>1.0042199999999999</v>
      </c>
      <c r="ET349" s="193">
        <v>0.97567999999999999</v>
      </c>
      <c r="EU349" s="193">
        <v>0.94149000000000005</v>
      </c>
      <c r="EV349" s="193">
        <v>0.96916000000000002</v>
      </c>
      <c r="EW349" s="193">
        <v>0.96958</v>
      </c>
      <c r="EX349" s="193">
        <v>0.96977999999999998</v>
      </c>
      <c r="EY349" s="193">
        <v>1.1123700000000001</v>
      </c>
      <c r="EZ349" s="193">
        <v>1.1122300000000001</v>
      </c>
      <c r="FA349" s="193">
        <v>1.1213200000000001</v>
      </c>
      <c r="FB349" s="193">
        <v>1.12313</v>
      </c>
      <c r="FC349" s="193">
        <v>1.1149199999999999</v>
      </c>
      <c r="FD349" s="193">
        <v>1.1774899999999999</v>
      </c>
      <c r="FE349" s="193">
        <v>1.2290700000000001</v>
      </c>
      <c r="FF349" s="193">
        <v>1.26661</v>
      </c>
      <c r="FG349" s="193">
        <v>1.31284</v>
      </c>
      <c r="FH349" s="193">
        <v>1.3484</v>
      </c>
      <c r="FI349" s="193">
        <v>1.2539800000000001</v>
      </c>
      <c r="FJ349" s="193">
        <v>1.3337300000000001</v>
      </c>
      <c r="FK349" s="193">
        <v>1.3666100000000001</v>
      </c>
      <c r="FL349" s="193">
        <v>1.1392599999999999</v>
      </c>
      <c r="FM349" s="193">
        <v>1.14564</v>
      </c>
      <c r="FN349" s="193">
        <v>1.0229699999999999</v>
      </c>
      <c r="FO349" s="193">
        <v>0.91376000000000002</v>
      </c>
      <c r="FP349" s="193">
        <v>1.0562400000000001</v>
      </c>
      <c r="FQ349" s="193">
        <v>1.02233</v>
      </c>
      <c r="FR349" s="193">
        <v>1.01989</v>
      </c>
      <c r="FS349" s="193">
        <v>1.09822</v>
      </c>
      <c r="FT349" s="193">
        <v>1.09589</v>
      </c>
      <c r="FU349" s="193">
        <v>1.0558000000000001</v>
      </c>
      <c r="FV349" s="193">
        <v>0.96062000000000003</v>
      </c>
      <c r="FW349" s="193">
        <v>0.96348</v>
      </c>
      <c r="FX349" s="193">
        <v>1.4878899999999999</v>
      </c>
      <c r="FY349" s="193">
        <v>1.0421800000000001</v>
      </c>
      <c r="FZ349" s="193">
        <v>1.10128</v>
      </c>
      <c r="GA349" s="193">
        <v>0.93633999999999995</v>
      </c>
      <c r="GB349" s="193">
        <v>1.2293799999999999</v>
      </c>
      <c r="GC349" s="193">
        <v>1.09352</v>
      </c>
      <c r="GD349" s="193">
        <v>0.93837999999999999</v>
      </c>
      <c r="GE349" s="193">
        <v>0.97726999999999997</v>
      </c>
      <c r="GF349" s="193">
        <v>1.0965100000000001</v>
      </c>
    </row>
    <row r="350" spans="1:188" s="108" customFormat="1">
      <c r="A350" s="29">
        <v>45230</v>
      </c>
      <c r="B350" s="193">
        <v>1.1749000000000001</v>
      </c>
      <c r="C350" s="193">
        <v>1.3852899999999999</v>
      </c>
      <c r="D350" s="193">
        <v>1.38974</v>
      </c>
      <c r="E350" s="193">
        <v>1.30724</v>
      </c>
      <c r="F350" s="193">
        <v>1.34571</v>
      </c>
      <c r="G350" s="193">
        <v>1.2261299999999999</v>
      </c>
      <c r="H350" s="193">
        <v>1.2512700000000001</v>
      </c>
      <c r="I350" s="193">
        <v>1.16055</v>
      </c>
      <c r="J350" s="193">
        <v>1.1817899999999999</v>
      </c>
      <c r="K350" s="193">
        <v>1.34857</v>
      </c>
      <c r="L350" s="193">
        <v>0.90642</v>
      </c>
      <c r="M350" s="193">
        <v>0.91349000000000002</v>
      </c>
      <c r="N350" s="193">
        <v>1.0075499999999999</v>
      </c>
      <c r="O350" s="193">
        <v>0.91381000000000001</v>
      </c>
      <c r="P350" s="193">
        <v>1.0079899999999999</v>
      </c>
      <c r="Q350" s="193">
        <v>1.0566800000000001</v>
      </c>
      <c r="R350" s="193">
        <v>1.0571299999999999</v>
      </c>
      <c r="S350" s="193">
        <v>1.05741</v>
      </c>
      <c r="T350" s="193">
        <v>1.05775</v>
      </c>
      <c r="U350" s="193">
        <v>1.05765</v>
      </c>
      <c r="V350" s="193">
        <v>1.0581400000000001</v>
      </c>
      <c r="W350" s="193">
        <v>1.05762</v>
      </c>
      <c r="X350" s="193">
        <v>0.95526999999999995</v>
      </c>
      <c r="Y350" s="193">
        <v>1.41852</v>
      </c>
      <c r="Z350" s="193">
        <v>1.3921600000000001</v>
      </c>
      <c r="AA350" s="193">
        <v>1.36165</v>
      </c>
      <c r="AB350" s="193">
        <v>1.2837099999999999</v>
      </c>
      <c r="AC350" s="193">
        <v>1.2201200000000001</v>
      </c>
      <c r="AD350" s="193">
        <v>1.1685399999999999</v>
      </c>
      <c r="AE350" s="193">
        <v>1.1138600000000001</v>
      </c>
      <c r="AF350" s="193">
        <v>1.1737299999999999</v>
      </c>
      <c r="AG350" s="193">
        <v>1.43398</v>
      </c>
      <c r="AH350" s="193">
        <v>1.0857300000000001</v>
      </c>
      <c r="AI350" s="193">
        <v>1.1946699999999999</v>
      </c>
      <c r="AJ350" s="193">
        <v>1.1786000000000001</v>
      </c>
      <c r="AK350" s="193">
        <v>1.17222</v>
      </c>
      <c r="AL350" s="193">
        <v>1.15916</v>
      </c>
      <c r="AM350" s="193">
        <v>1.0818000000000001</v>
      </c>
      <c r="AN350" s="193">
        <v>1.1441699999999999</v>
      </c>
      <c r="AO350" s="193">
        <v>1.17252</v>
      </c>
      <c r="AP350" s="193">
        <v>1.1510100000000001</v>
      </c>
      <c r="AQ350" s="193">
        <v>1.14042</v>
      </c>
      <c r="AR350" s="193">
        <v>1.15259</v>
      </c>
      <c r="AS350" s="193">
        <v>1.1820999999999999</v>
      </c>
      <c r="AT350" s="193">
        <v>1.14859</v>
      </c>
      <c r="AU350" s="193">
        <v>1.17788</v>
      </c>
      <c r="AV350" s="193">
        <v>0.88905000000000001</v>
      </c>
      <c r="AW350" s="193">
        <v>0.91149999999999998</v>
      </c>
      <c r="AX350" s="193">
        <v>1.04243</v>
      </c>
      <c r="AY350" s="193">
        <v>1.06088</v>
      </c>
      <c r="AZ350" s="193">
        <v>1.0746599999999999</v>
      </c>
      <c r="BA350" s="193">
        <v>1.0714900000000001</v>
      </c>
      <c r="BB350" s="193">
        <v>1.0738399999999999</v>
      </c>
      <c r="BC350" s="193">
        <v>1.0688500000000001</v>
      </c>
      <c r="BD350" s="193">
        <v>1.0538400000000001</v>
      </c>
      <c r="BE350" s="193">
        <v>1.03593</v>
      </c>
      <c r="BF350" s="193">
        <v>1.00783</v>
      </c>
      <c r="BG350" s="193">
        <v>0.89824000000000004</v>
      </c>
      <c r="BH350" s="193">
        <v>0.87568999999999997</v>
      </c>
      <c r="BI350" s="193">
        <v>1.1366700000000001</v>
      </c>
      <c r="BJ350" s="193">
        <v>1.18211</v>
      </c>
      <c r="BK350" s="193">
        <v>1.18937</v>
      </c>
      <c r="BL350" s="193">
        <v>1.1915199999999999</v>
      </c>
      <c r="BM350" s="193">
        <v>1.1770499999999999</v>
      </c>
      <c r="BN350" s="193">
        <v>0.84823000000000004</v>
      </c>
      <c r="BO350" s="193">
        <v>1.0320499999999999</v>
      </c>
      <c r="BP350" s="193">
        <v>1.0484100000000001</v>
      </c>
      <c r="BQ350" s="193">
        <v>1.0492300000000001</v>
      </c>
      <c r="BR350" s="193">
        <v>0.96379000000000004</v>
      </c>
      <c r="BS350" s="193">
        <v>0.99460999999999999</v>
      </c>
      <c r="BT350" s="193">
        <v>1.0106599999999999</v>
      </c>
      <c r="BU350" s="193">
        <v>1.0418499999999999</v>
      </c>
      <c r="BV350" s="193">
        <v>1.08579</v>
      </c>
      <c r="BW350" s="193">
        <v>1.07178</v>
      </c>
      <c r="BX350" s="193">
        <v>1.0668599999999999</v>
      </c>
      <c r="BY350" s="193">
        <v>1.0792299999999999</v>
      </c>
      <c r="BZ350" s="193">
        <v>1.07629</v>
      </c>
      <c r="CA350" s="193">
        <v>1.05837</v>
      </c>
      <c r="CB350" s="193">
        <v>1.1297999999999999</v>
      </c>
      <c r="CC350" s="193">
        <v>1.2045999999999999</v>
      </c>
      <c r="CD350" s="193">
        <v>1.33399</v>
      </c>
      <c r="CE350" s="193">
        <v>1.34514</v>
      </c>
      <c r="CF350" s="193">
        <v>1.34352</v>
      </c>
      <c r="CG350" s="193">
        <v>1.20306</v>
      </c>
      <c r="CH350" s="193">
        <v>1.0344599999999999</v>
      </c>
      <c r="CI350" s="193">
        <v>1.0855600000000001</v>
      </c>
      <c r="CJ350" s="193">
        <v>1.0636000000000001</v>
      </c>
      <c r="CK350" s="193">
        <v>1.0217700000000001</v>
      </c>
      <c r="CL350" s="193">
        <v>1.1595800000000001</v>
      </c>
      <c r="CM350" s="193">
        <v>1.3550800000000001</v>
      </c>
      <c r="CN350" s="193">
        <v>1.25661</v>
      </c>
      <c r="CO350" s="193">
        <v>1.20766</v>
      </c>
      <c r="CP350" s="193">
        <v>1.30531</v>
      </c>
      <c r="CQ350" s="193">
        <v>1.3430500000000001</v>
      </c>
      <c r="CR350" s="193">
        <v>1.07636</v>
      </c>
      <c r="CS350" s="193">
        <v>1.1081799999999999</v>
      </c>
      <c r="CT350" s="193">
        <v>1.13558</v>
      </c>
      <c r="CU350" s="193">
        <v>0.97689000000000004</v>
      </c>
      <c r="CV350" s="193">
        <v>1.03277</v>
      </c>
      <c r="CW350" s="193">
        <v>0.96565000000000001</v>
      </c>
      <c r="CX350" s="193">
        <v>1.0631900000000001</v>
      </c>
      <c r="CY350" s="193">
        <v>1.03729</v>
      </c>
      <c r="CZ350" s="193">
        <v>1.0187299999999999</v>
      </c>
      <c r="DA350" s="193">
        <v>1.01054</v>
      </c>
      <c r="DB350" s="193">
        <v>1.14778</v>
      </c>
      <c r="DC350" s="193">
        <v>1.15537</v>
      </c>
      <c r="DD350" s="193">
        <v>1.1734199999999999</v>
      </c>
      <c r="DE350" s="193">
        <v>1.2201900000000001</v>
      </c>
      <c r="DF350" s="193">
        <v>1.27115</v>
      </c>
      <c r="DG350" s="193">
        <v>1.30409</v>
      </c>
      <c r="DH350" s="193">
        <v>1.3343799999999999</v>
      </c>
      <c r="DI350" s="193">
        <v>1.3448599999999999</v>
      </c>
      <c r="DJ350" s="193">
        <v>1.50698</v>
      </c>
      <c r="DK350" s="193">
        <v>0.97572000000000003</v>
      </c>
      <c r="DL350" s="193">
        <v>0.97936000000000001</v>
      </c>
      <c r="DM350" s="193">
        <v>0.97824999999999995</v>
      </c>
      <c r="DN350" s="193">
        <v>1.0092699999999999</v>
      </c>
      <c r="DO350" s="193">
        <v>1.0216400000000001</v>
      </c>
      <c r="DP350" s="193">
        <v>1.02722</v>
      </c>
      <c r="DQ350" s="193">
        <v>1.03016</v>
      </c>
      <c r="DR350" s="193">
        <v>1.1343700000000001</v>
      </c>
      <c r="DS350" s="193">
        <v>1.19689</v>
      </c>
      <c r="DT350" s="193">
        <v>1.2380500000000001</v>
      </c>
      <c r="DU350" s="193">
        <v>1.3071900000000001</v>
      </c>
      <c r="DV350" s="193">
        <v>1.2741</v>
      </c>
      <c r="DW350" s="193">
        <v>0.98485</v>
      </c>
      <c r="DX350" s="193">
        <v>1.01088</v>
      </c>
      <c r="DY350" s="193">
        <v>0.98214000000000001</v>
      </c>
      <c r="DZ350" s="193">
        <v>1.0327500000000001</v>
      </c>
      <c r="EA350" s="193">
        <v>1.0525</v>
      </c>
      <c r="EB350" s="193">
        <v>1.0646899999999999</v>
      </c>
      <c r="EC350" s="193">
        <v>1.0764100000000001</v>
      </c>
      <c r="ED350" s="193">
        <v>0.86051</v>
      </c>
      <c r="EE350" s="193">
        <v>0.84196000000000004</v>
      </c>
      <c r="EF350" s="193">
        <v>0.83362000000000003</v>
      </c>
      <c r="EG350" s="193">
        <v>0.82865</v>
      </c>
      <c r="EH350" s="193">
        <v>1.36347</v>
      </c>
      <c r="EI350" s="193">
        <v>1.30745</v>
      </c>
      <c r="EJ350" s="193">
        <v>1.19493</v>
      </c>
      <c r="EK350" s="193">
        <v>1.5408500000000001</v>
      </c>
      <c r="EL350" s="193">
        <v>1.55714</v>
      </c>
      <c r="EM350" s="193">
        <v>1.42239</v>
      </c>
      <c r="EN350" s="193">
        <v>1.5040899999999999</v>
      </c>
      <c r="EO350" s="193">
        <v>1.3293200000000001</v>
      </c>
      <c r="EP350" s="193">
        <v>1.1967300000000001</v>
      </c>
      <c r="EQ350" s="193">
        <v>1.09514</v>
      </c>
      <c r="ER350" s="193">
        <v>1.1479900000000001</v>
      </c>
      <c r="ES350" s="193">
        <v>1.0047699999999999</v>
      </c>
      <c r="ET350" s="193">
        <v>0.97646999999999995</v>
      </c>
      <c r="EU350" s="193">
        <v>0.93642000000000003</v>
      </c>
      <c r="EV350" s="193">
        <v>0.96743000000000001</v>
      </c>
      <c r="EW350" s="193">
        <v>0.96704000000000001</v>
      </c>
      <c r="EX350" s="193">
        <v>0.96691000000000005</v>
      </c>
      <c r="EY350" s="193">
        <v>1.10897</v>
      </c>
      <c r="EZ350" s="193">
        <v>1.1085199999999999</v>
      </c>
      <c r="FA350" s="193">
        <v>1.11744</v>
      </c>
      <c r="FB350" s="193">
        <v>1.1189800000000001</v>
      </c>
      <c r="FC350" s="193">
        <v>1.1104400000000001</v>
      </c>
      <c r="FD350" s="193">
        <v>1.1749499999999999</v>
      </c>
      <c r="FE350" s="193">
        <v>1.2257</v>
      </c>
      <c r="FF350" s="193">
        <v>1.2623800000000001</v>
      </c>
      <c r="FG350" s="193">
        <v>1.30766</v>
      </c>
      <c r="FH350" s="193">
        <v>1.34226</v>
      </c>
      <c r="FI350" s="193">
        <v>1.2532099999999999</v>
      </c>
      <c r="FJ350" s="193">
        <v>1.3329200000000001</v>
      </c>
      <c r="FK350" s="193">
        <v>1.3657900000000001</v>
      </c>
      <c r="FL350" s="193">
        <v>1.1394</v>
      </c>
      <c r="FM350" s="193">
        <v>1.14578</v>
      </c>
      <c r="FN350" s="193">
        <v>1.0250999999999999</v>
      </c>
      <c r="FO350" s="193">
        <v>0.91568000000000005</v>
      </c>
      <c r="FP350" s="193">
        <v>1.05247</v>
      </c>
      <c r="FQ350" s="193">
        <v>1.0220899999999999</v>
      </c>
      <c r="FR350" s="193">
        <v>1.01966</v>
      </c>
      <c r="FS350" s="193">
        <v>1.0956300000000001</v>
      </c>
      <c r="FT350" s="193">
        <v>1.0918300000000001</v>
      </c>
      <c r="FU350" s="193">
        <v>1.05206</v>
      </c>
      <c r="FV350" s="193">
        <v>0.95950000000000002</v>
      </c>
      <c r="FW350" s="193">
        <v>0.96118000000000003</v>
      </c>
      <c r="FX350" s="193">
        <v>1.48736</v>
      </c>
      <c r="FY350" s="193">
        <v>1.04152</v>
      </c>
      <c r="FZ350" s="193">
        <v>1.1001399999999999</v>
      </c>
      <c r="GA350" s="193">
        <v>0.93615999999999999</v>
      </c>
      <c r="GB350" s="193">
        <v>1.22834</v>
      </c>
      <c r="GC350" s="193">
        <v>1.09256</v>
      </c>
      <c r="GD350" s="193">
        <v>0.93735000000000002</v>
      </c>
      <c r="GE350" s="193">
        <v>0.96858999999999995</v>
      </c>
      <c r="GF350" s="193">
        <v>1.0920700000000001</v>
      </c>
    </row>
    <row r="351" spans="1:188" s="108" customFormat="1">
      <c r="A351" s="29">
        <v>45231</v>
      </c>
      <c r="B351" s="193">
        <v>1.1762900000000001</v>
      </c>
      <c r="C351" s="193">
        <v>1.3853800000000001</v>
      </c>
      <c r="D351" s="193">
        <v>1.38961</v>
      </c>
      <c r="E351" s="193">
        <v>1.30806</v>
      </c>
      <c r="F351" s="193">
        <v>1.3461399999999999</v>
      </c>
      <c r="G351" s="193">
        <v>1.22743</v>
      </c>
      <c r="H351" s="193">
        <v>1.25251</v>
      </c>
      <c r="I351" s="193">
        <v>1.16177</v>
      </c>
      <c r="J351" s="193">
        <v>1.18161</v>
      </c>
      <c r="K351" s="193">
        <v>1.3481300000000001</v>
      </c>
      <c r="L351" s="193">
        <v>0.90627999999999997</v>
      </c>
      <c r="M351" s="193">
        <v>0.91335</v>
      </c>
      <c r="N351" s="193">
        <v>1.00722</v>
      </c>
      <c r="O351" s="193">
        <v>0.91366000000000003</v>
      </c>
      <c r="P351" s="193">
        <v>1.0076499999999999</v>
      </c>
      <c r="Q351" s="193">
        <v>1.0657399999999999</v>
      </c>
      <c r="R351" s="193">
        <v>1.0648899999999999</v>
      </c>
      <c r="S351" s="193">
        <v>1.06572</v>
      </c>
      <c r="T351" s="193">
        <v>1.0665</v>
      </c>
      <c r="U351" s="193">
        <v>1.06321</v>
      </c>
      <c r="V351" s="193">
        <v>1.0644499999999999</v>
      </c>
      <c r="W351" s="193">
        <v>1.06471</v>
      </c>
      <c r="X351" s="193">
        <v>0.96153</v>
      </c>
      <c r="Y351" s="193">
        <v>1.4286700000000001</v>
      </c>
      <c r="Z351" s="193">
        <v>1.40178</v>
      </c>
      <c r="AA351" s="193">
        <v>1.37043</v>
      </c>
      <c r="AB351" s="193">
        <v>1.29078</v>
      </c>
      <c r="AC351" s="193">
        <v>1.2247699999999999</v>
      </c>
      <c r="AD351" s="193">
        <v>1.17232</v>
      </c>
      <c r="AE351" s="193">
        <v>1.1172299999999999</v>
      </c>
      <c r="AF351" s="193">
        <v>1.1825300000000001</v>
      </c>
      <c r="AG351" s="193">
        <v>1.44428</v>
      </c>
      <c r="AH351" s="193">
        <v>1.09395</v>
      </c>
      <c r="AI351" s="193">
        <v>1.2045999999999999</v>
      </c>
      <c r="AJ351" s="193">
        <v>1.1881900000000001</v>
      </c>
      <c r="AK351" s="193">
        <v>1.1799200000000001</v>
      </c>
      <c r="AL351" s="193">
        <v>1.1665700000000001</v>
      </c>
      <c r="AM351" s="193">
        <v>1.08511</v>
      </c>
      <c r="AN351" s="193">
        <v>1.15238</v>
      </c>
      <c r="AO351" s="193">
        <v>1.18076</v>
      </c>
      <c r="AP351" s="193">
        <v>1.15767</v>
      </c>
      <c r="AQ351" s="193">
        <v>1.1468400000000001</v>
      </c>
      <c r="AR351" s="193">
        <v>1.1626099999999999</v>
      </c>
      <c r="AS351" s="193">
        <v>1.1921299999999999</v>
      </c>
      <c r="AT351" s="193">
        <v>1.1574899999999999</v>
      </c>
      <c r="AU351" s="193">
        <v>1.1868099999999999</v>
      </c>
      <c r="AV351" s="193">
        <v>0.89649999999999996</v>
      </c>
      <c r="AW351" s="193">
        <v>0.91678999999999999</v>
      </c>
      <c r="AX351" s="193">
        <v>1.0476099999999999</v>
      </c>
      <c r="AY351" s="193">
        <v>1.0680799999999999</v>
      </c>
      <c r="AZ351" s="193">
        <v>1.08378</v>
      </c>
      <c r="BA351" s="193">
        <v>1.0798000000000001</v>
      </c>
      <c r="BB351" s="193">
        <v>1.08172</v>
      </c>
      <c r="BC351" s="193">
        <v>1.07578</v>
      </c>
      <c r="BD351" s="193">
        <v>1.0594699999999999</v>
      </c>
      <c r="BE351" s="193">
        <v>1.0403</v>
      </c>
      <c r="BF351" s="193">
        <v>1.01064</v>
      </c>
      <c r="BG351" s="193">
        <v>0.89907999999999999</v>
      </c>
      <c r="BH351" s="193">
        <v>0.87894000000000005</v>
      </c>
      <c r="BI351" s="193">
        <v>1.1415200000000001</v>
      </c>
      <c r="BJ351" s="193">
        <v>1.1887099999999999</v>
      </c>
      <c r="BK351" s="193">
        <v>1.19777</v>
      </c>
      <c r="BL351" s="193">
        <v>1.2012</v>
      </c>
      <c r="BM351" s="193">
        <v>1.1869700000000001</v>
      </c>
      <c r="BN351" s="193">
        <v>0.85536999999999996</v>
      </c>
      <c r="BO351" s="193">
        <v>1.03776</v>
      </c>
      <c r="BP351" s="193">
        <v>1.0565500000000001</v>
      </c>
      <c r="BQ351" s="193">
        <v>1.0579400000000001</v>
      </c>
      <c r="BR351" s="193">
        <v>0.96736999999999995</v>
      </c>
      <c r="BS351" s="193">
        <v>1.0003</v>
      </c>
      <c r="BT351" s="193">
        <v>1.01715</v>
      </c>
      <c r="BU351" s="193">
        <v>1.04922</v>
      </c>
      <c r="BV351" s="193">
        <v>1.0937300000000001</v>
      </c>
      <c r="BW351" s="193">
        <v>1.07962</v>
      </c>
      <c r="BX351" s="193">
        <v>1.0673600000000001</v>
      </c>
      <c r="BY351" s="193">
        <v>1.07938</v>
      </c>
      <c r="BZ351" s="193">
        <v>1.0765800000000001</v>
      </c>
      <c r="CA351" s="193">
        <v>1.05877</v>
      </c>
      <c r="CB351" s="193">
        <v>1.13181</v>
      </c>
      <c r="CC351" s="193">
        <v>1.2081200000000001</v>
      </c>
      <c r="CD351" s="193">
        <v>1.33941</v>
      </c>
      <c r="CE351" s="193">
        <v>1.3515200000000001</v>
      </c>
      <c r="CF351" s="193">
        <v>1.35073</v>
      </c>
      <c r="CG351" s="193">
        <v>1.2100200000000001</v>
      </c>
      <c r="CH351" s="193">
        <v>1.03799</v>
      </c>
      <c r="CI351" s="193">
        <v>1.0908100000000001</v>
      </c>
      <c r="CJ351" s="193">
        <v>1.0681700000000001</v>
      </c>
      <c r="CK351" s="193">
        <v>1.0280800000000001</v>
      </c>
      <c r="CL351" s="193">
        <v>1.16021</v>
      </c>
      <c r="CM351" s="193">
        <v>1.35927</v>
      </c>
      <c r="CN351" s="193">
        <v>1.2588299999999999</v>
      </c>
      <c r="CO351" s="193">
        <v>1.2089300000000001</v>
      </c>
      <c r="CP351" s="193">
        <v>1.3083499999999999</v>
      </c>
      <c r="CQ351" s="193">
        <v>1.3465800000000001</v>
      </c>
      <c r="CR351" s="193">
        <v>1.0769299999999999</v>
      </c>
      <c r="CS351" s="193">
        <v>1.10934</v>
      </c>
      <c r="CT351" s="193">
        <v>1.1391800000000001</v>
      </c>
      <c r="CU351" s="193">
        <v>0.97860000000000003</v>
      </c>
      <c r="CV351" s="193">
        <v>1.03545</v>
      </c>
      <c r="CW351" s="193">
        <v>0.96867999999999999</v>
      </c>
      <c r="CX351" s="193">
        <v>1.06901</v>
      </c>
      <c r="CY351" s="193">
        <v>1.0426800000000001</v>
      </c>
      <c r="CZ351" s="193">
        <v>1.02277</v>
      </c>
      <c r="DA351" s="193">
        <v>1.0139499999999999</v>
      </c>
      <c r="DB351" s="193">
        <v>1.1518200000000001</v>
      </c>
      <c r="DC351" s="193">
        <v>1.15951</v>
      </c>
      <c r="DD351" s="193">
        <v>1.17988</v>
      </c>
      <c r="DE351" s="193">
        <v>1.22767</v>
      </c>
      <c r="DF351" s="193">
        <v>1.28033</v>
      </c>
      <c r="DG351" s="193">
        <v>1.31419</v>
      </c>
      <c r="DH351" s="193">
        <v>1.34491</v>
      </c>
      <c r="DI351" s="193">
        <v>1.3551800000000001</v>
      </c>
      <c r="DJ351" s="193">
        <v>1.51854</v>
      </c>
      <c r="DK351" s="193">
        <v>0.98104000000000002</v>
      </c>
      <c r="DL351" s="193">
        <v>0.98628000000000005</v>
      </c>
      <c r="DM351" s="193">
        <v>0.98570999999999998</v>
      </c>
      <c r="DN351" s="193">
        <v>1.0102100000000001</v>
      </c>
      <c r="DO351" s="193">
        <v>1.0223100000000001</v>
      </c>
      <c r="DP351" s="193">
        <v>1.02776</v>
      </c>
      <c r="DQ351" s="193">
        <v>1.0306599999999999</v>
      </c>
      <c r="DR351" s="193">
        <v>1.1390800000000001</v>
      </c>
      <c r="DS351" s="193">
        <v>1.20258</v>
      </c>
      <c r="DT351" s="193">
        <v>1.24505</v>
      </c>
      <c r="DU351" s="193">
        <v>1.3153900000000001</v>
      </c>
      <c r="DV351" s="193">
        <v>1.2821199999999999</v>
      </c>
      <c r="DW351" s="193">
        <v>0.99092000000000002</v>
      </c>
      <c r="DX351" s="193">
        <v>1.0162500000000001</v>
      </c>
      <c r="DY351" s="193">
        <v>0.98614000000000002</v>
      </c>
      <c r="DZ351" s="193">
        <v>1.03932</v>
      </c>
      <c r="EA351" s="193">
        <v>1.0601</v>
      </c>
      <c r="EB351" s="193">
        <v>1.0731200000000001</v>
      </c>
      <c r="EC351" s="193">
        <v>1.0854699999999999</v>
      </c>
      <c r="ED351" s="193">
        <v>0.86312</v>
      </c>
      <c r="EE351" s="193">
        <v>0.84562000000000004</v>
      </c>
      <c r="EF351" s="193">
        <v>0.83825000000000005</v>
      </c>
      <c r="EG351" s="193">
        <v>0.83409999999999995</v>
      </c>
      <c r="EH351" s="193">
        <v>1.36972</v>
      </c>
      <c r="EI351" s="193">
        <v>1.3121499999999999</v>
      </c>
      <c r="EJ351" s="193">
        <v>1.1968399999999999</v>
      </c>
      <c r="EK351" s="193">
        <v>1.54701</v>
      </c>
      <c r="EL351" s="193">
        <v>1.56375</v>
      </c>
      <c r="EM351" s="193">
        <v>1.4259500000000001</v>
      </c>
      <c r="EN351" s="193">
        <v>1.50929</v>
      </c>
      <c r="EO351" s="193">
        <v>1.3315399999999999</v>
      </c>
      <c r="EP351" s="193">
        <v>1.19838</v>
      </c>
      <c r="EQ351" s="193">
        <v>1.10019</v>
      </c>
      <c r="ER351" s="193">
        <v>1.15313</v>
      </c>
      <c r="ES351" s="193">
        <v>1.00593</v>
      </c>
      <c r="ET351" s="193">
        <v>0.97868999999999995</v>
      </c>
      <c r="EU351" s="193">
        <v>0.94203000000000003</v>
      </c>
      <c r="EV351" s="193">
        <v>0.97106999999999999</v>
      </c>
      <c r="EW351" s="193">
        <v>0.97255000000000003</v>
      </c>
      <c r="EX351" s="193">
        <v>0.97330000000000005</v>
      </c>
      <c r="EY351" s="193">
        <v>1.11066</v>
      </c>
      <c r="EZ351" s="193">
        <v>1.10985</v>
      </c>
      <c r="FA351" s="193">
        <v>1.11896</v>
      </c>
      <c r="FB351" s="193">
        <v>1.12036</v>
      </c>
      <c r="FC351" s="193">
        <v>1.11246</v>
      </c>
      <c r="FD351" s="193">
        <v>1.1780299999999999</v>
      </c>
      <c r="FE351" s="193">
        <v>1.2300899999999999</v>
      </c>
      <c r="FF351" s="193">
        <v>1.26816</v>
      </c>
      <c r="FG351" s="193">
        <v>1.3149200000000001</v>
      </c>
      <c r="FH351" s="193">
        <v>1.3510500000000001</v>
      </c>
      <c r="FI351" s="193">
        <v>1.25847</v>
      </c>
      <c r="FJ351" s="193">
        <v>1.3385100000000001</v>
      </c>
      <c r="FK351" s="193">
        <v>1.3689</v>
      </c>
      <c r="FL351" s="193">
        <v>1.1388799999999999</v>
      </c>
      <c r="FM351" s="193">
        <v>1.14524</v>
      </c>
      <c r="FN351" s="193">
        <v>1.0246</v>
      </c>
      <c r="FO351" s="193">
        <v>0.91522999999999999</v>
      </c>
      <c r="FP351" s="193">
        <v>1.0569999999999999</v>
      </c>
      <c r="FQ351" s="193">
        <v>1.0233300000000001</v>
      </c>
      <c r="FR351" s="193">
        <v>1.02088</v>
      </c>
      <c r="FS351" s="193">
        <v>1.09992</v>
      </c>
      <c r="FT351" s="193">
        <v>1.09823</v>
      </c>
      <c r="FU351" s="193">
        <v>1.0579799999999999</v>
      </c>
      <c r="FV351" s="193">
        <v>0.95886000000000005</v>
      </c>
      <c r="FW351" s="193">
        <v>0.96196999999999999</v>
      </c>
      <c r="FX351" s="193">
        <v>1.48706</v>
      </c>
      <c r="FY351" s="193">
        <v>1.04315</v>
      </c>
      <c r="FZ351" s="193">
        <v>1.10446</v>
      </c>
      <c r="GA351" s="193">
        <v>0.93525000000000003</v>
      </c>
      <c r="GB351" s="193">
        <v>1.2291000000000001</v>
      </c>
      <c r="GC351" s="193">
        <v>1.0932200000000001</v>
      </c>
      <c r="GD351" s="193">
        <v>0.93906999999999996</v>
      </c>
      <c r="GE351" s="193">
        <v>0.97145000000000004</v>
      </c>
      <c r="GF351" s="193">
        <v>1.09232</v>
      </c>
    </row>
    <row r="352" spans="1:188" s="108" customFormat="1">
      <c r="A352" s="29">
        <v>45232</v>
      </c>
      <c r="B352" s="193">
        <v>1.17994</v>
      </c>
      <c r="C352" s="193">
        <v>1.3929400000000001</v>
      </c>
      <c r="D352" s="193">
        <v>1.39774</v>
      </c>
      <c r="E352" s="193">
        <v>1.3135699999999999</v>
      </c>
      <c r="F352" s="193">
        <v>1.3527400000000001</v>
      </c>
      <c r="G352" s="193">
        <v>1.2314099999999999</v>
      </c>
      <c r="H352" s="193">
        <v>1.2568600000000001</v>
      </c>
      <c r="I352" s="193">
        <v>1.16554</v>
      </c>
      <c r="J352" s="193">
        <v>1.18814</v>
      </c>
      <c r="K352" s="193">
        <v>1.3607100000000001</v>
      </c>
      <c r="L352" s="193">
        <v>0.91135999999999995</v>
      </c>
      <c r="M352" s="193">
        <v>0.91822999999999999</v>
      </c>
      <c r="N352" s="193">
        <v>1.0164800000000001</v>
      </c>
      <c r="O352" s="193">
        <v>0.91879</v>
      </c>
      <c r="P352" s="193">
        <v>1.0172000000000001</v>
      </c>
      <c r="Q352" s="193">
        <v>1.0742100000000001</v>
      </c>
      <c r="R352" s="193">
        <v>1.0721799999999999</v>
      </c>
      <c r="S352" s="193">
        <v>1.0733600000000001</v>
      </c>
      <c r="T352" s="193">
        <v>1.0746599999999999</v>
      </c>
      <c r="U352" s="193">
        <v>1.06908</v>
      </c>
      <c r="V352" s="193">
        <v>1.07087</v>
      </c>
      <c r="W352" s="193">
        <v>1.0715699999999999</v>
      </c>
      <c r="X352" s="193">
        <v>0.96435000000000004</v>
      </c>
      <c r="Y352" s="193">
        <v>1.4332199999999999</v>
      </c>
      <c r="Z352" s="193">
        <v>1.40618</v>
      </c>
      <c r="AA352" s="193">
        <v>1.3746100000000001</v>
      </c>
      <c r="AB352" s="193">
        <v>1.2941800000000001</v>
      </c>
      <c r="AC352" s="193">
        <v>1.22739</v>
      </c>
      <c r="AD352" s="193">
        <v>1.17462</v>
      </c>
      <c r="AE352" s="193">
        <v>1.1192500000000001</v>
      </c>
      <c r="AF352" s="193">
        <v>1.1864600000000001</v>
      </c>
      <c r="AG352" s="193">
        <v>1.45512</v>
      </c>
      <c r="AH352" s="193">
        <v>1.09758</v>
      </c>
      <c r="AI352" s="193">
        <v>1.20889</v>
      </c>
      <c r="AJ352" s="193">
        <v>1.1923299999999999</v>
      </c>
      <c r="AK352" s="193">
        <v>1.1835800000000001</v>
      </c>
      <c r="AL352" s="193">
        <v>1.1700900000000001</v>
      </c>
      <c r="AM352" s="193">
        <v>1.0873900000000001</v>
      </c>
      <c r="AN352" s="193">
        <v>1.1561300000000001</v>
      </c>
      <c r="AO352" s="193">
        <v>1.18451</v>
      </c>
      <c r="AP352" s="193">
        <v>1.16096</v>
      </c>
      <c r="AQ352" s="193">
        <v>1.15002</v>
      </c>
      <c r="AR352" s="193">
        <v>1.1669099999999999</v>
      </c>
      <c r="AS352" s="193">
        <v>1.1964600000000001</v>
      </c>
      <c r="AT352" s="193">
        <v>1.16144</v>
      </c>
      <c r="AU352" s="193">
        <v>1.19076</v>
      </c>
      <c r="AV352" s="193">
        <v>0.89971999999999996</v>
      </c>
      <c r="AW352" s="193">
        <v>0.9194</v>
      </c>
      <c r="AX352" s="193">
        <v>1.0534399999999999</v>
      </c>
      <c r="AY352" s="193">
        <v>1.07548</v>
      </c>
      <c r="AZ352" s="193">
        <v>1.0924499999999999</v>
      </c>
      <c r="BA352" s="193">
        <v>1.08473</v>
      </c>
      <c r="BB352" s="193">
        <v>1.0864</v>
      </c>
      <c r="BC352" s="193">
        <v>1.0800399999999999</v>
      </c>
      <c r="BD352" s="193">
        <v>1.06311</v>
      </c>
      <c r="BE352" s="193">
        <v>1.04342</v>
      </c>
      <c r="BF352" s="193">
        <v>1.01311</v>
      </c>
      <c r="BG352" s="193">
        <v>0.90317999999999998</v>
      </c>
      <c r="BH352" s="193">
        <v>0.88314999999999999</v>
      </c>
      <c r="BI352" s="193">
        <v>1.1457299999999999</v>
      </c>
      <c r="BJ352" s="193">
        <v>1.1942299999999999</v>
      </c>
      <c r="BK352" s="193">
        <v>1.2038599999999999</v>
      </c>
      <c r="BL352" s="193">
        <v>1.2077</v>
      </c>
      <c r="BM352" s="193">
        <v>1.1934100000000001</v>
      </c>
      <c r="BN352" s="193">
        <v>0.86004000000000003</v>
      </c>
      <c r="BO352" s="193">
        <v>1.04531</v>
      </c>
      <c r="BP352" s="193">
        <v>1.06545</v>
      </c>
      <c r="BQ352" s="193">
        <v>1.0670900000000001</v>
      </c>
      <c r="BR352" s="193">
        <v>0.96928000000000003</v>
      </c>
      <c r="BS352" s="193">
        <v>1.00318</v>
      </c>
      <c r="BT352" s="193">
        <v>1.0204</v>
      </c>
      <c r="BU352" s="193">
        <v>1.0528900000000001</v>
      </c>
      <c r="BV352" s="193">
        <v>1.0976699999999999</v>
      </c>
      <c r="BW352" s="193">
        <v>1.08351</v>
      </c>
      <c r="BX352" s="193">
        <v>1.0714399999999999</v>
      </c>
      <c r="BY352" s="193">
        <v>1.08514</v>
      </c>
      <c r="BZ352" s="193">
        <v>1.0832200000000001</v>
      </c>
      <c r="CA352" s="193">
        <v>1.06487</v>
      </c>
      <c r="CB352" s="193">
        <v>1.1354299999999999</v>
      </c>
      <c r="CC352" s="193">
        <v>1.21289</v>
      </c>
      <c r="CD352" s="193">
        <v>1.34555</v>
      </c>
      <c r="CE352" s="193">
        <v>1.3583499999999999</v>
      </c>
      <c r="CF352" s="193">
        <v>1.35781</v>
      </c>
      <c r="CG352" s="193">
        <v>1.2164900000000001</v>
      </c>
      <c r="CH352" s="193">
        <v>1.04257</v>
      </c>
      <c r="CI352" s="193">
        <v>1.0960399999999999</v>
      </c>
      <c r="CJ352" s="193">
        <v>1.0731900000000001</v>
      </c>
      <c r="CK352" s="193">
        <v>1.0335000000000001</v>
      </c>
      <c r="CL352" s="193">
        <v>1.1636899999999999</v>
      </c>
      <c r="CM352" s="193">
        <v>1.3690500000000001</v>
      </c>
      <c r="CN352" s="193">
        <v>1.26515</v>
      </c>
      <c r="CO352" s="193">
        <v>1.2137100000000001</v>
      </c>
      <c r="CP352" s="193">
        <v>1.31637</v>
      </c>
      <c r="CQ352" s="193">
        <v>1.35544</v>
      </c>
      <c r="CR352" s="193">
        <v>1.08016</v>
      </c>
      <c r="CS352" s="193">
        <v>1.11372</v>
      </c>
      <c r="CT352" s="193">
        <v>1.1476299999999999</v>
      </c>
      <c r="CU352" s="193">
        <v>0.98353000000000002</v>
      </c>
      <c r="CV352" s="193">
        <v>1.0422199999999999</v>
      </c>
      <c r="CW352" s="193">
        <v>0.97585</v>
      </c>
      <c r="CX352" s="193">
        <v>1.07708</v>
      </c>
      <c r="CY352" s="193">
        <v>1.04915</v>
      </c>
      <c r="CZ352" s="193">
        <v>1.0272600000000001</v>
      </c>
      <c r="DA352" s="193">
        <v>1.0176099999999999</v>
      </c>
      <c r="DB352" s="193">
        <v>1.15472</v>
      </c>
      <c r="DC352" s="193">
        <v>1.16259</v>
      </c>
      <c r="DD352" s="193">
        <v>1.1841200000000001</v>
      </c>
      <c r="DE352" s="193">
        <v>1.23247</v>
      </c>
      <c r="DF352" s="193">
        <v>1.28607</v>
      </c>
      <c r="DG352" s="193">
        <v>1.32047</v>
      </c>
      <c r="DH352" s="193">
        <v>1.35148</v>
      </c>
      <c r="DI352" s="193">
        <v>1.3617999999999999</v>
      </c>
      <c r="DJ352" s="193">
        <v>1.5316700000000001</v>
      </c>
      <c r="DK352" s="193">
        <v>0.98463999999999996</v>
      </c>
      <c r="DL352" s="193">
        <v>0.99080000000000001</v>
      </c>
      <c r="DM352" s="193">
        <v>0.99055000000000004</v>
      </c>
      <c r="DN352" s="193">
        <v>1.01128</v>
      </c>
      <c r="DO352" s="193">
        <v>1.0292300000000001</v>
      </c>
      <c r="DP352" s="193">
        <v>1.03596</v>
      </c>
      <c r="DQ352" s="193">
        <v>1.03945</v>
      </c>
      <c r="DR352" s="193">
        <v>1.14256</v>
      </c>
      <c r="DS352" s="193">
        <v>1.20672</v>
      </c>
      <c r="DT352" s="193">
        <v>1.2499800000000001</v>
      </c>
      <c r="DU352" s="193">
        <v>1.32145</v>
      </c>
      <c r="DV352" s="193">
        <v>1.28792</v>
      </c>
      <c r="DW352" s="193">
        <v>0.99529000000000001</v>
      </c>
      <c r="DX352" s="193">
        <v>1.02047</v>
      </c>
      <c r="DY352" s="193">
        <v>0.98946000000000001</v>
      </c>
      <c r="DZ352" s="193">
        <v>1.0443199999999999</v>
      </c>
      <c r="EA352" s="193">
        <v>1.0657700000000001</v>
      </c>
      <c r="EB352" s="193">
        <v>1.0793299999999999</v>
      </c>
      <c r="EC352" s="193">
        <v>1.09209</v>
      </c>
      <c r="ED352" s="193">
        <v>0.86470000000000002</v>
      </c>
      <c r="EE352" s="193">
        <v>0.84765000000000001</v>
      </c>
      <c r="EF352" s="193">
        <v>0.84069000000000005</v>
      </c>
      <c r="EG352" s="193">
        <v>0.83689999999999998</v>
      </c>
      <c r="EH352" s="193">
        <v>1.3754500000000001</v>
      </c>
      <c r="EI352" s="193">
        <v>1.31673</v>
      </c>
      <c r="EJ352" s="193">
        <v>1.1992499999999999</v>
      </c>
      <c r="EK352" s="193">
        <v>1.55508</v>
      </c>
      <c r="EL352" s="193">
        <v>1.5720799999999999</v>
      </c>
      <c r="EM352" s="193">
        <v>1.43153</v>
      </c>
      <c r="EN352" s="193">
        <v>1.51692</v>
      </c>
      <c r="EO352" s="193">
        <v>1.33589</v>
      </c>
      <c r="EP352" s="193">
        <v>1.20221</v>
      </c>
      <c r="EQ352" s="193">
        <v>1.1048199999999999</v>
      </c>
      <c r="ER352" s="193">
        <v>1.1594199999999999</v>
      </c>
      <c r="ES352" s="193">
        <v>1.0096700000000001</v>
      </c>
      <c r="ET352" s="193">
        <v>0.98406000000000005</v>
      </c>
      <c r="EU352" s="193">
        <v>0.94684999999999997</v>
      </c>
      <c r="EV352" s="193">
        <v>0.97460000000000002</v>
      </c>
      <c r="EW352" s="193">
        <v>0.97696000000000005</v>
      </c>
      <c r="EX352" s="193">
        <v>0.97802</v>
      </c>
      <c r="EY352" s="193">
        <v>1.11795</v>
      </c>
      <c r="EZ352" s="193">
        <v>1.11713</v>
      </c>
      <c r="FA352" s="193">
        <v>1.1266400000000001</v>
      </c>
      <c r="FB352" s="193">
        <v>1.1277200000000001</v>
      </c>
      <c r="FC352" s="193">
        <v>1.1190100000000001</v>
      </c>
      <c r="FD352" s="193">
        <v>1.1801299999999999</v>
      </c>
      <c r="FE352" s="193">
        <v>1.2326299999999999</v>
      </c>
      <c r="FF352" s="193">
        <v>1.2711300000000001</v>
      </c>
      <c r="FG352" s="193">
        <v>1.3183800000000001</v>
      </c>
      <c r="FH352" s="193">
        <v>1.355</v>
      </c>
      <c r="FI352" s="193">
        <v>1.2634000000000001</v>
      </c>
      <c r="FJ352" s="193">
        <v>1.3437300000000001</v>
      </c>
      <c r="FK352" s="193">
        <v>1.3723399999999999</v>
      </c>
      <c r="FL352" s="193">
        <v>1.1426000000000001</v>
      </c>
      <c r="FM352" s="193">
        <v>1.1490199999999999</v>
      </c>
      <c r="FN352" s="193">
        <v>1.02616</v>
      </c>
      <c r="FO352" s="193">
        <v>0.91662999999999994</v>
      </c>
      <c r="FP352" s="193">
        <v>1.06193</v>
      </c>
      <c r="FQ352" s="193">
        <v>1.02372</v>
      </c>
      <c r="FR352" s="193">
        <v>1.0212699999999999</v>
      </c>
      <c r="FS352" s="193">
        <v>1.10134</v>
      </c>
      <c r="FT352" s="193">
        <v>1.10022</v>
      </c>
      <c r="FU352" s="193">
        <v>1.0598000000000001</v>
      </c>
      <c r="FV352" s="193">
        <v>0.96260000000000001</v>
      </c>
      <c r="FW352" s="193">
        <v>0.96409</v>
      </c>
      <c r="FX352" s="193">
        <v>1.4885699999999999</v>
      </c>
      <c r="FY352" s="193">
        <v>1.0442199999999999</v>
      </c>
      <c r="FZ352" s="193">
        <v>1.10714</v>
      </c>
      <c r="GA352" s="193">
        <v>0.93445999999999996</v>
      </c>
      <c r="GB352" s="193">
        <v>1.23264</v>
      </c>
      <c r="GC352" s="193">
        <v>1.0963499999999999</v>
      </c>
      <c r="GD352" s="193">
        <v>0.94159000000000004</v>
      </c>
      <c r="GE352" s="193">
        <v>0.97785999999999995</v>
      </c>
      <c r="GF352" s="193">
        <v>1.09745</v>
      </c>
    </row>
    <row r="353" spans="1:188" s="108" customFormat="1">
      <c r="A353" s="29">
        <v>45233</v>
      </c>
      <c r="B353" s="193">
        <v>1.1779299999999999</v>
      </c>
      <c r="C353" s="193">
        <v>1.3902000000000001</v>
      </c>
      <c r="D353" s="193">
        <v>1.3947799999999999</v>
      </c>
      <c r="E353" s="193">
        <v>1.31105</v>
      </c>
      <c r="F353" s="193">
        <v>1.3501099999999999</v>
      </c>
      <c r="G353" s="193">
        <v>1.2292099999999999</v>
      </c>
      <c r="H353" s="193">
        <v>1.25467</v>
      </c>
      <c r="I353" s="193">
        <v>1.1634500000000001</v>
      </c>
      <c r="J353" s="193">
        <v>1.18577</v>
      </c>
      <c r="K353" s="193">
        <v>1.34768</v>
      </c>
      <c r="L353" s="193">
        <v>0.90939999999999999</v>
      </c>
      <c r="M353" s="193">
        <v>0.91666000000000003</v>
      </c>
      <c r="N353" s="193">
        <v>1.0068600000000001</v>
      </c>
      <c r="O353" s="193">
        <v>0.91696999999999995</v>
      </c>
      <c r="P353" s="193">
        <v>1.00729</v>
      </c>
      <c r="Q353" s="193">
        <v>1.07653</v>
      </c>
      <c r="R353" s="193">
        <v>1.07544</v>
      </c>
      <c r="S353" s="193">
        <v>1.0761799999999999</v>
      </c>
      <c r="T353" s="193">
        <v>1.0772600000000001</v>
      </c>
      <c r="U353" s="193">
        <v>1.0731200000000001</v>
      </c>
      <c r="V353" s="193">
        <v>1.07477</v>
      </c>
      <c r="W353" s="193">
        <v>1.0751299999999999</v>
      </c>
      <c r="X353" s="193">
        <v>0.96991000000000005</v>
      </c>
      <c r="Y353" s="193">
        <v>1.43269</v>
      </c>
      <c r="Z353" s="193">
        <v>1.40584</v>
      </c>
      <c r="AA353" s="193">
        <v>1.3745499999999999</v>
      </c>
      <c r="AB353" s="193">
        <v>1.294</v>
      </c>
      <c r="AC353" s="193">
        <v>1.22695</v>
      </c>
      <c r="AD353" s="193">
        <v>1.17421</v>
      </c>
      <c r="AE353" s="193">
        <v>1.11896</v>
      </c>
      <c r="AF353" s="193">
        <v>1.1859999999999999</v>
      </c>
      <c r="AG353" s="193">
        <v>1.44198</v>
      </c>
      <c r="AH353" s="193">
        <v>1.0971599999999999</v>
      </c>
      <c r="AI353" s="193">
        <v>1.21855</v>
      </c>
      <c r="AJ353" s="193">
        <v>1.20166</v>
      </c>
      <c r="AK353" s="193">
        <v>1.1914</v>
      </c>
      <c r="AL353" s="193">
        <v>1.1776199999999999</v>
      </c>
      <c r="AM353" s="193">
        <v>1.09361</v>
      </c>
      <c r="AN353" s="193">
        <v>1.1641699999999999</v>
      </c>
      <c r="AO353" s="193">
        <v>1.1925600000000001</v>
      </c>
      <c r="AP353" s="193">
        <v>1.1684399999999999</v>
      </c>
      <c r="AQ353" s="193">
        <v>1.1572499999999999</v>
      </c>
      <c r="AR353" s="193">
        <v>1.17563</v>
      </c>
      <c r="AS353" s="193">
        <v>1.2051799999999999</v>
      </c>
      <c r="AT353" s="193">
        <v>1.1697599999999999</v>
      </c>
      <c r="AU353" s="193">
        <v>1.1991000000000001</v>
      </c>
      <c r="AV353" s="193">
        <v>0.90695999999999999</v>
      </c>
      <c r="AW353" s="193">
        <v>0.92535000000000001</v>
      </c>
      <c r="AX353" s="193">
        <v>1.0559499999999999</v>
      </c>
      <c r="AY353" s="193">
        <v>1.0768200000000001</v>
      </c>
      <c r="AZ353" s="193">
        <v>1.0929899999999999</v>
      </c>
      <c r="BA353" s="193">
        <v>1.09182</v>
      </c>
      <c r="BB353" s="193">
        <v>1.0937300000000001</v>
      </c>
      <c r="BC353" s="193">
        <v>1.0872200000000001</v>
      </c>
      <c r="BD353" s="193">
        <v>1.0700499999999999</v>
      </c>
      <c r="BE353" s="193">
        <v>1.0502199999999999</v>
      </c>
      <c r="BF353" s="193">
        <v>1.01956</v>
      </c>
      <c r="BG353" s="193">
        <v>0.90935999999999995</v>
      </c>
      <c r="BH353" s="193">
        <v>0.89088000000000001</v>
      </c>
      <c r="BI353" s="193">
        <v>1.1524099999999999</v>
      </c>
      <c r="BJ353" s="193">
        <v>1.2007099999999999</v>
      </c>
      <c r="BK353" s="193">
        <v>1.2118599999999999</v>
      </c>
      <c r="BL353" s="193">
        <v>1.2161200000000001</v>
      </c>
      <c r="BM353" s="193">
        <v>1.20198</v>
      </c>
      <c r="BN353" s="193">
        <v>0.86616000000000004</v>
      </c>
      <c r="BO353" s="193">
        <v>1.04569</v>
      </c>
      <c r="BP353" s="193">
        <v>1.0658799999999999</v>
      </c>
      <c r="BQ353" s="193">
        <v>1.06782</v>
      </c>
      <c r="BR353" s="193">
        <v>0.97568999999999995</v>
      </c>
      <c r="BS353" s="193">
        <v>1.0103800000000001</v>
      </c>
      <c r="BT353" s="193">
        <v>1.02793</v>
      </c>
      <c r="BU353" s="193">
        <v>1.0611299999999999</v>
      </c>
      <c r="BV353" s="193">
        <v>1.10632</v>
      </c>
      <c r="BW353" s="193">
        <v>1.09205</v>
      </c>
      <c r="BX353" s="193">
        <v>1.07097</v>
      </c>
      <c r="BY353" s="193">
        <v>1.0849899999999999</v>
      </c>
      <c r="BZ353" s="193">
        <v>1.0829599999999999</v>
      </c>
      <c r="CA353" s="193">
        <v>1.06467</v>
      </c>
      <c r="CB353" s="193">
        <v>1.1438900000000001</v>
      </c>
      <c r="CC353" s="193">
        <v>1.22296</v>
      </c>
      <c r="CD353" s="193">
        <v>1.35653</v>
      </c>
      <c r="CE353" s="193">
        <v>1.36944</v>
      </c>
      <c r="CF353" s="193">
        <v>1.36897</v>
      </c>
      <c r="CG353" s="193">
        <v>1.2265699999999999</v>
      </c>
      <c r="CH353" s="193">
        <v>1.05192</v>
      </c>
      <c r="CI353" s="193">
        <v>1.1062099999999999</v>
      </c>
      <c r="CJ353" s="193">
        <v>1.0828899999999999</v>
      </c>
      <c r="CK353" s="193">
        <v>1.0419099999999999</v>
      </c>
      <c r="CL353" s="193">
        <v>1.1685099999999999</v>
      </c>
      <c r="CM353" s="193">
        <v>1.37269</v>
      </c>
      <c r="CN353" s="193">
        <v>1.26973</v>
      </c>
      <c r="CO353" s="193">
        <v>1.21855</v>
      </c>
      <c r="CP353" s="193">
        <v>1.3206800000000001</v>
      </c>
      <c r="CQ353" s="193">
        <v>1.3595600000000001</v>
      </c>
      <c r="CR353" s="193">
        <v>1.08463</v>
      </c>
      <c r="CS353" s="193">
        <v>1.11818</v>
      </c>
      <c r="CT353" s="193">
        <v>1.15073</v>
      </c>
      <c r="CU353" s="193">
        <v>0.98707</v>
      </c>
      <c r="CV353" s="193">
        <v>1.0453399999999999</v>
      </c>
      <c r="CW353" s="193">
        <v>0.97846999999999995</v>
      </c>
      <c r="CX353" s="193">
        <v>1.0798399999999999</v>
      </c>
      <c r="CY353" s="193">
        <v>1.0531900000000001</v>
      </c>
      <c r="CZ353" s="193">
        <v>1.03142</v>
      </c>
      <c r="DA353" s="193">
        <v>1.0228600000000001</v>
      </c>
      <c r="DB353" s="193">
        <v>1.1607099999999999</v>
      </c>
      <c r="DC353" s="193">
        <v>1.16876</v>
      </c>
      <c r="DD353" s="193">
        <v>1.1915100000000001</v>
      </c>
      <c r="DE353" s="193">
        <v>1.24047</v>
      </c>
      <c r="DF353" s="193">
        <v>1.2952600000000001</v>
      </c>
      <c r="DG353" s="193">
        <v>1.33013</v>
      </c>
      <c r="DH353" s="193">
        <v>1.3613900000000001</v>
      </c>
      <c r="DI353" s="193">
        <v>1.37134</v>
      </c>
      <c r="DJ353" s="193">
        <v>1.5312399999999999</v>
      </c>
      <c r="DK353" s="193">
        <v>0.99114999999999998</v>
      </c>
      <c r="DL353" s="193">
        <v>0.99858999999999998</v>
      </c>
      <c r="DM353" s="193">
        <v>0.99877000000000005</v>
      </c>
      <c r="DN353" s="193">
        <v>1.0143599999999999</v>
      </c>
      <c r="DO353" s="193">
        <v>1.0327200000000001</v>
      </c>
      <c r="DP353" s="193">
        <v>1.0392999999999999</v>
      </c>
      <c r="DQ353" s="193">
        <v>1.0426500000000001</v>
      </c>
      <c r="DR353" s="193">
        <v>1.14144</v>
      </c>
      <c r="DS353" s="193">
        <v>1.20543</v>
      </c>
      <c r="DT353" s="193">
        <v>1.2480599999999999</v>
      </c>
      <c r="DU353" s="193">
        <v>1.3203</v>
      </c>
      <c r="DV353" s="193">
        <v>1.2855700000000001</v>
      </c>
      <c r="DW353" s="193">
        <v>0.99363000000000001</v>
      </c>
      <c r="DX353" s="193">
        <v>1.02434</v>
      </c>
      <c r="DY353" s="193">
        <v>0.99397999999999997</v>
      </c>
      <c r="DZ353" s="193">
        <v>1.04759</v>
      </c>
      <c r="EA353" s="193">
        <v>1.06854</v>
      </c>
      <c r="EB353" s="193">
        <v>1.0816699999999999</v>
      </c>
      <c r="EC353" s="193">
        <v>1.09412</v>
      </c>
      <c r="ED353" s="193">
        <v>0.86877000000000004</v>
      </c>
      <c r="EE353" s="193">
        <v>0.85236000000000001</v>
      </c>
      <c r="EF353" s="193">
        <v>0.84592000000000001</v>
      </c>
      <c r="EG353" s="193">
        <v>0.84267000000000003</v>
      </c>
      <c r="EH353" s="193">
        <v>1.3908100000000001</v>
      </c>
      <c r="EI353" s="193">
        <v>1.32999</v>
      </c>
      <c r="EJ353" s="193">
        <v>1.2089799999999999</v>
      </c>
      <c r="EK353" s="193">
        <v>1.56331</v>
      </c>
      <c r="EL353" s="193">
        <v>1.5803799999999999</v>
      </c>
      <c r="EM353" s="193">
        <v>1.43764</v>
      </c>
      <c r="EN353" s="193">
        <v>1.5243100000000001</v>
      </c>
      <c r="EO353" s="193">
        <v>1.3411500000000001</v>
      </c>
      <c r="EP353" s="193">
        <v>1.2067600000000001</v>
      </c>
      <c r="EQ353" s="193">
        <v>1.1174200000000001</v>
      </c>
      <c r="ER353" s="193">
        <v>1.16544</v>
      </c>
      <c r="ES353" s="193">
        <v>1.01342</v>
      </c>
      <c r="ET353" s="193">
        <v>0.98885000000000001</v>
      </c>
      <c r="EU353" s="193">
        <v>0.94789000000000001</v>
      </c>
      <c r="EV353" s="193">
        <v>0.97951999999999995</v>
      </c>
      <c r="EW353" s="193">
        <v>0.98273999999999995</v>
      </c>
      <c r="EX353" s="193">
        <v>0.98397000000000001</v>
      </c>
      <c r="EY353" s="193">
        <v>1.12202</v>
      </c>
      <c r="EZ353" s="193">
        <v>1.1207100000000001</v>
      </c>
      <c r="FA353" s="193">
        <v>1.1305099999999999</v>
      </c>
      <c r="FB353" s="193">
        <v>1.131</v>
      </c>
      <c r="FC353" s="193">
        <v>1.12134</v>
      </c>
      <c r="FD353" s="193">
        <v>1.1857500000000001</v>
      </c>
      <c r="FE353" s="193">
        <v>1.2387999999999999</v>
      </c>
      <c r="FF353" s="193">
        <v>1.27783</v>
      </c>
      <c r="FG353" s="193">
        <v>1.3256300000000001</v>
      </c>
      <c r="FH353" s="193">
        <v>1.3627800000000001</v>
      </c>
      <c r="FI353" s="193">
        <v>1.2768999999999999</v>
      </c>
      <c r="FJ353" s="193">
        <v>1.3580700000000001</v>
      </c>
      <c r="FK353" s="193">
        <v>1.3846099999999999</v>
      </c>
      <c r="FL353" s="193">
        <v>1.13975</v>
      </c>
      <c r="FM353" s="193">
        <v>1.1461399999999999</v>
      </c>
      <c r="FN353" s="193">
        <v>1.0235000000000001</v>
      </c>
      <c r="FO353" s="193">
        <v>0.91425000000000001</v>
      </c>
      <c r="FP353" s="193">
        <v>1.0660499999999999</v>
      </c>
      <c r="FQ353" s="193">
        <v>1.02294</v>
      </c>
      <c r="FR353" s="193">
        <v>1.0204899999999999</v>
      </c>
      <c r="FS353" s="193">
        <v>1.1005</v>
      </c>
      <c r="FT353" s="193">
        <v>1.0994200000000001</v>
      </c>
      <c r="FU353" s="193">
        <v>1.05907</v>
      </c>
      <c r="FV353" s="193">
        <v>0.96799000000000002</v>
      </c>
      <c r="FW353" s="193">
        <v>0.96809999999999996</v>
      </c>
      <c r="FX353" s="193">
        <v>1.4899800000000001</v>
      </c>
      <c r="FY353" s="193">
        <v>1.05002</v>
      </c>
      <c r="FZ353" s="193">
        <v>1.1128400000000001</v>
      </c>
      <c r="GA353" s="193">
        <v>0.94067000000000001</v>
      </c>
      <c r="GB353" s="193">
        <v>1.2371700000000001</v>
      </c>
      <c r="GC353" s="193">
        <v>1.10036</v>
      </c>
      <c r="GD353" s="193">
        <v>0.94464999999999999</v>
      </c>
      <c r="GE353" s="193">
        <v>0.97640000000000005</v>
      </c>
      <c r="GF353" s="193">
        <v>1.09843</v>
      </c>
    </row>
    <row r="354" spans="1:188" s="108" customFormat="1">
      <c r="A354" s="29">
        <v>45236</v>
      </c>
      <c r="B354" s="193">
        <v>1.19292</v>
      </c>
      <c r="C354" s="193">
        <v>1.41645</v>
      </c>
      <c r="D354" s="193">
        <v>1.4217599999999999</v>
      </c>
      <c r="E354" s="193">
        <v>1.3316399999999999</v>
      </c>
      <c r="F354" s="193">
        <v>1.3740300000000001</v>
      </c>
      <c r="G354" s="193">
        <v>1.2451700000000001</v>
      </c>
      <c r="H354" s="193">
        <v>1.272</v>
      </c>
      <c r="I354" s="193">
        <v>1.1785600000000001</v>
      </c>
      <c r="J354" s="193">
        <v>1.2083600000000001</v>
      </c>
      <c r="K354" s="193">
        <v>1.3591899999999999</v>
      </c>
      <c r="L354" s="193">
        <v>0.92652000000000001</v>
      </c>
      <c r="M354" s="193">
        <v>0.93391000000000002</v>
      </c>
      <c r="N354" s="193">
        <v>1.01488</v>
      </c>
      <c r="O354" s="193">
        <v>0.93484999999999996</v>
      </c>
      <c r="P354" s="193">
        <v>1.0158700000000001</v>
      </c>
      <c r="Q354" s="193">
        <v>1.0798399999999999</v>
      </c>
      <c r="R354" s="193">
        <v>1.0782400000000001</v>
      </c>
      <c r="S354" s="193">
        <v>1.07921</v>
      </c>
      <c r="T354" s="193">
        <v>1.0804400000000001</v>
      </c>
      <c r="U354" s="193">
        <v>1.0750599999999999</v>
      </c>
      <c r="V354" s="193">
        <v>1.07704</v>
      </c>
      <c r="W354" s="193">
        <v>1.07768</v>
      </c>
      <c r="X354" s="193">
        <v>0.98209999999999997</v>
      </c>
      <c r="Y354" s="193">
        <v>1.46201</v>
      </c>
      <c r="Z354" s="193">
        <v>1.43404</v>
      </c>
      <c r="AA354" s="193">
        <v>1.4009400000000001</v>
      </c>
      <c r="AB354" s="193">
        <v>1.3167500000000001</v>
      </c>
      <c r="AC354" s="193">
        <v>1.2451700000000001</v>
      </c>
      <c r="AD354" s="193">
        <v>1.19042</v>
      </c>
      <c r="AE354" s="193">
        <v>1.13375</v>
      </c>
      <c r="AF354" s="193">
        <v>1.2109300000000001</v>
      </c>
      <c r="AG354" s="193">
        <v>1.45401</v>
      </c>
      <c r="AH354" s="193">
        <v>1.12016</v>
      </c>
      <c r="AI354" s="193">
        <v>1.23586</v>
      </c>
      <c r="AJ354" s="193">
        <v>1.21838</v>
      </c>
      <c r="AK354" s="193">
        <v>1.2048399999999999</v>
      </c>
      <c r="AL354" s="193">
        <v>1.1905699999999999</v>
      </c>
      <c r="AM354" s="193">
        <v>1.10104</v>
      </c>
      <c r="AN354" s="193">
        <v>1.1782699999999999</v>
      </c>
      <c r="AO354" s="193">
        <v>1.2066699999999999</v>
      </c>
      <c r="AP354" s="193">
        <v>1.1803999999999999</v>
      </c>
      <c r="AQ354" s="193">
        <v>1.16879</v>
      </c>
      <c r="AR354" s="193">
        <v>1.19221</v>
      </c>
      <c r="AS354" s="193">
        <v>1.2218</v>
      </c>
      <c r="AT354" s="193">
        <v>1.1847300000000001</v>
      </c>
      <c r="AU354" s="193">
        <v>1.21411</v>
      </c>
      <c r="AV354" s="193">
        <v>0.91993999999999998</v>
      </c>
      <c r="AW354" s="193">
        <v>0.93484</v>
      </c>
      <c r="AX354" s="193">
        <v>1.0602400000000001</v>
      </c>
      <c r="AY354" s="193">
        <v>1.0818300000000001</v>
      </c>
      <c r="AZ354" s="193">
        <v>1.09805</v>
      </c>
      <c r="BA354" s="193">
        <v>1.1059699999999999</v>
      </c>
      <c r="BB354" s="193">
        <v>1.1079300000000001</v>
      </c>
      <c r="BC354" s="193">
        <v>1.1004499999999999</v>
      </c>
      <c r="BD354" s="193">
        <v>1.0817600000000001</v>
      </c>
      <c r="BE354" s="193">
        <v>1.06043</v>
      </c>
      <c r="BF354" s="193">
        <v>1.0276799999999999</v>
      </c>
      <c r="BG354" s="193">
        <v>0.91657999999999995</v>
      </c>
      <c r="BH354" s="193">
        <v>0.90200999999999998</v>
      </c>
      <c r="BI354" s="193">
        <v>1.16086</v>
      </c>
      <c r="BJ354" s="193">
        <v>1.2104200000000001</v>
      </c>
      <c r="BK354" s="193">
        <v>1.22475</v>
      </c>
      <c r="BL354" s="193">
        <v>1.2304900000000001</v>
      </c>
      <c r="BM354" s="193">
        <v>1.21672</v>
      </c>
      <c r="BN354" s="193">
        <v>0.87665000000000004</v>
      </c>
      <c r="BO354" s="193">
        <v>1.04627</v>
      </c>
      <c r="BP354" s="193">
        <v>1.06833</v>
      </c>
      <c r="BQ354" s="193">
        <v>1.0708200000000001</v>
      </c>
      <c r="BR354" s="193">
        <v>0.98563999999999996</v>
      </c>
      <c r="BS354" s="193">
        <v>1.0225299999999999</v>
      </c>
      <c r="BT354" s="193">
        <v>1.0410299999999999</v>
      </c>
      <c r="BU354" s="193">
        <v>1.07562</v>
      </c>
      <c r="BV354" s="193">
        <v>1.1216699999999999</v>
      </c>
      <c r="BW354" s="193">
        <v>1.10721</v>
      </c>
      <c r="BX354" s="193">
        <v>1.07168</v>
      </c>
      <c r="BY354" s="193">
        <v>1.08605</v>
      </c>
      <c r="BZ354" s="193">
        <v>1.0843100000000001</v>
      </c>
      <c r="CA354" s="193">
        <v>1.06585</v>
      </c>
      <c r="CB354" s="193">
        <v>1.15045</v>
      </c>
      <c r="CC354" s="193">
        <v>1.2317499999999999</v>
      </c>
      <c r="CD354" s="193">
        <v>1.36751</v>
      </c>
      <c r="CE354" s="193">
        <v>1.38148</v>
      </c>
      <c r="CF354" s="193">
        <v>1.38184</v>
      </c>
      <c r="CG354" s="193">
        <v>1.2392099999999999</v>
      </c>
      <c r="CH354" s="193">
        <v>1.06301</v>
      </c>
      <c r="CI354" s="193">
        <v>1.1197900000000001</v>
      </c>
      <c r="CJ354" s="193">
        <v>1.0953200000000001</v>
      </c>
      <c r="CK354" s="193">
        <v>1.0520099999999999</v>
      </c>
      <c r="CL354" s="193">
        <v>1.17554</v>
      </c>
      <c r="CM354" s="193">
        <v>1.3819399999999999</v>
      </c>
      <c r="CN354" s="193">
        <v>1.2780400000000001</v>
      </c>
      <c r="CO354" s="193">
        <v>1.2262</v>
      </c>
      <c r="CP354" s="193">
        <v>1.3297600000000001</v>
      </c>
      <c r="CQ354" s="193">
        <v>1.36853</v>
      </c>
      <c r="CR354" s="193">
        <v>1.0911</v>
      </c>
      <c r="CS354" s="193">
        <v>1.12517</v>
      </c>
      <c r="CT354" s="193">
        <v>1.1585700000000001</v>
      </c>
      <c r="CU354" s="193">
        <v>0.99350000000000005</v>
      </c>
      <c r="CV354" s="193">
        <v>1.05213</v>
      </c>
      <c r="CW354" s="193">
        <v>0.98502999999999996</v>
      </c>
      <c r="CX354" s="193">
        <v>1.0809899999999999</v>
      </c>
      <c r="CY354" s="193">
        <v>1.0549599999999999</v>
      </c>
      <c r="CZ354" s="193">
        <v>1.0343800000000001</v>
      </c>
      <c r="DA354" s="193">
        <v>1.0265200000000001</v>
      </c>
      <c r="DB354" s="193">
        <v>1.1686700000000001</v>
      </c>
      <c r="DC354" s="193">
        <v>1.17736</v>
      </c>
      <c r="DD354" s="193">
        <v>1.2023600000000001</v>
      </c>
      <c r="DE354" s="193">
        <v>1.2527299999999999</v>
      </c>
      <c r="DF354" s="193">
        <v>1.30965</v>
      </c>
      <c r="DG354" s="193">
        <v>1.3456999999999999</v>
      </c>
      <c r="DH354" s="193">
        <v>1.37738</v>
      </c>
      <c r="DI354" s="193">
        <v>1.38713</v>
      </c>
      <c r="DJ354" s="193">
        <v>1.5329699999999999</v>
      </c>
      <c r="DK354" s="193">
        <v>0.99990000000000001</v>
      </c>
      <c r="DL354" s="193">
        <v>1.00928</v>
      </c>
      <c r="DM354" s="193">
        <v>1.0101</v>
      </c>
      <c r="DN354" s="193">
        <v>1.0179</v>
      </c>
      <c r="DO354" s="193">
        <v>1.0353600000000001</v>
      </c>
      <c r="DP354" s="193">
        <v>1.0418499999999999</v>
      </c>
      <c r="DQ354" s="193">
        <v>1.04505</v>
      </c>
      <c r="DR354" s="193">
        <v>1.15869</v>
      </c>
      <c r="DS354" s="193">
        <v>1.22367</v>
      </c>
      <c r="DT354" s="193">
        <v>1.26786</v>
      </c>
      <c r="DU354" s="193">
        <v>1.3404</v>
      </c>
      <c r="DV354" s="193">
        <v>1.30646</v>
      </c>
      <c r="DW354" s="193">
        <v>1.00943</v>
      </c>
      <c r="DX354" s="193">
        <v>1.02962</v>
      </c>
      <c r="DY354" s="193">
        <v>0.99926000000000004</v>
      </c>
      <c r="DZ354" s="193">
        <v>1.0528500000000001</v>
      </c>
      <c r="EA354" s="193">
        <v>1.07379</v>
      </c>
      <c r="EB354" s="193">
        <v>1.0868599999999999</v>
      </c>
      <c r="EC354" s="193">
        <v>1.0993299999999999</v>
      </c>
      <c r="ED354" s="193">
        <v>0.87761999999999996</v>
      </c>
      <c r="EE354" s="193">
        <v>0.86316999999999999</v>
      </c>
      <c r="EF354" s="193">
        <v>0.85843999999999998</v>
      </c>
      <c r="EG354" s="193">
        <v>0.85675999999999997</v>
      </c>
      <c r="EH354" s="193">
        <v>1.4123600000000001</v>
      </c>
      <c r="EI354" s="193">
        <v>1.3484799999999999</v>
      </c>
      <c r="EJ354" s="193">
        <v>1.2213400000000001</v>
      </c>
      <c r="EK354" s="193">
        <v>1.5763100000000001</v>
      </c>
      <c r="EL354" s="193">
        <v>1.5939000000000001</v>
      </c>
      <c r="EM354" s="193">
        <v>1.446</v>
      </c>
      <c r="EN354" s="193">
        <v>1.53562</v>
      </c>
      <c r="EO354" s="193">
        <v>1.3477300000000001</v>
      </c>
      <c r="EP354" s="193">
        <v>1.21238</v>
      </c>
      <c r="EQ354" s="193">
        <v>1.1348199999999999</v>
      </c>
      <c r="ER354" s="193">
        <v>1.17578</v>
      </c>
      <c r="ES354" s="193">
        <v>1.0158100000000001</v>
      </c>
      <c r="ET354" s="193">
        <v>0.99185000000000001</v>
      </c>
      <c r="EU354" s="193">
        <v>0.95370999999999995</v>
      </c>
      <c r="EV354" s="193">
        <v>0.98677999999999999</v>
      </c>
      <c r="EW354" s="193">
        <v>0.99248999999999998</v>
      </c>
      <c r="EX354" s="193">
        <v>0.99473999999999996</v>
      </c>
      <c r="EY354" s="193">
        <v>1.1237299999999999</v>
      </c>
      <c r="EZ354" s="193">
        <v>1.1225499999999999</v>
      </c>
      <c r="FA354" s="193">
        <v>1.1326000000000001</v>
      </c>
      <c r="FB354" s="193">
        <v>1.13307</v>
      </c>
      <c r="FC354" s="193">
        <v>1.12307</v>
      </c>
      <c r="FD354" s="193">
        <v>1.1935500000000001</v>
      </c>
      <c r="FE354" s="193">
        <v>1.24878</v>
      </c>
      <c r="FF354" s="193">
        <v>1.2900700000000001</v>
      </c>
      <c r="FG354" s="193">
        <v>1.3402499999999999</v>
      </c>
      <c r="FH354" s="193">
        <v>1.37988</v>
      </c>
      <c r="FI354" s="193">
        <v>1.2958799999999999</v>
      </c>
      <c r="FJ354" s="193">
        <v>1.3782399999999999</v>
      </c>
      <c r="FK354" s="193">
        <v>1.4007000000000001</v>
      </c>
      <c r="FL354" s="193">
        <v>1.1532800000000001</v>
      </c>
      <c r="FM354" s="193">
        <v>1.15985</v>
      </c>
      <c r="FN354" s="193">
        <v>1.0302</v>
      </c>
      <c r="FO354" s="193">
        <v>0.92027000000000003</v>
      </c>
      <c r="FP354" s="193">
        <v>1.0679099999999999</v>
      </c>
      <c r="FQ354" s="193">
        <v>1.0327500000000001</v>
      </c>
      <c r="FR354" s="193">
        <v>1.03024</v>
      </c>
      <c r="FS354" s="193">
        <v>1.1168800000000001</v>
      </c>
      <c r="FT354" s="193">
        <v>1.1200399999999999</v>
      </c>
      <c r="FU354" s="193">
        <v>1.07812</v>
      </c>
      <c r="FV354" s="193">
        <v>0.97231999999999996</v>
      </c>
      <c r="FW354" s="193">
        <v>0.97284000000000004</v>
      </c>
      <c r="FX354" s="193">
        <v>1.4822500000000001</v>
      </c>
      <c r="FY354" s="193">
        <v>1.05582</v>
      </c>
      <c r="FZ354" s="193">
        <v>1.1203799999999999</v>
      </c>
      <c r="GA354" s="193">
        <v>0.94467999999999996</v>
      </c>
      <c r="GB354" s="193">
        <v>1.24234</v>
      </c>
      <c r="GC354" s="193">
        <v>1.1049100000000001</v>
      </c>
      <c r="GD354" s="193">
        <v>0.94950000000000001</v>
      </c>
      <c r="GE354" s="193">
        <v>0.97270999999999996</v>
      </c>
      <c r="GF354" s="193">
        <v>1.09829</v>
      </c>
    </row>
    <row r="355" spans="1:188" s="108" customFormat="1">
      <c r="A355" s="29">
        <v>45237</v>
      </c>
      <c r="B355" s="193">
        <v>1.19577</v>
      </c>
      <c r="C355" s="193">
        <v>1.4215199999999999</v>
      </c>
      <c r="D355" s="193">
        <v>1.4265699999999999</v>
      </c>
      <c r="E355" s="193">
        <v>1.3354200000000001</v>
      </c>
      <c r="F355" s="193">
        <v>1.37876</v>
      </c>
      <c r="G355" s="193">
        <v>1.24824</v>
      </c>
      <c r="H355" s="193">
        <v>1.27529</v>
      </c>
      <c r="I355" s="193">
        <v>1.18147</v>
      </c>
      <c r="J355" s="193">
        <v>1.21315</v>
      </c>
      <c r="K355" s="193">
        <v>1.3466100000000001</v>
      </c>
      <c r="L355" s="193">
        <v>0.92996999999999996</v>
      </c>
      <c r="M355" s="193">
        <v>0.93789</v>
      </c>
      <c r="N355" s="193">
        <v>1.0054099999999999</v>
      </c>
      <c r="O355" s="193">
        <v>0.93889</v>
      </c>
      <c r="P355" s="193">
        <v>1.0063899999999999</v>
      </c>
      <c r="Q355" s="193">
        <v>1.0739300000000001</v>
      </c>
      <c r="R355" s="193">
        <v>1.0738300000000001</v>
      </c>
      <c r="S355" s="193">
        <v>1.0741400000000001</v>
      </c>
      <c r="T355" s="193">
        <v>1.0749500000000001</v>
      </c>
      <c r="U355" s="193">
        <v>1.0726599999999999</v>
      </c>
      <c r="V355" s="193">
        <v>1.07389</v>
      </c>
      <c r="W355" s="193">
        <v>1.07386</v>
      </c>
      <c r="X355" s="193">
        <v>0.98724000000000001</v>
      </c>
      <c r="Y355" s="193">
        <v>1.4741299999999999</v>
      </c>
      <c r="Z355" s="193">
        <v>1.4458599999999999</v>
      </c>
      <c r="AA355" s="193">
        <v>1.4122600000000001</v>
      </c>
      <c r="AB355" s="193">
        <v>1.3264800000000001</v>
      </c>
      <c r="AC355" s="193">
        <v>1.2529300000000001</v>
      </c>
      <c r="AD355" s="193">
        <v>1.19739</v>
      </c>
      <c r="AE355" s="193">
        <v>1.14018</v>
      </c>
      <c r="AF355" s="193">
        <v>1.2212499999999999</v>
      </c>
      <c r="AG355" s="193">
        <v>1.4439</v>
      </c>
      <c r="AH355" s="193">
        <v>1.12961</v>
      </c>
      <c r="AI355" s="193">
        <v>1.2440599999999999</v>
      </c>
      <c r="AJ355" s="193">
        <v>1.2262900000000001</v>
      </c>
      <c r="AK355" s="193">
        <v>1.21269</v>
      </c>
      <c r="AL355" s="193">
        <v>1.1981200000000001</v>
      </c>
      <c r="AM355" s="193">
        <v>1.1057300000000001</v>
      </c>
      <c r="AN355" s="193">
        <v>1.1859200000000001</v>
      </c>
      <c r="AO355" s="193">
        <v>1.21435</v>
      </c>
      <c r="AP355" s="193">
        <v>1.1868300000000001</v>
      </c>
      <c r="AQ355" s="193">
        <v>1.17499</v>
      </c>
      <c r="AR355" s="193">
        <v>1.20147</v>
      </c>
      <c r="AS355" s="193">
        <v>1.23109</v>
      </c>
      <c r="AT355" s="193">
        <v>1.19316</v>
      </c>
      <c r="AU355" s="193">
        <v>1.2225600000000001</v>
      </c>
      <c r="AV355" s="193">
        <v>0.92608000000000001</v>
      </c>
      <c r="AW355" s="193">
        <v>0.93994999999999995</v>
      </c>
      <c r="AX355" s="193">
        <v>1.0587899999999999</v>
      </c>
      <c r="AY355" s="193">
        <v>1.0782499999999999</v>
      </c>
      <c r="AZ355" s="193">
        <v>1.0925</v>
      </c>
      <c r="BA355" s="193">
        <v>1.11226</v>
      </c>
      <c r="BB355" s="193">
        <v>1.11463</v>
      </c>
      <c r="BC355" s="193">
        <v>1.10669</v>
      </c>
      <c r="BD355" s="193">
        <v>1.0871299999999999</v>
      </c>
      <c r="BE355" s="193">
        <v>1.0652900000000001</v>
      </c>
      <c r="BF355" s="193">
        <v>1.0316099999999999</v>
      </c>
      <c r="BG355" s="193">
        <v>0.92227000000000003</v>
      </c>
      <c r="BH355" s="193">
        <v>0.90490999999999999</v>
      </c>
      <c r="BI355" s="193">
        <v>1.1642600000000001</v>
      </c>
      <c r="BJ355" s="193">
        <v>1.21343</v>
      </c>
      <c r="BK355" s="193">
        <v>1.2294499999999999</v>
      </c>
      <c r="BL355" s="193">
        <v>1.2354099999999999</v>
      </c>
      <c r="BM355" s="193">
        <v>1.2217899999999999</v>
      </c>
      <c r="BN355" s="193">
        <v>0.88009999999999999</v>
      </c>
      <c r="BO355" s="193">
        <v>1.0390299999999999</v>
      </c>
      <c r="BP355" s="193">
        <v>1.06043</v>
      </c>
      <c r="BQ355" s="193">
        <v>1.0628200000000001</v>
      </c>
      <c r="BR355" s="193">
        <v>0.99194000000000004</v>
      </c>
      <c r="BS355" s="193">
        <v>1.0300499999999999</v>
      </c>
      <c r="BT355" s="193">
        <v>1.0490600000000001</v>
      </c>
      <c r="BU355" s="193">
        <v>1.08447</v>
      </c>
      <c r="BV355" s="193">
        <v>1.13104</v>
      </c>
      <c r="BW355" s="193">
        <v>1.1164499999999999</v>
      </c>
      <c r="BX355" s="193">
        <v>1.0749599999999999</v>
      </c>
      <c r="BY355" s="193">
        <v>1.0917699999999999</v>
      </c>
      <c r="BZ355" s="193">
        <v>1.09155</v>
      </c>
      <c r="CA355" s="193">
        <v>1.0724400000000001</v>
      </c>
      <c r="CB355" s="193">
        <v>1.1559600000000001</v>
      </c>
      <c r="CC355" s="193">
        <v>1.23864</v>
      </c>
      <c r="CD355" s="193">
        <v>1.37534</v>
      </c>
      <c r="CE355" s="193">
        <v>1.3895999999999999</v>
      </c>
      <c r="CF355" s="193">
        <v>1.3901300000000001</v>
      </c>
      <c r="CG355" s="193">
        <v>1.2473099999999999</v>
      </c>
      <c r="CH355" s="193">
        <v>1.0731999999999999</v>
      </c>
      <c r="CI355" s="193">
        <v>1.13144</v>
      </c>
      <c r="CJ355" s="193">
        <v>1.10626</v>
      </c>
      <c r="CK355" s="193">
        <v>1.0581100000000001</v>
      </c>
      <c r="CL355" s="193">
        <v>1.18164</v>
      </c>
      <c r="CM355" s="193">
        <v>1.3888199999999999</v>
      </c>
      <c r="CN355" s="193">
        <v>1.28467</v>
      </c>
      <c r="CO355" s="193">
        <v>1.2323200000000001</v>
      </c>
      <c r="CP355" s="193">
        <v>1.33643</v>
      </c>
      <c r="CQ355" s="193">
        <v>1.3751500000000001</v>
      </c>
      <c r="CR355" s="193">
        <v>1.0967800000000001</v>
      </c>
      <c r="CS355" s="193">
        <v>1.1308</v>
      </c>
      <c r="CT355" s="193">
        <v>1.16438</v>
      </c>
      <c r="CU355" s="193">
        <v>0.99865999999999999</v>
      </c>
      <c r="CV355" s="193">
        <v>1.05718</v>
      </c>
      <c r="CW355" s="193">
        <v>0.98995</v>
      </c>
      <c r="CX355" s="193">
        <v>1.0744800000000001</v>
      </c>
      <c r="CY355" s="193">
        <v>1.0503800000000001</v>
      </c>
      <c r="CZ355" s="193">
        <v>1.0330600000000001</v>
      </c>
      <c r="DA355" s="193">
        <v>1.02658</v>
      </c>
      <c r="DB355" s="193">
        <v>1.1728700000000001</v>
      </c>
      <c r="DC355" s="193">
        <v>1.1820200000000001</v>
      </c>
      <c r="DD355" s="193">
        <v>1.2075800000000001</v>
      </c>
      <c r="DE355" s="193">
        <v>1.25814</v>
      </c>
      <c r="DF355" s="193">
        <v>1.31586</v>
      </c>
      <c r="DG355" s="193">
        <v>1.35233</v>
      </c>
      <c r="DH355" s="193">
        <v>1.38408</v>
      </c>
      <c r="DI355" s="193">
        <v>1.39377</v>
      </c>
      <c r="DJ355" s="193">
        <v>1.5210300000000001</v>
      </c>
      <c r="DK355" s="193">
        <v>1.0047299999999999</v>
      </c>
      <c r="DL355" s="193">
        <v>1.0148699999999999</v>
      </c>
      <c r="DM355" s="193">
        <v>1.0159499999999999</v>
      </c>
      <c r="DN355" s="193">
        <v>1.02075</v>
      </c>
      <c r="DO355" s="193">
        <v>1.03593</v>
      </c>
      <c r="DP355" s="193">
        <v>1.0424500000000001</v>
      </c>
      <c r="DQ355" s="193">
        <v>1.0454399999999999</v>
      </c>
      <c r="DR355" s="193">
        <v>1.16231</v>
      </c>
      <c r="DS355" s="193">
        <v>1.2271300000000001</v>
      </c>
      <c r="DT355" s="193">
        <v>1.27142</v>
      </c>
      <c r="DU355" s="193">
        <v>1.3437600000000001</v>
      </c>
      <c r="DV355" s="193">
        <v>1.3108200000000001</v>
      </c>
      <c r="DW355" s="193">
        <v>1.01332</v>
      </c>
      <c r="DX355" s="193">
        <v>1.02813</v>
      </c>
      <c r="DY355" s="193">
        <v>0.99890000000000001</v>
      </c>
      <c r="DZ355" s="193">
        <v>1.05036</v>
      </c>
      <c r="EA355" s="193">
        <v>1.0704400000000001</v>
      </c>
      <c r="EB355" s="193">
        <v>1.08283</v>
      </c>
      <c r="EC355" s="193">
        <v>1.09476</v>
      </c>
      <c r="ED355" s="193">
        <v>0.88473999999999997</v>
      </c>
      <c r="EE355" s="193">
        <v>0.87180999999999997</v>
      </c>
      <c r="EF355" s="193">
        <v>0.86839</v>
      </c>
      <c r="EG355" s="193">
        <v>0.86794000000000004</v>
      </c>
      <c r="EH355" s="193">
        <v>1.4291199999999999</v>
      </c>
      <c r="EI355" s="193">
        <v>1.3629800000000001</v>
      </c>
      <c r="EJ355" s="193">
        <v>1.2314099999999999</v>
      </c>
      <c r="EK355" s="193">
        <v>1.5819799999999999</v>
      </c>
      <c r="EL355" s="193">
        <v>1.5998699999999999</v>
      </c>
      <c r="EM355" s="193">
        <v>1.44964</v>
      </c>
      <c r="EN355" s="193">
        <v>1.5403100000000001</v>
      </c>
      <c r="EO355" s="193">
        <v>1.35111</v>
      </c>
      <c r="EP355" s="193">
        <v>1.2153400000000001</v>
      </c>
      <c r="EQ355" s="193">
        <v>1.14836</v>
      </c>
      <c r="ER355" s="193">
        <v>1.1802900000000001</v>
      </c>
      <c r="ES355" s="193">
        <v>1.01773</v>
      </c>
      <c r="ET355" s="193">
        <v>0.99229999999999996</v>
      </c>
      <c r="EU355" s="193">
        <v>0.95513999999999999</v>
      </c>
      <c r="EV355" s="193">
        <v>0.99173999999999995</v>
      </c>
      <c r="EW355" s="193">
        <v>0.99843000000000004</v>
      </c>
      <c r="EX355" s="193">
        <v>1.00099</v>
      </c>
      <c r="EY355" s="193">
        <v>1.12588</v>
      </c>
      <c r="EZ355" s="193">
        <v>1.1241000000000001</v>
      </c>
      <c r="FA355" s="193">
        <v>1.13442</v>
      </c>
      <c r="FB355" s="193">
        <v>1.13422</v>
      </c>
      <c r="FC355" s="193">
        <v>1.12225</v>
      </c>
      <c r="FD355" s="193">
        <v>1.1979900000000001</v>
      </c>
      <c r="FE355" s="193">
        <v>1.2539</v>
      </c>
      <c r="FF355" s="193">
        <v>1.2958700000000001</v>
      </c>
      <c r="FG355" s="193">
        <v>1.34674</v>
      </c>
      <c r="FH355" s="193">
        <v>1.38706</v>
      </c>
      <c r="FI355" s="193">
        <v>1.3106800000000001</v>
      </c>
      <c r="FJ355" s="193">
        <v>1.3939600000000001</v>
      </c>
      <c r="FK355" s="193">
        <v>1.4135500000000001</v>
      </c>
      <c r="FL355" s="193">
        <v>1.15632</v>
      </c>
      <c r="FM355" s="193">
        <v>1.16293</v>
      </c>
      <c r="FN355" s="193">
        <v>1.0316799999999999</v>
      </c>
      <c r="FO355" s="193">
        <v>0.92161000000000004</v>
      </c>
      <c r="FP355" s="193">
        <v>1.0666100000000001</v>
      </c>
      <c r="FQ355" s="193">
        <v>1.03712</v>
      </c>
      <c r="FR355" s="193">
        <v>1.03457</v>
      </c>
      <c r="FS355" s="193">
        <v>1.12276</v>
      </c>
      <c r="FT355" s="193">
        <v>1.12714</v>
      </c>
      <c r="FU355" s="193">
        <v>1.0846899999999999</v>
      </c>
      <c r="FV355" s="193">
        <v>0.97582000000000002</v>
      </c>
      <c r="FW355" s="193">
        <v>0.97580999999999996</v>
      </c>
      <c r="FX355" s="193">
        <v>1.4783200000000001</v>
      </c>
      <c r="FY355" s="193">
        <v>1.0585</v>
      </c>
      <c r="FZ355" s="193">
        <v>1.12388</v>
      </c>
      <c r="GA355" s="193">
        <v>0.94759000000000004</v>
      </c>
      <c r="GB355" s="193">
        <v>1.24501</v>
      </c>
      <c r="GC355" s="193">
        <v>1.10728</v>
      </c>
      <c r="GD355" s="193">
        <v>0.95169999999999999</v>
      </c>
      <c r="GE355" s="193">
        <v>0.96174000000000004</v>
      </c>
      <c r="GF355" s="193">
        <v>1.0939399999999999</v>
      </c>
    </row>
    <row r="356" spans="1:188" s="108" customFormat="1">
      <c r="A356" s="29">
        <v>45238</v>
      </c>
      <c r="B356" s="193">
        <v>1.1995899999999999</v>
      </c>
      <c r="C356" s="193">
        <v>1.42797</v>
      </c>
      <c r="D356" s="193">
        <v>1.43346</v>
      </c>
      <c r="E356" s="193">
        <v>1.3408100000000001</v>
      </c>
      <c r="F356" s="193">
        <v>1.3846799999999999</v>
      </c>
      <c r="G356" s="193">
        <v>1.25241</v>
      </c>
      <c r="H356" s="193">
        <v>1.27973</v>
      </c>
      <c r="I356" s="193">
        <v>1.1854199999999999</v>
      </c>
      <c r="J356" s="193">
        <v>1.21851</v>
      </c>
      <c r="K356" s="193">
        <v>1.3607100000000001</v>
      </c>
      <c r="L356" s="193">
        <v>0.93413999999999997</v>
      </c>
      <c r="M356" s="193">
        <v>0.94184999999999997</v>
      </c>
      <c r="N356" s="193">
        <v>1.01593</v>
      </c>
      <c r="O356" s="193">
        <v>0.94301000000000001</v>
      </c>
      <c r="P356" s="193">
        <v>1.0170699999999999</v>
      </c>
      <c r="Q356" s="193">
        <v>1.0819700000000001</v>
      </c>
      <c r="R356" s="193">
        <v>1.0805</v>
      </c>
      <c r="S356" s="193">
        <v>1.0813900000000001</v>
      </c>
      <c r="T356" s="193">
        <v>1.08266</v>
      </c>
      <c r="U356" s="193">
        <v>1.0772699999999999</v>
      </c>
      <c r="V356" s="193">
        <v>1.07925</v>
      </c>
      <c r="W356" s="193">
        <v>1.07992</v>
      </c>
      <c r="X356" s="193">
        <v>0.98729</v>
      </c>
      <c r="Y356" s="193">
        <v>1.4745699999999999</v>
      </c>
      <c r="Z356" s="193">
        <v>1.4460500000000001</v>
      </c>
      <c r="AA356" s="193">
        <v>1.41214</v>
      </c>
      <c r="AB356" s="193">
        <v>1.3260000000000001</v>
      </c>
      <c r="AC356" s="193">
        <v>1.2519100000000001</v>
      </c>
      <c r="AD356" s="193">
        <v>1.19614</v>
      </c>
      <c r="AE356" s="193">
        <v>1.13887</v>
      </c>
      <c r="AF356" s="193">
        <v>1.2217100000000001</v>
      </c>
      <c r="AG356" s="193">
        <v>1.4542600000000001</v>
      </c>
      <c r="AH356" s="193">
        <v>1.13012</v>
      </c>
      <c r="AI356" s="193">
        <v>1.24417</v>
      </c>
      <c r="AJ356" s="193">
        <v>1.2263999999999999</v>
      </c>
      <c r="AK356" s="193">
        <v>1.2125699999999999</v>
      </c>
      <c r="AL356" s="193">
        <v>1.19801</v>
      </c>
      <c r="AM356" s="193">
        <v>1.1050199999999999</v>
      </c>
      <c r="AN356" s="193">
        <v>1.18587</v>
      </c>
      <c r="AO356" s="193">
        <v>1.2142999999999999</v>
      </c>
      <c r="AP356" s="193">
        <v>1.18655</v>
      </c>
      <c r="AQ356" s="193">
        <v>1.17472</v>
      </c>
      <c r="AR356" s="193">
        <v>1.20167</v>
      </c>
      <c r="AS356" s="193">
        <v>1.23129</v>
      </c>
      <c r="AT356" s="193">
        <v>1.1932100000000001</v>
      </c>
      <c r="AU356" s="193">
        <v>1.22261</v>
      </c>
      <c r="AV356" s="193">
        <v>0.92617000000000005</v>
      </c>
      <c r="AW356" s="193">
        <v>0.93972</v>
      </c>
      <c r="AX356" s="193">
        <v>1.06263</v>
      </c>
      <c r="AY356" s="193">
        <v>1.08358</v>
      </c>
      <c r="AZ356" s="193">
        <v>1.09951</v>
      </c>
      <c r="BA356" s="193">
        <v>1.1124000000000001</v>
      </c>
      <c r="BB356" s="193">
        <v>1.1143700000000001</v>
      </c>
      <c r="BC356" s="193">
        <v>1.1062399999999999</v>
      </c>
      <c r="BD356" s="193">
        <v>1.08647</v>
      </c>
      <c r="BE356" s="193">
        <v>1.0642799999999999</v>
      </c>
      <c r="BF356" s="193">
        <v>1.0303100000000001</v>
      </c>
      <c r="BG356" s="193">
        <v>0.92018</v>
      </c>
      <c r="BH356" s="193">
        <v>0.90529999999999999</v>
      </c>
      <c r="BI356" s="193">
        <v>1.1648700000000001</v>
      </c>
      <c r="BJ356" s="193">
        <v>1.21472</v>
      </c>
      <c r="BK356" s="193">
        <v>1.2310700000000001</v>
      </c>
      <c r="BL356" s="193">
        <v>1.23749</v>
      </c>
      <c r="BM356" s="193">
        <v>1.2238899999999999</v>
      </c>
      <c r="BN356" s="193">
        <v>0.88170999999999999</v>
      </c>
      <c r="BO356" s="193">
        <v>1.0446299999999999</v>
      </c>
      <c r="BP356" s="193">
        <v>1.0672999999999999</v>
      </c>
      <c r="BQ356" s="193">
        <v>1.07003</v>
      </c>
      <c r="BR356" s="193">
        <v>0.99099000000000004</v>
      </c>
      <c r="BS356" s="193">
        <v>1.0298499999999999</v>
      </c>
      <c r="BT356" s="193">
        <v>1.04918</v>
      </c>
      <c r="BU356" s="193">
        <v>1.0847800000000001</v>
      </c>
      <c r="BV356" s="193">
        <v>1.1314900000000001</v>
      </c>
      <c r="BW356" s="193">
        <v>1.1168899999999999</v>
      </c>
      <c r="BX356" s="193">
        <v>1.08497</v>
      </c>
      <c r="BY356" s="193">
        <v>1.1046499999999999</v>
      </c>
      <c r="BZ356" s="193">
        <v>1.1069</v>
      </c>
      <c r="CA356" s="193">
        <v>1.08666</v>
      </c>
      <c r="CB356" s="193">
        <v>1.1566099999999999</v>
      </c>
      <c r="CC356" s="193">
        <v>1.2399500000000001</v>
      </c>
      <c r="CD356" s="193">
        <v>1.37778</v>
      </c>
      <c r="CE356" s="193">
        <v>1.3926400000000001</v>
      </c>
      <c r="CF356" s="193">
        <v>1.3936200000000001</v>
      </c>
      <c r="CG356" s="193">
        <v>1.2506600000000001</v>
      </c>
      <c r="CH356" s="193">
        <v>1.0734600000000001</v>
      </c>
      <c r="CI356" s="193">
        <v>1.1323700000000001</v>
      </c>
      <c r="CJ356" s="193">
        <v>1.1069800000000001</v>
      </c>
      <c r="CK356" s="193">
        <v>1.06128</v>
      </c>
      <c r="CL356" s="193">
        <v>1.1817200000000001</v>
      </c>
      <c r="CM356" s="193">
        <v>1.39117</v>
      </c>
      <c r="CN356" s="193">
        <v>1.2856399999999999</v>
      </c>
      <c r="CO356" s="193">
        <v>1.23282</v>
      </c>
      <c r="CP356" s="193">
        <v>1.3381000000000001</v>
      </c>
      <c r="CQ356" s="193">
        <v>1.37734</v>
      </c>
      <c r="CR356" s="193">
        <v>1.09683</v>
      </c>
      <c r="CS356" s="193">
        <v>1.13124</v>
      </c>
      <c r="CT356" s="193">
        <v>1.1664399999999999</v>
      </c>
      <c r="CU356" s="193">
        <v>0.99939999999999996</v>
      </c>
      <c r="CV356" s="193">
        <v>1.0588200000000001</v>
      </c>
      <c r="CW356" s="193">
        <v>0.99167000000000005</v>
      </c>
      <c r="CX356" s="193">
        <v>1.08135</v>
      </c>
      <c r="CY356" s="193">
        <v>1.0560400000000001</v>
      </c>
      <c r="CZ356" s="193">
        <v>1.0365</v>
      </c>
      <c r="DA356" s="193">
        <v>1.02911</v>
      </c>
      <c r="DB356" s="193">
        <v>1.17235</v>
      </c>
      <c r="DC356" s="193">
        <v>1.18137</v>
      </c>
      <c r="DD356" s="193">
        <v>1.20794</v>
      </c>
      <c r="DE356" s="193">
        <v>1.2589900000000001</v>
      </c>
      <c r="DF356" s="193">
        <v>1.3172200000000001</v>
      </c>
      <c r="DG356" s="193">
        <v>1.35399</v>
      </c>
      <c r="DH356" s="193">
        <v>1.38591</v>
      </c>
      <c r="DI356" s="193">
        <v>1.3955599999999999</v>
      </c>
      <c r="DJ356" s="193">
        <v>1.5312399999999999</v>
      </c>
      <c r="DK356" s="193">
        <v>1.0053799999999999</v>
      </c>
      <c r="DL356" s="193">
        <v>1.01613</v>
      </c>
      <c r="DM356" s="193">
        <v>1.0174099999999999</v>
      </c>
      <c r="DN356" s="193">
        <v>1.0196499999999999</v>
      </c>
      <c r="DO356" s="193">
        <v>1.03644</v>
      </c>
      <c r="DP356" s="193">
        <v>1.0430600000000001</v>
      </c>
      <c r="DQ356" s="193">
        <v>1.04619</v>
      </c>
      <c r="DR356" s="193">
        <v>1.16415</v>
      </c>
      <c r="DS356" s="193">
        <v>1.22922</v>
      </c>
      <c r="DT356" s="193">
        <v>1.2745500000000001</v>
      </c>
      <c r="DU356" s="193">
        <v>1.3470899999999999</v>
      </c>
      <c r="DV356" s="193">
        <v>1.3150500000000001</v>
      </c>
      <c r="DW356" s="193">
        <v>1.0168900000000001</v>
      </c>
      <c r="DX356" s="193">
        <v>1.0309999999999999</v>
      </c>
      <c r="DY356" s="193">
        <v>1.00047</v>
      </c>
      <c r="DZ356" s="193">
        <v>1.0543800000000001</v>
      </c>
      <c r="EA356" s="193">
        <v>1.07544</v>
      </c>
      <c r="EB356" s="193">
        <v>1.0886</v>
      </c>
      <c r="EC356" s="193">
        <v>1.1011500000000001</v>
      </c>
      <c r="ED356" s="193">
        <v>0.88261000000000001</v>
      </c>
      <c r="EE356" s="193">
        <v>0.86948999999999999</v>
      </c>
      <c r="EF356" s="193">
        <v>0.86592999999999998</v>
      </c>
      <c r="EG356" s="193">
        <v>0.86531000000000002</v>
      </c>
      <c r="EH356" s="193">
        <v>1.42909</v>
      </c>
      <c r="EI356" s="193">
        <v>1.36181</v>
      </c>
      <c r="EJ356" s="193">
        <v>1.2288699999999999</v>
      </c>
      <c r="EK356" s="193">
        <v>1.5900099999999999</v>
      </c>
      <c r="EL356" s="193">
        <v>1.60849</v>
      </c>
      <c r="EM356" s="193">
        <v>1.45367</v>
      </c>
      <c r="EN356" s="193">
        <v>1.54695</v>
      </c>
      <c r="EO356" s="193">
        <v>1.3534999999999999</v>
      </c>
      <c r="EP356" s="193">
        <v>1.2172400000000001</v>
      </c>
      <c r="EQ356" s="193">
        <v>1.14849</v>
      </c>
      <c r="ER356" s="193">
        <v>1.1869799999999999</v>
      </c>
      <c r="ES356" s="193">
        <v>1.02057</v>
      </c>
      <c r="ET356" s="193">
        <v>0.99756</v>
      </c>
      <c r="EU356" s="193">
        <v>0.95816000000000001</v>
      </c>
      <c r="EV356" s="193">
        <v>0.99126999999999998</v>
      </c>
      <c r="EW356" s="193">
        <v>0.99831000000000003</v>
      </c>
      <c r="EX356" s="193">
        <v>1.00102</v>
      </c>
      <c r="EY356" s="193">
        <v>1.13256</v>
      </c>
      <c r="EZ356" s="193">
        <v>1.1297900000000001</v>
      </c>
      <c r="FA356" s="193">
        <v>1.1407799999999999</v>
      </c>
      <c r="FB356" s="193">
        <v>1.1391100000000001</v>
      </c>
      <c r="FC356" s="193">
        <v>1.1275900000000001</v>
      </c>
      <c r="FD356" s="193">
        <v>1.1972499999999999</v>
      </c>
      <c r="FE356" s="193">
        <v>1.2533300000000001</v>
      </c>
      <c r="FF356" s="193">
        <v>1.2955000000000001</v>
      </c>
      <c r="FG356" s="193">
        <v>1.3465800000000001</v>
      </c>
      <c r="FH356" s="193">
        <v>1.3871500000000001</v>
      </c>
      <c r="FI356" s="193">
        <v>1.31016</v>
      </c>
      <c r="FJ356" s="193">
        <v>1.3934</v>
      </c>
      <c r="FK356" s="193">
        <v>1.4111499999999999</v>
      </c>
      <c r="FL356" s="193">
        <v>1.1598900000000001</v>
      </c>
      <c r="FM356" s="193">
        <v>1.1665300000000001</v>
      </c>
      <c r="FN356" s="193">
        <v>1.0346200000000001</v>
      </c>
      <c r="FO356" s="193">
        <v>0.92423999999999995</v>
      </c>
      <c r="FP356" s="193">
        <v>1.0700400000000001</v>
      </c>
      <c r="FQ356" s="193">
        <v>1.0355300000000001</v>
      </c>
      <c r="FR356" s="193">
        <v>1.0329900000000001</v>
      </c>
      <c r="FS356" s="193">
        <v>1.1213599999999999</v>
      </c>
      <c r="FT356" s="193">
        <v>1.1262099999999999</v>
      </c>
      <c r="FU356" s="193">
        <v>1.0838300000000001</v>
      </c>
      <c r="FV356" s="193">
        <v>0.97336999999999996</v>
      </c>
      <c r="FW356" s="193">
        <v>0.97450000000000003</v>
      </c>
      <c r="FX356" s="193">
        <v>1.47523</v>
      </c>
      <c r="FY356" s="193">
        <v>1.05749</v>
      </c>
      <c r="FZ356" s="193">
        <v>1.12378</v>
      </c>
      <c r="GA356" s="193">
        <v>0.94725000000000004</v>
      </c>
      <c r="GB356" s="193">
        <v>1.2457800000000001</v>
      </c>
      <c r="GC356" s="193">
        <v>1.10795</v>
      </c>
      <c r="GD356" s="193">
        <v>0.95301000000000002</v>
      </c>
      <c r="GE356" s="193">
        <v>0.96640000000000004</v>
      </c>
      <c r="GF356" s="193">
        <v>1.0958600000000001</v>
      </c>
    </row>
    <row r="357" spans="1:188" s="108" customFormat="1">
      <c r="A357" s="29">
        <v>45239</v>
      </c>
      <c r="B357" s="193">
        <v>1.1985699999999999</v>
      </c>
      <c r="C357" s="193">
        <v>1.4254100000000001</v>
      </c>
      <c r="D357" s="193">
        <v>1.43089</v>
      </c>
      <c r="E357" s="193">
        <v>1.3389599999999999</v>
      </c>
      <c r="F357" s="193">
        <v>1.3824399999999999</v>
      </c>
      <c r="G357" s="193">
        <v>1.2511000000000001</v>
      </c>
      <c r="H357" s="193">
        <v>1.2784500000000001</v>
      </c>
      <c r="I357" s="193">
        <v>1.1841900000000001</v>
      </c>
      <c r="J357" s="193">
        <v>1.2160200000000001</v>
      </c>
      <c r="K357" s="193">
        <v>1.35981</v>
      </c>
      <c r="L357" s="193">
        <v>0.93223999999999996</v>
      </c>
      <c r="M357" s="193">
        <v>0.93998999999999999</v>
      </c>
      <c r="N357" s="193">
        <v>1.01535</v>
      </c>
      <c r="O357" s="193">
        <v>0.94101999999999997</v>
      </c>
      <c r="P357" s="193">
        <v>1.01637</v>
      </c>
      <c r="Q357" s="193">
        <v>1.08701</v>
      </c>
      <c r="R357" s="193">
        <v>1.08525</v>
      </c>
      <c r="S357" s="193">
        <v>1.0862499999999999</v>
      </c>
      <c r="T357" s="193">
        <v>1.08765</v>
      </c>
      <c r="U357" s="193">
        <v>1.0814699999999999</v>
      </c>
      <c r="V357" s="193">
        <v>1.0836600000000001</v>
      </c>
      <c r="W357" s="193">
        <v>1.0845100000000001</v>
      </c>
      <c r="X357" s="193">
        <v>0.98773999999999995</v>
      </c>
      <c r="Y357" s="193">
        <v>1.4760599999999999</v>
      </c>
      <c r="Z357" s="193">
        <v>1.44743</v>
      </c>
      <c r="AA357" s="193">
        <v>1.4133500000000001</v>
      </c>
      <c r="AB357" s="193">
        <v>1.3272600000000001</v>
      </c>
      <c r="AC357" s="193">
        <v>1.2533399999999999</v>
      </c>
      <c r="AD357" s="193">
        <v>1.1976</v>
      </c>
      <c r="AE357" s="193">
        <v>1.1402000000000001</v>
      </c>
      <c r="AF357" s="193">
        <v>1.2230700000000001</v>
      </c>
      <c r="AG357" s="193">
        <v>1.4585600000000001</v>
      </c>
      <c r="AH357" s="193">
        <v>1.1313599999999999</v>
      </c>
      <c r="AI357" s="193">
        <v>1.24421</v>
      </c>
      <c r="AJ357" s="193">
        <v>1.22644</v>
      </c>
      <c r="AK357" s="193">
        <v>1.2130799999999999</v>
      </c>
      <c r="AL357" s="193">
        <v>1.19851</v>
      </c>
      <c r="AM357" s="193">
        <v>1.1064700000000001</v>
      </c>
      <c r="AN357" s="193">
        <v>1.1861999999999999</v>
      </c>
      <c r="AO357" s="193">
        <v>1.21462</v>
      </c>
      <c r="AP357" s="193">
        <v>1.18727</v>
      </c>
      <c r="AQ357" s="193">
        <v>1.17543</v>
      </c>
      <c r="AR357" s="193">
        <v>1.2015899999999999</v>
      </c>
      <c r="AS357" s="193">
        <v>1.23122</v>
      </c>
      <c r="AT357" s="193">
        <v>1.1934100000000001</v>
      </c>
      <c r="AU357" s="193">
        <v>1.22282</v>
      </c>
      <c r="AV357" s="193">
        <v>0.92620000000000002</v>
      </c>
      <c r="AW357" s="193">
        <v>0.94030999999999998</v>
      </c>
      <c r="AX357" s="193">
        <v>1.06576</v>
      </c>
      <c r="AY357" s="193">
        <v>1.08623</v>
      </c>
      <c r="AZ357" s="193">
        <v>1.1019699999999999</v>
      </c>
      <c r="BA357" s="193">
        <v>1.1129800000000001</v>
      </c>
      <c r="BB357" s="193">
        <v>1.1148899999999999</v>
      </c>
      <c r="BC357" s="193">
        <v>1.10697</v>
      </c>
      <c r="BD357" s="193">
        <v>1.0876300000000001</v>
      </c>
      <c r="BE357" s="193">
        <v>1.06606</v>
      </c>
      <c r="BF357" s="193">
        <v>1.0328299999999999</v>
      </c>
      <c r="BG357" s="193">
        <v>0.91996</v>
      </c>
      <c r="BH357" s="193">
        <v>0.9103</v>
      </c>
      <c r="BI357" s="193">
        <v>1.1661999999999999</v>
      </c>
      <c r="BJ357" s="193">
        <v>1.2156800000000001</v>
      </c>
      <c r="BK357" s="193">
        <v>1.2321299999999999</v>
      </c>
      <c r="BL357" s="193">
        <v>1.2387699999999999</v>
      </c>
      <c r="BM357" s="193">
        <v>1.22525</v>
      </c>
      <c r="BN357" s="193">
        <v>0.88285000000000002</v>
      </c>
      <c r="BO357" s="193">
        <v>1.0466599999999999</v>
      </c>
      <c r="BP357" s="193">
        <v>1.0697399999999999</v>
      </c>
      <c r="BQ357" s="193">
        <v>1.0728</v>
      </c>
      <c r="BR357" s="193">
        <v>0.99399000000000004</v>
      </c>
      <c r="BS357" s="193">
        <v>1.03237</v>
      </c>
      <c r="BT357" s="193">
        <v>1.0515000000000001</v>
      </c>
      <c r="BU357" s="193">
        <v>1.08714</v>
      </c>
      <c r="BV357" s="193">
        <v>1.13385</v>
      </c>
      <c r="BW357" s="193">
        <v>1.1192200000000001</v>
      </c>
      <c r="BX357" s="193">
        <v>1.0875900000000001</v>
      </c>
      <c r="BY357" s="193">
        <v>1.10853</v>
      </c>
      <c r="BZ357" s="193">
        <v>1.11148</v>
      </c>
      <c r="CA357" s="193">
        <v>1.0904700000000001</v>
      </c>
      <c r="CB357" s="193">
        <v>1.15927</v>
      </c>
      <c r="CC357" s="193">
        <v>1.2425999999999999</v>
      </c>
      <c r="CD357" s="193">
        <v>1.3801000000000001</v>
      </c>
      <c r="CE357" s="193">
        <v>1.3945799999999999</v>
      </c>
      <c r="CF357" s="193">
        <v>1.39523</v>
      </c>
      <c r="CG357" s="193">
        <v>1.2519800000000001</v>
      </c>
      <c r="CH357" s="193">
        <v>1.0756600000000001</v>
      </c>
      <c r="CI357" s="193">
        <v>1.13411</v>
      </c>
      <c r="CJ357" s="193">
        <v>1.1088800000000001</v>
      </c>
      <c r="CK357" s="193">
        <v>1.06243</v>
      </c>
      <c r="CL357" s="193">
        <v>1.1819</v>
      </c>
      <c r="CM357" s="193">
        <v>1.3890100000000001</v>
      </c>
      <c r="CN357" s="193">
        <v>1.2850200000000001</v>
      </c>
      <c r="CO357" s="193">
        <v>1.23278</v>
      </c>
      <c r="CP357" s="193">
        <v>1.3368</v>
      </c>
      <c r="CQ357" s="193">
        <v>1.37561</v>
      </c>
      <c r="CR357" s="193">
        <v>1.0969800000000001</v>
      </c>
      <c r="CS357" s="193">
        <v>1.13117</v>
      </c>
      <c r="CT357" s="193">
        <v>1.16452</v>
      </c>
      <c r="CU357" s="193">
        <v>0.99888999999999994</v>
      </c>
      <c r="CV357" s="193">
        <v>1.0574600000000001</v>
      </c>
      <c r="CW357" s="193">
        <v>0.99</v>
      </c>
      <c r="CX357" s="193">
        <v>1.0852900000000001</v>
      </c>
      <c r="CY357" s="193">
        <v>1.06016</v>
      </c>
      <c r="CZ357" s="193">
        <v>1.0403100000000001</v>
      </c>
      <c r="DA357" s="193">
        <v>1.0327599999999999</v>
      </c>
      <c r="DB357" s="193">
        <v>1.1749000000000001</v>
      </c>
      <c r="DC357" s="193">
        <v>1.1839999999999999</v>
      </c>
      <c r="DD357" s="193">
        <v>1.2102599999999999</v>
      </c>
      <c r="DE357" s="193">
        <v>1.26128</v>
      </c>
      <c r="DF357" s="193">
        <v>1.31952</v>
      </c>
      <c r="DG357" s="193">
        <v>1.3561799999999999</v>
      </c>
      <c r="DH357" s="193">
        <v>1.3881699999999999</v>
      </c>
      <c r="DI357" s="193">
        <v>1.3979600000000001</v>
      </c>
      <c r="DJ357" s="193">
        <v>1.5361800000000001</v>
      </c>
      <c r="DK357" s="193">
        <v>1.0072300000000001</v>
      </c>
      <c r="DL357" s="193">
        <v>1.018</v>
      </c>
      <c r="DM357" s="193">
        <v>1.01929</v>
      </c>
      <c r="DN357" s="193">
        <v>1.0215099999999999</v>
      </c>
      <c r="DO357" s="193">
        <v>1.03634</v>
      </c>
      <c r="DP357" s="193">
        <v>1.04223</v>
      </c>
      <c r="DQ357" s="193">
        <v>1.0450299999999999</v>
      </c>
      <c r="DR357" s="193">
        <v>1.1653800000000001</v>
      </c>
      <c r="DS357" s="193">
        <v>1.2301899999999999</v>
      </c>
      <c r="DT357" s="193">
        <v>1.2749600000000001</v>
      </c>
      <c r="DU357" s="193">
        <v>1.3474299999999999</v>
      </c>
      <c r="DV357" s="193">
        <v>1.3150200000000001</v>
      </c>
      <c r="DW357" s="193">
        <v>1.01667</v>
      </c>
      <c r="DX357" s="193">
        <v>1.0336399999999999</v>
      </c>
      <c r="DY357" s="193">
        <v>1.00342</v>
      </c>
      <c r="DZ357" s="193">
        <v>1.0567599999999999</v>
      </c>
      <c r="EA357" s="193">
        <v>1.07758</v>
      </c>
      <c r="EB357" s="193">
        <v>1.09053</v>
      </c>
      <c r="EC357" s="193">
        <v>1.1029500000000001</v>
      </c>
      <c r="ED357" s="193">
        <v>0.88266</v>
      </c>
      <c r="EE357" s="193">
        <v>0.86904999999999999</v>
      </c>
      <c r="EF357" s="193">
        <v>0.86502000000000001</v>
      </c>
      <c r="EG357" s="193">
        <v>0.86402999999999996</v>
      </c>
      <c r="EH357" s="193">
        <v>1.43099</v>
      </c>
      <c r="EI357" s="193">
        <v>1.36348</v>
      </c>
      <c r="EJ357" s="193">
        <v>1.2304900000000001</v>
      </c>
      <c r="EK357" s="193">
        <v>1.5910200000000001</v>
      </c>
      <c r="EL357" s="193">
        <v>1.60972</v>
      </c>
      <c r="EM357" s="193">
        <v>1.45445</v>
      </c>
      <c r="EN357" s="193">
        <v>1.5478499999999999</v>
      </c>
      <c r="EO357" s="193">
        <v>1.35406</v>
      </c>
      <c r="EP357" s="193">
        <v>1.2176899999999999</v>
      </c>
      <c r="EQ357" s="193">
        <v>1.15018</v>
      </c>
      <c r="ER357" s="193">
        <v>1.1881200000000001</v>
      </c>
      <c r="ES357" s="193">
        <v>1.0208299999999999</v>
      </c>
      <c r="ET357" s="193">
        <v>0.99826000000000004</v>
      </c>
      <c r="EU357" s="193">
        <v>0.96016999999999997</v>
      </c>
      <c r="EV357" s="193">
        <v>0.99151999999999996</v>
      </c>
      <c r="EW357" s="193">
        <v>0.99822</v>
      </c>
      <c r="EX357" s="193">
        <v>1.0007299999999999</v>
      </c>
      <c r="EY357" s="193">
        <v>1.1369199999999999</v>
      </c>
      <c r="EZ357" s="193">
        <v>1.13306</v>
      </c>
      <c r="FA357" s="193">
        <v>1.14428</v>
      </c>
      <c r="FB357" s="193">
        <v>1.14175</v>
      </c>
      <c r="FC357" s="193">
        <v>1.1303300000000001</v>
      </c>
      <c r="FD357" s="193">
        <v>1.19896</v>
      </c>
      <c r="FE357" s="193">
        <v>1.25481</v>
      </c>
      <c r="FF357" s="193">
        <v>1.2967200000000001</v>
      </c>
      <c r="FG357" s="193">
        <v>1.3474999999999999</v>
      </c>
      <c r="FH357" s="193">
        <v>1.38774</v>
      </c>
      <c r="FI357" s="193">
        <v>1.3118000000000001</v>
      </c>
      <c r="FJ357" s="193">
        <v>1.39514</v>
      </c>
      <c r="FK357" s="193">
        <v>1.4131</v>
      </c>
      <c r="FL357" s="193">
        <v>1.1593899999999999</v>
      </c>
      <c r="FM357" s="193">
        <v>1.1660200000000001</v>
      </c>
      <c r="FN357" s="193">
        <v>1.03417</v>
      </c>
      <c r="FO357" s="193">
        <v>0.92383999999999999</v>
      </c>
      <c r="FP357" s="193">
        <v>1.07389</v>
      </c>
      <c r="FQ357" s="193">
        <v>1.03704</v>
      </c>
      <c r="FR357" s="193">
        <v>1.0344899999999999</v>
      </c>
      <c r="FS357" s="193">
        <v>1.12239</v>
      </c>
      <c r="FT357" s="193">
        <v>1.1269899999999999</v>
      </c>
      <c r="FU357" s="193">
        <v>1.08456</v>
      </c>
      <c r="FV357" s="193">
        <v>0.97363999999999995</v>
      </c>
      <c r="FW357" s="193">
        <v>0.97677999999999998</v>
      </c>
      <c r="FX357" s="193">
        <v>1.4767399999999999</v>
      </c>
      <c r="FY357" s="193">
        <v>1.0601799999999999</v>
      </c>
      <c r="FZ357" s="193">
        <v>1.12632</v>
      </c>
      <c r="GA357" s="193">
        <v>0.94793000000000005</v>
      </c>
      <c r="GB357" s="193">
        <v>1.2461800000000001</v>
      </c>
      <c r="GC357" s="193">
        <v>1.1082799999999999</v>
      </c>
      <c r="GD357" s="193">
        <v>0.95415000000000005</v>
      </c>
      <c r="GE357" s="193">
        <v>0.96931999999999996</v>
      </c>
      <c r="GF357" s="193">
        <v>1.0982700000000001</v>
      </c>
    </row>
    <row r="358" spans="1:188" s="108" customFormat="1">
      <c r="A358" s="29">
        <v>45240</v>
      </c>
      <c r="B358" s="193">
        <v>1.2005699999999999</v>
      </c>
      <c r="C358" s="193">
        <v>1.42797</v>
      </c>
      <c r="D358" s="193">
        <v>1.4335</v>
      </c>
      <c r="E358" s="193">
        <v>1.3411999999999999</v>
      </c>
      <c r="F358" s="193">
        <v>1.3848400000000001</v>
      </c>
      <c r="G358" s="193">
        <v>1.2532000000000001</v>
      </c>
      <c r="H358" s="193">
        <v>1.2805899999999999</v>
      </c>
      <c r="I358" s="193">
        <v>1.1861699999999999</v>
      </c>
      <c r="J358" s="193">
        <v>1.2181599999999999</v>
      </c>
      <c r="K358" s="193">
        <v>1.3621000000000001</v>
      </c>
      <c r="L358" s="193">
        <v>0.93388000000000004</v>
      </c>
      <c r="M358" s="193">
        <v>0.94159000000000004</v>
      </c>
      <c r="N358" s="193">
        <v>1.0169900000000001</v>
      </c>
      <c r="O358" s="193">
        <v>0.94272999999999996</v>
      </c>
      <c r="P358" s="193">
        <v>1.0181100000000001</v>
      </c>
      <c r="Q358" s="193">
        <v>1.0883799999999999</v>
      </c>
      <c r="R358" s="193">
        <v>1.08691</v>
      </c>
      <c r="S358" s="193">
        <v>1.0877600000000001</v>
      </c>
      <c r="T358" s="193">
        <v>1.0891200000000001</v>
      </c>
      <c r="U358" s="193">
        <v>1.08358</v>
      </c>
      <c r="V358" s="193">
        <v>1.08565</v>
      </c>
      <c r="W358" s="193">
        <v>1.0863100000000001</v>
      </c>
      <c r="X358" s="193">
        <v>0.98726999999999998</v>
      </c>
      <c r="Y358" s="193">
        <v>1.47685</v>
      </c>
      <c r="Z358" s="193">
        <v>1.4482200000000001</v>
      </c>
      <c r="AA358" s="193">
        <v>1.4140900000000001</v>
      </c>
      <c r="AB358" s="193">
        <v>1.3280000000000001</v>
      </c>
      <c r="AC358" s="193">
        <v>1.2541199999999999</v>
      </c>
      <c r="AD358" s="193">
        <v>1.19838</v>
      </c>
      <c r="AE358" s="193">
        <v>1.14103</v>
      </c>
      <c r="AF358" s="193">
        <v>1.22376</v>
      </c>
      <c r="AG358" s="193">
        <v>1.4591099999999999</v>
      </c>
      <c r="AH358" s="193">
        <v>1.1319999999999999</v>
      </c>
      <c r="AI358" s="193">
        <v>1.2434400000000001</v>
      </c>
      <c r="AJ358" s="193">
        <v>1.2257100000000001</v>
      </c>
      <c r="AK358" s="193">
        <v>1.2128399999999999</v>
      </c>
      <c r="AL358" s="193">
        <v>1.1982699999999999</v>
      </c>
      <c r="AM358" s="193">
        <v>1.1072500000000001</v>
      </c>
      <c r="AN358" s="193">
        <v>1.1856899999999999</v>
      </c>
      <c r="AO358" s="193">
        <v>1.2141200000000001</v>
      </c>
      <c r="AP358" s="193">
        <v>1.18727</v>
      </c>
      <c r="AQ358" s="193">
        <v>1.1754199999999999</v>
      </c>
      <c r="AR358" s="193">
        <v>1.2006300000000001</v>
      </c>
      <c r="AS358" s="193">
        <v>1.2302500000000001</v>
      </c>
      <c r="AT358" s="193">
        <v>1.19275</v>
      </c>
      <c r="AU358" s="193">
        <v>1.2221599999999999</v>
      </c>
      <c r="AV358" s="193">
        <v>0.92562999999999995</v>
      </c>
      <c r="AW358" s="193">
        <v>0.94030000000000002</v>
      </c>
      <c r="AX358" s="193">
        <v>1.06765</v>
      </c>
      <c r="AY358" s="193">
        <v>1.08707</v>
      </c>
      <c r="AZ358" s="193">
        <v>1.10198</v>
      </c>
      <c r="BA358" s="193">
        <v>1.1126100000000001</v>
      </c>
      <c r="BB358" s="193">
        <v>1.11463</v>
      </c>
      <c r="BC358" s="193">
        <v>1.1068899999999999</v>
      </c>
      <c r="BD358" s="193">
        <v>1.0878699999999999</v>
      </c>
      <c r="BE358" s="193">
        <v>1.0667199999999999</v>
      </c>
      <c r="BF358" s="193">
        <v>1.03396</v>
      </c>
      <c r="BG358" s="193">
        <v>0.92022999999999999</v>
      </c>
      <c r="BH358" s="193">
        <v>0.91439999999999999</v>
      </c>
      <c r="BI358" s="193">
        <v>1.1674800000000001</v>
      </c>
      <c r="BJ358" s="193">
        <v>1.2166300000000001</v>
      </c>
      <c r="BK358" s="193">
        <v>1.23258</v>
      </c>
      <c r="BL358" s="193">
        <v>1.2388300000000001</v>
      </c>
      <c r="BM358" s="193">
        <v>1.2251399999999999</v>
      </c>
      <c r="BN358" s="193">
        <v>0.88273999999999997</v>
      </c>
      <c r="BO358" s="193">
        <v>1.0474000000000001</v>
      </c>
      <c r="BP358" s="193">
        <v>1.06955</v>
      </c>
      <c r="BQ358" s="193">
        <v>1.07246</v>
      </c>
      <c r="BR358" s="193">
        <v>0.99543000000000004</v>
      </c>
      <c r="BS358" s="193">
        <v>1.0333699999999999</v>
      </c>
      <c r="BT358" s="193">
        <v>1.0523</v>
      </c>
      <c r="BU358" s="193">
        <v>1.0879000000000001</v>
      </c>
      <c r="BV358" s="193">
        <v>1.1345400000000001</v>
      </c>
      <c r="BW358" s="193">
        <v>1.1198999999999999</v>
      </c>
      <c r="BX358" s="193">
        <v>1.0865499999999999</v>
      </c>
      <c r="BY358" s="193">
        <v>1.1067</v>
      </c>
      <c r="BZ358" s="193">
        <v>1.1088899999999999</v>
      </c>
      <c r="CA358" s="193">
        <v>1.0880700000000001</v>
      </c>
      <c r="CB358" s="193">
        <v>1.16143</v>
      </c>
      <c r="CC358" s="193">
        <v>1.2446299999999999</v>
      </c>
      <c r="CD358" s="193">
        <v>1.3817299999999999</v>
      </c>
      <c r="CE358" s="193">
        <v>1.39591</v>
      </c>
      <c r="CF358" s="193">
        <v>1.39629</v>
      </c>
      <c r="CG358" s="193">
        <v>1.25274</v>
      </c>
      <c r="CH358" s="193">
        <v>1.07565</v>
      </c>
      <c r="CI358" s="193">
        <v>1.1335500000000001</v>
      </c>
      <c r="CJ358" s="193">
        <v>1.1085100000000001</v>
      </c>
      <c r="CK358" s="193">
        <v>1.0630999999999999</v>
      </c>
      <c r="CL358" s="193">
        <v>1.18407</v>
      </c>
      <c r="CM358" s="193">
        <v>1.39028</v>
      </c>
      <c r="CN358" s="193">
        <v>1.28708</v>
      </c>
      <c r="CO358" s="193">
        <v>1.2350000000000001</v>
      </c>
      <c r="CP358" s="193">
        <v>1.3385899999999999</v>
      </c>
      <c r="CQ358" s="193">
        <v>1.37714</v>
      </c>
      <c r="CR358" s="193">
        <v>1.09897</v>
      </c>
      <c r="CS358" s="193">
        <v>1.1332</v>
      </c>
      <c r="CT358" s="193">
        <v>1.1654800000000001</v>
      </c>
      <c r="CU358" s="193">
        <v>1.00048</v>
      </c>
      <c r="CV358" s="193">
        <v>1.0586</v>
      </c>
      <c r="CW358" s="193">
        <v>0.99078999999999995</v>
      </c>
      <c r="CX358" s="193">
        <v>1.08565</v>
      </c>
      <c r="CY358" s="193">
        <v>1.0609599999999999</v>
      </c>
      <c r="CZ358" s="193">
        <v>1.0424</v>
      </c>
      <c r="DA358" s="193">
        <v>1.03549</v>
      </c>
      <c r="DB358" s="193">
        <v>1.1757200000000001</v>
      </c>
      <c r="DC358" s="193">
        <v>1.1847700000000001</v>
      </c>
      <c r="DD358" s="193">
        <v>1.2109300000000001</v>
      </c>
      <c r="DE358" s="193">
        <v>1.26189</v>
      </c>
      <c r="DF358" s="193">
        <v>1.32006</v>
      </c>
      <c r="DG358" s="193">
        <v>1.35669</v>
      </c>
      <c r="DH358" s="193">
        <v>1.3886700000000001</v>
      </c>
      <c r="DI358" s="193">
        <v>1.3985799999999999</v>
      </c>
      <c r="DJ358" s="193">
        <v>1.5365599999999999</v>
      </c>
      <c r="DK358" s="193">
        <v>1.0078</v>
      </c>
      <c r="DL358" s="193">
        <v>1.01858</v>
      </c>
      <c r="DM358" s="193">
        <v>1.0198700000000001</v>
      </c>
      <c r="DN358" s="193">
        <v>1.02207</v>
      </c>
      <c r="DO358" s="193">
        <v>1.0372399999999999</v>
      </c>
      <c r="DP358" s="193">
        <v>1.04261</v>
      </c>
      <c r="DQ358" s="193">
        <v>1.04514</v>
      </c>
      <c r="DR358" s="193">
        <v>1.1662300000000001</v>
      </c>
      <c r="DS358" s="193">
        <v>1.23092</v>
      </c>
      <c r="DT358" s="193">
        <v>1.27529</v>
      </c>
      <c r="DU358" s="193">
        <v>1.3476699999999999</v>
      </c>
      <c r="DV358" s="193">
        <v>1.3150500000000001</v>
      </c>
      <c r="DW358" s="193">
        <v>1.0165599999999999</v>
      </c>
      <c r="DX358" s="193">
        <v>1.03376</v>
      </c>
      <c r="DY358" s="193">
        <v>1.00386</v>
      </c>
      <c r="DZ358" s="193">
        <v>1.05657</v>
      </c>
      <c r="EA358" s="193">
        <v>1.07714</v>
      </c>
      <c r="EB358" s="193">
        <v>1.08989</v>
      </c>
      <c r="EC358" s="193">
        <v>1.10216</v>
      </c>
      <c r="ED358" s="193">
        <v>0.88246000000000002</v>
      </c>
      <c r="EE358" s="193">
        <v>0.86831999999999998</v>
      </c>
      <c r="EF358" s="193">
        <v>0.86377999999999999</v>
      </c>
      <c r="EG358" s="193">
        <v>0.86240000000000006</v>
      </c>
      <c r="EH358" s="193">
        <v>1.4315800000000001</v>
      </c>
      <c r="EI358" s="193">
        <v>1.3641799999999999</v>
      </c>
      <c r="EJ358" s="193">
        <v>1.2314499999999999</v>
      </c>
      <c r="EK358" s="193">
        <v>1.59338</v>
      </c>
      <c r="EL358" s="193">
        <v>1.61232</v>
      </c>
      <c r="EM358" s="193">
        <v>1.45618</v>
      </c>
      <c r="EN358" s="193">
        <v>1.5499099999999999</v>
      </c>
      <c r="EO358" s="193">
        <v>1.35562</v>
      </c>
      <c r="EP358" s="193">
        <v>1.21905</v>
      </c>
      <c r="EQ358" s="193">
        <v>1.15073</v>
      </c>
      <c r="ER358" s="193">
        <v>1.19014</v>
      </c>
      <c r="ES358" s="193">
        <v>1.02135</v>
      </c>
      <c r="ET358" s="193">
        <v>0.99868999999999997</v>
      </c>
      <c r="EU358" s="193">
        <v>0.95938000000000001</v>
      </c>
      <c r="EV358" s="193">
        <v>0.99207999999999996</v>
      </c>
      <c r="EW358" s="193">
        <v>0.99846000000000001</v>
      </c>
      <c r="EX358" s="193">
        <v>1.0006600000000001</v>
      </c>
      <c r="EY358" s="193">
        <v>1.13822</v>
      </c>
      <c r="EZ358" s="193">
        <v>1.1343799999999999</v>
      </c>
      <c r="FA358" s="193">
        <v>1.1454899999999999</v>
      </c>
      <c r="FB358" s="193">
        <v>1.14307</v>
      </c>
      <c r="FC358" s="193">
        <v>1.1314599999999999</v>
      </c>
      <c r="FD358" s="193">
        <v>1.19974</v>
      </c>
      <c r="FE358" s="193">
        <v>1.25529</v>
      </c>
      <c r="FF358" s="193">
        <v>1.29684</v>
      </c>
      <c r="FG358" s="193">
        <v>1.3472500000000001</v>
      </c>
      <c r="FH358" s="193">
        <v>1.3870800000000001</v>
      </c>
      <c r="FI358" s="193">
        <v>1.3123800000000001</v>
      </c>
      <c r="FJ358" s="193">
        <v>1.39575</v>
      </c>
      <c r="FK358" s="193">
        <v>1.4141900000000001</v>
      </c>
      <c r="FL358" s="193">
        <v>1.1618599999999999</v>
      </c>
      <c r="FM358" s="193">
        <v>1.1685099999999999</v>
      </c>
      <c r="FN358" s="193">
        <v>1.0361899999999999</v>
      </c>
      <c r="FO358" s="193">
        <v>0.92564999999999997</v>
      </c>
      <c r="FP358" s="193">
        <v>1.07606</v>
      </c>
      <c r="FQ358" s="193">
        <v>1.0381800000000001</v>
      </c>
      <c r="FR358" s="193">
        <v>1.0356300000000001</v>
      </c>
      <c r="FS358" s="193">
        <v>1.12327</v>
      </c>
      <c r="FT358" s="193">
        <v>1.12761</v>
      </c>
      <c r="FU358" s="193">
        <v>1.0851299999999999</v>
      </c>
      <c r="FV358" s="193">
        <v>0.97431000000000001</v>
      </c>
      <c r="FW358" s="193">
        <v>0.97948000000000002</v>
      </c>
      <c r="FX358" s="193">
        <v>1.48403</v>
      </c>
      <c r="FY358" s="193">
        <v>1.06128</v>
      </c>
      <c r="FZ358" s="193">
        <v>1.1271100000000001</v>
      </c>
      <c r="GA358" s="193">
        <v>0.94769999999999999</v>
      </c>
      <c r="GB358" s="193">
        <v>1.2476400000000001</v>
      </c>
      <c r="GC358" s="193">
        <v>1.1095600000000001</v>
      </c>
      <c r="GD358" s="193">
        <v>0.95565</v>
      </c>
      <c r="GE358" s="193">
        <v>0.97091000000000005</v>
      </c>
      <c r="GF358" s="193">
        <v>1.1006400000000001</v>
      </c>
    </row>
    <row r="359" spans="1:188" s="108" customFormat="1">
      <c r="A359" s="29">
        <v>45243</v>
      </c>
      <c r="B359" s="193">
        <v>1.2031000000000001</v>
      </c>
      <c r="C359" s="193">
        <v>1.43184</v>
      </c>
      <c r="D359" s="193">
        <v>1.43757</v>
      </c>
      <c r="E359" s="193">
        <v>1.34436</v>
      </c>
      <c r="F359" s="193">
        <v>1.3883799999999999</v>
      </c>
      <c r="G359" s="193">
        <v>1.25596</v>
      </c>
      <c r="H359" s="193">
        <v>1.2833699999999999</v>
      </c>
      <c r="I359" s="193">
        <v>1.1887799999999999</v>
      </c>
      <c r="J359" s="193">
        <v>1.2216499999999999</v>
      </c>
      <c r="K359" s="193">
        <v>1.37103</v>
      </c>
      <c r="L359" s="193">
        <v>0.93652999999999997</v>
      </c>
      <c r="M359" s="193">
        <v>0.94418999999999997</v>
      </c>
      <c r="N359" s="193">
        <v>1.02359</v>
      </c>
      <c r="O359" s="193">
        <v>0.94547999999999999</v>
      </c>
      <c r="P359" s="193">
        <v>1.0248600000000001</v>
      </c>
      <c r="Q359" s="193">
        <v>1.08561</v>
      </c>
      <c r="R359" s="193">
        <v>1.08433</v>
      </c>
      <c r="S359" s="193">
        <v>1.08517</v>
      </c>
      <c r="T359" s="193">
        <v>1.0863700000000001</v>
      </c>
      <c r="U359" s="193">
        <v>1.08148</v>
      </c>
      <c r="V359" s="193">
        <v>1.08331</v>
      </c>
      <c r="W359" s="193">
        <v>1.0838399999999999</v>
      </c>
      <c r="X359" s="193">
        <v>0.98234999999999995</v>
      </c>
      <c r="Y359" s="193">
        <v>1.47001</v>
      </c>
      <c r="Z359" s="193">
        <v>1.44156</v>
      </c>
      <c r="AA359" s="193">
        <v>1.40761</v>
      </c>
      <c r="AB359" s="193">
        <v>1.32206</v>
      </c>
      <c r="AC359" s="193">
        <v>1.2490699999999999</v>
      </c>
      <c r="AD359" s="193">
        <v>1.1937</v>
      </c>
      <c r="AE359" s="193">
        <v>1.13659</v>
      </c>
      <c r="AF359" s="193">
        <v>1.21797</v>
      </c>
      <c r="AG359" s="193">
        <v>1.4584900000000001</v>
      </c>
      <c r="AH359" s="193">
        <v>1.12653</v>
      </c>
      <c r="AI359" s="193">
        <v>1.2379800000000001</v>
      </c>
      <c r="AJ359" s="193">
        <v>1.2204299999999999</v>
      </c>
      <c r="AK359" s="193">
        <v>1.20743</v>
      </c>
      <c r="AL359" s="193">
        <v>1.1930799999999999</v>
      </c>
      <c r="AM359" s="193">
        <v>1.1035900000000001</v>
      </c>
      <c r="AN359" s="193">
        <v>1.1803999999999999</v>
      </c>
      <c r="AO359" s="193">
        <v>1.2088300000000001</v>
      </c>
      <c r="AP359" s="193">
        <v>1.1827399999999999</v>
      </c>
      <c r="AQ359" s="193">
        <v>1.1710499999999999</v>
      </c>
      <c r="AR359" s="193">
        <v>1.19448</v>
      </c>
      <c r="AS359" s="193">
        <v>1.2241</v>
      </c>
      <c r="AT359" s="193">
        <v>1.18696</v>
      </c>
      <c r="AU359" s="193">
        <v>1.21637</v>
      </c>
      <c r="AV359" s="193">
        <v>0.92152999999999996</v>
      </c>
      <c r="AW359" s="193">
        <v>0.93669999999999998</v>
      </c>
      <c r="AX359" s="193">
        <v>1.0666899999999999</v>
      </c>
      <c r="AY359" s="193">
        <v>1.08613</v>
      </c>
      <c r="AZ359" s="193">
        <v>1.10103</v>
      </c>
      <c r="BA359" s="193">
        <v>1.10632</v>
      </c>
      <c r="BB359" s="193">
        <v>1.1081000000000001</v>
      </c>
      <c r="BC359" s="193">
        <v>1.1003400000000001</v>
      </c>
      <c r="BD359" s="193">
        <v>1.0813900000000001</v>
      </c>
      <c r="BE359" s="193">
        <v>1.06027</v>
      </c>
      <c r="BF359" s="193">
        <v>1.0276099999999999</v>
      </c>
      <c r="BG359" s="193">
        <v>0.91669</v>
      </c>
      <c r="BH359" s="193">
        <v>0.90607000000000004</v>
      </c>
      <c r="BI359" s="193">
        <v>1.163</v>
      </c>
      <c r="BJ359" s="193">
        <v>1.2117800000000001</v>
      </c>
      <c r="BK359" s="193">
        <v>1.2272400000000001</v>
      </c>
      <c r="BL359" s="193">
        <v>1.23306</v>
      </c>
      <c r="BM359" s="193">
        <v>1.2193099999999999</v>
      </c>
      <c r="BN359" s="193">
        <v>0.87858000000000003</v>
      </c>
      <c r="BO359" s="193">
        <v>1.04593</v>
      </c>
      <c r="BP359" s="193">
        <v>1.06782</v>
      </c>
      <c r="BQ359" s="193">
        <v>1.0705199999999999</v>
      </c>
      <c r="BR359" s="193">
        <v>0.98939999999999995</v>
      </c>
      <c r="BS359" s="193">
        <v>1.02749</v>
      </c>
      <c r="BT359" s="193">
        <v>1.0464899999999999</v>
      </c>
      <c r="BU359" s="193">
        <v>1.0817000000000001</v>
      </c>
      <c r="BV359" s="193">
        <v>1.1281699999999999</v>
      </c>
      <c r="BW359" s="193">
        <v>1.1136200000000001</v>
      </c>
      <c r="BX359" s="193">
        <v>1.0876600000000001</v>
      </c>
      <c r="BY359" s="193">
        <v>1.1079000000000001</v>
      </c>
      <c r="BZ359" s="193">
        <v>1.1101700000000001</v>
      </c>
      <c r="CA359" s="193">
        <v>1.08934</v>
      </c>
      <c r="CB359" s="193">
        <v>1.1586000000000001</v>
      </c>
      <c r="CC359" s="193">
        <v>1.2410600000000001</v>
      </c>
      <c r="CD359" s="193">
        <v>1.37792</v>
      </c>
      <c r="CE359" s="193">
        <v>1.3918600000000001</v>
      </c>
      <c r="CF359" s="193">
        <v>1.3919600000000001</v>
      </c>
      <c r="CG359" s="193">
        <v>1.2486999999999999</v>
      </c>
      <c r="CH359" s="193">
        <v>1.07097</v>
      </c>
      <c r="CI359" s="193">
        <v>1.1282099999999999</v>
      </c>
      <c r="CJ359" s="193">
        <v>1.1035900000000001</v>
      </c>
      <c r="CK359" s="193">
        <v>1.05966</v>
      </c>
      <c r="CL359" s="193">
        <v>1.1814100000000001</v>
      </c>
      <c r="CM359" s="193">
        <v>1.38873</v>
      </c>
      <c r="CN359" s="193">
        <v>1.28477</v>
      </c>
      <c r="CO359" s="193">
        <v>1.2323999999999999</v>
      </c>
      <c r="CP359" s="193">
        <v>1.3368100000000001</v>
      </c>
      <c r="CQ359" s="193">
        <v>1.3754200000000001</v>
      </c>
      <c r="CR359" s="193">
        <v>1.09642</v>
      </c>
      <c r="CS359" s="193">
        <v>1.1307400000000001</v>
      </c>
      <c r="CT359" s="193">
        <v>1.1641900000000001</v>
      </c>
      <c r="CU359" s="193">
        <v>0.99861</v>
      </c>
      <c r="CV359" s="193">
        <v>1.0571699999999999</v>
      </c>
      <c r="CW359" s="193">
        <v>0.98956999999999995</v>
      </c>
      <c r="CX359" s="193">
        <v>1.08406</v>
      </c>
      <c r="CY359" s="193">
        <v>1.05911</v>
      </c>
      <c r="CZ359" s="193">
        <v>1.04017</v>
      </c>
      <c r="DA359" s="193">
        <v>1.0331999999999999</v>
      </c>
      <c r="DB359" s="193">
        <v>1.1722600000000001</v>
      </c>
      <c r="DC359" s="193">
        <v>1.18102</v>
      </c>
      <c r="DD359" s="193">
        <v>1.20703</v>
      </c>
      <c r="DE359" s="193">
        <v>1.2579</v>
      </c>
      <c r="DF359" s="193">
        <v>1.3156399999999999</v>
      </c>
      <c r="DG359" s="193">
        <v>1.35209</v>
      </c>
      <c r="DH359" s="193">
        <v>1.38401</v>
      </c>
      <c r="DI359" s="193">
        <v>1.39371</v>
      </c>
      <c r="DJ359" s="193">
        <v>1.5363899999999999</v>
      </c>
      <c r="DK359" s="193">
        <v>1.00448</v>
      </c>
      <c r="DL359" s="193">
        <v>1.01485</v>
      </c>
      <c r="DM359" s="193">
        <v>1.016</v>
      </c>
      <c r="DN359" s="193">
        <v>1.0198400000000001</v>
      </c>
      <c r="DO359" s="193">
        <v>1.0359799999999999</v>
      </c>
      <c r="DP359" s="193">
        <v>1.04129</v>
      </c>
      <c r="DQ359" s="193">
        <v>1.0438000000000001</v>
      </c>
      <c r="DR359" s="193">
        <v>1.1610100000000001</v>
      </c>
      <c r="DS359" s="193">
        <v>1.22553</v>
      </c>
      <c r="DT359" s="193">
        <v>1.26996</v>
      </c>
      <c r="DU359" s="193">
        <v>1.3425</v>
      </c>
      <c r="DV359" s="193">
        <v>1.3101400000000001</v>
      </c>
      <c r="DW359" s="193">
        <v>1.01288</v>
      </c>
      <c r="DX359" s="193">
        <v>1.02972</v>
      </c>
      <c r="DY359" s="193">
        <v>0.99922999999999995</v>
      </c>
      <c r="DZ359" s="193">
        <v>1.05307</v>
      </c>
      <c r="EA359" s="193">
        <v>1.0741099999999999</v>
      </c>
      <c r="EB359" s="193">
        <v>1.08727</v>
      </c>
      <c r="EC359" s="193">
        <v>1.0998000000000001</v>
      </c>
      <c r="ED359" s="193">
        <v>0.87922999999999996</v>
      </c>
      <c r="EE359" s="193">
        <v>0.86448000000000003</v>
      </c>
      <c r="EF359" s="193">
        <v>0.85946</v>
      </c>
      <c r="EG359" s="193">
        <v>0.85760000000000003</v>
      </c>
      <c r="EH359" s="193">
        <v>1.42306</v>
      </c>
      <c r="EI359" s="193">
        <v>1.35585</v>
      </c>
      <c r="EJ359" s="193">
        <v>1.22411</v>
      </c>
      <c r="EK359" s="193">
        <v>1.5909800000000001</v>
      </c>
      <c r="EL359" s="193">
        <v>1.61002</v>
      </c>
      <c r="EM359" s="193">
        <v>1.45417</v>
      </c>
      <c r="EN359" s="193">
        <v>1.54775</v>
      </c>
      <c r="EO359" s="193">
        <v>1.3539399999999999</v>
      </c>
      <c r="EP359" s="193">
        <v>1.2175400000000001</v>
      </c>
      <c r="EQ359" s="193">
        <v>1.1439299999999999</v>
      </c>
      <c r="ER359" s="193">
        <v>1.18858</v>
      </c>
      <c r="ES359" s="193">
        <v>1.02156</v>
      </c>
      <c r="ET359" s="193">
        <v>0.99902999999999997</v>
      </c>
      <c r="EU359" s="193">
        <v>0.95548999999999995</v>
      </c>
      <c r="EV359" s="193">
        <v>0.98911000000000004</v>
      </c>
      <c r="EW359" s="193">
        <v>0.99521000000000004</v>
      </c>
      <c r="EX359" s="193">
        <v>0.99724999999999997</v>
      </c>
      <c r="EY359" s="193">
        <v>1.1361000000000001</v>
      </c>
      <c r="EZ359" s="193">
        <v>1.13242</v>
      </c>
      <c r="FA359" s="193">
        <v>1.1435900000000001</v>
      </c>
      <c r="FB359" s="193">
        <v>1.1412500000000001</v>
      </c>
      <c r="FC359" s="193">
        <v>1.1295999999999999</v>
      </c>
      <c r="FD359" s="193">
        <v>1.1958899999999999</v>
      </c>
      <c r="FE359" s="193">
        <v>1.2506999999999999</v>
      </c>
      <c r="FF359" s="193">
        <v>1.2915099999999999</v>
      </c>
      <c r="FG359" s="193">
        <v>1.3411500000000001</v>
      </c>
      <c r="FH359" s="193">
        <v>1.38019</v>
      </c>
      <c r="FI359" s="193">
        <v>1.3044500000000001</v>
      </c>
      <c r="FJ359" s="193">
        <v>1.38733</v>
      </c>
      <c r="FK359" s="193">
        <v>1.4055200000000001</v>
      </c>
      <c r="FL359" s="193">
        <v>1.16496</v>
      </c>
      <c r="FM359" s="193">
        <v>1.1716299999999999</v>
      </c>
      <c r="FN359" s="193">
        <v>1.03817</v>
      </c>
      <c r="FO359" s="193">
        <v>0.92742000000000002</v>
      </c>
      <c r="FP359" s="193">
        <v>1.0743799999999999</v>
      </c>
      <c r="FQ359" s="193">
        <v>1.03491</v>
      </c>
      <c r="FR359" s="193">
        <v>1.03237</v>
      </c>
      <c r="FS359" s="193">
        <v>1.11904</v>
      </c>
      <c r="FT359" s="193">
        <v>1.1228400000000001</v>
      </c>
      <c r="FU359" s="193">
        <v>1.08074</v>
      </c>
      <c r="FV359" s="193">
        <v>0.97236999999999996</v>
      </c>
      <c r="FW359" s="193">
        <v>0.97523000000000004</v>
      </c>
      <c r="FX359" s="193">
        <v>1.4821599999999999</v>
      </c>
      <c r="FY359" s="193">
        <v>1.05813</v>
      </c>
      <c r="FZ359" s="193">
        <v>1.12398</v>
      </c>
      <c r="GA359" s="193">
        <v>0.94693000000000005</v>
      </c>
      <c r="GB359" s="193">
        <v>1.2456199999999999</v>
      </c>
      <c r="GC359" s="193">
        <v>1.10768</v>
      </c>
      <c r="GD359" s="193">
        <v>0.95460999999999996</v>
      </c>
      <c r="GE359" s="193">
        <v>0.96831</v>
      </c>
      <c r="GF359" s="193">
        <v>1.09859</v>
      </c>
    </row>
    <row r="360" spans="1:188" s="108" customFormat="1">
      <c r="A360" s="29">
        <v>45244</v>
      </c>
      <c r="B360" s="193">
        <v>1.1991099999999999</v>
      </c>
      <c r="C360" s="193">
        <v>1.4260200000000001</v>
      </c>
      <c r="D360" s="193">
        <v>1.43163</v>
      </c>
      <c r="E360" s="193">
        <v>1.33952</v>
      </c>
      <c r="F360" s="193">
        <v>1.3830100000000001</v>
      </c>
      <c r="G360" s="193">
        <v>1.2516700000000001</v>
      </c>
      <c r="H360" s="193">
        <v>1.27901</v>
      </c>
      <c r="I360" s="193">
        <v>1.1847300000000001</v>
      </c>
      <c r="J360" s="193">
        <v>1.2164999999999999</v>
      </c>
      <c r="K360" s="193">
        <v>1.3710899999999999</v>
      </c>
      <c r="L360" s="193">
        <v>0.93259999999999998</v>
      </c>
      <c r="M360" s="193">
        <v>0.94033</v>
      </c>
      <c r="N360" s="193">
        <v>1.0238100000000001</v>
      </c>
      <c r="O360" s="193">
        <v>0.94137000000000004</v>
      </c>
      <c r="P360" s="193">
        <v>1.0248299999999999</v>
      </c>
      <c r="Q360" s="193">
        <v>1.10232</v>
      </c>
      <c r="R360" s="193">
        <v>1.09842</v>
      </c>
      <c r="S360" s="193">
        <v>1.10033</v>
      </c>
      <c r="T360" s="193">
        <v>1.1024499999999999</v>
      </c>
      <c r="U360" s="193">
        <v>1.0917399999999999</v>
      </c>
      <c r="V360" s="193">
        <v>1.09507</v>
      </c>
      <c r="W360" s="193">
        <v>1.0968199999999999</v>
      </c>
      <c r="X360" s="193">
        <v>0.99097000000000002</v>
      </c>
      <c r="Y360" s="193">
        <v>1.4828399999999999</v>
      </c>
      <c r="Z360" s="193">
        <v>1.4535499999999999</v>
      </c>
      <c r="AA360" s="193">
        <v>1.41866</v>
      </c>
      <c r="AB360" s="193">
        <v>1.3311900000000001</v>
      </c>
      <c r="AC360" s="193">
        <v>1.25525</v>
      </c>
      <c r="AD360" s="193">
        <v>1.19882</v>
      </c>
      <c r="AE360" s="193">
        <v>1.1411500000000001</v>
      </c>
      <c r="AF360" s="193">
        <v>1.22919</v>
      </c>
      <c r="AG360" s="193">
        <v>1.4793400000000001</v>
      </c>
      <c r="AH360" s="193">
        <v>1.1373</v>
      </c>
      <c r="AI360" s="193">
        <v>1.24939</v>
      </c>
      <c r="AJ360" s="193">
        <v>1.23146</v>
      </c>
      <c r="AK360" s="193">
        <v>1.21732</v>
      </c>
      <c r="AL360" s="193">
        <v>1.2025999999999999</v>
      </c>
      <c r="AM360" s="193">
        <v>1.10877</v>
      </c>
      <c r="AN360" s="193">
        <v>1.19129</v>
      </c>
      <c r="AO360" s="193">
        <v>1.21974</v>
      </c>
      <c r="AP360" s="193">
        <v>1.1910799999999999</v>
      </c>
      <c r="AQ360" s="193">
        <v>1.1791</v>
      </c>
      <c r="AR360" s="193">
        <v>1.20695</v>
      </c>
      <c r="AS360" s="193">
        <v>1.2365900000000001</v>
      </c>
      <c r="AT360" s="193">
        <v>1.1986699999999999</v>
      </c>
      <c r="AU360" s="193">
        <v>1.2280899999999999</v>
      </c>
      <c r="AV360" s="193">
        <v>0.93008999999999997</v>
      </c>
      <c r="AW360" s="193">
        <v>0.94332000000000005</v>
      </c>
      <c r="AX360" s="193">
        <v>1.0742400000000001</v>
      </c>
      <c r="AY360" s="193">
        <v>1.09714</v>
      </c>
      <c r="AZ360" s="193">
        <v>1.11591</v>
      </c>
      <c r="BA360" s="193">
        <v>1.1174299999999999</v>
      </c>
      <c r="BB360" s="193">
        <v>1.1186499999999999</v>
      </c>
      <c r="BC360" s="193">
        <v>1.1102000000000001</v>
      </c>
      <c r="BD360" s="193">
        <v>1.09039</v>
      </c>
      <c r="BE360" s="193">
        <v>1.0681700000000001</v>
      </c>
      <c r="BF360" s="193">
        <v>1.0344</v>
      </c>
      <c r="BG360" s="193">
        <v>0.92120000000000002</v>
      </c>
      <c r="BH360" s="193">
        <v>0.91102000000000005</v>
      </c>
      <c r="BI360" s="193">
        <v>1.1711</v>
      </c>
      <c r="BJ360" s="193">
        <v>1.2222200000000001</v>
      </c>
      <c r="BK360" s="193">
        <v>1.2398899999999999</v>
      </c>
      <c r="BL360" s="193">
        <v>1.2477100000000001</v>
      </c>
      <c r="BM360" s="193">
        <v>1.23424</v>
      </c>
      <c r="BN360" s="193">
        <v>0.88954999999999995</v>
      </c>
      <c r="BO360" s="193">
        <v>1.0584899999999999</v>
      </c>
      <c r="BP360" s="193">
        <v>1.0844199999999999</v>
      </c>
      <c r="BQ360" s="193">
        <v>1.08833</v>
      </c>
      <c r="BR360" s="193">
        <v>0.99770000000000003</v>
      </c>
      <c r="BS360" s="193">
        <v>1.0380199999999999</v>
      </c>
      <c r="BT360" s="193">
        <v>1.0579799999999999</v>
      </c>
      <c r="BU360" s="193">
        <v>1.09449</v>
      </c>
      <c r="BV360" s="193">
        <v>1.14178</v>
      </c>
      <c r="BW360" s="193">
        <v>1.1270500000000001</v>
      </c>
      <c r="BX360" s="193">
        <v>1.08832</v>
      </c>
      <c r="BY360" s="193">
        <v>1.10846</v>
      </c>
      <c r="BZ360" s="193">
        <v>1.11033</v>
      </c>
      <c r="CA360" s="193">
        <v>1.08924</v>
      </c>
      <c r="CB360" s="193">
        <v>1.1636</v>
      </c>
      <c r="CC360" s="193">
        <v>1.2483599999999999</v>
      </c>
      <c r="CD360" s="193">
        <v>1.38774</v>
      </c>
      <c r="CE360" s="193">
        <v>1.4031400000000001</v>
      </c>
      <c r="CF360" s="193">
        <v>1.4043300000000001</v>
      </c>
      <c r="CG360" s="193">
        <v>1.2605299999999999</v>
      </c>
      <c r="CH360" s="193">
        <v>1.07779</v>
      </c>
      <c r="CI360" s="193">
        <v>1.1369800000000001</v>
      </c>
      <c r="CJ360" s="193">
        <v>1.11154</v>
      </c>
      <c r="CK360" s="193">
        <v>1.07077</v>
      </c>
      <c r="CL360" s="193">
        <v>1.1832400000000001</v>
      </c>
      <c r="CM360" s="193">
        <v>1.3972</v>
      </c>
      <c r="CN360" s="193">
        <v>1.2896000000000001</v>
      </c>
      <c r="CO360" s="193">
        <v>1.2356</v>
      </c>
      <c r="CP360" s="193">
        <v>1.3430299999999999</v>
      </c>
      <c r="CQ360" s="193">
        <v>1.3828800000000001</v>
      </c>
      <c r="CR360" s="193">
        <v>1.0981000000000001</v>
      </c>
      <c r="CS360" s="193">
        <v>1.1336599999999999</v>
      </c>
      <c r="CT360" s="193">
        <v>1.17164</v>
      </c>
      <c r="CU360" s="193">
        <v>1.0023599999999999</v>
      </c>
      <c r="CV360" s="193">
        <v>1.0628599999999999</v>
      </c>
      <c r="CW360" s="193">
        <v>0.99590000000000001</v>
      </c>
      <c r="CX360" s="193">
        <v>1.0984499999999999</v>
      </c>
      <c r="CY360" s="193">
        <v>1.0708599999999999</v>
      </c>
      <c r="CZ360" s="193">
        <v>1.04714</v>
      </c>
      <c r="DA360" s="193">
        <v>1.0382</v>
      </c>
      <c r="DB360" s="193">
        <v>1.1796800000000001</v>
      </c>
      <c r="DC360" s="193">
        <v>1.18879</v>
      </c>
      <c r="DD360" s="193">
        <v>1.21753</v>
      </c>
      <c r="DE360" s="193">
        <v>1.26969</v>
      </c>
      <c r="DF360" s="193">
        <v>1.3297699999999999</v>
      </c>
      <c r="DG360" s="193">
        <v>1.3673500000000001</v>
      </c>
      <c r="DH360" s="193">
        <v>1.39977</v>
      </c>
      <c r="DI360" s="193">
        <v>1.41065</v>
      </c>
      <c r="DJ360" s="193">
        <v>1.56158</v>
      </c>
      <c r="DK360" s="193">
        <v>1.01407</v>
      </c>
      <c r="DL360" s="193">
        <v>1.0269200000000001</v>
      </c>
      <c r="DM360" s="193">
        <v>1.0288999999999999</v>
      </c>
      <c r="DN360" s="193">
        <v>1.0226999999999999</v>
      </c>
      <c r="DO360" s="193">
        <v>1.04417</v>
      </c>
      <c r="DP360" s="193">
        <v>1.05172</v>
      </c>
      <c r="DQ360" s="193">
        <v>1.05535</v>
      </c>
      <c r="DR360" s="193">
        <v>1.1721600000000001</v>
      </c>
      <c r="DS360" s="193">
        <v>1.23807</v>
      </c>
      <c r="DT360" s="193">
        <v>1.2844800000000001</v>
      </c>
      <c r="DU360" s="193">
        <v>1.3585499999999999</v>
      </c>
      <c r="DV360" s="193">
        <v>1.3257699999999999</v>
      </c>
      <c r="DW360" s="193">
        <v>1.0252600000000001</v>
      </c>
      <c r="DX360" s="193">
        <v>1.0399700000000001</v>
      </c>
      <c r="DY360" s="193">
        <v>1.0078800000000001</v>
      </c>
      <c r="DZ360" s="193">
        <v>1.0647</v>
      </c>
      <c r="EA360" s="193">
        <v>1.08693</v>
      </c>
      <c r="EB360" s="193">
        <v>1.1009500000000001</v>
      </c>
      <c r="EC360" s="193">
        <v>1.1142799999999999</v>
      </c>
      <c r="ED360" s="193">
        <v>0.88219000000000003</v>
      </c>
      <c r="EE360" s="193">
        <v>0.86853000000000002</v>
      </c>
      <c r="EF360" s="193">
        <v>0.86448000000000003</v>
      </c>
      <c r="EG360" s="193">
        <v>0.86345000000000005</v>
      </c>
      <c r="EH360" s="193">
        <v>1.4411099999999999</v>
      </c>
      <c r="EI360" s="193">
        <v>1.37049</v>
      </c>
      <c r="EJ360" s="193">
        <v>1.2328399999999999</v>
      </c>
      <c r="EK360" s="193">
        <v>1.6025100000000001</v>
      </c>
      <c r="EL360" s="193">
        <v>1.62208</v>
      </c>
      <c r="EM360" s="193">
        <v>1.46174</v>
      </c>
      <c r="EN360" s="193">
        <v>1.5582100000000001</v>
      </c>
      <c r="EO360" s="193">
        <v>1.3591599999999999</v>
      </c>
      <c r="EP360" s="193">
        <v>1.2217499999999999</v>
      </c>
      <c r="EQ360" s="193">
        <v>1.1586700000000001</v>
      </c>
      <c r="ER360" s="193">
        <v>1.1978</v>
      </c>
      <c r="ES360" s="193">
        <v>1.02705</v>
      </c>
      <c r="ET360" s="193">
        <v>1.0079899999999999</v>
      </c>
      <c r="EU360" s="193">
        <v>0.96931</v>
      </c>
      <c r="EV360" s="193">
        <v>0.99477000000000004</v>
      </c>
      <c r="EW360" s="193">
        <v>1.0028300000000001</v>
      </c>
      <c r="EX360" s="193">
        <v>1.0059100000000001</v>
      </c>
      <c r="EY360" s="193">
        <v>1.15262</v>
      </c>
      <c r="EZ360" s="193">
        <v>1.1469100000000001</v>
      </c>
      <c r="FA360" s="193">
        <v>1.15947</v>
      </c>
      <c r="FB360" s="193">
        <v>1.15455</v>
      </c>
      <c r="FC360" s="193">
        <v>1.1429100000000001</v>
      </c>
      <c r="FD360" s="193">
        <v>1.20105</v>
      </c>
      <c r="FE360" s="193">
        <v>1.2574799999999999</v>
      </c>
      <c r="FF360" s="193">
        <v>1.2999700000000001</v>
      </c>
      <c r="FG360" s="193">
        <v>1.3513900000000001</v>
      </c>
      <c r="FH360" s="193">
        <v>1.3922699999999999</v>
      </c>
      <c r="FI360" s="193">
        <v>1.31996</v>
      </c>
      <c r="FJ360" s="193">
        <v>1.4038200000000001</v>
      </c>
      <c r="FK360" s="193">
        <v>1.4174</v>
      </c>
      <c r="FL360" s="193">
        <v>1.1617200000000001</v>
      </c>
      <c r="FM360" s="193">
        <v>1.1683699999999999</v>
      </c>
      <c r="FN360" s="193">
        <v>1.03634</v>
      </c>
      <c r="FO360" s="193">
        <v>0.92578000000000005</v>
      </c>
      <c r="FP360" s="193">
        <v>1.0823499999999999</v>
      </c>
      <c r="FQ360" s="193">
        <v>1.03617</v>
      </c>
      <c r="FR360" s="193">
        <v>1.03363</v>
      </c>
      <c r="FS360" s="193">
        <v>1.12365</v>
      </c>
      <c r="FT360" s="193">
        <v>1.1295299999999999</v>
      </c>
      <c r="FU360" s="193">
        <v>1.0869200000000001</v>
      </c>
      <c r="FV360" s="193">
        <v>0.97440000000000004</v>
      </c>
      <c r="FW360" s="193">
        <v>0.97777000000000003</v>
      </c>
      <c r="FX360" s="193">
        <v>1.48597</v>
      </c>
      <c r="FY360" s="193">
        <v>1.0617399999999999</v>
      </c>
      <c r="FZ360" s="193">
        <v>1.1311100000000001</v>
      </c>
      <c r="GA360" s="193">
        <v>0.94728999999999997</v>
      </c>
      <c r="GB360" s="193">
        <v>1.2488300000000001</v>
      </c>
      <c r="GC360" s="193">
        <v>1.11053</v>
      </c>
      <c r="GD360" s="193">
        <v>0.95789999999999997</v>
      </c>
      <c r="GE360" s="193">
        <v>0.97996000000000005</v>
      </c>
      <c r="GF360" s="193">
        <v>1.10561</v>
      </c>
    </row>
    <row r="361" spans="1:188" s="108" customFormat="1">
      <c r="A361" s="29">
        <v>45245</v>
      </c>
      <c r="B361" s="193">
        <v>1.2008099999999999</v>
      </c>
      <c r="C361" s="193">
        <v>1.43123</v>
      </c>
      <c r="D361" s="193">
        <v>1.43726</v>
      </c>
      <c r="E361" s="193">
        <v>1.34297</v>
      </c>
      <c r="F361" s="193">
        <v>1.3874599999999999</v>
      </c>
      <c r="G361" s="193">
        <v>1.25363</v>
      </c>
      <c r="H361" s="193">
        <v>1.2813099999999999</v>
      </c>
      <c r="I361" s="193">
        <v>1.1865600000000001</v>
      </c>
      <c r="J361" s="193">
        <v>1.2211099999999999</v>
      </c>
      <c r="K361" s="193">
        <v>1.3793299999999999</v>
      </c>
      <c r="L361" s="193">
        <v>0.93615000000000004</v>
      </c>
      <c r="M361" s="193">
        <v>0.94377</v>
      </c>
      <c r="N361" s="193">
        <v>1.0298</v>
      </c>
      <c r="O361" s="193">
        <v>0.94508000000000003</v>
      </c>
      <c r="P361" s="193">
        <v>1.03108</v>
      </c>
      <c r="Q361" s="193">
        <v>1.1047400000000001</v>
      </c>
      <c r="R361" s="193">
        <v>1.1006</v>
      </c>
      <c r="S361" s="193">
        <v>1.10259</v>
      </c>
      <c r="T361" s="193">
        <v>1.1048100000000001</v>
      </c>
      <c r="U361" s="193">
        <v>1.0934600000000001</v>
      </c>
      <c r="V361" s="193">
        <v>1.0969800000000001</v>
      </c>
      <c r="W361" s="193">
        <v>1.0989199999999999</v>
      </c>
      <c r="X361" s="193">
        <v>0.99155000000000004</v>
      </c>
      <c r="Y361" s="193">
        <v>1.4840899999999999</v>
      </c>
      <c r="Z361" s="193">
        <v>1.45478</v>
      </c>
      <c r="AA361" s="193">
        <v>1.41984</v>
      </c>
      <c r="AB361" s="193">
        <v>1.3321799999999999</v>
      </c>
      <c r="AC361" s="193">
        <v>1.2559100000000001</v>
      </c>
      <c r="AD361" s="193">
        <v>1.19936</v>
      </c>
      <c r="AE361" s="193">
        <v>1.1416200000000001</v>
      </c>
      <c r="AF361" s="193">
        <v>1.23024</v>
      </c>
      <c r="AG361" s="193">
        <v>1.48411</v>
      </c>
      <c r="AH361" s="193">
        <v>1.1382699999999999</v>
      </c>
      <c r="AI361" s="193">
        <v>1.2500899999999999</v>
      </c>
      <c r="AJ361" s="193">
        <v>1.2321299999999999</v>
      </c>
      <c r="AK361" s="193">
        <v>1.2179500000000001</v>
      </c>
      <c r="AL361" s="193">
        <v>1.2032099999999999</v>
      </c>
      <c r="AM361" s="193">
        <v>1.1092200000000001</v>
      </c>
      <c r="AN361" s="193">
        <v>1.1919500000000001</v>
      </c>
      <c r="AO361" s="193">
        <v>1.22038</v>
      </c>
      <c r="AP361" s="193">
        <v>1.1916800000000001</v>
      </c>
      <c r="AQ361" s="193">
        <v>1.1796899999999999</v>
      </c>
      <c r="AR361" s="193">
        <v>1.2076499999999999</v>
      </c>
      <c r="AS361" s="193">
        <v>1.2372799999999999</v>
      </c>
      <c r="AT361" s="193">
        <v>1.1993199999999999</v>
      </c>
      <c r="AU361" s="193">
        <v>1.22875</v>
      </c>
      <c r="AV361" s="193">
        <v>0.93061000000000005</v>
      </c>
      <c r="AW361" s="193">
        <v>0.94379000000000002</v>
      </c>
      <c r="AX361" s="193">
        <v>1.07541</v>
      </c>
      <c r="AY361" s="193">
        <v>1.0989800000000001</v>
      </c>
      <c r="AZ361" s="193">
        <v>1.1183700000000001</v>
      </c>
      <c r="BA361" s="193">
        <v>1.1185</v>
      </c>
      <c r="BB361" s="193">
        <v>1.1197600000000001</v>
      </c>
      <c r="BC361" s="193">
        <v>1.11134</v>
      </c>
      <c r="BD361" s="193">
        <v>1.0914999999999999</v>
      </c>
      <c r="BE361" s="193">
        <v>1.0691999999999999</v>
      </c>
      <c r="BF361" s="193">
        <v>1.0353399999999999</v>
      </c>
      <c r="BG361" s="193">
        <v>0.92305000000000004</v>
      </c>
      <c r="BH361" s="193">
        <v>0.91359999999999997</v>
      </c>
      <c r="BI361" s="193">
        <v>1.17181</v>
      </c>
      <c r="BJ361" s="193">
        <v>1.22288</v>
      </c>
      <c r="BK361" s="193">
        <v>1.2404999999999999</v>
      </c>
      <c r="BL361" s="193">
        <v>1.2483</v>
      </c>
      <c r="BM361" s="193">
        <v>1.2348399999999999</v>
      </c>
      <c r="BN361" s="193">
        <v>0.89004000000000005</v>
      </c>
      <c r="BO361" s="193">
        <v>1.06067</v>
      </c>
      <c r="BP361" s="193">
        <v>1.08677</v>
      </c>
      <c r="BQ361" s="193">
        <v>1.09077</v>
      </c>
      <c r="BR361" s="193">
        <v>0.99773999999999996</v>
      </c>
      <c r="BS361" s="193">
        <v>1.03806</v>
      </c>
      <c r="BT361" s="193">
        <v>1.05802</v>
      </c>
      <c r="BU361" s="193">
        <v>1.09453</v>
      </c>
      <c r="BV361" s="193">
        <v>1.1418299999999999</v>
      </c>
      <c r="BW361" s="193">
        <v>1.1271</v>
      </c>
      <c r="BX361" s="193">
        <v>1.09032</v>
      </c>
      <c r="BY361" s="193">
        <v>1.1112500000000001</v>
      </c>
      <c r="BZ361" s="193">
        <v>1.11337</v>
      </c>
      <c r="CA361" s="193">
        <v>1.09178</v>
      </c>
      <c r="CB361" s="193">
        <v>1.1646000000000001</v>
      </c>
      <c r="CC361" s="193">
        <v>1.2498899999999999</v>
      </c>
      <c r="CD361" s="193">
        <v>1.38985</v>
      </c>
      <c r="CE361" s="193">
        <v>1.4056500000000001</v>
      </c>
      <c r="CF361" s="193">
        <v>1.4070100000000001</v>
      </c>
      <c r="CG361" s="193">
        <v>1.2631600000000001</v>
      </c>
      <c r="CH361" s="193">
        <v>1.0786</v>
      </c>
      <c r="CI361" s="193">
        <v>1.1379999999999999</v>
      </c>
      <c r="CJ361" s="193">
        <v>1.1124700000000001</v>
      </c>
      <c r="CK361" s="193">
        <v>1.0727500000000001</v>
      </c>
      <c r="CL361" s="193">
        <v>1.1842999999999999</v>
      </c>
      <c r="CM361" s="193">
        <v>1.40218</v>
      </c>
      <c r="CN361" s="193">
        <v>1.2922</v>
      </c>
      <c r="CO361" s="193">
        <v>1.2373400000000001</v>
      </c>
      <c r="CP361" s="193">
        <v>1.34667</v>
      </c>
      <c r="CQ361" s="193">
        <v>1.3872800000000001</v>
      </c>
      <c r="CR361" s="193">
        <v>1.09907</v>
      </c>
      <c r="CS361" s="193">
        <v>1.1352500000000001</v>
      </c>
      <c r="CT361" s="193">
        <v>1.1759900000000001</v>
      </c>
      <c r="CU361" s="193">
        <v>1.00437</v>
      </c>
      <c r="CV361" s="193">
        <v>1.0662100000000001</v>
      </c>
      <c r="CW361" s="193">
        <v>0.99956</v>
      </c>
      <c r="CX361" s="193">
        <v>1.1034200000000001</v>
      </c>
      <c r="CY361" s="193">
        <v>1.0748500000000001</v>
      </c>
      <c r="CZ361" s="193">
        <v>1.0496099999999999</v>
      </c>
      <c r="DA361" s="193">
        <v>1.0402199999999999</v>
      </c>
      <c r="DB361" s="193">
        <v>1.18007</v>
      </c>
      <c r="DC361" s="193">
        <v>1.18926</v>
      </c>
      <c r="DD361" s="193">
        <v>1.2180599999999999</v>
      </c>
      <c r="DE361" s="193">
        <v>1.27027</v>
      </c>
      <c r="DF361" s="193">
        <v>1.33047</v>
      </c>
      <c r="DG361" s="193">
        <v>1.3680699999999999</v>
      </c>
      <c r="DH361" s="193">
        <v>1.4005399999999999</v>
      </c>
      <c r="DI361" s="193">
        <v>1.4114800000000001</v>
      </c>
      <c r="DJ361" s="193">
        <v>1.56548</v>
      </c>
      <c r="DK361" s="193">
        <v>1.0144299999999999</v>
      </c>
      <c r="DL361" s="193">
        <v>1.0273099999999999</v>
      </c>
      <c r="DM361" s="193">
        <v>1.0293099999999999</v>
      </c>
      <c r="DN361" s="193">
        <v>1.02291</v>
      </c>
      <c r="DO361" s="193">
        <v>1.0480100000000001</v>
      </c>
      <c r="DP361" s="193">
        <v>1.0565599999999999</v>
      </c>
      <c r="DQ361" s="193">
        <v>1.0606199999999999</v>
      </c>
      <c r="DR361" s="193">
        <v>1.1736200000000001</v>
      </c>
      <c r="DS361" s="193">
        <v>1.23963</v>
      </c>
      <c r="DT361" s="193">
        <v>1.2863599999999999</v>
      </c>
      <c r="DU361" s="193">
        <v>1.3606</v>
      </c>
      <c r="DV361" s="193">
        <v>1.32786</v>
      </c>
      <c r="DW361" s="193">
        <v>1.02701</v>
      </c>
      <c r="DX361" s="193">
        <v>1.04139</v>
      </c>
      <c r="DY361" s="193">
        <v>1.0089399999999999</v>
      </c>
      <c r="DZ361" s="193">
        <v>1.0664400000000001</v>
      </c>
      <c r="EA361" s="193">
        <v>1.0889500000000001</v>
      </c>
      <c r="EB361" s="193">
        <v>1.10318</v>
      </c>
      <c r="EC361" s="193">
        <v>1.1166700000000001</v>
      </c>
      <c r="ED361" s="193">
        <v>0.88190999999999997</v>
      </c>
      <c r="EE361" s="193">
        <v>0.86816000000000004</v>
      </c>
      <c r="EF361" s="193">
        <v>0.86404999999999998</v>
      </c>
      <c r="EG361" s="193">
        <v>0.86295999999999995</v>
      </c>
      <c r="EH361" s="193">
        <v>1.44041</v>
      </c>
      <c r="EI361" s="193">
        <v>1.3698600000000001</v>
      </c>
      <c r="EJ361" s="193">
        <v>1.23241</v>
      </c>
      <c r="EK361" s="193">
        <v>1.60686</v>
      </c>
      <c r="EL361" s="193">
        <v>1.6266700000000001</v>
      </c>
      <c r="EM361" s="193">
        <v>1.4644200000000001</v>
      </c>
      <c r="EN361" s="193">
        <v>1.56216</v>
      </c>
      <c r="EO361" s="193">
        <v>1.3612299999999999</v>
      </c>
      <c r="EP361" s="193">
        <v>1.2235199999999999</v>
      </c>
      <c r="EQ361" s="193">
        <v>1.15811</v>
      </c>
      <c r="ER361" s="193">
        <v>1.2012799999999999</v>
      </c>
      <c r="ES361" s="193">
        <v>1.03</v>
      </c>
      <c r="ET361" s="193">
        <v>1.0120199999999999</v>
      </c>
      <c r="EU361" s="193">
        <v>0.97036</v>
      </c>
      <c r="EV361" s="193">
        <v>0.99582000000000004</v>
      </c>
      <c r="EW361" s="193">
        <v>1.00404</v>
      </c>
      <c r="EX361" s="193">
        <v>1.00712</v>
      </c>
      <c r="EY361" s="193">
        <v>1.1556599999999999</v>
      </c>
      <c r="EZ361" s="193">
        <v>1.1496</v>
      </c>
      <c r="FA361" s="193">
        <v>1.16229</v>
      </c>
      <c r="FB361" s="193">
        <v>1.15706</v>
      </c>
      <c r="FC361" s="193">
        <v>1.1450899999999999</v>
      </c>
      <c r="FD361" s="193">
        <v>1.2014499999999999</v>
      </c>
      <c r="FE361" s="193">
        <v>1.2579800000000001</v>
      </c>
      <c r="FF361" s="193">
        <v>1.30057</v>
      </c>
      <c r="FG361" s="193">
        <v>1.35209</v>
      </c>
      <c r="FH361" s="193">
        <v>1.3930899999999999</v>
      </c>
      <c r="FI361" s="193">
        <v>1.3193299999999999</v>
      </c>
      <c r="FJ361" s="193">
        <v>1.4031400000000001</v>
      </c>
      <c r="FK361" s="193">
        <v>1.4168000000000001</v>
      </c>
      <c r="FL361" s="193">
        <v>1.16275</v>
      </c>
      <c r="FM361" s="193">
        <v>1.1694100000000001</v>
      </c>
      <c r="FN361" s="193">
        <v>1.03549</v>
      </c>
      <c r="FO361" s="193">
        <v>0.92501</v>
      </c>
      <c r="FP361" s="193">
        <v>1.0837600000000001</v>
      </c>
      <c r="FQ361" s="193">
        <v>1.0361499999999999</v>
      </c>
      <c r="FR361" s="193">
        <v>1.0336099999999999</v>
      </c>
      <c r="FS361" s="193">
        <v>1.12382</v>
      </c>
      <c r="FT361" s="193">
        <v>1.12999</v>
      </c>
      <c r="FU361" s="193">
        <v>1.08735</v>
      </c>
      <c r="FV361" s="193">
        <v>0.97474000000000005</v>
      </c>
      <c r="FW361" s="193">
        <v>0.97794999999999999</v>
      </c>
      <c r="FX361" s="193">
        <v>1.4879599999999999</v>
      </c>
      <c r="FY361" s="193">
        <v>1.0622799999999999</v>
      </c>
      <c r="FZ361" s="193">
        <v>1.1315599999999999</v>
      </c>
      <c r="GA361" s="193">
        <v>0.94713999999999998</v>
      </c>
      <c r="GB361" s="193">
        <v>1.2504200000000001</v>
      </c>
      <c r="GC361" s="193">
        <v>1.11192</v>
      </c>
      <c r="GD361" s="193">
        <v>0.95855000000000001</v>
      </c>
      <c r="GE361" s="193">
        <v>0.98241999999999996</v>
      </c>
      <c r="GF361" s="193">
        <v>1.1073599999999999</v>
      </c>
    </row>
    <row r="362" spans="1:188" s="108" customFormat="1">
      <c r="A362" s="29">
        <v>45246</v>
      </c>
      <c r="B362" s="193">
        <v>1.2082200000000001</v>
      </c>
      <c r="C362" s="193">
        <v>1.44617</v>
      </c>
      <c r="D362" s="193">
        <v>1.4531799999999999</v>
      </c>
      <c r="E362" s="193">
        <v>1.3537999999999999</v>
      </c>
      <c r="F362" s="193">
        <v>1.4004399999999999</v>
      </c>
      <c r="G362" s="193">
        <v>1.2617700000000001</v>
      </c>
      <c r="H362" s="193">
        <v>1.29</v>
      </c>
      <c r="I362" s="193">
        <v>1.19428</v>
      </c>
      <c r="J362" s="193">
        <v>1.23438</v>
      </c>
      <c r="K362" s="193">
        <v>1.3745400000000001</v>
      </c>
      <c r="L362" s="193">
        <v>0.94628000000000001</v>
      </c>
      <c r="M362" s="193">
        <v>0.95415000000000005</v>
      </c>
      <c r="N362" s="193">
        <v>1.0262800000000001</v>
      </c>
      <c r="O362" s="193">
        <v>0.95550999999999997</v>
      </c>
      <c r="P362" s="193">
        <v>1.0275000000000001</v>
      </c>
      <c r="Q362" s="193">
        <v>1.1065100000000001</v>
      </c>
      <c r="R362" s="193">
        <v>1.10361</v>
      </c>
      <c r="S362" s="193">
        <v>1.1051599999999999</v>
      </c>
      <c r="T362" s="193">
        <v>1.10697</v>
      </c>
      <c r="U362" s="193">
        <v>1.0980099999999999</v>
      </c>
      <c r="V362" s="193">
        <v>1.10097</v>
      </c>
      <c r="W362" s="193">
        <v>1.10223</v>
      </c>
      <c r="X362" s="193">
        <v>1.00518</v>
      </c>
      <c r="Y362" s="193">
        <v>1.5071600000000001</v>
      </c>
      <c r="Z362" s="193">
        <v>1.4770300000000001</v>
      </c>
      <c r="AA362" s="193">
        <v>1.4413199999999999</v>
      </c>
      <c r="AB362" s="193">
        <v>1.35104</v>
      </c>
      <c r="AC362" s="193">
        <v>1.27092</v>
      </c>
      <c r="AD362" s="193">
        <v>1.2129799999999999</v>
      </c>
      <c r="AE362" s="193">
        <v>1.1543699999999999</v>
      </c>
      <c r="AF362" s="193">
        <v>1.2499</v>
      </c>
      <c r="AG362" s="193">
        <v>1.4816499999999999</v>
      </c>
      <c r="AH362" s="193">
        <v>1.1563399999999999</v>
      </c>
      <c r="AI362" s="193">
        <v>1.2702</v>
      </c>
      <c r="AJ362" s="193">
        <v>1.2515400000000001</v>
      </c>
      <c r="AK362" s="193">
        <v>1.2347300000000001</v>
      </c>
      <c r="AL362" s="193">
        <v>1.21936</v>
      </c>
      <c r="AM362" s="193">
        <v>1.1208199999999999</v>
      </c>
      <c r="AN362" s="193">
        <v>1.2097199999999999</v>
      </c>
      <c r="AO362" s="193">
        <v>1.2381899999999999</v>
      </c>
      <c r="AP362" s="193">
        <v>1.20868</v>
      </c>
      <c r="AQ362" s="193">
        <v>1.1960999999999999</v>
      </c>
      <c r="AR362" s="193">
        <v>1.2275100000000001</v>
      </c>
      <c r="AS362" s="193">
        <v>1.2571699999999999</v>
      </c>
      <c r="AT362" s="193">
        <v>1.2178500000000001</v>
      </c>
      <c r="AU362" s="193">
        <v>1.2473000000000001</v>
      </c>
      <c r="AV362" s="193">
        <v>0.94569000000000003</v>
      </c>
      <c r="AW362" s="193">
        <v>0.95730999999999999</v>
      </c>
      <c r="AX362" s="193">
        <v>1.08287</v>
      </c>
      <c r="AY362" s="193">
        <v>1.1048100000000001</v>
      </c>
      <c r="AZ362" s="193">
        <v>1.1222099999999999</v>
      </c>
      <c r="BA362" s="193">
        <v>1.13401</v>
      </c>
      <c r="BB362" s="193">
        <v>1.13466</v>
      </c>
      <c r="BC362" s="193">
        <v>1.1251500000000001</v>
      </c>
      <c r="BD362" s="193">
        <v>1.1039300000000001</v>
      </c>
      <c r="BE362" s="193">
        <v>1.0793600000000001</v>
      </c>
      <c r="BF362" s="193">
        <v>1.0440499999999999</v>
      </c>
      <c r="BG362" s="193">
        <v>0.93474000000000002</v>
      </c>
      <c r="BH362" s="193">
        <v>0.93184</v>
      </c>
      <c r="BI362" s="193">
        <v>1.1837599999999999</v>
      </c>
      <c r="BJ362" s="193">
        <v>1.23722</v>
      </c>
      <c r="BK362" s="193">
        <v>1.2573799999999999</v>
      </c>
      <c r="BL362" s="193">
        <v>1.26634</v>
      </c>
      <c r="BM362" s="193">
        <v>1.2529999999999999</v>
      </c>
      <c r="BN362" s="193">
        <v>0.90185999999999999</v>
      </c>
      <c r="BO362" s="193">
        <v>1.0604899999999999</v>
      </c>
      <c r="BP362" s="193">
        <v>1.08734</v>
      </c>
      <c r="BQ362" s="193">
        <v>1.0918099999999999</v>
      </c>
      <c r="BR362" s="193">
        <v>1.0117</v>
      </c>
      <c r="BS362" s="193">
        <v>1.0542400000000001</v>
      </c>
      <c r="BT362" s="193">
        <v>1.07514</v>
      </c>
      <c r="BU362" s="193">
        <v>1.1133299999999999</v>
      </c>
      <c r="BV362" s="193">
        <v>1.1616299999999999</v>
      </c>
      <c r="BW362" s="193">
        <v>1.1466499999999999</v>
      </c>
      <c r="BX362" s="193">
        <v>1.0846100000000001</v>
      </c>
      <c r="BY362" s="193">
        <v>1.10483</v>
      </c>
      <c r="BZ362" s="193">
        <v>1.1064099999999999</v>
      </c>
      <c r="CA362" s="193">
        <v>1.08575</v>
      </c>
      <c r="CB362" s="193">
        <v>1.1757200000000001</v>
      </c>
      <c r="CC362" s="193">
        <v>1.2635700000000001</v>
      </c>
      <c r="CD362" s="193">
        <v>1.4056599999999999</v>
      </c>
      <c r="CE362" s="193">
        <v>1.42238</v>
      </c>
      <c r="CF362" s="193">
        <v>1.42418</v>
      </c>
      <c r="CG362" s="193">
        <v>1.2781</v>
      </c>
      <c r="CH362" s="193">
        <v>1.0948800000000001</v>
      </c>
      <c r="CI362" s="193">
        <v>1.1573599999999999</v>
      </c>
      <c r="CJ362" s="193">
        <v>1.13046</v>
      </c>
      <c r="CK362" s="193">
        <v>1.0856699999999999</v>
      </c>
      <c r="CL362" s="193">
        <v>1.1938599999999999</v>
      </c>
      <c r="CM362" s="193">
        <v>1.4133800000000001</v>
      </c>
      <c r="CN362" s="193">
        <v>1.3031600000000001</v>
      </c>
      <c r="CO362" s="193">
        <v>1.2477799999999999</v>
      </c>
      <c r="CP362" s="193">
        <v>1.3580000000000001</v>
      </c>
      <c r="CQ362" s="193">
        <v>1.3983099999999999</v>
      </c>
      <c r="CR362" s="193">
        <v>1.10795</v>
      </c>
      <c r="CS362" s="193">
        <v>1.14486</v>
      </c>
      <c r="CT362" s="193">
        <v>1.18537</v>
      </c>
      <c r="CU362" s="193">
        <v>1.01291</v>
      </c>
      <c r="CV362" s="193">
        <v>1.0746500000000001</v>
      </c>
      <c r="CW362" s="193">
        <v>1.0075099999999999</v>
      </c>
      <c r="CX362" s="193">
        <v>1.1057399999999999</v>
      </c>
      <c r="CY362" s="193">
        <v>1.0793600000000001</v>
      </c>
      <c r="CZ362" s="193">
        <v>1.05789</v>
      </c>
      <c r="DA362" s="193">
        <v>1.0501</v>
      </c>
      <c r="DB362" s="193">
        <v>1.1896899999999999</v>
      </c>
      <c r="DC362" s="193">
        <v>1.1995400000000001</v>
      </c>
      <c r="DD362" s="193">
        <v>1.23034</v>
      </c>
      <c r="DE362" s="193">
        <v>1.2832399999999999</v>
      </c>
      <c r="DF362" s="193">
        <v>1.34561</v>
      </c>
      <c r="DG362" s="193">
        <v>1.3842300000000001</v>
      </c>
      <c r="DH362" s="193">
        <v>1.4169700000000001</v>
      </c>
      <c r="DI362" s="193">
        <v>1.4283699999999999</v>
      </c>
      <c r="DJ362" s="193">
        <v>1.56264</v>
      </c>
      <c r="DK362" s="193">
        <v>1.0246200000000001</v>
      </c>
      <c r="DL362" s="193">
        <v>1.0394300000000001</v>
      </c>
      <c r="DM362" s="193">
        <v>1.0420700000000001</v>
      </c>
      <c r="DN362" s="193">
        <v>1.0280199999999999</v>
      </c>
      <c r="DO362" s="193">
        <v>1.05457</v>
      </c>
      <c r="DP362" s="193">
        <v>1.0625500000000001</v>
      </c>
      <c r="DQ362" s="193">
        <v>1.06619</v>
      </c>
      <c r="DR362" s="193">
        <v>1.1823699999999999</v>
      </c>
      <c r="DS362" s="193">
        <v>1.2480599999999999</v>
      </c>
      <c r="DT362" s="193">
        <v>1.29484</v>
      </c>
      <c r="DU362" s="193">
        <v>1.3693299999999999</v>
      </c>
      <c r="DV362" s="193">
        <v>1.33684</v>
      </c>
      <c r="DW362" s="193">
        <v>1.0340800000000001</v>
      </c>
      <c r="DX362" s="193">
        <v>1.04697</v>
      </c>
      <c r="DY362" s="193">
        <v>1.01511</v>
      </c>
      <c r="DZ362" s="193">
        <v>1.0714699999999999</v>
      </c>
      <c r="EA362" s="193">
        <v>1.0934900000000001</v>
      </c>
      <c r="EB362" s="193">
        <v>1.1073200000000001</v>
      </c>
      <c r="EC362" s="193">
        <v>1.1205400000000001</v>
      </c>
      <c r="ED362" s="193">
        <v>0.89522000000000002</v>
      </c>
      <c r="EE362" s="193">
        <v>0.88424999999999998</v>
      </c>
      <c r="EF362" s="193">
        <v>0.88246000000000002</v>
      </c>
      <c r="EG362" s="193">
        <v>0.88356000000000001</v>
      </c>
      <c r="EH362" s="193">
        <v>1.4695199999999999</v>
      </c>
      <c r="EI362" s="193">
        <v>1.3956200000000001</v>
      </c>
      <c r="EJ362" s="193">
        <v>1.2512700000000001</v>
      </c>
      <c r="EK362" s="193">
        <v>1.61825</v>
      </c>
      <c r="EL362" s="193">
        <v>1.63812</v>
      </c>
      <c r="EM362" s="193">
        <v>1.4726999999999999</v>
      </c>
      <c r="EN362" s="193">
        <v>1.5722499999999999</v>
      </c>
      <c r="EO362" s="193">
        <v>1.3684400000000001</v>
      </c>
      <c r="EP362" s="193">
        <v>1.23001</v>
      </c>
      <c r="EQ362" s="193">
        <v>1.18157</v>
      </c>
      <c r="ER362" s="193">
        <v>1.2097100000000001</v>
      </c>
      <c r="ES362" s="193">
        <v>1.0320400000000001</v>
      </c>
      <c r="ET362" s="193">
        <v>1.0132300000000001</v>
      </c>
      <c r="EU362" s="193">
        <v>0.97567999999999999</v>
      </c>
      <c r="EV362" s="193">
        <v>1.00606</v>
      </c>
      <c r="EW362" s="193">
        <v>1.01667</v>
      </c>
      <c r="EX362" s="193">
        <v>1.02058</v>
      </c>
      <c r="EY362" s="193">
        <v>1.1604300000000001</v>
      </c>
      <c r="EZ362" s="193">
        <v>1.1531499999999999</v>
      </c>
      <c r="FA362" s="193">
        <v>1.1662300000000001</v>
      </c>
      <c r="FB362" s="193">
        <v>1.16031</v>
      </c>
      <c r="FC362" s="193">
        <v>1.14781</v>
      </c>
      <c r="FD362" s="193">
        <v>1.2118</v>
      </c>
      <c r="FE362" s="193">
        <v>1.2704200000000001</v>
      </c>
      <c r="FF362" s="193">
        <v>1.31515</v>
      </c>
      <c r="FG362" s="193">
        <v>1.3689</v>
      </c>
      <c r="FH362" s="193">
        <v>1.41218</v>
      </c>
      <c r="FI362" s="193">
        <v>1.3452900000000001</v>
      </c>
      <c r="FJ362" s="193">
        <v>1.43072</v>
      </c>
      <c r="FK362" s="193">
        <v>1.4403999999999999</v>
      </c>
      <c r="FL362" s="193">
        <v>1.16916</v>
      </c>
      <c r="FM362" s="193">
        <v>1.17587</v>
      </c>
      <c r="FN362" s="193">
        <v>1.0373399999999999</v>
      </c>
      <c r="FO362" s="193">
        <v>0.92667999999999995</v>
      </c>
      <c r="FP362" s="193">
        <v>1.0890500000000001</v>
      </c>
      <c r="FQ362" s="193">
        <v>1.0446500000000001</v>
      </c>
      <c r="FR362" s="193">
        <v>1.0420400000000001</v>
      </c>
      <c r="FS362" s="193">
        <v>1.13635</v>
      </c>
      <c r="FT362" s="193">
        <v>1.1453500000000001</v>
      </c>
      <c r="FU362" s="193">
        <v>1.1015299999999999</v>
      </c>
      <c r="FV362" s="193">
        <v>0.98201000000000005</v>
      </c>
      <c r="FW362" s="193">
        <v>0.98563000000000001</v>
      </c>
      <c r="FX362" s="193">
        <v>1.4878100000000001</v>
      </c>
      <c r="FY362" s="193">
        <v>1.06979</v>
      </c>
      <c r="FZ362" s="193">
        <v>1.13992</v>
      </c>
      <c r="GA362" s="193">
        <v>0.94740000000000002</v>
      </c>
      <c r="GB362" s="193">
        <v>1.2573099999999999</v>
      </c>
      <c r="GC362" s="193">
        <v>1.1180399999999999</v>
      </c>
      <c r="GD362" s="193">
        <v>0.96319999999999995</v>
      </c>
      <c r="GE362" s="193">
        <v>0.97575000000000001</v>
      </c>
      <c r="GF362" s="193">
        <v>1.10623</v>
      </c>
    </row>
    <row r="363" spans="1:188" s="108" customFormat="1">
      <c r="A363" s="29">
        <v>45247</v>
      </c>
      <c r="B363" s="193">
        <v>1.21275</v>
      </c>
      <c r="C363" s="193">
        <v>1.4514899999999999</v>
      </c>
      <c r="D363" s="193">
        <v>1.4583699999999999</v>
      </c>
      <c r="E363" s="193">
        <v>1.3589</v>
      </c>
      <c r="F363" s="193">
        <v>1.40568</v>
      </c>
      <c r="G363" s="193">
        <v>1.26637</v>
      </c>
      <c r="H363" s="193">
        <v>1.29481</v>
      </c>
      <c r="I363" s="193">
        <v>1.1986399999999999</v>
      </c>
      <c r="J363" s="193">
        <v>1.2386699999999999</v>
      </c>
      <c r="K363" s="193">
        <v>1.3768199999999999</v>
      </c>
      <c r="L363" s="193">
        <v>0.94955999999999996</v>
      </c>
      <c r="M363" s="193">
        <v>0.95747000000000004</v>
      </c>
      <c r="N363" s="193">
        <v>1.02796</v>
      </c>
      <c r="O363" s="193">
        <v>0.95889999999999997</v>
      </c>
      <c r="P363" s="193">
        <v>1.0292300000000001</v>
      </c>
      <c r="Q363" s="193">
        <v>1.10562</v>
      </c>
      <c r="R363" s="193">
        <v>1.1028100000000001</v>
      </c>
      <c r="S363" s="193">
        <v>1.10422</v>
      </c>
      <c r="T363" s="193">
        <v>1.1061300000000001</v>
      </c>
      <c r="U363" s="193">
        <v>1.0972500000000001</v>
      </c>
      <c r="V363" s="193">
        <v>1.1001300000000001</v>
      </c>
      <c r="W363" s="193">
        <v>1.1014299999999999</v>
      </c>
      <c r="X363" s="193">
        <v>1.0061599999999999</v>
      </c>
      <c r="Y363" s="193">
        <v>1.50813</v>
      </c>
      <c r="Z363" s="193">
        <v>1.47784</v>
      </c>
      <c r="AA363" s="193">
        <v>1.44194</v>
      </c>
      <c r="AB363" s="193">
        <v>1.35114</v>
      </c>
      <c r="AC363" s="193">
        <v>1.2703</v>
      </c>
      <c r="AD363" s="193">
        <v>1.2121599999999999</v>
      </c>
      <c r="AE363" s="193">
        <v>1.1535</v>
      </c>
      <c r="AF363" s="193">
        <v>1.25078</v>
      </c>
      <c r="AG363" s="193">
        <v>1.4792000000000001</v>
      </c>
      <c r="AH363" s="193">
        <v>1.15717</v>
      </c>
      <c r="AI363" s="193">
        <v>1.2708699999999999</v>
      </c>
      <c r="AJ363" s="193">
        <v>1.2521800000000001</v>
      </c>
      <c r="AK363" s="193">
        <v>1.23482</v>
      </c>
      <c r="AL363" s="193">
        <v>1.2194400000000001</v>
      </c>
      <c r="AM363" s="193">
        <v>1.11999</v>
      </c>
      <c r="AN363" s="193">
        <v>1.2100200000000001</v>
      </c>
      <c r="AO363" s="193">
        <v>1.23848</v>
      </c>
      <c r="AP363" s="193">
        <v>1.20855</v>
      </c>
      <c r="AQ363" s="193">
        <v>1.1959599999999999</v>
      </c>
      <c r="AR363" s="193">
        <v>1.22821</v>
      </c>
      <c r="AS363" s="193">
        <v>1.25786</v>
      </c>
      <c r="AT363" s="193">
        <v>1.21828</v>
      </c>
      <c r="AU363" s="193">
        <v>1.2477400000000001</v>
      </c>
      <c r="AV363" s="193">
        <v>0.94618999999999998</v>
      </c>
      <c r="AW363" s="193">
        <v>0.95720000000000005</v>
      </c>
      <c r="AX363" s="193">
        <v>1.0827100000000001</v>
      </c>
      <c r="AY363" s="193">
        <v>1.10439</v>
      </c>
      <c r="AZ363" s="193">
        <v>1.1214299999999999</v>
      </c>
      <c r="BA363" s="193">
        <v>1.1329800000000001</v>
      </c>
      <c r="BB363" s="193">
        <v>1.13337</v>
      </c>
      <c r="BC363" s="193">
        <v>1.1234</v>
      </c>
      <c r="BD363" s="193">
        <v>1.1016300000000001</v>
      </c>
      <c r="BE363" s="193">
        <v>1.0764199999999999</v>
      </c>
      <c r="BF363" s="193">
        <v>1.0404100000000001</v>
      </c>
      <c r="BG363" s="193">
        <v>0.93418999999999996</v>
      </c>
      <c r="BH363" s="193">
        <v>0.93056000000000005</v>
      </c>
      <c r="BI363" s="193">
        <v>1.18309</v>
      </c>
      <c r="BJ363" s="193">
        <v>1.23698</v>
      </c>
      <c r="BK363" s="193">
        <v>1.25732</v>
      </c>
      <c r="BL363" s="193">
        <v>1.2662899999999999</v>
      </c>
      <c r="BM363" s="193">
        <v>1.2528999999999999</v>
      </c>
      <c r="BN363" s="193">
        <v>0.90164</v>
      </c>
      <c r="BO363" s="193">
        <v>1.0587200000000001</v>
      </c>
      <c r="BP363" s="193">
        <v>1.08544</v>
      </c>
      <c r="BQ363" s="193">
        <v>1.08965</v>
      </c>
      <c r="BR363" s="193">
        <v>1.0094099999999999</v>
      </c>
      <c r="BS363" s="193">
        <v>1.0530200000000001</v>
      </c>
      <c r="BT363" s="193">
        <v>1.0743799999999999</v>
      </c>
      <c r="BU363" s="193">
        <v>1.11277</v>
      </c>
      <c r="BV363" s="193">
        <v>1.1612499999999999</v>
      </c>
      <c r="BW363" s="193">
        <v>1.1462699999999999</v>
      </c>
      <c r="BX363" s="193">
        <v>1.0950899999999999</v>
      </c>
      <c r="BY363" s="193">
        <v>1.11832</v>
      </c>
      <c r="BZ363" s="193">
        <v>1.12252</v>
      </c>
      <c r="CA363" s="193">
        <v>1.10057</v>
      </c>
      <c r="CB363" s="193">
        <v>1.17608</v>
      </c>
      <c r="CC363" s="193">
        <v>1.26414</v>
      </c>
      <c r="CD363" s="193">
        <v>1.40713</v>
      </c>
      <c r="CE363" s="193">
        <v>1.4238900000000001</v>
      </c>
      <c r="CF363" s="193">
        <v>1.4255899999999999</v>
      </c>
      <c r="CG363" s="193">
        <v>1.2792300000000001</v>
      </c>
      <c r="CH363" s="193">
        <v>1.0972500000000001</v>
      </c>
      <c r="CI363" s="193">
        <v>1.1602699999999999</v>
      </c>
      <c r="CJ363" s="193">
        <v>1.13341</v>
      </c>
      <c r="CK363" s="193">
        <v>1.0869800000000001</v>
      </c>
      <c r="CL363" s="193">
        <v>1.19374</v>
      </c>
      <c r="CM363" s="193">
        <v>1.4144699999999999</v>
      </c>
      <c r="CN363" s="193">
        <v>1.3036799999999999</v>
      </c>
      <c r="CO363" s="193">
        <v>1.2477799999999999</v>
      </c>
      <c r="CP363" s="193">
        <v>1.35893</v>
      </c>
      <c r="CQ363" s="193">
        <v>1.39944</v>
      </c>
      <c r="CR363" s="193">
        <v>1.10782</v>
      </c>
      <c r="CS363" s="193">
        <v>1.1448400000000001</v>
      </c>
      <c r="CT363" s="193">
        <v>1.18632</v>
      </c>
      <c r="CU363" s="193">
        <v>1.0133000000000001</v>
      </c>
      <c r="CV363" s="193">
        <v>1.07548</v>
      </c>
      <c r="CW363" s="193">
        <v>1.0082899999999999</v>
      </c>
      <c r="CX363" s="193">
        <v>1.1021099999999999</v>
      </c>
      <c r="CY363" s="193">
        <v>1.0764400000000001</v>
      </c>
      <c r="CZ363" s="193">
        <v>1.0561700000000001</v>
      </c>
      <c r="DA363" s="193">
        <v>1.0488500000000001</v>
      </c>
      <c r="DB363" s="193">
        <v>1.18865</v>
      </c>
      <c r="DC363" s="193">
        <v>1.19865</v>
      </c>
      <c r="DD363" s="193">
        <v>1.2297199999999999</v>
      </c>
      <c r="DE363" s="193">
        <v>1.2827599999999999</v>
      </c>
      <c r="DF363" s="193">
        <v>1.34534</v>
      </c>
      <c r="DG363" s="193">
        <v>1.3841000000000001</v>
      </c>
      <c r="DH363" s="193">
        <v>1.41686</v>
      </c>
      <c r="DI363" s="193">
        <v>1.4281900000000001</v>
      </c>
      <c r="DJ363" s="193">
        <v>1.5595000000000001</v>
      </c>
      <c r="DK363" s="193">
        <v>1.0242899999999999</v>
      </c>
      <c r="DL363" s="193">
        <v>1.03929</v>
      </c>
      <c r="DM363" s="193">
        <v>1.0420100000000001</v>
      </c>
      <c r="DN363" s="193">
        <v>1.0270699999999999</v>
      </c>
      <c r="DO363" s="193">
        <v>1.0504899999999999</v>
      </c>
      <c r="DP363" s="193">
        <v>1.05715</v>
      </c>
      <c r="DQ363" s="193">
        <v>1.06013</v>
      </c>
      <c r="DR363" s="193">
        <v>1.1809799999999999</v>
      </c>
      <c r="DS363" s="193">
        <v>1.2464999999999999</v>
      </c>
      <c r="DT363" s="193">
        <v>1.29305</v>
      </c>
      <c r="DU363" s="193">
        <v>1.3672899999999999</v>
      </c>
      <c r="DV363" s="193">
        <v>1.3349299999999999</v>
      </c>
      <c r="DW363" s="193">
        <v>1.03264</v>
      </c>
      <c r="DX363" s="193">
        <v>1.04433</v>
      </c>
      <c r="DY363" s="193">
        <v>1.0122199999999999</v>
      </c>
      <c r="DZ363" s="193">
        <v>1.06907</v>
      </c>
      <c r="EA363" s="193">
        <v>1.0912999999999999</v>
      </c>
      <c r="EB363" s="193">
        <v>1.1052999999999999</v>
      </c>
      <c r="EC363" s="193">
        <v>1.1186499999999999</v>
      </c>
      <c r="ED363" s="193">
        <v>0.89564999999999995</v>
      </c>
      <c r="EE363" s="193">
        <v>0.88517999999999997</v>
      </c>
      <c r="EF363" s="193">
        <v>0.88385999999999998</v>
      </c>
      <c r="EG363" s="193">
        <v>0.88534000000000002</v>
      </c>
      <c r="EH363" s="193">
        <v>1.47299</v>
      </c>
      <c r="EI363" s="193">
        <v>1.3976200000000001</v>
      </c>
      <c r="EJ363" s="193">
        <v>1.2506999999999999</v>
      </c>
      <c r="EK363" s="193">
        <v>1.62242</v>
      </c>
      <c r="EL363" s="193">
        <v>1.64259</v>
      </c>
      <c r="EM363" s="193">
        <v>1.4744600000000001</v>
      </c>
      <c r="EN363" s="193">
        <v>1.57544</v>
      </c>
      <c r="EO363" s="193">
        <v>1.3695600000000001</v>
      </c>
      <c r="EP363" s="193">
        <v>1.2310099999999999</v>
      </c>
      <c r="EQ363" s="193">
        <v>1.18435</v>
      </c>
      <c r="ER363" s="193">
        <v>1.21322</v>
      </c>
      <c r="ES363" s="193">
        <v>1.0319100000000001</v>
      </c>
      <c r="ET363" s="193">
        <v>1.01223</v>
      </c>
      <c r="EU363" s="193">
        <v>0.97455999999999998</v>
      </c>
      <c r="EV363" s="193">
        <v>1.00535</v>
      </c>
      <c r="EW363" s="193">
        <v>1.0162599999999999</v>
      </c>
      <c r="EX363" s="193">
        <v>1.0202100000000001</v>
      </c>
      <c r="EY363" s="193">
        <v>1.1561699999999999</v>
      </c>
      <c r="EZ363" s="193">
        <v>1.14981</v>
      </c>
      <c r="FA363" s="193">
        <v>1.16272</v>
      </c>
      <c r="FB363" s="193">
        <v>1.15751</v>
      </c>
      <c r="FC363" s="193">
        <v>1.14479</v>
      </c>
      <c r="FD363" s="193">
        <v>1.2116499999999999</v>
      </c>
      <c r="FE363" s="193">
        <v>1.2706200000000001</v>
      </c>
      <c r="FF363" s="193">
        <v>1.3157099999999999</v>
      </c>
      <c r="FG363" s="193">
        <v>1.36985</v>
      </c>
      <c r="FH363" s="193">
        <v>1.4135500000000001</v>
      </c>
      <c r="FI363" s="193">
        <v>1.34796</v>
      </c>
      <c r="FJ363" s="193">
        <v>1.4335599999999999</v>
      </c>
      <c r="FK363" s="193">
        <v>1.4406000000000001</v>
      </c>
      <c r="FL363" s="193">
        <v>1.1720900000000001</v>
      </c>
      <c r="FM363" s="193">
        <v>1.17882</v>
      </c>
      <c r="FN363" s="193">
        <v>1.0400700000000001</v>
      </c>
      <c r="FO363" s="193">
        <v>0.92911999999999995</v>
      </c>
      <c r="FP363" s="193">
        <v>1.08849</v>
      </c>
      <c r="FQ363" s="193">
        <v>1.0433699999999999</v>
      </c>
      <c r="FR363" s="193">
        <v>1.04077</v>
      </c>
      <c r="FS363" s="193">
        <v>1.1355299999999999</v>
      </c>
      <c r="FT363" s="193">
        <v>1.1454</v>
      </c>
      <c r="FU363" s="193">
        <v>1.10158</v>
      </c>
      <c r="FV363" s="193">
        <v>0.98070999999999997</v>
      </c>
      <c r="FW363" s="193">
        <v>0.98382999999999998</v>
      </c>
      <c r="FX363" s="193">
        <v>1.4835799999999999</v>
      </c>
      <c r="FY363" s="193">
        <v>1.0686</v>
      </c>
      <c r="FZ363" s="193">
        <v>1.1388100000000001</v>
      </c>
      <c r="GA363" s="193">
        <v>0.94742999999999999</v>
      </c>
      <c r="GB363" s="193">
        <v>1.25776</v>
      </c>
      <c r="GC363" s="193">
        <v>1.11843</v>
      </c>
      <c r="GD363" s="193">
        <v>0.96392999999999995</v>
      </c>
      <c r="GE363" s="193">
        <v>0.97135000000000005</v>
      </c>
      <c r="GF363" s="193">
        <v>1.10327</v>
      </c>
    </row>
    <row r="364" spans="1:188" s="108" customFormat="1">
      <c r="A364" s="29">
        <v>45250</v>
      </c>
      <c r="B364" s="193">
        <v>1.2135499999999999</v>
      </c>
      <c r="C364" s="193">
        <v>1.4519299999999999</v>
      </c>
      <c r="D364" s="193">
        <v>1.45895</v>
      </c>
      <c r="E364" s="193">
        <v>1.3594200000000001</v>
      </c>
      <c r="F364" s="193">
        <v>1.4060999999999999</v>
      </c>
      <c r="G364" s="193">
        <v>1.2672099999999999</v>
      </c>
      <c r="H364" s="193">
        <v>1.29558</v>
      </c>
      <c r="I364" s="193">
        <v>1.1994400000000001</v>
      </c>
      <c r="J364" s="193">
        <v>1.23908</v>
      </c>
      <c r="K364" s="193">
        <v>1.3773500000000001</v>
      </c>
      <c r="L364" s="193">
        <v>0.94987999999999995</v>
      </c>
      <c r="M364" s="193">
        <v>0.95777999999999996</v>
      </c>
      <c r="N364" s="193">
        <v>1.02834</v>
      </c>
      <c r="O364" s="193">
        <v>0.95923000000000003</v>
      </c>
      <c r="P364" s="193">
        <v>1.02962</v>
      </c>
      <c r="Q364" s="193">
        <v>1.10615</v>
      </c>
      <c r="R364" s="193">
        <v>1.1035699999999999</v>
      </c>
      <c r="S364" s="193">
        <v>1.1048899999999999</v>
      </c>
      <c r="T364" s="193">
        <v>1.10673</v>
      </c>
      <c r="U364" s="193">
        <v>1.09832</v>
      </c>
      <c r="V364" s="193">
        <v>1.1011599999999999</v>
      </c>
      <c r="W364" s="193">
        <v>1.10232</v>
      </c>
      <c r="X364" s="193">
        <v>1.0050300000000001</v>
      </c>
      <c r="Y364" s="193">
        <v>1.50786</v>
      </c>
      <c r="Z364" s="193">
        <v>1.4777499999999999</v>
      </c>
      <c r="AA364" s="193">
        <v>1.44207</v>
      </c>
      <c r="AB364" s="193">
        <v>1.3520399999999999</v>
      </c>
      <c r="AC364" s="193">
        <v>1.2721899999999999</v>
      </c>
      <c r="AD364" s="193">
        <v>1.21424</v>
      </c>
      <c r="AE364" s="193">
        <v>1.1556</v>
      </c>
      <c r="AF364" s="193">
        <v>1.25044</v>
      </c>
      <c r="AG364" s="193">
        <v>1.47889</v>
      </c>
      <c r="AH364" s="193">
        <v>1.1568000000000001</v>
      </c>
      <c r="AI364" s="193">
        <v>1.2702</v>
      </c>
      <c r="AJ364" s="193">
        <v>1.2515400000000001</v>
      </c>
      <c r="AK364" s="193">
        <v>1.23475</v>
      </c>
      <c r="AL364" s="193">
        <v>1.2193799999999999</v>
      </c>
      <c r="AM364" s="193">
        <v>1.1213500000000001</v>
      </c>
      <c r="AN364" s="193">
        <v>1.2097</v>
      </c>
      <c r="AO364" s="193">
        <v>1.2381800000000001</v>
      </c>
      <c r="AP364" s="193">
        <v>1.20878</v>
      </c>
      <c r="AQ364" s="193">
        <v>1.1961999999999999</v>
      </c>
      <c r="AR364" s="193">
        <v>1.2274499999999999</v>
      </c>
      <c r="AS364" s="193">
        <v>1.2571099999999999</v>
      </c>
      <c r="AT364" s="193">
        <v>1.21783</v>
      </c>
      <c r="AU364" s="193">
        <v>1.24729</v>
      </c>
      <c r="AV364" s="193">
        <v>0.94567999999999997</v>
      </c>
      <c r="AW364" s="193">
        <v>0.95738000000000001</v>
      </c>
      <c r="AX364" s="193">
        <v>1.08222</v>
      </c>
      <c r="AY364" s="193">
        <v>1.10351</v>
      </c>
      <c r="AZ364" s="193">
        <v>1.12039</v>
      </c>
      <c r="BA364" s="193">
        <v>1.1324000000000001</v>
      </c>
      <c r="BB364" s="193">
        <v>1.1328800000000001</v>
      </c>
      <c r="BC364" s="193">
        <v>1.12324</v>
      </c>
      <c r="BD364" s="193">
        <v>1.1020399999999999</v>
      </c>
      <c r="BE364" s="193">
        <v>1.07759</v>
      </c>
      <c r="BF364" s="193">
        <v>1.0424199999999999</v>
      </c>
      <c r="BG364" s="193">
        <v>0.93420000000000003</v>
      </c>
      <c r="BH364" s="193">
        <v>0.92996999999999996</v>
      </c>
      <c r="BI364" s="193">
        <v>1.1845000000000001</v>
      </c>
      <c r="BJ364" s="193">
        <v>1.23777</v>
      </c>
      <c r="BK364" s="193">
        <v>1.25786</v>
      </c>
      <c r="BL364" s="193">
        <v>1.2665900000000001</v>
      </c>
      <c r="BM364" s="193">
        <v>1.25305</v>
      </c>
      <c r="BN364" s="193">
        <v>0.90171000000000001</v>
      </c>
      <c r="BO364" s="193">
        <v>1.0593600000000001</v>
      </c>
      <c r="BP364" s="193">
        <v>1.0855699999999999</v>
      </c>
      <c r="BQ364" s="193">
        <v>1.0896999999999999</v>
      </c>
      <c r="BR364" s="193">
        <v>1.0115799999999999</v>
      </c>
      <c r="BS364" s="193">
        <v>1.0543</v>
      </c>
      <c r="BT364" s="193">
        <v>1.07528</v>
      </c>
      <c r="BU364" s="193">
        <v>1.1134999999999999</v>
      </c>
      <c r="BV364" s="193">
        <v>1.16185</v>
      </c>
      <c r="BW364" s="193">
        <v>1.14686</v>
      </c>
      <c r="BX364" s="193">
        <v>1.0974699999999999</v>
      </c>
      <c r="BY364" s="193">
        <v>1.12262</v>
      </c>
      <c r="BZ364" s="193">
        <v>1.1283799999999999</v>
      </c>
      <c r="CA364" s="193">
        <v>1.1058399999999999</v>
      </c>
      <c r="CB364" s="193">
        <v>1.17794</v>
      </c>
      <c r="CC364" s="193">
        <v>1.2656099999999999</v>
      </c>
      <c r="CD364" s="193">
        <v>1.4078200000000001</v>
      </c>
      <c r="CE364" s="193">
        <v>1.4239299999999999</v>
      </c>
      <c r="CF364" s="193">
        <v>1.4252800000000001</v>
      </c>
      <c r="CG364" s="193">
        <v>1.27867</v>
      </c>
      <c r="CH364" s="193">
        <v>1.0960799999999999</v>
      </c>
      <c r="CI364" s="193">
        <v>1.1584099999999999</v>
      </c>
      <c r="CJ364" s="193">
        <v>1.13188</v>
      </c>
      <c r="CK364" s="193">
        <v>1.08649</v>
      </c>
      <c r="CL364" s="193">
        <v>1.1946699999999999</v>
      </c>
      <c r="CM364" s="193">
        <v>1.4128000000000001</v>
      </c>
      <c r="CN364" s="193">
        <v>1.30369</v>
      </c>
      <c r="CO364" s="193">
        <v>1.2484900000000001</v>
      </c>
      <c r="CP364" s="193">
        <v>1.3582000000000001</v>
      </c>
      <c r="CQ364" s="193">
        <v>1.3982399999999999</v>
      </c>
      <c r="CR364" s="193">
        <v>1.1086199999999999</v>
      </c>
      <c r="CS364" s="193">
        <v>1.1454200000000001</v>
      </c>
      <c r="CT364" s="193">
        <v>1.1848099999999999</v>
      </c>
      <c r="CU364" s="193">
        <v>1.0132399999999999</v>
      </c>
      <c r="CV364" s="193">
        <v>1.0744499999999999</v>
      </c>
      <c r="CW364" s="193">
        <v>1.0068900000000001</v>
      </c>
      <c r="CX364" s="193">
        <v>1.10318</v>
      </c>
      <c r="CY364" s="193">
        <v>1.0779300000000001</v>
      </c>
      <c r="CZ364" s="193">
        <v>1.05803</v>
      </c>
      <c r="DA364" s="193">
        <v>1.05071</v>
      </c>
      <c r="DB364" s="193">
        <v>1.19058</v>
      </c>
      <c r="DC364" s="193">
        <v>1.20041</v>
      </c>
      <c r="DD364" s="193">
        <v>1.23116</v>
      </c>
      <c r="DE364" s="193">
        <v>1.2840400000000001</v>
      </c>
      <c r="DF364" s="193">
        <v>1.3463799999999999</v>
      </c>
      <c r="DG364" s="193">
        <v>1.3849800000000001</v>
      </c>
      <c r="DH364" s="193">
        <v>1.4177599999999999</v>
      </c>
      <c r="DI364" s="193">
        <v>1.4291199999999999</v>
      </c>
      <c r="DJ364" s="193">
        <v>1.5605899999999999</v>
      </c>
      <c r="DK364" s="193">
        <v>1.0251699999999999</v>
      </c>
      <c r="DL364" s="193">
        <v>1.0398700000000001</v>
      </c>
      <c r="DM364" s="193">
        <v>1.04247</v>
      </c>
      <c r="DN364" s="193">
        <v>1.0288900000000001</v>
      </c>
      <c r="DO364" s="193">
        <v>1.0482</v>
      </c>
      <c r="DP364" s="193">
        <v>1.0541499999999999</v>
      </c>
      <c r="DQ364" s="193">
        <v>1.0568299999999999</v>
      </c>
      <c r="DR364" s="193">
        <v>1.1810400000000001</v>
      </c>
      <c r="DS364" s="193">
        <v>1.2461599999999999</v>
      </c>
      <c r="DT364" s="193">
        <v>1.29253</v>
      </c>
      <c r="DU364" s="193">
        <v>1.3667199999999999</v>
      </c>
      <c r="DV364" s="193">
        <v>1.33466</v>
      </c>
      <c r="DW364" s="193">
        <v>1.0324199999999999</v>
      </c>
      <c r="DX364" s="193">
        <v>1.04562</v>
      </c>
      <c r="DY364" s="193">
        <v>1.01397</v>
      </c>
      <c r="DZ364" s="193">
        <v>1.06993</v>
      </c>
      <c r="EA364" s="193">
        <v>1.0918000000000001</v>
      </c>
      <c r="EB364" s="193">
        <v>1.1054999999999999</v>
      </c>
      <c r="EC364" s="193">
        <v>1.11863</v>
      </c>
      <c r="ED364" s="193">
        <v>0.89536000000000004</v>
      </c>
      <c r="EE364" s="193">
        <v>0.88392999999999999</v>
      </c>
      <c r="EF364" s="193">
        <v>0.88170999999999999</v>
      </c>
      <c r="EG364" s="193">
        <v>0.88246000000000002</v>
      </c>
      <c r="EH364" s="193">
        <v>1.4718199999999999</v>
      </c>
      <c r="EI364" s="193">
        <v>1.3974</v>
      </c>
      <c r="EJ364" s="193">
        <v>1.2522800000000001</v>
      </c>
      <c r="EK364" s="193">
        <v>1.6218900000000001</v>
      </c>
      <c r="EL364" s="193">
        <v>1.6419999999999999</v>
      </c>
      <c r="EM364" s="193">
        <v>1.47462</v>
      </c>
      <c r="EN364" s="193">
        <v>1.575</v>
      </c>
      <c r="EO364" s="193">
        <v>1.3700699999999999</v>
      </c>
      <c r="EP364" s="193">
        <v>1.23153</v>
      </c>
      <c r="EQ364" s="193">
        <v>1.1834800000000001</v>
      </c>
      <c r="ER364" s="193">
        <v>1.21286</v>
      </c>
      <c r="ES364" s="193">
        <v>1.0301199999999999</v>
      </c>
      <c r="ET364" s="193">
        <v>1.0092099999999999</v>
      </c>
      <c r="EU364" s="193">
        <v>0.97468999999999995</v>
      </c>
      <c r="EV364" s="193">
        <v>1.0056400000000001</v>
      </c>
      <c r="EW364" s="193">
        <v>1.0161100000000001</v>
      </c>
      <c r="EX364" s="193">
        <v>1.0199100000000001</v>
      </c>
      <c r="EY364" s="193">
        <v>1.1553</v>
      </c>
      <c r="EZ364" s="193">
        <v>1.1488799999999999</v>
      </c>
      <c r="FA364" s="193">
        <v>1.16168</v>
      </c>
      <c r="FB364" s="193">
        <v>1.1568700000000001</v>
      </c>
      <c r="FC364" s="193">
        <v>1.1446400000000001</v>
      </c>
      <c r="FD364" s="193">
        <v>1.21231</v>
      </c>
      <c r="FE364" s="193">
        <v>1.27078</v>
      </c>
      <c r="FF364" s="193">
        <v>1.31532</v>
      </c>
      <c r="FG364" s="193">
        <v>1.36887</v>
      </c>
      <c r="FH364" s="193">
        <v>1.41194</v>
      </c>
      <c r="FI364" s="193">
        <v>1.3472299999999999</v>
      </c>
      <c r="FJ364" s="193">
        <v>1.4327700000000001</v>
      </c>
      <c r="FK364" s="193">
        <v>1.4418200000000001</v>
      </c>
      <c r="FL364" s="193">
        <v>1.1726799999999999</v>
      </c>
      <c r="FM364" s="193">
        <v>1.1794100000000001</v>
      </c>
      <c r="FN364" s="193">
        <v>1.04077</v>
      </c>
      <c r="FO364" s="193">
        <v>0.92974000000000001</v>
      </c>
      <c r="FP364" s="193">
        <v>1.0896300000000001</v>
      </c>
      <c r="FQ364" s="193">
        <v>1.0463100000000001</v>
      </c>
      <c r="FR364" s="193">
        <v>1.04369</v>
      </c>
      <c r="FS364" s="193">
        <v>1.1375999999999999</v>
      </c>
      <c r="FT364" s="193">
        <v>1.14628</v>
      </c>
      <c r="FU364" s="193">
        <v>1.1024</v>
      </c>
      <c r="FV364" s="193">
        <v>0.98311999999999999</v>
      </c>
      <c r="FW364" s="193">
        <v>0.98541000000000001</v>
      </c>
      <c r="FX364" s="193">
        <v>1.48264</v>
      </c>
      <c r="FY364" s="193">
        <v>1.07104</v>
      </c>
      <c r="FZ364" s="193">
        <v>1.1406799999999999</v>
      </c>
      <c r="GA364" s="193">
        <v>0.94764999999999999</v>
      </c>
      <c r="GB364" s="193">
        <v>1.25895</v>
      </c>
      <c r="GC364" s="193">
        <v>1.11941</v>
      </c>
      <c r="GD364" s="193">
        <v>0.96552000000000004</v>
      </c>
      <c r="GE364" s="193">
        <v>0.97204999999999997</v>
      </c>
      <c r="GF364" s="193">
        <v>1.10501</v>
      </c>
    </row>
    <row r="365" spans="1:188" s="108" customFormat="1">
      <c r="A365" s="29">
        <v>45251</v>
      </c>
      <c r="B365" s="193">
        <v>1.21383</v>
      </c>
      <c r="C365" s="193">
        <v>1.45235</v>
      </c>
      <c r="D365" s="193">
        <v>1.4594100000000001</v>
      </c>
      <c r="E365" s="193">
        <v>1.3597399999999999</v>
      </c>
      <c r="F365" s="193">
        <v>1.40646</v>
      </c>
      <c r="G365" s="193">
        <v>1.2674300000000001</v>
      </c>
      <c r="H365" s="193">
        <v>1.2959099999999999</v>
      </c>
      <c r="I365" s="193">
        <v>1.19964</v>
      </c>
      <c r="J365" s="193">
        <v>1.23932</v>
      </c>
      <c r="K365" s="193">
        <v>1.3738300000000001</v>
      </c>
      <c r="L365" s="193">
        <v>0.95006000000000002</v>
      </c>
      <c r="M365" s="193">
        <v>0.95803000000000005</v>
      </c>
      <c r="N365" s="193">
        <v>1.0257700000000001</v>
      </c>
      <c r="O365" s="193">
        <v>0.95942000000000005</v>
      </c>
      <c r="P365" s="193">
        <v>1.0269900000000001</v>
      </c>
      <c r="Q365" s="193">
        <v>1.10477</v>
      </c>
      <c r="R365" s="193">
        <v>1.1025400000000001</v>
      </c>
      <c r="S365" s="193">
        <v>1.1037300000000001</v>
      </c>
      <c r="T365" s="193">
        <v>1.10544</v>
      </c>
      <c r="U365" s="193">
        <v>1.0979300000000001</v>
      </c>
      <c r="V365" s="193">
        <v>1.1005400000000001</v>
      </c>
      <c r="W365" s="193">
        <v>1.10148</v>
      </c>
      <c r="X365" s="193">
        <v>1.0079800000000001</v>
      </c>
      <c r="Y365" s="193">
        <v>1.5134000000000001</v>
      </c>
      <c r="Z365" s="193">
        <v>1.48308</v>
      </c>
      <c r="AA365" s="193">
        <v>1.4472</v>
      </c>
      <c r="AB365" s="193">
        <v>1.35626</v>
      </c>
      <c r="AC365" s="193">
        <v>1.27522</v>
      </c>
      <c r="AD365" s="193">
        <v>1.2168000000000001</v>
      </c>
      <c r="AE365" s="193">
        <v>1.1579200000000001</v>
      </c>
      <c r="AF365" s="193">
        <v>1.2551399999999999</v>
      </c>
      <c r="AG365" s="193">
        <v>1.4796199999999999</v>
      </c>
      <c r="AH365" s="193">
        <v>1.1611400000000001</v>
      </c>
      <c r="AI365" s="193">
        <v>1.2746900000000001</v>
      </c>
      <c r="AJ365" s="193">
        <v>1.25589</v>
      </c>
      <c r="AK365" s="193">
        <v>1.2384900000000001</v>
      </c>
      <c r="AL365" s="193">
        <v>1.22298</v>
      </c>
      <c r="AM365" s="193">
        <v>1.12371</v>
      </c>
      <c r="AN365" s="193">
        <v>1.2136199999999999</v>
      </c>
      <c r="AO365" s="193">
        <v>1.2421</v>
      </c>
      <c r="AP365" s="193">
        <v>1.21211</v>
      </c>
      <c r="AQ365" s="193">
        <v>1.1994199999999999</v>
      </c>
      <c r="AR365" s="193">
        <v>1.2319599999999999</v>
      </c>
      <c r="AS365" s="193">
        <v>1.26163</v>
      </c>
      <c r="AT365" s="193">
        <v>1.22194</v>
      </c>
      <c r="AU365" s="193">
        <v>1.2514099999999999</v>
      </c>
      <c r="AV365" s="193">
        <v>0.94904999999999995</v>
      </c>
      <c r="AW365" s="193">
        <v>0.96003000000000005</v>
      </c>
      <c r="AX365" s="193">
        <v>1.08375</v>
      </c>
      <c r="AY365" s="193">
        <v>1.1051599999999999</v>
      </c>
      <c r="AZ365" s="193">
        <v>1.12178</v>
      </c>
      <c r="BA365" s="193">
        <v>1.1358299999999999</v>
      </c>
      <c r="BB365" s="193">
        <v>1.1362300000000001</v>
      </c>
      <c r="BC365" s="193">
        <v>1.1264000000000001</v>
      </c>
      <c r="BD365" s="193">
        <v>1.1049</v>
      </c>
      <c r="BE365" s="193">
        <v>1.0801000000000001</v>
      </c>
      <c r="BF365" s="193">
        <v>1.0444800000000001</v>
      </c>
      <c r="BG365" s="193">
        <v>0.93744000000000005</v>
      </c>
      <c r="BH365" s="193">
        <v>0.93323999999999996</v>
      </c>
      <c r="BI365" s="193">
        <v>1.18692</v>
      </c>
      <c r="BJ365" s="193">
        <v>1.24041</v>
      </c>
      <c r="BK365" s="193">
        <v>1.26095</v>
      </c>
      <c r="BL365" s="193">
        <v>1.26989</v>
      </c>
      <c r="BM365" s="193">
        <v>1.25668</v>
      </c>
      <c r="BN365" s="193">
        <v>0.90441000000000005</v>
      </c>
      <c r="BO365" s="193">
        <v>1.0593999999999999</v>
      </c>
      <c r="BP365" s="193">
        <v>1.0858300000000001</v>
      </c>
      <c r="BQ365" s="193">
        <v>1.09023</v>
      </c>
      <c r="BR365" s="193">
        <v>1.01315</v>
      </c>
      <c r="BS365" s="193">
        <v>1.05654</v>
      </c>
      <c r="BT365" s="193">
        <v>1.0778099999999999</v>
      </c>
      <c r="BU365" s="193">
        <v>1.1163700000000001</v>
      </c>
      <c r="BV365" s="193">
        <v>1.16493</v>
      </c>
      <c r="BW365" s="193">
        <v>1.1498900000000001</v>
      </c>
      <c r="BX365" s="193">
        <v>1.0970500000000001</v>
      </c>
      <c r="BY365" s="193">
        <v>1.1212599999999999</v>
      </c>
      <c r="BZ365" s="193">
        <v>1.12598</v>
      </c>
      <c r="CA365" s="193">
        <v>1.10348</v>
      </c>
      <c r="CB365" s="193">
        <v>1.17944</v>
      </c>
      <c r="CC365" s="193">
        <v>1.2676700000000001</v>
      </c>
      <c r="CD365" s="193">
        <v>1.41012</v>
      </c>
      <c r="CE365" s="193">
        <v>1.42655</v>
      </c>
      <c r="CF365" s="193">
        <v>1.4281999999999999</v>
      </c>
      <c r="CG365" s="193">
        <v>1.2814300000000001</v>
      </c>
      <c r="CH365" s="193">
        <v>1.0989500000000001</v>
      </c>
      <c r="CI365" s="193">
        <v>1.1614500000000001</v>
      </c>
      <c r="CJ365" s="193">
        <v>1.1346099999999999</v>
      </c>
      <c r="CK365" s="193">
        <v>1.0887500000000001</v>
      </c>
      <c r="CL365" s="193">
        <v>1.19662</v>
      </c>
      <c r="CM365" s="193">
        <v>1.41614</v>
      </c>
      <c r="CN365" s="193">
        <v>1.3064100000000001</v>
      </c>
      <c r="CO365" s="193">
        <v>1.25081</v>
      </c>
      <c r="CP365" s="193">
        <v>1.36121</v>
      </c>
      <c r="CQ365" s="193">
        <v>1.40143</v>
      </c>
      <c r="CR365" s="193">
        <v>1.11043</v>
      </c>
      <c r="CS365" s="193">
        <v>1.1475299999999999</v>
      </c>
      <c r="CT365" s="193">
        <v>1.1876500000000001</v>
      </c>
      <c r="CU365" s="193">
        <v>1.01535</v>
      </c>
      <c r="CV365" s="193">
        <v>1.0768599999999999</v>
      </c>
      <c r="CW365" s="193">
        <v>1.00928</v>
      </c>
      <c r="CX365" s="193">
        <v>1.1014200000000001</v>
      </c>
      <c r="CY365" s="193">
        <v>1.0770599999999999</v>
      </c>
      <c r="CZ365" s="193">
        <v>1.0585800000000001</v>
      </c>
      <c r="DA365" s="193">
        <v>1.0518700000000001</v>
      </c>
      <c r="DB365" s="193">
        <v>1.1920999999999999</v>
      </c>
      <c r="DC365" s="193">
        <v>1.20211</v>
      </c>
      <c r="DD365" s="193">
        <v>1.23316</v>
      </c>
      <c r="DE365" s="193">
        <v>1.28627</v>
      </c>
      <c r="DF365" s="193">
        <v>1.34897</v>
      </c>
      <c r="DG365" s="193">
        <v>1.38778</v>
      </c>
      <c r="DH365" s="193">
        <v>1.4206399999999999</v>
      </c>
      <c r="DI365" s="193">
        <v>1.43194</v>
      </c>
      <c r="DJ365" s="193">
        <v>1.55965</v>
      </c>
      <c r="DK365" s="193">
        <v>1.02698</v>
      </c>
      <c r="DL365" s="193">
        <v>1.04203</v>
      </c>
      <c r="DM365" s="193">
        <v>1.04474</v>
      </c>
      <c r="DN365" s="193">
        <v>1.0297799999999999</v>
      </c>
      <c r="DO365" s="193">
        <v>1.0507599999999999</v>
      </c>
      <c r="DP365" s="193">
        <v>1.05714</v>
      </c>
      <c r="DQ365" s="193">
        <v>1.05999</v>
      </c>
      <c r="DR365" s="193">
        <v>1.1834800000000001</v>
      </c>
      <c r="DS365" s="193">
        <v>1.2488999999999999</v>
      </c>
      <c r="DT365" s="193">
        <v>1.2955099999999999</v>
      </c>
      <c r="DU365" s="193">
        <v>1.3698600000000001</v>
      </c>
      <c r="DV365" s="193">
        <v>1.33772</v>
      </c>
      <c r="DW365" s="193">
        <v>1.0347999999999999</v>
      </c>
      <c r="DX365" s="193">
        <v>1.0469999999999999</v>
      </c>
      <c r="DY365" s="193">
        <v>1.0153700000000001</v>
      </c>
      <c r="DZ365" s="193">
        <v>1.0712900000000001</v>
      </c>
      <c r="EA365" s="193">
        <v>1.09314</v>
      </c>
      <c r="EB365" s="193">
        <v>1.1068100000000001</v>
      </c>
      <c r="EC365" s="193">
        <v>1.1199300000000001</v>
      </c>
      <c r="ED365" s="193">
        <v>0.89836000000000005</v>
      </c>
      <c r="EE365" s="193">
        <v>0.88780999999999999</v>
      </c>
      <c r="EF365" s="193">
        <v>0.88634000000000002</v>
      </c>
      <c r="EG365" s="193">
        <v>0.88776999999999995</v>
      </c>
      <c r="EH365" s="193">
        <v>1.4765699999999999</v>
      </c>
      <c r="EI365" s="193">
        <v>1.4015599999999999</v>
      </c>
      <c r="EJ365" s="193">
        <v>1.25499</v>
      </c>
      <c r="EK365" s="193">
        <v>1.62344</v>
      </c>
      <c r="EL365" s="193">
        <v>1.6434299999999999</v>
      </c>
      <c r="EM365" s="193">
        <v>1.47593</v>
      </c>
      <c r="EN365" s="193">
        <v>1.5764899999999999</v>
      </c>
      <c r="EO365" s="193">
        <v>1.3712899999999999</v>
      </c>
      <c r="EP365" s="193">
        <v>1.2326999999999999</v>
      </c>
      <c r="EQ365" s="193">
        <v>1.1872799999999999</v>
      </c>
      <c r="ER365" s="193">
        <v>1.21401</v>
      </c>
      <c r="ES365" s="193">
        <v>1.0318400000000001</v>
      </c>
      <c r="ET365" s="193">
        <v>1.01125</v>
      </c>
      <c r="EU365" s="193">
        <v>0.97538999999999998</v>
      </c>
      <c r="EV365" s="193">
        <v>1.00786</v>
      </c>
      <c r="EW365" s="193">
        <v>1.0189299999999999</v>
      </c>
      <c r="EX365" s="193">
        <v>1.0228999999999999</v>
      </c>
      <c r="EY365" s="193">
        <v>1.15421</v>
      </c>
      <c r="EZ365" s="193">
        <v>1.14802</v>
      </c>
      <c r="FA365" s="193">
        <v>1.1607000000000001</v>
      </c>
      <c r="FB365" s="193">
        <v>1.1559299999999999</v>
      </c>
      <c r="FC365" s="193">
        <v>1.1435200000000001</v>
      </c>
      <c r="FD365" s="193">
        <v>1.21435</v>
      </c>
      <c r="FE365" s="193">
        <v>1.2733099999999999</v>
      </c>
      <c r="FF365" s="193">
        <v>1.31837</v>
      </c>
      <c r="FG365" s="193">
        <v>1.37246</v>
      </c>
      <c r="FH365" s="193">
        <v>1.4160900000000001</v>
      </c>
      <c r="FI365" s="193">
        <v>1.3514600000000001</v>
      </c>
      <c r="FJ365" s="193">
        <v>1.43727</v>
      </c>
      <c r="FK365" s="193">
        <v>1.44539</v>
      </c>
      <c r="FL365" s="193">
        <v>1.17255</v>
      </c>
      <c r="FM365" s="193">
        <v>1.17927</v>
      </c>
      <c r="FN365" s="193">
        <v>1.0408200000000001</v>
      </c>
      <c r="FO365" s="193">
        <v>0.92979000000000001</v>
      </c>
      <c r="FP365" s="193">
        <v>1.08955</v>
      </c>
      <c r="FQ365" s="193">
        <v>1.0472699999999999</v>
      </c>
      <c r="FR365" s="193">
        <v>1.04464</v>
      </c>
      <c r="FS365" s="193">
        <v>1.1399900000000001</v>
      </c>
      <c r="FT365" s="193">
        <v>1.14995</v>
      </c>
      <c r="FU365" s="193">
        <v>1.1057999999999999</v>
      </c>
      <c r="FV365" s="193">
        <v>0.98546</v>
      </c>
      <c r="FW365" s="193">
        <v>0.98658000000000001</v>
      </c>
      <c r="FX365" s="193">
        <v>1.4875100000000001</v>
      </c>
      <c r="FY365" s="193">
        <v>1.0724400000000001</v>
      </c>
      <c r="FZ365" s="193">
        <v>1.14201</v>
      </c>
      <c r="GA365" s="193">
        <v>0.94772999999999996</v>
      </c>
      <c r="GB365" s="193">
        <v>1.26068</v>
      </c>
      <c r="GC365" s="193">
        <v>1.1209199999999999</v>
      </c>
      <c r="GD365" s="193">
        <v>0.96757000000000004</v>
      </c>
      <c r="GE365" s="193">
        <v>0.97052000000000005</v>
      </c>
      <c r="GF365" s="193">
        <v>1.10381</v>
      </c>
    </row>
    <row r="366" spans="1:188" s="108" customFormat="1">
      <c r="A366" s="29">
        <v>45252</v>
      </c>
      <c r="B366" s="193">
        <v>1.2162299999999999</v>
      </c>
      <c r="C366" s="193">
        <v>1.4575499999999999</v>
      </c>
      <c r="D366" s="193">
        <v>1.46492</v>
      </c>
      <c r="E366" s="193">
        <v>1.3635299999999999</v>
      </c>
      <c r="F366" s="193">
        <v>1.411</v>
      </c>
      <c r="G366" s="193">
        <v>1.27016</v>
      </c>
      <c r="H366" s="193">
        <v>1.2988299999999999</v>
      </c>
      <c r="I366" s="193">
        <v>1.2022200000000001</v>
      </c>
      <c r="J366" s="193">
        <v>1.244</v>
      </c>
      <c r="K366" s="193">
        <v>1.3775900000000001</v>
      </c>
      <c r="L366" s="193">
        <v>0.95365</v>
      </c>
      <c r="M366" s="193">
        <v>0.96155999999999997</v>
      </c>
      <c r="N366" s="193">
        <v>1.0285200000000001</v>
      </c>
      <c r="O366" s="193">
        <v>0.96308000000000005</v>
      </c>
      <c r="P366" s="193">
        <v>1.0298</v>
      </c>
      <c r="Q366" s="193">
        <v>1.11059</v>
      </c>
      <c r="R366" s="193">
        <v>1.1077300000000001</v>
      </c>
      <c r="S366" s="193">
        <v>1.1091899999999999</v>
      </c>
      <c r="T366" s="193">
        <v>1.1111</v>
      </c>
      <c r="U366" s="193">
        <v>1.10202</v>
      </c>
      <c r="V366" s="193">
        <v>1.10501</v>
      </c>
      <c r="W366" s="193">
        <v>1.1063400000000001</v>
      </c>
      <c r="X366" s="193">
        <v>1.01322</v>
      </c>
      <c r="Y366" s="193">
        <v>1.5225200000000001</v>
      </c>
      <c r="Z366" s="193">
        <v>1.4916499999999999</v>
      </c>
      <c r="AA366" s="193">
        <v>1.4551400000000001</v>
      </c>
      <c r="AB366" s="193">
        <v>1.3627100000000001</v>
      </c>
      <c r="AC366" s="193">
        <v>1.2795000000000001</v>
      </c>
      <c r="AD366" s="193">
        <v>1.22027</v>
      </c>
      <c r="AE366" s="193">
        <v>1.16093</v>
      </c>
      <c r="AF366" s="193">
        <v>1.26305</v>
      </c>
      <c r="AG366" s="193">
        <v>1.48688</v>
      </c>
      <c r="AH366" s="193">
        <v>1.1685000000000001</v>
      </c>
      <c r="AI366" s="193">
        <v>1.2811600000000001</v>
      </c>
      <c r="AJ366" s="193">
        <v>1.26213</v>
      </c>
      <c r="AK366" s="193">
        <v>1.24377</v>
      </c>
      <c r="AL366" s="193">
        <v>1.2280800000000001</v>
      </c>
      <c r="AM366" s="193">
        <v>1.1269100000000001</v>
      </c>
      <c r="AN366" s="193">
        <v>1.2191799999999999</v>
      </c>
      <c r="AO366" s="193">
        <v>1.24766</v>
      </c>
      <c r="AP366" s="193">
        <v>1.21688</v>
      </c>
      <c r="AQ366" s="193">
        <v>1.2040200000000001</v>
      </c>
      <c r="AR366" s="193">
        <v>1.23834</v>
      </c>
      <c r="AS366" s="193">
        <v>1.2680199999999999</v>
      </c>
      <c r="AT366" s="193">
        <v>1.22784</v>
      </c>
      <c r="AU366" s="193">
        <v>1.25732</v>
      </c>
      <c r="AV366" s="193">
        <v>0.95389999999999997</v>
      </c>
      <c r="AW366" s="193">
        <v>0.96380999999999994</v>
      </c>
      <c r="AX366" s="193">
        <v>1.08755</v>
      </c>
      <c r="AY366" s="193">
        <v>1.1094999999999999</v>
      </c>
      <c r="AZ366" s="193">
        <v>1.1268</v>
      </c>
      <c r="BA366" s="193">
        <v>1.1414800000000001</v>
      </c>
      <c r="BB366" s="193">
        <v>1.1416200000000001</v>
      </c>
      <c r="BC366" s="193">
        <v>1.1314200000000001</v>
      </c>
      <c r="BD366" s="193">
        <v>1.1093500000000001</v>
      </c>
      <c r="BE366" s="193">
        <v>1.08399</v>
      </c>
      <c r="BF366" s="193">
        <v>1.0476000000000001</v>
      </c>
      <c r="BG366" s="193">
        <v>0.93957999999999997</v>
      </c>
      <c r="BH366" s="193">
        <v>0.93732000000000004</v>
      </c>
      <c r="BI366" s="193">
        <v>1.19092</v>
      </c>
      <c r="BJ366" s="193">
        <v>1.24509</v>
      </c>
      <c r="BK366" s="193">
        <v>1.2667299999999999</v>
      </c>
      <c r="BL366" s="193">
        <v>1.27643</v>
      </c>
      <c r="BM366" s="193">
        <v>1.2633799999999999</v>
      </c>
      <c r="BN366" s="193">
        <v>0.90968000000000004</v>
      </c>
      <c r="BO366" s="193">
        <v>1.0626100000000001</v>
      </c>
      <c r="BP366" s="193">
        <v>1.09033</v>
      </c>
      <c r="BQ366" s="193">
        <v>1.0952</v>
      </c>
      <c r="BR366" s="193">
        <v>1.01732</v>
      </c>
      <c r="BS366" s="193">
        <v>1.06189</v>
      </c>
      <c r="BT366" s="193">
        <v>1.08365</v>
      </c>
      <c r="BU366" s="193">
        <v>1.12287</v>
      </c>
      <c r="BV366" s="193">
        <v>1.1718599999999999</v>
      </c>
      <c r="BW366" s="193">
        <v>1.1567400000000001</v>
      </c>
      <c r="BX366" s="193">
        <v>1.0971200000000001</v>
      </c>
      <c r="BY366" s="193">
        <v>1.12164</v>
      </c>
      <c r="BZ366" s="193">
        <v>1.12676</v>
      </c>
      <c r="CA366" s="193">
        <v>1.10446</v>
      </c>
      <c r="CB366" s="193">
        <v>1.1834800000000001</v>
      </c>
      <c r="CC366" s="193">
        <v>1.2734099999999999</v>
      </c>
      <c r="CD366" s="193">
        <v>1.4172199999999999</v>
      </c>
      <c r="CE366" s="193">
        <v>1.4342999999999999</v>
      </c>
      <c r="CF366" s="193">
        <v>1.43635</v>
      </c>
      <c r="CG366" s="193">
        <v>1.28901</v>
      </c>
      <c r="CH366" s="193">
        <v>1.10538</v>
      </c>
      <c r="CI366" s="193">
        <v>1.16859</v>
      </c>
      <c r="CJ366" s="193">
        <v>1.14131</v>
      </c>
      <c r="CK366" s="193">
        <v>1.09537</v>
      </c>
      <c r="CL366" s="193">
        <v>1.1991000000000001</v>
      </c>
      <c r="CM366" s="193">
        <v>1.4211100000000001</v>
      </c>
      <c r="CN366" s="193">
        <v>1.31012</v>
      </c>
      <c r="CO366" s="193">
        <v>1.2538</v>
      </c>
      <c r="CP366" s="193">
        <v>1.3654500000000001</v>
      </c>
      <c r="CQ366" s="193">
        <v>1.4060999999999999</v>
      </c>
      <c r="CR366" s="193">
        <v>1.1127100000000001</v>
      </c>
      <c r="CS366" s="193">
        <v>1.15028</v>
      </c>
      <c r="CT366" s="193">
        <v>1.1918899999999999</v>
      </c>
      <c r="CU366" s="193">
        <v>1.0182199999999999</v>
      </c>
      <c r="CV366" s="193">
        <v>1.0804100000000001</v>
      </c>
      <c r="CW366" s="193">
        <v>1.0128600000000001</v>
      </c>
      <c r="CX366" s="193">
        <v>1.1085400000000001</v>
      </c>
      <c r="CY366" s="193">
        <v>1.08325</v>
      </c>
      <c r="CZ366" s="193">
        <v>1.06318</v>
      </c>
      <c r="DA366" s="193">
        <v>1.05585</v>
      </c>
      <c r="DB366" s="193">
        <v>1.1957599999999999</v>
      </c>
      <c r="DC366" s="193">
        <v>1.2060599999999999</v>
      </c>
      <c r="DD366" s="193">
        <v>1.23817</v>
      </c>
      <c r="DE366" s="193">
        <v>1.29183</v>
      </c>
      <c r="DF366" s="193">
        <v>1.35555</v>
      </c>
      <c r="DG366" s="193">
        <v>1.3949199999999999</v>
      </c>
      <c r="DH366" s="193">
        <v>1.4280299999999999</v>
      </c>
      <c r="DI366" s="193">
        <v>1.4394100000000001</v>
      </c>
      <c r="DJ366" s="193">
        <v>1.5661700000000001</v>
      </c>
      <c r="DK366" s="193">
        <v>1.0314099999999999</v>
      </c>
      <c r="DL366" s="193">
        <v>1.0474399999999999</v>
      </c>
      <c r="DM366" s="193">
        <v>1.0505</v>
      </c>
      <c r="DN366" s="193">
        <v>1.0315300000000001</v>
      </c>
      <c r="DO366" s="193">
        <v>1.0564499999999999</v>
      </c>
      <c r="DP366" s="193">
        <v>1.0639799999999999</v>
      </c>
      <c r="DQ366" s="193">
        <v>1.06734</v>
      </c>
      <c r="DR366" s="193">
        <v>1.1875899999999999</v>
      </c>
      <c r="DS366" s="193">
        <v>1.2532000000000001</v>
      </c>
      <c r="DT366" s="193">
        <v>1.3003499999999999</v>
      </c>
      <c r="DU366" s="193">
        <v>1.37527</v>
      </c>
      <c r="DV366" s="193">
        <v>1.34345</v>
      </c>
      <c r="DW366" s="193">
        <v>1.0393600000000001</v>
      </c>
      <c r="DX366" s="193">
        <v>1.0499700000000001</v>
      </c>
      <c r="DY366" s="193">
        <v>1.0177700000000001</v>
      </c>
      <c r="DZ366" s="193">
        <v>1.0747599999999999</v>
      </c>
      <c r="EA366" s="193">
        <v>1.0970299999999999</v>
      </c>
      <c r="EB366" s="193">
        <v>1.11104</v>
      </c>
      <c r="EC366" s="193">
        <v>1.12442</v>
      </c>
      <c r="ED366" s="193">
        <v>0.90061999999999998</v>
      </c>
      <c r="EE366" s="193">
        <v>0.89063000000000003</v>
      </c>
      <c r="EF366" s="193">
        <v>0.88965000000000005</v>
      </c>
      <c r="EG366" s="193">
        <v>0.89151999999999998</v>
      </c>
      <c r="EH366" s="193">
        <v>1.48644</v>
      </c>
      <c r="EI366" s="193">
        <v>1.4096900000000001</v>
      </c>
      <c r="EJ366" s="193">
        <v>1.2601599999999999</v>
      </c>
      <c r="EK366" s="193">
        <v>1.63036</v>
      </c>
      <c r="EL366" s="193">
        <v>1.65079</v>
      </c>
      <c r="EM366" s="193">
        <v>1.4803900000000001</v>
      </c>
      <c r="EN366" s="193">
        <v>1.5826100000000001</v>
      </c>
      <c r="EO366" s="193">
        <v>1.3746400000000001</v>
      </c>
      <c r="EP366" s="193">
        <v>1.23546</v>
      </c>
      <c r="EQ366" s="193">
        <v>1.19537</v>
      </c>
      <c r="ER366" s="193">
        <v>1.2196400000000001</v>
      </c>
      <c r="ES366" s="193">
        <v>1.0353600000000001</v>
      </c>
      <c r="ET366" s="193">
        <v>1.0162199999999999</v>
      </c>
      <c r="EU366" s="193">
        <v>0.98058000000000001</v>
      </c>
      <c r="EV366" s="193">
        <v>1.0112699999999999</v>
      </c>
      <c r="EW366" s="193">
        <v>1.02332</v>
      </c>
      <c r="EX366" s="193">
        <v>1.0277099999999999</v>
      </c>
      <c r="EY366" s="193">
        <v>1.1606000000000001</v>
      </c>
      <c r="EZ366" s="193">
        <v>1.15377</v>
      </c>
      <c r="FA366" s="193">
        <v>1.1669099999999999</v>
      </c>
      <c r="FB366" s="193">
        <v>1.1614</v>
      </c>
      <c r="FC366" s="193">
        <v>1.14863</v>
      </c>
      <c r="FD366" s="193">
        <v>1.21753</v>
      </c>
      <c r="FE366" s="193">
        <v>1.2774700000000001</v>
      </c>
      <c r="FF366" s="193">
        <v>1.3235399999999999</v>
      </c>
      <c r="FG366" s="193">
        <v>1.37869</v>
      </c>
      <c r="FH366" s="193">
        <v>1.42343</v>
      </c>
      <c r="FI366" s="193">
        <v>1.35999</v>
      </c>
      <c r="FJ366" s="193">
        <v>1.4463200000000001</v>
      </c>
      <c r="FK366" s="193">
        <v>1.4522600000000001</v>
      </c>
      <c r="FL366" s="193">
        <v>1.1753199999999999</v>
      </c>
      <c r="FM366" s="193">
        <v>1.1820600000000001</v>
      </c>
      <c r="FN366" s="193">
        <v>1.0414699999999999</v>
      </c>
      <c r="FO366" s="193">
        <v>0.93037000000000003</v>
      </c>
      <c r="FP366" s="193">
        <v>1.0930800000000001</v>
      </c>
      <c r="FQ366" s="193">
        <v>1.0482100000000001</v>
      </c>
      <c r="FR366" s="193">
        <v>1.0455700000000001</v>
      </c>
      <c r="FS366" s="193">
        <v>1.1430899999999999</v>
      </c>
      <c r="FT366" s="193">
        <v>1.1548400000000001</v>
      </c>
      <c r="FU366" s="193">
        <v>1.1103099999999999</v>
      </c>
      <c r="FV366" s="193">
        <v>0.98629999999999995</v>
      </c>
      <c r="FW366" s="193">
        <v>0.98841999999999997</v>
      </c>
      <c r="FX366" s="193">
        <v>1.4876499999999999</v>
      </c>
      <c r="FY366" s="193">
        <v>1.0741700000000001</v>
      </c>
      <c r="FZ366" s="193">
        <v>1.14544</v>
      </c>
      <c r="GA366" s="193">
        <v>0.94781000000000004</v>
      </c>
      <c r="GB366" s="193">
        <v>1.2626599999999999</v>
      </c>
      <c r="GC366" s="193">
        <v>1.1226700000000001</v>
      </c>
      <c r="GD366" s="193">
        <v>0.96940000000000004</v>
      </c>
      <c r="GE366" s="193">
        <v>0.97241</v>
      </c>
      <c r="GF366" s="193">
        <v>1.1061799999999999</v>
      </c>
    </row>
    <row r="367" spans="1:188" s="108" customFormat="1">
      <c r="A367" s="29">
        <v>45253</v>
      </c>
      <c r="B367" s="193">
        <v>1.22105</v>
      </c>
      <c r="C367" s="193">
        <v>1.4622999999999999</v>
      </c>
      <c r="D367" s="193">
        <v>1.46957</v>
      </c>
      <c r="E367" s="193">
        <v>1.36843</v>
      </c>
      <c r="F367" s="193">
        <v>1.4157999999999999</v>
      </c>
      <c r="G367" s="193">
        <v>1.27518</v>
      </c>
      <c r="H367" s="193">
        <v>1.3038000000000001</v>
      </c>
      <c r="I367" s="193">
        <v>1.2069700000000001</v>
      </c>
      <c r="J367" s="193">
        <v>1.2481100000000001</v>
      </c>
      <c r="K367" s="193">
        <v>1.39052</v>
      </c>
      <c r="L367" s="193">
        <v>0.95684000000000002</v>
      </c>
      <c r="M367" s="193">
        <v>0.96443999999999996</v>
      </c>
      <c r="N367" s="193">
        <v>1.0379400000000001</v>
      </c>
      <c r="O367" s="193">
        <v>0.96638999999999997</v>
      </c>
      <c r="P367" s="193">
        <v>1.0395099999999999</v>
      </c>
      <c r="Q367" s="193">
        <v>1.1151500000000001</v>
      </c>
      <c r="R367" s="193">
        <v>1.1112899999999999</v>
      </c>
      <c r="S367" s="193">
        <v>1.1131200000000001</v>
      </c>
      <c r="T367" s="193">
        <v>1.1154299999999999</v>
      </c>
      <c r="U367" s="193">
        <v>1.1042000000000001</v>
      </c>
      <c r="V367" s="193">
        <v>1.1076999999999999</v>
      </c>
      <c r="W367" s="193">
        <v>1.1094900000000001</v>
      </c>
      <c r="X367" s="193">
        <v>1.01169</v>
      </c>
      <c r="Y367" s="193">
        <v>1.52098</v>
      </c>
      <c r="Z367" s="193">
        <v>1.49028</v>
      </c>
      <c r="AA367" s="193">
        <v>1.4539599999999999</v>
      </c>
      <c r="AB367" s="193">
        <v>1.3620699999999999</v>
      </c>
      <c r="AC367" s="193">
        <v>1.2798499999999999</v>
      </c>
      <c r="AD367" s="193">
        <v>1.22092</v>
      </c>
      <c r="AE367" s="193">
        <v>1.16167</v>
      </c>
      <c r="AF367" s="193">
        <v>1.2616499999999999</v>
      </c>
      <c r="AG367" s="193">
        <v>1.4960500000000001</v>
      </c>
      <c r="AH367" s="193">
        <v>1.1671499999999999</v>
      </c>
      <c r="AI367" s="193">
        <v>1.27908</v>
      </c>
      <c r="AJ367" s="193">
        <v>1.26013</v>
      </c>
      <c r="AK367" s="193">
        <v>1.2422299999999999</v>
      </c>
      <c r="AL367" s="193">
        <v>1.2265999999999999</v>
      </c>
      <c r="AM367" s="193">
        <v>1.12652</v>
      </c>
      <c r="AN367" s="193">
        <v>1.2175</v>
      </c>
      <c r="AO367" s="193">
        <v>1.2459899999999999</v>
      </c>
      <c r="AP367" s="193">
        <v>1.2156</v>
      </c>
      <c r="AQ367" s="193">
        <v>1.20279</v>
      </c>
      <c r="AR367" s="193">
        <v>1.23627</v>
      </c>
      <c r="AS367" s="193">
        <v>1.2659499999999999</v>
      </c>
      <c r="AT367" s="193">
        <v>1.22601</v>
      </c>
      <c r="AU367" s="193">
        <v>1.2554799999999999</v>
      </c>
      <c r="AV367" s="193">
        <v>0.95235000000000003</v>
      </c>
      <c r="AW367" s="193">
        <v>0.96279999999999999</v>
      </c>
      <c r="AX367" s="193">
        <v>1.08883</v>
      </c>
      <c r="AY367" s="193">
        <v>1.1120399999999999</v>
      </c>
      <c r="AZ367" s="193">
        <v>1.1308499999999999</v>
      </c>
      <c r="BA367" s="193">
        <v>1.14198</v>
      </c>
      <c r="BB367" s="193">
        <v>1.14192</v>
      </c>
      <c r="BC367" s="193">
        <v>1.1320300000000001</v>
      </c>
      <c r="BD367" s="193">
        <v>1.11036</v>
      </c>
      <c r="BE367" s="193">
        <v>1.0856699999999999</v>
      </c>
      <c r="BF367" s="193">
        <v>1.0497099999999999</v>
      </c>
      <c r="BG367" s="193">
        <v>0.93957999999999997</v>
      </c>
      <c r="BH367" s="193">
        <v>0.93925000000000003</v>
      </c>
      <c r="BI367" s="193">
        <v>1.19093</v>
      </c>
      <c r="BJ367" s="193">
        <v>1.2448900000000001</v>
      </c>
      <c r="BK367" s="193">
        <v>1.2663199999999999</v>
      </c>
      <c r="BL367" s="193">
        <v>1.2761100000000001</v>
      </c>
      <c r="BM367" s="193">
        <v>1.2629900000000001</v>
      </c>
      <c r="BN367" s="193">
        <v>0.90947999999999996</v>
      </c>
      <c r="BO367" s="193">
        <v>1.0671999999999999</v>
      </c>
      <c r="BP367" s="193">
        <v>1.0955299999999999</v>
      </c>
      <c r="BQ367" s="193">
        <v>1.1005</v>
      </c>
      <c r="BR367" s="193">
        <v>1.01694</v>
      </c>
      <c r="BS367" s="193">
        <v>1.06077</v>
      </c>
      <c r="BT367" s="193">
        <v>1.08222</v>
      </c>
      <c r="BU367" s="193">
        <v>1.12117</v>
      </c>
      <c r="BV367" s="193">
        <v>1.1699600000000001</v>
      </c>
      <c r="BW367" s="193">
        <v>1.1548700000000001</v>
      </c>
      <c r="BX367" s="193">
        <v>1.1028199999999999</v>
      </c>
      <c r="BY367" s="193">
        <v>1.1288800000000001</v>
      </c>
      <c r="BZ367" s="193">
        <v>1.1351</v>
      </c>
      <c r="CA367" s="193">
        <v>1.11141</v>
      </c>
      <c r="CB367" s="193">
        <v>1.18259</v>
      </c>
      <c r="CC367" s="193">
        <v>1.27247</v>
      </c>
      <c r="CD367" s="193">
        <v>1.4161999999999999</v>
      </c>
      <c r="CE367" s="193">
        <v>1.4334199999999999</v>
      </c>
      <c r="CF367" s="193">
        <v>1.4356199999999999</v>
      </c>
      <c r="CG367" s="193">
        <v>1.2884599999999999</v>
      </c>
      <c r="CH367" s="193">
        <v>1.1027400000000001</v>
      </c>
      <c r="CI367" s="193">
        <v>1.1656299999999999</v>
      </c>
      <c r="CJ367" s="193">
        <v>1.1384799999999999</v>
      </c>
      <c r="CK367" s="193">
        <v>1.0947899999999999</v>
      </c>
      <c r="CL367" s="193">
        <v>1.20187</v>
      </c>
      <c r="CM367" s="193">
        <v>1.42635</v>
      </c>
      <c r="CN367" s="193">
        <v>1.31416</v>
      </c>
      <c r="CO367" s="193">
        <v>1.25715</v>
      </c>
      <c r="CP367" s="193">
        <v>1.3701399999999999</v>
      </c>
      <c r="CQ367" s="193">
        <v>1.4110499999999999</v>
      </c>
      <c r="CR367" s="193">
        <v>1.1152599999999999</v>
      </c>
      <c r="CS367" s="193">
        <v>1.15334</v>
      </c>
      <c r="CT367" s="193">
        <v>1.19642</v>
      </c>
      <c r="CU367" s="193">
        <v>1.02135</v>
      </c>
      <c r="CV367" s="193">
        <v>1.0841799999999999</v>
      </c>
      <c r="CW367" s="193">
        <v>1.01668</v>
      </c>
      <c r="CX367" s="193">
        <v>1.11388</v>
      </c>
      <c r="CY367" s="193">
        <v>1.0868</v>
      </c>
      <c r="CZ367" s="193">
        <v>1.0645500000000001</v>
      </c>
      <c r="DA367" s="193">
        <v>1.05646</v>
      </c>
      <c r="DB367" s="193">
        <v>1.1958200000000001</v>
      </c>
      <c r="DC367" s="193">
        <v>1.2059299999999999</v>
      </c>
      <c r="DD367" s="193">
        <v>1.2377499999999999</v>
      </c>
      <c r="DE367" s="193">
        <v>1.2912999999999999</v>
      </c>
      <c r="DF367" s="193">
        <v>1.3547499999999999</v>
      </c>
      <c r="DG367" s="193">
        <v>1.3938999999999999</v>
      </c>
      <c r="DH367" s="193">
        <v>1.42699</v>
      </c>
      <c r="DI367" s="193">
        <v>1.43838</v>
      </c>
      <c r="DJ367" s="193">
        <v>1.5740799999999999</v>
      </c>
      <c r="DK367" s="193">
        <v>1.0308200000000001</v>
      </c>
      <c r="DL367" s="193">
        <v>1.04654</v>
      </c>
      <c r="DM367" s="193">
        <v>1.0494699999999999</v>
      </c>
      <c r="DN367" s="193">
        <v>1.0318499999999999</v>
      </c>
      <c r="DO367" s="193">
        <v>1.0574600000000001</v>
      </c>
      <c r="DP367" s="193">
        <v>1.0655699999999999</v>
      </c>
      <c r="DQ367" s="193">
        <v>1.06921</v>
      </c>
      <c r="DR367" s="193">
        <v>1.18957</v>
      </c>
      <c r="DS367" s="193">
        <v>1.25536</v>
      </c>
      <c r="DT367" s="193">
        <v>1.3026899999999999</v>
      </c>
      <c r="DU367" s="193">
        <v>1.3779399999999999</v>
      </c>
      <c r="DV367" s="193">
        <v>1.3458300000000001</v>
      </c>
      <c r="DW367" s="193">
        <v>1.0411600000000001</v>
      </c>
      <c r="DX367" s="193">
        <v>1.0531600000000001</v>
      </c>
      <c r="DY367" s="193">
        <v>1.0204899999999999</v>
      </c>
      <c r="DZ367" s="193">
        <v>1.0783700000000001</v>
      </c>
      <c r="EA367" s="193">
        <v>1.101</v>
      </c>
      <c r="EB367" s="193">
        <v>1.1153</v>
      </c>
      <c r="EC367" s="193">
        <v>1.1288899999999999</v>
      </c>
      <c r="ED367" s="193">
        <v>0.89925999999999995</v>
      </c>
      <c r="EE367" s="193">
        <v>0.88859999999999995</v>
      </c>
      <c r="EF367" s="193">
        <v>0.88700999999999997</v>
      </c>
      <c r="EG367" s="193">
        <v>0.88834999999999997</v>
      </c>
      <c r="EH367" s="193">
        <v>1.4809600000000001</v>
      </c>
      <c r="EI367" s="193">
        <v>1.4055800000000001</v>
      </c>
      <c r="EJ367" s="193">
        <v>1.2583599999999999</v>
      </c>
      <c r="EK367" s="193">
        <v>1.63243</v>
      </c>
      <c r="EL367" s="193">
        <v>1.6530199999999999</v>
      </c>
      <c r="EM367" s="193">
        <v>1.4819100000000001</v>
      </c>
      <c r="EN367" s="193">
        <v>1.5846800000000001</v>
      </c>
      <c r="EO367" s="193">
        <v>1.3758999999999999</v>
      </c>
      <c r="EP367" s="193">
        <v>1.23655</v>
      </c>
      <c r="EQ367" s="193">
        <v>1.1908700000000001</v>
      </c>
      <c r="ER367" s="193">
        <v>1.2214499999999999</v>
      </c>
      <c r="ES367" s="193">
        <v>1.0375300000000001</v>
      </c>
      <c r="ET367" s="193">
        <v>1.01966</v>
      </c>
      <c r="EU367" s="193">
        <v>0.98131000000000002</v>
      </c>
      <c r="EV367" s="193">
        <v>1.01115</v>
      </c>
      <c r="EW367" s="193">
        <v>1.02294</v>
      </c>
      <c r="EX367" s="193">
        <v>1.0273099999999999</v>
      </c>
      <c r="EY367" s="193">
        <v>1.1657200000000001</v>
      </c>
      <c r="EZ367" s="193">
        <v>1.15873</v>
      </c>
      <c r="FA367" s="193">
        <v>1.1721699999999999</v>
      </c>
      <c r="FB367" s="193">
        <v>1.1660200000000001</v>
      </c>
      <c r="FC367" s="193">
        <v>1.1532199999999999</v>
      </c>
      <c r="FD367" s="193">
        <v>1.2171400000000001</v>
      </c>
      <c r="FE367" s="193">
        <v>1.27667</v>
      </c>
      <c r="FF367" s="193">
        <v>1.3223199999999999</v>
      </c>
      <c r="FG367" s="193">
        <v>1.3770199999999999</v>
      </c>
      <c r="FH367" s="193">
        <v>1.42127</v>
      </c>
      <c r="FI367" s="193">
        <v>1.3554200000000001</v>
      </c>
      <c r="FJ367" s="193">
        <v>1.44146</v>
      </c>
      <c r="FK367" s="193">
        <v>1.4494100000000001</v>
      </c>
      <c r="FL367" s="193">
        <v>1.1796899999999999</v>
      </c>
      <c r="FM367" s="193">
        <v>1.1864699999999999</v>
      </c>
      <c r="FN367" s="193">
        <v>1.04579</v>
      </c>
      <c r="FO367" s="193">
        <v>0.93423999999999996</v>
      </c>
      <c r="FP367" s="193">
        <v>1.09453</v>
      </c>
      <c r="FQ367" s="193">
        <v>1.04956</v>
      </c>
      <c r="FR367" s="193">
        <v>1.0469299999999999</v>
      </c>
      <c r="FS367" s="193">
        <v>1.14368</v>
      </c>
      <c r="FT367" s="193">
        <v>1.15448</v>
      </c>
      <c r="FU367" s="193">
        <v>1.10998</v>
      </c>
      <c r="FV367" s="193">
        <v>0.98717999999999995</v>
      </c>
      <c r="FW367" s="193">
        <v>0.98855999999999999</v>
      </c>
      <c r="FX367" s="193">
        <v>1.4896199999999999</v>
      </c>
      <c r="FY367" s="193">
        <v>1.0751900000000001</v>
      </c>
      <c r="FZ367" s="193">
        <v>1.1457299999999999</v>
      </c>
      <c r="GA367" s="193">
        <v>0.94787999999999994</v>
      </c>
      <c r="GB367" s="193">
        <v>1.26379</v>
      </c>
      <c r="GC367" s="193">
        <v>1.1236600000000001</v>
      </c>
      <c r="GD367" s="193">
        <v>0.97026000000000001</v>
      </c>
      <c r="GE367" s="193">
        <v>0.97889999999999999</v>
      </c>
      <c r="GF367" s="193">
        <v>1.1106400000000001</v>
      </c>
    </row>
    <row r="368" spans="1:188" s="108" customFormat="1">
      <c r="A368" s="29">
        <v>45254</v>
      </c>
      <c r="B368" s="193">
        <v>1.22082</v>
      </c>
      <c r="C368" s="193">
        <v>1.4633499999999999</v>
      </c>
      <c r="D368" s="193">
        <v>1.47085</v>
      </c>
      <c r="E368" s="193">
        <v>1.3689100000000001</v>
      </c>
      <c r="F368" s="193">
        <v>1.41666</v>
      </c>
      <c r="G368" s="193">
        <v>1.2748999999999999</v>
      </c>
      <c r="H368" s="193">
        <v>1.3038099999999999</v>
      </c>
      <c r="I368" s="193">
        <v>1.2067099999999999</v>
      </c>
      <c r="J368" s="193">
        <v>1.2488999999999999</v>
      </c>
      <c r="K368" s="193">
        <v>1.38941</v>
      </c>
      <c r="L368" s="193">
        <v>0.95745000000000002</v>
      </c>
      <c r="M368" s="193">
        <v>0.96504999999999996</v>
      </c>
      <c r="N368" s="193">
        <v>1.03708</v>
      </c>
      <c r="O368" s="193">
        <v>0.96701999999999999</v>
      </c>
      <c r="P368" s="193">
        <v>1.0386899999999999</v>
      </c>
      <c r="Q368" s="193">
        <v>1.1168400000000001</v>
      </c>
      <c r="R368" s="193">
        <v>1.1130899999999999</v>
      </c>
      <c r="S368" s="193">
        <v>1.1149</v>
      </c>
      <c r="T368" s="193">
        <v>1.1171199999999999</v>
      </c>
      <c r="U368" s="193">
        <v>1.10619</v>
      </c>
      <c r="V368" s="193">
        <v>1.1097300000000001</v>
      </c>
      <c r="W368" s="193">
        <v>1.1113900000000001</v>
      </c>
      <c r="X368" s="193">
        <v>1.01373</v>
      </c>
      <c r="Y368" s="193">
        <v>1.52311</v>
      </c>
      <c r="Z368" s="193">
        <v>1.4922500000000001</v>
      </c>
      <c r="AA368" s="193">
        <v>1.45573</v>
      </c>
      <c r="AB368" s="193">
        <v>1.36341</v>
      </c>
      <c r="AC368" s="193">
        <v>1.2805899999999999</v>
      </c>
      <c r="AD368" s="193">
        <v>1.22149</v>
      </c>
      <c r="AE368" s="193">
        <v>1.1620699999999999</v>
      </c>
      <c r="AF368" s="193">
        <v>1.26353</v>
      </c>
      <c r="AG368" s="193">
        <v>1.4955000000000001</v>
      </c>
      <c r="AH368" s="193">
        <v>1.1689000000000001</v>
      </c>
      <c r="AI368" s="193">
        <v>1.2819700000000001</v>
      </c>
      <c r="AJ368" s="193">
        <v>1.26291</v>
      </c>
      <c r="AK368" s="193">
        <v>1.24474</v>
      </c>
      <c r="AL368" s="193">
        <v>1.22902</v>
      </c>
      <c r="AM368" s="193">
        <v>1.12829</v>
      </c>
      <c r="AN368" s="193">
        <v>1.22007</v>
      </c>
      <c r="AO368" s="193">
        <v>1.24855</v>
      </c>
      <c r="AP368" s="193">
        <v>1.2179500000000001</v>
      </c>
      <c r="AQ368" s="193">
        <v>1.20506</v>
      </c>
      <c r="AR368" s="193">
        <v>1.23908</v>
      </c>
      <c r="AS368" s="193">
        <v>1.26877</v>
      </c>
      <c r="AT368" s="193">
        <v>1.22868</v>
      </c>
      <c r="AU368" s="193">
        <v>1.2581599999999999</v>
      </c>
      <c r="AV368" s="193">
        <v>0.95450000000000002</v>
      </c>
      <c r="AW368" s="193">
        <v>0.96465999999999996</v>
      </c>
      <c r="AX368" s="193">
        <v>1.09036</v>
      </c>
      <c r="AY368" s="193">
        <v>1.11347</v>
      </c>
      <c r="AZ368" s="193">
        <v>1.1319999999999999</v>
      </c>
      <c r="BA368" s="193">
        <v>1.1441699999999999</v>
      </c>
      <c r="BB368" s="193">
        <v>1.14381</v>
      </c>
      <c r="BC368" s="193">
        <v>1.1336200000000001</v>
      </c>
      <c r="BD368" s="193">
        <v>1.1116900000000001</v>
      </c>
      <c r="BE368" s="193">
        <v>1.0867</v>
      </c>
      <c r="BF368" s="193">
        <v>1.0504199999999999</v>
      </c>
      <c r="BG368" s="193">
        <v>0.94120999999999999</v>
      </c>
      <c r="BH368" s="193">
        <v>0.93972999999999995</v>
      </c>
      <c r="BI368" s="193">
        <v>1.1923999999999999</v>
      </c>
      <c r="BJ368" s="193">
        <v>1.24651</v>
      </c>
      <c r="BK368" s="193">
        <v>1.2683500000000001</v>
      </c>
      <c r="BL368" s="193">
        <v>1.27834</v>
      </c>
      <c r="BM368" s="193">
        <v>1.2652600000000001</v>
      </c>
      <c r="BN368" s="193">
        <v>0.91110000000000002</v>
      </c>
      <c r="BO368" s="193">
        <v>1.0673999999999999</v>
      </c>
      <c r="BP368" s="193">
        <v>1.09605</v>
      </c>
      <c r="BQ368" s="193">
        <v>1.10107</v>
      </c>
      <c r="BR368" s="193">
        <v>1.01796</v>
      </c>
      <c r="BS368" s="193">
        <v>1.06227</v>
      </c>
      <c r="BT368" s="193">
        <v>1.0839300000000001</v>
      </c>
      <c r="BU368" s="193">
        <v>1.1230899999999999</v>
      </c>
      <c r="BV368" s="193">
        <v>1.17204</v>
      </c>
      <c r="BW368" s="193">
        <v>1.15693</v>
      </c>
      <c r="BX368" s="193">
        <v>1.1025700000000001</v>
      </c>
      <c r="BY368" s="193">
        <v>1.1283700000000001</v>
      </c>
      <c r="BZ368" s="193">
        <v>1.1343700000000001</v>
      </c>
      <c r="CA368" s="193">
        <v>1.11067</v>
      </c>
      <c r="CB368" s="193">
        <v>1.1843399999999999</v>
      </c>
      <c r="CC368" s="193">
        <v>1.2745200000000001</v>
      </c>
      <c r="CD368" s="193">
        <v>1.41848</v>
      </c>
      <c r="CE368" s="193">
        <v>1.4357599999999999</v>
      </c>
      <c r="CF368" s="193">
        <v>1.4379200000000001</v>
      </c>
      <c r="CG368" s="193">
        <v>1.2904500000000001</v>
      </c>
      <c r="CH368" s="193">
        <v>1.1045</v>
      </c>
      <c r="CI368" s="193">
        <v>1.1675800000000001</v>
      </c>
      <c r="CJ368" s="193">
        <v>1.1402699999999999</v>
      </c>
      <c r="CK368" s="193">
        <v>1.0965100000000001</v>
      </c>
      <c r="CL368" s="193">
        <v>1.2028000000000001</v>
      </c>
      <c r="CM368" s="193">
        <v>1.4273400000000001</v>
      </c>
      <c r="CN368" s="193">
        <v>1.3151900000000001</v>
      </c>
      <c r="CO368" s="193">
        <v>1.2581899999999999</v>
      </c>
      <c r="CP368" s="193">
        <v>1.3711800000000001</v>
      </c>
      <c r="CQ368" s="193">
        <v>1.4119200000000001</v>
      </c>
      <c r="CR368" s="193">
        <v>1.1161000000000001</v>
      </c>
      <c r="CS368" s="193">
        <v>1.1542699999999999</v>
      </c>
      <c r="CT368" s="193">
        <v>1.1971700000000001</v>
      </c>
      <c r="CU368" s="193">
        <v>1.02214</v>
      </c>
      <c r="CV368" s="193">
        <v>1.0848199999999999</v>
      </c>
      <c r="CW368" s="193">
        <v>1.01728</v>
      </c>
      <c r="CX368" s="193">
        <v>1.1147100000000001</v>
      </c>
      <c r="CY368" s="193">
        <v>1.0880099999999999</v>
      </c>
      <c r="CZ368" s="193">
        <v>1.0660700000000001</v>
      </c>
      <c r="DA368" s="193">
        <v>1.05802</v>
      </c>
      <c r="DB368" s="193">
        <v>1.1972700000000001</v>
      </c>
      <c r="DC368" s="193">
        <v>1.20749</v>
      </c>
      <c r="DD368" s="193">
        <v>1.2398100000000001</v>
      </c>
      <c r="DE368" s="193">
        <v>1.2936000000000001</v>
      </c>
      <c r="DF368" s="193">
        <v>1.3574999999999999</v>
      </c>
      <c r="DG368" s="193">
        <v>1.3969100000000001</v>
      </c>
      <c r="DH368" s="193">
        <v>1.4300900000000001</v>
      </c>
      <c r="DI368" s="193">
        <v>1.4415199999999999</v>
      </c>
      <c r="DJ368" s="193">
        <v>1.5751900000000001</v>
      </c>
      <c r="DK368" s="193">
        <v>1.03271</v>
      </c>
      <c r="DL368" s="193">
        <v>1.04888</v>
      </c>
      <c r="DM368" s="193">
        <v>1.0519799999999999</v>
      </c>
      <c r="DN368" s="193">
        <v>1.0324800000000001</v>
      </c>
      <c r="DO368" s="193">
        <v>1.05881</v>
      </c>
      <c r="DP368" s="193">
        <v>1.0668899999999999</v>
      </c>
      <c r="DQ368" s="193">
        <v>1.0705199999999999</v>
      </c>
      <c r="DR368" s="193">
        <v>1.1904399999999999</v>
      </c>
      <c r="DS368" s="193">
        <v>1.2559100000000001</v>
      </c>
      <c r="DT368" s="193">
        <v>1.30311</v>
      </c>
      <c r="DU368" s="193">
        <v>1.37845</v>
      </c>
      <c r="DV368" s="193">
        <v>1.3464</v>
      </c>
      <c r="DW368" s="193">
        <v>1.0416399999999999</v>
      </c>
      <c r="DX368" s="193">
        <v>1.05385</v>
      </c>
      <c r="DY368" s="193">
        <v>1.0212399999999999</v>
      </c>
      <c r="DZ368" s="193">
        <v>1.0789899999999999</v>
      </c>
      <c r="EA368" s="193">
        <v>1.1015699999999999</v>
      </c>
      <c r="EB368" s="193">
        <v>1.1158300000000001</v>
      </c>
      <c r="EC368" s="193">
        <v>1.1293800000000001</v>
      </c>
      <c r="ED368" s="193">
        <v>0.90029999999999999</v>
      </c>
      <c r="EE368" s="193">
        <v>0.89000999999999997</v>
      </c>
      <c r="EF368" s="193">
        <v>0.88873999999999997</v>
      </c>
      <c r="EG368" s="193">
        <v>0.89037999999999995</v>
      </c>
      <c r="EH368" s="193">
        <v>1.4846299999999999</v>
      </c>
      <c r="EI368" s="193">
        <v>1.40876</v>
      </c>
      <c r="EJ368" s="193">
        <v>1.2605200000000001</v>
      </c>
      <c r="EK368" s="193">
        <v>1.6338699999999999</v>
      </c>
      <c r="EL368" s="193">
        <v>1.6545099999999999</v>
      </c>
      <c r="EM368" s="193">
        <v>1.4829399999999999</v>
      </c>
      <c r="EN368" s="193">
        <v>1.58595</v>
      </c>
      <c r="EO368" s="193">
        <v>1.3766700000000001</v>
      </c>
      <c r="EP368" s="193">
        <v>1.23719</v>
      </c>
      <c r="EQ368" s="193">
        <v>1.1938200000000001</v>
      </c>
      <c r="ER368" s="193">
        <v>1.22254</v>
      </c>
      <c r="ES368" s="193">
        <v>1.0369200000000001</v>
      </c>
      <c r="ET368" s="193">
        <v>1.01851</v>
      </c>
      <c r="EU368" s="193">
        <v>0.98253000000000001</v>
      </c>
      <c r="EV368" s="193">
        <v>1.0122</v>
      </c>
      <c r="EW368" s="193">
        <v>1.0242100000000001</v>
      </c>
      <c r="EX368" s="193">
        <v>1.0286</v>
      </c>
      <c r="EY368" s="193">
        <v>1.1645799999999999</v>
      </c>
      <c r="EZ368" s="193">
        <v>1.1577999999999999</v>
      </c>
      <c r="FA368" s="193">
        <v>1.17103</v>
      </c>
      <c r="FB368" s="193">
        <v>1.1656299999999999</v>
      </c>
      <c r="FC368" s="193">
        <v>1.1528700000000001</v>
      </c>
      <c r="FD368" s="193">
        <v>1.2190000000000001</v>
      </c>
      <c r="FE368" s="193">
        <v>1.27878</v>
      </c>
      <c r="FF368" s="193">
        <v>1.3246500000000001</v>
      </c>
      <c r="FG368" s="193">
        <v>1.3796299999999999</v>
      </c>
      <c r="FH368" s="193">
        <v>1.4241600000000001</v>
      </c>
      <c r="FI368" s="193">
        <v>1.35866</v>
      </c>
      <c r="FJ368" s="193">
        <v>1.4449099999999999</v>
      </c>
      <c r="FK368" s="193">
        <v>1.45221</v>
      </c>
      <c r="FL368" s="193">
        <v>1.18072</v>
      </c>
      <c r="FM368" s="193">
        <v>1.1874899999999999</v>
      </c>
      <c r="FN368" s="193">
        <v>1.0462400000000001</v>
      </c>
      <c r="FO368" s="193">
        <v>0.93462999999999996</v>
      </c>
      <c r="FP368" s="193">
        <v>1.09636</v>
      </c>
      <c r="FQ368" s="193">
        <v>1.0491200000000001</v>
      </c>
      <c r="FR368" s="193">
        <v>1.0464800000000001</v>
      </c>
      <c r="FS368" s="193">
        <v>1.14398</v>
      </c>
      <c r="FT368" s="193">
        <v>1.1552100000000001</v>
      </c>
      <c r="FU368" s="193">
        <v>1.11066</v>
      </c>
      <c r="FV368" s="193">
        <v>0.98826000000000003</v>
      </c>
      <c r="FW368" s="193">
        <v>0.98975999999999997</v>
      </c>
      <c r="FX368" s="193">
        <v>1.4914400000000001</v>
      </c>
      <c r="FY368" s="193">
        <v>1.0761099999999999</v>
      </c>
      <c r="FZ368" s="193">
        <v>1.1470400000000001</v>
      </c>
      <c r="GA368" s="193">
        <v>0.94796000000000002</v>
      </c>
      <c r="GB368" s="193">
        <v>1.26454</v>
      </c>
      <c r="GC368" s="193">
        <v>1.1243000000000001</v>
      </c>
      <c r="GD368" s="193">
        <v>0.97108000000000005</v>
      </c>
      <c r="GE368" s="193">
        <v>0.97897000000000001</v>
      </c>
      <c r="GF368" s="193">
        <v>1.1112</v>
      </c>
    </row>
    <row r="369" spans="1:188" s="108" customFormat="1">
      <c r="A369" s="29">
        <v>45257</v>
      </c>
      <c r="B369" s="193">
        <v>1.2229099999999999</v>
      </c>
      <c r="C369" s="193">
        <v>1.4681599999999999</v>
      </c>
      <c r="D369" s="193">
        <v>1.4759800000000001</v>
      </c>
      <c r="E369" s="193">
        <v>1.3724700000000001</v>
      </c>
      <c r="F369" s="193">
        <v>1.4209499999999999</v>
      </c>
      <c r="G369" s="193">
        <v>1.2773099999999999</v>
      </c>
      <c r="H369" s="193">
        <v>1.30643</v>
      </c>
      <c r="I369" s="193">
        <v>1.20899</v>
      </c>
      <c r="J369" s="193">
        <v>1.2532000000000001</v>
      </c>
      <c r="K369" s="193">
        <v>1.4006700000000001</v>
      </c>
      <c r="L369" s="193">
        <v>0.96075999999999995</v>
      </c>
      <c r="M369" s="193">
        <v>0.96826999999999996</v>
      </c>
      <c r="N369" s="193">
        <v>1.0454399999999999</v>
      </c>
      <c r="O369" s="193">
        <v>0.97041999999999995</v>
      </c>
      <c r="P369" s="193">
        <v>1.04715</v>
      </c>
      <c r="Q369" s="193">
        <v>1.12131</v>
      </c>
      <c r="R369" s="193">
        <v>1.1163400000000001</v>
      </c>
      <c r="S369" s="193">
        <v>1.11863</v>
      </c>
      <c r="T369" s="193">
        <v>1.1213</v>
      </c>
      <c r="U369" s="193">
        <v>1.10782</v>
      </c>
      <c r="V369" s="193">
        <v>1.11195</v>
      </c>
      <c r="W369" s="193">
        <v>1.11415</v>
      </c>
      <c r="X369" s="193">
        <v>1.01427</v>
      </c>
      <c r="Y369" s="193">
        <v>1.5236400000000001</v>
      </c>
      <c r="Z369" s="193">
        <v>1.49278</v>
      </c>
      <c r="AA369" s="193">
        <v>1.4562200000000001</v>
      </c>
      <c r="AB369" s="193">
        <v>1.3638999999999999</v>
      </c>
      <c r="AC369" s="193">
        <v>1.2810999999999999</v>
      </c>
      <c r="AD369" s="193">
        <v>1.22207</v>
      </c>
      <c r="AE369" s="193">
        <v>1.16255</v>
      </c>
      <c r="AF369" s="193">
        <v>1.2639499999999999</v>
      </c>
      <c r="AG369" s="193">
        <v>1.50461</v>
      </c>
      <c r="AH369" s="193">
        <v>1.1693</v>
      </c>
      <c r="AI369" s="193">
        <v>1.2827299999999999</v>
      </c>
      <c r="AJ369" s="193">
        <v>1.26366</v>
      </c>
      <c r="AK369" s="193">
        <v>1.2453099999999999</v>
      </c>
      <c r="AL369" s="193">
        <v>1.2295700000000001</v>
      </c>
      <c r="AM369" s="193">
        <v>1.1284000000000001</v>
      </c>
      <c r="AN369" s="193">
        <v>1.22071</v>
      </c>
      <c r="AO369" s="193">
        <v>1.2492099999999999</v>
      </c>
      <c r="AP369" s="193">
        <v>1.2183999999999999</v>
      </c>
      <c r="AQ369" s="193">
        <v>1.2055</v>
      </c>
      <c r="AR369" s="193">
        <v>1.23986</v>
      </c>
      <c r="AS369" s="193">
        <v>1.26956</v>
      </c>
      <c r="AT369" s="193">
        <v>1.22936</v>
      </c>
      <c r="AU369" s="193">
        <v>1.2588600000000001</v>
      </c>
      <c r="AV369" s="193">
        <v>0.95508000000000004</v>
      </c>
      <c r="AW369" s="193">
        <v>0.96501999999999999</v>
      </c>
      <c r="AX369" s="193">
        <v>1.09135</v>
      </c>
      <c r="AY369" s="193">
        <v>1.1164000000000001</v>
      </c>
      <c r="AZ369" s="193">
        <v>1.1369100000000001</v>
      </c>
      <c r="BA369" s="193">
        <v>1.14663</v>
      </c>
      <c r="BB369" s="193">
        <v>1.14649</v>
      </c>
      <c r="BC369" s="193">
        <v>1.1361399999999999</v>
      </c>
      <c r="BD369" s="193">
        <v>1.1140600000000001</v>
      </c>
      <c r="BE369" s="193">
        <v>1.08914</v>
      </c>
      <c r="BF369" s="193">
        <v>1.0525100000000001</v>
      </c>
      <c r="BG369" s="193">
        <v>0.94088000000000005</v>
      </c>
      <c r="BH369" s="193">
        <v>0.94257999999999997</v>
      </c>
      <c r="BI369" s="193">
        <v>1.1936199999999999</v>
      </c>
      <c r="BJ369" s="193">
        <v>1.24817</v>
      </c>
      <c r="BK369" s="193">
        <v>1.27037</v>
      </c>
      <c r="BL369" s="193">
        <v>1.28087</v>
      </c>
      <c r="BM369" s="193">
        <v>1.2678499999999999</v>
      </c>
      <c r="BN369" s="193">
        <v>0.91315999999999997</v>
      </c>
      <c r="BO369" s="193">
        <v>1.0726199999999999</v>
      </c>
      <c r="BP369" s="193">
        <v>1.10259</v>
      </c>
      <c r="BQ369" s="193">
        <v>1.1079600000000001</v>
      </c>
      <c r="BR369" s="193">
        <v>1.0189299999999999</v>
      </c>
      <c r="BS369" s="193">
        <v>1.0632299999999999</v>
      </c>
      <c r="BT369" s="193">
        <v>1.08487</v>
      </c>
      <c r="BU369" s="193">
        <v>1.12409</v>
      </c>
      <c r="BV369" s="193">
        <v>1.1730700000000001</v>
      </c>
      <c r="BW369" s="193">
        <v>1.15795</v>
      </c>
      <c r="BX369" s="193">
        <v>1.10605</v>
      </c>
      <c r="BY369" s="193">
        <v>1.1321699999999999</v>
      </c>
      <c r="BZ369" s="193">
        <v>1.13828</v>
      </c>
      <c r="CA369" s="193">
        <v>1.11382</v>
      </c>
      <c r="CB369" s="193">
        <v>1.1837899999999999</v>
      </c>
      <c r="CC369" s="193">
        <v>1.2745200000000001</v>
      </c>
      <c r="CD369" s="193">
        <v>1.4192400000000001</v>
      </c>
      <c r="CE369" s="193">
        <v>1.43702</v>
      </c>
      <c r="CF369" s="193">
        <v>1.4396599999999999</v>
      </c>
      <c r="CG369" s="193">
        <v>1.2923199999999999</v>
      </c>
      <c r="CH369" s="193">
        <v>1.1042700000000001</v>
      </c>
      <c r="CI369" s="193">
        <v>1.16781</v>
      </c>
      <c r="CJ369" s="193">
        <v>1.1403700000000001</v>
      </c>
      <c r="CK369" s="193">
        <v>1.0982700000000001</v>
      </c>
      <c r="CL369" s="193">
        <v>1.2037100000000001</v>
      </c>
      <c r="CM369" s="193">
        <v>1.43126</v>
      </c>
      <c r="CN369" s="193">
        <v>1.3173600000000001</v>
      </c>
      <c r="CO369" s="193">
        <v>1.2596700000000001</v>
      </c>
      <c r="CP369" s="193">
        <v>1.3741699999999999</v>
      </c>
      <c r="CQ369" s="193">
        <v>1.4154899999999999</v>
      </c>
      <c r="CR369" s="193">
        <v>1.1168899999999999</v>
      </c>
      <c r="CS369" s="193">
        <v>1.15557</v>
      </c>
      <c r="CT369" s="193">
        <v>1.20062</v>
      </c>
      <c r="CU369" s="193">
        <v>1.0237700000000001</v>
      </c>
      <c r="CV369" s="193">
        <v>1.08745</v>
      </c>
      <c r="CW369" s="193">
        <v>1.0201199999999999</v>
      </c>
      <c r="CX369" s="193">
        <v>1.1213599999999999</v>
      </c>
      <c r="CY369" s="193">
        <v>1.0923499999999999</v>
      </c>
      <c r="CZ369" s="193">
        <v>1.0667500000000001</v>
      </c>
      <c r="DA369" s="193">
        <v>1.05738</v>
      </c>
      <c r="DB369" s="193">
        <v>1.1983200000000001</v>
      </c>
      <c r="DC369" s="193">
        <v>1.2085699999999999</v>
      </c>
      <c r="DD369" s="193">
        <v>1.2411700000000001</v>
      </c>
      <c r="DE369" s="193">
        <v>1.29522</v>
      </c>
      <c r="DF369" s="193">
        <v>1.35934</v>
      </c>
      <c r="DG369" s="193">
        <v>1.3988799999999999</v>
      </c>
      <c r="DH369" s="193">
        <v>1.4321900000000001</v>
      </c>
      <c r="DI369" s="193">
        <v>1.4436800000000001</v>
      </c>
      <c r="DJ369" s="193">
        <v>1.58447</v>
      </c>
      <c r="DK369" s="193">
        <v>1.03386</v>
      </c>
      <c r="DL369" s="193">
        <v>1.05026</v>
      </c>
      <c r="DM369" s="193">
        <v>1.0534399999999999</v>
      </c>
      <c r="DN369" s="193">
        <v>1.0330299999999999</v>
      </c>
      <c r="DO369" s="193">
        <v>1.0602</v>
      </c>
      <c r="DP369" s="193">
        <v>1.06911</v>
      </c>
      <c r="DQ369" s="193">
        <v>1.0732200000000001</v>
      </c>
      <c r="DR369" s="193">
        <v>1.1931700000000001</v>
      </c>
      <c r="DS369" s="193">
        <v>1.2590399999999999</v>
      </c>
      <c r="DT369" s="193">
        <v>1.30671</v>
      </c>
      <c r="DU369" s="193">
        <v>1.38253</v>
      </c>
      <c r="DV369" s="193">
        <v>1.3502000000000001</v>
      </c>
      <c r="DW369" s="193">
        <v>1.04461</v>
      </c>
      <c r="DX369" s="193">
        <v>1.0577399999999999</v>
      </c>
      <c r="DY369" s="193">
        <v>1.02444</v>
      </c>
      <c r="DZ369" s="193">
        <v>1.0834900000000001</v>
      </c>
      <c r="EA369" s="193">
        <v>1.1066</v>
      </c>
      <c r="EB369" s="193">
        <v>1.12127</v>
      </c>
      <c r="EC369" s="193">
        <v>1.13514</v>
      </c>
      <c r="ED369" s="193">
        <v>0.90032000000000001</v>
      </c>
      <c r="EE369" s="193">
        <v>0.89002000000000003</v>
      </c>
      <c r="EF369" s="193">
        <v>0.88876999999999995</v>
      </c>
      <c r="EG369" s="193">
        <v>0.89039999999999997</v>
      </c>
      <c r="EH369" s="193">
        <v>1.4851099999999999</v>
      </c>
      <c r="EI369" s="193">
        <v>1.4091899999999999</v>
      </c>
      <c r="EJ369" s="193">
        <v>1.26084</v>
      </c>
      <c r="EK369" s="193">
        <v>1.6376500000000001</v>
      </c>
      <c r="EL369" s="193">
        <v>1.6584399999999999</v>
      </c>
      <c r="EM369" s="193">
        <v>1.48539</v>
      </c>
      <c r="EN369" s="193">
        <v>1.5894699999999999</v>
      </c>
      <c r="EO369" s="193">
        <v>1.3783300000000001</v>
      </c>
      <c r="EP369" s="193">
        <v>1.23861</v>
      </c>
      <c r="EQ369" s="193">
        <v>1.19421</v>
      </c>
      <c r="ER369" s="193">
        <v>1.22566</v>
      </c>
      <c r="ES369" s="193">
        <v>1.0393699999999999</v>
      </c>
      <c r="ET369" s="193">
        <v>1.0227200000000001</v>
      </c>
      <c r="EU369" s="193">
        <v>0.98528000000000004</v>
      </c>
      <c r="EV369" s="193">
        <v>1.0129600000000001</v>
      </c>
      <c r="EW369" s="193">
        <v>1.02529</v>
      </c>
      <c r="EX369" s="193">
        <v>1.0299700000000001</v>
      </c>
      <c r="EY369" s="193">
        <v>1.16937</v>
      </c>
      <c r="EZ369" s="193">
        <v>1.16235</v>
      </c>
      <c r="FA369" s="193">
        <v>1.17591</v>
      </c>
      <c r="FB369" s="193">
        <v>1.1700299999999999</v>
      </c>
      <c r="FC369" s="193">
        <v>1.1575200000000001</v>
      </c>
      <c r="FD369" s="193">
        <v>1.2191399999999999</v>
      </c>
      <c r="FE369" s="193">
        <v>1.2790600000000001</v>
      </c>
      <c r="FF369" s="193">
        <v>1.3250900000000001</v>
      </c>
      <c r="FG369" s="193">
        <v>1.3802300000000001</v>
      </c>
      <c r="FH369" s="193">
        <v>1.42493</v>
      </c>
      <c r="FI369" s="193">
        <v>1.3591</v>
      </c>
      <c r="FJ369" s="193">
        <v>1.44537</v>
      </c>
      <c r="FK369" s="193">
        <v>1.45261</v>
      </c>
      <c r="FL369" s="193">
        <v>1.1836199999999999</v>
      </c>
      <c r="FM369" s="193">
        <v>1.1904300000000001</v>
      </c>
      <c r="FN369" s="193">
        <v>1.0477799999999999</v>
      </c>
      <c r="FO369" s="193">
        <v>0.93600000000000005</v>
      </c>
      <c r="FP369" s="193">
        <v>1.0971900000000001</v>
      </c>
      <c r="FQ369" s="193">
        <v>1.04962</v>
      </c>
      <c r="FR369" s="193">
        <v>1.0469900000000001</v>
      </c>
      <c r="FS369" s="193">
        <v>1.14462</v>
      </c>
      <c r="FT369" s="193">
        <v>1.15604</v>
      </c>
      <c r="FU369" s="193">
        <v>1.11144</v>
      </c>
      <c r="FV369" s="193">
        <v>0.98882000000000003</v>
      </c>
      <c r="FW369" s="193">
        <v>0.98992000000000002</v>
      </c>
      <c r="FX369" s="193">
        <v>1.4953399999999999</v>
      </c>
      <c r="FY369" s="193">
        <v>1.07677</v>
      </c>
      <c r="FZ369" s="193">
        <v>1.14828</v>
      </c>
      <c r="GA369" s="193">
        <v>0.94825999999999999</v>
      </c>
      <c r="GB369" s="193">
        <v>1.2656099999999999</v>
      </c>
      <c r="GC369" s="193">
        <v>1.1251899999999999</v>
      </c>
      <c r="GD369" s="193">
        <v>0.97219</v>
      </c>
      <c r="GE369" s="193">
        <v>0.98482000000000003</v>
      </c>
      <c r="GF369" s="193">
        <v>1.1151800000000001</v>
      </c>
    </row>
    <row r="370" spans="1:188" s="108" customFormat="1">
      <c r="A370" s="29">
        <v>45258</v>
      </c>
      <c r="B370" s="193">
        <v>1.22099</v>
      </c>
      <c r="C370" s="193">
        <v>1.46767</v>
      </c>
      <c r="D370" s="193">
        <v>1.47566</v>
      </c>
      <c r="E370" s="193">
        <v>1.3712299999999999</v>
      </c>
      <c r="F370" s="193">
        <v>1.42014</v>
      </c>
      <c r="G370" s="193">
        <v>1.27555</v>
      </c>
      <c r="H370" s="193">
        <v>1.30467</v>
      </c>
      <c r="I370" s="193">
        <v>1.20733</v>
      </c>
      <c r="J370" s="193">
        <v>1.25309</v>
      </c>
      <c r="K370" s="193">
        <v>1.3987499999999999</v>
      </c>
      <c r="L370" s="193">
        <v>0.96067000000000002</v>
      </c>
      <c r="M370" s="193">
        <v>0.96819</v>
      </c>
      <c r="N370" s="193">
        <v>1.044</v>
      </c>
      <c r="O370" s="193">
        <v>0.97031999999999996</v>
      </c>
      <c r="P370" s="193">
        <v>1.04569</v>
      </c>
      <c r="Q370" s="193">
        <v>1.1208</v>
      </c>
      <c r="R370" s="193">
        <v>1.1160300000000001</v>
      </c>
      <c r="S370" s="193">
        <v>1.11825</v>
      </c>
      <c r="T370" s="193">
        <v>1.1208199999999999</v>
      </c>
      <c r="U370" s="193">
        <v>1.1075600000000001</v>
      </c>
      <c r="V370" s="193">
        <v>1.11171</v>
      </c>
      <c r="W370" s="193">
        <v>1.11388</v>
      </c>
      <c r="X370" s="193">
        <v>1.01529</v>
      </c>
      <c r="Y370" s="193">
        <v>1.52606</v>
      </c>
      <c r="Z370" s="193">
        <v>1.49491</v>
      </c>
      <c r="AA370" s="193">
        <v>1.45808</v>
      </c>
      <c r="AB370" s="193">
        <v>1.3648</v>
      </c>
      <c r="AC370" s="193">
        <v>1.28061</v>
      </c>
      <c r="AD370" s="193">
        <v>1.2210399999999999</v>
      </c>
      <c r="AE370" s="193">
        <v>1.16143</v>
      </c>
      <c r="AF370" s="193">
        <v>1.2661100000000001</v>
      </c>
      <c r="AG370" s="193">
        <v>1.50475</v>
      </c>
      <c r="AH370" s="193">
        <v>1.17134</v>
      </c>
      <c r="AI370" s="193">
        <v>1.28487</v>
      </c>
      <c r="AJ370" s="193">
        <v>1.26573</v>
      </c>
      <c r="AK370" s="193">
        <v>1.2467200000000001</v>
      </c>
      <c r="AL370" s="193">
        <v>1.2309300000000001</v>
      </c>
      <c r="AM370" s="193">
        <v>1.12839</v>
      </c>
      <c r="AN370" s="193">
        <v>1.2223200000000001</v>
      </c>
      <c r="AO370" s="193">
        <v>1.2508300000000001</v>
      </c>
      <c r="AP370" s="193">
        <v>1.2194700000000001</v>
      </c>
      <c r="AQ370" s="193">
        <v>1.2065300000000001</v>
      </c>
      <c r="AR370" s="193">
        <v>1.2420199999999999</v>
      </c>
      <c r="AS370" s="193">
        <v>1.27172</v>
      </c>
      <c r="AT370" s="193">
        <v>1.2312000000000001</v>
      </c>
      <c r="AU370" s="193">
        <v>1.2606999999999999</v>
      </c>
      <c r="AV370" s="193">
        <v>0.95667999999999997</v>
      </c>
      <c r="AW370" s="193">
        <v>0.96587000000000001</v>
      </c>
      <c r="AX370" s="193">
        <v>1.0915600000000001</v>
      </c>
      <c r="AY370" s="193">
        <v>1.1166799999999999</v>
      </c>
      <c r="AZ370" s="193">
        <v>1.1371800000000001</v>
      </c>
      <c r="BA370" s="193">
        <v>1.1471899999999999</v>
      </c>
      <c r="BB370" s="193">
        <v>1.1469499999999999</v>
      </c>
      <c r="BC370" s="193">
        <v>1.13598</v>
      </c>
      <c r="BD370" s="193">
        <v>1.11317</v>
      </c>
      <c r="BE370" s="193">
        <v>1.08724</v>
      </c>
      <c r="BF370" s="193">
        <v>1.0500700000000001</v>
      </c>
      <c r="BG370" s="193">
        <v>0.94030999999999998</v>
      </c>
      <c r="BH370" s="193">
        <v>0.94167000000000001</v>
      </c>
      <c r="BI370" s="193">
        <v>1.19333</v>
      </c>
      <c r="BJ370" s="193">
        <v>1.2484</v>
      </c>
      <c r="BK370" s="193">
        <v>1.27095</v>
      </c>
      <c r="BL370" s="193">
        <v>1.2815799999999999</v>
      </c>
      <c r="BM370" s="193">
        <v>1.2686200000000001</v>
      </c>
      <c r="BN370" s="193">
        <v>0.91366000000000003</v>
      </c>
      <c r="BO370" s="193">
        <v>1.07172</v>
      </c>
      <c r="BP370" s="193">
        <v>1.1019699999999999</v>
      </c>
      <c r="BQ370" s="193">
        <v>1.10734</v>
      </c>
      <c r="BR370" s="193">
        <v>1.0184200000000001</v>
      </c>
      <c r="BS370" s="193">
        <v>1.0634399999999999</v>
      </c>
      <c r="BT370" s="193">
        <v>1.0853999999999999</v>
      </c>
      <c r="BU370" s="193">
        <v>1.12483</v>
      </c>
      <c r="BV370" s="193">
        <v>1.1739599999999999</v>
      </c>
      <c r="BW370" s="193">
        <v>1.15882</v>
      </c>
      <c r="BX370" s="193">
        <v>1.1053299999999999</v>
      </c>
      <c r="BY370" s="193">
        <v>1.13188</v>
      </c>
      <c r="BZ370" s="193">
        <v>1.13829</v>
      </c>
      <c r="CA370" s="193">
        <v>1.11389</v>
      </c>
      <c r="CB370" s="193">
        <v>1.1837</v>
      </c>
      <c r="CC370" s="193">
        <v>1.2746200000000001</v>
      </c>
      <c r="CD370" s="193">
        <v>1.4197900000000001</v>
      </c>
      <c r="CE370" s="193">
        <v>1.43784</v>
      </c>
      <c r="CF370" s="193">
        <v>1.4405300000000001</v>
      </c>
      <c r="CG370" s="193">
        <v>1.2931699999999999</v>
      </c>
      <c r="CH370" s="193">
        <v>1.105</v>
      </c>
      <c r="CI370" s="193">
        <v>1.1688400000000001</v>
      </c>
      <c r="CJ370" s="193">
        <v>1.14134</v>
      </c>
      <c r="CK370" s="193">
        <v>1.0989100000000001</v>
      </c>
      <c r="CL370" s="193">
        <v>1.20221</v>
      </c>
      <c r="CM370" s="193">
        <v>1.4312199999999999</v>
      </c>
      <c r="CN370" s="193">
        <v>1.31633</v>
      </c>
      <c r="CO370" s="193">
        <v>1.2584299999999999</v>
      </c>
      <c r="CP370" s="193">
        <v>1.37357</v>
      </c>
      <c r="CQ370" s="193">
        <v>1.4151800000000001</v>
      </c>
      <c r="CR370" s="193">
        <v>1.1154599999999999</v>
      </c>
      <c r="CS370" s="193">
        <v>1.1544000000000001</v>
      </c>
      <c r="CT370" s="193">
        <v>1.20068</v>
      </c>
      <c r="CU370" s="193">
        <v>1.02295</v>
      </c>
      <c r="CV370" s="193">
        <v>1.08717</v>
      </c>
      <c r="CW370" s="193">
        <v>1.02013</v>
      </c>
      <c r="CX370" s="193">
        <v>1.1191599999999999</v>
      </c>
      <c r="CY370" s="193">
        <v>1.0906899999999999</v>
      </c>
      <c r="CZ370" s="193">
        <v>1.0662499999999999</v>
      </c>
      <c r="DA370" s="193">
        <v>1.0573900000000001</v>
      </c>
      <c r="DB370" s="193">
        <v>1.1975</v>
      </c>
      <c r="DC370" s="193">
        <v>1.2078899999999999</v>
      </c>
      <c r="DD370" s="193">
        <v>1.24109</v>
      </c>
      <c r="DE370" s="193">
        <v>1.29549</v>
      </c>
      <c r="DF370" s="193">
        <v>1.35998</v>
      </c>
      <c r="DG370" s="193">
        <v>1.3997999999999999</v>
      </c>
      <c r="DH370" s="193">
        <v>1.4333199999999999</v>
      </c>
      <c r="DI370" s="193">
        <v>1.4445600000000001</v>
      </c>
      <c r="DJ370" s="193">
        <v>1.5834999999999999</v>
      </c>
      <c r="DK370" s="193">
        <v>1.0343500000000001</v>
      </c>
      <c r="DL370" s="193">
        <v>1.0511900000000001</v>
      </c>
      <c r="DM370" s="193">
        <v>1.0545100000000001</v>
      </c>
      <c r="DN370" s="193">
        <v>1.0322899999999999</v>
      </c>
      <c r="DO370" s="193">
        <v>1.0577099999999999</v>
      </c>
      <c r="DP370" s="193">
        <v>1.06595</v>
      </c>
      <c r="DQ370" s="193">
        <v>1.06975</v>
      </c>
      <c r="DR370" s="193">
        <v>1.19174</v>
      </c>
      <c r="DS370" s="193">
        <v>1.2576499999999999</v>
      </c>
      <c r="DT370" s="193">
        <v>1.30559</v>
      </c>
      <c r="DU370" s="193">
        <v>1.38174</v>
      </c>
      <c r="DV370" s="193">
        <v>1.3493999999999999</v>
      </c>
      <c r="DW370" s="193">
        <v>1.0440499999999999</v>
      </c>
      <c r="DX370" s="193">
        <v>1.0559799999999999</v>
      </c>
      <c r="DY370" s="193">
        <v>1.0222100000000001</v>
      </c>
      <c r="DZ370" s="193">
        <v>1.0821499999999999</v>
      </c>
      <c r="EA370" s="193">
        <v>1.10561</v>
      </c>
      <c r="EB370" s="193">
        <v>1.12059</v>
      </c>
      <c r="EC370" s="193">
        <v>1.1346799999999999</v>
      </c>
      <c r="ED370" s="193">
        <v>0.90073000000000003</v>
      </c>
      <c r="EE370" s="193">
        <v>0.89102000000000003</v>
      </c>
      <c r="EF370" s="193">
        <v>0.89032999999999995</v>
      </c>
      <c r="EG370" s="193">
        <v>0.89241000000000004</v>
      </c>
      <c r="EH370" s="193">
        <v>1.4855799999999999</v>
      </c>
      <c r="EI370" s="193">
        <v>1.4091899999999999</v>
      </c>
      <c r="EJ370" s="193">
        <v>1.25986</v>
      </c>
      <c r="EK370" s="193">
        <v>1.6369800000000001</v>
      </c>
      <c r="EL370" s="193">
        <v>1.6576900000000001</v>
      </c>
      <c r="EM370" s="193">
        <v>1.48478</v>
      </c>
      <c r="EN370" s="193">
        <v>1.5888</v>
      </c>
      <c r="EO370" s="193">
        <v>1.3778300000000001</v>
      </c>
      <c r="EP370" s="193">
        <v>1.23817</v>
      </c>
      <c r="EQ370" s="193">
        <v>1.19452</v>
      </c>
      <c r="ER370" s="193">
        <v>1.22502</v>
      </c>
      <c r="ES370" s="193">
        <v>1.0388999999999999</v>
      </c>
      <c r="ET370" s="193">
        <v>1.02197</v>
      </c>
      <c r="EU370" s="193">
        <v>0.98487000000000002</v>
      </c>
      <c r="EV370" s="193">
        <v>1.01342</v>
      </c>
      <c r="EW370" s="193">
        <v>1.02634</v>
      </c>
      <c r="EX370" s="193">
        <v>1.03125</v>
      </c>
      <c r="EY370" s="193">
        <v>1.1665099999999999</v>
      </c>
      <c r="EZ370" s="193">
        <v>1.15978</v>
      </c>
      <c r="FA370" s="193">
        <v>1.17313</v>
      </c>
      <c r="FB370" s="193">
        <v>1.16794</v>
      </c>
      <c r="FC370" s="193">
        <v>1.1552100000000001</v>
      </c>
      <c r="FD370" s="193">
        <v>1.21855</v>
      </c>
      <c r="FE370" s="193">
        <v>1.2789200000000001</v>
      </c>
      <c r="FF370" s="193">
        <v>1.32544</v>
      </c>
      <c r="FG370" s="193">
        <v>1.3811</v>
      </c>
      <c r="FH370" s="193">
        <v>1.4263699999999999</v>
      </c>
      <c r="FI370" s="193">
        <v>1.35937</v>
      </c>
      <c r="FJ370" s="193">
        <v>1.44567</v>
      </c>
      <c r="FK370" s="193">
        <v>1.4517899999999999</v>
      </c>
      <c r="FL370" s="193">
        <v>1.18218</v>
      </c>
      <c r="FM370" s="193">
        <v>1.1889700000000001</v>
      </c>
      <c r="FN370" s="193">
        <v>1.04521</v>
      </c>
      <c r="FO370" s="193">
        <v>0.93371000000000004</v>
      </c>
      <c r="FP370" s="193">
        <v>1.0969100000000001</v>
      </c>
      <c r="FQ370" s="193">
        <v>1.04714</v>
      </c>
      <c r="FR370" s="193">
        <v>1.0445199999999999</v>
      </c>
      <c r="FS370" s="193">
        <v>1.14408</v>
      </c>
      <c r="FT370" s="193">
        <v>1.15686</v>
      </c>
      <c r="FU370" s="193">
        <v>1.1122000000000001</v>
      </c>
      <c r="FV370" s="193">
        <v>0.98872000000000004</v>
      </c>
      <c r="FW370" s="193">
        <v>0.98841999999999997</v>
      </c>
      <c r="FX370" s="193">
        <v>1.4956199999999999</v>
      </c>
      <c r="FY370" s="193">
        <v>1.07487</v>
      </c>
      <c r="FZ370" s="193">
        <v>1.1474</v>
      </c>
      <c r="GA370" s="193">
        <v>0.94833000000000001</v>
      </c>
      <c r="GB370" s="193">
        <v>1.2649999999999999</v>
      </c>
      <c r="GC370" s="193">
        <v>1.12462</v>
      </c>
      <c r="GD370" s="193">
        <v>0.97123999999999999</v>
      </c>
      <c r="GE370" s="193">
        <v>0.98346999999999996</v>
      </c>
      <c r="GF370" s="193">
        <v>1.1132500000000001</v>
      </c>
    </row>
    <row r="371" spans="1:188" s="108" customFormat="1">
      <c r="A371" s="29">
        <v>45259</v>
      </c>
      <c r="B371" s="193">
        <v>1.2194</v>
      </c>
      <c r="C371" s="193">
        <v>1.46452</v>
      </c>
      <c r="D371" s="193">
        <v>1.4722500000000001</v>
      </c>
      <c r="E371" s="193">
        <v>1.36887</v>
      </c>
      <c r="F371" s="193">
        <v>1.41737</v>
      </c>
      <c r="G371" s="193">
        <v>1.2737000000000001</v>
      </c>
      <c r="H371" s="193">
        <v>1.30278</v>
      </c>
      <c r="I371" s="193">
        <v>1.20557</v>
      </c>
      <c r="J371" s="193">
        <v>1.2501800000000001</v>
      </c>
      <c r="K371" s="193">
        <v>1.3882399999999999</v>
      </c>
      <c r="L371" s="193">
        <v>0.95842000000000005</v>
      </c>
      <c r="M371" s="193">
        <v>0.96599999999999997</v>
      </c>
      <c r="N371" s="193">
        <v>1.03617</v>
      </c>
      <c r="O371" s="193">
        <v>0.96797999999999995</v>
      </c>
      <c r="P371" s="193">
        <v>1.0377700000000001</v>
      </c>
      <c r="Q371" s="193">
        <v>1.11347</v>
      </c>
      <c r="R371" s="193">
        <v>1.11022</v>
      </c>
      <c r="S371" s="193">
        <v>1.1118300000000001</v>
      </c>
      <c r="T371" s="193">
        <v>1.11388</v>
      </c>
      <c r="U371" s="193">
        <v>1.10409</v>
      </c>
      <c r="V371" s="193">
        <v>1.10728</v>
      </c>
      <c r="W371" s="193">
        <v>1.1087199999999999</v>
      </c>
      <c r="X371" s="193">
        <v>1.0136499999999999</v>
      </c>
      <c r="Y371" s="193">
        <v>1.5232600000000001</v>
      </c>
      <c r="Z371" s="193">
        <v>1.4925299999999999</v>
      </c>
      <c r="AA371" s="193">
        <v>1.4560900000000001</v>
      </c>
      <c r="AB371" s="193">
        <v>1.36378</v>
      </c>
      <c r="AC371" s="193">
        <v>1.28115</v>
      </c>
      <c r="AD371" s="193">
        <v>1.2221599999999999</v>
      </c>
      <c r="AE371" s="193">
        <v>1.16266</v>
      </c>
      <c r="AF371" s="193">
        <v>1.2635400000000001</v>
      </c>
      <c r="AG371" s="193">
        <v>1.4919800000000001</v>
      </c>
      <c r="AH371" s="193">
        <v>1.16889</v>
      </c>
      <c r="AI371" s="193">
        <v>1.28216</v>
      </c>
      <c r="AJ371" s="193">
        <v>1.26312</v>
      </c>
      <c r="AK371" s="193">
        <v>1.2449399999999999</v>
      </c>
      <c r="AL371" s="193">
        <v>1.22922</v>
      </c>
      <c r="AM371" s="193">
        <v>1.12842</v>
      </c>
      <c r="AN371" s="193">
        <v>1.22027</v>
      </c>
      <c r="AO371" s="193">
        <v>1.2487699999999999</v>
      </c>
      <c r="AP371" s="193">
        <v>1.2181299999999999</v>
      </c>
      <c r="AQ371" s="193">
        <v>1.2052400000000001</v>
      </c>
      <c r="AR371" s="193">
        <v>1.2392799999999999</v>
      </c>
      <c r="AS371" s="193">
        <v>1.2689900000000001</v>
      </c>
      <c r="AT371" s="193">
        <v>1.2288600000000001</v>
      </c>
      <c r="AU371" s="193">
        <v>1.2583599999999999</v>
      </c>
      <c r="AV371" s="193">
        <v>0.95465</v>
      </c>
      <c r="AW371" s="193">
        <v>0.96479999999999999</v>
      </c>
      <c r="AX371" s="193">
        <v>1.08918</v>
      </c>
      <c r="AY371" s="193">
        <v>1.1115600000000001</v>
      </c>
      <c r="AZ371" s="193">
        <v>1.12927</v>
      </c>
      <c r="BA371" s="193">
        <v>1.1436900000000001</v>
      </c>
      <c r="BB371" s="193">
        <v>1.1433500000000001</v>
      </c>
      <c r="BC371" s="193">
        <v>1.1330899999999999</v>
      </c>
      <c r="BD371" s="193">
        <v>1.1111599999999999</v>
      </c>
      <c r="BE371" s="193">
        <v>1.0861400000000001</v>
      </c>
      <c r="BF371" s="193">
        <v>1.04996</v>
      </c>
      <c r="BG371" s="193">
        <v>0.94079999999999997</v>
      </c>
      <c r="BH371" s="193">
        <v>0.93705000000000005</v>
      </c>
      <c r="BI371" s="193">
        <v>1.19224</v>
      </c>
      <c r="BJ371" s="193">
        <v>1.2462899999999999</v>
      </c>
      <c r="BK371" s="193">
        <v>1.2679</v>
      </c>
      <c r="BL371" s="193">
        <v>1.2776799999999999</v>
      </c>
      <c r="BM371" s="193">
        <v>1.2645900000000001</v>
      </c>
      <c r="BN371" s="193">
        <v>0.91063000000000005</v>
      </c>
      <c r="BO371" s="193">
        <v>1.0655399999999999</v>
      </c>
      <c r="BP371" s="193">
        <v>1.0937300000000001</v>
      </c>
      <c r="BQ371" s="193">
        <v>1.09859</v>
      </c>
      <c r="BR371" s="193">
        <v>1.01857</v>
      </c>
      <c r="BS371" s="193">
        <v>1.0627800000000001</v>
      </c>
      <c r="BT371" s="193">
        <v>1.08439</v>
      </c>
      <c r="BU371" s="193">
        <v>1.12355</v>
      </c>
      <c r="BV371" s="193">
        <v>1.1725000000000001</v>
      </c>
      <c r="BW371" s="193">
        <v>1.1573800000000001</v>
      </c>
      <c r="BX371" s="193">
        <v>1.1030199999999999</v>
      </c>
      <c r="BY371" s="193">
        <v>1.12957</v>
      </c>
      <c r="BZ371" s="193">
        <v>1.1358999999999999</v>
      </c>
      <c r="CA371" s="193">
        <v>1.1121099999999999</v>
      </c>
      <c r="CB371" s="193">
        <v>1.1844300000000001</v>
      </c>
      <c r="CC371" s="193">
        <v>1.2744</v>
      </c>
      <c r="CD371" s="193">
        <v>1.4181900000000001</v>
      </c>
      <c r="CE371" s="193">
        <v>1.4352100000000001</v>
      </c>
      <c r="CF371" s="193">
        <v>1.4371700000000001</v>
      </c>
      <c r="CG371" s="193">
        <v>1.28966</v>
      </c>
      <c r="CH371" s="193">
        <v>1.1043799999999999</v>
      </c>
      <c r="CI371" s="193">
        <v>1.16727</v>
      </c>
      <c r="CJ371" s="193">
        <v>1.14009</v>
      </c>
      <c r="CK371" s="193">
        <v>1.0958699999999999</v>
      </c>
      <c r="CL371" s="193">
        <v>1.2021200000000001</v>
      </c>
      <c r="CM371" s="193">
        <v>1.42608</v>
      </c>
      <c r="CN371" s="193">
        <v>1.31427</v>
      </c>
      <c r="CO371" s="193">
        <v>1.2574099999999999</v>
      </c>
      <c r="CP371" s="193">
        <v>1.37008</v>
      </c>
      <c r="CQ371" s="193">
        <v>1.4108799999999999</v>
      </c>
      <c r="CR371" s="193">
        <v>1.1153599999999999</v>
      </c>
      <c r="CS371" s="193">
        <v>1.15343</v>
      </c>
      <c r="CT371" s="193">
        <v>1.19615</v>
      </c>
      <c r="CU371" s="193">
        <v>1.0213099999999999</v>
      </c>
      <c r="CV371" s="193">
        <v>1.0838300000000001</v>
      </c>
      <c r="CW371" s="193">
        <v>1.01623</v>
      </c>
      <c r="CX371" s="193">
        <v>1.1123700000000001</v>
      </c>
      <c r="CY371" s="193">
        <v>1.08596</v>
      </c>
      <c r="CZ371" s="193">
        <v>1.0650299999999999</v>
      </c>
      <c r="DA371" s="193">
        <v>1.05749</v>
      </c>
      <c r="DB371" s="193">
        <v>1.19743</v>
      </c>
      <c r="DC371" s="193">
        <v>1.2077199999999999</v>
      </c>
      <c r="DD371" s="193">
        <v>1.23963</v>
      </c>
      <c r="DE371" s="193">
        <v>1.29331</v>
      </c>
      <c r="DF371" s="193">
        <v>1.3569599999999999</v>
      </c>
      <c r="DG371" s="193">
        <v>1.3962399999999999</v>
      </c>
      <c r="DH371" s="193">
        <v>1.4293899999999999</v>
      </c>
      <c r="DI371" s="193">
        <v>1.4407300000000001</v>
      </c>
      <c r="DJ371" s="193">
        <v>1.5716300000000001</v>
      </c>
      <c r="DK371" s="193">
        <v>1.03264</v>
      </c>
      <c r="DL371" s="193">
        <v>1.04857</v>
      </c>
      <c r="DM371" s="193">
        <v>1.05158</v>
      </c>
      <c r="DN371" s="193">
        <v>1.03312</v>
      </c>
      <c r="DO371" s="193">
        <v>1.05566</v>
      </c>
      <c r="DP371" s="193">
        <v>1.0627</v>
      </c>
      <c r="DQ371" s="193">
        <v>1.0658099999999999</v>
      </c>
      <c r="DR371" s="193">
        <v>1.19092</v>
      </c>
      <c r="DS371" s="193">
        <v>1.25637</v>
      </c>
      <c r="DT371" s="193">
        <v>1.30318</v>
      </c>
      <c r="DU371" s="193">
        <v>1.37829</v>
      </c>
      <c r="DV371" s="193">
        <v>1.34606</v>
      </c>
      <c r="DW371" s="193">
        <v>1.0412300000000001</v>
      </c>
      <c r="DX371" s="193">
        <v>1.05281</v>
      </c>
      <c r="DY371" s="193">
        <v>1.02051</v>
      </c>
      <c r="DZ371" s="193">
        <v>1.07768</v>
      </c>
      <c r="EA371" s="193">
        <v>1.1000300000000001</v>
      </c>
      <c r="EB371" s="193">
        <v>1.11409</v>
      </c>
      <c r="EC371" s="193">
        <v>1.12751</v>
      </c>
      <c r="ED371" s="193">
        <v>0.90169999999999995</v>
      </c>
      <c r="EE371" s="193">
        <v>0.89151000000000002</v>
      </c>
      <c r="EF371" s="193">
        <v>0.89032</v>
      </c>
      <c r="EG371" s="193">
        <v>0.89204000000000006</v>
      </c>
      <c r="EH371" s="193">
        <v>1.4842200000000001</v>
      </c>
      <c r="EI371" s="193">
        <v>1.4089</v>
      </c>
      <c r="EJ371" s="193">
        <v>1.2614000000000001</v>
      </c>
      <c r="EK371" s="193">
        <v>1.6324700000000001</v>
      </c>
      <c r="EL371" s="193">
        <v>1.6528700000000001</v>
      </c>
      <c r="EM371" s="193">
        <v>1.4824999999999999</v>
      </c>
      <c r="EN371" s="193">
        <v>1.58483</v>
      </c>
      <c r="EO371" s="193">
        <v>1.3767499999999999</v>
      </c>
      <c r="EP371" s="193">
        <v>1.2373799999999999</v>
      </c>
      <c r="EQ371" s="193">
        <v>1.19343</v>
      </c>
      <c r="ER371" s="193">
        <v>1.22109</v>
      </c>
      <c r="ES371" s="193">
        <v>1.0369999999999999</v>
      </c>
      <c r="ET371" s="193">
        <v>1.0179499999999999</v>
      </c>
      <c r="EU371" s="193">
        <v>0.98067000000000004</v>
      </c>
      <c r="EV371" s="193">
        <v>1.01271</v>
      </c>
      <c r="EW371" s="193">
        <v>1.0246299999999999</v>
      </c>
      <c r="EX371" s="193">
        <v>1.02904</v>
      </c>
      <c r="EY371" s="193">
        <v>1.1652100000000001</v>
      </c>
      <c r="EZ371" s="193">
        <v>1.1583399999999999</v>
      </c>
      <c r="FA371" s="193">
        <v>1.1715100000000001</v>
      </c>
      <c r="FB371" s="193">
        <v>1.16608</v>
      </c>
      <c r="FC371" s="193">
        <v>1.1529700000000001</v>
      </c>
      <c r="FD371" s="193">
        <v>1.2189000000000001</v>
      </c>
      <c r="FE371" s="193">
        <v>1.27868</v>
      </c>
      <c r="FF371" s="193">
        <v>1.32456</v>
      </c>
      <c r="FG371" s="193">
        <v>1.3795200000000001</v>
      </c>
      <c r="FH371" s="193">
        <v>1.42404</v>
      </c>
      <c r="FI371" s="193">
        <v>1.3585199999999999</v>
      </c>
      <c r="FJ371" s="193">
        <v>1.44475</v>
      </c>
      <c r="FK371" s="193">
        <v>1.45295</v>
      </c>
      <c r="FL371" s="193">
        <v>1.1801299999999999</v>
      </c>
      <c r="FM371" s="193">
        <v>1.1868799999999999</v>
      </c>
      <c r="FN371" s="193">
        <v>1.0438400000000001</v>
      </c>
      <c r="FO371" s="193">
        <v>0.93249000000000004</v>
      </c>
      <c r="FP371" s="193">
        <v>1.09494</v>
      </c>
      <c r="FQ371" s="193">
        <v>1.0496000000000001</v>
      </c>
      <c r="FR371" s="193">
        <v>1.04697</v>
      </c>
      <c r="FS371" s="193">
        <v>1.14476</v>
      </c>
      <c r="FT371" s="193">
        <v>1.15594</v>
      </c>
      <c r="FU371" s="193">
        <v>1.1113500000000001</v>
      </c>
      <c r="FV371" s="193">
        <v>0.98985000000000001</v>
      </c>
      <c r="FW371" s="193">
        <v>0.99019000000000001</v>
      </c>
      <c r="FX371" s="193">
        <v>1.4944599999999999</v>
      </c>
      <c r="FY371" s="193">
        <v>1.0766100000000001</v>
      </c>
      <c r="FZ371" s="193">
        <v>1.14713</v>
      </c>
      <c r="GA371" s="193">
        <v>0.94840999999999998</v>
      </c>
      <c r="GB371" s="193">
        <v>1.2650399999999999</v>
      </c>
      <c r="GC371" s="193">
        <v>1.12462</v>
      </c>
      <c r="GD371" s="193">
        <v>0.97053</v>
      </c>
      <c r="GE371" s="193">
        <v>0.97755000000000003</v>
      </c>
      <c r="GF371" s="193">
        <v>1.11104</v>
      </c>
    </row>
    <row r="372" spans="1:188" s="108" customFormat="1">
      <c r="A372" s="29">
        <v>45260</v>
      </c>
      <c r="B372" s="193">
        <v>1.2202599999999999</v>
      </c>
      <c r="C372" s="193">
        <v>1.4626600000000001</v>
      </c>
      <c r="D372" s="193">
        <v>1.46991</v>
      </c>
      <c r="E372" s="193">
        <v>1.3684700000000001</v>
      </c>
      <c r="F372" s="193">
        <v>1.4161300000000001</v>
      </c>
      <c r="G372" s="193">
        <v>1.27441</v>
      </c>
      <c r="H372" s="193">
        <v>1.30328</v>
      </c>
      <c r="I372" s="193">
        <v>1.20624</v>
      </c>
      <c r="J372" s="193">
        <v>1.2483</v>
      </c>
      <c r="K372" s="193">
        <v>1.3830100000000001</v>
      </c>
      <c r="L372" s="193">
        <v>0.95696000000000003</v>
      </c>
      <c r="M372" s="193">
        <v>0.96457000000000004</v>
      </c>
      <c r="N372" s="193">
        <v>1.0323</v>
      </c>
      <c r="O372" s="193">
        <v>0.96645999999999999</v>
      </c>
      <c r="P372" s="193">
        <v>1.03382</v>
      </c>
      <c r="Q372" s="193">
        <v>1.1139699999999999</v>
      </c>
      <c r="R372" s="193">
        <v>1.1115999999999999</v>
      </c>
      <c r="S372" s="193">
        <v>1.11283</v>
      </c>
      <c r="T372" s="193">
        <v>1.1146</v>
      </c>
      <c r="U372" s="193">
        <v>1.10659</v>
      </c>
      <c r="V372" s="193">
        <v>1.1093999999999999</v>
      </c>
      <c r="W372" s="193">
        <v>1.1104400000000001</v>
      </c>
      <c r="X372" s="193">
        <v>1.0152000000000001</v>
      </c>
      <c r="Y372" s="193">
        <v>1.52389</v>
      </c>
      <c r="Z372" s="193">
        <v>1.4934000000000001</v>
      </c>
      <c r="AA372" s="193">
        <v>1.4572099999999999</v>
      </c>
      <c r="AB372" s="193">
        <v>1.3654299999999999</v>
      </c>
      <c r="AC372" s="193">
        <v>1.28348</v>
      </c>
      <c r="AD372" s="193">
        <v>1.22471</v>
      </c>
      <c r="AE372" s="193">
        <v>1.16526</v>
      </c>
      <c r="AF372" s="193">
        <v>1.2638499999999999</v>
      </c>
      <c r="AG372" s="193">
        <v>1.48848</v>
      </c>
      <c r="AH372" s="193">
        <v>1.1691199999999999</v>
      </c>
      <c r="AI372" s="193">
        <v>1.28426</v>
      </c>
      <c r="AJ372" s="193">
        <v>1.2651399999999999</v>
      </c>
      <c r="AK372" s="193">
        <v>1.24719</v>
      </c>
      <c r="AL372" s="193">
        <v>1.2314000000000001</v>
      </c>
      <c r="AM372" s="193">
        <v>1.1309400000000001</v>
      </c>
      <c r="AN372" s="193">
        <v>1.22244</v>
      </c>
      <c r="AO372" s="193">
        <v>1.25095</v>
      </c>
      <c r="AP372" s="193">
        <v>1.22044</v>
      </c>
      <c r="AQ372" s="193">
        <v>1.2074800000000001</v>
      </c>
      <c r="AR372" s="193">
        <v>1.2413000000000001</v>
      </c>
      <c r="AS372" s="193">
        <v>1.2709999999999999</v>
      </c>
      <c r="AT372" s="193">
        <v>1.2309699999999999</v>
      </c>
      <c r="AU372" s="193">
        <v>1.26047</v>
      </c>
      <c r="AV372" s="193">
        <v>0.95621999999999996</v>
      </c>
      <c r="AW372" s="193">
        <v>0.96664000000000005</v>
      </c>
      <c r="AX372" s="193">
        <v>1.0927800000000001</v>
      </c>
      <c r="AY372" s="193">
        <v>1.11361</v>
      </c>
      <c r="AZ372" s="193">
        <v>1.12971</v>
      </c>
      <c r="BA372" s="193">
        <v>1.14496</v>
      </c>
      <c r="BB372" s="193">
        <v>1.14466</v>
      </c>
      <c r="BC372" s="193">
        <v>1.1344399999999999</v>
      </c>
      <c r="BD372" s="193">
        <v>1.1127100000000001</v>
      </c>
      <c r="BE372" s="193">
        <v>1.08819</v>
      </c>
      <c r="BF372" s="193">
        <v>1.0521199999999999</v>
      </c>
      <c r="BG372" s="193">
        <v>0.94279999999999997</v>
      </c>
      <c r="BH372" s="193">
        <v>0.93705000000000005</v>
      </c>
      <c r="BI372" s="193">
        <v>1.1941900000000001</v>
      </c>
      <c r="BJ372" s="193">
        <v>1.24776</v>
      </c>
      <c r="BK372" s="193">
        <v>1.26925</v>
      </c>
      <c r="BL372" s="193">
        <v>1.2787299999999999</v>
      </c>
      <c r="BM372" s="193">
        <v>1.26559</v>
      </c>
      <c r="BN372" s="193">
        <v>0.91129000000000004</v>
      </c>
      <c r="BO372" s="193">
        <v>1.06518</v>
      </c>
      <c r="BP372" s="193">
        <v>1.09263</v>
      </c>
      <c r="BQ372" s="193">
        <v>1.0973999999999999</v>
      </c>
      <c r="BR372" s="193">
        <v>1.02037</v>
      </c>
      <c r="BS372" s="193">
        <v>1.0644199999999999</v>
      </c>
      <c r="BT372" s="193">
        <v>1.08596</v>
      </c>
      <c r="BU372" s="193">
        <v>1.1251899999999999</v>
      </c>
      <c r="BV372" s="193">
        <v>1.1741699999999999</v>
      </c>
      <c r="BW372" s="193">
        <v>1.1590199999999999</v>
      </c>
      <c r="BX372" s="193">
        <v>1.1036699999999999</v>
      </c>
      <c r="BY372" s="193">
        <v>1.1289899999999999</v>
      </c>
      <c r="BZ372" s="193">
        <v>1.13449</v>
      </c>
      <c r="CA372" s="193">
        <v>1.11103</v>
      </c>
      <c r="CB372" s="193">
        <v>1.18838</v>
      </c>
      <c r="CC372" s="193">
        <v>1.2784199999999999</v>
      </c>
      <c r="CD372" s="193">
        <v>1.4219200000000001</v>
      </c>
      <c r="CE372" s="193">
        <v>1.43849</v>
      </c>
      <c r="CF372" s="193">
        <v>1.4400599999999999</v>
      </c>
      <c r="CG372" s="193">
        <v>1.29196</v>
      </c>
      <c r="CH372" s="193">
        <v>1.10754</v>
      </c>
      <c r="CI372" s="193">
        <v>1.1700200000000001</v>
      </c>
      <c r="CJ372" s="193">
        <v>1.14299</v>
      </c>
      <c r="CK372" s="193">
        <v>1.0979399999999999</v>
      </c>
      <c r="CL372" s="193">
        <v>1.2040200000000001</v>
      </c>
      <c r="CM372" s="193">
        <v>1.4249099999999999</v>
      </c>
      <c r="CN372" s="193">
        <v>1.3150900000000001</v>
      </c>
      <c r="CO372" s="193">
        <v>1.2588299999999999</v>
      </c>
      <c r="CP372" s="193">
        <v>1.3701000000000001</v>
      </c>
      <c r="CQ372" s="193">
        <v>1.41018</v>
      </c>
      <c r="CR372" s="193">
        <v>1.11711</v>
      </c>
      <c r="CS372" s="193">
        <v>1.15473</v>
      </c>
      <c r="CT372" s="193">
        <v>1.19492</v>
      </c>
      <c r="CU372" s="193">
        <v>1.0219400000000001</v>
      </c>
      <c r="CV372" s="193">
        <v>1.08325</v>
      </c>
      <c r="CW372" s="193">
        <v>1.01515</v>
      </c>
      <c r="CX372" s="193">
        <v>1.1125700000000001</v>
      </c>
      <c r="CY372" s="193">
        <v>1.0872900000000001</v>
      </c>
      <c r="CZ372" s="193">
        <v>1.0683400000000001</v>
      </c>
      <c r="DA372" s="193">
        <v>1.0616300000000001</v>
      </c>
      <c r="DB372" s="193">
        <v>1.19916</v>
      </c>
      <c r="DC372" s="193">
        <v>1.2093700000000001</v>
      </c>
      <c r="DD372" s="193">
        <v>1.24082</v>
      </c>
      <c r="DE372" s="193">
        <v>1.2943199999999999</v>
      </c>
      <c r="DF372" s="193">
        <v>1.35772</v>
      </c>
      <c r="DG372" s="193">
        <v>1.3968700000000001</v>
      </c>
      <c r="DH372" s="193">
        <v>1.4299900000000001</v>
      </c>
      <c r="DI372" s="193">
        <v>1.4414</v>
      </c>
      <c r="DJ372" s="193">
        <v>1.56925</v>
      </c>
      <c r="DK372" s="193">
        <v>1.0337499999999999</v>
      </c>
      <c r="DL372" s="193">
        <v>1.0493600000000001</v>
      </c>
      <c r="DM372" s="193">
        <v>1.05226</v>
      </c>
      <c r="DN372" s="193">
        <v>1.03521</v>
      </c>
      <c r="DO372" s="193">
        <v>1.05714</v>
      </c>
      <c r="DP372" s="193">
        <v>1.06332</v>
      </c>
      <c r="DQ372" s="193">
        <v>1.0660000000000001</v>
      </c>
      <c r="DR372" s="193">
        <v>1.19177</v>
      </c>
      <c r="DS372" s="193">
        <v>1.25728</v>
      </c>
      <c r="DT372" s="193">
        <v>1.30372</v>
      </c>
      <c r="DU372" s="193">
        <v>1.37853</v>
      </c>
      <c r="DV372" s="193">
        <v>1.3461700000000001</v>
      </c>
      <c r="DW372" s="193">
        <v>1.0410900000000001</v>
      </c>
      <c r="DX372" s="193">
        <v>1.0543199999999999</v>
      </c>
      <c r="DY372" s="193">
        <v>1.0224899999999999</v>
      </c>
      <c r="DZ372" s="193">
        <v>1.0787599999999999</v>
      </c>
      <c r="EA372" s="193">
        <v>1.10073</v>
      </c>
      <c r="EB372" s="193">
        <v>1.11449</v>
      </c>
      <c r="EC372" s="193">
        <v>1.1276900000000001</v>
      </c>
      <c r="ED372" s="193">
        <v>0.90305999999999997</v>
      </c>
      <c r="EE372" s="193">
        <v>0.89278999999999997</v>
      </c>
      <c r="EF372" s="193">
        <v>0.89151000000000002</v>
      </c>
      <c r="EG372" s="193">
        <v>0.89319000000000004</v>
      </c>
      <c r="EH372" s="193">
        <v>1.48689</v>
      </c>
      <c r="EI372" s="193">
        <v>1.41184</v>
      </c>
      <c r="EJ372" s="193">
        <v>1.26474</v>
      </c>
      <c r="EK372" s="193">
        <v>1.6335999999999999</v>
      </c>
      <c r="EL372" s="193">
        <v>1.65395</v>
      </c>
      <c r="EM372" s="193">
        <v>1.48404</v>
      </c>
      <c r="EN372" s="193">
        <v>1.58599</v>
      </c>
      <c r="EO372" s="193">
        <v>1.37845</v>
      </c>
      <c r="EP372" s="193">
        <v>1.23899</v>
      </c>
      <c r="EQ372" s="193">
        <v>1.1955899999999999</v>
      </c>
      <c r="ER372" s="193">
        <v>1.2218599999999999</v>
      </c>
      <c r="ES372" s="193">
        <v>1.0366299999999999</v>
      </c>
      <c r="ET372" s="193">
        <v>1.0164599999999999</v>
      </c>
      <c r="EU372" s="193">
        <v>0.98031999999999997</v>
      </c>
      <c r="EV372" s="193">
        <v>1.0142100000000001</v>
      </c>
      <c r="EW372" s="193">
        <v>1.02593</v>
      </c>
      <c r="EX372" s="193">
        <v>1.03009</v>
      </c>
      <c r="EY372" s="193">
        <v>1.16265</v>
      </c>
      <c r="EZ372" s="193">
        <v>1.1559999999999999</v>
      </c>
      <c r="FA372" s="193">
        <v>1.16882</v>
      </c>
      <c r="FB372" s="193">
        <v>1.1639600000000001</v>
      </c>
      <c r="FC372" s="193">
        <v>1.1510800000000001</v>
      </c>
      <c r="FD372" s="193">
        <v>1.2215</v>
      </c>
      <c r="FE372" s="193">
        <v>1.28121</v>
      </c>
      <c r="FF372" s="193">
        <v>1.3269899999999999</v>
      </c>
      <c r="FG372" s="193">
        <v>1.38182</v>
      </c>
      <c r="FH372" s="193">
        <v>1.42621</v>
      </c>
      <c r="FI372" s="193">
        <v>1.36113</v>
      </c>
      <c r="FJ372" s="193">
        <v>1.4475199999999999</v>
      </c>
      <c r="FK372" s="193">
        <v>1.4565300000000001</v>
      </c>
      <c r="FL372" s="193">
        <v>1.1805099999999999</v>
      </c>
      <c r="FM372" s="193">
        <v>1.1872799999999999</v>
      </c>
      <c r="FN372" s="193">
        <v>1.04586</v>
      </c>
      <c r="FO372" s="193">
        <v>0.93428999999999995</v>
      </c>
      <c r="FP372" s="193">
        <v>1.0979699999999999</v>
      </c>
      <c r="FQ372" s="193">
        <v>1.0527200000000001</v>
      </c>
      <c r="FR372" s="193">
        <v>1.05006</v>
      </c>
      <c r="FS372" s="193">
        <v>1.14727</v>
      </c>
      <c r="FT372" s="193">
        <v>1.15784</v>
      </c>
      <c r="FU372" s="193">
        <v>1.11311</v>
      </c>
      <c r="FV372" s="193">
        <v>0.99141000000000001</v>
      </c>
      <c r="FW372" s="193">
        <v>0.99287000000000003</v>
      </c>
      <c r="FX372" s="193">
        <v>1.4942299999999999</v>
      </c>
      <c r="FY372" s="193">
        <v>1.0785499999999999</v>
      </c>
      <c r="FZ372" s="193">
        <v>1.1485399999999999</v>
      </c>
      <c r="GA372" s="193">
        <v>0.94849000000000006</v>
      </c>
      <c r="GB372" s="193">
        <v>1.2667299999999999</v>
      </c>
      <c r="GC372" s="193">
        <v>1.12609</v>
      </c>
      <c r="GD372" s="193">
        <v>0.97180999999999995</v>
      </c>
      <c r="GE372" s="193">
        <v>0.97701000000000005</v>
      </c>
      <c r="GF372" s="193">
        <v>1.1106499999999999</v>
      </c>
    </row>
    <row r="373" spans="1:188" s="108" customFormat="1">
      <c r="A373" s="29">
        <v>45261</v>
      </c>
      <c r="B373" s="193">
        <v>1.2279199999999999</v>
      </c>
      <c r="C373" s="193">
        <v>1.4717</v>
      </c>
      <c r="D373" s="193">
        <v>1.4789699999999999</v>
      </c>
      <c r="E373" s="193">
        <v>1.37679</v>
      </c>
      <c r="F373" s="193">
        <v>1.4248000000000001</v>
      </c>
      <c r="G373" s="193">
        <v>1.28227</v>
      </c>
      <c r="H373" s="193">
        <v>1.3113600000000001</v>
      </c>
      <c r="I373" s="193">
        <v>1.2136899999999999</v>
      </c>
      <c r="J373" s="193">
        <v>1.2558800000000001</v>
      </c>
      <c r="K373" s="193">
        <v>1.39218</v>
      </c>
      <c r="L373" s="193">
        <v>0.96277000000000001</v>
      </c>
      <c r="M373" s="193">
        <v>0.97014999999999996</v>
      </c>
      <c r="N373" s="193">
        <v>1.03887</v>
      </c>
      <c r="O373" s="193">
        <v>0.97241</v>
      </c>
      <c r="P373" s="193">
        <v>1.0406899999999999</v>
      </c>
      <c r="Q373" s="193">
        <v>1.1124700000000001</v>
      </c>
      <c r="R373" s="193">
        <v>1.11015</v>
      </c>
      <c r="S373" s="193">
        <v>1.1113</v>
      </c>
      <c r="T373" s="193">
        <v>1.11307</v>
      </c>
      <c r="U373" s="193">
        <v>1.1061799999999999</v>
      </c>
      <c r="V373" s="193">
        <v>1.10876</v>
      </c>
      <c r="W373" s="193">
        <v>1.1093299999999999</v>
      </c>
      <c r="X373" s="193">
        <v>1.0164200000000001</v>
      </c>
      <c r="Y373" s="193">
        <v>1.5254700000000001</v>
      </c>
      <c r="Z373" s="193">
        <v>1.49519</v>
      </c>
      <c r="AA373" s="193">
        <v>1.45916</v>
      </c>
      <c r="AB373" s="193">
        <v>1.36788</v>
      </c>
      <c r="AC373" s="193">
        <v>1.28681</v>
      </c>
      <c r="AD373" s="193">
        <v>1.22821</v>
      </c>
      <c r="AE373" s="193">
        <v>1.16875</v>
      </c>
      <c r="AF373" s="193">
        <v>1.2650300000000001</v>
      </c>
      <c r="AG373" s="193">
        <v>1.49051</v>
      </c>
      <c r="AH373" s="193">
        <v>1.1701600000000001</v>
      </c>
      <c r="AI373" s="193">
        <v>1.28437</v>
      </c>
      <c r="AJ373" s="193">
        <v>1.26525</v>
      </c>
      <c r="AK373" s="193">
        <v>1.2478199999999999</v>
      </c>
      <c r="AL373" s="193">
        <v>1.232</v>
      </c>
      <c r="AM373" s="193">
        <v>1.1325499999999999</v>
      </c>
      <c r="AN373" s="193">
        <v>1.22289</v>
      </c>
      <c r="AO373" s="193">
        <v>1.2514000000000001</v>
      </c>
      <c r="AP373" s="193">
        <v>1.2213000000000001</v>
      </c>
      <c r="AQ373" s="193">
        <v>1.20831</v>
      </c>
      <c r="AR373" s="193">
        <v>1.24136</v>
      </c>
      <c r="AS373" s="193">
        <v>1.2710699999999999</v>
      </c>
      <c r="AT373" s="193">
        <v>1.23125</v>
      </c>
      <c r="AU373" s="193">
        <v>1.2607600000000001</v>
      </c>
      <c r="AV373" s="193">
        <v>0.95630000000000004</v>
      </c>
      <c r="AW373" s="193">
        <v>0.96731999999999996</v>
      </c>
      <c r="AX373" s="193">
        <v>1.0920099999999999</v>
      </c>
      <c r="AY373" s="193">
        <v>1.1133200000000001</v>
      </c>
      <c r="AZ373" s="193">
        <v>1.1297299999999999</v>
      </c>
      <c r="BA373" s="193">
        <v>1.1465000000000001</v>
      </c>
      <c r="BB373" s="193">
        <v>1.14676</v>
      </c>
      <c r="BC373" s="193">
        <v>1.13683</v>
      </c>
      <c r="BD373" s="193">
        <v>1.11541</v>
      </c>
      <c r="BE373" s="193">
        <v>1.09118</v>
      </c>
      <c r="BF373" s="193">
        <v>1.05565</v>
      </c>
      <c r="BG373" s="193">
        <v>0.94418000000000002</v>
      </c>
      <c r="BH373" s="193">
        <v>0.93837999999999999</v>
      </c>
      <c r="BI373" s="193">
        <v>1.19479</v>
      </c>
      <c r="BJ373" s="193">
        <v>1.24817</v>
      </c>
      <c r="BK373" s="193">
        <v>1.2696099999999999</v>
      </c>
      <c r="BL373" s="193">
        <v>1.2793099999999999</v>
      </c>
      <c r="BM373" s="193">
        <v>1.26624</v>
      </c>
      <c r="BN373" s="193">
        <v>0.91183999999999998</v>
      </c>
      <c r="BO373" s="193">
        <v>1.06576</v>
      </c>
      <c r="BP373" s="193">
        <v>1.09345</v>
      </c>
      <c r="BQ373" s="193">
        <v>1.0984100000000001</v>
      </c>
      <c r="BR373" s="193">
        <v>1.0218</v>
      </c>
      <c r="BS373" s="193">
        <v>1.06542</v>
      </c>
      <c r="BT373" s="193">
        <v>1.0867599999999999</v>
      </c>
      <c r="BU373" s="193">
        <v>1.1259300000000001</v>
      </c>
      <c r="BV373" s="193">
        <v>1.17486</v>
      </c>
      <c r="BW373" s="193">
        <v>1.1596900000000001</v>
      </c>
      <c r="BX373" s="193">
        <v>1.1056999999999999</v>
      </c>
      <c r="BY373" s="193">
        <v>1.13103</v>
      </c>
      <c r="BZ373" s="193">
        <v>1.1365499999999999</v>
      </c>
      <c r="CA373" s="193">
        <v>1.1125799999999999</v>
      </c>
      <c r="CB373" s="193">
        <v>1.1882699999999999</v>
      </c>
      <c r="CC373" s="193">
        <v>1.2780899999999999</v>
      </c>
      <c r="CD373" s="193">
        <v>1.4210799999999999</v>
      </c>
      <c r="CE373" s="193">
        <v>1.43757</v>
      </c>
      <c r="CF373" s="193">
        <v>1.43923</v>
      </c>
      <c r="CG373" s="193">
        <v>1.2912600000000001</v>
      </c>
      <c r="CH373" s="193">
        <v>1.1082099999999999</v>
      </c>
      <c r="CI373" s="193">
        <v>1.17056</v>
      </c>
      <c r="CJ373" s="193">
        <v>1.1434</v>
      </c>
      <c r="CK373" s="193">
        <v>1.0972599999999999</v>
      </c>
      <c r="CL373" s="193">
        <v>1.2085399999999999</v>
      </c>
      <c r="CM373" s="193">
        <v>1.4301600000000001</v>
      </c>
      <c r="CN373" s="193">
        <v>1.3200400000000001</v>
      </c>
      <c r="CO373" s="193">
        <v>1.26355</v>
      </c>
      <c r="CP373" s="193">
        <v>1.37538</v>
      </c>
      <c r="CQ373" s="193">
        <v>1.41526</v>
      </c>
      <c r="CR373" s="193">
        <v>1.1212899999999999</v>
      </c>
      <c r="CS373" s="193">
        <v>1.1590499999999999</v>
      </c>
      <c r="CT373" s="193">
        <v>1.1992400000000001</v>
      </c>
      <c r="CU373" s="193">
        <v>1.02579</v>
      </c>
      <c r="CV373" s="193">
        <v>1.0871200000000001</v>
      </c>
      <c r="CW373" s="193">
        <v>1.0187900000000001</v>
      </c>
      <c r="CX373" s="193">
        <v>1.1131599999999999</v>
      </c>
      <c r="CY373" s="193">
        <v>1.0873999999999999</v>
      </c>
      <c r="CZ373" s="193">
        <v>1.0669900000000001</v>
      </c>
      <c r="DA373" s="193">
        <v>1.05962</v>
      </c>
      <c r="DB373" s="193">
        <v>1.20116</v>
      </c>
      <c r="DC373" s="193">
        <v>1.21149</v>
      </c>
      <c r="DD373" s="193">
        <v>1.2420899999999999</v>
      </c>
      <c r="DE373" s="193">
        <v>1.2954399999999999</v>
      </c>
      <c r="DF373" s="193">
        <v>1.3585799999999999</v>
      </c>
      <c r="DG373" s="193">
        <v>1.39754</v>
      </c>
      <c r="DH373" s="193">
        <v>1.4306300000000001</v>
      </c>
      <c r="DI373" s="193">
        <v>1.4420999999999999</v>
      </c>
      <c r="DJ373" s="193">
        <v>1.57053</v>
      </c>
      <c r="DK373" s="193">
        <v>1.03468</v>
      </c>
      <c r="DL373" s="193">
        <v>1.0500499999999999</v>
      </c>
      <c r="DM373" s="193">
        <v>1.0528500000000001</v>
      </c>
      <c r="DN373" s="193">
        <v>1.0368900000000001</v>
      </c>
      <c r="DO373" s="193">
        <v>1.05867</v>
      </c>
      <c r="DP373" s="193">
        <v>1.0656300000000001</v>
      </c>
      <c r="DQ373" s="193">
        <v>1.06874</v>
      </c>
      <c r="DR373" s="193">
        <v>1.19539</v>
      </c>
      <c r="DS373" s="193">
        <v>1.2604200000000001</v>
      </c>
      <c r="DT373" s="193">
        <v>1.3065800000000001</v>
      </c>
      <c r="DU373" s="193">
        <v>1.38104</v>
      </c>
      <c r="DV373" s="193">
        <v>1.3492</v>
      </c>
      <c r="DW373" s="193">
        <v>1.04339</v>
      </c>
      <c r="DX373" s="193">
        <v>1.0563</v>
      </c>
      <c r="DY373" s="193">
        <v>1.0248699999999999</v>
      </c>
      <c r="DZ373" s="193">
        <v>1.0803799999999999</v>
      </c>
      <c r="EA373" s="193">
        <v>1.1020399999999999</v>
      </c>
      <c r="EB373" s="193">
        <v>1.1155299999999999</v>
      </c>
      <c r="EC373" s="193">
        <v>1.1285499999999999</v>
      </c>
      <c r="ED373" s="193">
        <v>0.90566999999999998</v>
      </c>
      <c r="EE373" s="193">
        <v>0.89537999999999995</v>
      </c>
      <c r="EF373" s="193">
        <v>0.89402999999999999</v>
      </c>
      <c r="EG373" s="193">
        <v>0.89573999999999998</v>
      </c>
      <c r="EH373" s="193">
        <v>1.49027</v>
      </c>
      <c r="EI373" s="193">
        <v>1.4157</v>
      </c>
      <c r="EJ373" s="193">
        <v>1.2689299999999999</v>
      </c>
      <c r="EK373" s="193">
        <v>1.6357999999999999</v>
      </c>
      <c r="EL373" s="193">
        <v>1.6563699999999999</v>
      </c>
      <c r="EM373" s="193">
        <v>1.48549</v>
      </c>
      <c r="EN373" s="193">
        <v>1.5879000000000001</v>
      </c>
      <c r="EO373" s="193">
        <v>1.3797600000000001</v>
      </c>
      <c r="EP373" s="193">
        <v>1.2401800000000001</v>
      </c>
      <c r="EQ373" s="193">
        <v>1.19824</v>
      </c>
      <c r="ER373" s="193">
        <v>1.2237499999999999</v>
      </c>
      <c r="ES373" s="193">
        <v>1.03796</v>
      </c>
      <c r="ET373" s="193">
        <v>1.01834</v>
      </c>
      <c r="EU373" s="193">
        <v>0.98107999999999995</v>
      </c>
      <c r="EV373" s="193">
        <v>1.0155799999999999</v>
      </c>
      <c r="EW373" s="193">
        <v>1.0270300000000001</v>
      </c>
      <c r="EX373" s="193">
        <v>1.0312600000000001</v>
      </c>
      <c r="EY373" s="193">
        <v>1.1666099999999999</v>
      </c>
      <c r="EZ373" s="193">
        <v>1.15964</v>
      </c>
      <c r="FA373" s="193">
        <v>1.1727799999999999</v>
      </c>
      <c r="FB373" s="193">
        <v>1.1671100000000001</v>
      </c>
      <c r="FC373" s="193">
        <v>1.15395</v>
      </c>
      <c r="FD373" s="193">
        <v>1.22342</v>
      </c>
      <c r="FE373" s="193">
        <v>1.28311</v>
      </c>
      <c r="FF373" s="193">
        <v>1.3288199999999999</v>
      </c>
      <c r="FG373" s="193">
        <v>1.3835999999999999</v>
      </c>
      <c r="FH373" s="193">
        <v>1.4278999999999999</v>
      </c>
      <c r="FI373" s="193">
        <v>1.36452</v>
      </c>
      <c r="FJ373" s="193">
        <v>1.45112</v>
      </c>
      <c r="FK373" s="193">
        <v>1.46116</v>
      </c>
      <c r="FL373" s="193">
        <v>1.18855</v>
      </c>
      <c r="FM373" s="193">
        <v>1.1954100000000001</v>
      </c>
      <c r="FN373" s="193">
        <v>1.05281</v>
      </c>
      <c r="FO373" s="193">
        <v>0.94050999999999996</v>
      </c>
      <c r="FP373" s="193">
        <v>1.0976600000000001</v>
      </c>
      <c r="FQ373" s="193">
        <v>1.0562499999999999</v>
      </c>
      <c r="FR373" s="193">
        <v>1.05358</v>
      </c>
      <c r="FS373" s="193">
        <v>1.1503300000000001</v>
      </c>
      <c r="FT373" s="193">
        <v>1.15991</v>
      </c>
      <c r="FU373" s="193">
        <v>1.11503</v>
      </c>
      <c r="FV373" s="193">
        <v>0.99289000000000005</v>
      </c>
      <c r="FW373" s="193">
        <v>0.99385999999999997</v>
      </c>
      <c r="FX373" s="193">
        <v>1.49492</v>
      </c>
      <c r="FY373" s="193">
        <v>1.08151</v>
      </c>
      <c r="FZ373" s="193">
        <v>1.1503300000000001</v>
      </c>
      <c r="GA373" s="193">
        <v>0.94857000000000002</v>
      </c>
      <c r="GB373" s="193">
        <v>1.26823</v>
      </c>
      <c r="GC373" s="193">
        <v>1.12741</v>
      </c>
      <c r="GD373" s="193">
        <v>0.97248000000000001</v>
      </c>
      <c r="GE373" s="193">
        <v>0.97946</v>
      </c>
      <c r="GF373" s="193">
        <v>1.11277</v>
      </c>
    </row>
    <row r="374" spans="1:188" s="108" customFormat="1">
      <c r="A374" s="29">
        <v>45264</v>
      </c>
      <c r="B374" s="193">
        <v>1.22821</v>
      </c>
      <c r="C374" s="193">
        <v>1.4714700000000001</v>
      </c>
      <c r="D374" s="193">
        <v>1.4785600000000001</v>
      </c>
      <c r="E374" s="193">
        <v>1.3772200000000001</v>
      </c>
      <c r="F374" s="193">
        <v>1.4250100000000001</v>
      </c>
      <c r="G374" s="193">
        <v>1.28241</v>
      </c>
      <c r="H374" s="193">
        <v>1.31166</v>
      </c>
      <c r="I374" s="193">
        <v>1.2138199999999999</v>
      </c>
      <c r="J374" s="193">
        <v>1.25518</v>
      </c>
      <c r="K374" s="193">
        <v>1.4033100000000001</v>
      </c>
      <c r="L374" s="193">
        <v>0.96223000000000003</v>
      </c>
      <c r="M374" s="193">
        <v>0.96967999999999999</v>
      </c>
      <c r="N374" s="193">
        <v>1.04721</v>
      </c>
      <c r="O374" s="193">
        <v>0.97191000000000005</v>
      </c>
      <c r="P374" s="193">
        <v>1.04911</v>
      </c>
      <c r="Q374" s="193">
        <v>1.12541</v>
      </c>
      <c r="R374" s="193">
        <v>1.1210500000000001</v>
      </c>
      <c r="S374" s="193">
        <v>1.1231</v>
      </c>
      <c r="T374" s="193">
        <v>1.1255299999999999</v>
      </c>
      <c r="U374" s="193">
        <v>1.11311</v>
      </c>
      <c r="V374" s="193">
        <v>1.1170599999999999</v>
      </c>
      <c r="W374" s="193">
        <v>1.1190199999999999</v>
      </c>
      <c r="X374" s="193">
        <v>1.0186900000000001</v>
      </c>
      <c r="Y374" s="193">
        <v>1.52824</v>
      </c>
      <c r="Z374" s="193">
        <v>1.4977</v>
      </c>
      <c r="AA374" s="193">
        <v>1.4614100000000001</v>
      </c>
      <c r="AB374" s="193">
        <v>1.36958</v>
      </c>
      <c r="AC374" s="193">
        <v>1.28762</v>
      </c>
      <c r="AD374" s="193">
        <v>1.22875</v>
      </c>
      <c r="AE374" s="193">
        <v>1.16909</v>
      </c>
      <c r="AF374" s="193">
        <v>1.2674700000000001</v>
      </c>
      <c r="AG374" s="193">
        <v>1.5088600000000001</v>
      </c>
      <c r="AH374" s="193">
        <v>1.1724300000000001</v>
      </c>
      <c r="AI374" s="193">
        <v>1.2880100000000001</v>
      </c>
      <c r="AJ374" s="193">
        <v>1.26877</v>
      </c>
      <c r="AK374" s="193">
        <v>1.25041</v>
      </c>
      <c r="AL374" s="193">
        <v>1.2344999999999999</v>
      </c>
      <c r="AM374" s="193">
        <v>1.13314</v>
      </c>
      <c r="AN374" s="193">
        <v>1.22576</v>
      </c>
      <c r="AO374" s="193">
        <v>1.2542800000000001</v>
      </c>
      <c r="AP374" s="193">
        <v>1.22343</v>
      </c>
      <c r="AQ374" s="193">
        <v>1.2103600000000001</v>
      </c>
      <c r="AR374" s="193">
        <v>1.24498</v>
      </c>
      <c r="AS374" s="193">
        <v>1.2746900000000001</v>
      </c>
      <c r="AT374" s="193">
        <v>1.2344299999999999</v>
      </c>
      <c r="AU374" s="193">
        <v>1.2639499999999999</v>
      </c>
      <c r="AV374" s="193">
        <v>0.95901999999999998</v>
      </c>
      <c r="AW374" s="193">
        <v>0.96901000000000004</v>
      </c>
      <c r="AX374" s="193">
        <v>1.0988899999999999</v>
      </c>
      <c r="AY374" s="193">
        <v>1.1231100000000001</v>
      </c>
      <c r="AZ374" s="193">
        <v>1.1424000000000001</v>
      </c>
      <c r="BA374" s="193">
        <v>1.1505099999999999</v>
      </c>
      <c r="BB374" s="193">
        <v>1.15066</v>
      </c>
      <c r="BC374" s="193">
        <v>1.1404000000000001</v>
      </c>
      <c r="BD374" s="193">
        <v>1.11839</v>
      </c>
      <c r="BE374" s="193">
        <v>1.09331</v>
      </c>
      <c r="BF374" s="193">
        <v>1.0570999999999999</v>
      </c>
      <c r="BG374" s="193">
        <v>0.94455</v>
      </c>
      <c r="BH374" s="193">
        <v>0.94442999999999999</v>
      </c>
      <c r="BI374" s="193">
        <v>1.19892</v>
      </c>
      <c r="BJ374" s="193">
        <v>1.25356</v>
      </c>
      <c r="BK374" s="193">
        <v>1.2761</v>
      </c>
      <c r="BL374" s="193">
        <v>1.2866</v>
      </c>
      <c r="BM374" s="193">
        <v>1.2735399999999999</v>
      </c>
      <c r="BN374" s="193">
        <v>0.91718999999999995</v>
      </c>
      <c r="BO374" s="193">
        <v>1.07731</v>
      </c>
      <c r="BP374" s="193">
        <v>1.10737</v>
      </c>
      <c r="BQ374" s="193">
        <v>1.1128499999999999</v>
      </c>
      <c r="BR374" s="193">
        <v>1.02244</v>
      </c>
      <c r="BS374" s="193">
        <v>1.0666599999999999</v>
      </c>
      <c r="BT374" s="193">
        <v>1.0882700000000001</v>
      </c>
      <c r="BU374" s="193">
        <v>1.12767</v>
      </c>
      <c r="BV374" s="193">
        <v>1.1767700000000001</v>
      </c>
      <c r="BW374" s="193">
        <v>1.1615800000000001</v>
      </c>
      <c r="BX374" s="193">
        <v>1.1107499999999999</v>
      </c>
      <c r="BY374" s="193">
        <v>1.1359300000000001</v>
      </c>
      <c r="BZ374" s="193">
        <v>1.1413199999999999</v>
      </c>
      <c r="CA374" s="193">
        <v>1.1167400000000001</v>
      </c>
      <c r="CB374" s="193">
        <v>1.1899</v>
      </c>
      <c r="CC374" s="193">
        <v>1.28104</v>
      </c>
      <c r="CD374" s="193">
        <v>1.42577</v>
      </c>
      <c r="CE374" s="193">
        <v>1.4431400000000001</v>
      </c>
      <c r="CF374" s="193">
        <v>1.44539</v>
      </c>
      <c r="CG374" s="193">
        <v>1.29714</v>
      </c>
      <c r="CH374" s="193">
        <v>1.11076</v>
      </c>
      <c r="CI374" s="193">
        <v>1.17404</v>
      </c>
      <c r="CJ374" s="193">
        <v>1.1466400000000001</v>
      </c>
      <c r="CK374" s="193">
        <v>1.10242</v>
      </c>
      <c r="CL374" s="193">
        <v>1.2107399999999999</v>
      </c>
      <c r="CM374" s="193">
        <v>1.4380999999999999</v>
      </c>
      <c r="CN374" s="193">
        <v>1.3246800000000001</v>
      </c>
      <c r="CO374" s="193">
        <v>1.2669699999999999</v>
      </c>
      <c r="CP374" s="193">
        <v>1.3815999999999999</v>
      </c>
      <c r="CQ374" s="193">
        <v>1.42242</v>
      </c>
      <c r="CR374" s="193">
        <v>1.1232800000000001</v>
      </c>
      <c r="CS374" s="193">
        <v>1.16214</v>
      </c>
      <c r="CT374" s="193">
        <v>1.2060900000000001</v>
      </c>
      <c r="CU374" s="193">
        <v>1.02935</v>
      </c>
      <c r="CV374" s="193">
        <v>1.0925100000000001</v>
      </c>
      <c r="CW374" s="193">
        <v>1.0245200000000001</v>
      </c>
      <c r="CX374" s="193">
        <v>1.1256299999999999</v>
      </c>
      <c r="CY374" s="193">
        <v>1.0971200000000001</v>
      </c>
      <c r="CZ374" s="193">
        <v>1.07283</v>
      </c>
      <c r="DA374" s="193">
        <v>1.06396</v>
      </c>
      <c r="DB374" s="193">
        <v>1.2030700000000001</v>
      </c>
      <c r="DC374" s="193">
        <v>1.2135400000000001</v>
      </c>
      <c r="DD374" s="193">
        <v>1.24553</v>
      </c>
      <c r="DE374" s="193">
        <v>1.2996399999999999</v>
      </c>
      <c r="DF374" s="193">
        <v>1.3634200000000001</v>
      </c>
      <c r="DG374" s="193">
        <v>1.4030100000000001</v>
      </c>
      <c r="DH374" s="193">
        <v>1.43662</v>
      </c>
      <c r="DI374" s="193">
        <v>1.4478200000000001</v>
      </c>
      <c r="DJ374" s="193">
        <v>1.58894</v>
      </c>
      <c r="DK374" s="193">
        <v>1.03685</v>
      </c>
      <c r="DL374" s="193">
        <v>1.0531299999999999</v>
      </c>
      <c r="DM374" s="193">
        <v>1.0562499999999999</v>
      </c>
      <c r="DN374" s="193">
        <v>1.03651</v>
      </c>
      <c r="DO374" s="193">
        <v>1.0629599999999999</v>
      </c>
      <c r="DP374" s="193">
        <v>1.07063</v>
      </c>
      <c r="DQ374" s="193">
        <v>1.07412</v>
      </c>
      <c r="DR374" s="193">
        <v>1.19933</v>
      </c>
      <c r="DS374" s="193">
        <v>1.26553</v>
      </c>
      <c r="DT374" s="193">
        <v>1.3128200000000001</v>
      </c>
      <c r="DU374" s="193">
        <v>1.3886799999999999</v>
      </c>
      <c r="DV374" s="193">
        <v>1.3559699999999999</v>
      </c>
      <c r="DW374" s="193">
        <v>1.04867</v>
      </c>
      <c r="DX374" s="193">
        <v>1.0622</v>
      </c>
      <c r="DY374" s="193">
        <v>1.0289600000000001</v>
      </c>
      <c r="DZ374" s="193">
        <v>1.08789</v>
      </c>
      <c r="EA374" s="193">
        <v>1.11094</v>
      </c>
      <c r="EB374" s="193">
        <v>1.1255599999999999</v>
      </c>
      <c r="EC374" s="193">
        <v>1.1394</v>
      </c>
      <c r="ED374" s="193">
        <v>0.90593000000000001</v>
      </c>
      <c r="EE374" s="193">
        <v>0.89603999999999995</v>
      </c>
      <c r="EF374" s="193">
        <v>0.89507000000000003</v>
      </c>
      <c r="EG374" s="193">
        <v>0.89707000000000003</v>
      </c>
      <c r="EH374" s="193">
        <v>1.49115</v>
      </c>
      <c r="EI374" s="193">
        <v>1.41622</v>
      </c>
      <c r="EJ374" s="193">
        <v>1.26851</v>
      </c>
      <c r="EK374" s="193">
        <v>1.64228</v>
      </c>
      <c r="EL374" s="193">
        <v>1.66309</v>
      </c>
      <c r="EM374" s="193">
        <v>1.4901899999999999</v>
      </c>
      <c r="EN374" s="193">
        <v>1.59412</v>
      </c>
      <c r="EO374" s="193">
        <v>1.3832</v>
      </c>
      <c r="EP374" s="193">
        <v>1.2430099999999999</v>
      </c>
      <c r="EQ374" s="193">
        <v>1.1988300000000001</v>
      </c>
      <c r="ER374" s="193">
        <v>1.2290399999999999</v>
      </c>
      <c r="ES374" s="193">
        <v>1.04226</v>
      </c>
      <c r="ET374" s="193">
        <v>1.0253399999999999</v>
      </c>
      <c r="EU374" s="193">
        <v>0.98682000000000003</v>
      </c>
      <c r="EV374" s="193">
        <v>1.0179400000000001</v>
      </c>
      <c r="EW374" s="193">
        <v>1.0302899999999999</v>
      </c>
      <c r="EX374" s="193">
        <v>1.03495</v>
      </c>
      <c r="EY374" s="193">
        <v>1.17272</v>
      </c>
      <c r="EZ374" s="193">
        <v>1.16635</v>
      </c>
      <c r="FA374" s="193">
        <v>1.1797899999999999</v>
      </c>
      <c r="FB374" s="193">
        <v>1.17432</v>
      </c>
      <c r="FC374" s="193">
        <v>1.1613599999999999</v>
      </c>
      <c r="FD374" s="193">
        <v>1.2242500000000001</v>
      </c>
      <c r="FE374" s="193">
        <v>1.2844800000000001</v>
      </c>
      <c r="FF374" s="193">
        <v>1.3307599999999999</v>
      </c>
      <c r="FG374" s="193">
        <v>1.38618</v>
      </c>
      <c r="FH374" s="193">
        <v>1.4311199999999999</v>
      </c>
      <c r="FI374" s="193">
        <v>1.36524</v>
      </c>
      <c r="FJ374" s="193">
        <v>1.4518800000000001</v>
      </c>
      <c r="FK374" s="193">
        <v>1.46095</v>
      </c>
      <c r="FL374" s="193">
        <v>1.1908099999999999</v>
      </c>
      <c r="FM374" s="193">
        <v>1.1976899999999999</v>
      </c>
      <c r="FN374" s="193">
        <v>1.05593</v>
      </c>
      <c r="FO374" s="193">
        <v>0.94328999999999996</v>
      </c>
      <c r="FP374" s="193">
        <v>1.10287</v>
      </c>
      <c r="FQ374" s="193">
        <v>1.05535</v>
      </c>
      <c r="FR374" s="193">
        <v>1.05267</v>
      </c>
      <c r="FS374" s="193">
        <v>1.1510899999999999</v>
      </c>
      <c r="FT374" s="193">
        <v>1.16157</v>
      </c>
      <c r="FU374" s="193">
        <v>1.1165700000000001</v>
      </c>
      <c r="FV374" s="193">
        <v>0.99385999999999997</v>
      </c>
      <c r="FW374" s="193">
        <v>0.99631999999999998</v>
      </c>
      <c r="FX374" s="193">
        <v>1.4980800000000001</v>
      </c>
      <c r="FY374" s="193">
        <v>1.0823400000000001</v>
      </c>
      <c r="FZ374" s="193">
        <v>1.1520300000000001</v>
      </c>
      <c r="GA374" s="193"/>
      <c r="GB374" s="193">
        <v>1.27027</v>
      </c>
      <c r="GC374" s="193">
        <v>1.1291500000000001</v>
      </c>
      <c r="GD374" s="193">
        <v>0.97521000000000002</v>
      </c>
      <c r="GE374" s="193">
        <v>0.99324000000000001</v>
      </c>
      <c r="GF374" s="193">
        <v>1.1201700000000001</v>
      </c>
    </row>
    <row r="375" spans="1:188" s="108" customFormat="1">
      <c r="A375" s="29">
        <v>45265</v>
      </c>
      <c r="B375" s="193">
        <v>1.22919</v>
      </c>
      <c r="C375" s="193">
        <v>1.4734</v>
      </c>
      <c r="D375" s="193">
        <v>1.4805299999999999</v>
      </c>
      <c r="E375" s="193">
        <v>1.3786700000000001</v>
      </c>
      <c r="F375" s="193">
        <v>1.4267099999999999</v>
      </c>
      <c r="G375" s="193">
        <v>1.2834700000000001</v>
      </c>
      <c r="H375" s="193">
        <v>1.3128200000000001</v>
      </c>
      <c r="I375" s="193">
        <v>1.21482</v>
      </c>
      <c r="J375" s="193">
        <v>1.2568600000000001</v>
      </c>
      <c r="K375" s="193">
        <v>1.4039699999999999</v>
      </c>
      <c r="L375" s="193">
        <v>0.96352000000000004</v>
      </c>
      <c r="M375" s="193">
        <v>0.97096000000000005</v>
      </c>
      <c r="N375" s="193">
        <v>1.0476799999999999</v>
      </c>
      <c r="O375" s="193">
        <v>0.97324999999999995</v>
      </c>
      <c r="P375" s="193">
        <v>1.0496099999999999</v>
      </c>
      <c r="Q375" s="193">
        <v>1.13026</v>
      </c>
      <c r="R375" s="193">
        <v>1.1256699999999999</v>
      </c>
      <c r="S375" s="193">
        <v>1.12792</v>
      </c>
      <c r="T375" s="193">
        <v>1.1303300000000001</v>
      </c>
      <c r="U375" s="193">
        <v>1.1173999999999999</v>
      </c>
      <c r="V375" s="193">
        <v>1.12144</v>
      </c>
      <c r="W375" s="193">
        <v>1.12354</v>
      </c>
      <c r="X375" s="193">
        <v>1.0246</v>
      </c>
      <c r="Y375" s="193">
        <v>1.5381100000000001</v>
      </c>
      <c r="Z375" s="193">
        <v>1.50736</v>
      </c>
      <c r="AA375" s="193">
        <v>1.47078</v>
      </c>
      <c r="AB375" s="193">
        <v>1.3782799999999999</v>
      </c>
      <c r="AC375" s="193">
        <v>1.2955399999999999</v>
      </c>
      <c r="AD375" s="193">
        <v>1.2363500000000001</v>
      </c>
      <c r="AE375" s="193">
        <v>1.17642</v>
      </c>
      <c r="AF375" s="193">
        <v>1.27576</v>
      </c>
      <c r="AG375" s="193">
        <v>1.5170699999999999</v>
      </c>
      <c r="AH375" s="193">
        <v>1.1801200000000001</v>
      </c>
      <c r="AI375" s="193">
        <v>1.2969599999999999</v>
      </c>
      <c r="AJ375" s="193">
        <v>1.2774099999999999</v>
      </c>
      <c r="AK375" s="193">
        <v>1.2582199999999999</v>
      </c>
      <c r="AL375" s="193">
        <v>1.24203</v>
      </c>
      <c r="AM375" s="193">
        <v>1.13866</v>
      </c>
      <c r="AN375" s="193">
        <v>1.2337899999999999</v>
      </c>
      <c r="AO375" s="193">
        <v>1.26233</v>
      </c>
      <c r="AP375" s="193">
        <v>1.23072</v>
      </c>
      <c r="AQ375" s="193">
        <v>1.2174</v>
      </c>
      <c r="AR375" s="193">
        <v>1.25369</v>
      </c>
      <c r="AS375" s="193">
        <v>1.28342</v>
      </c>
      <c r="AT375" s="193">
        <v>1.2427299999999999</v>
      </c>
      <c r="AU375" s="193">
        <v>1.2722500000000001</v>
      </c>
      <c r="AV375" s="193">
        <v>0.96572999999999998</v>
      </c>
      <c r="AW375" s="193">
        <v>0.9748</v>
      </c>
      <c r="AX375" s="193">
        <v>1.10486</v>
      </c>
      <c r="AY375" s="193">
        <v>1.1296900000000001</v>
      </c>
      <c r="AZ375" s="193">
        <v>1.14927</v>
      </c>
      <c r="BA375" s="193">
        <v>1.1597</v>
      </c>
      <c r="BB375" s="193">
        <v>1.16012</v>
      </c>
      <c r="BC375" s="193">
        <v>1.14951</v>
      </c>
      <c r="BD375" s="193">
        <v>1.1271199999999999</v>
      </c>
      <c r="BE375" s="193">
        <v>1.10144</v>
      </c>
      <c r="BF375" s="193">
        <v>1.06487</v>
      </c>
      <c r="BG375" s="193">
        <v>0.95032000000000005</v>
      </c>
      <c r="BH375" s="193">
        <v>0.95045000000000002</v>
      </c>
      <c r="BI375" s="193">
        <v>1.20547</v>
      </c>
      <c r="BJ375" s="193">
        <v>1.2604500000000001</v>
      </c>
      <c r="BK375" s="193">
        <v>1.28416</v>
      </c>
      <c r="BL375" s="193">
        <v>1.2952399999999999</v>
      </c>
      <c r="BM375" s="193">
        <v>1.2822800000000001</v>
      </c>
      <c r="BN375" s="193">
        <v>0.92354000000000003</v>
      </c>
      <c r="BO375" s="193">
        <v>1.0831299999999999</v>
      </c>
      <c r="BP375" s="193">
        <v>1.1140699999999999</v>
      </c>
      <c r="BQ375" s="193">
        <v>1.1200600000000001</v>
      </c>
      <c r="BR375" s="193">
        <v>1.0278700000000001</v>
      </c>
      <c r="BS375" s="193">
        <v>1.0724100000000001</v>
      </c>
      <c r="BT375" s="193">
        <v>1.0941399999999999</v>
      </c>
      <c r="BU375" s="193">
        <v>1.13401</v>
      </c>
      <c r="BV375" s="193">
        <v>1.18336</v>
      </c>
      <c r="BW375" s="193">
        <v>1.1680900000000001</v>
      </c>
      <c r="BX375" s="193">
        <v>1.1111800000000001</v>
      </c>
      <c r="BY375" s="193">
        <v>1.1370800000000001</v>
      </c>
      <c r="BZ375" s="193">
        <v>1.14286</v>
      </c>
      <c r="CA375" s="193">
        <v>1.1178699999999999</v>
      </c>
      <c r="CB375" s="193">
        <v>1.1954100000000001</v>
      </c>
      <c r="CC375" s="193">
        <v>1.28789</v>
      </c>
      <c r="CD375" s="193">
        <v>1.4334100000000001</v>
      </c>
      <c r="CE375" s="193">
        <v>1.4510400000000001</v>
      </c>
      <c r="CF375" s="193">
        <v>1.4534499999999999</v>
      </c>
      <c r="CG375" s="193">
        <v>1.30443</v>
      </c>
      <c r="CH375" s="193">
        <v>1.11877</v>
      </c>
      <c r="CI375" s="193">
        <v>1.1827399999999999</v>
      </c>
      <c r="CJ375" s="193">
        <v>1.15493</v>
      </c>
      <c r="CK375" s="193">
        <v>1.1086</v>
      </c>
      <c r="CL375" s="193">
        <v>1.2150700000000001</v>
      </c>
      <c r="CM375" s="193">
        <v>1.44604</v>
      </c>
      <c r="CN375" s="193">
        <v>1.3309</v>
      </c>
      <c r="CO375" s="193">
        <v>1.2722100000000001</v>
      </c>
      <c r="CP375" s="193">
        <v>1.3886499999999999</v>
      </c>
      <c r="CQ375" s="193">
        <v>1.43004</v>
      </c>
      <c r="CR375" s="193">
        <v>1.1272800000000001</v>
      </c>
      <c r="CS375" s="193">
        <v>1.16696</v>
      </c>
      <c r="CT375" s="193">
        <v>1.21265</v>
      </c>
      <c r="CU375" s="193">
        <v>1.0341800000000001</v>
      </c>
      <c r="CV375" s="193">
        <v>1.09832</v>
      </c>
      <c r="CW375" s="193">
        <v>1.0300800000000001</v>
      </c>
      <c r="CX375" s="193">
        <v>1.13148</v>
      </c>
      <c r="CY375" s="193">
        <v>1.1030800000000001</v>
      </c>
      <c r="CZ375" s="193">
        <v>1.0789599999999999</v>
      </c>
      <c r="DA375" s="193">
        <v>1.0701700000000001</v>
      </c>
      <c r="DB375" s="193">
        <v>1.20922</v>
      </c>
      <c r="DC375" s="193">
        <v>1.2201599999999999</v>
      </c>
      <c r="DD375" s="193">
        <v>1.2521100000000001</v>
      </c>
      <c r="DE375" s="193">
        <v>1.3060499999999999</v>
      </c>
      <c r="DF375" s="193">
        <v>1.37079</v>
      </c>
      <c r="DG375" s="193">
        <v>1.41028</v>
      </c>
      <c r="DH375" s="193">
        <v>1.4438599999999999</v>
      </c>
      <c r="DI375" s="193">
        <v>1.4547399999999999</v>
      </c>
      <c r="DJ375" s="193">
        <v>1.59528</v>
      </c>
      <c r="DK375" s="193">
        <v>1.0419499999999999</v>
      </c>
      <c r="DL375" s="193">
        <v>1.05846</v>
      </c>
      <c r="DM375" s="193">
        <v>1.06165</v>
      </c>
      <c r="DN375" s="193">
        <v>1.0411600000000001</v>
      </c>
      <c r="DO375" s="193">
        <v>1.0658700000000001</v>
      </c>
      <c r="DP375" s="193">
        <v>1.0729900000000001</v>
      </c>
      <c r="DQ375" s="193">
        <v>1.0761700000000001</v>
      </c>
      <c r="DR375" s="193">
        <v>1.2059500000000001</v>
      </c>
      <c r="DS375" s="193">
        <v>1.27125</v>
      </c>
      <c r="DT375" s="193">
        <v>1.3186800000000001</v>
      </c>
      <c r="DU375" s="193">
        <v>1.3946400000000001</v>
      </c>
      <c r="DV375" s="193">
        <v>1.3629599999999999</v>
      </c>
      <c r="DW375" s="193">
        <v>1.0543100000000001</v>
      </c>
      <c r="DX375" s="193">
        <v>1.06904</v>
      </c>
      <c r="DY375" s="193">
        <v>1.03576</v>
      </c>
      <c r="DZ375" s="193">
        <v>1.09474</v>
      </c>
      <c r="EA375" s="193">
        <v>1.11781</v>
      </c>
      <c r="EB375" s="193">
        <v>1.1324000000000001</v>
      </c>
      <c r="EC375" s="193">
        <v>1.1462300000000001</v>
      </c>
      <c r="ED375" s="193">
        <v>0.91261000000000003</v>
      </c>
      <c r="EE375" s="193">
        <v>0.90398999999999996</v>
      </c>
      <c r="EF375" s="193">
        <v>0.90410999999999997</v>
      </c>
      <c r="EG375" s="193">
        <v>0.90712000000000004</v>
      </c>
      <c r="EH375" s="193">
        <v>1.5024999999999999</v>
      </c>
      <c r="EI375" s="193">
        <v>1.42726</v>
      </c>
      <c r="EJ375" s="193">
        <v>1.27813</v>
      </c>
      <c r="EK375" s="193">
        <v>1.64615</v>
      </c>
      <c r="EL375" s="193">
        <v>1.6669099999999999</v>
      </c>
      <c r="EM375" s="193">
        <v>1.4939199999999999</v>
      </c>
      <c r="EN375" s="193">
        <v>1.59802</v>
      </c>
      <c r="EO375" s="193">
        <v>1.3865700000000001</v>
      </c>
      <c r="EP375" s="193">
        <v>1.2459800000000001</v>
      </c>
      <c r="EQ375" s="193">
        <v>1.2078500000000001</v>
      </c>
      <c r="ER375" s="193">
        <v>1.23176</v>
      </c>
      <c r="ES375" s="193">
        <v>1.0445800000000001</v>
      </c>
      <c r="ET375" s="193">
        <v>1.0283500000000001</v>
      </c>
      <c r="EU375" s="193">
        <v>0.98999000000000004</v>
      </c>
      <c r="EV375" s="193">
        <v>1.0238400000000001</v>
      </c>
      <c r="EW375" s="193">
        <v>1.0367200000000001</v>
      </c>
      <c r="EX375" s="193">
        <v>1.0416000000000001</v>
      </c>
      <c r="EY375" s="193">
        <v>1.1783399999999999</v>
      </c>
      <c r="EZ375" s="193">
        <v>1.1718200000000001</v>
      </c>
      <c r="FA375" s="193">
        <v>1.1855500000000001</v>
      </c>
      <c r="FB375" s="193">
        <v>1.1796899999999999</v>
      </c>
      <c r="FC375" s="193">
        <v>1.16666</v>
      </c>
      <c r="FD375" s="193">
        <v>1.22987</v>
      </c>
      <c r="FE375" s="193">
        <v>1.29077</v>
      </c>
      <c r="FF375" s="193">
        <v>1.33769</v>
      </c>
      <c r="FG375" s="193">
        <v>1.3937900000000001</v>
      </c>
      <c r="FH375" s="193">
        <v>1.4394100000000001</v>
      </c>
      <c r="FI375" s="193">
        <v>1.3757999999999999</v>
      </c>
      <c r="FJ375" s="193">
        <v>1.4631000000000001</v>
      </c>
      <c r="FK375" s="193">
        <v>1.47228</v>
      </c>
      <c r="FL375" s="193">
        <v>1.1909700000000001</v>
      </c>
      <c r="FM375" s="193">
        <v>1.1978500000000001</v>
      </c>
      <c r="FN375" s="193">
        <v>1.0556399999999999</v>
      </c>
      <c r="FO375" s="193">
        <v>0.94303000000000003</v>
      </c>
      <c r="FP375" s="193">
        <v>1.1069100000000001</v>
      </c>
      <c r="FQ375" s="193">
        <v>1.0609900000000001</v>
      </c>
      <c r="FR375" s="193">
        <v>1.05829</v>
      </c>
      <c r="FS375" s="193">
        <v>1.15785</v>
      </c>
      <c r="FT375" s="193">
        <v>1.1689000000000001</v>
      </c>
      <c r="FU375" s="193">
        <v>1.1233299999999999</v>
      </c>
      <c r="FV375" s="193">
        <v>0.99944</v>
      </c>
      <c r="FW375" s="193">
        <v>1.00101</v>
      </c>
      <c r="FX375" s="193">
        <v>1.50166</v>
      </c>
      <c r="FY375" s="193">
        <v>1.0881099999999999</v>
      </c>
      <c r="FZ375" s="193">
        <v>1.1570800000000001</v>
      </c>
      <c r="GA375" s="193"/>
      <c r="GB375" s="193">
        <v>1.2738100000000001</v>
      </c>
      <c r="GC375" s="193">
        <v>1.13228</v>
      </c>
      <c r="GD375" s="193">
        <v>0.97775999999999996</v>
      </c>
      <c r="GE375" s="193">
        <v>1.0006999999999999</v>
      </c>
      <c r="GF375" s="193">
        <v>1.1248899999999999</v>
      </c>
    </row>
    <row r="376" spans="1:188" s="108" customFormat="1">
      <c r="A376" s="29">
        <v>45266</v>
      </c>
      <c r="B376" s="193">
        <v>1.2345600000000001</v>
      </c>
      <c r="C376" s="193">
        <v>1.47664</v>
      </c>
      <c r="D376" s="193">
        <v>1.48333</v>
      </c>
      <c r="E376" s="193">
        <v>1.3830899999999999</v>
      </c>
      <c r="F376" s="193">
        <v>1.4304600000000001</v>
      </c>
      <c r="G376" s="193">
        <v>1.28867</v>
      </c>
      <c r="H376" s="193">
        <v>1.31803</v>
      </c>
      <c r="I376" s="193">
        <v>1.2197499999999999</v>
      </c>
      <c r="J376" s="193">
        <v>1.25908</v>
      </c>
      <c r="K376" s="193">
        <v>1.41201</v>
      </c>
      <c r="L376" s="193">
        <v>0.96523000000000003</v>
      </c>
      <c r="M376" s="193">
        <v>0.97260999999999997</v>
      </c>
      <c r="N376" s="193">
        <v>1.05358</v>
      </c>
      <c r="O376" s="193">
        <v>0.97502999999999995</v>
      </c>
      <c r="P376" s="193">
        <v>1.05572</v>
      </c>
      <c r="Q376" s="193">
        <v>1.13029</v>
      </c>
      <c r="R376" s="193">
        <v>1.1258999999999999</v>
      </c>
      <c r="S376" s="193">
        <v>1.1281600000000001</v>
      </c>
      <c r="T376" s="193">
        <v>1.1304000000000001</v>
      </c>
      <c r="U376" s="193">
        <v>1.11795</v>
      </c>
      <c r="V376" s="193">
        <v>1.1218600000000001</v>
      </c>
      <c r="W376" s="193">
        <v>1.1238600000000001</v>
      </c>
      <c r="X376" s="193">
        <v>1.0215799999999999</v>
      </c>
      <c r="Y376" s="193">
        <v>1.5321499999999999</v>
      </c>
      <c r="Z376" s="193">
        <v>1.50173</v>
      </c>
      <c r="AA376" s="193">
        <v>1.46553</v>
      </c>
      <c r="AB376" s="193">
        <v>1.3740300000000001</v>
      </c>
      <c r="AC376" s="193">
        <v>1.2928200000000001</v>
      </c>
      <c r="AD376" s="193">
        <v>1.23417</v>
      </c>
      <c r="AE376" s="193">
        <v>1.1744399999999999</v>
      </c>
      <c r="AF376" s="193">
        <v>1.27054</v>
      </c>
      <c r="AG376" s="193">
        <v>1.5180100000000001</v>
      </c>
      <c r="AH376" s="193">
        <v>1.1752499999999999</v>
      </c>
      <c r="AI376" s="193">
        <v>1.2908299999999999</v>
      </c>
      <c r="AJ376" s="193">
        <v>1.2715000000000001</v>
      </c>
      <c r="AK376" s="193">
        <v>1.2532099999999999</v>
      </c>
      <c r="AL376" s="193">
        <v>1.2372099999999999</v>
      </c>
      <c r="AM376" s="193">
        <v>1.13585</v>
      </c>
      <c r="AN376" s="193">
        <v>1.2285299999999999</v>
      </c>
      <c r="AO376" s="193">
        <v>1.25705</v>
      </c>
      <c r="AP376" s="193">
        <v>1.2262299999999999</v>
      </c>
      <c r="AQ376" s="193">
        <v>1.2130799999999999</v>
      </c>
      <c r="AR376" s="193">
        <v>1.2476700000000001</v>
      </c>
      <c r="AS376" s="193">
        <v>1.2774000000000001</v>
      </c>
      <c r="AT376" s="193">
        <v>1.23715</v>
      </c>
      <c r="AU376" s="193">
        <v>1.26668</v>
      </c>
      <c r="AV376" s="193">
        <v>0.96113999999999999</v>
      </c>
      <c r="AW376" s="193">
        <v>0.97123999999999999</v>
      </c>
      <c r="AX376" s="193">
        <v>1.10612</v>
      </c>
      <c r="AY376" s="193">
        <v>1.13049</v>
      </c>
      <c r="AZ376" s="193">
        <v>1.1492899999999999</v>
      </c>
      <c r="BA376" s="193">
        <v>1.15557</v>
      </c>
      <c r="BB376" s="193">
        <v>1.15604</v>
      </c>
      <c r="BC376" s="193">
        <v>1.14554</v>
      </c>
      <c r="BD376" s="193">
        <v>1.1233500000000001</v>
      </c>
      <c r="BE376" s="193">
        <v>1.09792</v>
      </c>
      <c r="BF376" s="193">
        <v>1.0617000000000001</v>
      </c>
      <c r="BG376" s="193">
        <v>0.94832000000000005</v>
      </c>
      <c r="BH376" s="193">
        <v>0.95035999999999998</v>
      </c>
      <c r="BI376" s="193">
        <v>1.2041500000000001</v>
      </c>
      <c r="BJ376" s="193">
        <v>1.2589900000000001</v>
      </c>
      <c r="BK376" s="193">
        <v>1.28166</v>
      </c>
      <c r="BL376" s="193">
        <v>1.2919499999999999</v>
      </c>
      <c r="BM376" s="193">
        <v>1.2787999999999999</v>
      </c>
      <c r="BN376" s="193">
        <v>0.92101</v>
      </c>
      <c r="BO376" s="193">
        <v>1.08477</v>
      </c>
      <c r="BP376" s="193">
        <v>1.11476</v>
      </c>
      <c r="BQ376" s="193">
        <v>1.12039</v>
      </c>
      <c r="BR376" s="193">
        <v>1.02376</v>
      </c>
      <c r="BS376" s="193">
        <v>1.0673999999999999</v>
      </c>
      <c r="BT376" s="193">
        <v>1.08876</v>
      </c>
      <c r="BU376" s="193">
        <v>1.12805</v>
      </c>
      <c r="BV376" s="193">
        <v>1.1770499999999999</v>
      </c>
      <c r="BW376" s="193">
        <v>1.1618599999999999</v>
      </c>
      <c r="BX376" s="193">
        <v>1.1172200000000001</v>
      </c>
      <c r="BY376" s="193">
        <v>1.1434500000000001</v>
      </c>
      <c r="BZ376" s="193">
        <v>1.14967</v>
      </c>
      <c r="CA376" s="193">
        <v>1.1237200000000001</v>
      </c>
      <c r="CB376" s="193">
        <v>1.1936800000000001</v>
      </c>
      <c r="CC376" s="193">
        <v>1.2849299999999999</v>
      </c>
      <c r="CD376" s="193">
        <v>1.42947</v>
      </c>
      <c r="CE376" s="193">
        <v>1.4464600000000001</v>
      </c>
      <c r="CF376" s="193">
        <v>1.44824</v>
      </c>
      <c r="CG376" s="193">
        <v>1.29945</v>
      </c>
      <c r="CH376" s="193">
        <v>1.1153599999999999</v>
      </c>
      <c r="CI376" s="193">
        <v>1.17807</v>
      </c>
      <c r="CJ376" s="193">
        <v>1.1509400000000001</v>
      </c>
      <c r="CK376" s="193">
        <v>1.10442</v>
      </c>
      <c r="CL376" s="193">
        <v>1.21678</v>
      </c>
      <c r="CM376" s="193">
        <v>1.44767</v>
      </c>
      <c r="CN376" s="193">
        <v>1.33287</v>
      </c>
      <c r="CO376" s="193">
        <v>1.2742</v>
      </c>
      <c r="CP376" s="193">
        <v>1.39086</v>
      </c>
      <c r="CQ376" s="193">
        <v>1.4318900000000001</v>
      </c>
      <c r="CR376" s="193">
        <v>1.12887</v>
      </c>
      <c r="CS376" s="193">
        <v>1.16876</v>
      </c>
      <c r="CT376" s="193">
        <v>1.21391</v>
      </c>
      <c r="CU376" s="193">
        <v>1.0357099999999999</v>
      </c>
      <c r="CV376" s="193">
        <v>1.09971</v>
      </c>
      <c r="CW376" s="193">
        <v>1.03111</v>
      </c>
      <c r="CX376" s="193">
        <v>1.1309199999999999</v>
      </c>
      <c r="CY376" s="193">
        <v>1.10304</v>
      </c>
      <c r="CZ376" s="193">
        <v>1.0800399999999999</v>
      </c>
      <c r="DA376" s="193">
        <v>1.07169</v>
      </c>
      <c r="DB376" s="193">
        <v>1.20587</v>
      </c>
      <c r="DC376" s="193">
        <v>1.2167699999999999</v>
      </c>
      <c r="DD376" s="193">
        <v>1.24773</v>
      </c>
      <c r="DE376" s="193">
        <v>1.30165</v>
      </c>
      <c r="DF376" s="193">
        <v>1.36521</v>
      </c>
      <c r="DG376" s="193">
        <v>1.40452</v>
      </c>
      <c r="DH376" s="193">
        <v>1.4381699999999999</v>
      </c>
      <c r="DI376" s="193">
        <v>1.4492400000000001</v>
      </c>
      <c r="DJ376" s="193">
        <v>1.5948</v>
      </c>
      <c r="DK376" s="193">
        <v>1.0379700000000001</v>
      </c>
      <c r="DL376" s="193">
        <v>1.05369</v>
      </c>
      <c r="DM376" s="193">
        <v>1.0566</v>
      </c>
      <c r="DN376" s="193">
        <v>1.03932</v>
      </c>
      <c r="DO376" s="193">
        <v>1.0649900000000001</v>
      </c>
      <c r="DP376" s="193">
        <v>1.07111</v>
      </c>
      <c r="DQ376" s="193">
        <v>1.07385</v>
      </c>
      <c r="DR376" s="193">
        <v>1.2036899999999999</v>
      </c>
      <c r="DS376" s="193">
        <v>1.2689900000000001</v>
      </c>
      <c r="DT376" s="193">
        <v>1.3161499999999999</v>
      </c>
      <c r="DU376" s="193">
        <v>1.3918900000000001</v>
      </c>
      <c r="DV376" s="193">
        <v>1.35998</v>
      </c>
      <c r="DW376" s="193">
        <v>1.05189</v>
      </c>
      <c r="DX376" s="193">
        <v>1.06643</v>
      </c>
      <c r="DY376" s="193">
        <v>1.03305</v>
      </c>
      <c r="DZ376" s="193">
        <v>1.09223</v>
      </c>
      <c r="EA376" s="193">
        <v>1.11538</v>
      </c>
      <c r="EB376" s="193">
        <v>1.1300399999999999</v>
      </c>
      <c r="EC376" s="193">
        <v>1.14395</v>
      </c>
      <c r="ED376" s="193">
        <v>0.91210999999999998</v>
      </c>
      <c r="EE376" s="193">
        <v>0.90327999999999997</v>
      </c>
      <c r="EF376" s="193">
        <v>0.90320999999999996</v>
      </c>
      <c r="EG376" s="193">
        <v>0.90605999999999998</v>
      </c>
      <c r="EH376" s="193">
        <v>1.4940100000000001</v>
      </c>
      <c r="EI376" s="193">
        <v>1.42</v>
      </c>
      <c r="EJ376" s="193">
        <v>1.2728200000000001</v>
      </c>
      <c r="EK376" s="193">
        <v>1.6416999999999999</v>
      </c>
      <c r="EL376" s="193">
        <v>1.66225</v>
      </c>
      <c r="EM376" s="193">
        <v>1.4914099999999999</v>
      </c>
      <c r="EN376" s="193">
        <v>1.59422</v>
      </c>
      <c r="EO376" s="193">
        <v>1.3849100000000001</v>
      </c>
      <c r="EP376" s="193">
        <v>1.2446900000000001</v>
      </c>
      <c r="EQ376" s="193">
        <v>1.20085</v>
      </c>
      <c r="ER376" s="193">
        <v>1.2282999999999999</v>
      </c>
      <c r="ES376" s="193">
        <v>1.04301</v>
      </c>
      <c r="ET376" s="193">
        <v>1.02586</v>
      </c>
      <c r="EU376" s="193">
        <v>0.98814999999999997</v>
      </c>
      <c r="EV376" s="193">
        <v>1.02163</v>
      </c>
      <c r="EW376" s="193">
        <v>1.0338000000000001</v>
      </c>
      <c r="EX376" s="193">
        <v>1.0382199999999999</v>
      </c>
      <c r="EY376" s="193">
        <v>1.1755100000000001</v>
      </c>
      <c r="EZ376" s="193">
        <v>1.16961</v>
      </c>
      <c r="FA376" s="193">
        <v>1.1830000000000001</v>
      </c>
      <c r="FB376" s="193">
        <v>1.1781699999999999</v>
      </c>
      <c r="FC376" s="193">
        <v>1.1656200000000001</v>
      </c>
      <c r="FD376" s="193">
        <v>1.2281899999999999</v>
      </c>
      <c r="FE376" s="193">
        <v>1.2885</v>
      </c>
      <c r="FF376" s="193">
        <v>1.3347899999999999</v>
      </c>
      <c r="FG376" s="193">
        <v>1.3902300000000001</v>
      </c>
      <c r="FH376" s="193">
        <v>1.43516</v>
      </c>
      <c r="FI376" s="193">
        <v>1.3683700000000001</v>
      </c>
      <c r="FJ376" s="193">
        <v>1.4552099999999999</v>
      </c>
      <c r="FK376" s="193">
        <v>1.4656400000000001</v>
      </c>
      <c r="FL376" s="193">
        <v>1.1963299999999999</v>
      </c>
      <c r="FM376" s="193">
        <v>1.2032799999999999</v>
      </c>
      <c r="FN376" s="193">
        <v>1.0628200000000001</v>
      </c>
      <c r="FO376" s="193">
        <v>0.94943999999999995</v>
      </c>
      <c r="FP376" s="193">
        <v>1.10758</v>
      </c>
      <c r="FQ376" s="193">
        <v>1.0603100000000001</v>
      </c>
      <c r="FR376" s="193">
        <v>1.05762</v>
      </c>
      <c r="FS376" s="193">
        <v>1.1560999999999999</v>
      </c>
      <c r="FT376" s="193">
        <v>1.1660299999999999</v>
      </c>
      <c r="FU376" s="193">
        <v>1.12069</v>
      </c>
      <c r="FV376" s="193">
        <v>0.99992000000000003</v>
      </c>
      <c r="FW376" s="193">
        <v>1.0014099999999999</v>
      </c>
      <c r="FX376" s="193">
        <v>1.4977400000000001</v>
      </c>
      <c r="FY376" s="193">
        <v>1.08714</v>
      </c>
      <c r="FZ376" s="193">
        <v>1.15432</v>
      </c>
      <c r="GA376" s="193"/>
      <c r="GB376" s="193">
        <v>1.27301</v>
      </c>
      <c r="GC376" s="193">
        <v>1.1315500000000001</v>
      </c>
      <c r="GD376" s="193">
        <v>0.97767000000000004</v>
      </c>
      <c r="GE376" s="193">
        <v>1.00484</v>
      </c>
      <c r="GF376" s="193">
        <v>1.1264700000000001</v>
      </c>
    </row>
    <row r="377" spans="1:188" s="108" customFormat="1">
      <c r="A377" s="29">
        <v>45267</v>
      </c>
      <c r="B377" s="193">
        <v>1.2343599999999999</v>
      </c>
      <c r="C377" s="193">
        <v>1.47417</v>
      </c>
      <c r="D377" s="193">
        <v>1.48054</v>
      </c>
      <c r="E377" s="193">
        <v>1.38182</v>
      </c>
      <c r="F377" s="193">
        <v>1.42855</v>
      </c>
      <c r="G377" s="193">
        <v>1.2882</v>
      </c>
      <c r="H377" s="193">
        <v>1.31749</v>
      </c>
      <c r="I377" s="193">
        <v>1.2193099999999999</v>
      </c>
      <c r="J377" s="193">
        <v>1.25665</v>
      </c>
      <c r="K377" s="193">
        <v>1.4106799999999999</v>
      </c>
      <c r="L377" s="193">
        <v>0.96336999999999995</v>
      </c>
      <c r="M377" s="193">
        <v>0.97075</v>
      </c>
      <c r="N377" s="193">
        <v>1.0526</v>
      </c>
      <c r="O377" s="193">
        <v>0.97309999999999997</v>
      </c>
      <c r="P377" s="193">
        <v>1.0547200000000001</v>
      </c>
      <c r="Q377" s="193">
        <v>1.13266</v>
      </c>
      <c r="R377" s="193">
        <v>1.12852</v>
      </c>
      <c r="S377" s="193">
        <v>1.1306499999999999</v>
      </c>
      <c r="T377" s="193">
        <v>1.1328499999999999</v>
      </c>
      <c r="U377" s="193">
        <v>1.1207800000000001</v>
      </c>
      <c r="V377" s="193">
        <v>1.12459</v>
      </c>
      <c r="W377" s="193">
        <v>1.12653</v>
      </c>
      <c r="X377" s="193">
        <v>1.0204800000000001</v>
      </c>
      <c r="Y377" s="193">
        <v>1.52895</v>
      </c>
      <c r="Z377" s="193">
        <v>1.49905</v>
      </c>
      <c r="AA377" s="193">
        <v>1.4633400000000001</v>
      </c>
      <c r="AB377" s="193">
        <v>1.3730599999999999</v>
      </c>
      <c r="AC377" s="193">
        <v>1.29355</v>
      </c>
      <c r="AD377" s="193">
        <v>1.2353700000000001</v>
      </c>
      <c r="AE377" s="193">
        <v>1.17588</v>
      </c>
      <c r="AF377" s="193">
        <v>1.2675700000000001</v>
      </c>
      <c r="AG377" s="193">
        <v>1.5163500000000001</v>
      </c>
      <c r="AH377" s="193">
        <v>1.17241</v>
      </c>
      <c r="AI377" s="193">
        <v>1.28969</v>
      </c>
      <c r="AJ377" s="193">
        <v>1.27041</v>
      </c>
      <c r="AK377" s="193">
        <v>1.25285</v>
      </c>
      <c r="AL377" s="193">
        <v>1.2368399999999999</v>
      </c>
      <c r="AM377" s="193">
        <v>1.13703</v>
      </c>
      <c r="AN377" s="193">
        <v>1.2279199999999999</v>
      </c>
      <c r="AO377" s="193">
        <v>1.2564500000000001</v>
      </c>
      <c r="AP377" s="193">
        <v>1.22624</v>
      </c>
      <c r="AQ377" s="193">
        <v>1.21309</v>
      </c>
      <c r="AR377" s="193">
        <v>1.2464999999999999</v>
      </c>
      <c r="AS377" s="193">
        <v>1.27623</v>
      </c>
      <c r="AT377" s="193">
        <v>1.2363200000000001</v>
      </c>
      <c r="AU377" s="193">
        <v>1.2658400000000001</v>
      </c>
      <c r="AV377" s="193">
        <v>0.96028000000000002</v>
      </c>
      <c r="AW377" s="193">
        <v>0.97124999999999995</v>
      </c>
      <c r="AX377" s="193">
        <v>1.10876</v>
      </c>
      <c r="AY377" s="193">
        <v>1.1321099999999999</v>
      </c>
      <c r="AZ377" s="193">
        <v>1.15005</v>
      </c>
      <c r="BA377" s="193">
        <v>1.15523</v>
      </c>
      <c r="BB377" s="193">
        <v>1.1559699999999999</v>
      </c>
      <c r="BC377" s="193">
        <v>1.1459600000000001</v>
      </c>
      <c r="BD377" s="193">
        <v>1.1244499999999999</v>
      </c>
      <c r="BE377" s="193">
        <v>1.09979</v>
      </c>
      <c r="BF377" s="193">
        <v>1.0644400000000001</v>
      </c>
      <c r="BG377" s="193">
        <v>0.94903999999999999</v>
      </c>
      <c r="BH377" s="193">
        <v>0.95138</v>
      </c>
      <c r="BI377" s="193">
        <v>1.2060900000000001</v>
      </c>
      <c r="BJ377" s="193">
        <v>1.2602</v>
      </c>
      <c r="BK377" s="193">
        <v>1.28251</v>
      </c>
      <c r="BL377" s="193">
        <v>1.2924800000000001</v>
      </c>
      <c r="BM377" s="193">
        <v>1.2792300000000001</v>
      </c>
      <c r="BN377" s="193">
        <v>0.92139000000000004</v>
      </c>
      <c r="BO377" s="193">
        <v>1.08673</v>
      </c>
      <c r="BP377" s="193">
        <v>1.11609</v>
      </c>
      <c r="BQ377" s="193">
        <v>1.12178</v>
      </c>
      <c r="BR377" s="193">
        <v>1.0255300000000001</v>
      </c>
      <c r="BS377" s="193">
        <v>1.0684899999999999</v>
      </c>
      <c r="BT377" s="193">
        <v>1.08955</v>
      </c>
      <c r="BU377" s="193">
        <v>1.1287199999999999</v>
      </c>
      <c r="BV377" s="193">
        <v>1.1776199999999999</v>
      </c>
      <c r="BW377" s="193">
        <v>1.16242</v>
      </c>
      <c r="BX377" s="193">
        <v>1.1172200000000001</v>
      </c>
      <c r="BY377" s="193">
        <v>1.1426799999999999</v>
      </c>
      <c r="BZ377" s="193">
        <v>1.14855</v>
      </c>
      <c r="CA377" s="193">
        <v>1.12294</v>
      </c>
      <c r="CB377" s="193">
        <v>1.1968799999999999</v>
      </c>
      <c r="CC377" s="193">
        <v>1.288</v>
      </c>
      <c r="CD377" s="193">
        <v>1.43198</v>
      </c>
      <c r="CE377" s="193">
        <v>1.4484300000000001</v>
      </c>
      <c r="CF377" s="193">
        <v>1.4497599999999999</v>
      </c>
      <c r="CG377" s="193">
        <v>1.30053</v>
      </c>
      <c r="CH377" s="193">
        <v>1.1164499999999999</v>
      </c>
      <c r="CI377" s="193">
        <v>1.17838</v>
      </c>
      <c r="CJ377" s="193">
        <v>1.1515500000000001</v>
      </c>
      <c r="CK377" s="193">
        <v>1.1052999999999999</v>
      </c>
      <c r="CL377" s="193">
        <v>1.2179500000000001</v>
      </c>
      <c r="CM377" s="193">
        <v>1.44539</v>
      </c>
      <c r="CN377" s="193">
        <v>1.3326899999999999</v>
      </c>
      <c r="CO377" s="193">
        <v>1.2748299999999999</v>
      </c>
      <c r="CP377" s="193">
        <v>1.3896900000000001</v>
      </c>
      <c r="CQ377" s="193">
        <v>1.4300999999999999</v>
      </c>
      <c r="CR377" s="193">
        <v>1.12991</v>
      </c>
      <c r="CS377" s="193">
        <v>1.16933</v>
      </c>
      <c r="CT377" s="193">
        <v>1.21184</v>
      </c>
      <c r="CU377" s="193">
        <v>1.0355399999999999</v>
      </c>
      <c r="CV377" s="193">
        <v>1.0983000000000001</v>
      </c>
      <c r="CW377" s="193">
        <v>1.0293099999999999</v>
      </c>
      <c r="CX377" s="193">
        <v>1.13443</v>
      </c>
      <c r="CY377" s="193">
        <v>1.1064799999999999</v>
      </c>
      <c r="CZ377" s="193">
        <v>1.08388</v>
      </c>
      <c r="DA377" s="193">
        <v>1.0758099999999999</v>
      </c>
      <c r="DB377" s="193">
        <v>1.2087000000000001</v>
      </c>
      <c r="DC377" s="193">
        <v>1.2194499999999999</v>
      </c>
      <c r="DD377" s="193">
        <v>1.24997</v>
      </c>
      <c r="DE377" s="193">
        <v>1.30365</v>
      </c>
      <c r="DF377" s="193">
        <v>1.36704</v>
      </c>
      <c r="DG377" s="193">
        <v>1.40611</v>
      </c>
      <c r="DH377" s="193">
        <v>1.43973</v>
      </c>
      <c r="DI377" s="193">
        <v>1.4508399999999999</v>
      </c>
      <c r="DJ377" s="193">
        <v>1.59802</v>
      </c>
      <c r="DK377" s="193">
        <v>1.03965</v>
      </c>
      <c r="DL377" s="193">
        <v>1.05511</v>
      </c>
      <c r="DM377" s="193">
        <v>1.05793</v>
      </c>
      <c r="DN377" s="193">
        <v>1.0418000000000001</v>
      </c>
      <c r="DO377" s="193">
        <v>1.0679799999999999</v>
      </c>
      <c r="DP377" s="193">
        <v>1.0741000000000001</v>
      </c>
      <c r="DQ377" s="193">
        <v>1.0767899999999999</v>
      </c>
      <c r="DR377" s="193">
        <v>1.20628</v>
      </c>
      <c r="DS377" s="193">
        <v>1.27136</v>
      </c>
      <c r="DT377" s="193">
        <v>1.3181400000000001</v>
      </c>
      <c r="DU377" s="193">
        <v>1.3935900000000001</v>
      </c>
      <c r="DV377" s="193">
        <v>1.3616299999999999</v>
      </c>
      <c r="DW377" s="193">
        <v>1.05305</v>
      </c>
      <c r="DX377" s="193">
        <v>1.06921</v>
      </c>
      <c r="DY377" s="193">
        <v>1.0364599999999999</v>
      </c>
      <c r="DZ377" s="193">
        <v>1.0944499999999999</v>
      </c>
      <c r="EA377" s="193">
        <v>1.11711</v>
      </c>
      <c r="EB377" s="193">
        <v>1.13137</v>
      </c>
      <c r="EC377" s="193">
        <v>1.14497</v>
      </c>
      <c r="ED377" s="193">
        <v>0.91161000000000003</v>
      </c>
      <c r="EE377" s="193">
        <v>0.90178000000000003</v>
      </c>
      <c r="EF377" s="193">
        <v>0.90076000000000001</v>
      </c>
      <c r="EG377" s="193">
        <v>0.90286999999999995</v>
      </c>
      <c r="EH377" s="193">
        <v>1.4922200000000001</v>
      </c>
      <c r="EI377" s="193">
        <v>1.4191400000000001</v>
      </c>
      <c r="EJ377" s="193">
        <v>1.2738499999999999</v>
      </c>
      <c r="EK377" s="193">
        <v>1.64184</v>
      </c>
      <c r="EL377" s="193">
        <v>1.66231</v>
      </c>
      <c r="EM377" s="193">
        <v>1.49248</v>
      </c>
      <c r="EN377" s="193">
        <v>1.5947499999999999</v>
      </c>
      <c r="EO377" s="193">
        <v>1.38622</v>
      </c>
      <c r="EP377" s="193">
        <v>1.2459100000000001</v>
      </c>
      <c r="EQ377" s="193">
        <v>1.19953</v>
      </c>
      <c r="ER377" s="193">
        <v>1.2283900000000001</v>
      </c>
      <c r="ES377" s="193">
        <v>1.04403</v>
      </c>
      <c r="ET377" s="193">
        <v>1.0271600000000001</v>
      </c>
      <c r="EU377" s="193">
        <v>0.98743000000000003</v>
      </c>
      <c r="EV377" s="193">
        <v>1.02213</v>
      </c>
      <c r="EW377" s="193">
        <v>1.03379</v>
      </c>
      <c r="EX377" s="193">
        <v>1.03793</v>
      </c>
      <c r="EY377" s="193">
        <v>1.1777599999999999</v>
      </c>
      <c r="EZ377" s="193">
        <v>1.1714500000000001</v>
      </c>
      <c r="FA377" s="193">
        <v>1.1846399999999999</v>
      </c>
      <c r="FB377" s="193">
        <v>1.1799599999999999</v>
      </c>
      <c r="FC377" s="193">
        <v>1.16743</v>
      </c>
      <c r="FD377" s="193">
        <v>1.2297800000000001</v>
      </c>
      <c r="FE377" s="193">
        <v>1.2894000000000001</v>
      </c>
      <c r="FF377" s="193">
        <v>1.33494</v>
      </c>
      <c r="FG377" s="193">
        <v>1.38957</v>
      </c>
      <c r="FH377" s="193">
        <v>1.4336199999999999</v>
      </c>
      <c r="FI377" s="193">
        <v>1.36703</v>
      </c>
      <c r="FJ377" s="193">
        <v>1.4537800000000001</v>
      </c>
      <c r="FK377" s="193">
        <v>1.46627</v>
      </c>
      <c r="FL377" s="193">
        <v>1.19594</v>
      </c>
      <c r="FM377" s="193">
        <v>1.2028700000000001</v>
      </c>
      <c r="FN377" s="193">
        <v>1.06345</v>
      </c>
      <c r="FO377" s="193">
        <v>0.95</v>
      </c>
      <c r="FP377" s="193">
        <v>1.11056</v>
      </c>
      <c r="FQ377" s="193">
        <v>1.0629500000000001</v>
      </c>
      <c r="FR377" s="193">
        <v>1.0602400000000001</v>
      </c>
      <c r="FS377" s="193">
        <v>1.15703</v>
      </c>
      <c r="FT377" s="193">
        <v>1.1652899999999999</v>
      </c>
      <c r="FU377" s="193">
        <v>1.12001</v>
      </c>
      <c r="FV377" s="193">
        <v>1.0027200000000001</v>
      </c>
      <c r="FW377" s="193">
        <v>1.00427</v>
      </c>
      <c r="FX377" s="193">
        <v>1.49932</v>
      </c>
      <c r="FY377" s="193">
        <v>1.0904799999999999</v>
      </c>
      <c r="FZ377" s="193">
        <v>1.15679</v>
      </c>
      <c r="GA377" s="193"/>
      <c r="GB377" s="193">
        <v>1.2745299999999999</v>
      </c>
      <c r="GC377" s="193">
        <v>1.13286</v>
      </c>
      <c r="GD377" s="193">
        <v>0.97931000000000001</v>
      </c>
      <c r="GE377" s="193">
        <v>1.00613</v>
      </c>
      <c r="GF377" s="193">
        <v>1.1301099999999999</v>
      </c>
    </row>
    <row r="378" spans="1:188" s="108" customFormat="1">
      <c r="A378" s="29">
        <v>45268</v>
      </c>
      <c r="B378" s="193">
        <v>1.242</v>
      </c>
      <c r="C378" s="193">
        <v>1.4840199999999999</v>
      </c>
      <c r="D378" s="193">
        <v>1.49071</v>
      </c>
      <c r="E378" s="193">
        <v>1.39063</v>
      </c>
      <c r="F378" s="193">
        <v>1.4379200000000001</v>
      </c>
      <c r="G378" s="193">
        <v>1.2958700000000001</v>
      </c>
      <c r="H378" s="193">
        <v>1.32572</v>
      </c>
      <c r="I378" s="193">
        <v>1.2265900000000001</v>
      </c>
      <c r="J378" s="193">
        <v>1.26454</v>
      </c>
      <c r="K378" s="193">
        <v>1.42903</v>
      </c>
      <c r="L378" s="193">
        <v>0.96941999999999995</v>
      </c>
      <c r="M378" s="193">
        <v>0.97657000000000005</v>
      </c>
      <c r="N378" s="193">
        <v>1.0659799999999999</v>
      </c>
      <c r="O378" s="193">
        <v>0.97935000000000005</v>
      </c>
      <c r="P378" s="193">
        <v>1.0686199999999999</v>
      </c>
      <c r="Q378" s="193">
        <v>1.13601</v>
      </c>
      <c r="R378" s="193">
        <v>1.1308400000000001</v>
      </c>
      <c r="S378" s="193">
        <v>1.1333899999999999</v>
      </c>
      <c r="T378" s="193">
        <v>1.13592</v>
      </c>
      <c r="U378" s="193">
        <v>1.12199</v>
      </c>
      <c r="V378" s="193">
        <v>1.12629</v>
      </c>
      <c r="W378" s="193">
        <v>1.12853</v>
      </c>
      <c r="X378" s="193">
        <v>1.01877</v>
      </c>
      <c r="Y378" s="193">
        <v>1.52769</v>
      </c>
      <c r="Z378" s="193">
        <v>1.4980899999999999</v>
      </c>
      <c r="AA378" s="193">
        <v>1.4626399999999999</v>
      </c>
      <c r="AB378" s="193">
        <v>1.3730899999999999</v>
      </c>
      <c r="AC378" s="193">
        <v>1.2947900000000001</v>
      </c>
      <c r="AD378" s="193">
        <v>1.23699</v>
      </c>
      <c r="AE378" s="193">
        <v>1.17761</v>
      </c>
      <c r="AF378" s="193">
        <v>1.26624</v>
      </c>
      <c r="AG378" s="193">
        <v>1.5266900000000001</v>
      </c>
      <c r="AH378" s="193">
        <v>1.17109</v>
      </c>
      <c r="AI378" s="193">
        <v>1.2886899999999999</v>
      </c>
      <c r="AJ378" s="193">
        <v>1.2694399999999999</v>
      </c>
      <c r="AK378" s="193">
        <v>1.2522800000000001</v>
      </c>
      <c r="AL378" s="193">
        <v>1.2363</v>
      </c>
      <c r="AM378" s="193">
        <v>1.1373</v>
      </c>
      <c r="AN378" s="193">
        <v>1.2272400000000001</v>
      </c>
      <c r="AO378" s="193">
        <v>1.2557700000000001</v>
      </c>
      <c r="AP378" s="193">
        <v>1.22587</v>
      </c>
      <c r="AQ378" s="193">
        <v>1.2127300000000001</v>
      </c>
      <c r="AR378" s="193">
        <v>1.2455499999999999</v>
      </c>
      <c r="AS378" s="193">
        <v>1.2752699999999999</v>
      </c>
      <c r="AT378" s="193">
        <v>1.23549</v>
      </c>
      <c r="AU378" s="193">
        <v>1.26501</v>
      </c>
      <c r="AV378" s="193">
        <v>0.95952999999999999</v>
      </c>
      <c r="AW378" s="193">
        <v>0.97094000000000003</v>
      </c>
      <c r="AX378" s="193">
        <v>1.1102799999999999</v>
      </c>
      <c r="AY378" s="193">
        <v>1.1357699999999999</v>
      </c>
      <c r="AZ378" s="193">
        <v>1.1558200000000001</v>
      </c>
      <c r="BA378" s="193">
        <v>1.1560900000000001</v>
      </c>
      <c r="BB378" s="193">
        <v>1.1568700000000001</v>
      </c>
      <c r="BC378" s="193">
        <v>1.14703</v>
      </c>
      <c r="BD378" s="193">
        <v>1.12588</v>
      </c>
      <c r="BE378" s="193">
        <v>1.1016900000000001</v>
      </c>
      <c r="BF378" s="193">
        <v>1.0668899999999999</v>
      </c>
      <c r="BG378" s="193">
        <v>0.94808000000000003</v>
      </c>
      <c r="BH378" s="193">
        <v>0.95006000000000002</v>
      </c>
      <c r="BI378" s="193">
        <v>1.2072400000000001</v>
      </c>
      <c r="BJ378" s="193">
        <v>1.2610600000000001</v>
      </c>
      <c r="BK378" s="193">
        <v>1.2838700000000001</v>
      </c>
      <c r="BL378" s="193">
        <v>1.29423</v>
      </c>
      <c r="BM378" s="193">
        <v>1.2810999999999999</v>
      </c>
      <c r="BN378" s="193">
        <v>0.92291999999999996</v>
      </c>
      <c r="BO378" s="193">
        <v>1.0930299999999999</v>
      </c>
      <c r="BP378" s="193">
        <v>1.12361</v>
      </c>
      <c r="BQ378" s="193">
        <v>1.1298699999999999</v>
      </c>
      <c r="BR378" s="193">
        <v>1.02637</v>
      </c>
      <c r="BS378" s="193">
        <v>1.0686199999999999</v>
      </c>
      <c r="BT378" s="193">
        <v>1.0893699999999999</v>
      </c>
      <c r="BU378" s="193">
        <v>1.12836</v>
      </c>
      <c r="BV378" s="193">
        <v>1.1771199999999999</v>
      </c>
      <c r="BW378" s="193">
        <v>1.1619299999999999</v>
      </c>
      <c r="BX378" s="193">
        <v>1.1198399999999999</v>
      </c>
      <c r="BY378" s="193">
        <v>1.1445399999999999</v>
      </c>
      <c r="BZ378" s="193">
        <v>1.14947</v>
      </c>
      <c r="CA378" s="193">
        <v>1.12355</v>
      </c>
      <c r="CB378" s="193">
        <v>1.19754</v>
      </c>
      <c r="CC378" s="193">
        <v>1.2890900000000001</v>
      </c>
      <c r="CD378" s="193">
        <v>1.4333899999999999</v>
      </c>
      <c r="CE378" s="193">
        <v>1.45021</v>
      </c>
      <c r="CF378" s="193">
        <v>1.4519500000000001</v>
      </c>
      <c r="CG378" s="193">
        <v>1.3026800000000001</v>
      </c>
      <c r="CH378" s="193">
        <v>1.1167400000000001</v>
      </c>
      <c r="CI378" s="193">
        <v>1.17862</v>
      </c>
      <c r="CJ378" s="193">
        <v>1.15167</v>
      </c>
      <c r="CK378" s="193">
        <v>1.10701</v>
      </c>
      <c r="CL378" s="193">
        <v>1.22237</v>
      </c>
      <c r="CM378" s="193">
        <v>1.45391</v>
      </c>
      <c r="CN378" s="193">
        <v>1.3389500000000001</v>
      </c>
      <c r="CO378" s="193">
        <v>1.2802500000000001</v>
      </c>
      <c r="CP378" s="193">
        <v>1.3972899999999999</v>
      </c>
      <c r="CQ378" s="193">
        <v>1.43824</v>
      </c>
      <c r="CR378" s="193">
        <v>1.1339900000000001</v>
      </c>
      <c r="CS378" s="193">
        <v>1.1742900000000001</v>
      </c>
      <c r="CT378" s="193">
        <v>1.21912</v>
      </c>
      <c r="CU378" s="193">
        <v>1.0404</v>
      </c>
      <c r="CV378" s="193">
        <v>1.1045199999999999</v>
      </c>
      <c r="CW378" s="193">
        <v>1.03546</v>
      </c>
      <c r="CX378" s="193">
        <v>1.1403099999999999</v>
      </c>
      <c r="CY378" s="193">
        <v>1.11124</v>
      </c>
      <c r="CZ378" s="193">
        <v>1.08578</v>
      </c>
      <c r="DA378" s="193">
        <v>1.0764400000000001</v>
      </c>
      <c r="DB378" s="193">
        <v>1.21055</v>
      </c>
      <c r="DC378" s="193">
        <v>1.22133</v>
      </c>
      <c r="DD378" s="193">
        <v>1.25125</v>
      </c>
      <c r="DE378" s="193">
        <v>1.30471</v>
      </c>
      <c r="DF378" s="193">
        <v>1.3679699999999999</v>
      </c>
      <c r="DG378" s="193">
        <v>1.4068000000000001</v>
      </c>
      <c r="DH378" s="193">
        <v>1.4403600000000001</v>
      </c>
      <c r="DI378" s="193">
        <v>1.45173</v>
      </c>
      <c r="DJ378" s="193">
        <v>1.6083099999999999</v>
      </c>
      <c r="DK378" s="193">
        <v>1.0396399999999999</v>
      </c>
      <c r="DL378" s="193">
        <v>1.05447</v>
      </c>
      <c r="DM378" s="193">
        <v>1.05707</v>
      </c>
      <c r="DN378" s="193">
        <v>1.0436300000000001</v>
      </c>
      <c r="DO378" s="193">
        <v>1.0683400000000001</v>
      </c>
      <c r="DP378" s="193">
        <v>1.0750599999999999</v>
      </c>
      <c r="DQ378" s="193">
        <v>1.0781099999999999</v>
      </c>
      <c r="DR378" s="193">
        <v>1.2123600000000001</v>
      </c>
      <c r="DS378" s="193">
        <v>1.2776099999999999</v>
      </c>
      <c r="DT378" s="193">
        <v>1.3250999999999999</v>
      </c>
      <c r="DU378" s="193">
        <v>1.4006099999999999</v>
      </c>
      <c r="DV378" s="193">
        <v>1.3693299999999999</v>
      </c>
      <c r="DW378" s="193">
        <v>1.05938</v>
      </c>
      <c r="DX378" s="193">
        <v>1.07501</v>
      </c>
      <c r="DY378" s="193">
        <v>1.0417400000000001</v>
      </c>
      <c r="DZ378" s="193">
        <v>1.1006800000000001</v>
      </c>
      <c r="EA378" s="193">
        <v>1.1237200000000001</v>
      </c>
      <c r="EB378" s="193">
        <v>1.13825</v>
      </c>
      <c r="EC378" s="193">
        <v>1.1520900000000001</v>
      </c>
      <c r="ED378" s="193">
        <v>0.91247</v>
      </c>
      <c r="EE378" s="193">
        <v>0.90241000000000005</v>
      </c>
      <c r="EF378" s="193">
        <v>0.90115999999999996</v>
      </c>
      <c r="EG378" s="193">
        <v>0.90308999999999995</v>
      </c>
      <c r="EH378" s="193">
        <v>1.49044</v>
      </c>
      <c r="EI378" s="193">
        <v>1.4183399999999999</v>
      </c>
      <c r="EJ378" s="193">
        <v>1.2743500000000001</v>
      </c>
      <c r="EK378" s="193">
        <v>1.64636</v>
      </c>
      <c r="EL378" s="193">
        <v>1.66713</v>
      </c>
      <c r="EM378" s="193">
        <v>1.4957199999999999</v>
      </c>
      <c r="EN378" s="193">
        <v>1.5989899999999999</v>
      </c>
      <c r="EO378" s="193">
        <v>1.3887</v>
      </c>
      <c r="EP378" s="193">
        <v>1.2480500000000001</v>
      </c>
      <c r="EQ378" s="193">
        <v>1.19801</v>
      </c>
      <c r="ER378" s="193">
        <v>1.2321899999999999</v>
      </c>
      <c r="ES378" s="193">
        <v>1.0465</v>
      </c>
      <c r="ET378" s="193">
        <v>1.03142</v>
      </c>
      <c r="EU378" s="193">
        <v>0.98894000000000004</v>
      </c>
      <c r="EV378" s="193">
        <v>1.0232699999999999</v>
      </c>
      <c r="EW378" s="193">
        <v>1.03477</v>
      </c>
      <c r="EX378" s="193">
        <v>1.03898</v>
      </c>
      <c r="EY378" s="193">
        <v>1.1843900000000001</v>
      </c>
      <c r="EZ378" s="193">
        <v>1.1777500000000001</v>
      </c>
      <c r="FA378" s="193">
        <v>1.1915500000000001</v>
      </c>
      <c r="FB378" s="193">
        <v>1.1858500000000001</v>
      </c>
      <c r="FC378" s="193">
        <v>1.1734899999999999</v>
      </c>
      <c r="FD378" s="193">
        <v>1.2296100000000001</v>
      </c>
      <c r="FE378" s="193">
        <v>1.2887200000000001</v>
      </c>
      <c r="FF378" s="193">
        <v>1.33371</v>
      </c>
      <c r="FG378" s="193">
        <v>1.38778</v>
      </c>
      <c r="FH378" s="193">
        <v>1.43123</v>
      </c>
      <c r="FI378" s="193">
        <v>1.3657699999999999</v>
      </c>
      <c r="FJ378" s="193">
        <v>1.4524300000000001</v>
      </c>
      <c r="FK378" s="193">
        <v>1.4664299999999999</v>
      </c>
      <c r="FL378" s="193">
        <v>1.2027600000000001</v>
      </c>
      <c r="FM378" s="193">
        <v>1.2097800000000001</v>
      </c>
      <c r="FN378" s="193">
        <v>1.0691299999999999</v>
      </c>
      <c r="FO378" s="193">
        <v>0.95508000000000004</v>
      </c>
      <c r="FP378" s="193">
        <v>1.1110599999999999</v>
      </c>
      <c r="FQ378" s="193">
        <v>1.06487</v>
      </c>
      <c r="FR378" s="193">
        <v>1.0621499999999999</v>
      </c>
      <c r="FS378" s="193">
        <v>1.1582600000000001</v>
      </c>
      <c r="FT378" s="193">
        <v>1.1656200000000001</v>
      </c>
      <c r="FU378" s="193">
        <v>1.12032</v>
      </c>
      <c r="FV378" s="193">
        <v>1.0054099999999999</v>
      </c>
      <c r="FW378" s="193">
        <v>1.0053300000000001</v>
      </c>
      <c r="FX378" s="193">
        <v>1.50126</v>
      </c>
      <c r="FY378" s="193">
        <v>1.0926499999999999</v>
      </c>
      <c r="FZ378" s="193">
        <v>1.1585099999999999</v>
      </c>
      <c r="GA378" s="193"/>
      <c r="GB378" s="193">
        <v>1.2766599999999999</v>
      </c>
      <c r="GC378" s="193">
        <v>1.1347400000000001</v>
      </c>
      <c r="GD378" s="193">
        <v>0.98102999999999996</v>
      </c>
      <c r="GE378" s="193">
        <v>1.0153099999999999</v>
      </c>
      <c r="GF378" s="193">
        <v>1.1361399999999999</v>
      </c>
    </row>
    <row r="379" spans="1:188" s="108" customFormat="1">
      <c r="A379" s="29">
        <v>45271</v>
      </c>
      <c r="B379" s="193">
        <v>1.23475</v>
      </c>
      <c r="C379" s="193">
        <v>1.47228</v>
      </c>
      <c r="D379" s="193">
        <v>1.4783999999999999</v>
      </c>
      <c r="E379" s="193">
        <v>1.3811199999999999</v>
      </c>
      <c r="F379" s="193">
        <v>1.42717</v>
      </c>
      <c r="G379" s="193">
        <v>1.2885899999999999</v>
      </c>
      <c r="H379" s="193">
        <v>1.3175300000000001</v>
      </c>
      <c r="I379" s="193">
        <v>1.21967</v>
      </c>
      <c r="J379" s="193">
        <v>1.25505</v>
      </c>
      <c r="K379" s="193">
        <v>1.40432</v>
      </c>
      <c r="L379" s="193">
        <v>0.96213000000000004</v>
      </c>
      <c r="M379" s="193">
        <v>0.96967000000000003</v>
      </c>
      <c r="N379" s="193">
        <v>1.0480400000000001</v>
      </c>
      <c r="O379" s="193">
        <v>0.97182000000000002</v>
      </c>
      <c r="P379" s="193">
        <v>1.0498799999999999</v>
      </c>
      <c r="Q379" s="193">
        <v>1.1314200000000001</v>
      </c>
      <c r="R379" s="193">
        <v>1.1273</v>
      </c>
      <c r="S379" s="193">
        <v>1.1294299999999999</v>
      </c>
      <c r="T379" s="193">
        <v>1.1315999999999999</v>
      </c>
      <c r="U379" s="193">
        <v>1.11982</v>
      </c>
      <c r="V379" s="193">
        <v>1.12358</v>
      </c>
      <c r="W379" s="193">
        <v>1.12541</v>
      </c>
      <c r="X379" s="193">
        <v>1.0220899999999999</v>
      </c>
      <c r="Y379" s="193">
        <v>1.5322199999999999</v>
      </c>
      <c r="Z379" s="193">
        <v>1.50223</v>
      </c>
      <c r="AA379" s="193">
        <v>1.4664299999999999</v>
      </c>
      <c r="AB379" s="193">
        <v>1.3757600000000001</v>
      </c>
      <c r="AC379" s="193">
        <v>1.2958700000000001</v>
      </c>
      <c r="AD379" s="193">
        <v>1.2375499999999999</v>
      </c>
      <c r="AE379" s="193">
        <v>1.1779599999999999</v>
      </c>
      <c r="AF379" s="193">
        <v>1.27033</v>
      </c>
      <c r="AG379" s="193">
        <v>1.51397</v>
      </c>
      <c r="AH379" s="193">
        <v>1.17496</v>
      </c>
      <c r="AI379" s="193">
        <v>1.29352</v>
      </c>
      <c r="AJ379" s="193">
        <v>1.2741100000000001</v>
      </c>
      <c r="AK379" s="193">
        <v>1.256</v>
      </c>
      <c r="AL379" s="193">
        <v>1.2399</v>
      </c>
      <c r="AM379" s="193">
        <v>1.1389800000000001</v>
      </c>
      <c r="AN379" s="193">
        <v>1.23122</v>
      </c>
      <c r="AO379" s="193">
        <v>1.25976</v>
      </c>
      <c r="AP379" s="193">
        <v>1.22915</v>
      </c>
      <c r="AQ379" s="193">
        <v>1.21591</v>
      </c>
      <c r="AR379" s="193">
        <v>1.2502599999999999</v>
      </c>
      <c r="AS379" s="193">
        <v>1.28</v>
      </c>
      <c r="AT379" s="193">
        <v>1.2398499999999999</v>
      </c>
      <c r="AU379" s="193">
        <v>1.26939</v>
      </c>
      <c r="AV379" s="193">
        <v>0.96314999999999995</v>
      </c>
      <c r="AW379" s="193">
        <v>0.97355999999999998</v>
      </c>
      <c r="AX379" s="193">
        <v>1.1073599999999999</v>
      </c>
      <c r="AY379" s="193">
        <v>1.13113</v>
      </c>
      <c r="AZ379" s="193">
        <v>1.1495599999999999</v>
      </c>
      <c r="BA379" s="193">
        <v>1.1587400000000001</v>
      </c>
      <c r="BB379" s="193">
        <v>1.15924</v>
      </c>
      <c r="BC379" s="193">
        <v>1.1489799999999999</v>
      </c>
      <c r="BD379" s="193">
        <v>1.1272599999999999</v>
      </c>
      <c r="BE379" s="193">
        <v>1.10243</v>
      </c>
      <c r="BF379" s="193">
        <v>1.0668</v>
      </c>
      <c r="BG379" s="193">
        <v>0.95072999999999996</v>
      </c>
      <c r="BH379" s="193">
        <v>0.95255999999999996</v>
      </c>
      <c r="BI379" s="193">
        <v>1.2065999999999999</v>
      </c>
      <c r="BJ379" s="193">
        <v>1.2609399999999999</v>
      </c>
      <c r="BK379" s="193">
        <v>1.2841899999999999</v>
      </c>
      <c r="BL379" s="193">
        <v>1.29494</v>
      </c>
      <c r="BM379" s="193">
        <v>1.28182</v>
      </c>
      <c r="BN379" s="193">
        <v>0.92325000000000002</v>
      </c>
      <c r="BO379" s="193">
        <v>1.08521</v>
      </c>
      <c r="BP379" s="193">
        <v>1.11514</v>
      </c>
      <c r="BQ379" s="193">
        <v>1.1210800000000001</v>
      </c>
      <c r="BR379" s="193">
        <v>1.02867</v>
      </c>
      <c r="BS379" s="193">
        <v>1.0723199999999999</v>
      </c>
      <c r="BT379" s="193">
        <v>1.09368</v>
      </c>
      <c r="BU379" s="193">
        <v>1.1332899999999999</v>
      </c>
      <c r="BV379" s="193">
        <v>1.1824699999999999</v>
      </c>
      <c r="BW379" s="193">
        <v>1.1672</v>
      </c>
      <c r="BX379" s="193">
        <v>1.11588</v>
      </c>
      <c r="BY379" s="193">
        <v>1.13984</v>
      </c>
      <c r="BZ379" s="193">
        <v>1.1444700000000001</v>
      </c>
      <c r="CA379" s="193">
        <v>1.1195600000000001</v>
      </c>
      <c r="CB379" s="193">
        <v>1.19842</v>
      </c>
      <c r="CC379" s="193">
        <v>1.2902499999999999</v>
      </c>
      <c r="CD379" s="193">
        <v>1.4347799999999999</v>
      </c>
      <c r="CE379" s="193">
        <v>1.45157</v>
      </c>
      <c r="CF379" s="193">
        <v>1.4533100000000001</v>
      </c>
      <c r="CG379" s="193">
        <v>1.30389</v>
      </c>
      <c r="CH379" s="193">
        <v>1.1191199999999999</v>
      </c>
      <c r="CI379" s="193">
        <v>1.1817599999999999</v>
      </c>
      <c r="CJ379" s="193">
        <v>1.1545399999999999</v>
      </c>
      <c r="CK379" s="193">
        <v>1.10795</v>
      </c>
      <c r="CL379" s="193">
        <v>1.2207399999999999</v>
      </c>
      <c r="CM379" s="193">
        <v>1.4481599999999999</v>
      </c>
      <c r="CN379" s="193">
        <v>1.3358000000000001</v>
      </c>
      <c r="CO379" s="193">
        <v>1.2777099999999999</v>
      </c>
      <c r="CP379" s="193">
        <v>1.3928</v>
      </c>
      <c r="CQ379" s="193">
        <v>1.43302</v>
      </c>
      <c r="CR379" s="193">
        <v>1.1324099999999999</v>
      </c>
      <c r="CS379" s="193">
        <v>1.17188</v>
      </c>
      <c r="CT379" s="193">
        <v>1.2140899999999999</v>
      </c>
      <c r="CU379" s="193">
        <v>1.03789</v>
      </c>
      <c r="CV379" s="193">
        <v>1.10039</v>
      </c>
      <c r="CW379" s="193">
        <v>1.03108</v>
      </c>
      <c r="CX379" s="193">
        <v>1.13198</v>
      </c>
      <c r="CY379" s="193">
        <v>1.1042700000000001</v>
      </c>
      <c r="CZ379" s="193">
        <v>1.08192</v>
      </c>
      <c r="DA379" s="193">
        <v>1.0738799999999999</v>
      </c>
      <c r="DB379" s="193">
        <v>1.21106</v>
      </c>
      <c r="DC379" s="193">
        <v>1.2220800000000001</v>
      </c>
      <c r="DD379" s="193">
        <v>1.2528699999999999</v>
      </c>
      <c r="DE379" s="193">
        <v>1.30647</v>
      </c>
      <c r="DF379" s="193">
        <v>1.3705799999999999</v>
      </c>
      <c r="DG379" s="193">
        <v>1.40971</v>
      </c>
      <c r="DH379" s="193">
        <v>1.44319</v>
      </c>
      <c r="DI379" s="193">
        <v>1.45421</v>
      </c>
      <c r="DJ379" s="193">
        <v>1.5972999999999999</v>
      </c>
      <c r="DK379" s="193">
        <v>1.04254</v>
      </c>
      <c r="DL379" s="193">
        <v>1.05843</v>
      </c>
      <c r="DM379" s="193">
        <v>1.0613900000000001</v>
      </c>
      <c r="DN379" s="193">
        <v>1.0435700000000001</v>
      </c>
      <c r="DO379" s="193">
        <v>1.06654</v>
      </c>
      <c r="DP379" s="193">
        <v>1.0727599999999999</v>
      </c>
      <c r="DQ379" s="193">
        <v>1.07548</v>
      </c>
      <c r="DR379" s="193">
        <v>1.20967</v>
      </c>
      <c r="DS379" s="193">
        <v>1.2741199999999999</v>
      </c>
      <c r="DT379" s="193">
        <v>1.3214600000000001</v>
      </c>
      <c r="DU379" s="193">
        <v>1.3967799999999999</v>
      </c>
      <c r="DV379" s="193">
        <v>1.3661300000000001</v>
      </c>
      <c r="DW379" s="193">
        <v>1.0569999999999999</v>
      </c>
      <c r="DX379" s="193">
        <v>1.0701400000000001</v>
      </c>
      <c r="DY379" s="193">
        <v>1.0375399999999999</v>
      </c>
      <c r="DZ379" s="193">
        <v>1.0952200000000001</v>
      </c>
      <c r="EA379" s="193">
        <v>1.1177699999999999</v>
      </c>
      <c r="EB379" s="193">
        <v>1.1319300000000001</v>
      </c>
      <c r="EC379" s="193">
        <v>1.1454500000000001</v>
      </c>
      <c r="ED379" s="193">
        <v>0.91417999999999999</v>
      </c>
      <c r="EE379" s="193">
        <v>0.90478999999999998</v>
      </c>
      <c r="EF379" s="193">
        <v>0.90415999999999996</v>
      </c>
      <c r="EG379" s="193">
        <v>0.90663000000000005</v>
      </c>
      <c r="EH379" s="193">
        <v>1.4994099999999999</v>
      </c>
      <c r="EI379" s="193">
        <v>1.42496</v>
      </c>
      <c r="EJ379" s="193">
        <v>1.27735</v>
      </c>
      <c r="EK379" s="193">
        <v>1.64411</v>
      </c>
      <c r="EL379" s="193">
        <v>1.66462</v>
      </c>
      <c r="EM379" s="193">
        <v>1.4942200000000001</v>
      </c>
      <c r="EN379" s="193">
        <v>1.5967499999999999</v>
      </c>
      <c r="EO379" s="193">
        <v>1.3877600000000001</v>
      </c>
      <c r="EP379" s="193">
        <v>1.2472399999999999</v>
      </c>
      <c r="EQ379" s="193">
        <v>1.2055100000000001</v>
      </c>
      <c r="ER379" s="193">
        <v>1.2301200000000001</v>
      </c>
      <c r="ES379" s="193">
        <v>1.0447500000000001</v>
      </c>
      <c r="ET379" s="193">
        <v>1.02749</v>
      </c>
      <c r="EU379" s="193">
        <v>0.98745000000000005</v>
      </c>
      <c r="EV379" s="193">
        <v>1.0243</v>
      </c>
      <c r="EW379" s="193">
        <v>1.0363</v>
      </c>
      <c r="EX379" s="193">
        <v>1.0405899999999999</v>
      </c>
      <c r="EY379" s="193">
        <v>1.17981</v>
      </c>
      <c r="EZ379" s="193">
        <v>1.1729000000000001</v>
      </c>
      <c r="FA379" s="193">
        <v>1.18638</v>
      </c>
      <c r="FB379" s="193">
        <v>1.1810700000000001</v>
      </c>
      <c r="FC379" s="193">
        <v>1.1682699999999999</v>
      </c>
      <c r="FD379" s="193">
        <v>1.23092</v>
      </c>
      <c r="FE379" s="193">
        <v>1.2907999999999999</v>
      </c>
      <c r="FF379" s="193">
        <v>1.3366100000000001</v>
      </c>
      <c r="FG379" s="193">
        <v>1.3915299999999999</v>
      </c>
      <c r="FH379" s="193">
        <v>1.4358900000000001</v>
      </c>
      <c r="FI379" s="193">
        <v>1.3731899999999999</v>
      </c>
      <c r="FJ379" s="193">
        <v>1.4603299999999999</v>
      </c>
      <c r="FK379" s="193">
        <v>1.4712499999999999</v>
      </c>
      <c r="FL379" s="193">
        <v>1.1970099999999999</v>
      </c>
      <c r="FM379" s="193">
        <v>1.2039599999999999</v>
      </c>
      <c r="FN379" s="193">
        <v>1.06599</v>
      </c>
      <c r="FO379" s="193">
        <v>0.95228000000000002</v>
      </c>
      <c r="FP379" s="193">
        <v>1.1096200000000001</v>
      </c>
      <c r="FQ379" s="193">
        <v>1.0643100000000001</v>
      </c>
      <c r="FR379" s="193">
        <v>1.06159</v>
      </c>
      <c r="FS379" s="193">
        <v>1.1586000000000001</v>
      </c>
      <c r="FT379" s="193">
        <v>1.16696</v>
      </c>
      <c r="FU379" s="193">
        <v>1.1215599999999999</v>
      </c>
      <c r="FV379" s="193">
        <v>1.0031300000000001</v>
      </c>
      <c r="FW379" s="193">
        <v>1.00421</v>
      </c>
      <c r="FX379" s="193">
        <v>1.5060199999999999</v>
      </c>
      <c r="FY379" s="193">
        <v>1.09209</v>
      </c>
      <c r="FZ379" s="193">
        <v>1.15882</v>
      </c>
      <c r="GA379" s="193"/>
      <c r="GB379" s="193">
        <v>1.2760400000000001</v>
      </c>
      <c r="GC379" s="193">
        <v>1.1341000000000001</v>
      </c>
      <c r="GD379" s="193">
        <v>0.98062000000000005</v>
      </c>
      <c r="GE379" s="193">
        <v>1.0038</v>
      </c>
      <c r="GF379" s="193">
        <v>1.1294299999999999</v>
      </c>
    </row>
    <row r="380" spans="1:188" s="108" customFormat="1">
      <c r="A380" s="29">
        <v>45272</v>
      </c>
      <c r="B380" s="193">
        <v>1.2379899999999999</v>
      </c>
      <c r="C380" s="193">
        <v>1.4791300000000001</v>
      </c>
      <c r="D380" s="193">
        <v>1.4858</v>
      </c>
      <c r="E380" s="193">
        <v>1.3861600000000001</v>
      </c>
      <c r="F380" s="193">
        <v>1.43323</v>
      </c>
      <c r="G380" s="193">
        <v>1.29199</v>
      </c>
      <c r="H380" s="193">
        <v>1.3214399999999999</v>
      </c>
      <c r="I380" s="193">
        <v>1.2229000000000001</v>
      </c>
      <c r="J380" s="193">
        <v>1.2608299999999999</v>
      </c>
      <c r="K380" s="193">
        <v>1.41831</v>
      </c>
      <c r="L380" s="193">
        <v>0.96657999999999999</v>
      </c>
      <c r="M380" s="193">
        <v>0.97387999999999997</v>
      </c>
      <c r="N380" s="193">
        <v>1.05816</v>
      </c>
      <c r="O380" s="193">
        <v>0.97640000000000005</v>
      </c>
      <c r="P380" s="193">
        <v>1.06047</v>
      </c>
      <c r="Q380" s="193">
        <v>1.14015</v>
      </c>
      <c r="R380" s="193">
        <v>1.13439</v>
      </c>
      <c r="S380" s="193">
        <v>1.13723</v>
      </c>
      <c r="T380" s="193">
        <v>1.13994</v>
      </c>
      <c r="U380" s="193">
        <v>1.1245799999999999</v>
      </c>
      <c r="V380" s="193">
        <v>1.12923</v>
      </c>
      <c r="W380" s="193">
        <v>1.13184</v>
      </c>
      <c r="X380" s="193">
        <v>1.0244200000000001</v>
      </c>
      <c r="Y380" s="193">
        <v>1.53749</v>
      </c>
      <c r="Z380" s="193">
        <v>1.50701</v>
      </c>
      <c r="AA380" s="193">
        <v>1.47068</v>
      </c>
      <c r="AB380" s="193">
        <v>1.3787199999999999</v>
      </c>
      <c r="AC380" s="193">
        <v>1.29687</v>
      </c>
      <c r="AD380" s="193">
        <v>1.2378499999999999</v>
      </c>
      <c r="AE380" s="193">
        <v>1.1779299999999999</v>
      </c>
      <c r="AF380" s="193">
        <v>1.2750600000000001</v>
      </c>
      <c r="AG380" s="193">
        <v>1.52901</v>
      </c>
      <c r="AH380" s="193">
        <v>1.1794100000000001</v>
      </c>
      <c r="AI380" s="193">
        <v>1.2969999999999999</v>
      </c>
      <c r="AJ380" s="193">
        <v>1.27746</v>
      </c>
      <c r="AK380" s="193">
        <v>1.2584299999999999</v>
      </c>
      <c r="AL380" s="193">
        <v>1.24224</v>
      </c>
      <c r="AM380" s="193">
        <v>1.13937</v>
      </c>
      <c r="AN380" s="193">
        <v>1.2338800000000001</v>
      </c>
      <c r="AO380" s="193">
        <v>1.2624200000000001</v>
      </c>
      <c r="AP380" s="193">
        <v>1.2311300000000001</v>
      </c>
      <c r="AQ380" s="193">
        <v>1.2178100000000001</v>
      </c>
      <c r="AR380" s="193">
        <v>1.2537100000000001</v>
      </c>
      <c r="AS380" s="193">
        <v>1.28345</v>
      </c>
      <c r="AT380" s="193">
        <v>1.2428999999999999</v>
      </c>
      <c r="AU380" s="193">
        <v>1.2724500000000001</v>
      </c>
      <c r="AV380" s="193">
        <v>0.96575999999999995</v>
      </c>
      <c r="AW380" s="193">
        <v>0.97511999999999999</v>
      </c>
      <c r="AX380" s="193">
        <v>1.1110500000000001</v>
      </c>
      <c r="AY380" s="193">
        <v>1.1373200000000001</v>
      </c>
      <c r="AZ380" s="193">
        <v>1.1584399999999999</v>
      </c>
      <c r="BA380" s="193">
        <v>1.1621999999999999</v>
      </c>
      <c r="BB380" s="193">
        <v>1.1625099999999999</v>
      </c>
      <c r="BC380" s="193">
        <v>1.1517999999999999</v>
      </c>
      <c r="BD380" s="193">
        <v>1.1294299999999999</v>
      </c>
      <c r="BE380" s="193">
        <v>1.10378</v>
      </c>
      <c r="BF380" s="193">
        <v>1.06724</v>
      </c>
      <c r="BG380" s="193">
        <v>0.95121999999999995</v>
      </c>
      <c r="BH380" s="193">
        <v>0.95321</v>
      </c>
      <c r="BI380" s="193">
        <v>1.20875</v>
      </c>
      <c r="BJ380" s="193">
        <v>1.2641899999999999</v>
      </c>
      <c r="BK380" s="193">
        <v>1.28847</v>
      </c>
      <c r="BL380" s="193">
        <v>1.3002899999999999</v>
      </c>
      <c r="BM380" s="193">
        <v>1.28721</v>
      </c>
      <c r="BN380" s="193">
        <v>0.92722000000000004</v>
      </c>
      <c r="BO380" s="193">
        <v>1.0923700000000001</v>
      </c>
      <c r="BP380" s="193">
        <v>1.12439</v>
      </c>
      <c r="BQ380" s="193">
        <v>1.13086</v>
      </c>
      <c r="BR380" s="193">
        <v>1.02915</v>
      </c>
      <c r="BS380" s="193">
        <v>1.0738000000000001</v>
      </c>
      <c r="BT380" s="193">
        <v>1.0955999999999999</v>
      </c>
      <c r="BU380" s="193">
        <v>1.1355599999999999</v>
      </c>
      <c r="BV380" s="193">
        <v>1.1850000000000001</v>
      </c>
      <c r="BW380" s="193">
        <v>1.16971</v>
      </c>
      <c r="BX380" s="193">
        <v>1.1195600000000001</v>
      </c>
      <c r="BY380" s="193">
        <v>1.1446000000000001</v>
      </c>
      <c r="BZ380" s="193">
        <v>1.1498900000000001</v>
      </c>
      <c r="CA380" s="193">
        <v>1.12401</v>
      </c>
      <c r="CB380" s="193">
        <v>1.1982600000000001</v>
      </c>
      <c r="CC380" s="193">
        <v>1.2911699999999999</v>
      </c>
      <c r="CD380" s="193">
        <v>1.4373</v>
      </c>
      <c r="CE380" s="193">
        <v>1.45512</v>
      </c>
      <c r="CF380" s="193">
        <v>1.4575</v>
      </c>
      <c r="CG380" s="193">
        <v>1.30806</v>
      </c>
      <c r="CH380" s="193">
        <v>1.1204099999999999</v>
      </c>
      <c r="CI380" s="193">
        <v>1.18421</v>
      </c>
      <c r="CJ380" s="193">
        <v>1.15655</v>
      </c>
      <c r="CK380" s="193">
        <v>1.11154</v>
      </c>
      <c r="CL380" s="193">
        <v>1.22238</v>
      </c>
      <c r="CM380" s="193">
        <v>1.4575400000000001</v>
      </c>
      <c r="CN380" s="193">
        <v>1.34049</v>
      </c>
      <c r="CO380" s="193">
        <v>1.2807200000000001</v>
      </c>
      <c r="CP380" s="193">
        <v>1.3996</v>
      </c>
      <c r="CQ380" s="193">
        <v>1.44109</v>
      </c>
      <c r="CR380" s="193">
        <v>1.1338999999999999</v>
      </c>
      <c r="CS380" s="193">
        <v>1.17462</v>
      </c>
      <c r="CT380" s="193">
        <v>1.2223200000000001</v>
      </c>
      <c r="CU380" s="193">
        <v>1.04152</v>
      </c>
      <c r="CV380" s="193">
        <v>1.10656</v>
      </c>
      <c r="CW380" s="193">
        <v>1.0380400000000001</v>
      </c>
      <c r="CX380" s="193">
        <v>1.1413800000000001</v>
      </c>
      <c r="CY380" s="193">
        <v>1.1114900000000001</v>
      </c>
      <c r="CZ380" s="193">
        <v>1.08534</v>
      </c>
      <c r="DA380" s="193">
        <v>1.07586</v>
      </c>
      <c r="DB380" s="193">
        <v>1.2121200000000001</v>
      </c>
      <c r="DC380" s="193">
        <v>1.2233000000000001</v>
      </c>
      <c r="DD380" s="193">
        <v>1.2556799999999999</v>
      </c>
      <c r="DE380" s="193">
        <v>1.31002</v>
      </c>
      <c r="DF380" s="193">
        <v>1.3754299999999999</v>
      </c>
      <c r="DG380" s="193">
        <v>1.4151199999999999</v>
      </c>
      <c r="DH380" s="193">
        <v>1.4488300000000001</v>
      </c>
      <c r="DI380" s="193">
        <v>1.4600900000000001</v>
      </c>
      <c r="DJ380" s="193">
        <v>1.6111</v>
      </c>
      <c r="DK380" s="193">
        <v>1.0449299999999999</v>
      </c>
      <c r="DL380" s="193">
        <v>1.0621799999999999</v>
      </c>
      <c r="DM380" s="193">
        <v>1.06562</v>
      </c>
      <c r="DN380" s="193">
        <v>1.0421400000000001</v>
      </c>
      <c r="DO380" s="193">
        <v>1.07196</v>
      </c>
      <c r="DP380" s="193">
        <v>1.08005</v>
      </c>
      <c r="DQ380" s="193">
        <v>1.08368</v>
      </c>
      <c r="DR380" s="193">
        <v>1.2133700000000001</v>
      </c>
      <c r="DS380" s="193">
        <v>1.2786900000000001</v>
      </c>
      <c r="DT380" s="193">
        <v>1.32744</v>
      </c>
      <c r="DU380" s="193">
        <v>1.4039999999999999</v>
      </c>
      <c r="DV380" s="193">
        <v>1.3730800000000001</v>
      </c>
      <c r="DW380" s="193">
        <v>1.0627599999999999</v>
      </c>
      <c r="DX380" s="193">
        <v>1.07314</v>
      </c>
      <c r="DY380" s="193">
        <v>1.03905</v>
      </c>
      <c r="DZ380" s="193">
        <v>1.0995699999999999</v>
      </c>
      <c r="EA380" s="193">
        <v>1.1232599999999999</v>
      </c>
      <c r="EB380" s="193">
        <v>1.1383300000000001</v>
      </c>
      <c r="EC380" s="193">
        <v>1.1525700000000001</v>
      </c>
      <c r="ED380" s="193">
        <v>0.91451000000000005</v>
      </c>
      <c r="EE380" s="193">
        <v>0.90566999999999998</v>
      </c>
      <c r="EF380" s="193">
        <v>0.90556000000000003</v>
      </c>
      <c r="EG380" s="193">
        <v>0.90842999999999996</v>
      </c>
      <c r="EH380" s="193">
        <v>1.5029600000000001</v>
      </c>
      <c r="EI380" s="193">
        <v>1.42686</v>
      </c>
      <c r="EJ380" s="193">
        <v>1.2766299999999999</v>
      </c>
      <c r="EK380" s="193">
        <v>1.6520600000000001</v>
      </c>
      <c r="EL380" s="193">
        <v>1.6730100000000001</v>
      </c>
      <c r="EM380" s="193">
        <v>1.4987299999999999</v>
      </c>
      <c r="EN380" s="193">
        <v>1.60371</v>
      </c>
      <c r="EO380" s="193">
        <v>1.3906799999999999</v>
      </c>
      <c r="EP380" s="193">
        <v>1.2497100000000001</v>
      </c>
      <c r="EQ380" s="193">
        <v>1.2085300000000001</v>
      </c>
      <c r="ER380" s="193">
        <v>1.2364999999999999</v>
      </c>
      <c r="ES380" s="193">
        <v>1.0490699999999999</v>
      </c>
      <c r="ET380" s="193">
        <v>1.0345899999999999</v>
      </c>
      <c r="EU380" s="193">
        <v>0.99190999999999996</v>
      </c>
      <c r="EV380" s="193">
        <v>1.0260800000000001</v>
      </c>
      <c r="EW380" s="193">
        <v>1.0392999999999999</v>
      </c>
      <c r="EX380" s="193">
        <v>1.04423</v>
      </c>
      <c r="EY380" s="193">
        <v>1.19258</v>
      </c>
      <c r="EZ380" s="193">
        <v>1.1843300000000001</v>
      </c>
      <c r="FA380" s="193">
        <v>1.1988099999999999</v>
      </c>
      <c r="FB380" s="193">
        <v>1.1914499999999999</v>
      </c>
      <c r="FC380" s="193">
        <v>1.17818</v>
      </c>
      <c r="FD380" s="193">
        <v>1.2314099999999999</v>
      </c>
      <c r="FE380" s="193">
        <v>1.29192</v>
      </c>
      <c r="FF380" s="193">
        <v>1.3384</v>
      </c>
      <c r="FG380" s="193">
        <v>1.39405</v>
      </c>
      <c r="FH380" s="193">
        <v>1.43916</v>
      </c>
      <c r="FI380" s="193">
        <v>1.37585</v>
      </c>
      <c r="FJ380" s="193">
        <v>1.46315</v>
      </c>
      <c r="FK380" s="193">
        <v>1.47149</v>
      </c>
      <c r="FL380" s="193">
        <v>1.19964</v>
      </c>
      <c r="FM380" s="193">
        <v>1.20661</v>
      </c>
      <c r="FN380" s="193">
        <v>1.0663400000000001</v>
      </c>
      <c r="FO380" s="193">
        <v>0.95257999999999998</v>
      </c>
      <c r="FP380" s="193">
        <v>1.11307</v>
      </c>
      <c r="FQ380" s="193">
        <v>1.0624</v>
      </c>
      <c r="FR380" s="193">
        <v>1.0597000000000001</v>
      </c>
      <c r="FS380" s="193">
        <v>1.1584000000000001</v>
      </c>
      <c r="FT380" s="193">
        <v>1.16842</v>
      </c>
      <c r="FU380" s="193">
        <v>1.1229199999999999</v>
      </c>
      <c r="FV380" s="193">
        <v>1.00176</v>
      </c>
      <c r="FW380" s="193">
        <v>1.00393</v>
      </c>
      <c r="FX380" s="193">
        <v>1.5054399999999999</v>
      </c>
      <c r="FY380" s="193">
        <v>1.0908899999999999</v>
      </c>
      <c r="FZ380" s="193">
        <v>1.15984</v>
      </c>
      <c r="GA380" s="193"/>
      <c r="GB380" s="193">
        <v>1.27756</v>
      </c>
      <c r="GC380" s="193">
        <v>1.13544</v>
      </c>
      <c r="GD380" s="193">
        <v>0.98150000000000004</v>
      </c>
      <c r="GE380" s="193">
        <v>1.0103</v>
      </c>
      <c r="GF380" s="193">
        <v>1.1337600000000001</v>
      </c>
    </row>
    <row r="381" spans="1:188" s="108" customFormat="1">
      <c r="A381" s="29">
        <v>45273</v>
      </c>
      <c r="B381" s="193">
        <v>1.2374700000000001</v>
      </c>
      <c r="C381" s="193">
        <v>1.4815700000000001</v>
      </c>
      <c r="D381" s="193">
        <v>1.48874</v>
      </c>
      <c r="E381" s="193">
        <v>1.3870100000000001</v>
      </c>
      <c r="F381" s="193">
        <v>1.4349799999999999</v>
      </c>
      <c r="G381" s="193">
        <v>1.29173</v>
      </c>
      <c r="H381" s="193">
        <v>1.32135</v>
      </c>
      <c r="I381" s="193">
        <v>1.2226699999999999</v>
      </c>
      <c r="J381" s="193">
        <v>1.2633099999999999</v>
      </c>
      <c r="K381" s="193">
        <v>1.4193800000000001</v>
      </c>
      <c r="L381" s="193">
        <v>0.96845999999999999</v>
      </c>
      <c r="M381" s="193">
        <v>0.97572000000000003</v>
      </c>
      <c r="N381" s="193">
        <v>1.0589200000000001</v>
      </c>
      <c r="O381" s="193">
        <v>0.97831999999999997</v>
      </c>
      <c r="P381" s="193">
        <v>1.0612600000000001</v>
      </c>
      <c r="Q381" s="193">
        <v>1.14222</v>
      </c>
      <c r="R381" s="193">
        <v>1.1364799999999999</v>
      </c>
      <c r="S381" s="193">
        <v>1.1392899999999999</v>
      </c>
      <c r="T381" s="193">
        <v>1.14202</v>
      </c>
      <c r="U381" s="193">
        <v>1.1266</v>
      </c>
      <c r="V381" s="193">
        <v>1.1312500000000001</v>
      </c>
      <c r="W381" s="193">
        <v>1.1338900000000001</v>
      </c>
      <c r="X381" s="193">
        <v>1.0267200000000001</v>
      </c>
      <c r="Y381" s="193">
        <v>1.54427</v>
      </c>
      <c r="Z381" s="193">
        <v>1.51329</v>
      </c>
      <c r="AA381" s="193">
        <v>1.4764600000000001</v>
      </c>
      <c r="AB381" s="193">
        <v>1.3833299999999999</v>
      </c>
      <c r="AC381" s="193">
        <v>1.2997700000000001</v>
      </c>
      <c r="AD381" s="193">
        <v>1.2401500000000001</v>
      </c>
      <c r="AE381" s="193">
        <v>1.1799299999999999</v>
      </c>
      <c r="AF381" s="193">
        <v>1.2809200000000001</v>
      </c>
      <c r="AG381" s="193">
        <v>1.5336700000000001</v>
      </c>
      <c r="AH381" s="193">
        <v>1.1849099999999999</v>
      </c>
      <c r="AI381" s="193">
        <v>1.30013</v>
      </c>
      <c r="AJ381" s="193">
        <v>1.2804899999999999</v>
      </c>
      <c r="AK381" s="193">
        <v>1.2609699999999999</v>
      </c>
      <c r="AL381" s="193">
        <v>1.2446900000000001</v>
      </c>
      <c r="AM381" s="193">
        <v>1.1408</v>
      </c>
      <c r="AN381" s="193">
        <v>1.2365299999999999</v>
      </c>
      <c r="AO381" s="193">
        <v>1.26509</v>
      </c>
      <c r="AP381" s="193">
        <v>1.23342</v>
      </c>
      <c r="AQ381" s="193">
        <v>1.2200299999999999</v>
      </c>
      <c r="AR381" s="193">
        <v>1.2567699999999999</v>
      </c>
      <c r="AS381" s="193">
        <v>1.2865200000000001</v>
      </c>
      <c r="AT381" s="193">
        <v>1.24577</v>
      </c>
      <c r="AU381" s="193">
        <v>1.27532</v>
      </c>
      <c r="AV381" s="193">
        <v>0.96811000000000003</v>
      </c>
      <c r="AW381" s="193">
        <v>0.97694999999999999</v>
      </c>
      <c r="AX381" s="193">
        <v>1.11408</v>
      </c>
      <c r="AY381" s="193">
        <v>1.13998</v>
      </c>
      <c r="AZ381" s="193">
        <v>1.1608000000000001</v>
      </c>
      <c r="BA381" s="193">
        <v>1.1647799999999999</v>
      </c>
      <c r="BB381" s="193">
        <v>1.1649</v>
      </c>
      <c r="BC381" s="193">
        <v>1.15387</v>
      </c>
      <c r="BD381" s="193">
        <v>1.13114</v>
      </c>
      <c r="BE381" s="193">
        <v>1.1051200000000001</v>
      </c>
      <c r="BF381" s="193">
        <v>1.0681499999999999</v>
      </c>
      <c r="BG381" s="193">
        <v>0.95262999999999998</v>
      </c>
      <c r="BH381" s="193">
        <v>0.95391999999999999</v>
      </c>
      <c r="BI381" s="193">
        <v>1.2105999999999999</v>
      </c>
      <c r="BJ381" s="193">
        <v>1.26658</v>
      </c>
      <c r="BK381" s="193">
        <v>1.29131</v>
      </c>
      <c r="BL381" s="193">
        <v>1.3036099999999999</v>
      </c>
      <c r="BM381" s="193">
        <v>1.29057</v>
      </c>
      <c r="BN381" s="193">
        <v>0.92969000000000002</v>
      </c>
      <c r="BO381" s="193">
        <v>1.0934999999999999</v>
      </c>
      <c r="BP381" s="193">
        <v>1.1259699999999999</v>
      </c>
      <c r="BQ381" s="193">
        <v>1.1326700000000001</v>
      </c>
      <c r="BR381" s="193">
        <v>1.03128</v>
      </c>
      <c r="BS381" s="193">
        <v>1.0767</v>
      </c>
      <c r="BT381" s="193">
        <v>1.09883</v>
      </c>
      <c r="BU381" s="193">
        <v>1.1391899999999999</v>
      </c>
      <c r="BV381" s="193">
        <v>1.18889</v>
      </c>
      <c r="BW381" s="193">
        <v>1.17354</v>
      </c>
      <c r="BX381" s="193">
        <v>1.1187400000000001</v>
      </c>
      <c r="BY381" s="193">
        <v>1.1449</v>
      </c>
      <c r="BZ381" s="193">
        <v>1.15082</v>
      </c>
      <c r="CA381" s="193">
        <v>1.1248199999999999</v>
      </c>
      <c r="CB381" s="193">
        <v>1.20085</v>
      </c>
      <c r="CC381" s="193">
        <v>1.29451</v>
      </c>
      <c r="CD381" s="193">
        <v>1.44133</v>
      </c>
      <c r="CE381" s="193">
        <v>1.45949</v>
      </c>
      <c r="CF381" s="193">
        <v>1.4620500000000001</v>
      </c>
      <c r="CG381" s="193">
        <v>1.3122199999999999</v>
      </c>
      <c r="CH381" s="193">
        <v>1.1232500000000001</v>
      </c>
      <c r="CI381" s="193">
        <v>1.1875800000000001</v>
      </c>
      <c r="CJ381" s="193">
        <v>1.15968</v>
      </c>
      <c r="CK381" s="193">
        <v>1.1147400000000001</v>
      </c>
      <c r="CL381" s="193">
        <v>1.2224600000000001</v>
      </c>
      <c r="CM381" s="193">
        <v>1.4596100000000001</v>
      </c>
      <c r="CN381" s="193">
        <v>1.3414699999999999</v>
      </c>
      <c r="CO381" s="193">
        <v>1.2812300000000001</v>
      </c>
      <c r="CP381" s="193">
        <v>1.4010100000000001</v>
      </c>
      <c r="CQ381" s="193">
        <v>1.44285</v>
      </c>
      <c r="CR381" s="193">
        <v>1.1339600000000001</v>
      </c>
      <c r="CS381" s="193">
        <v>1.17506</v>
      </c>
      <c r="CT381" s="193">
        <v>1.2241200000000001</v>
      </c>
      <c r="CU381" s="193">
        <v>1.04226</v>
      </c>
      <c r="CV381" s="193">
        <v>1.10788</v>
      </c>
      <c r="CW381" s="193">
        <v>1.0395399999999999</v>
      </c>
      <c r="CX381" s="193">
        <v>1.1436599999999999</v>
      </c>
      <c r="CY381" s="193">
        <v>1.1140099999999999</v>
      </c>
      <c r="CZ381" s="193">
        <v>1.0879799999999999</v>
      </c>
      <c r="DA381" s="193">
        <v>1.0785499999999999</v>
      </c>
      <c r="DB381" s="193">
        <v>1.2138</v>
      </c>
      <c r="DC381" s="193">
        <v>1.2251099999999999</v>
      </c>
      <c r="DD381" s="193">
        <v>1.25827</v>
      </c>
      <c r="DE381" s="193">
        <v>1.31291</v>
      </c>
      <c r="DF381" s="193">
        <v>1.3790199999999999</v>
      </c>
      <c r="DG381" s="193">
        <v>1.4190199999999999</v>
      </c>
      <c r="DH381" s="193">
        <v>1.45285</v>
      </c>
      <c r="DI381" s="193">
        <v>1.4641999999999999</v>
      </c>
      <c r="DJ381" s="193">
        <v>1.6137600000000001</v>
      </c>
      <c r="DK381" s="193">
        <v>1.0470699999999999</v>
      </c>
      <c r="DL381" s="193">
        <v>1.0649999999999999</v>
      </c>
      <c r="DM381" s="193">
        <v>1.06867</v>
      </c>
      <c r="DN381" s="193">
        <v>1.04236</v>
      </c>
      <c r="DO381" s="193">
        <v>1.0752600000000001</v>
      </c>
      <c r="DP381" s="193">
        <v>1.0836699999999999</v>
      </c>
      <c r="DQ381" s="193">
        <v>1.08741</v>
      </c>
      <c r="DR381" s="193">
        <v>1.2148399999999999</v>
      </c>
      <c r="DS381" s="193">
        <v>1.2800499999999999</v>
      </c>
      <c r="DT381" s="193">
        <v>1.3292600000000001</v>
      </c>
      <c r="DU381" s="193">
        <v>1.4058600000000001</v>
      </c>
      <c r="DV381" s="193">
        <v>1.37558</v>
      </c>
      <c r="DW381" s="193">
        <v>1.0648299999999999</v>
      </c>
      <c r="DX381" s="193">
        <v>1.07358</v>
      </c>
      <c r="DY381" s="193">
        <v>1.0391699999999999</v>
      </c>
      <c r="DZ381" s="193">
        <v>1.1002700000000001</v>
      </c>
      <c r="EA381" s="193">
        <v>1.1242000000000001</v>
      </c>
      <c r="EB381" s="193">
        <v>1.1394599999999999</v>
      </c>
      <c r="EC381" s="193">
        <v>1.15384</v>
      </c>
      <c r="ED381" s="193">
        <v>0.91552</v>
      </c>
      <c r="EE381" s="193">
        <v>0.90702000000000005</v>
      </c>
      <c r="EF381" s="193">
        <v>0.90722999999999998</v>
      </c>
      <c r="EG381" s="193">
        <v>0.91034999999999999</v>
      </c>
      <c r="EH381" s="193">
        <v>1.5109900000000001</v>
      </c>
      <c r="EI381" s="193">
        <v>1.43299</v>
      </c>
      <c r="EJ381" s="193">
        <v>1.2795300000000001</v>
      </c>
      <c r="EK381" s="193">
        <v>1.6563699999999999</v>
      </c>
      <c r="EL381" s="193">
        <v>1.6773800000000001</v>
      </c>
      <c r="EM381" s="193">
        <v>1.5013799999999999</v>
      </c>
      <c r="EN381" s="193">
        <v>1.6074600000000001</v>
      </c>
      <c r="EO381" s="193">
        <v>1.39262</v>
      </c>
      <c r="EP381" s="193">
        <v>1.2513799999999999</v>
      </c>
      <c r="EQ381" s="193">
        <v>1.2151700000000001</v>
      </c>
      <c r="ER381" s="193">
        <v>1.2397199999999999</v>
      </c>
      <c r="ES381" s="193">
        <v>1.0507</v>
      </c>
      <c r="ET381" s="193">
        <v>1.03654</v>
      </c>
      <c r="EU381" s="193">
        <v>0.99526999999999999</v>
      </c>
      <c r="EV381" s="193">
        <v>1.0282199999999999</v>
      </c>
      <c r="EW381" s="193">
        <v>1.0420199999999999</v>
      </c>
      <c r="EX381" s="193">
        <v>1.04718</v>
      </c>
      <c r="EY381" s="193">
        <v>1.1960299999999999</v>
      </c>
      <c r="EZ381" s="193">
        <v>1.1878299999999999</v>
      </c>
      <c r="FA381" s="193">
        <v>1.20272</v>
      </c>
      <c r="FB381" s="193">
        <v>1.19503</v>
      </c>
      <c r="FC381" s="193">
        <v>1.1816899999999999</v>
      </c>
      <c r="FD381" s="193">
        <v>1.23308</v>
      </c>
      <c r="FE381" s="193">
        <v>1.2939499999999999</v>
      </c>
      <c r="FF381" s="193">
        <v>1.3408100000000001</v>
      </c>
      <c r="FG381" s="193">
        <v>1.3968799999999999</v>
      </c>
      <c r="FH381" s="193">
        <v>1.4423999999999999</v>
      </c>
      <c r="FI381" s="193">
        <v>1.3825799999999999</v>
      </c>
      <c r="FJ381" s="193">
        <v>1.4702999999999999</v>
      </c>
      <c r="FK381" s="193">
        <v>1.4760500000000001</v>
      </c>
      <c r="FL381" s="193">
        <v>1.19974</v>
      </c>
      <c r="FM381" s="193">
        <v>1.2067099999999999</v>
      </c>
      <c r="FN381" s="193">
        <v>1.06395</v>
      </c>
      <c r="FO381" s="193">
        <v>0.95045000000000002</v>
      </c>
      <c r="FP381" s="193">
        <v>1.1150199999999999</v>
      </c>
      <c r="FQ381" s="193">
        <v>1.06301</v>
      </c>
      <c r="FR381" s="193">
        <v>1.0603</v>
      </c>
      <c r="FS381" s="193">
        <v>1.16083</v>
      </c>
      <c r="FT381" s="193">
        <v>1.1724399999999999</v>
      </c>
      <c r="FU381" s="193">
        <v>1.12663</v>
      </c>
      <c r="FV381" s="193">
        <v>1.00282</v>
      </c>
      <c r="FW381" s="193">
        <v>1.0044599999999999</v>
      </c>
      <c r="FX381" s="193">
        <v>1.5068699999999999</v>
      </c>
      <c r="FY381" s="193">
        <v>1.0916300000000001</v>
      </c>
      <c r="FZ381" s="193">
        <v>1.1613899999999999</v>
      </c>
      <c r="GA381" s="193"/>
      <c r="GB381" s="193">
        <v>1.27894</v>
      </c>
      <c r="GC381" s="193">
        <v>1.1366499999999999</v>
      </c>
      <c r="GD381" s="193">
        <v>0.98240000000000005</v>
      </c>
      <c r="GE381" s="193">
        <v>1.0119499999999999</v>
      </c>
      <c r="GF381" s="193">
        <v>1.1351899999999999</v>
      </c>
    </row>
    <row r="382" spans="1:188" s="108" customFormat="1">
      <c r="A382" s="29">
        <v>45274</v>
      </c>
      <c r="B382" s="193">
        <v>1.2400199999999999</v>
      </c>
      <c r="C382" s="193">
        <v>1.4847999999999999</v>
      </c>
      <c r="D382" s="193">
        <v>1.4921199999999999</v>
      </c>
      <c r="E382" s="193">
        <v>1.38995</v>
      </c>
      <c r="F382" s="193">
        <v>1.4380900000000001</v>
      </c>
      <c r="G382" s="193">
        <v>1.29423</v>
      </c>
      <c r="H382" s="193">
        <v>1.3241000000000001</v>
      </c>
      <c r="I382" s="193">
        <v>1.2250300000000001</v>
      </c>
      <c r="J382" s="193">
        <v>1.2658</v>
      </c>
      <c r="K382" s="193">
        <v>1.42669</v>
      </c>
      <c r="L382" s="193">
        <v>0.97035000000000005</v>
      </c>
      <c r="M382" s="193">
        <v>0.97746999999999995</v>
      </c>
      <c r="N382" s="193">
        <v>1.06419</v>
      </c>
      <c r="O382" s="193">
        <v>0.98026000000000002</v>
      </c>
      <c r="P382" s="193">
        <v>1.06677</v>
      </c>
      <c r="Q382" s="193">
        <v>1.14995</v>
      </c>
      <c r="R382" s="193">
        <v>1.1430899999999999</v>
      </c>
      <c r="S382" s="193">
        <v>1.14642</v>
      </c>
      <c r="T382" s="193">
        <v>1.1495</v>
      </c>
      <c r="U382" s="193">
        <v>1.1313899999999999</v>
      </c>
      <c r="V382" s="193">
        <v>1.1366700000000001</v>
      </c>
      <c r="W382" s="193">
        <v>1.13992</v>
      </c>
      <c r="X382" s="193">
        <v>1.02929</v>
      </c>
      <c r="Y382" s="193">
        <v>1.5501499999999999</v>
      </c>
      <c r="Z382" s="193">
        <v>1.51884</v>
      </c>
      <c r="AA382" s="193">
        <v>1.4816199999999999</v>
      </c>
      <c r="AB382" s="193">
        <v>1.38794</v>
      </c>
      <c r="AC382" s="193">
        <v>1.30359</v>
      </c>
      <c r="AD382" s="193">
        <v>1.2436</v>
      </c>
      <c r="AE382" s="193">
        <v>1.1831</v>
      </c>
      <c r="AF382" s="193">
        <v>1.2859799999999999</v>
      </c>
      <c r="AG382" s="193">
        <v>1.54548</v>
      </c>
      <c r="AH382" s="193">
        <v>1.18963</v>
      </c>
      <c r="AI382" s="193">
        <v>1.3037799999999999</v>
      </c>
      <c r="AJ382" s="193">
        <v>1.2840199999999999</v>
      </c>
      <c r="AK382" s="193">
        <v>1.2641100000000001</v>
      </c>
      <c r="AL382" s="193">
        <v>1.2477199999999999</v>
      </c>
      <c r="AM382" s="193">
        <v>1.14289</v>
      </c>
      <c r="AN382" s="193">
        <v>1.23976</v>
      </c>
      <c r="AO382" s="193">
        <v>1.26831</v>
      </c>
      <c r="AP382" s="193">
        <v>1.2363</v>
      </c>
      <c r="AQ382" s="193">
        <v>1.22282</v>
      </c>
      <c r="AR382" s="193">
        <v>1.26034</v>
      </c>
      <c r="AS382" s="193">
        <v>1.2901100000000001</v>
      </c>
      <c r="AT382" s="193">
        <v>1.2491699999999999</v>
      </c>
      <c r="AU382" s="193">
        <v>1.2787200000000001</v>
      </c>
      <c r="AV382" s="193">
        <v>0.97084000000000004</v>
      </c>
      <c r="AW382" s="193">
        <v>0.97924999999999995</v>
      </c>
      <c r="AX382" s="193">
        <v>1.11819</v>
      </c>
      <c r="AY382" s="193">
        <v>1.1452199999999999</v>
      </c>
      <c r="AZ382" s="193">
        <v>1.1675899999999999</v>
      </c>
      <c r="BA382" s="193">
        <v>1.16886</v>
      </c>
      <c r="BB382" s="193">
        <v>1.16882</v>
      </c>
      <c r="BC382" s="193">
        <v>1.15757</v>
      </c>
      <c r="BD382" s="193">
        <v>1.1346799999999999</v>
      </c>
      <c r="BE382" s="193">
        <v>1.1085</v>
      </c>
      <c r="BF382" s="193">
        <v>1.0712999999999999</v>
      </c>
      <c r="BG382" s="193">
        <v>0.95233000000000001</v>
      </c>
      <c r="BH382" s="193">
        <v>0.95369999999999999</v>
      </c>
      <c r="BI382" s="193">
        <v>1.214</v>
      </c>
      <c r="BJ382" s="193">
        <v>1.2705599999999999</v>
      </c>
      <c r="BK382" s="193">
        <v>1.2960799999999999</v>
      </c>
      <c r="BL382" s="193">
        <v>1.3092699999999999</v>
      </c>
      <c r="BM382" s="193">
        <v>1.2962400000000001</v>
      </c>
      <c r="BN382" s="193">
        <v>0.93383000000000005</v>
      </c>
      <c r="BO382" s="193">
        <v>1.0995900000000001</v>
      </c>
      <c r="BP382" s="193">
        <v>1.13361</v>
      </c>
      <c r="BQ382" s="193">
        <v>1.1408</v>
      </c>
      <c r="BR382" s="193">
        <v>1.0334099999999999</v>
      </c>
      <c r="BS382" s="193">
        <v>1.07917</v>
      </c>
      <c r="BT382" s="193">
        <v>1.10144</v>
      </c>
      <c r="BU382" s="193">
        <v>1.1420399999999999</v>
      </c>
      <c r="BV382" s="193">
        <v>1.1919</v>
      </c>
      <c r="BW382" s="193">
        <v>1.17652</v>
      </c>
      <c r="BX382" s="193">
        <v>1.1213200000000001</v>
      </c>
      <c r="BY382" s="193">
        <v>1.14791</v>
      </c>
      <c r="BZ382" s="193">
        <v>1.15439</v>
      </c>
      <c r="CA382" s="193">
        <v>1.1276299999999999</v>
      </c>
      <c r="CB382" s="193">
        <v>1.2031400000000001</v>
      </c>
      <c r="CC382" s="193">
        <v>1.29769</v>
      </c>
      <c r="CD382" s="193">
        <v>1.4452400000000001</v>
      </c>
      <c r="CE382" s="193">
        <v>1.4637</v>
      </c>
      <c r="CF382" s="193">
        <v>1.4664900000000001</v>
      </c>
      <c r="CG382" s="193">
        <v>1.3163800000000001</v>
      </c>
      <c r="CH382" s="193">
        <v>1.12568</v>
      </c>
      <c r="CI382" s="193">
        <v>1.19041</v>
      </c>
      <c r="CJ382" s="193">
        <v>1.1623300000000001</v>
      </c>
      <c r="CK382" s="193">
        <v>1.1184499999999999</v>
      </c>
      <c r="CL382" s="193">
        <v>1.2242599999999999</v>
      </c>
      <c r="CM382" s="193">
        <v>1.46374</v>
      </c>
      <c r="CN382" s="193">
        <v>1.3445199999999999</v>
      </c>
      <c r="CO382" s="193">
        <v>1.2837000000000001</v>
      </c>
      <c r="CP382" s="193">
        <v>1.4046700000000001</v>
      </c>
      <c r="CQ382" s="193">
        <v>1.44682</v>
      </c>
      <c r="CR382" s="193">
        <v>1.1355900000000001</v>
      </c>
      <c r="CS382" s="193">
        <v>1.1773100000000001</v>
      </c>
      <c r="CT382" s="193">
        <v>1.22766</v>
      </c>
      <c r="CU382" s="193">
        <v>1.04461</v>
      </c>
      <c r="CV382" s="193">
        <v>1.1108899999999999</v>
      </c>
      <c r="CW382" s="193">
        <v>1.0425</v>
      </c>
      <c r="CX382" s="193">
        <v>1.151</v>
      </c>
      <c r="CY382" s="193">
        <v>1.11981</v>
      </c>
      <c r="CZ382" s="193">
        <v>1.0913999999999999</v>
      </c>
      <c r="DA382" s="193">
        <v>1.0810900000000001</v>
      </c>
      <c r="DB382" s="193">
        <v>1.2175100000000001</v>
      </c>
      <c r="DC382" s="193">
        <v>1.22881</v>
      </c>
      <c r="DD382" s="193">
        <v>1.26278</v>
      </c>
      <c r="DE382" s="193">
        <v>1.31775</v>
      </c>
      <c r="DF382" s="193">
        <v>1.3846099999999999</v>
      </c>
      <c r="DG382" s="193">
        <v>1.4248499999999999</v>
      </c>
      <c r="DH382" s="193">
        <v>1.45886</v>
      </c>
      <c r="DI382" s="193">
        <v>1.47045</v>
      </c>
      <c r="DJ382" s="193">
        <v>1.6250500000000001</v>
      </c>
      <c r="DK382" s="193">
        <v>1.0507599999999999</v>
      </c>
      <c r="DL382" s="193">
        <v>1.06925</v>
      </c>
      <c r="DM382" s="193">
        <v>1.0730999999999999</v>
      </c>
      <c r="DN382" s="193">
        <v>1.0446299999999999</v>
      </c>
      <c r="DO382" s="193">
        <v>1.07619</v>
      </c>
      <c r="DP382" s="193">
        <v>1.0845</v>
      </c>
      <c r="DQ382" s="193">
        <v>1.0882400000000001</v>
      </c>
      <c r="DR382" s="193">
        <v>1.2205299999999999</v>
      </c>
      <c r="DS382" s="193">
        <v>1.2861800000000001</v>
      </c>
      <c r="DT382" s="193">
        <v>1.3360000000000001</v>
      </c>
      <c r="DU382" s="193">
        <v>1.41303</v>
      </c>
      <c r="DV382" s="193">
        <v>1.3828499999999999</v>
      </c>
      <c r="DW382" s="193">
        <v>1.0706899999999999</v>
      </c>
      <c r="DX382" s="193">
        <v>1.0791599999999999</v>
      </c>
      <c r="DY382" s="193">
        <v>1.0442199999999999</v>
      </c>
      <c r="DZ382" s="193">
        <v>1.10632</v>
      </c>
      <c r="EA382" s="193">
        <v>1.13063</v>
      </c>
      <c r="EB382" s="193">
        <v>1.14618</v>
      </c>
      <c r="EC382" s="193">
        <v>1.1608099999999999</v>
      </c>
      <c r="ED382" s="193">
        <v>0.9163</v>
      </c>
      <c r="EE382" s="193">
        <v>0.90771999999999997</v>
      </c>
      <c r="EF382" s="193">
        <v>0.90785000000000005</v>
      </c>
      <c r="EG382" s="193">
        <v>0.91091999999999995</v>
      </c>
      <c r="EH382" s="193">
        <v>1.51515</v>
      </c>
      <c r="EI382" s="193">
        <v>1.4363900000000001</v>
      </c>
      <c r="EJ382" s="193">
        <v>1.2818400000000001</v>
      </c>
      <c r="EK382" s="193">
        <v>1.6628099999999999</v>
      </c>
      <c r="EL382" s="193">
        <v>1.6840900000000001</v>
      </c>
      <c r="EM382" s="193">
        <v>1.50563</v>
      </c>
      <c r="EN382" s="193">
        <v>1.61321</v>
      </c>
      <c r="EO382" s="193">
        <v>1.3957299999999999</v>
      </c>
      <c r="EP382" s="193">
        <v>1.254</v>
      </c>
      <c r="EQ382" s="193">
        <v>1.2186600000000001</v>
      </c>
      <c r="ER382" s="193">
        <v>1.2448999999999999</v>
      </c>
      <c r="ES382" s="193">
        <v>1.05341</v>
      </c>
      <c r="ET382" s="193">
        <v>1.0413699999999999</v>
      </c>
      <c r="EU382" s="193">
        <v>0.99897000000000002</v>
      </c>
      <c r="EV382" s="193">
        <v>1.0307299999999999</v>
      </c>
      <c r="EW382" s="193">
        <v>1.04515</v>
      </c>
      <c r="EX382" s="193">
        <v>1.05063</v>
      </c>
      <c r="EY382" s="193">
        <v>1.2038800000000001</v>
      </c>
      <c r="EZ382" s="193">
        <v>1.19503</v>
      </c>
      <c r="FA382" s="193">
        <v>1.2105399999999999</v>
      </c>
      <c r="FB382" s="193">
        <v>1.20181</v>
      </c>
      <c r="FC382" s="193">
        <v>1.1884600000000001</v>
      </c>
      <c r="FD382" s="193">
        <v>1.23526</v>
      </c>
      <c r="FE382" s="193">
        <v>1.2964899999999999</v>
      </c>
      <c r="FF382" s="193">
        <v>1.34368</v>
      </c>
      <c r="FG382" s="193">
        <v>1.4001300000000001</v>
      </c>
      <c r="FH382" s="193">
        <v>1.4460200000000001</v>
      </c>
      <c r="FI382" s="193">
        <v>1.3861300000000001</v>
      </c>
      <c r="FJ382" s="193">
        <v>1.4740899999999999</v>
      </c>
      <c r="FK382" s="193">
        <v>1.4791000000000001</v>
      </c>
      <c r="FL382" s="193">
        <v>1.2020999999999999</v>
      </c>
      <c r="FM382" s="193">
        <v>1.20909</v>
      </c>
      <c r="FN382" s="193">
        <v>1.0660099999999999</v>
      </c>
      <c r="FO382" s="193">
        <v>0.95228000000000002</v>
      </c>
      <c r="FP382" s="193">
        <v>1.1188800000000001</v>
      </c>
      <c r="FQ382" s="193">
        <v>1.06521</v>
      </c>
      <c r="FR382" s="193">
        <v>1.0624800000000001</v>
      </c>
      <c r="FS382" s="193">
        <v>1.1643600000000001</v>
      </c>
      <c r="FT382" s="193">
        <v>1.17638</v>
      </c>
      <c r="FU382" s="193">
        <v>1.1302700000000001</v>
      </c>
      <c r="FV382" s="193">
        <v>1.0040199999999999</v>
      </c>
      <c r="FW382" s="193">
        <v>1.0063800000000001</v>
      </c>
      <c r="FX382" s="193">
        <v>1.5057499999999999</v>
      </c>
      <c r="FY382" s="193">
        <v>1.09436</v>
      </c>
      <c r="FZ382" s="193">
        <v>1.16486</v>
      </c>
      <c r="GA382" s="193"/>
      <c r="GB382" s="193">
        <v>1.28115</v>
      </c>
      <c r="GC382" s="193">
        <v>1.1385799999999999</v>
      </c>
      <c r="GD382" s="193">
        <v>0.98477000000000003</v>
      </c>
      <c r="GE382" s="193">
        <v>1.0184899999999999</v>
      </c>
      <c r="GF382" s="193">
        <v>1.14001</v>
      </c>
    </row>
    <row r="383" spans="1:188" s="108" customFormat="1">
      <c r="A383" s="29">
        <v>45275</v>
      </c>
      <c r="B383" s="193">
        <v>1.2387300000000001</v>
      </c>
      <c r="C383" s="193">
        <v>1.4836100000000001</v>
      </c>
      <c r="D383" s="193">
        <v>1.49092</v>
      </c>
      <c r="E383" s="193">
        <v>1.3885000000000001</v>
      </c>
      <c r="F383" s="193">
        <v>1.4367000000000001</v>
      </c>
      <c r="G383" s="193">
        <v>1.2933300000000001</v>
      </c>
      <c r="H383" s="193">
        <v>1.32274</v>
      </c>
      <c r="I383" s="193">
        <v>1.2241599999999999</v>
      </c>
      <c r="J383" s="193">
        <v>1.2655099999999999</v>
      </c>
      <c r="K383" s="193">
        <v>1.40808</v>
      </c>
      <c r="L383" s="193">
        <v>0.97019999999999995</v>
      </c>
      <c r="M383" s="193">
        <v>0.97758999999999996</v>
      </c>
      <c r="N383" s="193">
        <v>1.0507599999999999</v>
      </c>
      <c r="O383" s="193">
        <v>0.98006000000000004</v>
      </c>
      <c r="P383" s="193">
        <v>1.05271</v>
      </c>
      <c r="Q383" s="193">
        <v>1.14846</v>
      </c>
      <c r="R383" s="193">
        <v>1.1434599999999999</v>
      </c>
      <c r="S383" s="193">
        <v>1.14595</v>
      </c>
      <c r="T383" s="193">
        <v>1.14849</v>
      </c>
      <c r="U383" s="193">
        <v>1.1344799999999999</v>
      </c>
      <c r="V383" s="193">
        <v>1.13873</v>
      </c>
      <c r="W383" s="193">
        <v>1.1411</v>
      </c>
      <c r="X383" s="193">
        <v>1.0401</v>
      </c>
      <c r="Y383" s="193">
        <v>1.5654399999999999</v>
      </c>
      <c r="Z383" s="193">
        <v>1.5336399999999999</v>
      </c>
      <c r="AA383" s="193">
        <v>1.4958800000000001</v>
      </c>
      <c r="AB383" s="193">
        <v>1.4007099999999999</v>
      </c>
      <c r="AC383" s="193">
        <v>1.3145100000000001</v>
      </c>
      <c r="AD383" s="193">
        <v>1.2537400000000001</v>
      </c>
      <c r="AE383" s="193">
        <v>1.19255</v>
      </c>
      <c r="AF383" s="193">
        <v>1.29887</v>
      </c>
      <c r="AG383" s="193">
        <v>1.53731</v>
      </c>
      <c r="AH383" s="193">
        <v>1.2015800000000001</v>
      </c>
      <c r="AI383" s="193">
        <v>1.31785</v>
      </c>
      <c r="AJ383" s="193">
        <v>1.2976000000000001</v>
      </c>
      <c r="AK383" s="193">
        <v>1.2766999999999999</v>
      </c>
      <c r="AL383" s="193">
        <v>1.2598400000000001</v>
      </c>
      <c r="AM383" s="193">
        <v>1.15204</v>
      </c>
      <c r="AN383" s="193">
        <v>1.2524500000000001</v>
      </c>
      <c r="AO383" s="193">
        <v>1.2810299999999999</v>
      </c>
      <c r="AP383" s="193">
        <v>1.248</v>
      </c>
      <c r="AQ383" s="193">
        <v>1.23411</v>
      </c>
      <c r="AR383" s="193">
        <v>1.2740400000000001</v>
      </c>
      <c r="AS383" s="193">
        <v>1.30382</v>
      </c>
      <c r="AT383" s="193">
        <v>1.2623500000000001</v>
      </c>
      <c r="AU383" s="193">
        <v>1.29193</v>
      </c>
      <c r="AV383" s="193">
        <v>0.98138999999999998</v>
      </c>
      <c r="AW383" s="193">
        <v>0.98853999999999997</v>
      </c>
      <c r="AX383" s="193">
        <v>1.12398</v>
      </c>
      <c r="AY383" s="193">
        <v>1.14812</v>
      </c>
      <c r="AZ383" s="193">
        <v>1.16699</v>
      </c>
      <c r="BA383" s="193">
        <v>1.1812100000000001</v>
      </c>
      <c r="BB383" s="193">
        <v>1.18116</v>
      </c>
      <c r="BC383" s="193">
        <v>1.1694599999999999</v>
      </c>
      <c r="BD383" s="193">
        <v>1.1460300000000001</v>
      </c>
      <c r="BE383" s="193">
        <v>1.11931</v>
      </c>
      <c r="BF383" s="193">
        <v>1.08142</v>
      </c>
      <c r="BG383" s="193">
        <v>0.96267999999999998</v>
      </c>
      <c r="BH383" s="193">
        <v>0.96333000000000002</v>
      </c>
      <c r="BI383" s="193">
        <v>1.2225600000000001</v>
      </c>
      <c r="BJ383" s="193">
        <v>1.2795099999999999</v>
      </c>
      <c r="BK383" s="193">
        <v>1.30538</v>
      </c>
      <c r="BL383" s="193">
        <v>1.31863</v>
      </c>
      <c r="BM383" s="193">
        <v>1.3054699999999999</v>
      </c>
      <c r="BN383" s="193">
        <v>0.94042000000000003</v>
      </c>
      <c r="BO383" s="193">
        <v>1.0969</v>
      </c>
      <c r="BP383" s="193">
        <v>1.1295999999999999</v>
      </c>
      <c r="BQ383" s="193">
        <v>1.1365700000000001</v>
      </c>
      <c r="BR383" s="193">
        <v>1.04383</v>
      </c>
      <c r="BS383" s="193">
        <v>1.0912900000000001</v>
      </c>
      <c r="BT383" s="193">
        <v>1.11429</v>
      </c>
      <c r="BU383" s="193">
        <v>1.15615</v>
      </c>
      <c r="BV383" s="193">
        <v>1.20678</v>
      </c>
      <c r="BW383" s="193">
        <v>1.1912</v>
      </c>
      <c r="BX383" s="193">
        <v>1.11836</v>
      </c>
      <c r="BY383" s="193">
        <v>1.14466</v>
      </c>
      <c r="BZ383" s="193">
        <v>1.1506000000000001</v>
      </c>
      <c r="CA383" s="193">
        <v>1.1246700000000001</v>
      </c>
      <c r="CB383" s="193">
        <v>1.2138500000000001</v>
      </c>
      <c r="CC383" s="193">
        <v>1.3095699999999999</v>
      </c>
      <c r="CD383" s="193">
        <v>1.4573</v>
      </c>
      <c r="CE383" s="193">
        <v>1.4753000000000001</v>
      </c>
      <c r="CF383" s="193">
        <v>1.4776400000000001</v>
      </c>
      <c r="CG383" s="193">
        <v>1.3261000000000001</v>
      </c>
      <c r="CH383" s="193">
        <v>1.1386499999999999</v>
      </c>
      <c r="CI383" s="193">
        <v>1.20374</v>
      </c>
      <c r="CJ383" s="193">
        <v>1.1754800000000001</v>
      </c>
      <c r="CK383" s="193">
        <v>1.1269</v>
      </c>
      <c r="CL383" s="193">
        <v>1.2298800000000001</v>
      </c>
      <c r="CM383" s="193">
        <v>1.4654499999999999</v>
      </c>
      <c r="CN383" s="193">
        <v>1.34887</v>
      </c>
      <c r="CO383" s="193">
        <v>1.2885899999999999</v>
      </c>
      <c r="CP383" s="193">
        <v>1.4077900000000001</v>
      </c>
      <c r="CQ383" s="193">
        <v>1.4488700000000001</v>
      </c>
      <c r="CR383" s="193">
        <v>1.1408</v>
      </c>
      <c r="CS383" s="193">
        <v>1.1817800000000001</v>
      </c>
      <c r="CT383" s="193">
        <v>1.2286600000000001</v>
      </c>
      <c r="CU383" s="193">
        <v>1.0479799999999999</v>
      </c>
      <c r="CV383" s="193">
        <v>1.11243</v>
      </c>
      <c r="CW383" s="193">
        <v>1.04332</v>
      </c>
      <c r="CX383" s="193">
        <v>1.14964</v>
      </c>
      <c r="CY383" s="193">
        <v>1.12157</v>
      </c>
      <c r="CZ383" s="193">
        <v>1.0982499999999999</v>
      </c>
      <c r="DA383" s="193">
        <v>1.08985</v>
      </c>
      <c r="DB383" s="193">
        <v>1.2256100000000001</v>
      </c>
      <c r="DC383" s="193">
        <v>1.23725</v>
      </c>
      <c r="DD383" s="193">
        <v>1.2710600000000001</v>
      </c>
      <c r="DE383" s="193">
        <v>1.3258700000000001</v>
      </c>
      <c r="DF383" s="193">
        <v>1.3932800000000001</v>
      </c>
      <c r="DG383" s="193">
        <v>1.4337299999999999</v>
      </c>
      <c r="DH383" s="193">
        <v>1.46783</v>
      </c>
      <c r="DI383" s="193">
        <v>1.47915</v>
      </c>
      <c r="DJ383" s="193">
        <v>1.61643</v>
      </c>
      <c r="DK383" s="193">
        <v>1.05823</v>
      </c>
      <c r="DL383" s="193">
        <v>1.0767100000000001</v>
      </c>
      <c r="DM383" s="193">
        <v>1.08053</v>
      </c>
      <c r="DN383" s="193">
        <v>1.05247</v>
      </c>
      <c r="DO383" s="193">
        <v>1.08074</v>
      </c>
      <c r="DP383" s="193">
        <v>1.0873600000000001</v>
      </c>
      <c r="DQ383" s="193">
        <v>1.0901799999999999</v>
      </c>
      <c r="DR383" s="193">
        <v>1.22465</v>
      </c>
      <c r="DS383" s="193">
        <v>1.2885500000000001</v>
      </c>
      <c r="DT383" s="193">
        <v>1.3375300000000001</v>
      </c>
      <c r="DU383" s="193">
        <v>1.41412</v>
      </c>
      <c r="DV383" s="193">
        <v>1.3846799999999999</v>
      </c>
      <c r="DW383" s="193">
        <v>1.0720099999999999</v>
      </c>
      <c r="DX383" s="193">
        <v>1.0826800000000001</v>
      </c>
      <c r="DY383" s="193">
        <v>1.04928</v>
      </c>
      <c r="DZ383" s="193">
        <v>1.1084499999999999</v>
      </c>
      <c r="EA383" s="193">
        <v>1.13157</v>
      </c>
      <c r="EB383" s="193">
        <v>1.1461300000000001</v>
      </c>
      <c r="EC383" s="193">
        <v>1.1600200000000001</v>
      </c>
      <c r="ED383" s="193">
        <v>0.92486000000000002</v>
      </c>
      <c r="EE383" s="193">
        <v>0.91791</v>
      </c>
      <c r="EF383" s="193">
        <v>0.91944000000000004</v>
      </c>
      <c r="EG383" s="193">
        <v>0.92381000000000002</v>
      </c>
      <c r="EH383" s="193">
        <v>1.5347900000000001</v>
      </c>
      <c r="EI383" s="193">
        <v>1.4551000000000001</v>
      </c>
      <c r="EJ383" s="193">
        <v>1.29792</v>
      </c>
      <c r="EK383" s="193">
        <v>1.66652</v>
      </c>
      <c r="EL383" s="193">
        <v>1.6875500000000001</v>
      </c>
      <c r="EM383" s="193">
        <v>1.50953</v>
      </c>
      <c r="EN383" s="193">
        <v>1.6166199999999999</v>
      </c>
      <c r="EO383" s="193">
        <v>1.39988</v>
      </c>
      <c r="EP383" s="193">
        <v>1.2579499999999999</v>
      </c>
      <c r="EQ383" s="193">
        <v>1.2343299999999999</v>
      </c>
      <c r="ER383" s="193">
        <v>1.2471399999999999</v>
      </c>
      <c r="ES383" s="193">
        <v>1.0556000000000001</v>
      </c>
      <c r="ET383" s="193">
        <v>1.04173</v>
      </c>
      <c r="EU383" s="193">
        <v>1.00021</v>
      </c>
      <c r="EV383" s="193">
        <v>1.0391699999999999</v>
      </c>
      <c r="EW383" s="193">
        <v>1.05402</v>
      </c>
      <c r="EX383" s="193">
        <v>1.0593600000000001</v>
      </c>
      <c r="EY383" s="193">
        <v>1.1986699999999999</v>
      </c>
      <c r="EZ383" s="193">
        <v>1.19076</v>
      </c>
      <c r="FA383" s="193">
        <v>1.20583</v>
      </c>
      <c r="FB383" s="193">
        <v>1.1982699999999999</v>
      </c>
      <c r="FC383" s="193">
        <v>1.1844699999999999</v>
      </c>
      <c r="FD383" s="193">
        <v>1.2460500000000001</v>
      </c>
      <c r="FE383" s="193">
        <v>1.3084</v>
      </c>
      <c r="FF383" s="193">
        <v>1.35663</v>
      </c>
      <c r="FG383" s="193">
        <v>1.41421</v>
      </c>
      <c r="FH383" s="193">
        <v>1.4612000000000001</v>
      </c>
      <c r="FI383" s="193">
        <v>1.40415</v>
      </c>
      <c r="FJ383" s="193">
        <v>1.4932099999999999</v>
      </c>
      <c r="FK383" s="193">
        <v>1.49804</v>
      </c>
      <c r="FL383" s="193">
        <v>1.2007000000000001</v>
      </c>
      <c r="FM383" s="193">
        <v>1.2076899999999999</v>
      </c>
      <c r="FN383" s="193">
        <v>1.06416</v>
      </c>
      <c r="FO383" s="193">
        <v>0.95064000000000004</v>
      </c>
      <c r="FP383" s="193">
        <v>1.1233900000000001</v>
      </c>
      <c r="FQ383" s="193">
        <v>1.07264</v>
      </c>
      <c r="FR383" s="193">
        <v>1.06989</v>
      </c>
      <c r="FS383" s="193">
        <v>1.1741200000000001</v>
      </c>
      <c r="FT383" s="193">
        <v>1.1880200000000001</v>
      </c>
      <c r="FU383" s="193">
        <v>1.14103</v>
      </c>
      <c r="FV383" s="193">
        <v>1.00898</v>
      </c>
      <c r="FW383" s="193">
        <v>1.0150300000000001</v>
      </c>
      <c r="FX383" s="193">
        <v>1.5098499999999999</v>
      </c>
      <c r="FY383" s="193">
        <v>1.10233</v>
      </c>
      <c r="FZ383" s="193">
        <v>1.17225</v>
      </c>
      <c r="GA383" s="193"/>
      <c r="GB383" s="193">
        <v>1.2862499999999999</v>
      </c>
      <c r="GC383" s="193">
        <v>1.1431</v>
      </c>
      <c r="GD383" s="193">
        <v>0.98799999999999999</v>
      </c>
      <c r="GE383" s="193">
        <v>1.01461</v>
      </c>
      <c r="GF383" s="193">
        <v>1.1379999999999999</v>
      </c>
    </row>
    <row r="384" spans="1:188" s="108" customFormat="1">
      <c r="A384" s="29">
        <v>45278</v>
      </c>
      <c r="B384" s="193">
        <v>1.25665</v>
      </c>
      <c r="C384" s="193">
        <v>1.51084</v>
      </c>
      <c r="D384" s="193">
        <v>1.51857</v>
      </c>
      <c r="E384" s="193">
        <v>1.4112899999999999</v>
      </c>
      <c r="F384" s="193">
        <v>1.4618100000000001</v>
      </c>
      <c r="G384" s="193">
        <v>1.31233</v>
      </c>
      <c r="H384" s="193">
        <v>1.3427899999999999</v>
      </c>
      <c r="I384" s="193">
        <v>1.2421800000000001</v>
      </c>
      <c r="J384" s="193">
        <v>1.2884899999999999</v>
      </c>
      <c r="K384" s="193">
        <v>1.4352400000000001</v>
      </c>
      <c r="L384" s="193">
        <v>0.98782999999999999</v>
      </c>
      <c r="M384" s="193">
        <v>0.99458999999999997</v>
      </c>
      <c r="N384" s="193">
        <v>1.0702</v>
      </c>
      <c r="O384" s="193">
        <v>0.99817999999999996</v>
      </c>
      <c r="P384" s="193">
        <v>1.0730999999999999</v>
      </c>
      <c r="Q384" s="193">
        <v>1.1521600000000001</v>
      </c>
      <c r="R384" s="193">
        <v>1.14638</v>
      </c>
      <c r="S384" s="193">
        <v>1.1491800000000001</v>
      </c>
      <c r="T384" s="193">
        <v>1.1519900000000001</v>
      </c>
      <c r="U384" s="193">
        <v>1.13663</v>
      </c>
      <c r="V384" s="193">
        <v>1.14127</v>
      </c>
      <c r="W384" s="193">
        <v>1.1438600000000001</v>
      </c>
      <c r="X384" s="193">
        <v>1.0464800000000001</v>
      </c>
      <c r="Y384" s="193">
        <v>1.5762499999999999</v>
      </c>
      <c r="Z384" s="193">
        <v>1.54444</v>
      </c>
      <c r="AA384" s="193">
        <v>1.5065299999999999</v>
      </c>
      <c r="AB384" s="193">
        <v>1.41086</v>
      </c>
      <c r="AC384" s="193">
        <v>1.32429</v>
      </c>
      <c r="AD384" s="193">
        <v>1.26305</v>
      </c>
      <c r="AE384" s="193">
        <v>1.20126</v>
      </c>
      <c r="AF384" s="193">
        <v>1.30772</v>
      </c>
      <c r="AG384" s="193">
        <v>1.54871</v>
      </c>
      <c r="AH384" s="193">
        <v>1.2097100000000001</v>
      </c>
      <c r="AI384" s="193">
        <v>1.3255399999999999</v>
      </c>
      <c r="AJ384" s="193">
        <v>1.3050299999999999</v>
      </c>
      <c r="AK384" s="193">
        <v>1.2834399999999999</v>
      </c>
      <c r="AL384" s="193">
        <v>1.26633</v>
      </c>
      <c r="AM384" s="193">
        <v>1.1566700000000001</v>
      </c>
      <c r="AN384" s="193">
        <v>1.2593399999999999</v>
      </c>
      <c r="AO384" s="193">
        <v>1.28793</v>
      </c>
      <c r="AP384" s="193">
        <v>1.25424</v>
      </c>
      <c r="AQ384" s="193">
        <v>1.2401199999999999</v>
      </c>
      <c r="AR384" s="193">
        <v>1.28156</v>
      </c>
      <c r="AS384" s="193">
        <v>1.3113600000000001</v>
      </c>
      <c r="AT384" s="193">
        <v>1.26945</v>
      </c>
      <c r="AU384" s="193">
        <v>1.29905</v>
      </c>
      <c r="AV384" s="193">
        <v>0.98714999999999997</v>
      </c>
      <c r="AW384" s="193">
        <v>0.99350000000000005</v>
      </c>
      <c r="AX384" s="193">
        <v>1.12738</v>
      </c>
      <c r="AY384" s="193">
        <v>1.15317</v>
      </c>
      <c r="AZ384" s="193">
        <v>1.1734899999999999</v>
      </c>
      <c r="BA384" s="193">
        <v>1.1910400000000001</v>
      </c>
      <c r="BB384" s="193">
        <v>1.1912199999999999</v>
      </c>
      <c r="BC384" s="193">
        <v>1.17937</v>
      </c>
      <c r="BD384" s="193">
        <v>1.15568</v>
      </c>
      <c r="BE384" s="193">
        <v>1.12869</v>
      </c>
      <c r="BF384" s="193">
        <v>1.0903099999999999</v>
      </c>
      <c r="BG384" s="193">
        <v>0.96750999999999998</v>
      </c>
      <c r="BH384" s="193">
        <v>0.97162000000000004</v>
      </c>
      <c r="BI384" s="193">
        <v>1.22879</v>
      </c>
      <c r="BJ384" s="193">
        <v>1.2865500000000001</v>
      </c>
      <c r="BK384" s="193">
        <v>1.3132299999999999</v>
      </c>
      <c r="BL384" s="193">
        <v>1.32708</v>
      </c>
      <c r="BM384" s="193">
        <v>1.31403</v>
      </c>
      <c r="BN384" s="193">
        <v>0.94662000000000002</v>
      </c>
      <c r="BO384" s="193">
        <v>1.10345</v>
      </c>
      <c r="BP384" s="193">
        <v>1.13731</v>
      </c>
      <c r="BQ384" s="193">
        <v>1.14486</v>
      </c>
      <c r="BR384" s="193">
        <v>1.0497399999999999</v>
      </c>
      <c r="BS384" s="193">
        <v>1.0981099999999999</v>
      </c>
      <c r="BT384" s="193">
        <v>1.1214999999999999</v>
      </c>
      <c r="BU384" s="193">
        <v>1.16404</v>
      </c>
      <c r="BV384" s="193">
        <v>1.2151000000000001</v>
      </c>
      <c r="BW384" s="193">
        <v>1.1994199999999999</v>
      </c>
      <c r="BX384" s="193">
        <v>1.12426</v>
      </c>
      <c r="BY384" s="193">
        <v>1.15167</v>
      </c>
      <c r="BZ384" s="193">
        <v>1.1585700000000001</v>
      </c>
      <c r="CA384" s="193">
        <v>1.1312</v>
      </c>
      <c r="CB384" s="193">
        <v>1.2171400000000001</v>
      </c>
      <c r="CC384" s="193">
        <v>1.31436</v>
      </c>
      <c r="CD384" s="193">
        <v>1.46329</v>
      </c>
      <c r="CE384" s="193">
        <v>1.4820500000000001</v>
      </c>
      <c r="CF384" s="193">
        <v>1.4851300000000001</v>
      </c>
      <c r="CG384" s="193">
        <v>1.3332900000000001</v>
      </c>
      <c r="CH384" s="193">
        <v>1.1442300000000001</v>
      </c>
      <c r="CI384" s="193">
        <v>1.21045</v>
      </c>
      <c r="CJ384" s="193">
        <v>1.1815599999999999</v>
      </c>
      <c r="CK384" s="193">
        <v>1.1329</v>
      </c>
      <c r="CL384" s="193">
        <v>1.24214</v>
      </c>
      <c r="CM384" s="193">
        <v>1.4821599999999999</v>
      </c>
      <c r="CN384" s="193">
        <v>1.36303</v>
      </c>
      <c r="CO384" s="193">
        <v>1.3023400000000001</v>
      </c>
      <c r="CP384" s="193">
        <v>1.42377</v>
      </c>
      <c r="CQ384" s="193">
        <v>1.46533</v>
      </c>
      <c r="CR384" s="193">
        <v>1.1520999999999999</v>
      </c>
      <c r="CS384" s="193">
        <v>1.19435</v>
      </c>
      <c r="CT384" s="193">
        <v>1.24268</v>
      </c>
      <c r="CU384" s="193">
        <v>1.05894</v>
      </c>
      <c r="CV384" s="193">
        <v>1.12496</v>
      </c>
      <c r="CW384" s="193">
        <v>1.0551200000000001</v>
      </c>
      <c r="CX384" s="193">
        <v>1.15567</v>
      </c>
      <c r="CY384" s="193">
        <v>1.1258999999999999</v>
      </c>
      <c r="CZ384" s="193">
        <v>1.10046</v>
      </c>
      <c r="DA384" s="193">
        <v>1.0914200000000001</v>
      </c>
      <c r="DB384" s="193">
        <v>1.2303900000000001</v>
      </c>
      <c r="DC384" s="193">
        <v>1.2425200000000001</v>
      </c>
      <c r="DD384" s="193">
        <v>1.2759400000000001</v>
      </c>
      <c r="DE384" s="193">
        <v>1.3308</v>
      </c>
      <c r="DF384" s="193">
        <v>1.39856</v>
      </c>
      <c r="DG384" s="193">
        <v>1.4390400000000001</v>
      </c>
      <c r="DH384" s="193">
        <v>1.47323</v>
      </c>
      <c r="DI384" s="193">
        <v>1.4845699999999999</v>
      </c>
      <c r="DJ384" s="193">
        <v>1.62314</v>
      </c>
      <c r="DK384" s="193">
        <v>1.0637300000000001</v>
      </c>
      <c r="DL384" s="193">
        <v>1.08233</v>
      </c>
      <c r="DM384" s="193">
        <v>1.0861799999999999</v>
      </c>
      <c r="DN384" s="193">
        <v>1.0578799999999999</v>
      </c>
      <c r="DO384" s="193">
        <v>1.08406</v>
      </c>
      <c r="DP384" s="193">
        <v>1.0912500000000001</v>
      </c>
      <c r="DQ384" s="193">
        <v>1.0943700000000001</v>
      </c>
      <c r="DR384" s="193">
        <v>1.2339500000000001</v>
      </c>
      <c r="DS384" s="193">
        <v>1.29759</v>
      </c>
      <c r="DT384" s="193">
        <v>1.34676</v>
      </c>
      <c r="DU384" s="193">
        <v>1.4237899999999999</v>
      </c>
      <c r="DV384" s="193">
        <v>1.39466</v>
      </c>
      <c r="DW384" s="193">
        <v>1.08023</v>
      </c>
      <c r="DX384" s="193">
        <v>1.09029</v>
      </c>
      <c r="DY384" s="193">
        <v>1.0566899999999999</v>
      </c>
      <c r="DZ384" s="193">
        <v>1.1162000000000001</v>
      </c>
      <c r="EA384" s="193">
        <v>1.13944</v>
      </c>
      <c r="EB384" s="193">
        <v>1.15408</v>
      </c>
      <c r="EC384" s="193">
        <v>1.1680600000000001</v>
      </c>
      <c r="ED384" s="193">
        <v>0.93362000000000001</v>
      </c>
      <c r="EE384" s="193">
        <v>0.92817000000000005</v>
      </c>
      <c r="EF384" s="193">
        <v>0.93101</v>
      </c>
      <c r="EG384" s="193">
        <v>0.93655999999999995</v>
      </c>
      <c r="EH384" s="193">
        <v>1.5473300000000001</v>
      </c>
      <c r="EI384" s="193">
        <v>1.4674700000000001</v>
      </c>
      <c r="EJ384" s="193">
        <v>1.3089599999999999</v>
      </c>
      <c r="EK384" s="193">
        <v>1.6753400000000001</v>
      </c>
      <c r="EL384" s="193">
        <v>1.69685</v>
      </c>
      <c r="EM384" s="193">
        <v>1.5155799999999999</v>
      </c>
      <c r="EN384" s="193">
        <v>1.62462</v>
      </c>
      <c r="EO384" s="193">
        <v>1.4048700000000001</v>
      </c>
      <c r="EP384" s="193">
        <v>1.26241</v>
      </c>
      <c r="EQ384" s="193">
        <v>1.2442200000000001</v>
      </c>
      <c r="ER384" s="193">
        <v>1.2541199999999999</v>
      </c>
      <c r="ES384" s="193">
        <v>1.05646</v>
      </c>
      <c r="ET384" s="193">
        <v>1.04295</v>
      </c>
      <c r="EU384" s="193">
        <v>1.0061100000000001</v>
      </c>
      <c r="EV384" s="193">
        <v>1.04522</v>
      </c>
      <c r="EW384" s="193">
        <v>1.06071</v>
      </c>
      <c r="EX384" s="193">
        <v>1.0665500000000001</v>
      </c>
      <c r="EY384" s="193">
        <v>1.2091799999999999</v>
      </c>
      <c r="EZ384" s="193">
        <v>1.2005699999999999</v>
      </c>
      <c r="FA384" s="193">
        <v>1.21637</v>
      </c>
      <c r="FB384" s="193">
        <v>1.2077500000000001</v>
      </c>
      <c r="FC384" s="193">
        <v>1.1941299999999999</v>
      </c>
      <c r="FD384" s="193">
        <v>1.2513000000000001</v>
      </c>
      <c r="FE384" s="193">
        <v>1.31454</v>
      </c>
      <c r="FF384" s="193">
        <v>1.36365</v>
      </c>
      <c r="FG384" s="193">
        <v>1.42222</v>
      </c>
      <c r="FH384" s="193">
        <v>1.4701900000000001</v>
      </c>
      <c r="FI384" s="193">
        <v>1.41584</v>
      </c>
      <c r="FJ384" s="193">
        <v>1.5056400000000001</v>
      </c>
      <c r="FK384" s="193">
        <v>1.5108900000000001</v>
      </c>
      <c r="FL384" s="193">
        <v>1.2188600000000001</v>
      </c>
      <c r="FM384" s="193">
        <v>1.2259599999999999</v>
      </c>
      <c r="FN384" s="193">
        <v>1.07725</v>
      </c>
      <c r="FO384" s="193">
        <v>0.96228000000000002</v>
      </c>
      <c r="FP384" s="193">
        <v>1.1249499999999999</v>
      </c>
      <c r="FQ384" s="193">
        <v>1.0792900000000001</v>
      </c>
      <c r="FR384" s="193">
        <v>1.0764899999999999</v>
      </c>
      <c r="FS384" s="193">
        <v>1.1826399999999999</v>
      </c>
      <c r="FT384" s="193">
        <v>1.19682</v>
      </c>
      <c r="FU384" s="193">
        <v>1.14916</v>
      </c>
      <c r="FV384" s="193">
        <v>1.0153399999999999</v>
      </c>
      <c r="FW384" s="193">
        <v>1.01946</v>
      </c>
      <c r="FX384" s="193">
        <v>1.50865</v>
      </c>
      <c r="FY384" s="193">
        <v>1.1072500000000001</v>
      </c>
      <c r="FZ384" s="193">
        <v>1.1768099999999999</v>
      </c>
      <c r="GA384" s="193"/>
      <c r="GB384" s="193">
        <v>1.2909900000000001</v>
      </c>
      <c r="GC384" s="193">
        <v>1.1472599999999999</v>
      </c>
      <c r="GD384" s="193">
        <v>0.99016999999999999</v>
      </c>
      <c r="GE384" s="193">
        <v>1.0217000000000001</v>
      </c>
      <c r="GF384" s="193">
        <v>1.1453800000000001</v>
      </c>
    </row>
    <row r="385" spans="1:188" s="108" customFormat="1">
      <c r="A385" s="29">
        <v>45279</v>
      </c>
      <c r="B385" s="193">
        <v>1.2579400000000001</v>
      </c>
      <c r="C385" s="193">
        <v>1.5086200000000001</v>
      </c>
      <c r="D385" s="193">
        <v>1.5157400000000001</v>
      </c>
      <c r="E385" s="193">
        <v>1.41113</v>
      </c>
      <c r="F385" s="193">
        <v>1.4605699999999999</v>
      </c>
      <c r="G385" s="193">
        <v>1.31335</v>
      </c>
      <c r="H385" s="193">
        <v>1.3436600000000001</v>
      </c>
      <c r="I385" s="193">
        <v>1.24315</v>
      </c>
      <c r="J385" s="193">
        <v>1.28609</v>
      </c>
      <c r="K385" s="193">
        <v>1.4331</v>
      </c>
      <c r="L385" s="193">
        <v>0.98597999999999997</v>
      </c>
      <c r="M385" s="193">
        <v>0.99282000000000004</v>
      </c>
      <c r="N385" s="193">
        <v>1.0687</v>
      </c>
      <c r="O385" s="193">
        <v>0.99628000000000005</v>
      </c>
      <c r="P385" s="193">
        <v>1.07151</v>
      </c>
      <c r="Q385" s="193">
        <v>1.1520600000000001</v>
      </c>
      <c r="R385" s="193">
        <v>1.1465700000000001</v>
      </c>
      <c r="S385" s="193">
        <v>1.1492599999999999</v>
      </c>
      <c r="T385" s="193">
        <v>1.15195</v>
      </c>
      <c r="U385" s="193">
        <v>1.13687</v>
      </c>
      <c r="V385" s="193">
        <v>1.1414299999999999</v>
      </c>
      <c r="W385" s="193">
        <v>1.1440399999999999</v>
      </c>
      <c r="X385" s="193">
        <v>1.0430600000000001</v>
      </c>
      <c r="Y385" s="193">
        <v>1.5749200000000001</v>
      </c>
      <c r="Z385" s="193">
        <v>1.5430900000000001</v>
      </c>
      <c r="AA385" s="193">
        <v>1.50508</v>
      </c>
      <c r="AB385" s="193">
        <v>1.4096599999999999</v>
      </c>
      <c r="AC385" s="193">
        <v>1.3232699999999999</v>
      </c>
      <c r="AD385" s="193">
        <v>1.2620100000000001</v>
      </c>
      <c r="AE385" s="193">
        <v>1.2002299999999999</v>
      </c>
      <c r="AF385" s="193">
        <v>1.3066500000000001</v>
      </c>
      <c r="AG385" s="193">
        <v>1.5483</v>
      </c>
      <c r="AH385" s="193">
        <v>1.2087300000000001</v>
      </c>
      <c r="AI385" s="193">
        <v>1.3207800000000001</v>
      </c>
      <c r="AJ385" s="193">
        <v>1.30044</v>
      </c>
      <c r="AK385" s="193">
        <v>1.2795399999999999</v>
      </c>
      <c r="AL385" s="193">
        <v>1.26257</v>
      </c>
      <c r="AM385" s="193">
        <v>1.15456</v>
      </c>
      <c r="AN385" s="193">
        <v>1.25528</v>
      </c>
      <c r="AO385" s="193">
        <v>1.28386</v>
      </c>
      <c r="AP385" s="193">
        <v>1.2507600000000001</v>
      </c>
      <c r="AQ385" s="193">
        <v>1.23678</v>
      </c>
      <c r="AR385" s="193">
        <v>1.2768999999999999</v>
      </c>
      <c r="AS385" s="193">
        <v>1.3067</v>
      </c>
      <c r="AT385" s="193">
        <v>1.2651300000000001</v>
      </c>
      <c r="AU385" s="193">
        <v>1.2947299999999999</v>
      </c>
      <c r="AV385" s="193">
        <v>0.98358000000000001</v>
      </c>
      <c r="AW385" s="193">
        <v>0.99073999999999995</v>
      </c>
      <c r="AX385" s="193">
        <v>1.12636</v>
      </c>
      <c r="AY385" s="193">
        <v>1.1510199999999999</v>
      </c>
      <c r="AZ385" s="193">
        <v>1.1704300000000001</v>
      </c>
      <c r="BA385" s="193">
        <v>1.1857</v>
      </c>
      <c r="BB385" s="193">
        <v>1.18598</v>
      </c>
      <c r="BC385" s="193">
        <v>1.1744699999999999</v>
      </c>
      <c r="BD385" s="193">
        <v>1.1512100000000001</v>
      </c>
      <c r="BE385" s="193">
        <v>1.12466</v>
      </c>
      <c r="BF385" s="193">
        <v>1.0869500000000001</v>
      </c>
      <c r="BG385" s="193">
        <v>0.96555999999999997</v>
      </c>
      <c r="BH385" s="193">
        <v>0.97123999999999999</v>
      </c>
      <c r="BI385" s="193">
        <v>1.22617</v>
      </c>
      <c r="BJ385" s="193">
        <v>1.2831399999999999</v>
      </c>
      <c r="BK385" s="193">
        <v>1.3092900000000001</v>
      </c>
      <c r="BL385" s="193">
        <v>1.3229500000000001</v>
      </c>
      <c r="BM385" s="193">
        <v>1.30992</v>
      </c>
      <c r="BN385" s="193">
        <v>0.94377999999999995</v>
      </c>
      <c r="BO385" s="193">
        <v>1.1008500000000001</v>
      </c>
      <c r="BP385" s="193">
        <v>1.13415</v>
      </c>
      <c r="BQ385" s="193">
        <v>1.14167</v>
      </c>
      <c r="BR385" s="193">
        <v>1.0472300000000001</v>
      </c>
      <c r="BS385" s="193">
        <v>1.0948800000000001</v>
      </c>
      <c r="BT385" s="193">
        <v>1.1179600000000001</v>
      </c>
      <c r="BU385" s="193">
        <v>1.1600900000000001</v>
      </c>
      <c r="BV385" s="193">
        <v>1.21088</v>
      </c>
      <c r="BW385" s="193">
        <v>1.1952499999999999</v>
      </c>
      <c r="BX385" s="193">
        <v>1.1345400000000001</v>
      </c>
      <c r="BY385" s="193">
        <v>1.1632499999999999</v>
      </c>
      <c r="BZ385" s="193">
        <v>1.17174</v>
      </c>
      <c r="CA385" s="193">
        <v>1.1427</v>
      </c>
      <c r="CB385" s="193">
        <v>1.2167699999999999</v>
      </c>
      <c r="CC385" s="193">
        <v>1.31358</v>
      </c>
      <c r="CD385" s="193">
        <v>1.4622299999999999</v>
      </c>
      <c r="CE385" s="193">
        <v>1.4807900000000001</v>
      </c>
      <c r="CF385" s="193">
        <v>1.4836800000000001</v>
      </c>
      <c r="CG385" s="193">
        <v>1.33186</v>
      </c>
      <c r="CH385" s="193">
        <v>1.1440600000000001</v>
      </c>
      <c r="CI385" s="193">
        <v>1.21</v>
      </c>
      <c r="CJ385" s="193">
        <v>1.18126</v>
      </c>
      <c r="CK385" s="193">
        <v>1.1313599999999999</v>
      </c>
      <c r="CL385" s="193">
        <v>1.2426999999999999</v>
      </c>
      <c r="CM385" s="193">
        <v>1.4801</v>
      </c>
      <c r="CN385" s="193">
        <v>1.36253</v>
      </c>
      <c r="CO385" s="193">
        <v>1.3023</v>
      </c>
      <c r="CP385" s="193">
        <v>1.42266</v>
      </c>
      <c r="CQ385" s="193">
        <v>1.4636400000000001</v>
      </c>
      <c r="CR385" s="193">
        <v>1.15259</v>
      </c>
      <c r="CS385" s="193">
        <v>1.1942900000000001</v>
      </c>
      <c r="CT385" s="193">
        <v>1.2409300000000001</v>
      </c>
      <c r="CU385" s="193">
        <v>1.05854</v>
      </c>
      <c r="CV385" s="193">
        <v>1.1236200000000001</v>
      </c>
      <c r="CW385" s="193">
        <v>1.0536099999999999</v>
      </c>
      <c r="CX385" s="193">
        <v>1.1553199999999999</v>
      </c>
      <c r="CY385" s="193">
        <v>1.1262099999999999</v>
      </c>
      <c r="CZ385" s="193">
        <v>1.1014200000000001</v>
      </c>
      <c r="DA385" s="193">
        <v>1.0925199999999999</v>
      </c>
      <c r="DB385" s="193">
        <v>1.22912</v>
      </c>
      <c r="DC385" s="193">
        <v>1.2412099999999999</v>
      </c>
      <c r="DD385" s="193">
        <v>1.27406</v>
      </c>
      <c r="DE385" s="193">
        <v>1.32864</v>
      </c>
      <c r="DF385" s="193">
        <v>1.39591</v>
      </c>
      <c r="DG385" s="193">
        <v>1.43614</v>
      </c>
      <c r="DH385" s="193">
        <v>1.47027</v>
      </c>
      <c r="DI385" s="193">
        <v>1.48167</v>
      </c>
      <c r="DJ385" s="193">
        <v>1.62063</v>
      </c>
      <c r="DK385" s="193">
        <v>1.0623499999999999</v>
      </c>
      <c r="DL385" s="193">
        <v>1.0807100000000001</v>
      </c>
      <c r="DM385" s="193">
        <v>1.08446</v>
      </c>
      <c r="DN385" s="193">
        <v>1.0571699999999999</v>
      </c>
      <c r="DO385" s="193">
        <v>1.08342</v>
      </c>
      <c r="DP385" s="193">
        <v>1.09043</v>
      </c>
      <c r="DQ385" s="193">
        <v>1.0933999999999999</v>
      </c>
      <c r="DR385" s="193">
        <v>1.23265</v>
      </c>
      <c r="DS385" s="193">
        <v>1.2964800000000001</v>
      </c>
      <c r="DT385" s="193">
        <v>1.34544</v>
      </c>
      <c r="DU385" s="193">
        <v>1.4220999999999999</v>
      </c>
      <c r="DV385" s="193">
        <v>1.3928499999999999</v>
      </c>
      <c r="DW385" s="193">
        <v>1.07866</v>
      </c>
      <c r="DX385" s="193">
        <v>1.08745</v>
      </c>
      <c r="DY385" s="193">
        <v>1.0543100000000001</v>
      </c>
      <c r="DZ385" s="193">
        <v>1.1129599999999999</v>
      </c>
      <c r="EA385" s="193">
        <v>1.1358600000000001</v>
      </c>
      <c r="EB385" s="193">
        <v>1.1502300000000001</v>
      </c>
      <c r="EC385" s="193">
        <v>1.1639900000000001</v>
      </c>
      <c r="ED385" s="193">
        <v>0.93239000000000005</v>
      </c>
      <c r="EE385" s="193">
        <v>0.92625999999999997</v>
      </c>
      <c r="EF385" s="193">
        <v>0.92847000000000002</v>
      </c>
      <c r="EG385" s="193">
        <v>0.9335</v>
      </c>
      <c r="EH385" s="193">
        <v>1.5465100000000001</v>
      </c>
      <c r="EI385" s="193">
        <v>1.46604</v>
      </c>
      <c r="EJ385" s="193">
        <v>1.3070999999999999</v>
      </c>
      <c r="EK385" s="193">
        <v>1.67645</v>
      </c>
      <c r="EL385" s="193">
        <v>1.6982299999999999</v>
      </c>
      <c r="EM385" s="193">
        <v>1.51596</v>
      </c>
      <c r="EN385" s="193">
        <v>1.62531</v>
      </c>
      <c r="EO385" s="193">
        <v>1.4050499999999999</v>
      </c>
      <c r="EP385" s="193">
        <v>1.26241</v>
      </c>
      <c r="EQ385" s="193">
        <v>1.2438</v>
      </c>
      <c r="ER385" s="193">
        <v>1.25508</v>
      </c>
      <c r="ES385" s="193">
        <v>1.0576300000000001</v>
      </c>
      <c r="ET385" s="193">
        <v>1.0448599999999999</v>
      </c>
      <c r="EU385" s="193">
        <v>1.0040899999999999</v>
      </c>
      <c r="EV385" s="193">
        <v>1.04294</v>
      </c>
      <c r="EW385" s="193">
        <v>1.05768</v>
      </c>
      <c r="EX385" s="193">
        <v>1.06315</v>
      </c>
      <c r="EY385" s="193">
        <v>1.2109399999999999</v>
      </c>
      <c r="EZ385" s="193">
        <v>1.2018</v>
      </c>
      <c r="FA385" s="193">
        <v>1.2177800000000001</v>
      </c>
      <c r="FB385" s="193">
        <v>1.20871</v>
      </c>
      <c r="FC385" s="193">
        <v>1.19495</v>
      </c>
      <c r="FD385" s="193">
        <v>1.2494700000000001</v>
      </c>
      <c r="FE385" s="193">
        <v>1.31203</v>
      </c>
      <c r="FF385" s="193">
        <v>1.36042</v>
      </c>
      <c r="FG385" s="193">
        <v>1.41821</v>
      </c>
      <c r="FH385" s="193">
        <v>1.4653799999999999</v>
      </c>
      <c r="FI385" s="193">
        <v>1.4147799999999999</v>
      </c>
      <c r="FJ385" s="193">
        <v>1.50451</v>
      </c>
      <c r="FK385" s="193">
        <v>1.5090399999999999</v>
      </c>
      <c r="FL385" s="193">
        <v>1.22034</v>
      </c>
      <c r="FM385" s="193">
        <v>1.2274499999999999</v>
      </c>
      <c r="FN385" s="193">
        <v>1.0806199999999999</v>
      </c>
      <c r="FO385" s="193">
        <v>0.96526000000000001</v>
      </c>
      <c r="FP385" s="193">
        <v>1.12531</v>
      </c>
      <c r="FQ385" s="193">
        <v>1.07925</v>
      </c>
      <c r="FR385" s="193">
        <v>1.0764499999999999</v>
      </c>
      <c r="FS385" s="193">
        <v>1.18163</v>
      </c>
      <c r="FT385" s="193">
        <v>1.1953400000000001</v>
      </c>
      <c r="FU385" s="193">
        <v>1.1477900000000001</v>
      </c>
      <c r="FV385" s="193">
        <v>1.01342</v>
      </c>
      <c r="FW385" s="193">
        <v>1.0182100000000001</v>
      </c>
      <c r="FX385" s="193">
        <v>1.5115099999999999</v>
      </c>
      <c r="FY385" s="193">
        <v>1.1071899999999999</v>
      </c>
      <c r="FZ385" s="193">
        <v>1.1755899999999999</v>
      </c>
      <c r="GA385" s="193"/>
      <c r="GB385" s="193">
        <v>1.29078</v>
      </c>
      <c r="GC385" s="193">
        <v>1.14703</v>
      </c>
      <c r="GD385" s="193">
        <v>0.98894000000000004</v>
      </c>
      <c r="GE385" s="193">
        <v>1.0199199999999999</v>
      </c>
      <c r="GF385" s="193">
        <v>1.14524</v>
      </c>
    </row>
    <row r="386" spans="1:188" s="108" customFormat="1">
      <c r="A386" s="29">
        <v>45280</v>
      </c>
      <c r="B386" s="193">
        <v>1.26129</v>
      </c>
      <c r="C386" s="193">
        <v>1.5138400000000001</v>
      </c>
      <c r="D386" s="193">
        <v>1.5211600000000001</v>
      </c>
      <c r="E386" s="193">
        <v>1.41544</v>
      </c>
      <c r="F386" s="193">
        <v>1.46536</v>
      </c>
      <c r="G386" s="193">
        <v>1.3167500000000001</v>
      </c>
      <c r="H386" s="193">
        <v>1.3474200000000001</v>
      </c>
      <c r="I386" s="193">
        <v>1.24638</v>
      </c>
      <c r="J386" s="193">
        <v>1.2903</v>
      </c>
      <c r="K386" s="193">
        <v>1.4460500000000001</v>
      </c>
      <c r="L386" s="193">
        <v>0.98919999999999997</v>
      </c>
      <c r="M386" s="193">
        <v>0.99604999999999999</v>
      </c>
      <c r="N386" s="193">
        <v>1.07829</v>
      </c>
      <c r="O386" s="193">
        <v>0.99961</v>
      </c>
      <c r="P386" s="193">
        <v>1.0811999999999999</v>
      </c>
      <c r="Q386" s="193">
        <v>1.1631100000000001</v>
      </c>
      <c r="R386" s="193">
        <v>1.1559299999999999</v>
      </c>
      <c r="S386" s="193">
        <v>1.1593</v>
      </c>
      <c r="T386" s="193">
        <v>1.1625799999999999</v>
      </c>
      <c r="U386" s="193">
        <v>1.1438200000000001</v>
      </c>
      <c r="V386" s="193">
        <v>1.14933</v>
      </c>
      <c r="W386" s="193">
        <v>1.1526700000000001</v>
      </c>
      <c r="X386" s="193">
        <v>1.04555</v>
      </c>
      <c r="Y386" s="193">
        <v>1.57927</v>
      </c>
      <c r="Z386" s="193">
        <v>1.54718</v>
      </c>
      <c r="AA386" s="193">
        <v>1.50888</v>
      </c>
      <c r="AB386" s="193">
        <v>1.4126700000000001</v>
      </c>
      <c r="AC386" s="193">
        <v>1.3251999999999999</v>
      </c>
      <c r="AD386" s="193">
        <v>1.26352</v>
      </c>
      <c r="AE386" s="193">
        <v>1.2015499999999999</v>
      </c>
      <c r="AF386" s="193">
        <v>1.31046</v>
      </c>
      <c r="AG386" s="193">
        <v>1.5632900000000001</v>
      </c>
      <c r="AH386" s="193">
        <v>1.21228</v>
      </c>
      <c r="AI386" s="193">
        <v>1.32569</v>
      </c>
      <c r="AJ386" s="193">
        <v>1.30518</v>
      </c>
      <c r="AK386" s="193">
        <v>1.2834399999999999</v>
      </c>
      <c r="AL386" s="193">
        <v>1.26634</v>
      </c>
      <c r="AM386" s="193">
        <v>1.1565799999999999</v>
      </c>
      <c r="AN386" s="193">
        <v>1.25936</v>
      </c>
      <c r="AO386" s="193">
        <v>1.2879499999999999</v>
      </c>
      <c r="AP386" s="193">
        <v>1.2542500000000001</v>
      </c>
      <c r="AQ386" s="193">
        <v>1.24014</v>
      </c>
      <c r="AR386" s="193">
        <v>1.2816700000000001</v>
      </c>
      <c r="AS386" s="193">
        <v>1.31148</v>
      </c>
      <c r="AT386" s="193">
        <v>1.2695799999999999</v>
      </c>
      <c r="AU386" s="193">
        <v>1.2991900000000001</v>
      </c>
      <c r="AV386" s="193">
        <v>0.98726999999999998</v>
      </c>
      <c r="AW386" s="193">
        <v>0.99351</v>
      </c>
      <c r="AX386" s="193">
        <v>1.13269</v>
      </c>
      <c r="AY386" s="193">
        <v>1.15957</v>
      </c>
      <c r="AZ386" s="193">
        <v>1.1815100000000001</v>
      </c>
      <c r="BA386" s="193">
        <v>1.19024</v>
      </c>
      <c r="BB386" s="193">
        <v>1.1903300000000001</v>
      </c>
      <c r="BC386" s="193">
        <v>1.1784300000000001</v>
      </c>
      <c r="BD386" s="193">
        <v>1.1546099999999999</v>
      </c>
      <c r="BE386" s="193">
        <v>1.1274</v>
      </c>
      <c r="BF386" s="193">
        <v>1.08884</v>
      </c>
      <c r="BG386" s="193">
        <v>0.96787000000000001</v>
      </c>
      <c r="BH386" s="193">
        <v>0.97582999999999998</v>
      </c>
      <c r="BI386" s="193">
        <v>1.2300800000000001</v>
      </c>
      <c r="BJ386" s="193">
        <v>1.28799</v>
      </c>
      <c r="BK386" s="193">
        <v>1.3153900000000001</v>
      </c>
      <c r="BL386" s="193">
        <v>1.3301000000000001</v>
      </c>
      <c r="BM386" s="193">
        <v>1.3170599999999999</v>
      </c>
      <c r="BN386" s="193">
        <v>0.94894999999999996</v>
      </c>
      <c r="BO386" s="193">
        <v>1.10975</v>
      </c>
      <c r="BP386" s="193">
        <v>1.14533</v>
      </c>
      <c r="BQ386" s="193">
        <v>1.1534500000000001</v>
      </c>
      <c r="BR386" s="193">
        <v>1.04992</v>
      </c>
      <c r="BS386" s="193">
        <v>1.0982799999999999</v>
      </c>
      <c r="BT386" s="193">
        <v>1.1216600000000001</v>
      </c>
      <c r="BU386" s="193">
        <v>1.1641999999999999</v>
      </c>
      <c r="BV386" s="193">
        <v>1.2152700000000001</v>
      </c>
      <c r="BW386" s="193">
        <v>1.1995899999999999</v>
      </c>
      <c r="BX386" s="193">
        <v>1.1363799999999999</v>
      </c>
      <c r="BY386" s="193">
        <v>1.1654500000000001</v>
      </c>
      <c r="BZ386" s="193">
        <v>1.1740999999999999</v>
      </c>
      <c r="CA386" s="193">
        <v>1.14452</v>
      </c>
      <c r="CB386" s="193">
        <v>1.2188300000000001</v>
      </c>
      <c r="CC386" s="193">
        <v>1.3168500000000001</v>
      </c>
      <c r="CD386" s="193">
        <v>1.4669399999999999</v>
      </c>
      <c r="CE386" s="193">
        <v>1.48634</v>
      </c>
      <c r="CF386" s="193">
        <v>1.4897899999999999</v>
      </c>
      <c r="CG386" s="193">
        <v>1.3378000000000001</v>
      </c>
      <c r="CH386" s="193">
        <v>1.1458600000000001</v>
      </c>
      <c r="CI386" s="193">
        <v>1.2127399999999999</v>
      </c>
      <c r="CJ386" s="193">
        <v>1.1836199999999999</v>
      </c>
      <c r="CK386" s="193">
        <v>1.1366099999999999</v>
      </c>
      <c r="CL386" s="193">
        <v>1.2444</v>
      </c>
      <c r="CM386" s="193">
        <v>1.48828</v>
      </c>
      <c r="CN386" s="193">
        <v>1.3669100000000001</v>
      </c>
      <c r="CO386" s="193">
        <v>1.3052699999999999</v>
      </c>
      <c r="CP386" s="193">
        <v>1.4287300000000001</v>
      </c>
      <c r="CQ386" s="193">
        <v>1.47079</v>
      </c>
      <c r="CR386" s="193">
        <v>1.1541300000000001</v>
      </c>
      <c r="CS386" s="193">
        <v>1.1970000000000001</v>
      </c>
      <c r="CT386" s="193">
        <v>1.2480100000000001</v>
      </c>
      <c r="CU386" s="193">
        <v>1.06192</v>
      </c>
      <c r="CV386" s="193">
        <v>1.1290800000000001</v>
      </c>
      <c r="CW386" s="193">
        <v>1.05958</v>
      </c>
      <c r="CX386" s="193">
        <v>1.1652899999999999</v>
      </c>
      <c r="CY386" s="193">
        <v>1.13449</v>
      </c>
      <c r="CZ386" s="193">
        <v>1.1065400000000001</v>
      </c>
      <c r="DA386" s="193">
        <v>1.09653</v>
      </c>
      <c r="DB386" s="193">
        <v>1.2318499999999999</v>
      </c>
      <c r="DC386" s="193">
        <v>1.24411</v>
      </c>
      <c r="DD386" s="193">
        <v>1.2783500000000001</v>
      </c>
      <c r="DE386" s="193">
        <v>1.33362</v>
      </c>
      <c r="DF386" s="193">
        <v>1.4019999999999999</v>
      </c>
      <c r="DG386" s="193">
        <v>1.4427700000000001</v>
      </c>
      <c r="DH386" s="193">
        <v>1.47715</v>
      </c>
      <c r="DI386" s="193">
        <v>1.4886299999999999</v>
      </c>
      <c r="DJ386" s="193">
        <v>1.63642</v>
      </c>
      <c r="DK386" s="193">
        <v>1.0654300000000001</v>
      </c>
      <c r="DL386" s="193">
        <v>1.0847899999999999</v>
      </c>
      <c r="DM386" s="193">
        <v>1.0889</v>
      </c>
      <c r="DN386" s="193">
        <v>1.0574300000000001</v>
      </c>
      <c r="DO386" s="193">
        <v>1.08813</v>
      </c>
      <c r="DP386" s="193">
        <v>1.09629</v>
      </c>
      <c r="DQ386" s="193">
        <v>1.09982</v>
      </c>
      <c r="DR386" s="193">
        <v>1.2367900000000001</v>
      </c>
      <c r="DS386" s="193">
        <v>1.3017099999999999</v>
      </c>
      <c r="DT386" s="193">
        <v>1.35155</v>
      </c>
      <c r="DU386" s="193">
        <v>1.4298</v>
      </c>
      <c r="DV386" s="193">
        <v>1.39978</v>
      </c>
      <c r="DW386" s="193">
        <v>1.08436</v>
      </c>
      <c r="DX386" s="193">
        <v>1.09293</v>
      </c>
      <c r="DY386" s="193">
        <v>1.0583800000000001</v>
      </c>
      <c r="DZ386" s="193">
        <v>1.1196900000000001</v>
      </c>
      <c r="EA386" s="193">
        <v>1.14368</v>
      </c>
      <c r="EB386" s="193">
        <v>1.1589100000000001</v>
      </c>
      <c r="EC386" s="193">
        <v>1.17333</v>
      </c>
      <c r="ED386" s="193">
        <v>0.93245</v>
      </c>
      <c r="EE386" s="193">
        <v>0.92652000000000001</v>
      </c>
      <c r="EF386" s="193">
        <v>0.92891999999999997</v>
      </c>
      <c r="EG386" s="193">
        <v>0.93410000000000004</v>
      </c>
      <c r="EH386" s="193">
        <v>1.5496300000000001</v>
      </c>
      <c r="EI386" s="193">
        <v>1.46791</v>
      </c>
      <c r="EJ386" s="193">
        <v>1.3071200000000001</v>
      </c>
      <c r="EK386" s="193">
        <v>1.6820900000000001</v>
      </c>
      <c r="EL386" s="193">
        <v>1.7040500000000001</v>
      </c>
      <c r="EM386" s="193">
        <v>1.51993</v>
      </c>
      <c r="EN386" s="193">
        <v>1.63059</v>
      </c>
      <c r="EO386" s="193">
        <v>1.4079999999999999</v>
      </c>
      <c r="EP386" s="193">
        <v>1.2648999999999999</v>
      </c>
      <c r="EQ386" s="193">
        <v>1.2464900000000001</v>
      </c>
      <c r="ER386" s="193">
        <v>1.25935</v>
      </c>
      <c r="ES386" s="193">
        <v>1.0620700000000001</v>
      </c>
      <c r="ET386" s="193">
        <v>1.0519700000000001</v>
      </c>
      <c r="EU386" s="193">
        <v>1.01074</v>
      </c>
      <c r="EV386" s="193">
        <v>1.0459700000000001</v>
      </c>
      <c r="EW386" s="193">
        <v>1.0618099999999999</v>
      </c>
      <c r="EX386" s="193">
        <v>1.0677399999999999</v>
      </c>
      <c r="EY386" s="193">
        <v>1.2203599999999999</v>
      </c>
      <c r="EZ386" s="193">
        <v>1.21038</v>
      </c>
      <c r="FA386" s="193">
        <v>1.22699</v>
      </c>
      <c r="FB386" s="193">
        <v>1.2169399999999999</v>
      </c>
      <c r="FC386" s="193">
        <v>1.20326</v>
      </c>
      <c r="FD386" s="193">
        <v>1.2511000000000001</v>
      </c>
      <c r="FE386" s="193">
        <v>1.3141</v>
      </c>
      <c r="FF386" s="193">
        <v>1.36294</v>
      </c>
      <c r="FG386" s="193">
        <v>1.4212199999999999</v>
      </c>
      <c r="FH386" s="193">
        <v>1.46888</v>
      </c>
      <c r="FI386" s="193">
        <v>1.41717</v>
      </c>
      <c r="FJ386" s="193">
        <v>1.50705</v>
      </c>
      <c r="FK386" s="193">
        <v>1.5098499999999999</v>
      </c>
      <c r="FL386" s="193">
        <v>1.2232700000000001</v>
      </c>
      <c r="FM386" s="193">
        <v>1.2303999999999999</v>
      </c>
      <c r="FN386" s="193">
        <v>1.0814999999999999</v>
      </c>
      <c r="FO386" s="193">
        <v>0.96604999999999996</v>
      </c>
      <c r="FP386" s="193">
        <v>1.1307499999999999</v>
      </c>
      <c r="FQ386" s="193">
        <v>1.0793699999999999</v>
      </c>
      <c r="FR386" s="193">
        <v>1.0765800000000001</v>
      </c>
      <c r="FS386" s="193">
        <v>1.1830099999999999</v>
      </c>
      <c r="FT386" s="193">
        <v>1.1974400000000001</v>
      </c>
      <c r="FU386" s="193">
        <v>1.1497299999999999</v>
      </c>
      <c r="FV386" s="193">
        <v>1.01342</v>
      </c>
      <c r="FW386" s="193">
        <v>1.01861</v>
      </c>
      <c r="FX386" s="193">
        <v>1.5159</v>
      </c>
      <c r="FY386" s="193">
        <v>1.1076699999999999</v>
      </c>
      <c r="FZ386" s="193">
        <v>1.17811</v>
      </c>
      <c r="GA386" s="193"/>
      <c r="GB386" s="193">
        <v>1.2927500000000001</v>
      </c>
      <c r="GC386" s="193">
        <v>1.14876</v>
      </c>
      <c r="GD386" s="193">
        <v>0.99002999999999997</v>
      </c>
      <c r="GE386" s="193">
        <v>1.0291300000000001</v>
      </c>
      <c r="GF386" s="193">
        <v>1.1504799999999999</v>
      </c>
    </row>
    <row r="387" spans="1:188" s="108" customFormat="1">
      <c r="A387" s="29">
        <v>45281</v>
      </c>
      <c r="B387" s="193">
        <v>1.2630699999999999</v>
      </c>
      <c r="C387" s="193">
        <v>1.5171600000000001</v>
      </c>
      <c r="D387" s="193">
        <v>1.52477</v>
      </c>
      <c r="E387" s="193">
        <v>1.4179299999999999</v>
      </c>
      <c r="F387" s="193">
        <v>1.46828</v>
      </c>
      <c r="G387" s="193">
        <v>1.3188</v>
      </c>
      <c r="H387" s="193">
        <v>1.3494900000000001</v>
      </c>
      <c r="I387" s="193">
        <v>1.2483200000000001</v>
      </c>
      <c r="J387" s="193">
        <v>1.2933399999999999</v>
      </c>
      <c r="K387" s="193">
        <v>1.4427399999999999</v>
      </c>
      <c r="L387" s="193">
        <v>0.99153999999999998</v>
      </c>
      <c r="M387" s="193">
        <v>0.99822</v>
      </c>
      <c r="N387" s="193">
        <v>1.07558</v>
      </c>
      <c r="O387" s="193">
        <v>1.0020100000000001</v>
      </c>
      <c r="P387" s="193">
        <v>1.0787100000000001</v>
      </c>
      <c r="Q387" s="193">
        <v>1.16351</v>
      </c>
      <c r="R387" s="193">
        <v>1.1567099999999999</v>
      </c>
      <c r="S387" s="193">
        <v>1.1598999999999999</v>
      </c>
      <c r="T387" s="193">
        <v>1.1631100000000001</v>
      </c>
      <c r="U387" s="193">
        <v>1.1451100000000001</v>
      </c>
      <c r="V387" s="193">
        <v>1.15039</v>
      </c>
      <c r="W387" s="193">
        <v>1.1536</v>
      </c>
      <c r="X387" s="193">
        <v>1.0510200000000001</v>
      </c>
      <c r="Y387" s="193">
        <v>1.5873200000000001</v>
      </c>
      <c r="Z387" s="193">
        <v>1.55487</v>
      </c>
      <c r="AA387" s="193">
        <v>1.5161800000000001</v>
      </c>
      <c r="AB387" s="193">
        <v>1.41866</v>
      </c>
      <c r="AC387" s="193">
        <v>1.32959</v>
      </c>
      <c r="AD387" s="193">
        <v>1.2673000000000001</v>
      </c>
      <c r="AE387" s="193">
        <v>1.2049399999999999</v>
      </c>
      <c r="AF387" s="193">
        <v>1.31735</v>
      </c>
      <c r="AG387" s="193">
        <v>1.5626100000000001</v>
      </c>
      <c r="AH387" s="193">
        <v>1.2186999999999999</v>
      </c>
      <c r="AI387" s="193">
        <v>1.33253</v>
      </c>
      <c r="AJ387" s="193">
        <v>1.31179</v>
      </c>
      <c r="AK387" s="193">
        <v>1.28908</v>
      </c>
      <c r="AL387" s="193">
        <v>1.2717799999999999</v>
      </c>
      <c r="AM387" s="193">
        <v>1.1597999999999999</v>
      </c>
      <c r="AN387" s="193">
        <v>1.2652099999999999</v>
      </c>
      <c r="AO387" s="193">
        <v>1.2938099999999999</v>
      </c>
      <c r="AP387" s="193">
        <v>1.2593399999999999</v>
      </c>
      <c r="AQ387" s="193">
        <v>1.2450600000000001</v>
      </c>
      <c r="AR387" s="193">
        <v>1.2883100000000001</v>
      </c>
      <c r="AS387" s="193">
        <v>1.3181400000000001</v>
      </c>
      <c r="AT387" s="193">
        <v>1.2758100000000001</v>
      </c>
      <c r="AU387" s="193">
        <v>1.3054300000000001</v>
      </c>
      <c r="AV387" s="193">
        <v>0.99238999999999999</v>
      </c>
      <c r="AW387" s="193">
        <v>0.99756</v>
      </c>
      <c r="AX387" s="193">
        <v>1.1341300000000001</v>
      </c>
      <c r="AY387" s="193">
        <v>1.1610199999999999</v>
      </c>
      <c r="AZ387" s="193">
        <v>1.18268</v>
      </c>
      <c r="BA387" s="193">
        <v>1.19584</v>
      </c>
      <c r="BB387" s="193">
        <v>1.1957599999999999</v>
      </c>
      <c r="BC387" s="193">
        <v>1.1833199999999999</v>
      </c>
      <c r="BD387" s="193">
        <v>1.1589100000000001</v>
      </c>
      <c r="BE387" s="193">
        <v>1.1309899999999999</v>
      </c>
      <c r="BF387" s="193">
        <v>1.0915900000000001</v>
      </c>
      <c r="BG387" s="193">
        <v>0.97192999999999996</v>
      </c>
      <c r="BH387" s="193">
        <v>0.97841999999999996</v>
      </c>
      <c r="BI387" s="193">
        <v>1.2326699999999999</v>
      </c>
      <c r="BJ387" s="193">
        <v>1.2912399999999999</v>
      </c>
      <c r="BK387" s="193">
        <v>1.3193999999999999</v>
      </c>
      <c r="BL387" s="193">
        <v>1.3344199999999999</v>
      </c>
      <c r="BM387" s="193">
        <v>1.32141</v>
      </c>
      <c r="BN387" s="193">
        <v>0.95216000000000001</v>
      </c>
      <c r="BO387" s="193">
        <v>1.1088</v>
      </c>
      <c r="BP387" s="193">
        <v>1.14462</v>
      </c>
      <c r="BQ387" s="193">
        <v>1.1528799999999999</v>
      </c>
      <c r="BR387" s="193">
        <v>1.0537300000000001</v>
      </c>
      <c r="BS387" s="193">
        <v>1.10345</v>
      </c>
      <c r="BT387" s="193">
        <v>1.1274299999999999</v>
      </c>
      <c r="BU387" s="193">
        <v>1.1706700000000001</v>
      </c>
      <c r="BV387" s="193">
        <v>1.2222</v>
      </c>
      <c r="BW387" s="193">
        <v>1.2064299999999999</v>
      </c>
      <c r="BX387" s="193">
        <v>1.1335999999999999</v>
      </c>
      <c r="BY387" s="193">
        <v>1.1624699999999999</v>
      </c>
      <c r="BZ387" s="193">
        <v>1.1706799999999999</v>
      </c>
      <c r="CA387" s="193">
        <v>1.1416500000000001</v>
      </c>
      <c r="CB387" s="193">
        <v>1.22228</v>
      </c>
      <c r="CC387" s="193">
        <v>1.32148</v>
      </c>
      <c r="CD387" s="193">
        <v>1.47261</v>
      </c>
      <c r="CE387" s="193">
        <v>1.49251</v>
      </c>
      <c r="CF387" s="193">
        <v>1.4962299999999999</v>
      </c>
      <c r="CG387" s="193">
        <v>1.3437699999999999</v>
      </c>
      <c r="CH387" s="193">
        <v>1.1521699999999999</v>
      </c>
      <c r="CI387" s="193">
        <v>1.2202900000000001</v>
      </c>
      <c r="CJ387" s="193">
        <v>1.19065</v>
      </c>
      <c r="CK387" s="193">
        <v>1.1416500000000001</v>
      </c>
      <c r="CL387" s="193">
        <v>1.2469300000000001</v>
      </c>
      <c r="CM387" s="193">
        <v>1.49274</v>
      </c>
      <c r="CN387" s="193">
        <v>1.3707100000000001</v>
      </c>
      <c r="CO387" s="193">
        <v>1.30833</v>
      </c>
      <c r="CP387" s="193">
        <v>1.4329400000000001</v>
      </c>
      <c r="CQ387" s="193">
        <v>1.4752099999999999</v>
      </c>
      <c r="CR387" s="193">
        <v>1.1564700000000001</v>
      </c>
      <c r="CS387" s="193">
        <v>1.1997800000000001</v>
      </c>
      <c r="CT387" s="193">
        <v>1.25186</v>
      </c>
      <c r="CU387" s="193">
        <v>1.0648599999999999</v>
      </c>
      <c r="CV387" s="193">
        <v>1.13245</v>
      </c>
      <c r="CW387" s="193">
        <v>1.0628200000000001</v>
      </c>
      <c r="CX387" s="193">
        <v>1.16517</v>
      </c>
      <c r="CY387" s="193">
        <v>1.13469</v>
      </c>
      <c r="CZ387" s="193">
        <v>1.1086100000000001</v>
      </c>
      <c r="DA387" s="193">
        <v>1.09934</v>
      </c>
      <c r="DB387" s="193">
        <v>1.23553</v>
      </c>
      <c r="DC387" s="193">
        <v>1.24796</v>
      </c>
      <c r="DD387" s="193">
        <v>1.28261</v>
      </c>
      <c r="DE387" s="193">
        <v>1.33806</v>
      </c>
      <c r="DF387" s="193">
        <v>1.4071100000000001</v>
      </c>
      <c r="DG387" s="193">
        <v>1.44811</v>
      </c>
      <c r="DH387" s="193">
        <v>1.4825999999999999</v>
      </c>
      <c r="DI387" s="193">
        <v>1.4939800000000001</v>
      </c>
      <c r="DJ387" s="193">
        <v>1.63551</v>
      </c>
      <c r="DK387" s="193">
        <v>1.06918</v>
      </c>
      <c r="DL387" s="193">
        <v>1.08907</v>
      </c>
      <c r="DM387" s="193">
        <v>1.0933600000000001</v>
      </c>
      <c r="DN387" s="193">
        <v>1.05982</v>
      </c>
      <c r="DO387" s="193">
        <v>1.0901000000000001</v>
      </c>
      <c r="DP387" s="193">
        <v>1.0983499999999999</v>
      </c>
      <c r="DQ387" s="193">
        <v>1.10179</v>
      </c>
      <c r="DR387" s="193">
        <v>1.2371300000000001</v>
      </c>
      <c r="DS387" s="193">
        <v>1.30169</v>
      </c>
      <c r="DT387" s="193">
        <v>1.3513900000000001</v>
      </c>
      <c r="DU387" s="193">
        <v>1.43004</v>
      </c>
      <c r="DV387" s="193">
        <v>1.4003000000000001</v>
      </c>
      <c r="DW387" s="193">
        <v>1.08507</v>
      </c>
      <c r="DX387" s="193">
        <v>1.0938699999999999</v>
      </c>
      <c r="DY387" s="193">
        <v>1.05935</v>
      </c>
      <c r="DZ387" s="193">
        <v>1.12059</v>
      </c>
      <c r="EA387" s="193">
        <v>1.14455</v>
      </c>
      <c r="EB387" s="193">
        <v>1.1597500000000001</v>
      </c>
      <c r="EC387" s="193">
        <v>1.1741699999999999</v>
      </c>
      <c r="ED387" s="193">
        <v>0.93686999999999998</v>
      </c>
      <c r="EE387" s="193">
        <v>0.93205000000000005</v>
      </c>
      <c r="EF387" s="193">
        <v>0.93545999999999996</v>
      </c>
      <c r="EG387" s="193">
        <v>0.9415</v>
      </c>
      <c r="EH387" s="193">
        <v>1.55894</v>
      </c>
      <c r="EI387" s="193">
        <v>1.47536</v>
      </c>
      <c r="EJ387" s="193">
        <v>1.3121</v>
      </c>
      <c r="EK387" s="193">
        <v>1.68614</v>
      </c>
      <c r="EL387" s="193">
        <v>1.7081900000000001</v>
      </c>
      <c r="EM387" s="193">
        <v>1.5226900000000001</v>
      </c>
      <c r="EN387" s="193">
        <v>1.63419</v>
      </c>
      <c r="EO387" s="193">
        <v>1.41022</v>
      </c>
      <c r="EP387" s="193">
        <v>1.26685</v>
      </c>
      <c r="EQ387" s="193">
        <v>1.25413</v>
      </c>
      <c r="ER387" s="193">
        <v>1.2623800000000001</v>
      </c>
      <c r="ES387" s="193">
        <v>1.0643899999999999</v>
      </c>
      <c r="ET387" s="193">
        <v>1.05437</v>
      </c>
      <c r="EU387" s="193">
        <v>1.0122899999999999</v>
      </c>
      <c r="EV387" s="193">
        <v>1.0496300000000001</v>
      </c>
      <c r="EW387" s="193">
        <v>1.0661700000000001</v>
      </c>
      <c r="EX387" s="193">
        <v>1.0724100000000001</v>
      </c>
      <c r="EY387" s="193">
        <v>1.2197800000000001</v>
      </c>
      <c r="EZ387" s="193">
        <v>1.2100599999999999</v>
      </c>
      <c r="FA387" s="193">
        <v>1.22668</v>
      </c>
      <c r="FB387" s="193">
        <v>1.21665</v>
      </c>
      <c r="FC387" s="193">
        <v>1.2023900000000001</v>
      </c>
      <c r="FD387" s="193">
        <v>1.25525</v>
      </c>
      <c r="FE387" s="193">
        <v>1.31907</v>
      </c>
      <c r="FF387" s="193">
        <v>1.36877</v>
      </c>
      <c r="FG387" s="193">
        <v>1.42798</v>
      </c>
      <c r="FH387" s="193">
        <v>1.4765900000000001</v>
      </c>
      <c r="FI387" s="193">
        <v>1.42526</v>
      </c>
      <c r="FJ387" s="193">
        <v>1.5156499999999999</v>
      </c>
      <c r="FK387" s="193">
        <v>1.5165200000000001</v>
      </c>
      <c r="FL387" s="193">
        <v>1.2241599999999999</v>
      </c>
      <c r="FM387" s="193">
        <v>1.23129</v>
      </c>
      <c r="FN387" s="193">
        <v>1.0812999999999999</v>
      </c>
      <c r="FO387" s="193">
        <v>0.96587999999999996</v>
      </c>
      <c r="FP387" s="193">
        <v>1.13239</v>
      </c>
      <c r="FQ387" s="193">
        <v>1.08066</v>
      </c>
      <c r="FR387" s="193">
        <v>1.07786</v>
      </c>
      <c r="FS387" s="193">
        <v>1.1857200000000001</v>
      </c>
      <c r="FT387" s="193">
        <v>1.20157</v>
      </c>
      <c r="FU387" s="193">
        <v>1.1535599999999999</v>
      </c>
      <c r="FV387" s="193">
        <v>1.0153099999999999</v>
      </c>
      <c r="FW387" s="193">
        <v>1.01952</v>
      </c>
      <c r="FX387" s="193">
        <v>1.516</v>
      </c>
      <c r="FY387" s="193">
        <v>1.1108800000000001</v>
      </c>
      <c r="FZ387" s="193">
        <v>1.18143</v>
      </c>
      <c r="GA387" s="193"/>
      <c r="GB387" s="193">
        <v>1.2946299999999999</v>
      </c>
      <c r="GC387" s="193">
        <v>1.1504099999999999</v>
      </c>
      <c r="GD387" s="193">
        <v>0.99131000000000002</v>
      </c>
      <c r="GE387" s="193">
        <v>1.0262899999999999</v>
      </c>
      <c r="GF387" s="193">
        <v>1.1490400000000001</v>
      </c>
    </row>
    <row r="388" spans="1:188" s="108" customFormat="1">
      <c r="A388" s="29">
        <v>45282</v>
      </c>
      <c r="B388" s="193">
        <v>1.26685</v>
      </c>
      <c r="C388" s="193">
        <v>1.5214799999999999</v>
      </c>
      <c r="D388" s="193">
        <v>1.52902</v>
      </c>
      <c r="E388" s="193">
        <v>1.4220600000000001</v>
      </c>
      <c r="F388" s="193">
        <v>1.4725299999999999</v>
      </c>
      <c r="G388" s="193">
        <v>1.3226100000000001</v>
      </c>
      <c r="H388" s="193">
        <v>1.35348</v>
      </c>
      <c r="I388" s="193">
        <v>1.2519199999999999</v>
      </c>
      <c r="J388" s="193">
        <v>1.29681</v>
      </c>
      <c r="K388" s="193">
        <v>1.45157</v>
      </c>
      <c r="L388" s="193">
        <v>0.99419000000000002</v>
      </c>
      <c r="M388" s="193">
        <v>1.0007299999999999</v>
      </c>
      <c r="N388" s="193">
        <v>1.0820799999999999</v>
      </c>
      <c r="O388" s="193">
        <v>1.0046900000000001</v>
      </c>
      <c r="P388" s="193">
        <v>1.0853600000000001</v>
      </c>
      <c r="Q388" s="193">
        <v>1.1545000000000001</v>
      </c>
      <c r="R388" s="193">
        <v>1.14906</v>
      </c>
      <c r="S388" s="193">
        <v>1.15171</v>
      </c>
      <c r="T388" s="193">
        <v>1.15442</v>
      </c>
      <c r="U388" s="193">
        <v>1.13944</v>
      </c>
      <c r="V388" s="193">
        <v>1.14385</v>
      </c>
      <c r="W388" s="193">
        <v>1.14649</v>
      </c>
      <c r="X388" s="193">
        <v>1.0409299999999999</v>
      </c>
      <c r="Y388" s="193">
        <v>1.5727800000000001</v>
      </c>
      <c r="Z388" s="193">
        <v>1.5414000000000001</v>
      </c>
      <c r="AA388" s="193">
        <v>1.50387</v>
      </c>
      <c r="AB388" s="193">
        <v>1.4094500000000001</v>
      </c>
      <c r="AC388" s="193">
        <v>1.3246899999999999</v>
      </c>
      <c r="AD388" s="193">
        <v>1.2638</v>
      </c>
      <c r="AE388" s="193">
        <v>1.2020599999999999</v>
      </c>
      <c r="AF388" s="193">
        <v>1.30461</v>
      </c>
      <c r="AG388" s="193">
        <v>1.5540499999999999</v>
      </c>
      <c r="AH388" s="193">
        <v>1.2067699999999999</v>
      </c>
      <c r="AI388" s="193">
        <v>1.3181400000000001</v>
      </c>
      <c r="AJ388" s="193">
        <v>1.2979000000000001</v>
      </c>
      <c r="AK388" s="193">
        <v>1.2778499999999999</v>
      </c>
      <c r="AL388" s="193">
        <v>1.2609699999999999</v>
      </c>
      <c r="AM388" s="193">
        <v>1.1546799999999999</v>
      </c>
      <c r="AN388" s="193">
        <v>1.2533099999999999</v>
      </c>
      <c r="AO388" s="193">
        <v>1.2819100000000001</v>
      </c>
      <c r="AP388" s="193">
        <v>1.2494799999999999</v>
      </c>
      <c r="AQ388" s="193">
        <v>1.2355499999999999</v>
      </c>
      <c r="AR388" s="193">
        <v>1.2743899999999999</v>
      </c>
      <c r="AS388" s="193">
        <v>1.3041799999999999</v>
      </c>
      <c r="AT388" s="193">
        <v>1.2628900000000001</v>
      </c>
      <c r="AU388" s="193">
        <v>1.2924899999999999</v>
      </c>
      <c r="AV388" s="193">
        <v>0.98160000000000003</v>
      </c>
      <c r="AW388" s="193">
        <v>0.98972000000000004</v>
      </c>
      <c r="AX388" s="193">
        <v>1.12883</v>
      </c>
      <c r="AY388" s="193">
        <v>1.15448</v>
      </c>
      <c r="AZ388" s="193">
        <v>1.1737299999999999</v>
      </c>
      <c r="BA388" s="193"/>
      <c r="BB388" s="193"/>
      <c r="BC388" s="193"/>
      <c r="BD388" s="193"/>
      <c r="BE388" s="193"/>
      <c r="BF388" s="193"/>
      <c r="BG388" s="193">
        <v>0.96762999999999999</v>
      </c>
      <c r="BH388" s="193">
        <v>0.97048000000000001</v>
      </c>
      <c r="BI388" s="193"/>
      <c r="BJ388" s="193"/>
      <c r="BK388" s="193"/>
      <c r="BL388" s="193"/>
      <c r="BM388" s="193"/>
      <c r="BN388" s="193"/>
      <c r="BO388" s="193">
        <v>1.1041799999999999</v>
      </c>
      <c r="BP388" s="193">
        <v>1.13741</v>
      </c>
      <c r="BQ388" s="193">
        <v>1.1449800000000001</v>
      </c>
      <c r="BR388" s="193">
        <v>1.0467900000000001</v>
      </c>
      <c r="BS388" s="193">
        <v>1.09344</v>
      </c>
      <c r="BT388" s="193">
        <v>1.1160399999999999</v>
      </c>
      <c r="BU388" s="193">
        <v>1.15778</v>
      </c>
      <c r="BV388" s="193">
        <v>1.2082999999999999</v>
      </c>
      <c r="BW388" s="193">
        <v>1.1927099999999999</v>
      </c>
      <c r="BX388" s="193">
        <v>1.1387400000000001</v>
      </c>
      <c r="BY388" s="193">
        <v>1.16913</v>
      </c>
      <c r="BZ388" s="193">
        <v>1.17869</v>
      </c>
      <c r="CA388" s="193">
        <v>1.1485099999999999</v>
      </c>
      <c r="CB388" s="193">
        <v>1.21879</v>
      </c>
      <c r="CC388" s="193">
        <v>1.31565</v>
      </c>
      <c r="CD388" s="193">
        <v>1.46408</v>
      </c>
      <c r="CE388" s="193">
        <v>1.4824200000000001</v>
      </c>
      <c r="CF388" s="193">
        <v>1.48505</v>
      </c>
      <c r="CG388" s="193">
        <v>1.3329599999999999</v>
      </c>
      <c r="CH388" s="193">
        <v>1.1431100000000001</v>
      </c>
      <c r="CI388" s="193">
        <v>1.2082200000000001</v>
      </c>
      <c r="CJ388" s="193">
        <v>1.1798</v>
      </c>
      <c r="CK388" s="193">
        <v>1.1323000000000001</v>
      </c>
      <c r="CL388" s="193">
        <v>1.2469399999999999</v>
      </c>
      <c r="CM388" s="193">
        <v>1.4879199999999999</v>
      </c>
      <c r="CN388" s="193">
        <v>1.3684099999999999</v>
      </c>
      <c r="CO388" s="193">
        <v>1.30752</v>
      </c>
      <c r="CP388" s="193">
        <v>1.4296899999999999</v>
      </c>
      <c r="CQ388" s="193">
        <v>1.4712499999999999</v>
      </c>
      <c r="CR388" s="193">
        <v>1.1564399999999999</v>
      </c>
      <c r="CS388" s="193">
        <v>1.19903</v>
      </c>
      <c r="CT388" s="193">
        <v>1.2477100000000001</v>
      </c>
      <c r="CU388" s="193">
        <v>1.0630599999999999</v>
      </c>
      <c r="CV388" s="193">
        <v>1.1293599999999999</v>
      </c>
      <c r="CW388" s="193">
        <v>1.05925</v>
      </c>
      <c r="CX388" s="193">
        <v>1.1583600000000001</v>
      </c>
      <c r="CY388" s="193">
        <v>1.1293</v>
      </c>
      <c r="CZ388" s="193">
        <v>1.1047800000000001</v>
      </c>
      <c r="DA388" s="193">
        <v>1.09609</v>
      </c>
      <c r="DB388" s="193">
        <v>1.23108</v>
      </c>
      <c r="DC388" s="193">
        <v>1.2430399999999999</v>
      </c>
      <c r="DD388" s="193">
        <v>1.2746900000000001</v>
      </c>
      <c r="DE388" s="193">
        <v>1.3287199999999999</v>
      </c>
      <c r="DF388" s="193">
        <v>1.39527</v>
      </c>
      <c r="DG388" s="193">
        <v>1.4347799999999999</v>
      </c>
      <c r="DH388" s="193">
        <v>1.4688000000000001</v>
      </c>
      <c r="DI388" s="193">
        <v>1.4804200000000001</v>
      </c>
      <c r="DJ388" s="193">
        <v>1.62554</v>
      </c>
      <c r="DK388" s="193">
        <v>1.06155</v>
      </c>
      <c r="DL388" s="193">
        <v>1.0787599999999999</v>
      </c>
      <c r="DM388" s="193">
        <v>1.08212</v>
      </c>
      <c r="DN388" s="193">
        <v>1.0596000000000001</v>
      </c>
      <c r="DO388" s="193">
        <v>1.0869200000000001</v>
      </c>
      <c r="DP388" s="193">
        <v>1.0945800000000001</v>
      </c>
      <c r="DQ388" s="193">
        <v>1.0977600000000001</v>
      </c>
      <c r="DR388" s="193">
        <v>1.2347900000000001</v>
      </c>
      <c r="DS388" s="193">
        <v>1.2985500000000001</v>
      </c>
      <c r="DT388" s="193">
        <v>1.3477300000000001</v>
      </c>
      <c r="DU388" s="193">
        <v>1.4243600000000001</v>
      </c>
      <c r="DV388" s="193">
        <v>1.3953</v>
      </c>
      <c r="DW388" s="193">
        <v>1.08073</v>
      </c>
      <c r="DX388" s="193">
        <v>1.09043</v>
      </c>
      <c r="DY388" s="193">
        <v>1.0573999999999999</v>
      </c>
      <c r="DZ388" s="193">
        <v>1.1158399999999999</v>
      </c>
      <c r="EA388" s="193">
        <v>1.1386499999999999</v>
      </c>
      <c r="EB388" s="193">
        <v>1.1529400000000001</v>
      </c>
      <c r="EC388" s="193">
        <v>1.16665</v>
      </c>
      <c r="ED388" s="193">
        <v>0.93274999999999997</v>
      </c>
      <c r="EE388" s="193">
        <v>0.92617000000000005</v>
      </c>
      <c r="EF388" s="193">
        <v>0.92793999999999999</v>
      </c>
      <c r="EG388" s="193">
        <v>0.93264000000000002</v>
      </c>
      <c r="EH388" s="193">
        <v>1.5427200000000001</v>
      </c>
      <c r="EI388" s="193">
        <v>1.46377</v>
      </c>
      <c r="EJ388" s="193">
        <v>1.3063400000000001</v>
      </c>
      <c r="EK388" s="193">
        <v>1.6783600000000001</v>
      </c>
      <c r="EL388" s="193">
        <v>1.70011</v>
      </c>
      <c r="EM388" s="193">
        <v>1.51806</v>
      </c>
      <c r="EN388" s="193">
        <v>1.62747</v>
      </c>
      <c r="EO388" s="193">
        <v>1.4072100000000001</v>
      </c>
      <c r="EP388" s="193">
        <v>1.2644500000000001</v>
      </c>
      <c r="EQ388" s="193">
        <v>1.2406999999999999</v>
      </c>
      <c r="ER388" s="193">
        <v>1.2563</v>
      </c>
      <c r="ES388" s="193">
        <v>1.0600700000000001</v>
      </c>
      <c r="ET388" s="193">
        <v>1.04758</v>
      </c>
      <c r="EU388" s="193">
        <v>1.00257</v>
      </c>
      <c r="EV388" s="193">
        <v>1.04382</v>
      </c>
      <c r="EW388" s="193">
        <v>1.05793</v>
      </c>
      <c r="EX388" s="193">
        <v>1.0631299999999999</v>
      </c>
      <c r="EY388" s="193">
        <v>1.2097199999999999</v>
      </c>
      <c r="EZ388" s="193">
        <v>1.20112</v>
      </c>
      <c r="FA388" s="193">
        <v>1.2168600000000001</v>
      </c>
      <c r="FB388" s="193">
        <v>1.20834</v>
      </c>
      <c r="FC388" s="193">
        <v>1.19445</v>
      </c>
      <c r="FD388" s="193">
        <v>1.2509399999999999</v>
      </c>
      <c r="FE388" s="193">
        <v>1.3125199999999999</v>
      </c>
      <c r="FF388" s="193">
        <v>1.35981</v>
      </c>
      <c r="FG388" s="193">
        <v>1.41648</v>
      </c>
      <c r="FH388" s="193">
        <v>1.46241</v>
      </c>
      <c r="FI388" s="193">
        <v>1.4117</v>
      </c>
      <c r="FJ388" s="193">
        <v>1.5012399999999999</v>
      </c>
      <c r="FK388" s="193">
        <v>1.50766</v>
      </c>
      <c r="FL388" s="193">
        <v>1.22658</v>
      </c>
      <c r="FM388" s="193">
        <v>1.2337400000000001</v>
      </c>
      <c r="FN388" s="193">
        <v>1.0834699999999999</v>
      </c>
      <c r="FO388" s="193">
        <v>0.96782000000000001</v>
      </c>
      <c r="FP388" s="193">
        <v>1.1281000000000001</v>
      </c>
      <c r="FQ388" s="193">
        <v>1.08226</v>
      </c>
      <c r="FR388" s="193">
        <v>1.0794600000000001</v>
      </c>
      <c r="FS388" s="193">
        <v>1.1830700000000001</v>
      </c>
      <c r="FT388" s="193">
        <v>1.1950099999999999</v>
      </c>
      <c r="FU388" s="193">
        <v>1.1474899999999999</v>
      </c>
      <c r="FV388" s="193">
        <v>1.01712</v>
      </c>
      <c r="FW388" s="193">
        <v>1.0200499999999999</v>
      </c>
      <c r="FX388" s="193">
        <v>1.51688</v>
      </c>
      <c r="FY388" s="193">
        <v>1.11036</v>
      </c>
      <c r="FZ388" s="193">
        <v>1.17737</v>
      </c>
      <c r="GA388" s="193"/>
      <c r="GB388" s="193">
        <v>1.29325</v>
      </c>
      <c r="GC388" s="193">
        <v>1.1491499999999999</v>
      </c>
      <c r="GD388" s="193">
        <v>0.99007000000000001</v>
      </c>
      <c r="GE388" s="193">
        <v>1.0242899999999999</v>
      </c>
      <c r="GF388" s="193">
        <v>1.1482699999999999</v>
      </c>
    </row>
    <row r="389" spans="1:188" s="108" customFormat="1">
      <c r="A389" s="29">
        <v>45286</v>
      </c>
      <c r="B389" s="193">
        <v>1.2655799999999999</v>
      </c>
      <c r="C389" s="193">
        <v>1.5176000000000001</v>
      </c>
      <c r="D389" s="193">
        <v>1.5247900000000001</v>
      </c>
      <c r="E389" s="193">
        <v>1.4195899999999999</v>
      </c>
      <c r="F389" s="193">
        <v>1.4692799999999999</v>
      </c>
      <c r="G389" s="193">
        <v>1.32111</v>
      </c>
      <c r="H389" s="193">
        <v>1.35179</v>
      </c>
      <c r="I389" s="193">
        <v>1.2504999999999999</v>
      </c>
      <c r="J389" s="193">
        <v>1.2932699999999999</v>
      </c>
      <c r="K389" s="193">
        <v>1.44598</v>
      </c>
      <c r="L389" s="193">
        <v>0.99148000000000003</v>
      </c>
      <c r="M389" s="193">
        <v>0.99816000000000005</v>
      </c>
      <c r="N389" s="193">
        <v>1.0780400000000001</v>
      </c>
      <c r="O389" s="193">
        <v>1.00197</v>
      </c>
      <c r="P389" s="193">
        <v>1.0811900000000001</v>
      </c>
      <c r="Q389" s="193">
        <v>1.1626700000000001</v>
      </c>
      <c r="R389" s="193">
        <v>1.1557599999999999</v>
      </c>
      <c r="S389" s="193">
        <v>1.15903</v>
      </c>
      <c r="T389" s="193">
        <v>1.1622600000000001</v>
      </c>
      <c r="U389" s="193">
        <v>1.14402</v>
      </c>
      <c r="V389" s="193">
        <v>1.1493100000000001</v>
      </c>
      <c r="W389" s="193">
        <v>1.1526000000000001</v>
      </c>
      <c r="X389" s="193">
        <v>1.0493699999999999</v>
      </c>
      <c r="Y389" s="193">
        <v>1.5860700000000001</v>
      </c>
      <c r="Z389" s="193">
        <v>1.55385</v>
      </c>
      <c r="AA389" s="193">
        <v>1.5154099999999999</v>
      </c>
      <c r="AB389" s="193">
        <v>1.4186799999999999</v>
      </c>
      <c r="AC389" s="193">
        <v>1.3308199999999999</v>
      </c>
      <c r="AD389" s="193">
        <v>1.2688200000000001</v>
      </c>
      <c r="AE389" s="193">
        <v>1.2064999999999999</v>
      </c>
      <c r="AF389" s="193">
        <v>1.31612</v>
      </c>
      <c r="AG389" s="193">
        <v>1.5654999999999999</v>
      </c>
      <c r="AH389" s="193">
        <v>1.21757</v>
      </c>
      <c r="AI389" s="193">
        <v>1.3308800000000001</v>
      </c>
      <c r="AJ389" s="193">
        <v>1.3102100000000001</v>
      </c>
      <c r="AK389" s="193">
        <v>1.28806</v>
      </c>
      <c r="AL389" s="193">
        <v>1.2707999999999999</v>
      </c>
      <c r="AM389" s="193">
        <v>1.15978</v>
      </c>
      <c r="AN389" s="193">
        <v>1.264</v>
      </c>
      <c r="AO389" s="193">
        <v>1.2926200000000001</v>
      </c>
      <c r="AP389" s="193">
        <v>1.25854</v>
      </c>
      <c r="AQ389" s="193">
        <v>1.2442899999999999</v>
      </c>
      <c r="AR389" s="193">
        <v>1.2867900000000001</v>
      </c>
      <c r="AS389" s="193">
        <v>1.3166199999999999</v>
      </c>
      <c r="AT389" s="193">
        <v>1.27443</v>
      </c>
      <c r="AU389" s="193">
        <v>1.30406</v>
      </c>
      <c r="AV389" s="193">
        <v>0.99116000000000004</v>
      </c>
      <c r="AW389" s="193">
        <v>0.99690999999999996</v>
      </c>
      <c r="AX389" s="193">
        <v>1.1342300000000001</v>
      </c>
      <c r="AY389" s="193">
        <v>1.1621600000000001</v>
      </c>
      <c r="AZ389" s="193">
        <v>1.18374</v>
      </c>
      <c r="BA389" s="193">
        <v>1.1956100000000001</v>
      </c>
      <c r="BB389" s="193">
        <v>1.19573</v>
      </c>
      <c r="BC389" s="193">
        <v>1.18364</v>
      </c>
      <c r="BD389" s="193">
        <v>1.1598599999999999</v>
      </c>
      <c r="BE389" s="193">
        <v>1.13246</v>
      </c>
      <c r="BF389" s="193">
        <v>1.0936999999999999</v>
      </c>
      <c r="BG389" s="193">
        <v>0.97167000000000003</v>
      </c>
      <c r="BH389" s="193">
        <v>0.97611999999999999</v>
      </c>
      <c r="BI389" s="193">
        <v>1.2325999999999999</v>
      </c>
      <c r="BJ389" s="193">
        <v>1.2905899999999999</v>
      </c>
      <c r="BK389" s="193">
        <v>1.31836</v>
      </c>
      <c r="BL389" s="193">
        <v>1.33324</v>
      </c>
      <c r="BM389" s="193">
        <v>1.3203</v>
      </c>
      <c r="BN389" s="193">
        <v>0.95138999999999996</v>
      </c>
      <c r="BO389" s="193">
        <v>1.1099399999999999</v>
      </c>
      <c r="BP389" s="193">
        <v>1.1457299999999999</v>
      </c>
      <c r="BQ389" s="193">
        <v>1.15412</v>
      </c>
      <c r="BR389" s="193">
        <v>1.05338</v>
      </c>
      <c r="BS389" s="193">
        <v>1.1022700000000001</v>
      </c>
      <c r="BT389" s="193">
        <v>1.12588</v>
      </c>
      <c r="BU389" s="193">
        <v>1.1687799999999999</v>
      </c>
      <c r="BV389" s="193">
        <v>1.2201</v>
      </c>
      <c r="BW389" s="193">
        <v>1.2043600000000001</v>
      </c>
      <c r="BX389" s="193">
        <v>1.1364700000000001</v>
      </c>
      <c r="BY389" s="193">
        <v>1.16473</v>
      </c>
      <c r="BZ389" s="193">
        <v>1.1729700000000001</v>
      </c>
      <c r="CA389" s="193">
        <v>1.14402</v>
      </c>
      <c r="CB389" s="193">
        <v>1.2217199999999999</v>
      </c>
      <c r="CC389" s="193">
        <v>1.3204100000000001</v>
      </c>
      <c r="CD389" s="193">
        <v>1.47089</v>
      </c>
      <c r="CE389" s="193">
        <v>1.4904500000000001</v>
      </c>
      <c r="CF389" s="193">
        <v>1.4940599999999999</v>
      </c>
      <c r="CG389" s="193">
        <v>1.3416699999999999</v>
      </c>
      <c r="CH389" s="193">
        <v>1.1498699999999999</v>
      </c>
      <c r="CI389" s="193">
        <v>1.21713</v>
      </c>
      <c r="CJ389" s="193">
        <v>1.1877899999999999</v>
      </c>
      <c r="CK389" s="193">
        <v>1.1397200000000001</v>
      </c>
      <c r="CL389" s="193">
        <v>1.24919</v>
      </c>
      <c r="CM389" s="193">
        <v>1.4945600000000001</v>
      </c>
      <c r="CN389" s="193">
        <v>1.37277</v>
      </c>
      <c r="CO389" s="193">
        <v>1.3105100000000001</v>
      </c>
      <c r="CP389" s="193">
        <v>1.4350400000000001</v>
      </c>
      <c r="CQ389" s="193">
        <v>1.47715</v>
      </c>
      <c r="CR389" s="193">
        <v>1.15845</v>
      </c>
      <c r="CS389" s="193">
        <v>1.20167</v>
      </c>
      <c r="CT389" s="193">
        <v>1.25339</v>
      </c>
      <c r="CU389" s="193">
        <v>1.06636</v>
      </c>
      <c r="CV389" s="193">
        <v>1.13374</v>
      </c>
      <c r="CW389" s="193">
        <v>1.0639400000000001</v>
      </c>
      <c r="CX389" s="193">
        <v>1.1651100000000001</v>
      </c>
      <c r="CY389" s="193">
        <v>1.1346700000000001</v>
      </c>
      <c r="CZ389" s="193">
        <v>1.10836</v>
      </c>
      <c r="DA389" s="193">
        <v>1.09903</v>
      </c>
      <c r="DB389" s="193">
        <v>1.23611</v>
      </c>
      <c r="DC389" s="193">
        <v>1.2484500000000001</v>
      </c>
      <c r="DD389" s="193">
        <v>1.2823899999999999</v>
      </c>
      <c r="DE389" s="193">
        <v>1.33754</v>
      </c>
      <c r="DF389" s="193">
        <v>1.4060900000000001</v>
      </c>
      <c r="DG389" s="193">
        <v>1.44676</v>
      </c>
      <c r="DH389" s="193">
        <v>1.4811300000000001</v>
      </c>
      <c r="DI389" s="193">
        <v>1.4925900000000001</v>
      </c>
      <c r="DJ389" s="193">
        <v>1.6372899999999999</v>
      </c>
      <c r="DK389" s="193">
        <v>1.0688500000000001</v>
      </c>
      <c r="DL389" s="193">
        <v>1.08805</v>
      </c>
      <c r="DM389" s="193">
        <v>1.0921000000000001</v>
      </c>
      <c r="DN389" s="193">
        <v>1.0614399999999999</v>
      </c>
      <c r="DO389" s="193">
        <v>1.0904799999999999</v>
      </c>
      <c r="DP389" s="193">
        <v>1.0992200000000001</v>
      </c>
      <c r="DQ389" s="193">
        <v>1.10294</v>
      </c>
      <c r="DR389" s="193">
        <v>1.2401500000000001</v>
      </c>
      <c r="DS389" s="193">
        <v>1.3049200000000001</v>
      </c>
      <c r="DT389" s="193">
        <v>1.3550599999999999</v>
      </c>
      <c r="DU389" s="193">
        <v>1.43363</v>
      </c>
      <c r="DV389" s="193">
        <v>1.40419</v>
      </c>
      <c r="DW389" s="193">
        <v>1.0880700000000001</v>
      </c>
      <c r="DX389" s="193">
        <v>1.09731</v>
      </c>
      <c r="DY389" s="193">
        <v>1.0629599999999999</v>
      </c>
      <c r="DZ389" s="193">
        <v>1.12385</v>
      </c>
      <c r="EA389" s="193">
        <v>1.14767</v>
      </c>
      <c r="EB389" s="193">
        <v>1.1627400000000001</v>
      </c>
      <c r="EC389" s="193">
        <v>1.1770499999999999</v>
      </c>
      <c r="ED389" s="193">
        <v>0.93762000000000001</v>
      </c>
      <c r="EE389" s="193">
        <v>0.93257999999999996</v>
      </c>
      <c r="EF389" s="193">
        <v>0.93576999999999999</v>
      </c>
      <c r="EG389" s="193">
        <v>0.94167000000000001</v>
      </c>
      <c r="EH389" s="193">
        <v>1.5556399999999999</v>
      </c>
      <c r="EI389" s="193">
        <v>1.4735100000000001</v>
      </c>
      <c r="EJ389" s="193">
        <v>1.3119700000000001</v>
      </c>
      <c r="EK389" s="193">
        <v>1.68696</v>
      </c>
      <c r="EL389" s="193">
        <v>1.70895</v>
      </c>
      <c r="EM389" s="193">
        <v>1.5237400000000001</v>
      </c>
      <c r="EN389" s="193">
        <v>1.6351599999999999</v>
      </c>
      <c r="EO389" s="193">
        <v>1.41133</v>
      </c>
      <c r="EP389" s="193">
        <v>1.2680199999999999</v>
      </c>
      <c r="EQ389" s="193">
        <v>1.25135</v>
      </c>
      <c r="ER389" s="193">
        <v>1.26308</v>
      </c>
      <c r="ES389" s="193">
        <v>1.0636300000000001</v>
      </c>
      <c r="ET389" s="193">
        <v>1.0525800000000001</v>
      </c>
      <c r="EU389" s="193">
        <v>1.0117499999999999</v>
      </c>
      <c r="EV389" s="193">
        <v>1.0497700000000001</v>
      </c>
      <c r="EW389" s="193">
        <v>1.0659700000000001</v>
      </c>
      <c r="EX389" s="193">
        <v>1.07209</v>
      </c>
      <c r="EY389" s="193">
        <v>1.21696</v>
      </c>
      <c r="EZ389" s="193">
        <v>1.2077599999999999</v>
      </c>
      <c r="FA389" s="193">
        <v>1.2241500000000001</v>
      </c>
      <c r="FB389" s="193">
        <v>1.21468</v>
      </c>
      <c r="FC389" s="193">
        <v>1.20085</v>
      </c>
      <c r="FD389" s="193">
        <v>1.2555499999999999</v>
      </c>
      <c r="FE389" s="193">
        <v>1.3187899999999999</v>
      </c>
      <c r="FF389" s="193">
        <v>1.36785</v>
      </c>
      <c r="FG389" s="193">
        <v>1.42638</v>
      </c>
      <c r="FH389" s="193">
        <v>1.47424</v>
      </c>
      <c r="FI389" s="193">
        <v>1.42269</v>
      </c>
      <c r="FJ389" s="193">
        <v>1.51292</v>
      </c>
      <c r="FK389" s="193">
        <v>1.5156799999999999</v>
      </c>
      <c r="FL389" s="193">
        <v>1.22577</v>
      </c>
      <c r="FM389" s="193">
        <v>1.23292</v>
      </c>
      <c r="FN389" s="193">
        <v>1.0849599999999999</v>
      </c>
      <c r="FO389" s="193">
        <v>0.96914999999999996</v>
      </c>
      <c r="FP389" s="193">
        <v>1.1313299999999999</v>
      </c>
      <c r="FQ389" s="193">
        <v>1.08368</v>
      </c>
      <c r="FR389" s="193">
        <v>1.0808599999999999</v>
      </c>
      <c r="FS389" s="193">
        <v>1.1874499999999999</v>
      </c>
      <c r="FT389" s="193">
        <v>1.202</v>
      </c>
      <c r="FU389" s="193">
        <v>1.15398</v>
      </c>
      <c r="FV389" s="193">
        <v>1.0165900000000001</v>
      </c>
      <c r="FW389" s="193">
        <v>1.0207299999999999</v>
      </c>
      <c r="FX389" s="193">
        <v>1.51888</v>
      </c>
      <c r="FY389" s="193">
        <v>1.1126199999999999</v>
      </c>
      <c r="FZ389" s="193">
        <v>1.1819999999999999</v>
      </c>
      <c r="GA389" s="193"/>
      <c r="GB389" s="193">
        <v>1.29599</v>
      </c>
      <c r="GC389" s="193">
        <v>1.15147</v>
      </c>
      <c r="GD389" s="193">
        <v>0.99299000000000004</v>
      </c>
      <c r="GE389" s="193">
        <v>1.0263899999999999</v>
      </c>
      <c r="GF389" s="193">
        <v>1.1503399999999999</v>
      </c>
    </row>
    <row r="390" spans="1:188" s="108" customFormat="1">
      <c r="A390" s="29">
        <v>45287</v>
      </c>
      <c r="B390" s="193">
        <v>1.26701</v>
      </c>
      <c r="C390" s="193">
        <v>1.52257</v>
      </c>
      <c r="D390" s="193">
        <v>1.5302</v>
      </c>
      <c r="E390" s="193">
        <v>1.4227000000000001</v>
      </c>
      <c r="F390" s="193">
        <v>1.47342</v>
      </c>
      <c r="G390" s="193">
        <v>1.3229200000000001</v>
      </c>
      <c r="H390" s="193">
        <v>1.35381</v>
      </c>
      <c r="I390" s="193">
        <v>1.2522200000000001</v>
      </c>
      <c r="J390" s="193">
        <v>1.2978099999999999</v>
      </c>
      <c r="K390" s="193">
        <v>1.4446699999999999</v>
      </c>
      <c r="L390" s="193">
        <v>0.99490999999999996</v>
      </c>
      <c r="M390" s="193">
        <v>1.00143</v>
      </c>
      <c r="N390" s="193">
        <v>1.07677</v>
      </c>
      <c r="O390" s="193">
        <v>1.0055000000000001</v>
      </c>
      <c r="P390" s="193">
        <v>1.08009</v>
      </c>
      <c r="Q390" s="193">
        <v>1.1591800000000001</v>
      </c>
      <c r="R390" s="193">
        <v>1.1533</v>
      </c>
      <c r="S390" s="193">
        <v>1.1561300000000001</v>
      </c>
      <c r="T390" s="193">
        <v>1.15903</v>
      </c>
      <c r="U390" s="193">
        <v>1.14289</v>
      </c>
      <c r="V390" s="193">
        <v>1.14781</v>
      </c>
      <c r="W390" s="193">
        <v>1.1506000000000001</v>
      </c>
      <c r="X390" s="193">
        <v>1.04966</v>
      </c>
      <c r="Y390" s="193">
        <v>1.58707</v>
      </c>
      <c r="Z390" s="193">
        <v>1.5548299999999999</v>
      </c>
      <c r="AA390" s="193">
        <v>1.5164200000000001</v>
      </c>
      <c r="AB390" s="193">
        <v>1.41951</v>
      </c>
      <c r="AC390" s="193">
        <v>1.3314699999999999</v>
      </c>
      <c r="AD390" s="193">
        <v>1.2694300000000001</v>
      </c>
      <c r="AE390" s="193">
        <v>1.20703</v>
      </c>
      <c r="AF390" s="193">
        <v>1.31694</v>
      </c>
      <c r="AG390" s="193">
        <v>1.5581</v>
      </c>
      <c r="AH390" s="193">
        <v>1.21835</v>
      </c>
      <c r="AI390" s="193">
        <v>1.33222</v>
      </c>
      <c r="AJ390" s="193">
        <v>1.3115000000000001</v>
      </c>
      <c r="AK390" s="193">
        <v>1.2891600000000001</v>
      </c>
      <c r="AL390" s="193">
        <v>1.2718700000000001</v>
      </c>
      <c r="AM390" s="193">
        <v>1.1604699999999999</v>
      </c>
      <c r="AN390" s="193">
        <v>1.26512</v>
      </c>
      <c r="AO390" s="193">
        <v>1.2937399999999999</v>
      </c>
      <c r="AP390" s="193">
        <v>1.25956</v>
      </c>
      <c r="AQ390" s="193">
        <v>1.2452799999999999</v>
      </c>
      <c r="AR390" s="193">
        <v>1.2881100000000001</v>
      </c>
      <c r="AS390" s="193">
        <v>1.3179399999999999</v>
      </c>
      <c r="AT390" s="193">
        <v>1.2756700000000001</v>
      </c>
      <c r="AU390" s="193">
        <v>1.3052999999999999</v>
      </c>
      <c r="AV390" s="193">
        <v>0.99216000000000004</v>
      </c>
      <c r="AW390" s="193">
        <v>0.99772000000000005</v>
      </c>
      <c r="AX390" s="193">
        <v>1.13428</v>
      </c>
      <c r="AY390" s="193">
        <v>1.16049</v>
      </c>
      <c r="AZ390" s="193">
        <v>1.1804699999999999</v>
      </c>
      <c r="BA390" s="193">
        <v>1.1948799999999999</v>
      </c>
      <c r="BB390" s="193">
        <v>1.1948399999999999</v>
      </c>
      <c r="BC390" s="193">
        <v>1.18258</v>
      </c>
      <c r="BD390" s="193">
        <v>1.1585700000000001</v>
      </c>
      <c r="BE390" s="193">
        <v>1.13097</v>
      </c>
      <c r="BF390" s="193">
        <v>1.0919700000000001</v>
      </c>
      <c r="BG390" s="193">
        <v>0.97236</v>
      </c>
      <c r="BH390" s="193">
        <v>0.97306999999999999</v>
      </c>
      <c r="BI390" s="193">
        <v>1.23241</v>
      </c>
      <c r="BJ390" s="193">
        <v>1.2903</v>
      </c>
      <c r="BK390" s="193">
        <v>1.3181099999999999</v>
      </c>
      <c r="BL390" s="193">
        <v>1.33263</v>
      </c>
      <c r="BM390" s="193">
        <v>1.31965</v>
      </c>
      <c r="BN390" s="193">
        <v>0.95082</v>
      </c>
      <c r="BO390" s="193">
        <v>1.10608</v>
      </c>
      <c r="BP390" s="193">
        <v>1.1409499999999999</v>
      </c>
      <c r="BQ390" s="193">
        <v>1.1490100000000001</v>
      </c>
      <c r="BR390" s="193">
        <v>1.05307</v>
      </c>
      <c r="BS390" s="193">
        <v>1.10222</v>
      </c>
      <c r="BT390" s="193">
        <v>1.1259399999999999</v>
      </c>
      <c r="BU390" s="193">
        <v>1.16892</v>
      </c>
      <c r="BV390" s="193">
        <v>1.22028</v>
      </c>
      <c r="BW390" s="193">
        <v>1.2045300000000001</v>
      </c>
      <c r="BX390" s="193">
        <v>1.1369800000000001</v>
      </c>
      <c r="BY390" s="193">
        <v>1.1666700000000001</v>
      </c>
      <c r="BZ390" s="193">
        <v>1.17571</v>
      </c>
      <c r="CA390" s="193">
        <v>1.14632</v>
      </c>
      <c r="CB390" s="193">
        <v>1.22244</v>
      </c>
      <c r="CC390" s="193">
        <v>1.3210599999999999</v>
      </c>
      <c r="CD390" s="193">
        <v>1.4714400000000001</v>
      </c>
      <c r="CE390" s="193">
        <v>1.4906999999999999</v>
      </c>
      <c r="CF390" s="193">
        <v>1.49404</v>
      </c>
      <c r="CG390" s="193">
        <v>1.34152</v>
      </c>
      <c r="CH390" s="193">
        <v>1.15141</v>
      </c>
      <c r="CI390" s="193">
        <v>1.2186999999999999</v>
      </c>
      <c r="CJ390" s="193">
        <v>1.18946</v>
      </c>
      <c r="CK390" s="193">
        <v>1.1395299999999999</v>
      </c>
      <c r="CL390" s="193">
        <v>1.24902</v>
      </c>
      <c r="CM390" s="193">
        <v>1.4933099999999999</v>
      </c>
      <c r="CN390" s="193">
        <v>1.37218</v>
      </c>
      <c r="CO390" s="193">
        <v>1.3102199999999999</v>
      </c>
      <c r="CP390" s="193">
        <v>1.4341200000000001</v>
      </c>
      <c r="CQ390" s="193">
        <v>1.47603</v>
      </c>
      <c r="CR390" s="193">
        <v>1.1582600000000001</v>
      </c>
      <c r="CS390" s="193">
        <v>1.20137</v>
      </c>
      <c r="CT390" s="193">
        <v>1.2523</v>
      </c>
      <c r="CU390" s="193">
        <v>1.06589</v>
      </c>
      <c r="CV390" s="193">
        <v>1.13283</v>
      </c>
      <c r="CW390" s="193">
        <v>1.06297</v>
      </c>
      <c r="CX390" s="193">
        <v>1.1607499999999999</v>
      </c>
      <c r="CY390" s="193">
        <v>1.13192</v>
      </c>
      <c r="CZ390" s="193">
        <v>1.10829</v>
      </c>
      <c r="DA390" s="193">
        <v>1.0998699999999999</v>
      </c>
      <c r="DB390" s="193">
        <v>1.23444</v>
      </c>
      <c r="DC390" s="193">
        <v>1.2468399999999999</v>
      </c>
      <c r="DD390" s="193">
        <v>1.28091</v>
      </c>
      <c r="DE390" s="193">
        <v>1.3360700000000001</v>
      </c>
      <c r="DF390" s="193">
        <v>1.4047000000000001</v>
      </c>
      <c r="DG390" s="193">
        <v>1.44547</v>
      </c>
      <c r="DH390" s="193">
        <v>1.4798100000000001</v>
      </c>
      <c r="DI390" s="193">
        <v>1.49115</v>
      </c>
      <c r="DJ390" s="193">
        <v>1.6291599999999999</v>
      </c>
      <c r="DK390" s="193">
        <v>1.06816</v>
      </c>
      <c r="DL390" s="193">
        <v>1.08755</v>
      </c>
      <c r="DM390" s="193">
        <v>1.0916699999999999</v>
      </c>
      <c r="DN390" s="193">
        <v>1.0601799999999999</v>
      </c>
      <c r="DO390" s="193">
        <v>1.0896399999999999</v>
      </c>
      <c r="DP390" s="193">
        <v>1.09779</v>
      </c>
      <c r="DQ390" s="193">
        <v>1.10121</v>
      </c>
      <c r="DR390" s="193">
        <v>1.23661</v>
      </c>
      <c r="DS390" s="193">
        <v>1.3009200000000001</v>
      </c>
      <c r="DT390" s="193">
        <v>1.3503499999999999</v>
      </c>
      <c r="DU390" s="193">
        <v>1.4285000000000001</v>
      </c>
      <c r="DV390" s="193">
        <v>1.39896</v>
      </c>
      <c r="DW390" s="193">
        <v>1.0839700000000001</v>
      </c>
      <c r="DX390" s="193">
        <v>1.0934299999999999</v>
      </c>
      <c r="DY390" s="193">
        <v>1.05955</v>
      </c>
      <c r="DZ390" s="193">
        <v>1.11958</v>
      </c>
      <c r="EA390" s="193">
        <v>1.14303</v>
      </c>
      <c r="EB390" s="193">
        <v>1.1578299999999999</v>
      </c>
      <c r="EC390" s="193">
        <v>1.1719299999999999</v>
      </c>
      <c r="ED390" s="193">
        <v>0.93891000000000002</v>
      </c>
      <c r="EE390" s="193">
        <v>0.93415000000000004</v>
      </c>
      <c r="EF390" s="193">
        <v>0.93761000000000005</v>
      </c>
      <c r="EG390" s="193">
        <v>0.94372999999999996</v>
      </c>
      <c r="EH390" s="193">
        <v>1.55674</v>
      </c>
      <c r="EI390" s="193">
        <v>1.4741</v>
      </c>
      <c r="EJ390" s="193">
        <v>1.31196</v>
      </c>
      <c r="EK390" s="193">
        <v>1.68475</v>
      </c>
      <c r="EL390" s="193">
        <v>1.7068099999999999</v>
      </c>
      <c r="EM390" s="193">
        <v>1.52206</v>
      </c>
      <c r="EN390" s="193">
        <v>1.6329199999999999</v>
      </c>
      <c r="EO390" s="193">
        <v>1.41021</v>
      </c>
      <c r="EP390" s="193">
        <v>1.26694</v>
      </c>
      <c r="EQ390" s="193">
        <v>1.25221</v>
      </c>
      <c r="ER390" s="193">
        <v>1.26142</v>
      </c>
      <c r="ES390" s="193">
        <v>1.06064</v>
      </c>
      <c r="ET390" s="193">
        <v>1.0476300000000001</v>
      </c>
      <c r="EU390" s="193">
        <v>1.0089900000000001</v>
      </c>
      <c r="EV390" s="193">
        <v>1.0498099999999999</v>
      </c>
      <c r="EW390" s="193">
        <v>1.06612</v>
      </c>
      <c r="EX390" s="193">
        <v>1.0722100000000001</v>
      </c>
      <c r="EY390" s="193">
        <v>1.2078800000000001</v>
      </c>
      <c r="EZ390" s="193">
        <v>1.1995400000000001</v>
      </c>
      <c r="FA390" s="193">
        <v>1.21533</v>
      </c>
      <c r="FB390" s="193">
        <v>1.2077100000000001</v>
      </c>
      <c r="FC390" s="193">
        <v>1.1936800000000001</v>
      </c>
      <c r="FD390" s="193">
        <v>1.2557100000000001</v>
      </c>
      <c r="FE390" s="193">
        <v>1.3190200000000001</v>
      </c>
      <c r="FF390" s="193">
        <v>1.36812</v>
      </c>
      <c r="FG390" s="193">
        <v>1.4267300000000001</v>
      </c>
      <c r="FH390" s="193">
        <v>1.47468</v>
      </c>
      <c r="FI390" s="193">
        <v>1.4235599999999999</v>
      </c>
      <c r="FJ390" s="193">
        <v>1.51383</v>
      </c>
      <c r="FK390" s="193">
        <v>1.5158700000000001</v>
      </c>
      <c r="FL390" s="193">
        <v>1.22611</v>
      </c>
      <c r="FM390" s="193">
        <v>1.2332700000000001</v>
      </c>
      <c r="FN390" s="193">
        <v>1.0833299999999999</v>
      </c>
      <c r="FO390" s="193">
        <v>0.96767999999999998</v>
      </c>
      <c r="FP390" s="193">
        <v>1.1307499999999999</v>
      </c>
      <c r="FQ390" s="193">
        <v>1.0838300000000001</v>
      </c>
      <c r="FR390" s="193">
        <v>1.08101</v>
      </c>
      <c r="FS390" s="193">
        <v>1.18798</v>
      </c>
      <c r="FT390" s="193">
        <v>1.20285</v>
      </c>
      <c r="FU390" s="193">
        <v>1.15476</v>
      </c>
      <c r="FV390" s="193">
        <v>1.0168900000000001</v>
      </c>
      <c r="FW390" s="193">
        <v>1.02044</v>
      </c>
      <c r="FX390" s="193">
        <v>1.51837</v>
      </c>
      <c r="FY390" s="193">
        <v>1.1107899999999999</v>
      </c>
      <c r="FZ390" s="193">
        <v>1.18035</v>
      </c>
      <c r="GA390" s="193"/>
      <c r="GB390" s="193">
        <v>1.29515</v>
      </c>
      <c r="GC390" s="193">
        <v>1.15072</v>
      </c>
      <c r="GD390" s="193">
        <v>0.99216000000000004</v>
      </c>
      <c r="GE390" s="193">
        <v>1.02122</v>
      </c>
      <c r="GF390" s="193">
        <v>1.1465399999999999</v>
      </c>
    </row>
    <row r="391" spans="1:188" s="108" customFormat="1">
      <c r="A391" s="29">
        <v>45288</v>
      </c>
      <c r="B391" s="193">
        <v>1.2672399999999999</v>
      </c>
      <c r="C391" s="193">
        <v>1.52274</v>
      </c>
      <c r="D391" s="193">
        <v>1.5303599999999999</v>
      </c>
      <c r="E391" s="193">
        <v>1.4229099999999999</v>
      </c>
      <c r="F391" s="193">
        <v>1.4736</v>
      </c>
      <c r="G391" s="193">
        <v>1.32315</v>
      </c>
      <c r="H391" s="193">
        <v>1.3540399999999999</v>
      </c>
      <c r="I391" s="193">
        <v>1.25244</v>
      </c>
      <c r="J391" s="193">
        <v>1.2979400000000001</v>
      </c>
      <c r="K391" s="193">
        <v>1.44438</v>
      </c>
      <c r="L391" s="193">
        <v>0.99500999999999995</v>
      </c>
      <c r="M391" s="193">
        <v>1.0015499999999999</v>
      </c>
      <c r="N391" s="193">
        <v>1.07656</v>
      </c>
      <c r="O391" s="193">
        <v>1.0056099999999999</v>
      </c>
      <c r="P391" s="193">
        <v>1.07986</v>
      </c>
      <c r="Q391" s="193">
        <v>1.1628099999999999</v>
      </c>
      <c r="R391" s="193">
        <v>1.15652</v>
      </c>
      <c r="S391" s="193">
        <v>1.15957</v>
      </c>
      <c r="T391" s="193">
        <v>1.16255</v>
      </c>
      <c r="U391" s="193">
        <v>1.14544</v>
      </c>
      <c r="V391" s="193">
        <v>1.1504700000000001</v>
      </c>
      <c r="W391" s="193">
        <v>1.1535500000000001</v>
      </c>
      <c r="X391" s="193">
        <v>1.0543199999999999</v>
      </c>
      <c r="Y391" s="193">
        <v>1.58813</v>
      </c>
      <c r="Z391" s="193">
        <v>1.5559700000000001</v>
      </c>
      <c r="AA391" s="193">
        <v>1.5176700000000001</v>
      </c>
      <c r="AB391" s="193">
        <v>1.4206000000000001</v>
      </c>
      <c r="AC391" s="193">
        <v>1.3324</v>
      </c>
      <c r="AD391" s="193">
        <v>1.27034</v>
      </c>
      <c r="AE391" s="193">
        <v>1.2079500000000001</v>
      </c>
      <c r="AF391" s="193">
        <v>1.3178000000000001</v>
      </c>
      <c r="AG391" s="193">
        <v>1.55853</v>
      </c>
      <c r="AH391" s="193">
        <v>1.2191099999999999</v>
      </c>
      <c r="AI391" s="193">
        <v>1.33772</v>
      </c>
      <c r="AJ391" s="193">
        <v>1.3168200000000001</v>
      </c>
      <c r="AK391" s="193">
        <v>1.29362</v>
      </c>
      <c r="AL391" s="193">
        <v>1.27617</v>
      </c>
      <c r="AM391" s="193">
        <v>1.16286</v>
      </c>
      <c r="AN391" s="193">
        <v>1.26979</v>
      </c>
      <c r="AO391" s="193">
        <v>1.2984100000000001</v>
      </c>
      <c r="AP391" s="193">
        <v>1.26355</v>
      </c>
      <c r="AQ391" s="193">
        <v>1.2491399999999999</v>
      </c>
      <c r="AR391" s="193">
        <v>1.29345</v>
      </c>
      <c r="AS391" s="193">
        <v>1.3232900000000001</v>
      </c>
      <c r="AT391" s="193">
        <v>1.28068</v>
      </c>
      <c r="AU391" s="193">
        <v>1.31033</v>
      </c>
      <c r="AV391" s="193">
        <v>0.99628000000000005</v>
      </c>
      <c r="AW391" s="193">
        <v>1.0008999999999999</v>
      </c>
      <c r="AX391" s="193">
        <v>1.1369</v>
      </c>
      <c r="AY391" s="193">
        <v>1.1639200000000001</v>
      </c>
      <c r="AZ391" s="193">
        <v>1.18469</v>
      </c>
      <c r="BA391" s="193">
        <v>1.19973</v>
      </c>
      <c r="BB391" s="193">
        <v>1.1997199999999999</v>
      </c>
      <c r="BC391" s="193">
        <v>1.18712</v>
      </c>
      <c r="BD391" s="193">
        <v>1.16276</v>
      </c>
      <c r="BE391" s="193">
        <v>1.13469</v>
      </c>
      <c r="BF391" s="193">
        <v>1.0951500000000001</v>
      </c>
      <c r="BG391" s="193">
        <v>0.97574000000000005</v>
      </c>
      <c r="BH391" s="193">
        <v>0.97867000000000004</v>
      </c>
      <c r="BI391" s="193">
        <v>1.2356100000000001</v>
      </c>
      <c r="BJ391" s="193">
        <v>1.2942800000000001</v>
      </c>
      <c r="BK391" s="193">
        <v>1.32297</v>
      </c>
      <c r="BL391" s="193">
        <v>1.3380700000000001</v>
      </c>
      <c r="BM391" s="193">
        <v>1.3251599999999999</v>
      </c>
      <c r="BN391" s="193">
        <v>0.95482999999999996</v>
      </c>
      <c r="BO391" s="193">
        <v>1.1093200000000001</v>
      </c>
      <c r="BP391" s="193">
        <v>1.1452800000000001</v>
      </c>
      <c r="BQ391" s="193">
        <v>1.15374</v>
      </c>
      <c r="BR391" s="193">
        <v>1.0564899999999999</v>
      </c>
      <c r="BS391" s="193">
        <v>1.1066800000000001</v>
      </c>
      <c r="BT391" s="193">
        <v>1.13086</v>
      </c>
      <c r="BU391" s="193">
        <v>1.17441</v>
      </c>
      <c r="BV391" s="193">
        <v>1.2261500000000001</v>
      </c>
      <c r="BW391" s="193">
        <v>1.2103299999999999</v>
      </c>
      <c r="BX391" s="193">
        <v>1.13713</v>
      </c>
      <c r="BY391" s="193">
        <v>1.16686</v>
      </c>
      <c r="BZ391" s="193">
        <v>1.1759599999999999</v>
      </c>
      <c r="CA391" s="193">
        <v>1.14656</v>
      </c>
      <c r="CB391" s="193">
        <v>1.2255799999999999</v>
      </c>
      <c r="CC391" s="193">
        <v>1.3252299999999999</v>
      </c>
      <c r="CD391" s="193">
        <v>1.4765200000000001</v>
      </c>
      <c r="CE391" s="193">
        <v>1.4962899999999999</v>
      </c>
      <c r="CF391" s="193">
        <v>1.50013</v>
      </c>
      <c r="CG391" s="193">
        <v>1.3472</v>
      </c>
      <c r="CH391" s="193">
        <v>1.1564300000000001</v>
      </c>
      <c r="CI391" s="193">
        <v>1.2247300000000001</v>
      </c>
      <c r="CJ391" s="193">
        <v>1.1950799999999999</v>
      </c>
      <c r="CK391" s="193">
        <v>1.14439</v>
      </c>
      <c r="CL391" s="193">
        <v>1.25095</v>
      </c>
      <c r="CM391" s="193">
        <v>1.49865</v>
      </c>
      <c r="CN391" s="193">
        <v>1.3756299999999999</v>
      </c>
      <c r="CO391" s="193">
        <v>1.3127500000000001</v>
      </c>
      <c r="CP391" s="193">
        <v>1.4383699999999999</v>
      </c>
      <c r="CQ391" s="193">
        <v>1.4808699999999999</v>
      </c>
      <c r="CR391" s="193">
        <v>1.1600200000000001</v>
      </c>
      <c r="CS391" s="193">
        <v>1.2036800000000001</v>
      </c>
      <c r="CT391" s="193">
        <v>1.25684</v>
      </c>
      <c r="CU391" s="193">
        <v>1.0685500000000001</v>
      </c>
      <c r="CV391" s="193">
        <v>1.1365099999999999</v>
      </c>
      <c r="CW391" s="193">
        <v>1.0667899999999999</v>
      </c>
      <c r="CX391" s="193">
        <v>1.1653800000000001</v>
      </c>
      <c r="CY391" s="193">
        <v>1.1352199999999999</v>
      </c>
      <c r="CZ391" s="193">
        <v>1.10934</v>
      </c>
      <c r="DA391" s="193">
        <v>1.0999099999999999</v>
      </c>
      <c r="DB391" s="193">
        <v>1.2374700000000001</v>
      </c>
      <c r="DC391" s="193">
        <v>1.2500599999999999</v>
      </c>
      <c r="DD391" s="193">
        <v>1.2849200000000001</v>
      </c>
      <c r="DE391" s="193">
        <v>1.3404700000000001</v>
      </c>
      <c r="DF391" s="193">
        <v>1.4098999999999999</v>
      </c>
      <c r="DG391" s="193">
        <v>1.45106</v>
      </c>
      <c r="DH391" s="193">
        <v>1.4855499999999999</v>
      </c>
      <c r="DI391" s="193">
        <v>1.4968399999999999</v>
      </c>
      <c r="DJ391" s="193">
        <v>1.6349899999999999</v>
      </c>
      <c r="DK391" s="193">
        <v>1.0716699999999999</v>
      </c>
      <c r="DL391" s="193">
        <v>1.0918699999999999</v>
      </c>
      <c r="DM391" s="193">
        <v>1.09626</v>
      </c>
      <c r="DN391" s="193">
        <v>1.06151</v>
      </c>
      <c r="DO391" s="193">
        <v>1.09372</v>
      </c>
      <c r="DP391" s="193">
        <v>1.1027</v>
      </c>
      <c r="DQ391" s="193">
        <v>1.10643</v>
      </c>
      <c r="DR391" s="193">
        <v>1.2378100000000001</v>
      </c>
      <c r="DS391" s="193">
        <v>1.3025599999999999</v>
      </c>
      <c r="DT391" s="193">
        <v>1.35185</v>
      </c>
      <c r="DU391" s="193">
        <v>1.4311700000000001</v>
      </c>
      <c r="DV391" s="193">
        <v>1.4006000000000001</v>
      </c>
      <c r="DW391" s="193">
        <v>1.08528</v>
      </c>
      <c r="DX391" s="193">
        <v>1.09659</v>
      </c>
      <c r="DY391" s="193">
        <v>1.0622400000000001</v>
      </c>
      <c r="DZ391" s="193">
        <v>1.1231500000000001</v>
      </c>
      <c r="EA391" s="193">
        <v>1.14696</v>
      </c>
      <c r="EB391" s="193">
        <v>1.1620299999999999</v>
      </c>
      <c r="EC391" s="193">
        <v>1.1763600000000001</v>
      </c>
      <c r="ED391" s="193">
        <v>0.93910000000000005</v>
      </c>
      <c r="EE391" s="193">
        <v>0.93435000000000001</v>
      </c>
      <c r="EF391" s="193">
        <v>0.93781000000000003</v>
      </c>
      <c r="EG391" s="193">
        <v>0.94393000000000005</v>
      </c>
      <c r="EH391" s="193">
        <v>1.56481</v>
      </c>
      <c r="EI391" s="193">
        <v>1.48065</v>
      </c>
      <c r="EJ391" s="193">
        <v>1.3169900000000001</v>
      </c>
      <c r="EK391" s="193">
        <v>1.68953</v>
      </c>
      <c r="EL391" s="193">
        <v>1.7116400000000001</v>
      </c>
      <c r="EM391" s="193">
        <v>1.5254399999999999</v>
      </c>
      <c r="EN391" s="193">
        <v>1.63733</v>
      </c>
      <c r="EO391" s="193">
        <v>1.4129</v>
      </c>
      <c r="EP391" s="193">
        <v>1.2692300000000001</v>
      </c>
      <c r="EQ391" s="193">
        <v>1.2588699999999999</v>
      </c>
      <c r="ER391" s="193">
        <v>1.2652099999999999</v>
      </c>
      <c r="ES391" s="193">
        <v>1.0645100000000001</v>
      </c>
      <c r="ET391" s="193">
        <v>1.05297</v>
      </c>
      <c r="EU391" s="193">
        <v>1.01231</v>
      </c>
      <c r="EV391" s="193">
        <v>1.05318</v>
      </c>
      <c r="EW391" s="193">
        <v>1.0703</v>
      </c>
      <c r="EX391" s="193">
        <v>1.07681</v>
      </c>
      <c r="EY391" s="193">
        <v>1.2119</v>
      </c>
      <c r="EZ391" s="193">
        <v>1.2035800000000001</v>
      </c>
      <c r="FA391" s="193">
        <v>1.21967</v>
      </c>
      <c r="FB391" s="193">
        <v>1.21183</v>
      </c>
      <c r="FC391" s="193">
        <v>1.1971799999999999</v>
      </c>
      <c r="FD391" s="193">
        <v>1.2587200000000001</v>
      </c>
      <c r="FE391" s="193">
        <v>1.3228500000000001</v>
      </c>
      <c r="FF391" s="193">
        <v>1.3728100000000001</v>
      </c>
      <c r="FG391" s="193">
        <v>1.43232</v>
      </c>
      <c r="FH391" s="193">
        <v>1.4812099999999999</v>
      </c>
      <c r="FI391" s="193">
        <v>1.4305699999999999</v>
      </c>
      <c r="FJ391" s="193">
        <v>1.52128</v>
      </c>
      <c r="FK391" s="193">
        <v>1.52186</v>
      </c>
      <c r="FL391" s="193">
        <v>1.2262200000000001</v>
      </c>
      <c r="FM391" s="193">
        <v>1.2333799999999999</v>
      </c>
      <c r="FN391" s="193">
        <v>1.0834299999999999</v>
      </c>
      <c r="FO391" s="193">
        <v>0.96777999999999997</v>
      </c>
      <c r="FP391" s="193">
        <v>1.1331500000000001</v>
      </c>
      <c r="FQ391" s="193">
        <v>1.0840099999999999</v>
      </c>
      <c r="FR391" s="193">
        <v>1.0811900000000001</v>
      </c>
      <c r="FS391" s="193">
        <v>1.1881699999999999</v>
      </c>
      <c r="FT391" s="193">
        <v>1.20306</v>
      </c>
      <c r="FU391" s="193">
        <v>1.15496</v>
      </c>
      <c r="FV391" s="193">
        <v>1.01827</v>
      </c>
      <c r="FW391" s="193">
        <v>1.0222899999999999</v>
      </c>
      <c r="FX391" s="193">
        <v>1.51976</v>
      </c>
      <c r="FY391" s="193">
        <v>1.1127800000000001</v>
      </c>
      <c r="FZ391" s="193">
        <v>1.18309</v>
      </c>
      <c r="GA391" s="193"/>
      <c r="GB391" s="193">
        <v>1.29721</v>
      </c>
      <c r="GC391" s="193">
        <v>1.1525099999999999</v>
      </c>
      <c r="GD391" s="193">
        <v>0.99478999999999995</v>
      </c>
      <c r="GE391" s="193">
        <v>1.0240400000000001</v>
      </c>
      <c r="GF391" s="193">
        <v>1.14899</v>
      </c>
    </row>
    <row r="392" spans="1:188" s="108" customFormat="1">
      <c r="A392" s="29">
        <v>45289</v>
      </c>
      <c r="B392" s="193">
        <v>1.26912</v>
      </c>
      <c r="C392" s="193">
        <v>1.5259400000000001</v>
      </c>
      <c r="D392" s="193">
        <v>1.53372</v>
      </c>
      <c r="E392" s="193">
        <v>1.4254199999999999</v>
      </c>
      <c r="F392" s="193">
        <v>1.47645</v>
      </c>
      <c r="G392" s="193">
        <v>1.32521</v>
      </c>
      <c r="H392" s="193">
        <v>1.35616</v>
      </c>
      <c r="I392" s="193">
        <v>1.2543899999999999</v>
      </c>
      <c r="J392" s="193">
        <v>1.3007299999999999</v>
      </c>
      <c r="K392" s="193">
        <v>1.4434100000000001</v>
      </c>
      <c r="L392" s="193">
        <v>0.99712000000000001</v>
      </c>
      <c r="M392" s="193">
        <v>1.00369</v>
      </c>
      <c r="N392" s="193">
        <v>1.0758000000000001</v>
      </c>
      <c r="O392" s="193">
        <v>1.0078100000000001</v>
      </c>
      <c r="P392" s="193">
        <v>1.0790999999999999</v>
      </c>
      <c r="Q392" s="193">
        <v>1.1624399999999999</v>
      </c>
      <c r="R392" s="193">
        <v>1.15709</v>
      </c>
      <c r="S392" s="193">
        <v>1.15977</v>
      </c>
      <c r="T392" s="193">
        <v>1.1624300000000001</v>
      </c>
      <c r="U392" s="193">
        <v>1.147</v>
      </c>
      <c r="V392" s="193">
        <v>1.1518699999999999</v>
      </c>
      <c r="W392" s="193">
        <v>1.1545099999999999</v>
      </c>
      <c r="X392" s="193">
        <v>1.0565899999999999</v>
      </c>
      <c r="Y392" s="193">
        <v>1.5989899999999999</v>
      </c>
      <c r="Z392" s="193">
        <v>1.56637</v>
      </c>
      <c r="AA392" s="193">
        <v>1.5275399999999999</v>
      </c>
      <c r="AB392" s="193">
        <v>1.4292899999999999</v>
      </c>
      <c r="AC392" s="193">
        <v>1.33969</v>
      </c>
      <c r="AD392" s="193">
        <v>1.2769200000000001</v>
      </c>
      <c r="AE392" s="193">
        <v>1.214</v>
      </c>
      <c r="AF392" s="193">
        <v>1.32694</v>
      </c>
      <c r="AG392" s="193">
        <v>1.5638300000000001</v>
      </c>
      <c r="AH392" s="193">
        <v>1.2275400000000001</v>
      </c>
      <c r="AI392" s="193">
        <v>1.3411599999999999</v>
      </c>
      <c r="AJ392" s="193">
        <v>1.3201499999999999</v>
      </c>
      <c r="AK392" s="193">
        <v>1.29695</v>
      </c>
      <c r="AL392" s="193">
        <v>1.2793699999999999</v>
      </c>
      <c r="AM392" s="193">
        <v>1.16601</v>
      </c>
      <c r="AN392" s="193">
        <v>1.2730699999999999</v>
      </c>
      <c r="AO392" s="193">
        <v>1.3017000000000001</v>
      </c>
      <c r="AP392" s="193">
        <v>1.26688</v>
      </c>
      <c r="AQ392" s="193">
        <v>1.2523500000000001</v>
      </c>
      <c r="AR392" s="193">
        <v>1.29678</v>
      </c>
      <c r="AS392" s="193">
        <v>1.3266199999999999</v>
      </c>
      <c r="AT392" s="193">
        <v>1.2840100000000001</v>
      </c>
      <c r="AU392" s="193">
        <v>1.31366</v>
      </c>
      <c r="AV392" s="193">
        <v>0.99885999999999997</v>
      </c>
      <c r="AW392" s="193">
        <v>1.0035499999999999</v>
      </c>
      <c r="AX392" s="193">
        <v>1.1396599999999999</v>
      </c>
      <c r="AY392" s="193">
        <v>1.16544</v>
      </c>
      <c r="AZ392" s="193">
        <v>1.1851499999999999</v>
      </c>
      <c r="BA392" s="193">
        <v>1.2034800000000001</v>
      </c>
      <c r="BB392" s="193">
        <v>1.20357</v>
      </c>
      <c r="BC392" s="193">
        <v>1.19093</v>
      </c>
      <c r="BD392" s="193">
        <v>1.1667000000000001</v>
      </c>
      <c r="BE392" s="193">
        <v>1.1388199999999999</v>
      </c>
      <c r="BF392" s="193">
        <v>1.09938</v>
      </c>
      <c r="BG392" s="193">
        <v>0.97972999999999999</v>
      </c>
      <c r="BH392" s="193">
        <v>0.97974000000000006</v>
      </c>
      <c r="BI392" s="193">
        <v>1.23919</v>
      </c>
      <c r="BJ392" s="193">
        <v>1.29792</v>
      </c>
      <c r="BK392" s="193">
        <v>1.3263199999999999</v>
      </c>
      <c r="BL392" s="193">
        <v>1.3408500000000001</v>
      </c>
      <c r="BM392" s="193">
        <v>1.3278700000000001</v>
      </c>
      <c r="BN392" s="193">
        <v>0.95674999999999999</v>
      </c>
      <c r="BO392" s="193">
        <v>1.1097600000000001</v>
      </c>
      <c r="BP392" s="193">
        <v>1.1448499999999999</v>
      </c>
      <c r="BQ392" s="193">
        <v>1.1533199999999999</v>
      </c>
      <c r="BR392" s="193">
        <v>1.0589999999999999</v>
      </c>
      <c r="BS392" s="193">
        <v>1.10945</v>
      </c>
      <c r="BT392" s="193">
        <v>1.13374</v>
      </c>
      <c r="BU392" s="193">
        <v>1.17753</v>
      </c>
      <c r="BV392" s="193">
        <v>1.22943</v>
      </c>
      <c r="BW392" s="193">
        <v>1.21356</v>
      </c>
      <c r="BX392" s="193">
        <v>1.13635</v>
      </c>
      <c r="BY392" s="193">
        <v>1.1658500000000001</v>
      </c>
      <c r="BZ392" s="193">
        <v>1.1749499999999999</v>
      </c>
      <c r="CA392" s="193">
        <v>1.1459600000000001</v>
      </c>
      <c r="CB392" s="193">
        <v>1.23027</v>
      </c>
      <c r="CC392" s="193">
        <v>1.3305499999999999</v>
      </c>
      <c r="CD392" s="193">
        <v>1.48211</v>
      </c>
      <c r="CE392" s="193">
        <v>1.50169</v>
      </c>
      <c r="CF392" s="193">
        <v>1.50536</v>
      </c>
      <c r="CG392" s="193">
        <v>1.3516600000000001</v>
      </c>
      <c r="CH392" s="193">
        <v>1.161</v>
      </c>
      <c r="CI392" s="193">
        <v>1.2294099999999999</v>
      </c>
      <c r="CJ392" s="193">
        <v>1.1998500000000001</v>
      </c>
      <c r="CK392" s="193">
        <v>1.14818</v>
      </c>
      <c r="CL392" s="193">
        <v>1.25546</v>
      </c>
      <c r="CM392" s="193">
        <v>1.5042</v>
      </c>
      <c r="CN392" s="193">
        <v>1.3809100000000001</v>
      </c>
      <c r="CO392" s="193">
        <v>1.3176099999999999</v>
      </c>
      <c r="CP392" s="193">
        <v>1.44387</v>
      </c>
      <c r="CQ392" s="193">
        <v>1.48654</v>
      </c>
      <c r="CR392" s="193">
        <v>1.1641900000000001</v>
      </c>
      <c r="CS392" s="193">
        <v>1.20811</v>
      </c>
      <c r="CT392" s="193">
        <v>1.26149</v>
      </c>
      <c r="CU392" s="193">
        <v>1.07264</v>
      </c>
      <c r="CV392" s="193">
        <v>1.1408400000000001</v>
      </c>
      <c r="CW392" s="193">
        <v>1.0707100000000001</v>
      </c>
      <c r="CX392" s="193">
        <v>1.1662699999999999</v>
      </c>
      <c r="CY392" s="193">
        <v>1.1369499999999999</v>
      </c>
      <c r="CZ392" s="193">
        <v>1.1129500000000001</v>
      </c>
      <c r="DA392" s="193">
        <v>1.1041700000000001</v>
      </c>
      <c r="DB392" s="193">
        <v>1.2409300000000001</v>
      </c>
      <c r="DC392" s="193">
        <v>1.2535099999999999</v>
      </c>
      <c r="DD392" s="193">
        <v>1.2878499999999999</v>
      </c>
      <c r="DE392" s="193">
        <v>1.34317</v>
      </c>
      <c r="DF392" s="193">
        <v>1.4125300000000001</v>
      </c>
      <c r="DG392" s="193">
        <v>1.4535100000000001</v>
      </c>
      <c r="DH392" s="193">
        <v>1.4879800000000001</v>
      </c>
      <c r="DI392" s="193">
        <v>1.4992799999999999</v>
      </c>
      <c r="DJ392" s="193">
        <v>1.63337</v>
      </c>
      <c r="DK392" s="193">
        <v>1.07412</v>
      </c>
      <c r="DL392" s="193">
        <v>1.09396</v>
      </c>
      <c r="DM392" s="193">
        <v>1.0982099999999999</v>
      </c>
      <c r="DN392" s="193">
        <v>1.06514</v>
      </c>
      <c r="DO392" s="193">
        <v>1.0967499999999999</v>
      </c>
      <c r="DP392" s="193">
        <v>1.1059000000000001</v>
      </c>
      <c r="DQ392" s="193">
        <v>1.10964</v>
      </c>
      <c r="DR392" s="193">
        <v>1.2428699999999999</v>
      </c>
      <c r="DS392" s="193">
        <v>1.30748</v>
      </c>
      <c r="DT392" s="193">
        <v>1.3569599999999999</v>
      </c>
      <c r="DU392" s="193">
        <v>1.43584</v>
      </c>
      <c r="DV392" s="193">
        <v>1.4065399999999999</v>
      </c>
      <c r="DW392" s="193">
        <v>1.09009</v>
      </c>
      <c r="DX392" s="193">
        <v>1.09856</v>
      </c>
      <c r="DY392" s="193">
        <v>1.0646199999999999</v>
      </c>
      <c r="DZ392" s="193">
        <v>1.1247400000000001</v>
      </c>
      <c r="EA392" s="193">
        <v>1.14825</v>
      </c>
      <c r="EB392" s="193">
        <v>1.16307</v>
      </c>
      <c r="EC392" s="193">
        <v>1.17719</v>
      </c>
      <c r="ED392" s="193">
        <v>0.94398000000000004</v>
      </c>
      <c r="EE392" s="193">
        <v>0.94003000000000003</v>
      </c>
      <c r="EF392" s="193">
        <v>0.94423999999999997</v>
      </c>
      <c r="EG392" s="193">
        <v>0.95099</v>
      </c>
      <c r="EH392" s="193">
        <v>1.5698700000000001</v>
      </c>
      <c r="EI392" s="193">
        <v>1.4860899999999999</v>
      </c>
      <c r="EJ392" s="193">
        <v>1.3220799999999999</v>
      </c>
      <c r="EK392" s="193">
        <v>1.6927700000000001</v>
      </c>
      <c r="EL392" s="193">
        <v>1.71471</v>
      </c>
      <c r="EM392" s="193">
        <v>1.52833</v>
      </c>
      <c r="EN392" s="193">
        <v>1.6405000000000001</v>
      </c>
      <c r="EO392" s="193">
        <v>1.4156200000000001</v>
      </c>
      <c r="EP392" s="193">
        <v>1.2717499999999999</v>
      </c>
      <c r="EQ392" s="193">
        <v>1.26284</v>
      </c>
      <c r="ER392" s="193">
        <v>1.26735</v>
      </c>
      <c r="ES392" s="193">
        <v>1.06694</v>
      </c>
      <c r="ET392" s="193">
        <v>1.05525</v>
      </c>
      <c r="EU392" s="193">
        <v>1.01159</v>
      </c>
      <c r="EV392" s="193">
        <v>1.0558099999999999</v>
      </c>
      <c r="EW392" s="193">
        <v>1.07284</v>
      </c>
      <c r="EX392" s="193">
        <v>1.0792299999999999</v>
      </c>
      <c r="EY392" s="193">
        <v>1.21427</v>
      </c>
      <c r="EZ392" s="193">
        <v>1.20581</v>
      </c>
      <c r="FA392" s="193">
        <v>1.22201</v>
      </c>
      <c r="FB392" s="193">
        <v>1.2138</v>
      </c>
      <c r="FC392" s="193">
        <v>1.1987099999999999</v>
      </c>
      <c r="FD392" s="193">
        <v>1.26213</v>
      </c>
      <c r="FE392" s="193">
        <v>1.3262400000000001</v>
      </c>
      <c r="FF392" s="193">
        <v>1.37616</v>
      </c>
      <c r="FG392" s="193">
        <v>1.4356</v>
      </c>
      <c r="FH392" s="193">
        <v>1.48437</v>
      </c>
      <c r="FI392" s="193">
        <v>1.4354</v>
      </c>
      <c r="FJ392" s="193">
        <v>1.5264200000000001</v>
      </c>
      <c r="FK392" s="193">
        <v>1.5278700000000001</v>
      </c>
      <c r="FL392" s="193">
        <v>1.2276</v>
      </c>
      <c r="FM392" s="193">
        <v>1.23478</v>
      </c>
      <c r="FN392" s="193">
        <v>1.08412</v>
      </c>
      <c r="FO392" s="193">
        <v>0.96838999999999997</v>
      </c>
      <c r="FP392" s="193">
        <v>1.13533</v>
      </c>
      <c r="FQ392" s="193">
        <v>1.0886199999999999</v>
      </c>
      <c r="FR392" s="193">
        <v>1.08579</v>
      </c>
      <c r="FS392" s="193">
        <v>1.1943299999999999</v>
      </c>
      <c r="FT392" s="193">
        <v>1.21031</v>
      </c>
      <c r="FU392" s="193">
        <v>1.16164</v>
      </c>
      <c r="FV392" s="193">
        <v>1.02247</v>
      </c>
      <c r="FW392" s="193">
        <v>1.0256400000000001</v>
      </c>
      <c r="FX392" s="193">
        <v>1.5178499999999999</v>
      </c>
      <c r="FY392" s="193">
        <v>1.1164400000000001</v>
      </c>
      <c r="FZ392" s="193">
        <v>1.1862299999999999</v>
      </c>
      <c r="GA392" s="193"/>
      <c r="GB392" s="193">
        <v>1.3000799999999999</v>
      </c>
      <c r="GC392" s="193">
        <v>1.1550400000000001</v>
      </c>
      <c r="GD392" s="193">
        <v>0.99675999999999998</v>
      </c>
      <c r="GE392" s="193">
        <v>1.0228299999999999</v>
      </c>
      <c r="GF392" s="193">
        <v>1.1505000000000001</v>
      </c>
    </row>
    <row r="393" spans="1:188" s="108" customFormat="1">
      <c r="A393" s="29">
        <v>45293</v>
      </c>
      <c r="B393" s="193">
        <v>1.27241</v>
      </c>
      <c r="C393" s="193">
        <v>1.5310600000000001</v>
      </c>
      <c r="D393" s="193">
        <v>1.5390600000000001</v>
      </c>
      <c r="E393" s="193">
        <v>1.42963</v>
      </c>
      <c r="F393" s="193">
        <v>1.4811399999999999</v>
      </c>
      <c r="G393" s="193">
        <v>1.3287100000000001</v>
      </c>
      <c r="H393" s="193">
        <v>1.35985</v>
      </c>
      <c r="I393" s="193">
        <v>1.2577100000000001</v>
      </c>
      <c r="J393" s="193">
        <v>1.30511</v>
      </c>
      <c r="K393" s="193">
        <v>1.4484600000000001</v>
      </c>
      <c r="L393" s="193">
        <v>1.0004599999999999</v>
      </c>
      <c r="M393" s="193">
        <v>1.0069699999999999</v>
      </c>
      <c r="N393" s="193">
        <v>1.07951</v>
      </c>
      <c r="O393" s="193">
        <v>1.0112300000000001</v>
      </c>
      <c r="P393" s="193">
        <v>1.0829200000000001</v>
      </c>
      <c r="Q393" s="193">
        <v>1.16303</v>
      </c>
      <c r="R393" s="193">
        <v>1.1575899999999999</v>
      </c>
      <c r="S393" s="193">
        <v>1.16032</v>
      </c>
      <c r="T393" s="193">
        <v>1.1630199999999999</v>
      </c>
      <c r="U393" s="193">
        <v>1.1473899999999999</v>
      </c>
      <c r="V393" s="193">
        <v>1.1523000000000001</v>
      </c>
      <c r="W393" s="193">
        <v>1.1549799999999999</v>
      </c>
      <c r="X393" s="193">
        <v>1.05623</v>
      </c>
      <c r="Y393" s="193">
        <v>1.59859</v>
      </c>
      <c r="Z393" s="193">
        <v>1.56585</v>
      </c>
      <c r="AA393" s="193">
        <v>1.5269299999999999</v>
      </c>
      <c r="AB393" s="193">
        <v>1.4285099999999999</v>
      </c>
      <c r="AC393" s="193">
        <v>1.3386</v>
      </c>
      <c r="AD393" s="193">
        <v>1.2757799999999999</v>
      </c>
      <c r="AE393" s="193">
        <v>1.2128699999999999</v>
      </c>
      <c r="AF393" s="193">
        <v>1.3267</v>
      </c>
      <c r="AG393" s="193">
        <v>1.56368</v>
      </c>
      <c r="AH393" s="193">
        <v>1.2273499999999999</v>
      </c>
      <c r="AI393" s="193">
        <v>1.3409899999999999</v>
      </c>
      <c r="AJ393" s="193">
        <v>1.3199700000000001</v>
      </c>
      <c r="AK393" s="193">
        <v>1.2966599999999999</v>
      </c>
      <c r="AL393" s="193">
        <v>1.27911</v>
      </c>
      <c r="AM393" s="193">
        <v>1.1655599999999999</v>
      </c>
      <c r="AN393" s="193">
        <v>1.27281</v>
      </c>
      <c r="AO393" s="193">
        <v>1.3014600000000001</v>
      </c>
      <c r="AP393" s="193">
        <v>1.2665500000000001</v>
      </c>
      <c r="AQ393" s="193">
        <v>1.2520500000000001</v>
      </c>
      <c r="AR393" s="193">
        <v>1.2966</v>
      </c>
      <c r="AS393" s="193">
        <v>1.32646</v>
      </c>
      <c r="AT393" s="193">
        <v>1.2837799999999999</v>
      </c>
      <c r="AU393" s="193">
        <v>1.3134399999999999</v>
      </c>
      <c r="AV393" s="193">
        <v>0.99872000000000005</v>
      </c>
      <c r="AW393" s="193">
        <v>1.00329</v>
      </c>
      <c r="AX393" s="193">
        <v>1.13964</v>
      </c>
      <c r="AY393" s="193">
        <v>1.1654100000000001</v>
      </c>
      <c r="AZ393" s="193">
        <v>1.18512</v>
      </c>
      <c r="BA393" s="193">
        <v>1.2033</v>
      </c>
      <c r="BB393" s="193">
        <v>1.2031799999999999</v>
      </c>
      <c r="BC393" s="193">
        <v>1.1902699999999999</v>
      </c>
      <c r="BD393" s="193">
        <v>1.1657200000000001</v>
      </c>
      <c r="BE393" s="193">
        <v>1.1375</v>
      </c>
      <c r="BF393" s="193">
        <v>1.09771</v>
      </c>
      <c r="BG393" s="193">
        <v>0.97921999999999998</v>
      </c>
      <c r="BH393" s="193">
        <v>0.97953000000000001</v>
      </c>
      <c r="BI393" s="193">
        <v>1.2386699999999999</v>
      </c>
      <c r="BJ393" s="193">
        <v>1.29759</v>
      </c>
      <c r="BK393" s="193">
        <v>1.32619</v>
      </c>
      <c r="BL393" s="193">
        <v>1.34067</v>
      </c>
      <c r="BM393" s="193">
        <v>1.32762</v>
      </c>
      <c r="BN393" s="193">
        <v>0.95650999999999997</v>
      </c>
      <c r="BO393" s="193">
        <v>1.1096999999999999</v>
      </c>
      <c r="BP393" s="193">
        <v>1.1447799999999999</v>
      </c>
      <c r="BQ393" s="193">
        <v>1.15324</v>
      </c>
      <c r="BR393" s="193">
        <v>1.0583499999999999</v>
      </c>
      <c r="BS393" s="193">
        <v>1.1090199999999999</v>
      </c>
      <c r="BT393" s="193">
        <v>1.13341</v>
      </c>
      <c r="BU393" s="193">
        <v>1.1772199999999999</v>
      </c>
      <c r="BV393" s="193">
        <v>1.22915</v>
      </c>
      <c r="BW393" s="193">
        <v>1.21329</v>
      </c>
      <c r="BX393" s="193">
        <v>1.14238</v>
      </c>
      <c r="BY393" s="193">
        <v>1.1732199999999999</v>
      </c>
      <c r="BZ393" s="193">
        <v>1.1837599999999999</v>
      </c>
      <c r="CA393" s="193">
        <v>1.15327</v>
      </c>
      <c r="CB393" s="193">
        <v>1.2297100000000001</v>
      </c>
      <c r="CC393" s="193">
        <v>1.33012</v>
      </c>
      <c r="CD393" s="193">
        <v>1.48197</v>
      </c>
      <c r="CE393" s="193">
        <v>1.5017</v>
      </c>
      <c r="CF393" s="193">
        <v>1.50545</v>
      </c>
      <c r="CG393" s="193">
        <v>1.35182</v>
      </c>
      <c r="CH393" s="193">
        <v>1.1612</v>
      </c>
      <c r="CI393" s="193">
        <v>1.2299500000000001</v>
      </c>
      <c r="CJ393" s="193">
        <v>1.2002699999999999</v>
      </c>
      <c r="CK393" s="193">
        <v>1.14832</v>
      </c>
      <c r="CL393" s="193">
        <v>1.25627</v>
      </c>
      <c r="CM393" s="193">
        <v>1.5061599999999999</v>
      </c>
      <c r="CN393" s="193">
        <v>1.3823099999999999</v>
      </c>
      <c r="CO393" s="193">
        <v>1.31871</v>
      </c>
      <c r="CP393" s="193">
        <v>1.44573</v>
      </c>
      <c r="CQ393" s="193">
        <v>1.4883999999999999</v>
      </c>
      <c r="CR393" s="193">
        <v>1.16483</v>
      </c>
      <c r="CS393" s="193">
        <v>1.20902</v>
      </c>
      <c r="CT393" s="193">
        <v>1.26311</v>
      </c>
      <c r="CU393" s="193">
        <v>1.07365</v>
      </c>
      <c r="CV393" s="193">
        <v>1.14212</v>
      </c>
      <c r="CW393" s="193">
        <v>1.07193</v>
      </c>
      <c r="CX393" s="193">
        <v>1.1663399999999999</v>
      </c>
      <c r="CY393" s="193">
        <v>1.1370400000000001</v>
      </c>
      <c r="CZ393" s="193">
        <v>1.1130500000000001</v>
      </c>
      <c r="DA393" s="193">
        <v>1.10429</v>
      </c>
      <c r="DB393" s="193">
        <v>1.2397199999999999</v>
      </c>
      <c r="DC393" s="193">
        <v>1.2522899999999999</v>
      </c>
      <c r="DD393" s="193">
        <v>1.28691</v>
      </c>
      <c r="DE393" s="193">
        <v>1.3423099999999999</v>
      </c>
      <c r="DF393" s="193">
        <v>1.41177</v>
      </c>
      <c r="DG393" s="193">
        <v>1.45286</v>
      </c>
      <c r="DH393" s="193">
        <v>1.4873099999999999</v>
      </c>
      <c r="DI393" s="193">
        <v>1.49858</v>
      </c>
      <c r="DJ393" s="193">
        <v>1.6327</v>
      </c>
      <c r="DK393" s="193">
        <v>1.0731999999999999</v>
      </c>
      <c r="DL393" s="193">
        <v>1.0934600000000001</v>
      </c>
      <c r="DM393" s="193">
        <v>1.0978600000000001</v>
      </c>
      <c r="DN393" s="193">
        <v>1.06294</v>
      </c>
      <c r="DO393" s="193">
        <v>1.0967</v>
      </c>
      <c r="DP393" s="193">
        <v>1.10585</v>
      </c>
      <c r="DQ393" s="193">
        <v>1.1095900000000001</v>
      </c>
      <c r="DR393" s="193">
        <v>1.24237</v>
      </c>
      <c r="DS393" s="193">
        <v>1.30708</v>
      </c>
      <c r="DT393" s="193">
        <v>1.3568899999999999</v>
      </c>
      <c r="DU393" s="193">
        <v>1.4356800000000001</v>
      </c>
      <c r="DV393" s="193">
        <v>1.4065799999999999</v>
      </c>
      <c r="DW393" s="193">
        <v>1.09026</v>
      </c>
      <c r="DX393" s="193">
        <v>1.09734</v>
      </c>
      <c r="DY393" s="193">
        <v>1.06308</v>
      </c>
      <c r="DZ393" s="193">
        <v>1.1237999999999999</v>
      </c>
      <c r="EA393" s="193">
        <v>1.1475500000000001</v>
      </c>
      <c r="EB393" s="193">
        <v>1.1625700000000001</v>
      </c>
      <c r="EC393" s="193">
        <v>1.1768400000000001</v>
      </c>
      <c r="ED393" s="193">
        <v>0.94357999999999997</v>
      </c>
      <c r="EE393" s="193">
        <v>0.93964999999999999</v>
      </c>
      <c r="EF393" s="193">
        <v>0.94389000000000001</v>
      </c>
      <c r="EG393" s="193">
        <v>0.95065</v>
      </c>
      <c r="EH393" s="193">
        <v>1.56867</v>
      </c>
      <c r="EI393" s="193">
        <v>1.48438</v>
      </c>
      <c r="EJ393" s="193">
        <v>1.32026</v>
      </c>
      <c r="EK393" s="193">
        <v>1.69543</v>
      </c>
      <c r="EL393" s="193">
        <v>1.7175400000000001</v>
      </c>
      <c r="EM393" s="193">
        <v>1.52976</v>
      </c>
      <c r="EN393" s="193">
        <v>1.6426099999999999</v>
      </c>
      <c r="EO393" s="193">
        <v>1.4166700000000001</v>
      </c>
      <c r="EP393" s="193">
        <v>1.2725900000000001</v>
      </c>
      <c r="EQ393" s="193">
        <v>1.26197</v>
      </c>
      <c r="ER393" s="193">
        <v>1.2695000000000001</v>
      </c>
      <c r="ES393" s="193">
        <v>1.06721</v>
      </c>
      <c r="ET393" s="193">
        <v>1.0553999999999999</v>
      </c>
      <c r="EU393" s="193">
        <v>1.0134099999999999</v>
      </c>
      <c r="EV393" s="193">
        <v>1.05532</v>
      </c>
      <c r="EW393" s="193">
        <v>1.0724800000000001</v>
      </c>
      <c r="EX393" s="193">
        <v>1.0788800000000001</v>
      </c>
      <c r="EY393" s="193">
        <v>1.2130099999999999</v>
      </c>
      <c r="EZ393" s="193">
        <v>1.20479</v>
      </c>
      <c r="FA393" s="193">
        <v>1.22085</v>
      </c>
      <c r="FB393" s="193">
        <v>1.2127399999999999</v>
      </c>
      <c r="FC393" s="193">
        <v>1.19764</v>
      </c>
      <c r="FD393" s="193">
        <v>1.2611300000000001</v>
      </c>
      <c r="FE393" s="193">
        <v>1.32534</v>
      </c>
      <c r="FF393" s="193">
        <v>1.37538</v>
      </c>
      <c r="FG393" s="193">
        <v>1.4349499999999999</v>
      </c>
      <c r="FH393" s="193">
        <v>1.4838800000000001</v>
      </c>
      <c r="FI393" s="193">
        <v>1.4340999999999999</v>
      </c>
      <c r="FJ393" s="193">
        <v>1.52504</v>
      </c>
      <c r="FK393" s="193">
        <v>1.5257499999999999</v>
      </c>
      <c r="FL393" s="193">
        <v>1.2304299999999999</v>
      </c>
      <c r="FM393" s="193">
        <v>1.2376400000000001</v>
      </c>
      <c r="FN393" s="193">
        <v>1.08612</v>
      </c>
      <c r="FO393" s="193">
        <v>0.97019</v>
      </c>
      <c r="FP393" s="193">
        <v>1.1356200000000001</v>
      </c>
      <c r="FQ393" s="193">
        <v>1.0870899999999999</v>
      </c>
      <c r="FR393" s="193">
        <v>1.08426</v>
      </c>
      <c r="FS393" s="193">
        <v>1.1929799999999999</v>
      </c>
      <c r="FT393" s="193">
        <v>1.2091099999999999</v>
      </c>
      <c r="FU393" s="193">
        <v>1.16055</v>
      </c>
      <c r="FV393" s="193">
        <v>1.02176</v>
      </c>
      <c r="FW393" s="193">
        <v>1.02485</v>
      </c>
      <c r="FX393" s="193">
        <v>1.51752</v>
      </c>
      <c r="FY393" s="193">
        <v>1.11591</v>
      </c>
      <c r="FZ393" s="193">
        <v>1.1850799999999999</v>
      </c>
      <c r="GA393" s="193"/>
      <c r="GB393" s="193">
        <v>1.3006599999999999</v>
      </c>
      <c r="GC393" s="193">
        <v>1.1554599999999999</v>
      </c>
      <c r="GD393" s="193">
        <v>0.99726999999999999</v>
      </c>
      <c r="GE393" s="193">
        <v>1.02288</v>
      </c>
      <c r="GF393" s="193">
        <v>1.1492599999999999</v>
      </c>
    </row>
    <row r="394" spans="1:188" s="108" customFormat="1">
      <c r="A394" s="29">
        <v>45294</v>
      </c>
      <c r="B394" s="193">
        <v>1.2728699999999999</v>
      </c>
      <c r="C394" s="193">
        <v>1.5323199999999999</v>
      </c>
      <c r="D394" s="193">
        <v>1.5404100000000001</v>
      </c>
      <c r="E394" s="193">
        <v>1.4305399999999999</v>
      </c>
      <c r="F394" s="193">
        <v>1.48227</v>
      </c>
      <c r="G394" s="193">
        <v>1.32925</v>
      </c>
      <c r="H394" s="193">
        <v>1.3604799999999999</v>
      </c>
      <c r="I394" s="193">
        <v>1.2582199999999999</v>
      </c>
      <c r="J394" s="193">
        <v>1.3063800000000001</v>
      </c>
      <c r="K394" s="193">
        <v>1.4594</v>
      </c>
      <c r="L394" s="193">
        <v>1.0014799999999999</v>
      </c>
      <c r="M394" s="193">
        <v>1.00796</v>
      </c>
      <c r="N394" s="193">
        <v>1.0878000000000001</v>
      </c>
      <c r="O394" s="193">
        <v>1.01227</v>
      </c>
      <c r="P394" s="193">
        <v>1.0913200000000001</v>
      </c>
      <c r="Q394" s="193">
        <v>1.1667799999999999</v>
      </c>
      <c r="R394" s="193">
        <v>1.1593100000000001</v>
      </c>
      <c r="S394" s="193">
        <v>1.1628000000000001</v>
      </c>
      <c r="T394" s="193">
        <v>1.16622</v>
      </c>
      <c r="U394" s="193">
        <v>1.1472199999999999</v>
      </c>
      <c r="V394" s="193">
        <v>1.1525799999999999</v>
      </c>
      <c r="W394" s="193">
        <v>1.1559999999999999</v>
      </c>
      <c r="X394" s="193">
        <v>1.0542100000000001</v>
      </c>
      <c r="Y394" s="193">
        <v>1.59789</v>
      </c>
      <c r="Z394" s="193">
        <v>1.56524</v>
      </c>
      <c r="AA394" s="193">
        <v>1.52643</v>
      </c>
      <c r="AB394" s="193">
        <v>1.42807</v>
      </c>
      <c r="AC394" s="193">
        <v>1.3383100000000001</v>
      </c>
      <c r="AD394" s="193">
        <v>1.27552</v>
      </c>
      <c r="AE394" s="193">
        <v>1.21268</v>
      </c>
      <c r="AF394" s="193">
        <v>1.32606</v>
      </c>
      <c r="AG394" s="193">
        <v>1.57507</v>
      </c>
      <c r="AH394" s="193">
        <v>1.2267699999999999</v>
      </c>
      <c r="AI394" s="193">
        <v>1.33961</v>
      </c>
      <c r="AJ394" s="193">
        <v>1.31864</v>
      </c>
      <c r="AK394" s="193">
        <v>1.29521</v>
      </c>
      <c r="AL394" s="193">
        <v>1.2777099999999999</v>
      </c>
      <c r="AM394" s="193">
        <v>1.1640200000000001</v>
      </c>
      <c r="AN394" s="193">
        <v>1.2714000000000001</v>
      </c>
      <c r="AO394" s="193">
        <v>1.30003</v>
      </c>
      <c r="AP394" s="193">
        <v>1.2650300000000001</v>
      </c>
      <c r="AQ394" s="193">
        <v>1.2505900000000001</v>
      </c>
      <c r="AR394" s="193">
        <v>1.29528</v>
      </c>
      <c r="AS394" s="193">
        <v>1.3251299999999999</v>
      </c>
      <c r="AT394" s="193">
        <v>1.2823899999999999</v>
      </c>
      <c r="AU394" s="193">
        <v>1.31206</v>
      </c>
      <c r="AV394" s="193">
        <v>0.99768999999999997</v>
      </c>
      <c r="AW394" s="193">
        <v>1.0020800000000001</v>
      </c>
      <c r="AX394" s="193">
        <v>1.13748</v>
      </c>
      <c r="AY394" s="193">
        <v>1.1666300000000001</v>
      </c>
      <c r="AZ394" s="193">
        <v>1.1893</v>
      </c>
      <c r="BA394" s="193">
        <v>1.20252</v>
      </c>
      <c r="BB394" s="193">
        <v>1.2023999999999999</v>
      </c>
      <c r="BC394" s="193">
        <v>1.1896100000000001</v>
      </c>
      <c r="BD394" s="193">
        <v>1.1652</v>
      </c>
      <c r="BE394" s="193">
        <v>1.1371100000000001</v>
      </c>
      <c r="BF394" s="193">
        <v>1.0974699999999999</v>
      </c>
      <c r="BG394" s="193">
        <v>0.97760999999999998</v>
      </c>
      <c r="BH394" s="193">
        <v>0.98134999999999994</v>
      </c>
      <c r="BI394" s="193">
        <v>1.2378499999999999</v>
      </c>
      <c r="BJ394" s="193">
        <v>1.29738</v>
      </c>
      <c r="BK394" s="193">
        <v>1.3261799999999999</v>
      </c>
      <c r="BL394" s="193">
        <v>1.34155</v>
      </c>
      <c r="BM394" s="193">
        <v>1.32856</v>
      </c>
      <c r="BN394" s="193">
        <v>0.95718999999999999</v>
      </c>
      <c r="BO394" s="193">
        <v>1.11494</v>
      </c>
      <c r="BP394" s="193">
        <v>1.1515899999999999</v>
      </c>
      <c r="BQ394" s="193">
        <v>1.16022</v>
      </c>
      <c r="BR394" s="193">
        <v>1.05898</v>
      </c>
      <c r="BS394" s="193">
        <v>1.1094900000000001</v>
      </c>
      <c r="BT394" s="193">
        <v>1.1338200000000001</v>
      </c>
      <c r="BU394" s="193">
        <v>1.17761</v>
      </c>
      <c r="BV394" s="193">
        <v>1.2295199999999999</v>
      </c>
      <c r="BW394" s="193">
        <v>1.21367</v>
      </c>
      <c r="BX394" s="193">
        <v>1.1454500000000001</v>
      </c>
      <c r="BY394" s="193">
        <v>1.1778299999999999</v>
      </c>
      <c r="BZ394" s="193">
        <v>1.1895</v>
      </c>
      <c r="CA394" s="193">
        <v>1.1577500000000001</v>
      </c>
      <c r="CB394" s="193">
        <v>1.2267999999999999</v>
      </c>
      <c r="CC394" s="193">
        <v>1.32759</v>
      </c>
      <c r="CD394" s="193">
        <v>1.47994</v>
      </c>
      <c r="CE394" s="193">
        <v>1.50064</v>
      </c>
      <c r="CF394" s="193">
        <v>1.5052700000000001</v>
      </c>
      <c r="CG394" s="193">
        <v>1.35232</v>
      </c>
      <c r="CH394" s="193">
        <v>1.1578299999999999</v>
      </c>
      <c r="CI394" s="193">
        <v>1.2270300000000001</v>
      </c>
      <c r="CJ394" s="193">
        <v>1.1969700000000001</v>
      </c>
      <c r="CK394" s="193">
        <v>1.14849</v>
      </c>
      <c r="CL394" s="193">
        <v>1.25542</v>
      </c>
      <c r="CM394" s="193">
        <v>1.51031</v>
      </c>
      <c r="CN394" s="193">
        <v>1.3830499999999999</v>
      </c>
      <c r="CO394" s="193">
        <v>1.3185500000000001</v>
      </c>
      <c r="CP394" s="193">
        <v>1.4477800000000001</v>
      </c>
      <c r="CQ394" s="193">
        <v>1.4918</v>
      </c>
      <c r="CR394" s="193">
        <v>1.16401</v>
      </c>
      <c r="CS394" s="193">
        <v>1.20886</v>
      </c>
      <c r="CT394" s="193">
        <v>1.2668900000000001</v>
      </c>
      <c r="CU394" s="193">
        <v>1.0742</v>
      </c>
      <c r="CV394" s="193">
        <v>1.1447000000000001</v>
      </c>
      <c r="CW394" s="193">
        <v>1.07511</v>
      </c>
      <c r="CX394" s="193">
        <v>1.1711199999999999</v>
      </c>
      <c r="CY394" s="193">
        <v>1.1388199999999999</v>
      </c>
      <c r="CZ394" s="193">
        <v>1.1097600000000001</v>
      </c>
      <c r="DA394" s="193">
        <v>1.09921</v>
      </c>
      <c r="DB394" s="193">
        <v>1.2392300000000001</v>
      </c>
      <c r="DC394" s="193">
        <v>1.2518899999999999</v>
      </c>
      <c r="DD394" s="193">
        <v>1.2871999999999999</v>
      </c>
      <c r="DE394" s="193">
        <v>1.3428599999999999</v>
      </c>
      <c r="DF394" s="193">
        <v>1.41269</v>
      </c>
      <c r="DG394" s="193">
        <v>1.45391</v>
      </c>
      <c r="DH394" s="193">
        <v>1.4884599999999999</v>
      </c>
      <c r="DI394" s="193">
        <v>1.4998800000000001</v>
      </c>
      <c r="DJ394" s="193">
        <v>1.6438600000000001</v>
      </c>
      <c r="DK394" s="193">
        <v>1.0727800000000001</v>
      </c>
      <c r="DL394" s="193">
        <v>1.09324</v>
      </c>
      <c r="DM394" s="193">
        <v>1.09772</v>
      </c>
      <c r="DN394" s="193">
        <v>1.06192</v>
      </c>
      <c r="DO394" s="193">
        <v>1.09649</v>
      </c>
      <c r="DP394" s="193">
        <v>1.1072900000000001</v>
      </c>
      <c r="DQ394" s="193">
        <v>1.11185</v>
      </c>
      <c r="DR394" s="193">
        <v>1.2455799999999999</v>
      </c>
      <c r="DS394" s="193">
        <v>1.3111600000000001</v>
      </c>
      <c r="DT394" s="193">
        <v>1.3621099999999999</v>
      </c>
      <c r="DU394" s="193">
        <v>1.4419599999999999</v>
      </c>
      <c r="DV394" s="193">
        <v>1.4122699999999999</v>
      </c>
      <c r="DW394" s="193">
        <v>1.09463</v>
      </c>
      <c r="DX394" s="193">
        <v>1.1010800000000001</v>
      </c>
      <c r="DY394" s="193">
        <v>1.06576</v>
      </c>
      <c r="DZ394" s="193">
        <v>1.1284799999999999</v>
      </c>
      <c r="EA394" s="193">
        <v>1.1530800000000001</v>
      </c>
      <c r="EB394" s="193">
        <v>1.16876</v>
      </c>
      <c r="EC394" s="193">
        <v>1.18354</v>
      </c>
      <c r="ED394" s="193">
        <v>0.94125000000000003</v>
      </c>
      <c r="EE394" s="193">
        <v>0.93703000000000003</v>
      </c>
      <c r="EF394" s="193">
        <v>0.94103000000000003</v>
      </c>
      <c r="EG394" s="193">
        <v>0.94755</v>
      </c>
      <c r="EH394" s="193">
        <v>1.5634999999999999</v>
      </c>
      <c r="EI394" s="193">
        <v>1.47976</v>
      </c>
      <c r="EJ394" s="193">
        <v>1.31647</v>
      </c>
      <c r="EK394" s="193">
        <v>1.6992700000000001</v>
      </c>
      <c r="EL394" s="193">
        <v>1.7214400000000001</v>
      </c>
      <c r="EM394" s="193">
        <v>1.5320800000000001</v>
      </c>
      <c r="EN394" s="193">
        <v>1.6461300000000001</v>
      </c>
      <c r="EO394" s="193">
        <v>1.4181900000000001</v>
      </c>
      <c r="EP394" s="193">
        <v>1.27389</v>
      </c>
      <c r="EQ394" s="193">
        <v>1.2577499999999999</v>
      </c>
      <c r="ER394" s="193">
        <v>1.2727299999999999</v>
      </c>
      <c r="ES394" s="193">
        <v>1.06992</v>
      </c>
      <c r="ET394" s="193">
        <v>1.05989</v>
      </c>
      <c r="EU394" s="193">
        <v>1.0157700000000001</v>
      </c>
      <c r="EV394" s="193">
        <v>1.0551200000000001</v>
      </c>
      <c r="EW394" s="193">
        <v>1.0726500000000001</v>
      </c>
      <c r="EX394" s="193">
        <v>1.07952</v>
      </c>
      <c r="EY394" s="193">
        <v>1.2181900000000001</v>
      </c>
      <c r="EZ394" s="193">
        <v>1.2101299999999999</v>
      </c>
      <c r="FA394" s="193">
        <v>1.22655</v>
      </c>
      <c r="FB394" s="193">
        <v>1.2179500000000001</v>
      </c>
      <c r="FC394" s="193">
        <v>1.2020200000000001</v>
      </c>
      <c r="FD394" s="193">
        <v>1.2582500000000001</v>
      </c>
      <c r="FE394" s="193">
        <v>1.3224400000000001</v>
      </c>
      <c r="FF394" s="193">
        <v>1.37249</v>
      </c>
      <c r="FG394" s="193">
        <v>1.43208</v>
      </c>
      <c r="FH394" s="193">
        <v>1.48105</v>
      </c>
      <c r="FI394" s="193">
        <v>1.42947</v>
      </c>
      <c r="FJ394" s="193">
        <v>1.5201100000000001</v>
      </c>
      <c r="FK394" s="193">
        <v>1.52119</v>
      </c>
      <c r="FL394" s="193">
        <v>1.2317100000000001</v>
      </c>
      <c r="FM394" s="193">
        <v>1.2389399999999999</v>
      </c>
      <c r="FN394" s="193">
        <v>1.08731</v>
      </c>
      <c r="FO394" s="193">
        <v>0.97126000000000001</v>
      </c>
      <c r="FP394" s="193">
        <v>1.1339399999999999</v>
      </c>
      <c r="FQ394" s="193">
        <v>1.0869899999999999</v>
      </c>
      <c r="FR394" s="193">
        <v>1.0841700000000001</v>
      </c>
      <c r="FS394" s="193">
        <v>1.19296</v>
      </c>
      <c r="FT394" s="193">
        <v>1.2086699999999999</v>
      </c>
      <c r="FU394" s="193">
        <v>1.16015</v>
      </c>
      <c r="FV394" s="193">
        <v>1.02136</v>
      </c>
      <c r="FW394" s="193">
        <v>1.02241</v>
      </c>
      <c r="FX394" s="193">
        <v>1.52234</v>
      </c>
      <c r="FY394" s="193">
        <v>1.1143700000000001</v>
      </c>
      <c r="FZ394" s="193">
        <v>1.1849000000000001</v>
      </c>
      <c r="GA394" s="193"/>
      <c r="GB394" s="193">
        <v>1.30152</v>
      </c>
      <c r="GC394" s="193">
        <v>1.15618</v>
      </c>
      <c r="GD394" s="193">
        <v>0.99866999999999995</v>
      </c>
      <c r="GE394" s="193">
        <v>1.0287500000000001</v>
      </c>
      <c r="GF394" s="193">
        <v>1.15333</v>
      </c>
    </row>
    <row r="395" spans="1:188" s="108" customFormat="1">
      <c r="A395" s="29">
        <v>45295</v>
      </c>
      <c r="B395" s="193">
        <v>1.2681100000000001</v>
      </c>
      <c r="C395" s="193">
        <v>1.52311</v>
      </c>
      <c r="D395" s="193">
        <v>1.5306</v>
      </c>
      <c r="E395" s="193">
        <v>1.42367</v>
      </c>
      <c r="F395" s="193">
        <v>1.4741500000000001</v>
      </c>
      <c r="G395" s="193">
        <v>1.3241099999999999</v>
      </c>
      <c r="H395" s="193">
        <v>1.35487</v>
      </c>
      <c r="I395" s="193">
        <v>1.2533399999999999</v>
      </c>
      <c r="J395" s="193">
        <v>1.2983499999999999</v>
      </c>
      <c r="K395" s="193">
        <v>1.4536800000000001</v>
      </c>
      <c r="L395" s="193">
        <v>0.99534999999999996</v>
      </c>
      <c r="M395" s="193">
        <v>1.0019800000000001</v>
      </c>
      <c r="N395" s="193">
        <v>1.0837399999999999</v>
      </c>
      <c r="O395" s="193">
        <v>1.0058800000000001</v>
      </c>
      <c r="P395" s="193">
        <v>1.0869</v>
      </c>
      <c r="Q395" s="193">
        <v>1.16276</v>
      </c>
      <c r="R395" s="193">
        <v>1.1557999999999999</v>
      </c>
      <c r="S395" s="193">
        <v>1.1591199999999999</v>
      </c>
      <c r="T395" s="193">
        <v>1.16231</v>
      </c>
      <c r="U395" s="193">
        <v>1.1441300000000001</v>
      </c>
      <c r="V395" s="193">
        <v>1.1492500000000001</v>
      </c>
      <c r="W395" s="193">
        <v>1.15255</v>
      </c>
      <c r="X395" s="193">
        <v>1.0490299999999999</v>
      </c>
      <c r="Y395" s="193">
        <v>1.58463</v>
      </c>
      <c r="Z395" s="193">
        <v>1.5526899999999999</v>
      </c>
      <c r="AA395" s="193">
        <v>1.5147299999999999</v>
      </c>
      <c r="AB395" s="193">
        <v>1.4183300000000001</v>
      </c>
      <c r="AC395" s="193">
        <v>1.33084</v>
      </c>
      <c r="AD395" s="193">
        <v>1.2690999999999999</v>
      </c>
      <c r="AE395" s="193">
        <v>1.20686</v>
      </c>
      <c r="AF395" s="193">
        <v>1.3148200000000001</v>
      </c>
      <c r="AG395" s="193">
        <v>1.5660799999999999</v>
      </c>
      <c r="AH395" s="193">
        <v>1.21651</v>
      </c>
      <c r="AI395" s="193">
        <v>1.33083</v>
      </c>
      <c r="AJ395" s="193">
        <v>1.3101799999999999</v>
      </c>
      <c r="AK395" s="193">
        <v>1.2879</v>
      </c>
      <c r="AL395" s="193">
        <v>1.27068</v>
      </c>
      <c r="AM395" s="193">
        <v>1.15943</v>
      </c>
      <c r="AN395" s="193">
        <v>1.2637700000000001</v>
      </c>
      <c r="AO395" s="193">
        <v>1.2924100000000001</v>
      </c>
      <c r="AP395" s="193">
        <v>1.2582899999999999</v>
      </c>
      <c r="AQ395" s="193">
        <v>1.2440899999999999</v>
      </c>
      <c r="AR395" s="193">
        <v>1.28681</v>
      </c>
      <c r="AS395" s="193">
        <v>1.3166599999999999</v>
      </c>
      <c r="AT395" s="193">
        <v>1.27437</v>
      </c>
      <c r="AU395" s="193">
        <v>1.30403</v>
      </c>
      <c r="AV395" s="193">
        <v>0.99112999999999996</v>
      </c>
      <c r="AW395" s="193">
        <v>0.99673</v>
      </c>
      <c r="AX395" s="193">
        <v>1.1349499999999999</v>
      </c>
      <c r="AY395" s="193">
        <v>1.1632199999999999</v>
      </c>
      <c r="AZ395" s="193">
        <v>1.18445</v>
      </c>
      <c r="BA395" s="193">
        <v>1.1957800000000001</v>
      </c>
      <c r="BB395" s="193">
        <v>1.1956800000000001</v>
      </c>
      <c r="BC395" s="193">
        <v>1.1832</v>
      </c>
      <c r="BD395" s="193">
        <v>1.1591100000000001</v>
      </c>
      <c r="BE395" s="193">
        <v>1.13141</v>
      </c>
      <c r="BF395" s="193">
        <v>1.0923400000000001</v>
      </c>
      <c r="BG395" s="193">
        <v>0.97319999999999995</v>
      </c>
      <c r="BH395" s="193">
        <v>0.97850999999999999</v>
      </c>
      <c r="BI395" s="193">
        <v>1.2341299999999999</v>
      </c>
      <c r="BJ395" s="193">
        <v>1.29281</v>
      </c>
      <c r="BK395" s="193">
        <v>1.3204</v>
      </c>
      <c r="BL395" s="193">
        <v>1.3345499999999999</v>
      </c>
      <c r="BM395" s="193">
        <v>1.3212299999999999</v>
      </c>
      <c r="BN395" s="193">
        <v>0.95162000000000002</v>
      </c>
      <c r="BO395" s="193">
        <v>1.11287</v>
      </c>
      <c r="BP395" s="193">
        <v>1.1477900000000001</v>
      </c>
      <c r="BQ395" s="193">
        <v>1.1554899999999999</v>
      </c>
      <c r="BR395" s="193">
        <v>1.05348</v>
      </c>
      <c r="BS395" s="193">
        <v>1.1027400000000001</v>
      </c>
      <c r="BT395" s="193">
        <v>1.1265000000000001</v>
      </c>
      <c r="BU395" s="193">
        <v>1.1695199999999999</v>
      </c>
      <c r="BV395" s="193">
        <v>1.2210399999999999</v>
      </c>
      <c r="BW395" s="193">
        <v>1.2051799999999999</v>
      </c>
      <c r="BX395" s="193">
        <v>1.1450100000000001</v>
      </c>
      <c r="BY395" s="193">
        <v>1.17717</v>
      </c>
      <c r="BZ395" s="193">
        <v>1.1885699999999999</v>
      </c>
      <c r="CA395" s="193">
        <v>1.15689</v>
      </c>
      <c r="CB395" s="193">
        <v>1.2215400000000001</v>
      </c>
      <c r="CC395" s="193">
        <v>1.3206599999999999</v>
      </c>
      <c r="CD395" s="193">
        <v>1.4718800000000001</v>
      </c>
      <c r="CE395" s="193">
        <v>1.4917</v>
      </c>
      <c r="CF395" s="193">
        <v>1.4956499999999999</v>
      </c>
      <c r="CG395" s="193">
        <v>1.34324</v>
      </c>
      <c r="CH395" s="193">
        <v>1.14985</v>
      </c>
      <c r="CI395" s="193">
        <v>1.2179500000000001</v>
      </c>
      <c r="CJ395" s="193">
        <v>1.1884999999999999</v>
      </c>
      <c r="CK395" s="193">
        <v>1.1408100000000001</v>
      </c>
      <c r="CL395" s="193">
        <v>1.2507999999999999</v>
      </c>
      <c r="CM395" s="193">
        <v>1.50057</v>
      </c>
      <c r="CN395" s="193">
        <v>1.37601</v>
      </c>
      <c r="CO395" s="193">
        <v>1.31287</v>
      </c>
      <c r="CP395" s="193">
        <v>1.43946</v>
      </c>
      <c r="CQ395" s="193">
        <v>1.48254</v>
      </c>
      <c r="CR395" s="193">
        <v>1.15971</v>
      </c>
      <c r="CS395" s="193">
        <v>1.2036199999999999</v>
      </c>
      <c r="CT395" s="193">
        <v>1.25848</v>
      </c>
      <c r="CU395" s="193">
        <v>1.0686899999999999</v>
      </c>
      <c r="CV395" s="193">
        <v>1.1375299999999999</v>
      </c>
      <c r="CW395" s="193">
        <v>1.06792</v>
      </c>
      <c r="CX395" s="193">
        <v>1.1637</v>
      </c>
      <c r="CY395" s="193">
        <v>1.13252</v>
      </c>
      <c r="CZ395" s="193">
        <v>1.1052900000000001</v>
      </c>
      <c r="DA395" s="193">
        <v>1.09537</v>
      </c>
      <c r="DB395" s="193">
        <v>1.2328300000000001</v>
      </c>
      <c r="DC395" s="193">
        <v>1.2453099999999999</v>
      </c>
      <c r="DD395" s="193">
        <v>1.27938</v>
      </c>
      <c r="DE395" s="193">
        <v>1.33453</v>
      </c>
      <c r="DF395" s="193">
        <v>1.4030400000000001</v>
      </c>
      <c r="DG395" s="193">
        <v>1.4436800000000001</v>
      </c>
      <c r="DH395" s="193">
        <v>1.4779199999999999</v>
      </c>
      <c r="DI395" s="193">
        <v>1.48925</v>
      </c>
      <c r="DJ395" s="193">
        <v>1.63565</v>
      </c>
      <c r="DK395" s="193">
        <v>1.06426</v>
      </c>
      <c r="DL395" s="193">
        <v>1.08331</v>
      </c>
      <c r="DM395" s="193">
        <v>1.08731</v>
      </c>
      <c r="DN395" s="193">
        <v>1.05711</v>
      </c>
      <c r="DO395" s="193">
        <v>1.0905</v>
      </c>
      <c r="DP395" s="193">
        <v>1.0992200000000001</v>
      </c>
      <c r="DQ395" s="193">
        <v>1.1029</v>
      </c>
      <c r="DR395" s="193">
        <v>1.24003</v>
      </c>
      <c r="DS395" s="193">
        <v>1.3050900000000001</v>
      </c>
      <c r="DT395" s="193">
        <v>1.3555200000000001</v>
      </c>
      <c r="DU395" s="193">
        <v>1.4342299999999999</v>
      </c>
      <c r="DV395" s="193">
        <v>1.4050800000000001</v>
      </c>
      <c r="DW395" s="193">
        <v>1.08894</v>
      </c>
      <c r="DX395" s="193">
        <v>1.0957699999999999</v>
      </c>
      <c r="DY395" s="193">
        <v>1.06064</v>
      </c>
      <c r="DZ395" s="193">
        <v>1.1230599999999999</v>
      </c>
      <c r="EA395" s="193">
        <v>1.1474899999999999</v>
      </c>
      <c r="EB395" s="193">
        <v>1.1630799999999999</v>
      </c>
      <c r="EC395" s="193">
        <v>1.17777</v>
      </c>
      <c r="ED395" s="193">
        <v>0.93757000000000001</v>
      </c>
      <c r="EE395" s="193">
        <v>0.93264999999999998</v>
      </c>
      <c r="EF395" s="193">
        <v>0.93598999999999999</v>
      </c>
      <c r="EG395" s="193">
        <v>0.94196999999999997</v>
      </c>
      <c r="EH395" s="193">
        <v>1.54745</v>
      </c>
      <c r="EI395" s="193">
        <v>1.4669000000000001</v>
      </c>
      <c r="EJ395" s="193">
        <v>1.30657</v>
      </c>
      <c r="EK395" s="193">
        <v>1.68866</v>
      </c>
      <c r="EL395" s="193">
        <v>1.7101500000000001</v>
      </c>
      <c r="EM395" s="193">
        <v>1.5254399999999999</v>
      </c>
      <c r="EN395" s="193">
        <v>1.63696</v>
      </c>
      <c r="EO395" s="193">
        <v>1.41299</v>
      </c>
      <c r="EP395" s="193">
        <v>1.2694799999999999</v>
      </c>
      <c r="EQ395" s="193">
        <v>1.2443599999999999</v>
      </c>
      <c r="ER395" s="193">
        <v>1.2640400000000001</v>
      </c>
      <c r="ES395" s="193">
        <v>1.06348</v>
      </c>
      <c r="ET395" s="193">
        <v>1.05118</v>
      </c>
      <c r="EU395" s="193">
        <v>1.01197</v>
      </c>
      <c r="EV395" s="193">
        <v>1.0505199999999999</v>
      </c>
      <c r="EW395" s="193">
        <v>1.06708</v>
      </c>
      <c r="EX395" s="193">
        <v>1.0734600000000001</v>
      </c>
      <c r="EY395" s="193">
        <v>1.20536</v>
      </c>
      <c r="EZ395" s="193">
        <v>1.19865</v>
      </c>
      <c r="FA395" s="193">
        <v>1.2141</v>
      </c>
      <c r="FB395" s="193">
        <v>1.2076499999999999</v>
      </c>
      <c r="FC395" s="193">
        <v>1.19316</v>
      </c>
      <c r="FD395" s="193">
        <v>1.2540899999999999</v>
      </c>
      <c r="FE395" s="193">
        <v>1.3175399999999999</v>
      </c>
      <c r="FF395" s="193">
        <v>1.36683</v>
      </c>
      <c r="FG395" s="193">
        <v>1.4256500000000001</v>
      </c>
      <c r="FH395" s="193">
        <v>1.4738100000000001</v>
      </c>
      <c r="FI395" s="193">
        <v>1.4156299999999999</v>
      </c>
      <c r="FJ395" s="193">
        <v>1.5054000000000001</v>
      </c>
      <c r="FK395" s="193">
        <v>1.5093799999999999</v>
      </c>
      <c r="FL395" s="193">
        <v>1.2275700000000001</v>
      </c>
      <c r="FM395" s="193">
        <v>1.23475</v>
      </c>
      <c r="FN395" s="193">
        <v>1.0868800000000001</v>
      </c>
      <c r="FO395" s="193">
        <v>0.97085999999999995</v>
      </c>
      <c r="FP395" s="193">
        <v>1.1313500000000001</v>
      </c>
      <c r="FQ395" s="193">
        <v>1.08352</v>
      </c>
      <c r="FR395" s="193">
        <v>1.0807</v>
      </c>
      <c r="FS395" s="193">
        <v>1.18784</v>
      </c>
      <c r="FT395" s="193">
        <v>1.20211</v>
      </c>
      <c r="FU395" s="193">
        <v>1.15411</v>
      </c>
      <c r="FV395" s="193">
        <v>1.0194399999999999</v>
      </c>
      <c r="FW395" s="193">
        <v>1.0227599999999999</v>
      </c>
      <c r="FX395" s="193">
        <v>1.5182199999999999</v>
      </c>
      <c r="FY395" s="193">
        <v>1.1106799999999999</v>
      </c>
      <c r="FZ395" s="193">
        <v>1.1789799999999999</v>
      </c>
      <c r="GA395" s="193"/>
      <c r="GB395" s="193">
        <v>1.2979099999999999</v>
      </c>
      <c r="GC395" s="193">
        <v>1.1529199999999999</v>
      </c>
      <c r="GD395" s="193">
        <v>0.99634999999999996</v>
      </c>
      <c r="GE395" s="193">
        <v>1.03095</v>
      </c>
      <c r="GF395" s="193">
        <v>1.1500300000000001</v>
      </c>
    </row>
    <row r="396" spans="1:188" s="108" customFormat="1">
      <c r="A396" s="29">
        <v>45296</v>
      </c>
      <c r="B396" s="193">
        <v>1.2633099999999999</v>
      </c>
      <c r="C396" s="193">
        <v>1.51583</v>
      </c>
      <c r="D396" s="193">
        <v>1.5233099999999999</v>
      </c>
      <c r="E396" s="193">
        <v>1.41751</v>
      </c>
      <c r="F396" s="193">
        <v>1.46739</v>
      </c>
      <c r="G396" s="193">
        <v>1.31884</v>
      </c>
      <c r="H396" s="193">
        <v>1.3494699999999999</v>
      </c>
      <c r="I396" s="193">
        <v>1.2483500000000001</v>
      </c>
      <c r="J396" s="193">
        <v>1.2920199999999999</v>
      </c>
      <c r="K396" s="193">
        <v>1.4506300000000001</v>
      </c>
      <c r="L396" s="193">
        <v>0.99053000000000002</v>
      </c>
      <c r="M396" s="193">
        <v>0.99726999999999999</v>
      </c>
      <c r="N396" s="193">
        <v>1.08165</v>
      </c>
      <c r="O396" s="193">
        <v>1.0008300000000001</v>
      </c>
      <c r="P396" s="193">
        <v>1.0845100000000001</v>
      </c>
      <c r="Q396" s="193">
        <v>1.1602699999999999</v>
      </c>
      <c r="R396" s="193">
        <v>1.1542300000000001</v>
      </c>
      <c r="S396" s="193">
        <v>1.1571400000000001</v>
      </c>
      <c r="T396" s="193">
        <v>1.16004</v>
      </c>
      <c r="U396" s="193">
        <v>1.1437900000000001</v>
      </c>
      <c r="V396" s="193">
        <v>1.1487499999999999</v>
      </c>
      <c r="W396" s="193">
        <v>1.1515299999999999</v>
      </c>
      <c r="X396" s="193">
        <v>1.0437000000000001</v>
      </c>
      <c r="Y396" s="193">
        <v>1.5730599999999999</v>
      </c>
      <c r="Z396" s="193">
        <v>1.54192</v>
      </c>
      <c r="AA396" s="193">
        <v>1.5048299999999999</v>
      </c>
      <c r="AB396" s="193">
        <v>1.4105000000000001</v>
      </c>
      <c r="AC396" s="193">
        <v>1.3255399999999999</v>
      </c>
      <c r="AD396" s="193">
        <v>1.2648200000000001</v>
      </c>
      <c r="AE396" s="193">
        <v>1.2032</v>
      </c>
      <c r="AF396" s="193">
        <v>1.3050299999999999</v>
      </c>
      <c r="AG396" s="193">
        <v>1.55982</v>
      </c>
      <c r="AH396" s="193">
        <v>1.2073</v>
      </c>
      <c r="AI396" s="193">
        <v>1.32317</v>
      </c>
      <c r="AJ396" s="193">
        <v>1.3027899999999999</v>
      </c>
      <c r="AK396" s="193">
        <v>1.28216</v>
      </c>
      <c r="AL396" s="193">
        <v>1.26515</v>
      </c>
      <c r="AM396" s="193">
        <v>1.1573100000000001</v>
      </c>
      <c r="AN396" s="193">
        <v>1.2575700000000001</v>
      </c>
      <c r="AO396" s="193">
        <v>1.2862</v>
      </c>
      <c r="AP396" s="193">
        <v>1.25335</v>
      </c>
      <c r="AQ396" s="193">
        <v>1.23932</v>
      </c>
      <c r="AR396" s="193">
        <v>1.27942</v>
      </c>
      <c r="AS396" s="193">
        <v>1.30925</v>
      </c>
      <c r="AT396" s="193">
        <v>1.26756</v>
      </c>
      <c r="AU396" s="193">
        <v>1.2971900000000001</v>
      </c>
      <c r="AV396" s="193">
        <v>0.98540000000000005</v>
      </c>
      <c r="AW396" s="193">
        <v>0.99280999999999997</v>
      </c>
      <c r="AX396" s="193">
        <v>1.1355500000000001</v>
      </c>
      <c r="AY396" s="193">
        <v>1.16252</v>
      </c>
      <c r="AZ396" s="193">
        <v>1.1822299999999999</v>
      </c>
      <c r="BA396" s="193">
        <v>1.1878200000000001</v>
      </c>
      <c r="BB396" s="193">
        <v>1.1882900000000001</v>
      </c>
      <c r="BC396" s="193">
        <v>1.17675</v>
      </c>
      <c r="BD396" s="193">
        <v>1.15378</v>
      </c>
      <c r="BE396" s="193">
        <v>1.1273</v>
      </c>
      <c r="BF396" s="193">
        <v>1.0896399999999999</v>
      </c>
      <c r="BG396" s="193">
        <v>0.97082999999999997</v>
      </c>
      <c r="BH396" s="193">
        <v>0.97597</v>
      </c>
      <c r="BI396" s="193">
        <v>1.2302599999999999</v>
      </c>
      <c r="BJ396" s="193">
        <v>1.28721</v>
      </c>
      <c r="BK396" s="193">
        <v>1.3132600000000001</v>
      </c>
      <c r="BL396" s="193">
        <v>1.3268599999999999</v>
      </c>
      <c r="BM396" s="193">
        <v>1.3135300000000001</v>
      </c>
      <c r="BN396" s="193">
        <v>0.94606000000000001</v>
      </c>
      <c r="BO396" s="193">
        <v>1.11008</v>
      </c>
      <c r="BP396" s="193">
        <v>1.14374</v>
      </c>
      <c r="BQ396" s="193">
        <v>1.1511199999999999</v>
      </c>
      <c r="BR396" s="193">
        <v>1.04945</v>
      </c>
      <c r="BS396" s="193">
        <v>1.0970500000000001</v>
      </c>
      <c r="BT396" s="193">
        <v>1.1200600000000001</v>
      </c>
      <c r="BU396" s="193">
        <v>1.1622699999999999</v>
      </c>
      <c r="BV396" s="193">
        <v>1.21333</v>
      </c>
      <c r="BW396" s="193">
        <v>1.1974499999999999</v>
      </c>
      <c r="BX396" s="193">
        <v>1.14255</v>
      </c>
      <c r="BY396" s="193">
        <v>1.1733800000000001</v>
      </c>
      <c r="BZ396" s="193">
        <v>1.1836800000000001</v>
      </c>
      <c r="CA396" s="193">
        <v>1.15283</v>
      </c>
      <c r="CB396" s="193">
        <v>1.2201500000000001</v>
      </c>
      <c r="CC396" s="193">
        <v>1.3177000000000001</v>
      </c>
      <c r="CD396" s="193">
        <v>1.46732</v>
      </c>
      <c r="CE396" s="193">
        <v>1.48628</v>
      </c>
      <c r="CF396" s="193">
        <v>1.48967</v>
      </c>
      <c r="CG396" s="193">
        <v>1.3372299999999999</v>
      </c>
      <c r="CH396" s="193">
        <v>1.1438999999999999</v>
      </c>
      <c r="CI396" s="193">
        <v>1.21031</v>
      </c>
      <c r="CJ396" s="193">
        <v>1.18143</v>
      </c>
      <c r="CK396" s="193">
        <v>1.1346499999999999</v>
      </c>
      <c r="CL396" s="193">
        <v>1.2458400000000001</v>
      </c>
      <c r="CM396" s="193">
        <v>1.49037</v>
      </c>
      <c r="CN396" s="193">
        <v>1.3686700000000001</v>
      </c>
      <c r="CO396" s="193">
        <v>1.3069</v>
      </c>
      <c r="CP396" s="193">
        <v>1.4306399999999999</v>
      </c>
      <c r="CQ396" s="193">
        <v>1.47312</v>
      </c>
      <c r="CR396" s="193">
        <v>1.15509</v>
      </c>
      <c r="CS396" s="193">
        <v>1.19808</v>
      </c>
      <c r="CT396" s="193">
        <v>1.2497799999999999</v>
      </c>
      <c r="CU396" s="193">
        <v>1.0629599999999999</v>
      </c>
      <c r="CV396" s="193">
        <v>1.1302399999999999</v>
      </c>
      <c r="CW396" s="193">
        <v>1.0604899999999999</v>
      </c>
      <c r="CX396" s="193">
        <v>1.16228</v>
      </c>
      <c r="CY396" s="193">
        <v>1.1318999999999999</v>
      </c>
      <c r="CZ396" s="193">
        <v>1.1066199999999999</v>
      </c>
      <c r="DA396" s="193">
        <v>1.09744</v>
      </c>
      <c r="DB396" s="193">
        <v>1.2301299999999999</v>
      </c>
      <c r="DC396" s="193">
        <v>1.2422599999999999</v>
      </c>
      <c r="DD396" s="193">
        <v>1.27495</v>
      </c>
      <c r="DE396" s="193">
        <v>1.32938</v>
      </c>
      <c r="DF396" s="193">
        <v>1.39656</v>
      </c>
      <c r="DG396" s="193">
        <v>1.4364699999999999</v>
      </c>
      <c r="DH396" s="193">
        <v>1.47051</v>
      </c>
      <c r="DI396" s="193">
        <v>1.48186</v>
      </c>
      <c r="DJ396" s="193">
        <v>1.6317699999999999</v>
      </c>
      <c r="DK396" s="193">
        <v>1.05941</v>
      </c>
      <c r="DL396" s="193">
        <v>1.07708</v>
      </c>
      <c r="DM396" s="193">
        <v>1.0806199999999999</v>
      </c>
      <c r="DN396" s="193">
        <v>1.05606</v>
      </c>
      <c r="DO396" s="193">
        <v>1.0891</v>
      </c>
      <c r="DP396" s="193">
        <v>1.09694</v>
      </c>
      <c r="DQ396" s="193">
        <v>1.10023</v>
      </c>
      <c r="DR396" s="193">
        <v>1.24065</v>
      </c>
      <c r="DS396" s="193">
        <v>1.30542</v>
      </c>
      <c r="DT396" s="193">
        <v>1.3565700000000001</v>
      </c>
      <c r="DU396" s="193">
        <v>1.4335599999999999</v>
      </c>
      <c r="DV396" s="193">
        <v>1.40591</v>
      </c>
      <c r="DW396" s="193">
        <v>1.0896699999999999</v>
      </c>
      <c r="DX396" s="193">
        <v>1.09493</v>
      </c>
      <c r="DY396" s="193">
        <v>1.0604</v>
      </c>
      <c r="DZ396" s="193">
        <v>1.12168</v>
      </c>
      <c r="EA396" s="193">
        <v>1.1456299999999999</v>
      </c>
      <c r="EB396" s="193">
        <v>1.16083</v>
      </c>
      <c r="EC396" s="193">
        <v>1.1752400000000001</v>
      </c>
      <c r="ED396" s="193">
        <v>0.93203000000000003</v>
      </c>
      <c r="EE396" s="193">
        <v>0.92556000000000005</v>
      </c>
      <c r="EF396" s="193">
        <v>0.92742000000000002</v>
      </c>
      <c r="EG396" s="193">
        <v>0.93215000000000003</v>
      </c>
      <c r="EH396" s="193">
        <v>1.5342800000000001</v>
      </c>
      <c r="EI396" s="193">
        <v>1.45678</v>
      </c>
      <c r="EJ396" s="193">
        <v>1.2991600000000001</v>
      </c>
      <c r="EK396" s="193">
        <v>1.68049</v>
      </c>
      <c r="EL396" s="193">
        <v>1.7017100000000001</v>
      </c>
      <c r="EM396" s="193">
        <v>1.52064</v>
      </c>
      <c r="EN396" s="193">
        <v>1.6299699999999999</v>
      </c>
      <c r="EO396" s="193">
        <v>1.4094</v>
      </c>
      <c r="EP396" s="193">
        <v>1.2663800000000001</v>
      </c>
      <c r="EQ396" s="193">
        <v>1.23339</v>
      </c>
      <c r="ER396" s="193">
        <v>1.2576799999999999</v>
      </c>
      <c r="ES396" s="193">
        <v>1.0605899999999999</v>
      </c>
      <c r="ET396" s="193">
        <v>1.0465</v>
      </c>
      <c r="EU396" s="193">
        <v>1.00614</v>
      </c>
      <c r="EV396" s="193">
        <v>1.0467599999999999</v>
      </c>
      <c r="EW396" s="193">
        <v>1.06185</v>
      </c>
      <c r="EX396" s="193">
        <v>1.0674399999999999</v>
      </c>
      <c r="EY396" s="193">
        <v>1.1983200000000001</v>
      </c>
      <c r="EZ396" s="193">
        <v>1.1927000000000001</v>
      </c>
      <c r="FA396" s="193">
        <v>1.2073100000000001</v>
      </c>
      <c r="FB396" s="193">
        <v>1.2024699999999999</v>
      </c>
      <c r="FC396" s="193">
        <v>1.1882200000000001</v>
      </c>
      <c r="FD396" s="193">
        <v>1.2521100000000001</v>
      </c>
      <c r="FE396" s="193">
        <v>1.3143</v>
      </c>
      <c r="FF396" s="193">
        <v>1.36226</v>
      </c>
      <c r="FG396" s="193">
        <v>1.4196200000000001</v>
      </c>
      <c r="FH396" s="193">
        <v>1.4662900000000001</v>
      </c>
      <c r="FI396" s="193">
        <v>1.4043600000000001</v>
      </c>
      <c r="FJ396" s="193">
        <v>1.4934499999999999</v>
      </c>
      <c r="FK396" s="193">
        <v>1.50051</v>
      </c>
      <c r="FL396" s="193">
        <v>1.2219</v>
      </c>
      <c r="FM396" s="193">
        <v>1.2290099999999999</v>
      </c>
      <c r="FN396" s="193">
        <v>1.08311</v>
      </c>
      <c r="FO396" s="193">
        <v>0.96748999999999996</v>
      </c>
      <c r="FP396" s="193">
        <v>1.13168</v>
      </c>
      <c r="FQ396" s="193">
        <v>1.0832200000000001</v>
      </c>
      <c r="FR396" s="193">
        <v>1.0804100000000001</v>
      </c>
      <c r="FS396" s="193">
        <v>1.18451</v>
      </c>
      <c r="FT396" s="193">
        <v>1.1962200000000001</v>
      </c>
      <c r="FU396" s="193">
        <v>1.1486700000000001</v>
      </c>
      <c r="FV396" s="193">
        <v>1.01742</v>
      </c>
      <c r="FW396" s="193">
        <v>1.02291</v>
      </c>
      <c r="FX396" s="193">
        <v>1.51905</v>
      </c>
      <c r="FY396" s="193">
        <v>1.11043</v>
      </c>
      <c r="FZ396" s="193">
        <v>1.17649</v>
      </c>
      <c r="GA396" s="193"/>
      <c r="GB396" s="193">
        <v>1.29491</v>
      </c>
      <c r="GC396" s="193">
        <v>1.1502300000000001</v>
      </c>
      <c r="GD396" s="193">
        <v>0.99433000000000005</v>
      </c>
      <c r="GE396" s="193">
        <v>1.0318000000000001</v>
      </c>
      <c r="GF396" s="193">
        <v>1.15052</v>
      </c>
    </row>
    <row r="397" spans="1:188" s="108" customFormat="1">
      <c r="A397" s="29">
        <v>45299</v>
      </c>
      <c r="B397" s="193">
        <v>1.2615400000000001</v>
      </c>
      <c r="C397" s="193">
        <v>1.5139400000000001</v>
      </c>
      <c r="D397" s="193">
        <v>1.5214799999999999</v>
      </c>
      <c r="E397" s="193">
        <v>1.41561</v>
      </c>
      <c r="F397" s="193">
        <v>1.4654700000000001</v>
      </c>
      <c r="G397" s="193">
        <v>1.31725</v>
      </c>
      <c r="H397" s="193">
        <v>1.3475999999999999</v>
      </c>
      <c r="I397" s="193">
        <v>1.2468399999999999</v>
      </c>
      <c r="J397" s="193">
        <v>1.29078</v>
      </c>
      <c r="K397" s="193">
        <v>1.4534499999999999</v>
      </c>
      <c r="L397" s="193">
        <v>0.98958999999999997</v>
      </c>
      <c r="M397" s="193">
        <v>0.99634</v>
      </c>
      <c r="N397" s="193">
        <v>1.08385</v>
      </c>
      <c r="O397" s="193">
        <v>0.99983999999999995</v>
      </c>
      <c r="P397" s="193">
        <v>1.08663</v>
      </c>
      <c r="Q397" s="193">
        <v>1.16055</v>
      </c>
      <c r="R397" s="193">
        <v>1.1537599999999999</v>
      </c>
      <c r="S397" s="193">
        <v>1.15699</v>
      </c>
      <c r="T397" s="193">
        <v>1.1600999999999999</v>
      </c>
      <c r="U397" s="193">
        <v>1.14262</v>
      </c>
      <c r="V397" s="193">
        <v>1.14758</v>
      </c>
      <c r="W397" s="193">
        <v>1.15069</v>
      </c>
      <c r="X397" s="193">
        <v>1.0420799999999999</v>
      </c>
      <c r="Y397" s="193">
        <v>1.5741700000000001</v>
      </c>
      <c r="Z397" s="193">
        <v>1.5426800000000001</v>
      </c>
      <c r="AA397" s="193">
        <v>1.50522</v>
      </c>
      <c r="AB397" s="193">
        <v>1.41004</v>
      </c>
      <c r="AC397" s="193">
        <v>1.3238399999999999</v>
      </c>
      <c r="AD397" s="193">
        <v>1.2628299999999999</v>
      </c>
      <c r="AE397" s="193">
        <v>1.2011000000000001</v>
      </c>
      <c r="AF397" s="193">
        <v>1.3061400000000001</v>
      </c>
      <c r="AG397" s="193">
        <v>1.5664400000000001</v>
      </c>
      <c r="AH397" s="193">
        <v>1.2083699999999999</v>
      </c>
      <c r="AI397" s="193">
        <v>1.32165</v>
      </c>
      <c r="AJ397" s="193">
        <v>1.30132</v>
      </c>
      <c r="AK397" s="193">
        <v>1.2804500000000001</v>
      </c>
      <c r="AL397" s="193">
        <v>1.26352</v>
      </c>
      <c r="AM397" s="193">
        <v>1.1553100000000001</v>
      </c>
      <c r="AN397" s="193">
        <v>1.25597</v>
      </c>
      <c r="AO397" s="193">
        <v>1.28461</v>
      </c>
      <c r="AP397" s="193">
        <v>1.2515400000000001</v>
      </c>
      <c r="AQ397" s="193">
        <v>1.2375700000000001</v>
      </c>
      <c r="AR397" s="193">
        <v>1.2779199999999999</v>
      </c>
      <c r="AS397" s="193">
        <v>1.3077700000000001</v>
      </c>
      <c r="AT397" s="193">
        <v>1.26603</v>
      </c>
      <c r="AU397" s="193">
        <v>1.2956799999999999</v>
      </c>
      <c r="AV397" s="193">
        <v>0.98426000000000002</v>
      </c>
      <c r="AW397" s="193">
        <v>0.99136000000000002</v>
      </c>
      <c r="AX397" s="193">
        <v>1.13426</v>
      </c>
      <c r="AY397" s="193">
        <v>1.16228</v>
      </c>
      <c r="AZ397" s="193">
        <v>1.18309</v>
      </c>
      <c r="BA397" s="193">
        <v>1.1860900000000001</v>
      </c>
      <c r="BB397" s="193">
        <v>1.18641</v>
      </c>
      <c r="BC397" s="193">
        <v>1.1746700000000001</v>
      </c>
      <c r="BD397" s="193">
        <v>1.1514800000000001</v>
      </c>
      <c r="BE397" s="193">
        <v>1.1247100000000001</v>
      </c>
      <c r="BF397" s="193">
        <v>1.08674</v>
      </c>
      <c r="BG397" s="193">
        <v>0.96763999999999994</v>
      </c>
      <c r="BH397" s="193">
        <v>0.97790999999999995</v>
      </c>
      <c r="BI397" s="193">
        <v>1.22845</v>
      </c>
      <c r="BJ397" s="193">
        <v>1.2855399999999999</v>
      </c>
      <c r="BK397" s="193">
        <v>1.31176</v>
      </c>
      <c r="BL397" s="193">
        <v>1.3257099999999999</v>
      </c>
      <c r="BM397" s="193">
        <v>1.3124199999999999</v>
      </c>
      <c r="BN397" s="193">
        <v>0.94523999999999997</v>
      </c>
      <c r="BO397" s="193">
        <v>1.1111200000000001</v>
      </c>
      <c r="BP397" s="193">
        <v>1.14537</v>
      </c>
      <c r="BQ397" s="193">
        <v>1.1527499999999999</v>
      </c>
      <c r="BR397" s="193">
        <v>1.0477799999999999</v>
      </c>
      <c r="BS397" s="193">
        <v>1.09534</v>
      </c>
      <c r="BT397" s="193">
        <v>1.11835</v>
      </c>
      <c r="BU397" s="193">
        <v>1.1604399999999999</v>
      </c>
      <c r="BV397" s="193">
        <v>1.21146</v>
      </c>
      <c r="BW397" s="193">
        <v>1.1955800000000001</v>
      </c>
      <c r="BX397" s="193">
        <v>1.13714</v>
      </c>
      <c r="BY397" s="193">
        <v>1.1654899999999999</v>
      </c>
      <c r="BZ397" s="193">
        <v>1.1737200000000001</v>
      </c>
      <c r="CA397" s="193">
        <v>1.14497</v>
      </c>
      <c r="CB397" s="193">
        <v>1.21756</v>
      </c>
      <c r="CC397" s="193">
        <v>1.31443</v>
      </c>
      <c r="CD397" s="193">
        <v>1.4639500000000001</v>
      </c>
      <c r="CE397" s="193">
        <v>1.4828600000000001</v>
      </c>
      <c r="CF397" s="193">
        <v>1.48604</v>
      </c>
      <c r="CG397" s="193">
        <v>1.3343700000000001</v>
      </c>
      <c r="CH397" s="193">
        <v>1.1417299999999999</v>
      </c>
      <c r="CI397" s="193">
        <v>1.2082900000000001</v>
      </c>
      <c r="CJ397" s="193">
        <v>1.17943</v>
      </c>
      <c r="CK397" s="193">
        <v>1.1333599999999999</v>
      </c>
      <c r="CL397" s="193">
        <v>1.2442299999999999</v>
      </c>
      <c r="CM397" s="193">
        <v>1.4915499999999999</v>
      </c>
      <c r="CN397" s="193">
        <v>1.3681000000000001</v>
      </c>
      <c r="CO397" s="193">
        <v>1.30579</v>
      </c>
      <c r="CP397" s="193">
        <v>1.43085</v>
      </c>
      <c r="CQ397" s="193">
        <v>1.47394</v>
      </c>
      <c r="CR397" s="193">
        <v>1.1535200000000001</v>
      </c>
      <c r="CS397" s="193">
        <v>1.19699</v>
      </c>
      <c r="CT397" s="193">
        <v>1.2508699999999999</v>
      </c>
      <c r="CU397" s="193">
        <v>1.0624499999999999</v>
      </c>
      <c r="CV397" s="193">
        <v>1.13076</v>
      </c>
      <c r="CW397" s="193">
        <v>1.0612999999999999</v>
      </c>
      <c r="CX397" s="193">
        <v>1.16326</v>
      </c>
      <c r="CY397" s="193">
        <v>1.1317200000000001</v>
      </c>
      <c r="CZ397" s="193">
        <v>1.10423</v>
      </c>
      <c r="DA397" s="193">
        <v>1.0943799999999999</v>
      </c>
      <c r="DB397" s="193">
        <v>1.2274099999999999</v>
      </c>
      <c r="DC397" s="193">
        <v>1.2395499999999999</v>
      </c>
      <c r="DD397" s="193">
        <v>1.2726999999999999</v>
      </c>
      <c r="DE397" s="193">
        <v>1.32728</v>
      </c>
      <c r="DF397" s="193">
        <v>1.3945799999999999</v>
      </c>
      <c r="DG397" s="193">
        <v>1.4345300000000001</v>
      </c>
      <c r="DH397" s="193">
        <v>1.46861</v>
      </c>
      <c r="DI397" s="193">
        <v>1.4798800000000001</v>
      </c>
      <c r="DJ397" s="193">
        <v>1.63388</v>
      </c>
      <c r="DK397" s="193">
        <v>1.05724</v>
      </c>
      <c r="DL397" s="193">
        <v>1.07517</v>
      </c>
      <c r="DM397" s="193">
        <v>1.0787899999999999</v>
      </c>
      <c r="DN397" s="193">
        <v>1.05307</v>
      </c>
      <c r="DO397" s="193">
        <v>1.08768</v>
      </c>
      <c r="DP397" s="193">
        <v>1.0959399999999999</v>
      </c>
      <c r="DQ397" s="193">
        <v>1.09945</v>
      </c>
      <c r="DR397" s="193">
        <v>1.2358800000000001</v>
      </c>
      <c r="DS397" s="193">
        <v>1.3008599999999999</v>
      </c>
      <c r="DT397" s="193">
        <v>1.3518699999999999</v>
      </c>
      <c r="DU397" s="193">
        <v>1.42984</v>
      </c>
      <c r="DV397" s="193">
        <v>1.4008</v>
      </c>
      <c r="DW397" s="193">
        <v>1.08555</v>
      </c>
      <c r="DX397" s="193">
        <v>1.09253</v>
      </c>
      <c r="DY397" s="193">
        <v>1.05704</v>
      </c>
      <c r="DZ397" s="193">
        <v>1.12015</v>
      </c>
      <c r="EA397" s="193">
        <v>1.14486</v>
      </c>
      <c r="EB397" s="193">
        <v>1.1607099999999999</v>
      </c>
      <c r="EC397" s="193">
        <v>1.1755800000000001</v>
      </c>
      <c r="ED397" s="193">
        <v>0.93033999999999994</v>
      </c>
      <c r="EE397" s="193">
        <v>0.92401</v>
      </c>
      <c r="EF397" s="193">
        <v>0.92601</v>
      </c>
      <c r="EG397" s="193">
        <v>0.93083000000000005</v>
      </c>
      <c r="EH397" s="193">
        <v>1.52915</v>
      </c>
      <c r="EI397" s="193">
        <v>1.4515899999999999</v>
      </c>
      <c r="EJ397" s="193">
        <v>1.2944899999999999</v>
      </c>
      <c r="EK397" s="193">
        <v>1.67855</v>
      </c>
      <c r="EL397" s="193">
        <v>1.69974</v>
      </c>
      <c r="EM397" s="193">
        <v>1.5192399999999999</v>
      </c>
      <c r="EN397" s="193">
        <v>1.6283399999999999</v>
      </c>
      <c r="EO397" s="193">
        <v>1.4080600000000001</v>
      </c>
      <c r="EP397" s="193">
        <v>1.26519</v>
      </c>
      <c r="EQ397" s="193">
        <v>1.2293000000000001</v>
      </c>
      <c r="ER397" s="193">
        <v>1.25614</v>
      </c>
      <c r="ES397" s="193">
        <v>1.0608299999999999</v>
      </c>
      <c r="ET397" s="193">
        <v>1.0471999999999999</v>
      </c>
      <c r="EU397" s="193">
        <v>1.00579</v>
      </c>
      <c r="EV397" s="193">
        <v>1.0452999999999999</v>
      </c>
      <c r="EW397" s="193">
        <v>1.0609</v>
      </c>
      <c r="EX397" s="193">
        <v>1.0667500000000001</v>
      </c>
      <c r="EY397" s="193">
        <v>1.19825</v>
      </c>
      <c r="EZ397" s="193">
        <v>1.19255</v>
      </c>
      <c r="FA397" s="193">
        <v>1.20699</v>
      </c>
      <c r="FB397" s="193">
        <v>1.2022600000000001</v>
      </c>
      <c r="FC397" s="193">
        <v>1.18835</v>
      </c>
      <c r="FD397" s="193">
        <v>1.2493099999999999</v>
      </c>
      <c r="FE397" s="193">
        <v>1.31158</v>
      </c>
      <c r="FF397" s="193">
        <v>1.3596600000000001</v>
      </c>
      <c r="FG397" s="193">
        <v>1.41717</v>
      </c>
      <c r="FH397" s="193">
        <v>1.464</v>
      </c>
      <c r="FI397" s="193">
        <v>1.39958</v>
      </c>
      <c r="FJ397" s="193">
        <v>1.48837</v>
      </c>
      <c r="FK397" s="193">
        <v>1.49498</v>
      </c>
      <c r="FL397" s="193">
        <v>1.2221299999999999</v>
      </c>
      <c r="FM397" s="193">
        <v>1.2292400000000001</v>
      </c>
      <c r="FN397" s="193">
        <v>1.0829200000000001</v>
      </c>
      <c r="FO397" s="193">
        <v>0.96731</v>
      </c>
      <c r="FP397" s="193">
        <v>1.1302399999999999</v>
      </c>
      <c r="FQ397" s="193">
        <v>1.0802</v>
      </c>
      <c r="FR397" s="193">
        <v>1.0773999999999999</v>
      </c>
      <c r="FS397" s="193">
        <v>1.18276</v>
      </c>
      <c r="FT397" s="193">
        <v>1.19597</v>
      </c>
      <c r="FU397" s="193">
        <v>1.14845</v>
      </c>
      <c r="FV397" s="193">
        <v>1.01579</v>
      </c>
      <c r="FW397" s="193">
        <v>1.0202599999999999</v>
      </c>
      <c r="FX397" s="193">
        <v>1.51616</v>
      </c>
      <c r="FY397" s="193">
        <v>1.1075299999999999</v>
      </c>
      <c r="FZ397" s="193">
        <v>1.1739599999999999</v>
      </c>
      <c r="GA397" s="193"/>
      <c r="GB397" s="193">
        <v>1.29348</v>
      </c>
      <c r="GC397" s="193">
        <v>1.1488799999999999</v>
      </c>
      <c r="GD397" s="193">
        <v>0.99295</v>
      </c>
      <c r="GE397" s="193">
        <v>1.03213</v>
      </c>
      <c r="GF397" s="193">
        <v>1.14985</v>
      </c>
    </row>
    <row r="398" spans="1:188" s="108" customFormat="1">
      <c r="A398" s="29">
        <v>45300</v>
      </c>
      <c r="B398" s="193">
        <v>1.2604500000000001</v>
      </c>
      <c r="C398" s="193">
        <v>1.5137499999999999</v>
      </c>
      <c r="D398" s="193">
        <v>1.5215399999999999</v>
      </c>
      <c r="E398" s="193">
        <v>1.4148700000000001</v>
      </c>
      <c r="F398" s="193">
        <v>1.46502</v>
      </c>
      <c r="G398" s="193">
        <v>1.3160099999999999</v>
      </c>
      <c r="H398" s="193">
        <v>1.34659</v>
      </c>
      <c r="I398" s="193">
        <v>1.24566</v>
      </c>
      <c r="J398" s="193">
        <v>1.2905500000000001</v>
      </c>
      <c r="K398" s="193">
        <v>1.4537</v>
      </c>
      <c r="L398" s="193">
        <v>0.98943000000000003</v>
      </c>
      <c r="M398" s="193">
        <v>0.99616000000000005</v>
      </c>
      <c r="N398" s="193">
        <v>1.08402</v>
      </c>
      <c r="O398" s="193">
        <v>0.99963000000000002</v>
      </c>
      <c r="P398" s="193">
        <v>1.0867800000000001</v>
      </c>
      <c r="Q398" s="193">
        <v>1.16249</v>
      </c>
      <c r="R398" s="193">
        <v>1.1557999999999999</v>
      </c>
      <c r="S398" s="193">
        <v>1.1589799999999999</v>
      </c>
      <c r="T398" s="193">
        <v>1.16208</v>
      </c>
      <c r="U398" s="193">
        <v>1.1448100000000001</v>
      </c>
      <c r="V398" s="193">
        <v>1.1497900000000001</v>
      </c>
      <c r="W398" s="193">
        <v>1.1528400000000001</v>
      </c>
      <c r="X398" s="193">
        <v>1.04271</v>
      </c>
      <c r="Y398" s="193">
        <v>1.5733299999999999</v>
      </c>
      <c r="Z398" s="193">
        <v>1.5418499999999999</v>
      </c>
      <c r="AA398" s="193">
        <v>1.50447</v>
      </c>
      <c r="AB398" s="193">
        <v>1.4093599999999999</v>
      </c>
      <c r="AC398" s="193">
        <v>1.32307</v>
      </c>
      <c r="AD398" s="193">
        <v>1.26203</v>
      </c>
      <c r="AE398" s="193">
        <v>1.2002999999999999</v>
      </c>
      <c r="AF398" s="193">
        <v>1.3054699999999999</v>
      </c>
      <c r="AG398" s="193">
        <v>1.5663</v>
      </c>
      <c r="AH398" s="193">
        <v>1.20777</v>
      </c>
      <c r="AI398" s="193">
        <v>1.32291</v>
      </c>
      <c r="AJ398" s="193">
        <v>1.3025500000000001</v>
      </c>
      <c r="AK398" s="193">
        <v>1.2814099999999999</v>
      </c>
      <c r="AL398" s="193">
        <v>1.2644500000000001</v>
      </c>
      <c r="AM398" s="193">
        <v>1.15577</v>
      </c>
      <c r="AN398" s="193">
        <v>1.25702</v>
      </c>
      <c r="AO398" s="193">
        <v>1.28566</v>
      </c>
      <c r="AP398" s="193">
        <v>1.2524299999999999</v>
      </c>
      <c r="AQ398" s="193">
        <v>1.23844</v>
      </c>
      <c r="AR398" s="193">
        <v>1.2791699999999999</v>
      </c>
      <c r="AS398" s="193">
        <v>1.30901</v>
      </c>
      <c r="AT398" s="193">
        <v>1.26719</v>
      </c>
      <c r="AU398" s="193">
        <v>1.2968299999999999</v>
      </c>
      <c r="AV398" s="193">
        <v>0.98521000000000003</v>
      </c>
      <c r="AW398" s="193">
        <v>0.99207000000000001</v>
      </c>
      <c r="AX398" s="193">
        <v>1.13635</v>
      </c>
      <c r="AY398" s="193">
        <v>1.1644699999999999</v>
      </c>
      <c r="AZ398" s="193">
        <v>1.18519</v>
      </c>
      <c r="BA398" s="193">
        <v>1.1869099999999999</v>
      </c>
      <c r="BB398" s="193">
        <v>1.18713</v>
      </c>
      <c r="BC398" s="193">
        <v>1.1751499999999999</v>
      </c>
      <c r="BD398" s="193">
        <v>1.1515899999999999</v>
      </c>
      <c r="BE398" s="193">
        <v>1.12443</v>
      </c>
      <c r="BF398" s="193">
        <v>1.0859700000000001</v>
      </c>
      <c r="BG398" s="193">
        <v>0.96906999999999999</v>
      </c>
      <c r="BH398" s="193">
        <v>0.97909999999999997</v>
      </c>
      <c r="BI398" s="193">
        <v>1.22872</v>
      </c>
      <c r="BJ398" s="193">
        <v>1.2861800000000001</v>
      </c>
      <c r="BK398" s="193">
        <v>1.31287</v>
      </c>
      <c r="BL398" s="193">
        <v>1.3270599999999999</v>
      </c>
      <c r="BM398" s="193">
        <v>1.3137300000000001</v>
      </c>
      <c r="BN398" s="193">
        <v>0.94615000000000005</v>
      </c>
      <c r="BO398" s="193">
        <v>1.1120699999999999</v>
      </c>
      <c r="BP398" s="193">
        <v>1.1468</v>
      </c>
      <c r="BQ398" s="193">
        <v>1.15428</v>
      </c>
      <c r="BR398" s="193">
        <v>1.0478400000000001</v>
      </c>
      <c r="BS398" s="193">
        <v>1.0957600000000001</v>
      </c>
      <c r="BT398" s="193">
        <v>1.11893</v>
      </c>
      <c r="BU398" s="193">
        <v>1.1611400000000001</v>
      </c>
      <c r="BV398" s="193">
        <v>1.21225</v>
      </c>
      <c r="BW398" s="193">
        <v>1.1963699999999999</v>
      </c>
      <c r="BX398" s="193">
        <v>1.1376200000000001</v>
      </c>
      <c r="BY398" s="193">
        <v>1.16645</v>
      </c>
      <c r="BZ398" s="193">
        <v>1.17519</v>
      </c>
      <c r="CA398" s="193">
        <v>1.1464300000000001</v>
      </c>
      <c r="CB398" s="193">
        <v>1.21794</v>
      </c>
      <c r="CC398" s="193">
        <v>1.3149</v>
      </c>
      <c r="CD398" s="193">
        <v>1.46469</v>
      </c>
      <c r="CE398" s="193">
        <v>1.4838199999999999</v>
      </c>
      <c r="CF398" s="193">
        <v>1.4871700000000001</v>
      </c>
      <c r="CG398" s="193">
        <v>1.3354600000000001</v>
      </c>
      <c r="CH398" s="193">
        <v>1.1414899999999999</v>
      </c>
      <c r="CI398" s="193">
        <v>1.20811</v>
      </c>
      <c r="CJ398" s="193">
        <v>1.1793</v>
      </c>
      <c r="CK398" s="193">
        <v>1.1343099999999999</v>
      </c>
      <c r="CL398" s="193">
        <v>1.2423299999999999</v>
      </c>
      <c r="CM398" s="193">
        <v>1.4904200000000001</v>
      </c>
      <c r="CN398" s="193">
        <v>1.3665099999999999</v>
      </c>
      <c r="CO398" s="193">
        <v>1.30396</v>
      </c>
      <c r="CP398" s="193">
        <v>1.42944</v>
      </c>
      <c r="CQ398" s="193">
        <v>1.4726600000000001</v>
      </c>
      <c r="CR398" s="193">
        <v>1.1517299999999999</v>
      </c>
      <c r="CS398" s="193">
        <v>1.19529</v>
      </c>
      <c r="CT398" s="193">
        <v>1.2499800000000001</v>
      </c>
      <c r="CU398" s="193">
        <v>1.0611900000000001</v>
      </c>
      <c r="CV398" s="193">
        <v>1.1297299999999999</v>
      </c>
      <c r="CW398" s="193">
        <v>1.0605100000000001</v>
      </c>
      <c r="CX398" s="193">
        <v>1.1633100000000001</v>
      </c>
      <c r="CY398" s="193">
        <v>1.1323399999999999</v>
      </c>
      <c r="CZ398" s="193">
        <v>1.10537</v>
      </c>
      <c r="DA398" s="193">
        <v>1.09561</v>
      </c>
      <c r="DB398" s="193">
        <v>1.2267999999999999</v>
      </c>
      <c r="DC398" s="193">
        <v>1.2390399999999999</v>
      </c>
      <c r="DD398" s="193">
        <v>1.2726200000000001</v>
      </c>
      <c r="DE398" s="193">
        <v>1.3273999999999999</v>
      </c>
      <c r="DF398" s="193">
        <v>1.39503</v>
      </c>
      <c r="DG398" s="193">
        <v>1.4352400000000001</v>
      </c>
      <c r="DH398" s="193">
        <v>1.4693499999999999</v>
      </c>
      <c r="DI398" s="193">
        <v>1.48061</v>
      </c>
      <c r="DJ398" s="193">
        <v>1.6352199999999999</v>
      </c>
      <c r="DK398" s="193">
        <v>1.0571900000000001</v>
      </c>
      <c r="DL398" s="193">
        <v>1.0755699999999999</v>
      </c>
      <c r="DM398" s="193">
        <v>1.0793600000000001</v>
      </c>
      <c r="DN398" s="193">
        <v>1.05169</v>
      </c>
      <c r="DO398" s="193">
        <v>1.08846</v>
      </c>
      <c r="DP398" s="193">
        <v>1.0964799999999999</v>
      </c>
      <c r="DQ398" s="193">
        <v>1.0999099999999999</v>
      </c>
      <c r="DR398" s="193">
        <v>1.2357899999999999</v>
      </c>
      <c r="DS398" s="193">
        <v>1.30108</v>
      </c>
      <c r="DT398" s="193">
        <v>1.3521700000000001</v>
      </c>
      <c r="DU398" s="193">
        <v>1.43038</v>
      </c>
      <c r="DV398" s="193">
        <v>1.4009199999999999</v>
      </c>
      <c r="DW398" s="193">
        <v>1.08571</v>
      </c>
      <c r="DX398" s="193">
        <v>1.09328</v>
      </c>
      <c r="DY398" s="193">
        <v>1.05759</v>
      </c>
      <c r="DZ398" s="193">
        <v>1.1210899999999999</v>
      </c>
      <c r="EA398" s="193">
        <v>1.1459699999999999</v>
      </c>
      <c r="EB398" s="193">
        <v>1.1619299999999999</v>
      </c>
      <c r="EC398" s="193">
        <v>1.1769000000000001</v>
      </c>
      <c r="ED398" s="193">
        <v>0.93028999999999995</v>
      </c>
      <c r="EE398" s="193">
        <v>0.92420999999999998</v>
      </c>
      <c r="EF398" s="193">
        <v>0.92645999999999995</v>
      </c>
      <c r="EG398" s="193">
        <v>0.93147000000000002</v>
      </c>
      <c r="EH398" s="193">
        <v>1.5296799999999999</v>
      </c>
      <c r="EI398" s="193">
        <v>1.45126</v>
      </c>
      <c r="EJ398" s="193">
        <v>1.2937000000000001</v>
      </c>
      <c r="EK398" s="193">
        <v>1.6794800000000001</v>
      </c>
      <c r="EL398" s="193">
        <v>1.70078</v>
      </c>
      <c r="EM398" s="193">
        <v>1.5196799999999999</v>
      </c>
      <c r="EN398" s="193">
        <v>1.62917</v>
      </c>
      <c r="EO398" s="193">
        <v>1.40825</v>
      </c>
      <c r="EP398" s="193">
        <v>1.26529</v>
      </c>
      <c r="EQ398" s="193">
        <v>1.22987</v>
      </c>
      <c r="ER398" s="193">
        <v>1.2569399999999999</v>
      </c>
      <c r="ES398" s="193">
        <v>1.0616699999999999</v>
      </c>
      <c r="ET398" s="193">
        <v>1.04874</v>
      </c>
      <c r="EU398" s="193">
        <v>1.0068900000000001</v>
      </c>
      <c r="EV398" s="193">
        <v>1.04539</v>
      </c>
      <c r="EW398" s="193">
        <v>1.06134</v>
      </c>
      <c r="EX398" s="193">
        <v>1.0673299999999999</v>
      </c>
      <c r="EY398" s="193">
        <v>1.19913</v>
      </c>
      <c r="EZ398" s="193">
        <v>1.1931700000000001</v>
      </c>
      <c r="FA398" s="193">
        <v>1.20777</v>
      </c>
      <c r="FB398" s="193">
        <v>1.2029700000000001</v>
      </c>
      <c r="FC398" s="193">
        <v>1.18903</v>
      </c>
      <c r="FD398" s="193">
        <v>1.2496</v>
      </c>
      <c r="FE398" s="193">
        <v>1.31202</v>
      </c>
      <c r="FF398" s="193">
        <v>1.3602399999999999</v>
      </c>
      <c r="FG398" s="193">
        <v>1.4178999999999999</v>
      </c>
      <c r="FH398" s="193">
        <v>1.46489</v>
      </c>
      <c r="FI398" s="193">
        <v>1.3997900000000001</v>
      </c>
      <c r="FJ398" s="193">
        <v>1.4885900000000001</v>
      </c>
      <c r="FK398" s="193">
        <v>1.49411</v>
      </c>
      <c r="FL398" s="193">
        <v>1.22105</v>
      </c>
      <c r="FM398" s="193">
        <v>1.22814</v>
      </c>
      <c r="FN398" s="193">
        <v>1.0807199999999999</v>
      </c>
      <c r="FO398" s="193">
        <v>0.96535000000000004</v>
      </c>
      <c r="FP398" s="193">
        <v>1.13218</v>
      </c>
      <c r="FQ398" s="193">
        <v>1.07911</v>
      </c>
      <c r="FR398" s="193">
        <v>1.0763199999999999</v>
      </c>
      <c r="FS398" s="193">
        <v>1.18207</v>
      </c>
      <c r="FT398" s="193">
        <v>1.1953199999999999</v>
      </c>
      <c r="FU398" s="193">
        <v>1.1478600000000001</v>
      </c>
      <c r="FV398" s="193">
        <v>1.01535</v>
      </c>
      <c r="FW398" s="193">
        <v>1.0195000000000001</v>
      </c>
      <c r="FX398" s="193">
        <v>1.51807</v>
      </c>
      <c r="FY398" s="193">
        <v>1.10659</v>
      </c>
      <c r="FZ398" s="193">
        <v>1.1733199999999999</v>
      </c>
      <c r="GA398" s="193"/>
      <c r="GB398" s="193">
        <v>1.29325</v>
      </c>
      <c r="GC398" s="193">
        <v>1.1486499999999999</v>
      </c>
      <c r="GD398" s="193">
        <v>0.99282000000000004</v>
      </c>
      <c r="GE398" s="193">
        <v>1.0321199999999999</v>
      </c>
      <c r="GF398" s="193">
        <v>1.1494200000000001</v>
      </c>
    </row>
    <row r="399" spans="1:188" s="108" customFormat="1">
      <c r="A399" s="29">
        <v>45301</v>
      </c>
      <c r="B399" s="193">
        <v>1.2615700000000001</v>
      </c>
      <c r="C399" s="193">
        <v>1.51555</v>
      </c>
      <c r="D399" s="193">
        <v>1.52356</v>
      </c>
      <c r="E399" s="193">
        <v>1.4164300000000001</v>
      </c>
      <c r="F399" s="193">
        <v>1.46678</v>
      </c>
      <c r="G399" s="193">
        <v>1.31714</v>
      </c>
      <c r="H399" s="193">
        <v>1.3479099999999999</v>
      </c>
      <c r="I399" s="193">
        <v>1.24674</v>
      </c>
      <c r="J399" s="193">
        <v>1.2920100000000001</v>
      </c>
      <c r="K399" s="193">
        <v>1.4552</v>
      </c>
      <c r="L399" s="193">
        <v>0.99053999999999998</v>
      </c>
      <c r="M399" s="193">
        <v>0.99731000000000003</v>
      </c>
      <c r="N399" s="193">
        <v>1.0851900000000001</v>
      </c>
      <c r="O399" s="193">
        <v>1.0007600000000001</v>
      </c>
      <c r="P399" s="193">
        <v>1.08789</v>
      </c>
      <c r="Q399" s="193">
        <v>1.1732499999999999</v>
      </c>
      <c r="R399" s="193">
        <v>1.165</v>
      </c>
      <c r="S399" s="193">
        <v>1.1688099999999999</v>
      </c>
      <c r="T399" s="193">
        <v>1.1724600000000001</v>
      </c>
      <c r="U399" s="193">
        <v>1.15184</v>
      </c>
      <c r="V399" s="193">
        <v>1.15747</v>
      </c>
      <c r="W399" s="193">
        <v>1.1613</v>
      </c>
      <c r="X399" s="193">
        <v>1.0508999999999999</v>
      </c>
      <c r="Y399" s="193">
        <v>1.5855999999999999</v>
      </c>
      <c r="Z399" s="193">
        <v>1.5533300000000001</v>
      </c>
      <c r="AA399" s="193">
        <v>1.5151399999999999</v>
      </c>
      <c r="AB399" s="193">
        <v>1.4183399999999999</v>
      </c>
      <c r="AC399" s="193">
        <v>1.32972</v>
      </c>
      <c r="AD399" s="193">
        <v>1.26783</v>
      </c>
      <c r="AE399" s="193">
        <v>1.20567</v>
      </c>
      <c r="AF399" s="193">
        <v>1.31572</v>
      </c>
      <c r="AG399" s="193">
        <v>1.5784899999999999</v>
      </c>
      <c r="AH399" s="193">
        <v>1.2173799999999999</v>
      </c>
      <c r="AI399" s="193">
        <v>1.33589</v>
      </c>
      <c r="AJ399" s="193">
        <v>1.31507</v>
      </c>
      <c r="AK399" s="193">
        <v>1.2919799999999999</v>
      </c>
      <c r="AL399" s="193">
        <v>1.2746299999999999</v>
      </c>
      <c r="AM399" s="193">
        <v>1.1620699999999999</v>
      </c>
      <c r="AN399" s="193">
        <v>1.2680199999999999</v>
      </c>
      <c r="AO399" s="193">
        <v>1.2966800000000001</v>
      </c>
      <c r="AP399" s="193">
        <v>1.26207</v>
      </c>
      <c r="AQ399" s="193">
        <v>1.2477400000000001</v>
      </c>
      <c r="AR399" s="193">
        <v>1.29176</v>
      </c>
      <c r="AS399" s="193">
        <v>1.32162</v>
      </c>
      <c r="AT399" s="193">
        <v>1.2790299999999999</v>
      </c>
      <c r="AU399" s="193">
        <v>1.3087</v>
      </c>
      <c r="AV399" s="193">
        <v>0.99490999999999996</v>
      </c>
      <c r="AW399" s="193">
        <v>0.99972000000000005</v>
      </c>
      <c r="AX399" s="193">
        <v>1.14262</v>
      </c>
      <c r="AY399" s="193">
        <v>1.17296</v>
      </c>
      <c r="AZ399" s="193">
        <v>1.1962200000000001</v>
      </c>
      <c r="BA399" s="193">
        <v>1.1986000000000001</v>
      </c>
      <c r="BB399" s="193">
        <v>1.1983999999999999</v>
      </c>
      <c r="BC399" s="193">
        <v>1.1855199999999999</v>
      </c>
      <c r="BD399" s="193">
        <v>1.1609700000000001</v>
      </c>
      <c r="BE399" s="193">
        <v>1.1328199999999999</v>
      </c>
      <c r="BF399" s="193">
        <v>1.0931</v>
      </c>
      <c r="BG399" s="193">
        <v>0.97360000000000002</v>
      </c>
      <c r="BH399" s="193">
        <v>0.98143999999999998</v>
      </c>
      <c r="BI399" s="193">
        <v>1.23729</v>
      </c>
      <c r="BJ399" s="193">
        <v>1.29674</v>
      </c>
      <c r="BK399" s="193">
        <v>1.3255399999999999</v>
      </c>
      <c r="BL399" s="193">
        <v>1.3407500000000001</v>
      </c>
      <c r="BM399" s="193">
        <v>1.32741</v>
      </c>
      <c r="BN399" s="193">
        <v>0.95613999999999999</v>
      </c>
      <c r="BO399" s="193">
        <v>1.1211199999999999</v>
      </c>
      <c r="BP399" s="193">
        <v>1.1583600000000001</v>
      </c>
      <c r="BQ399" s="193">
        <v>1.1666399999999999</v>
      </c>
      <c r="BR399" s="193">
        <v>1.05474</v>
      </c>
      <c r="BS399" s="193">
        <v>1.1044799999999999</v>
      </c>
      <c r="BT399" s="193">
        <v>1.12849</v>
      </c>
      <c r="BU399" s="193">
        <v>1.17174</v>
      </c>
      <c r="BV399" s="193">
        <v>1.2234100000000001</v>
      </c>
      <c r="BW399" s="193">
        <v>1.2075400000000001</v>
      </c>
      <c r="BX399" s="193">
        <v>1.1379999999999999</v>
      </c>
      <c r="BY399" s="193">
        <v>1.16716</v>
      </c>
      <c r="BZ399" s="193">
        <v>1.1759200000000001</v>
      </c>
      <c r="CA399" s="193">
        <v>1.1469100000000001</v>
      </c>
      <c r="CB399" s="193">
        <v>1.2232499999999999</v>
      </c>
      <c r="CC399" s="193">
        <v>1.3221499999999999</v>
      </c>
      <c r="CD399" s="193">
        <v>1.4736400000000001</v>
      </c>
      <c r="CE399" s="193">
        <v>1.4937199999999999</v>
      </c>
      <c r="CF399" s="193">
        <v>1.4979199999999999</v>
      </c>
      <c r="CG399" s="193">
        <v>1.34538</v>
      </c>
      <c r="CH399" s="193">
        <v>1.1499200000000001</v>
      </c>
      <c r="CI399" s="193">
        <v>1.21821</v>
      </c>
      <c r="CJ399" s="193">
        <v>1.1885399999999999</v>
      </c>
      <c r="CK399" s="193">
        <v>1.1429800000000001</v>
      </c>
      <c r="CL399" s="193">
        <v>1.24648</v>
      </c>
      <c r="CM399" s="193">
        <v>1.4988699999999999</v>
      </c>
      <c r="CN399" s="193">
        <v>1.37263</v>
      </c>
      <c r="CO399" s="193">
        <v>1.30894</v>
      </c>
      <c r="CP399" s="193">
        <v>1.4365300000000001</v>
      </c>
      <c r="CQ399" s="193">
        <v>1.48034</v>
      </c>
      <c r="CR399" s="193">
        <v>1.1555599999999999</v>
      </c>
      <c r="CS399" s="193">
        <v>1.19984</v>
      </c>
      <c r="CT399" s="193">
        <v>1.25705</v>
      </c>
      <c r="CU399" s="193">
        <v>1.06592</v>
      </c>
      <c r="CV399" s="193">
        <v>1.1355999999999999</v>
      </c>
      <c r="CW399" s="193">
        <v>1.0664800000000001</v>
      </c>
      <c r="CX399" s="193">
        <v>1.17482</v>
      </c>
      <c r="CY399" s="193">
        <v>1.14205</v>
      </c>
      <c r="CZ399" s="193">
        <v>1.11219</v>
      </c>
      <c r="DA399" s="193">
        <v>1.1014699999999999</v>
      </c>
      <c r="DB399" s="193">
        <v>1.2338899999999999</v>
      </c>
      <c r="DC399" s="193">
        <v>1.24651</v>
      </c>
      <c r="DD399" s="193">
        <v>1.2822</v>
      </c>
      <c r="DE399" s="193">
        <v>1.33799</v>
      </c>
      <c r="DF399" s="193">
        <v>1.4076200000000001</v>
      </c>
      <c r="DG399" s="193">
        <v>1.4489300000000001</v>
      </c>
      <c r="DH399" s="193">
        <v>1.4834099999999999</v>
      </c>
      <c r="DI399" s="193">
        <v>1.4950699999999999</v>
      </c>
      <c r="DJ399" s="193">
        <v>1.65093</v>
      </c>
      <c r="DK399" s="193">
        <v>1.0665800000000001</v>
      </c>
      <c r="DL399" s="193">
        <v>1.08693</v>
      </c>
      <c r="DM399" s="193">
        <v>1.09141</v>
      </c>
      <c r="DN399" s="193">
        <v>1.0557099999999999</v>
      </c>
      <c r="DO399" s="193">
        <v>1.0944100000000001</v>
      </c>
      <c r="DP399" s="193">
        <v>1.1035999999999999</v>
      </c>
      <c r="DQ399" s="193">
        <v>1.1076600000000001</v>
      </c>
      <c r="DR399" s="193">
        <v>1.24501</v>
      </c>
      <c r="DS399" s="193">
        <v>1.31118</v>
      </c>
      <c r="DT399" s="193">
        <v>1.3630599999999999</v>
      </c>
      <c r="DU399" s="193">
        <v>1.4429000000000001</v>
      </c>
      <c r="DV399" s="193">
        <v>1.4130499999999999</v>
      </c>
      <c r="DW399" s="193">
        <v>1.0951500000000001</v>
      </c>
      <c r="DX399" s="193">
        <v>1.10164</v>
      </c>
      <c r="DY399" s="193">
        <v>1.0650299999999999</v>
      </c>
      <c r="DZ399" s="193">
        <v>1.13022</v>
      </c>
      <c r="EA399" s="193">
        <v>1.15578</v>
      </c>
      <c r="EB399" s="193">
        <v>1.1722999999999999</v>
      </c>
      <c r="EC399" s="193">
        <v>1.18767</v>
      </c>
      <c r="ED399" s="193">
        <v>0.93472999999999995</v>
      </c>
      <c r="EE399" s="193">
        <v>0.92979999999999996</v>
      </c>
      <c r="EF399" s="193">
        <v>0.93315000000000003</v>
      </c>
      <c r="EG399" s="193">
        <v>0.93906000000000001</v>
      </c>
      <c r="EH399" s="193">
        <v>1.54836</v>
      </c>
      <c r="EI399" s="193">
        <v>1.4660200000000001</v>
      </c>
      <c r="EJ399" s="193">
        <v>1.30433</v>
      </c>
      <c r="EK399" s="193">
        <v>1.68977</v>
      </c>
      <c r="EL399" s="193">
        <v>1.7113499999999999</v>
      </c>
      <c r="EM399" s="193">
        <v>1.5265</v>
      </c>
      <c r="EN399" s="193">
        <v>1.6383399999999999</v>
      </c>
      <c r="EO399" s="193">
        <v>1.4133</v>
      </c>
      <c r="EP399" s="193">
        <v>1.26952</v>
      </c>
      <c r="EQ399" s="193">
        <v>1.24543</v>
      </c>
      <c r="ER399" s="193">
        <v>1.2648999999999999</v>
      </c>
      <c r="ES399" s="193">
        <v>1.0680400000000001</v>
      </c>
      <c r="ET399" s="193">
        <v>1.0587299999999999</v>
      </c>
      <c r="EU399" s="193">
        <v>1.0157499999999999</v>
      </c>
      <c r="EV399" s="193">
        <v>1.05203</v>
      </c>
      <c r="EW399" s="193">
        <v>1.06968</v>
      </c>
      <c r="EX399" s="193">
        <v>1.0764100000000001</v>
      </c>
      <c r="EY399" s="193">
        <v>1.21594</v>
      </c>
      <c r="EZ399" s="193">
        <v>1.2076800000000001</v>
      </c>
      <c r="FA399" s="193">
        <v>1.2236199999999999</v>
      </c>
      <c r="FB399" s="193">
        <v>1.21648</v>
      </c>
      <c r="FC399" s="193">
        <v>1.20255</v>
      </c>
      <c r="FD399" s="193">
        <v>1.2555000000000001</v>
      </c>
      <c r="FE399" s="193">
        <v>1.3192299999999999</v>
      </c>
      <c r="FF399" s="193">
        <v>1.36883</v>
      </c>
      <c r="FG399" s="193">
        <v>1.4279299999999999</v>
      </c>
      <c r="FH399" s="193">
        <v>1.47641</v>
      </c>
      <c r="FI399" s="193">
        <v>1.41591</v>
      </c>
      <c r="FJ399" s="193">
        <v>1.5057100000000001</v>
      </c>
      <c r="FK399" s="193">
        <v>1.5074700000000001</v>
      </c>
      <c r="FL399" s="193">
        <v>1.2228000000000001</v>
      </c>
      <c r="FM399" s="193">
        <v>1.2299</v>
      </c>
      <c r="FN399" s="193">
        <v>1.0817000000000001</v>
      </c>
      <c r="FO399" s="193">
        <v>0.96621000000000001</v>
      </c>
      <c r="FP399" s="193">
        <v>1.13751</v>
      </c>
      <c r="FQ399" s="193">
        <v>1.0821099999999999</v>
      </c>
      <c r="FR399" s="193">
        <v>1.07931</v>
      </c>
      <c r="FS399" s="193">
        <v>1.18736</v>
      </c>
      <c r="FT399" s="193">
        <v>1.20282</v>
      </c>
      <c r="FU399" s="193">
        <v>1.15479</v>
      </c>
      <c r="FV399" s="193">
        <v>1.0185599999999999</v>
      </c>
      <c r="FW399" s="193">
        <v>1.0230600000000001</v>
      </c>
      <c r="FX399" s="193">
        <v>1.4898499999999999</v>
      </c>
      <c r="FY399" s="193">
        <v>1.1107199999999999</v>
      </c>
      <c r="FZ399" s="193">
        <v>1.18028</v>
      </c>
      <c r="GA399" s="193"/>
      <c r="GB399" s="193">
        <v>1.29698</v>
      </c>
      <c r="GC399" s="193">
        <v>1.15194</v>
      </c>
      <c r="GD399" s="193">
        <v>0.99599000000000004</v>
      </c>
      <c r="GE399" s="193">
        <v>1.03796</v>
      </c>
      <c r="GF399" s="193">
        <v>1.15594</v>
      </c>
    </row>
    <row r="400" spans="1:188" s="108" customFormat="1">
      <c r="A400" s="29">
        <v>45302</v>
      </c>
      <c r="B400" s="193">
        <v>1.2644</v>
      </c>
      <c r="C400" s="193">
        <v>1.5200499999999999</v>
      </c>
      <c r="D400" s="193">
        <v>1.5283800000000001</v>
      </c>
      <c r="E400" s="193">
        <v>1.4201299999999999</v>
      </c>
      <c r="F400" s="193">
        <v>1.4709300000000001</v>
      </c>
      <c r="G400" s="193">
        <v>1.3203100000000001</v>
      </c>
      <c r="H400" s="193">
        <v>1.3510899999999999</v>
      </c>
      <c r="I400" s="193">
        <v>1.2497400000000001</v>
      </c>
      <c r="J400" s="193">
        <v>1.2960799999999999</v>
      </c>
      <c r="K400" s="193">
        <v>1.46326</v>
      </c>
      <c r="L400" s="193">
        <v>0.99367000000000005</v>
      </c>
      <c r="M400" s="193">
        <v>1.00044</v>
      </c>
      <c r="N400" s="193">
        <v>1.0912200000000001</v>
      </c>
      <c r="O400" s="193">
        <v>1.0038899999999999</v>
      </c>
      <c r="P400" s="193">
        <v>1.0939300000000001</v>
      </c>
      <c r="Q400" s="193">
        <v>1.1730499999999999</v>
      </c>
      <c r="R400" s="193">
        <v>1.1645700000000001</v>
      </c>
      <c r="S400" s="193">
        <v>1.1684699999999999</v>
      </c>
      <c r="T400" s="193">
        <v>1.1721999999999999</v>
      </c>
      <c r="U400" s="193">
        <v>1.1513199999999999</v>
      </c>
      <c r="V400" s="193">
        <v>1.1568499999999999</v>
      </c>
      <c r="W400" s="193">
        <v>1.1607700000000001</v>
      </c>
      <c r="X400" s="193">
        <v>1.0478099999999999</v>
      </c>
      <c r="Y400" s="193">
        <v>1.58162</v>
      </c>
      <c r="Z400" s="193">
        <v>1.54942</v>
      </c>
      <c r="AA400" s="193">
        <v>1.5112399999999999</v>
      </c>
      <c r="AB400" s="193">
        <v>1.41503</v>
      </c>
      <c r="AC400" s="193">
        <v>1.3272999999999999</v>
      </c>
      <c r="AD400" s="193">
        <v>1.2656400000000001</v>
      </c>
      <c r="AE400" s="193">
        <v>1.2035800000000001</v>
      </c>
      <c r="AF400" s="193">
        <v>1.31254</v>
      </c>
      <c r="AG400" s="193">
        <v>1.5792299999999999</v>
      </c>
      <c r="AH400" s="193">
        <v>1.21448</v>
      </c>
      <c r="AI400" s="193">
        <v>1.3310299999999999</v>
      </c>
      <c r="AJ400" s="193">
        <v>1.3103800000000001</v>
      </c>
      <c r="AK400" s="193">
        <v>1.2882</v>
      </c>
      <c r="AL400" s="193">
        <v>1.2709900000000001</v>
      </c>
      <c r="AM400" s="193">
        <v>1.1601399999999999</v>
      </c>
      <c r="AN400" s="193">
        <v>1.26397</v>
      </c>
      <c r="AO400" s="193">
        <v>1.2926200000000001</v>
      </c>
      <c r="AP400" s="193">
        <v>1.25867</v>
      </c>
      <c r="AQ400" s="193">
        <v>1.24447</v>
      </c>
      <c r="AR400" s="193">
        <v>1.2870200000000001</v>
      </c>
      <c r="AS400" s="193">
        <v>1.3168800000000001</v>
      </c>
      <c r="AT400" s="193">
        <v>1.27464</v>
      </c>
      <c r="AU400" s="193">
        <v>1.3043100000000001</v>
      </c>
      <c r="AV400" s="193">
        <v>0.99126999999999998</v>
      </c>
      <c r="AW400" s="193">
        <v>0.99702999999999997</v>
      </c>
      <c r="AX400" s="193">
        <v>1.14083</v>
      </c>
      <c r="AY400" s="193">
        <v>1.1711100000000001</v>
      </c>
      <c r="AZ400" s="193">
        <v>1.19455</v>
      </c>
      <c r="BA400" s="193">
        <v>1.1948000000000001</v>
      </c>
      <c r="BB400" s="193">
        <v>1.19478</v>
      </c>
      <c r="BC400" s="193">
        <v>1.18228</v>
      </c>
      <c r="BD400" s="193">
        <v>1.15818</v>
      </c>
      <c r="BE400" s="193">
        <v>1.13043</v>
      </c>
      <c r="BF400" s="193">
        <v>1.0913600000000001</v>
      </c>
      <c r="BG400" s="193">
        <v>0.97116000000000002</v>
      </c>
      <c r="BH400" s="193">
        <v>0.98007999999999995</v>
      </c>
      <c r="BI400" s="193">
        <v>1.23569</v>
      </c>
      <c r="BJ400" s="193">
        <v>1.2943499999999999</v>
      </c>
      <c r="BK400" s="193">
        <v>1.3226899999999999</v>
      </c>
      <c r="BL400" s="193">
        <v>1.3374600000000001</v>
      </c>
      <c r="BM400" s="193">
        <v>1.32395</v>
      </c>
      <c r="BN400" s="193">
        <v>0.95362999999999998</v>
      </c>
      <c r="BO400" s="193">
        <v>1.12086</v>
      </c>
      <c r="BP400" s="193">
        <v>1.15757</v>
      </c>
      <c r="BQ400" s="193">
        <v>1.1655599999999999</v>
      </c>
      <c r="BR400" s="193">
        <v>1.05267</v>
      </c>
      <c r="BS400" s="193">
        <v>1.1016300000000001</v>
      </c>
      <c r="BT400" s="193">
        <v>1.1253</v>
      </c>
      <c r="BU400" s="193">
        <v>1.16815</v>
      </c>
      <c r="BV400" s="193">
        <v>1.2196</v>
      </c>
      <c r="BW400" s="193">
        <v>1.20373</v>
      </c>
      <c r="BX400" s="193">
        <v>1.1414899999999999</v>
      </c>
      <c r="BY400" s="193">
        <v>1.1719900000000001</v>
      </c>
      <c r="BZ400" s="193">
        <v>1.1814499999999999</v>
      </c>
      <c r="CA400" s="193">
        <v>1.15299</v>
      </c>
      <c r="CB400" s="193">
        <v>1.2210099999999999</v>
      </c>
      <c r="CC400" s="193">
        <v>1.31925</v>
      </c>
      <c r="CD400" s="193">
        <v>1.4700800000000001</v>
      </c>
      <c r="CE400" s="193">
        <v>1.4900500000000001</v>
      </c>
      <c r="CF400" s="193">
        <v>1.4939100000000001</v>
      </c>
      <c r="CG400" s="193">
        <v>1.34169</v>
      </c>
      <c r="CH400" s="193">
        <v>1.1464000000000001</v>
      </c>
      <c r="CI400" s="193">
        <v>1.2139800000000001</v>
      </c>
      <c r="CJ400" s="193">
        <v>1.18459</v>
      </c>
      <c r="CK400" s="193">
        <v>1.13964</v>
      </c>
      <c r="CL400" s="193">
        <v>1.24604</v>
      </c>
      <c r="CM400" s="193">
        <v>1.4967900000000001</v>
      </c>
      <c r="CN400" s="193">
        <v>1.3714299999999999</v>
      </c>
      <c r="CO400" s="193">
        <v>1.3083</v>
      </c>
      <c r="CP400" s="193">
        <v>1.4350499999999999</v>
      </c>
      <c r="CQ400" s="193">
        <v>1.4785200000000001</v>
      </c>
      <c r="CR400" s="193">
        <v>1.15513</v>
      </c>
      <c r="CS400" s="193">
        <v>1.19922</v>
      </c>
      <c r="CT400" s="193">
        <v>1.2552700000000001</v>
      </c>
      <c r="CU400" s="193">
        <v>1.06498</v>
      </c>
      <c r="CV400" s="193">
        <v>1.13415</v>
      </c>
      <c r="CW400" s="193">
        <v>1.0649299999999999</v>
      </c>
      <c r="CX400" s="193">
        <v>1.17418</v>
      </c>
      <c r="CY400" s="193">
        <v>1.1412599999999999</v>
      </c>
      <c r="CZ400" s="193">
        <v>1.11077</v>
      </c>
      <c r="DA400" s="193">
        <v>1.09981</v>
      </c>
      <c r="DB400" s="193">
        <v>1.23228</v>
      </c>
      <c r="DC400" s="193">
        <v>1.2448699999999999</v>
      </c>
      <c r="DD400" s="193">
        <v>1.2799100000000001</v>
      </c>
      <c r="DE400" s="193">
        <v>1.3354600000000001</v>
      </c>
      <c r="DF400" s="193">
        <v>1.40452</v>
      </c>
      <c r="DG400" s="193">
        <v>1.4454499999999999</v>
      </c>
      <c r="DH400" s="193">
        <v>1.47984</v>
      </c>
      <c r="DI400" s="193">
        <v>1.4914700000000001</v>
      </c>
      <c r="DJ400" s="193">
        <v>1.65045</v>
      </c>
      <c r="DK400" s="193">
        <v>1.0645199999999999</v>
      </c>
      <c r="DL400" s="193">
        <v>1.0843799999999999</v>
      </c>
      <c r="DM400" s="193">
        <v>1.0886899999999999</v>
      </c>
      <c r="DN400" s="193">
        <v>1.0549900000000001</v>
      </c>
      <c r="DO400" s="193">
        <v>1.09538</v>
      </c>
      <c r="DP400" s="193">
        <v>1.1047</v>
      </c>
      <c r="DQ400" s="193">
        <v>1.1088499999999999</v>
      </c>
      <c r="DR400" s="193">
        <v>1.24414</v>
      </c>
      <c r="DS400" s="193">
        <v>1.3099700000000001</v>
      </c>
      <c r="DT400" s="193">
        <v>1.36151</v>
      </c>
      <c r="DU400" s="193">
        <v>1.4410000000000001</v>
      </c>
      <c r="DV400" s="193">
        <v>1.4113899999999999</v>
      </c>
      <c r="DW400" s="193">
        <v>1.09348</v>
      </c>
      <c r="DX400" s="193">
        <v>1.0992299999999999</v>
      </c>
      <c r="DY400" s="193">
        <v>1.0627599999999999</v>
      </c>
      <c r="DZ400" s="193">
        <v>1.1276999999999999</v>
      </c>
      <c r="EA400" s="193">
        <v>1.1531400000000001</v>
      </c>
      <c r="EB400" s="193">
        <v>1.1695800000000001</v>
      </c>
      <c r="EC400" s="193">
        <v>1.1849000000000001</v>
      </c>
      <c r="ED400" s="193">
        <v>0.93218000000000001</v>
      </c>
      <c r="EE400" s="193">
        <v>0.92652000000000001</v>
      </c>
      <c r="EF400" s="193">
        <v>0.92917000000000005</v>
      </c>
      <c r="EG400" s="193">
        <v>0.93450999999999995</v>
      </c>
      <c r="EH400" s="193">
        <v>1.5454699999999999</v>
      </c>
      <c r="EI400" s="193">
        <v>1.4635800000000001</v>
      </c>
      <c r="EJ400" s="193">
        <v>1.3025100000000001</v>
      </c>
      <c r="EK400" s="193">
        <v>1.69007</v>
      </c>
      <c r="EL400" s="193">
        <v>1.7118500000000001</v>
      </c>
      <c r="EM400" s="193">
        <v>1.5263100000000001</v>
      </c>
      <c r="EN400" s="193">
        <v>1.63839</v>
      </c>
      <c r="EO400" s="193">
        <v>1.41306</v>
      </c>
      <c r="EP400" s="193">
        <v>1.26925</v>
      </c>
      <c r="EQ400" s="193">
        <v>1.2431099999999999</v>
      </c>
      <c r="ER400" s="193">
        <v>1.2654000000000001</v>
      </c>
      <c r="ES400" s="193">
        <v>1.0687800000000001</v>
      </c>
      <c r="ET400" s="193">
        <v>1.06027</v>
      </c>
      <c r="EU400" s="193">
        <v>1.01359</v>
      </c>
      <c r="EV400" s="193">
        <v>1.0497700000000001</v>
      </c>
      <c r="EW400" s="193">
        <v>1.0665899999999999</v>
      </c>
      <c r="EX400" s="193">
        <v>1.0730200000000001</v>
      </c>
      <c r="EY400" s="193">
        <v>1.2187600000000001</v>
      </c>
      <c r="EZ400" s="193">
        <v>1.2097800000000001</v>
      </c>
      <c r="FA400" s="193">
        <v>1.2261200000000001</v>
      </c>
      <c r="FB400" s="193">
        <v>1.21818</v>
      </c>
      <c r="FC400" s="193">
        <v>1.20465</v>
      </c>
      <c r="FD400" s="193">
        <v>1.2535799999999999</v>
      </c>
      <c r="FE400" s="193">
        <v>1.3167599999999999</v>
      </c>
      <c r="FF400" s="193">
        <v>1.36575</v>
      </c>
      <c r="FG400" s="193">
        <v>1.4242300000000001</v>
      </c>
      <c r="FH400" s="193">
        <v>1.4720599999999999</v>
      </c>
      <c r="FI400" s="193">
        <v>1.41333</v>
      </c>
      <c r="FJ400" s="193">
        <v>1.5029699999999999</v>
      </c>
      <c r="FK400" s="193">
        <v>1.50522</v>
      </c>
      <c r="FL400" s="193">
        <v>1.2272799999999999</v>
      </c>
      <c r="FM400" s="193">
        <v>1.23445</v>
      </c>
      <c r="FN400" s="193">
        <v>1.0849899999999999</v>
      </c>
      <c r="FO400" s="193">
        <v>0.96916999999999998</v>
      </c>
      <c r="FP400" s="193">
        <v>1.1370499999999999</v>
      </c>
      <c r="FQ400" s="193">
        <v>1.08125</v>
      </c>
      <c r="FR400" s="193">
        <v>1.0784499999999999</v>
      </c>
      <c r="FS400" s="193">
        <v>1.18587</v>
      </c>
      <c r="FT400" s="193">
        <v>1.2003200000000001</v>
      </c>
      <c r="FU400" s="193">
        <v>1.1524799999999999</v>
      </c>
      <c r="FV400" s="193">
        <v>1.0188200000000001</v>
      </c>
      <c r="FW400" s="193">
        <v>1.0221</v>
      </c>
      <c r="FX400" s="193">
        <v>1.4908600000000001</v>
      </c>
      <c r="FY400" s="193">
        <v>1.1099000000000001</v>
      </c>
      <c r="FZ400" s="193">
        <v>1.17882</v>
      </c>
      <c r="GA400" s="193"/>
      <c r="GB400" s="193">
        <v>1.29677</v>
      </c>
      <c r="GC400" s="193">
        <v>1.15174</v>
      </c>
      <c r="GD400" s="193">
        <v>0.99597000000000002</v>
      </c>
      <c r="GE400" s="193">
        <v>1.0394600000000001</v>
      </c>
      <c r="GF400" s="193">
        <v>1.15669</v>
      </c>
    </row>
    <row r="401" spans="1:188" s="108" customFormat="1">
      <c r="A401" s="29">
        <v>45303</v>
      </c>
      <c r="B401" s="193">
        <v>1.26502</v>
      </c>
      <c r="C401" s="193">
        <v>1.52261</v>
      </c>
      <c r="D401" s="193">
        <v>1.5311300000000001</v>
      </c>
      <c r="E401" s="193">
        <v>1.4218</v>
      </c>
      <c r="F401" s="193">
        <v>1.4731399999999999</v>
      </c>
      <c r="G401" s="193">
        <v>1.3210599999999999</v>
      </c>
      <c r="H401" s="193">
        <v>1.35205</v>
      </c>
      <c r="I401" s="193">
        <v>1.2504599999999999</v>
      </c>
      <c r="J401" s="193">
        <v>1.29837</v>
      </c>
      <c r="K401" s="193">
        <v>1.4605399999999999</v>
      </c>
      <c r="L401" s="193">
        <v>0.99539999999999995</v>
      </c>
      <c r="M401" s="193">
        <v>1.00221</v>
      </c>
      <c r="N401" s="193">
        <v>1.0891999999999999</v>
      </c>
      <c r="O401" s="193">
        <v>1.0057199999999999</v>
      </c>
      <c r="P401" s="193">
        <v>1.0918699999999999</v>
      </c>
      <c r="Q401" s="193">
        <v>1.1734</v>
      </c>
      <c r="R401" s="193">
        <v>1.1652400000000001</v>
      </c>
      <c r="S401" s="193">
        <v>1.169</v>
      </c>
      <c r="T401" s="193">
        <v>1.1726300000000001</v>
      </c>
      <c r="U401" s="193">
        <v>1.15229</v>
      </c>
      <c r="V401" s="193">
        <v>1.1577900000000001</v>
      </c>
      <c r="W401" s="193">
        <v>1.1616</v>
      </c>
      <c r="X401" s="193">
        <v>1.04986</v>
      </c>
      <c r="Y401" s="193">
        <v>1.58491</v>
      </c>
      <c r="Z401" s="193">
        <v>1.5523</v>
      </c>
      <c r="AA401" s="193">
        <v>1.51376</v>
      </c>
      <c r="AB401" s="193">
        <v>1.41676</v>
      </c>
      <c r="AC401" s="193">
        <v>1.32789</v>
      </c>
      <c r="AD401" s="193">
        <v>1.2658199999999999</v>
      </c>
      <c r="AE401" s="193">
        <v>1.2036100000000001</v>
      </c>
      <c r="AF401" s="193">
        <v>1.31538</v>
      </c>
      <c r="AG401" s="193">
        <v>1.5756699999999999</v>
      </c>
      <c r="AH401" s="193">
        <v>1.21722</v>
      </c>
      <c r="AI401" s="193">
        <v>1.33545</v>
      </c>
      <c r="AJ401" s="193">
        <v>1.3146500000000001</v>
      </c>
      <c r="AK401" s="193">
        <v>1.29165</v>
      </c>
      <c r="AL401" s="193">
        <v>1.2743199999999999</v>
      </c>
      <c r="AM401" s="193">
        <v>1.16184</v>
      </c>
      <c r="AN401" s="193">
        <v>1.26759</v>
      </c>
      <c r="AO401" s="193">
        <v>1.2962499999999999</v>
      </c>
      <c r="AP401" s="193">
        <v>1.26169</v>
      </c>
      <c r="AQ401" s="193">
        <v>1.2473799999999999</v>
      </c>
      <c r="AR401" s="193">
        <v>1.2913399999999999</v>
      </c>
      <c r="AS401" s="193">
        <v>1.32121</v>
      </c>
      <c r="AT401" s="193">
        <v>1.27864</v>
      </c>
      <c r="AU401" s="193">
        <v>1.3083199999999999</v>
      </c>
      <c r="AV401" s="193">
        <v>0.99456999999999995</v>
      </c>
      <c r="AW401" s="193">
        <v>0.99943000000000004</v>
      </c>
      <c r="AX401" s="193">
        <v>1.14167</v>
      </c>
      <c r="AY401" s="193">
        <v>1.1713899999999999</v>
      </c>
      <c r="AZ401" s="193">
        <v>1.19442</v>
      </c>
      <c r="BA401" s="193">
        <v>1.1970099999999999</v>
      </c>
      <c r="BB401" s="193">
        <v>1.1967300000000001</v>
      </c>
      <c r="BC401" s="193">
        <v>1.18381</v>
      </c>
      <c r="BD401" s="193">
        <v>1.1592199999999999</v>
      </c>
      <c r="BE401" s="193">
        <v>1.13096</v>
      </c>
      <c r="BF401" s="193">
        <v>1.09124</v>
      </c>
      <c r="BG401" s="193">
        <v>0.97231000000000001</v>
      </c>
      <c r="BH401" s="193">
        <v>0.97904000000000002</v>
      </c>
      <c r="BI401" s="193">
        <v>1.23668</v>
      </c>
      <c r="BJ401" s="193">
        <v>1.29592</v>
      </c>
      <c r="BK401" s="193">
        <v>1.32487</v>
      </c>
      <c r="BL401" s="193">
        <v>1.34015</v>
      </c>
      <c r="BM401" s="193">
        <v>1.3266800000000001</v>
      </c>
      <c r="BN401" s="193">
        <v>0.95562000000000002</v>
      </c>
      <c r="BO401" s="193">
        <v>1.1194999999999999</v>
      </c>
      <c r="BP401" s="193">
        <v>1.1566000000000001</v>
      </c>
      <c r="BQ401" s="193">
        <v>1.1646399999999999</v>
      </c>
      <c r="BR401" s="193">
        <v>1.0541700000000001</v>
      </c>
      <c r="BS401" s="193">
        <v>1.10399</v>
      </c>
      <c r="BT401" s="193">
        <v>1.1280300000000001</v>
      </c>
      <c r="BU401" s="193">
        <v>1.17127</v>
      </c>
      <c r="BV401" s="193">
        <v>1.22295</v>
      </c>
      <c r="BW401" s="193">
        <v>1.2070799999999999</v>
      </c>
      <c r="BX401" s="193">
        <v>1.13958</v>
      </c>
      <c r="BY401" s="193">
        <v>1.16913</v>
      </c>
      <c r="BZ401" s="193">
        <v>1.1775500000000001</v>
      </c>
      <c r="CA401" s="193">
        <v>1.1493</v>
      </c>
      <c r="CB401" s="193">
        <v>1.22305</v>
      </c>
      <c r="CC401" s="193">
        <v>1.32175</v>
      </c>
      <c r="CD401" s="193">
        <v>1.47322</v>
      </c>
      <c r="CE401" s="193">
        <v>1.49335</v>
      </c>
      <c r="CF401" s="193">
        <v>1.4973399999999999</v>
      </c>
      <c r="CG401" s="193">
        <v>1.3448599999999999</v>
      </c>
      <c r="CH401" s="193">
        <v>1.14886</v>
      </c>
      <c r="CI401" s="193">
        <v>1.21699</v>
      </c>
      <c r="CJ401" s="193">
        <v>1.18743</v>
      </c>
      <c r="CK401" s="193">
        <v>1.14245</v>
      </c>
      <c r="CL401" s="193">
        <v>1.2460899999999999</v>
      </c>
      <c r="CM401" s="193">
        <v>1.49674</v>
      </c>
      <c r="CN401" s="193">
        <v>1.3714999999999999</v>
      </c>
      <c r="CO401" s="193">
        <v>1.30836</v>
      </c>
      <c r="CP401" s="193">
        <v>1.4351400000000001</v>
      </c>
      <c r="CQ401" s="193">
        <v>1.47841</v>
      </c>
      <c r="CR401" s="193">
        <v>1.1551499999999999</v>
      </c>
      <c r="CS401" s="193">
        <v>1.1992499999999999</v>
      </c>
      <c r="CT401" s="193">
        <v>1.25526</v>
      </c>
      <c r="CU401" s="193">
        <v>1.0649999999999999</v>
      </c>
      <c r="CV401" s="193">
        <v>1.1340399999999999</v>
      </c>
      <c r="CW401" s="193">
        <v>1.06488</v>
      </c>
      <c r="CX401" s="193">
        <v>1.1746700000000001</v>
      </c>
      <c r="CY401" s="193">
        <v>1.1418699999999999</v>
      </c>
      <c r="CZ401" s="193">
        <v>1.1120399999999999</v>
      </c>
      <c r="DA401" s="193">
        <v>1.10138</v>
      </c>
      <c r="DB401" s="193">
        <v>1.2334499999999999</v>
      </c>
      <c r="DC401" s="193">
        <v>1.2461500000000001</v>
      </c>
      <c r="DD401" s="193">
        <v>1.2821400000000001</v>
      </c>
      <c r="DE401" s="193">
        <v>1.33809</v>
      </c>
      <c r="DF401" s="193">
        <v>1.4079999999999999</v>
      </c>
      <c r="DG401" s="193">
        <v>1.4495400000000001</v>
      </c>
      <c r="DH401" s="193">
        <v>1.4840800000000001</v>
      </c>
      <c r="DI401" s="193">
        <v>1.49573</v>
      </c>
      <c r="DJ401" s="193">
        <v>1.6496900000000001</v>
      </c>
      <c r="DK401" s="193">
        <v>1.06708</v>
      </c>
      <c r="DL401" s="193">
        <v>1.08796</v>
      </c>
      <c r="DM401" s="193">
        <v>1.09273</v>
      </c>
      <c r="DN401" s="193">
        <v>1.05474</v>
      </c>
      <c r="DO401" s="193">
        <v>1.0974600000000001</v>
      </c>
      <c r="DP401" s="193">
        <v>1.1070199999999999</v>
      </c>
      <c r="DQ401" s="193">
        <v>1.11128</v>
      </c>
      <c r="DR401" s="193">
        <v>1.244</v>
      </c>
      <c r="DS401" s="193">
        <v>1.30989</v>
      </c>
      <c r="DT401" s="193">
        <v>1.36086</v>
      </c>
      <c r="DU401" s="193">
        <v>1.4410700000000001</v>
      </c>
      <c r="DV401" s="193">
        <v>1.4110400000000001</v>
      </c>
      <c r="DW401" s="193">
        <v>1.09297</v>
      </c>
      <c r="DX401" s="193">
        <v>1.09853</v>
      </c>
      <c r="DY401" s="193">
        <v>1.0621</v>
      </c>
      <c r="DZ401" s="193">
        <v>1.1269899999999999</v>
      </c>
      <c r="EA401" s="193">
        <v>1.15242</v>
      </c>
      <c r="EB401" s="193">
        <v>1.16883</v>
      </c>
      <c r="EC401" s="193">
        <v>1.18414</v>
      </c>
      <c r="ED401" s="193">
        <v>0.93289999999999995</v>
      </c>
      <c r="EE401" s="193">
        <v>0.92747000000000002</v>
      </c>
      <c r="EF401" s="193">
        <v>0.93035000000000001</v>
      </c>
      <c r="EG401" s="193">
        <v>0.93586999999999998</v>
      </c>
      <c r="EH401" s="193">
        <v>1.55097</v>
      </c>
      <c r="EI401" s="193">
        <v>1.4673700000000001</v>
      </c>
      <c r="EJ401" s="193">
        <v>1.30481</v>
      </c>
      <c r="EK401" s="193">
        <v>1.6923699999999999</v>
      </c>
      <c r="EL401" s="193">
        <v>1.7142599999999999</v>
      </c>
      <c r="EM401" s="193">
        <v>1.52749</v>
      </c>
      <c r="EN401" s="193">
        <v>1.64009</v>
      </c>
      <c r="EO401" s="193">
        <v>1.41387</v>
      </c>
      <c r="EP401" s="193">
        <v>1.2699499999999999</v>
      </c>
      <c r="EQ401" s="193">
        <v>1.2477799999999999</v>
      </c>
      <c r="ER401" s="193">
        <v>1.26715</v>
      </c>
      <c r="ES401" s="193">
        <v>1.0697399999999999</v>
      </c>
      <c r="ET401" s="193">
        <v>1.06138</v>
      </c>
      <c r="EU401" s="193">
        <v>1.01407</v>
      </c>
      <c r="EV401" s="193">
        <v>1.05063</v>
      </c>
      <c r="EW401" s="193">
        <v>1.06803</v>
      </c>
      <c r="EX401" s="193">
        <v>1.0746100000000001</v>
      </c>
      <c r="EY401" s="193">
        <v>1.2178500000000001</v>
      </c>
      <c r="EZ401" s="193">
        <v>1.20848</v>
      </c>
      <c r="FA401" s="193">
        <v>1.2248699999999999</v>
      </c>
      <c r="FB401" s="193">
        <v>1.2168000000000001</v>
      </c>
      <c r="FC401" s="193">
        <v>1.20347</v>
      </c>
      <c r="FD401" s="193">
        <v>1.25475</v>
      </c>
      <c r="FE401" s="193">
        <v>1.31833</v>
      </c>
      <c r="FF401" s="193">
        <v>1.36774</v>
      </c>
      <c r="FG401" s="193">
        <v>1.4266700000000001</v>
      </c>
      <c r="FH401" s="193">
        <v>1.4749699999999999</v>
      </c>
      <c r="FI401" s="193">
        <v>1.4178900000000001</v>
      </c>
      <c r="FJ401" s="193">
        <v>1.5078199999999999</v>
      </c>
      <c r="FK401" s="193">
        <v>1.50827</v>
      </c>
      <c r="FL401" s="193">
        <v>1.2275700000000001</v>
      </c>
      <c r="FM401" s="193">
        <v>1.2347300000000001</v>
      </c>
      <c r="FN401" s="193">
        <v>1.0847899999999999</v>
      </c>
      <c r="FO401" s="193">
        <v>0.96897999999999995</v>
      </c>
      <c r="FP401" s="193">
        <v>1.1381399999999999</v>
      </c>
      <c r="FQ401" s="193">
        <v>1.0800399999999999</v>
      </c>
      <c r="FR401" s="193">
        <v>1.07724</v>
      </c>
      <c r="FS401" s="193">
        <v>1.1859999999999999</v>
      </c>
      <c r="FT401" s="193">
        <v>1.2014499999999999</v>
      </c>
      <c r="FU401" s="193">
        <v>1.1535299999999999</v>
      </c>
      <c r="FV401" s="193">
        <v>1.01912</v>
      </c>
      <c r="FW401" s="193">
        <v>1.0217499999999999</v>
      </c>
      <c r="FX401" s="193">
        <v>1.4897</v>
      </c>
      <c r="FY401" s="193">
        <v>1.1096299999999999</v>
      </c>
      <c r="FZ401" s="193">
        <v>1.1798500000000001</v>
      </c>
      <c r="GA401" s="193"/>
      <c r="GB401" s="193">
        <v>1.2972699999999999</v>
      </c>
      <c r="GC401" s="193">
        <v>1.1521600000000001</v>
      </c>
      <c r="GD401" s="193">
        <v>0.99595999999999996</v>
      </c>
      <c r="GE401" s="193">
        <v>1.0347500000000001</v>
      </c>
      <c r="GF401" s="193">
        <v>1.15387</v>
      </c>
    </row>
    <row r="402" spans="1:188" s="108" customFormat="1">
      <c r="A402" s="29">
        <v>45306</v>
      </c>
      <c r="B402" s="193">
        <v>1.26739</v>
      </c>
      <c r="C402" s="193">
        <v>1.52674</v>
      </c>
      <c r="D402" s="193">
        <v>1.5356099999999999</v>
      </c>
      <c r="E402" s="193">
        <v>1.42516</v>
      </c>
      <c r="F402" s="193">
        <v>1.4769600000000001</v>
      </c>
      <c r="G402" s="193">
        <v>1.3236600000000001</v>
      </c>
      <c r="H402" s="193">
        <v>1.35483</v>
      </c>
      <c r="I402" s="193">
        <v>1.25292</v>
      </c>
      <c r="J402" s="193">
        <v>1.302</v>
      </c>
      <c r="K402" s="193">
        <v>1.46513</v>
      </c>
      <c r="L402" s="193">
        <v>0.99817999999999996</v>
      </c>
      <c r="M402" s="193">
        <v>1.0049600000000001</v>
      </c>
      <c r="N402" s="193">
        <v>1.0926</v>
      </c>
      <c r="O402" s="193">
        <v>1.00851</v>
      </c>
      <c r="P402" s="193">
        <v>1.09528</v>
      </c>
      <c r="Q402" s="193">
        <v>1.17398</v>
      </c>
      <c r="R402" s="193">
        <v>1.1657299999999999</v>
      </c>
      <c r="S402" s="193">
        <v>1.16954</v>
      </c>
      <c r="T402" s="193">
        <v>1.1732</v>
      </c>
      <c r="U402" s="193">
        <v>1.15262</v>
      </c>
      <c r="V402" s="193">
        <v>1.15812</v>
      </c>
      <c r="W402" s="193">
        <v>1.1620200000000001</v>
      </c>
      <c r="X402" s="193">
        <v>1.0497799999999999</v>
      </c>
      <c r="Y402" s="193">
        <v>1.5860700000000001</v>
      </c>
      <c r="Z402" s="193">
        <v>1.55352</v>
      </c>
      <c r="AA402" s="193">
        <v>1.5149999999999999</v>
      </c>
      <c r="AB402" s="193">
        <v>1.41839</v>
      </c>
      <c r="AC402" s="193">
        <v>1.33012</v>
      </c>
      <c r="AD402" s="193">
        <v>1.2681</v>
      </c>
      <c r="AE402" s="193">
        <v>1.2057599999999999</v>
      </c>
      <c r="AF402" s="193">
        <v>1.3163899999999999</v>
      </c>
      <c r="AG402" s="193">
        <v>1.5774999999999999</v>
      </c>
      <c r="AH402" s="193">
        <v>1.2180200000000001</v>
      </c>
      <c r="AI402" s="193">
        <v>1.33571</v>
      </c>
      <c r="AJ402" s="193">
        <v>1.3149200000000001</v>
      </c>
      <c r="AK402" s="193">
        <v>1.29236</v>
      </c>
      <c r="AL402" s="193">
        <v>1.2749900000000001</v>
      </c>
      <c r="AM402" s="193">
        <v>1.1630199999999999</v>
      </c>
      <c r="AN402" s="193">
        <v>1.26813</v>
      </c>
      <c r="AO402" s="193">
        <v>1.2967900000000001</v>
      </c>
      <c r="AP402" s="193">
        <v>1.2624599999999999</v>
      </c>
      <c r="AQ402" s="193">
        <v>1.2481199999999999</v>
      </c>
      <c r="AR402" s="193">
        <v>1.2916099999999999</v>
      </c>
      <c r="AS402" s="193">
        <v>1.3214900000000001</v>
      </c>
      <c r="AT402" s="193">
        <v>1.2789999999999999</v>
      </c>
      <c r="AU402" s="193">
        <v>1.3086800000000001</v>
      </c>
      <c r="AV402" s="193">
        <v>0.99478</v>
      </c>
      <c r="AW402" s="193">
        <v>1.00003</v>
      </c>
      <c r="AX402" s="193">
        <v>1.14107</v>
      </c>
      <c r="AY402" s="193">
        <v>1.1709799999999999</v>
      </c>
      <c r="AZ402" s="193">
        <v>1.19428</v>
      </c>
      <c r="BA402" s="193">
        <v>1.19784</v>
      </c>
      <c r="BB402" s="193">
        <v>1.1978599999999999</v>
      </c>
      <c r="BC402" s="193">
        <v>1.1853800000000001</v>
      </c>
      <c r="BD402" s="193">
        <v>1.16126</v>
      </c>
      <c r="BE402" s="193">
        <v>1.13361</v>
      </c>
      <c r="BF402" s="193">
        <v>1.09449</v>
      </c>
      <c r="BG402" s="193">
        <v>0.97226999999999997</v>
      </c>
      <c r="BH402" s="193">
        <v>0.97728000000000004</v>
      </c>
      <c r="BI402" s="193">
        <v>1.2376100000000001</v>
      </c>
      <c r="BJ402" s="193">
        <v>1.29653</v>
      </c>
      <c r="BK402" s="193">
        <v>1.3252299999999999</v>
      </c>
      <c r="BL402" s="193">
        <v>1.3406400000000001</v>
      </c>
      <c r="BM402" s="193">
        <v>1.32742</v>
      </c>
      <c r="BN402" s="193">
        <v>0.95623999999999998</v>
      </c>
      <c r="BO402" s="193">
        <v>1.11982</v>
      </c>
      <c r="BP402" s="193">
        <v>1.1572199999999999</v>
      </c>
      <c r="BQ402" s="193">
        <v>1.1655599999999999</v>
      </c>
      <c r="BR402" s="193">
        <v>1.0556300000000001</v>
      </c>
      <c r="BS402" s="193">
        <v>1.1049199999999999</v>
      </c>
      <c r="BT402" s="193">
        <v>1.1287400000000001</v>
      </c>
      <c r="BU402" s="193">
        <v>1.17188</v>
      </c>
      <c r="BV402" s="193">
        <v>1.2234700000000001</v>
      </c>
      <c r="BW402" s="193">
        <v>1.2075899999999999</v>
      </c>
      <c r="BX402" s="193">
        <v>1.14093</v>
      </c>
      <c r="BY402" s="193">
        <v>1.17103</v>
      </c>
      <c r="BZ402" s="193">
        <v>1.1796199999999999</v>
      </c>
      <c r="CA402" s="193">
        <v>1.1512</v>
      </c>
      <c r="CB402" s="193">
        <v>1.2237</v>
      </c>
      <c r="CC402" s="193">
        <v>1.3222499999999999</v>
      </c>
      <c r="CD402" s="193">
        <v>1.4732400000000001</v>
      </c>
      <c r="CE402" s="193">
        <v>1.4930600000000001</v>
      </c>
      <c r="CF402" s="193">
        <v>1.49698</v>
      </c>
      <c r="CG402" s="193">
        <v>1.3445</v>
      </c>
      <c r="CH402" s="193">
        <v>1.1488100000000001</v>
      </c>
      <c r="CI402" s="193">
        <v>1.2166399999999999</v>
      </c>
      <c r="CJ402" s="193">
        <v>1.1870799999999999</v>
      </c>
      <c r="CK402" s="193">
        <v>1.1421699999999999</v>
      </c>
      <c r="CL402" s="193">
        <v>1.2475799999999999</v>
      </c>
      <c r="CM402" s="193">
        <v>1.49597</v>
      </c>
      <c r="CN402" s="193">
        <v>1.37182</v>
      </c>
      <c r="CO402" s="193">
        <v>1.3094600000000001</v>
      </c>
      <c r="CP402" s="193">
        <v>1.4349700000000001</v>
      </c>
      <c r="CQ402" s="193">
        <v>1.47804</v>
      </c>
      <c r="CR402" s="193">
        <v>1.1564700000000001</v>
      </c>
      <c r="CS402" s="193">
        <v>1.2001900000000001</v>
      </c>
      <c r="CT402" s="193">
        <v>1.2545999999999999</v>
      </c>
      <c r="CU402" s="193">
        <v>1.06518</v>
      </c>
      <c r="CV402" s="193">
        <v>1.13364</v>
      </c>
      <c r="CW402" s="193">
        <v>1.0642100000000001</v>
      </c>
      <c r="CX402" s="193">
        <v>1.17415</v>
      </c>
      <c r="CY402" s="193">
        <v>1.1417200000000001</v>
      </c>
      <c r="CZ402" s="193">
        <v>1.11239</v>
      </c>
      <c r="DA402" s="193">
        <v>1.10188</v>
      </c>
      <c r="DB402" s="193">
        <v>1.2360100000000001</v>
      </c>
      <c r="DC402" s="193">
        <v>1.2486200000000001</v>
      </c>
      <c r="DD402" s="193">
        <v>1.28409</v>
      </c>
      <c r="DE402" s="193">
        <v>1.33992</v>
      </c>
      <c r="DF402" s="193">
        <v>1.4095200000000001</v>
      </c>
      <c r="DG402" s="193">
        <v>1.4508399999999999</v>
      </c>
      <c r="DH402" s="193">
        <v>1.48536</v>
      </c>
      <c r="DI402" s="193">
        <v>1.4969600000000001</v>
      </c>
      <c r="DJ402" s="193">
        <v>1.65151</v>
      </c>
      <c r="DK402" s="193">
        <v>1.0690500000000001</v>
      </c>
      <c r="DL402" s="193">
        <v>1.0893699999999999</v>
      </c>
      <c r="DM402" s="193">
        <v>1.0939300000000001</v>
      </c>
      <c r="DN402" s="193">
        <v>1.05846</v>
      </c>
      <c r="DO402" s="193">
        <v>1.09666</v>
      </c>
      <c r="DP402" s="193">
        <v>1.1059699999999999</v>
      </c>
      <c r="DQ402" s="193">
        <v>1.11015</v>
      </c>
      <c r="DR402" s="193">
        <v>1.24631</v>
      </c>
      <c r="DS402" s="193">
        <v>1.31175</v>
      </c>
      <c r="DT402" s="193">
        <v>1.36266</v>
      </c>
      <c r="DU402" s="193">
        <v>1.4423900000000001</v>
      </c>
      <c r="DV402" s="193">
        <v>1.41307</v>
      </c>
      <c r="DW402" s="193">
        <v>1.0946100000000001</v>
      </c>
      <c r="DX402" s="193">
        <v>1.1013900000000001</v>
      </c>
      <c r="DY402" s="193">
        <v>1.06528</v>
      </c>
      <c r="DZ402" s="193">
        <v>1.1295200000000001</v>
      </c>
      <c r="EA402" s="193">
        <v>1.1546700000000001</v>
      </c>
      <c r="EB402" s="193">
        <v>1.1708700000000001</v>
      </c>
      <c r="EC402" s="193">
        <v>1.18601</v>
      </c>
      <c r="ED402" s="193">
        <v>0.93308000000000002</v>
      </c>
      <c r="EE402" s="193">
        <v>0.92732000000000003</v>
      </c>
      <c r="EF402" s="193">
        <v>0.92988000000000004</v>
      </c>
      <c r="EG402" s="193">
        <v>0.93516999999999995</v>
      </c>
      <c r="EH402" s="193">
        <v>1.5530600000000001</v>
      </c>
      <c r="EI402" s="193">
        <v>1.4701900000000001</v>
      </c>
      <c r="EJ402" s="193">
        <v>1.30785</v>
      </c>
      <c r="EK402" s="193">
        <v>1.69391</v>
      </c>
      <c r="EL402" s="193">
        <v>1.7160299999999999</v>
      </c>
      <c r="EM402" s="193">
        <v>1.5288299999999999</v>
      </c>
      <c r="EN402" s="193">
        <v>1.6414500000000001</v>
      </c>
      <c r="EO402" s="193">
        <v>1.4151800000000001</v>
      </c>
      <c r="EP402" s="193">
        <v>1.2710900000000001</v>
      </c>
      <c r="EQ402" s="193">
        <v>1.2493700000000001</v>
      </c>
      <c r="ER402" s="193">
        <v>1.2684500000000001</v>
      </c>
      <c r="ES402" s="193">
        <v>1.0704899999999999</v>
      </c>
      <c r="ET402" s="193">
        <v>1.06236</v>
      </c>
      <c r="EU402" s="193">
        <v>1.01494</v>
      </c>
      <c r="EV402" s="193">
        <v>1.05162</v>
      </c>
      <c r="EW402" s="193">
        <v>1.06856</v>
      </c>
      <c r="EX402" s="193">
        <v>1.07497</v>
      </c>
      <c r="EY402" s="193">
        <v>1.2201599999999999</v>
      </c>
      <c r="EZ402" s="193">
        <v>1.2105600000000001</v>
      </c>
      <c r="FA402" s="193">
        <v>1.2271700000000001</v>
      </c>
      <c r="FB402" s="193">
        <v>1.2187699999999999</v>
      </c>
      <c r="FC402" s="193">
        <v>1.2056199999999999</v>
      </c>
      <c r="FD402" s="193">
        <v>1.2562599999999999</v>
      </c>
      <c r="FE402" s="193">
        <v>1.31948</v>
      </c>
      <c r="FF402" s="193">
        <v>1.36849</v>
      </c>
      <c r="FG402" s="193">
        <v>1.42702</v>
      </c>
      <c r="FH402" s="193">
        <v>1.47485</v>
      </c>
      <c r="FI402" s="193">
        <v>1.42004</v>
      </c>
      <c r="FJ402" s="193">
        <v>1.5101</v>
      </c>
      <c r="FK402" s="193">
        <v>1.5117400000000001</v>
      </c>
      <c r="FL402" s="193">
        <v>1.22892</v>
      </c>
      <c r="FM402" s="193">
        <v>1.2361200000000001</v>
      </c>
      <c r="FN402" s="193">
        <v>1.0849</v>
      </c>
      <c r="FO402" s="193">
        <v>0.96909000000000001</v>
      </c>
      <c r="FP402" s="193">
        <v>1.13845</v>
      </c>
      <c r="FQ402" s="193">
        <v>1.0829</v>
      </c>
      <c r="FR402" s="193">
        <v>1.0801000000000001</v>
      </c>
      <c r="FS402" s="193">
        <v>1.1882999999999999</v>
      </c>
      <c r="FT402" s="193">
        <v>1.2028700000000001</v>
      </c>
      <c r="FU402" s="193">
        <v>1.1548499999999999</v>
      </c>
      <c r="FV402" s="193">
        <v>1.01979</v>
      </c>
      <c r="FW402" s="193">
        <v>1.0224599999999999</v>
      </c>
      <c r="FX402" s="193">
        <v>1.4883200000000001</v>
      </c>
      <c r="FY402" s="193">
        <v>1.1120699999999999</v>
      </c>
      <c r="FZ402" s="193">
        <v>1.1822999999999999</v>
      </c>
      <c r="GA402" s="193"/>
      <c r="GB402" s="193">
        <v>1.2984599999999999</v>
      </c>
      <c r="GC402" s="193">
        <v>1.1531499999999999</v>
      </c>
      <c r="GD402" s="193">
        <v>0.99624000000000001</v>
      </c>
      <c r="GE402" s="193">
        <v>1.0363</v>
      </c>
      <c r="GF402" s="193">
        <v>1.15625</v>
      </c>
    </row>
    <row r="403" spans="1:188" s="108" customFormat="1">
      <c r="A403" s="29">
        <v>45307</v>
      </c>
      <c r="B403" s="193">
        <v>1.27342</v>
      </c>
      <c r="C403" s="193">
        <v>1.53409</v>
      </c>
      <c r="D403" s="193">
        <v>1.5430900000000001</v>
      </c>
      <c r="E403" s="193">
        <v>1.4318200000000001</v>
      </c>
      <c r="F403" s="193">
        <v>1.4839</v>
      </c>
      <c r="G403" s="193">
        <v>1.33002</v>
      </c>
      <c r="H403" s="193">
        <v>1.3612299999999999</v>
      </c>
      <c r="I403" s="193">
        <v>1.25895</v>
      </c>
      <c r="J403" s="193">
        <v>1.3082400000000001</v>
      </c>
      <c r="K403" s="193">
        <v>1.47742</v>
      </c>
      <c r="L403" s="193">
        <v>1.00298</v>
      </c>
      <c r="M403" s="193">
        <v>1.0095099999999999</v>
      </c>
      <c r="N403" s="193">
        <v>1.10165</v>
      </c>
      <c r="O403" s="193">
        <v>1.01335</v>
      </c>
      <c r="P403" s="193">
        <v>1.1045499999999999</v>
      </c>
      <c r="Q403" s="193">
        <v>1.1801900000000001</v>
      </c>
      <c r="R403" s="193">
        <v>1.1709000000000001</v>
      </c>
      <c r="S403" s="193">
        <v>1.17516</v>
      </c>
      <c r="T403" s="193">
        <v>1.1791499999999999</v>
      </c>
      <c r="U403" s="193">
        <v>1.1566399999999999</v>
      </c>
      <c r="V403" s="193">
        <v>1.1624099999999999</v>
      </c>
      <c r="W403" s="193">
        <v>1.1667799999999999</v>
      </c>
      <c r="X403" s="193">
        <v>1.0516799999999999</v>
      </c>
      <c r="Y403" s="193">
        <v>1.59148</v>
      </c>
      <c r="Z403" s="193">
        <v>1.55881</v>
      </c>
      <c r="AA403" s="193">
        <v>1.5201899999999999</v>
      </c>
      <c r="AB403" s="193">
        <v>1.4231499999999999</v>
      </c>
      <c r="AC403" s="193">
        <v>1.33447</v>
      </c>
      <c r="AD403" s="193">
        <v>1.2722199999999999</v>
      </c>
      <c r="AE403" s="193">
        <v>1.2096100000000001</v>
      </c>
      <c r="AF403" s="193">
        <v>1.32077</v>
      </c>
      <c r="AG403" s="193">
        <v>1.58948</v>
      </c>
      <c r="AH403" s="193">
        <v>1.2219</v>
      </c>
      <c r="AI403" s="193">
        <v>1.33877</v>
      </c>
      <c r="AJ403" s="193">
        <v>1.3178700000000001</v>
      </c>
      <c r="AK403" s="193">
        <v>1.2950200000000001</v>
      </c>
      <c r="AL403" s="193">
        <v>1.2775700000000001</v>
      </c>
      <c r="AM403" s="193">
        <v>1.1650100000000001</v>
      </c>
      <c r="AN403" s="193">
        <v>1.27081</v>
      </c>
      <c r="AO403" s="193">
        <v>1.29948</v>
      </c>
      <c r="AP403" s="193">
        <v>1.2649699999999999</v>
      </c>
      <c r="AQ403" s="193">
        <v>1.2505599999999999</v>
      </c>
      <c r="AR403" s="193">
        <v>1.29461</v>
      </c>
      <c r="AS403" s="193">
        <v>1.3245</v>
      </c>
      <c r="AT403" s="193">
        <v>1.2818499999999999</v>
      </c>
      <c r="AU403" s="193">
        <v>1.3115399999999999</v>
      </c>
      <c r="AV403" s="193">
        <v>0.99705999999999995</v>
      </c>
      <c r="AW403" s="193">
        <v>1.00203</v>
      </c>
      <c r="AX403" s="193">
        <v>1.1454899999999999</v>
      </c>
      <c r="AY403" s="193">
        <v>1.17659</v>
      </c>
      <c r="AZ403" s="193">
        <v>1.2009700000000001</v>
      </c>
      <c r="BA403" s="193">
        <v>1.2012499999999999</v>
      </c>
      <c r="BB403" s="193">
        <v>1.2014100000000001</v>
      </c>
      <c r="BC403" s="193">
        <v>1.18886</v>
      </c>
      <c r="BD403" s="193">
        <v>1.1647000000000001</v>
      </c>
      <c r="BE403" s="193">
        <v>1.1370400000000001</v>
      </c>
      <c r="BF403" s="193">
        <v>1.09779</v>
      </c>
      <c r="BG403" s="193">
        <v>0.97428000000000003</v>
      </c>
      <c r="BH403" s="193">
        <v>0.97897999999999996</v>
      </c>
      <c r="BI403" s="193">
        <v>1.2412399999999999</v>
      </c>
      <c r="BJ403" s="193">
        <v>1.3006500000000001</v>
      </c>
      <c r="BK403" s="193">
        <v>1.32978</v>
      </c>
      <c r="BL403" s="193">
        <v>1.3454299999999999</v>
      </c>
      <c r="BM403" s="193">
        <v>1.33222</v>
      </c>
      <c r="BN403" s="193">
        <v>0.95974000000000004</v>
      </c>
      <c r="BO403" s="193">
        <v>1.12599</v>
      </c>
      <c r="BP403" s="193">
        <v>1.16439</v>
      </c>
      <c r="BQ403" s="193">
        <v>1.17306</v>
      </c>
      <c r="BR403" s="193">
        <v>1.05775</v>
      </c>
      <c r="BS403" s="193">
        <v>1.1071</v>
      </c>
      <c r="BT403" s="193">
        <v>1.13096</v>
      </c>
      <c r="BU403" s="193">
        <v>1.17424</v>
      </c>
      <c r="BV403" s="193">
        <v>1.2258800000000001</v>
      </c>
      <c r="BW403" s="193">
        <v>1.2099899999999999</v>
      </c>
      <c r="BX403" s="193">
        <v>1.1437200000000001</v>
      </c>
      <c r="BY403" s="193">
        <v>1.1735199999999999</v>
      </c>
      <c r="BZ403" s="193">
        <v>1.1818599999999999</v>
      </c>
      <c r="CA403" s="193">
        <v>1.15286</v>
      </c>
      <c r="CB403" s="193">
        <v>1.2260200000000001</v>
      </c>
      <c r="CC403" s="193">
        <v>1.32562</v>
      </c>
      <c r="CD403" s="193">
        <v>1.4775400000000001</v>
      </c>
      <c r="CE403" s="193">
        <v>1.49779</v>
      </c>
      <c r="CF403" s="193">
        <v>1.5020800000000001</v>
      </c>
      <c r="CG403" s="193">
        <v>1.3492200000000001</v>
      </c>
      <c r="CH403" s="193">
        <v>1.1510199999999999</v>
      </c>
      <c r="CI403" s="193">
        <v>1.21923</v>
      </c>
      <c r="CJ403" s="193">
        <v>1.1894899999999999</v>
      </c>
      <c r="CK403" s="193">
        <v>1.1461300000000001</v>
      </c>
      <c r="CL403" s="193">
        <v>1.25265</v>
      </c>
      <c r="CM403" s="193">
        <v>1.5042199999999999</v>
      </c>
      <c r="CN403" s="193">
        <v>1.3784700000000001</v>
      </c>
      <c r="CO403" s="193">
        <v>1.31534</v>
      </c>
      <c r="CP403" s="193">
        <v>1.4425600000000001</v>
      </c>
      <c r="CQ403" s="193">
        <v>1.4859599999999999</v>
      </c>
      <c r="CR403" s="193">
        <v>1.1611400000000001</v>
      </c>
      <c r="CS403" s="193">
        <v>1.2055800000000001</v>
      </c>
      <c r="CT403" s="193">
        <v>1.26152</v>
      </c>
      <c r="CU403" s="193">
        <v>1.0703499999999999</v>
      </c>
      <c r="CV403" s="193">
        <v>1.13968</v>
      </c>
      <c r="CW403" s="193">
        <v>1.07006</v>
      </c>
      <c r="CX403" s="193">
        <v>1.1832199999999999</v>
      </c>
      <c r="CY403" s="193">
        <v>1.1492</v>
      </c>
      <c r="CZ403" s="193">
        <v>1.11738</v>
      </c>
      <c r="DA403" s="193">
        <v>1.1059699999999999</v>
      </c>
      <c r="DB403" s="193">
        <v>1.2384999999999999</v>
      </c>
      <c r="DC403" s="193">
        <v>1.25116</v>
      </c>
      <c r="DD403" s="193">
        <v>1.28722</v>
      </c>
      <c r="DE403" s="193">
        <v>1.3432900000000001</v>
      </c>
      <c r="DF403" s="193">
        <v>1.4133800000000001</v>
      </c>
      <c r="DG403" s="193">
        <v>1.45492</v>
      </c>
      <c r="DH403" s="193">
        <v>1.4895499999999999</v>
      </c>
      <c r="DI403" s="193">
        <v>1.50125</v>
      </c>
      <c r="DJ403" s="193">
        <v>1.66161</v>
      </c>
      <c r="DK403" s="193">
        <v>1.0713200000000001</v>
      </c>
      <c r="DL403" s="193">
        <v>1.09195</v>
      </c>
      <c r="DM403" s="193">
        <v>1.09667</v>
      </c>
      <c r="DN403" s="193">
        <v>1.0599799999999999</v>
      </c>
      <c r="DO403" s="193">
        <v>1.1000799999999999</v>
      </c>
      <c r="DP403" s="193">
        <v>1.1099399999999999</v>
      </c>
      <c r="DQ403" s="193">
        <v>1.11443</v>
      </c>
      <c r="DR403" s="193">
        <v>1.2495799999999999</v>
      </c>
      <c r="DS403" s="193">
        <v>1.31606</v>
      </c>
      <c r="DT403" s="193">
        <v>1.36713</v>
      </c>
      <c r="DU403" s="193">
        <v>1.44821</v>
      </c>
      <c r="DV403" s="193">
        <v>1.4176899999999999</v>
      </c>
      <c r="DW403" s="193">
        <v>1.09798</v>
      </c>
      <c r="DX403" s="193">
        <v>1.10619</v>
      </c>
      <c r="DY403" s="193">
        <v>1.0693999999999999</v>
      </c>
      <c r="DZ403" s="193">
        <v>1.13493</v>
      </c>
      <c r="EA403" s="193">
        <v>1.16062</v>
      </c>
      <c r="EB403" s="193">
        <v>1.17723</v>
      </c>
      <c r="EC403" s="193">
        <v>1.1927000000000001</v>
      </c>
      <c r="ED403" s="193">
        <v>0.93432000000000004</v>
      </c>
      <c r="EE403" s="193">
        <v>0.92849999999999999</v>
      </c>
      <c r="EF403" s="193">
        <v>0.93100000000000005</v>
      </c>
      <c r="EG403" s="193">
        <v>0.93623999999999996</v>
      </c>
      <c r="EH403" s="193">
        <v>1.55592</v>
      </c>
      <c r="EI403" s="193">
        <v>1.47322</v>
      </c>
      <c r="EJ403" s="193">
        <v>1.31077</v>
      </c>
      <c r="EK403" s="193">
        <v>1.69967</v>
      </c>
      <c r="EL403" s="193">
        <v>1.722</v>
      </c>
      <c r="EM403" s="193">
        <v>1.53329</v>
      </c>
      <c r="EN403" s="193">
        <v>1.64699</v>
      </c>
      <c r="EO403" s="193">
        <v>1.4188099999999999</v>
      </c>
      <c r="EP403" s="193">
        <v>1.2741899999999999</v>
      </c>
      <c r="EQ403" s="193">
        <v>1.25162</v>
      </c>
      <c r="ER403" s="193">
        <v>1.2729200000000001</v>
      </c>
      <c r="ES403" s="193">
        <v>1.0731900000000001</v>
      </c>
      <c r="ET403" s="193">
        <v>1.0663199999999999</v>
      </c>
      <c r="EU403" s="193">
        <v>1.0187200000000001</v>
      </c>
      <c r="EV403" s="193">
        <v>1.0540400000000001</v>
      </c>
      <c r="EW403" s="193">
        <v>1.07131</v>
      </c>
      <c r="EX403" s="193">
        <v>1.0779000000000001</v>
      </c>
      <c r="EY403" s="193">
        <v>1.22496</v>
      </c>
      <c r="EZ403" s="193">
        <v>1.21532</v>
      </c>
      <c r="FA403" s="193">
        <v>1.23217</v>
      </c>
      <c r="FB403" s="193">
        <v>1.2233799999999999</v>
      </c>
      <c r="FC403" s="193">
        <v>1.2101900000000001</v>
      </c>
      <c r="FD403" s="193">
        <v>1.25797</v>
      </c>
      <c r="FE403" s="193">
        <v>1.3214300000000001</v>
      </c>
      <c r="FF403" s="193">
        <v>1.37066</v>
      </c>
      <c r="FG403" s="193">
        <v>1.42943</v>
      </c>
      <c r="FH403" s="193">
        <v>1.4775100000000001</v>
      </c>
      <c r="FI403" s="193">
        <v>1.4227700000000001</v>
      </c>
      <c r="FJ403" s="193">
        <v>1.5129999999999999</v>
      </c>
      <c r="FK403" s="193">
        <v>1.5150399999999999</v>
      </c>
      <c r="FL403" s="193">
        <v>1.23553</v>
      </c>
      <c r="FM403" s="193">
        <v>1.2427699999999999</v>
      </c>
      <c r="FN403" s="193">
        <v>1.09154</v>
      </c>
      <c r="FO403" s="193">
        <v>0.97502</v>
      </c>
      <c r="FP403" s="193">
        <v>1.14161</v>
      </c>
      <c r="FQ403" s="193">
        <v>1.0859099999999999</v>
      </c>
      <c r="FR403" s="193">
        <v>1.08308</v>
      </c>
      <c r="FS403" s="193">
        <v>1.1920999999999999</v>
      </c>
      <c r="FT403" s="193">
        <v>1.2068300000000001</v>
      </c>
      <c r="FU403" s="193">
        <v>1.15852</v>
      </c>
      <c r="FV403" s="193">
        <v>1.02156</v>
      </c>
      <c r="FW403" s="193">
        <v>1.02511</v>
      </c>
      <c r="FX403" s="193">
        <v>1.4899899999999999</v>
      </c>
      <c r="FY403" s="193">
        <v>1.1139300000000001</v>
      </c>
      <c r="FZ403" s="193">
        <v>1.18462</v>
      </c>
      <c r="GA403" s="193"/>
      <c r="GB403" s="193">
        <v>1.3014300000000001</v>
      </c>
      <c r="GC403" s="193">
        <v>1.15578</v>
      </c>
      <c r="GD403" s="193">
        <v>0.99822</v>
      </c>
      <c r="GE403" s="193">
        <v>1.0438700000000001</v>
      </c>
      <c r="GF403" s="193">
        <v>1.1603600000000001</v>
      </c>
    </row>
    <row r="404" spans="1:188" s="108" customFormat="1">
      <c r="A404" s="29">
        <v>45308</v>
      </c>
      <c r="B404" s="193">
        <v>1.2757499999999999</v>
      </c>
      <c r="C404" s="193">
        <v>1.5349600000000001</v>
      </c>
      <c r="D404" s="193">
        <v>1.54382</v>
      </c>
      <c r="E404" s="193">
        <v>1.4335899999999999</v>
      </c>
      <c r="F404" s="193">
        <v>1.48519</v>
      </c>
      <c r="G404" s="193">
        <v>1.3322700000000001</v>
      </c>
      <c r="H404" s="193">
        <v>1.36338</v>
      </c>
      <c r="I404" s="193">
        <v>1.26108</v>
      </c>
      <c r="J404" s="193">
        <v>1.3085800000000001</v>
      </c>
      <c r="K404" s="193">
        <v>1.48691</v>
      </c>
      <c r="L404" s="193">
        <v>1.0033000000000001</v>
      </c>
      <c r="M404" s="193">
        <v>1.00979</v>
      </c>
      <c r="N404" s="193">
        <v>1.1088499999999999</v>
      </c>
      <c r="O404" s="193">
        <v>1.0135700000000001</v>
      </c>
      <c r="P404" s="193">
        <v>1.11168</v>
      </c>
      <c r="Q404" s="193">
        <v>1.1873199999999999</v>
      </c>
      <c r="R404" s="193">
        <v>1.1765099999999999</v>
      </c>
      <c r="S404" s="193">
        <v>1.1813400000000001</v>
      </c>
      <c r="T404" s="193">
        <v>1.18584</v>
      </c>
      <c r="U404" s="193">
        <v>1.1605700000000001</v>
      </c>
      <c r="V404" s="193">
        <v>1.16669</v>
      </c>
      <c r="W404" s="193">
        <v>1.17177</v>
      </c>
      <c r="X404" s="193">
        <v>1.0522499999999999</v>
      </c>
      <c r="Y404" s="193">
        <v>1.5916999999999999</v>
      </c>
      <c r="Z404" s="193">
        <v>1.5589999999999999</v>
      </c>
      <c r="AA404" s="193">
        <v>1.5203500000000001</v>
      </c>
      <c r="AB404" s="193">
        <v>1.4234800000000001</v>
      </c>
      <c r="AC404" s="193">
        <v>1.3349899999999999</v>
      </c>
      <c r="AD404" s="193">
        <v>1.2727900000000001</v>
      </c>
      <c r="AE404" s="193">
        <v>1.21017</v>
      </c>
      <c r="AF404" s="193">
        <v>1.3209299999999999</v>
      </c>
      <c r="AG404" s="193">
        <v>1.60138</v>
      </c>
      <c r="AH404" s="193">
        <v>1.22204</v>
      </c>
      <c r="AI404" s="193">
        <v>1.3398000000000001</v>
      </c>
      <c r="AJ404" s="193">
        <v>1.31887</v>
      </c>
      <c r="AK404" s="193">
        <v>1.2958499999999999</v>
      </c>
      <c r="AL404" s="193">
        <v>1.27837</v>
      </c>
      <c r="AM404" s="193">
        <v>1.16557</v>
      </c>
      <c r="AN404" s="193">
        <v>1.2716499999999999</v>
      </c>
      <c r="AO404" s="193">
        <v>1.3003100000000001</v>
      </c>
      <c r="AP404" s="193">
        <v>1.2657400000000001</v>
      </c>
      <c r="AQ404" s="193">
        <v>1.2513000000000001</v>
      </c>
      <c r="AR404" s="193">
        <v>1.2956799999999999</v>
      </c>
      <c r="AS404" s="193">
        <v>1.3255600000000001</v>
      </c>
      <c r="AT404" s="193">
        <v>1.2828299999999999</v>
      </c>
      <c r="AU404" s="193">
        <v>1.31253</v>
      </c>
      <c r="AV404" s="193">
        <v>0.99783999999999995</v>
      </c>
      <c r="AW404" s="193">
        <v>1.0026299999999999</v>
      </c>
      <c r="AX404" s="193">
        <v>1.1486799999999999</v>
      </c>
      <c r="AY404" s="193">
        <v>1.18207</v>
      </c>
      <c r="AZ404" s="193">
        <v>1.2084699999999999</v>
      </c>
      <c r="BA404" s="193">
        <v>1.2032</v>
      </c>
      <c r="BB404" s="193">
        <v>1.20339</v>
      </c>
      <c r="BC404" s="193">
        <v>1.19079</v>
      </c>
      <c r="BD404" s="193">
        <v>1.1665700000000001</v>
      </c>
      <c r="BE404" s="193">
        <v>1.1389100000000001</v>
      </c>
      <c r="BF404" s="193">
        <v>1.0995900000000001</v>
      </c>
      <c r="BG404" s="193">
        <v>0.97426000000000001</v>
      </c>
      <c r="BH404" s="193">
        <v>0.98077000000000003</v>
      </c>
      <c r="BI404" s="193">
        <v>1.2440599999999999</v>
      </c>
      <c r="BJ404" s="193">
        <v>1.3041</v>
      </c>
      <c r="BK404" s="193">
        <v>1.3337000000000001</v>
      </c>
      <c r="BL404" s="193">
        <v>1.3496900000000001</v>
      </c>
      <c r="BM404" s="193">
        <v>1.3364499999999999</v>
      </c>
      <c r="BN404" s="193">
        <v>0.96279999999999999</v>
      </c>
      <c r="BO404" s="193">
        <v>1.1336599999999999</v>
      </c>
      <c r="BP404" s="193">
        <v>1.1735899999999999</v>
      </c>
      <c r="BQ404" s="193">
        <v>1.18269</v>
      </c>
      <c r="BR404" s="193">
        <v>1.05854</v>
      </c>
      <c r="BS404" s="193">
        <v>1.10782</v>
      </c>
      <c r="BT404" s="193">
        <v>1.13165</v>
      </c>
      <c r="BU404" s="193">
        <v>1.17496</v>
      </c>
      <c r="BV404" s="193">
        <v>1.2265999999999999</v>
      </c>
      <c r="BW404" s="193">
        <v>1.21071</v>
      </c>
      <c r="BX404" s="193">
        <v>1.1492</v>
      </c>
      <c r="BY404" s="193">
        <v>1.1794500000000001</v>
      </c>
      <c r="BZ404" s="193">
        <v>1.1883600000000001</v>
      </c>
      <c r="CA404" s="193">
        <v>1.1591199999999999</v>
      </c>
      <c r="CB404" s="193">
        <v>1.2254100000000001</v>
      </c>
      <c r="CC404" s="193">
        <v>1.3253699999999999</v>
      </c>
      <c r="CD404" s="193">
        <v>1.4777</v>
      </c>
      <c r="CE404" s="193">
        <v>1.49837</v>
      </c>
      <c r="CF404" s="193">
        <v>1.5029999999999999</v>
      </c>
      <c r="CG404" s="193">
        <v>1.35025</v>
      </c>
      <c r="CH404" s="193">
        <v>1.15065</v>
      </c>
      <c r="CI404" s="193">
        <v>1.21913</v>
      </c>
      <c r="CJ404" s="193">
        <v>1.1892199999999999</v>
      </c>
      <c r="CK404" s="193">
        <v>1.147</v>
      </c>
      <c r="CL404" s="193">
        <v>1.25413</v>
      </c>
      <c r="CM404" s="193">
        <v>1.5085299999999999</v>
      </c>
      <c r="CN404" s="193">
        <v>1.38113</v>
      </c>
      <c r="CO404" s="193">
        <v>1.31742</v>
      </c>
      <c r="CP404" s="193">
        <v>1.44604</v>
      </c>
      <c r="CQ404" s="193">
        <v>1.49</v>
      </c>
      <c r="CR404" s="193">
        <v>1.16248</v>
      </c>
      <c r="CS404" s="193">
        <v>1.20747</v>
      </c>
      <c r="CT404" s="193">
        <v>1.2652099999999999</v>
      </c>
      <c r="CU404" s="193">
        <v>1.07239</v>
      </c>
      <c r="CV404" s="193">
        <v>1.1427499999999999</v>
      </c>
      <c r="CW404" s="193">
        <v>1.0731599999999999</v>
      </c>
      <c r="CX404" s="193">
        <v>1.18886</v>
      </c>
      <c r="CY404" s="193">
        <v>1.1537999999999999</v>
      </c>
      <c r="CZ404" s="193">
        <v>1.11985</v>
      </c>
      <c r="DA404" s="193">
        <v>1.1074600000000001</v>
      </c>
      <c r="DB404" s="193">
        <v>1.23977</v>
      </c>
      <c r="DC404" s="193">
        <v>1.2526200000000001</v>
      </c>
      <c r="DD404" s="193">
        <v>1.2890699999999999</v>
      </c>
      <c r="DE404" s="193">
        <v>1.34541</v>
      </c>
      <c r="DF404" s="193">
        <v>1.41581</v>
      </c>
      <c r="DG404" s="193">
        <v>1.4574800000000001</v>
      </c>
      <c r="DH404" s="193">
        <v>1.4921800000000001</v>
      </c>
      <c r="DI404" s="193">
        <v>1.50393</v>
      </c>
      <c r="DJ404" s="193">
        <v>1.67391</v>
      </c>
      <c r="DK404" s="193">
        <v>1.07253</v>
      </c>
      <c r="DL404" s="193">
        <v>1.0933900000000001</v>
      </c>
      <c r="DM404" s="193">
        <v>1.09823</v>
      </c>
      <c r="DN404" s="193">
        <v>1.0606100000000001</v>
      </c>
      <c r="DO404" s="193">
        <v>1.1028</v>
      </c>
      <c r="DP404" s="193">
        <v>1.1133200000000001</v>
      </c>
      <c r="DQ404" s="193">
        <v>1.1182799999999999</v>
      </c>
      <c r="DR404" s="193">
        <v>1.25268</v>
      </c>
      <c r="DS404" s="193">
        <v>1.3198399999999999</v>
      </c>
      <c r="DT404" s="193">
        <v>1.37148</v>
      </c>
      <c r="DU404" s="193">
        <v>1.45363</v>
      </c>
      <c r="DV404" s="193">
        <v>1.42262</v>
      </c>
      <c r="DW404" s="193">
        <v>1.1016900000000001</v>
      </c>
      <c r="DX404" s="193">
        <v>1.11128</v>
      </c>
      <c r="DY404" s="193">
        <v>1.0735300000000001</v>
      </c>
      <c r="DZ404" s="193">
        <v>1.1408499999999999</v>
      </c>
      <c r="EA404" s="193">
        <v>1.16726</v>
      </c>
      <c r="EB404" s="193">
        <v>1.1844600000000001</v>
      </c>
      <c r="EC404" s="193">
        <v>1.20034</v>
      </c>
      <c r="ED404" s="193">
        <v>0.93415999999999999</v>
      </c>
      <c r="EE404" s="193">
        <v>0.92832000000000003</v>
      </c>
      <c r="EF404" s="193">
        <v>0.93081000000000003</v>
      </c>
      <c r="EG404" s="193">
        <v>0.93606</v>
      </c>
      <c r="EH404" s="193">
        <v>1.5562199999999999</v>
      </c>
      <c r="EI404" s="193">
        <v>1.4735400000000001</v>
      </c>
      <c r="EJ404" s="193">
        <v>1.3110900000000001</v>
      </c>
      <c r="EK404" s="193">
        <v>1.7020900000000001</v>
      </c>
      <c r="EL404" s="193">
        <v>1.72464</v>
      </c>
      <c r="EM404" s="193">
        <v>1.53484</v>
      </c>
      <c r="EN404" s="193">
        <v>1.6492599999999999</v>
      </c>
      <c r="EO404" s="193">
        <v>1.41971</v>
      </c>
      <c r="EP404" s="193">
        <v>1.2748699999999999</v>
      </c>
      <c r="EQ404" s="193">
        <v>1.2518499999999999</v>
      </c>
      <c r="ER404" s="193">
        <v>1.2750900000000001</v>
      </c>
      <c r="ES404" s="193">
        <v>1.07531</v>
      </c>
      <c r="ET404" s="193">
        <v>1.0705800000000001</v>
      </c>
      <c r="EU404" s="193">
        <v>1.0225299999999999</v>
      </c>
      <c r="EV404" s="193">
        <v>1.05504</v>
      </c>
      <c r="EW404" s="193">
        <v>1.0726899999999999</v>
      </c>
      <c r="EX404" s="193">
        <v>1.0794999999999999</v>
      </c>
      <c r="EY404" s="193">
        <v>1.2304900000000001</v>
      </c>
      <c r="EZ404" s="193">
        <v>1.2204600000000001</v>
      </c>
      <c r="FA404" s="193">
        <v>1.2378199999999999</v>
      </c>
      <c r="FB404" s="193">
        <v>1.22837</v>
      </c>
      <c r="FC404" s="193">
        <v>1.2159599999999999</v>
      </c>
      <c r="FD404" s="193">
        <v>1.2582100000000001</v>
      </c>
      <c r="FE404" s="193">
        <v>1.32179</v>
      </c>
      <c r="FF404" s="193">
        <v>1.37117</v>
      </c>
      <c r="FG404" s="193">
        <v>1.4300900000000001</v>
      </c>
      <c r="FH404" s="193">
        <v>1.4783200000000001</v>
      </c>
      <c r="FI404" s="193">
        <v>1.42306</v>
      </c>
      <c r="FJ404" s="193">
        <v>1.5133000000000001</v>
      </c>
      <c r="FK404" s="193">
        <v>1.51539</v>
      </c>
      <c r="FL404" s="193">
        <v>1.2372700000000001</v>
      </c>
      <c r="FM404" s="193">
        <v>1.24451</v>
      </c>
      <c r="FN404" s="193">
        <v>1.09392</v>
      </c>
      <c r="FO404" s="193">
        <v>0.97714999999999996</v>
      </c>
      <c r="FP404" s="193">
        <v>1.14422</v>
      </c>
      <c r="FQ404" s="193">
        <v>1.0867100000000001</v>
      </c>
      <c r="FR404" s="193">
        <v>1.08389</v>
      </c>
      <c r="FS404" s="193">
        <v>1.19339</v>
      </c>
      <c r="FT404" s="193">
        <v>1.2076199999999999</v>
      </c>
      <c r="FU404" s="193">
        <v>1.15924</v>
      </c>
      <c r="FV404" s="193">
        <v>1.02268</v>
      </c>
      <c r="FW404" s="193">
        <v>1.0260400000000001</v>
      </c>
      <c r="FX404" s="193">
        <v>1.48874</v>
      </c>
      <c r="FY404" s="193">
        <v>1.1149899999999999</v>
      </c>
      <c r="FZ404" s="193">
        <v>1.1860200000000001</v>
      </c>
      <c r="GA404" s="193"/>
      <c r="GB404" s="193">
        <v>1.3017000000000001</v>
      </c>
      <c r="GC404" s="193">
        <v>1.1559900000000001</v>
      </c>
      <c r="GD404" s="193">
        <v>0.99909999999999999</v>
      </c>
      <c r="GE404" s="193">
        <v>1.05206</v>
      </c>
      <c r="GF404" s="193">
        <v>1.1652899999999999</v>
      </c>
    </row>
    <row r="405" spans="1:188" s="108" customFormat="1">
      <c r="A405" s="29">
        <v>45309</v>
      </c>
      <c r="B405" s="193">
        <v>1.2732000000000001</v>
      </c>
      <c r="C405" s="193">
        <v>1.5293399999999999</v>
      </c>
      <c r="D405" s="193">
        <v>1.5380799999999999</v>
      </c>
      <c r="E405" s="193">
        <v>1.4294899999999999</v>
      </c>
      <c r="F405" s="193">
        <v>1.4802599999999999</v>
      </c>
      <c r="G405" s="193">
        <v>1.3294699999999999</v>
      </c>
      <c r="H405" s="193">
        <v>1.3602000000000001</v>
      </c>
      <c r="I405" s="193">
        <v>1.2584299999999999</v>
      </c>
      <c r="J405" s="193">
        <v>1.3036300000000001</v>
      </c>
      <c r="K405" s="193">
        <v>1.49088</v>
      </c>
      <c r="L405" s="193">
        <v>0.99944999999999995</v>
      </c>
      <c r="M405" s="193">
        <v>1.00597</v>
      </c>
      <c r="N405" s="193">
        <v>1.1118600000000001</v>
      </c>
      <c r="O405" s="193">
        <v>1.0096499999999999</v>
      </c>
      <c r="P405" s="193">
        <v>1.1146499999999999</v>
      </c>
      <c r="Q405" s="193">
        <v>1.1881200000000001</v>
      </c>
      <c r="R405" s="193">
        <v>1.17666</v>
      </c>
      <c r="S405" s="193">
        <v>1.18181</v>
      </c>
      <c r="T405" s="193">
        <v>1.1865399999999999</v>
      </c>
      <c r="U405" s="193">
        <v>1.1600900000000001</v>
      </c>
      <c r="V405" s="193">
        <v>1.1663600000000001</v>
      </c>
      <c r="W405" s="193">
        <v>1.17164</v>
      </c>
      <c r="X405" s="193">
        <v>1.0462499999999999</v>
      </c>
      <c r="Y405" s="193">
        <v>1.5806899999999999</v>
      </c>
      <c r="Z405" s="193">
        <v>1.5482499999999999</v>
      </c>
      <c r="AA405" s="193">
        <v>1.5098499999999999</v>
      </c>
      <c r="AB405" s="193">
        <v>1.4143300000000001</v>
      </c>
      <c r="AC405" s="193">
        <v>1.32762</v>
      </c>
      <c r="AD405" s="193">
        <v>1.26607</v>
      </c>
      <c r="AE405" s="193">
        <v>1.20387</v>
      </c>
      <c r="AF405" s="193">
        <v>1.3118799999999999</v>
      </c>
      <c r="AG405" s="193">
        <v>1.6032500000000001</v>
      </c>
      <c r="AH405" s="193">
        <v>1.2136400000000001</v>
      </c>
      <c r="AI405" s="193">
        <v>1.33067</v>
      </c>
      <c r="AJ405" s="193">
        <v>1.3100499999999999</v>
      </c>
      <c r="AK405" s="193">
        <v>1.2880499999999999</v>
      </c>
      <c r="AL405" s="193">
        <v>1.27085</v>
      </c>
      <c r="AM405" s="193">
        <v>1.16038</v>
      </c>
      <c r="AN405" s="193">
        <v>1.2636499999999999</v>
      </c>
      <c r="AO405" s="193">
        <v>1.29233</v>
      </c>
      <c r="AP405" s="193">
        <v>1.25854</v>
      </c>
      <c r="AQ405" s="193">
        <v>1.24434</v>
      </c>
      <c r="AR405" s="193">
        <v>1.28667</v>
      </c>
      <c r="AS405" s="193">
        <v>1.3165500000000001</v>
      </c>
      <c r="AT405" s="193">
        <v>1.2743599999999999</v>
      </c>
      <c r="AU405" s="193">
        <v>1.3040400000000001</v>
      </c>
      <c r="AV405" s="193">
        <v>0.99099999999999999</v>
      </c>
      <c r="AW405" s="193">
        <v>0.99692000000000003</v>
      </c>
      <c r="AX405" s="193">
        <v>1.14656</v>
      </c>
      <c r="AY405" s="193">
        <v>1.1808000000000001</v>
      </c>
      <c r="AZ405" s="193">
        <v>1.2079599999999999</v>
      </c>
      <c r="BA405" s="193">
        <v>1.1948300000000001</v>
      </c>
      <c r="BB405" s="193">
        <v>1.1949700000000001</v>
      </c>
      <c r="BC405" s="193">
        <v>1.18282</v>
      </c>
      <c r="BD405" s="193">
        <v>1.15896</v>
      </c>
      <c r="BE405" s="193">
        <v>1.13154</v>
      </c>
      <c r="BF405" s="193">
        <v>1.0927</v>
      </c>
      <c r="BG405" s="193">
        <v>0.96813000000000005</v>
      </c>
      <c r="BH405" s="193">
        <v>0.97487000000000001</v>
      </c>
      <c r="BI405" s="193">
        <v>1.23994</v>
      </c>
      <c r="BJ405" s="193">
        <v>1.2994399999999999</v>
      </c>
      <c r="BK405" s="193">
        <v>1.32918</v>
      </c>
      <c r="BL405" s="193">
        <v>1.3447800000000001</v>
      </c>
      <c r="BM405" s="193">
        <v>1.3312900000000001</v>
      </c>
      <c r="BN405" s="193">
        <v>0.95899999999999996</v>
      </c>
      <c r="BO405" s="193">
        <v>1.1352</v>
      </c>
      <c r="BP405" s="193">
        <v>1.1752499999999999</v>
      </c>
      <c r="BQ405" s="193">
        <v>1.18397</v>
      </c>
      <c r="BR405" s="193">
        <v>1.0533399999999999</v>
      </c>
      <c r="BS405" s="193">
        <v>1.10195</v>
      </c>
      <c r="BT405" s="193">
        <v>1.12544</v>
      </c>
      <c r="BU405" s="193">
        <v>1.16821</v>
      </c>
      <c r="BV405" s="193">
        <v>1.21959</v>
      </c>
      <c r="BW405" s="193">
        <v>1.2037</v>
      </c>
      <c r="BX405" s="193">
        <v>1.15083</v>
      </c>
      <c r="BY405" s="193">
        <v>1.18082</v>
      </c>
      <c r="BZ405" s="193">
        <v>1.18971</v>
      </c>
      <c r="CA405" s="193">
        <v>1.16038</v>
      </c>
      <c r="CB405" s="193">
        <v>1.2204299999999999</v>
      </c>
      <c r="CC405" s="193">
        <v>1.3190599999999999</v>
      </c>
      <c r="CD405" s="193">
        <v>1.47051</v>
      </c>
      <c r="CE405" s="193">
        <v>1.4908600000000001</v>
      </c>
      <c r="CF405" s="193">
        <v>1.4950699999999999</v>
      </c>
      <c r="CG405" s="193">
        <v>1.3431</v>
      </c>
      <c r="CH405" s="193">
        <v>1.1428199999999999</v>
      </c>
      <c r="CI405" s="193">
        <v>1.21021</v>
      </c>
      <c r="CJ405" s="193">
        <v>1.1808399999999999</v>
      </c>
      <c r="CK405" s="193">
        <v>1.14086</v>
      </c>
      <c r="CL405" s="193">
        <v>1.24932</v>
      </c>
      <c r="CM405" s="193">
        <v>1.5019499999999999</v>
      </c>
      <c r="CN405" s="193">
        <v>1.3752899999999999</v>
      </c>
      <c r="CO405" s="193">
        <v>1.31223</v>
      </c>
      <c r="CP405" s="193">
        <v>1.4398599999999999</v>
      </c>
      <c r="CQ405" s="193">
        <v>1.4834099999999999</v>
      </c>
      <c r="CR405" s="193">
        <v>1.1579999999999999</v>
      </c>
      <c r="CS405" s="193">
        <v>1.2026699999999999</v>
      </c>
      <c r="CT405" s="193">
        <v>1.25963</v>
      </c>
      <c r="CU405" s="193">
        <v>1.06782</v>
      </c>
      <c r="CV405" s="193">
        <v>1.13764</v>
      </c>
      <c r="CW405" s="193">
        <v>1.0683800000000001</v>
      </c>
      <c r="CX405" s="193">
        <v>1.1886300000000001</v>
      </c>
      <c r="CY405" s="193">
        <v>1.15282</v>
      </c>
      <c r="CZ405" s="193">
        <v>1.11711</v>
      </c>
      <c r="DA405" s="193">
        <v>1.1040300000000001</v>
      </c>
      <c r="DB405" s="193">
        <v>1.2337899999999999</v>
      </c>
      <c r="DC405" s="193">
        <v>1.24665</v>
      </c>
      <c r="DD405" s="193">
        <v>1.28301</v>
      </c>
      <c r="DE405" s="193">
        <v>1.3392299999999999</v>
      </c>
      <c r="DF405" s="193">
        <v>1.4091899999999999</v>
      </c>
      <c r="DG405" s="193">
        <v>1.4505699999999999</v>
      </c>
      <c r="DH405" s="193">
        <v>1.4851399999999999</v>
      </c>
      <c r="DI405" s="193">
        <v>1.4969399999999999</v>
      </c>
      <c r="DJ405" s="193">
        <v>1.67621</v>
      </c>
      <c r="DK405" s="193">
        <v>1.0667500000000001</v>
      </c>
      <c r="DL405" s="193">
        <v>1.08775</v>
      </c>
      <c r="DM405" s="193">
        <v>1.09256</v>
      </c>
      <c r="DN405" s="193">
        <v>1.05402</v>
      </c>
      <c r="DO405" s="193">
        <v>1.1016699999999999</v>
      </c>
      <c r="DP405" s="193">
        <v>1.1121399999999999</v>
      </c>
      <c r="DQ405" s="193">
        <v>1.1171500000000001</v>
      </c>
      <c r="DR405" s="193">
        <v>1.24901</v>
      </c>
      <c r="DS405" s="193">
        <v>1.3156399999999999</v>
      </c>
      <c r="DT405" s="193">
        <v>1.36785</v>
      </c>
      <c r="DU405" s="193">
        <v>1.4492700000000001</v>
      </c>
      <c r="DV405" s="193">
        <v>1.4193100000000001</v>
      </c>
      <c r="DW405" s="193">
        <v>1.0995699999999999</v>
      </c>
      <c r="DX405" s="193">
        <v>1.10639</v>
      </c>
      <c r="DY405" s="193">
        <v>1.0682100000000001</v>
      </c>
      <c r="DZ405" s="193">
        <v>1.1363799999999999</v>
      </c>
      <c r="EA405" s="193">
        <v>1.1631499999999999</v>
      </c>
      <c r="EB405" s="193">
        <v>1.18066</v>
      </c>
      <c r="EC405" s="193">
        <v>1.1967699999999999</v>
      </c>
      <c r="ED405" s="193">
        <v>0.92874000000000001</v>
      </c>
      <c r="EE405" s="193">
        <v>0.92179</v>
      </c>
      <c r="EF405" s="193">
        <v>0.92313000000000001</v>
      </c>
      <c r="EG405" s="193">
        <v>0.92754999999999999</v>
      </c>
      <c r="EH405" s="193">
        <v>1.5484500000000001</v>
      </c>
      <c r="EI405" s="193">
        <v>1.4654</v>
      </c>
      <c r="EJ405" s="193">
        <v>1.3035300000000001</v>
      </c>
      <c r="EK405" s="193">
        <v>1.6982200000000001</v>
      </c>
      <c r="EL405" s="193">
        <v>1.72096</v>
      </c>
      <c r="EM405" s="193">
        <v>1.53159</v>
      </c>
      <c r="EN405" s="193">
        <v>1.64567</v>
      </c>
      <c r="EO405" s="193">
        <v>1.4166300000000001</v>
      </c>
      <c r="EP405" s="193">
        <v>1.27217</v>
      </c>
      <c r="EQ405" s="193">
        <v>1.2457499999999999</v>
      </c>
      <c r="ER405" s="193">
        <v>1.27258</v>
      </c>
      <c r="ES405" s="193">
        <v>1.0738799999999999</v>
      </c>
      <c r="ET405" s="193">
        <v>1.06979</v>
      </c>
      <c r="EU405" s="193">
        <v>1.01892</v>
      </c>
      <c r="EV405" s="193">
        <v>1.0491600000000001</v>
      </c>
      <c r="EW405" s="193">
        <v>1.06595</v>
      </c>
      <c r="EX405" s="193">
        <v>1.0723800000000001</v>
      </c>
      <c r="EY405" s="193">
        <v>1.23512</v>
      </c>
      <c r="EZ405" s="193">
        <v>1.2242999999999999</v>
      </c>
      <c r="FA405" s="193">
        <v>1.24213</v>
      </c>
      <c r="FB405" s="193">
        <v>1.2319199999999999</v>
      </c>
      <c r="FC405" s="193">
        <v>1.2203299999999999</v>
      </c>
      <c r="FD405" s="193">
        <v>1.25267</v>
      </c>
      <c r="FE405" s="193">
        <v>1.31555</v>
      </c>
      <c r="FF405" s="193">
        <v>1.3642399999999999</v>
      </c>
      <c r="FG405" s="193">
        <v>1.42239</v>
      </c>
      <c r="FH405" s="193">
        <v>1.4698800000000001</v>
      </c>
      <c r="FI405" s="193">
        <v>1.4157</v>
      </c>
      <c r="FJ405" s="193">
        <v>1.50549</v>
      </c>
      <c r="FK405" s="193">
        <v>1.50665</v>
      </c>
      <c r="FL405" s="193">
        <v>1.2359800000000001</v>
      </c>
      <c r="FM405" s="193">
        <v>1.2432000000000001</v>
      </c>
      <c r="FN405" s="193">
        <v>1.0944700000000001</v>
      </c>
      <c r="FO405" s="193">
        <v>0.97763999999999995</v>
      </c>
      <c r="FP405" s="193">
        <v>1.1433199999999999</v>
      </c>
      <c r="FQ405" s="193">
        <v>1.0829599999999999</v>
      </c>
      <c r="FR405" s="193">
        <v>1.0801499999999999</v>
      </c>
      <c r="FS405" s="193">
        <v>1.18787</v>
      </c>
      <c r="FT405" s="193">
        <v>1.2010700000000001</v>
      </c>
      <c r="FU405" s="193">
        <v>1.1532</v>
      </c>
      <c r="FV405" s="193">
        <v>1.01966</v>
      </c>
      <c r="FW405" s="193">
        <v>1.02268</v>
      </c>
      <c r="FX405" s="193">
        <v>1.48878</v>
      </c>
      <c r="FY405" s="193">
        <v>1.1105499999999999</v>
      </c>
      <c r="FZ405" s="193">
        <v>1.1807000000000001</v>
      </c>
      <c r="GA405" s="193"/>
      <c r="GB405" s="193">
        <v>1.2984800000000001</v>
      </c>
      <c r="GC405" s="193">
        <v>1.1531</v>
      </c>
      <c r="GD405" s="193">
        <v>0.99704000000000004</v>
      </c>
      <c r="GE405" s="193">
        <v>1.0556399999999999</v>
      </c>
      <c r="GF405" s="193">
        <v>1.1670100000000001</v>
      </c>
    </row>
    <row r="406" spans="1:188" s="108" customFormat="1">
      <c r="A406" s="29">
        <v>45310</v>
      </c>
      <c r="B406" s="193">
        <v>1.2630300000000001</v>
      </c>
      <c r="C406" s="193">
        <v>1.51311</v>
      </c>
      <c r="D406" s="193">
        <v>1.52108</v>
      </c>
      <c r="E406" s="193">
        <v>1.41631</v>
      </c>
      <c r="F406" s="193">
        <v>1.46549</v>
      </c>
      <c r="G406" s="193">
        <v>1.31853</v>
      </c>
      <c r="H406" s="193">
        <v>1.3488199999999999</v>
      </c>
      <c r="I406" s="193">
        <v>1.24807</v>
      </c>
      <c r="J406" s="193">
        <v>1.28945</v>
      </c>
      <c r="K406" s="193">
        <v>1.47149</v>
      </c>
      <c r="L406" s="193">
        <v>0.98863999999999996</v>
      </c>
      <c r="M406" s="193">
        <v>0.99524000000000001</v>
      </c>
      <c r="N406" s="193">
        <v>1.0973200000000001</v>
      </c>
      <c r="O406" s="193">
        <v>0.99885999999999997</v>
      </c>
      <c r="P406" s="193">
        <v>1.10002</v>
      </c>
      <c r="Q406" s="193">
        <v>1.1789499999999999</v>
      </c>
      <c r="R406" s="193">
        <v>1.1691400000000001</v>
      </c>
      <c r="S406" s="193">
        <v>1.17353</v>
      </c>
      <c r="T406" s="193">
        <v>1.1778200000000001</v>
      </c>
      <c r="U406" s="193">
        <v>1.1547400000000001</v>
      </c>
      <c r="V406" s="193">
        <v>1.1605000000000001</v>
      </c>
      <c r="W406" s="193">
        <v>1.1649099999999999</v>
      </c>
      <c r="X406" s="193">
        <v>1.04006</v>
      </c>
      <c r="Y406" s="193">
        <v>1.56934</v>
      </c>
      <c r="Z406" s="193">
        <v>1.53725</v>
      </c>
      <c r="AA406" s="193">
        <v>1.4992799999999999</v>
      </c>
      <c r="AB406" s="193">
        <v>1.40479</v>
      </c>
      <c r="AC406" s="193">
        <v>1.3194300000000001</v>
      </c>
      <c r="AD406" s="193">
        <v>1.2583599999999999</v>
      </c>
      <c r="AE406" s="193">
        <v>1.1965699999999999</v>
      </c>
      <c r="AF406" s="193">
        <v>1.30253</v>
      </c>
      <c r="AG406" s="193">
        <v>1.5878000000000001</v>
      </c>
      <c r="AH406" s="193">
        <v>1.20512</v>
      </c>
      <c r="AI406" s="193">
        <v>1.3218700000000001</v>
      </c>
      <c r="AJ406" s="193">
        <v>1.3015699999999999</v>
      </c>
      <c r="AK406" s="193">
        <v>1.2807900000000001</v>
      </c>
      <c r="AL406" s="193">
        <v>1.26386</v>
      </c>
      <c r="AM406" s="193">
        <v>1.15625</v>
      </c>
      <c r="AN406" s="193">
        <v>1.2561800000000001</v>
      </c>
      <c r="AO406" s="193">
        <v>1.28484</v>
      </c>
      <c r="AP406" s="193">
        <v>1.252</v>
      </c>
      <c r="AQ406" s="193">
        <v>1.2380500000000001</v>
      </c>
      <c r="AR406" s="193">
        <v>1.2780100000000001</v>
      </c>
      <c r="AS406" s="193">
        <v>1.3078799999999999</v>
      </c>
      <c r="AT406" s="193">
        <v>1.26627</v>
      </c>
      <c r="AU406" s="193">
        <v>1.2959400000000001</v>
      </c>
      <c r="AV406" s="193">
        <v>0.98443000000000003</v>
      </c>
      <c r="AW406" s="193">
        <v>0.99173</v>
      </c>
      <c r="AX406" s="193">
        <v>1.1410400000000001</v>
      </c>
      <c r="AY406" s="193">
        <v>1.17245</v>
      </c>
      <c r="AZ406" s="193">
        <v>1.1974</v>
      </c>
      <c r="BA406" s="193">
        <v>1.1859200000000001</v>
      </c>
      <c r="BB406" s="193">
        <v>1.18608</v>
      </c>
      <c r="BC406" s="193">
        <v>1.1747000000000001</v>
      </c>
      <c r="BD406" s="193">
        <v>1.1515500000000001</v>
      </c>
      <c r="BE406" s="193">
        <v>1.1248199999999999</v>
      </c>
      <c r="BF406" s="193">
        <v>1.08691</v>
      </c>
      <c r="BG406" s="193">
        <v>0.96541999999999994</v>
      </c>
      <c r="BH406" s="193">
        <v>0.97121000000000002</v>
      </c>
      <c r="BI406" s="193">
        <v>1.2331000000000001</v>
      </c>
      <c r="BJ406" s="193">
        <v>1.29105</v>
      </c>
      <c r="BK406" s="193">
        <v>1.3198700000000001</v>
      </c>
      <c r="BL406" s="193">
        <v>1.33467</v>
      </c>
      <c r="BM406" s="193">
        <v>1.32131</v>
      </c>
      <c r="BN406" s="193">
        <v>0.95182</v>
      </c>
      <c r="BO406" s="193">
        <v>1.1261699999999999</v>
      </c>
      <c r="BP406" s="193">
        <v>1.16442</v>
      </c>
      <c r="BQ406" s="193">
        <v>1.17262</v>
      </c>
      <c r="BR406" s="193">
        <v>1.04847</v>
      </c>
      <c r="BS406" s="193">
        <v>1.0962700000000001</v>
      </c>
      <c r="BT406" s="193">
        <v>1.1193599999999999</v>
      </c>
      <c r="BU406" s="193">
        <v>1.16157</v>
      </c>
      <c r="BV406" s="193">
        <v>1.2126699999999999</v>
      </c>
      <c r="BW406" s="193">
        <v>1.19678</v>
      </c>
      <c r="BX406" s="193">
        <v>1.1433599999999999</v>
      </c>
      <c r="BY406" s="193">
        <v>1.1718599999999999</v>
      </c>
      <c r="BZ406" s="193">
        <v>1.17889</v>
      </c>
      <c r="CA406" s="193">
        <v>1.14985</v>
      </c>
      <c r="CB406" s="193">
        <v>1.2181500000000001</v>
      </c>
      <c r="CC406" s="193">
        <v>1.3149999999999999</v>
      </c>
      <c r="CD406" s="193">
        <v>1.46482</v>
      </c>
      <c r="CE406" s="193">
        <v>1.4842</v>
      </c>
      <c r="CF406" s="193">
        <v>1.48753</v>
      </c>
      <c r="CG406" s="193">
        <v>1.33589</v>
      </c>
      <c r="CH406" s="193">
        <v>1.1375500000000001</v>
      </c>
      <c r="CI406" s="193">
        <v>1.20346</v>
      </c>
      <c r="CJ406" s="193">
        <v>1.17483</v>
      </c>
      <c r="CK406" s="193">
        <v>1.13459</v>
      </c>
      <c r="CL406" s="193">
        <v>1.2425999999999999</v>
      </c>
      <c r="CM406" s="193">
        <v>1.4892300000000001</v>
      </c>
      <c r="CN406" s="193">
        <v>1.36572</v>
      </c>
      <c r="CO406" s="193">
        <v>1.3041100000000001</v>
      </c>
      <c r="CP406" s="193">
        <v>1.4285099999999999</v>
      </c>
      <c r="CQ406" s="193">
        <v>1.47133</v>
      </c>
      <c r="CR406" s="193">
        <v>1.1517500000000001</v>
      </c>
      <c r="CS406" s="193">
        <v>1.1951700000000001</v>
      </c>
      <c r="CT406" s="193">
        <v>1.24899</v>
      </c>
      <c r="CU406" s="193">
        <v>1.0603499999999999</v>
      </c>
      <c r="CV406" s="193">
        <v>1.12832</v>
      </c>
      <c r="CW406" s="193">
        <v>1.0592900000000001</v>
      </c>
      <c r="CX406" s="193">
        <v>1.1797800000000001</v>
      </c>
      <c r="CY406" s="193">
        <v>1.1449499999999999</v>
      </c>
      <c r="CZ406" s="193">
        <v>1.1116299999999999</v>
      </c>
      <c r="DA406" s="193">
        <v>1.0995699999999999</v>
      </c>
      <c r="DB406" s="193">
        <v>1.2290399999999999</v>
      </c>
      <c r="DC406" s="193">
        <v>1.24156</v>
      </c>
      <c r="DD406" s="193">
        <v>1.27677</v>
      </c>
      <c r="DE406" s="193">
        <v>1.3324199999999999</v>
      </c>
      <c r="DF406" s="193">
        <v>1.4011800000000001</v>
      </c>
      <c r="DG406" s="193">
        <v>1.4418599999999999</v>
      </c>
      <c r="DH406" s="193">
        <v>1.47624</v>
      </c>
      <c r="DI406" s="193">
        <v>1.48804</v>
      </c>
      <c r="DJ406" s="193">
        <v>1.6629499999999999</v>
      </c>
      <c r="DK406" s="193">
        <v>1.0616300000000001</v>
      </c>
      <c r="DL406" s="193">
        <v>1.0817300000000001</v>
      </c>
      <c r="DM406" s="193">
        <v>1.0860799999999999</v>
      </c>
      <c r="DN406" s="193">
        <v>1.05122</v>
      </c>
      <c r="DO406" s="193">
        <v>1.0970599999999999</v>
      </c>
      <c r="DP406" s="193">
        <v>1.1067499999999999</v>
      </c>
      <c r="DQ406" s="193">
        <v>1.1111899999999999</v>
      </c>
      <c r="DR406" s="193">
        <v>1.2416400000000001</v>
      </c>
      <c r="DS406" s="193">
        <v>1.30769</v>
      </c>
      <c r="DT406" s="193">
        <v>1.3590599999999999</v>
      </c>
      <c r="DU406" s="193">
        <v>1.4389799999999999</v>
      </c>
      <c r="DV406" s="193">
        <v>1.4093199999999999</v>
      </c>
      <c r="DW406" s="193">
        <v>1.0916600000000001</v>
      </c>
      <c r="DX406" s="193">
        <v>1.0981099999999999</v>
      </c>
      <c r="DY406" s="193">
        <v>1.0610200000000001</v>
      </c>
      <c r="DZ406" s="193">
        <v>1.1271599999999999</v>
      </c>
      <c r="EA406" s="193">
        <v>1.1530899999999999</v>
      </c>
      <c r="EB406" s="193">
        <v>1.1699600000000001</v>
      </c>
      <c r="EC406" s="193">
        <v>1.18557</v>
      </c>
      <c r="ED406" s="193">
        <v>0.92342000000000002</v>
      </c>
      <c r="EE406" s="193">
        <v>0.91563000000000005</v>
      </c>
      <c r="EF406" s="193">
        <v>0.91607000000000005</v>
      </c>
      <c r="EG406" s="193">
        <v>0.91981000000000002</v>
      </c>
      <c r="EH406" s="193">
        <v>1.5381199999999999</v>
      </c>
      <c r="EI406" s="193">
        <v>1.4564699999999999</v>
      </c>
      <c r="EJ406" s="193">
        <v>1.29636</v>
      </c>
      <c r="EK406" s="193">
        <v>1.6877899999999999</v>
      </c>
      <c r="EL406" s="193">
        <v>1.7100900000000001</v>
      </c>
      <c r="EM406" s="193">
        <v>1.5248299999999999</v>
      </c>
      <c r="EN406" s="193">
        <v>1.63642</v>
      </c>
      <c r="EO406" s="193">
        <v>1.4115800000000001</v>
      </c>
      <c r="EP406" s="193">
        <v>1.26796</v>
      </c>
      <c r="EQ406" s="193">
        <v>1.2373099999999999</v>
      </c>
      <c r="ER406" s="193">
        <v>1.2642899999999999</v>
      </c>
      <c r="ES406" s="193">
        <v>1.07003</v>
      </c>
      <c r="ET406" s="193">
        <v>1.06335</v>
      </c>
      <c r="EU406" s="193">
        <v>1.0104299999999999</v>
      </c>
      <c r="EV406" s="193">
        <v>1.0439000000000001</v>
      </c>
      <c r="EW406" s="193">
        <v>1.05941</v>
      </c>
      <c r="EX406" s="193">
        <v>1.0652200000000001</v>
      </c>
      <c r="EY406" s="193">
        <v>1.2265200000000001</v>
      </c>
      <c r="EZ406" s="193">
        <v>1.2167300000000001</v>
      </c>
      <c r="FA406" s="193">
        <v>1.234</v>
      </c>
      <c r="FB406" s="193">
        <v>1.2250399999999999</v>
      </c>
      <c r="FC406" s="193">
        <v>1.21319</v>
      </c>
      <c r="FD406" s="193">
        <v>1.24827</v>
      </c>
      <c r="FE406" s="193">
        <v>1.3101400000000001</v>
      </c>
      <c r="FF406" s="193">
        <v>1.35778</v>
      </c>
      <c r="FG406" s="193">
        <v>1.4148400000000001</v>
      </c>
      <c r="FH406" s="193">
        <v>1.46119</v>
      </c>
      <c r="FI406" s="193">
        <v>1.4064700000000001</v>
      </c>
      <c r="FJ406" s="193">
        <v>1.4956799999999999</v>
      </c>
      <c r="FK406" s="193">
        <v>1.49804</v>
      </c>
      <c r="FL406" s="193">
        <v>1.2258899999999999</v>
      </c>
      <c r="FM406" s="193">
        <v>1.23305</v>
      </c>
      <c r="FN406" s="193">
        <v>1.0880799999999999</v>
      </c>
      <c r="FO406" s="193">
        <v>0.97192000000000001</v>
      </c>
      <c r="FP406" s="193">
        <v>1.13944</v>
      </c>
      <c r="FQ406" s="193">
        <v>1.0771900000000001</v>
      </c>
      <c r="FR406" s="193">
        <v>1.0744</v>
      </c>
      <c r="FS406" s="193">
        <v>1.1808399999999999</v>
      </c>
      <c r="FT406" s="193">
        <v>1.19306</v>
      </c>
      <c r="FU406" s="193">
        <v>1.1458200000000001</v>
      </c>
      <c r="FV406" s="193">
        <v>1.0156099999999999</v>
      </c>
      <c r="FW406" s="193">
        <v>1.01918</v>
      </c>
      <c r="FX406" s="193">
        <v>1.48733</v>
      </c>
      <c r="FY406" s="193">
        <v>1.1067100000000001</v>
      </c>
      <c r="FZ406" s="193">
        <v>1.1761900000000001</v>
      </c>
      <c r="GA406" s="193"/>
      <c r="GB406" s="193">
        <v>1.29484</v>
      </c>
      <c r="GC406" s="193">
        <v>1.1498299999999999</v>
      </c>
      <c r="GD406" s="193">
        <v>0.99373999999999996</v>
      </c>
      <c r="GE406" s="193">
        <v>1.0480400000000001</v>
      </c>
      <c r="GF406" s="193">
        <v>1.1629700000000001</v>
      </c>
    </row>
    <row r="407" spans="1:188" s="108" customFormat="1">
      <c r="A407" s="29">
        <v>45313</v>
      </c>
      <c r="B407" s="193">
        <v>1.2636799999999999</v>
      </c>
      <c r="C407" s="193">
        <v>1.51807</v>
      </c>
      <c r="D407" s="193">
        <v>1.5269600000000001</v>
      </c>
      <c r="E407" s="193">
        <v>1.4191400000000001</v>
      </c>
      <c r="F407" s="193">
        <v>1.4695400000000001</v>
      </c>
      <c r="G407" s="193">
        <v>1.3194999999999999</v>
      </c>
      <c r="H407" s="193">
        <v>1.35016</v>
      </c>
      <c r="I407" s="193">
        <v>1.24899</v>
      </c>
      <c r="J407" s="193">
        <v>1.2940799999999999</v>
      </c>
      <c r="K407" s="193">
        <v>1.47628</v>
      </c>
      <c r="L407" s="193">
        <v>0.99219000000000002</v>
      </c>
      <c r="M407" s="193">
        <v>0.99870999999999999</v>
      </c>
      <c r="N407" s="193">
        <v>1.10084</v>
      </c>
      <c r="O407" s="193">
        <v>1.0023200000000001</v>
      </c>
      <c r="P407" s="193">
        <v>1.10354</v>
      </c>
      <c r="Q407" s="193">
        <v>1.18554</v>
      </c>
      <c r="R407" s="193">
        <v>1.17435</v>
      </c>
      <c r="S407" s="193">
        <v>1.1793100000000001</v>
      </c>
      <c r="T407" s="193">
        <v>1.1840599999999999</v>
      </c>
      <c r="U407" s="193">
        <v>1.15832</v>
      </c>
      <c r="V407" s="193">
        <v>1.16449</v>
      </c>
      <c r="W407" s="193">
        <v>1.1695500000000001</v>
      </c>
      <c r="X407" s="193">
        <v>1.0450600000000001</v>
      </c>
      <c r="Y407" s="193">
        <v>1.5788800000000001</v>
      </c>
      <c r="Z407" s="193">
        <v>1.5462100000000001</v>
      </c>
      <c r="AA407" s="193">
        <v>1.5075099999999999</v>
      </c>
      <c r="AB407" s="193">
        <v>1.4111899999999999</v>
      </c>
      <c r="AC407" s="193">
        <v>1.32335</v>
      </c>
      <c r="AD407" s="193">
        <v>1.26145</v>
      </c>
      <c r="AE407" s="193">
        <v>1.1992499999999999</v>
      </c>
      <c r="AF407" s="193">
        <v>1.31074</v>
      </c>
      <c r="AG407" s="193">
        <v>1.5971299999999999</v>
      </c>
      <c r="AH407" s="193">
        <v>1.21289</v>
      </c>
      <c r="AI407" s="193">
        <v>1.3301000000000001</v>
      </c>
      <c r="AJ407" s="193">
        <v>1.30951</v>
      </c>
      <c r="AK407" s="193">
        <v>1.28711</v>
      </c>
      <c r="AL407" s="193">
        <v>1.26996</v>
      </c>
      <c r="AM407" s="193">
        <v>1.1592</v>
      </c>
      <c r="AN407" s="193">
        <v>1.26292</v>
      </c>
      <c r="AO407" s="193">
        <v>1.29159</v>
      </c>
      <c r="AP407" s="193">
        <v>1.25759</v>
      </c>
      <c r="AQ407" s="193">
        <v>1.2434400000000001</v>
      </c>
      <c r="AR407" s="193">
        <v>1.2861400000000001</v>
      </c>
      <c r="AS407" s="193">
        <v>1.31603</v>
      </c>
      <c r="AT407" s="193">
        <v>1.27369</v>
      </c>
      <c r="AU407" s="193">
        <v>1.3033699999999999</v>
      </c>
      <c r="AV407" s="193">
        <v>0.99058000000000002</v>
      </c>
      <c r="AW407" s="193">
        <v>0.99616000000000005</v>
      </c>
      <c r="AX407" s="193">
        <v>1.1434200000000001</v>
      </c>
      <c r="AY407" s="193">
        <v>1.17736</v>
      </c>
      <c r="AZ407" s="193">
        <v>1.2044699999999999</v>
      </c>
      <c r="BA407" s="193">
        <v>1.1921200000000001</v>
      </c>
      <c r="BB407" s="193">
        <v>1.1920599999999999</v>
      </c>
      <c r="BC407" s="193">
        <v>1.1798999999999999</v>
      </c>
      <c r="BD407" s="193">
        <v>1.15588</v>
      </c>
      <c r="BE407" s="193">
        <v>1.12815</v>
      </c>
      <c r="BF407" s="193">
        <v>1.0890500000000001</v>
      </c>
      <c r="BG407" s="193">
        <v>0.96896000000000004</v>
      </c>
      <c r="BH407" s="193">
        <v>0.97387999999999997</v>
      </c>
      <c r="BI407" s="193">
        <v>1.23664</v>
      </c>
      <c r="BJ407" s="193">
        <v>1.2959499999999999</v>
      </c>
      <c r="BK407" s="193">
        <v>1.32612</v>
      </c>
      <c r="BL407" s="193">
        <v>1.3422499999999999</v>
      </c>
      <c r="BM407" s="193">
        <v>1.32883</v>
      </c>
      <c r="BN407" s="193">
        <v>0.95740000000000003</v>
      </c>
      <c r="BO407" s="193">
        <v>1.1300600000000001</v>
      </c>
      <c r="BP407" s="193">
        <v>1.1707399999999999</v>
      </c>
      <c r="BQ407" s="193">
        <v>1.17927</v>
      </c>
      <c r="BR407" s="193">
        <v>1.05294</v>
      </c>
      <c r="BS407" s="193">
        <v>1.10243</v>
      </c>
      <c r="BT407" s="193">
        <v>1.1263000000000001</v>
      </c>
      <c r="BU407" s="193">
        <v>1.16934</v>
      </c>
      <c r="BV407" s="193">
        <v>1.22095</v>
      </c>
      <c r="BW407" s="193">
        <v>1.2050700000000001</v>
      </c>
      <c r="BX407" s="193">
        <v>1.13839</v>
      </c>
      <c r="BY407" s="193">
        <v>1.1649799999999999</v>
      </c>
      <c r="BZ407" s="193">
        <v>1.17058</v>
      </c>
      <c r="CA407" s="193">
        <v>1.1420300000000001</v>
      </c>
      <c r="CB407" s="193">
        <v>1.2202900000000001</v>
      </c>
      <c r="CC407" s="193">
        <v>1.31911</v>
      </c>
      <c r="CD407" s="193">
        <v>1.47102</v>
      </c>
      <c r="CE407" s="193">
        <v>1.4917100000000001</v>
      </c>
      <c r="CF407" s="193">
        <v>1.4960800000000001</v>
      </c>
      <c r="CG407" s="193">
        <v>1.34422</v>
      </c>
      <c r="CH407" s="193">
        <v>1.14232</v>
      </c>
      <c r="CI407" s="193">
        <v>1.21027</v>
      </c>
      <c r="CJ407" s="193">
        <v>1.1808099999999999</v>
      </c>
      <c r="CK407" s="193">
        <v>1.14168</v>
      </c>
      <c r="CL407" s="193">
        <v>1.2445299999999999</v>
      </c>
      <c r="CM407" s="193">
        <v>1.49718</v>
      </c>
      <c r="CN407" s="193">
        <v>1.3701399999999999</v>
      </c>
      <c r="CO407" s="193">
        <v>1.3071299999999999</v>
      </c>
      <c r="CP407" s="193">
        <v>1.4344600000000001</v>
      </c>
      <c r="CQ407" s="193">
        <v>1.4783500000000001</v>
      </c>
      <c r="CR407" s="193">
        <v>1.1534599999999999</v>
      </c>
      <c r="CS407" s="193">
        <v>1.1978599999999999</v>
      </c>
      <c r="CT407" s="193">
        <v>1.2559499999999999</v>
      </c>
      <c r="CU407" s="193">
        <v>1.06372</v>
      </c>
      <c r="CV407" s="193">
        <v>1.13358</v>
      </c>
      <c r="CW407" s="193">
        <v>1.0650999999999999</v>
      </c>
      <c r="CX407" s="193">
        <v>1.1868099999999999</v>
      </c>
      <c r="CY407" s="193">
        <v>1.15015</v>
      </c>
      <c r="CZ407" s="193">
        <v>1.11344</v>
      </c>
      <c r="DA407" s="193">
        <v>1.1002000000000001</v>
      </c>
      <c r="DB407" s="193">
        <v>1.23282</v>
      </c>
      <c r="DC407" s="193">
        <v>1.2455700000000001</v>
      </c>
      <c r="DD407" s="193">
        <v>1.28312</v>
      </c>
      <c r="DE407" s="193">
        <v>1.3396300000000001</v>
      </c>
      <c r="DF407" s="193">
        <v>1.4103699999999999</v>
      </c>
      <c r="DG407" s="193">
        <v>1.4522900000000001</v>
      </c>
      <c r="DH407" s="193">
        <v>1.4870000000000001</v>
      </c>
      <c r="DI407" s="193">
        <v>1.4987999999999999</v>
      </c>
      <c r="DJ407" s="193">
        <v>1.67438</v>
      </c>
      <c r="DK407" s="193">
        <v>1.06779</v>
      </c>
      <c r="DL407" s="193">
        <v>1.0900399999999999</v>
      </c>
      <c r="DM407" s="193">
        <v>1.09541</v>
      </c>
      <c r="DN407" s="193">
        <v>1.0515099999999999</v>
      </c>
      <c r="DO407" s="193">
        <v>1.1027100000000001</v>
      </c>
      <c r="DP407" s="193">
        <v>1.1149199999999999</v>
      </c>
      <c r="DQ407" s="193">
        <v>1.1205400000000001</v>
      </c>
      <c r="DR407" s="193">
        <v>1.2477</v>
      </c>
      <c r="DS407" s="193">
        <v>1.31497</v>
      </c>
      <c r="DT407" s="193">
        <v>1.36791</v>
      </c>
      <c r="DU407" s="193">
        <v>1.4490700000000001</v>
      </c>
      <c r="DV407" s="193">
        <v>1.4186399999999999</v>
      </c>
      <c r="DW407" s="193">
        <v>1.0990500000000001</v>
      </c>
      <c r="DX407" s="193">
        <v>1.1025100000000001</v>
      </c>
      <c r="DY407" s="193">
        <v>1.0644899999999999</v>
      </c>
      <c r="DZ407" s="193">
        <v>1.1324099999999999</v>
      </c>
      <c r="EA407" s="193">
        <v>1.15906</v>
      </c>
      <c r="EB407" s="193">
        <v>1.1765099999999999</v>
      </c>
      <c r="EC407" s="193">
        <v>1.1925600000000001</v>
      </c>
      <c r="ED407" s="193">
        <v>0.92613999999999996</v>
      </c>
      <c r="EE407" s="193">
        <v>0.91923999999999995</v>
      </c>
      <c r="EF407" s="193">
        <v>0.92059999999999997</v>
      </c>
      <c r="EG407" s="193">
        <v>0.92501999999999995</v>
      </c>
      <c r="EH407" s="193">
        <v>1.55141</v>
      </c>
      <c r="EI407" s="193">
        <v>1.4658</v>
      </c>
      <c r="EJ407" s="193">
        <v>1.30216</v>
      </c>
      <c r="EK407" s="193">
        <v>1.69906</v>
      </c>
      <c r="EL407" s="193">
        <v>1.7218199999999999</v>
      </c>
      <c r="EM407" s="193">
        <v>1.5318700000000001</v>
      </c>
      <c r="EN407" s="193">
        <v>1.6463000000000001</v>
      </c>
      <c r="EO407" s="193">
        <v>1.4168099999999999</v>
      </c>
      <c r="EP407" s="193">
        <v>1.2723199999999999</v>
      </c>
      <c r="EQ407" s="193">
        <v>1.2485900000000001</v>
      </c>
      <c r="ER407" s="193">
        <v>1.2731399999999999</v>
      </c>
      <c r="ES407" s="193">
        <v>1.07467</v>
      </c>
      <c r="ET407" s="193">
        <v>1.0698399999999999</v>
      </c>
      <c r="EU407" s="193">
        <v>1.01681</v>
      </c>
      <c r="EV407" s="193">
        <v>1.0477799999999999</v>
      </c>
      <c r="EW407" s="193">
        <v>1.0648599999999999</v>
      </c>
      <c r="EX407" s="193">
        <v>1.07151</v>
      </c>
      <c r="EY407" s="193">
        <v>1.2408300000000001</v>
      </c>
      <c r="EZ407" s="193">
        <v>1.2302500000000001</v>
      </c>
      <c r="FA407" s="193">
        <v>1.24874</v>
      </c>
      <c r="FB407" s="193">
        <v>1.2373700000000001</v>
      </c>
      <c r="FC407" s="193">
        <v>1.22411</v>
      </c>
      <c r="FD407" s="193">
        <v>1.2504599999999999</v>
      </c>
      <c r="FE407" s="193">
        <v>1.31342</v>
      </c>
      <c r="FF407" s="193">
        <v>1.3622399999999999</v>
      </c>
      <c r="FG407" s="193">
        <v>1.42056</v>
      </c>
      <c r="FH407" s="193">
        <v>1.4682200000000001</v>
      </c>
      <c r="FI407" s="193">
        <v>1.41767</v>
      </c>
      <c r="FJ407" s="193">
        <v>1.50759</v>
      </c>
      <c r="FK407" s="193">
        <v>1.5056700000000001</v>
      </c>
      <c r="FL407" s="193">
        <v>1.22828</v>
      </c>
      <c r="FM407" s="193">
        <v>1.2354499999999999</v>
      </c>
      <c r="FN407" s="193">
        <v>1.08765</v>
      </c>
      <c r="FO407" s="193">
        <v>0.97155000000000002</v>
      </c>
      <c r="FP407" s="193">
        <v>1.14178</v>
      </c>
      <c r="FQ407" s="193">
        <v>1.0773600000000001</v>
      </c>
      <c r="FR407" s="193">
        <v>1.07457</v>
      </c>
      <c r="FS407" s="193">
        <v>1.1831499999999999</v>
      </c>
      <c r="FT407" s="193">
        <v>1.1971700000000001</v>
      </c>
      <c r="FU407" s="193">
        <v>1.14961</v>
      </c>
      <c r="FV407" s="193">
        <v>1.0145900000000001</v>
      </c>
      <c r="FW407" s="193">
        <v>1.01834</v>
      </c>
      <c r="FX407" s="193">
        <v>1.48769</v>
      </c>
      <c r="FY407" s="193">
        <v>1.10785</v>
      </c>
      <c r="FZ407" s="193">
        <v>1.17991</v>
      </c>
      <c r="GA407" s="193"/>
      <c r="GB407" s="193">
        <v>1.2981100000000001</v>
      </c>
      <c r="GC407" s="193">
        <v>1.1526799999999999</v>
      </c>
      <c r="GD407" s="193">
        <v>0.99602000000000002</v>
      </c>
      <c r="GE407" s="193">
        <v>1.0480799999999999</v>
      </c>
      <c r="GF407" s="193">
        <v>1.16639</v>
      </c>
    </row>
    <row r="408" spans="1:188" s="108" customFormat="1">
      <c r="A408" s="29">
        <v>45314</v>
      </c>
      <c r="B408" s="193">
        <v>1.26627</v>
      </c>
      <c r="C408" s="193">
        <v>1.52552</v>
      </c>
      <c r="D408" s="193">
        <v>1.53515</v>
      </c>
      <c r="E408" s="193">
        <v>1.4240900000000001</v>
      </c>
      <c r="F408" s="193">
        <v>1.47587</v>
      </c>
      <c r="G408" s="193">
        <v>1.3227199999999999</v>
      </c>
      <c r="H408" s="193">
        <v>1.3534900000000001</v>
      </c>
      <c r="I408" s="193">
        <v>1.25204</v>
      </c>
      <c r="J408" s="193">
        <v>1.30101</v>
      </c>
      <c r="K408" s="193">
        <v>1.4841200000000001</v>
      </c>
      <c r="L408" s="193">
        <v>0.99748000000000003</v>
      </c>
      <c r="M408" s="193">
        <v>1.0039199999999999</v>
      </c>
      <c r="N408" s="193">
        <v>1.10666</v>
      </c>
      <c r="O408" s="193">
        <v>1.00759</v>
      </c>
      <c r="P408" s="193">
        <v>1.1094299999999999</v>
      </c>
      <c r="Q408" s="193">
        <v>1.19574</v>
      </c>
      <c r="R408" s="193">
        <v>1.1834</v>
      </c>
      <c r="S408" s="193">
        <v>1.1888399999999999</v>
      </c>
      <c r="T408" s="193">
        <v>1.1940200000000001</v>
      </c>
      <c r="U408" s="193">
        <v>1.1657299999999999</v>
      </c>
      <c r="V408" s="193">
        <v>1.17242</v>
      </c>
      <c r="W408" s="193">
        <v>1.1780999999999999</v>
      </c>
      <c r="X408" s="193">
        <v>1.0521499999999999</v>
      </c>
      <c r="Y408" s="193">
        <v>1.59026</v>
      </c>
      <c r="Z408" s="193">
        <v>1.5567200000000001</v>
      </c>
      <c r="AA408" s="193">
        <v>1.51728</v>
      </c>
      <c r="AB408" s="193">
        <v>1.41927</v>
      </c>
      <c r="AC408" s="193">
        <v>1.3286899999999999</v>
      </c>
      <c r="AD408" s="193">
        <v>1.2658199999999999</v>
      </c>
      <c r="AE408" s="193">
        <v>1.20323</v>
      </c>
      <c r="AF408" s="193">
        <v>1.32046</v>
      </c>
      <c r="AG408" s="193">
        <v>1.60859</v>
      </c>
      <c r="AH408" s="193">
        <v>1.2219599999999999</v>
      </c>
      <c r="AI408" s="193">
        <v>1.34032</v>
      </c>
      <c r="AJ408" s="193">
        <v>1.31938</v>
      </c>
      <c r="AK408" s="193">
        <v>1.29531</v>
      </c>
      <c r="AL408" s="193">
        <v>1.27786</v>
      </c>
      <c r="AM408" s="193">
        <v>1.1638500000000001</v>
      </c>
      <c r="AN408" s="193">
        <v>1.2715099999999999</v>
      </c>
      <c r="AO408" s="193">
        <v>1.3002</v>
      </c>
      <c r="AP408" s="193">
        <v>1.26501</v>
      </c>
      <c r="AQ408" s="193">
        <v>1.25061</v>
      </c>
      <c r="AR408" s="193">
        <v>1.29619</v>
      </c>
      <c r="AS408" s="193">
        <v>1.32609</v>
      </c>
      <c r="AT408" s="193">
        <v>1.2829999999999999</v>
      </c>
      <c r="AU408" s="193">
        <v>1.31271</v>
      </c>
      <c r="AV408" s="193">
        <v>0.99822</v>
      </c>
      <c r="AW408" s="193">
        <v>1.0020500000000001</v>
      </c>
      <c r="AX408" s="193">
        <v>1.14995</v>
      </c>
      <c r="AY408" s="193">
        <v>1.1849499999999999</v>
      </c>
      <c r="AZ408" s="193">
        <v>1.2136899999999999</v>
      </c>
      <c r="BA408" s="193">
        <v>1.20086</v>
      </c>
      <c r="BB408" s="193">
        <v>1.20061</v>
      </c>
      <c r="BC408" s="193">
        <v>1.1874400000000001</v>
      </c>
      <c r="BD408" s="193">
        <v>1.1624000000000001</v>
      </c>
      <c r="BE408" s="193">
        <v>1.13357</v>
      </c>
      <c r="BF408" s="193">
        <v>1.0931</v>
      </c>
      <c r="BG408" s="193">
        <v>0.97258</v>
      </c>
      <c r="BH408" s="193">
        <v>0.97326999999999997</v>
      </c>
      <c r="BI408" s="193">
        <v>1.2434099999999999</v>
      </c>
      <c r="BJ408" s="193">
        <v>1.30443</v>
      </c>
      <c r="BK408" s="193">
        <v>1.3361499999999999</v>
      </c>
      <c r="BL408" s="193">
        <v>1.35334</v>
      </c>
      <c r="BM408" s="193">
        <v>1.3398600000000001</v>
      </c>
      <c r="BN408" s="193">
        <v>0.96553999999999995</v>
      </c>
      <c r="BO408" s="193">
        <v>1.1374599999999999</v>
      </c>
      <c r="BP408" s="193">
        <v>1.18062</v>
      </c>
      <c r="BQ408" s="193">
        <v>1.18946</v>
      </c>
      <c r="BR408" s="193">
        <v>1.0587200000000001</v>
      </c>
      <c r="BS408" s="193">
        <v>1.11016</v>
      </c>
      <c r="BT408" s="193">
        <v>1.1349100000000001</v>
      </c>
      <c r="BU408" s="193">
        <v>1.17896</v>
      </c>
      <c r="BV408" s="193">
        <v>1.23116</v>
      </c>
      <c r="BW408" s="193">
        <v>1.21529</v>
      </c>
      <c r="BX408" s="193">
        <v>1.1405400000000001</v>
      </c>
      <c r="BY408" s="193">
        <v>1.1688400000000001</v>
      </c>
      <c r="BZ408" s="193">
        <v>1.1754599999999999</v>
      </c>
      <c r="CA408" s="193">
        <v>1.1466400000000001</v>
      </c>
      <c r="CB408" s="193">
        <v>1.22542</v>
      </c>
      <c r="CC408" s="193">
        <v>1.32656</v>
      </c>
      <c r="CD408" s="193">
        <v>1.48085</v>
      </c>
      <c r="CE408" s="193">
        <v>1.50274</v>
      </c>
      <c r="CF408" s="193">
        <v>1.5079400000000001</v>
      </c>
      <c r="CG408" s="193">
        <v>1.35531</v>
      </c>
      <c r="CH408" s="193">
        <v>1.1491</v>
      </c>
      <c r="CI408" s="193">
        <v>1.2190700000000001</v>
      </c>
      <c r="CJ408" s="193">
        <v>1.18889</v>
      </c>
      <c r="CK408" s="193">
        <v>1.1509199999999999</v>
      </c>
      <c r="CL408" s="193">
        <v>1.2474099999999999</v>
      </c>
      <c r="CM408" s="193">
        <v>1.50593</v>
      </c>
      <c r="CN408" s="193">
        <v>1.37575</v>
      </c>
      <c r="CO408" s="193">
        <v>1.31124</v>
      </c>
      <c r="CP408" s="193">
        <v>1.4414800000000001</v>
      </c>
      <c r="CQ408" s="193">
        <v>1.4863999999999999</v>
      </c>
      <c r="CR408" s="193">
        <v>1.15612</v>
      </c>
      <c r="CS408" s="193">
        <v>1.20163</v>
      </c>
      <c r="CT408" s="193">
        <v>1.2634700000000001</v>
      </c>
      <c r="CU408" s="193">
        <v>1.0680700000000001</v>
      </c>
      <c r="CV408" s="193">
        <v>1.13974</v>
      </c>
      <c r="CW408" s="193">
        <v>1.07145</v>
      </c>
      <c r="CX408" s="193">
        <v>1.1984600000000001</v>
      </c>
      <c r="CY408" s="193">
        <v>1.1602600000000001</v>
      </c>
      <c r="CZ408" s="193">
        <v>1.12117</v>
      </c>
      <c r="DA408" s="193">
        <v>1.1069899999999999</v>
      </c>
      <c r="DB408" s="193">
        <v>1.23838</v>
      </c>
      <c r="DC408" s="193">
        <v>1.25149</v>
      </c>
      <c r="DD408" s="193">
        <v>1.29108</v>
      </c>
      <c r="DE408" s="193">
        <v>1.34846</v>
      </c>
      <c r="DF408" s="193">
        <v>1.42113</v>
      </c>
      <c r="DG408" s="193">
        <v>1.4641599999999999</v>
      </c>
      <c r="DH408" s="193">
        <v>1.49925</v>
      </c>
      <c r="DI408" s="193">
        <v>1.51102</v>
      </c>
      <c r="DJ408" s="193">
        <v>1.6878599999999999</v>
      </c>
      <c r="DK408" s="193">
        <v>1.07535</v>
      </c>
      <c r="DL408" s="193">
        <v>1.09961</v>
      </c>
      <c r="DM408" s="193">
        <v>1.10592</v>
      </c>
      <c r="DN408" s="193">
        <v>1.0536799999999999</v>
      </c>
      <c r="DO408" s="193">
        <v>1.10917</v>
      </c>
      <c r="DP408" s="193">
        <v>1.1222000000000001</v>
      </c>
      <c r="DQ408" s="193">
        <v>1.12822</v>
      </c>
      <c r="DR408" s="193">
        <v>1.2542800000000001</v>
      </c>
      <c r="DS408" s="193">
        <v>1.3215600000000001</v>
      </c>
      <c r="DT408" s="193">
        <v>1.3756699999999999</v>
      </c>
      <c r="DU408" s="193">
        <v>1.4578</v>
      </c>
      <c r="DV408" s="193">
        <v>1.4281299999999999</v>
      </c>
      <c r="DW408" s="193">
        <v>1.1067</v>
      </c>
      <c r="DX408" s="193">
        <v>1.1068</v>
      </c>
      <c r="DY408" s="193">
        <v>1.0676099999999999</v>
      </c>
      <c r="DZ408" s="193">
        <v>1.1377200000000001</v>
      </c>
      <c r="EA408" s="193">
        <v>1.1652499999999999</v>
      </c>
      <c r="EB408" s="193">
        <v>1.18343</v>
      </c>
      <c r="EC408" s="193">
        <v>1.20001</v>
      </c>
      <c r="ED408" s="193">
        <v>0.92944000000000004</v>
      </c>
      <c r="EE408" s="193">
        <v>0.92344999999999999</v>
      </c>
      <c r="EF408" s="193">
        <v>0.92574000000000001</v>
      </c>
      <c r="EG408" s="193">
        <v>0.93081000000000003</v>
      </c>
      <c r="EH408" s="193">
        <v>1.56952</v>
      </c>
      <c r="EI408" s="193">
        <v>1.47925</v>
      </c>
      <c r="EJ408" s="193">
        <v>1.3111200000000001</v>
      </c>
      <c r="EK408" s="193">
        <v>1.7124200000000001</v>
      </c>
      <c r="EL408" s="193">
        <v>1.7357400000000001</v>
      </c>
      <c r="EM408" s="193">
        <v>1.5401199999999999</v>
      </c>
      <c r="EN408" s="193">
        <v>1.6578299999999999</v>
      </c>
      <c r="EO408" s="193">
        <v>1.4228700000000001</v>
      </c>
      <c r="EP408" s="193">
        <v>1.27728</v>
      </c>
      <c r="EQ408" s="193">
        <v>1.2638400000000001</v>
      </c>
      <c r="ER408" s="193">
        <v>1.2837499999999999</v>
      </c>
      <c r="ES408" s="193">
        <v>1.08186</v>
      </c>
      <c r="ET408" s="193">
        <v>1.0809800000000001</v>
      </c>
      <c r="EU408" s="193">
        <v>1.0253000000000001</v>
      </c>
      <c r="EV408" s="193">
        <v>1.05287</v>
      </c>
      <c r="EW408" s="193">
        <v>1.0714900000000001</v>
      </c>
      <c r="EX408" s="193">
        <v>1.0787800000000001</v>
      </c>
      <c r="EY408" s="193">
        <v>1.2605299999999999</v>
      </c>
      <c r="EZ408" s="193">
        <v>1.2475000000000001</v>
      </c>
      <c r="FA408" s="193">
        <v>1.26783</v>
      </c>
      <c r="FB408" s="193">
        <v>1.25326</v>
      </c>
      <c r="FC408" s="193">
        <v>1.23935</v>
      </c>
      <c r="FD408" s="193">
        <v>1.2552099999999999</v>
      </c>
      <c r="FE408" s="193">
        <v>1.3193999999999999</v>
      </c>
      <c r="FF408" s="193">
        <v>1.36948</v>
      </c>
      <c r="FG408" s="193">
        <v>1.42913</v>
      </c>
      <c r="FH408" s="193">
        <v>1.4781899999999999</v>
      </c>
      <c r="FI408" s="193">
        <v>1.4331400000000001</v>
      </c>
      <c r="FJ408" s="193">
        <v>1.5240199999999999</v>
      </c>
      <c r="FK408" s="193">
        <v>1.51719</v>
      </c>
      <c r="FL408" s="193">
        <v>1.23037</v>
      </c>
      <c r="FM408" s="193">
        <v>1.2375700000000001</v>
      </c>
      <c r="FN408" s="193">
        <v>1.0868500000000001</v>
      </c>
      <c r="FO408" s="193">
        <v>0.97082999999999997</v>
      </c>
      <c r="FP408" s="193">
        <v>1.1478699999999999</v>
      </c>
      <c r="FQ408" s="193">
        <v>1.07867</v>
      </c>
      <c r="FR408" s="193">
        <v>1.0758799999999999</v>
      </c>
      <c r="FS408" s="193">
        <v>1.1872100000000001</v>
      </c>
      <c r="FT408" s="193">
        <v>1.2028099999999999</v>
      </c>
      <c r="FU408" s="193">
        <v>1.15482</v>
      </c>
      <c r="FV408" s="193">
        <v>1.0162500000000001</v>
      </c>
      <c r="FW408" s="193">
        <v>1.0209999999999999</v>
      </c>
      <c r="FX408" s="193">
        <v>1.48943</v>
      </c>
      <c r="FY408" s="193">
        <v>1.11087</v>
      </c>
      <c r="FZ408" s="193">
        <v>1.1851799999999999</v>
      </c>
      <c r="GA408" s="193"/>
      <c r="GB408" s="193">
        <v>1.3020400000000001</v>
      </c>
      <c r="GC408" s="193">
        <v>1.1561699999999999</v>
      </c>
      <c r="GD408" s="193">
        <v>0.99958000000000002</v>
      </c>
      <c r="GE408" s="193">
        <v>1.05393</v>
      </c>
      <c r="GF408" s="193">
        <v>1.1721999999999999</v>
      </c>
    </row>
    <row r="409" spans="1:188" s="108" customFormat="1">
      <c r="A409" s="29">
        <v>45315</v>
      </c>
      <c r="B409" s="193">
        <v>1.2715099999999999</v>
      </c>
      <c r="C409" s="193">
        <v>1.5381</v>
      </c>
      <c r="D409" s="193">
        <v>1.54867</v>
      </c>
      <c r="E409" s="193">
        <v>1.43289</v>
      </c>
      <c r="F409" s="193">
        <v>1.4866900000000001</v>
      </c>
      <c r="G409" s="193">
        <v>1.3285</v>
      </c>
      <c r="H409" s="193">
        <v>1.35999</v>
      </c>
      <c r="I409" s="193">
        <v>1.25752</v>
      </c>
      <c r="J409" s="193">
        <v>1.3120499999999999</v>
      </c>
      <c r="K409" s="193">
        <v>1.49271</v>
      </c>
      <c r="L409" s="193">
        <v>1.00597</v>
      </c>
      <c r="M409" s="193">
        <v>1.0120400000000001</v>
      </c>
      <c r="N409" s="193">
        <v>1.1128800000000001</v>
      </c>
      <c r="O409" s="193">
        <v>1.01593</v>
      </c>
      <c r="P409" s="193">
        <v>1.1158699999999999</v>
      </c>
      <c r="Q409" s="193">
        <v>1.1932700000000001</v>
      </c>
      <c r="R409" s="193">
        <v>1.18126</v>
      </c>
      <c r="S409" s="193">
        <v>1.1865399999999999</v>
      </c>
      <c r="T409" s="193">
        <v>1.1916500000000001</v>
      </c>
      <c r="U409" s="193">
        <v>1.1639600000000001</v>
      </c>
      <c r="V409" s="193">
        <v>1.1705700000000001</v>
      </c>
      <c r="W409" s="193">
        <v>1.1760999999999999</v>
      </c>
      <c r="X409" s="193">
        <v>1.054</v>
      </c>
      <c r="Y409" s="193">
        <v>1.59192</v>
      </c>
      <c r="Z409" s="193">
        <v>1.5582800000000001</v>
      </c>
      <c r="AA409" s="193">
        <v>1.51881</v>
      </c>
      <c r="AB409" s="193">
        <v>1.4206700000000001</v>
      </c>
      <c r="AC409" s="193">
        <v>1.33012</v>
      </c>
      <c r="AD409" s="193">
        <v>1.26718</v>
      </c>
      <c r="AE409" s="193">
        <v>1.2044999999999999</v>
      </c>
      <c r="AF409" s="193">
        <v>1.32196</v>
      </c>
      <c r="AG409" s="193">
        <v>1.6048800000000001</v>
      </c>
      <c r="AH409" s="193">
        <v>1.2233400000000001</v>
      </c>
      <c r="AI409" s="193">
        <v>1.3419399999999999</v>
      </c>
      <c r="AJ409" s="193">
        <v>1.3209500000000001</v>
      </c>
      <c r="AK409" s="193">
        <v>1.2966599999999999</v>
      </c>
      <c r="AL409" s="193">
        <v>1.2791600000000001</v>
      </c>
      <c r="AM409" s="193">
        <v>1.1647099999999999</v>
      </c>
      <c r="AN409" s="193">
        <v>1.27291</v>
      </c>
      <c r="AO409" s="193">
        <v>1.3016000000000001</v>
      </c>
      <c r="AP409" s="193">
        <v>1.2662500000000001</v>
      </c>
      <c r="AQ409" s="193">
        <v>1.2518</v>
      </c>
      <c r="AR409" s="193">
        <v>1.2978099999999999</v>
      </c>
      <c r="AS409" s="193">
        <v>1.3277099999999999</v>
      </c>
      <c r="AT409" s="193">
        <v>1.2844899999999999</v>
      </c>
      <c r="AU409" s="193">
        <v>1.3142</v>
      </c>
      <c r="AV409" s="193">
        <v>0.99943000000000004</v>
      </c>
      <c r="AW409" s="193">
        <v>1.0030399999999999</v>
      </c>
      <c r="AX409" s="193">
        <v>1.14863</v>
      </c>
      <c r="AY409" s="193">
        <v>1.18363</v>
      </c>
      <c r="AZ409" s="193">
        <v>1.21194</v>
      </c>
      <c r="BA409" s="193">
        <v>1.2030099999999999</v>
      </c>
      <c r="BB409" s="193">
        <v>1.20279</v>
      </c>
      <c r="BC409" s="193">
        <v>1.18947</v>
      </c>
      <c r="BD409" s="193">
        <v>1.16432</v>
      </c>
      <c r="BE409" s="193">
        <v>1.1353800000000001</v>
      </c>
      <c r="BF409" s="193">
        <v>1.0946499999999999</v>
      </c>
      <c r="BG409" s="193">
        <v>0.97382999999999997</v>
      </c>
      <c r="BH409" s="193">
        <v>0.97667999999999999</v>
      </c>
      <c r="BI409" s="193">
        <v>1.24339</v>
      </c>
      <c r="BJ409" s="193">
        <v>1.3045</v>
      </c>
      <c r="BK409" s="193">
        <v>1.3363</v>
      </c>
      <c r="BL409" s="193">
        <v>1.35358</v>
      </c>
      <c r="BM409" s="193">
        <v>1.3402000000000001</v>
      </c>
      <c r="BN409" s="193">
        <v>0.96584999999999999</v>
      </c>
      <c r="BO409" s="193">
        <v>1.1352199999999999</v>
      </c>
      <c r="BP409" s="193">
        <v>1.1782600000000001</v>
      </c>
      <c r="BQ409" s="193">
        <v>1.1870799999999999</v>
      </c>
      <c r="BR409" s="193">
        <v>1.05972</v>
      </c>
      <c r="BS409" s="193">
        <v>1.11104</v>
      </c>
      <c r="BT409" s="193">
        <v>1.1357699999999999</v>
      </c>
      <c r="BU409" s="193">
        <v>1.17984</v>
      </c>
      <c r="BV409" s="193">
        <v>1.2320199999999999</v>
      </c>
      <c r="BW409" s="193">
        <v>1.21614</v>
      </c>
      <c r="BX409" s="193">
        <v>1.14354</v>
      </c>
      <c r="BY409" s="193">
        <v>1.1738999999999999</v>
      </c>
      <c r="BZ409" s="193">
        <v>1.18163</v>
      </c>
      <c r="CA409" s="193">
        <v>1.15222</v>
      </c>
      <c r="CB409" s="193">
        <v>1.2267300000000001</v>
      </c>
      <c r="CC409" s="193">
        <v>1.32805</v>
      </c>
      <c r="CD409" s="193">
        <v>1.4822299999999999</v>
      </c>
      <c r="CE409" s="193">
        <v>1.5041500000000001</v>
      </c>
      <c r="CF409" s="193">
        <v>1.5094000000000001</v>
      </c>
      <c r="CG409" s="193">
        <v>1.3566100000000001</v>
      </c>
      <c r="CH409" s="193">
        <v>1.1515200000000001</v>
      </c>
      <c r="CI409" s="193">
        <v>1.22156</v>
      </c>
      <c r="CJ409" s="193">
        <v>1.19126</v>
      </c>
      <c r="CK409" s="193">
        <v>1.1519699999999999</v>
      </c>
      <c r="CL409" s="193">
        <v>1.24987</v>
      </c>
      <c r="CM409" s="193">
        <v>1.51004</v>
      </c>
      <c r="CN409" s="193">
        <v>1.3788899999999999</v>
      </c>
      <c r="CO409" s="193">
        <v>1.3142100000000001</v>
      </c>
      <c r="CP409" s="193">
        <v>1.44526</v>
      </c>
      <c r="CQ409" s="193">
        <v>1.4902599999999999</v>
      </c>
      <c r="CR409" s="193">
        <v>1.1583699999999999</v>
      </c>
      <c r="CS409" s="193">
        <v>1.20435</v>
      </c>
      <c r="CT409" s="193">
        <v>1.2669699999999999</v>
      </c>
      <c r="CU409" s="193">
        <v>1.0704899999999999</v>
      </c>
      <c r="CV409" s="193">
        <v>1.14266</v>
      </c>
      <c r="CW409" s="193">
        <v>1.07439</v>
      </c>
      <c r="CX409" s="193">
        <v>1.19458</v>
      </c>
      <c r="CY409" s="193">
        <v>1.15726</v>
      </c>
      <c r="CZ409" s="193">
        <v>1.1191899999999999</v>
      </c>
      <c r="DA409" s="193">
        <v>1.10545</v>
      </c>
      <c r="DB409" s="193">
        <v>1.2391300000000001</v>
      </c>
      <c r="DC409" s="193">
        <v>1.25237</v>
      </c>
      <c r="DD409" s="193">
        <v>1.2918799999999999</v>
      </c>
      <c r="DE409" s="193">
        <v>1.34931</v>
      </c>
      <c r="DF409" s="193">
        <v>1.4220999999999999</v>
      </c>
      <c r="DG409" s="193">
        <v>1.46522</v>
      </c>
      <c r="DH409" s="193">
        <v>1.5003200000000001</v>
      </c>
      <c r="DI409" s="193">
        <v>1.5120499999999999</v>
      </c>
      <c r="DJ409" s="193">
        <v>1.6846399999999999</v>
      </c>
      <c r="DK409" s="193">
        <v>1.07664</v>
      </c>
      <c r="DL409" s="193">
        <v>1.10103</v>
      </c>
      <c r="DM409" s="193">
        <v>1.1073999999999999</v>
      </c>
      <c r="DN409" s="193">
        <v>1.05467</v>
      </c>
      <c r="DO409" s="193">
        <v>1.1089500000000001</v>
      </c>
      <c r="DP409" s="193">
        <v>1.12212</v>
      </c>
      <c r="DQ409" s="193">
        <v>1.1282300000000001</v>
      </c>
      <c r="DR409" s="193">
        <v>1.2556499999999999</v>
      </c>
      <c r="DS409" s="193">
        <v>1.3225800000000001</v>
      </c>
      <c r="DT409" s="193">
        <v>1.3763799999999999</v>
      </c>
      <c r="DU409" s="193">
        <v>1.45835</v>
      </c>
      <c r="DV409" s="193">
        <v>1.42923</v>
      </c>
      <c r="DW409" s="193">
        <v>1.1076699999999999</v>
      </c>
      <c r="DX409" s="193">
        <v>1.10646</v>
      </c>
      <c r="DY409" s="193">
        <v>1.06792</v>
      </c>
      <c r="DZ409" s="193">
        <v>1.1368</v>
      </c>
      <c r="EA409" s="193">
        <v>1.1638500000000001</v>
      </c>
      <c r="EB409" s="193">
        <v>1.18161</v>
      </c>
      <c r="EC409" s="193">
        <v>1.1979</v>
      </c>
      <c r="ED409" s="193">
        <v>0.93279000000000001</v>
      </c>
      <c r="EE409" s="193">
        <v>0.92722000000000004</v>
      </c>
      <c r="EF409" s="193">
        <v>0.92993999999999999</v>
      </c>
      <c r="EG409" s="193">
        <v>0.93532999999999999</v>
      </c>
      <c r="EH409" s="193">
        <v>1.57433</v>
      </c>
      <c r="EI409" s="193">
        <v>1.48326</v>
      </c>
      <c r="EJ409" s="193">
        <v>1.3142100000000001</v>
      </c>
      <c r="EK409" s="193">
        <v>1.71448</v>
      </c>
      <c r="EL409" s="193">
        <v>1.738</v>
      </c>
      <c r="EM409" s="193">
        <v>1.54111</v>
      </c>
      <c r="EN409" s="193">
        <v>1.6594</v>
      </c>
      <c r="EO409" s="193">
        <v>1.4236800000000001</v>
      </c>
      <c r="EP409" s="193">
        <v>1.2778700000000001</v>
      </c>
      <c r="EQ409" s="193">
        <v>1.26779</v>
      </c>
      <c r="ER409" s="193">
        <v>1.28542</v>
      </c>
      <c r="ES409" s="193">
        <v>1.0833299999999999</v>
      </c>
      <c r="ET409" s="193">
        <v>1.08294</v>
      </c>
      <c r="EU409" s="193">
        <v>1.0261499999999999</v>
      </c>
      <c r="EV409" s="193">
        <v>1.0541400000000001</v>
      </c>
      <c r="EW409" s="193">
        <v>1.07281</v>
      </c>
      <c r="EX409" s="193">
        <v>1.0801400000000001</v>
      </c>
      <c r="EY409" s="193">
        <v>1.26179</v>
      </c>
      <c r="EZ409" s="193">
        <v>1.24831</v>
      </c>
      <c r="FA409" s="193">
        <v>1.26891</v>
      </c>
      <c r="FB409" s="193">
        <v>1.2539800000000001</v>
      </c>
      <c r="FC409" s="193">
        <v>1.2401</v>
      </c>
      <c r="FD409" s="193">
        <v>1.2565599999999999</v>
      </c>
      <c r="FE409" s="193">
        <v>1.3210500000000001</v>
      </c>
      <c r="FF409" s="193">
        <v>1.3714299999999999</v>
      </c>
      <c r="FG409" s="193">
        <v>1.4314100000000001</v>
      </c>
      <c r="FH409" s="193">
        <v>1.48081</v>
      </c>
      <c r="FI409" s="193">
        <v>1.43737</v>
      </c>
      <c r="FJ409" s="193">
        <v>1.5285200000000001</v>
      </c>
      <c r="FK409" s="193">
        <v>1.5209600000000001</v>
      </c>
      <c r="FL409" s="193">
        <v>1.2361</v>
      </c>
      <c r="FM409" s="193">
        <v>1.24333</v>
      </c>
      <c r="FN409" s="193">
        <v>1.08789</v>
      </c>
      <c r="FO409" s="193">
        <v>0.97175999999999996</v>
      </c>
      <c r="FP409" s="193">
        <v>1.14638</v>
      </c>
      <c r="FQ409" s="193">
        <v>1.07951</v>
      </c>
      <c r="FR409" s="193">
        <v>1.0767100000000001</v>
      </c>
      <c r="FS409" s="193">
        <v>1.1881900000000001</v>
      </c>
      <c r="FT409" s="193">
        <v>1.2035</v>
      </c>
      <c r="FU409" s="193">
        <v>1.1554599999999999</v>
      </c>
      <c r="FV409" s="193">
        <v>1.01799</v>
      </c>
      <c r="FW409" s="193">
        <v>1.02057</v>
      </c>
      <c r="FX409" s="193">
        <v>1.4885900000000001</v>
      </c>
      <c r="FY409" s="193">
        <v>1.1113900000000001</v>
      </c>
      <c r="FZ409" s="193">
        <v>1.18587</v>
      </c>
      <c r="GA409" s="193"/>
      <c r="GB409" s="193">
        <v>1.3029500000000001</v>
      </c>
      <c r="GC409" s="193">
        <v>1.15696</v>
      </c>
      <c r="GD409" s="193">
        <v>0.99980999999999998</v>
      </c>
      <c r="GE409" s="193">
        <v>1.05131</v>
      </c>
      <c r="GF409" s="193">
        <v>1.1718</v>
      </c>
    </row>
    <row r="410" spans="1:188" s="108" customFormat="1">
      <c r="A410" s="29">
        <v>45316</v>
      </c>
      <c r="B410" s="193">
        <v>1.27084</v>
      </c>
      <c r="C410" s="193">
        <v>1.5367</v>
      </c>
      <c r="D410" s="193">
        <v>1.5470999999999999</v>
      </c>
      <c r="E410" s="193">
        <v>1.43188</v>
      </c>
      <c r="F410" s="193">
        <v>1.4854700000000001</v>
      </c>
      <c r="G410" s="193">
        <v>1.32786</v>
      </c>
      <c r="H410" s="193">
        <v>1.35917</v>
      </c>
      <c r="I410" s="193">
        <v>1.25692</v>
      </c>
      <c r="J410" s="193">
        <v>1.31084</v>
      </c>
      <c r="K410" s="193">
        <v>1.4941800000000001</v>
      </c>
      <c r="L410" s="193">
        <v>1.0050600000000001</v>
      </c>
      <c r="M410" s="193">
        <v>1.0112300000000001</v>
      </c>
      <c r="N410" s="193">
        <v>1.11412</v>
      </c>
      <c r="O410" s="193">
        <v>1.01501</v>
      </c>
      <c r="P410" s="193">
        <v>1.117</v>
      </c>
      <c r="Q410" s="193">
        <v>1.19713</v>
      </c>
      <c r="R410" s="193">
        <v>1.18405</v>
      </c>
      <c r="S410" s="193">
        <v>1.1897599999999999</v>
      </c>
      <c r="T410" s="193">
        <v>1.1952100000000001</v>
      </c>
      <c r="U410" s="193">
        <v>1.1657</v>
      </c>
      <c r="V410" s="193">
        <v>1.1725099999999999</v>
      </c>
      <c r="W410" s="193">
        <v>1.17849</v>
      </c>
      <c r="X410" s="193">
        <v>1.0555399999999999</v>
      </c>
      <c r="Y410" s="193">
        <v>1.59185</v>
      </c>
      <c r="Z410" s="193">
        <v>1.5582</v>
      </c>
      <c r="AA410" s="193">
        <v>1.5186900000000001</v>
      </c>
      <c r="AB410" s="193">
        <v>1.42039</v>
      </c>
      <c r="AC410" s="193">
        <v>1.3293999999999999</v>
      </c>
      <c r="AD410" s="193">
        <v>1.2663800000000001</v>
      </c>
      <c r="AE410" s="193">
        <v>1.2037100000000001</v>
      </c>
      <c r="AF410" s="193">
        <v>1.32189</v>
      </c>
      <c r="AG410" s="193">
        <v>1.6084799999999999</v>
      </c>
      <c r="AH410" s="193">
        <v>1.2233099999999999</v>
      </c>
      <c r="AI410" s="193">
        <v>1.34392</v>
      </c>
      <c r="AJ410" s="193">
        <v>1.3228599999999999</v>
      </c>
      <c r="AK410" s="193">
        <v>1.29802</v>
      </c>
      <c r="AL410" s="193">
        <v>1.2804800000000001</v>
      </c>
      <c r="AM410" s="193">
        <v>1.1649400000000001</v>
      </c>
      <c r="AN410" s="193">
        <v>1.2744200000000001</v>
      </c>
      <c r="AO410" s="193">
        <v>1.3031200000000001</v>
      </c>
      <c r="AP410" s="193">
        <v>1.26732</v>
      </c>
      <c r="AQ410" s="193">
        <v>1.25284</v>
      </c>
      <c r="AR410" s="193">
        <v>1.2997399999999999</v>
      </c>
      <c r="AS410" s="193">
        <v>1.32965</v>
      </c>
      <c r="AT410" s="193">
        <v>1.2861899999999999</v>
      </c>
      <c r="AU410" s="193">
        <v>1.3159099999999999</v>
      </c>
      <c r="AV410" s="193">
        <v>1.00091</v>
      </c>
      <c r="AW410" s="193">
        <v>1.0038899999999999</v>
      </c>
      <c r="AX410" s="193">
        <v>1.1493</v>
      </c>
      <c r="AY410" s="193">
        <v>1.1856800000000001</v>
      </c>
      <c r="AZ410" s="193">
        <v>1.2154100000000001</v>
      </c>
      <c r="BA410" s="193">
        <v>1.2038500000000001</v>
      </c>
      <c r="BB410" s="193">
        <v>1.2035</v>
      </c>
      <c r="BC410" s="193">
        <v>1.1899299999999999</v>
      </c>
      <c r="BD410" s="193">
        <v>1.16448</v>
      </c>
      <c r="BE410" s="193">
        <v>1.1351899999999999</v>
      </c>
      <c r="BF410" s="193">
        <v>1.09409</v>
      </c>
      <c r="BG410" s="193">
        <v>0.97316000000000003</v>
      </c>
      <c r="BH410" s="193">
        <v>0.97611000000000003</v>
      </c>
      <c r="BI410" s="193">
        <v>1.2439</v>
      </c>
      <c r="BJ410" s="193">
        <v>1.3056300000000001</v>
      </c>
      <c r="BK410" s="193">
        <v>1.33775</v>
      </c>
      <c r="BL410" s="193">
        <v>1.3555299999999999</v>
      </c>
      <c r="BM410" s="193">
        <v>1.34212</v>
      </c>
      <c r="BN410" s="193">
        <v>0.96731999999999996</v>
      </c>
      <c r="BO410" s="193">
        <v>1.1375999999999999</v>
      </c>
      <c r="BP410" s="193">
        <v>1.1819200000000001</v>
      </c>
      <c r="BQ410" s="193">
        <v>1.1907799999999999</v>
      </c>
      <c r="BR410" s="193">
        <v>1.0605199999999999</v>
      </c>
      <c r="BS410" s="193">
        <v>1.11246</v>
      </c>
      <c r="BT410" s="193">
        <v>1.13747</v>
      </c>
      <c r="BU410" s="193">
        <v>1.1818</v>
      </c>
      <c r="BV410" s="193">
        <v>1.2341599999999999</v>
      </c>
      <c r="BW410" s="193">
        <v>1.21828</v>
      </c>
      <c r="BX410" s="193">
        <v>1.14602</v>
      </c>
      <c r="BY410" s="193">
        <v>1.1770499999999999</v>
      </c>
      <c r="BZ410" s="193">
        <v>1.1857500000000001</v>
      </c>
      <c r="CA410" s="193">
        <v>1.1561999999999999</v>
      </c>
      <c r="CB410" s="193">
        <v>1.2250399999999999</v>
      </c>
      <c r="CC410" s="193">
        <v>1.3266899999999999</v>
      </c>
      <c r="CD410" s="193">
        <v>1.48167</v>
      </c>
      <c r="CE410" s="193">
        <v>1.5041599999999999</v>
      </c>
      <c r="CF410" s="193">
        <v>1.50983</v>
      </c>
      <c r="CG410" s="193">
        <v>1.3573299999999999</v>
      </c>
      <c r="CH410" s="193">
        <v>1.1514899999999999</v>
      </c>
      <c r="CI410" s="193">
        <v>1.2225299999999999</v>
      </c>
      <c r="CJ410" s="193">
        <v>1.19184</v>
      </c>
      <c r="CK410" s="193">
        <v>1.1526099999999999</v>
      </c>
      <c r="CL410" s="193">
        <v>1.2488600000000001</v>
      </c>
      <c r="CM410" s="193">
        <v>1.5102800000000001</v>
      </c>
      <c r="CN410" s="193">
        <v>1.3783700000000001</v>
      </c>
      <c r="CO410" s="193">
        <v>1.31331</v>
      </c>
      <c r="CP410" s="193">
        <v>1.4450499999999999</v>
      </c>
      <c r="CQ410" s="193">
        <v>1.4903299999999999</v>
      </c>
      <c r="CR410" s="193">
        <v>1.1574</v>
      </c>
      <c r="CS410" s="193">
        <v>1.2034899999999999</v>
      </c>
      <c r="CT410" s="193">
        <v>1.26728</v>
      </c>
      <c r="CU410" s="193">
        <v>1.07006</v>
      </c>
      <c r="CV410" s="193">
        <v>1.1426700000000001</v>
      </c>
      <c r="CW410" s="193">
        <v>1.0746</v>
      </c>
      <c r="CX410" s="193">
        <v>1.2003299999999999</v>
      </c>
      <c r="CY410" s="193">
        <v>1.1613599999999999</v>
      </c>
      <c r="CZ410" s="193">
        <v>1.1203700000000001</v>
      </c>
      <c r="DA410" s="193">
        <v>1.10541</v>
      </c>
      <c r="DB410" s="193">
        <v>1.23875</v>
      </c>
      <c r="DC410" s="193">
        <v>1.25207</v>
      </c>
      <c r="DD410" s="193">
        <v>1.29237</v>
      </c>
      <c r="DE410" s="193">
        <v>1.3500700000000001</v>
      </c>
      <c r="DF410" s="193">
        <v>1.4234199999999999</v>
      </c>
      <c r="DG410" s="193">
        <v>1.4668699999999999</v>
      </c>
      <c r="DH410" s="193">
        <v>1.50206</v>
      </c>
      <c r="DI410" s="193">
        <v>1.5138199999999999</v>
      </c>
      <c r="DJ410" s="193">
        <v>1.68953</v>
      </c>
      <c r="DK410" s="193">
        <v>1.07603</v>
      </c>
      <c r="DL410" s="193">
        <v>1.1008599999999999</v>
      </c>
      <c r="DM410" s="193">
        <v>1.10744</v>
      </c>
      <c r="DN410" s="193">
        <v>1.0527500000000001</v>
      </c>
      <c r="DO410" s="193">
        <v>1.1106499999999999</v>
      </c>
      <c r="DP410" s="193">
        <v>1.1246100000000001</v>
      </c>
      <c r="DQ410" s="193">
        <v>1.13106</v>
      </c>
      <c r="DR410" s="193">
        <v>1.2557799999999999</v>
      </c>
      <c r="DS410" s="193">
        <v>1.32308</v>
      </c>
      <c r="DT410" s="193">
        <v>1.37738</v>
      </c>
      <c r="DU410" s="193">
        <v>1.4598800000000001</v>
      </c>
      <c r="DV410" s="193">
        <v>1.43065</v>
      </c>
      <c r="DW410" s="193">
        <v>1.1089</v>
      </c>
      <c r="DX410" s="193">
        <v>1.10738</v>
      </c>
      <c r="DY410" s="193">
        <v>1.06799</v>
      </c>
      <c r="DZ410" s="193">
        <v>1.13849</v>
      </c>
      <c r="EA410" s="193">
        <v>1.1661999999999999</v>
      </c>
      <c r="EB410" s="193">
        <v>1.1845000000000001</v>
      </c>
      <c r="EC410" s="193">
        <v>1.2011799999999999</v>
      </c>
      <c r="ED410" s="193">
        <v>0.93176999999999999</v>
      </c>
      <c r="EE410" s="193">
        <v>0.92627000000000004</v>
      </c>
      <c r="EF410" s="193">
        <v>0.92908000000000002</v>
      </c>
      <c r="EG410" s="193">
        <v>0.93452999999999997</v>
      </c>
      <c r="EH410" s="193">
        <v>1.5772699999999999</v>
      </c>
      <c r="EI410" s="193">
        <v>1.48478</v>
      </c>
      <c r="EJ410" s="193">
        <v>1.3146500000000001</v>
      </c>
      <c r="EK410" s="193">
        <v>1.71862</v>
      </c>
      <c r="EL410" s="193">
        <v>1.7424500000000001</v>
      </c>
      <c r="EM410" s="193">
        <v>1.5431900000000001</v>
      </c>
      <c r="EN410" s="193">
        <v>1.66276</v>
      </c>
      <c r="EO410" s="193">
        <v>1.4248700000000001</v>
      </c>
      <c r="EP410" s="193">
        <v>1.2787900000000001</v>
      </c>
      <c r="EQ410" s="193">
        <v>1.27034</v>
      </c>
      <c r="ER410" s="193">
        <v>1.2889999999999999</v>
      </c>
      <c r="ES410" s="193">
        <v>1.0838399999999999</v>
      </c>
      <c r="ET410" s="193">
        <v>1.0839000000000001</v>
      </c>
      <c r="EU410" s="193">
        <v>1.02796</v>
      </c>
      <c r="EV410" s="193">
        <v>1.0543</v>
      </c>
      <c r="EW410" s="193">
        <v>1.07351</v>
      </c>
      <c r="EX410" s="193">
        <v>1.0810900000000001</v>
      </c>
      <c r="EY410" s="193">
        <v>1.2610300000000001</v>
      </c>
      <c r="EZ410" s="193">
        <v>1.24766</v>
      </c>
      <c r="FA410" s="193">
        <v>1.2682</v>
      </c>
      <c r="FB410" s="193">
        <v>1.25346</v>
      </c>
      <c r="FC410" s="193">
        <v>1.2398499999999999</v>
      </c>
      <c r="FD410" s="193">
        <v>1.2563200000000001</v>
      </c>
      <c r="FE410" s="193">
        <v>1.32135</v>
      </c>
      <c r="FF410" s="193">
        <v>1.37232</v>
      </c>
      <c r="FG410" s="193">
        <v>1.4329099999999999</v>
      </c>
      <c r="FH410" s="193">
        <v>1.4829699999999999</v>
      </c>
      <c r="FI410" s="193">
        <v>1.4397200000000001</v>
      </c>
      <c r="FJ410" s="193">
        <v>1.53102</v>
      </c>
      <c r="FK410" s="193">
        <v>1.5217400000000001</v>
      </c>
      <c r="FL410" s="193">
        <v>1.2353099999999999</v>
      </c>
      <c r="FM410" s="193">
        <v>1.24255</v>
      </c>
      <c r="FN410" s="193">
        <v>1.08775</v>
      </c>
      <c r="FO410" s="193">
        <v>0.97162999999999999</v>
      </c>
      <c r="FP410" s="193">
        <v>1.1473199999999999</v>
      </c>
      <c r="FQ410" s="193">
        <v>1.0781799999999999</v>
      </c>
      <c r="FR410" s="193">
        <v>1.0753900000000001</v>
      </c>
      <c r="FS410" s="193">
        <v>1.1874800000000001</v>
      </c>
      <c r="FT410" s="193">
        <v>1.2033100000000001</v>
      </c>
      <c r="FU410" s="193">
        <v>1.1553</v>
      </c>
      <c r="FV410" s="193">
        <v>1.0158700000000001</v>
      </c>
      <c r="FW410" s="193">
        <v>1.0200499999999999</v>
      </c>
      <c r="FX410" s="193">
        <v>1.48769</v>
      </c>
      <c r="FY410" s="193">
        <v>1.11069</v>
      </c>
      <c r="FZ410" s="193">
        <v>1.18564</v>
      </c>
      <c r="GA410" s="193"/>
      <c r="GB410" s="193">
        <v>1.3029900000000001</v>
      </c>
      <c r="GC410" s="193">
        <v>1.1569700000000001</v>
      </c>
      <c r="GD410" s="193">
        <v>1.00041</v>
      </c>
      <c r="GE410" s="193">
        <v>1.0542</v>
      </c>
      <c r="GF410" s="193">
        <v>1.17181</v>
      </c>
    </row>
    <row r="411" spans="1:188" s="108" customFormat="1">
      <c r="A411" s="29">
        <v>45317</v>
      </c>
      <c r="B411" s="193">
        <v>1.27437</v>
      </c>
      <c r="C411" s="193">
        <v>1.5463</v>
      </c>
      <c r="D411" s="193">
        <v>1.5577799999999999</v>
      </c>
      <c r="E411" s="193">
        <v>1.4383600000000001</v>
      </c>
      <c r="F411" s="193">
        <v>1.49363</v>
      </c>
      <c r="G411" s="193">
        <v>1.33188</v>
      </c>
      <c r="H411" s="193">
        <v>1.36374</v>
      </c>
      <c r="I411" s="193">
        <v>1.26071</v>
      </c>
      <c r="J411" s="193">
        <v>1.3194399999999999</v>
      </c>
      <c r="K411" s="193">
        <v>1.5033399999999999</v>
      </c>
      <c r="L411" s="193">
        <v>1.01169</v>
      </c>
      <c r="M411" s="193">
        <v>1.0176000000000001</v>
      </c>
      <c r="N411" s="193">
        <v>1.1208100000000001</v>
      </c>
      <c r="O411" s="193">
        <v>1.02152</v>
      </c>
      <c r="P411" s="193">
        <v>1.12384</v>
      </c>
      <c r="Q411" s="193">
        <v>1.1979599999999999</v>
      </c>
      <c r="R411" s="193">
        <v>1.18465</v>
      </c>
      <c r="S411" s="193">
        <v>1.1904600000000001</v>
      </c>
      <c r="T411" s="193">
        <v>1.1959500000000001</v>
      </c>
      <c r="U411" s="193">
        <v>1.16611</v>
      </c>
      <c r="V411" s="193">
        <v>1.1729700000000001</v>
      </c>
      <c r="W411" s="193">
        <v>1.17906</v>
      </c>
      <c r="X411" s="193">
        <v>1.0563199999999999</v>
      </c>
      <c r="Y411" s="193">
        <v>1.5961000000000001</v>
      </c>
      <c r="Z411" s="193">
        <v>1.56202</v>
      </c>
      <c r="AA411" s="193">
        <v>1.5220100000000001</v>
      </c>
      <c r="AB411" s="193">
        <v>1.42276</v>
      </c>
      <c r="AC411" s="193">
        <v>1.33026</v>
      </c>
      <c r="AD411" s="193">
        <v>1.26674</v>
      </c>
      <c r="AE411" s="193">
        <v>1.204</v>
      </c>
      <c r="AF411" s="193">
        <v>1.3254999999999999</v>
      </c>
      <c r="AG411" s="193">
        <v>1.61191</v>
      </c>
      <c r="AH411" s="193">
        <v>1.22664</v>
      </c>
      <c r="AI411" s="193">
        <v>1.3462700000000001</v>
      </c>
      <c r="AJ411" s="193">
        <v>1.3251299999999999</v>
      </c>
      <c r="AK411" s="193">
        <v>1.2997000000000001</v>
      </c>
      <c r="AL411" s="193">
        <v>1.2821</v>
      </c>
      <c r="AM411" s="193">
        <v>1.1653800000000001</v>
      </c>
      <c r="AN411" s="193">
        <v>1.2763100000000001</v>
      </c>
      <c r="AO411" s="193">
        <v>1.3049999999999999</v>
      </c>
      <c r="AP411" s="193">
        <v>1.2687200000000001</v>
      </c>
      <c r="AQ411" s="193">
        <v>1.2541899999999999</v>
      </c>
      <c r="AR411" s="193">
        <v>1.3020700000000001</v>
      </c>
      <c r="AS411" s="193">
        <v>1.3319799999999999</v>
      </c>
      <c r="AT411" s="193">
        <v>1.2882400000000001</v>
      </c>
      <c r="AU411" s="193">
        <v>1.31796</v>
      </c>
      <c r="AV411" s="193">
        <v>1.00267</v>
      </c>
      <c r="AW411" s="193">
        <v>1.0049999999999999</v>
      </c>
      <c r="AX411" s="193">
        <v>1.14879</v>
      </c>
      <c r="AY411" s="193">
        <v>1.1857599999999999</v>
      </c>
      <c r="AZ411" s="193">
        <v>1.2164999999999999</v>
      </c>
      <c r="BA411" s="193">
        <v>1.2051099999999999</v>
      </c>
      <c r="BB411" s="193">
        <v>1.2046300000000001</v>
      </c>
      <c r="BC411" s="193">
        <v>1.1908000000000001</v>
      </c>
      <c r="BD411" s="193">
        <v>1.16503</v>
      </c>
      <c r="BE411" s="193">
        <v>1.1353200000000001</v>
      </c>
      <c r="BF411" s="193">
        <v>1.0937699999999999</v>
      </c>
      <c r="BG411" s="193">
        <v>0.97396000000000005</v>
      </c>
      <c r="BH411" s="193">
        <v>0.97679000000000005</v>
      </c>
      <c r="BI411" s="193">
        <v>1.2440599999999999</v>
      </c>
      <c r="BJ411" s="193">
        <v>1.3061400000000001</v>
      </c>
      <c r="BK411" s="193">
        <v>1.33877</v>
      </c>
      <c r="BL411" s="193">
        <v>1.3572200000000001</v>
      </c>
      <c r="BM411" s="193">
        <v>1.3438000000000001</v>
      </c>
      <c r="BN411" s="193">
        <v>0.96853</v>
      </c>
      <c r="BO411" s="193">
        <v>1.13748</v>
      </c>
      <c r="BP411" s="193">
        <v>1.1826300000000001</v>
      </c>
      <c r="BQ411" s="193">
        <v>1.1916100000000001</v>
      </c>
      <c r="BR411" s="193">
        <v>1.06186</v>
      </c>
      <c r="BS411" s="193">
        <v>1.11467</v>
      </c>
      <c r="BT411" s="193">
        <v>1.1400699999999999</v>
      </c>
      <c r="BU411" s="193">
        <v>1.1847700000000001</v>
      </c>
      <c r="BV411" s="193">
        <v>1.23739</v>
      </c>
      <c r="BW411" s="193">
        <v>1.22149</v>
      </c>
      <c r="BX411" s="193">
        <v>1.14554</v>
      </c>
      <c r="BY411" s="193">
        <v>1.17679</v>
      </c>
      <c r="BZ411" s="193">
        <v>1.18546</v>
      </c>
      <c r="CA411" s="193">
        <v>1.1557500000000001</v>
      </c>
      <c r="CB411" s="193">
        <v>1.22478</v>
      </c>
      <c r="CC411" s="193">
        <v>1.3270200000000001</v>
      </c>
      <c r="CD411" s="193">
        <v>1.48292</v>
      </c>
      <c r="CE411" s="193">
        <v>1.50606</v>
      </c>
      <c r="CF411" s="193">
        <v>1.5121800000000001</v>
      </c>
      <c r="CG411" s="193">
        <v>1.35975</v>
      </c>
      <c r="CH411" s="193">
        <v>1.1510100000000001</v>
      </c>
      <c r="CI411" s="193">
        <v>1.22278</v>
      </c>
      <c r="CJ411" s="193">
        <v>1.19181</v>
      </c>
      <c r="CK411" s="193">
        <v>1.1545399999999999</v>
      </c>
      <c r="CL411" s="193">
        <v>1.24899</v>
      </c>
      <c r="CM411" s="193">
        <v>1.5124299999999999</v>
      </c>
      <c r="CN411" s="193">
        <v>1.3791500000000001</v>
      </c>
      <c r="CO411" s="193">
        <v>1.3138399999999999</v>
      </c>
      <c r="CP411" s="193">
        <v>1.44642</v>
      </c>
      <c r="CQ411" s="193">
        <v>1.4921800000000001</v>
      </c>
      <c r="CR411" s="193">
        <v>1.15751</v>
      </c>
      <c r="CS411" s="193">
        <v>1.2039500000000001</v>
      </c>
      <c r="CT411" s="193">
        <v>1.2690900000000001</v>
      </c>
      <c r="CU411" s="193">
        <v>1.0706500000000001</v>
      </c>
      <c r="CV411" s="193">
        <v>1.1440699999999999</v>
      </c>
      <c r="CW411" s="193">
        <v>1.07612</v>
      </c>
      <c r="CX411" s="193">
        <v>1.20058</v>
      </c>
      <c r="CY411" s="193">
        <v>1.1612800000000001</v>
      </c>
      <c r="CZ411" s="193">
        <v>1.1196999999999999</v>
      </c>
      <c r="DA411" s="193">
        <v>1.1045700000000001</v>
      </c>
      <c r="DB411" s="193">
        <v>1.2396100000000001</v>
      </c>
      <c r="DC411" s="193">
        <v>1.2529300000000001</v>
      </c>
      <c r="DD411" s="193">
        <v>1.29436</v>
      </c>
      <c r="DE411" s="193">
        <v>1.35246</v>
      </c>
      <c r="DF411" s="193">
        <v>1.42669</v>
      </c>
      <c r="DG411" s="193">
        <v>1.47071</v>
      </c>
      <c r="DH411" s="193">
        <v>1.50606</v>
      </c>
      <c r="DI411" s="193">
        <v>1.5177700000000001</v>
      </c>
      <c r="DJ411" s="193">
        <v>1.69316</v>
      </c>
      <c r="DK411" s="193">
        <v>1.07761</v>
      </c>
      <c r="DL411" s="193">
        <v>1.1032500000000001</v>
      </c>
      <c r="DM411" s="193">
        <v>1.11022</v>
      </c>
      <c r="DN411" s="193">
        <v>1.0521100000000001</v>
      </c>
      <c r="DO411" s="193">
        <v>1.1118600000000001</v>
      </c>
      <c r="DP411" s="193">
        <v>1.1268400000000001</v>
      </c>
      <c r="DQ411" s="193">
        <v>1.1337900000000001</v>
      </c>
      <c r="DR411" s="193">
        <v>1.25817</v>
      </c>
      <c r="DS411" s="193">
        <v>1.3254699999999999</v>
      </c>
      <c r="DT411" s="193">
        <v>1.3807100000000001</v>
      </c>
      <c r="DU411" s="193">
        <v>1.4632499999999999</v>
      </c>
      <c r="DV411" s="193">
        <v>1.43483</v>
      </c>
      <c r="DW411" s="193">
        <v>1.1123400000000001</v>
      </c>
      <c r="DX411" s="193">
        <v>1.10856</v>
      </c>
      <c r="DY411" s="193">
        <v>1.06867</v>
      </c>
      <c r="DZ411" s="193">
        <v>1.14011</v>
      </c>
      <c r="EA411" s="193">
        <v>1.1681900000000001</v>
      </c>
      <c r="EB411" s="193">
        <v>1.1868000000000001</v>
      </c>
      <c r="EC411" s="193">
        <v>1.2037199999999999</v>
      </c>
      <c r="ED411" s="193">
        <v>0.93171999999999999</v>
      </c>
      <c r="EE411" s="193">
        <v>0.92640999999999996</v>
      </c>
      <c r="EF411" s="193">
        <v>0.92942000000000002</v>
      </c>
      <c r="EG411" s="193">
        <v>0.93498999999999999</v>
      </c>
      <c r="EH411" s="193">
        <v>1.58053</v>
      </c>
      <c r="EI411" s="193">
        <v>1.48634</v>
      </c>
      <c r="EJ411" s="193">
        <v>1.3149</v>
      </c>
      <c r="EK411" s="193">
        <v>1.7242299999999999</v>
      </c>
      <c r="EL411" s="193">
        <v>1.74848</v>
      </c>
      <c r="EM411" s="193">
        <v>1.54619</v>
      </c>
      <c r="EN411" s="193">
        <v>1.6674199999999999</v>
      </c>
      <c r="EO411" s="193">
        <v>1.42685</v>
      </c>
      <c r="EP411" s="193">
        <v>1.28033</v>
      </c>
      <c r="EQ411" s="193">
        <v>1.2732399999999999</v>
      </c>
      <c r="ER411" s="193">
        <v>1.2937000000000001</v>
      </c>
      <c r="ES411" s="193">
        <v>1.0840099999999999</v>
      </c>
      <c r="ET411" s="193">
        <v>1.08403</v>
      </c>
      <c r="EU411" s="193">
        <v>1.02843</v>
      </c>
      <c r="EV411" s="193">
        <v>1.0544800000000001</v>
      </c>
      <c r="EW411" s="193">
        <v>1.0744400000000001</v>
      </c>
      <c r="EX411" s="193">
        <v>1.08233</v>
      </c>
      <c r="EY411" s="193">
        <v>1.26264</v>
      </c>
      <c r="EZ411" s="193">
        <v>1.24915</v>
      </c>
      <c r="FA411" s="193">
        <v>1.26999</v>
      </c>
      <c r="FB411" s="193">
        <v>1.25499</v>
      </c>
      <c r="FC411" s="193">
        <v>1.2412000000000001</v>
      </c>
      <c r="FD411" s="193">
        <v>1.25606</v>
      </c>
      <c r="FE411" s="193">
        <v>1.3213900000000001</v>
      </c>
      <c r="FF411" s="193">
        <v>1.3727</v>
      </c>
      <c r="FG411" s="193">
        <v>1.43363</v>
      </c>
      <c r="FH411" s="193">
        <v>1.4840599999999999</v>
      </c>
      <c r="FI411" s="193">
        <v>1.44221</v>
      </c>
      <c r="FJ411" s="193">
        <v>1.53366</v>
      </c>
      <c r="FK411" s="193">
        <v>1.52241</v>
      </c>
      <c r="FL411" s="193">
        <v>1.2384200000000001</v>
      </c>
      <c r="FM411" s="193">
        <v>1.24569</v>
      </c>
      <c r="FN411" s="193">
        <v>1.08752</v>
      </c>
      <c r="FO411" s="193">
        <v>0.97141999999999995</v>
      </c>
      <c r="FP411" s="193">
        <v>1.1475</v>
      </c>
      <c r="FQ411" s="193">
        <v>1.07768</v>
      </c>
      <c r="FR411" s="193">
        <v>1.0748899999999999</v>
      </c>
      <c r="FS411" s="193">
        <v>1.1878500000000001</v>
      </c>
      <c r="FT411" s="193">
        <v>1.2049300000000001</v>
      </c>
      <c r="FU411" s="193">
        <v>1.15679</v>
      </c>
      <c r="FV411" s="193">
        <v>1.01556</v>
      </c>
      <c r="FW411" s="193">
        <v>1.01773</v>
      </c>
      <c r="FX411" s="193">
        <v>1.48712</v>
      </c>
      <c r="FY411" s="193">
        <v>1.1103400000000001</v>
      </c>
      <c r="FZ411" s="193">
        <v>1.1865000000000001</v>
      </c>
      <c r="GA411" s="193"/>
      <c r="GB411" s="193">
        <v>1.3039400000000001</v>
      </c>
      <c r="GC411" s="193">
        <v>1.1577999999999999</v>
      </c>
      <c r="GD411" s="193">
        <v>1.0015000000000001</v>
      </c>
      <c r="GE411" s="193">
        <v>1.0503899999999999</v>
      </c>
      <c r="GF411" s="193">
        <v>1.1716800000000001</v>
      </c>
    </row>
    <row r="412" spans="1:188" s="108" customFormat="1">
      <c r="A412" s="29">
        <v>45320</v>
      </c>
      <c r="B412" s="193">
        <v>1.2736499999999999</v>
      </c>
      <c r="C412" s="193">
        <v>1.5456000000000001</v>
      </c>
      <c r="D412" s="193">
        <v>1.55701</v>
      </c>
      <c r="E412" s="193">
        <v>1.4376899999999999</v>
      </c>
      <c r="F412" s="193">
        <v>1.4929699999999999</v>
      </c>
      <c r="G412" s="193">
        <v>1.3313200000000001</v>
      </c>
      <c r="H412" s="193">
        <v>1.3629899999999999</v>
      </c>
      <c r="I412" s="193">
        <v>1.2601899999999999</v>
      </c>
      <c r="J412" s="193">
        <v>1.31904</v>
      </c>
      <c r="K412" s="193">
        <v>1.5033399999999999</v>
      </c>
      <c r="L412" s="193">
        <v>1.01139</v>
      </c>
      <c r="M412" s="193">
        <v>1.01732</v>
      </c>
      <c r="N412" s="193">
        <v>1.1208199999999999</v>
      </c>
      <c r="O412" s="193">
        <v>1.0212399999999999</v>
      </c>
      <c r="P412" s="193">
        <v>1.1238600000000001</v>
      </c>
      <c r="Q412" s="193">
        <v>1.20305</v>
      </c>
      <c r="R412" s="193">
        <v>1.1892499999999999</v>
      </c>
      <c r="S412" s="193">
        <v>1.1952700000000001</v>
      </c>
      <c r="T412" s="193">
        <v>1.2009099999999999</v>
      </c>
      <c r="U412" s="193">
        <v>1.1698200000000001</v>
      </c>
      <c r="V412" s="193">
        <v>1.17692</v>
      </c>
      <c r="W412" s="193">
        <v>1.18336</v>
      </c>
      <c r="X412" s="193">
        <v>1.0608299999999999</v>
      </c>
      <c r="Y412" s="193">
        <v>1.6005100000000001</v>
      </c>
      <c r="Z412" s="193">
        <v>1.5663800000000001</v>
      </c>
      <c r="AA412" s="193">
        <v>1.5263899999999999</v>
      </c>
      <c r="AB412" s="193">
        <v>1.42706</v>
      </c>
      <c r="AC412" s="193">
        <v>1.3344100000000001</v>
      </c>
      <c r="AD412" s="193">
        <v>1.2707900000000001</v>
      </c>
      <c r="AE412" s="193">
        <v>1.2078599999999999</v>
      </c>
      <c r="AF412" s="193">
        <v>1.3291500000000001</v>
      </c>
      <c r="AG412" s="193">
        <v>1.6168899999999999</v>
      </c>
      <c r="AH412" s="193">
        <v>1.22994</v>
      </c>
      <c r="AI412" s="193">
        <v>1.35165</v>
      </c>
      <c r="AJ412" s="193">
        <v>1.3303199999999999</v>
      </c>
      <c r="AK412" s="193">
        <v>1.3045</v>
      </c>
      <c r="AL412" s="193">
        <v>1.2867200000000001</v>
      </c>
      <c r="AM412" s="193">
        <v>1.16876</v>
      </c>
      <c r="AN412" s="193">
        <v>1.28115</v>
      </c>
      <c r="AO412" s="193">
        <v>1.30985</v>
      </c>
      <c r="AP412" s="193">
        <v>1.27318</v>
      </c>
      <c r="AQ412" s="193">
        <v>1.2585</v>
      </c>
      <c r="AR412" s="193">
        <v>1.3072699999999999</v>
      </c>
      <c r="AS412" s="193">
        <v>1.33721</v>
      </c>
      <c r="AT412" s="193">
        <v>1.2932399999999999</v>
      </c>
      <c r="AU412" s="193">
        <v>1.32298</v>
      </c>
      <c r="AV412" s="193">
        <v>1.00668</v>
      </c>
      <c r="AW412" s="193">
        <v>1.00854</v>
      </c>
      <c r="AX412" s="193">
        <v>1.15262</v>
      </c>
      <c r="AY412" s="193">
        <v>1.1903900000000001</v>
      </c>
      <c r="AZ412" s="193">
        <v>1.2215100000000001</v>
      </c>
      <c r="BA412" s="193">
        <v>1.2099899999999999</v>
      </c>
      <c r="BB412" s="193">
        <v>1.2096800000000001</v>
      </c>
      <c r="BC412" s="193">
        <v>1.1957599999999999</v>
      </c>
      <c r="BD412" s="193">
        <v>1.1699299999999999</v>
      </c>
      <c r="BE412" s="193">
        <v>1.1402000000000001</v>
      </c>
      <c r="BF412" s="193">
        <v>1.0984499999999999</v>
      </c>
      <c r="BG412" s="193">
        <v>0.97629999999999995</v>
      </c>
      <c r="BH412" s="193">
        <v>0.98007999999999995</v>
      </c>
      <c r="BI412" s="193">
        <v>1.2488900000000001</v>
      </c>
      <c r="BJ412" s="193">
        <v>1.3114399999999999</v>
      </c>
      <c r="BK412" s="193">
        <v>1.34429</v>
      </c>
      <c r="BL412" s="193">
        <v>1.3627499999999999</v>
      </c>
      <c r="BM412" s="193">
        <v>1.34931</v>
      </c>
      <c r="BN412" s="193">
        <v>0.97265999999999997</v>
      </c>
      <c r="BO412" s="193">
        <v>1.14229</v>
      </c>
      <c r="BP412" s="193">
        <v>1.18788</v>
      </c>
      <c r="BQ412" s="193">
        <v>1.1970000000000001</v>
      </c>
      <c r="BR412" s="193">
        <v>1.0650200000000001</v>
      </c>
      <c r="BS412" s="193">
        <v>1.11816</v>
      </c>
      <c r="BT412" s="193">
        <v>1.1437299999999999</v>
      </c>
      <c r="BU412" s="193">
        <v>1.18872</v>
      </c>
      <c r="BV412" s="193">
        <v>1.24149</v>
      </c>
      <c r="BW412" s="193">
        <v>1.2255499999999999</v>
      </c>
      <c r="BX412" s="193">
        <v>1.14724</v>
      </c>
      <c r="BY412" s="193">
        <v>1.1797299999999999</v>
      </c>
      <c r="BZ412" s="193">
        <v>1.1891</v>
      </c>
      <c r="CA412" s="193">
        <v>1.15879</v>
      </c>
      <c r="CB412" s="193">
        <v>1.2274799999999999</v>
      </c>
      <c r="CC412" s="193">
        <v>1.3306</v>
      </c>
      <c r="CD412" s="193">
        <v>1.4870099999999999</v>
      </c>
      <c r="CE412" s="193">
        <v>1.5103200000000001</v>
      </c>
      <c r="CF412" s="193">
        <v>1.5166200000000001</v>
      </c>
      <c r="CG412" s="193">
        <v>1.36381</v>
      </c>
      <c r="CH412" s="193">
        <v>1.15419</v>
      </c>
      <c r="CI412" s="193">
        <v>1.22655</v>
      </c>
      <c r="CJ412" s="193">
        <v>1.1953100000000001</v>
      </c>
      <c r="CK412" s="193">
        <v>1.15812</v>
      </c>
      <c r="CL412" s="193">
        <v>1.25183</v>
      </c>
      <c r="CM412" s="193">
        <v>1.5176099999999999</v>
      </c>
      <c r="CN412" s="193">
        <v>1.38317</v>
      </c>
      <c r="CO412" s="193">
        <v>1.31714</v>
      </c>
      <c r="CP412" s="193">
        <v>1.4509099999999999</v>
      </c>
      <c r="CQ412" s="193">
        <v>1.49709</v>
      </c>
      <c r="CR412" s="193">
        <v>1.1600600000000001</v>
      </c>
      <c r="CS412" s="193">
        <v>1.2069099999999999</v>
      </c>
      <c r="CT412" s="193">
        <v>1.2733300000000001</v>
      </c>
      <c r="CU412" s="193">
        <v>1.0737099999999999</v>
      </c>
      <c r="CV412" s="193">
        <v>1.1477200000000001</v>
      </c>
      <c r="CW412" s="193">
        <v>1.07961</v>
      </c>
      <c r="CX412" s="193">
        <v>1.20251</v>
      </c>
      <c r="CY412" s="193">
        <v>1.1636500000000001</v>
      </c>
      <c r="CZ412" s="193">
        <v>1.1229899999999999</v>
      </c>
      <c r="DA412" s="193">
        <v>1.1080399999999999</v>
      </c>
      <c r="DB412" s="193">
        <v>1.2438899999999999</v>
      </c>
      <c r="DC412" s="193">
        <v>1.25729</v>
      </c>
      <c r="DD412" s="193">
        <v>1.29904</v>
      </c>
      <c r="DE412" s="193">
        <v>1.3573299999999999</v>
      </c>
      <c r="DF412" s="193">
        <v>1.4320999999999999</v>
      </c>
      <c r="DG412" s="193">
        <v>1.4762599999999999</v>
      </c>
      <c r="DH412" s="193">
        <v>1.5117400000000001</v>
      </c>
      <c r="DI412" s="193">
        <v>1.5233399999999999</v>
      </c>
      <c r="DJ412" s="193">
        <v>1.6997899999999999</v>
      </c>
      <c r="DK412" s="193">
        <v>1.08158</v>
      </c>
      <c r="DL412" s="193">
        <v>1.1073299999999999</v>
      </c>
      <c r="DM412" s="193">
        <v>1.1143099999999999</v>
      </c>
      <c r="DN412" s="193">
        <v>1.0559700000000001</v>
      </c>
      <c r="DO412" s="193">
        <v>1.1125100000000001</v>
      </c>
      <c r="DP412" s="193">
        <v>1.1270899999999999</v>
      </c>
      <c r="DQ412" s="193">
        <v>1.1338600000000001</v>
      </c>
      <c r="DR412" s="193">
        <v>1.2627299999999999</v>
      </c>
      <c r="DS412" s="193">
        <v>1.3303400000000001</v>
      </c>
      <c r="DT412" s="193">
        <v>1.3856599999999999</v>
      </c>
      <c r="DU412" s="193">
        <v>1.4686699999999999</v>
      </c>
      <c r="DV412" s="193">
        <v>1.44035</v>
      </c>
      <c r="DW412" s="193">
        <v>1.11659</v>
      </c>
      <c r="DX412" s="193">
        <v>1.1125499999999999</v>
      </c>
      <c r="DY412" s="193">
        <v>1.0724100000000001</v>
      </c>
      <c r="DZ412" s="193">
        <v>1.14432</v>
      </c>
      <c r="EA412" s="193">
        <v>1.1726000000000001</v>
      </c>
      <c r="EB412" s="193">
        <v>1.19136</v>
      </c>
      <c r="EC412" s="193">
        <v>1.2083999999999999</v>
      </c>
      <c r="ED412" s="193">
        <v>0.93549000000000004</v>
      </c>
      <c r="EE412" s="193">
        <v>0.93069000000000002</v>
      </c>
      <c r="EF412" s="193">
        <v>0.93425999999999998</v>
      </c>
      <c r="EG412" s="193">
        <v>0.94025000000000003</v>
      </c>
      <c r="EH412" s="193">
        <v>1.5866499999999999</v>
      </c>
      <c r="EI412" s="193">
        <v>1.49248</v>
      </c>
      <c r="EJ412" s="193">
        <v>1.32043</v>
      </c>
      <c r="EK412" s="193">
        <v>1.7287300000000001</v>
      </c>
      <c r="EL412" s="193">
        <v>1.7529399999999999</v>
      </c>
      <c r="EM412" s="193">
        <v>1.5499700000000001</v>
      </c>
      <c r="EN412" s="193">
        <v>1.67177</v>
      </c>
      <c r="EO412" s="193">
        <v>1.43001</v>
      </c>
      <c r="EP412" s="193">
        <v>1.2830999999999999</v>
      </c>
      <c r="EQ412" s="193">
        <v>1.2781100000000001</v>
      </c>
      <c r="ER412" s="193">
        <v>1.2968</v>
      </c>
      <c r="ES412" s="193">
        <v>1.08626</v>
      </c>
      <c r="ET412" s="193">
        <v>1.0871</v>
      </c>
      <c r="EU412" s="193">
        <v>1.03152</v>
      </c>
      <c r="EV412" s="193">
        <v>1.0583800000000001</v>
      </c>
      <c r="EW412" s="193">
        <v>1.0786500000000001</v>
      </c>
      <c r="EX412" s="193">
        <v>1.0866800000000001</v>
      </c>
      <c r="EY412" s="193">
        <v>1.2628999999999999</v>
      </c>
      <c r="EZ412" s="193">
        <v>1.25014</v>
      </c>
      <c r="FA412" s="193">
        <v>1.27092</v>
      </c>
      <c r="FB412" s="193">
        <v>1.2567600000000001</v>
      </c>
      <c r="FC412" s="193">
        <v>1.2431700000000001</v>
      </c>
      <c r="FD412" s="193">
        <v>1.26054</v>
      </c>
      <c r="FE412" s="193">
        <v>1.3263400000000001</v>
      </c>
      <c r="FF412" s="193">
        <v>1.37808</v>
      </c>
      <c r="FG412" s="193">
        <v>1.4395100000000001</v>
      </c>
      <c r="FH412" s="193">
        <v>1.4904200000000001</v>
      </c>
      <c r="FI412" s="193">
        <v>1.44797</v>
      </c>
      <c r="FJ412" s="193">
        <v>1.5397700000000001</v>
      </c>
      <c r="FK412" s="193">
        <v>1.5288900000000001</v>
      </c>
      <c r="FL412" s="193">
        <v>1.2383900000000001</v>
      </c>
      <c r="FM412" s="193">
        <v>1.24566</v>
      </c>
      <c r="FN412" s="193">
        <v>1.0877600000000001</v>
      </c>
      <c r="FO412" s="193">
        <v>0.97163999999999995</v>
      </c>
      <c r="FP412" s="193">
        <v>1.15062</v>
      </c>
      <c r="FQ412" s="193">
        <v>1.0806500000000001</v>
      </c>
      <c r="FR412" s="193">
        <v>1.07786</v>
      </c>
      <c r="FS412" s="193">
        <v>1.1913400000000001</v>
      </c>
      <c r="FT412" s="193">
        <v>1.20852</v>
      </c>
      <c r="FU412" s="193">
        <v>1.16011</v>
      </c>
      <c r="FV412" s="193">
        <v>1.0182899999999999</v>
      </c>
      <c r="FW412" s="193">
        <v>1.0218700000000001</v>
      </c>
      <c r="FX412" s="193">
        <v>1.4874799999999999</v>
      </c>
      <c r="FY412" s="193">
        <v>1.1135900000000001</v>
      </c>
      <c r="FZ412" s="193">
        <v>1.1904999999999999</v>
      </c>
      <c r="GA412" s="193"/>
      <c r="GB412" s="193">
        <v>1.3070299999999999</v>
      </c>
      <c r="GC412" s="193">
        <v>1.16046</v>
      </c>
      <c r="GD412" s="193">
        <v>1.00342</v>
      </c>
      <c r="GE412" s="193">
        <v>1.05751</v>
      </c>
      <c r="GF412" s="193">
        <v>1.1756500000000001</v>
      </c>
    </row>
    <row r="413" spans="1:188" s="108" customFormat="1">
      <c r="A413" s="29">
        <v>45321</v>
      </c>
      <c r="B413" s="193">
        <v>1.2760100000000001</v>
      </c>
      <c r="C413" s="193">
        <v>1.5490299999999999</v>
      </c>
      <c r="D413" s="193">
        <v>1.5606100000000001</v>
      </c>
      <c r="E413" s="193">
        <v>1.44055</v>
      </c>
      <c r="F413" s="193">
        <v>1.4960899999999999</v>
      </c>
      <c r="G413" s="193">
        <v>1.33369</v>
      </c>
      <c r="H413" s="193">
        <v>1.3656299999999999</v>
      </c>
      <c r="I413" s="193">
        <v>1.2624299999999999</v>
      </c>
      <c r="J413" s="193">
        <v>1.3218799999999999</v>
      </c>
      <c r="K413" s="193">
        <v>1.5062199999999999</v>
      </c>
      <c r="L413" s="193">
        <v>1.0135799999999999</v>
      </c>
      <c r="M413" s="193">
        <v>1.0194700000000001</v>
      </c>
      <c r="N413" s="193">
        <v>1.1229899999999999</v>
      </c>
      <c r="O413" s="193">
        <v>1.0233699999999999</v>
      </c>
      <c r="P413" s="193">
        <v>1.1259999999999999</v>
      </c>
      <c r="Q413" s="193">
        <v>1.20153</v>
      </c>
      <c r="R413" s="193">
        <v>1.18746</v>
      </c>
      <c r="S413" s="193">
        <v>1.1935899999999999</v>
      </c>
      <c r="T413" s="193">
        <v>1.1993100000000001</v>
      </c>
      <c r="U413" s="193">
        <v>1.16784</v>
      </c>
      <c r="V413" s="193">
        <v>1.1750100000000001</v>
      </c>
      <c r="W413" s="193">
        <v>1.1815100000000001</v>
      </c>
      <c r="X413" s="193">
        <v>1.0612200000000001</v>
      </c>
      <c r="Y413" s="193">
        <v>1.6030500000000001</v>
      </c>
      <c r="Z413" s="193">
        <v>1.5687599999999999</v>
      </c>
      <c r="AA413" s="193">
        <v>1.52858</v>
      </c>
      <c r="AB413" s="193">
        <v>1.4286000000000001</v>
      </c>
      <c r="AC413" s="193">
        <v>1.3352299999999999</v>
      </c>
      <c r="AD413" s="193">
        <v>1.27132</v>
      </c>
      <c r="AE413" s="193">
        <v>1.20828</v>
      </c>
      <c r="AF413" s="193">
        <v>1.3313200000000001</v>
      </c>
      <c r="AG413" s="193">
        <v>1.6190599999999999</v>
      </c>
      <c r="AH413" s="193">
        <v>1.2319800000000001</v>
      </c>
      <c r="AI413" s="193">
        <v>1.3520700000000001</v>
      </c>
      <c r="AJ413" s="193">
        <v>1.3307199999999999</v>
      </c>
      <c r="AK413" s="193">
        <v>1.3045199999999999</v>
      </c>
      <c r="AL413" s="193">
        <v>1.2867500000000001</v>
      </c>
      <c r="AM413" s="193">
        <v>1.1682399999999999</v>
      </c>
      <c r="AN413" s="193">
        <v>1.2813000000000001</v>
      </c>
      <c r="AO413" s="193">
        <v>1.31</v>
      </c>
      <c r="AP413" s="193">
        <v>1.2730900000000001</v>
      </c>
      <c r="AQ413" s="193">
        <v>1.2584200000000001</v>
      </c>
      <c r="AR413" s="193">
        <v>1.30769</v>
      </c>
      <c r="AS413" s="193">
        <v>1.3376300000000001</v>
      </c>
      <c r="AT413" s="193">
        <v>1.2935300000000001</v>
      </c>
      <c r="AU413" s="193">
        <v>1.32328</v>
      </c>
      <c r="AV413" s="193">
        <v>1.0069999999999999</v>
      </c>
      <c r="AW413" s="193">
        <v>1.0084599999999999</v>
      </c>
      <c r="AX413" s="193">
        <v>1.1501699999999999</v>
      </c>
      <c r="AY413" s="193">
        <v>1.1889000000000001</v>
      </c>
      <c r="AZ413" s="193">
        <v>1.2205999999999999</v>
      </c>
      <c r="BA413" s="193">
        <v>1.2098100000000001</v>
      </c>
      <c r="BB413" s="193">
        <v>1.20949</v>
      </c>
      <c r="BC413" s="193">
        <v>1.19546</v>
      </c>
      <c r="BD413" s="193">
        <v>1.16944</v>
      </c>
      <c r="BE413" s="193">
        <v>1.13954</v>
      </c>
      <c r="BF413" s="193">
        <v>1.09762</v>
      </c>
      <c r="BG413" s="193">
        <v>0.97658999999999996</v>
      </c>
      <c r="BH413" s="193">
        <v>0.97826999999999997</v>
      </c>
      <c r="BI413" s="193">
        <v>1.2483</v>
      </c>
      <c r="BJ413" s="193">
        <v>1.3109900000000001</v>
      </c>
      <c r="BK413" s="193">
        <v>1.34398</v>
      </c>
      <c r="BL413" s="193">
        <v>1.36263</v>
      </c>
      <c r="BM413" s="193">
        <v>1.34914</v>
      </c>
      <c r="BN413" s="193">
        <v>0.97245999999999999</v>
      </c>
      <c r="BO413" s="193">
        <v>1.1416999999999999</v>
      </c>
      <c r="BP413" s="193">
        <v>1.1873199999999999</v>
      </c>
      <c r="BQ413" s="193">
        <v>1.1963900000000001</v>
      </c>
      <c r="BR413" s="193">
        <v>1.0641799999999999</v>
      </c>
      <c r="BS413" s="193">
        <v>1.1172899999999999</v>
      </c>
      <c r="BT413" s="193">
        <v>1.14283</v>
      </c>
      <c r="BU413" s="193">
        <v>1.1877599999999999</v>
      </c>
      <c r="BV413" s="193">
        <v>1.24051</v>
      </c>
      <c r="BW413" s="193">
        <v>1.22458</v>
      </c>
      <c r="BX413" s="193">
        <v>1.14941</v>
      </c>
      <c r="BY413" s="193">
        <v>1.1826300000000001</v>
      </c>
      <c r="BZ413" s="193">
        <v>1.19272</v>
      </c>
      <c r="CA413" s="193">
        <v>1.1622699999999999</v>
      </c>
      <c r="CB413" s="193">
        <v>1.22628</v>
      </c>
      <c r="CC413" s="193">
        <v>1.3298700000000001</v>
      </c>
      <c r="CD413" s="193">
        <v>1.4867999999999999</v>
      </c>
      <c r="CE413" s="193">
        <v>1.51068</v>
      </c>
      <c r="CF413" s="193">
        <v>1.5174300000000001</v>
      </c>
      <c r="CG413" s="193">
        <v>1.36486</v>
      </c>
      <c r="CH413" s="193">
        <v>1.15317</v>
      </c>
      <c r="CI413" s="193">
        <v>1.2260899999999999</v>
      </c>
      <c r="CJ413" s="193">
        <v>1.1945600000000001</v>
      </c>
      <c r="CK413" s="193">
        <v>1.15865</v>
      </c>
      <c r="CL413" s="193">
        <v>1.2526999999999999</v>
      </c>
      <c r="CM413" s="193">
        <v>1.52074</v>
      </c>
      <c r="CN413" s="193">
        <v>1.3847400000000001</v>
      </c>
      <c r="CO413" s="193">
        <v>1.3182700000000001</v>
      </c>
      <c r="CP413" s="193">
        <v>1.4530700000000001</v>
      </c>
      <c r="CQ413" s="193">
        <v>1.4996499999999999</v>
      </c>
      <c r="CR413" s="193">
        <v>1.1608400000000001</v>
      </c>
      <c r="CS413" s="193">
        <v>1.2079299999999999</v>
      </c>
      <c r="CT413" s="193">
        <v>1.2758400000000001</v>
      </c>
      <c r="CU413" s="193">
        <v>1.07491</v>
      </c>
      <c r="CV413" s="193">
        <v>1.14964</v>
      </c>
      <c r="CW413" s="193">
        <v>1.0817000000000001</v>
      </c>
      <c r="CX413" s="193">
        <v>1.20465</v>
      </c>
      <c r="CY413" s="193">
        <v>1.16429</v>
      </c>
      <c r="CZ413" s="193">
        <v>1.1211899999999999</v>
      </c>
      <c r="DA413" s="193">
        <v>1.1054900000000001</v>
      </c>
      <c r="DB413" s="193">
        <v>1.2428300000000001</v>
      </c>
      <c r="DC413" s="193">
        <v>1.25621</v>
      </c>
      <c r="DD413" s="193">
        <v>1.2982</v>
      </c>
      <c r="DE413" s="193">
        <v>1.3565499999999999</v>
      </c>
      <c r="DF413" s="193">
        <v>1.4314100000000001</v>
      </c>
      <c r="DG413" s="193">
        <v>1.47566</v>
      </c>
      <c r="DH413" s="193">
        <v>1.5111300000000001</v>
      </c>
      <c r="DI413" s="193">
        <v>1.52284</v>
      </c>
      <c r="DJ413" s="193">
        <v>1.6988399999999999</v>
      </c>
      <c r="DK413" s="193">
        <v>1.0801000000000001</v>
      </c>
      <c r="DL413" s="193">
        <v>1.10572</v>
      </c>
      <c r="DM413" s="193">
        <v>1.11267</v>
      </c>
      <c r="DN413" s="193">
        <v>1.0547500000000001</v>
      </c>
      <c r="DO413" s="193">
        <v>1.11307</v>
      </c>
      <c r="DP413" s="193">
        <v>1.1287499999999999</v>
      </c>
      <c r="DQ413" s="193">
        <v>1.13601</v>
      </c>
      <c r="DR413" s="193">
        <v>1.26247</v>
      </c>
      <c r="DS413" s="193">
        <v>1.3305499999999999</v>
      </c>
      <c r="DT413" s="193">
        <v>1.3855</v>
      </c>
      <c r="DU413" s="193">
        <v>1.46926</v>
      </c>
      <c r="DV413" s="193">
        <v>1.43987</v>
      </c>
      <c r="DW413" s="193">
        <v>1.11616</v>
      </c>
      <c r="DX413" s="193">
        <v>1.1127100000000001</v>
      </c>
      <c r="DY413" s="193">
        <v>1.0724899999999999</v>
      </c>
      <c r="DZ413" s="193">
        <v>1.14455</v>
      </c>
      <c r="EA413" s="193">
        <v>1.17289</v>
      </c>
      <c r="EB413" s="193">
        <v>1.1916899999999999</v>
      </c>
      <c r="EC413" s="193">
        <v>1.2087699999999999</v>
      </c>
      <c r="ED413" s="193">
        <v>0.93584999999999996</v>
      </c>
      <c r="EE413" s="193">
        <v>0.93123999999999996</v>
      </c>
      <c r="EF413" s="193">
        <v>0.93501999999999996</v>
      </c>
      <c r="EG413" s="193">
        <v>0.94115000000000004</v>
      </c>
      <c r="EH413" s="193">
        <v>1.5808899999999999</v>
      </c>
      <c r="EI413" s="193">
        <v>1.4878800000000001</v>
      </c>
      <c r="EJ413" s="193">
        <v>1.31697</v>
      </c>
      <c r="EK413" s="193">
        <v>1.7282599999999999</v>
      </c>
      <c r="EL413" s="193">
        <v>1.7526200000000001</v>
      </c>
      <c r="EM413" s="193">
        <v>1.5495300000000001</v>
      </c>
      <c r="EN413" s="193">
        <v>1.6714</v>
      </c>
      <c r="EO413" s="193">
        <v>1.42961</v>
      </c>
      <c r="EP413" s="193">
        <v>1.2826500000000001</v>
      </c>
      <c r="EQ413" s="193">
        <v>1.27332</v>
      </c>
      <c r="ER413" s="193">
        <v>1.2966200000000001</v>
      </c>
      <c r="ES413" s="193">
        <v>1.08371</v>
      </c>
      <c r="ET413" s="193">
        <v>1.0828800000000001</v>
      </c>
      <c r="EU413" s="193">
        <v>1.03054</v>
      </c>
      <c r="EV413" s="193">
        <v>1.05877</v>
      </c>
      <c r="EW413" s="193">
        <v>1.07928</v>
      </c>
      <c r="EX413" s="193">
        <v>1.0874999999999999</v>
      </c>
      <c r="EY413" s="193">
        <v>1.2605200000000001</v>
      </c>
      <c r="EZ413" s="193">
        <v>1.2480800000000001</v>
      </c>
      <c r="FA413" s="193">
        <v>1.2683899999999999</v>
      </c>
      <c r="FB413" s="193">
        <v>1.25465</v>
      </c>
      <c r="FC413" s="193">
        <v>1.2410600000000001</v>
      </c>
      <c r="FD413" s="193">
        <v>1.2598100000000001</v>
      </c>
      <c r="FE413" s="193">
        <v>1.3258799999999999</v>
      </c>
      <c r="FF413" s="193">
        <v>1.3779399999999999</v>
      </c>
      <c r="FG413" s="193">
        <v>1.4397</v>
      </c>
      <c r="FH413" s="193">
        <v>1.4909699999999999</v>
      </c>
      <c r="FI413" s="193">
        <v>1.44296</v>
      </c>
      <c r="FJ413" s="193">
        <v>1.5344599999999999</v>
      </c>
      <c r="FK413" s="193">
        <v>1.52464</v>
      </c>
      <c r="FL413" s="193">
        <v>1.2407300000000001</v>
      </c>
      <c r="FM413" s="193">
        <v>1.24803</v>
      </c>
      <c r="FN413" s="193">
        <v>1.08874</v>
      </c>
      <c r="FO413" s="193">
        <v>0.97252000000000005</v>
      </c>
      <c r="FP413" s="193">
        <v>1.1484799999999999</v>
      </c>
      <c r="FQ413" s="193">
        <v>1.0804100000000001</v>
      </c>
      <c r="FR413" s="193">
        <v>1.07762</v>
      </c>
      <c r="FS413" s="193">
        <v>1.1914800000000001</v>
      </c>
      <c r="FT413" s="193">
        <v>1.20947</v>
      </c>
      <c r="FU413" s="193">
        <v>1.16099</v>
      </c>
      <c r="FV413" s="193">
        <v>1.0183599999999999</v>
      </c>
      <c r="FW413" s="193">
        <v>1.0203199999999999</v>
      </c>
      <c r="FX413" s="193">
        <v>1.4879</v>
      </c>
      <c r="FY413" s="193">
        <v>1.1124700000000001</v>
      </c>
      <c r="FZ413" s="193">
        <v>1.18963</v>
      </c>
      <c r="GA413" s="193"/>
      <c r="GB413" s="193">
        <v>1.30694</v>
      </c>
      <c r="GC413" s="193">
        <v>1.1603600000000001</v>
      </c>
      <c r="GD413" s="193">
        <v>1.0034700000000001</v>
      </c>
      <c r="GE413" s="193">
        <v>1.0565100000000001</v>
      </c>
      <c r="GF413" s="193">
        <v>1.1740200000000001</v>
      </c>
    </row>
    <row r="414" spans="1:188" s="108" customFormat="1">
      <c r="A414" s="29">
        <v>45322</v>
      </c>
      <c r="B414" s="193">
        <v>1.27502</v>
      </c>
      <c r="C414" s="193">
        <v>1.54762</v>
      </c>
      <c r="D414" s="193">
        <v>1.5591699999999999</v>
      </c>
      <c r="E414" s="193">
        <v>1.4393899999999999</v>
      </c>
      <c r="F414" s="193">
        <v>1.4948399999999999</v>
      </c>
      <c r="G414" s="193">
        <v>1.33263</v>
      </c>
      <c r="H414" s="193">
        <v>1.3645700000000001</v>
      </c>
      <c r="I414" s="193">
        <v>1.26142</v>
      </c>
      <c r="J414" s="193">
        <v>1.32077</v>
      </c>
      <c r="K414" s="193">
        <v>1.5001</v>
      </c>
      <c r="L414" s="193">
        <v>1.0126900000000001</v>
      </c>
      <c r="M414" s="193">
        <v>1.0185500000000001</v>
      </c>
      <c r="N414" s="193">
        <v>1.1183000000000001</v>
      </c>
      <c r="O414" s="193">
        <v>1.0225500000000001</v>
      </c>
      <c r="P414" s="193">
        <v>1.1213900000000001</v>
      </c>
      <c r="Q414" s="193">
        <v>1.20529</v>
      </c>
      <c r="R414" s="193">
        <v>1.1913499999999999</v>
      </c>
      <c r="S414" s="193">
        <v>1.19746</v>
      </c>
      <c r="T414" s="193">
        <v>1.2031400000000001</v>
      </c>
      <c r="U414" s="193">
        <v>1.17167</v>
      </c>
      <c r="V414" s="193">
        <v>1.1789099999999999</v>
      </c>
      <c r="W414" s="193">
        <v>1.18543</v>
      </c>
      <c r="X414" s="193">
        <v>1.06507</v>
      </c>
      <c r="Y414" s="193">
        <v>1.61083</v>
      </c>
      <c r="Z414" s="193">
        <v>1.5762100000000001</v>
      </c>
      <c r="AA414" s="193">
        <v>1.53562</v>
      </c>
      <c r="AB414" s="193">
        <v>1.4347799999999999</v>
      </c>
      <c r="AC414" s="193">
        <v>1.3400399999999999</v>
      </c>
      <c r="AD414" s="193">
        <v>1.2755700000000001</v>
      </c>
      <c r="AE414" s="193">
        <v>1.2122599999999999</v>
      </c>
      <c r="AF414" s="193">
        <v>1.3380799999999999</v>
      </c>
      <c r="AG414" s="193">
        <v>1.6208800000000001</v>
      </c>
      <c r="AH414" s="193">
        <v>1.2381899999999999</v>
      </c>
      <c r="AI414" s="193">
        <v>1.35883</v>
      </c>
      <c r="AJ414" s="193">
        <v>1.3372599999999999</v>
      </c>
      <c r="AK414" s="193">
        <v>1.3103899999999999</v>
      </c>
      <c r="AL414" s="193">
        <v>1.2923899999999999</v>
      </c>
      <c r="AM414" s="193">
        <v>1.1722300000000001</v>
      </c>
      <c r="AN414" s="193">
        <v>1.28728</v>
      </c>
      <c r="AO414" s="193">
        <v>1.3160000000000001</v>
      </c>
      <c r="AP414" s="193">
        <v>1.27851</v>
      </c>
      <c r="AQ414" s="193">
        <v>1.26366</v>
      </c>
      <c r="AR414" s="193">
        <v>1.3143</v>
      </c>
      <c r="AS414" s="193">
        <v>1.3442499999999999</v>
      </c>
      <c r="AT414" s="193">
        <v>1.29979</v>
      </c>
      <c r="AU414" s="193">
        <v>1.3295399999999999</v>
      </c>
      <c r="AV414" s="193">
        <v>1.01206</v>
      </c>
      <c r="AW414" s="193">
        <v>1.0127699999999999</v>
      </c>
      <c r="AX414" s="193">
        <v>1.15473</v>
      </c>
      <c r="AY414" s="193">
        <v>1.19269</v>
      </c>
      <c r="AZ414" s="193">
        <v>1.22397</v>
      </c>
      <c r="BA414" s="193">
        <v>1.2161900000000001</v>
      </c>
      <c r="BB414" s="193">
        <v>1.2156899999999999</v>
      </c>
      <c r="BC414" s="193">
        <v>1.2012100000000001</v>
      </c>
      <c r="BD414" s="193">
        <v>1.17483</v>
      </c>
      <c r="BE414" s="193">
        <v>1.1445399999999999</v>
      </c>
      <c r="BF414" s="193">
        <v>1.1021000000000001</v>
      </c>
      <c r="BG414" s="193">
        <v>0.97951999999999995</v>
      </c>
      <c r="BH414" s="193">
        <v>0.97728000000000004</v>
      </c>
      <c r="BI414" s="193">
        <v>1.2524900000000001</v>
      </c>
      <c r="BJ414" s="193">
        <v>1.3159099999999999</v>
      </c>
      <c r="BK414" s="193">
        <v>1.34934</v>
      </c>
      <c r="BL414" s="193">
        <v>1.36829</v>
      </c>
      <c r="BM414" s="193">
        <v>1.3549599999999999</v>
      </c>
      <c r="BN414" s="193">
        <v>0.97677999999999998</v>
      </c>
      <c r="BO414" s="193">
        <v>1.1432500000000001</v>
      </c>
      <c r="BP414" s="193">
        <v>1.1893499999999999</v>
      </c>
      <c r="BQ414" s="193">
        <v>1.1985399999999999</v>
      </c>
      <c r="BR414" s="193">
        <v>1.0686599999999999</v>
      </c>
      <c r="BS414" s="193">
        <v>1.12243</v>
      </c>
      <c r="BT414" s="193">
        <v>1.14832</v>
      </c>
      <c r="BU414" s="193">
        <v>1.1937199999999999</v>
      </c>
      <c r="BV414" s="193">
        <v>1.2467299999999999</v>
      </c>
      <c r="BW414" s="193">
        <v>1.2307399999999999</v>
      </c>
      <c r="BX414" s="193">
        <v>1.1496999999999999</v>
      </c>
      <c r="BY414" s="193">
        <v>1.18303</v>
      </c>
      <c r="BZ414" s="193">
        <v>1.19302</v>
      </c>
      <c r="CA414" s="193">
        <v>1.16282</v>
      </c>
      <c r="CB414" s="193">
        <v>1.2308399999999999</v>
      </c>
      <c r="CC414" s="193">
        <v>1.33511</v>
      </c>
      <c r="CD414" s="193">
        <v>1.49264</v>
      </c>
      <c r="CE414" s="193">
        <v>1.51647</v>
      </c>
      <c r="CF414" s="193">
        <v>1.5232600000000001</v>
      </c>
      <c r="CG414" s="193">
        <v>1.3699300000000001</v>
      </c>
      <c r="CH414" s="193">
        <v>1.1599600000000001</v>
      </c>
      <c r="CI414" s="193">
        <v>1.2335</v>
      </c>
      <c r="CJ414" s="193">
        <v>1.2016899999999999</v>
      </c>
      <c r="CK414" s="193">
        <v>1.1631400000000001</v>
      </c>
      <c r="CL414" s="193">
        <v>1.2556700000000001</v>
      </c>
      <c r="CM414" s="193">
        <v>1.5239</v>
      </c>
      <c r="CN414" s="193">
        <v>1.3881699999999999</v>
      </c>
      <c r="CO414" s="193">
        <v>1.3215300000000001</v>
      </c>
      <c r="CP414" s="193">
        <v>1.45655</v>
      </c>
      <c r="CQ414" s="193">
        <v>1.50298</v>
      </c>
      <c r="CR414" s="193">
        <v>1.1635800000000001</v>
      </c>
      <c r="CS414" s="193">
        <v>1.21089</v>
      </c>
      <c r="CT414" s="193">
        <v>1.2785500000000001</v>
      </c>
      <c r="CU414" s="193">
        <v>1.0775600000000001</v>
      </c>
      <c r="CV414" s="193">
        <v>1.1521699999999999</v>
      </c>
      <c r="CW414" s="193">
        <v>1.08396</v>
      </c>
      <c r="CX414" s="193">
        <v>1.2069000000000001</v>
      </c>
      <c r="CY414" s="193">
        <v>1.16737</v>
      </c>
      <c r="CZ414" s="193">
        <v>1.1261000000000001</v>
      </c>
      <c r="DA414" s="193">
        <v>1.1110899999999999</v>
      </c>
      <c r="DB414" s="193">
        <v>1.24743</v>
      </c>
      <c r="DC414" s="193">
        <v>1.2610300000000001</v>
      </c>
      <c r="DD414" s="193">
        <v>1.30362</v>
      </c>
      <c r="DE414" s="193">
        <v>1.3622799999999999</v>
      </c>
      <c r="DF414" s="193">
        <v>1.4380200000000001</v>
      </c>
      <c r="DG414" s="193">
        <v>1.4826600000000001</v>
      </c>
      <c r="DH414" s="193">
        <v>1.51834</v>
      </c>
      <c r="DI414" s="193">
        <v>1.5300499999999999</v>
      </c>
      <c r="DJ414" s="193">
        <v>1.7018</v>
      </c>
      <c r="DK414" s="193">
        <v>1.08552</v>
      </c>
      <c r="DL414" s="193">
        <v>1.11192</v>
      </c>
      <c r="DM414" s="193">
        <v>1.11921</v>
      </c>
      <c r="DN414" s="193">
        <v>1.05819</v>
      </c>
      <c r="DO414" s="193">
        <v>1.1145099999999999</v>
      </c>
      <c r="DP414" s="193">
        <v>1.1292599999999999</v>
      </c>
      <c r="DQ414" s="193">
        <v>1.13608</v>
      </c>
      <c r="DR414" s="193">
        <v>1.2653700000000001</v>
      </c>
      <c r="DS414" s="193">
        <v>1.33324</v>
      </c>
      <c r="DT414" s="193">
        <v>1.3877200000000001</v>
      </c>
      <c r="DU414" s="193">
        <v>1.47214</v>
      </c>
      <c r="DV414" s="193">
        <v>1.44316</v>
      </c>
      <c r="DW414" s="193">
        <v>1.11876</v>
      </c>
      <c r="DX414" s="193">
        <v>1.1153200000000001</v>
      </c>
      <c r="DY414" s="193">
        <v>1.07521</v>
      </c>
      <c r="DZ414" s="193">
        <v>1.1470499999999999</v>
      </c>
      <c r="EA414" s="193">
        <v>1.1753</v>
      </c>
      <c r="EB414" s="193">
        <v>1.1940200000000001</v>
      </c>
      <c r="EC414" s="193">
        <v>1.2110300000000001</v>
      </c>
      <c r="ED414" s="193">
        <v>0.93986000000000003</v>
      </c>
      <c r="EE414" s="193">
        <v>0.93586999999999998</v>
      </c>
      <c r="EF414" s="193">
        <v>0.94028999999999996</v>
      </c>
      <c r="EG414" s="193">
        <v>0.94691000000000003</v>
      </c>
      <c r="EH414" s="193">
        <v>1.59188</v>
      </c>
      <c r="EI414" s="193">
        <v>1.49709</v>
      </c>
      <c r="EJ414" s="193">
        <v>1.32409</v>
      </c>
      <c r="EK414" s="193">
        <v>1.7324600000000001</v>
      </c>
      <c r="EL414" s="193">
        <v>1.75692</v>
      </c>
      <c r="EM414" s="193">
        <v>1.5526800000000001</v>
      </c>
      <c r="EN414" s="193">
        <v>1.6752100000000001</v>
      </c>
      <c r="EO414" s="193">
        <v>1.43221</v>
      </c>
      <c r="EP414" s="193">
        <v>1.28488</v>
      </c>
      <c r="EQ414" s="193">
        <v>1.28237</v>
      </c>
      <c r="ER414" s="193">
        <v>1.2998400000000001</v>
      </c>
      <c r="ES414" s="193">
        <v>1.08646</v>
      </c>
      <c r="ET414" s="193">
        <v>1.08694</v>
      </c>
      <c r="EU414" s="193">
        <v>1.03494</v>
      </c>
      <c r="EV414" s="193">
        <v>1.0624</v>
      </c>
      <c r="EW414" s="193">
        <v>1.08355</v>
      </c>
      <c r="EX414" s="193">
        <v>1.09188</v>
      </c>
      <c r="EY414" s="193">
        <v>1.2645200000000001</v>
      </c>
      <c r="EZ414" s="193">
        <v>1.25119</v>
      </c>
      <c r="FA414" s="193">
        <v>1.2718</v>
      </c>
      <c r="FB414" s="193">
        <v>1.25759</v>
      </c>
      <c r="FC414" s="193">
        <v>1.24411</v>
      </c>
      <c r="FD414" s="193">
        <v>1.2638</v>
      </c>
      <c r="FE414" s="193">
        <v>1.33023</v>
      </c>
      <c r="FF414" s="193">
        <v>1.38263</v>
      </c>
      <c r="FG414" s="193">
        <v>1.44476</v>
      </c>
      <c r="FH414" s="193">
        <v>1.49638</v>
      </c>
      <c r="FI414" s="193">
        <v>1.4526399999999999</v>
      </c>
      <c r="FJ414" s="193">
        <v>1.54474</v>
      </c>
      <c r="FK414" s="193">
        <v>1.5332699999999999</v>
      </c>
      <c r="FL414" s="193">
        <v>1.24051</v>
      </c>
      <c r="FM414" s="193">
        <v>1.2478</v>
      </c>
      <c r="FN414" s="193">
        <v>1.0890200000000001</v>
      </c>
      <c r="FO414" s="193">
        <v>0.97275999999999996</v>
      </c>
      <c r="FP414" s="193">
        <v>1.1521699999999999</v>
      </c>
      <c r="FQ414" s="193">
        <v>1.08321</v>
      </c>
      <c r="FR414" s="193">
        <v>1.0804</v>
      </c>
      <c r="FS414" s="193">
        <v>1.1954</v>
      </c>
      <c r="FT414" s="193">
        <v>1.21428</v>
      </c>
      <c r="FU414" s="193">
        <v>1.16543</v>
      </c>
      <c r="FV414" s="193">
        <v>1.02098</v>
      </c>
      <c r="FW414" s="193">
        <v>1.02288</v>
      </c>
      <c r="FX414" s="193">
        <v>1.48705</v>
      </c>
      <c r="FY414" s="193">
        <v>1.11615</v>
      </c>
      <c r="FZ414" s="193">
        <v>1.19374</v>
      </c>
      <c r="GA414" s="193"/>
      <c r="GB414" s="193">
        <v>1.3092900000000001</v>
      </c>
      <c r="GC414" s="193">
        <v>1.1624300000000001</v>
      </c>
      <c r="GD414" s="193">
        <v>1.00589</v>
      </c>
      <c r="GE414" s="193">
        <v>1.0557000000000001</v>
      </c>
      <c r="GF414" s="193">
        <v>1.1752400000000001</v>
      </c>
    </row>
    <row r="415" spans="1:188" s="108" customFormat="1">
      <c r="A415" s="29">
        <v>45323</v>
      </c>
      <c r="B415" s="193">
        <v>1.28024</v>
      </c>
      <c r="C415" s="193">
        <v>1.5548500000000001</v>
      </c>
      <c r="D415" s="193">
        <v>1.5666199999999999</v>
      </c>
      <c r="E415" s="193">
        <v>1.44563</v>
      </c>
      <c r="F415" s="193">
        <v>1.5015499999999999</v>
      </c>
      <c r="G415" s="193">
        <v>1.3381400000000001</v>
      </c>
      <c r="H415" s="193">
        <v>1.37022</v>
      </c>
      <c r="I415" s="193">
        <v>1.2666299999999999</v>
      </c>
      <c r="J415" s="193">
        <v>1.3268</v>
      </c>
      <c r="K415" s="193">
        <v>1.51109</v>
      </c>
      <c r="L415" s="193">
        <v>1.0173700000000001</v>
      </c>
      <c r="M415" s="193">
        <v>1.0229900000000001</v>
      </c>
      <c r="N415" s="193">
        <v>1.1264099999999999</v>
      </c>
      <c r="O415" s="193">
        <v>1.0270999999999999</v>
      </c>
      <c r="P415" s="193">
        <v>1.12968</v>
      </c>
      <c r="Q415" s="193">
        <v>1.2071499999999999</v>
      </c>
      <c r="R415" s="193">
        <v>1.19295</v>
      </c>
      <c r="S415" s="193">
        <v>1.19913</v>
      </c>
      <c r="T415" s="193">
        <v>1.2049300000000001</v>
      </c>
      <c r="U415" s="193">
        <v>1.17306</v>
      </c>
      <c r="V415" s="193">
        <v>1.1802900000000001</v>
      </c>
      <c r="W415" s="193">
        <v>1.1869099999999999</v>
      </c>
      <c r="X415" s="193">
        <v>1.06534</v>
      </c>
      <c r="Y415" s="193">
        <v>1.6093599999999999</v>
      </c>
      <c r="Z415" s="193">
        <v>1.5749500000000001</v>
      </c>
      <c r="AA415" s="193">
        <v>1.53464</v>
      </c>
      <c r="AB415" s="193">
        <v>1.4342999999999999</v>
      </c>
      <c r="AC415" s="193">
        <v>1.34019</v>
      </c>
      <c r="AD415" s="193">
        <v>1.2759100000000001</v>
      </c>
      <c r="AE415" s="193">
        <v>1.21262</v>
      </c>
      <c r="AF415" s="193">
        <v>1.3367</v>
      </c>
      <c r="AG415" s="193">
        <v>1.6244499999999999</v>
      </c>
      <c r="AH415" s="193">
        <v>1.2368399999999999</v>
      </c>
      <c r="AI415" s="193">
        <v>1.3578699999999999</v>
      </c>
      <c r="AJ415" s="193">
        <v>1.33633</v>
      </c>
      <c r="AK415" s="193">
        <v>1.3097300000000001</v>
      </c>
      <c r="AL415" s="193">
        <v>1.2917700000000001</v>
      </c>
      <c r="AM415" s="193">
        <v>1.17222</v>
      </c>
      <c r="AN415" s="193">
        <v>1.28653</v>
      </c>
      <c r="AO415" s="193">
        <v>1.31525</v>
      </c>
      <c r="AP415" s="193">
        <v>1.278</v>
      </c>
      <c r="AQ415" s="193">
        <v>1.2631600000000001</v>
      </c>
      <c r="AR415" s="193">
        <v>1.3133300000000001</v>
      </c>
      <c r="AS415" s="193">
        <v>1.3432900000000001</v>
      </c>
      <c r="AT415" s="193">
        <v>1.29895</v>
      </c>
      <c r="AU415" s="193">
        <v>1.3287100000000001</v>
      </c>
      <c r="AV415" s="193">
        <v>1.0113300000000001</v>
      </c>
      <c r="AW415" s="193">
        <v>1.0123599999999999</v>
      </c>
      <c r="AX415" s="193">
        <v>1.15638</v>
      </c>
      <c r="AY415" s="193">
        <v>1.1947399999999999</v>
      </c>
      <c r="AZ415" s="193">
        <v>1.22618</v>
      </c>
      <c r="BA415" s="193">
        <v>1.2154799999999999</v>
      </c>
      <c r="BB415" s="193">
        <v>1.21512</v>
      </c>
      <c r="BC415" s="193">
        <v>1.20095</v>
      </c>
      <c r="BD415" s="193">
        <v>1.1749099999999999</v>
      </c>
      <c r="BE415" s="193">
        <v>1.14499</v>
      </c>
      <c r="BF415" s="193">
        <v>1.1029599999999999</v>
      </c>
      <c r="BG415" s="193">
        <v>0.97957000000000005</v>
      </c>
      <c r="BH415" s="193">
        <v>0.97857000000000005</v>
      </c>
      <c r="BI415" s="193">
        <v>1.2529999999999999</v>
      </c>
      <c r="BJ415" s="193">
        <v>1.31623</v>
      </c>
      <c r="BK415" s="193">
        <v>1.3494699999999999</v>
      </c>
      <c r="BL415" s="193">
        <v>1.3683000000000001</v>
      </c>
      <c r="BM415" s="193">
        <v>1.3549800000000001</v>
      </c>
      <c r="BN415" s="193">
        <v>0.97684000000000004</v>
      </c>
      <c r="BO415" s="193">
        <v>1.14575</v>
      </c>
      <c r="BP415" s="193">
        <v>1.19198</v>
      </c>
      <c r="BQ415" s="193">
        <v>1.20137</v>
      </c>
      <c r="BR415" s="193">
        <v>1.0678300000000001</v>
      </c>
      <c r="BS415" s="193">
        <v>1.1210800000000001</v>
      </c>
      <c r="BT415" s="193">
        <v>1.1467099999999999</v>
      </c>
      <c r="BU415" s="193">
        <v>1.19187</v>
      </c>
      <c r="BV415" s="193">
        <v>1.2447299999999999</v>
      </c>
      <c r="BW415" s="193">
        <v>1.2287600000000001</v>
      </c>
      <c r="BX415" s="193">
        <v>1.15401</v>
      </c>
      <c r="BY415" s="193">
        <v>1.1883600000000001</v>
      </c>
      <c r="BZ415" s="193">
        <v>1.1992700000000001</v>
      </c>
      <c r="CA415" s="193">
        <v>1.16858</v>
      </c>
      <c r="CB415" s="193">
        <v>1.2318199999999999</v>
      </c>
      <c r="CC415" s="193">
        <v>1.33588</v>
      </c>
      <c r="CD415" s="193">
        <v>1.4930099999999999</v>
      </c>
      <c r="CE415" s="193">
        <v>1.5165900000000001</v>
      </c>
      <c r="CF415" s="193">
        <v>1.52308</v>
      </c>
      <c r="CG415" s="193">
        <v>1.36961</v>
      </c>
      <c r="CH415" s="193">
        <v>1.15842</v>
      </c>
      <c r="CI415" s="193">
        <v>1.23123</v>
      </c>
      <c r="CJ415" s="193">
        <v>1.1996800000000001</v>
      </c>
      <c r="CK415" s="193">
        <v>1.16286</v>
      </c>
      <c r="CL415" s="193">
        <v>1.2571699999999999</v>
      </c>
      <c r="CM415" s="193">
        <v>1.52529</v>
      </c>
      <c r="CN415" s="193">
        <v>1.38968</v>
      </c>
      <c r="CO415" s="193">
        <v>1.32325</v>
      </c>
      <c r="CP415" s="193">
        <v>1.4581900000000001</v>
      </c>
      <c r="CQ415" s="193">
        <v>1.5044</v>
      </c>
      <c r="CR415" s="193">
        <v>1.1649499999999999</v>
      </c>
      <c r="CS415" s="193">
        <v>1.2124600000000001</v>
      </c>
      <c r="CT415" s="193">
        <v>1.27966</v>
      </c>
      <c r="CU415" s="193">
        <v>1.0787</v>
      </c>
      <c r="CV415" s="193">
        <v>1.1532199999999999</v>
      </c>
      <c r="CW415" s="193">
        <v>1.08487</v>
      </c>
      <c r="CX415" s="193">
        <v>1.2078899999999999</v>
      </c>
      <c r="CY415" s="193">
        <v>1.1681299999999999</v>
      </c>
      <c r="CZ415" s="193">
        <v>1.1266099999999999</v>
      </c>
      <c r="DA415" s="193">
        <v>1.1115699999999999</v>
      </c>
      <c r="DB415" s="193">
        <v>1.24813</v>
      </c>
      <c r="DC415" s="193">
        <v>1.2616499999999999</v>
      </c>
      <c r="DD415" s="193">
        <v>1.30389</v>
      </c>
      <c r="DE415" s="193">
        <v>1.3624400000000001</v>
      </c>
      <c r="DF415" s="193">
        <v>1.4378299999999999</v>
      </c>
      <c r="DG415" s="193">
        <v>1.4822</v>
      </c>
      <c r="DH415" s="193">
        <v>1.5178199999999999</v>
      </c>
      <c r="DI415" s="193">
        <v>1.5294399999999999</v>
      </c>
      <c r="DJ415" s="193">
        <v>1.7053700000000001</v>
      </c>
      <c r="DK415" s="193">
        <v>1.0848</v>
      </c>
      <c r="DL415" s="193">
        <v>1.1104499999999999</v>
      </c>
      <c r="DM415" s="193">
        <v>1.11737</v>
      </c>
      <c r="DN415" s="193">
        <v>1.0596099999999999</v>
      </c>
      <c r="DO415" s="193">
        <v>1.11273</v>
      </c>
      <c r="DP415" s="193">
        <v>1.1268800000000001</v>
      </c>
      <c r="DQ415" s="193">
        <v>1.13341</v>
      </c>
      <c r="DR415" s="193">
        <v>1.268</v>
      </c>
      <c r="DS415" s="193">
        <v>1.3357699999999999</v>
      </c>
      <c r="DT415" s="193">
        <v>1.39069</v>
      </c>
      <c r="DU415" s="193">
        <v>1.47475</v>
      </c>
      <c r="DV415" s="193">
        <v>1.4463699999999999</v>
      </c>
      <c r="DW415" s="193">
        <v>1.1212200000000001</v>
      </c>
      <c r="DX415" s="193">
        <v>1.1169500000000001</v>
      </c>
      <c r="DY415" s="193">
        <v>1.0767199999999999</v>
      </c>
      <c r="DZ415" s="193">
        <v>1.14879</v>
      </c>
      <c r="EA415" s="193">
        <v>1.17713</v>
      </c>
      <c r="EB415" s="193">
        <v>1.1959200000000001</v>
      </c>
      <c r="EC415" s="193">
        <v>1.21299</v>
      </c>
      <c r="ED415" s="193">
        <v>0.93886000000000003</v>
      </c>
      <c r="EE415" s="193">
        <v>0.93462999999999996</v>
      </c>
      <c r="EF415" s="193">
        <v>0.93883000000000005</v>
      </c>
      <c r="EG415" s="193">
        <v>0.94525000000000003</v>
      </c>
      <c r="EH415" s="193">
        <v>1.5869800000000001</v>
      </c>
      <c r="EI415" s="193">
        <v>1.4938499999999999</v>
      </c>
      <c r="EJ415" s="193">
        <v>1.32219</v>
      </c>
      <c r="EK415" s="193">
        <v>1.7323</v>
      </c>
      <c r="EL415" s="193">
        <v>1.75678</v>
      </c>
      <c r="EM415" s="193">
        <v>1.55294</v>
      </c>
      <c r="EN415" s="193">
        <v>1.67536</v>
      </c>
      <c r="EO415" s="193">
        <v>1.4325399999999999</v>
      </c>
      <c r="EP415" s="193">
        <v>1.2851699999999999</v>
      </c>
      <c r="EQ415" s="193">
        <v>1.2782199999999999</v>
      </c>
      <c r="ER415" s="193">
        <v>1.29969</v>
      </c>
      <c r="ES415" s="193">
        <v>1.08551</v>
      </c>
      <c r="ET415" s="193">
        <v>1.0855300000000001</v>
      </c>
      <c r="EU415" s="193">
        <v>1.0327</v>
      </c>
      <c r="EV415" s="193">
        <v>1.0632699999999999</v>
      </c>
      <c r="EW415" s="193">
        <v>1.08423</v>
      </c>
      <c r="EX415" s="193">
        <v>1.0924199999999999</v>
      </c>
      <c r="EY415" s="193">
        <v>1.26651</v>
      </c>
      <c r="EZ415" s="193">
        <v>1.25322</v>
      </c>
      <c r="FA415" s="193">
        <v>1.2738100000000001</v>
      </c>
      <c r="FB415" s="193">
        <v>1.2599400000000001</v>
      </c>
      <c r="FC415" s="193">
        <v>1.2469300000000001</v>
      </c>
      <c r="FD415" s="193">
        <v>1.2645900000000001</v>
      </c>
      <c r="FE415" s="193">
        <v>1.3309500000000001</v>
      </c>
      <c r="FF415" s="193">
        <v>1.3832500000000001</v>
      </c>
      <c r="FG415" s="193">
        <v>1.44529</v>
      </c>
      <c r="FH415" s="193">
        <v>1.4967999999999999</v>
      </c>
      <c r="FI415" s="193">
        <v>1.4486000000000001</v>
      </c>
      <c r="FJ415" s="193">
        <v>1.5404500000000001</v>
      </c>
      <c r="FK415" s="193">
        <v>1.5308299999999999</v>
      </c>
      <c r="FL415" s="193">
        <v>1.24533</v>
      </c>
      <c r="FM415" s="193">
        <v>1.25268</v>
      </c>
      <c r="FN415" s="193">
        <v>1.09196</v>
      </c>
      <c r="FO415" s="193">
        <v>0.97540000000000004</v>
      </c>
      <c r="FP415" s="193">
        <v>1.15344</v>
      </c>
      <c r="FQ415" s="193">
        <v>1.0837399999999999</v>
      </c>
      <c r="FR415" s="193">
        <v>1.0809299999999999</v>
      </c>
      <c r="FS415" s="193">
        <v>1.19584</v>
      </c>
      <c r="FT415" s="193">
        <v>1.2142200000000001</v>
      </c>
      <c r="FU415" s="193">
        <v>1.16537</v>
      </c>
      <c r="FV415" s="193">
        <v>1.02257</v>
      </c>
      <c r="FW415" s="193">
        <v>1.0234799999999999</v>
      </c>
      <c r="FX415" s="193">
        <v>1.4961100000000001</v>
      </c>
      <c r="FY415" s="193">
        <v>1.1167400000000001</v>
      </c>
      <c r="FZ415" s="193">
        <v>1.1943699999999999</v>
      </c>
      <c r="GA415" s="193"/>
      <c r="GB415" s="193">
        <v>1.31</v>
      </c>
      <c r="GC415" s="193">
        <v>1.16303</v>
      </c>
      <c r="GD415" s="193">
        <v>1.00623</v>
      </c>
      <c r="GE415" s="193">
        <v>1.06131</v>
      </c>
      <c r="GF415" s="193">
        <v>1.17909</v>
      </c>
    </row>
    <row r="416" spans="1:188" s="108" customFormat="1">
      <c r="A416" s="29">
        <v>45324</v>
      </c>
      <c r="B416" s="193">
        <v>1.2802199999999999</v>
      </c>
      <c r="C416" s="193">
        <v>1.55206</v>
      </c>
      <c r="D416" s="193">
        <v>1.5633699999999999</v>
      </c>
      <c r="E416" s="193">
        <v>1.44414</v>
      </c>
      <c r="F416" s="193">
        <v>1.4992799999999999</v>
      </c>
      <c r="G416" s="193">
        <v>1.33786</v>
      </c>
      <c r="H416" s="193">
        <v>1.36978</v>
      </c>
      <c r="I416" s="193">
        <v>1.26637</v>
      </c>
      <c r="J416" s="193">
        <v>1.32429</v>
      </c>
      <c r="K416" s="193">
        <v>1.50624</v>
      </c>
      <c r="L416" s="193">
        <v>1.0154099999999999</v>
      </c>
      <c r="M416" s="193">
        <v>1.0212399999999999</v>
      </c>
      <c r="N416" s="193">
        <v>1.1229199999999999</v>
      </c>
      <c r="O416" s="193">
        <v>1.0251999999999999</v>
      </c>
      <c r="P416" s="193">
        <v>1.1260300000000001</v>
      </c>
      <c r="Q416" s="193">
        <v>1.1933800000000001</v>
      </c>
      <c r="R416" s="193">
        <v>1.18143</v>
      </c>
      <c r="S416" s="193">
        <v>1.18649</v>
      </c>
      <c r="T416" s="193">
        <v>1.1917</v>
      </c>
      <c r="U416" s="193">
        <v>1.1642999999999999</v>
      </c>
      <c r="V416" s="193">
        <v>1.1708099999999999</v>
      </c>
      <c r="W416" s="193">
        <v>1.17635</v>
      </c>
      <c r="X416" s="193">
        <v>1.0560499999999999</v>
      </c>
      <c r="Y416" s="193">
        <v>1.5977600000000001</v>
      </c>
      <c r="Z416" s="193">
        <v>1.56413</v>
      </c>
      <c r="AA416" s="193">
        <v>1.5248600000000001</v>
      </c>
      <c r="AB416" s="193">
        <v>1.42692</v>
      </c>
      <c r="AC416" s="193">
        <v>1.3364400000000001</v>
      </c>
      <c r="AD416" s="193">
        <v>1.27336</v>
      </c>
      <c r="AE416" s="193">
        <v>1.2105399999999999</v>
      </c>
      <c r="AF416" s="193">
        <v>1.32643</v>
      </c>
      <c r="AG416" s="193">
        <v>1.6098699999999999</v>
      </c>
      <c r="AH416" s="193">
        <v>1.2273799999999999</v>
      </c>
      <c r="AI416" s="193">
        <v>1.3447100000000001</v>
      </c>
      <c r="AJ416" s="193">
        <v>1.3236399999999999</v>
      </c>
      <c r="AK416" s="193">
        <v>1.29955</v>
      </c>
      <c r="AL416" s="193">
        <v>1.2819700000000001</v>
      </c>
      <c r="AM416" s="193">
        <v>1.1677</v>
      </c>
      <c r="AN416" s="193">
        <v>1.2757000000000001</v>
      </c>
      <c r="AO416" s="193">
        <v>1.3044100000000001</v>
      </c>
      <c r="AP416" s="193">
        <v>1.2692399999999999</v>
      </c>
      <c r="AQ416" s="193">
        <v>1.2547200000000001</v>
      </c>
      <c r="AR416" s="193">
        <v>1.30037</v>
      </c>
      <c r="AS416" s="193">
        <v>1.3303</v>
      </c>
      <c r="AT416" s="193">
        <v>1.2871699999999999</v>
      </c>
      <c r="AU416" s="193">
        <v>1.31691</v>
      </c>
      <c r="AV416" s="193">
        <v>1.0015000000000001</v>
      </c>
      <c r="AW416" s="193">
        <v>1.0054099999999999</v>
      </c>
      <c r="AX416" s="193">
        <v>1.1490800000000001</v>
      </c>
      <c r="AY416" s="193">
        <v>1.1843699999999999</v>
      </c>
      <c r="AZ416" s="193">
        <v>1.21258</v>
      </c>
      <c r="BA416" s="193">
        <v>1.20459</v>
      </c>
      <c r="BB416" s="193">
        <v>1.20451</v>
      </c>
      <c r="BC416" s="193">
        <v>1.19211</v>
      </c>
      <c r="BD416" s="193">
        <v>1.1676800000000001</v>
      </c>
      <c r="BE416" s="193">
        <v>1.1394899999999999</v>
      </c>
      <c r="BF416" s="193">
        <v>1.0997600000000001</v>
      </c>
      <c r="BG416" s="193">
        <v>0.97655000000000003</v>
      </c>
      <c r="BH416" s="193">
        <v>0.97387999999999997</v>
      </c>
      <c r="BI416" s="193">
        <v>1.24624</v>
      </c>
      <c r="BJ416" s="193">
        <v>1.30664</v>
      </c>
      <c r="BK416" s="193">
        <v>1.3382799999999999</v>
      </c>
      <c r="BL416" s="193">
        <v>1.35562</v>
      </c>
      <c r="BM416" s="193">
        <v>1.34216</v>
      </c>
      <c r="BN416" s="193">
        <v>0.96731</v>
      </c>
      <c r="BO416" s="193">
        <v>1.13663</v>
      </c>
      <c r="BP416" s="193">
        <v>1.17882</v>
      </c>
      <c r="BQ416" s="193">
        <v>1.1879</v>
      </c>
      <c r="BR416" s="193">
        <v>1.0622499999999999</v>
      </c>
      <c r="BS416" s="193">
        <v>1.11252</v>
      </c>
      <c r="BT416" s="193">
        <v>1.1368100000000001</v>
      </c>
      <c r="BU416" s="193">
        <v>1.1806000000000001</v>
      </c>
      <c r="BV416" s="193">
        <v>1.2325600000000001</v>
      </c>
      <c r="BW416" s="193">
        <v>1.2166699999999999</v>
      </c>
      <c r="BX416" s="193">
        <v>1.1532500000000001</v>
      </c>
      <c r="BY416" s="193">
        <v>1.1872199999999999</v>
      </c>
      <c r="BZ416" s="193">
        <v>1.1975499999999999</v>
      </c>
      <c r="CA416" s="193">
        <v>1.16689</v>
      </c>
      <c r="CB416" s="193">
        <v>1.2291300000000001</v>
      </c>
      <c r="CC416" s="193">
        <v>1.33067</v>
      </c>
      <c r="CD416" s="193">
        <v>1.4853000000000001</v>
      </c>
      <c r="CE416" s="193">
        <v>1.5073099999999999</v>
      </c>
      <c r="CF416" s="193">
        <v>1.5125999999999999</v>
      </c>
      <c r="CG416" s="193">
        <v>1.3594200000000001</v>
      </c>
      <c r="CH416" s="193">
        <v>1.1516999999999999</v>
      </c>
      <c r="CI416" s="193">
        <v>1.2221200000000001</v>
      </c>
      <c r="CJ416" s="193">
        <v>1.1915100000000001</v>
      </c>
      <c r="CK416" s="193">
        <v>1.15378</v>
      </c>
      <c r="CL416" s="193">
        <v>1.25627</v>
      </c>
      <c r="CM416" s="193">
        <v>1.51711</v>
      </c>
      <c r="CN416" s="193">
        <v>1.3856200000000001</v>
      </c>
      <c r="CO416" s="193">
        <v>1.3209599999999999</v>
      </c>
      <c r="CP416" s="193">
        <v>1.45241</v>
      </c>
      <c r="CQ416" s="193">
        <v>1.4974000000000001</v>
      </c>
      <c r="CR416" s="193">
        <v>1.1640900000000001</v>
      </c>
      <c r="CS416" s="193">
        <v>1.2103299999999999</v>
      </c>
      <c r="CT416" s="193">
        <v>1.2729200000000001</v>
      </c>
      <c r="CU416" s="193">
        <v>1.07552</v>
      </c>
      <c r="CV416" s="193">
        <v>1.1477900000000001</v>
      </c>
      <c r="CW416" s="193">
        <v>1.07911</v>
      </c>
      <c r="CX416" s="193">
        <v>1.19661</v>
      </c>
      <c r="CY416" s="193">
        <v>1.15933</v>
      </c>
      <c r="CZ416" s="193">
        <v>1.1216999999999999</v>
      </c>
      <c r="DA416" s="193">
        <v>1.10816</v>
      </c>
      <c r="DB416" s="193">
        <v>1.2430099999999999</v>
      </c>
      <c r="DC416" s="193">
        <v>1.2559800000000001</v>
      </c>
      <c r="DD416" s="193">
        <v>1.29497</v>
      </c>
      <c r="DE416" s="193">
        <v>1.35216</v>
      </c>
      <c r="DF416" s="193">
        <v>1.42469</v>
      </c>
      <c r="DG416" s="193">
        <v>1.4674199999999999</v>
      </c>
      <c r="DH416" s="193">
        <v>1.5025299999999999</v>
      </c>
      <c r="DI416" s="193">
        <v>1.5145</v>
      </c>
      <c r="DJ416" s="193">
        <v>1.6865699999999999</v>
      </c>
      <c r="DK416" s="193">
        <v>1.0765499999999999</v>
      </c>
      <c r="DL416" s="193">
        <v>1.0993599999999999</v>
      </c>
      <c r="DM416" s="193">
        <v>1.10494</v>
      </c>
      <c r="DN416" s="193">
        <v>1.0591200000000001</v>
      </c>
      <c r="DO416" s="193">
        <v>1.10791</v>
      </c>
      <c r="DP416" s="193">
        <v>1.1210800000000001</v>
      </c>
      <c r="DQ416" s="193">
        <v>1.127</v>
      </c>
      <c r="DR416" s="193">
        <v>1.2631300000000001</v>
      </c>
      <c r="DS416" s="193">
        <v>1.3293900000000001</v>
      </c>
      <c r="DT416" s="193">
        <v>1.3837999999999999</v>
      </c>
      <c r="DU416" s="193">
        <v>1.4651400000000001</v>
      </c>
      <c r="DV416" s="193">
        <v>1.43848</v>
      </c>
      <c r="DW416" s="193">
        <v>1.11487</v>
      </c>
      <c r="DX416" s="193">
        <v>1.1113999999999999</v>
      </c>
      <c r="DY416" s="193">
        <v>1.0730200000000001</v>
      </c>
      <c r="DZ416" s="193">
        <v>1.1415599999999999</v>
      </c>
      <c r="EA416" s="193">
        <v>1.16845</v>
      </c>
      <c r="EB416" s="193">
        <v>1.1860599999999999</v>
      </c>
      <c r="EC416" s="193">
        <v>1.20225</v>
      </c>
      <c r="ED416" s="193">
        <v>0.93557999999999997</v>
      </c>
      <c r="EE416" s="193">
        <v>0.92954999999999999</v>
      </c>
      <c r="EF416" s="193">
        <v>0.93167999999999995</v>
      </c>
      <c r="EG416" s="193">
        <v>0.93674999999999997</v>
      </c>
      <c r="EH416" s="193">
        <v>1.5691999999999999</v>
      </c>
      <c r="EI416" s="193">
        <v>1.4815199999999999</v>
      </c>
      <c r="EJ416" s="193">
        <v>1.3149200000000001</v>
      </c>
      <c r="EK416" s="193">
        <v>1.71895</v>
      </c>
      <c r="EL416" s="193">
        <v>1.7426900000000001</v>
      </c>
      <c r="EM416" s="193">
        <v>1.54558</v>
      </c>
      <c r="EN416" s="193">
        <v>1.6640999999999999</v>
      </c>
      <c r="EO416" s="193">
        <v>1.42781</v>
      </c>
      <c r="EP416" s="193">
        <v>1.28138</v>
      </c>
      <c r="EQ416" s="193">
        <v>1.2633300000000001</v>
      </c>
      <c r="ER416" s="193">
        <v>1.28878</v>
      </c>
      <c r="ES416" s="193">
        <v>1.08013</v>
      </c>
      <c r="ET416" s="193">
        <v>1.0759799999999999</v>
      </c>
      <c r="EU416" s="193">
        <v>1.0223</v>
      </c>
      <c r="EV416" s="193">
        <v>1.0591600000000001</v>
      </c>
      <c r="EW416" s="193">
        <v>1.0776600000000001</v>
      </c>
      <c r="EX416" s="193">
        <v>1.08473</v>
      </c>
      <c r="EY416" s="193">
        <v>1.25634</v>
      </c>
      <c r="EZ416" s="193">
        <v>1.24386</v>
      </c>
      <c r="FA416" s="193">
        <v>1.26356</v>
      </c>
      <c r="FB416" s="193">
        <v>1.2507299999999999</v>
      </c>
      <c r="FC416" s="193">
        <v>1.2372700000000001</v>
      </c>
      <c r="FD416" s="193">
        <v>1.2601599999999999</v>
      </c>
      <c r="FE416" s="193">
        <v>1.32453</v>
      </c>
      <c r="FF416" s="193">
        <v>1.3747400000000001</v>
      </c>
      <c r="FG416" s="193">
        <v>1.43452</v>
      </c>
      <c r="FH416" s="193">
        <v>1.48369</v>
      </c>
      <c r="FI416" s="193">
        <v>1.4335899999999999</v>
      </c>
      <c r="FJ416" s="193">
        <v>1.52451</v>
      </c>
      <c r="FK416" s="193">
        <v>1.5213699999999999</v>
      </c>
      <c r="FL416" s="193">
        <v>1.24498</v>
      </c>
      <c r="FM416" s="193">
        <v>1.25231</v>
      </c>
      <c r="FN416" s="193">
        <v>1.09416</v>
      </c>
      <c r="FO416" s="193">
        <v>0.97738000000000003</v>
      </c>
      <c r="FP416" s="193">
        <v>1.1470499999999999</v>
      </c>
      <c r="FQ416" s="193">
        <v>1.08527</v>
      </c>
      <c r="FR416" s="193">
        <v>1.0824499999999999</v>
      </c>
      <c r="FS416" s="193">
        <v>1.19319</v>
      </c>
      <c r="FT416" s="193">
        <v>1.2081999999999999</v>
      </c>
      <c r="FU416" s="193">
        <v>1.1598299999999999</v>
      </c>
      <c r="FV416" s="193">
        <v>1.0246999999999999</v>
      </c>
      <c r="FW416" s="193">
        <v>1.02278</v>
      </c>
      <c r="FX416" s="193">
        <v>1.4925200000000001</v>
      </c>
      <c r="FY416" s="193">
        <v>1.11574</v>
      </c>
      <c r="FZ416" s="193">
        <v>1.1893800000000001</v>
      </c>
      <c r="GA416" s="193"/>
      <c r="GB416" s="193">
        <v>1.3081499999999999</v>
      </c>
      <c r="GC416" s="193">
        <v>1.16134</v>
      </c>
      <c r="GD416" s="193">
        <v>1.0041500000000001</v>
      </c>
      <c r="GE416" s="193">
        <v>1.0549299999999999</v>
      </c>
      <c r="GF416" s="193">
        <v>1.1753</v>
      </c>
    </row>
    <row r="417" spans="1:188" s="108" customFormat="1">
      <c r="A417" s="29">
        <v>45327</v>
      </c>
      <c r="B417" s="193">
        <v>1.2778799999999999</v>
      </c>
      <c r="C417" s="193">
        <v>1.54419</v>
      </c>
      <c r="D417" s="193">
        <v>1.55488</v>
      </c>
      <c r="E417" s="193">
        <v>1.4390400000000001</v>
      </c>
      <c r="F417" s="193">
        <v>1.49268</v>
      </c>
      <c r="G417" s="193">
        <v>1.33497</v>
      </c>
      <c r="H417" s="193">
        <v>1.36656</v>
      </c>
      <c r="I417" s="193">
        <v>1.2636400000000001</v>
      </c>
      <c r="J417" s="193">
        <v>1.3173999999999999</v>
      </c>
      <c r="K417" s="193">
        <v>1.49115</v>
      </c>
      <c r="L417" s="193">
        <v>1.01</v>
      </c>
      <c r="M417" s="193">
        <v>1.0159800000000001</v>
      </c>
      <c r="N417" s="193">
        <v>1.11144</v>
      </c>
      <c r="O417" s="193">
        <v>1.01997</v>
      </c>
      <c r="P417" s="193">
        <v>1.1146400000000001</v>
      </c>
      <c r="Q417" s="193">
        <v>1.1990799999999999</v>
      </c>
      <c r="R417" s="193">
        <v>1.1868300000000001</v>
      </c>
      <c r="S417" s="193">
        <v>1.19197</v>
      </c>
      <c r="T417" s="193">
        <v>1.1973199999999999</v>
      </c>
      <c r="U417" s="193">
        <v>1.1691199999999999</v>
      </c>
      <c r="V417" s="193">
        <v>1.17574</v>
      </c>
      <c r="W417" s="193">
        <v>1.1816</v>
      </c>
      <c r="X417" s="193">
        <v>1.0640400000000001</v>
      </c>
      <c r="Y417" s="193">
        <v>1.61269</v>
      </c>
      <c r="Z417" s="193">
        <v>1.5783799999999999</v>
      </c>
      <c r="AA417" s="193">
        <v>1.5384100000000001</v>
      </c>
      <c r="AB417" s="193">
        <v>1.43814</v>
      </c>
      <c r="AC417" s="193">
        <v>1.3446</v>
      </c>
      <c r="AD417" s="193">
        <v>1.28037</v>
      </c>
      <c r="AE417" s="193">
        <v>1.2170099999999999</v>
      </c>
      <c r="AF417" s="193">
        <v>1.3392500000000001</v>
      </c>
      <c r="AG417" s="193">
        <v>1.6161799999999999</v>
      </c>
      <c r="AH417" s="193">
        <v>1.2393799999999999</v>
      </c>
      <c r="AI417" s="193">
        <v>1.35625</v>
      </c>
      <c r="AJ417" s="193">
        <v>1.33477</v>
      </c>
      <c r="AK417" s="193">
        <v>1.3091699999999999</v>
      </c>
      <c r="AL417" s="193">
        <v>1.2912399999999999</v>
      </c>
      <c r="AM417" s="193">
        <v>1.17361</v>
      </c>
      <c r="AN417" s="193">
        <v>1.28562</v>
      </c>
      <c r="AO417" s="193">
        <v>1.3143499999999999</v>
      </c>
      <c r="AP417" s="193">
        <v>1.27799</v>
      </c>
      <c r="AQ417" s="193">
        <v>1.2631699999999999</v>
      </c>
      <c r="AR417" s="193">
        <v>1.31162</v>
      </c>
      <c r="AS417" s="193">
        <v>1.34158</v>
      </c>
      <c r="AT417" s="193">
        <v>1.29769</v>
      </c>
      <c r="AU417" s="193">
        <v>1.32745</v>
      </c>
      <c r="AV417" s="193">
        <v>1.0101199999999999</v>
      </c>
      <c r="AW417" s="193">
        <v>1.0123599999999999</v>
      </c>
      <c r="AX417" s="193">
        <v>1.15455</v>
      </c>
      <c r="AY417" s="193">
        <v>1.1898899999999999</v>
      </c>
      <c r="AZ417" s="193">
        <v>1.2181500000000001</v>
      </c>
      <c r="BA417" s="193">
        <v>1.2141599999999999</v>
      </c>
      <c r="BB417" s="193">
        <v>1.21363</v>
      </c>
      <c r="BC417" s="193">
        <v>1.2004699999999999</v>
      </c>
      <c r="BD417" s="193">
        <v>1.1753</v>
      </c>
      <c r="BE417" s="193">
        <v>1.1463699999999999</v>
      </c>
      <c r="BF417" s="193">
        <v>1.1056699999999999</v>
      </c>
      <c r="BG417" s="193">
        <v>0.98316000000000003</v>
      </c>
      <c r="BH417" s="193">
        <v>0.97318000000000005</v>
      </c>
      <c r="BI417" s="193">
        <v>1.25305</v>
      </c>
      <c r="BJ417" s="193">
        <v>1.31507</v>
      </c>
      <c r="BK417" s="193">
        <v>1.34744</v>
      </c>
      <c r="BL417" s="193">
        <v>1.3654500000000001</v>
      </c>
      <c r="BM417" s="193">
        <v>1.35223</v>
      </c>
      <c r="BN417" s="193">
        <v>0.97467000000000004</v>
      </c>
      <c r="BO417" s="193">
        <v>1.1400399999999999</v>
      </c>
      <c r="BP417" s="193">
        <v>1.18336</v>
      </c>
      <c r="BQ417" s="193">
        <v>1.1925300000000001</v>
      </c>
      <c r="BR417" s="193">
        <v>1.0698700000000001</v>
      </c>
      <c r="BS417" s="193">
        <v>1.1218300000000001</v>
      </c>
      <c r="BT417" s="193">
        <v>1.14693</v>
      </c>
      <c r="BU417" s="193">
        <v>1.1917199999999999</v>
      </c>
      <c r="BV417" s="193">
        <v>1.2442800000000001</v>
      </c>
      <c r="BW417" s="193">
        <v>1.2282900000000001</v>
      </c>
      <c r="BX417" s="193">
        <v>1.14934</v>
      </c>
      <c r="BY417" s="193">
        <v>1.1811</v>
      </c>
      <c r="BZ417" s="193">
        <v>1.1898599999999999</v>
      </c>
      <c r="CA417" s="193">
        <v>1.1598999999999999</v>
      </c>
      <c r="CB417" s="193">
        <v>1.2361800000000001</v>
      </c>
      <c r="CC417" s="193">
        <v>1.33995</v>
      </c>
      <c r="CD417" s="193">
        <v>1.49647</v>
      </c>
      <c r="CE417" s="193">
        <v>1.5192399999999999</v>
      </c>
      <c r="CF417" s="193">
        <v>1.52505</v>
      </c>
      <c r="CG417" s="193">
        <v>1.3708100000000001</v>
      </c>
      <c r="CH417" s="193">
        <v>1.1608799999999999</v>
      </c>
      <c r="CI417" s="193">
        <v>1.23272</v>
      </c>
      <c r="CJ417" s="193">
        <v>1.2017</v>
      </c>
      <c r="CK417" s="193">
        <v>1.1633199999999999</v>
      </c>
      <c r="CL417" s="193">
        <v>1.2614799999999999</v>
      </c>
      <c r="CM417" s="193">
        <v>1.5263599999999999</v>
      </c>
      <c r="CN417" s="193">
        <v>1.3931899999999999</v>
      </c>
      <c r="CO417" s="193">
        <v>1.3269899999999999</v>
      </c>
      <c r="CP417" s="193">
        <v>1.46055</v>
      </c>
      <c r="CQ417" s="193">
        <v>1.5061199999999999</v>
      </c>
      <c r="CR417" s="193">
        <v>1.1688499999999999</v>
      </c>
      <c r="CS417" s="193">
        <v>1.2158</v>
      </c>
      <c r="CT417" s="193">
        <v>1.28061</v>
      </c>
      <c r="CU417" s="193">
        <v>1.08135</v>
      </c>
      <c r="CV417" s="193">
        <v>1.15438</v>
      </c>
      <c r="CW417" s="193">
        <v>1.0855300000000001</v>
      </c>
      <c r="CX417" s="193">
        <v>1.2022999999999999</v>
      </c>
      <c r="CY417" s="193">
        <v>1.1648799999999999</v>
      </c>
      <c r="CZ417" s="193">
        <v>1.1270100000000001</v>
      </c>
      <c r="DA417" s="193">
        <v>1.1132299999999999</v>
      </c>
      <c r="DB417" s="193">
        <v>1.2506699999999999</v>
      </c>
      <c r="DC417" s="193">
        <v>1.2639400000000001</v>
      </c>
      <c r="DD417" s="193">
        <v>1.3044500000000001</v>
      </c>
      <c r="DE417" s="193">
        <v>1.36232</v>
      </c>
      <c r="DF417" s="193">
        <v>1.43662</v>
      </c>
      <c r="DG417" s="193">
        <v>1.48021</v>
      </c>
      <c r="DH417" s="193">
        <v>1.5157</v>
      </c>
      <c r="DI417" s="193">
        <v>1.5276400000000001</v>
      </c>
      <c r="DJ417" s="193">
        <v>1.69377</v>
      </c>
      <c r="DK417" s="193">
        <v>1.0853999999999999</v>
      </c>
      <c r="DL417" s="193">
        <v>1.10937</v>
      </c>
      <c r="DM417" s="193">
        <v>1.11548</v>
      </c>
      <c r="DN417" s="193">
        <v>1.0649999999999999</v>
      </c>
      <c r="DO417" s="193">
        <v>1.11155</v>
      </c>
      <c r="DP417" s="193">
        <v>1.1252599999999999</v>
      </c>
      <c r="DQ417" s="193">
        <v>1.1313200000000001</v>
      </c>
      <c r="DR417" s="193">
        <v>1.26945</v>
      </c>
      <c r="DS417" s="193">
        <v>1.3364400000000001</v>
      </c>
      <c r="DT417" s="193">
        <v>1.39154</v>
      </c>
      <c r="DU417" s="193">
        <v>1.47461</v>
      </c>
      <c r="DV417" s="193">
        <v>1.4472</v>
      </c>
      <c r="DW417" s="193">
        <v>1.1220000000000001</v>
      </c>
      <c r="DX417" s="193">
        <v>1.1161799999999999</v>
      </c>
      <c r="DY417" s="193">
        <v>1.07761</v>
      </c>
      <c r="DZ417" s="193">
        <v>1.14649</v>
      </c>
      <c r="EA417" s="193">
        <v>1.1735199999999999</v>
      </c>
      <c r="EB417" s="193">
        <v>1.1912199999999999</v>
      </c>
      <c r="EC417" s="193">
        <v>1.20749</v>
      </c>
      <c r="ED417" s="193">
        <v>0.94050999999999996</v>
      </c>
      <c r="EE417" s="193">
        <v>0.93544000000000005</v>
      </c>
      <c r="EF417" s="193">
        <v>0.93862000000000001</v>
      </c>
      <c r="EG417" s="193">
        <v>0.94447000000000003</v>
      </c>
      <c r="EH417" s="193">
        <v>1.5829800000000001</v>
      </c>
      <c r="EI417" s="193">
        <v>1.49333</v>
      </c>
      <c r="EJ417" s="193">
        <v>1.3241700000000001</v>
      </c>
      <c r="EK417" s="193">
        <v>1.72638</v>
      </c>
      <c r="EL417" s="193">
        <v>1.74996</v>
      </c>
      <c r="EM417" s="193">
        <v>1.5516000000000001</v>
      </c>
      <c r="EN417" s="193">
        <v>1.6711199999999999</v>
      </c>
      <c r="EO417" s="193">
        <v>1.4330000000000001</v>
      </c>
      <c r="EP417" s="193">
        <v>1.2859700000000001</v>
      </c>
      <c r="EQ417" s="193">
        <v>1.2746299999999999</v>
      </c>
      <c r="ER417" s="193">
        <v>1.2939000000000001</v>
      </c>
      <c r="ES417" s="193">
        <v>1.0860700000000001</v>
      </c>
      <c r="ET417" s="193">
        <v>1.08335</v>
      </c>
      <c r="EU417" s="193">
        <v>1.02833</v>
      </c>
      <c r="EV417" s="193">
        <v>1.06572</v>
      </c>
      <c r="EW417" s="193">
        <v>1.0855399999999999</v>
      </c>
      <c r="EX417" s="193">
        <v>1.09321</v>
      </c>
      <c r="EY417" s="193">
        <v>1.2649300000000001</v>
      </c>
      <c r="EZ417" s="193">
        <v>1.2518100000000001</v>
      </c>
      <c r="FA417" s="193">
        <v>1.27207</v>
      </c>
      <c r="FB417" s="193">
        <v>1.25813</v>
      </c>
      <c r="FC417" s="193">
        <v>1.24342</v>
      </c>
      <c r="FD417" s="193">
        <v>1.2660899999999999</v>
      </c>
      <c r="FE417" s="193">
        <v>1.3317099999999999</v>
      </c>
      <c r="FF417" s="193">
        <v>1.3832</v>
      </c>
      <c r="FG417" s="193">
        <v>1.44435</v>
      </c>
      <c r="FH417" s="193">
        <v>1.49491</v>
      </c>
      <c r="FI417" s="193">
        <v>1.4458200000000001</v>
      </c>
      <c r="FJ417" s="193">
        <v>1.5375000000000001</v>
      </c>
      <c r="FK417" s="193">
        <v>1.53257</v>
      </c>
      <c r="FL417" s="193">
        <v>1.2422500000000001</v>
      </c>
      <c r="FM417" s="193">
        <v>1.2495700000000001</v>
      </c>
      <c r="FN417" s="193">
        <v>1.0942799999999999</v>
      </c>
      <c r="FO417" s="193">
        <v>0.97748999999999997</v>
      </c>
      <c r="FP417" s="193">
        <v>1.15127</v>
      </c>
      <c r="FQ417" s="193">
        <v>1.08812</v>
      </c>
      <c r="FR417" s="193">
        <v>1.08531</v>
      </c>
      <c r="FS417" s="193">
        <v>1.19906</v>
      </c>
      <c r="FT417" s="193">
        <v>1.2159500000000001</v>
      </c>
      <c r="FU417" s="193">
        <v>1.167</v>
      </c>
      <c r="FV417" s="193">
        <v>1.0263199999999999</v>
      </c>
      <c r="FW417" s="193">
        <v>1.0263599999999999</v>
      </c>
      <c r="FX417" s="193">
        <v>1.49363</v>
      </c>
      <c r="FY417" s="193">
        <v>1.11982</v>
      </c>
      <c r="FZ417" s="193">
        <v>1.1964300000000001</v>
      </c>
      <c r="GA417" s="193"/>
      <c r="GB417" s="193">
        <v>1.31263</v>
      </c>
      <c r="GC417" s="193">
        <v>1.1652499999999999</v>
      </c>
      <c r="GD417" s="193">
        <v>1.00728</v>
      </c>
      <c r="GE417" s="193">
        <v>1.05569</v>
      </c>
      <c r="GF417" s="193">
        <v>1.1783399999999999</v>
      </c>
    </row>
    <row r="418" spans="1:188" s="108" customFormat="1">
      <c r="A418" s="29">
        <v>45328</v>
      </c>
      <c r="B418" s="193">
        <v>1.28104</v>
      </c>
      <c r="C418" s="193">
        <v>1.5526599999999999</v>
      </c>
      <c r="D418" s="193">
        <v>1.5642199999999999</v>
      </c>
      <c r="E418" s="193">
        <v>1.44492</v>
      </c>
      <c r="F418" s="193">
        <v>1.4999800000000001</v>
      </c>
      <c r="G418" s="193">
        <v>1.33877</v>
      </c>
      <c r="H418" s="193">
        <v>1.3705799999999999</v>
      </c>
      <c r="I418" s="193">
        <v>1.2672399999999999</v>
      </c>
      <c r="J418" s="193">
        <v>1.3248500000000001</v>
      </c>
      <c r="K418" s="193">
        <v>1.5062199999999999</v>
      </c>
      <c r="L418" s="193">
        <v>1.0158199999999999</v>
      </c>
      <c r="M418" s="193">
        <v>1.02142</v>
      </c>
      <c r="N418" s="193">
        <v>1.12262</v>
      </c>
      <c r="O418" s="193">
        <v>1.0255700000000001</v>
      </c>
      <c r="P418" s="193">
        <v>1.12595</v>
      </c>
      <c r="Q418" s="193">
        <v>1.20834</v>
      </c>
      <c r="R418" s="193">
        <v>1.1936199999999999</v>
      </c>
      <c r="S418" s="193">
        <v>1.19973</v>
      </c>
      <c r="T418" s="193">
        <v>1.20594</v>
      </c>
      <c r="U418" s="193">
        <v>1.1734899999999999</v>
      </c>
      <c r="V418" s="193">
        <v>1.18068</v>
      </c>
      <c r="W418" s="193">
        <v>1.1874899999999999</v>
      </c>
      <c r="X418" s="193">
        <v>1.0643899999999999</v>
      </c>
      <c r="Y418" s="193">
        <v>1.61494</v>
      </c>
      <c r="Z418" s="193">
        <v>1.5801000000000001</v>
      </c>
      <c r="AA418" s="193">
        <v>1.53939</v>
      </c>
      <c r="AB418" s="193">
        <v>1.43794</v>
      </c>
      <c r="AC418" s="193">
        <v>1.34239</v>
      </c>
      <c r="AD418" s="193">
        <v>1.27742</v>
      </c>
      <c r="AE418" s="193">
        <v>1.21387</v>
      </c>
      <c r="AF418" s="193">
        <v>1.3418600000000001</v>
      </c>
      <c r="AG418" s="193">
        <v>1.62737</v>
      </c>
      <c r="AH418" s="193">
        <v>1.2418100000000001</v>
      </c>
      <c r="AI418" s="193">
        <v>1.35992</v>
      </c>
      <c r="AJ418" s="193">
        <v>1.33832</v>
      </c>
      <c r="AK418" s="193">
        <v>1.31135</v>
      </c>
      <c r="AL418" s="193">
        <v>1.29335</v>
      </c>
      <c r="AM418" s="193">
        <v>1.1730499999999999</v>
      </c>
      <c r="AN418" s="193">
        <v>1.28823</v>
      </c>
      <c r="AO418" s="193">
        <v>1.3169500000000001</v>
      </c>
      <c r="AP418" s="193">
        <v>1.27942</v>
      </c>
      <c r="AQ418" s="193">
        <v>1.2645500000000001</v>
      </c>
      <c r="AR418" s="193">
        <v>1.31538</v>
      </c>
      <c r="AS418" s="193">
        <v>1.34535</v>
      </c>
      <c r="AT418" s="193">
        <v>1.3007200000000001</v>
      </c>
      <c r="AU418" s="193">
        <v>1.33049</v>
      </c>
      <c r="AV418" s="193">
        <v>1.0128600000000001</v>
      </c>
      <c r="AW418" s="193">
        <v>1.01349</v>
      </c>
      <c r="AX418" s="193">
        <v>1.1559900000000001</v>
      </c>
      <c r="AY418" s="193">
        <v>1.1947099999999999</v>
      </c>
      <c r="AZ418" s="193">
        <v>1.2262</v>
      </c>
      <c r="BA418" s="193">
        <v>1.2163200000000001</v>
      </c>
      <c r="BB418" s="193">
        <v>1.2151400000000001</v>
      </c>
      <c r="BC418" s="193">
        <v>1.20109</v>
      </c>
      <c r="BD418" s="193">
        <v>1.1747700000000001</v>
      </c>
      <c r="BE418" s="193">
        <v>1.1445799999999999</v>
      </c>
      <c r="BF418" s="193">
        <v>1.10243</v>
      </c>
      <c r="BG418" s="193">
        <v>0.98226999999999998</v>
      </c>
      <c r="BH418" s="193">
        <v>0.97206000000000004</v>
      </c>
      <c r="BI418" s="193">
        <v>1.2542500000000001</v>
      </c>
      <c r="BJ418" s="193">
        <v>1.3183499999999999</v>
      </c>
      <c r="BK418" s="193">
        <v>1.3516699999999999</v>
      </c>
      <c r="BL418" s="193">
        <v>1.3706400000000001</v>
      </c>
      <c r="BM418" s="193">
        <v>1.3573999999999999</v>
      </c>
      <c r="BN418" s="193">
        <v>0.97855999999999999</v>
      </c>
      <c r="BO418" s="193">
        <v>1.1460699999999999</v>
      </c>
      <c r="BP418" s="193">
        <v>1.1928700000000001</v>
      </c>
      <c r="BQ418" s="193">
        <v>1.20208</v>
      </c>
      <c r="BR418" s="193">
        <v>1.07043</v>
      </c>
      <c r="BS418" s="193">
        <v>1.12452</v>
      </c>
      <c r="BT418" s="193">
        <v>1.15055</v>
      </c>
      <c r="BU418" s="193">
        <v>1.19615</v>
      </c>
      <c r="BV418" s="193">
        <v>1.24929</v>
      </c>
      <c r="BW418" s="193">
        <v>1.2332799999999999</v>
      </c>
      <c r="BX418" s="193">
        <v>1.15448</v>
      </c>
      <c r="BY418" s="193">
        <v>1.18784</v>
      </c>
      <c r="BZ418" s="193">
        <v>1.1979200000000001</v>
      </c>
      <c r="CA418" s="193">
        <v>1.16743</v>
      </c>
      <c r="CB418" s="193">
        <v>1.2337400000000001</v>
      </c>
      <c r="CC418" s="193">
        <v>1.3389500000000001</v>
      </c>
      <c r="CD418" s="193">
        <v>1.49729</v>
      </c>
      <c r="CE418" s="193">
        <v>1.5216700000000001</v>
      </c>
      <c r="CF418" s="193">
        <v>1.5287299999999999</v>
      </c>
      <c r="CG418" s="193">
        <v>1.3749100000000001</v>
      </c>
      <c r="CH418" s="193">
        <v>1.16072</v>
      </c>
      <c r="CI418" s="193">
        <v>1.2345900000000001</v>
      </c>
      <c r="CJ418" s="193">
        <v>1.2028099999999999</v>
      </c>
      <c r="CK418" s="193">
        <v>1.1669400000000001</v>
      </c>
      <c r="CL418" s="193">
        <v>1.2600199999999999</v>
      </c>
      <c r="CM418" s="193">
        <v>1.53125</v>
      </c>
      <c r="CN418" s="193">
        <v>1.39435</v>
      </c>
      <c r="CO418" s="193">
        <v>1.3266</v>
      </c>
      <c r="CP418" s="193">
        <v>1.46347</v>
      </c>
      <c r="CQ418" s="193">
        <v>1.51014</v>
      </c>
      <c r="CR418" s="193">
        <v>1.1674599999999999</v>
      </c>
      <c r="CS418" s="193">
        <v>1.2154</v>
      </c>
      <c r="CT418" s="193">
        <v>1.28491</v>
      </c>
      <c r="CU418" s="193">
        <v>1.08223</v>
      </c>
      <c r="CV418" s="193">
        <v>1.15743</v>
      </c>
      <c r="CW418" s="193">
        <v>1.08914</v>
      </c>
      <c r="CX418" s="193">
        <v>1.2098199999999999</v>
      </c>
      <c r="CY418" s="193">
        <v>1.1697500000000001</v>
      </c>
      <c r="CZ418" s="193">
        <v>1.12666</v>
      </c>
      <c r="DA418" s="193">
        <v>1.1109</v>
      </c>
      <c r="DB418" s="193">
        <v>1.2497199999999999</v>
      </c>
      <c r="DC418" s="193">
        <v>1.2632099999999999</v>
      </c>
      <c r="DD418" s="193">
        <v>1.30654</v>
      </c>
      <c r="DE418" s="193">
        <v>1.3654599999999999</v>
      </c>
      <c r="DF418" s="193">
        <v>1.44177</v>
      </c>
      <c r="DG418" s="193">
        <v>1.4865999999999999</v>
      </c>
      <c r="DH418" s="193">
        <v>1.5223500000000001</v>
      </c>
      <c r="DI418" s="193">
        <v>1.53366</v>
      </c>
      <c r="DJ418" s="193">
        <v>1.70763</v>
      </c>
      <c r="DK418" s="193">
        <v>1.0873299999999999</v>
      </c>
      <c r="DL418" s="193">
        <v>1.1139699999999999</v>
      </c>
      <c r="DM418" s="193">
        <v>1.1213599999999999</v>
      </c>
      <c r="DN418" s="193">
        <v>1.0594300000000001</v>
      </c>
      <c r="DO418" s="193">
        <v>1.1132</v>
      </c>
      <c r="DP418" s="193">
        <v>1.1283700000000001</v>
      </c>
      <c r="DQ418" s="193">
        <v>1.1351899999999999</v>
      </c>
      <c r="DR418" s="193">
        <v>1.27142</v>
      </c>
      <c r="DS418" s="193">
        <v>1.3404199999999999</v>
      </c>
      <c r="DT418" s="193">
        <v>1.3967400000000001</v>
      </c>
      <c r="DU418" s="193">
        <v>1.4813400000000001</v>
      </c>
      <c r="DV418" s="193">
        <v>1.4533700000000001</v>
      </c>
      <c r="DW418" s="193">
        <v>1.1268499999999999</v>
      </c>
      <c r="DX418" s="193">
        <v>1.1164400000000001</v>
      </c>
      <c r="DY418" s="193">
        <v>1.07605</v>
      </c>
      <c r="DZ418" s="193">
        <v>1.1484099999999999</v>
      </c>
      <c r="EA418" s="193">
        <v>1.1768700000000001</v>
      </c>
      <c r="EB418" s="193">
        <v>1.1957599999999999</v>
      </c>
      <c r="EC418" s="193">
        <v>1.2129000000000001</v>
      </c>
      <c r="ED418" s="193">
        <v>0.93794999999999995</v>
      </c>
      <c r="EE418" s="193">
        <v>0.93325000000000002</v>
      </c>
      <c r="EF418" s="193">
        <v>0.93691999999999998</v>
      </c>
      <c r="EG418" s="193">
        <v>0.94299999999999995</v>
      </c>
      <c r="EH418" s="193">
        <v>1.59094</v>
      </c>
      <c r="EI418" s="193">
        <v>1.49613</v>
      </c>
      <c r="EJ418" s="193">
        <v>1.32315</v>
      </c>
      <c r="EK418" s="193">
        <v>1.7355499999999999</v>
      </c>
      <c r="EL418" s="193">
        <v>1.75969</v>
      </c>
      <c r="EM418" s="193">
        <v>1.5561499999999999</v>
      </c>
      <c r="EN418" s="193">
        <v>1.6786799999999999</v>
      </c>
      <c r="EO418" s="193">
        <v>1.43546</v>
      </c>
      <c r="EP418" s="193">
        <v>1.28772</v>
      </c>
      <c r="EQ418" s="193">
        <v>1.28173</v>
      </c>
      <c r="ER418" s="193">
        <v>1.3015000000000001</v>
      </c>
      <c r="ES418" s="193">
        <v>1.09179</v>
      </c>
      <c r="ET418" s="193">
        <v>1.09365</v>
      </c>
      <c r="EU418" s="193">
        <v>1.03468</v>
      </c>
      <c r="EV418" s="193">
        <v>1.0653699999999999</v>
      </c>
      <c r="EW418" s="193">
        <v>1.08684</v>
      </c>
      <c r="EX418" s="193">
        <v>1.0953200000000001</v>
      </c>
      <c r="EY418" s="193">
        <v>1.2732300000000001</v>
      </c>
      <c r="EZ418" s="193">
        <v>1.2587999999999999</v>
      </c>
      <c r="FA418" s="193">
        <v>1.2799100000000001</v>
      </c>
      <c r="FB418" s="193">
        <v>1.2645999999999999</v>
      </c>
      <c r="FC418" s="193">
        <v>1.2503</v>
      </c>
      <c r="FD418" s="193">
        <v>1.2635799999999999</v>
      </c>
      <c r="FE418" s="193">
        <v>1.32985</v>
      </c>
      <c r="FF418" s="193">
        <v>1.3820699999999999</v>
      </c>
      <c r="FG418" s="193">
        <v>1.44401</v>
      </c>
      <c r="FH418" s="193">
        <v>1.49543</v>
      </c>
      <c r="FI418" s="193">
        <v>1.45166</v>
      </c>
      <c r="FJ418" s="193">
        <v>1.5437099999999999</v>
      </c>
      <c r="FK418" s="193">
        <v>1.53233</v>
      </c>
      <c r="FL418" s="193">
        <v>1.2458</v>
      </c>
      <c r="FM418" s="193">
        <v>1.25315</v>
      </c>
      <c r="FN418" s="193">
        <v>1.0941099999999999</v>
      </c>
      <c r="FO418" s="193">
        <v>0.97733000000000003</v>
      </c>
      <c r="FP418" s="193">
        <v>1.15367</v>
      </c>
      <c r="FQ418" s="193">
        <v>1.08352</v>
      </c>
      <c r="FR418" s="193">
        <v>1.0807199999999999</v>
      </c>
      <c r="FS418" s="193">
        <v>1.19573</v>
      </c>
      <c r="FT418" s="193">
        <v>1.2143600000000001</v>
      </c>
      <c r="FU418" s="193">
        <v>1.16553</v>
      </c>
      <c r="FV418" s="193">
        <v>1.0253300000000001</v>
      </c>
      <c r="FW418" s="193">
        <v>1.02285</v>
      </c>
      <c r="FX418" s="193">
        <v>1.48983</v>
      </c>
      <c r="FY418" s="193">
        <v>1.1169800000000001</v>
      </c>
      <c r="FZ418" s="193">
        <v>1.1958599999999999</v>
      </c>
      <c r="GA418" s="193"/>
      <c r="GB418" s="193">
        <v>1.31332</v>
      </c>
      <c r="GC418" s="193">
        <v>1.1658500000000001</v>
      </c>
      <c r="GD418" s="193">
        <v>1.0096400000000001</v>
      </c>
      <c r="GE418" s="193">
        <v>1.05701</v>
      </c>
      <c r="GF418" s="193">
        <v>1.17913</v>
      </c>
    </row>
    <row r="419" spans="1:188" s="108" customFormat="1">
      <c r="A419" s="29">
        <v>45329</v>
      </c>
      <c r="B419" s="193">
        <v>1.2771399999999999</v>
      </c>
      <c r="C419" s="193">
        <v>1.55244</v>
      </c>
      <c r="D419" s="193">
        <v>1.5648</v>
      </c>
      <c r="E419" s="193">
        <v>1.4428000000000001</v>
      </c>
      <c r="F419" s="193">
        <v>1.4990399999999999</v>
      </c>
      <c r="G419" s="193">
        <v>1.3349800000000001</v>
      </c>
      <c r="H419" s="193">
        <v>1.36707</v>
      </c>
      <c r="I419" s="193">
        <v>1.2636499999999999</v>
      </c>
      <c r="J419" s="193">
        <v>1.32517</v>
      </c>
      <c r="K419" s="193">
        <v>1.50413</v>
      </c>
      <c r="L419" s="193">
        <v>1.0160400000000001</v>
      </c>
      <c r="M419" s="193">
        <v>1.0214700000000001</v>
      </c>
      <c r="N419" s="193">
        <v>1.1208</v>
      </c>
      <c r="O419" s="193">
        <v>1.02576</v>
      </c>
      <c r="P419" s="193">
        <v>1.12429</v>
      </c>
      <c r="Q419" s="193">
        <v>1.2034100000000001</v>
      </c>
      <c r="R419" s="193">
        <v>1.18977</v>
      </c>
      <c r="S419" s="193">
        <v>1.19543</v>
      </c>
      <c r="T419" s="193">
        <v>1.2013</v>
      </c>
      <c r="U419" s="193">
        <v>1.17079</v>
      </c>
      <c r="V419" s="193">
        <v>1.1777</v>
      </c>
      <c r="W419" s="193">
        <v>1.1840599999999999</v>
      </c>
      <c r="X419" s="193">
        <v>1.05975</v>
      </c>
      <c r="Y419" s="193">
        <v>1.6076600000000001</v>
      </c>
      <c r="Z419" s="193">
        <v>1.5729</v>
      </c>
      <c r="AA419" s="193">
        <v>1.53209</v>
      </c>
      <c r="AB419" s="193">
        <v>1.4308799999999999</v>
      </c>
      <c r="AC419" s="193">
        <v>1.3355900000000001</v>
      </c>
      <c r="AD419" s="193">
        <v>1.2707900000000001</v>
      </c>
      <c r="AE419" s="193">
        <v>1.20749</v>
      </c>
      <c r="AF419" s="193">
        <v>1.33589</v>
      </c>
      <c r="AG419" s="193">
        <v>1.61694</v>
      </c>
      <c r="AH419" s="193">
        <v>1.2363900000000001</v>
      </c>
      <c r="AI419" s="193">
        <v>1.3535999999999999</v>
      </c>
      <c r="AJ419" s="193">
        <v>1.33223</v>
      </c>
      <c r="AK419" s="193">
        <v>1.30568</v>
      </c>
      <c r="AL419" s="193">
        <v>1.2879</v>
      </c>
      <c r="AM419" s="193">
        <v>1.1688799999999999</v>
      </c>
      <c r="AN419" s="193">
        <v>1.28251</v>
      </c>
      <c r="AO419" s="193">
        <v>1.31124</v>
      </c>
      <c r="AP419" s="193">
        <v>1.2741</v>
      </c>
      <c r="AQ419" s="193">
        <v>1.25942</v>
      </c>
      <c r="AR419" s="193">
        <v>1.30928</v>
      </c>
      <c r="AS419" s="193">
        <v>1.33924</v>
      </c>
      <c r="AT419" s="193">
        <v>1.2948200000000001</v>
      </c>
      <c r="AU419" s="193">
        <v>1.3245800000000001</v>
      </c>
      <c r="AV419" s="193">
        <v>1.00814</v>
      </c>
      <c r="AW419" s="193">
        <v>1.0092699999999999</v>
      </c>
      <c r="AX419" s="193">
        <v>1.15194</v>
      </c>
      <c r="AY419" s="193">
        <v>1.1891099999999999</v>
      </c>
      <c r="AZ419" s="193">
        <v>1.2195499999999999</v>
      </c>
      <c r="BA419" s="193">
        <v>1.2095899999999999</v>
      </c>
      <c r="BB419" s="193">
        <v>1.2083900000000001</v>
      </c>
      <c r="BC419" s="193">
        <v>1.1943600000000001</v>
      </c>
      <c r="BD419" s="193">
        <v>1.1679999999999999</v>
      </c>
      <c r="BE419" s="193">
        <v>1.13764</v>
      </c>
      <c r="BF419" s="193">
        <v>1.0953200000000001</v>
      </c>
      <c r="BG419" s="193">
        <v>0.97943000000000002</v>
      </c>
      <c r="BH419" s="193">
        <v>0.96860999999999997</v>
      </c>
      <c r="BI419" s="193">
        <v>1.2485599999999999</v>
      </c>
      <c r="BJ419" s="193">
        <v>1.31192</v>
      </c>
      <c r="BK419" s="193">
        <v>1.3449800000000001</v>
      </c>
      <c r="BL419" s="193">
        <v>1.3639300000000001</v>
      </c>
      <c r="BM419" s="193">
        <v>1.35076</v>
      </c>
      <c r="BN419" s="193">
        <v>0.97370999999999996</v>
      </c>
      <c r="BO419" s="193">
        <v>1.1390499999999999</v>
      </c>
      <c r="BP419" s="193">
        <v>1.1854</v>
      </c>
      <c r="BQ419" s="193">
        <v>1.1942699999999999</v>
      </c>
      <c r="BR419" s="193">
        <v>1.06592</v>
      </c>
      <c r="BS419" s="193">
        <v>1.12022</v>
      </c>
      <c r="BT419" s="193">
        <v>1.1463000000000001</v>
      </c>
      <c r="BU419" s="193">
        <v>1.1917599999999999</v>
      </c>
      <c r="BV419" s="193">
        <v>1.2448699999999999</v>
      </c>
      <c r="BW419" s="193">
        <v>1.2289099999999999</v>
      </c>
      <c r="BX419" s="193">
        <v>1.15401</v>
      </c>
      <c r="BY419" s="193">
        <v>1.18913</v>
      </c>
      <c r="BZ419" s="193">
        <v>1.19984</v>
      </c>
      <c r="CA419" s="193">
        <v>1.1689400000000001</v>
      </c>
      <c r="CB419" s="193">
        <v>1.2312399999999999</v>
      </c>
      <c r="CC419" s="193">
        <v>1.33534</v>
      </c>
      <c r="CD419" s="193">
        <v>1.4932399999999999</v>
      </c>
      <c r="CE419" s="193">
        <v>1.51739</v>
      </c>
      <c r="CF419" s="193">
        <v>1.5240499999999999</v>
      </c>
      <c r="CG419" s="193">
        <v>1.37059</v>
      </c>
      <c r="CH419" s="193">
        <v>1.15822</v>
      </c>
      <c r="CI419" s="193">
        <v>1.2317100000000001</v>
      </c>
      <c r="CJ419" s="193">
        <v>1.20024</v>
      </c>
      <c r="CK419" s="193">
        <v>1.16309</v>
      </c>
      <c r="CL419" s="193">
        <v>1.2537700000000001</v>
      </c>
      <c r="CM419" s="193">
        <v>1.52274</v>
      </c>
      <c r="CN419" s="193">
        <v>1.38673</v>
      </c>
      <c r="CO419" s="193">
        <v>1.31975</v>
      </c>
      <c r="CP419" s="193">
        <v>1.4553199999999999</v>
      </c>
      <c r="CQ419" s="193">
        <v>1.5019</v>
      </c>
      <c r="CR419" s="193">
        <v>1.1616500000000001</v>
      </c>
      <c r="CS419" s="193">
        <v>1.20909</v>
      </c>
      <c r="CT419" s="193">
        <v>1.27806</v>
      </c>
      <c r="CU419" s="193">
        <v>1.0762700000000001</v>
      </c>
      <c r="CV419" s="193">
        <v>1.15106</v>
      </c>
      <c r="CW419" s="193">
        <v>1.0832900000000001</v>
      </c>
      <c r="CX419" s="193">
        <v>1.2035400000000001</v>
      </c>
      <c r="CY419" s="193">
        <v>1.1640699999999999</v>
      </c>
      <c r="CZ419" s="193">
        <v>1.1228199999999999</v>
      </c>
      <c r="DA419" s="193">
        <v>1.1077999999999999</v>
      </c>
      <c r="DB419" s="193">
        <v>1.2442899999999999</v>
      </c>
      <c r="DC419" s="193">
        <v>1.2574799999999999</v>
      </c>
      <c r="DD419" s="193">
        <v>1.30114</v>
      </c>
      <c r="DE419" s="193">
        <v>1.3600099999999999</v>
      </c>
      <c r="DF419" s="193">
        <v>1.43608</v>
      </c>
      <c r="DG419" s="193">
        <v>1.4810300000000001</v>
      </c>
      <c r="DH419" s="193">
        <v>1.5166200000000001</v>
      </c>
      <c r="DI419" s="193">
        <v>1.5282</v>
      </c>
      <c r="DJ419" s="193">
        <v>1.6990499999999999</v>
      </c>
      <c r="DK419" s="193">
        <v>1.0828599999999999</v>
      </c>
      <c r="DL419" s="193">
        <v>1.1099399999999999</v>
      </c>
      <c r="DM419" s="193">
        <v>1.11758</v>
      </c>
      <c r="DN419" s="193">
        <v>1.0534600000000001</v>
      </c>
      <c r="DO419" s="193">
        <v>1.11128</v>
      </c>
      <c r="DP419" s="193">
        <v>1.1263000000000001</v>
      </c>
      <c r="DQ419" s="193">
        <v>1.13293</v>
      </c>
      <c r="DR419" s="193">
        <v>1.2645200000000001</v>
      </c>
      <c r="DS419" s="193">
        <v>1.3333900000000001</v>
      </c>
      <c r="DT419" s="193">
        <v>1.3893599999999999</v>
      </c>
      <c r="DU419" s="193">
        <v>1.4734700000000001</v>
      </c>
      <c r="DV419" s="193">
        <v>1.4453800000000001</v>
      </c>
      <c r="DW419" s="193">
        <v>1.1207</v>
      </c>
      <c r="DX419" s="193">
        <v>1.10945</v>
      </c>
      <c r="DY419" s="193">
        <v>1.0691999999999999</v>
      </c>
      <c r="DZ419" s="193">
        <v>1.1413199999999999</v>
      </c>
      <c r="EA419" s="193">
        <v>1.1696899999999999</v>
      </c>
      <c r="EB419" s="193">
        <v>1.1885399999999999</v>
      </c>
      <c r="EC419" s="193">
        <v>1.20564</v>
      </c>
      <c r="ED419" s="193">
        <v>0.93330000000000002</v>
      </c>
      <c r="EE419" s="193">
        <v>0.92791000000000001</v>
      </c>
      <c r="EF419" s="193">
        <v>0.93071000000000004</v>
      </c>
      <c r="EG419" s="193">
        <v>0.93625999999999998</v>
      </c>
      <c r="EH419" s="193">
        <v>1.58609</v>
      </c>
      <c r="EI419" s="193">
        <v>1.48997</v>
      </c>
      <c r="EJ419" s="193">
        <v>1.31674</v>
      </c>
      <c r="EK419" s="193">
        <v>1.7343200000000001</v>
      </c>
      <c r="EL419" s="193">
        <v>1.7587600000000001</v>
      </c>
      <c r="EM419" s="193">
        <v>1.55382</v>
      </c>
      <c r="EN419" s="193">
        <v>1.67666</v>
      </c>
      <c r="EO419" s="193">
        <v>1.4331799999999999</v>
      </c>
      <c r="EP419" s="193">
        <v>1.28562</v>
      </c>
      <c r="EQ419" s="193">
        <v>1.2780800000000001</v>
      </c>
      <c r="ER419" s="193">
        <v>1.30104</v>
      </c>
      <c r="ES419" s="193">
        <v>1.0906499999999999</v>
      </c>
      <c r="ET419" s="193">
        <v>1.0917300000000001</v>
      </c>
      <c r="EU419" s="193">
        <v>1.03173</v>
      </c>
      <c r="EV419" s="193">
        <v>1.0600099999999999</v>
      </c>
      <c r="EW419" s="193">
        <v>1.08107</v>
      </c>
      <c r="EX419" s="193">
        <v>1.08927</v>
      </c>
      <c r="EY419" s="193">
        <v>1.26932</v>
      </c>
      <c r="EZ419" s="193">
        <v>1.2549300000000001</v>
      </c>
      <c r="FA419" s="193">
        <v>1.2759499999999999</v>
      </c>
      <c r="FB419" s="193">
        <v>1.2605599999999999</v>
      </c>
      <c r="FC419" s="193">
        <v>1.24614</v>
      </c>
      <c r="FD419" s="193">
        <v>1.25925</v>
      </c>
      <c r="FE419" s="193">
        <v>1.32498</v>
      </c>
      <c r="FF419" s="193">
        <v>1.3766799999999999</v>
      </c>
      <c r="FG419" s="193">
        <v>1.43804</v>
      </c>
      <c r="FH419" s="193">
        <v>1.4888999999999999</v>
      </c>
      <c r="FI419" s="193">
        <v>1.4467099999999999</v>
      </c>
      <c r="FJ419" s="193">
        <v>1.5384500000000001</v>
      </c>
      <c r="FK419" s="193">
        <v>1.5250900000000001</v>
      </c>
      <c r="FL419" s="193">
        <v>1.2428699999999999</v>
      </c>
      <c r="FM419" s="193">
        <v>1.2501899999999999</v>
      </c>
      <c r="FN419" s="193">
        <v>1.0888</v>
      </c>
      <c r="FO419" s="193">
        <v>0.97255999999999998</v>
      </c>
      <c r="FP419" s="193">
        <v>1.1518299999999999</v>
      </c>
      <c r="FQ419" s="193">
        <v>1.07819</v>
      </c>
      <c r="FR419" s="193">
        <v>1.0753999999999999</v>
      </c>
      <c r="FS419" s="193">
        <v>1.18947</v>
      </c>
      <c r="FT419" s="193">
        <v>1.20801</v>
      </c>
      <c r="FU419" s="193">
        <v>1.15967</v>
      </c>
      <c r="FV419" s="193">
        <v>1.02064</v>
      </c>
      <c r="FW419" s="193">
        <v>1.0182800000000001</v>
      </c>
      <c r="FX419" s="193">
        <v>1.4878899999999999</v>
      </c>
      <c r="FY419" s="193">
        <v>1.11239</v>
      </c>
      <c r="FZ419" s="193">
        <v>1.1907099999999999</v>
      </c>
      <c r="GA419" s="193"/>
      <c r="GB419" s="193">
        <v>1.3105899999999999</v>
      </c>
      <c r="GC419" s="193">
        <v>1.1633899999999999</v>
      </c>
      <c r="GD419" s="193">
        <v>1.0078499999999999</v>
      </c>
      <c r="GE419" s="193">
        <v>1.0482199999999999</v>
      </c>
      <c r="GF419" s="193">
        <v>1.1733</v>
      </c>
    </row>
    <row r="420" spans="1:188" s="108" customFormat="1">
      <c r="A420" s="29">
        <v>45330</v>
      </c>
      <c r="B420" s="193">
        <v>1.27623</v>
      </c>
      <c r="C420" s="193">
        <v>1.5526800000000001</v>
      </c>
      <c r="D420" s="193">
        <v>1.5651900000000001</v>
      </c>
      <c r="E420" s="193">
        <v>1.44242</v>
      </c>
      <c r="F420" s="193">
        <v>1.4990000000000001</v>
      </c>
      <c r="G420" s="193">
        <v>1.3341099999999999</v>
      </c>
      <c r="H420" s="193">
        <v>1.3663400000000001</v>
      </c>
      <c r="I420" s="193">
        <v>1.2628299999999999</v>
      </c>
      <c r="J420" s="193">
        <v>1.32551</v>
      </c>
      <c r="K420" s="193">
        <v>1.5049600000000001</v>
      </c>
      <c r="L420" s="193">
        <v>1.01631</v>
      </c>
      <c r="M420" s="193">
        <v>1.02179</v>
      </c>
      <c r="N420" s="193">
        <v>1.1214900000000001</v>
      </c>
      <c r="O420" s="193">
        <v>1.0260400000000001</v>
      </c>
      <c r="P420" s="193">
        <v>1.1249499999999999</v>
      </c>
      <c r="Q420" s="193">
        <v>1.208</v>
      </c>
      <c r="R420" s="193">
        <v>1.1934899999999999</v>
      </c>
      <c r="S420" s="193">
        <v>1.1995199999999999</v>
      </c>
      <c r="T420" s="193">
        <v>1.2056800000000001</v>
      </c>
      <c r="U420" s="193">
        <v>1.1734500000000001</v>
      </c>
      <c r="V420" s="193">
        <v>1.1806099999999999</v>
      </c>
      <c r="W420" s="193">
        <v>1.1874100000000001</v>
      </c>
      <c r="X420" s="193">
        <v>1.0643</v>
      </c>
      <c r="Y420" s="193">
        <v>1.6145499999999999</v>
      </c>
      <c r="Z420" s="193">
        <v>1.57952</v>
      </c>
      <c r="AA420" s="193">
        <v>1.53847</v>
      </c>
      <c r="AB420" s="193">
        <v>1.43635</v>
      </c>
      <c r="AC420" s="193">
        <v>1.3399799999999999</v>
      </c>
      <c r="AD420" s="193">
        <v>1.27481</v>
      </c>
      <c r="AE420" s="193">
        <v>1.21133</v>
      </c>
      <c r="AF420" s="193">
        <v>1.3416399999999999</v>
      </c>
      <c r="AG420" s="193">
        <v>1.6244499999999999</v>
      </c>
      <c r="AH420" s="193">
        <v>1.2417800000000001</v>
      </c>
      <c r="AI420" s="193">
        <v>1.35981</v>
      </c>
      <c r="AJ420" s="193">
        <v>1.33823</v>
      </c>
      <c r="AK420" s="193">
        <v>1.31094</v>
      </c>
      <c r="AL420" s="193">
        <v>1.29295</v>
      </c>
      <c r="AM420" s="193">
        <v>1.1723600000000001</v>
      </c>
      <c r="AN420" s="193">
        <v>1.28793</v>
      </c>
      <c r="AO420" s="193">
        <v>1.3166599999999999</v>
      </c>
      <c r="AP420" s="193">
        <v>1.2789900000000001</v>
      </c>
      <c r="AQ420" s="193">
        <v>1.26414</v>
      </c>
      <c r="AR420" s="193">
        <v>1.31532</v>
      </c>
      <c r="AS420" s="193">
        <v>1.3452900000000001</v>
      </c>
      <c r="AT420" s="193">
        <v>1.30054</v>
      </c>
      <c r="AU420" s="193">
        <v>1.3303199999999999</v>
      </c>
      <c r="AV420" s="193">
        <v>1.0127900000000001</v>
      </c>
      <c r="AW420" s="193">
        <v>1.01315</v>
      </c>
      <c r="AX420" s="193">
        <v>1.1548</v>
      </c>
      <c r="AY420" s="193">
        <v>1.19356</v>
      </c>
      <c r="AZ420" s="193">
        <v>1.2250300000000001</v>
      </c>
      <c r="BA420" s="193">
        <v>1.21584</v>
      </c>
      <c r="BB420" s="193">
        <v>1.21454</v>
      </c>
      <c r="BC420" s="193">
        <v>1.20028</v>
      </c>
      <c r="BD420" s="193">
        <v>1.17364</v>
      </c>
      <c r="BE420" s="193">
        <v>1.14303</v>
      </c>
      <c r="BF420" s="193">
        <v>1.1003799999999999</v>
      </c>
      <c r="BG420" s="193">
        <v>0.98297999999999996</v>
      </c>
      <c r="BH420" s="193">
        <v>0.97621999999999998</v>
      </c>
      <c r="BI420" s="193">
        <v>1.25352</v>
      </c>
      <c r="BJ420" s="193">
        <v>1.31768</v>
      </c>
      <c r="BK420" s="193">
        <v>1.35128</v>
      </c>
      <c r="BL420" s="193">
        <v>1.37056</v>
      </c>
      <c r="BM420" s="193">
        <v>1.3573</v>
      </c>
      <c r="BN420" s="193">
        <v>0.97841</v>
      </c>
      <c r="BO420" s="193">
        <v>1.1442300000000001</v>
      </c>
      <c r="BP420" s="193">
        <v>1.1912400000000001</v>
      </c>
      <c r="BQ420" s="193">
        <v>1.2003999999999999</v>
      </c>
      <c r="BR420" s="193">
        <v>1.07026</v>
      </c>
      <c r="BS420" s="193">
        <v>1.1250100000000001</v>
      </c>
      <c r="BT420" s="193">
        <v>1.15133</v>
      </c>
      <c r="BU420" s="193">
        <v>1.19716</v>
      </c>
      <c r="BV420" s="193">
        <v>1.25048</v>
      </c>
      <c r="BW420" s="193">
        <v>1.23447</v>
      </c>
      <c r="BX420" s="193">
        <v>1.1498299999999999</v>
      </c>
      <c r="BY420" s="193">
        <v>1.1843699999999999</v>
      </c>
      <c r="BZ420" s="193">
        <v>1.1944399999999999</v>
      </c>
      <c r="CA420" s="193">
        <v>1.16364</v>
      </c>
      <c r="CB420" s="193">
        <v>1.2344200000000001</v>
      </c>
      <c r="CC420" s="193">
        <v>1.3403400000000001</v>
      </c>
      <c r="CD420" s="193">
        <v>1.49977</v>
      </c>
      <c r="CE420" s="193">
        <v>1.5247299999999999</v>
      </c>
      <c r="CF420" s="193">
        <v>1.53207</v>
      </c>
      <c r="CG420" s="193">
        <v>1.37825</v>
      </c>
      <c r="CH420" s="193">
        <v>1.1633800000000001</v>
      </c>
      <c r="CI420" s="193">
        <v>1.2383999999999999</v>
      </c>
      <c r="CJ420" s="193">
        <v>1.20624</v>
      </c>
      <c r="CK420" s="193">
        <v>1.1696299999999999</v>
      </c>
      <c r="CL420" s="193">
        <v>1.2565599999999999</v>
      </c>
      <c r="CM420" s="193">
        <v>1.5306900000000001</v>
      </c>
      <c r="CN420" s="193">
        <v>1.39174</v>
      </c>
      <c r="CO420" s="193">
        <v>1.32342</v>
      </c>
      <c r="CP420" s="193">
        <v>1.4614</v>
      </c>
      <c r="CQ420" s="193">
        <v>1.50909</v>
      </c>
      <c r="CR420" s="193">
        <v>1.16421</v>
      </c>
      <c r="CS420" s="193">
        <v>1.2124299999999999</v>
      </c>
      <c r="CT420" s="193">
        <v>1.2845200000000001</v>
      </c>
      <c r="CU420" s="193">
        <v>1.0801499999999999</v>
      </c>
      <c r="CV420" s="193">
        <v>1.1565399999999999</v>
      </c>
      <c r="CW420" s="193">
        <v>1.08873</v>
      </c>
      <c r="CX420" s="193">
        <v>1.21007</v>
      </c>
      <c r="CY420" s="193">
        <v>1.16978</v>
      </c>
      <c r="CZ420" s="193">
        <v>1.1267199999999999</v>
      </c>
      <c r="DA420" s="193">
        <v>1.1109199999999999</v>
      </c>
      <c r="DB420" s="193">
        <v>1.24871</v>
      </c>
      <c r="DC420" s="193">
        <v>1.2621199999999999</v>
      </c>
      <c r="DD420" s="193">
        <v>1.3061100000000001</v>
      </c>
      <c r="DE420" s="193">
        <v>1.3652299999999999</v>
      </c>
      <c r="DF420" s="193">
        <v>1.4419</v>
      </c>
      <c r="DG420" s="193">
        <v>1.4871099999999999</v>
      </c>
      <c r="DH420" s="193">
        <v>1.52288</v>
      </c>
      <c r="DI420" s="193">
        <v>1.53433</v>
      </c>
      <c r="DJ420" s="193">
        <v>1.70627</v>
      </c>
      <c r="DK420" s="193">
        <v>1.08647</v>
      </c>
      <c r="DL420" s="193">
        <v>1.1135200000000001</v>
      </c>
      <c r="DM420" s="193">
        <v>1.12113</v>
      </c>
      <c r="DN420" s="193">
        <v>1.05731</v>
      </c>
      <c r="DO420" s="193">
        <v>1.11405</v>
      </c>
      <c r="DP420" s="193">
        <v>1.1297900000000001</v>
      </c>
      <c r="DQ420" s="193">
        <v>1.1366499999999999</v>
      </c>
      <c r="DR420" s="193">
        <v>1.2692699999999999</v>
      </c>
      <c r="DS420" s="193">
        <v>1.33863</v>
      </c>
      <c r="DT420" s="193">
        <v>1.39497</v>
      </c>
      <c r="DU420" s="193">
        <v>1.47987</v>
      </c>
      <c r="DV420" s="193">
        <v>1.4512700000000001</v>
      </c>
      <c r="DW420" s="193">
        <v>1.1253</v>
      </c>
      <c r="DX420" s="193">
        <v>1.1156200000000001</v>
      </c>
      <c r="DY420" s="193">
        <v>1.0749299999999999</v>
      </c>
      <c r="DZ420" s="193">
        <v>1.14788</v>
      </c>
      <c r="EA420" s="193">
        <v>1.17659</v>
      </c>
      <c r="EB420" s="193">
        <v>1.1956800000000001</v>
      </c>
      <c r="EC420" s="193">
        <v>1.21296</v>
      </c>
      <c r="ED420" s="193">
        <v>0.93642999999999998</v>
      </c>
      <c r="EE420" s="193">
        <v>0.93154999999999999</v>
      </c>
      <c r="EF420" s="193">
        <v>0.93494999999999995</v>
      </c>
      <c r="EG420" s="193">
        <v>0.94091999999999998</v>
      </c>
      <c r="EH420" s="193">
        <v>1.58928</v>
      </c>
      <c r="EI420" s="193">
        <v>1.49377</v>
      </c>
      <c r="EJ420" s="193">
        <v>1.32057</v>
      </c>
      <c r="EK420" s="193">
        <v>1.73922</v>
      </c>
      <c r="EL420" s="193">
        <v>1.7636000000000001</v>
      </c>
      <c r="EM420" s="193">
        <v>1.55779</v>
      </c>
      <c r="EN420" s="193">
        <v>1.6814499999999999</v>
      </c>
      <c r="EO420" s="193">
        <v>1.43645</v>
      </c>
      <c r="EP420" s="193">
        <v>1.2885</v>
      </c>
      <c r="EQ420" s="193">
        <v>1.2805599999999999</v>
      </c>
      <c r="ER420" s="193">
        <v>1.30447</v>
      </c>
      <c r="ES420" s="193">
        <v>1.0922499999999999</v>
      </c>
      <c r="ET420" s="193">
        <v>1.09351</v>
      </c>
      <c r="EU420" s="193">
        <v>1.0362800000000001</v>
      </c>
      <c r="EV420" s="193">
        <v>1.06454</v>
      </c>
      <c r="EW420" s="193">
        <v>1.08632</v>
      </c>
      <c r="EX420" s="193">
        <v>1.0949199999999999</v>
      </c>
      <c r="EY420" s="193">
        <v>1.2724200000000001</v>
      </c>
      <c r="EZ420" s="193">
        <v>1.2582500000000001</v>
      </c>
      <c r="FA420" s="193">
        <v>1.27946</v>
      </c>
      <c r="FB420" s="193">
        <v>1.2636499999999999</v>
      </c>
      <c r="FC420" s="193">
        <v>1.24854</v>
      </c>
      <c r="FD420" s="193">
        <v>1.26248</v>
      </c>
      <c r="FE420" s="193">
        <v>1.3289500000000001</v>
      </c>
      <c r="FF420" s="193">
        <v>1.3814200000000001</v>
      </c>
      <c r="FG420" s="193">
        <v>1.4436</v>
      </c>
      <c r="FH420" s="193">
        <v>1.4952700000000001</v>
      </c>
      <c r="FI420" s="193">
        <v>1.44987</v>
      </c>
      <c r="FJ420" s="193">
        <v>1.54179</v>
      </c>
      <c r="FK420" s="193">
        <v>1.52946</v>
      </c>
      <c r="FL420" s="193">
        <v>1.2418800000000001</v>
      </c>
      <c r="FM420" s="193">
        <v>1.24919</v>
      </c>
      <c r="FN420" s="193">
        <v>1.0874600000000001</v>
      </c>
      <c r="FO420" s="193">
        <v>0.97136</v>
      </c>
      <c r="FP420" s="193">
        <v>1.1538200000000001</v>
      </c>
      <c r="FQ420" s="193">
        <v>1.0806</v>
      </c>
      <c r="FR420" s="193">
        <v>1.07782</v>
      </c>
      <c r="FS420" s="193">
        <v>1.1930000000000001</v>
      </c>
      <c r="FT420" s="193">
        <v>1.2122599999999999</v>
      </c>
      <c r="FU420" s="193">
        <v>1.1636</v>
      </c>
      <c r="FV420" s="193">
        <v>1.0244500000000001</v>
      </c>
      <c r="FW420" s="193">
        <v>1.02118</v>
      </c>
      <c r="FX420" s="193">
        <v>1.4894400000000001</v>
      </c>
      <c r="FY420" s="193">
        <v>1.11589</v>
      </c>
      <c r="FZ420" s="193">
        <v>1.19492</v>
      </c>
      <c r="GA420" s="193"/>
      <c r="GB420" s="193">
        <v>1.3133999999999999</v>
      </c>
      <c r="GC420" s="193">
        <v>1.16587</v>
      </c>
      <c r="GD420" s="193">
        <v>1.0094799999999999</v>
      </c>
      <c r="GE420" s="193">
        <v>1.05236</v>
      </c>
      <c r="GF420" s="193">
        <v>1.17622</v>
      </c>
    </row>
    <row r="421" spans="1:188" s="108" customFormat="1">
      <c r="A421" s="29">
        <v>45335</v>
      </c>
      <c r="B421" s="193">
        <v>1.2801199999999999</v>
      </c>
      <c r="C421" s="193">
        <v>1.55928</v>
      </c>
      <c r="D421" s="193">
        <v>1.5721700000000001</v>
      </c>
      <c r="E421" s="193">
        <v>1.44764</v>
      </c>
      <c r="F421" s="193">
        <v>1.50492</v>
      </c>
      <c r="G421" s="193">
        <v>1.33833</v>
      </c>
      <c r="H421" s="193">
        <v>1.3707400000000001</v>
      </c>
      <c r="I421" s="193">
        <v>1.2668299999999999</v>
      </c>
      <c r="J421" s="193">
        <v>1.33117</v>
      </c>
      <c r="K421" s="193">
        <v>1.5119100000000001</v>
      </c>
      <c r="L421" s="193">
        <v>1.02064</v>
      </c>
      <c r="M421" s="193">
        <v>1.0260499999999999</v>
      </c>
      <c r="N421" s="193">
        <v>1.1266</v>
      </c>
      <c r="O421" s="193">
        <v>1.0303800000000001</v>
      </c>
      <c r="P421" s="193">
        <v>1.1301399999999999</v>
      </c>
      <c r="Q421" s="193">
        <v>1.2137500000000001</v>
      </c>
      <c r="R421" s="193">
        <v>1.19817</v>
      </c>
      <c r="S421" s="193">
        <v>1.2046399999999999</v>
      </c>
      <c r="T421" s="193">
        <v>1.2111400000000001</v>
      </c>
      <c r="U421" s="193">
        <v>1.1768000000000001</v>
      </c>
      <c r="V421" s="193">
        <v>1.1843399999999999</v>
      </c>
      <c r="W421" s="193">
        <v>1.1916199999999999</v>
      </c>
      <c r="X421" s="193">
        <v>1.0671900000000001</v>
      </c>
      <c r="Y421" s="193">
        <v>1.62059</v>
      </c>
      <c r="Z421" s="193">
        <v>1.5850599999999999</v>
      </c>
      <c r="AA421" s="193">
        <v>1.5434300000000001</v>
      </c>
      <c r="AB421" s="193">
        <v>1.44007</v>
      </c>
      <c r="AC421" s="193">
        <v>1.3421000000000001</v>
      </c>
      <c r="AD421" s="193">
        <v>1.2762800000000001</v>
      </c>
      <c r="AE421" s="193">
        <v>1.2125300000000001</v>
      </c>
      <c r="AF421" s="193">
        <v>1.3471500000000001</v>
      </c>
      <c r="AG421" s="193">
        <v>1.6314</v>
      </c>
      <c r="AH421" s="193">
        <v>1.24691</v>
      </c>
      <c r="AI421" s="193">
        <v>1.3649100000000001</v>
      </c>
      <c r="AJ421" s="193">
        <v>1.3431599999999999</v>
      </c>
      <c r="AK421" s="193">
        <v>1.3148899999999999</v>
      </c>
      <c r="AL421" s="193">
        <v>1.29678</v>
      </c>
      <c r="AM421" s="193">
        <v>1.1740999999999999</v>
      </c>
      <c r="AN421" s="193">
        <v>1.2921400000000001</v>
      </c>
      <c r="AO421" s="193">
        <v>1.3208899999999999</v>
      </c>
      <c r="AP421" s="193">
        <v>1.2823599999999999</v>
      </c>
      <c r="AQ421" s="193">
        <v>1.2674099999999999</v>
      </c>
      <c r="AR421" s="193">
        <v>1.32039</v>
      </c>
      <c r="AS421" s="193">
        <v>1.3503799999999999</v>
      </c>
      <c r="AT421" s="193">
        <v>1.30508</v>
      </c>
      <c r="AU421" s="193">
        <v>1.33487</v>
      </c>
      <c r="AV421" s="193">
        <v>1.0165999999999999</v>
      </c>
      <c r="AW421" s="193">
        <v>1.0158199999999999</v>
      </c>
      <c r="AX421" s="193">
        <v>1.1565099999999999</v>
      </c>
      <c r="AY421" s="193">
        <v>1.1966399999999999</v>
      </c>
      <c r="AZ421" s="193">
        <v>1.2295499999999999</v>
      </c>
      <c r="BA421" s="193">
        <v>1.22014</v>
      </c>
      <c r="BB421" s="193">
        <v>1.2185299999999999</v>
      </c>
      <c r="BC421" s="193">
        <v>1.2037899999999999</v>
      </c>
      <c r="BD421" s="193">
        <v>1.1765000000000001</v>
      </c>
      <c r="BE421" s="193">
        <v>1.1451</v>
      </c>
      <c r="BF421" s="193">
        <v>1.1015299999999999</v>
      </c>
      <c r="BG421" s="193">
        <v>0.98475999999999997</v>
      </c>
      <c r="BH421" s="193">
        <v>0.97736000000000001</v>
      </c>
      <c r="BI421" s="193">
        <v>1.2561500000000001</v>
      </c>
      <c r="BJ421" s="193">
        <v>1.3215600000000001</v>
      </c>
      <c r="BK421" s="193">
        <v>1.3557999999999999</v>
      </c>
      <c r="BL421" s="193">
        <v>1.37564</v>
      </c>
      <c r="BM421" s="193">
        <v>1.36242</v>
      </c>
      <c r="BN421" s="193">
        <v>0.98224</v>
      </c>
      <c r="BO421" s="193">
        <v>1.1474800000000001</v>
      </c>
      <c r="BP421" s="193">
        <v>1.1962900000000001</v>
      </c>
      <c r="BQ421" s="193">
        <v>1.2055499999999999</v>
      </c>
      <c r="BR421" s="193">
        <v>1.07359</v>
      </c>
      <c r="BS421" s="193">
        <v>1.1296900000000001</v>
      </c>
      <c r="BT421" s="193">
        <v>1.1566399999999999</v>
      </c>
      <c r="BU421" s="193">
        <v>1.20312</v>
      </c>
      <c r="BV421" s="193">
        <v>1.2568600000000001</v>
      </c>
      <c r="BW421" s="193">
        <v>1.2407900000000001</v>
      </c>
      <c r="BX421" s="193">
        <v>1.15387</v>
      </c>
      <c r="BY421" s="193">
        <v>1.1895800000000001</v>
      </c>
      <c r="BZ421" s="193">
        <v>1.20095</v>
      </c>
      <c r="CA421" s="193">
        <v>1.1702699999999999</v>
      </c>
      <c r="CB421" s="193">
        <v>1.2358899999999999</v>
      </c>
      <c r="CC421" s="193">
        <v>1.3429599999999999</v>
      </c>
      <c r="CD421" s="193">
        <v>1.5036099999999999</v>
      </c>
      <c r="CE421" s="193">
        <v>1.5294700000000001</v>
      </c>
      <c r="CF421" s="193">
        <v>1.5374399999999999</v>
      </c>
      <c r="CG421" s="193">
        <v>1.3834299999999999</v>
      </c>
      <c r="CH421" s="193">
        <v>1.16543</v>
      </c>
      <c r="CI421" s="193">
        <v>1.2416</v>
      </c>
      <c r="CJ421" s="193">
        <v>1.20895</v>
      </c>
      <c r="CK421" s="193">
        <v>1.1741999999999999</v>
      </c>
      <c r="CL421" s="193">
        <v>1.2588600000000001</v>
      </c>
      <c r="CM421" s="193">
        <v>1.53552</v>
      </c>
      <c r="CN421" s="193">
        <v>1.3952500000000001</v>
      </c>
      <c r="CO421" s="193">
        <v>1.3261799999999999</v>
      </c>
      <c r="CP421" s="193">
        <v>1.4656400000000001</v>
      </c>
      <c r="CQ421" s="193">
        <v>1.5135700000000001</v>
      </c>
      <c r="CR421" s="193">
        <v>1.1662300000000001</v>
      </c>
      <c r="CS421" s="193">
        <v>1.21485</v>
      </c>
      <c r="CT421" s="193">
        <v>1.28864</v>
      </c>
      <c r="CU421" s="193">
        <v>1.08277</v>
      </c>
      <c r="CV421" s="193">
        <v>1.15978</v>
      </c>
      <c r="CW421" s="193">
        <v>1.09206</v>
      </c>
      <c r="CX421" s="193">
        <v>1.2164999999999999</v>
      </c>
      <c r="CY421" s="193">
        <v>1.1747099999999999</v>
      </c>
      <c r="CZ421" s="193">
        <v>1.1289400000000001</v>
      </c>
      <c r="DA421" s="193">
        <v>1.11206</v>
      </c>
      <c r="DB421" s="193">
        <v>1.2509699999999999</v>
      </c>
      <c r="DC421" s="193">
        <v>1.2645999999999999</v>
      </c>
      <c r="DD421" s="193">
        <v>1.3103</v>
      </c>
      <c r="DE421" s="193">
        <v>1.37009</v>
      </c>
      <c r="DF421" s="193">
        <v>1.4481999999999999</v>
      </c>
      <c r="DG421" s="193">
        <v>1.4943599999999999</v>
      </c>
      <c r="DH421" s="193">
        <v>1.53037</v>
      </c>
      <c r="DI421" s="193">
        <v>1.5419400000000001</v>
      </c>
      <c r="DJ421" s="193">
        <v>1.7152000000000001</v>
      </c>
      <c r="DK421" s="193">
        <v>1.0908</v>
      </c>
      <c r="DL421" s="193">
        <v>1.1195200000000001</v>
      </c>
      <c r="DM421" s="193">
        <v>1.12791</v>
      </c>
      <c r="DN421" s="193">
        <v>1.05708</v>
      </c>
      <c r="DO421" s="193">
        <v>1.1171199999999999</v>
      </c>
      <c r="DP421" s="193">
        <v>1.1340600000000001</v>
      </c>
      <c r="DQ421" s="193">
        <v>1.1414800000000001</v>
      </c>
      <c r="DR421" s="193">
        <v>1.27271</v>
      </c>
      <c r="DS421" s="193">
        <v>1.34273</v>
      </c>
      <c r="DT421" s="193">
        <v>1.3999699999999999</v>
      </c>
      <c r="DU421" s="193">
        <v>1.48577</v>
      </c>
      <c r="DV421" s="193">
        <v>1.4569099999999999</v>
      </c>
      <c r="DW421" s="193">
        <v>1.12971</v>
      </c>
      <c r="DX421" s="193">
        <v>1.11771</v>
      </c>
      <c r="DY421" s="193">
        <v>1.0763400000000001</v>
      </c>
      <c r="DZ421" s="193">
        <v>1.15059</v>
      </c>
      <c r="EA421" s="193">
        <v>1.1798299999999999</v>
      </c>
      <c r="EB421" s="193">
        <v>1.19936</v>
      </c>
      <c r="EC421" s="193">
        <v>1.21698</v>
      </c>
      <c r="ED421" s="193">
        <v>0.93732000000000004</v>
      </c>
      <c r="EE421" s="193">
        <v>0.93286999999999998</v>
      </c>
      <c r="EF421" s="193">
        <v>0.93676000000000004</v>
      </c>
      <c r="EG421" s="193">
        <v>0.94305000000000005</v>
      </c>
      <c r="EH421" s="193">
        <v>1.5985199999999999</v>
      </c>
      <c r="EI421" s="193">
        <v>1.50004</v>
      </c>
      <c r="EJ421" s="193">
        <v>1.3243100000000001</v>
      </c>
      <c r="EK421" s="193">
        <v>1.74908</v>
      </c>
      <c r="EL421" s="193">
        <v>1.7739199999999999</v>
      </c>
      <c r="EM421" s="193">
        <v>1.5639099999999999</v>
      </c>
      <c r="EN421" s="193">
        <v>1.69001</v>
      </c>
      <c r="EO421" s="193">
        <v>1.44099</v>
      </c>
      <c r="EP421" s="193">
        <v>1.2922800000000001</v>
      </c>
      <c r="EQ421" s="193">
        <v>1.28833</v>
      </c>
      <c r="ER421" s="193">
        <v>1.3124</v>
      </c>
      <c r="ES421" s="193">
        <v>1.0968100000000001</v>
      </c>
      <c r="ET421" s="193">
        <v>1.10042</v>
      </c>
      <c r="EU421" s="193">
        <v>1.03992</v>
      </c>
      <c r="EV421" s="193">
        <v>1.06653</v>
      </c>
      <c r="EW421" s="193">
        <v>1.0892500000000001</v>
      </c>
      <c r="EX421" s="193">
        <v>1.09833</v>
      </c>
      <c r="EY421" s="193">
        <v>1.28057</v>
      </c>
      <c r="EZ421" s="193">
        <v>1.2657799999999999</v>
      </c>
      <c r="FA421" s="193">
        <v>1.28759</v>
      </c>
      <c r="FB421" s="193">
        <v>1.2708299999999999</v>
      </c>
      <c r="FC421" s="193">
        <v>1.2554700000000001</v>
      </c>
      <c r="FD421" s="193">
        <v>1.26366</v>
      </c>
      <c r="FE421" s="193">
        <v>1.3307899999999999</v>
      </c>
      <c r="FF421" s="193">
        <v>1.3839699999999999</v>
      </c>
      <c r="FG421" s="193">
        <v>1.4469099999999999</v>
      </c>
      <c r="FH421" s="193">
        <v>1.49935</v>
      </c>
      <c r="FI421" s="193">
        <v>1.45757</v>
      </c>
      <c r="FJ421" s="193">
        <v>1.5499799999999999</v>
      </c>
      <c r="FK421" s="193">
        <v>1.5342899999999999</v>
      </c>
      <c r="FL421" s="193">
        <v>1.2457199999999999</v>
      </c>
      <c r="FM421" s="193">
        <v>1.25305</v>
      </c>
      <c r="FN421" s="193">
        <v>1.0900099999999999</v>
      </c>
      <c r="FO421" s="193">
        <v>0.97365000000000002</v>
      </c>
      <c r="FP421" s="193">
        <v>1.15612</v>
      </c>
      <c r="FQ421" s="193">
        <v>1.08036</v>
      </c>
      <c r="FR421" s="193">
        <v>1.0775699999999999</v>
      </c>
      <c r="FS421" s="193">
        <v>1.19414</v>
      </c>
      <c r="FT421" s="193">
        <v>1.21462</v>
      </c>
      <c r="FU421" s="193">
        <v>1.1657900000000001</v>
      </c>
      <c r="FV421" s="193">
        <v>1.0248699999999999</v>
      </c>
      <c r="FW421" s="193">
        <v>1.02088</v>
      </c>
      <c r="FX421" s="193">
        <v>1.4890099999999999</v>
      </c>
      <c r="FY421" s="193">
        <v>1.11599</v>
      </c>
      <c r="FZ421" s="193">
        <v>1.1972</v>
      </c>
      <c r="GA421" s="193"/>
      <c r="GB421" s="193">
        <v>1.3164800000000001</v>
      </c>
      <c r="GC421" s="193">
        <v>1.16848</v>
      </c>
      <c r="GD421" s="193">
        <v>1.0124299999999999</v>
      </c>
      <c r="GE421" s="193">
        <v>1.05396</v>
      </c>
      <c r="GF421" s="193">
        <v>1.1787700000000001</v>
      </c>
    </row>
    <row r="422" spans="1:188" s="108" customFormat="1">
      <c r="A422" s="29">
        <v>45336</v>
      </c>
      <c r="B422" s="193">
        <v>1.2822800000000001</v>
      </c>
      <c r="C422" s="193">
        <v>1.5703199999999999</v>
      </c>
      <c r="D422" s="193">
        <v>1.5843499999999999</v>
      </c>
      <c r="E422" s="193">
        <v>1.45428</v>
      </c>
      <c r="F422" s="193">
        <v>1.51403</v>
      </c>
      <c r="G422" s="193">
        <v>1.3412999999999999</v>
      </c>
      <c r="H422" s="193">
        <v>1.3743399999999999</v>
      </c>
      <c r="I422" s="193">
        <v>1.2696400000000001</v>
      </c>
      <c r="J422" s="193">
        <v>1.34111</v>
      </c>
      <c r="K422" s="193">
        <v>1.52342</v>
      </c>
      <c r="L422" s="193">
        <v>1.02824</v>
      </c>
      <c r="M422" s="193">
        <v>1.0335799999999999</v>
      </c>
      <c r="N422" s="193">
        <v>1.1351100000000001</v>
      </c>
      <c r="O422" s="193">
        <v>1.0379700000000001</v>
      </c>
      <c r="P422" s="193">
        <v>1.13869</v>
      </c>
      <c r="Q422" s="193">
        <v>1.21767</v>
      </c>
      <c r="R422" s="193">
        <v>1.2010799999999999</v>
      </c>
      <c r="S422" s="193">
        <v>1.20794</v>
      </c>
      <c r="T422" s="193">
        <v>1.2148699999999999</v>
      </c>
      <c r="U422" s="193">
        <v>1.1784600000000001</v>
      </c>
      <c r="V422" s="193">
        <v>1.18631</v>
      </c>
      <c r="W422" s="193">
        <v>1.19407</v>
      </c>
      <c r="X422" s="193">
        <v>1.0719000000000001</v>
      </c>
      <c r="Y422" s="193">
        <v>1.62703</v>
      </c>
      <c r="Z422" s="193">
        <v>1.5910500000000001</v>
      </c>
      <c r="AA422" s="193">
        <v>1.54887</v>
      </c>
      <c r="AB422" s="193">
        <v>1.4439900000000001</v>
      </c>
      <c r="AC422" s="193">
        <v>1.34409</v>
      </c>
      <c r="AD422" s="193">
        <v>1.2775300000000001</v>
      </c>
      <c r="AE422" s="193">
        <v>1.2135199999999999</v>
      </c>
      <c r="AF422" s="193">
        <v>1.35293</v>
      </c>
      <c r="AG422" s="193">
        <v>1.63812</v>
      </c>
      <c r="AH422" s="193">
        <v>1.2522599999999999</v>
      </c>
      <c r="AI422" s="193">
        <v>1.37113</v>
      </c>
      <c r="AJ422" s="193">
        <v>1.34917</v>
      </c>
      <c r="AK422" s="193">
        <v>1.31951</v>
      </c>
      <c r="AL422" s="193">
        <v>1.30122</v>
      </c>
      <c r="AM422" s="193">
        <v>1.1757200000000001</v>
      </c>
      <c r="AN422" s="193">
        <v>1.2971299999999999</v>
      </c>
      <c r="AO422" s="193">
        <v>1.32589</v>
      </c>
      <c r="AP422" s="193">
        <v>1.28624</v>
      </c>
      <c r="AQ422" s="193">
        <v>1.27115</v>
      </c>
      <c r="AR422" s="193">
        <v>1.3265499999999999</v>
      </c>
      <c r="AS422" s="193">
        <v>1.3565499999999999</v>
      </c>
      <c r="AT422" s="193">
        <v>1.31057</v>
      </c>
      <c r="AU422" s="193">
        <v>1.3403700000000001</v>
      </c>
      <c r="AV422" s="193">
        <v>1.02125</v>
      </c>
      <c r="AW422" s="193">
        <v>1.0188999999999999</v>
      </c>
      <c r="AX422" s="193">
        <v>1.1582300000000001</v>
      </c>
      <c r="AY422" s="193">
        <v>1.2008099999999999</v>
      </c>
      <c r="AZ422" s="193">
        <v>1.2355</v>
      </c>
      <c r="BA422" s="193">
        <v>1.22584</v>
      </c>
      <c r="BB422" s="193">
        <v>1.22394</v>
      </c>
      <c r="BC422" s="193">
        <v>1.20851</v>
      </c>
      <c r="BD422" s="193">
        <v>1.1802600000000001</v>
      </c>
      <c r="BE422" s="193">
        <v>1.14775</v>
      </c>
      <c r="BF422" s="193">
        <v>1.1029100000000001</v>
      </c>
      <c r="BG422" s="193">
        <v>0.98672000000000004</v>
      </c>
      <c r="BH422" s="193">
        <v>0.98494999999999999</v>
      </c>
      <c r="BI422" s="193">
        <v>1.2586900000000001</v>
      </c>
      <c r="BJ422" s="193">
        <v>1.32565</v>
      </c>
      <c r="BK422" s="193">
        <v>1.36107</v>
      </c>
      <c r="BL422" s="193">
        <v>1.3819300000000001</v>
      </c>
      <c r="BM422" s="193">
        <v>1.3687100000000001</v>
      </c>
      <c r="BN422" s="193">
        <v>0.98704000000000003</v>
      </c>
      <c r="BO422" s="193">
        <v>1.1508100000000001</v>
      </c>
      <c r="BP422" s="193">
        <v>1.20197</v>
      </c>
      <c r="BQ422" s="193">
        <v>1.21166</v>
      </c>
      <c r="BR422" s="193">
        <v>1.0763499999999999</v>
      </c>
      <c r="BS422" s="193">
        <v>1.13391</v>
      </c>
      <c r="BT422" s="193">
        <v>1.1615500000000001</v>
      </c>
      <c r="BU422" s="193">
        <v>1.20871</v>
      </c>
      <c r="BV422" s="193">
        <v>1.26292</v>
      </c>
      <c r="BW422" s="193">
        <v>1.24681</v>
      </c>
      <c r="BX422" s="193">
        <v>1.1561399999999999</v>
      </c>
      <c r="BY422" s="193">
        <v>1.1945600000000001</v>
      </c>
      <c r="BZ422" s="193">
        <v>1.2075199999999999</v>
      </c>
      <c r="CA422" s="193">
        <v>1.17635</v>
      </c>
      <c r="CB422" s="193">
        <v>1.23641</v>
      </c>
      <c r="CC422" s="193">
        <v>1.3447899999999999</v>
      </c>
      <c r="CD422" s="193">
        <v>1.50712</v>
      </c>
      <c r="CE422" s="193">
        <v>1.5341800000000001</v>
      </c>
      <c r="CF422" s="193">
        <v>1.5429999999999999</v>
      </c>
      <c r="CG422" s="193">
        <v>1.3889899999999999</v>
      </c>
      <c r="CH422" s="193">
        <v>1.1712100000000001</v>
      </c>
      <c r="CI422" s="193">
        <v>1.2494099999999999</v>
      </c>
      <c r="CJ422" s="193">
        <v>1.2159599999999999</v>
      </c>
      <c r="CK422" s="193">
        <v>1.1791400000000001</v>
      </c>
      <c r="CL422" s="193">
        <v>1.26109</v>
      </c>
      <c r="CM422" s="193">
        <v>1.54657</v>
      </c>
      <c r="CN422" s="193">
        <v>1.40066</v>
      </c>
      <c r="CO422" s="193">
        <v>1.3298399999999999</v>
      </c>
      <c r="CP422" s="193">
        <v>1.47326</v>
      </c>
      <c r="CQ422" s="193">
        <v>1.52295</v>
      </c>
      <c r="CR422" s="193">
        <v>1.16828</v>
      </c>
      <c r="CS422" s="193">
        <v>1.21818</v>
      </c>
      <c r="CT422" s="193">
        <v>1.29783</v>
      </c>
      <c r="CU422" s="193">
        <v>1.0869599999999999</v>
      </c>
      <c r="CV422" s="193">
        <v>1.1669499999999999</v>
      </c>
      <c r="CW422" s="193">
        <v>1.0998300000000001</v>
      </c>
      <c r="CX422" s="193">
        <v>1.2213400000000001</v>
      </c>
      <c r="CY422" s="193">
        <v>1.17778</v>
      </c>
      <c r="CZ422" s="193">
        <v>1.12897</v>
      </c>
      <c r="DA422" s="193">
        <v>1.1109500000000001</v>
      </c>
      <c r="DB422" s="193">
        <v>1.25298</v>
      </c>
      <c r="DC422" s="193">
        <v>1.2669999999999999</v>
      </c>
      <c r="DD422" s="193">
        <v>1.3144199999999999</v>
      </c>
      <c r="DE422" s="193">
        <v>1.3749</v>
      </c>
      <c r="DF422" s="193">
        <v>1.45462</v>
      </c>
      <c r="DG422" s="193">
        <v>1.5018</v>
      </c>
      <c r="DH422" s="193">
        <v>1.53813</v>
      </c>
      <c r="DI422" s="193">
        <v>1.5497000000000001</v>
      </c>
      <c r="DJ422" s="193">
        <v>1.72384</v>
      </c>
      <c r="DK422" s="193">
        <v>1.10076</v>
      </c>
      <c r="DL422" s="193">
        <v>1.1329899999999999</v>
      </c>
      <c r="DM422" s="193">
        <v>1.1430499999999999</v>
      </c>
      <c r="DN422" s="193">
        <v>1.0574399999999999</v>
      </c>
      <c r="DO422" s="193">
        <v>1.1219600000000001</v>
      </c>
      <c r="DP422" s="193">
        <v>1.14089</v>
      </c>
      <c r="DQ422" s="193">
        <v>1.14937</v>
      </c>
      <c r="DR422" s="193">
        <v>1.2755099999999999</v>
      </c>
      <c r="DS422" s="193">
        <v>1.34612</v>
      </c>
      <c r="DT422" s="193">
        <v>1.40472</v>
      </c>
      <c r="DU422" s="193">
        <v>1.4915400000000001</v>
      </c>
      <c r="DV422" s="193">
        <v>1.4626999999999999</v>
      </c>
      <c r="DW422" s="193">
        <v>1.13449</v>
      </c>
      <c r="DX422" s="193">
        <v>1.11934</v>
      </c>
      <c r="DY422" s="193">
        <v>1.0771299999999999</v>
      </c>
      <c r="DZ422" s="193">
        <v>1.1529799999999999</v>
      </c>
      <c r="EA422" s="193">
        <v>1.18286</v>
      </c>
      <c r="EB422" s="193">
        <v>1.2029399999999999</v>
      </c>
      <c r="EC422" s="193">
        <v>1.22095</v>
      </c>
      <c r="ED422" s="193">
        <v>0.94086999999999998</v>
      </c>
      <c r="EE422" s="193">
        <v>0.93801000000000001</v>
      </c>
      <c r="EF422" s="193">
        <v>0.94367999999999996</v>
      </c>
      <c r="EG422" s="193">
        <v>0.95123000000000002</v>
      </c>
      <c r="EH422" s="193">
        <v>1.61513</v>
      </c>
      <c r="EI422" s="193">
        <v>1.5117100000000001</v>
      </c>
      <c r="EJ422" s="193">
        <v>1.3315300000000001</v>
      </c>
      <c r="EK422" s="193">
        <v>1.76183</v>
      </c>
      <c r="EL422" s="193">
        <v>1.78745</v>
      </c>
      <c r="EM422" s="193">
        <v>1.57094</v>
      </c>
      <c r="EN422" s="193">
        <v>1.70079</v>
      </c>
      <c r="EO422" s="193">
        <v>1.4460200000000001</v>
      </c>
      <c r="EP422" s="193">
        <v>1.2963199999999999</v>
      </c>
      <c r="EQ422" s="193">
        <v>1.3022100000000001</v>
      </c>
      <c r="ER422" s="193">
        <v>1.3228200000000001</v>
      </c>
      <c r="ES422" s="193">
        <v>1.1042700000000001</v>
      </c>
      <c r="ET422" s="193">
        <v>1.1120000000000001</v>
      </c>
      <c r="EU422" s="193">
        <v>1.0464100000000001</v>
      </c>
      <c r="EV422" s="193">
        <v>1.0693699999999999</v>
      </c>
      <c r="EW422" s="193">
        <v>1.09345</v>
      </c>
      <c r="EX422" s="193">
        <v>1.10327</v>
      </c>
      <c r="EY422" s="193">
        <v>1.2936099999999999</v>
      </c>
      <c r="EZ422" s="193">
        <v>1.2772399999999999</v>
      </c>
      <c r="FA422" s="193">
        <v>1.3001100000000001</v>
      </c>
      <c r="FB422" s="193">
        <v>1.2812300000000001</v>
      </c>
      <c r="FC422" s="193">
        <v>1.26484</v>
      </c>
      <c r="FD422" s="193">
        <v>1.2654799999999999</v>
      </c>
      <c r="FE422" s="193">
        <v>1.3337000000000001</v>
      </c>
      <c r="FF422" s="193">
        <v>1.3880399999999999</v>
      </c>
      <c r="FG422" s="193">
        <v>1.4522900000000001</v>
      </c>
      <c r="FH422" s="193">
        <v>1.5060199999999999</v>
      </c>
      <c r="FI422" s="193">
        <v>1.47159</v>
      </c>
      <c r="FJ422" s="193">
        <v>1.5648899999999999</v>
      </c>
      <c r="FK422" s="193">
        <v>1.5434600000000001</v>
      </c>
      <c r="FL422" s="193">
        <v>1.24908</v>
      </c>
      <c r="FM422" s="193">
        <v>1.25644</v>
      </c>
      <c r="FN422" s="193">
        <v>1.08738</v>
      </c>
      <c r="FO422" s="193">
        <v>0.97128999999999999</v>
      </c>
      <c r="FP422" s="193">
        <v>1.15682</v>
      </c>
      <c r="FQ422" s="193">
        <v>1.0793299999999999</v>
      </c>
      <c r="FR422" s="193">
        <v>1.07653</v>
      </c>
      <c r="FS422" s="193">
        <v>1.1945600000000001</v>
      </c>
      <c r="FT422" s="193">
        <v>1.21662</v>
      </c>
      <c r="FU422" s="193">
        <v>1.1676500000000001</v>
      </c>
      <c r="FV422" s="193">
        <v>1.0244</v>
      </c>
      <c r="FW422" s="193">
        <v>1.02088</v>
      </c>
      <c r="FX422" s="193">
        <v>1.4987299999999999</v>
      </c>
      <c r="FY422" s="193">
        <v>1.1163099999999999</v>
      </c>
      <c r="FZ422" s="193">
        <v>1.19922</v>
      </c>
      <c r="GA422" s="193"/>
      <c r="GB422" s="193">
        <v>1.31938</v>
      </c>
      <c r="GC422" s="193">
        <v>1.1710199999999999</v>
      </c>
      <c r="GD422" s="193">
        <v>1.0143800000000001</v>
      </c>
      <c r="GE422" s="193">
        <v>1.0561100000000001</v>
      </c>
      <c r="GF422" s="193">
        <v>1.1809099999999999</v>
      </c>
    </row>
    <row r="423" spans="1:188" s="108" customFormat="1">
      <c r="A423" s="29">
        <v>45337</v>
      </c>
      <c r="B423" s="193">
        <v>1.27596</v>
      </c>
      <c r="C423" s="193">
        <v>1.5562199999999999</v>
      </c>
      <c r="D423" s="193">
        <v>1.56945</v>
      </c>
      <c r="E423" s="193">
        <v>1.4442200000000001</v>
      </c>
      <c r="F423" s="193">
        <v>1.5018499999999999</v>
      </c>
      <c r="G423" s="193">
        <v>1.3343499999999999</v>
      </c>
      <c r="H423" s="193">
        <v>1.3666400000000001</v>
      </c>
      <c r="I423" s="193">
        <v>1.26305</v>
      </c>
      <c r="J423" s="193">
        <v>1.3286500000000001</v>
      </c>
      <c r="K423" s="193">
        <v>1.51481</v>
      </c>
      <c r="L423" s="193">
        <v>1.0187900000000001</v>
      </c>
      <c r="M423" s="193">
        <v>1.0240499999999999</v>
      </c>
      <c r="N423" s="193">
        <v>1.1287400000000001</v>
      </c>
      <c r="O423" s="193">
        <v>1.02844</v>
      </c>
      <c r="P423" s="193">
        <v>1.13228</v>
      </c>
      <c r="Q423" s="193">
        <v>1.2084699999999999</v>
      </c>
      <c r="R423" s="193">
        <v>1.19231</v>
      </c>
      <c r="S423" s="193">
        <v>1.19899</v>
      </c>
      <c r="T423" s="193">
        <v>1.20547</v>
      </c>
      <c r="U423" s="193">
        <v>1.1712899999999999</v>
      </c>
      <c r="V423" s="193">
        <v>1.1787099999999999</v>
      </c>
      <c r="W423" s="193">
        <v>1.1858299999999999</v>
      </c>
      <c r="X423" s="193">
        <v>1.05877</v>
      </c>
      <c r="Y423" s="193">
        <v>1.60999</v>
      </c>
      <c r="Z423" s="193">
        <v>1.5746800000000001</v>
      </c>
      <c r="AA423" s="193">
        <v>1.53308</v>
      </c>
      <c r="AB423" s="193">
        <v>1.43052</v>
      </c>
      <c r="AC423" s="193">
        <v>1.3333999999999999</v>
      </c>
      <c r="AD423" s="193">
        <v>1.2679100000000001</v>
      </c>
      <c r="AE423" s="193">
        <v>1.2045399999999999</v>
      </c>
      <c r="AF423" s="193">
        <v>1.33819</v>
      </c>
      <c r="AG423" s="193">
        <v>1.62826</v>
      </c>
      <c r="AH423" s="193">
        <v>1.23872</v>
      </c>
      <c r="AI423" s="193">
        <v>1.35358</v>
      </c>
      <c r="AJ423" s="193">
        <v>1.33223</v>
      </c>
      <c r="AK423" s="193">
        <v>1.3048500000000001</v>
      </c>
      <c r="AL423" s="193">
        <v>1.28711</v>
      </c>
      <c r="AM423" s="193">
        <v>1.16649</v>
      </c>
      <c r="AN423" s="193">
        <v>1.2819100000000001</v>
      </c>
      <c r="AO423" s="193">
        <v>1.3106500000000001</v>
      </c>
      <c r="AP423" s="193">
        <v>1.2727599999999999</v>
      </c>
      <c r="AQ423" s="193">
        <v>1.2581500000000001</v>
      </c>
      <c r="AR423" s="193">
        <v>1.3093900000000001</v>
      </c>
      <c r="AS423" s="193">
        <v>1.3393600000000001</v>
      </c>
      <c r="AT423" s="193">
        <v>1.29443</v>
      </c>
      <c r="AU423" s="193">
        <v>1.3242100000000001</v>
      </c>
      <c r="AV423" s="193">
        <v>1.00813</v>
      </c>
      <c r="AW423" s="193">
        <v>1.0082</v>
      </c>
      <c r="AX423" s="193">
        <v>1.15089</v>
      </c>
      <c r="AY423" s="193">
        <v>1.1914</v>
      </c>
      <c r="AZ423" s="193">
        <v>1.22431</v>
      </c>
      <c r="BA423" s="193">
        <v>1.21055</v>
      </c>
      <c r="BB423" s="193">
        <v>1.20899</v>
      </c>
      <c r="BC423" s="193">
        <v>1.19441</v>
      </c>
      <c r="BD423" s="193">
        <v>1.1669700000000001</v>
      </c>
      <c r="BE423" s="193">
        <v>1.1355299999999999</v>
      </c>
      <c r="BF423" s="193">
        <v>1.09189</v>
      </c>
      <c r="BG423" s="193">
        <v>0.97935000000000005</v>
      </c>
      <c r="BH423" s="193">
        <v>0.98021000000000003</v>
      </c>
      <c r="BI423" s="193">
        <v>1.2480899999999999</v>
      </c>
      <c r="BJ423" s="193">
        <v>1.3131200000000001</v>
      </c>
      <c r="BK423" s="193">
        <v>1.34683</v>
      </c>
      <c r="BL423" s="193">
        <v>1.36677</v>
      </c>
      <c r="BM423" s="193">
        <v>1.3536600000000001</v>
      </c>
      <c r="BN423" s="193">
        <v>0.97577999999999998</v>
      </c>
      <c r="BO423" s="193">
        <v>1.1430400000000001</v>
      </c>
      <c r="BP423" s="193">
        <v>1.1921600000000001</v>
      </c>
      <c r="BQ423" s="193">
        <v>1.2013100000000001</v>
      </c>
      <c r="BR423" s="193">
        <v>1.06548</v>
      </c>
      <c r="BS423" s="193">
        <v>1.1212800000000001</v>
      </c>
      <c r="BT423" s="193">
        <v>1.1480300000000001</v>
      </c>
      <c r="BU423" s="193">
        <v>1.1940299999999999</v>
      </c>
      <c r="BV423" s="193">
        <v>1.2475499999999999</v>
      </c>
      <c r="BW423" s="193">
        <v>1.2315799999999999</v>
      </c>
      <c r="BX423" s="193">
        <v>1.1576200000000001</v>
      </c>
      <c r="BY423" s="193">
        <v>1.1964399999999999</v>
      </c>
      <c r="BZ423" s="193">
        <v>1.2103699999999999</v>
      </c>
      <c r="CA423" s="193">
        <v>1.1795100000000001</v>
      </c>
      <c r="CB423" s="193">
        <v>1.22861</v>
      </c>
      <c r="CC423" s="193">
        <v>1.3339799999999999</v>
      </c>
      <c r="CD423" s="193">
        <v>1.4940500000000001</v>
      </c>
      <c r="CE423" s="193">
        <v>1.52</v>
      </c>
      <c r="CF423" s="193">
        <v>1.52782</v>
      </c>
      <c r="CG423" s="193">
        <v>1.37466</v>
      </c>
      <c r="CH423" s="193">
        <v>1.15818</v>
      </c>
      <c r="CI423" s="193">
        <v>1.2340800000000001</v>
      </c>
      <c r="CJ423" s="193">
        <v>1.2018</v>
      </c>
      <c r="CK423" s="193">
        <v>1.16686</v>
      </c>
      <c r="CL423" s="193">
        <v>1.2530300000000001</v>
      </c>
      <c r="CM423" s="193">
        <v>1.5323</v>
      </c>
      <c r="CN423" s="193">
        <v>1.38988</v>
      </c>
      <c r="CO423" s="193">
        <v>1.3204499999999999</v>
      </c>
      <c r="CP423" s="193">
        <v>1.4609399999999999</v>
      </c>
      <c r="CQ423" s="193">
        <v>1.50972</v>
      </c>
      <c r="CR423" s="193">
        <v>1.1607700000000001</v>
      </c>
      <c r="CS423" s="193">
        <v>1.2095199999999999</v>
      </c>
      <c r="CT423" s="193">
        <v>1.2861400000000001</v>
      </c>
      <c r="CU423" s="193">
        <v>1.0785400000000001</v>
      </c>
      <c r="CV423" s="193">
        <v>1.15673</v>
      </c>
      <c r="CW423" s="193">
        <v>1.0898600000000001</v>
      </c>
      <c r="CX423" s="193">
        <v>1.2107399999999999</v>
      </c>
      <c r="CY423" s="193">
        <v>1.16781</v>
      </c>
      <c r="CZ423" s="193">
        <v>1.1207199999999999</v>
      </c>
      <c r="DA423" s="193">
        <v>1.10337</v>
      </c>
      <c r="DB423" s="193">
        <v>1.24302</v>
      </c>
      <c r="DC423" s="193">
        <v>1.2566600000000001</v>
      </c>
      <c r="DD423" s="193">
        <v>1.30237</v>
      </c>
      <c r="DE423" s="193">
        <v>1.36195</v>
      </c>
      <c r="DF423" s="193">
        <v>1.4395199999999999</v>
      </c>
      <c r="DG423" s="193">
        <v>1.48556</v>
      </c>
      <c r="DH423" s="193">
        <v>1.5213099999999999</v>
      </c>
      <c r="DI423" s="193">
        <v>1.5323100000000001</v>
      </c>
      <c r="DJ423" s="193">
        <v>1.7111499999999999</v>
      </c>
      <c r="DK423" s="193">
        <v>1.0868899999999999</v>
      </c>
      <c r="DL423" s="193">
        <v>1.1169</v>
      </c>
      <c r="DM423" s="193">
        <v>1.1262700000000001</v>
      </c>
      <c r="DN423" s="193">
        <v>1.04928</v>
      </c>
      <c r="DO423" s="193">
        <v>1.1156999999999999</v>
      </c>
      <c r="DP423" s="193">
        <v>1.1337999999999999</v>
      </c>
      <c r="DQ423" s="193">
        <v>1.14185</v>
      </c>
      <c r="DR423" s="193">
        <v>1.2654000000000001</v>
      </c>
      <c r="DS423" s="193">
        <v>1.3350200000000001</v>
      </c>
      <c r="DT423" s="193">
        <v>1.3927499999999999</v>
      </c>
      <c r="DU423" s="193">
        <v>1.47831</v>
      </c>
      <c r="DV423" s="193">
        <v>1.4501200000000001</v>
      </c>
      <c r="DW423" s="193">
        <v>1.1249</v>
      </c>
      <c r="DX423" s="193">
        <v>1.1089899999999999</v>
      </c>
      <c r="DY423" s="193">
        <v>1.06715</v>
      </c>
      <c r="DZ423" s="193">
        <v>1.1422600000000001</v>
      </c>
      <c r="EA423" s="193">
        <v>1.1718500000000001</v>
      </c>
      <c r="EB423" s="193">
        <v>1.1917199999999999</v>
      </c>
      <c r="EC423" s="193">
        <v>1.20957</v>
      </c>
      <c r="ED423" s="193">
        <v>0.93181999999999998</v>
      </c>
      <c r="EE423" s="193">
        <v>0.92698000000000003</v>
      </c>
      <c r="EF423" s="193">
        <v>0.9304</v>
      </c>
      <c r="EG423" s="193">
        <v>0.93620000000000003</v>
      </c>
      <c r="EH423" s="193">
        <v>1.59341</v>
      </c>
      <c r="EI423" s="193">
        <v>1.49268</v>
      </c>
      <c r="EJ423" s="193">
        <v>1.31623</v>
      </c>
      <c r="EK423" s="193">
        <v>1.74942</v>
      </c>
      <c r="EL423" s="193">
        <v>1.7745200000000001</v>
      </c>
      <c r="EM423" s="193">
        <v>1.56246</v>
      </c>
      <c r="EN423" s="193">
        <v>1.68953</v>
      </c>
      <c r="EO423" s="193">
        <v>1.4394</v>
      </c>
      <c r="EP423" s="193">
        <v>1.2907200000000001</v>
      </c>
      <c r="EQ423" s="193">
        <v>1.2845299999999999</v>
      </c>
      <c r="ER423" s="193">
        <v>1.31304</v>
      </c>
      <c r="ES423" s="193">
        <v>1.10175</v>
      </c>
      <c r="ET423" s="193">
        <v>1.10893</v>
      </c>
      <c r="EU423" s="193">
        <v>1.0369699999999999</v>
      </c>
      <c r="EV423" s="193">
        <v>1.06013</v>
      </c>
      <c r="EW423" s="193">
        <v>1.0821700000000001</v>
      </c>
      <c r="EX423" s="193">
        <v>1.09104</v>
      </c>
      <c r="EY423" s="193">
        <v>1.2835099999999999</v>
      </c>
      <c r="EZ423" s="193">
        <v>1.26786</v>
      </c>
      <c r="FA423" s="193">
        <v>1.2902499999999999</v>
      </c>
      <c r="FB423" s="193">
        <v>1.2723</v>
      </c>
      <c r="FC423" s="193">
        <v>1.25576</v>
      </c>
      <c r="FD423" s="193">
        <v>1.25559</v>
      </c>
      <c r="FE423" s="193">
        <v>1.32179</v>
      </c>
      <c r="FF423" s="193">
        <v>1.3740600000000001</v>
      </c>
      <c r="FG423" s="193">
        <v>1.4360200000000001</v>
      </c>
      <c r="FH423" s="193">
        <v>1.48756</v>
      </c>
      <c r="FI423" s="193">
        <v>1.4521299999999999</v>
      </c>
      <c r="FJ423" s="193">
        <v>1.5442100000000001</v>
      </c>
      <c r="FK423" s="193">
        <v>1.5251699999999999</v>
      </c>
      <c r="FL423" s="193">
        <v>1.24282</v>
      </c>
      <c r="FM423" s="193">
        <v>1.25013</v>
      </c>
      <c r="FN423" s="193">
        <v>1.08653</v>
      </c>
      <c r="FO423" s="193">
        <v>0.97052000000000005</v>
      </c>
      <c r="FP423" s="193">
        <v>1.1510199999999999</v>
      </c>
      <c r="FQ423" s="193">
        <v>1.0744199999999999</v>
      </c>
      <c r="FR423" s="193">
        <v>1.0716399999999999</v>
      </c>
      <c r="FS423" s="193">
        <v>1.1862900000000001</v>
      </c>
      <c r="FT423" s="193">
        <v>1.206</v>
      </c>
      <c r="FU423" s="193">
        <v>1.1578599999999999</v>
      </c>
      <c r="FV423" s="193">
        <v>1.01824</v>
      </c>
      <c r="FW423" s="193">
        <v>1.01603</v>
      </c>
      <c r="FX423" s="193">
        <v>1.4978100000000001</v>
      </c>
      <c r="FY423" s="193">
        <v>1.10951</v>
      </c>
      <c r="FZ423" s="193">
        <v>1.19001</v>
      </c>
      <c r="GA423" s="193"/>
      <c r="GB423" s="193">
        <v>1.31403</v>
      </c>
      <c r="GC423" s="193">
        <v>1.1662399999999999</v>
      </c>
      <c r="GD423" s="193">
        <v>1.0103800000000001</v>
      </c>
      <c r="GE423" s="193">
        <v>1.05118</v>
      </c>
      <c r="GF423" s="193">
        <v>1.1755500000000001</v>
      </c>
    </row>
    <row r="424" spans="1:188" s="108" customFormat="1">
      <c r="A424" s="29">
        <v>45338</v>
      </c>
      <c r="B424" s="193">
        <v>1.27613</v>
      </c>
      <c r="C424" s="193">
        <v>1.5612200000000001</v>
      </c>
      <c r="D424" s="193">
        <v>1.5749599999999999</v>
      </c>
      <c r="E424" s="193">
        <v>1.44689</v>
      </c>
      <c r="F424" s="193">
        <v>1.50589</v>
      </c>
      <c r="G424" s="193">
        <v>1.33491</v>
      </c>
      <c r="H424" s="193">
        <v>1.36761</v>
      </c>
      <c r="I424" s="193">
        <v>1.26359</v>
      </c>
      <c r="J424" s="193">
        <v>1.33321</v>
      </c>
      <c r="K424" s="193">
        <v>1.51932</v>
      </c>
      <c r="L424" s="193">
        <v>1.0222599999999999</v>
      </c>
      <c r="M424" s="193">
        <v>1.0274300000000001</v>
      </c>
      <c r="N424" s="193">
        <v>1.13198</v>
      </c>
      <c r="O424" s="193">
        <v>1.0319199999999999</v>
      </c>
      <c r="P424" s="193">
        <v>1.13564</v>
      </c>
      <c r="Q424" s="193">
        <v>1.2175499999999999</v>
      </c>
      <c r="R424" s="193">
        <v>1.20061</v>
      </c>
      <c r="S424" s="193">
        <v>1.2076100000000001</v>
      </c>
      <c r="T424" s="193">
        <v>1.21448</v>
      </c>
      <c r="U424" s="193">
        <v>1.1782900000000001</v>
      </c>
      <c r="V424" s="193">
        <v>1.18614</v>
      </c>
      <c r="W424" s="193">
        <v>1.1937199999999999</v>
      </c>
      <c r="X424" s="193">
        <v>1.0668299999999999</v>
      </c>
      <c r="Y424" s="193">
        <v>1.6202700000000001</v>
      </c>
      <c r="Z424" s="193">
        <v>1.58449</v>
      </c>
      <c r="AA424" s="193">
        <v>1.54227</v>
      </c>
      <c r="AB424" s="193">
        <v>1.4382299999999999</v>
      </c>
      <c r="AC424" s="193">
        <v>1.33907</v>
      </c>
      <c r="AD424" s="193">
        <v>1.2729299999999999</v>
      </c>
      <c r="AE424" s="193">
        <v>1.2091099999999999</v>
      </c>
      <c r="AF424" s="193">
        <v>1.3472</v>
      </c>
      <c r="AG424" s="193">
        <v>1.6380300000000001</v>
      </c>
      <c r="AH424" s="193">
        <v>1.24715</v>
      </c>
      <c r="AI424" s="193">
        <v>1.3652</v>
      </c>
      <c r="AJ424" s="193">
        <v>1.34344</v>
      </c>
      <c r="AK424" s="193">
        <v>1.3145199999999999</v>
      </c>
      <c r="AL424" s="193">
        <v>1.29643</v>
      </c>
      <c r="AM424" s="193">
        <v>1.17242</v>
      </c>
      <c r="AN424" s="193">
        <v>1.2919499999999999</v>
      </c>
      <c r="AO424" s="193">
        <v>1.3207</v>
      </c>
      <c r="AP424" s="193">
        <v>1.28152</v>
      </c>
      <c r="AQ424" s="193">
        <v>1.26661</v>
      </c>
      <c r="AR424" s="193">
        <v>1.3208</v>
      </c>
      <c r="AS424" s="193">
        <v>1.3508</v>
      </c>
      <c r="AT424" s="193">
        <v>1.30507</v>
      </c>
      <c r="AU424" s="193">
        <v>1.33487</v>
      </c>
      <c r="AV424" s="193">
        <v>1.01681</v>
      </c>
      <c r="AW424" s="193">
        <v>1.0151600000000001</v>
      </c>
      <c r="AX424" s="193">
        <v>1.15815</v>
      </c>
      <c r="AY424" s="193">
        <v>1.2003999999999999</v>
      </c>
      <c r="AZ424" s="193">
        <v>1.23498</v>
      </c>
      <c r="BA424" s="193">
        <v>1.22098</v>
      </c>
      <c r="BB424" s="193">
        <v>1.2190300000000001</v>
      </c>
      <c r="BC424" s="193">
        <v>1.2037</v>
      </c>
      <c r="BD424" s="193">
        <v>1.1754899999999999</v>
      </c>
      <c r="BE424" s="193">
        <v>1.1430800000000001</v>
      </c>
      <c r="BF424" s="193">
        <v>1.09832</v>
      </c>
      <c r="BG424" s="193">
        <v>0.98353000000000002</v>
      </c>
      <c r="BH424" s="193">
        <v>0.98297999999999996</v>
      </c>
      <c r="BI424" s="193">
        <v>1.2552700000000001</v>
      </c>
      <c r="BJ424" s="193">
        <v>1.3217300000000001</v>
      </c>
      <c r="BK424" s="193">
        <v>1.35684</v>
      </c>
      <c r="BL424" s="193">
        <v>1.3776200000000001</v>
      </c>
      <c r="BM424" s="193">
        <v>1.36473</v>
      </c>
      <c r="BN424" s="193">
        <v>0.98392999999999997</v>
      </c>
      <c r="BO424" s="193">
        <v>1.1500999999999999</v>
      </c>
      <c r="BP424" s="193">
        <v>1.2012700000000001</v>
      </c>
      <c r="BQ424" s="193">
        <v>1.2109700000000001</v>
      </c>
      <c r="BR424" s="193">
        <v>1.0719099999999999</v>
      </c>
      <c r="BS424" s="193">
        <v>1.1291100000000001</v>
      </c>
      <c r="BT424" s="193">
        <v>1.15655</v>
      </c>
      <c r="BU424" s="193">
        <v>1.20336</v>
      </c>
      <c r="BV424" s="193">
        <v>1.2574000000000001</v>
      </c>
      <c r="BW424" s="193">
        <v>1.24133</v>
      </c>
      <c r="BX424" s="193">
        <v>1.1509799999999999</v>
      </c>
      <c r="BY424" s="193">
        <v>1.18771</v>
      </c>
      <c r="BZ424" s="193">
        <v>1.1997599999999999</v>
      </c>
      <c r="CA424" s="193">
        <v>1.16917</v>
      </c>
      <c r="CB424" s="193">
        <v>1.23417</v>
      </c>
      <c r="CC424" s="193">
        <v>1.3414200000000001</v>
      </c>
      <c r="CD424" s="193">
        <v>1.5030399999999999</v>
      </c>
      <c r="CE424" s="193">
        <v>1.52983</v>
      </c>
      <c r="CF424" s="193">
        <v>1.53827</v>
      </c>
      <c r="CG424" s="193">
        <v>1.3843700000000001</v>
      </c>
      <c r="CH424" s="193">
        <v>1.1679600000000001</v>
      </c>
      <c r="CI424" s="193">
        <v>1.2454799999999999</v>
      </c>
      <c r="CJ424" s="193">
        <v>1.2123900000000001</v>
      </c>
      <c r="CK424" s="193">
        <v>1.17519</v>
      </c>
      <c r="CL424" s="193">
        <v>1.2560100000000001</v>
      </c>
      <c r="CM424" s="193">
        <v>1.54036</v>
      </c>
      <c r="CN424" s="193">
        <v>1.3948700000000001</v>
      </c>
      <c r="CO424" s="193">
        <v>1.3243</v>
      </c>
      <c r="CP424" s="193">
        <v>1.46716</v>
      </c>
      <c r="CQ424" s="193">
        <v>1.5168999999999999</v>
      </c>
      <c r="CR424" s="193">
        <v>1.1635</v>
      </c>
      <c r="CS424" s="193">
        <v>1.21305</v>
      </c>
      <c r="CT424" s="193">
        <v>1.2927500000000001</v>
      </c>
      <c r="CU424" s="193">
        <v>1.0824100000000001</v>
      </c>
      <c r="CV424" s="193">
        <v>1.16222</v>
      </c>
      <c r="CW424" s="193">
        <v>1.0954299999999999</v>
      </c>
      <c r="CX424" s="193">
        <v>1.2211000000000001</v>
      </c>
      <c r="CY424" s="193">
        <v>1.1773800000000001</v>
      </c>
      <c r="CZ424" s="193">
        <v>1.12836</v>
      </c>
      <c r="DA424" s="193">
        <v>1.1102099999999999</v>
      </c>
      <c r="DB424" s="193">
        <v>1.2499100000000001</v>
      </c>
      <c r="DC424" s="193">
        <v>1.2638199999999999</v>
      </c>
      <c r="DD424" s="193">
        <v>1.3110200000000001</v>
      </c>
      <c r="DE424" s="193">
        <v>1.37121</v>
      </c>
      <c r="DF424" s="193">
        <v>1.45052</v>
      </c>
      <c r="DG424" s="193">
        <v>1.4974000000000001</v>
      </c>
      <c r="DH424" s="193">
        <v>1.53362</v>
      </c>
      <c r="DI424" s="193">
        <v>1.54453</v>
      </c>
      <c r="DJ424" s="193">
        <v>1.72397</v>
      </c>
      <c r="DK424" s="193">
        <v>1.09484</v>
      </c>
      <c r="DL424" s="193">
        <v>1.1263700000000001</v>
      </c>
      <c r="DM424" s="193">
        <v>1.1362699999999999</v>
      </c>
      <c r="DN424" s="193">
        <v>1.0531999999999999</v>
      </c>
      <c r="DO424" s="193">
        <v>1.12026</v>
      </c>
      <c r="DP424" s="193">
        <v>1.13889</v>
      </c>
      <c r="DQ424" s="193">
        <v>1.14723</v>
      </c>
      <c r="DR424" s="193">
        <v>1.27284</v>
      </c>
      <c r="DS424" s="193">
        <v>1.343</v>
      </c>
      <c r="DT424" s="193">
        <v>1.40184</v>
      </c>
      <c r="DU424" s="193">
        <v>1.4882599999999999</v>
      </c>
      <c r="DV424" s="193">
        <v>1.4599599999999999</v>
      </c>
      <c r="DW424" s="193">
        <v>1.1325400000000001</v>
      </c>
      <c r="DX424" s="193">
        <v>1.11673</v>
      </c>
      <c r="DY424" s="193">
        <v>1.0741700000000001</v>
      </c>
      <c r="DZ424" s="193">
        <v>1.1506799999999999</v>
      </c>
      <c r="EA424" s="193">
        <v>1.18085</v>
      </c>
      <c r="EB424" s="193">
        <v>1.2011700000000001</v>
      </c>
      <c r="EC424" s="193">
        <v>1.21936</v>
      </c>
      <c r="ED424" s="193">
        <v>0.93672999999999995</v>
      </c>
      <c r="EE424" s="193">
        <v>0.93310999999999999</v>
      </c>
      <c r="EF424" s="193">
        <v>0.93794</v>
      </c>
      <c r="EG424" s="193">
        <v>0.94477999999999995</v>
      </c>
      <c r="EH424" s="193">
        <v>1.6095900000000001</v>
      </c>
      <c r="EI424" s="193">
        <v>1.5056499999999999</v>
      </c>
      <c r="EJ424" s="193">
        <v>1.3258099999999999</v>
      </c>
      <c r="EK424" s="193">
        <v>1.75739</v>
      </c>
      <c r="EL424" s="193">
        <v>1.7829699999999999</v>
      </c>
      <c r="EM424" s="193">
        <v>1.5676300000000001</v>
      </c>
      <c r="EN424" s="193">
        <v>1.69655</v>
      </c>
      <c r="EO424" s="193">
        <v>1.4431</v>
      </c>
      <c r="EP424" s="193">
        <v>1.2938799999999999</v>
      </c>
      <c r="EQ424" s="193">
        <v>1.2978799999999999</v>
      </c>
      <c r="ER424" s="193">
        <v>1.3196000000000001</v>
      </c>
      <c r="ES424" s="193">
        <v>1.1070800000000001</v>
      </c>
      <c r="ET424" s="193">
        <v>1.11757</v>
      </c>
      <c r="EU424" s="193">
        <v>1.04576</v>
      </c>
      <c r="EV424" s="193">
        <v>1.06548</v>
      </c>
      <c r="EW424" s="193">
        <v>1.08924</v>
      </c>
      <c r="EX424" s="193">
        <v>1.0985400000000001</v>
      </c>
      <c r="EY424" s="193">
        <v>1.2961</v>
      </c>
      <c r="EZ424" s="193">
        <v>1.27898</v>
      </c>
      <c r="FA424" s="193">
        <v>1.3024800000000001</v>
      </c>
      <c r="FB424" s="193">
        <v>1.2825899999999999</v>
      </c>
      <c r="FC424" s="193">
        <v>1.2659499999999999</v>
      </c>
      <c r="FD424" s="193">
        <v>1.2619</v>
      </c>
      <c r="FE424" s="193">
        <v>1.3292900000000001</v>
      </c>
      <c r="FF424" s="193">
        <v>1.3827799999999999</v>
      </c>
      <c r="FG424" s="193">
        <v>1.44608</v>
      </c>
      <c r="FH424" s="193">
        <v>1.49888</v>
      </c>
      <c r="FI424" s="193">
        <v>1.4662200000000001</v>
      </c>
      <c r="FJ424" s="193">
        <v>1.5591900000000001</v>
      </c>
      <c r="FK424" s="193">
        <v>1.53685</v>
      </c>
      <c r="FL424" s="193">
        <v>1.2435499999999999</v>
      </c>
      <c r="FM424" s="193">
        <v>1.2508699999999999</v>
      </c>
      <c r="FN424" s="193">
        <v>1.0838099999999999</v>
      </c>
      <c r="FO424" s="193">
        <v>0.96811000000000003</v>
      </c>
      <c r="FP424" s="193">
        <v>1.1570100000000001</v>
      </c>
      <c r="FQ424" s="193">
        <v>1.0767800000000001</v>
      </c>
      <c r="FR424" s="193">
        <v>1.07399</v>
      </c>
      <c r="FS424" s="193">
        <v>1.19055</v>
      </c>
      <c r="FT424" s="193">
        <v>1.212</v>
      </c>
      <c r="FU424" s="193">
        <v>1.1633899999999999</v>
      </c>
      <c r="FV424" s="193">
        <v>1.01979</v>
      </c>
      <c r="FW424" s="193">
        <v>1.01871</v>
      </c>
      <c r="FX424" s="193">
        <v>1.49865</v>
      </c>
      <c r="FY424" s="193">
        <v>1.1148499999999999</v>
      </c>
      <c r="FZ424" s="193">
        <v>1.19638</v>
      </c>
      <c r="GA424" s="193"/>
      <c r="GB424" s="193">
        <v>1.3162700000000001</v>
      </c>
      <c r="GC424" s="193">
        <v>1.16821</v>
      </c>
      <c r="GD424" s="193">
        <v>1.0130300000000001</v>
      </c>
      <c r="GE424" s="193">
        <v>1.0551900000000001</v>
      </c>
      <c r="GF424" s="193">
        <v>1.1800200000000001</v>
      </c>
    </row>
    <row r="425" spans="1:188" s="108" customFormat="1">
      <c r="A425" s="29">
        <v>45341</v>
      </c>
      <c r="B425" s="193">
        <v>1.2824800000000001</v>
      </c>
      <c r="C425" s="193">
        <v>1.5712600000000001</v>
      </c>
      <c r="D425" s="193">
        <v>1.5852999999999999</v>
      </c>
      <c r="E425" s="193">
        <v>1.4548300000000001</v>
      </c>
      <c r="F425" s="193">
        <v>1.51481</v>
      </c>
      <c r="G425" s="193">
        <v>1.3416999999999999</v>
      </c>
      <c r="H425" s="193">
        <v>1.37462</v>
      </c>
      <c r="I425" s="193">
        <v>1.2700199999999999</v>
      </c>
      <c r="J425" s="193">
        <v>1.34182</v>
      </c>
      <c r="K425" s="193">
        <v>1.5304199999999999</v>
      </c>
      <c r="L425" s="193">
        <v>1.0288600000000001</v>
      </c>
      <c r="M425" s="193">
        <v>1.03396</v>
      </c>
      <c r="N425" s="193">
        <v>1.1402099999999999</v>
      </c>
      <c r="O425" s="193">
        <v>1.0386200000000001</v>
      </c>
      <c r="P425" s="193">
        <v>1.14405</v>
      </c>
      <c r="Q425" s="193">
        <v>1.2243200000000001</v>
      </c>
      <c r="R425" s="193">
        <v>1.2061999999999999</v>
      </c>
      <c r="S425" s="193">
        <v>1.2137</v>
      </c>
      <c r="T425" s="193">
        <v>1.22102</v>
      </c>
      <c r="U425" s="193">
        <v>1.18235</v>
      </c>
      <c r="V425" s="193">
        <v>1.1906300000000001</v>
      </c>
      <c r="W425" s="193">
        <v>1.19879</v>
      </c>
      <c r="X425" s="193">
        <v>1.0739300000000001</v>
      </c>
      <c r="Y425" s="193">
        <v>1.63225</v>
      </c>
      <c r="Z425" s="193">
        <v>1.5960300000000001</v>
      </c>
      <c r="AA425" s="193">
        <v>1.5533300000000001</v>
      </c>
      <c r="AB425" s="193">
        <v>1.4475899999999999</v>
      </c>
      <c r="AC425" s="193">
        <v>1.34626</v>
      </c>
      <c r="AD425" s="193">
        <v>1.27938</v>
      </c>
      <c r="AE425" s="193">
        <v>1.2150700000000001</v>
      </c>
      <c r="AF425" s="193">
        <v>1.3573</v>
      </c>
      <c r="AG425" s="193">
        <v>1.6513199999999999</v>
      </c>
      <c r="AH425" s="193">
        <v>1.2565200000000001</v>
      </c>
      <c r="AI425" s="193">
        <v>1.37473</v>
      </c>
      <c r="AJ425" s="193">
        <v>1.3526499999999999</v>
      </c>
      <c r="AK425" s="193">
        <v>1.3223800000000001</v>
      </c>
      <c r="AL425" s="193">
        <v>1.30399</v>
      </c>
      <c r="AM425" s="193">
        <v>1.17683</v>
      </c>
      <c r="AN425" s="193">
        <v>1.30009</v>
      </c>
      <c r="AO425" s="193">
        <v>1.3288599999999999</v>
      </c>
      <c r="AP425" s="193">
        <v>1.28853</v>
      </c>
      <c r="AQ425" s="193">
        <v>1.2733699999999999</v>
      </c>
      <c r="AR425" s="193">
        <v>1.3301499999999999</v>
      </c>
      <c r="AS425" s="193">
        <v>1.3601799999999999</v>
      </c>
      <c r="AT425" s="193">
        <v>1.3137399999999999</v>
      </c>
      <c r="AU425" s="193">
        <v>1.3435699999999999</v>
      </c>
      <c r="AV425" s="193">
        <v>1.0239400000000001</v>
      </c>
      <c r="AW425" s="193">
        <v>1.0207200000000001</v>
      </c>
      <c r="AX425" s="193">
        <v>1.16214</v>
      </c>
      <c r="AY425" s="193">
        <v>1.2069099999999999</v>
      </c>
      <c r="AZ425" s="193">
        <v>1.2433399999999999</v>
      </c>
      <c r="BA425" s="193">
        <v>1.22987</v>
      </c>
      <c r="BB425" s="193">
        <v>1.2276899999999999</v>
      </c>
      <c r="BC425" s="193">
        <v>1.2117100000000001</v>
      </c>
      <c r="BD425" s="193">
        <v>1.18282</v>
      </c>
      <c r="BE425" s="193">
        <v>1.14958</v>
      </c>
      <c r="BF425" s="193">
        <v>1.1039000000000001</v>
      </c>
      <c r="BG425" s="193">
        <v>0.98709000000000002</v>
      </c>
      <c r="BH425" s="193">
        <v>0.98777999999999999</v>
      </c>
      <c r="BI425" s="193">
        <v>1.26136</v>
      </c>
      <c r="BJ425" s="193">
        <v>1.32961</v>
      </c>
      <c r="BK425" s="193">
        <v>1.3656900000000001</v>
      </c>
      <c r="BL425" s="193">
        <v>1.38713</v>
      </c>
      <c r="BM425" s="193">
        <v>1.3741699999999999</v>
      </c>
      <c r="BN425" s="193">
        <v>0.99070000000000003</v>
      </c>
      <c r="BO425" s="193">
        <v>1.1573</v>
      </c>
      <c r="BP425" s="193">
        <v>1.21028</v>
      </c>
      <c r="BQ425" s="193">
        <v>1.22028</v>
      </c>
      <c r="BR425" s="193">
        <v>1.07697</v>
      </c>
      <c r="BS425" s="193">
        <v>1.1351899999999999</v>
      </c>
      <c r="BT425" s="193">
        <v>1.1631199999999999</v>
      </c>
      <c r="BU425" s="193">
        <v>1.2105600000000001</v>
      </c>
      <c r="BV425" s="193">
        <v>1.2649600000000001</v>
      </c>
      <c r="BW425" s="193">
        <v>1.2488300000000001</v>
      </c>
      <c r="BX425" s="193">
        <v>1.1541300000000001</v>
      </c>
      <c r="BY425" s="193">
        <v>1.1923299999999999</v>
      </c>
      <c r="BZ425" s="193">
        <v>1.20547</v>
      </c>
      <c r="CA425" s="193">
        <v>1.17465</v>
      </c>
      <c r="CB425" s="193">
        <v>1.2371799999999999</v>
      </c>
      <c r="CC425" s="193">
        <v>1.3462400000000001</v>
      </c>
      <c r="CD425" s="193">
        <v>1.5095099999999999</v>
      </c>
      <c r="CE425" s="193">
        <v>1.53729</v>
      </c>
      <c r="CF425" s="193">
        <v>1.5465500000000001</v>
      </c>
      <c r="CG425" s="193">
        <v>1.39236</v>
      </c>
      <c r="CH425" s="193">
        <v>1.1727099999999999</v>
      </c>
      <c r="CI425" s="193">
        <v>1.25169</v>
      </c>
      <c r="CJ425" s="193">
        <v>1.2178599999999999</v>
      </c>
      <c r="CK425" s="193">
        <v>1.1819200000000001</v>
      </c>
      <c r="CL425" s="193">
        <v>1.2625900000000001</v>
      </c>
      <c r="CM425" s="193">
        <v>1.5543800000000001</v>
      </c>
      <c r="CN425" s="193">
        <v>1.4048700000000001</v>
      </c>
      <c r="CO425" s="193">
        <v>1.33243</v>
      </c>
      <c r="CP425" s="193">
        <v>1.47906</v>
      </c>
      <c r="CQ425" s="193">
        <v>1.5298400000000001</v>
      </c>
      <c r="CR425" s="193">
        <v>1.16954</v>
      </c>
      <c r="CS425" s="193">
        <v>1.22045</v>
      </c>
      <c r="CT425" s="193">
        <v>1.3041799999999999</v>
      </c>
      <c r="CU425" s="193">
        <v>1.09013</v>
      </c>
      <c r="CV425" s="193">
        <v>1.17204</v>
      </c>
      <c r="CW425" s="193">
        <v>1.10504</v>
      </c>
      <c r="CX425" s="193">
        <v>1.2287999999999999</v>
      </c>
      <c r="CY425" s="193">
        <v>1.18344</v>
      </c>
      <c r="CZ425" s="193">
        <v>1.1319600000000001</v>
      </c>
      <c r="DA425" s="193">
        <v>1.1129100000000001</v>
      </c>
      <c r="DB425" s="193">
        <v>1.25471</v>
      </c>
      <c r="DC425" s="193">
        <v>1.2687600000000001</v>
      </c>
      <c r="DD425" s="193">
        <v>1.3172200000000001</v>
      </c>
      <c r="DE425" s="193">
        <v>1.37791</v>
      </c>
      <c r="DF425" s="193">
        <v>1.4585600000000001</v>
      </c>
      <c r="DG425" s="193">
        <v>1.50614</v>
      </c>
      <c r="DH425" s="193">
        <v>1.5426500000000001</v>
      </c>
      <c r="DI425" s="193">
        <v>1.5531999999999999</v>
      </c>
      <c r="DJ425" s="193">
        <v>1.7349300000000001</v>
      </c>
      <c r="DK425" s="193">
        <v>1.10036</v>
      </c>
      <c r="DL425" s="193">
        <v>1.13276</v>
      </c>
      <c r="DM425" s="193">
        <v>1.14293</v>
      </c>
      <c r="DN425" s="193">
        <v>1.0564800000000001</v>
      </c>
      <c r="DO425" s="193">
        <v>1.1266499999999999</v>
      </c>
      <c r="DP425" s="193">
        <v>1.14683</v>
      </c>
      <c r="DQ425" s="193">
        <v>1.1561600000000001</v>
      </c>
      <c r="DR425" s="193">
        <v>1.27833</v>
      </c>
      <c r="DS425" s="193">
        <v>1.3493200000000001</v>
      </c>
      <c r="DT425" s="193">
        <v>1.40899</v>
      </c>
      <c r="DU425" s="193">
        <v>1.4962200000000001</v>
      </c>
      <c r="DV425" s="193">
        <v>1.4675100000000001</v>
      </c>
      <c r="DW425" s="193">
        <v>1.13836</v>
      </c>
      <c r="DX425" s="193">
        <v>1.1226700000000001</v>
      </c>
      <c r="DY425" s="193">
        <v>1.0792299999999999</v>
      </c>
      <c r="DZ425" s="193">
        <v>1.1574599999999999</v>
      </c>
      <c r="EA425" s="193">
        <v>1.18831</v>
      </c>
      <c r="EB425" s="193">
        <v>1.20919</v>
      </c>
      <c r="EC425" s="193">
        <v>1.2278100000000001</v>
      </c>
      <c r="ED425" s="193">
        <v>0.94201999999999997</v>
      </c>
      <c r="EE425" s="193">
        <v>0.93945999999999996</v>
      </c>
      <c r="EF425" s="193">
        <v>0.94555</v>
      </c>
      <c r="EG425" s="193">
        <v>0.95330999999999999</v>
      </c>
      <c r="EH425" s="193">
        <v>1.6192500000000001</v>
      </c>
      <c r="EI425" s="193">
        <v>1.5142599999999999</v>
      </c>
      <c r="EJ425" s="193">
        <v>1.33277</v>
      </c>
      <c r="EK425" s="193">
        <v>1.7641500000000001</v>
      </c>
      <c r="EL425" s="193">
        <v>1.7898400000000001</v>
      </c>
      <c r="EM425" s="193">
        <v>1.57267</v>
      </c>
      <c r="EN425" s="193">
        <v>1.70299</v>
      </c>
      <c r="EO425" s="193">
        <v>1.44722</v>
      </c>
      <c r="EP425" s="193">
        <v>1.29732</v>
      </c>
      <c r="EQ425" s="193">
        <v>1.30569</v>
      </c>
      <c r="ER425" s="193">
        <v>1.32456</v>
      </c>
      <c r="ES425" s="193">
        <v>1.1121099999999999</v>
      </c>
      <c r="ET425" s="193">
        <v>1.1246400000000001</v>
      </c>
      <c r="EU425" s="193">
        <v>1.0521100000000001</v>
      </c>
      <c r="EV425" s="193">
        <v>1.07125</v>
      </c>
      <c r="EW425" s="193">
        <v>1.09653</v>
      </c>
      <c r="EX425" s="193">
        <v>1.1067400000000001</v>
      </c>
      <c r="EY425" s="193">
        <v>1.3059000000000001</v>
      </c>
      <c r="EZ425" s="193">
        <v>1.2881</v>
      </c>
      <c r="FA425" s="193">
        <v>1.31229</v>
      </c>
      <c r="FB425" s="193">
        <v>1.29138</v>
      </c>
      <c r="FC425" s="193">
        <v>1.2742199999999999</v>
      </c>
      <c r="FD425" s="193">
        <v>1.2663599999999999</v>
      </c>
      <c r="FE425" s="193">
        <v>1.33504</v>
      </c>
      <c r="FF425" s="193">
        <v>1.3898600000000001</v>
      </c>
      <c r="FG425" s="193">
        <v>1.45459</v>
      </c>
      <c r="FH425" s="193">
        <v>1.50888</v>
      </c>
      <c r="FI425" s="193">
        <v>1.4749699999999999</v>
      </c>
      <c r="FJ425" s="193">
        <v>1.5684800000000001</v>
      </c>
      <c r="FK425" s="193">
        <v>1.5451600000000001</v>
      </c>
      <c r="FL425" s="193">
        <v>1.24926</v>
      </c>
      <c r="FM425" s="193">
        <v>1.25661</v>
      </c>
      <c r="FN425" s="193">
        <v>1.08748</v>
      </c>
      <c r="FO425" s="193">
        <v>0.97138999999999998</v>
      </c>
      <c r="FP425" s="193">
        <v>1.1598900000000001</v>
      </c>
      <c r="FQ425" s="193">
        <v>1.08005</v>
      </c>
      <c r="FR425" s="193">
        <v>1.0772600000000001</v>
      </c>
      <c r="FS425" s="193">
        <v>1.19648</v>
      </c>
      <c r="FT425" s="193">
        <v>1.2198100000000001</v>
      </c>
      <c r="FU425" s="193">
        <v>1.1706000000000001</v>
      </c>
      <c r="FV425" s="193">
        <v>1.0232399999999999</v>
      </c>
      <c r="FW425" s="193">
        <v>1.0222800000000001</v>
      </c>
      <c r="FX425" s="193">
        <v>1.5009399999999999</v>
      </c>
      <c r="FY425" s="193">
        <v>1.1176200000000001</v>
      </c>
      <c r="FZ425" s="193">
        <v>1.20092</v>
      </c>
      <c r="GA425" s="193"/>
      <c r="GB425" s="193">
        <v>1.31972</v>
      </c>
      <c r="GC425" s="193">
        <v>1.17119</v>
      </c>
      <c r="GD425" s="193">
        <v>1.0145299999999999</v>
      </c>
      <c r="GE425" s="193">
        <v>1.0622799999999999</v>
      </c>
      <c r="GF425" s="193">
        <v>1.18527</v>
      </c>
    </row>
    <row r="426" spans="1:188" s="74" customFormat="1">
      <c r="A426" s="84">
        <v>45342</v>
      </c>
      <c r="B426" s="195">
        <v>1.2818499999999999</v>
      </c>
      <c r="C426" s="195">
        <v>1.5720799999999999</v>
      </c>
      <c r="D426" s="195">
        <v>1.58622</v>
      </c>
      <c r="E426" s="195">
        <v>1.4549300000000001</v>
      </c>
      <c r="F426" s="195">
        <v>1.5153399999999999</v>
      </c>
      <c r="G426" s="195">
        <v>1.3411299999999999</v>
      </c>
      <c r="H426" s="195">
        <v>1.3742099999999999</v>
      </c>
      <c r="I426" s="195">
        <v>1.2694799999999999</v>
      </c>
      <c r="J426" s="195">
        <v>1.34263</v>
      </c>
      <c r="K426" s="195">
        <v>1.5312300000000001</v>
      </c>
      <c r="L426" s="195">
        <v>1.0294700000000001</v>
      </c>
      <c r="M426" s="195">
        <v>1.03461</v>
      </c>
      <c r="N426" s="195">
        <v>1.1408499999999999</v>
      </c>
      <c r="O426" s="195">
        <v>1.0392399999999999</v>
      </c>
      <c r="P426" s="195">
        <v>1.1446499999999999</v>
      </c>
      <c r="Q426" s="195">
        <v>1.2216800000000001</v>
      </c>
      <c r="R426" s="195">
        <v>1.2041299999999999</v>
      </c>
      <c r="S426" s="195">
        <v>1.2114</v>
      </c>
      <c r="T426" s="195">
        <v>1.2185299999999999</v>
      </c>
      <c r="U426" s="195">
        <v>1.1809799999999999</v>
      </c>
      <c r="V426" s="195">
        <v>1.1891</v>
      </c>
      <c r="W426" s="195">
        <v>1.19699</v>
      </c>
      <c r="X426" s="195">
        <v>1.0712200000000001</v>
      </c>
      <c r="Y426" s="195">
        <v>1.6309400000000001</v>
      </c>
      <c r="Z426" s="195">
        <v>1.5946899999999999</v>
      </c>
      <c r="AA426" s="195">
        <v>1.552</v>
      </c>
      <c r="AB426" s="195">
        <v>1.44607</v>
      </c>
      <c r="AC426" s="195">
        <v>1.3446199999999999</v>
      </c>
      <c r="AD426" s="195">
        <v>1.2777499999999999</v>
      </c>
      <c r="AE426" s="195">
        <v>1.2135499999999999</v>
      </c>
      <c r="AF426" s="195">
        <v>1.3560700000000001</v>
      </c>
      <c r="AG426" s="195">
        <v>1.64977</v>
      </c>
      <c r="AH426" s="195">
        <v>1.2554000000000001</v>
      </c>
      <c r="AI426" s="195">
        <v>1.3711599999999999</v>
      </c>
      <c r="AJ426" s="195">
        <v>1.34921</v>
      </c>
      <c r="AK426" s="195">
        <v>1.31917</v>
      </c>
      <c r="AL426" s="195">
        <v>1.30091</v>
      </c>
      <c r="AM426" s="195">
        <v>1.1748000000000001</v>
      </c>
      <c r="AN426" s="195">
        <v>1.2968599999999999</v>
      </c>
      <c r="AO426" s="195">
        <v>1.3256300000000001</v>
      </c>
      <c r="AP426" s="195">
        <v>1.28566</v>
      </c>
      <c r="AQ426" s="195">
        <v>1.2706</v>
      </c>
      <c r="AR426" s="195">
        <v>1.3266800000000001</v>
      </c>
      <c r="AS426" s="195">
        <v>1.3567</v>
      </c>
      <c r="AT426" s="195">
        <v>1.31043</v>
      </c>
      <c r="AU426" s="195">
        <v>1.3402499999999999</v>
      </c>
      <c r="AV426" s="195">
        <v>1.0212699999999999</v>
      </c>
      <c r="AW426" s="195">
        <v>1.01844</v>
      </c>
      <c r="AX426" s="195">
        <v>1.16144</v>
      </c>
      <c r="AY426" s="195">
        <v>1.2051400000000001</v>
      </c>
      <c r="AZ426" s="195">
        <v>1.2406900000000001</v>
      </c>
      <c r="BA426" s="195">
        <v>1.2259500000000001</v>
      </c>
      <c r="BB426" s="195">
        <v>1.2238500000000001</v>
      </c>
      <c r="BC426" s="195">
        <v>1.2080500000000001</v>
      </c>
      <c r="BD426" s="195">
        <v>1.1792100000000001</v>
      </c>
      <c r="BE426" s="195">
        <v>1.14605</v>
      </c>
      <c r="BF426" s="195">
        <v>1.1004700000000001</v>
      </c>
      <c r="BG426" s="195">
        <v>0.98719999999999997</v>
      </c>
      <c r="BH426" s="195">
        <v>0.98836999999999997</v>
      </c>
      <c r="BI426" s="195">
        <v>1.2584599999999999</v>
      </c>
      <c r="BJ426" s="195">
        <v>1.3262100000000001</v>
      </c>
      <c r="BK426" s="195">
        <v>1.36188</v>
      </c>
      <c r="BL426" s="195">
        <v>1.3831</v>
      </c>
      <c r="BM426" s="195">
        <v>1.3700399999999999</v>
      </c>
      <c r="BN426" s="195">
        <v>0.98748000000000002</v>
      </c>
      <c r="BO426" s="195">
        <v>1.15419</v>
      </c>
      <c r="BP426" s="195">
        <v>1.2063299999999999</v>
      </c>
      <c r="BQ426" s="195">
        <v>1.21608</v>
      </c>
      <c r="BR426" s="195">
        <v>1.0737300000000001</v>
      </c>
      <c r="BS426" s="195">
        <v>1.13167</v>
      </c>
      <c r="BT426" s="195">
        <v>1.1594599999999999</v>
      </c>
      <c r="BU426" s="195">
        <v>1.2066399999999999</v>
      </c>
      <c r="BV426" s="195">
        <v>1.26091</v>
      </c>
      <c r="BW426" s="195">
        <v>1.24482</v>
      </c>
      <c r="BX426" s="195">
        <v>1.1586399999999999</v>
      </c>
      <c r="BY426" s="195">
        <v>1.19861</v>
      </c>
      <c r="BZ426" s="195">
        <v>1.21326</v>
      </c>
      <c r="CA426" s="195">
        <v>1.1824600000000001</v>
      </c>
      <c r="CB426" s="195">
        <v>1.2364200000000001</v>
      </c>
      <c r="CC426" s="195">
        <v>1.3454299999999999</v>
      </c>
      <c r="CD426" s="195">
        <v>1.50891</v>
      </c>
      <c r="CE426" s="195">
        <v>1.5369299999999999</v>
      </c>
      <c r="CF426" s="195">
        <v>1.54616</v>
      </c>
      <c r="CG426" s="195">
        <v>1.39191</v>
      </c>
      <c r="CH426" s="195">
        <v>1.1713499999999999</v>
      </c>
      <c r="CI426" s="195">
        <v>1.25034</v>
      </c>
      <c r="CJ426" s="195">
        <v>1.2165699999999999</v>
      </c>
      <c r="CK426" s="195">
        <v>1.1813800000000001</v>
      </c>
      <c r="CL426" s="195">
        <v>1.2619100000000001</v>
      </c>
      <c r="CM426" s="195">
        <v>1.5551200000000001</v>
      </c>
      <c r="CN426" s="195">
        <v>1.40456</v>
      </c>
      <c r="CO426" s="195">
        <v>1.3320000000000001</v>
      </c>
      <c r="CP426" s="195">
        <v>1.4790700000000001</v>
      </c>
      <c r="CQ426" s="195">
        <v>1.53033</v>
      </c>
      <c r="CR426" s="195">
        <v>1.1688799999999999</v>
      </c>
      <c r="CS426" s="195">
        <v>1.2200299999999999</v>
      </c>
      <c r="CT426" s="195">
        <v>1.30488</v>
      </c>
      <c r="CU426" s="195">
        <v>1.0898600000000001</v>
      </c>
      <c r="CV426" s="195">
        <v>1.17238</v>
      </c>
      <c r="CW426" s="195">
        <v>1.1055999999999999</v>
      </c>
      <c r="CX426" s="195">
        <v>1.2274499999999999</v>
      </c>
      <c r="CY426" s="195">
        <v>1.1822999999999999</v>
      </c>
      <c r="CZ426" s="195">
        <v>1.1313500000000001</v>
      </c>
      <c r="DA426" s="195">
        <v>1.1126199999999999</v>
      </c>
      <c r="DB426" s="195">
        <v>1.25156</v>
      </c>
      <c r="DC426" s="195">
        <v>1.26552</v>
      </c>
      <c r="DD426" s="195">
        <v>1.3137399999999999</v>
      </c>
      <c r="DE426" s="195">
        <v>1.3743300000000001</v>
      </c>
      <c r="DF426" s="195">
        <v>1.4544900000000001</v>
      </c>
      <c r="DG426" s="195">
        <v>1.50187</v>
      </c>
      <c r="DH426" s="195">
        <v>1.5382400000000001</v>
      </c>
      <c r="DI426" s="195">
        <v>1.5488500000000001</v>
      </c>
      <c r="DJ426" s="195">
        <v>1.7299500000000001</v>
      </c>
      <c r="DK426" s="195">
        <v>1.0962000000000001</v>
      </c>
      <c r="DL426" s="195">
        <v>1.1280699999999999</v>
      </c>
      <c r="DM426" s="195">
        <v>1.13808</v>
      </c>
      <c r="DN426" s="195">
        <v>1.05365</v>
      </c>
      <c r="DO426" s="195">
        <v>1.1252500000000001</v>
      </c>
      <c r="DP426" s="195">
        <v>1.1452100000000001</v>
      </c>
      <c r="DQ426" s="195">
        <v>1.15442</v>
      </c>
      <c r="DR426" s="195">
        <v>1.2768900000000001</v>
      </c>
      <c r="DS426" s="195">
        <v>1.3473200000000001</v>
      </c>
      <c r="DT426" s="195">
        <v>1.4072800000000001</v>
      </c>
      <c r="DU426" s="195">
        <v>1.4941199999999999</v>
      </c>
      <c r="DV426" s="195">
        <v>1.4659899999999999</v>
      </c>
      <c r="DW426" s="195">
        <v>1.1372100000000001</v>
      </c>
      <c r="DX426" s="195">
        <v>1.12029</v>
      </c>
      <c r="DY426" s="195">
        <v>1.0768</v>
      </c>
      <c r="DZ426" s="195">
        <v>1.1551</v>
      </c>
      <c r="EA426" s="195">
        <v>1.1859900000000001</v>
      </c>
      <c r="EB426" s="195">
        <v>1.2069099999999999</v>
      </c>
      <c r="EC426" s="195">
        <v>1.22556</v>
      </c>
      <c r="ED426" s="195">
        <v>0.93986999999999998</v>
      </c>
      <c r="EE426" s="195">
        <v>0.93713000000000002</v>
      </c>
      <c r="EF426" s="195">
        <v>0.94299999999999995</v>
      </c>
      <c r="EG426" s="195">
        <v>0.95057000000000003</v>
      </c>
      <c r="EH426" s="195">
        <v>1.61206</v>
      </c>
      <c r="EI426" s="195">
        <v>1.5081500000000001</v>
      </c>
      <c r="EJ426" s="195">
        <v>1.3278700000000001</v>
      </c>
      <c r="EK426" s="195">
        <v>1.76468</v>
      </c>
      <c r="EL426" s="195">
        <v>1.7903800000000001</v>
      </c>
      <c r="EM426" s="195">
        <v>1.5728800000000001</v>
      </c>
      <c r="EN426" s="195">
        <v>1.7034</v>
      </c>
      <c r="EO426" s="195">
        <v>1.4475100000000001</v>
      </c>
      <c r="EP426" s="195">
        <v>1.2975099999999999</v>
      </c>
      <c r="EQ426" s="195">
        <v>1.29979</v>
      </c>
      <c r="ER426" s="195">
        <v>1.3249899999999999</v>
      </c>
      <c r="ES426" s="195">
        <v>1.11147</v>
      </c>
      <c r="ET426" s="195">
        <v>1.1225099999999999</v>
      </c>
      <c r="EU426" s="195">
        <v>1.0501100000000001</v>
      </c>
      <c r="EV426" s="195">
        <v>1.0694900000000001</v>
      </c>
      <c r="EW426" s="195">
        <v>1.0944499999999999</v>
      </c>
      <c r="EX426" s="195">
        <v>1.1048100000000001</v>
      </c>
      <c r="EY426" s="195">
        <v>1.3008999999999999</v>
      </c>
      <c r="EZ426" s="195">
        <v>1.2836399999999999</v>
      </c>
      <c r="FA426" s="195">
        <v>1.3073900000000001</v>
      </c>
      <c r="FB426" s="195">
        <v>1.28715</v>
      </c>
      <c r="FC426" s="195">
        <v>1.2697700000000001</v>
      </c>
      <c r="FD426" s="195">
        <v>1.2641500000000001</v>
      </c>
      <c r="FE426" s="195">
        <v>1.3324400000000001</v>
      </c>
      <c r="FF426" s="195">
        <v>1.3868799999999999</v>
      </c>
      <c r="FG426" s="195">
        <v>1.4511799999999999</v>
      </c>
      <c r="FH426" s="195">
        <v>1.50505</v>
      </c>
      <c r="FI426" s="195">
        <v>1.4686300000000001</v>
      </c>
      <c r="FJ426" s="195">
        <v>1.56176</v>
      </c>
      <c r="FK426" s="195">
        <v>1.5392999999999999</v>
      </c>
      <c r="FL426" s="195">
        <v>1.2486600000000001</v>
      </c>
      <c r="FM426" s="195">
        <v>1.256</v>
      </c>
      <c r="FN426" s="195">
        <v>1.0863400000000001</v>
      </c>
      <c r="FO426" s="195">
        <v>0.97036</v>
      </c>
      <c r="FP426" s="195">
        <v>1.15903</v>
      </c>
      <c r="FQ426" s="195">
        <v>1.0784400000000001</v>
      </c>
      <c r="FR426" s="195">
        <v>1.07565</v>
      </c>
      <c r="FS426" s="195">
        <v>1.1947000000000001</v>
      </c>
      <c r="FT426" s="195">
        <v>1.21818</v>
      </c>
      <c r="FU426" s="195">
        <v>1.1691100000000001</v>
      </c>
      <c r="FV426" s="195">
        <v>1.0243</v>
      </c>
      <c r="FW426" s="195">
        <v>1.0209900000000001</v>
      </c>
      <c r="FX426" s="195">
        <v>1.50329</v>
      </c>
      <c r="FY426" s="195">
        <v>1.11572</v>
      </c>
      <c r="FZ426" s="195">
        <v>1.19791</v>
      </c>
      <c r="GA426" s="195"/>
      <c r="GB426" s="195">
        <v>1.3200700000000001</v>
      </c>
      <c r="GC426" s="195">
        <v>1.1714599999999999</v>
      </c>
      <c r="GD426" s="195">
        <v>1.01501</v>
      </c>
      <c r="GE426" s="195">
        <v>1.05914</v>
      </c>
      <c r="GF426" s="195">
        <v>1.18252</v>
      </c>
    </row>
    <row r="427" spans="1:188" s="74" customFormat="1">
      <c r="A427" s="84">
        <v>45343</v>
      </c>
      <c r="B427" s="195">
        <v>1.28285</v>
      </c>
      <c r="C427" s="195">
        <v>1.57518</v>
      </c>
      <c r="D427" s="195">
        <v>1.58954</v>
      </c>
      <c r="E427" s="195">
        <v>1.4569700000000001</v>
      </c>
      <c r="F427" s="195">
        <v>1.51797</v>
      </c>
      <c r="G427" s="195">
        <v>1.3423400000000001</v>
      </c>
      <c r="H427" s="195">
        <v>1.3754900000000001</v>
      </c>
      <c r="I427" s="195">
        <v>1.27061</v>
      </c>
      <c r="J427" s="195">
        <v>1.34531</v>
      </c>
      <c r="K427" s="195">
        <v>1.5364100000000001</v>
      </c>
      <c r="L427" s="195">
        <v>1.03159</v>
      </c>
      <c r="M427" s="195">
        <v>1.0367</v>
      </c>
      <c r="N427" s="195">
        <v>1.1447400000000001</v>
      </c>
      <c r="O427" s="195">
        <v>1.0413699999999999</v>
      </c>
      <c r="P427" s="195">
        <v>1.14855</v>
      </c>
      <c r="Q427" s="195">
        <v>1.2228600000000001</v>
      </c>
      <c r="R427" s="195">
        <v>1.2049000000000001</v>
      </c>
      <c r="S427" s="195">
        <v>1.2123200000000001</v>
      </c>
      <c r="T427" s="195">
        <v>1.2196100000000001</v>
      </c>
      <c r="U427" s="195">
        <v>1.18119</v>
      </c>
      <c r="V427" s="195">
        <v>1.1893899999999999</v>
      </c>
      <c r="W427" s="195">
        <v>1.19753</v>
      </c>
      <c r="X427" s="195">
        <v>1.0717000000000001</v>
      </c>
      <c r="Y427" s="195">
        <v>1.6305499999999999</v>
      </c>
      <c r="Z427" s="195">
        <v>1.59432</v>
      </c>
      <c r="AA427" s="195">
        <v>1.5516000000000001</v>
      </c>
      <c r="AB427" s="195">
        <v>1.4458</v>
      </c>
      <c r="AC427" s="195">
        <v>1.34443</v>
      </c>
      <c r="AD427" s="195">
        <v>1.2776099999999999</v>
      </c>
      <c r="AE427" s="195">
        <v>1.21343</v>
      </c>
      <c r="AF427" s="195">
        <v>1.3557600000000001</v>
      </c>
      <c r="AG427" s="195">
        <v>1.65178</v>
      </c>
      <c r="AH427" s="195">
        <v>1.2550699999999999</v>
      </c>
      <c r="AI427" s="195">
        <v>1.37134</v>
      </c>
      <c r="AJ427" s="195">
        <v>1.34937</v>
      </c>
      <c r="AK427" s="195">
        <v>1.3192600000000001</v>
      </c>
      <c r="AL427" s="195">
        <v>1.3009900000000001</v>
      </c>
      <c r="AM427" s="195">
        <v>1.1746700000000001</v>
      </c>
      <c r="AN427" s="195">
        <v>1.2969599999999999</v>
      </c>
      <c r="AO427" s="195">
        <v>1.3257300000000001</v>
      </c>
      <c r="AP427" s="195">
        <v>1.2856700000000001</v>
      </c>
      <c r="AQ427" s="195">
        <v>1.2706200000000001</v>
      </c>
      <c r="AR427" s="195">
        <v>1.3268500000000001</v>
      </c>
      <c r="AS427" s="195">
        <v>1.35687</v>
      </c>
      <c r="AT427" s="195">
        <v>1.3105599999999999</v>
      </c>
      <c r="AU427" s="195">
        <v>1.3403799999999999</v>
      </c>
      <c r="AV427" s="195">
        <v>1.0214000000000001</v>
      </c>
      <c r="AW427" s="195">
        <v>1.0184500000000001</v>
      </c>
      <c r="AX427" s="195">
        <v>1.1609</v>
      </c>
      <c r="AY427" s="195">
        <v>1.2055100000000001</v>
      </c>
      <c r="AZ427" s="195">
        <v>1.2417499999999999</v>
      </c>
      <c r="BA427" s="195">
        <v>1.2263999999999999</v>
      </c>
      <c r="BB427" s="195">
        <v>1.2242999999999999</v>
      </c>
      <c r="BC427" s="195">
        <v>1.20848</v>
      </c>
      <c r="BD427" s="195">
        <v>1.1796199999999999</v>
      </c>
      <c r="BE427" s="195">
        <v>1.1464399999999999</v>
      </c>
      <c r="BF427" s="195">
        <v>1.10084</v>
      </c>
      <c r="BG427" s="195">
        <v>0.98607</v>
      </c>
      <c r="BH427" s="195">
        <v>0.98982000000000003</v>
      </c>
      <c r="BI427" s="195">
        <v>1.2589699999999999</v>
      </c>
      <c r="BJ427" s="195">
        <v>1.3268800000000001</v>
      </c>
      <c r="BK427" s="195">
        <v>1.36263</v>
      </c>
      <c r="BL427" s="195">
        <v>1.3839399999999999</v>
      </c>
      <c r="BM427" s="195">
        <v>1.3708400000000001</v>
      </c>
      <c r="BN427" s="195">
        <v>0.98807999999999996</v>
      </c>
      <c r="BO427" s="195">
        <v>1.15571</v>
      </c>
      <c r="BP427" s="195">
        <v>1.20817</v>
      </c>
      <c r="BQ427" s="195">
        <v>1.21801</v>
      </c>
      <c r="BR427" s="195">
        <v>1.0738399999999999</v>
      </c>
      <c r="BS427" s="195">
        <v>1.13175</v>
      </c>
      <c r="BT427" s="195">
        <v>1.1595299999999999</v>
      </c>
      <c r="BU427" s="195">
        <v>1.2067000000000001</v>
      </c>
      <c r="BV427" s="195">
        <v>1.2609699999999999</v>
      </c>
      <c r="BW427" s="195">
        <v>1.2448699999999999</v>
      </c>
      <c r="BX427" s="195">
        <v>1.1585700000000001</v>
      </c>
      <c r="BY427" s="195">
        <v>1.1991400000000001</v>
      </c>
      <c r="BZ427" s="195">
        <v>1.2143900000000001</v>
      </c>
      <c r="CA427" s="195">
        <v>1.18371</v>
      </c>
      <c r="CB427" s="195">
        <v>1.23586</v>
      </c>
      <c r="CC427" s="195">
        <v>1.34477</v>
      </c>
      <c r="CD427" s="195">
        <v>1.50827</v>
      </c>
      <c r="CE427" s="195">
        <v>1.53633</v>
      </c>
      <c r="CF427" s="195">
        <v>1.5457000000000001</v>
      </c>
      <c r="CG427" s="195">
        <v>1.3915900000000001</v>
      </c>
      <c r="CH427" s="195">
        <v>1.1708499999999999</v>
      </c>
      <c r="CI427" s="195">
        <v>1.2499199999999999</v>
      </c>
      <c r="CJ427" s="195">
        <v>1.21611</v>
      </c>
      <c r="CK427" s="195">
        <v>1.1813100000000001</v>
      </c>
      <c r="CL427" s="195">
        <v>1.2615499999999999</v>
      </c>
      <c r="CM427" s="195">
        <v>1.5543800000000001</v>
      </c>
      <c r="CN427" s="195">
        <v>1.40404</v>
      </c>
      <c r="CO427" s="195">
        <v>1.3316300000000001</v>
      </c>
      <c r="CP427" s="195">
        <v>1.4785200000000001</v>
      </c>
      <c r="CQ427" s="195">
        <v>1.5297000000000001</v>
      </c>
      <c r="CR427" s="195">
        <v>1.1685399999999999</v>
      </c>
      <c r="CS427" s="195">
        <v>1.21966</v>
      </c>
      <c r="CT427" s="195">
        <v>1.30423</v>
      </c>
      <c r="CU427" s="195">
        <v>1.08944</v>
      </c>
      <c r="CV427" s="195">
        <v>1.1718599999999999</v>
      </c>
      <c r="CW427" s="195">
        <v>1.105</v>
      </c>
      <c r="CX427" s="195">
        <v>1.2277400000000001</v>
      </c>
      <c r="CY427" s="195">
        <v>1.1822600000000001</v>
      </c>
      <c r="CZ427" s="195">
        <v>1.1307700000000001</v>
      </c>
      <c r="DA427" s="195">
        <v>1.1118300000000001</v>
      </c>
      <c r="DB427" s="195">
        <v>1.25163</v>
      </c>
      <c r="DC427" s="195">
        <v>1.26562</v>
      </c>
      <c r="DD427" s="195">
        <v>1.3139099999999999</v>
      </c>
      <c r="DE427" s="195">
        <v>1.3745799999999999</v>
      </c>
      <c r="DF427" s="195">
        <v>1.45478</v>
      </c>
      <c r="DG427" s="195">
        <v>1.5021899999999999</v>
      </c>
      <c r="DH427" s="195">
        <v>1.53857</v>
      </c>
      <c r="DI427" s="195">
        <v>1.5490299999999999</v>
      </c>
      <c r="DJ427" s="195">
        <v>1.7322599999999999</v>
      </c>
      <c r="DK427" s="195">
        <v>1.09639</v>
      </c>
      <c r="DL427" s="195">
        <v>1.1283300000000001</v>
      </c>
      <c r="DM427" s="195">
        <v>1.13836</v>
      </c>
      <c r="DN427" s="195">
        <v>1.0536700000000001</v>
      </c>
      <c r="DO427" s="195">
        <v>1.1243300000000001</v>
      </c>
      <c r="DP427" s="195">
        <v>1.14415</v>
      </c>
      <c r="DQ427" s="195">
        <v>1.1533800000000001</v>
      </c>
      <c r="DR427" s="195">
        <v>1.2770600000000001</v>
      </c>
      <c r="DS427" s="195">
        <v>1.34748</v>
      </c>
      <c r="DT427" s="195">
        <v>1.4074500000000001</v>
      </c>
      <c r="DU427" s="195">
        <v>1.49431</v>
      </c>
      <c r="DV427" s="195">
        <v>1.4661999999999999</v>
      </c>
      <c r="DW427" s="195">
        <v>1.1373200000000001</v>
      </c>
      <c r="DX427" s="195">
        <v>1.1210599999999999</v>
      </c>
      <c r="DY427" s="195">
        <v>1.07734</v>
      </c>
      <c r="DZ427" s="195">
        <v>1.1560999999999999</v>
      </c>
      <c r="EA427" s="195">
        <v>1.1871799999999999</v>
      </c>
      <c r="EB427" s="195">
        <v>1.20824</v>
      </c>
      <c r="EC427" s="195">
        <v>1.2270000000000001</v>
      </c>
      <c r="ED427" s="195">
        <v>0.93981000000000003</v>
      </c>
      <c r="EE427" s="195">
        <v>0.93708999999999998</v>
      </c>
      <c r="EF427" s="195">
        <v>0.94301000000000001</v>
      </c>
      <c r="EG427" s="195">
        <v>0.95057999999999998</v>
      </c>
      <c r="EH427" s="195">
        <v>1.61145</v>
      </c>
      <c r="EI427" s="195">
        <v>1.5076799999999999</v>
      </c>
      <c r="EJ427" s="195">
        <v>1.32752</v>
      </c>
      <c r="EK427" s="195">
        <v>1.76464</v>
      </c>
      <c r="EL427" s="195">
        <v>1.7902800000000001</v>
      </c>
      <c r="EM427" s="195">
        <v>1.5728</v>
      </c>
      <c r="EN427" s="195">
        <v>1.7033499999999999</v>
      </c>
      <c r="EO427" s="195">
        <v>1.4473199999999999</v>
      </c>
      <c r="EP427" s="195">
        <v>1.29739</v>
      </c>
      <c r="EQ427" s="195">
        <v>1.2992900000000001</v>
      </c>
      <c r="ER427" s="195">
        <v>1.3250299999999999</v>
      </c>
      <c r="ES427" s="195">
        <v>1.11113</v>
      </c>
      <c r="ET427" s="195">
        <v>1.1226499999999999</v>
      </c>
      <c r="EU427" s="195">
        <v>1.0509200000000001</v>
      </c>
      <c r="EV427" s="195">
        <v>1.0692600000000001</v>
      </c>
      <c r="EW427" s="195">
        <v>1.09432</v>
      </c>
      <c r="EX427" s="195">
        <v>1.10449</v>
      </c>
      <c r="EY427" s="195">
        <v>1.30304</v>
      </c>
      <c r="EZ427" s="195">
        <v>1.2858499999999999</v>
      </c>
      <c r="FA427" s="195">
        <v>1.30969</v>
      </c>
      <c r="FB427" s="195">
        <v>1.2889299999999999</v>
      </c>
      <c r="FC427" s="195">
        <v>1.2716700000000001</v>
      </c>
      <c r="FD427" s="195">
        <v>1.26417</v>
      </c>
      <c r="FE427" s="195">
        <v>1.3326199999999999</v>
      </c>
      <c r="FF427" s="195">
        <v>1.3872100000000001</v>
      </c>
      <c r="FG427" s="195">
        <v>1.4516899999999999</v>
      </c>
      <c r="FH427" s="195">
        <v>1.5057400000000001</v>
      </c>
      <c r="FI427" s="195">
        <v>1.46811</v>
      </c>
      <c r="FJ427" s="195">
        <v>1.5611999999999999</v>
      </c>
      <c r="FK427" s="195">
        <v>1.5388999999999999</v>
      </c>
      <c r="FL427" s="195">
        <v>1.25038</v>
      </c>
      <c r="FM427" s="195">
        <v>1.2577400000000001</v>
      </c>
      <c r="FN427" s="195">
        <v>1.0872999999999999</v>
      </c>
      <c r="FO427" s="195">
        <v>0.97121999999999997</v>
      </c>
      <c r="FP427" s="195">
        <v>1.1589400000000001</v>
      </c>
      <c r="FQ427" s="195">
        <v>1.07856</v>
      </c>
      <c r="FR427" s="195">
        <v>1.0757699999999999</v>
      </c>
      <c r="FS427" s="195">
        <v>1.1948700000000001</v>
      </c>
      <c r="FT427" s="195">
        <v>1.2184200000000001</v>
      </c>
      <c r="FU427" s="195">
        <v>1.16933</v>
      </c>
      <c r="FV427" s="195">
        <v>1.0235799999999999</v>
      </c>
      <c r="FW427" s="195">
        <v>1.0208600000000001</v>
      </c>
      <c r="FX427" s="195">
        <v>1.5032099999999999</v>
      </c>
      <c r="FY427" s="195">
        <v>1.11581</v>
      </c>
      <c r="FZ427" s="195">
        <v>1.1980500000000001</v>
      </c>
      <c r="GA427" s="195"/>
      <c r="GB427" s="195">
        <v>1.31975</v>
      </c>
      <c r="GC427" s="195">
        <v>1.17116</v>
      </c>
      <c r="GD427" s="195">
        <v>1.0156099999999999</v>
      </c>
      <c r="GE427" s="195">
        <v>1.0607800000000001</v>
      </c>
      <c r="GF427" s="195">
        <v>1.18336</v>
      </c>
    </row>
    <row r="428" spans="1:188" s="74" customFormat="1">
      <c r="A428" s="84">
        <v>45344</v>
      </c>
      <c r="B428" s="195">
        <v>1.2807500000000001</v>
      </c>
      <c r="C428" s="195">
        <v>1.56897</v>
      </c>
      <c r="D428" s="195">
        <v>1.5828100000000001</v>
      </c>
      <c r="E428" s="195">
        <v>1.4528700000000001</v>
      </c>
      <c r="F428" s="195">
        <v>1.5126999999999999</v>
      </c>
      <c r="G428" s="195">
        <v>1.33985</v>
      </c>
      <c r="H428" s="195">
        <v>1.37283</v>
      </c>
      <c r="I428" s="195">
        <v>1.2682599999999999</v>
      </c>
      <c r="J428" s="195">
        <v>1.3398699999999999</v>
      </c>
      <c r="K428" s="195">
        <v>1.5278799999999999</v>
      </c>
      <c r="L428" s="195">
        <v>1.0273699999999999</v>
      </c>
      <c r="M428" s="195">
        <v>1.03267</v>
      </c>
      <c r="N428" s="195">
        <v>1.13852</v>
      </c>
      <c r="O428" s="195">
        <v>1.0372300000000001</v>
      </c>
      <c r="P428" s="195">
        <v>1.1422099999999999</v>
      </c>
      <c r="Q428" s="195">
        <v>1.2178599999999999</v>
      </c>
      <c r="R428" s="195">
        <v>1.2009099999999999</v>
      </c>
      <c r="S428" s="195">
        <v>1.20801</v>
      </c>
      <c r="T428" s="195">
        <v>1.2149000000000001</v>
      </c>
      <c r="U428" s="195">
        <v>1.1782999999999999</v>
      </c>
      <c r="V428" s="195">
        <v>1.18628</v>
      </c>
      <c r="W428" s="195">
        <v>1.19394</v>
      </c>
      <c r="X428" s="195">
        <v>1.06965</v>
      </c>
      <c r="Y428" s="195">
        <v>1.6272500000000001</v>
      </c>
      <c r="Z428" s="195">
        <v>1.5913600000000001</v>
      </c>
      <c r="AA428" s="195">
        <v>1.5490699999999999</v>
      </c>
      <c r="AB428" s="195">
        <v>1.44417</v>
      </c>
      <c r="AC428" s="195">
        <v>1.3441099999999999</v>
      </c>
      <c r="AD428" s="195">
        <v>1.2777400000000001</v>
      </c>
      <c r="AE428" s="195">
        <v>1.21376</v>
      </c>
      <c r="AF428" s="195">
        <v>1.35273</v>
      </c>
      <c r="AG428" s="195">
        <v>1.64561</v>
      </c>
      <c r="AH428" s="195">
        <v>1.2521800000000001</v>
      </c>
      <c r="AI428" s="195">
        <v>1.3680000000000001</v>
      </c>
      <c r="AJ428" s="195">
        <v>1.34616</v>
      </c>
      <c r="AK428" s="195">
        <v>1.3167800000000001</v>
      </c>
      <c r="AL428" s="195">
        <v>1.29861</v>
      </c>
      <c r="AM428" s="195">
        <v>1.1735800000000001</v>
      </c>
      <c r="AN428" s="195">
        <v>1.29426</v>
      </c>
      <c r="AO428" s="195">
        <v>1.3230299999999999</v>
      </c>
      <c r="AP428" s="195">
        <v>1.2836000000000001</v>
      </c>
      <c r="AQ428" s="195">
        <v>1.2686200000000001</v>
      </c>
      <c r="AR428" s="195">
        <v>1.3235699999999999</v>
      </c>
      <c r="AS428" s="195">
        <v>1.35358</v>
      </c>
      <c r="AT428" s="195">
        <v>1.3076099999999999</v>
      </c>
      <c r="AU428" s="195">
        <v>1.3374299999999999</v>
      </c>
      <c r="AV428" s="195">
        <v>1.0188999999999999</v>
      </c>
      <c r="AW428" s="195">
        <v>1.01681</v>
      </c>
      <c r="AX428" s="195">
        <v>1.1588400000000001</v>
      </c>
      <c r="AY428" s="195">
        <v>1.20201</v>
      </c>
      <c r="AZ428" s="195">
        <v>1.2370699999999999</v>
      </c>
      <c r="BA428" s="195">
        <v>1.2232000000000001</v>
      </c>
      <c r="BB428" s="195">
        <v>1.22123</v>
      </c>
      <c r="BC428" s="195">
        <v>1.2058</v>
      </c>
      <c r="BD428" s="195">
        <v>1.1773499999999999</v>
      </c>
      <c r="BE428" s="195">
        <v>1.1447499999999999</v>
      </c>
      <c r="BF428" s="195">
        <v>1.0998000000000001</v>
      </c>
      <c r="BG428" s="195">
        <v>0.98485</v>
      </c>
      <c r="BH428" s="195">
        <v>0.98736999999999997</v>
      </c>
      <c r="BI428" s="195">
        <v>1.2568299999999999</v>
      </c>
      <c r="BJ428" s="195">
        <v>1.3238799999999999</v>
      </c>
      <c r="BK428" s="195">
        <v>1.3594299999999999</v>
      </c>
      <c r="BL428" s="195">
        <v>1.38043</v>
      </c>
      <c r="BM428" s="195">
        <v>1.36697</v>
      </c>
      <c r="BN428" s="195">
        <v>0.98536999999999997</v>
      </c>
      <c r="BO428" s="195">
        <v>1.1518999999999999</v>
      </c>
      <c r="BP428" s="195">
        <v>1.20285</v>
      </c>
      <c r="BQ428" s="195">
        <v>1.2124600000000001</v>
      </c>
      <c r="BR428" s="195">
        <v>1.0716600000000001</v>
      </c>
      <c r="BS428" s="195">
        <v>1.1286700000000001</v>
      </c>
      <c r="BT428" s="195">
        <v>1.1559999999999999</v>
      </c>
      <c r="BU428" s="195">
        <v>1.2027300000000001</v>
      </c>
      <c r="BV428" s="195">
        <v>1.25671</v>
      </c>
      <c r="BW428" s="195">
        <v>1.2406699999999999</v>
      </c>
      <c r="BX428" s="195">
        <v>1.1582399999999999</v>
      </c>
      <c r="BY428" s="195">
        <v>1.19865</v>
      </c>
      <c r="BZ428" s="195">
        <v>1.2137199999999999</v>
      </c>
      <c r="CA428" s="195">
        <v>1.1830700000000001</v>
      </c>
      <c r="CB428" s="195">
        <v>1.2344299999999999</v>
      </c>
      <c r="CC428" s="195">
        <v>1.34232</v>
      </c>
      <c r="CD428" s="195">
        <v>1.5046900000000001</v>
      </c>
      <c r="CE428" s="195">
        <v>1.5320800000000001</v>
      </c>
      <c r="CF428" s="195">
        <v>1.5408900000000001</v>
      </c>
      <c r="CG428" s="195">
        <v>1.3869800000000001</v>
      </c>
      <c r="CH428" s="195">
        <v>1.1665000000000001</v>
      </c>
      <c r="CI428" s="195">
        <v>1.2444299999999999</v>
      </c>
      <c r="CJ428" s="195">
        <v>1.2111400000000001</v>
      </c>
      <c r="CK428" s="195">
        <v>1.1772800000000001</v>
      </c>
      <c r="CL428" s="195">
        <v>1.26013</v>
      </c>
      <c r="CM428" s="195">
        <v>1.5494000000000001</v>
      </c>
      <c r="CN428" s="195">
        <v>1.40116</v>
      </c>
      <c r="CO428" s="195">
        <v>1.32951</v>
      </c>
      <c r="CP428" s="195">
        <v>1.47465</v>
      </c>
      <c r="CQ428" s="195">
        <v>1.52522</v>
      </c>
      <c r="CR428" s="195">
        <v>1.1671800000000001</v>
      </c>
      <c r="CS428" s="195">
        <v>1.2176800000000001</v>
      </c>
      <c r="CT428" s="195">
        <v>1.2999799999999999</v>
      </c>
      <c r="CU428" s="195">
        <v>1.08717</v>
      </c>
      <c r="CV428" s="195">
        <v>1.1683600000000001</v>
      </c>
      <c r="CW428" s="195">
        <v>1.10134</v>
      </c>
      <c r="CX428" s="195">
        <v>1.2226399999999999</v>
      </c>
      <c r="CY428" s="195">
        <v>1.17832</v>
      </c>
      <c r="CZ428" s="195">
        <v>1.12903</v>
      </c>
      <c r="DA428" s="195">
        <v>1.1109500000000001</v>
      </c>
      <c r="DB428" s="195">
        <v>1.25031</v>
      </c>
      <c r="DC428" s="195">
        <v>1.26403</v>
      </c>
      <c r="DD428" s="195">
        <v>1.31135</v>
      </c>
      <c r="DE428" s="195">
        <v>1.3716699999999999</v>
      </c>
      <c r="DF428" s="195">
        <v>1.45086</v>
      </c>
      <c r="DG428" s="195">
        <v>1.4977499999999999</v>
      </c>
      <c r="DH428" s="195">
        <v>1.53393</v>
      </c>
      <c r="DI428" s="195">
        <v>1.5447299999999999</v>
      </c>
      <c r="DJ428" s="195">
        <v>1.72505</v>
      </c>
      <c r="DK428" s="195">
        <v>1.0932500000000001</v>
      </c>
      <c r="DL428" s="195">
        <v>1.1239300000000001</v>
      </c>
      <c r="DM428" s="195">
        <v>1.13347</v>
      </c>
      <c r="DN428" s="195">
        <v>1.054</v>
      </c>
      <c r="DO428" s="195">
        <v>1.12198</v>
      </c>
      <c r="DP428" s="195">
        <v>1.1412599999999999</v>
      </c>
      <c r="DQ428" s="195">
        <v>1.15039</v>
      </c>
      <c r="DR428" s="195">
        <v>1.2751300000000001</v>
      </c>
      <c r="DS428" s="195">
        <v>1.3452200000000001</v>
      </c>
      <c r="DT428" s="195">
        <v>1.4043600000000001</v>
      </c>
      <c r="DU428" s="195">
        <v>1.49068</v>
      </c>
      <c r="DV428" s="195">
        <v>1.46248</v>
      </c>
      <c r="DW428" s="195">
        <v>1.1342399999999999</v>
      </c>
      <c r="DX428" s="195">
        <v>1.1198699999999999</v>
      </c>
      <c r="DY428" s="195">
        <v>1.0766899999999999</v>
      </c>
      <c r="DZ428" s="195">
        <v>1.1544000000000001</v>
      </c>
      <c r="EA428" s="195">
        <v>1.1850499999999999</v>
      </c>
      <c r="EB428" s="195">
        <v>1.20577</v>
      </c>
      <c r="EC428" s="195">
        <v>1.22427</v>
      </c>
      <c r="ED428" s="195">
        <v>0.93935999999999997</v>
      </c>
      <c r="EE428" s="195">
        <v>0.93611999999999995</v>
      </c>
      <c r="EF428" s="195">
        <v>0.94142999999999999</v>
      </c>
      <c r="EG428" s="195">
        <v>0.94859000000000004</v>
      </c>
      <c r="EH428" s="195">
        <v>1.60303</v>
      </c>
      <c r="EI428" s="195">
        <v>1.502</v>
      </c>
      <c r="EJ428" s="195">
        <v>1.32422</v>
      </c>
      <c r="EK428" s="195">
        <v>1.75708</v>
      </c>
      <c r="EL428" s="195">
        <v>1.78227</v>
      </c>
      <c r="EM428" s="195">
        <v>1.56857</v>
      </c>
      <c r="EN428" s="195">
        <v>1.69692</v>
      </c>
      <c r="EO428" s="195">
        <v>1.44448</v>
      </c>
      <c r="EP428" s="195">
        <v>1.29504</v>
      </c>
      <c r="EQ428" s="195">
        <v>1.29217</v>
      </c>
      <c r="ER428" s="195">
        <v>1.3188800000000001</v>
      </c>
      <c r="ES428" s="195">
        <v>1.1067400000000001</v>
      </c>
      <c r="ET428" s="195">
        <v>1.1154999999999999</v>
      </c>
      <c r="EU428" s="195">
        <v>1.0467299999999999</v>
      </c>
      <c r="EV428" s="195">
        <v>1.06813</v>
      </c>
      <c r="EW428" s="195">
        <v>1.0927100000000001</v>
      </c>
      <c r="EX428" s="195">
        <v>1.10256</v>
      </c>
      <c r="EY428" s="195">
        <v>1.2971600000000001</v>
      </c>
      <c r="EZ428" s="195">
        <v>1.28061</v>
      </c>
      <c r="FA428" s="195">
        <v>1.3039799999999999</v>
      </c>
      <c r="FB428" s="195">
        <v>1.2841800000000001</v>
      </c>
      <c r="FC428" s="195">
        <v>1.2667600000000001</v>
      </c>
      <c r="FD428" s="195">
        <v>1.26342</v>
      </c>
      <c r="FE428" s="195">
        <v>1.3313699999999999</v>
      </c>
      <c r="FF428" s="195">
        <v>1.3854599999999999</v>
      </c>
      <c r="FG428" s="195">
        <v>1.4493799999999999</v>
      </c>
      <c r="FH428" s="195">
        <v>1.5028600000000001</v>
      </c>
      <c r="FI428" s="195">
        <v>1.4611000000000001</v>
      </c>
      <c r="FJ428" s="195">
        <v>1.55375</v>
      </c>
      <c r="FK428" s="195">
        <v>1.5345800000000001</v>
      </c>
      <c r="FL428" s="195">
        <v>1.2478899999999999</v>
      </c>
      <c r="FM428" s="195">
        <v>1.25522</v>
      </c>
      <c r="FN428" s="195">
        <v>1.0871999999999999</v>
      </c>
      <c r="FO428" s="195">
        <v>0.97114</v>
      </c>
      <c r="FP428" s="195">
        <v>1.1568799999999999</v>
      </c>
      <c r="FQ428" s="195">
        <v>1.08002</v>
      </c>
      <c r="FR428" s="195">
        <v>1.0772200000000001</v>
      </c>
      <c r="FS428" s="195">
        <v>1.1953499999999999</v>
      </c>
      <c r="FT428" s="195">
        <v>1.2177</v>
      </c>
      <c r="FU428" s="195">
        <v>1.1686700000000001</v>
      </c>
      <c r="FV428" s="195">
        <v>1.0241400000000001</v>
      </c>
      <c r="FW428" s="195">
        <v>1.0209999999999999</v>
      </c>
      <c r="FX428" s="195">
        <v>1.5043299999999999</v>
      </c>
      <c r="FY428" s="195">
        <v>1.1154299999999999</v>
      </c>
      <c r="FZ428" s="195">
        <v>1.19672</v>
      </c>
      <c r="GA428" s="195"/>
      <c r="GB428" s="195">
        <v>1.31819</v>
      </c>
      <c r="GC428" s="195">
        <v>1.1697299999999999</v>
      </c>
      <c r="GD428" s="195">
        <v>1.0139499999999999</v>
      </c>
      <c r="GE428" s="195">
        <v>1.0580700000000001</v>
      </c>
      <c r="GF428" s="195">
        <v>1.18171</v>
      </c>
    </row>
    <row r="429" spans="1:188" s="74" customFormat="1">
      <c r="A429" s="84">
        <v>45345</v>
      </c>
      <c r="B429" s="195">
        <v>1.2793399999999999</v>
      </c>
      <c r="C429" s="195">
        <v>1.5656000000000001</v>
      </c>
      <c r="D429" s="195">
        <v>1.5791200000000001</v>
      </c>
      <c r="E429" s="195">
        <v>1.4505600000000001</v>
      </c>
      <c r="F429" s="195">
        <v>1.50983</v>
      </c>
      <c r="G429" s="195">
        <v>1.3382499999999999</v>
      </c>
      <c r="H429" s="195">
        <v>1.3711199999999999</v>
      </c>
      <c r="I429" s="195">
        <v>1.26675</v>
      </c>
      <c r="J429" s="195">
        <v>1.3369800000000001</v>
      </c>
      <c r="K429" s="195">
        <v>1.5199499999999999</v>
      </c>
      <c r="L429" s="195">
        <v>1.0250600000000001</v>
      </c>
      <c r="M429" s="195">
        <v>1.03044</v>
      </c>
      <c r="N429" s="195">
        <v>1.1325700000000001</v>
      </c>
      <c r="O429" s="195">
        <v>1.0349900000000001</v>
      </c>
      <c r="P429" s="195">
        <v>1.13625</v>
      </c>
      <c r="Q429" s="195">
        <v>1.21513</v>
      </c>
      <c r="R429" s="195">
        <v>1.1991700000000001</v>
      </c>
      <c r="S429" s="195">
        <v>1.2058500000000001</v>
      </c>
      <c r="T429" s="195">
        <v>1.2124200000000001</v>
      </c>
      <c r="U429" s="195">
        <v>1.1777200000000001</v>
      </c>
      <c r="V429" s="195">
        <v>1.18544</v>
      </c>
      <c r="W429" s="195">
        <v>1.1926300000000001</v>
      </c>
      <c r="X429" s="195">
        <v>1.0697399999999999</v>
      </c>
      <c r="Y429" s="195">
        <v>1.62704</v>
      </c>
      <c r="Z429" s="195">
        <v>1.59114</v>
      </c>
      <c r="AA429" s="195">
        <v>1.54884</v>
      </c>
      <c r="AB429" s="195">
        <v>1.4436899999999999</v>
      </c>
      <c r="AC429" s="195">
        <v>1.3430800000000001</v>
      </c>
      <c r="AD429" s="195">
        <v>1.2766</v>
      </c>
      <c r="AE429" s="195">
        <v>1.2126399999999999</v>
      </c>
      <c r="AF429" s="195">
        <v>1.35253</v>
      </c>
      <c r="AG429" s="195">
        <v>1.6397299999999999</v>
      </c>
      <c r="AH429" s="195">
        <v>1.2521199999999999</v>
      </c>
      <c r="AI429" s="195">
        <v>1.3676999999999999</v>
      </c>
      <c r="AJ429" s="195">
        <v>1.3458699999999999</v>
      </c>
      <c r="AK429" s="195">
        <v>1.3163800000000001</v>
      </c>
      <c r="AL429" s="195">
        <v>1.2982199999999999</v>
      </c>
      <c r="AM429" s="195">
        <v>1.17317</v>
      </c>
      <c r="AN429" s="195">
        <v>1.29392</v>
      </c>
      <c r="AO429" s="195">
        <v>1.3227</v>
      </c>
      <c r="AP429" s="195">
        <v>1.28318</v>
      </c>
      <c r="AQ429" s="195">
        <v>1.2682100000000001</v>
      </c>
      <c r="AR429" s="195">
        <v>1.3233200000000001</v>
      </c>
      <c r="AS429" s="195">
        <v>1.3533299999999999</v>
      </c>
      <c r="AT429" s="195">
        <v>1.30731</v>
      </c>
      <c r="AU429" s="195">
        <v>1.3371299999999999</v>
      </c>
      <c r="AV429" s="195">
        <v>1.01868</v>
      </c>
      <c r="AW429" s="195">
        <v>1.01647</v>
      </c>
      <c r="AX429" s="195">
        <v>1.1589499999999999</v>
      </c>
      <c r="AY429" s="195">
        <v>1.20044</v>
      </c>
      <c r="AZ429" s="195">
        <v>1.2341200000000001</v>
      </c>
      <c r="BA429" s="195">
        <v>1.2216400000000001</v>
      </c>
      <c r="BB429" s="195">
        <v>1.2196100000000001</v>
      </c>
      <c r="BC429" s="195">
        <v>1.2040200000000001</v>
      </c>
      <c r="BD429" s="195">
        <v>1.1753100000000001</v>
      </c>
      <c r="BE429" s="195">
        <v>1.1424300000000001</v>
      </c>
      <c r="BF429" s="195">
        <v>1.09714</v>
      </c>
      <c r="BG429" s="195">
        <v>0.98526000000000002</v>
      </c>
      <c r="BH429" s="195">
        <v>0.98762000000000005</v>
      </c>
      <c r="BI429" s="195">
        <v>1.25525</v>
      </c>
      <c r="BJ429" s="195">
        <v>1.32209</v>
      </c>
      <c r="BK429" s="195">
        <v>1.3577999999999999</v>
      </c>
      <c r="BL429" s="195">
        <v>1.3785099999999999</v>
      </c>
      <c r="BM429" s="195">
        <v>1.3649</v>
      </c>
      <c r="BN429" s="195">
        <v>0.98372000000000004</v>
      </c>
      <c r="BO429" s="195">
        <v>1.14818</v>
      </c>
      <c r="BP429" s="195">
        <v>1.19825</v>
      </c>
      <c r="BQ429" s="195">
        <v>1.2073199999999999</v>
      </c>
      <c r="BR429" s="195">
        <v>1.0703400000000001</v>
      </c>
      <c r="BS429" s="195">
        <v>1.1276600000000001</v>
      </c>
      <c r="BT429" s="195">
        <v>1.1551400000000001</v>
      </c>
      <c r="BU429" s="195">
        <v>1.2019200000000001</v>
      </c>
      <c r="BV429" s="195">
        <v>1.25596</v>
      </c>
      <c r="BW429" s="195">
        <v>1.23994</v>
      </c>
      <c r="BX429" s="195">
        <v>1.15744</v>
      </c>
      <c r="BY429" s="195">
        <v>1.19692</v>
      </c>
      <c r="BZ429" s="195">
        <v>1.21116</v>
      </c>
      <c r="CA429" s="195">
        <v>1.18065</v>
      </c>
      <c r="CB429" s="195">
        <v>1.2344900000000001</v>
      </c>
      <c r="CC429" s="195">
        <v>1.3422000000000001</v>
      </c>
      <c r="CD429" s="195">
        <v>1.50461</v>
      </c>
      <c r="CE429" s="195">
        <v>1.5319100000000001</v>
      </c>
      <c r="CF429" s="195">
        <v>1.54037</v>
      </c>
      <c r="CG429" s="195">
        <v>1.3862699999999999</v>
      </c>
      <c r="CH429" s="195">
        <v>1.16584</v>
      </c>
      <c r="CI429" s="195">
        <v>1.2436700000000001</v>
      </c>
      <c r="CJ429" s="195">
        <v>1.21044</v>
      </c>
      <c r="CK429" s="195">
        <v>1.1766300000000001</v>
      </c>
      <c r="CL429" s="195">
        <v>1.2589699999999999</v>
      </c>
      <c r="CM429" s="195">
        <v>1.5463499999999999</v>
      </c>
      <c r="CN429" s="195">
        <v>1.3992800000000001</v>
      </c>
      <c r="CO429" s="195">
        <v>1.3279799999999999</v>
      </c>
      <c r="CP429" s="195">
        <v>1.4722999999999999</v>
      </c>
      <c r="CQ429" s="195">
        <v>1.5225299999999999</v>
      </c>
      <c r="CR429" s="195">
        <v>1.1660900000000001</v>
      </c>
      <c r="CS429" s="195">
        <v>1.2162500000000001</v>
      </c>
      <c r="CT429" s="195">
        <v>1.2975099999999999</v>
      </c>
      <c r="CU429" s="195">
        <v>1.08569</v>
      </c>
      <c r="CV429" s="195">
        <v>1.1662600000000001</v>
      </c>
      <c r="CW429" s="195">
        <v>1.09921</v>
      </c>
      <c r="CX429" s="195">
        <v>1.2225900000000001</v>
      </c>
      <c r="CY429" s="195">
        <v>1.17821</v>
      </c>
      <c r="CZ429" s="195">
        <v>1.12965</v>
      </c>
      <c r="DA429" s="195">
        <v>1.11181</v>
      </c>
      <c r="DB429" s="195">
        <v>1.24857</v>
      </c>
      <c r="DC429" s="195">
        <v>1.2618799999999999</v>
      </c>
      <c r="DD429" s="195">
        <v>1.30986</v>
      </c>
      <c r="DE429" s="195">
        <v>1.3701399999999999</v>
      </c>
      <c r="DF429" s="195">
        <v>1.44947</v>
      </c>
      <c r="DG429" s="195">
        <v>1.49655</v>
      </c>
      <c r="DH429" s="195">
        <v>1.5327299999999999</v>
      </c>
      <c r="DI429" s="195">
        <v>1.5440499999999999</v>
      </c>
      <c r="DJ429" s="195">
        <v>1.7193000000000001</v>
      </c>
      <c r="DK429" s="195">
        <v>1.0918600000000001</v>
      </c>
      <c r="DL429" s="195">
        <v>1.12262</v>
      </c>
      <c r="DM429" s="195">
        <v>1.1322000000000001</v>
      </c>
      <c r="DN429" s="195">
        <v>1.0523</v>
      </c>
      <c r="DO429" s="195">
        <v>1.1256299999999999</v>
      </c>
      <c r="DP429" s="195">
        <v>1.1451</v>
      </c>
      <c r="DQ429" s="195">
        <v>1.1543000000000001</v>
      </c>
      <c r="DR429" s="195">
        <v>1.2723599999999999</v>
      </c>
      <c r="DS429" s="195">
        <v>1.34215</v>
      </c>
      <c r="DT429" s="195">
        <v>1.4011800000000001</v>
      </c>
      <c r="DU429" s="195">
        <v>1.4873700000000001</v>
      </c>
      <c r="DV429" s="195">
        <v>1.4591000000000001</v>
      </c>
      <c r="DW429" s="195">
        <v>1.13174</v>
      </c>
      <c r="DX429" s="195">
        <v>1.1165</v>
      </c>
      <c r="DY429" s="195">
        <v>1.0734699999999999</v>
      </c>
      <c r="DZ429" s="195">
        <v>1.1509100000000001</v>
      </c>
      <c r="EA429" s="195">
        <v>1.1814499999999999</v>
      </c>
      <c r="EB429" s="195">
        <v>1.20208</v>
      </c>
      <c r="EC429" s="195">
        <v>1.22051</v>
      </c>
      <c r="ED429" s="195">
        <v>0.93903999999999999</v>
      </c>
      <c r="EE429" s="195">
        <v>0.93594999999999995</v>
      </c>
      <c r="EF429" s="195">
        <v>0.94135999999999997</v>
      </c>
      <c r="EG429" s="195">
        <v>0.94864999999999999</v>
      </c>
      <c r="EH429" s="195">
        <v>1.59988</v>
      </c>
      <c r="EI429" s="195">
        <v>1.4992099999999999</v>
      </c>
      <c r="EJ429" s="195">
        <v>1.3218099999999999</v>
      </c>
      <c r="EK429" s="195">
        <v>1.7565200000000001</v>
      </c>
      <c r="EL429" s="195">
        <v>1.7814300000000001</v>
      </c>
      <c r="EM429" s="195">
        <v>1.5682100000000001</v>
      </c>
      <c r="EN429" s="195">
        <v>1.6963699999999999</v>
      </c>
      <c r="EO429" s="195">
        <v>1.44438</v>
      </c>
      <c r="EP429" s="195">
        <v>1.29511</v>
      </c>
      <c r="EQ429" s="195">
        <v>1.28956</v>
      </c>
      <c r="ER429" s="195">
        <v>1.31816</v>
      </c>
      <c r="ES429" s="195">
        <v>1.10293</v>
      </c>
      <c r="ET429" s="195">
        <v>1.1085</v>
      </c>
      <c r="EU429" s="195">
        <v>1.0443100000000001</v>
      </c>
      <c r="EV429" s="195">
        <v>1.06694</v>
      </c>
      <c r="EW429" s="195">
        <v>1.09169</v>
      </c>
      <c r="EX429" s="195">
        <v>1.1014900000000001</v>
      </c>
      <c r="EY429" s="195">
        <v>1.29097</v>
      </c>
      <c r="EZ429" s="195">
        <v>1.2751999999999999</v>
      </c>
      <c r="FA429" s="195">
        <v>1.2980700000000001</v>
      </c>
      <c r="FB429" s="195">
        <v>1.2794700000000001</v>
      </c>
      <c r="FC429" s="195">
        <v>1.26203</v>
      </c>
      <c r="FD429" s="195">
        <v>1.26305</v>
      </c>
      <c r="FE429" s="195">
        <v>1.33111</v>
      </c>
      <c r="FF429" s="195">
        <v>1.38531</v>
      </c>
      <c r="FG429" s="195">
        <v>1.4493400000000001</v>
      </c>
      <c r="FH429" s="195">
        <v>1.5029600000000001</v>
      </c>
      <c r="FI429" s="195">
        <v>1.45834</v>
      </c>
      <c r="FJ429" s="195">
        <v>1.55081</v>
      </c>
      <c r="FK429" s="195">
        <v>1.53176</v>
      </c>
      <c r="FL429" s="195">
        <v>1.24535</v>
      </c>
      <c r="FM429" s="195">
        <v>1.25268</v>
      </c>
      <c r="FN429" s="195">
        <v>1.0862400000000001</v>
      </c>
      <c r="FO429" s="195">
        <v>0.97028000000000003</v>
      </c>
      <c r="FP429" s="195">
        <v>1.1571100000000001</v>
      </c>
      <c r="FQ429" s="195">
        <v>1.0782099999999999</v>
      </c>
      <c r="FR429" s="195">
        <v>1.07542</v>
      </c>
      <c r="FS429" s="195">
        <v>1.19452</v>
      </c>
      <c r="FT429" s="195">
        <v>1.21713</v>
      </c>
      <c r="FU429" s="195">
        <v>1.16815</v>
      </c>
      <c r="FV429" s="195">
        <v>1.0240899999999999</v>
      </c>
      <c r="FW429" s="195">
        <v>1.0214799999999999</v>
      </c>
      <c r="FX429" s="195">
        <v>1.50261</v>
      </c>
      <c r="FY429" s="195">
        <v>1.1134999999999999</v>
      </c>
      <c r="FZ429" s="195">
        <v>1.1949099999999999</v>
      </c>
      <c r="GA429" s="195"/>
      <c r="GB429" s="195">
        <v>1.3180000000000001</v>
      </c>
      <c r="GC429" s="195">
        <v>1.16954</v>
      </c>
      <c r="GD429" s="195">
        <v>1.01369</v>
      </c>
      <c r="GE429" s="195">
        <v>1.05413</v>
      </c>
      <c r="GF429" s="195">
        <v>1.1786000000000001</v>
      </c>
    </row>
    <row r="430" spans="1:188" s="74" customFormat="1">
      <c r="A430" s="84">
        <v>45348</v>
      </c>
      <c r="B430" s="195">
        <v>1.28643</v>
      </c>
      <c r="C430" s="195">
        <v>1.58456</v>
      </c>
      <c r="D430" s="195">
        <v>1.59954</v>
      </c>
      <c r="E430" s="195">
        <v>1.4635199999999999</v>
      </c>
      <c r="F430" s="195">
        <v>1.52603</v>
      </c>
      <c r="G430" s="195">
        <v>1.3464</v>
      </c>
      <c r="H430" s="195">
        <v>1.37992</v>
      </c>
      <c r="I430" s="195">
        <v>1.2744500000000001</v>
      </c>
      <c r="J430" s="195">
        <v>1.35348</v>
      </c>
      <c r="K430" s="195">
        <v>1.5409299999999999</v>
      </c>
      <c r="L430" s="195">
        <v>1.03772</v>
      </c>
      <c r="M430" s="195">
        <v>1.04298</v>
      </c>
      <c r="N430" s="195">
        <v>1.1481399999999999</v>
      </c>
      <c r="O430" s="195">
        <v>1.0476300000000001</v>
      </c>
      <c r="P430" s="195">
        <v>1.1519200000000001</v>
      </c>
      <c r="Q430" s="195">
        <v>1.23227</v>
      </c>
      <c r="R430" s="195">
        <v>1.21285</v>
      </c>
      <c r="S430" s="195">
        <v>1.22082</v>
      </c>
      <c r="T430" s="195">
        <v>1.2286600000000001</v>
      </c>
      <c r="U430" s="195">
        <v>1.1874899999999999</v>
      </c>
      <c r="V430" s="195">
        <v>1.1960599999999999</v>
      </c>
      <c r="W430" s="195">
        <v>1.20485</v>
      </c>
      <c r="X430" s="195">
        <v>1.0806899999999999</v>
      </c>
      <c r="Y430" s="195">
        <v>1.6479600000000001</v>
      </c>
      <c r="Z430" s="195">
        <v>1.6108</v>
      </c>
      <c r="AA430" s="195">
        <v>1.56691</v>
      </c>
      <c r="AB430" s="195">
        <v>1.4579299999999999</v>
      </c>
      <c r="AC430" s="195">
        <v>1.3526800000000001</v>
      </c>
      <c r="AD430" s="195">
        <v>1.28444</v>
      </c>
      <c r="AE430" s="195">
        <v>1.2196400000000001</v>
      </c>
      <c r="AF430" s="195">
        <v>1.3708400000000001</v>
      </c>
      <c r="AG430" s="195">
        <v>1.66313</v>
      </c>
      <c r="AH430" s="195">
        <v>1.26912</v>
      </c>
      <c r="AI430" s="195">
        <v>1.3851800000000001</v>
      </c>
      <c r="AJ430" s="195">
        <v>1.3627499999999999</v>
      </c>
      <c r="AK430" s="195">
        <v>1.3301700000000001</v>
      </c>
      <c r="AL430" s="195">
        <v>1.31152</v>
      </c>
      <c r="AM430" s="195">
        <v>1.1798299999999999</v>
      </c>
      <c r="AN430" s="195">
        <v>1.3085199999999999</v>
      </c>
      <c r="AO430" s="195">
        <v>1.3373200000000001</v>
      </c>
      <c r="AP430" s="195">
        <v>1.2951299999999999</v>
      </c>
      <c r="AQ430" s="195">
        <v>1.27976</v>
      </c>
      <c r="AR430" s="195">
        <v>1.3406499999999999</v>
      </c>
      <c r="AS430" s="195">
        <v>1.3707100000000001</v>
      </c>
      <c r="AT430" s="195">
        <v>1.323</v>
      </c>
      <c r="AU430" s="195">
        <v>1.35286</v>
      </c>
      <c r="AV430" s="195">
        <v>1.0317499999999999</v>
      </c>
      <c r="AW430" s="195">
        <v>1.0259499999999999</v>
      </c>
      <c r="AX430" s="195">
        <v>1.1667099999999999</v>
      </c>
      <c r="AY430" s="195">
        <v>1.2132000000000001</v>
      </c>
      <c r="AZ430" s="195">
        <v>1.2508300000000001</v>
      </c>
      <c r="BA430" s="195">
        <v>1.2371300000000001</v>
      </c>
      <c r="BB430" s="195">
        <v>1.23424</v>
      </c>
      <c r="BC430" s="195">
        <v>1.2170399999999999</v>
      </c>
      <c r="BD430" s="195">
        <v>1.1869099999999999</v>
      </c>
      <c r="BE430" s="195">
        <v>1.1520900000000001</v>
      </c>
      <c r="BF430" s="195">
        <v>1.1045</v>
      </c>
      <c r="BG430" s="195">
        <v>0.99107000000000001</v>
      </c>
      <c r="BH430" s="195">
        <v>0.99172000000000005</v>
      </c>
      <c r="BI430" s="195">
        <v>1.2650600000000001</v>
      </c>
      <c r="BJ430" s="195">
        <v>1.3348500000000001</v>
      </c>
      <c r="BK430" s="195">
        <v>1.37297</v>
      </c>
      <c r="BL430" s="195">
        <v>1.39595</v>
      </c>
      <c r="BM430" s="195">
        <v>1.38202</v>
      </c>
      <c r="BN430" s="195">
        <v>0.99639</v>
      </c>
      <c r="BO430" s="195">
        <v>1.1606799999999999</v>
      </c>
      <c r="BP430" s="195">
        <v>1.21593</v>
      </c>
      <c r="BQ430" s="195">
        <v>1.22577</v>
      </c>
      <c r="BR430" s="195">
        <v>1.08101</v>
      </c>
      <c r="BS430" s="195">
        <v>1.1414899999999999</v>
      </c>
      <c r="BT430" s="195">
        <v>1.17055</v>
      </c>
      <c r="BU430" s="195">
        <v>1.2190300000000001</v>
      </c>
      <c r="BV430" s="195">
        <v>1.2741800000000001</v>
      </c>
      <c r="BW430" s="195">
        <v>1.2579199999999999</v>
      </c>
      <c r="BX430" s="195">
        <v>1.1574</v>
      </c>
      <c r="BY430" s="195">
        <v>1.1971799999999999</v>
      </c>
      <c r="BZ430" s="195">
        <v>1.2118500000000001</v>
      </c>
      <c r="CA430" s="195">
        <v>1.18137</v>
      </c>
      <c r="CB430" s="195">
        <v>1.2413400000000001</v>
      </c>
      <c r="CC430" s="195">
        <v>1.35321</v>
      </c>
      <c r="CD430" s="195">
        <v>1.51986</v>
      </c>
      <c r="CE430" s="195">
        <v>1.5494699999999999</v>
      </c>
      <c r="CF430" s="195">
        <v>1.56006</v>
      </c>
      <c r="CG430" s="195">
        <v>1.40509</v>
      </c>
      <c r="CH430" s="195">
        <v>1.17737</v>
      </c>
      <c r="CI430" s="195">
        <v>1.25919</v>
      </c>
      <c r="CJ430" s="195">
        <v>1.22424</v>
      </c>
      <c r="CK430" s="195">
        <v>1.19296</v>
      </c>
      <c r="CL430" s="195">
        <v>1.2642100000000001</v>
      </c>
      <c r="CM430" s="195">
        <v>1.56267</v>
      </c>
      <c r="CN430" s="195">
        <v>1.4092499999999999</v>
      </c>
      <c r="CO430" s="195">
        <v>1.33527</v>
      </c>
      <c r="CP430" s="195">
        <v>1.48508</v>
      </c>
      <c r="CQ430" s="195">
        <v>1.53722</v>
      </c>
      <c r="CR430" s="195">
        <v>1.1708700000000001</v>
      </c>
      <c r="CS430" s="195">
        <v>1.22289</v>
      </c>
      <c r="CT430" s="195">
        <v>1.31111</v>
      </c>
      <c r="CU430" s="195">
        <v>1.09338</v>
      </c>
      <c r="CV430" s="195">
        <v>1.17743</v>
      </c>
      <c r="CW430" s="195">
        <v>1.1106400000000001</v>
      </c>
      <c r="CX430" s="195">
        <v>1.2394499999999999</v>
      </c>
      <c r="CY430" s="195">
        <v>1.1922699999999999</v>
      </c>
      <c r="CZ430" s="195">
        <v>1.1375500000000001</v>
      </c>
      <c r="DA430" s="195">
        <v>1.1173299999999999</v>
      </c>
      <c r="DB430" s="195">
        <v>1.2585999999999999</v>
      </c>
      <c r="DC430" s="195">
        <v>1.2723899999999999</v>
      </c>
      <c r="DD430" s="195">
        <v>1.32463</v>
      </c>
      <c r="DE430" s="195">
        <v>1.38669</v>
      </c>
      <c r="DF430" s="195">
        <v>1.4699599999999999</v>
      </c>
      <c r="DG430" s="195">
        <v>1.5192699999999999</v>
      </c>
      <c r="DH430" s="195">
        <v>1.5562400000000001</v>
      </c>
      <c r="DI430" s="195">
        <v>1.5669200000000001</v>
      </c>
      <c r="DJ430" s="195">
        <v>1.74682</v>
      </c>
      <c r="DK430" s="195">
        <v>1.10589</v>
      </c>
      <c r="DL430" s="195">
        <v>1.1405700000000001</v>
      </c>
      <c r="DM430" s="195">
        <v>1.1516599999999999</v>
      </c>
      <c r="DN430" s="195">
        <v>1.05575</v>
      </c>
      <c r="DO430" s="195">
        <v>1.1319399999999999</v>
      </c>
      <c r="DP430" s="195">
        <v>1.1535</v>
      </c>
      <c r="DQ430" s="195">
        <v>1.1636500000000001</v>
      </c>
      <c r="DR430" s="195">
        <v>1.2862899999999999</v>
      </c>
      <c r="DS430" s="195">
        <v>1.3582399999999999</v>
      </c>
      <c r="DT430" s="195">
        <v>1.4195599999999999</v>
      </c>
      <c r="DU430" s="195">
        <v>1.5084900000000001</v>
      </c>
      <c r="DV430" s="195">
        <v>1.4795700000000001</v>
      </c>
      <c r="DW430" s="195">
        <v>1.14768</v>
      </c>
      <c r="DX430" s="195">
        <v>1.1270800000000001</v>
      </c>
      <c r="DY430" s="195">
        <v>1.0820700000000001</v>
      </c>
      <c r="DZ430" s="195">
        <v>1.1632800000000001</v>
      </c>
      <c r="EA430" s="195">
        <v>1.19536</v>
      </c>
      <c r="EB430" s="195">
        <v>1.2172499999999999</v>
      </c>
      <c r="EC430" s="195">
        <v>1.2366299999999999</v>
      </c>
      <c r="ED430" s="195">
        <v>0.94440000000000002</v>
      </c>
      <c r="EE430" s="195">
        <v>0.94260999999999995</v>
      </c>
      <c r="EF430" s="195">
        <v>0.94957000000000003</v>
      </c>
      <c r="EG430" s="195">
        <v>0.95794000000000001</v>
      </c>
      <c r="EH430" s="195">
        <v>1.62897</v>
      </c>
      <c r="EI430" s="195">
        <v>1.5205599999999999</v>
      </c>
      <c r="EJ430" s="195">
        <v>1.33589</v>
      </c>
      <c r="EK430" s="195">
        <v>1.77885</v>
      </c>
      <c r="EL430" s="195">
        <v>1.80484</v>
      </c>
      <c r="EM430" s="195">
        <v>1.5820099999999999</v>
      </c>
      <c r="EN430" s="195">
        <v>1.71583</v>
      </c>
      <c r="EO430" s="195">
        <v>1.4542999999999999</v>
      </c>
      <c r="EP430" s="195">
        <v>1.3032900000000001</v>
      </c>
      <c r="EQ430" s="195">
        <v>1.31393</v>
      </c>
      <c r="ER430" s="195">
        <v>1.33595</v>
      </c>
      <c r="ES430" s="195">
        <v>1.1154500000000001</v>
      </c>
      <c r="ET430" s="195">
        <v>1.1285499999999999</v>
      </c>
      <c r="EU430" s="195">
        <v>1.05789</v>
      </c>
      <c r="EV430" s="195">
        <v>1.07531</v>
      </c>
      <c r="EW430" s="195">
        <v>1.1033999999999999</v>
      </c>
      <c r="EX430" s="195">
        <v>1.1144700000000001</v>
      </c>
      <c r="EY430" s="195">
        <v>1.31128</v>
      </c>
      <c r="EZ430" s="195">
        <v>1.2936399999999999</v>
      </c>
      <c r="FA430" s="195">
        <v>1.3184800000000001</v>
      </c>
      <c r="FB430" s="195">
        <v>1.29667</v>
      </c>
      <c r="FC430" s="195">
        <v>1.2785200000000001</v>
      </c>
      <c r="FD430" s="195">
        <v>1.2695000000000001</v>
      </c>
      <c r="FE430" s="195">
        <v>1.33965</v>
      </c>
      <c r="FF430" s="195">
        <v>1.39602</v>
      </c>
      <c r="FG430" s="195">
        <v>1.4623999999999999</v>
      </c>
      <c r="FH430" s="195">
        <v>1.5184200000000001</v>
      </c>
      <c r="FI430" s="195">
        <v>1.48305</v>
      </c>
      <c r="FJ430" s="195">
        <v>1.57707</v>
      </c>
      <c r="FK430" s="195">
        <v>1.54956</v>
      </c>
      <c r="FL430" s="195">
        <v>1.2516799999999999</v>
      </c>
      <c r="FM430" s="195">
        <v>1.2590399999999999</v>
      </c>
      <c r="FN430" s="195">
        <v>1.0857399999999999</v>
      </c>
      <c r="FO430" s="195">
        <v>0.96982999999999997</v>
      </c>
      <c r="FP430" s="195">
        <v>1.16405</v>
      </c>
      <c r="FQ430" s="195">
        <v>1.0807500000000001</v>
      </c>
      <c r="FR430" s="195">
        <v>1.0779700000000001</v>
      </c>
      <c r="FS430" s="195">
        <v>1.20133</v>
      </c>
      <c r="FT430" s="195">
        <v>1.22811</v>
      </c>
      <c r="FU430" s="195">
        <v>1.1782699999999999</v>
      </c>
      <c r="FV430" s="195">
        <v>1.0261899999999999</v>
      </c>
      <c r="FW430" s="195">
        <v>1.02284</v>
      </c>
      <c r="FX430" s="195">
        <v>1.50353</v>
      </c>
      <c r="FY430" s="195">
        <v>1.1182700000000001</v>
      </c>
      <c r="FZ430" s="195">
        <v>1.20459</v>
      </c>
      <c r="GA430" s="195"/>
      <c r="GB430" s="195">
        <v>1.3243799999999999</v>
      </c>
      <c r="GC430" s="195">
        <v>1.1751499999999999</v>
      </c>
      <c r="GD430" s="195">
        <v>1.01935</v>
      </c>
      <c r="GE430" s="195">
        <v>1.0616699999999999</v>
      </c>
      <c r="GF430" s="195">
        <v>1.1857500000000001</v>
      </c>
    </row>
    <row r="431" spans="1:188" s="74" customFormat="1">
      <c r="A431" s="30">
        <v>45349</v>
      </c>
      <c r="B431" s="194">
        <v>1.28888</v>
      </c>
      <c r="C431" s="194">
        <v>1.5903400000000001</v>
      </c>
      <c r="D431" s="194">
        <v>1.6057300000000001</v>
      </c>
      <c r="E431" s="194">
        <v>1.4677199999999999</v>
      </c>
      <c r="F431" s="194">
        <v>1.5310999999999999</v>
      </c>
      <c r="G431" s="194">
        <v>1.34931</v>
      </c>
      <c r="H431" s="194">
        <v>1.3829100000000001</v>
      </c>
      <c r="I431" s="194">
        <v>1.27721</v>
      </c>
      <c r="J431" s="194">
        <v>1.35856</v>
      </c>
      <c r="K431" s="194">
        <v>1.54698</v>
      </c>
      <c r="L431" s="194">
        <v>1.0416099999999999</v>
      </c>
      <c r="M431" s="194">
        <v>1.0468200000000001</v>
      </c>
      <c r="N431" s="194">
        <v>1.1526099999999999</v>
      </c>
      <c r="O431" s="194">
        <v>1.0515600000000001</v>
      </c>
      <c r="P431" s="194">
        <v>1.15648</v>
      </c>
      <c r="Q431" s="194">
        <v>1.23427</v>
      </c>
      <c r="R431" s="194">
        <v>1.2154400000000001</v>
      </c>
      <c r="S431" s="194">
        <v>1.22316</v>
      </c>
      <c r="T431" s="194">
        <v>1.2308300000000001</v>
      </c>
      <c r="U431" s="194">
        <v>1.19051</v>
      </c>
      <c r="V431" s="194">
        <v>1.19912</v>
      </c>
      <c r="W431" s="194">
        <v>1.2077100000000001</v>
      </c>
      <c r="X431" s="194">
        <v>1.0820399999999999</v>
      </c>
      <c r="Y431" s="194">
        <v>1.6482699999999999</v>
      </c>
      <c r="Z431" s="194">
        <v>1.6112500000000001</v>
      </c>
      <c r="AA431" s="194">
        <v>1.5675600000000001</v>
      </c>
      <c r="AB431" s="194">
        <v>1.4590099999999999</v>
      </c>
      <c r="AC431" s="194">
        <v>1.3543799999999999</v>
      </c>
      <c r="AD431" s="194">
        <v>1.2863</v>
      </c>
      <c r="AE431" s="194">
        <v>1.22149</v>
      </c>
      <c r="AF431" s="194">
        <v>1.3710199999999999</v>
      </c>
      <c r="AG431" s="194">
        <v>1.6634800000000001</v>
      </c>
      <c r="AH431" s="194">
        <v>1.26922</v>
      </c>
      <c r="AI431" s="194">
        <v>1.3864000000000001</v>
      </c>
      <c r="AJ431" s="194">
        <v>1.3639399999999999</v>
      </c>
      <c r="AK431" s="194">
        <v>1.33168</v>
      </c>
      <c r="AL431" s="194">
        <v>1.31298</v>
      </c>
      <c r="AM431" s="194">
        <v>1.1817899999999999</v>
      </c>
      <c r="AN431" s="194">
        <v>1.3098799999999999</v>
      </c>
      <c r="AO431" s="194">
        <v>1.3386800000000001</v>
      </c>
      <c r="AP431" s="194">
        <v>1.29678</v>
      </c>
      <c r="AQ431" s="194">
        <v>1.28135</v>
      </c>
      <c r="AR431" s="194">
        <v>1.34182</v>
      </c>
      <c r="AS431" s="194">
        <v>1.3718900000000001</v>
      </c>
      <c r="AT431" s="194">
        <v>1.3242799999999999</v>
      </c>
      <c r="AU431" s="194">
        <v>1.35415</v>
      </c>
      <c r="AV431" s="194">
        <v>1.0326599999999999</v>
      </c>
      <c r="AW431" s="194">
        <v>1.0272600000000001</v>
      </c>
      <c r="AX431" s="194">
        <v>1.17005</v>
      </c>
      <c r="AY431" s="194">
        <v>1.2155800000000001</v>
      </c>
      <c r="AZ431" s="194">
        <v>1.2525299999999999</v>
      </c>
      <c r="BA431" s="194">
        <v>1.23841</v>
      </c>
      <c r="BB431" s="194">
        <v>1.2355499999999999</v>
      </c>
      <c r="BC431" s="194">
        <v>1.2184600000000001</v>
      </c>
      <c r="BD431" s="194">
        <v>1.1886399999999999</v>
      </c>
      <c r="BE431" s="194">
        <v>1.1541300000000001</v>
      </c>
      <c r="BF431" s="194">
        <v>1.1066800000000001</v>
      </c>
      <c r="BG431" s="194">
        <v>0.99177000000000004</v>
      </c>
      <c r="BH431" s="194">
        <v>0.98978999999999995</v>
      </c>
      <c r="BI431" s="194">
        <v>1.2669699999999999</v>
      </c>
      <c r="BJ431" s="194">
        <v>1.3362700000000001</v>
      </c>
      <c r="BK431" s="194">
        <v>1.37378</v>
      </c>
      <c r="BL431" s="194">
        <v>1.3965000000000001</v>
      </c>
      <c r="BM431" s="194">
        <v>1.3829400000000001</v>
      </c>
      <c r="BN431" s="194">
        <v>0.99695999999999996</v>
      </c>
      <c r="BO431" s="194">
        <v>1.1619999999999999</v>
      </c>
      <c r="BP431" s="194">
        <v>1.21692</v>
      </c>
      <c r="BQ431" s="194">
        <v>1.22695</v>
      </c>
      <c r="BR431" s="194">
        <v>1.0821000000000001</v>
      </c>
      <c r="BS431" s="194">
        <v>1.1422399999999999</v>
      </c>
      <c r="BT431" s="194">
        <v>1.17113</v>
      </c>
      <c r="BU431" s="194">
        <v>1.2195199999999999</v>
      </c>
      <c r="BV431" s="194">
        <v>1.27458</v>
      </c>
      <c r="BW431" s="194">
        <v>1.2583200000000001</v>
      </c>
      <c r="BX431" s="194">
        <v>1.16343</v>
      </c>
      <c r="BY431" s="194">
        <v>1.2063299999999999</v>
      </c>
      <c r="BZ431" s="194">
        <v>1.22248</v>
      </c>
      <c r="CA431" s="194">
        <v>1.1909799999999999</v>
      </c>
      <c r="CB431" s="194">
        <v>1.24349</v>
      </c>
      <c r="CC431" s="194">
        <v>1.3553900000000001</v>
      </c>
      <c r="CD431" s="194">
        <v>1.52156</v>
      </c>
      <c r="CE431" s="194">
        <v>1.5508900000000001</v>
      </c>
      <c r="CF431" s="194">
        <v>1.5610900000000001</v>
      </c>
      <c r="CG431" s="194">
        <v>1.40577</v>
      </c>
      <c r="CH431" s="194">
        <v>1.1783699999999999</v>
      </c>
      <c r="CI431" s="194">
        <v>1.2597799999999999</v>
      </c>
      <c r="CJ431" s="194">
        <v>1.22495</v>
      </c>
      <c r="CK431" s="194">
        <v>1.1935100000000001</v>
      </c>
      <c r="CL431" s="194">
        <v>1.2662100000000001</v>
      </c>
      <c r="CM431" s="194">
        <v>1.5632699999999999</v>
      </c>
      <c r="CN431" s="194">
        <v>1.41072</v>
      </c>
      <c r="CO431" s="194">
        <v>1.3373299999999999</v>
      </c>
      <c r="CP431" s="194">
        <v>1.48627</v>
      </c>
      <c r="CQ431" s="194">
        <v>1.5381199999999999</v>
      </c>
      <c r="CR431" s="194">
        <v>1.1727000000000001</v>
      </c>
      <c r="CS431" s="194">
        <v>1.2247600000000001</v>
      </c>
      <c r="CT431" s="194">
        <v>1.3116099999999999</v>
      </c>
      <c r="CU431" s="194">
        <v>1.09449</v>
      </c>
      <c r="CV431" s="194">
        <v>1.1780900000000001</v>
      </c>
      <c r="CW431" s="194">
        <v>1.11104</v>
      </c>
      <c r="CX431" s="194">
        <v>1.23936</v>
      </c>
      <c r="CY431" s="194">
        <v>1.1931400000000001</v>
      </c>
      <c r="CZ431" s="194">
        <v>1.14035</v>
      </c>
      <c r="DA431" s="194">
        <v>1.12086</v>
      </c>
      <c r="DB431" s="194">
        <v>1.2608600000000001</v>
      </c>
      <c r="DC431" s="194">
        <v>1.2746500000000001</v>
      </c>
      <c r="DD431" s="194">
        <v>1.32639</v>
      </c>
      <c r="DE431" s="194">
        <v>1.3883700000000001</v>
      </c>
      <c r="DF431" s="194">
        <v>1.4713400000000001</v>
      </c>
      <c r="DG431" s="194">
        <v>1.5204500000000001</v>
      </c>
      <c r="DH431" s="194">
        <v>1.5573999999999999</v>
      </c>
      <c r="DI431" s="194">
        <v>1.5680700000000001</v>
      </c>
      <c r="DJ431" s="194">
        <v>1.7482500000000001</v>
      </c>
      <c r="DK431" s="194">
        <v>1.1075900000000001</v>
      </c>
      <c r="DL431" s="194">
        <v>1.14201</v>
      </c>
      <c r="DM431" s="194">
        <v>1.1530100000000001</v>
      </c>
      <c r="DN431" s="194">
        <v>1.05823</v>
      </c>
      <c r="DO431" s="194">
        <v>1.1299699999999999</v>
      </c>
      <c r="DP431" s="194">
        <v>1.15021</v>
      </c>
      <c r="DQ431" s="194">
        <v>1.1596599999999999</v>
      </c>
      <c r="DR431" s="194">
        <v>1.28731</v>
      </c>
      <c r="DS431" s="194">
        <v>1.3586800000000001</v>
      </c>
      <c r="DT431" s="194">
        <v>1.4199200000000001</v>
      </c>
      <c r="DU431" s="194">
        <v>1.5083500000000001</v>
      </c>
      <c r="DV431" s="194">
        <v>1.47994</v>
      </c>
      <c r="DW431" s="194">
        <v>1.14785</v>
      </c>
      <c r="DX431" s="194">
        <v>1.12856</v>
      </c>
      <c r="DY431" s="194">
        <v>1.08361</v>
      </c>
      <c r="DZ431" s="194">
        <v>1.1647099999999999</v>
      </c>
      <c r="EA431" s="194">
        <v>1.1967300000000001</v>
      </c>
      <c r="EB431" s="194">
        <v>1.21858</v>
      </c>
      <c r="EC431" s="194">
        <v>1.2379199999999999</v>
      </c>
      <c r="ED431" s="194">
        <v>0.94535000000000002</v>
      </c>
      <c r="EE431" s="194">
        <v>0.94360999999999995</v>
      </c>
      <c r="EF431" s="194">
        <v>0.95062000000000002</v>
      </c>
      <c r="EG431" s="194">
        <v>0.95903000000000005</v>
      </c>
      <c r="EH431" s="194">
        <v>1.62879</v>
      </c>
      <c r="EI431" s="194">
        <v>1.52136</v>
      </c>
      <c r="EJ431" s="194">
        <v>1.3372299999999999</v>
      </c>
      <c r="EK431" s="194">
        <v>1.7804199999999999</v>
      </c>
      <c r="EL431" s="194">
        <v>1.8065800000000001</v>
      </c>
      <c r="EM431" s="194">
        <v>1.58328</v>
      </c>
      <c r="EN431" s="194">
        <v>1.71722</v>
      </c>
      <c r="EO431" s="194">
        <v>1.45556</v>
      </c>
      <c r="EP431" s="194">
        <v>1.30427</v>
      </c>
      <c r="EQ431" s="194">
        <v>1.31365</v>
      </c>
      <c r="ER431" s="194">
        <v>1.3373699999999999</v>
      </c>
      <c r="ES431" s="194">
        <v>1.11608</v>
      </c>
      <c r="ET431" s="194">
        <v>1.12964</v>
      </c>
      <c r="EU431" s="194">
        <v>1.05867</v>
      </c>
      <c r="EV431" s="194">
        <v>1.07653</v>
      </c>
      <c r="EW431" s="194">
        <v>1.10432</v>
      </c>
      <c r="EX431" s="194">
        <v>1.1148100000000001</v>
      </c>
      <c r="EY431" s="194">
        <v>1.30762</v>
      </c>
      <c r="EZ431" s="194">
        <v>1.2904899999999999</v>
      </c>
      <c r="FA431" s="194">
        <v>1.3150999999999999</v>
      </c>
      <c r="FB431" s="194">
        <v>1.2943</v>
      </c>
      <c r="FC431" s="194">
        <v>1.27704</v>
      </c>
      <c r="FD431" s="194">
        <v>1.2720800000000001</v>
      </c>
      <c r="FE431" s="194">
        <v>1.34209</v>
      </c>
      <c r="FF431" s="194">
        <v>1.39829</v>
      </c>
      <c r="FG431" s="194">
        <v>1.4644999999999999</v>
      </c>
      <c r="FH431" s="194">
        <v>1.5203</v>
      </c>
      <c r="FI431" s="194">
        <v>1.4831799999999999</v>
      </c>
      <c r="FJ431" s="194">
        <v>1.57721</v>
      </c>
      <c r="FK431" s="194">
        <v>1.5509900000000001</v>
      </c>
      <c r="FL431" s="194">
        <v>1.2544</v>
      </c>
      <c r="FM431" s="194">
        <v>1.2618</v>
      </c>
      <c r="FN431" s="194">
        <v>1.08704</v>
      </c>
      <c r="FO431" s="194">
        <v>0.97099000000000002</v>
      </c>
      <c r="FP431" s="194">
        <v>1.16709</v>
      </c>
      <c r="FQ431" s="194">
        <v>1.0829599999999999</v>
      </c>
      <c r="FR431" s="194">
        <v>1.0801700000000001</v>
      </c>
      <c r="FS431" s="194">
        <v>1.2031799999999999</v>
      </c>
      <c r="FT431" s="194">
        <v>1.22953</v>
      </c>
      <c r="FU431" s="194">
        <v>1.1795800000000001</v>
      </c>
      <c r="FV431" s="194">
        <v>1.0263199999999999</v>
      </c>
      <c r="FW431" s="194">
        <v>1.02502</v>
      </c>
      <c r="FX431" s="194">
        <v>1.5022800000000001</v>
      </c>
      <c r="FY431" s="194">
        <v>1.1206</v>
      </c>
      <c r="FZ431" s="194">
        <v>1.2065600000000001</v>
      </c>
      <c r="GA431" s="194"/>
      <c r="GB431" s="194">
        <v>1.32552</v>
      </c>
      <c r="GC431" s="194">
        <v>1.1761299999999999</v>
      </c>
      <c r="GD431" s="194">
        <v>1.0204500000000001</v>
      </c>
      <c r="GE431" s="194">
        <v>1.0652999999999999</v>
      </c>
      <c r="GF431" s="194">
        <v>1.18763</v>
      </c>
    </row>
    <row r="432" spans="1:188" s="108" customFormat="1">
      <c r="A432" s="29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  <c r="AB432" s="193"/>
      <c r="AC432" s="193"/>
      <c r="AD432" s="193"/>
      <c r="AE432" s="193"/>
      <c r="AF432" s="193"/>
      <c r="AG432" s="193"/>
      <c r="AH432" s="193"/>
      <c r="AI432" s="193"/>
      <c r="AJ432" s="193"/>
      <c r="AK432" s="193"/>
      <c r="AL432" s="193"/>
      <c r="AM432" s="193"/>
      <c r="AN432" s="193"/>
      <c r="AO432" s="193"/>
      <c r="AP432" s="193"/>
      <c r="AQ432" s="193"/>
      <c r="AR432" s="193"/>
      <c r="AS432" s="193"/>
      <c r="AT432" s="193"/>
      <c r="AU432" s="193"/>
      <c r="AV432" s="193"/>
      <c r="AW432" s="193"/>
      <c r="AX432" s="193"/>
      <c r="AY432" s="193"/>
      <c r="AZ432" s="193"/>
      <c r="BA432" s="193"/>
      <c r="BB432" s="193"/>
      <c r="BC432" s="193"/>
      <c r="BD432" s="193"/>
      <c r="BE432" s="193"/>
      <c r="BF432" s="193"/>
      <c r="BG432" s="193"/>
      <c r="BH432" s="193"/>
      <c r="BI432" s="193"/>
      <c r="BJ432" s="193"/>
      <c r="BK432" s="193"/>
      <c r="BL432" s="193"/>
      <c r="BM432" s="193"/>
      <c r="BN432" s="193"/>
      <c r="BO432" s="193"/>
      <c r="BP432" s="193"/>
      <c r="BQ432" s="193"/>
      <c r="BR432" s="193"/>
      <c r="BS432" s="193"/>
      <c r="BT432" s="193"/>
      <c r="BU432" s="193"/>
      <c r="BV432" s="193"/>
      <c r="BW432" s="193"/>
      <c r="BX432" s="193"/>
      <c r="BY432" s="193"/>
      <c r="BZ432" s="193"/>
      <c r="CA432" s="193"/>
      <c r="CB432" s="193"/>
      <c r="CC432" s="193"/>
      <c r="CD432" s="193"/>
      <c r="CE432" s="193"/>
      <c r="CF432" s="193"/>
      <c r="CG432" s="193"/>
      <c r="CH432" s="193"/>
      <c r="CI432" s="193"/>
      <c r="CJ432" s="193"/>
      <c r="CK432" s="193"/>
      <c r="CL432" s="193"/>
      <c r="CM432" s="193"/>
      <c r="CN432" s="193"/>
      <c r="CO432" s="193"/>
      <c r="CP432" s="193"/>
      <c r="CQ432" s="193"/>
      <c r="CR432" s="193"/>
      <c r="CS432" s="193"/>
      <c r="CT432" s="193"/>
      <c r="CU432" s="193"/>
      <c r="CV432" s="193"/>
      <c r="CW432" s="193"/>
      <c r="CX432" s="193"/>
      <c r="CY432" s="193"/>
      <c r="CZ432" s="193"/>
      <c r="DA432" s="193"/>
      <c r="DB432" s="193"/>
      <c r="DC432" s="193"/>
      <c r="DD432" s="193"/>
      <c r="DE432" s="193"/>
      <c r="DF432" s="193"/>
      <c r="DG432" s="193"/>
      <c r="DH432" s="193"/>
      <c r="DI432" s="193"/>
      <c r="DJ432" s="193"/>
      <c r="DK432" s="193"/>
      <c r="DL432" s="193"/>
      <c r="DM432" s="193"/>
      <c r="DN432" s="193"/>
      <c r="DO432" s="193"/>
      <c r="DP432" s="193"/>
      <c r="DQ432" s="193"/>
      <c r="DR432" s="193"/>
      <c r="DS432" s="193"/>
      <c r="DT432" s="193"/>
      <c r="DU432" s="193"/>
      <c r="DV432" s="193"/>
      <c r="DW432" s="193"/>
      <c r="DX432" s="193"/>
      <c r="DY432" s="193"/>
      <c r="DZ432" s="193"/>
      <c r="EA432" s="193"/>
      <c r="EB432" s="193"/>
      <c r="EC432" s="193"/>
      <c r="ED432" s="193"/>
      <c r="EE432" s="193"/>
      <c r="EF432" s="193"/>
      <c r="EG432" s="193"/>
      <c r="EH432" s="193"/>
      <c r="EI432" s="193"/>
      <c r="EJ432" s="193"/>
      <c r="EK432" s="193"/>
      <c r="EL432" s="193"/>
      <c r="EM432" s="193"/>
      <c r="EN432" s="193"/>
      <c r="EO432" s="193"/>
      <c r="EP432" s="193"/>
      <c r="EQ432" s="193"/>
      <c r="ER432" s="193"/>
      <c r="ES432" s="193"/>
      <c r="ET432" s="193"/>
      <c r="EU432" s="193"/>
      <c r="EV432" s="193"/>
      <c r="EW432" s="193"/>
      <c r="EX432" s="193"/>
      <c r="EY432" s="193"/>
      <c r="EZ432" s="193"/>
      <c r="FA432" s="193"/>
      <c r="FB432" s="193"/>
      <c r="FC432" s="193"/>
      <c r="FD432" s="193"/>
      <c r="FE432" s="193"/>
      <c r="FF432" s="193"/>
      <c r="FG432" s="193"/>
      <c r="FH432" s="193"/>
      <c r="FI432" s="193"/>
      <c r="FJ432" s="193"/>
      <c r="FK432" s="193"/>
      <c r="FL432" s="193"/>
      <c r="FM432" s="193"/>
      <c r="FN432" s="193"/>
      <c r="FO432" s="193"/>
      <c r="FP432" s="193"/>
      <c r="FQ432" s="193"/>
      <c r="FR432" s="193"/>
      <c r="FS432" s="193"/>
      <c r="FT432" s="193"/>
      <c r="FU432" s="193"/>
      <c r="FV432" s="193"/>
      <c r="FW432" s="193"/>
      <c r="FX432" s="193"/>
      <c r="FY432" s="193"/>
      <c r="FZ432" s="193"/>
      <c r="GA432" s="193"/>
      <c r="GB432" s="193"/>
      <c r="GC432" s="193"/>
      <c r="GD432" s="193"/>
      <c r="GE432" s="193"/>
      <c r="GF432" s="193"/>
    </row>
    <row r="433" spans="1:188" s="108" customFormat="1">
      <c r="A433" s="29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  <c r="AC433" s="193"/>
      <c r="AD433" s="193"/>
      <c r="AE433" s="193"/>
      <c r="AF433" s="193"/>
      <c r="AG433" s="193"/>
      <c r="AH433" s="193"/>
      <c r="AI433" s="193"/>
      <c r="AJ433" s="193"/>
      <c r="AK433" s="193"/>
      <c r="AL433" s="193"/>
      <c r="AM433" s="193"/>
      <c r="AN433" s="193"/>
      <c r="AO433" s="193"/>
      <c r="AP433" s="193"/>
      <c r="AQ433" s="193"/>
      <c r="AR433" s="193"/>
      <c r="AS433" s="193"/>
      <c r="AT433" s="193"/>
      <c r="AU433" s="193"/>
      <c r="AV433" s="193"/>
      <c r="AW433" s="193"/>
      <c r="AX433" s="193"/>
      <c r="AY433" s="193"/>
      <c r="AZ433" s="193"/>
      <c r="BA433" s="193"/>
      <c r="BB433" s="193"/>
      <c r="BC433" s="193"/>
      <c r="BD433" s="193"/>
      <c r="BE433" s="193"/>
      <c r="BF433" s="193"/>
      <c r="BG433" s="193"/>
      <c r="BH433" s="193"/>
      <c r="BI433" s="193"/>
      <c r="BJ433" s="193"/>
      <c r="BK433" s="193"/>
      <c r="BL433" s="193"/>
      <c r="BM433" s="193"/>
      <c r="BN433" s="193"/>
      <c r="BO433" s="193"/>
      <c r="BP433" s="193"/>
      <c r="BQ433" s="193"/>
      <c r="BR433" s="193"/>
      <c r="BS433" s="193"/>
      <c r="BT433" s="193"/>
      <c r="BU433" s="193"/>
      <c r="BV433" s="193"/>
      <c r="BW433" s="193"/>
      <c r="BX433" s="193"/>
      <c r="BY433" s="193"/>
      <c r="BZ433" s="193"/>
      <c r="CA433" s="193"/>
      <c r="CB433" s="193"/>
      <c r="CC433" s="193"/>
      <c r="CD433" s="193"/>
      <c r="CE433" s="193"/>
      <c r="CF433" s="193"/>
      <c r="CG433" s="193"/>
      <c r="CH433" s="193"/>
      <c r="CI433" s="193"/>
      <c r="CJ433" s="193"/>
      <c r="CK433" s="193"/>
      <c r="CL433" s="193"/>
      <c r="CM433" s="193"/>
      <c r="CN433" s="193"/>
      <c r="CO433" s="193"/>
      <c r="CP433" s="193"/>
      <c r="CQ433" s="193"/>
      <c r="CR433" s="193"/>
      <c r="CS433" s="193"/>
      <c r="CT433" s="193"/>
      <c r="CU433" s="193"/>
      <c r="CV433" s="193"/>
      <c r="CW433" s="193"/>
      <c r="CX433" s="193"/>
      <c r="CY433" s="193"/>
      <c r="CZ433" s="193"/>
      <c r="DA433" s="193"/>
      <c r="DB433" s="193"/>
      <c r="DC433" s="193"/>
      <c r="DD433" s="193"/>
      <c r="DE433" s="193"/>
      <c r="DF433" s="193"/>
      <c r="DG433" s="193"/>
      <c r="DH433" s="193"/>
      <c r="DI433" s="193"/>
      <c r="DJ433" s="193"/>
      <c r="DK433" s="193"/>
      <c r="DL433" s="193"/>
      <c r="DM433" s="193"/>
      <c r="DN433" s="193"/>
      <c r="DO433" s="193"/>
      <c r="DP433" s="193"/>
      <c r="DQ433" s="193"/>
      <c r="DR433" s="193"/>
      <c r="DS433" s="193"/>
      <c r="DT433" s="193"/>
      <c r="DU433" s="193"/>
      <c r="DV433" s="193"/>
      <c r="DW433" s="193"/>
      <c r="DX433" s="193"/>
      <c r="DY433" s="193"/>
      <c r="DZ433" s="193"/>
      <c r="EA433" s="193"/>
      <c r="EB433" s="193"/>
      <c r="EC433" s="193"/>
      <c r="ED433" s="193"/>
      <c r="EE433" s="193"/>
      <c r="EF433" s="193"/>
      <c r="EG433" s="193"/>
      <c r="EH433" s="193"/>
      <c r="EI433" s="193"/>
      <c r="EJ433" s="193"/>
      <c r="EK433" s="193"/>
      <c r="EL433" s="193"/>
      <c r="EM433" s="193"/>
      <c r="EN433" s="193"/>
      <c r="EO433" s="193"/>
      <c r="EP433" s="193"/>
      <c r="EQ433" s="193"/>
      <c r="ER433" s="193"/>
      <c r="ES433" s="193"/>
      <c r="ET433" s="193"/>
      <c r="EU433" s="193"/>
      <c r="EV433" s="193"/>
      <c r="EW433" s="193"/>
      <c r="EX433" s="193"/>
      <c r="EY433" s="193"/>
      <c r="EZ433" s="193"/>
      <c r="FA433" s="193"/>
      <c r="FB433" s="193"/>
      <c r="FC433" s="193"/>
      <c r="FD433" s="193"/>
      <c r="FE433" s="193"/>
      <c r="FF433" s="193"/>
      <c r="FG433" s="193"/>
      <c r="FH433" s="193"/>
      <c r="FI433" s="193"/>
      <c r="FJ433" s="193"/>
      <c r="FK433" s="193"/>
      <c r="FL433" s="193"/>
      <c r="FM433" s="193"/>
      <c r="FN433" s="193"/>
      <c r="FO433" s="193"/>
      <c r="FP433" s="193"/>
      <c r="FQ433" s="193"/>
      <c r="FR433" s="193"/>
      <c r="FS433" s="193"/>
      <c r="FT433" s="193"/>
      <c r="FU433" s="193"/>
      <c r="FV433" s="193"/>
      <c r="FW433" s="193"/>
      <c r="FX433" s="193"/>
      <c r="FY433" s="193"/>
      <c r="FZ433" s="193"/>
      <c r="GA433" s="193"/>
      <c r="GB433" s="193"/>
      <c r="GC433" s="193"/>
      <c r="GD433" s="193"/>
      <c r="GE433" s="193"/>
      <c r="GF433" s="193"/>
    </row>
    <row r="434" spans="1:188" s="108" customFormat="1">
      <c r="A434" s="29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  <c r="AD434" s="193"/>
      <c r="AE434" s="193"/>
      <c r="AF434" s="193"/>
      <c r="AG434" s="193"/>
      <c r="AH434" s="193"/>
      <c r="AI434" s="193"/>
      <c r="AJ434" s="193"/>
      <c r="AK434" s="193"/>
      <c r="AL434" s="193"/>
      <c r="AM434" s="193"/>
      <c r="AN434" s="193"/>
      <c r="AO434" s="193"/>
      <c r="AP434" s="193"/>
      <c r="AQ434" s="193"/>
      <c r="AR434" s="193"/>
      <c r="AS434" s="193"/>
      <c r="AT434" s="193"/>
      <c r="AU434" s="193"/>
      <c r="AV434" s="193"/>
      <c r="AW434" s="193"/>
      <c r="AX434" s="193"/>
      <c r="AY434" s="193"/>
      <c r="AZ434" s="193"/>
      <c r="BA434" s="193"/>
      <c r="BB434" s="193"/>
      <c r="BC434" s="193"/>
      <c r="BD434" s="193"/>
      <c r="BE434" s="193"/>
      <c r="BF434" s="193"/>
      <c r="BG434" s="193"/>
      <c r="BH434" s="193"/>
      <c r="BI434" s="193"/>
      <c r="BJ434" s="193"/>
      <c r="BK434" s="193"/>
      <c r="BL434" s="193"/>
      <c r="BM434" s="193"/>
      <c r="BN434" s="193"/>
      <c r="BO434" s="193"/>
      <c r="BP434" s="193"/>
      <c r="BQ434" s="193"/>
      <c r="BR434" s="193"/>
      <c r="BS434" s="193"/>
      <c r="BT434" s="193"/>
      <c r="BU434" s="193"/>
      <c r="BV434" s="193"/>
      <c r="BW434" s="193"/>
      <c r="BX434" s="193"/>
      <c r="BY434" s="193"/>
      <c r="BZ434" s="193"/>
      <c r="CA434" s="193"/>
      <c r="CB434" s="193"/>
      <c r="CC434" s="193"/>
      <c r="CD434" s="193"/>
      <c r="CE434" s="193"/>
      <c r="CF434" s="193"/>
      <c r="CG434" s="193"/>
      <c r="CH434" s="193"/>
      <c r="CI434" s="193"/>
      <c r="CJ434" s="193"/>
      <c r="CK434" s="193"/>
      <c r="CL434" s="193"/>
      <c r="CM434" s="193"/>
      <c r="CN434" s="193"/>
      <c r="CO434" s="193"/>
      <c r="CP434" s="193"/>
      <c r="CQ434" s="193"/>
      <c r="CR434" s="193"/>
      <c r="CS434" s="193"/>
      <c r="CT434" s="193"/>
      <c r="CU434" s="193"/>
      <c r="CV434" s="193"/>
      <c r="CW434" s="193"/>
      <c r="CX434" s="193"/>
      <c r="CY434" s="193"/>
      <c r="CZ434" s="193"/>
      <c r="DA434" s="193"/>
      <c r="DB434" s="193"/>
      <c r="DC434" s="193"/>
      <c r="DD434" s="193"/>
      <c r="DE434" s="193"/>
      <c r="DF434" s="193"/>
      <c r="DG434" s="193"/>
      <c r="DH434" s="193"/>
      <c r="DI434" s="193"/>
      <c r="DJ434" s="193"/>
      <c r="DK434" s="193"/>
      <c r="DL434" s="193"/>
      <c r="DM434" s="193"/>
      <c r="DN434" s="193"/>
      <c r="DO434" s="193"/>
      <c r="DP434" s="193"/>
      <c r="DQ434" s="193"/>
      <c r="DR434" s="193"/>
      <c r="DS434" s="193"/>
      <c r="DT434" s="193"/>
      <c r="DU434" s="193"/>
      <c r="DV434" s="193"/>
      <c r="DW434" s="193"/>
      <c r="DX434" s="193"/>
      <c r="DY434" s="193"/>
      <c r="DZ434" s="193"/>
      <c r="EA434" s="193"/>
      <c r="EB434" s="193"/>
      <c r="EC434" s="193"/>
      <c r="ED434" s="193"/>
      <c r="EE434" s="193"/>
      <c r="EF434" s="193"/>
      <c r="EG434" s="193"/>
      <c r="EH434" s="193"/>
      <c r="EI434" s="193"/>
      <c r="EJ434" s="193"/>
      <c r="EK434" s="193"/>
      <c r="EL434" s="193"/>
      <c r="EM434" s="193"/>
      <c r="EN434" s="193"/>
      <c r="EO434" s="193"/>
      <c r="EP434" s="193"/>
      <c r="EQ434" s="193"/>
      <c r="ER434" s="193"/>
      <c r="ES434" s="193"/>
      <c r="ET434" s="193"/>
      <c r="EU434" s="193"/>
      <c r="EV434" s="193"/>
      <c r="EW434" s="193"/>
      <c r="EX434" s="193"/>
      <c r="EY434" s="193"/>
      <c r="EZ434" s="193"/>
      <c r="FA434" s="193"/>
      <c r="FB434" s="193"/>
      <c r="FC434" s="193"/>
      <c r="FD434" s="193"/>
      <c r="FE434" s="193"/>
      <c r="FF434" s="193"/>
      <c r="FG434" s="193"/>
      <c r="FH434" s="193"/>
      <c r="FI434" s="193"/>
      <c r="FJ434" s="193"/>
      <c r="FK434" s="193"/>
      <c r="FL434" s="193"/>
      <c r="FM434" s="193"/>
      <c r="FN434" s="193"/>
      <c r="FO434" s="193"/>
      <c r="FP434" s="193"/>
      <c r="FQ434" s="193"/>
      <c r="FR434" s="193"/>
      <c r="FS434" s="193"/>
      <c r="FT434" s="193"/>
      <c r="FU434" s="193"/>
      <c r="FV434" s="193"/>
      <c r="FW434" s="193"/>
      <c r="FX434" s="193"/>
      <c r="FY434" s="193"/>
      <c r="FZ434" s="193"/>
      <c r="GA434" s="193"/>
      <c r="GB434" s="193"/>
      <c r="GC434" s="193"/>
      <c r="GD434" s="193"/>
      <c r="GE434" s="193"/>
      <c r="GF434" s="193"/>
    </row>
    <row r="435" spans="1:188" s="108" customFormat="1">
      <c r="A435" s="29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  <c r="AC435" s="193"/>
      <c r="AD435" s="193"/>
      <c r="AE435" s="193"/>
      <c r="AF435" s="193"/>
      <c r="AG435" s="193"/>
      <c r="AH435" s="193"/>
      <c r="AI435" s="193"/>
      <c r="AJ435" s="193"/>
      <c r="AK435" s="193"/>
      <c r="AL435" s="193"/>
      <c r="AM435" s="193"/>
      <c r="AN435" s="193"/>
      <c r="AO435" s="193"/>
      <c r="AP435" s="193"/>
      <c r="AQ435" s="193"/>
      <c r="AR435" s="193"/>
      <c r="AS435" s="193"/>
      <c r="AT435" s="193"/>
      <c r="AU435" s="193"/>
      <c r="AV435" s="193"/>
      <c r="AW435" s="193"/>
      <c r="AX435" s="193"/>
      <c r="AY435" s="193"/>
      <c r="AZ435" s="193"/>
      <c r="BA435" s="193"/>
      <c r="BB435" s="193"/>
      <c r="BC435" s="193"/>
      <c r="BD435" s="193"/>
      <c r="BE435" s="193"/>
      <c r="BF435" s="193"/>
      <c r="BG435" s="193"/>
      <c r="BH435" s="193"/>
      <c r="BI435" s="193"/>
      <c r="BJ435" s="193"/>
      <c r="BK435" s="193"/>
      <c r="BL435" s="193"/>
      <c r="BM435" s="193"/>
      <c r="BN435" s="193"/>
      <c r="BO435" s="193"/>
      <c r="BP435" s="193"/>
      <c r="BQ435" s="193"/>
      <c r="BR435" s="193"/>
      <c r="BS435" s="193"/>
      <c r="BT435" s="193"/>
      <c r="BU435" s="193"/>
      <c r="BV435" s="193"/>
      <c r="BW435" s="193"/>
      <c r="BX435" s="193"/>
      <c r="BY435" s="193"/>
      <c r="BZ435" s="193"/>
      <c r="CA435" s="193"/>
      <c r="CB435" s="193"/>
      <c r="CC435" s="193"/>
      <c r="CD435" s="193"/>
      <c r="CE435" s="193"/>
      <c r="CF435" s="193"/>
      <c r="CG435" s="193"/>
      <c r="CH435" s="193"/>
      <c r="CI435" s="193"/>
      <c r="CJ435" s="193"/>
      <c r="CK435" s="193"/>
      <c r="CL435" s="193"/>
      <c r="CM435" s="193"/>
      <c r="CN435" s="193"/>
      <c r="CO435" s="193"/>
      <c r="CP435" s="193"/>
      <c r="CQ435" s="193"/>
      <c r="CR435" s="193"/>
      <c r="CS435" s="193"/>
      <c r="CT435" s="193"/>
      <c r="CU435" s="193"/>
      <c r="CV435" s="193"/>
      <c r="CW435" s="193"/>
      <c r="CX435" s="193"/>
      <c r="CY435" s="193"/>
      <c r="CZ435" s="193"/>
      <c r="DA435" s="193"/>
      <c r="DB435" s="193"/>
      <c r="DC435" s="193"/>
      <c r="DD435" s="193"/>
      <c r="DE435" s="193"/>
      <c r="DF435" s="193"/>
      <c r="DG435" s="193"/>
      <c r="DH435" s="193"/>
      <c r="DI435" s="193"/>
      <c r="DJ435" s="193"/>
      <c r="DK435" s="193"/>
      <c r="DL435" s="193"/>
      <c r="DM435" s="193"/>
      <c r="DN435" s="193"/>
      <c r="DO435" s="193"/>
      <c r="DP435" s="193"/>
      <c r="DQ435" s="193"/>
      <c r="DR435" s="193"/>
      <c r="DS435" s="193"/>
      <c r="DT435" s="193"/>
      <c r="DU435" s="193"/>
      <c r="DV435" s="193"/>
      <c r="DW435" s="193"/>
      <c r="DX435" s="193"/>
      <c r="DY435" s="193"/>
      <c r="DZ435" s="193"/>
      <c r="EA435" s="193"/>
      <c r="EB435" s="193"/>
      <c r="EC435" s="193"/>
      <c r="ED435" s="193"/>
      <c r="EE435" s="193"/>
      <c r="EF435" s="193"/>
      <c r="EG435" s="193"/>
      <c r="EH435" s="193"/>
      <c r="EI435" s="193"/>
      <c r="EJ435" s="193"/>
      <c r="EK435" s="193"/>
      <c r="EL435" s="193"/>
      <c r="EM435" s="193"/>
      <c r="EN435" s="193"/>
      <c r="EO435" s="193"/>
      <c r="EP435" s="193"/>
      <c r="EQ435" s="193"/>
      <c r="ER435" s="193"/>
      <c r="ES435" s="193"/>
      <c r="ET435" s="193"/>
      <c r="EU435" s="193"/>
      <c r="EV435" s="193"/>
      <c r="EW435" s="193"/>
      <c r="EX435" s="193"/>
      <c r="EY435" s="193"/>
      <c r="EZ435" s="193"/>
      <c r="FA435" s="193"/>
      <c r="FB435" s="193"/>
      <c r="FC435" s="193"/>
      <c r="FD435" s="193"/>
      <c r="FE435" s="193"/>
      <c r="FF435" s="193"/>
      <c r="FG435" s="193"/>
      <c r="FH435" s="193"/>
      <c r="FI435" s="193"/>
      <c r="FJ435" s="193"/>
      <c r="FK435" s="193"/>
      <c r="FL435" s="193"/>
      <c r="FM435" s="193"/>
      <c r="FN435" s="193"/>
      <c r="FO435" s="193"/>
      <c r="FP435" s="193"/>
      <c r="FQ435" s="193"/>
      <c r="FR435" s="193"/>
      <c r="FS435" s="193"/>
      <c r="FT435" s="193"/>
      <c r="FU435" s="193"/>
      <c r="FV435" s="193"/>
      <c r="FW435" s="193"/>
      <c r="FX435" s="193"/>
      <c r="FY435" s="193"/>
      <c r="FZ435" s="193"/>
      <c r="GA435" s="193"/>
      <c r="GB435" s="193"/>
      <c r="GC435" s="193"/>
      <c r="GD435" s="193"/>
      <c r="GE435" s="193"/>
      <c r="GF435" s="193"/>
    </row>
    <row r="436" spans="1:188" s="108" customFormat="1">
      <c r="A436" s="29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  <c r="AC436" s="193"/>
      <c r="AD436" s="193"/>
      <c r="AE436" s="193"/>
      <c r="AF436" s="193"/>
      <c r="AG436" s="193"/>
      <c r="AH436" s="193"/>
      <c r="AI436" s="193"/>
      <c r="AJ436" s="193"/>
      <c r="AK436" s="193"/>
      <c r="AL436" s="193"/>
      <c r="AM436" s="193"/>
      <c r="AN436" s="193"/>
      <c r="AO436" s="193"/>
      <c r="AP436" s="193"/>
      <c r="AQ436" s="193"/>
      <c r="AR436" s="193"/>
      <c r="AS436" s="193"/>
      <c r="AT436" s="193"/>
      <c r="AU436" s="193"/>
      <c r="AV436" s="193"/>
      <c r="AW436" s="193"/>
      <c r="AX436" s="193"/>
      <c r="AY436" s="193"/>
      <c r="AZ436" s="193"/>
      <c r="BA436" s="193"/>
      <c r="BB436" s="193"/>
      <c r="BC436" s="193"/>
      <c r="BD436" s="193"/>
      <c r="BE436" s="193"/>
      <c r="BF436" s="193"/>
      <c r="BG436" s="193"/>
      <c r="BH436" s="193"/>
      <c r="BI436" s="193"/>
      <c r="BJ436" s="193"/>
      <c r="BK436" s="193"/>
      <c r="BL436" s="193"/>
      <c r="BM436" s="193"/>
      <c r="BN436" s="193"/>
      <c r="BO436" s="193"/>
      <c r="BP436" s="193"/>
      <c r="BQ436" s="193"/>
      <c r="BR436" s="193"/>
      <c r="BS436" s="193"/>
      <c r="BT436" s="193"/>
      <c r="BU436" s="193"/>
      <c r="BV436" s="193"/>
      <c r="BW436" s="193"/>
      <c r="BX436" s="193"/>
      <c r="BY436" s="193"/>
      <c r="BZ436" s="193"/>
      <c r="CA436" s="193"/>
      <c r="CB436" s="193"/>
      <c r="CC436" s="193"/>
      <c r="CD436" s="193"/>
      <c r="CE436" s="193"/>
      <c r="CF436" s="193"/>
      <c r="CG436" s="193"/>
      <c r="CH436" s="193"/>
      <c r="CI436" s="193"/>
      <c r="CJ436" s="193"/>
      <c r="CK436" s="193"/>
      <c r="CL436" s="193"/>
      <c r="CM436" s="193"/>
      <c r="CN436" s="193"/>
      <c r="CO436" s="193"/>
      <c r="CP436" s="193"/>
      <c r="CQ436" s="193"/>
      <c r="CR436" s="193"/>
      <c r="CS436" s="193"/>
      <c r="CT436" s="193"/>
      <c r="CU436" s="193"/>
      <c r="CV436" s="193"/>
      <c r="CW436" s="193"/>
      <c r="CX436" s="193"/>
      <c r="CY436" s="193"/>
      <c r="CZ436" s="193"/>
      <c r="DA436" s="193"/>
      <c r="DB436" s="193"/>
      <c r="DC436" s="193"/>
      <c r="DD436" s="193"/>
      <c r="DE436" s="193"/>
      <c r="DF436" s="193"/>
      <c r="DG436" s="193"/>
      <c r="DH436" s="193"/>
      <c r="DI436" s="193"/>
      <c r="DJ436" s="193"/>
      <c r="DK436" s="193"/>
      <c r="DL436" s="193"/>
      <c r="DM436" s="193"/>
      <c r="DN436" s="193"/>
      <c r="DO436" s="193"/>
      <c r="DP436" s="193"/>
      <c r="DQ436" s="193"/>
      <c r="DR436" s="193"/>
      <c r="DS436" s="193"/>
      <c r="DT436" s="193"/>
      <c r="DU436" s="193"/>
      <c r="DV436" s="193"/>
      <c r="DW436" s="193"/>
      <c r="DX436" s="193"/>
      <c r="DY436" s="193"/>
      <c r="DZ436" s="193"/>
      <c r="EA436" s="193"/>
      <c r="EB436" s="193"/>
      <c r="EC436" s="193"/>
      <c r="ED436" s="193"/>
      <c r="EE436" s="193"/>
      <c r="EF436" s="193"/>
      <c r="EG436" s="193"/>
      <c r="EH436" s="193"/>
      <c r="EI436" s="193"/>
      <c r="EJ436" s="193"/>
      <c r="EK436" s="193"/>
      <c r="EL436" s="193"/>
      <c r="EM436" s="193"/>
      <c r="EN436" s="193"/>
      <c r="EO436" s="193"/>
      <c r="EP436" s="193"/>
      <c r="EQ436" s="193"/>
      <c r="ER436" s="193"/>
      <c r="ES436" s="193"/>
      <c r="ET436" s="193"/>
      <c r="EU436" s="193"/>
      <c r="EV436" s="193"/>
      <c r="EW436" s="193"/>
      <c r="EX436" s="193"/>
      <c r="EY436" s="193"/>
      <c r="EZ436" s="193"/>
      <c r="FA436" s="193"/>
      <c r="FB436" s="193"/>
      <c r="FC436" s="193"/>
      <c r="FD436" s="193"/>
      <c r="FE436" s="193"/>
      <c r="FF436" s="193"/>
      <c r="FG436" s="193"/>
      <c r="FH436" s="193"/>
      <c r="FI436" s="193"/>
      <c r="FJ436" s="193"/>
      <c r="FK436" s="193"/>
      <c r="FL436" s="193"/>
      <c r="FM436" s="193"/>
      <c r="FN436" s="193"/>
      <c r="FO436" s="193"/>
      <c r="FP436" s="193"/>
      <c r="FQ436" s="193"/>
      <c r="FR436" s="193"/>
      <c r="FS436" s="193"/>
      <c r="FT436" s="193"/>
      <c r="FU436" s="193"/>
      <c r="FV436" s="193"/>
      <c r="FW436" s="193"/>
      <c r="FX436" s="193"/>
      <c r="FY436" s="193"/>
      <c r="FZ436" s="193"/>
      <c r="GA436" s="193"/>
      <c r="GB436" s="193"/>
      <c r="GC436" s="193"/>
      <c r="GD436" s="193"/>
      <c r="GE436" s="193"/>
      <c r="GF436" s="193"/>
    </row>
    <row r="437" spans="1:188" s="108" customFormat="1">
      <c r="A437" s="29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  <c r="AC437" s="193"/>
      <c r="AD437" s="193"/>
      <c r="AE437" s="193"/>
      <c r="AF437" s="193"/>
      <c r="AG437" s="193"/>
      <c r="AH437" s="193"/>
      <c r="AI437" s="193"/>
      <c r="AJ437" s="193"/>
      <c r="AK437" s="193"/>
      <c r="AL437" s="193"/>
      <c r="AM437" s="193"/>
      <c r="AN437" s="193"/>
      <c r="AO437" s="193"/>
      <c r="AP437" s="193"/>
      <c r="AQ437" s="193"/>
      <c r="AR437" s="193"/>
      <c r="AS437" s="193"/>
      <c r="AT437" s="193"/>
      <c r="AU437" s="193"/>
      <c r="AV437" s="193"/>
      <c r="AW437" s="193"/>
      <c r="AX437" s="193"/>
      <c r="AY437" s="193"/>
      <c r="AZ437" s="193"/>
      <c r="BA437" s="193"/>
      <c r="BB437" s="193"/>
      <c r="BC437" s="193"/>
      <c r="BD437" s="193"/>
      <c r="BE437" s="193"/>
      <c r="BF437" s="193"/>
      <c r="BG437" s="193"/>
      <c r="BH437" s="193"/>
      <c r="BI437" s="193"/>
      <c r="BJ437" s="193"/>
      <c r="BK437" s="193"/>
      <c r="BL437" s="193"/>
      <c r="BM437" s="193"/>
      <c r="BN437" s="193"/>
      <c r="BO437" s="193"/>
      <c r="BP437" s="193"/>
      <c r="BQ437" s="193"/>
      <c r="BR437" s="193"/>
      <c r="BS437" s="193"/>
      <c r="BT437" s="193"/>
      <c r="BU437" s="193"/>
      <c r="BV437" s="193"/>
      <c r="BW437" s="193"/>
      <c r="BX437" s="193"/>
      <c r="BY437" s="193"/>
      <c r="BZ437" s="193"/>
      <c r="CA437" s="193"/>
      <c r="CB437" s="193"/>
      <c r="CC437" s="193"/>
      <c r="CD437" s="193"/>
      <c r="CE437" s="193"/>
      <c r="CF437" s="193"/>
      <c r="CG437" s="193"/>
      <c r="CH437" s="193"/>
      <c r="CI437" s="193"/>
      <c r="CJ437" s="193"/>
      <c r="CK437" s="193"/>
      <c r="CL437" s="193"/>
      <c r="CM437" s="193"/>
      <c r="CN437" s="193"/>
      <c r="CO437" s="193"/>
      <c r="CP437" s="193"/>
      <c r="CQ437" s="193"/>
      <c r="CR437" s="193"/>
      <c r="CS437" s="193"/>
      <c r="CT437" s="193"/>
      <c r="CU437" s="193"/>
      <c r="CV437" s="193"/>
      <c r="CW437" s="193"/>
      <c r="CX437" s="193"/>
      <c r="CY437" s="193"/>
      <c r="CZ437" s="193"/>
      <c r="DA437" s="193"/>
      <c r="DB437" s="193"/>
      <c r="DC437" s="193"/>
      <c r="DD437" s="193"/>
      <c r="DE437" s="193"/>
      <c r="DF437" s="193"/>
      <c r="DG437" s="193"/>
      <c r="DH437" s="193"/>
      <c r="DI437" s="193"/>
      <c r="DJ437" s="193"/>
      <c r="DK437" s="193"/>
      <c r="DL437" s="193"/>
      <c r="DM437" s="193"/>
      <c r="DN437" s="193"/>
      <c r="DO437" s="193"/>
      <c r="DP437" s="193"/>
      <c r="DQ437" s="193"/>
      <c r="DR437" s="193"/>
      <c r="DS437" s="193"/>
      <c r="DT437" s="193"/>
      <c r="DU437" s="193"/>
      <c r="DV437" s="193"/>
      <c r="DW437" s="193"/>
      <c r="DX437" s="193"/>
      <c r="DY437" s="193"/>
      <c r="DZ437" s="193"/>
      <c r="EA437" s="193"/>
      <c r="EB437" s="193"/>
      <c r="EC437" s="193"/>
      <c r="ED437" s="193"/>
      <c r="EE437" s="193"/>
      <c r="EF437" s="193"/>
      <c r="EG437" s="193"/>
      <c r="EH437" s="193"/>
      <c r="EI437" s="193"/>
      <c r="EJ437" s="193"/>
      <c r="EK437" s="193"/>
      <c r="EL437" s="193"/>
      <c r="EM437" s="193"/>
      <c r="EN437" s="193"/>
      <c r="EO437" s="193"/>
      <c r="EP437" s="193"/>
      <c r="EQ437" s="193"/>
      <c r="ER437" s="193"/>
      <c r="ES437" s="193"/>
      <c r="ET437" s="193"/>
      <c r="EU437" s="193"/>
      <c r="EV437" s="193"/>
      <c r="EW437" s="193"/>
      <c r="EX437" s="193"/>
      <c r="EY437" s="193"/>
      <c r="EZ437" s="193"/>
      <c r="FA437" s="193"/>
      <c r="FB437" s="193"/>
      <c r="FC437" s="193"/>
      <c r="FD437" s="193"/>
      <c r="FE437" s="193"/>
      <c r="FF437" s="193"/>
      <c r="FG437" s="193"/>
      <c r="FH437" s="193"/>
      <c r="FI437" s="193"/>
      <c r="FJ437" s="193"/>
      <c r="FK437" s="193"/>
      <c r="FL437" s="193"/>
      <c r="FM437" s="193"/>
      <c r="FN437" s="193"/>
      <c r="FO437" s="193"/>
      <c r="FP437" s="193"/>
      <c r="FQ437" s="193"/>
      <c r="FR437" s="193"/>
      <c r="FS437" s="193"/>
      <c r="FT437" s="193"/>
      <c r="FU437" s="193"/>
      <c r="FV437" s="193"/>
      <c r="FW437" s="193"/>
      <c r="FX437" s="193"/>
      <c r="FY437" s="193"/>
      <c r="FZ437" s="193"/>
      <c r="GA437" s="193"/>
      <c r="GB437" s="193"/>
      <c r="GC437" s="193"/>
      <c r="GD437" s="193"/>
      <c r="GE437" s="193"/>
      <c r="GF437" s="193"/>
    </row>
    <row r="438" spans="1:188" s="108" customFormat="1">
      <c r="A438" s="29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  <c r="AC438" s="193"/>
      <c r="AD438" s="193"/>
      <c r="AE438" s="193"/>
      <c r="AF438" s="193"/>
      <c r="AG438" s="193"/>
      <c r="AH438" s="193"/>
      <c r="AI438" s="193"/>
      <c r="AJ438" s="193"/>
      <c r="AK438" s="193"/>
      <c r="AL438" s="193"/>
      <c r="AM438" s="193"/>
      <c r="AN438" s="193"/>
      <c r="AO438" s="193"/>
      <c r="AP438" s="193"/>
      <c r="AQ438" s="193"/>
      <c r="AR438" s="193"/>
      <c r="AS438" s="193"/>
      <c r="AT438" s="193"/>
      <c r="AU438" s="193"/>
      <c r="AV438" s="193"/>
      <c r="AW438" s="193"/>
      <c r="AX438" s="193"/>
      <c r="AY438" s="193"/>
      <c r="AZ438" s="193"/>
      <c r="BA438" s="193"/>
      <c r="BB438" s="193"/>
      <c r="BC438" s="193"/>
      <c r="BD438" s="193"/>
      <c r="BE438" s="193"/>
      <c r="BF438" s="193"/>
      <c r="BG438" s="193"/>
      <c r="BH438" s="193"/>
      <c r="BI438" s="193"/>
      <c r="BJ438" s="193"/>
      <c r="BK438" s="193"/>
      <c r="BL438" s="193"/>
      <c r="BM438" s="193"/>
      <c r="BN438" s="193"/>
      <c r="BO438" s="193"/>
      <c r="BP438" s="193"/>
      <c r="BQ438" s="193"/>
      <c r="BR438" s="193"/>
      <c r="BS438" s="193"/>
      <c r="BT438" s="193"/>
      <c r="BU438" s="193"/>
      <c r="BV438" s="193"/>
      <c r="BW438" s="193"/>
      <c r="BX438" s="193"/>
      <c r="BY438" s="193"/>
      <c r="BZ438" s="193"/>
      <c r="CA438" s="193"/>
      <c r="CB438" s="193"/>
      <c r="CC438" s="193"/>
      <c r="CD438" s="193"/>
      <c r="CE438" s="193"/>
      <c r="CF438" s="193"/>
      <c r="CG438" s="193"/>
      <c r="CH438" s="193"/>
      <c r="CI438" s="193"/>
      <c r="CJ438" s="193"/>
      <c r="CK438" s="193"/>
      <c r="CL438" s="193"/>
      <c r="CM438" s="193"/>
      <c r="CN438" s="193"/>
      <c r="CO438" s="193"/>
      <c r="CP438" s="193"/>
      <c r="CQ438" s="193"/>
      <c r="CR438" s="193"/>
      <c r="CS438" s="193"/>
      <c r="CT438" s="193"/>
      <c r="CU438" s="193"/>
      <c r="CV438" s="193"/>
      <c r="CW438" s="193"/>
      <c r="CX438" s="193"/>
      <c r="CY438" s="193"/>
      <c r="CZ438" s="193"/>
      <c r="DA438" s="193"/>
      <c r="DB438" s="193"/>
      <c r="DC438" s="193"/>
      <c r="DD438" s="193"/>
      <c r="DE438" s="193"/>
      <c r="DF438" s="193"/>
      <c r="DG438" s="193"/>
      <c r="DH438" s="193"/>
      <c r="DI438" s="193"/>
      <c r="DJ438" s="193"/>
      <c r="DK438" s="193"/>
      <c r="DL438" s="193"/>
      <c r="DM438" s="193"/>
      <c r="DN438" s="193"/>
      <c r="DO438" s="193"/>
      <c r="DP438" s="193"/>
      <c r="DQ438" s="193"/>
      <c r="DR438" s="193"/>
      <c r="DS438" s="193"/>
      <c r="DT438" s="193"/>
      <c r="DU438" s="193"/>
      <c r="DV438" s="193"/>
      <c r="DW438" s="193"/>
      <c r="DX438" s="193"/>
      <c r="DY438" s="193"/>
      <c r="DZ438" s="193"/>
      <c r="EA438" s="193"/>
      <c r="EB438" s="193"/>
      <c r="EC438" s="193"/>
      <c r="ED438" s="193"/>
      <c r="EE438" s="193"/>
      <c r="EF438" s="193"/>
      <c r="EG438" s="193"/>
      <c r="EH438" s="193"/>
      <c r="EI438" s="193"/>
      <c r="EJ438" s="193"/>
      <c r="EK438" s="193"/>
      <c r="EL438" s="193"/>
      <c r="EM438" s="193"/>
      <c r="EN438" s="193"/>
      <c r="EO438" s="193"/>
      <c r="EP438" s="193"/>
      <c r="EQ438" s="193"/>
      <c r="ER438" s="193"/>
      <c r="ES438" s="193"/>
      <c r="ET438" s="193"/>
      <c r="EU438" s="193"/>
      <c r="EV438" s="193"/>
      <c r="EW438" s="193"/>
      <c r="EX438" s="193"/>
      <c r="EY438" s="193"/>
      <c r="EZ438" s="193"/>
      <c r="FA438" s="193"/>
      <c r="FB438" s="193"/>
      <c r="FC438" s="193"/>
      <c r="FD438" s="193"/>
      <c r="FE438" s="193"/>
      <c r="FF438" s="193"/>
      <c r="FG438" s="193"/>
      <c r="FH438" s="193"/>
      <c r="FI438" s="193"/>
      <c r="FJ438" s="193"/>
      <c r="FK438" s="193"/>
      <c r="FL438" s="193"/>
      <c r="FM438" s="193"/>
      <c r="FN438" s="193"/>
      <c r="FO438" s="193"/>
      <c r="FP438" s="193"/>
      <c r="FQ438" s="193"/>
      <c r="FR438" s="193"/>
      <c r="FS438" s="193"/>
      <c r="FT438" s="193"/>
      <c r="FU438" s="193"/>
      <c r="FV438" s="193"/>
      <c r="FW438" s="193"/>
      <c r="FX438" s="193"/>
      <c r="FY438" s="193"/>
      <c r="FZ438" s="193"/>
      <c r="GA438" s="193"/>
      <c r="GB438" s="193"/>
      <c r="GC438" s="193"/>
      <c r="GD438" s="193"/>
      <c r="GE438" s="193"/>
      <c r="GF438" s="193"/>
    </row>
    <row r="439" spans="1:188" s="108" customFormat="1">
      <c r="A439" s="29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  <c r="AB439" s="193"/>
      <c r="AC439" s="193"/>
      <c r="AD439" s="193"/>
      <c r="AE439" s="193"/>
      <c r="AF439" s="193"/>
      <c r="AG439" s="193"/>
      <c r="AH439" s="193"/>
      <c r="AI439" s="193"/>
      <c r="AJ439" s="193"/>
      <c r="AK439" s="193"/>
      <c r="AL439" s="193"/>
      <c r="AM439" s="193"/>
      <c r="AN439" s="193"/>
      <c r="AO439" s="193"/>
      <c r="AP439" s="193"/>
      <c r="AQ439" s="193"/>
      <c r="AR439" s="193"/>
      <c r="AS439" s="193"/>
      <c r="AT439" s="193"/>
      <c r="AU439" s="193"/>
      <c r="AV439" s="193"/>
      <c r="AW439" s="193"/>
      <c r="AX439" s="193"/>
      <c r="AY439" s="193"/>
      <c r="AZ439" s="193"/>
      <c r="BA439" s="193"/>
      <c r="BB439" s="193"/>
      <c r="BC439" s="193"/>
      <c r="BD439" s="193"/>
      <c r="BE439" s="193"/>
      <c r="BF439" s="193"/>
      <c r="BG439" s="193"/>
      <c r="BH439" s="193"/>
      <c r="BI439" s="193"/>
      <c r="BJ439" s="193"/>
      <c r="BK439" s="193"/>
      <c r="BL439" s="193"/>
      <c r="BM439" s="193"/>
      <c r="BN439" s="193"/>
      <c r="BO439" s="193"/>
      <c r="BP439" s="193"/>
      <c r="BQ439" s="193"/>
      <c r="BR439" s="193"/>
      <c r="BS439" s="193"/>
      <c r="BT439" s="193"/>
      <c r="BU439" s="193"/>
      <c r="BV439" s="193"/>
      <c r="BW439" s="193"/>
      <c r="BX439" s="193"/>
      <c r="BY439" s="193"/>
      <c r="BZ439" s="193"/>
      <c r="CA439" s="193"/>
      <c r="CB439" s="193"/>
      <c r="CC439" s="193"/>
      <c r="CD439" s="193"/>
      <c r="CE439" s="193"/>
      <c r="CF439" s="193"/>
      <c r="CG439" s="193"/>
      <c r="CH439" s="193"/>
      <c r="CI439" s="193"/>
      <c r="CJ439" s="193"/>
      <c r="CK439" s="193"/>
      <c r="CL439" s="193"/>
      <c r="CM439" s="193"/>
      <c r="CN439" s="193"/>
      <c r="CO439" s="193"/>
      <c r="CP439" s="193"/>
      <c r="CQ439" s="193"/>
      <c r="CR439" s="193"/>
      <c r="CS439" s="193"/>
      <c r="CT439" s="193"/>
      <c r="CU439" s="193"/>
      <c r="CV439" s="193"/>
      <c r="CW439" s="193"/>
      <c r="CX439" s="193"/>
      <c r="CY439" s="193"/>
      <c r="CZ439" s="193"/>
      <c r="DA439" s="193"/>
      <c r="DB439" s="193"/>
      <c r="DC439" s="193"/>
      <c r="DD439" s="193"/>
      <c r="DE439" s="193"/>
      <c r="DF439" s="193"/>
      <c r="DG439" s="193"/>
      <c r="DH439" s="193"/>
      <c r="DI439" s="193"/>
      <c r="DJ439" s="193"/>
      <c r="DK439" s="193"/>
      <c r="DL439" s="193"/>
      <c r="DM439" s="193"/>
      <c r="DN439" s="193"/>
      <c r="DO439" s="193"/>
      <c r="DP439" s="193"/>
      <c r="DQ439" s="193"/>
      <c r="DR439" s="193"/>
      <c r="DS439" s="193"/>
      <c r="DT439" s="193"/>
      <c r="DU439" s="193"/>
      <c r="DV439" s="193"/>
      <c r="DW439" s="193"/>
      <c r="DX439" s="193"/>
      <c r="DY439" s="193"/>
      <c r="DZ439" s="193"/>
      <c r="EA439" s="193"/>
      <c r="EB439" s="193"/>
      <c r="EC439" s="193"/>
      <c r="ED439" s="193"/>
      <c r="EE439" s="193"/>
      <c r="EF439" s="193"/>
      <c r="EG439" s="193"/>
      <c r="EH439" s="193"/>
      <c r="EI439" s="193"/>
      <c r="EJ439" s="193"/>
      <c r="EK439" s="193"/>
      <c r="EL439" s="193"/>
      <c r="EM439" s="193"/>
      <c r="EN439" s="193"/>
      <c r="EO439" s="193"/>
      <c r="EP439" s="193"/>
      <c r="EQ439" s="193"/>
      <c r="ER439" s="193"/>
      <c r="ES439" s="193"/>
      <c r="ET439" s="193"/>
      <c r="EU439" s="193"/>
      <c r="EV439" s="193"/>
      <c r="EW439" s="193"/>
      <c r="EX439" s="193"/>
      <c r="EY439" s="193"/>
      <c r="EZ439" s="193"/>
      <c r="FA439" s="193"/>
      <c r="FB439" s="193"/>
      <c r="FC439" s="193"/>
      <c r="FD439" s="193"/>
      <c r="FE439" s="193"/>
      <c r="FF439" s="193"/>
      <c r="FG439" s="193"/>
      <c r="FH439" s="193"/>
      <c r="FI439" s="193"/>
      <c r="FJ439" s="193"/>
      <c r="FK439" s="193"/>
      <c r="FL439" s="193"/>
      <c r="FM439" s="193"/>
      <c r="FN439" s="193"/>
      <c r="FO439" s="193"/>
      <c r="FP439" s="193"/>
      <c r="FQ439" s="193"/>
      <c r="FR439" s="193"/>
      <c r="FS439" s="193"/>
      <c r="FT439" s="193"/>
      <c r="FU439" s="193"/>
      <c r="FV439" s="193"/>
      <c r="FW439" s="193"/>
      <c r="FX439" s="193"/>
      <c r="FY439" s="193"/>
      <c r="FZ439" s="193"/>
      <c r="GA439" s="193"/>
      <c r="GB439" s="193"/>
      <c r="GC439" s="193"/>
      <c r="GD439" s="193"/>
      <c r="GE439" s="193"/>
      <c r="GF439" s="193"/>
    </row>
    <row r="440" spans="1:188" s="108" customFormat="1">
      <c r="A440" s="29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  <c r="AB440" s="193"/>
      <c r="AC440" s="193"/>
      <c r="AD440" s="193"/>
      <c r="AE440" s="193"/>
      <c r="AF440" s="193"/>
      <c r="AG440" s="193"/>
      <c r="AH440" s="193"/>
      <c r="AI440" s="193"/>
      <c r="AJ440" s="193"/>
      <c r="AK440" s="193"/>
      <c r="AL440" s="193"/>
      <c r="AM440" s="193"/>
      <c r="AN440" s="193"/>
      <c r="AO440" s="193"/>
      <c r="AP440" s="193"/>
      <c r="AQ440" s="193"/>
      <c r="AR440" s="193"/>
      <c r="AS440" s="193"/>
      <c r="AT440" s="193"/>
      <c r="AU440" s="193"/>
      <c r="AV440" s="193"/>
      <c r="AW440" s="193"/>
      <c r="AX440" s="193"/>
      <c r="AY440" s="193"/>
      <c r="AZ440" s="193"/>
      <c r="BA440" s="193"/>
      <c r="BB440" s="193"/>
      <c r="BC440" s="193"/>
      <c r="BD440" s="193"/>
      <c r="BE440" s="193"/>
      <c r="BF440" s="193"/>
      <c r="BG440" s="193"/>
      <c r="BH440" s="193"/>
      <c r="BI440" s="193"/>
      <c r="BJ440" s="193"/>
      <c r="BK440" s="193"/>
      <c r="BL440" s="193"/>
      <c r="BM440" s="193"/>
      <c r="BN440" s="193"/>
      <c r="BO440" s="193"/>
      <c r="BP440" s="193"/>
      <c r="BQ440" s="193"/>
      <c r="BR440" s="193"/>
      <c r="BS440" s="193"/>
      <c r="BT440" s="193"/>
      <c r="BU440" s="193"/>
      <c r="BV440" s="193"/>
      <c r="BW440" s="193"/>
      <c r="BX440" s="193"/>
      <c r="BY440" s="193"/>
      <c r="BZ440" s="193"/>
      <c r="CA440" s="193"/>
      <c r="CB440" s="193"/>
      <c r="CC440" s="193"/>
      <c r="CD440" s="193"/>
      <c r="CE440" s="193"/>
      <c r="CF440" s="193"/>
      <c r="CG440" s="193"/>
      <c r="CH440" s="193"/>
      <c r="CI440" s="193"/>
      <c r="CJ440" s="193"/>
      <c r="CK440" s="193"/>
      <c r="CL440" s="193"/>
      <c r="CM440" s="193"/>
      <c r="CN440" s="193"/>
      <c r="CO440" s="193"/>
      <c r="CP440" s="193"/>
      <c r="CQ440" s="193"/>
      <c r="CR440" s="193"/>
      <c r="CS440" s="193"/>
      <c r="CT440" s="193"/>
      <c r="CU440" s="193"/>
      <c r="CV440" s="193"/>
      <c r="CW440" s="193"/>
      <c r="CX440" s="193"/>
      <c r="CY440" s="193"/>
      <c r="CZ440" s="193"/>
      <c r="DA440" s="193"/>
      <c r="DB440" s="193"/>
      <c r="DC440" s="193"/>
      <c r="DD440" s="193"/>
      <c r="DE440" s="193"/>
      <c r="DF440" s="193"/>
      <c r="DG440" s="193"/>
      <c r="DH440" s="193"/>
      <c r="DI440" s="193"/>
      <c r="DJ440" s="193"/>
      <c r="DK440" s="193"/>
      <c r="DL440" s="193"/>
      <c r="DM440" s="193"/>
      <c r="DN440" s="193"/>
      <c r="DO440" s="193"/>
      <c r="DP440" s="193"/>
      <c r="DQ440" s="193"/>
      <c r="DR440" s="193"/>
      <c r="DS440" s="193"/>
      <c r="DT440" s="193"/>
      <c r="DU440" s="193"/>
      <c r="DV440" s="193"/>
      <c r="DW440" s="193"/>
      <c r="DX440" s="193"/>
      <c r="DY440" s="193"/>
      <c r="DZ440" s="193"/>
      <c r="EA440" s="193"/>
      <c r="EB440" s="193"/>
      <c r="EC440" s="193"/>
      <c r="ED440" s="193"/>
      <c r="EE440" s="193"/>
      <c r="EF440" s="193"/>
      <c r="EG440" s="193"/>
      <c r="EH440" s="193"/>
      <c r="EI440" s="193"/>
      <c r="EJ440" s="193"/>
      <c r="EK440" s="193"/>
      <c r="EL440" s="193"/>
      <c r="EM440" s="193"/>
      <c r="EN440" s="193"/>
      <c r="EO440" s="193"/>
      <c r="EP440" s="193"/>
      <c r="EQ440" s="193"/>
      <c r="ER440" s="193"/>
      <c r="ES440" s="193"/>
      <c r="ET440" s="193"/>
      <c r="EU440" s="193"/>
      <c r="EV440" s="193"/>
      <c r="EW440" s="193"/>
      <c r="EX440" s="193"/>
      <c r="EY440" s="193"/>
      <c r="EZ440" s="193"/>
      <c r="FA440" s="193"/>
      <c r="FB440" s="193"/>
      <c r="FC440" s="193"/>
      <c r="FD440" s="193"/>
      <c r="FE440" s="193"/>
      <c r="FF440" s="193"/>
      <c r="FG440" s="193"/>
      <c r="FH440" s="193"/>
      <c r="FI440" s="193"/>
      <c r="FJ440" s="193"/>
      <c r="FK440" s="193"/>
      <c r="FL440" s="193"/>
      <c r="FM440" s="193"/>
      <c r="FN440" s="193"/>
      <c r="FO440" s="193"/>
      <c r="FP440" s="193"/>
      <c r="FQ440" s="193"/>
      <c r="FR440" s="193"/>
      <c r="FS440" s="193"/>
      <c r="FT440" s="193"/>
      <c r="FU440" s="193"/>
      <c r="FV440" s="193"/>
      <c r="FW440" s="193"/>
      <c r="FX440" s="193"/>
      <c r="FY440" s="193"/>
      <c r="FZ440" s="193"/>
      <c r="GA440" s="193"/>
      <c r="GB440" s="193"/>
      <c r="GC440" s="193"/>
      <c r="GD440" s="193"/>
      <c r="GE440" s="193"/>
      <c r="GF440" s="193"/>
    </row>
    <row r="441" spans="1:188" s="108" customFormat="1">
      <c r="A441" s="29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  <c r="AB441" s="193"/>
      <c r="AC441" s="193"/>
      <c r="AD441" s="193"/>
      <c r="AE441" s="193"/>
      <c r="AF441" s="193"/>
      <c r="AG441" s="193"/>
      <c r="AH441" s="193"/>
      <c r="AI441" s="193"/>
      <c r="AJ441" s="193"/>
      <c r="AK441" s="193"/>
      <c r="AL441" s="193"/>
      <c r="AM441" s="193"/>
      <c r="AN441" s="193"/>
      <c r="AO441" s="193"/>
      <c r="AP441" s="193"/>
      <c r="AQ441" s="193"/>
      <c r="AR441" s="193"/>
      <c r="AS441" s="193"/>
      <c r="AT441" s="193"/>
      <c r="AU441" s="193"/>
      <c r="AV441" s="193"/>
      <c r="AW441" s="193"/>
      <c r="AX441" s="193"/>
      <c r="AY441" s="193"/>
      <c r="AZ441" s="193"/>
      <c r="BA441" s="193"/>
      <c r="BB441" s="193"/>
      <c r="BC441" s="193"/>
      <c r="BD441" s="193"/>
      <c r="BE441" s="193"/>
      <c r="BF441" s="193"/>
      <c r="BG441" s="193"/>
      <c r="BH441" s="193"/>
      <c r="BI441" s="193"/>
      <c r="BJ441" s="193"/>
      <c r="BK441" s="193"/>
      <c r="BL441" s="193"/>
      <c r="BM441" s="193"/>
      <c r="BN441" s="193"/>
      <c r="BO441" s="193"/>
      <c r="BP441" s="193"/>
      <c r="BQ441" s="193"/>
      <c r="BR441" s="193"/>
      <c r="BS441" s="193"/>
      <c r="BT441" s="193"/>
      <c r="BU441" s="193"/>
      <c r="BV441" s="193"/>
      <c r="BW441" s="193"/>
      <c r="BX441" s="193"/>
      <c r="BY441" s="193"/>
      <c r="BZ441" s="193"/>
      <c r="CA441" s="193"/>
      <c r="CB441" s="193"/>
      <c r="CC441" s="193"/>
      <c r="CD441" s="193"/>
      <c r="CE441" s="193"/>
      <c r="CF441" s="193"/>
      <c r="CG441" s="193"/>
      <c r="CH441" s="193"/>
      <c r="CI441" s="193"/>
      <c r="CJ441" s="193"/>
      <c r="CK441" s="193"/>
      <c r="CL441" s="193"/>
      <c r="CM441" s="193"/>
      <c r="CN441" s="193"/>
      <c r="CO441" s="193"/>
      <c r="CP441" s="193"/>
      <c r="CQ441" s="193"/>
      <c r="CR441" s="193"/>
      <c r="CS441" s="193"/>
      <c r="CT441" s="193"/>
      <c r="CU441" s="193"/>
      <c r="CV441" s="193"/>
      <c r="CW441" s="193"/>
      <c r="CX441" s="193"/>
      <c r="CY441" s="193"/>
      <c r="CZ441" s="193"/>
      <c r="DA441" s="193"/>
      <c r="DB441" s="193"/>
      <c r="DC441" s="193"/>
      <c r="DD441" s="193"/>
      <c r="DE441" s="193"/>
      <c r="DF441" s="193"/>
      <c r="DG441" s="193"/>
      <c r="DH441" s="193"/>
      <c r="DI441" s="193"/>
      <c r="DJ441" s="193"/>
      <c r="DK441" s="193"/>
      <c r="DL441" s="193"/>
      <c r="DM441" s="193"/>
      <c r="DN441" s="193"/>
      <c r="DO441" s="193"/>
      <c r="DP441" s="193"/>
      <c r="DQ441" s="193"/>
      <c r="DR441" s="193"/>
      <c r="DS441" s="193"/>
      <c r="DT441" s="193"/>
      <c r="DU441" s="193"/>
      <c r="DV441" s="193"/>
      <c r="DW441" s="193"/>
      <c r="DX441" s="193"/>
      <c r="DY441" s="193"/>
      <c r="DZ441" s="193"/>
      <c r="EA441" s="193"/>
      <c r="EB441" s="193"/>
      <c r="EC441" s="193"/>
      <c r="ED441" s="193"/>
      <c r="EE441" s="193"/>
      <c r="EF441" s="193"/>
      <c r="EG441" s="193"/>
      <c r="EH441" s="193"/>
      <c r="EI441" s="193"/>
      <c r="EJ441" s="193"/>
      <c r="EK441" s="193"/>
      <c r="EL441" s="193"/>
      <c r="EM441" s="193"/>
      <c r="EN441" s="193"/>
      <c r="EO441" s="193"/>
      <c r="EP441" s="193"/>
      <c r="EQ441" s="193"/>
      <c r="ER441" s="193"/>
      <c r="ES441" s="193"/>
      <c r="ET441" s="193"/>
      <c r="EU441" s="193"/>
      <c r="EV441" s="193"/>
      <c r="EW441" s="193"/>
      <c r="EX441" s="193"/>
      <c r="EY441" s="193"/>
      <c r="EZ441" s="193"/>
      <c r="FA441" s="193"/>
      <c r="FB441" s="193"/>
      <c r="FC441" s="193"/>
      <c r="FD441" s="193"/>
      <c r="FE441" s="193"/>
      <c r="FF441" s="193"/>
      <c r="FG441" s="193"/>
      <c r="FH441" s="193"/>
      <c r="FI441" s="193"/>
      <c r="FJ441" s="193"/>
      <c r="FK441" s="193"/>
      <c r="FL441" s="193"/>
      <c r="FM441" s="193"/>
      <c r="FN441" s="193"/>
      <c r="FO441" s="193"/>
      <c r="FP441" s="193"/>
      <c r="FQ441" s="193"/>
      <c r="FR441" s="193"/>
      <c r="FS441" s="193"/>
      <c r="FT441" s="193"/>
      <c r="FU441" s="193"/>
      <c r="FV441" s="193"/>
      <c r="FW441" s="193"/>
      <c r="FX441" s="193"/>
      <c r="FY441" s="193"/>
      <c r="FZ441" s="193"/>
      <c r="GA441" s="193"/>
      <c r="GB441" s="193"/>
      <c r="GC441" s="193"/>
      <c r="GD441" s="193"/>
      <c r="GE441" s="193"/>
      <c r="GF441" s="193"/>
    </row>
    <row r="442" spans="1:188" s="108" customFormat="1">
      <c r="A442" s="29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  <c r="AB442" s="193"/>
      <c r="AC442" s="193"/>
      <c r="AD442" s="193"/>
      <c r="AE442" s="193"/>
      <c r="AF442" s="193"/>
      <c r="AG442" s="193"/>
      <c r="AH442" s="193"/>
      <c r="AI442" s="193"/>
      <c r="AJ442" s="193"/>
      <c r="AK442" s="193"/>
      <c r="AL442" s="193"/>
      <c r="AM442" s="193"/>
      <c r="AN442" s="193"/>
      <c r="AO442" s="193"/>
      <c r="AP442" s="193"/>
      <c r="AQ442" s="193"/>
      <c r="AR442" s="193"/>
      <c r="AS442" s="193"/>
      <c r="AT442" s="193"/>
      <c r="AU442" s="193"/>
      <c r="AV442" s="193"/>
      <c r="AW442" s="193"/>
      <c r="AX442" s="193"/>
      <c r="AY442" s="193"/>
      <c r="AZ442" s="193"/>
      <c r="BA442" s="193"/>
      <c r="BB442" s="193"/>
      <c r="BC442" s="193"/>
      <c r="BD442" s="193"/>
      <c r="BE442" s="193"/>
      <c r="BF442" s="193"/>
      <c r="BG442" s="193"/>
      <c r="BH442" s="193"/>
      <c r="BI442" s="193"/>
      <c r="BJ442" s="193"/>
      <c r="BK442" s="193"/>
      <c r="BL442" s="193"/>
      <c r="BM442" s="193"/>
      <c r="BN442" s="193"/>
      <c r="BO442" s="193"/>
      <c r="BP442" s="193"/>
      <c r="BQ442" s="193"/>
      <c r="BR442" s="193"/>
      <c r="BS442" s="193"/>
      <c r="BT442" s="193"/>
      <c r="BU442" s="193"/>
      <c r="BV442" s="193"/>
      <c r="BW442" s="193"/>
      <c r="BX442" s="193"/>
      <c r="BY442" s="193"/>
      <c r="BZ442" s="193"/>
      <c r="CA442" s="193"/>
      <c r="CB442" s="193"/>
      <c r="CC442" s="193"/>
      <c r="CD442" s="193"/>
      <c r="CE442" s="193"/>
      <c r="CF442" s="193"/>
      <c r="CG442" s="193"/>
      <c r="CH442" s="193"/>
      <c r="CI442" s="193"/>
      <c r="CJ442" s="193"/>
      <c r="CK442" s="193"/>
      <c r="CL442" s="193"/>
      <c r="CM442" s="193"/>
      <c r="CN442" s="193"/>
      <c r="CO442" s="193"/>
      <c r="CP442" s="193"/>
      <c r="CQ442" s="193"/>
      <c r="CR442" s="193"/>
      <c r="CS442" s="193"/>
      <c r="CT442" s="193"/>
      <c r="CU442" s="193"/>
      <c r="CV442" s="193"/>
      <c r="CW442" s="193"/>
      <c r="CX442" s="193"/>
      <c r="CY442" s="193"/>
      <c r="CZ442" s="193"/>
      <c r="DA442" s="193"/>
      <c r="DB442" s="193"/>
      <c r="DC442" s="193"/>
      <c r="DD442" s="193"/>
      <c r="DE442" s="193"/>
      <c r="DF442" s="193"/>
      <c r="DG442" s="193"/>
      <c r="DH442" s="193"/>
      <c r="DI442" s="193"/>
      <c r="DJ442" s="193"/>
      <c r="DK442" s="193"/>
      <c r="DL442" s="193"/>
      <c r="DM442" s="193"/>
      <c r="DN442" s="193"/>
      <c r="DO442" s="193"/>
      <c r="DP442" s="193"/>
      <c r="DQ442" s="193"/>
      <c r="DR442" s="193"/>
      <c r="DS442" s="193"/>
      <c r="DT442" s="193"/>
      <c r="DU442" s="193"/>
      <c r="DV442" s="193"/>
      <c r="DW442" s="193"/>
      <c r="DX442" s="193"/>
      <c r="DY442" s="193"/>
      <c r="DZ442" s="193"/>
      <c r="EA442" s="193"/>
      <c r="EB442" s="193"/>
      <c r="EC442" s="193"/>
      <c r="ED442" s="193"/>
      <c r="EE442" s="193"/>
      <c r="EF442" s="193"/>
      <c r="EG442" s="193"/>
      <c r="EH442" s="193"/>
      <c r="EI442" s="193"/>
      <c r="EJ442" s="193"/>
      <c r="EK442" s="193"/>
      <c r="EL442" s="193"/>
      <c r="EM442" s="193"/>
      <c r="EN442" s="193"/>
      <c r="EO442" s="193"/>
      <c r="EP442" s="193"/>
      <c r="EQ442" s="193"/>
      <c r="ER442" s="193"/>
      <c r="ES442" s="193"/>
      <c r="ET442" s="193"/>
      <c r="EU442" s="193"/>
      <c r="EV442" s="193"/>
      <c r="EW442" s="193"/>
      <c r="EX442" s="193"/>
      <c r="EY442" s="193"/>
      <c r="EZ442" s="193"/>
      <c r="FA442" s="193"/>
      <c r="FB442" s="193"/>
      <c r="FC442" s="193"/>
      <c r="FD442" s="193"/>
      <c r="FE442" s="193"/>
      <c r="FF442" s="193"/>
      <c r="FG442" s="193"/>
      <c r="FH442" s="193"/>
      <c r="FI442" s="193"/>
      <c r="FJ442" s="193"/>
      <c r="FK442" s="193"/>
      <c r="FL442" s="193"/>
      <c r="FM442" s="193"/>
      <c r="FN442" s="193"/>
      <c r="FO442" s="193"/>
      <c r="FP442" s="193"/>
      <c r="FQ442" s="193"/>
      <c r="FR442" s="193"/>
      <c r="FS442" s="193"/>
      <c r="FT442" s="193"/>
      <c r="FU442" s="193"/>
      <c r="FV442" s="193"/>
      <c r="FW442" s="193"/>
      <c r="FX442" s="193"/>
      <c r="FY442" s="193"/>
      <c r="FZ442" s="193"/>
      <c r="GA442" s="193"/>
      <c r="GB442" s="193"/>
      <c r="GC442" s="193"/>
      <c r="GD442" s="193"/>
      <c r="GE442" s="193"/>
      <c r="GF442" s="193"/>
    </row>
    <row r="443" spans="1:188" s="108" customFormat="1">
      <c r="A443" s="29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  <c r="AB443" s="193"/>
      <c r="AC443" s="193"/>
      <c r="AD443" s="193"/>
      <c r="AE443" s="193"/>
      <c r="AF443" s="193"/>
      <c r="AG443" s="193"/>
      <c r="AH443" s="193"/>
      <c r="AI443" s="193"/>
      <c r="AJ443" s="193"/>
      <c r="AK443" s="193"/>
      <c r="AL443" s="193"/>
      <c r="AM443" s="193"/>
      <c r="AN443" s="193"/>
      <c r="AO443" s="193"/>
      <c r="AP443" s="193"/>
      <c r="AQ443" s="193"/>
      <c r="AR443" s="193"/>
      <c r="AS443" s="193"/>
      <c r="AT443" s="193"/>
      <c r="AU443" s="193"/>
      <c r="AV443" s="193"/>
      <c r="AW443" s="193"/>
      <c r="AX443" s="193"/>
      <c r="AY443" s="193"/>
      <c r="AZ443" s="193"/>
      <c r="BA443" s="193"/>
      <c r="BB443" s="193"/>
      <c r="BC443" s="193"/>
      <c r="BD443" s="193"/>
      <c r="BE443" s="193"/>
      <c r="BF443" s="193"/>
      <c r="BG443" s="193"/>
      <c r="BH443" s="193"/>
      <c r="BI443" s="193"/>
      <c r="BJ443" s="193"/>
      <c r="BK443" s="193"/>
      <c r="BL443" s="193"/>
      <c r="BM443" s="193"/>
      <c r="BN443" s="193"/>
      <c r="BO443" s="193"/>
      <c r="BP443" s="193"/>
      <c r="BQ443" s="193"/>
      <c r="BR443" s="193"/>
      <c r="BS443" s="193"/>
      <c r="BT443" s="193"/>
      <c r="BU443" s="193"/>
      <c r="BV443" s="193"/>
      <c r="BW443" s="193"/>
      <c r="BX443" s="193"/>
      <c r="BY443" s="193"/>
      <c r="BZ443" s="193"/>
      <c r="CA443" s="193"/>
      <c r="CB443" s="193"/>
      <c r="CC443" s="193"/>
      <c r="CD443" s="193"/>
      <c r="CE443" s="193"/>
      <c r="CF443" s="193"/>
      <c r="CG443" s="193"/>
      <c r="CH443" s="193"/>
      <c r="CI443" s="193"/>
      <c r="CJ443" s="193"/>
      <c r="CK443" s="193"/>
      <c r="CL443" s="193"/>
      <c r="CM443" s="193"/>
      <c r="CN443" s="193"/>
      <c r="CO443" s="193"/>
      <c r="CP443" s="193"/>
      <c r="CQ443" s="193"/>
      <c r="CR443" s="193"/>
      <c r="CS443" s="193"/>
      <c r="CT443" s="193"/>
      <c r="CU443" s="193"/>
      <c r="CV443" s="193"/>
      <c r="CW443" s="193"/>
      <c r="CX443" s="193"/>
      <c r="CY443" s="193"/>
      <c r="CZ443" s="193"/>
      <c r="DA443" s="193"/>
      <c r="DB443" s="193"/>
      <c r="DC443" s="193"/>
      <c r="DD443" s="193"/>
      <c r="DE443" s="193"/>
      <c r="DF443" s="193"/>
      <c r="DG443" s="193"/>
      <c r="DH443" s="193"/>
      <c r="DI443" s="193"/>
      <c r="DJ443" s="193"/>
      <c r="DK443" s="193"/>
      <c r="DL443" s="193"/>
      <c r="DM443" s="193"/>
      <c r="DN443" s="193"/>
      <c r="DO443" s="193"/>
      <c r="DP443" s="193"/>
      <c r="DQ443" s="193"/>
      <c r="DR443" s="193"/>
      <c r="DS443" s="193"/>
      <c r="DT443" s="193"/>
      <c r="DU443" s="193"/>
      <c r="DV443" s="193"/>
      <c r="DW443" s="193"/>
      <c r="DX443" s="193"/>
      <c r="DY443" s="193"/>
      <c r="DZ443" s="193"/>
      <c r="EA443" s="193"/>
      <c r="EB443" s="193"/>
      <c r="EC443" s="193"/>
      <c r="ED443" s="193"/>
      <c r="EE443" s="193"/>
      <c r="EF443" s="193"/>
      <c r="EG443" s="193"/>
      <c r="EH443" s="193"/>
      <c r="EI443" s="193"/>
      <c r="EJ443" s="193"/>
      <c r="EK443" s="193"/>
      <c r="EL443" s="193"/>
      <c r="EM443" s="193"/>
      <c r="EN443" s="193"/>
      <c r="EO443" s="193"/>
      <c r="EP443" s="193"/>
      <c r="EQ443" s="193"/>
      <c r="ER443" s="193"/>
      <c r="ES443" s="193"/>
      <c r="ET443" s="193"/>
      <c r="EU443" s="193"/>
      <c r="EV443" s="193"/>
      <c r="EW443" s="193"/>
      <c r="EX443" s="193"/>
      <c r="EY443" s="193"/>
      <c r="EZ443" s="193"/>
      <c r="FA443" s="193"/>
      <c r="FB443" s="193"/>
      <c r="FC443" s="193"/>
      <c r="FD443" s="193"/>
      <c r="FE443" s="193"/>
      <c r="FF443" s="193"/>
      <c r="FG443" s="193"/>
      <c r="FH443" s="193"/>
      <c r="FI443" s="193"/>
      <c r="FJ443" s="193"/>
      <c r="FK443" s="193"/>
      <c r="FL443" s="193"/>
      <c r="FM443" s="193"/>
      <c r="FN443" s="193"/>
      <c r="FO443" s="193"/>
      <c r="FP443" s="193"/>
      <c r="FQ443" s="193"/>
      <c r="FR443" s="193"/>
      <c r="FS443" s="193"/>
      <c r="FT443" s="193"/>
      <c r="FU443" s="193"/>
      <c r="FV443" s="193"/>
      <c r="FW443" s="193"/>
      <c r="FX443" s="193"/>
      <c r="FY443" s="193"/>
      <c r="FZ443" s="193"/>
      <c r="GA443" s="193"/>
      <c r="GB443" s="193"/>
      <c r="GC443" s="193"/>
      <c r="GD443" s="193"/>
      <c r="GE443" s="193"/>
      <c r="GF443" s="193"/>
    </row>
    <row r="444" spans="1:188" s="108" customFormat="1">
      <c r="A444" s="29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  <c r="AB444" s="193"/>
      <c r="AC444" s="193"/>
      <c r="AD444" s="193"/>
      <c r="AE444" s="193"/>
      <c r="AF444" s="193"/>
      <c r="AG444" s="193"/>
      <c r="AH444" s="193"/>
      <c r="AI444" s="193"/>
      <c r="AJ444" s="193"/>
      <c r="AK444" s="193"/>
      <c r="AL444" s="193"/>
      <c r="AM444" s="193"/>
      <c r="AN444" s="193"/>
      <c r="AO444" s="193"/>
      <c r="AP444" s="193"/>
      <c r="AQ444" s="193"/>
      <c r="AR444" s="193"/>
      <c r="AS444" s="193"/>
      <c r="AT444" s="193"/>
      <c r="AU444" s="193"/>
      <c r="AV444" s="193"/>
      <c r="AW444" s="193"/>
      <c r="AX444" s="193"/>
      <c r="AY444" s="193"/>
      <c r="AZ444" s="193"/>
      <c r="BA444" s="193"/>
      <c r="BB444" s="193"/>
      <c r="BC444" s="193"/>
      <c r="BD444" s="193"/>
      <c r="BE444" s="193"/>
      <c r="BF444" s="193"/>
      <c r="BG444" s="193"/>
      <c r="BH444" s="193"/>
      <c r="BI444" s="193"/>
      <c r="BJ444" s="193"/>
      <c r="BK444" s="193"/>
      <c r="BL444" s="193"/>
      <c r="BM444" s="193"/>
      <c r="BN444" s="193"/>
      <c r="BO444" s="193"/>
      <c r="BP444" s="193"/>
      <c r="BQ444" s="193"/>
      <c r="BR444" s="193"/>
      <c r="BS444" s="193"/>
      <c r="BT444" s="193"/>
      <c r="BU444" s="193"/>
      <c r="BV444" s="193"/>
      <c r="BW444" s="193"/>
      <c r="BX444" s="193"/>
      <c r="BY444" s="193"/>
      <c r="BZ444" s="193"/>
      <c r="CA444" s="193"/>
      <c r="CB444" s="193"/>
      <c r="CC444" s="193"/>
      <c r="CD444" s="193"/>
      <c r="CE444" s="193"/>
      <c r="CF444" s="193"/>
      <c r="CG444" s="193"/>
      <c r="CH444" s="193"/>
      <c r="CI444" s="193"/>
      <c r="CJ444" s="193"/>
      <c r="CK444" s="193"/>
      <c r="CL444" s="193"/>
      <c r="CM444" s="193"/>
      <c r="CN444" s="193"/>
      <c r="CO444" s="193"/>
      <c r="CP444" s="193"/>
      <c r="CQ444" s="193"/>
      <c r="CR444" s="193"/>
      <c r="CS444" s="193"/>
      <c r="CT444" s="193"/>
      <c r="CU444" s="193"/>
      <c r="CV444" s="193"/>
      <c r="CW444" s="193"/>
      <c r="CX444" s="193"/>
      <c r="CY444" s="193"/>
      <c r="CZ444" s="193"/>
      <c r="DA444" s="193"/>
      <c r="DB444" s="193"/>
      <c r="DC444" s="193"/>
      <c r="DD444" s="193"/>
      <c r="DE444" s="193"/>
      <c r="DF444" s="193"/>
      <c r="DG444" s="193"/>
      <c r="DH444" s="193"/>
      <c r="DI444" s="193"/>
      <c r="DJ444" s="193"/>
      <c r="DK444" s="193"/>
      <c r="DL444" s="193"/>
      <c r="DM444" s="193"/>
      <c r="DN444" s="193"/>
      <c r="DO444" s="193"/>
      <c r="DP444" s="193"/>
      <c r="DQ444" s="193"/>
      <c r="DR444" s="193"/>
      <c r="DS444" s="193"/>
      <c r="DT444" s="193"/>
      <c r="DU444" s="193"/>
      <c r="DV444" s="193"/>
      <c r="DW444" s="193"/>
      <c r="DX444" s="193"/>
      <c r="DY444" s="193"/>
      <c r="DZ444" s="193"/>
      <c r="EA444" s="193"/>
      <c r="EB444" s="193"/>
      <c r="EC444" s="193"/>
      <c r="ED444" s="193"/>
      <c r="EE444" s="193"/>
      <c r="EF444" s="193"/>
      <c r="EG444" s="193"/>
      <c r="EH444" s="193"/>
      <c r="EI444" s="193"/>
      <c r="EJ444" s="193"/>
      <c r="EK444" s="193"/>
      <c r="EL444" s="193"/>
      <c r="EM444" s="193"/>
      <c r="EN444" s="193"/>
      <c r="EO444" s="193"/>
      <c r="EP444" s="193"/>
      <c r="EQ444" s="193"/>
      <c r="ER444" s="193"/>
      <c r="ES444" s="193"/>
      <c r="ET444" s="193"/>
      <c r="EU444" s="193"/>
      <c r="EV444" s="193"/>
      <c r="EW444" s="193"/>
      <c r="EX444" s="193"/>
      <c r="EY444" s="193"/>
      <c r="EZ444" s="193"/>
      <c r="FA444" s="193"/>
      <c r="FB444" s="193"/>
      <c r="FC444" s="193"/>
      <c r="FD444" s="193"/>
      <c r="FE444" s="193"/>
      <c r="FF444" s="193"/>
      <c r="FG444" s="193"/>
      <c r="FH444" s="193"/>
      <c r="FI444" s="193"/>
      <c r="FJ444" s="193"/>
      <c r="FK444" s="193"/>
      <c r="FL444" s="193"/>
      <c r="FM444" s="193"/>
      <c r="FN444" s="193"/>
      <c r="FO444" s="193"/>
      <c r="FP444" s="193"/>
      <c r="FQ444" s="193"/>
      <c r="FR444" s="193"/>
      <c r="FS444" s="193"/>
      <c r="FT444" s="193"/>
      <c r="FU444" s="193"/>
      <c r="FV444" s="193"/>
      <c r="FW444" s="193"/>
      <c r="FX444" s="193"/>
      <c r="FY444" s="193"/>
      <c r="FZ444" s="193"/>
      <c r="GA444" s="193"/>
      <c r="GB444" s="193"/>
      <c r="GC444" s="193"/>
      <c r="GD444" s="193"/>
      <c r="GE444" s="193"/>
      <c r="GF444" s="193"/>
    </row>
    <row r="445" spans="1:188" s="108" customFormat="1">
      <c r="A445" s="29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  <c r="AB445" s="193"/>
      <c r="AC445" s="193"/>
      <c r="AD445" s="193"/>
      <c r="AE445" s="193"/>
      <c r="AF445" s="193"/>
      <c r="AG445" s="193"/>
      <c r="AH445" s="193"/>
      <c r="AI445" s="193"/>
      <c r="AJ445" s="193"/>
      <c r="AK445" s="193"/>
      <c r="AL445" s="193"/>
      <c r="AM445" s="193"/>
      <c r="AN445" s="193"/>
      <c r="AO445" s="193"/>
      <c r="AP445" s="193"/>
      <c r="AQ445" s="193"/>
      <c r="AR445" s="193"/>
      <c r="AS445" s="193"/>
      <c r="AT445" s="193"/>
      <c r="AU445" s="193"/>
      <c r="AV445" s="193"/>
      <c r="AW445" s="193"/>
      <c r="AX445" s="193"/>
      <c r="AY445" s="193"/>
      <c r="AZ445" s="193"/>
      <c r="BA445" s="193"/>
      <c r="BB445" s="193"/>
      <c r="BC445" s="193"/>
      <c r="BD445" s="193"/>
      <c r="BE445" s="193"/>
      <c r="BF445" s="193"/>
      <c r="BG445" s="193"/>
      <c r="BH445" s="193"/>
      <c r="BI445" s="193"/>
      <c r="BJ445" s="193"/>
      <c r="BK445" s="193"/>
      <c r="BL445" s="193"/>
      <c r="BM445" s="193"/>
      <c r="BN445" s="193"/>
      <c r="BO445" s="193"/>
      <c r="BP445" s="193"/>
      <c r="BQ445" s="193"/>
      <c r="BR445" s="193"/>
      <c r="BS445" s="193"/>
      <c r="BT445" s="193"/>
      <c r="BU445" s="193"/>
      <c r="BV445" s="193"/>
      <c r="BW445" s="193"/>
      <c r="BX445" s="193"/>
      <c r="BY445" s="193"/>
      <c r="BZ445" s="193"/>
      <c r="CA445" s="193"/>
      <c r="CB445" s="193"/>
      <c r="CC445" s="193"/>
      <c r="CD445" s="193"/>
      <c r="CE445" s="193"/>
      <c r="CF445" s="193"/>
      <c r="CG445" s="193"/>
      <c r="CH445" s="193"/>
      <c r="CI445" s="193"/>
      <c r="CJ445" s="193"/>
      <c r="CK445" s="193"/>
      <c r="CL445" s="193"/>
      <c r="CM445" s="193"/>
      <c r="CN445" s="193"/>
      <c r="CO445" s="193"/>
      <c r="CP445" s="193"/>
      <c r="CQ445" s="193"/>
      <c r="CR445" s="193"/>
      <c r="CS445" s="193"/>
      <c r="CT445" s="193"/>
      <c r="CU445" s="193"/>
      <c r="CV445" s="193"/>
      <c r="CW445" s="193"/>
      <c r="CX445" s="193"/>
      <c r="CY445" s="193"/>
      <c r="CZ445" s="193"/>
      <c r="DA445" s="193"/>
      <c r="DB445" s="193"/>
      <c r="DC445" s="193"/>
      <c r="DD445" s="193"/>
      <c r="DE445" s="193"/>
      <c r="DF445" s="193"/>
      <c r="DG445" s="193"/>
      <c r="DH445" s="193"/>
      <c r="DI445" s="193"/>
      <c r="DJ445" s="193"/>
      <c r="DK445" s="193"/>
      <c r="DL445" s="193"/>
      <c r="DM445" s="193"/>
      <c r="DN445" s="193"/>
      <c r="DO445" s="193"/>
      <c r="DP445" s="193"/>
      <c r="DQ445" s="193"/>
      <c r="DR445" s="193"/>
      <c r="DS445" s="193"/>
      <c r="DT445" s="193"/>
      <c r="DU445" s="193"/>
      <c r="DV445" s="193"/>
      <c r="DW445" s="193"/>
      <c r="DX445" s="193"/>
      <c r="DY445" s="193"/>
      <c r="DZ445" s="193"/>
      <c r="EA445" s="193"/>
      <c r="EB445" s="193"/>
      <c r="EC445" s="193"/>
      <c r="ED445" s="193"/>
      <c r="EE445" s="193"/>
      <c r="EF445" s="193"/>
      <c r="EG445" s="193"/>
      <c r="EH445" s="193"/>
      <c r="EI445" s="193"/>
      <c r="EJ445" s="193"/>
      <c r="EK445" s="193"/>
      <c r="EL445" s="193"/>
      <c r="EM445" s="193"/>
      <c r="EN445" s="193"/>
      <c r="EO445" s="193"/>
      <c r="EP445" s="193"/>
      <c r="EQ445" s="193"/>
      <c r="ER445" s="193"/>
      <c r="ES445" s="193"/>
      <c r="ET445" s="193"/>
      <c r="EU445" s="193"/>
      <c r="EV445" s="193"/>
      <c r="EW445" s="193"/>
      <c r="EX445" s="193"/>
      <c r="EY445" s="193"/>
      <c r="EZ445" s="193"/>
      <c r="FA445" s="193"/>
      <c r="FB445" s="193"/>
      <c r="FC445" s="193"/>
      <c r="FD445" s="193"/>
      <c r="FE445" s="193"/>
      <c r="FF445" s="193"/>
      <c r="FG445" s="193"/>
      <c r="FH445" s="193"/>
      <c r="FI445" s="193"/>
      <c r="FJ445" s="193"/>
      <c r="FK445" s="193"/>
      <c r="FL445" s="193"/>
      <c r="FM445" s="193"/>
      <c r="FN445" s="193"/>
      <c r="FO445" s="193"/>
      <c r="FP445" s="193"/>
      <c r="FQ445" s="193"/>
      <c r="FR445" s="193"/>
      <c r="FS445" s="193"/>
      <c r="FT445" s="193"/>
      <c r="FU445" s="193"/>
      <c r="FV445" s="193"/>
      <c r="FW445" s="193"/>
      <c r="FX445" s="193"/>
      <c r="FY445" s="193"/>
      <c r="FZ445" s="193"/>
      <c r="GA445" s="193"/>
      <c r="GB445" s="193"/>
      <c r="GC445" s="193"/>
      <c r="GD445" s="193"/>
      <c r="GE445" s="193"/>
      <c r="GF445" s="193"/>
    </row>
    <row r="446" spans="1:188" s="108" customFormat="1">
      <c r="A446" s="29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  <c r="AB446" s="193"/>
      <c r="AC446" s="193"/>
      <c r="AD446" s="193"/>
      <c r="AE446" s="193"/>
      <c r="AF446" s="193"/>
      <c r="AG446" s="193"/>
      <c r="AH446" s="193"/>
      <c r="AI446" s="193"/>
      <c r="AJ446" s="193"/>
      <c r="AK446" s="193"/>
      <c r="AL446" s="193"/>
      <c r="AM446" s="193"/>
      <c r="AN446" s="193"/>
      <c r="AO446" s="193"/>
      <c r="AP446" s="193"/>
      <c r="AQ446" s="193"/>
      <c r="AR446" s="193"/>
      <c r="AS446" s="193"/>
      <c r="AT446" s="193"/>
      <c r="AU446" s="193"/>
      <c r="AV446" s="193"/>
      <c r="AW446" s="193"/>
      <c r="AX446" s="193"/>
      <c r="AY446" s="193"/>
      <c r="AZ446" s="193"/>
      <c r="BA446" s="193"/>
      <c r="BB446" s="193"/>
      <c r="BC446" s="193"/>
      <c r="BD446" s="193"/>
      <c r="BE446" s="193"/>
      <c r="BF446" s="193"/>
      <c r="BG446" s="193"/>
      <c r="BH446" s="193"/>
      <c r="BI446" s="193"/>
      <c r="BJ446" s="193"/>
      <c r="BK446" s="193"/>
      <c r="BL446" s="193"/>
      <c r="BM446" s="193"/>
      <c r="BN446" s="193"/>
      <c r="BO446" s="193"/>
      <c r="BP446" s="193"/>
      <c r="BQ446" s="193"/>
      <c r="BR446" s="193"/>
      <c r="BS446" s="193"/>
      <c r="BT446" s="193"/>
      <c r="BU446" s="193"/>
      <c r="BV446" s="193"/>
      <c r="BW446" s="193"/>
      <c r="BX446" s="193"/>
      <c r="BY446" s="193"/>
      <c r="BZ446" s="193"/>
      <c r="CA446" s="193"/>
      <c r="CB446" s="193"/>
      <c r="CC446" s="193"/>
      <c r="CD446" s="193"/>
      <c r="CE446" s="193"/>
      <c r="CF446" s="193"/>
      <c r="CG446" s="193"/>
      <c r="CH446" s="193"/>
      <c r="CI446" s="193"/>
      <c r="CJ446" s="193"/>
      <c r="CK446" s="193"/>
      <c r="CL446" s="193"/>
      <c r="CM446" s="193"/>
      <c r="CN446" s="193"/>
      <c r="CO446" s="193"/>
      <c r="CP446" s="193"/>
      <c r="CQ446" s="193"/>
      <c r="CR446" s="193"/>
      <c r="CS446" s="193"/>
      <c r="CT446" s="193"/>
      <c r="CU446" s="193"/>
      <c r="CV446" s="193"/>
      <c r="CW446" s="193"/>
      <c r="CX446" s="193"/>
      <c r="CY446" s="193"/>
      <c r="CZ446" s="193"/>
      <c r="DA446" s="193"/>
      <c r="DB446" s="193"/>
      <c r="DC446" s="193"/>
      <c r="DD446" s="193"/>
      <c r="DE446" s="193"/>
      <c r="DF446" s="193"/>
      <c r="DG446" s="193"/>
      <c r="DH446" s="193"/>
      <c r="DI446" s="193"/>
      <c r="DJ446" s="193"/>
      <c r="DK446" s="193"/>
      <c r="DL446" s="193"/>
      <c r="DM446" s="193"/>
      <c r="DN446" s="193"/>
      <c r="DO446" s="193"/>
      <c r="DP446" s="193"/>
      <c r="DQ446" s="193"/>
      <c r="DR446" s="193"/>
      <c r="DS446" s="193"/>
      <c r="DT446" s="193"/>
      <c r="DU446" s="193"/>
      <c r="DV446" s="193"/>
      <c r="DW446" s="193"/>
      <c r="DX446" s="193"/>
      <c r="DY446" s="193"/>
      <c r="DZ446" s="193"/>
      <c r="EA446" s="193"/>
      <c r="EB446" s="193"/>
      <c r="EC446" s="193"/>
      <c r="ED446" s="193"/>
      <c r="EE446" s="193"/>
      <c r="EF446" s="193"/>
      <c r="EG446" s="193"/>
      <c r="EH446" s="193"/>
      <c r="EI446" s="193"/>
      <c r="EJ446" s="193"/>
      <c r="EK446" s="193"/>
      <c r="EL446" s="193"/>
      <c r="EM446" s="193"/>
      <c r="EN446" s="193"/>
      <c r="EO446" s="193"/>
      <c r="EP446" s="193"/>
      <c r="EQ446" s="193"/>
      <c r="ER446" s="193"/>
      <c r="ES446" s="193"/>
      <c r="ET446" s="193"/>
      <c r="EU446" s="193"/>
      <c r="EV446" s="193"/>
      <c r="EW446" s="193"/>
      <c r="EX446" s="193"/>
      <c r="EY446" s="193"/>
      <c r="EZ446" s="193"/>
      <c r="FA446" s="193"/>
      <c r="FB446" s="193"/>
      <c r="FC446" s="193"/>
      <c r="FD446" s="193"/>
      <c r="FE446" s="193"/>
      <c r="FF446" s="193"/>
      <c r="FG446" s="193"/>
      <c r="FH446" s="193"/>
      <c r="FI446" s="193"/>
      <c r="FJ446" s="193"/>
      <c r="FK446" s="193"/>
      <c r="FL446" s="193"/>
      <c r="FM446" s="193"/>
      <c r="FN446" s="193"/>
      <c r="FO446" s="193"/>
      <c r="FP446" s="193"/>
      <c r="FQ446" s="193"/>
      <c r="FR446" s="193"/>
      <c r="FS446" s="193"/>
      <c r="FT446" s="193"/>
      <c r="FU446" s="193"/>
      <c r="FV446" s="193"/>
      <c r="FW446" s="193"/>
      <c r="FX446" s="193"/>
      <c r="FY446" s="193"/>
      <c r="FZ446" s="193"/>
      <c r="GA446" s="193"/>
      <c r="GB446" s="193"/>
      <c r="GC446" s="193"/>
      <c r="GD446" s="193"/>
      <c r="GE446" s="193"/>
      <c r="GF446" s="193"/>
    </row>
    <row r="447" spans="1:188" s="108" customFormat="1">
      <c r="A447" s="29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  <c r="AB447" s="193"/>
      <c r="AC447" s="193"/>
      <c r="AD447" s="193"/>
      <c r="AE447" s="193"/>
      <c r="AF447" s="193"/>
      <c r="AG447" s="193"/>
      <c r="AH447" s="193"/>
      <c r="AI447" s="193"/>
      <c r="AJ447" s="193"/>
      <c r="AK447" s="193"/>
      <c r="AL447" s="193"/>
      <c r="AM447" s="193"/>
      <c r="AN447" s="193"/>
      <c r="AO447" s="193"/>
      <c r="AP447" s="193"/>
      <c r="AQ447" s="193"/>
      <c r="AR447" s="193"/>
      <c r="AS447" s="193"/>
      <c r="AT447" s="193"/>
      <c r="AU447" s="193"/>
      <c r="AV447" s="193"/>
      <c r="AW447" s="193"/>
      <c r="AX447" s="193"/>
      <c r="AY447" s="193"/>
      <c r="AZ447" s="193"/>
      <c r="BA447" s="193"/>
      <c r="BB447" s="193"/>
      <c r="BC447" s="193"/>
      <c r="BD447" s="193"/>
      <c r="BE447" s="193"/>
      <c r="BF447" s="193"/>
      <c r="BG447" s="193"/>
      <c r="BH447" s="193"/>
      <c r="BI447" s="193"/>
      <c r="BJ447" s="193"/>
      <c r="BK447" s="193"/>
      <c r="BL447" s="193"/>
      <c r="BM447" s="193"/>
      <c r="BN447" s="193"/>
      <c r="BO447" s="193"/>
      <c r="BP447" s="193"/>
      <c r="BQ447" s="193"/>
      <c r="BR447" s="193"/>
      <c r="BS447" s="193"/>
      <c r="BT447" s="193"/>
      <c r="BU447" s="193"/>
      <c r="BV447" s="193"/>
      <c r="BW447" s="193"/>
      <c r="BX447" s="193"/>
      <c r="BY447" s="193"/>
      <c r="BZ447" s="193"/>
      <c r="CA447" s="193"/>
      <c r="CB447" s="193"/>
      <c r="CC447" s="193"/>
      <c r="CD447" s="193"/>
      <c r="CE447" s="193"/>
      <c r="CF447" s="193"/>
      <c r="CG447" s="193"/>
      <c r="CH447" s="193"/>
      <c r="CI447" s="193"/>
      <c r="CJ447" s="193"/>
      <c r="CK447" s="193"/>
      <c r="CL447" s="193"/>
      <c r="CM447" s="193"/>
      <c r="CN447" s="193"/>
      <c r="CO447" s="193"/>
      <c r="CP447" s="193"/>
      <c r="CQ447" s="193"/>
      <c r="CR447" s="193"/>
      <c r="CS447" s="193"/>
      <c r="CT447" s="193"/>
      <c r="CU447" s="193"/>
      <c r="CV447" s="193"/>
      <c r="CW447" s="193"/>
      <c r="CX447" s="193"/>
      <c r="CY447" s="193"/>
      <c r="CZ447" s="193"/>
      <c r="DA447" s="193"/>
      <c r="DB447" s="193"/>
      <c r="DC447" s="193"/>
      <c r="DD447" s="193"/>
      <c r="DE447" s="193"/>
      <c r="DF447" s="193"/>
      <c r="DG447" s="193"/>
      <c r="DH447" s="193"/>
      <c r="DI447" s="193"/>
      <c r="DJ447" s="193"/>
      <c r="DK447" s="193"/>
      <c r="DL447" s="193"/>
      <c r="DM447" s="193"/>
      <c r="DN447" s="193"/>
      <c r="DO447" s="193"/>
      <c r="DP447" s="193"/>
      <c r="DQ447" s="193"/>
      <c r="DR447" s="193"/>
      <c r="DS447" s="193"/>
      <c r="DT447" s="193"/>
      <c r="DU447" s="193"/>
      <c r="DV447" s="193"/>
      <c r="DW447" s="193"/>
      <c r="DX447" s="193"/>
      <c r="DY447" s="193"/>
      <c r="DZ447" s="193"/>
      <c r="EA447" s="193"/>
      <c r="EB447" s="193"/>
      <c r="EC447" s="193"/>
      <c r="ED447" s="193"/>
      <c r="EE447" s="193"/>
      <c r="EF447" s="193"/>
      <c r="EG447" s="193"/>
      <c r="EH447" s="193"/>
      <c r="EI447" s="193"/>
      <c r="EJ447" s="193"/>
      <c r="EK447" s="193"/>
      <c r="EL447" s="193"/>
      <c r="EM447" s="193"/>
      <c r="EN447" s="193"/>
      <c r="EO447" s="193"/>
      <c r="EP447" s="193"/>
      <c r="EQ447" s="193"/>
      <c r="ER447" s="193"/>
      <c r="ES447" s="193"/>
      <c r="ET447" s="193"/>
      <c r="EU447" s="193"/>
      <c r="EV447" s="193"/>
      <c r="EW447" s="193"/>
      <c r="EX447" s="193"/>
      <c r="EY447" s="193"/>
      <c r="EZ447" s="193"/>
      <c r="FA447" s="193"/>
      <c r="FB447" s="193"/>
      <c r="FC447" s="193"/>
      <c r="FD447" s="193"/>
      <c r="FE447" s="193"/>
      <c r="FF447" s="193"/>
      <c r="FG447" s="193"/>
      <c r="FH447" s="193"/>
      <c r="FI447" s="193"/>
      <c r="FJ447" s="193"/>
      <c r="FK447" s="193"/>
      <c r="FL447" s="193"/>
      <c r="FM447" s="193"/>
      <c r="FN447" s="193"/>
      <c r="FO447" s="193"/>
      <c r="FP447" s="193"/>
      <c r="FQ447" s="193"/>
      <c r="FR447" s="193"/>
      <c r="FS447" s="193"/>
      <c r="FT447" s="193"/>
      <c r="FU447" s="193"/>
      <c r="FV447" s="193"/>
      <c r="FW447" s="193"/>
      <c r="FX447" s="193"/>
      <c r="FY447" s="193"/>
      <c r="FZ447" s="193"/>
      <c r="GA447" s="193"/>
      <c r="GB447" s="193"/>
      <c r="GC447" s="193"/>
      <c r="GD447" s="193"/>
      <c r="GE447" s="193"/>
      <c r="GF447" s="193"/>
    </row>
    <row r="448" spans="1:188" s="108" customFormat="1">
      <c r="A448" s="29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  <c r="AB448" s="193"/>
      <c r="AC448" s="193"/>
      <c r="AD448" s="193"/>
      <c r="AE448" s="193"/>
      <c r="AF448" s="193"/>
      <c r="AG448" s="193"/>
      <c r="AH448" s="193"/>
      <c r="AI448" s="193"/>
      <c r="AJ448" s="193"/>
      <c r="AK448" s="193"/>
      <c r="AL448" s="193"/>
      <c r="AM448" s="193"/>
      <c r="AN448" s="193"/>
      <c r="AO448" s="193"/>
      <c r="AP448" s="193"/>
      <c r="AQ448" s="193"/>
      <c r="AR448" s="193"/>
      <c r="AS448" s="193"/>
      <c r="AT448" s="193"/>
      <c r="AU448" s="193"/>
      <c r="AV448" s="193"/>
      <c r="AW448" s="193"/>
      <c r="AX448" s="193"/>
      <c r="AY448" s="193"/>
      <c r="AZ448" s="193"/>
      <c r="BA448" s="193"/>
      <c r="BB448" s="193"/>
      <c r="BC448" s="193"/>
      <c r="BD448" s="193"/>
      <c r="BE448" s="193"/>
      <c r="BF448" s="193"/>
      <c r="BG448" s="193"/>
      <c r="BH448" s="193"/>
      <c r="BI448" s="193"/>
      <c r="BJ448" s="193"/>
      <c r="BK448" s="193"/>
      <c r="BL448" s="193"/>
      <c r="BM448" s="193"/>
      <c r="BN448" s="193"/>
      <c r="BO448" s="193"/>
      <c r="BP448" s="193"/>
      <c r="BQ448" s="193"/>
      <c r="BR448" s="193"/>
      <c r="BS448" s="193"/>
      <c r="BT448" s="193"/>
      <c r="BU448" s="193"/>
      <c r="BV448" s="193"/>
      <c r="BW448" s="193"/>
      <c r="BX448" s="193"/>
      <c r="BY448" s="193"/>
      <c r="BZ448" s="193"/>
      <c r="CA448" s="193"/>
      <c r="CB448" s="193"/>
      <c r="CC448" s="193"/>
      <c r="CD448" s="193"/>
      <c r="CE448" s="193"/>
      <c r="CF448" s="193"/>
      <c r="CG448" s="193"/>
      <c r="CH448" s="193"/>
      <c r="CI448" s="193"/>
      <c r="CJ448" s="193"/>
      <c r="CK448" s="193"/>
      <c r="CL448" s="193"/>
      <c r="CM448" s="193"/>
      <c r="CN448" s="193"/>
      <c r="CO448" s="193"/>
      <c r="CP448" s="193"/>
      <c r="CQ448" s="193"/>
      <c r="CR448" s="193"/>
      <c r="CS448" s="193"/>
      <c r="CT448" s="193"/>
      <c r="CU448" s="193"/>
      <c r="CV448" s="193"/>
      <c r="CW448" s="193"/>
      <c r="CX448" s="193"/>
      <c r="CY448" s="193"/>
      <c r="CZ448" s="193"/>
      <c r="DA448" s="193"/>
      <c r="DB448" s="193"/>
      <c r="DC448" s="193"/>
      <c r="DD448" s="193"/>
      <c r="DE448" s="193"/>
      <c r="DF448" s="193"/>
      <c r="DG448" s="193"/>
      <c r="DH448" s="193"/>
      <c r="DI448" s="193"/>
      <c r="DJ448" s="193"/>
      <c r="DK448" s="193"/>
      <c r="DL448" s="193"/>
      <c r="DM448" s="193"/>
      <c r="DN448" s="193"/>
      <c r="DO448" s="193"/>
      <c r="DP448" s="193"/>
      <c r="DQ448" s="193"/>
      <c r="DR448" s="193"/>
      <c r="DS448" s="193"/>
      <c r="DT448" s="193"/>
      <c r="DU448" s="193"/>
      <c r="DV448" s="193"/>
      <c r="DW448" s="193"/>
      <c r="DX448" s="193"/>
      <c r="DY448" s="193"/>
      <c r="DZ448" s="193"/>
      <c r="EA448" s="193"/>
      <c r="EB448" s="193"/>
      <c r="EC448" s="193"/>
      <c r="ED448" s="193"/>
      <c r="EE448" s="193"/>
      <c r="EF448" s="193"/>
      <c r="EG448" s="193"/>
      <c r="EH448" s="193"/>
      <c r="EI448" s="193"/>
      <c r="EJ448" s="193"/>
      <c r="EK448" s="193"/>
      <c r="EL448" s="193"/>
      <c r="EM448" s="193"/>
      <c r="EN448" s="193"/>
      <c r="EO448" s="193"/>
      <c r="EP448" s="193"/>
      <c r="EQ448" s="193"/>
      <c r="ER448" s="193"/>
      <c r="ES448" s="193"/>
      <c r="ET448" s="193"/>
      <c r="EU448" s="193"/>
      <c r="EV448" s="193"/>
      <c r="EW448" s="193"/>
      <c r="EX448" s="193"/>
      <c r="EY448" s="193"/>
      <c r="EZ448" s="193"/>
      <c r="FA448" s="193"/>
      <c r="FB448" s="193"/>
      <c r="FC448" s="193"/>
      <c r="FD448" s="193"/>
      <c r="FE448" s="193"/>
      <c r="FF448" s="193"/>
      <c r="FG448" s="193"/>
      <c r="FH448" s="193"/>
      <c r="FI448" s="193"/>
      <c r="FJ448" s="193"/>
      <c r="FK448" s="193"/>
      <c r="FL448" s="193"/>
      <c r="FM448" s="193"/>
      <c r="FN448" s="193"/>
      <c r="FO448" s="193"/>
      <c r="FP448" s="193"/>
      <c r="FQ448" s="193"/>
      <c r="FR448" s="193"/>
      <c r="FS448" s="193"/>
      <c r="FT448" s="193"/>
      <c r="FU448" s="193"/>
      <c r="FV448" s="193"/>
      <c r="FW448" s="193"/>
      <c r="FX448" s="193"/>
      <c r="FY448" s="193"/>
      <c r="FZ448" s="193"/>
      <c r="GA448" s="193"/>
      <c r="GB448" s="193"/>
      <c r="GC448" s="193"/>
      <c r="GD448" s="193"/>
      <c r="GE448" s="193"/>
      <c r="GF448" s="193"/>
    </row>
    <row r="449" spans="1:188" s="108" customFormat="1">
      <c r="A449" s="29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  <c r="AB449" s="193"/>
      <c r="AC449" s="193"/>
      <c r="AD449" s="193"/>
      <c r="AE449" s="193"/>
      <c r="AF449" s="193"/>
      <c r="AG449" s="193"/>
      <c r="AH449" s="193"/>
      <c r="AI449" s="193"/>
      <c r="AJ449" s="193"/>
      <c r="AK449" s="193"/>
      <c r="AL449" s="193"/>
      <c r="AM449" s="193"/>
      <c r="AN449" s="193"/>
      <c r="AO449" s="193"/>
      <c r="AP449" s="193"/>
      <c r="AQ449" s="193"/>
      <c r="AR449" s="193"/>
      <c r="AS449" s="193"/>
      <c r="AT449" s="193"/>
      <c r="AU449" s="193"/>
      <c r="AV449" s="193"/>
      <c r="AW449" s="193"/>
      <c r="AX449" s="193"/>
      <c r="AY449" s="193"/>
      <c r="AZ449" s="193"/>
      <c r="BA449" s="193"/>
      <c r="BB449" s="193"/>
      <c r="BC449" s="193"/>
      <c r="BD449" s="193"/>
      <c r="BE449" s="193"/>
      <c r="BF449" s="193"/>
      <c r="BG449" s="193"/>
      <c r="BH449" s="193"/>
      <c r="BI449" s="193"/>
      <c r="BJ449" s="193"/>
      <c r="BK449" s="193"/>
      <c r="BL449" s="193"/>
      <c r="BM449" s="193"/>
      <c r="BN449" s="193"/>
      <c r="BO449" s="193"/>
      <c r="BP449" s="193"/>
      <c r="BQ449" s="193"/>
      <c r="BR449" s="193"/>
      <c r="BS449" s="193"/>
      <c r="BT449" s="193"/>
      <c r="BU449" s="193"/>
      <c r="BV449" s="193"/>
      <c r="BW449" s="193"/>
      <c r="BX449" s="193"/>
      <c r="BY449" s="193"/>
      <c r="BZ449" s="193"/>
      <c r="CA449" s="193"/>
      <c r="CB449" s="193"/>
      <c r="CC449" s="193"/>
      <c r="CD449" s="193"/>
      <c r="CE449" s="193"/>
      <c r="CF449" s="193"/>
      <c r="CG449" s="193"/>
      <c r="CH449" s="193"/>
      <c r="CI449" s="193"/>
      <c r="CJ449" s="193"/>
      <c r="CK449" s="193"/>
      <c r="CL449" s="193"/>
      <c r="CM449" s="193"/>
      <c r="CN449" s="193"/>
      <c r="CO449" s="193"/>
      <c r="CP449" s="193"/>
      <c r="CQ449" s="193"/>
      <c r="CR449" s="193"/>
      <c r="CS449" s="193"/>
      <c r="CT449" s="193"/>
      <c r="CU449" s="193"/>
      <c r="CV449" s="193"/>
      <c r="CW449" s="193"/>
      <c r="CX449" s="193"/>
      <c r="CY449" s="193"/>
      <c r="CZ449" s="193"/>
      <c r="DA449" s="193"/>
      <c r="DB449" s="193"/>
      <c r="DC449" s="193"/>
      <c r="DD449" s="193"/>
      <c r="DE449" s="193"/>
      <c r="DF449" s="193"/>
      <c r="DG449" s="193"/>
      <c r="DH449" s="193"/>
      <c r="DI449" s="193"/>
      <c r="DJ449" s="193"/>
      <c r="DK449" s="193"/>
      <c r="DL449" s="193"/>
      <c r="DM449" s="193"/>
      <c r="DN449" s="193"/>
      <c r="DO449" s="193"/>
      <c r="DP449" s="193"/>
      <c r="DQ449" s="193"/>
      <c r="DR449" s="193"/>
      <c r="DS449" s="193"/>
      <c r="DT449" s="193"/>
      <c r="DU449" s="193"/>
      <c r="DV449" s="193"/>
      <c r="DW449" s="193"/>
      <c r="DX449" s="193"/>
      <c r="DY449" s="193"/>
      <c r="DZ449" s="193"/>
      <c r="EA449" s="193"/>
      <c r="EB449" s="193"/>
      <c r="EC449" s="193"/>
      <c r="ED449" s="193"/>
      <c r="EE449" s="193"/>
      <c r="EF449" s="193"/>
      <c r="EG449" s="193"/>
      <c r="EH449" s="193"/>
      <c r="EI449" s="193"/>
      <c r="EJ449" s="193"/>
      <c r="EK449" s="193"/>
      <c r="EL449" s="193"/>
      <c r="EM449" s="193"/>
      <c r="EN449" s="193"/>
      <c r="EO449" s="193"/>
      <c r="EP449" s="193"/>
      <c r="EQ449" s="193"/>
      <c r="ER449" s="193"/>
      <c r="ES449" s="193"/>
      <c r="ET449" s="193"/>
      <c r="EU449" s="193"/>
      <c r="EV449" s="193"/>
      <c r="EW449" s="193"/>
      <c r="EX449" s="193"/>
      <c r="EY449" s="193"/>
      <c r="EZ449" s="193"/>
      <c r="FA449" s="193"/>
      <c r="FB449" s="193"/>
      <c r="FC449" s="193"/>
      <c r="FD449" s="193"/>
      <c r="FE449" s="193"/>
      <c r="FF449" s="193"/>
      <c r="FG449" s="193"/>
      <c r="FH449" s="193"/>
      <c r="FI449" s="193"/>
      <c r="FJ449" s="193"/>
      <c r="FK449" s="193"/>
      <c r="FL449" s="193"/>
      <c r="FM449" s="193"/>
      <c r="FN449" s="193"/>
      <c r="FO449" s="193"/>
      <c r="FP449" s="193"/>
      <c r="FQ449" s="193"/>
      <c r="FR449" s="193"/>
      <c r="FS449" s="193"/>
      <c r="FT449" s="193"/>
      <c r="FU449" s="193"/>
      <c r="FV449" s="193"/>
      <c r="FW449" s="193"/>
      <c r="FX449" s="193"/>
      <c r="FY449" s="193"/>
      <c r="FZ449" s="193"/>
      <c r="GA449" s="193"/>
      <c r="GB449" s="193"/>
      <c r="GC449" s="193"/>
      <c r="GD449" s="193"/>
      <c r="GE449" s="193"/>
      <c r="GF449" s="193"/>
    </row>
    <row r="450" spans="1:188" s="108" customFormat="1">
      <c r="A450" s="29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  <c r="AB450" s="193"/>
      <c r="AC450" s="193"/>
      <c r="AD450" s="193"/>
      <c r="AE450" s="193"/>
      <c r="AF450" s="193"/>
      <c r="AG450" s="193"/>
      <c r="AH450" s="193"/>
      <c r="AI450" s="193"/>
      <c r="AJ450" s="193"/>
      <c r="AK450" s="193"/>
      <c r="AL450" s="193"/>
      <c r="AM450" s="193"/>
      <c r="AN450" s="193"/>
      <c r="AO450" s="193"/>
      <c r="AP450" s="193"/>
      <c r="AQ450" s="193"/>
      <c r="AR450" s="193"/>
      <c r="AS450" s="193"/>
      <c r="AT450" s="193"/>
      <c r="AU450" s="193"/>
      <c r="AV450" s="193"/>
      <c r="AW450" s="193"/>
      <c r="AX450" s="193"/>
      <c r="AY450" s="193"/>
      <c r="AZ450" s="193"/>
      <c r="BA450" s="193"/>
      <c r="BB450" s="193"/>
      <c r="BC450" s="193"/>
      <c r="BD450" s="193"/>
      <c r="BE450" s="193"/>
      <c r="BF450" s="193"/>
      <c r="BG450" s="193"/>
      <c r="BH450" s="193"/>
      <c r="BI450" s="193"/>
      <c r="BJ450" s="193"/>
      <c r="BK450" s="193"/>
      <c r="BL450" s="193"/>
      <c r="BM450" s="193"/>
      <c r="BN450" s="193"/>
      <c r="BO450" s="193"/>
      <c r="BP450" s="193"/>
      <c r="BQ450" s="193"/>
      <c r="BR450" s="193"/>
      <c r="BS450" s="193"/>
      <c r="BT450" s="193"/>
      <c r="BU450" s="193"/>
      <c r="BV450" s="193"/>
      <c r="BW450" s="193"/>
      <c r="BX450" s="193"/>
      <c r="BY450" s="193"/>
      <c r="BZ450" s="193"/>
      <c r="CA450" s="193"/>
      <c r="CB450" s="193"/>
      <c r="CC450" s="193"/>
      <c r="CD450" s="193"/>
      <c r="CE450" s="193"/>
      <c r="CF450" s="193"/>
      <c r="CG450" s="193"/>
      <c r="CH450" s="193"/>
      <c r="CI450" s="193"/>
      <c r="CJ450" s="193"/>
      <c r="CK450" s="193"/>
      <c r="CL450" s="193"/>
      <c r="CM450" s="193"/>
      <c r="CN450" s="193"/>
      <c r="CO450" s="193"/>
      <c r="CP450" s="193"/>
      <c r="CQ450" s="193"/>
      <c r="CR450" s="193"/>
      <c r="CS450" s="193"/>
      <c r="CT450" s="193"/>
      <c r="CU450" s="193"/>
      <c r="CV450" s="193"/>
      <c r="CW450" s="193"/>
      <c r="CX450" s="193"/>
      <c r="CY450" s="193"/>
      <c r="CZ450" s="193"/>
      <c r="DA450" s="193"/>
      <c r="DB450" s="193"/>
      <c r="DC450" s="193"/>
      <c r="DD450" s="193"/>
      <c r="DE450" s="193"/>
      <c r="DF450" s="193"/>
      <c r="DG450" s="193"/>
      <c r="DH450" s="193"/>
      <c r="DI450" s="193"/>
      <c r="DJ450" s="193"/>
      <c r="DK450" s="193"/>
      <c r="DL450" s="193"/>
      <c r="DM450" s="193"/>
      <c r="DN450" s="193"/>
      <c r="DO450" s="193"/>
      <c r="DP450" s="193"/>
      <c r="DQ450" s="193"/>
      <c r="DR450" s="193"/>
      <c r="DS450" s="193"/>
      <c r="DT450" s="193"/>
      <c r="DU450" s="193"/>
      <c r="DV450" s="193"/>
      <c r="DW450" s="193"/>
      <c r="DX450" s="193"/>
      <c r="DY450" s="193"/>
      <c r="DZ450" s="193"/>
      <c r="EA450" s="193"/>
      <c r="EB450" s="193"/>
      <c r="EC450" s="193"/>
      <c r="ED450" s="193"/>
      <c r="EE450" s="193"/>
      <c r="EF450" s="193"/>
      <c r="EG450" s="193"/>
      <c r="EH450" s="193"/>
      <c r="EI450" s="193"/>
      <c r="EJ450" s="193"/>
      <c r="EK450" s="193"/>
      <c r="EL450" s="193"/>
      <c r="EM450" s="193"/>
      <c r="EN450" s="193"/>
      <c r="EO450" s="193"/>
      <c r="EP450" s="193"/>
      <c r="EQ450" s="193"/>
      <c r="ER450" s="193"/>
      <c r="ES450" s="193"/>
      <c r="ET450" s="193"/>
      <c r="EU450" s="193"/>
      <c r="EV450" s="193"/>
      <c r="EW450" s="193"/>
      <c r="EX450" s="193"/>
      <c r="EY450" s="193"/>
      <c r="EZ450" s="193"/>
      <c r="FA450" s="193"/>
      <c r="FB450" s="193"/>
      <c r="FC450" s="193"/>
      <c r="FD450" s="193"/>
      <c r="FE450" s="193"/>
      <c r="FF450" s="193"/>
      <c r="FG450" s="193"/>
      <c r="FH450" s="193"/>
      <c r="FI450" s="193"/>
      <c r="FJ450" s="193"/>
      <c r="FK450" s="193"/>
      <c r="FL450" s="193"/>
      <c r="FM450" s="193"/>
      <c r="FN450" s="193"/>
      <c r="FO450" s="193"/>
      <c r="FP450" s="193"/>
      <c r="FQ450" s="193"/>
      <c r="FR450" s="193"/>
      <c r="FS450" s="193"/>
      <c r="FT450" s="193"/>
      <c r="FU450" s="193"/>
      <c r="FV450" s="193"/>
      <c r="FW450" s="193"/>
      <c r="FX450" s="193"/>
      <c r="FY450" s="193"/>
      <c r="FZ450" s="193"/>
      <c r="GA450" s="193"/>
      <c r="GB450" s="193"/>
      <c r="GC450" s="193"/>
      <c r="GD450" s="193"/>
      <c r="GE450" s="193"/>
      <c r="GF450" s="193"/>
    </row>
    <row r="451" spans="1:188" s="108" customFormat="1">
      <c r="A451" s="29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  <c r="AB451" s="193"/>
      <c r="AC451" s="193"/>
      <c r="AD451" s="193"/>
      <c r="AE451" s="193"/>
      <c r="AF451" s="193"/>
      <c r="AG451" s="193"/>
      <c r="AH451" s="193"/>
      <c r="AI451" s="193"/>
      <c r="AJ451" s="193"/>
      <c r="AK451" s="193"/>
      <c r="AL451" s="193"/>
      <c r="AM451" s="193"/>
      <c r="AN451" s="193"/>
      <c r="AO451" s="193"/>
      <c r="AP451" s="193"/>
      <c r="AQ451" s="193"/>
      <c r="AR451" s="193"/>
      <c r="AS451" s="193"/>
      <c r="AT451" s="193"/>
      <c r="AU451" s="193"/>
      <c r="AV451" s="193"/>
      <c r="AW451" s="193"/>
      <c r="AX451" s="193"/>
      <c r="AY451" s="193"/>
      <c r="AZ451" s="193"/>
      <c r="BA451" s="193"/>
      <c r="BB451" s="193"/>
      <c r="BC451" s="193"/>
      <c r="BD451" s="193"/>
      <c r="BE451" s="193"/>
      <c r="BF451" s="193"/>
      <c r="BG451" s="193"/>
      <c r="BH451" s="193"/>
      <c r="BI451" s="193"/>
      <c r="BJ451" s="193"/>
      <c r="BK451" s="193"/>
      <c r="BL451" s="193"/>
      <c r="BM451" s="193"/>
      <c r="BN451" s="193"/>
      <c r="BO451" s="193"/>
      <c r="BP451" s="193"/>
      <c r="BQ451" s="193"/>
      <c r="BR451" s="193"/>
      <c r="BS451" s="193"/>
      <c r="BT451" s="193"/>
      <c r="BU451" s="193"/>
      <c r="BV451" s="193"/>
      <c r="BW451" s="193"/>
      <c r="BX451" s="193"/>
      <c r="BY451" s="193"/>
      <c r="BZ451" s="193"/>
      <c r="CA451" s="193"/>
      <c r="CB451" s="193"/>
      <c r="CC451" s="193"/>
      <c r="CD451" s="193"/>
      <c r="CE451" s="193"/>
      <c r="CF451" s="193"/>
      <c r="CG451" s="193"/>
      <c r="CH451" s="193"/>
      <c r="CI451" s="193"/>
      <c r="CJ451" s="193"/>
      <c r="CK451" s="193"/>
      <c r="CL451" s="193"/>
      <c r="CM451" s="193"/>
      <c r="CN451" s="193"/>
      <c r="CO451" s="193"/>
      <c r="CP451" s="193"/>
      <c r="CQ451" s="193"/>
      <c r="CR451" s="193"/>
      <c r="CS451" s="193"/>
      <c r="CT451" s="193"/>
      <c r="CU451" s="193"/>
      <c r="CV451" s="193"/>
      <c r="CW451" s="193"/>
      <c r="CX451" s="193"/>
      <c r="CY451" s="193"/>
      <c r="CZ451" s="193"/>
      <c r="DA451" s="193"/>
      <c r="DB451" s="193"/>
      <c r="DC451" s="193"/>
      <c r="DD451" s="193"/>
      <c r="DE451" s="193"/>
      <c r="DF451" s="193"/>
      <c r="DG451" s="193"/>
      <c r="DH451" s="193"/>
      <c r="DI451" s="193"/>
      <c r="DJ451" s="193"/>
      <c r="DK451" s="193"/>
      <c r="DL451" s="193"/>
      <c r="DM451" s="193"/>
      <c r="DN451" s="193"/>
      <c r="DO451" s="193"/>
      <c r="DP451" s="193"/>
      <c r="DQ451" s="193"/>
      <c r="DR451" s="193"/>
      <c r="DS451" s="193"/>
      <c r="DT451" s="193"/>
      <c r="DU451" s="193"/>
      <c r="DV451" s="193"/>
      <c r="DW451" s="193"/>
      <c r="DX451" s="193"/>
      <c r="DY451" s="193"/>
      <c r="DZ451" s="193"/>
      <c r="EA451" s="193"/>
      <c r="EB451" s="193"/>
      <c r="EC451" s="193"/>
      <c r="ED451" s="193"/>
      <c r="EE451" s="193"/>
      <c r="EF451" s="193"/>
      <c r="EG451" s="193"/>
      <c r="EH451" s="193"/>
      <c r="EI451" s="193"/>
      <c r="EJ451" s="193"/>
      <c r="EK451" s="193"/>
      <c r="EL451" s="193"/>
      <c r="EM451" s="193"/>
      <c r="EN451" s="193"/>
      <c r="EO451" s="193"/>
      <c r="EP451" s="193"/>
      <c r="EQ451" s="193"/>
      <c r="ER451" s="193"/>
      <c r="ES451" s="193"/>
      <c r="ET451" s="193"/>
      <c r="EU451" s="193"/>
      <c r="EV451" s="193"/>
      <c r="EW451" s="193"/>
      <c r="EX451" s="193"/>
      <c r="EY451" s="193"/>
      <c r="EZ451" s="193"/>
      <c r="FA451" s="193"/>
      <c r="FB451" s="193"/>
      <c r="FC451" s="193"/>
      <c r="FD451" s="193"/>
      <c r="FE451" s="193"/>
      <c r="FF451" s="193"/>
      <c r="FG451" s="193"/>
      <c r="FH451" s="193"/>
      <c r="FI451" s="193"/>
      <c r="FJ451" s="193"/>
      <c r="FK451" s="193"/>
      <c r="FL451" s="193"/>
      <c r="FM451" s="193"/>
      <c r="FN451" s="193"/>
      <c r="FO451" s="193"/>
      <c r="FP451" s="193"/>
      <c r="FQ451" s="193"/>
      <c r="FR451" s="193"/>
      <c r="FS451" s="193"/>
      <c r="FT451" s="193"/>
      <c r="FU451" s="193"/>
      <c r="FV451" s="193"/>
      <c r="FW451" s="193"/>
      <c r="FX451" s="193"/>
      <c r="FY451" s="193"/>
      <c r="FZ451" s="193"/>
      <c r="GA451" s="193"/>
      <c r="GB451" s="193"/>
      <c r="GC451" s="193"/>
      <c r="GD451" s="193"/>
      <c r="GE451" s="193"/>
      <c r="GF451" s="193"/>
    </row>
    <row r="452" spans="1:188" s="108" customFormat="1">
      <c r="A452" s="29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  <c r="AB452" s="193"/>
      <c r="AC452" s="193"/>
      <c r="AD452" s="193"/>
      <c r="AE452" s="193"/>
      <c r="AF452" s="193"/>
      <c r="AG452" s="193"/>
      <c r="AH452" s="193"/>
      <c r="AI452" s="193"/>
      <c r="AJ452" s="193"/>
      <c r="AK452" s="193"/>
      <c r="AL452" s="193"/>
      <c r="AM452" s="193"/>
      <c r="AN452" s="193"/>
      <c r="AO452" s="193"/>
      <c r="AP452" s="193"/>
      <c r="AQ452" s="193"/>
      <c r="AR452" s="193"/>
      <c r="AS452" s="193"/>
      <c r="AT452" s="193"/>
      <c r="AU452" s="193"/>
      <c r="AV452" s="193"/>
      <c r="AW452" s="193"/>
      <c r="AX452" s="193"/>
      <c r="AY452" s="193"/>
      <c r="AZ452" s="193"/>
      <c r="BA452" s="193"/>
      <c r="BB452" s="193"/>
      <c r="BC452" s="193"/>
      <c r="BD452" s="193"/>
      <c r="BE452" s="193"/>
      <c r="BF452" s="193"/>
      <c r="BG452" s="193"/>
      <c r="BH452" s="193"/>
      <c r="BI452" s="193"/>
      <c r="BJ452" s="193"/>
      <c r="BK452" s="193"/>
      <c r="BL452" s="193"/>
      <c r="BM452" s="193"/>
      <c r="BN452" s="193"/>
      <c r="BO452" s="193"/>
      <c r="BP452" s="193"/>
      <c r="BQ452" s="193"/>
      <c r="BR452" s="193"/>
      <c r="BS452" s="193"/>
      <c r="BT452" s="193"/>
      <c r="BU452" s="193"/>
      <c r="BV452" s="193"/>
      <c r="BW452" s="193"/>
      <c r="BX452" s="193"/>
      <c r="BY452" s="193"/>
      <c r="BZ452" s="193"/>
      <c r="CA452" s="193"/>
      <c r="CB452" s="193"/>
      <c r="CC452" s="193"/>
      <c r="CD452" s="193"/>
      <c r="CE452" s="193"/>
      <c r="CF452" s="193"/>
      <c r="CG452" s="193"/>
      <c r="CH452" s="193"/>
      <c r="CI452" s="193"/>
      <c r="CJ452" s="193"/>
      <c r="CK452" s="193"/>
      <c r="CL452" s="193"/>
      <c r="CM452" s="193"/>
      <c r="CN452" s="193"/>
      <c r="CO452" s="193"/>
      <c r="CP452" s="193"/>
      <c r="CQ452" s="193"/>
      <c r="CR452" s="193"/>
      <c r="CS452" s="193"/>
      <c r="CT452" s="193"/>
      <c r="CU452" s="193"/>
      <c r="CV452" s="193"/>
      <c r="CW452" s="193"/>
      <c r="CX452" s="193"/>
      <c r="CY452" s="193"/>
      <c r="CZ452" s="193"/>
      <c r="DA452" s="193"/>
      <c r="DB452" s="193"/>
      <c r="DC452" s="193"/>
      <c r="DD452" s="193"/>
      <c r="DE452" s="193"/>
      <c r="DF452" s="193"/>
      <c r="DG452" s="193"/>
      <c r="DH452" s="193"/>
      <c r="DI452" s="193"/>
      <c r="DJ452" s="193"/>
      <c r="DK452" s="193"/>
      <c r="DL452" s="193"/>
      <c r="DM452" s="193"/>
      <c r="DN452" s="193"/>
      <c r="DO452" s="193"/>
      <c r="DP452" s="193"/>
      <c r="DQ452" s="193"/>
      <c r="DR452" s="193"/>
      <c r="DS452" s="193"/>
      <c r="DT452" s="193"/>
      <c r="DU452" s="193"/>
      <c r="DV452" s="193"/>
      <c r="DW452" s="193"/>
      <c r="DX452" s="193"/>
      <c r="DY452" s="193"/>
      <c r="DZ452" s="193"/>
      <c r="EA452" s="193"/>
      <c r="EB452" s="193"/>
      <c r="EC452" s="193"/>
      <c r="ED452" s="193"/>
      <c r="EE452" s="193"/>
      <c r="EF452" s="193"/>
      <c r="EG452" s="193"/>
      <c r="EH452" s="193"/>
      <c r="EI452" s="193"/>
      <c r="EJ452" s="193"/>
      <c r="EK452" s="193"/>
      <c r="EL452" s="193"/>
      <c r="EM452" s="193"/>
      <c r="EN452" s="193"/>
      <c r="EO452" s="193"/>
      <c r="EP452" s="193"/>
      <c r="EQ452" s="193"/>
      <c r="ER452" s="193"/>
      <c r="ES452" s="193"/>
      <c r="ET452" s="193"/>
      <c r="EU452" s="193"/>
      <c r="EV452" s="193"/>
      <c r="EW452" s="193"/>
      <c r="EX452" s="193"/>
      <c r="EY452" s="193"/>
      <c r="EZ452" s="193"/>
      <c r="FA452" s="193"/>
      <c r="FB452" s="193"/>
      <c r="FC452" s="193"/>
      <c r="FD452" s="193"/>
      <c r="FE452" s="193"/>
      <c r="FF452" s="193"/>
      <c r="FG452" s="193"/>
      <c r="FH452" s="193"/>
      <c r="FI452" s="193"/>
      <c r="FJ452" s="193"/>
      <c r="FK452" s="193"/>
      <c r="FL452" s="193"/>
      <c r="FM452" s="193"/>
      <c r="FN452" s="193"/>
      <c r="FO452" s="193"/>
      <c r="FP452" s="193"/>
      <c r="FQ452" s="193"/>
      <c r="FR452" s="193"/>
      <c r="FS452" s="193"/>
      <c r="FT452" s="193"/>
      <c r="FU452" s="193"/>
      <c r="FV452" s="193"/>
      <c r="FW452" s="193"/>
      <c r="FX452" s="193"/>
      <c r="FY452" s="193"/>
      <c r="FZ452" s="193"/>
      <c r="GA452" s="193"/>
      <c r="GB452" s="193"/>
      <c r="GC452" s="193"/>
      <c r="GD452" s="193"/>
      <c r="GE452" s="193"/>
      <c r="GF452" s="193"/>
    </row>
    <row r="453" spans="1:188" s="108" customFormat="1">
      <c r="A453" s="29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  <c r="AB453" s="193"/>
      <c r="AC453" s="193"/>
      <c r="AD453" s="193"/>
      <c r="AE453" s="193"/>
      <c r="AF453" s="193"/>
      <c r="AG453" s="193"/>
      <c r="AH453" s="193"/>
      <c r="AI453" s="193"/>
      <c r="AJ453" s="193"/>
      <c r="AK453" s="193"/>
      <c r="AL453" s="193"/>
      <c r="AM453" s="193"/>
      <c r="AN453" s="193"/>
      <c r="AO453" s="193"/>
      <c r="AP453" s="193"/>
      <c r="AQ453" s="193"/>
      <c r="AR453" s="193"/>
      <c r="AS453" s="193"/>
      <c r="AT453" s="193"/>
      <c r="AU453" s="193"/>
      <c r="AV453" s="193"/>
      <c r="AW453" s="193"/>
      <c r="AX453" s="193"/>
      <c r="AY453" s="193"/>
      <c r="AZ453" s="193"/>
      <c r="BA453" s="193"/>
      <c r="BB453" s="193"/>
      <c r="BC453" s="193"/>
      <c r="BD453" s="193"/>
      <c r="BE453" s="193"/>
      <c r="BF453" s="193"/>
      <c r="BG453" s="193"/>
      <c r="BH453" s="193"/>
      <c r="BI453" s="193"/>
      <c r="BJ453" s="193"/>
      <c r="BK453" s="193"/>
      <c r="BL453" s="193"/>
      <c r="BM453" s="193"/>
      <c r="BN453" s="193"/>
      <c r="BO453" s="193"/>
      <c r="BP453" s="193"/>
      <c r="BQ453" s="193"/>
      <c r="BR453" s="193"/>
      <c r="BS453" s="193"/>
      <c r="BT453" s="193"/>
      <c r="BU453" s="193"/>
      <c r="BV453" s="193"/>
      <c r="BW453" s="193"/>
      <c r="BX453" s="193"/>
      <c r="BY453" s="193"/>
      <c r="BZ453" s="193"/>
      <c r="CA453" s="193"/>
      <c r="CB453" s="193"/>
      <c r="CC453" s="193"/>
      <c r="CD453" s="193"/>
      <c r="CE453" s="193"/>
      <c r="CF453" s="193"/>
      <c r="CG453" s="193"/>
      <c r="CH453" s="193"/>
      <c r="CI453" s="193"/>
      <c r="CJ453" s="193"/>
      <c r="CK453" s="193"/>
      <c r="CL453" s="193"/>
      <c r="CM453" s="193"/>
      <c r="CN453" s="193"/>
      <c r="CO453" s="193"/>
      <c r="CP453" s="193"/>
      <c r="CQ453" s="193"/>
      <c r="CR453" s="193"/>
      <c r="CS453" s="193"/>
      <c r="CT453" s="193"/>
      <c r="CU453" s="193"/>
      <c r="CV453" s="193"/>
      <c r="CW453" s="193"/>
      <c r="CX453" s="193"/>
      <c r="CY453" s="193"/>
      <c r="CZ453" s="193"/>
      <c r="DA453" s="193"/>
      <c r="DB453" s="193"/>
      <c r="DC453" s="193"/>
      <c r="DD453" s="193"/>
      <c r="DE453" s="193"/>
      <c r="DF453" s="193"/>
      <c r="DG453" s="193"/>
      <c r="DH453" s="193"/>
      <c r="DI453" s="193"/>
      <c r="DJ453" s="193"/>
      <c r="DK453" s="193"/>
      <c r="DL453" s="193"/>
      <c r="DM453" s="193"/>
      <c r="DN453" s="193"/>
      <c r="DO453" s="193"/>
      <c r="DP453" s="193"/>
      <c r="DQ453" s="193"/>
      <c r="DR453" s="193"/>
      <c r="DS453" s="193"/>
      <c r="DT453" s="193"/>
      <c r="DU453" s="193"/>
      <c r="DV453" s="193"/>
      <c r="DW453" s="193"/>
      <c r="DX453" s="193"/>
      <c r="DY453" s="193"/>
      <c r="DZ453" s="193"/>
      <c r="EA453" s="193"/>
      <c r="EB453" s="193"/>
      <c r="EC453" s="193"/>
      <c r="ED453" s="193"/>
      <c r="EE453" s="193"/>
      <c r="EF453" s="193"/>
      <c r="EG453" s="193"/>
      <c r="EH453" s="193"/>
      <c r="EI453" s="193"/>
      <c r="EJ453" s="193"/>
      <c r="EK453" s="193"/>
      <c r="EL453" s="193"/>
      <c r="EM453" s="193"/>
      <c r="EN453" s="193"/>
      <c r="EO453" s="193"/>
      <c r="EP453" s="193"/>
      <c r="EQ453" s="193"/>
      <c r="ER453" s="193"/>
      <c r="ES453" s="193"/>
      <c r="ET453" s="193"/>
      <c r="EU453" s="193"/>
      <c r="EV453" s="193"/>
      <c r="EW453" s="193"/>
      <c r="EX453" s="193"/>
      <c r="EY453" s="193"/>
      <c r="EZ453" s="193"/>
      <c r="FA453" s="193"/>
      <c r="FB453" s="193"/>
      <c r="FC453" s="193"/>
      <c r="FD453" s="193"/>
      <c r="FE453" s="193"/>
      <c r="FF453" s="193"/>
      <c r="FG453" s="193"/>
      <c r="FH453" s="193"/>
      <c r="FI453" s="193"/>
      <c r="FJ453" s="193"/>
      <c r="FK453" s="193"/>
      <c r="FL453" s="193"/>
      <c r="FM453" s="193"/>
      <c r="FN453" s="193"/>
      <c r="FO453" s="193"/>
      <c r="FP453" s="193"/>
      <c r="FQ453" s="193"/>
      <c r="FR453" s="193"/>
      <c r="FS453" s="193"/>
      <c r="FT453" s="193"/>
      <c r="FU453" s="193"/>
      <c r="FV453" s="193"/>
      <c r="FW453" s="193"/>
      <c r="FX453" s="193"/>
      <c r="FY453" s="193"/>
      <c r="FZ453" s="193"/>
      <c r="GA453" s="193"/>
      <c r="GB453" s="193"/>
      <c r="GC453" s="193"/>
      <c r="GD453" s="193"/>
      <c r="GE453" s="193"/>
      <c r="GF453" s="193"/>
    </row>
    <row r="454" spans="1:188" s="108" customFormat="1">
      <c r="A454" s="29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  <c r="AB454" s="193"/>
      <c r="AC454" s="193"/>
      <c r="AD454" s="193"/>
      <c r="AE454" s="193"/>
      <c r="AF454" s="193"/>
      <c r="AG454" s="193"/>
      <c r="AH454" s="193"/>
      <c r="AI454" s="193"/>
      <c r="AJ454" s="193"/>
      <c r="AK454" s="193"/>
      <c r="AL454" s="193"/>
      <c r="AM454" s="193"/>
      <c r="AN454" s="193"/>
      <c r="AO454" s="193"/>
      <c r="AP454" s="193"/>
      <c r="AQ454" s="193"/>
      <c r="AR454" s="193"/>
      <c r="AS454" s="193"/>
      <c r="AT454" s="193"/>
      <c r="AU454" s="193"/>
      <c r="AV454" s="193"/>
      <c r="AW454" s="193"/>
      <c r="AX454" s="193"/>
      <c r="AY454" s="193"/>
      <c r="AZ454" s="193"/>
      <c r="BA454" s="193"/>
      <c r="BB454" s="193"/>
      <c r="BC454" s="193"/>
      <c r="BD454" s="193"/>
      <c r="BE454" s="193"/>
      <c r="BF454" s="193"/>
      <c r="BG454" s="193"/>
      <c r="BH454" s="193"/>
      <c r="BI454" s="193"/>
      <c r="BJ454" s="193"/>
      <c r="BK454" s="193"/>
      <c r="BL454" s="193"/>
      <c r="BM454" s="193"/>
      <c r="BN454" s="193"/>
      <c r="BO454" s="193"/>
      <c r="BP454" s="193"/>
      <c r="BQ454" s="193"/>
      <c r="BR454" s="193"/>
      <c r="BS454" s="193"/>
      <c r="BT454" s="193"/>
      <c r="BU454" s="193"/>
      <c r="BV454" s="193"/>
      <c r="BW454" s="193"/>
      <c r="BX454" s="193"/>
      <c r="BY454" s="193"/>
      <c r="BZ454" s="193"/>
      <c r="CA454" s="193"/>
      <c r="CB454" s="193"/>
      <c r="CC454" s="193"/>
      <c r="CD454" s="193"/>
      <c r="CE454" s="193"/>
      <c r="CF454" s="193"/>
      <c r="CG454" s="193"/>
      <c r="CH454" s="193"/>
      <c r="CI454" s="193"/>
      <c r="CJ454" s="193"/>
      <c r="CK454" s="193"/>
      <c r="CL454" s="193"/>
      <c r="CM454" s="193"/>
      <c r="CN454" s="193"/>
      <c r="CO454" s="193"/>
      <c r="CP454" s="193"/>
      <c r="CQ454" s="193"/>
      <c r="CR454" s="193"/>
      <c r="CS454" s="193"/>
      <c r="CT454" s="193"/>
      <c r="CU454" s="193"/>
      <c r="CV454" s="193"/>
      <c r="CW454" s="193"/>
      <c r="CX454" s="193"/>
      <c r="CY454" s="193"/>
      <c r="CZ454" s="193"/>
      <c r="DA454" s="193"/>
      <c r="DB454" s="193"/>
      <c r="DC454" s="193"/>
      <c r="DD454" s="193"/>
      <c r="DE454" s="193"/>
      <c r="DF454" s="193"/>
      <c r="DG454" s="193"/>
      <c r="DH454" s="193"/>
      <c r="DI454" s="193"/>
      <c r="DJ454" s="193"/>
      <c r="DK454" s="193"/>
      <c r="DL454" s="193"/>
      <c r="DM454" s="193"/>
      <c r="DN454" s="193"/>
      <c r="DO454" s="193"/>
      <c r="DP454" s="193"/>
      <c r="DQ454" s="193"/>
      <c r="DR454" s="193"/>
      <c r="DS454" s="193"/>
      <c r="DT454" s="193"/>
      <c r="DU454" s="193"/>
      <c r="DV454" s="193"/>
      <c r="DW454" s="193"/>
      <c r="DX454" s="193"/>
      <c r="DY454" s="193"/>
      <c r="DZ454" s="193"/>
      <c r="EA454" s="193"/>
      <c r="EB454" s="193"/>
      <c r="EC454" s="193"/>
      <c r="ED454" s="193"/>
      <c r="EE454" s="193"/>
      <c r="EF454" s="193"/>
      <c r="EG454" s="193"/>
      <c r="EH454" s="193"/>
      <c r="EI454" s="193"/>
      <c r="EJ454" s="193"/>
      <c r="EK454" s="193"/>
      <c r="EL454" s="193"/>
      <c r="EM454" s="193"/>
      <c r="EN454" s="193"/>
      <c r="EO454" s="193"/>
      <c r="EP454" s="193"/>
      <c r="EQ454" s="193"/>
      <c r="ER454" s="193"/>
      <c r="ES454" s="193"/>
      <c r="ET454" s="193"/>
      <c r="EU454" s="193"/>
      <c r="EV454" s="193"/>
      <c r="EW454" s="193"/>
      <c r="EX454" s="193"/>
      <c r="EY454" s="193"/>
      <c r="EZ454" s="193"/>
      <c r="FA454" s="193"/>
      <c r="FB454" s="193"/>
      <c r="FC454" s="193"/>
      <c r="FD454" s="193"/>
      <c r="FE454" s="193"/>
      <c r="FF454" s="193"/>
      <c r="FG454" s="193"/>
      <c r="FH454" s="193"/>
      <c r="FI454" s="193"/>
      <c r="FJ454" s="193"/>
      <c r="FK454" s="193"/>
      <c r="FL454" s="193"/>
      <c r="FM454" s="193"/>
      <c r="FN454" s="193"/>
      <c r="FO454" s="193"/>
      <c r="FP454" s="193"/>
      <c r="FQ454" s="193"/>
      <c r="FR454" s="193"/>
      <c r="FS454" s="193"/>
      <c r="FT454" s="193"/>
      <c r="FU454" s="193"/>
      <c r="FV454" s="193"/>
      <c r="FW454" s="193"/>
      <c r="FX454" s="193"/>
      <c r="FY454" s="193"/>
      <c r="FZ454" s="193"/>
      <c r="GA454" s="193"/>
      <c r="GB454" s="193"/>
      <c r="GC454" s="193"/>
      <c r="GD454" s="193"/>
      <c r="GE454" s="193"/>
      <c r="GF454" s="193"/>
    </row>
    <row r="455" spans="1:188" s="108" customFormat="1">
      <c r="A455" s="29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  <c r="AB455" s="193"/>
      <c r="AC455" s="193"/>
      <c r="AD455" s="193"/>
      <c r="AE455" s="193"/>
      <c r="AF455" s="193"/>
      <c r="AG455" s="193"/>
      <c r="AH455" s="193"/>
      <c r="AI455" s="193"/>
      <c r="AJ455" s="193"/>
      <c r="AK455" s="193"/>
      <c r="AL455" s="193"/>
      <c r="AM455" s="193"/>
      <c r="AN455" s="193"/>
      <c r="AO455" s="193"/>
      <c r="AP455" s="193"/>
      <c r="AQ455" s="193"/>
      <c r="AR455" s="193"/>
      <c r="AS455" s="193"/>
      <c r="AT455" s="193"/>
      <c r="AU455" s="193"/>
      <c r="AV455" s="193"/>
      <c r="AW455" s="193"/>
      <c r="AX455" s="193"/>
      <c r="AY455" s="193"/>
      <c r="AZ455" s="193"/>
      <c r="BA455" s="193"/>
      <c r="BB455" s="193"/>
      <c r="BC455" s="193"/>
      <c r="BD455" s="193"/>
      <c r="BE455" s="193"/>
      <c r="BF455" s="193"/>
      <c r="BG455" s="193"/>
      <c r="BH455" s="193"/>
      <c r="BI455" s="193"/>
      <c r="BJ455" s="193"/>
      <c r="BK455" s="193"/>
      <c r="BL455" s="193"/>
      <c r="BM455" s="193"/>
      <c r="BN455" s="193"/>
      <c r="BO455" s="193"/>
      <c r="BP455" s="193"/>
      <c r="BQ455" s="193"/>
      <c r="BR455" s="193"/>
      <c r="BS455" s="193"/>
      <c r="BT455" s="193"/>
      <c r="BU455" s="193"/>
      <c r="BV455" s="193"/>
      <c r="BW455" s="193"/>
      <c r="BX455" s="193"/>
      <c r="BY455" s="193"/>
      <c r="BZ455" s="193"/>
      <c r="CA455" s="193"/>
      <c r="CB455" s="193"/>
      <c r="CC455" s="193"/>
      <c r="CD455" s="193"/>
      <c r="CE455" s="193"/>
      <c r="CF455" s="193"/>
      <c r="CG455" s="193"/>
      <c r="CH455" s="193"/>
      <c r="CI455" s="193"/>
      <c r="CJ455" s="193"/>
      <c r="CK455" s="193"/>
      <c r="CL455" s="193"/>
      <c r="CM455" s="193"/>
      <c r="CN455" s="193"/>
      <c r="CO455" s="193"/>
      <c r="CP455" s="193"/>
      <c r="CQ455" s="193"/>
      <c r="CR455" s="193"/>
      <c r="CS455" s="193"/>
      <c r="CT455" s="193"/>
      <c r="CU455" s="193"/>
      <c r="CV455" s="193"/>
      <c r="CW455" s="193"/>
      <c r="CX455" s="193"/>
      <c r="CY455" s="193"/>
      <c r="CZ455" s="193"/>
      <c r="DA455" s="193"/>
      <c r="DB455" s="193"/>
      <c r="DC455" s="193"/>
      <c r="DD455" s="193"/>
      <c r="DE455" s="193"/>
      <c r="DF455" s="193"/>
      <c r="DG455" s="193"/>
      <c r="DH455" s="193"/>
      <c r="DI455" s="193"/>
      <c r="DJ455" s="193"/>
      <c r="DK455" s="193"/>
      <c r="DL455" s="193"/>
      <c r="DM455" s="193"/>
      <c r="DN455" s="193"/>
      <c r="DO455" s="193"/>
      <c r="DP455" s="193"/>
      <c r="DQ455" s="193"/>
      <c r="DR455" s="193"/>
      <c r="DS455" s="193"/>
      <c r="DT455" s="193"/>
      <c r="DU455" s="193"/>
      <c r="DV455" s="193"/>
      <c r="DW455" s="193"/>
      <c r="DX455" s="193"/>
      <c r="DY455" s="193"/>
      <c r="DZ455" s="193"/>
      <c r="EA455" s="193"/>
      <c r="EB455" s="193"/>
      <c r="EC455" s="193"/>
      <c r="ED455" s="193"/>
      <c r="EE455" s="193"/>
      <c r="EF455" s="193"/>
      <c r="EG455" s="193"/>
      <c r="EH455" s="193"/>
      <c r="EI455" s="193"/>
      <c r="EJ455" s="193"/>
      <c r="EK455" s="193"/>
      <c r="EL455" s="193"/>
      <c r="EM455" s="193"/>
      <c r="EN455" s="193"/>
      <c r="EO455" s="193"/>
      <c r="EP455" s="193"/>
      <c r="EQ455" s="193"/>
      <c r="ER455" s="193"/>
      <c r="ES455" s="193"/>
      <c r="ET455" s="193"/>
      <c r="EU455" s="193"/>
      <c r="EV455" s="193"/>
      <c r="EW455" s="193"/>
      <c r="EX455" s="193"/>
      <c r="EY455" s="193"/>
      <c r="EZ455" s="193"/>
      <c r="FA455" s="193"/>
      <c r="FB455" s="193"/>
      <c r="FC455" s="193"/>
      <c r="FD455" s="193"/>
      <c r="FE455" s="193"/>
      <c r="FF455" s="193"/>
      <c r="FG455" s="193"/>
      <c r="FH455" s="193"/>
      <c r="FI455" s="193"/>
      <c r="FJ455" s="193"/>
      <c r="FK455" s="193"/>
      <c r="FL455" s="193"/>
      <c r="FM455" s="193"/>
      <c r="FN455" s="193"/>
      <c r="FO455" s="193"/>
      <c r="FP455" s="193"/>
      <c r="FQ455" s="193"/>
      <c r="FR455" s="193"/>
      <c r="FS455" s="193"/>
      <c r="FT455" s="193"/>
      <c r="FU455" s="193"/>
      <c r="FV455" s="193"/>
      <c r="FW455" s="193"/>
      <c r="FX455" s="193"/>
      <c r="FY455" s="193"/>
      <c r="FZ455" s="193"/>
      <c r="GA455" s="193"/>
      <c r="GB455" s="193"/>
      <c r="GC455" s="193"/>
      <c r="GD455" s="193"/>
      <c r="GE455" s="193"/>
      <c r="GF455" s="193"/>
    </row>
    <row r="456" spans="1:188" s="108" customFormat="1">
      <c r="A456" s="29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  <c r="AB456" s="193"/>
      <c r="AC456" s="193"/>
      <c r="AD456" s="193"/>
      <c r="AE456" s="193"/>
      <c r="AF456" s="193"/>
      <c r="AG456" s="193"/>
      <c r="AH456" s="193"/>
      <c r="AI456" s="193"/>
      <c r="AJ456" s="193"/>
      <c r="AK456" s="193"/>
      <c r="AL456" s="193"/>
      <c r="AM456" s="193"/>
      <c r="AN456" s="193"/>
      <c r="AO456" s="193"/>
      <c r="AP456" s="193"/>
      <c r="AQ456" s="193"/>
      <c r="AR456" s="193"/>
      <c r="AS456" s="193"/>
      <c r="AT456" s="193"/>
      <c r="AU456" s="193"/>
      <c r="AV456" s="193"/>
      <c r="AW456" s="193"/>
      <c r="AX456" s="193"/>
      <c r="AY456" s="193"/>
      <c r="AZ456" s="193"/>
      <c r="BA456" s="193"/>
      <c r="BB456" s="193"/>
      <c r="BC456" s="193"/>
      <c r="BD456" s="193"/>
      <c r="BE456" s="193"/>
      <c r="BF456" s="193"/>
      <c r="BG456" s="193"/>
      <c r="BH456" s="193"/>
      <c r="BI456" s="193"/>
      <c r="BJ456" s="193"/>
      <c r="BK456" s="193"/>
      <c r="BL456" s="193"/>
      <c r="BM456" s="193"/>
      <c r="BN456" s="193"/>
      <c r="BO456" s="193"/>
      <c r="BP456" s="193"/>
      <c r="BQ456" s="193"/>
      <c r="BR456" s="193"/>
      <c r="BS456" s="193"/>
      <c r="BT456" s="193"/>
      <c r="BU456" s="193"/>
      <c r="BV456" s="193"/>
      <c r="BW456" s="193"/>
      <c r="BX456" s="193"/>
      <c r="BY456" s="193"/>
      <c r="BZ456" s="193"/>
      <c r="CA456" s="193"/>
      <c r="CB456" s="193"/>
      <c r="CC456" s="193"/>
      <c r="CD456" s="193"/>
      <c r="CE456" s="193"/>
      <c r="CF456" s="193"/>
      <c r="CG456" s="193"/>
      <c r="CH456" s="193"/>
      <c r="CI456" s="193"/>
      <c r="CJ456" s="193"/>
      <c r="CK456" s="193"/>
      <c r="CL456" s="193"/>
      <c r="CM456" s="193"/>
      <c r="CN456" s="193"/>
      <c r="CO456" s="193"/>
      <c r="CP456" s="193"/>
      <c r="CQ456" s="193"/>
      <c r="CR456" s="193"/>
      <c r="CS456" s="193"/>
      <c r="CT456" s="193"/>
      <c r="CU456" s="193"/>
      <c r="CV456" s="193"/>
      <c r="CW456" s="193"/>
      <c r="CX456" s="193"/>
      <c r="CY456" s="193"/>
      <c r="CZ456" s="193"/>
      <c r="DA456" s="193"/>
      <c r="DB456" s="193"/>
      <c r="DC456" s="193"/>
      <c r="DD456" s="193"/>
      <c r="DE456" s="193"/>
      <c r="DF456" s="193"/>
      <c r="DG456" s="193"/>
      <c r="DH456" s="193"/>
      <c r="DI456" s="193"/>
      <c r="DJ456" s="193"/>
      <c r="DK456" s="193"/>
      <c r="DL456" s="193"/>
      <c r="DM456" s="193"/>
      <c r="DN456" s="193"/>
      <c r="DO456" s="193"/>
      <c r="DP456" s="193"/>
      <c r="DQ456" s="193"/>
      <c r="DR456" s="193"/>
      <c r="DS456" s="193"/>
      <c r="DT456" s="193"/>
      <c r="DU456" s="193"/>
      <c r="DV456" s="193"/>
      <c r="DW456" s="193"/>
      <c r="DX456" s="193"/>
      <c r="DY456" s="193"/>
      <c r="DZ456" s="193"/>
      <c r="EA456" s="193"/>
      <c r="EB456" s="193"/>
      <c r="EC456" s="193"/>
      <c r="ED456" s="193"/>
      <c r="EE456" s="193"/>
      <c r="EF456" s="193"/>
      <c r="EG456" s="193"/>
      <c r="EH456" s="193"/>
      <c r="EI456" s="193"/>
      <c r="EJ456" s="193"/>
      <c r="EK456" s="193"/>
      <c r="EL456" s="193"/>
      <c r="EM456" s="193"/>
      <c r="EN456" s="193"/>
      <c r="EO456" s="193"/>
      <c r="EP456" s="193"/>
      <c r="EQ456" s="193"/>
      <c r="ER456" s="193"/>
      <c r="ES456" s="193"/>
      <c r="ET456" s="193"/>
      <c r="EU456" s="193"/>
      <c r="EV456" s="193"/>
      <c r="EW456" s="193"/>
      <c r="EX456" s="193"/>
      <c r="EY456" s="193"/>
      <c r="EZ456" s="193"/>
      <c r="FA456" s="193"/>
      <c r="FB456" s="193"/>
      <c r="FC456" s="193"/>
      <c r="FD456" s="193"/>
      <c r="FE456" s="193"/>
      <c r="FF456" s="193"/>
      <c r="FG456" s="193"/>
      <c r="FH456" s="193"/>
      <c r="FI456" s="193"/>
      <c r="FJ456" s="193"/>
      <c r="FK456" s="193"/>
      <c r="FL456" s="193"/>
      <c r="FM456" s="193"/>
      <c r="FN456" s="193"/>
      <c r="FO456" s="193"/>
      <c r="FP456" s="193"/>
      <c r="FQ456" s="193"/>
      <c r="FR456" s="193"/>
      <c r="FS456" s="193"/>
      <c r="FT456" s="193"/>
      <c r="FU456" s="193"/>
      <c r="FV456" s="193"/>
      <c r="FW456" s="193"/>
      <c r="FX456" s="193"/>
      <c r="FY456" s="193"/>
      <c r="FZ456" s="193"/>
      <c r="GA456" s="193"/>
      <c r="GB456" s="193"/>
      <c r="GC456" s="193"/>
      <c r="GD456" s="193"/>
      <c r="GE456" s="193"/>
      <c r="GF456" s="193"/>
    </row>
    <row r="457" spans="1:188" s="108" customFormat="1">
      <c r="A457" s="29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  <c r="AB457" s="193"/>
      <c r="AC457" s="193"/>
      <c r="AD457" s="193"/>
      <c r="AE457" s="193"/>
      <c r="AF457" s="193"/>
      <c r="AG457" s="193"/>
      <c r="AH457" s="193"/>
      <c r="AI457" s="193"/>
      <c r="AJ457" s="193"/>
      <c r="AK457" s="193"/>
      <c r="AL457" s="193"/>
      <c r="AM457" s="193"/>
      <c r="AN457" s="193"/>
      <c r="AO457" s="193"/>
      <c r="AP457" s="193"/>
      <c r="AQ457" s="193"/>
      <c r="AR457" s="193"/>
      <c r="AS457" s="193"/>
      <c r="AT457" s="193"/>
      <c r="AU457" s="193"/>
      <c r="AV457" s="193"/>
      <c r="AW457" s="193"/>
      <c r="AX457" s="193"/>
      <c r="AY457" s="193"/>
      <c r="AZ457" s="193"/>
      <c r="BA457" s="193"/>
      <c r="BB457" s="193"/>
      <c r="BC457" s="193"/>
      <c r="BD457" s="193"/>
      <c r="BE457" s="193"/>
      <c r="BF457" s="193"/>
      <c r="BG457" s="193"/>
      <c r="BH457" s="193"/>
      <c r="BI457" s="193"/>
      <c r="BJ457" s="193"/>
      <c r="BK457" s="193"/>
      <c r="BL457" s="193"/>
      <c r="BM457" s="193"/>
      <c r="BN457" s="193"/>
      <c r="BO457" s="193"/>
      <c r="BP457" s="193"/>
      <c r="BQ457" s="193"/>
      <c r="BR457" s="193"/>
      <c r="BS457" s="193"/>
      <c r="BT457" s="193"/>
      <c r="BU457" s="193"/>
      <c r="BV457" s="193"/>
      <c r="BW457" s="193"/>
      <c r="BX457" s="193"/>
      <c r="BY457" s="193"/>
      <c r="BZ457" s="193"/>
      <c r="CA457" s="193"/>
      <c r="CB457" s="193"/>
      <c r="CC457" s="193"/>
      <c r="CD457" s="193"/>
      <c r="CE457" s="193"/>
      <c r="CF457" s="193"/>
      <c r="CG457" s="193"/>
      <c r="CH457" s="193"/>
      <c r="CI457" s="193"/>
      <c r="CJ457" s="193"/>
      <c r="CK457" s="193"/>
      <c r="CL457" s="193"/>
      <c r="CM457" s="193"/>
      <c r="CN457" s="193"/>
      <c r="CO457" s="193"/>
      <c r="CP457" s="193"/>
      <c r="CQ457" s="193"/>
      <c r="CR457" s="193"/>
      <c r="CS457" s="193"/>
      <c r="CT457" s="193"/>
      <c r="CU457" s="193"/>
      <c r="CV457" s="193"/>
      <c r="CW457" s="193"/>
      <c r="CX457" s="193"/>
      <c r="CY457" s="193"/>
      <c r="CZ457" s="193"/>
      <c r="DA457" s="193"/>
      <c r="DB457" s="193"/>
      <c r="DC457" s="193"/>
      <c r="DD457" s="193"/>
      <c r="DE457" s="193"/>
      <c r="DF457" s="193"/>
      <c r="DG457" s="193"/>
      <c r="DH457" s="193"/>
      <c r="DI457" s="193"/>
      <c r="DJ457" s="193"/>
      <c r="DK457" s="193"/>
      <c r="DL457" s="193"/>
      <c r="DM457" s="193"/>
      <c r="DN457" s="193"/>
      <c r="DO457" s="193"/>
      <c r="DP457" s="193"/>
      <c r="DQ457" s="193"/>
      <c r="DR457" s="193"/>
      <c r="DS457" s="193"/>
      <c r="DT457" s="193"/>
      <c r="DU457" s="193"/>
      <c r="DV457" s="193"/>
      <c r="DW457" s="193"/>
      <c r="DX457" s="193"/>
      <c r="DY457" s="193"/>
      <c r="DZ457" s="193"/>
      <c r="EA457" s="193"/>
      <c r="EB457" s="193"/>
      <c r="EC457" s="193"/>
      <c r="ED457" s="193"/>
      <c r="EE457" s="193"/>
      <c r="EF457" s="193"/>
      <c r="EG457" s="193"/>
      <c r="EH457" s="193"/>
      <c r="EI457" s="193"/>
      <c r="EJ457" s="193"/>
      <c r="EK457" s="193"/>
      <c r="EL457" s="193"/>
      <c r="EM457" s="193"/>
      <c r="EN457" s="193"/>
      <c r="EO457" s="193"/>
      <c r="EP457" s="193"/>
      <c r="EQ457" s="193"/>
      <c r="ER457" s="193"/>
      <c r="ES457" s="193"/>
      <c r="ET457" s="193"/>
      <c r="EU457" s="193"/>
      <c r="EV457" s="193"/>
      <c r="EW457" s="193"/>
      <c r="EX457" s="193"/>
      <c r="EY457" s="193"/>
      <c r="EZ457" s="193"/>
      <c r="FA457" s="193"/>
      <c r="FB457" s="193"/>
      <c r="FC457" s="193"/>
      <c r="FD457" s="193"/>
      <c r="FE457" s="193"/>
      <c r="FF457" s="193"/>
      <c r="FG457" s="193"/>
      <c r="FH457" s="193"/>
      <c r="FI457" s="193"/>
      <c r="FJ457" s="193"/>
      <c r="FK457" s="193"/>
      <c r="FL457" s="193"/>
      <c r="FM457" s="193"/>
      <c r="FN457" s="193"/>
      <c r="FO457" s="193"/>
      <c r="FP457" s="193"/>
      <c r="FQ457" s="193"/>
      <c r="FR457" s="193"/>
      <c r="FS457" s="193"/>
      <c r="FT457" s="193"/>
      <c r="FU457" s="193"/>
      <c r="FV457" s="193"/>
      <c r="FW457" s="193"/>
      <c r="FX457" s="193"/>
      <c r="FY457" s="193"/>
      <c r="FZ457" s="193"/>
      <c r="GA457" s="193"/>
      <c r="GB457" s="193"/>
      <c r="GC457" s="193"/>
      <c r="GD457" s="193"/>
      <c r="GE457" s="193"/>
      <c r="GF457" s="193"/>
    </row>
    <row r="458" spans="1:188" s="108" customFormat="1">
      <c r="A458" s="29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  <c r="AB458" s="193"/>
      <c r="AC458" s="193"/>
      <c r="AD458" s="193"/>
      <c r="AE458" s="193"/>
      <c r="AF458" s="193"/>
      <c r="AG458" s="193"/>
      <c r="AH458" s="193"/>
      <c r="AI458" s="193"/>
      <c r="AJ458" s="193"/>
      <c r="AK458" s="193"/>
      <c r="AL458" s="193"/>
      <c r="AM458" s="193"/>
      <c r="AN458" s="193"/>
      <c r="AO458" s="193"/>
      <c r="AP458" s="193"/>
      <c r="AQ458" s="193"/>
      <c r="AR458" s="193"/>
      <c r="AS458" s="193"/>
      <c r="AT458" s="193"/>
      <c r="AU458" s="193"/>
      <c r="AV458" s="193"/>
      <c r="AW458" s="193"/>
      <c r="AX458" s="193"/>
      <c r="AY458" s="193"/>
      <c r="AZ458" s="193"/>
      <c r="BA458" s="193"/>
      <c r="BB458" s="193"/>
      <c r="BC458" s="193"/>
      <c r="BD458" s="193"/>
      <c r="BE458" s="193"/>
      <c r="BF458" s="193"/>
      <c r="BG458" s="193"/>
      <c r="BH458" s="193"/>
      <c r="BI458" s="193"/>
      <c r="BJ458" s="193"/>
      <c r="BK458" s="193"/>
      <c r="BL458" s="193"/>
      <c r="BM458" s="193"/>
      <c r="BN458" s="193"/>
      <c r="BO458" s="193"/>
      <c r="BP458" s="193"/>
      <c r="BQ458" s="193"/>
      <c r="BR458" s="193"/>
      <c r="BS458" s="193"/>
      <c r="BT458" s="193"/>
      <c r="BU458" s="193"/>
      <c r="BV458" s="193"/>
      <c r="BW458" s="193"/>
      <c r="BX458" s="193"/>
      <c r="BY458" s="193"/>
      <c r="BZ458" s="193"/>
      <c r="CA458" s="193"/>
      <c r="CB458" s="193"/>
      <c r="CC458" s="193"/>
      <c r="CD458" s="193"/>
      <c r="CE458" s="193"/>
      <c r="CF458" s="193"/>
      <c r="CG458" s="193"/>
      <c r="CH458" s="193"/>
      <c r="CI458" s="193"/>
      <c r="CJ458" s="193"/>
      <c r="CK458" s="193"/>
      <c r="CL458" s="193"/>
      <c r="CM458" s="193"/>
      <c r="CN458" s="193"/>
      <c r="CO458" s="193"/>
      <c r="CP458" s="193"/>
      <c r="CQ458" s="193"/>
      <c r="CR458" s="193"/>
      <c r="CS458" s="193"/>
      <c r="CT458" s="193"/>
      <c r="CU458" s="193"/>
      <c r="CV458" s="193"/>
      <c r="CW458" s="193"/>
      <c r="CX458" s="193"/>
      <c r="CY458" s="193"/>
      <c r="CZ458" s="193"/>
      <c r="DA458" s="193"/>
      <c r="DB458" s="193"/>
      <c r="DC458" s="193"/>
      <c r="DD458" s="193"/>
      <c r="DE458" s="193"/>
      <c r="DF458" s="193"/>
      <c r="DG458" s="193"/>
      <c r="DH458" s="193"/>
      <c r="DI458" s="193"/>
      <c r="DJ458" s="193"/>
      <c r="DK458" s="193"/>
      <c r="DL458" s="193"/>
      <c r="DM458" s="193"/>
      <c r="DN458" s="193"/>
      <c r="DO458" s="193"/>
      <c r="DP458" s="193"/>
      <c r="DQ458" s="193"/>
      <c r="DR458" s="193"/>
      <c r="DS458" s="193"/>
      <c r="DT458" s="193"/>
      <c r="DU458" s="193"/>
      <c r="DV458" s="193"/>
      <c r="DW458" s="193"/>
      <c r="DX458" s="193"/>
      <c r="DY458" s="193"/>
      <c r="DZ458" s="193"/>
      <c r="EA458" s="193"/>
      <c r="EB458" s="193"/>
      <c r="EC458" s="193"/>
      <c r="ED458" s="193"/>
      <c r="EE458" s="193"/>
      <c r="EF458" s="193"/>
      <c r="EG458" s="193"/>
      <c r="EH458" s="193"/>
      <c r="EI458" s="193"/>
      <c r="EJ458" s="193"/>
      <c r="EK458" s="193"/>
      <c r="EL458" s="193"/>
      <c r="EM458" s="193"/>
      <c r="EN458" s="193"/>
      <c r="EO458" s="193"/>
      <c r="EP458" s="193"/>
      <c r="EQ458" s="193"/>
      <c r="ER458" s="193"/>
      <c r="ES458" s="193"/>
      <c r="ET458" s="193"/>
      <c r="EU458" s="193"/>
      <c r="EV458" s="193"/>
      <c r="EW458" s="193"/>
      <c r="EX458" s="193"/>
      <c r="EY458" s="193"/>
      <c r="EZ458" s="193"/>
      <c r="FA458" s="193"/>
      <c r="FB458" s="193"/>
      <c r="FC458" s="193"/>
      <c r="FD458" s="193"/>
      <c r="FE458" s="193"/>
      <c r="FF458" s="193"/>
      <c r="FG458" s="193"/>
      <c r="FH458" s="193"/>
      <c r="FI458" s="193"/>
      <c r="FJ458" s="193"/>
      <c r="FK458" s="193"/>
      <c r="FL458" s="193"/>
      <c r="FM458" s="193"/>
      <c r="FN458" s="193"/>
      <c r="FO458" s="193"/>
      <c r="FP458" s="193"/>
      <c r="FQ458" s="193"/>
      <c r="FR458" s="193"/>
      <c r="FS458" s="193"/>
      <c r="FT458" s="193"/>
      <c r="FU458" s="193"/>
      <c r="FV458" s="193"/>
      <c r="FW458" s="193"/>
      <c r="FX458" s="193"/>
      <c r="FY458" s="193"/>
      <c r="FZ458" s="193"/>
      <c r="GA458" s="193"/>
      <c r="GB458" s="193"/>
      <c r="GC458" s="193"/>
      <c r="GD458" s="193"/>
      <c r="GE458" s="193"/>
      <c r="GF458" s="193"/>
    </row>
    <row r="459" spans="1:188" s="108" customFormat="1">
      <c r="A459" s="29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  <c r="AB459" s="193"/>
      <c r="AC459" s="193"/>
      <c r="AD459" s="193"/>
      <c r="AE459" s="193"/>
      <c r="AF459" s="193"/>
      <c r="AG459" s="193"/>
      <c r="AH459" s="193"/>
      <c r="AI459" s="193"/>
      <c r="AJ459" s="193"/>
      <c r="AK459" s="193"/>
      <c r="AL459" s="193"/>
      <c r="AM459" s="193"/>
      <c r="AN459" s="193"/>
      <c r="AO459" s="193"/>
      <c r="AP459" s="193"/>
      <c r="AQ459" s="193"/>
      <c r="AR459" s="193"/>
      <c r="AS459" s="193"/>
      <c r="AT459" s="193"/>
      <c r="AU459" s="193"/>
      <c r="AV459" s="193"/>
      <c r="AW459" s="193"/>
      <c r="AX459" s="193"/>
      <c r="AY459" s="193"/>
      <c r="AZ459" s="193"/>
      <c r="BA459" s="193"/>
      <c r="BB459" s="193"/>
      <c r="BC459" s="193"/>
      <c r="BD459" s="193"/>
      <c r="BE459" s="193"/>
      <c r="BF459" s="193"/>
      <c r="BG459" s="193"/>
      <c r="BH459" s="193"/>
      <c r="BI459" s="193"/>
      <c r="BJ459" s="193"/>
      <c r="BK459" s="193"/>
      <c r="BL459" s="193"/>
      <c r="BM459" s="193"/>
      <c r="BN459" s="193"/>
      <c r="BO459" s="193"/>
      <c r="BP459" s="193"/>
      <c r="BQ459" s="193"/>
      <c r="BR459" s="193"/>
      <c r="BS459" s="193"/>
      <c r="BT459" s="193"/>
      <c r="BU459" s="193"/>
      <c r="BV459" s="193"/>
      <c r="BW459" s="193"/>
      <c r="BX459" s="193"/>
      <c r="BY459" s="193"/>
      <c r="BZ459" s="193"/>
      <c r="CA459" s="193"/>
      <c r="CB459" s="193"/>
      <c r="CC459" s="193"/>
      <c r="CD459" s="193"/>
      <c r="CE459" s="193"/>
      <c r="CF459" s="193"/>
      <c r="CG459" s="193"/>
      <c r="CH459" s="193"/>
      <c r="CI459" s="193"/>
      <c r="CJ459" s="193"/>
      <c r="CK459" s="193"/>
      <c r="CL459" s="193"/>
      <c r="CM459" s="193"/>
      <c r="CN459" s="193"/>
      <c r="CO459" s="193"/>
      <c r="CP459" s="193"/>
      <c r="CQ459" s="193"/>
      <c r="CR459" s="193"/>
      <c r="CS459" s="193"/>
      <c r="CT459" s="193"/>
      <c r="CU459" s="193"/>
      <c r="CV459" s="193"/>
      <c r="CW459" s="193"/>
      <c r="CX459" s="193"/>
      <c r="CY459" s="193"/>
      <c r="CZ459" s="193"/>
      <c r="DA459" s="193"/>
      <c r="DB459" s="193"/>
      <c r="DC459" s="193"/>
      <c r="DD459" s="193"/>
      <c r="DE459" s="193"/>
      <c r="DF459" s="193"/>
      <c r="DG459" s="193"/>
      <c r="DH459" s="193"/>
      <c r="DI459" s="193"/>
      <c r="DJ459" s="193"/>
      <c r="DK459" s="193"/>
      <c r="DL459" s="193"/>
      <c r="DM459" s="193"/>
      <c r="DN459" s="193"/>
      <c r="DO459" s="193"/>
      <c r="DP459" s="193"/>
      <c r="DQ459" s="193"/>
      <c r="DR459" s="193"/>
      <c r="DS459" s="193"/>
      <c r="DT459" s="193"/>
      <c r="DU459" s="193"/>
      <c r="DV459" s="193"/>
      <c r="DW459" s="193"/>
      <c r="DX459" s="193"/>
      <c r="DY459" s="193"/>
      <c r="DZ459" s="193"/>
      <c r="EA459" s="193"/>
      <c r="EB459" s="193"/>
      <c r="EC459" s="193"/>
      <c r="ED459" s="193"/>
      <c r="EE459" s="193"/>
      <c r="EF459" s="193"/>
      <c r="EG459" s="193"/>
      <c r="EH459" s="193"/>
      <c r="EI459" s="193"/>
      <c r="EJ459" s="193"/>
      <c r="EK459" s="193"/>
      <c r="EL459" s="193"/>
      <c r="EM459" s="193"/>
      <c r="EN459" s="193"/>
      <c r="EO459" s="193"/>
      <c r="EP459" s="193"/>
      <c r="EQ459" s="193"/>
      <c r="ER459" s="193"/>
      <c r="ES459" s="193"/>
      <c r="ET459" s="193"/>
      <c r="EU459" s="193"/>
      <c r="EV459" s="193"/>
      <c r="EW459" s="193"/>
      <c r="EX459" s="193"/>
      <c r="EY459" s="193"/>
      <c r="EZ459" s="193"/>
      <c r="FA459" s="193"/>
      <c r="FB459" s="193"/>
      <c r="FC459" s="193"/>
      <c r="FD459" s="193"/>
      <c r="FE459" s="193"/>
      <c r="FF459" s="193"/>
      <c r="FG459" s="193"/>
      <c r="FH459" s="193"/>
      <c r="FI459" s="193"/>
      <c r="FJ459" s="193"/>
      <c r="FK459" s="193"/>
      <c r="FL459" s="193"/>
      <c r="FM459" s="193"/>
      <c r="FN459" s="193"/>
      <c r="FO459" s="193"/>
      <c r="FP459" s="193"/>
      <c r="FQ459" s="193"/>
      <c r="FR459" s="193"/>
      <c r="FS459" s="193"/>
      <c r="FT459" s="193"/>
      <c r="FU459" s="193"/>
      <c r="FV459" s="193"/>
      <c r="FW459" s="193"/>
      <c r="FX459" s="193"/>
      <c r="FY459" s="193"/>
      <c r="FZ459" s="193"/>
      <c r="GA459" s="193"/>
      <c r="GB459" s="193"/>
      <c r="GC459" s="193"/>
      <c r="GD459" s="193"/>
      <c r="GE459" s="193"/>
      <c r="GF459" s="193"/>
    </row>
    <row r="460" spans="1:188" s="108" customFormat="1">
      <c r="A460" s="29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  <c r="AB460" s="193"/>
      <c r="AC460" s="193"/>
      <c r="AD460" s="193"/>
      <c r="AE460" s="193"/>
      <c r="AF460" s="193"/>
      <c r="AG460" s="193"/>
      <c r="AH460" s="193"/>
      <c r="AI460" s="193"/>
      <c r="AJ460" s="193"/>
      <c r="AK460" s="193"/>
      <c r="AL460" s="193"/>
      <c r="AM460" s="193"/>
      <c r="AN460" s="193"/>
      <c r="AO460" s="193"/>
      <c r="AP460" s="193"/>
      <c r="AQ460" s="193"/>
      <c r="AR460" s="193"/>
      <c r="AS460" s="193"/>
      <c r="AT460" s="193"/>
      <c r="AU460" s="193"/>
      <c r="AV460" s="193"/>
      <c r="AW460" s="193"/>
      <c r="AX460" s="193"/>
      <c r="AY460" s="193"/>
      <c r="AZ460" s="193"/>
      <c r="BA460" s="193"/>
      <c r="BB460" s="193"/>
      <c r="BC460" s="193"/>
      <c r="BD460" s="193"/>
      <c r="BE460" s="193"/>
      <c r="BF460" s="193"/>
      <c r="BG460" s="193"/>
      <c r="BH460" s="193"/>
      <c r="BI460" s="193"/>
      <c r="BJ460" s="193"/>
      <c r="BK460" s="193"/>
      <c r="BL460" s="193"/>
      <c r="BM460" s="193"/>
      <c r="BN460" s="193"/>
      <c r="BO460" s="193"/>
      <c r="BP460" s="193"/>
      <c r="BQ460" s="193"/>
      <c r="BR460" s="193"/>
      <c r="BS460" s="193"/>
      <c r="BT460" s="193"/>
      <c r="BU460" s="193"/>
      <c r="BV460" s="193"/>
      <c r="BW460" s="193"/>
      <c r="BX460" s="193"/>
      <c r="BY460" s="193"/>
      <c r="BZ460" s="193"/>
      <c r="CA460" s="193"/>
      <c r="CB460" s="193"/>
      <c r="CC460" s="193"/>
      <c r="CD460" s="193"/>
      <c r="CE460" s="193"/>
      <c r="CF460" s="193"/>
      <c r="CG460" s="193"/>
      <c r="CH460" s="193"/>
      <c r="CI460" s="193"/>
      <c r="CJ460" s="193"/>
      <c r="CK460" s="193"/>
      <c r="CL460" s="193"/>
      <c r="CM460" s="193"/>
      <c r="CN460" s="193"/>
      <c r="CO460" s="193"/>
      <c r="CP460" s="193"/>
      <c r="CQ460" s="193"/>
      <c r="CR460" s="193"/>
      <c r="CS460" s="193"/>
      <c r="CT460" s="193"/>
      <c r="CU460" s="193"/>
      <c r="CV460" s="193"/>
      <c r="CW460" s="193"/>
      <c r="CX460" s="193"/>
      <c r="CY460" s="193"/>
      <c r="CZ460" s="193"/>
      <c r="DA460" s="193"/>
      <c r="DB460" s="193"/>
      <c r="DC460" s="193"/>
      <c r="DD460" s="193"/>
      <c r="DE460" s="193"/>
      <c r="DF460" s="193"/>
      <c r="DG460" s="193"/>
      <c r="DH460" s="193"/>
      <c r="DI460" s="193"/>
      <c r="DJ460" s="193"/>
      <c r="DK460" s="193"/>
      <c r="DL460" s="193"/>
      <c r="DM460" s="193"/>
      <c r="DN460" s="193"/>
      <c r="DO460" s="193"/>
      <c r="DP460" s="193"/>
      <c r="DQ460" s="193"/>
      <c r="DR460" s="193"/>
      <c r="DS460" s="193"/>
      <c r="DT460" s="193"/>
      <c r="DU460" s="193"/>
      <c r="DV460" s="193"/>
      <c r="DW460" s="193"/>
      <c r="DX460" s="193"/>
      <c r="DY460" s="193"/>
      <c r="DZ460" s="193"/>
      <c r="EA460" s="193"/>
      <c r="EB460" s="193"/>
      <c r="EC460" s="193"/>
      <c r="ED460" s="193"/>
      <c r="EE460" s="193"/>
      <c r="EF460" s="193"/>
      <c r="EG460" s="193"/>
      <c r="EH460" s="193"/>
      <c r="EI460" s="193"/>
      <c r="EJ460" s="193"/>
      <c r="EK460" s="193"/>
      <c r="EL460" s="193"/>
      <c r="EM460" s="193"/>
      <c r="EN460" s="193"/>
      <c r="EO460" s="193"/>
      <c r="EP460" s="193"/>
      <c r="EQ460" s="193"/>
      <c r="ER460" s="193"/>
      <c r="ES460" s="193"/>
      <c r="ET460" s="193"/>
      <c r="EU460" s="193"/>
      <c r="EV460" s="193"/>
      <c r="EW460" s="193"/>
      <c r="EX460" s="193"/>
      <c r="EY460" s="193"/>
      <c r="EZ460" s="193"/>
      <c r="FA460" s="193"/>
      <c r="FB460" s="193"/>
      <c r="FC460" s="193"/>
      <c r="FD460" s="193"/>
      <c r="FE460" s="193"/>
      <c r="FF460" s="193"/>
      <c r="FG460" s="193"/>
      <c r="FH460" s="193"/>
      <c r="FI460" s="193"/>
      <c r="FJ460" s="193"/>
      <c r="FK460" s="193"/>
      <c r="FL460" s="193"/>
      <c r="FM460" s="193"/>
      <c r="FN460" s="193"/>
      <c r="FO460" s="193"/>
      <c r="FP460" s="193"/>
      <c r="FQ460" s="193"/>
      <c r="FR460" s="193"/>
      <c r="FS460" s="193"/>
      <c r="FT460" s="193"/>
      <c r="FU460" s="193"/>
      <c r="FV460" s="193"/>
      <c r="FW460" s="193"/>
      <c r="FX460" s="193"/>
      <c r="FY460" s="193"/>
      <c r="FZ460" s="193"/>
      <c r="GA460" s="193"/>
      <c r="GB460" s="193"/>
      <c r="GC460" s="193"/>
      <c r="GD460" s="193"/>
      <c r="GE460" s="193"/>
      <c r="GF460" s="193"/>
    </row>
    <row r="461" spans="1:188" s="108" customFormat="1">
      <c r="A461" s="29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  <c r="AB461" s="193"/>
      <c r="AC461" s="193"/>
      <c r="AD461" s="193"/>
      <c r="AE461" s="193"/>
      <c r="AF461" s="193"/>
      <c r="AG461" s="193"/>
      <c r="AH461" s="193"/>
      <c r="AI461" s="193"/>
      <c r="AJ461" s="193"/>
      <c r="AK461" s="193"/>
      <c r="AL461" s="193"/>
      <c r="AM461" s="193"/>
      <c r="AN461" s="193"/>
      <c r="AO461" s="193"/>
      <c r="AP461" s="193"/>
      <c r="AQ461" s="193"/>
      <c r="AR461" s="193"/>
      <c r="AS461" s="193"/>
      <c r="AT461" s="193"/>
      <c r="AU461" s="193"/>
      <c r="AV461" s="193"/>
      <c r="AW461" s="193"/>
      <c r="AX461" s="193"/>
      <c r="AY461" s="193"/>
      <c r="AZ461" s="193"/>
      <c r="BA461" s="193"/>
      <c r="BB461" s="193"/>
      <c r="BC461" s="193"/>
      <c r="BD461" s="193"/>
      <c r="BE461" s="193"/>
      <c r="BF461" s="193"/>
      <c r="BG461" s="193"/>
      <c r="BH461" s="193"/>
      <c r="BI461" s="193"/>
      <c r="BJ461" s="193"/>
      <c r="BK461" s="193"/>
      <c r="BL461" s="193"/>
      <c r="BM461" s="193"/>
      <c r="BN461" s="193"/>
      <c r="BO461" s="193"/>
      <c r="BP461" s="193"/>
      <c r="BQ461" s="193"/>
      <c r="BR461" s="193"/>
      <c r="BS461" s="193"/>
      <c r="BT461" s="193"/>
      <c r="BU461" s="193"/>
      <c r="BV461" s="193"/>
      <c r="BW461" s="193"/>
      <c r="BX461" s="193"/>
      <c r="BY461" s="193"/>
      <c r="BZ461" s="193"/>
      <c r="CA461" s="193"/>
      <c r="CB461" s="193"/>
      <c r="CC461" s="193"/>
      <c r="CD461" s="193"/>
      <c r="CE461" s="193"/>
      <c r="CF461" s="193"/>
      <c r="CG461" s="193"/>
      <c r="CH461" s="193"/>
      <c r="CI461" s="193"/>
      <c r="CJ461" s="193"/>
      <c r="CK461" s="193"/>
      <c r="CL461" s="193"/>
      <c r="CM461" s="193"/>
      <c r="CN461" s="193"/>
      <c r="CO461" s="193"/>
      <c r="CP461" s="193"/>
      <c r="CQ461" s="193"/>
      <c r="CR461" s="193"/>
      <c r="CS461" s="193"/>
      <c r="CT461" s="193"/>
      <c r="CU461" s="193"/>
      <c r="CV461" s="193"/>
      <c r="CW461" s="193"/>
      <c r="CX461" s="193"/>
      <c r="CY461" s="193"/>
      <c r="CZ461" s="193"/>
      <c r="DA461" s="193"/>
      <c r="DB461" s="193"/>
      <c r="DC461" s="193"/>
      <c r="DD461" s="193"/>
      <c r="DE461" s="193"/>
      <c r="DF461" s="193"/>
      <c r="DG461" s="193"/>
      <c r="DH461" s="193"/>
      <c r="DI461" s="193"/>
      <c r="DJ461" s="193"/>
      <c r="DK461" s="193"/>
      <c r="DL461" s="193"/>
      <c r="DM461" s="193"/>
      <c r="DN461" s="193"/>
      <c r="DO461" s="193"/>
      <c r="DP461" s="193"/>
      <c r="DQ461" s="193"/>
      <c r="DR461" s="193"/>
      <c r="DS461" s="193"/>
      <c r="DT461" s="193"/>
      <c r="DU461" s="193"/>
      <c r="DV461" s="193"/>
      <c r="DW461" s="193"/>
      <c r="DX461" s="193"/>
      <c r="DY461" s="193"/>
      <c r="DZ461" s="193"/>
      <c r="EA461" s="193"/>
      <c r="EB461" s="193"/>
      <c r="EC461" s="193"/>
      <c r="ED461" s="193"/>
      <c r="EE461" s="193"/>
      <c r="EF461" s="193"/>
      <c r="EG461" s="193"/>
      <c r="EH461" s="193"/>
      <c r="EI461" s="193"/>
      <c r="EJ461" s="193"/>
      <c r="EK461" s="193"/>
      <c r="EL461" s="193"/>
      <c r="EM461" s="193"/>
      <c r="EN461" s="193"/>
      <c r="EO461" s="193"/>
      <c r="EP461" s="193"/>
      <c r="EQ461" s="193"/>
      <c r="ER461" s="193"/>
      <c r="ES461" s="193"/>
      <c r="ET461" s="193"/>
      <c r="EU461" s="193"/>
      <c r="EV461" s="193"/>
      <c r="EW461" s="193"/>
      <c r="EX461" s="193"/>
      <c r="EY461" s="193"/>
      <c r="EZ461" s="193"/>
      <c r="FA461" s="193"/>
      <c r="FB461" s="193"/>
      <c r="FC461" s="193"/>
      <c r="FD461" s="193"/>
      <c r="FE461" s="193"/>
      <c r="FF461" s="193"/>
      <c r="FG461" s="193"/>
      <c r="FH461" s="193"/>
      <c r="FI461" s="193"/>
      <c r="FJ461" s="193"/>
      <c r="FK461" s="193"/>
      <c r="FL461" s="193"/>
      <c r="FM461" s="193"/>
      <c r="FN461" s="193"/>
      <c r="FO461" s="193"/>
      <c r="FP461" s="193"/>
      <c r="FQ461" s="193"/>
      <c r="FR461" s="193"/>
      <c r="FS461" s="193"/>
      <c r="FT461" s="193"/>
      <c r="FU461" s="193"/>
      <c r="FV461" s="193"/>
      <c r="FW461" s="193"/>
      <c r="FX461" s="193"/>
      <c r="FY461" s="193"/>
      <c r="FZ461" s="193"/>
      <c r="GA461" s="193"/>
      <c r="GB461" s="193"/>
      <c r="GC461" s="193"/>
      <c r="GD461" s="193"/>
      <c r="GE461" s="193"/>
      <c r="GF461" s="193"/>
    </row>
    <row r="462" spans="1:188" s="108" customFormat="1">
      <c r="A462" s="29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  <c r="AB462" s="193"/>
      <c r="AC462" s="193"/>
      <c r="AD462" s="193"/>
      <c r="AE462" s="193"/>
      <c r="AF462" s="193"/>
      <c r="AG462" s="193"/>
      <c r="AH462" s="193"/>
      <c r="AI462" s="193"/>
      <c r="AJ462" s="193"/>
      <c r="AK462" s="193"/>
      <c r="AL462" s="193"/>
      <c r="AM462" s="193"/>
      <c r="AN462" s="193"/>
      <c r="AO462" s="193"/>
      <c r="AP462" s="193"/>
      <c r="AQ462" s="193"/>
      <c r="AR462" s="193"/>
      <c r="AS462" s="193"/>
      <c r="AT462" s="193"/>
      <c r="AU462" s="193"/>
      <c r="AV462" s="193"/>
      <c r="AW462" s="193"/>
      <c r="AX462" s="193"/>
      <c r="AY462" s="193"/>
      <c r="AZ462" s="193"/>
      <c r="BA462" s="193"/>
      <c r="BB462" s="193"/>
      <c r="BC462" s="193"/>
      <c r="BD462" s="193"/>
      <c r="BE462" s="193"/>
      <c r="BF462" s="193"/>
      <c r="BG462" s="193"/>
      <c r="BH462" s="193"/>
      <c r="BI462" s="193"/>
      <c r="BJ462" s="193"/>
      <c r="BK462" s="193"/>
      <c r="BL462" s="193"/>
      <c r="BM462" s="193"/>
      <c r="BN462" s="193"/>
      <c r="BO462" s="193"/>
      <c r="BP462" s="193"/>
      <c r="BQ462" s="193"/>
      <c r="BR462" s="193"/>
      <c r="BS462" s="193"/>
      <c r="BT462" s="193"/>
      <c r="BU462" s="193"/>
      <c r="BV462" s="193"/>
      <c r="BW462" s="193"/>
      <c r="BX462" s="193"/>
      <c r="BY462" s="193"/>
      <c r="BZ462" s="193"/>
      <c r="CA462" s="193"/>
      <c r="CB462" s="193"/>
      <c r="CC462" s="193"/>
      <c r="CD462" s="193"/>
      <c r="CE462" s="193"/>
      <c r="CF462" s="193"/>
      <c r="CG462" s="193"/>
      <c r="CH462" s="193"/>
      <c r="CI462" s="193"/>
      <c r="CJ462" s="193"/>
      <c r="CK462" s="193"/>
      <c r="CL462" s="193"/>
      <c r="CM462" s="193"/>
      <c r="CN462" s="193"/>
      <c r="CO462" s="193"/>
      <c r="CP462" s="193"/>
      <c r="CQ462" s="193"/>
      <c r="CR462" s="193"/>
      <c r="CS462" s="193"/>
      <c r="CT462" s="193"/>
      <c r="CU462" s="193"/>
      <c r="CV462" s="193"/>
      <c r="CW462" s="193"/>
      <c r="CX462" s="193"/>
      <c r="CY462" s="193"/>
      <c r="CZ462" s="193"/>
      <c r="DA462" s="193"/>
      <c r="DB462" s="193"/>
      <c r="DC462" s="193"/>
      <c r="DD462" s="193"/>
      <c r="DE462" s="193"/>
      <c r="DF462" s="193"/>
      <c r="DG462" s="193"/>
      <c r="DH462" s="193"/>
      <c r="DI462" s="193"/>
      <c r="DJ462" s="193"/>
      <c r="DK462" s="193"/>
      <c r="DL462" s="193"/>
      <c r="DM462" s="193"/>
      <c r="DN462" s="193"/>
      <c r="DO462" s="193"/>
      <c r="DP462" s="193"/>
      <c r="DQ462" s="193"/>
      <c r="DR462" s="193"/>
      <c r="DS462" s="193"/>
      <c r="DT462" s="193"/>
      <c r="DU462" s="193"/>
      <c r="DV462" s="193"/>
      <c r="DW462" s="193"/>
      <c r="DX462" s="193"/>
      <c r="DY462" s="193"/>
      <c r="DZ462" s="193"/>
      <c r="EA462" s="193"/>
      <c r="EB462" s="193"/>
      <c r="EC462" s="193"/>
      <c r="ED462" s="193"/>
      <c r="EE462" s="193"/>
      <c r="EF462" s="193"/>
      <c r="EG462" s="193"/>
      <c r="EH462" s="193"/>
      <c r="EI462" s="193"/>
      <c r="EJ462" s="193"/>
      <c r="EK462" s="193"/>
      <c r="EL462" s="193"/>
      <c r="EM462" s="193"/>
      <c r="EN462" s="193"/>
      <c r="EO462" s="193"/>
      <c r="EP462" s="193"/>
      <c r="EQ462" s="193"/>
      <c r="ER462" s="193"/>
      <c r="ES462" s="193"/>
      <c r="ET462" s="193"/>
      <c r="EU462" s="193"/>
      <c r="EV462" s="193"/>
      <c r="EW462" s="193"/>
      <c r="EX462" s="193"/>
      <c r="EY462" s="193"/>
      <c r="EZ462" s="193"/>
      <c r="FA462" s="193"/>
      <c r="FB462" s="193"/>
      <c r="FC462" s="193"/>
      <c r="FD462" s="193"/>
      <c r="FE462" s="193"/>
      <c r="FF462" s="193"/>
      <c r="FG462" s="193"/>
      <c r="FH462" s="193"/>
      <c r="FI462" s="193"/>
      <c r="FJ462" s="193"/>
      <c r="FK462" s="193"/>
      <c r="FL462" s="193"/>
      <c r="FM462" s="193"/>
      <c r="FN462" s="193"/>
      <c r="FO462" s="193"/>
      <c r="FP462" s="193"/>
      <c r="FQ462" s="193"/>
      <c r="FR462" s="193"/>
      <c r="FS462" s="193"/>
      <c r="FT462" s="193"/>
      <c r="FU462" s="193"/>
      <c r="FV462" s="193"/>
      <c r="FW462" s="193"/>
      <c r="FX462" s="193"/>
      <c r="FY462" s="193"/>
      <c r="FZ462" s="193"/>
      <c r="GA462" s="193"/>
      <c r="GB462" s="193"/>
      <c r="GC462" s="193"/>
      <c r="GD462" s="193"/>
      <c r="GE462" s="193"/>
      <c r="GF462" s="193"/>
    </row>
    <row r="463" spans="1:188" s="108" customFormat="1">
      <c r="A463" s="29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  <c r="AB463" s="193"/>
      <c r="AC463" s="193"/>
      <c r="AD463" s="193"/>
      <c r="AE463" s="193"/>
      <c r="AF463" s="193"/>
      <c r="AG463" s="193"/>
      <c r="AH463" s="193"/>
      <c r="AI463" s="193"/>
      <c r="AJ463" s="193"/>
      <c r="AK463" s="193"/>
      <c r="AL463" s="193"/>
      <c r="AM463" s="193"/>
      <c r="AN463" s="193"/>
      <c r="AO463" s="193"/>
      <c r="AP463" s="193"/>
      <c r="AQ463" s="193"/>
      <c r="AR463" s="193"/>
      <c r="AS463" s="193"/>
      <c r="AT463" s="193"/>
      <c r="AU463" s="193"/>
      <c r="AV463" s="193"/>
      <c r="AW463" s="193"/>
      <c r="AX463" s="193"/>
      <c r="AY463" s="193"/>
      <c r="AZ463" s="193"/>
      <c r="BA463" s="193"/>
      <c r="BB463" s="193"/>
      <c r="BC463" s="193"/>
      <c r="BD463" s="193"/>
      <c r="BE463" s="193"/>
      <c r="BF463" s="193"/>
      <c r="BG463" s="193"/>
      <c r="BH463" s="193"/>
      <c r="BI463" s="193"/>
      <c r="BJ463" s="193"/>
      <c r="BK463" s="193"/>
      <c r="BL463" s="193"/>
      <c r="BM463" s="193"/>
      <c r="BN463" s="193"/>
      <c r="BO463" s="193"/>
      <c r="BP463" s="193"/>
      <c r="BQ463" s="193"/>
      <c r="BR463" s="193"/>
      <c r="BS463" s="193"/>
      <c r="BT463" s="193"/>
      <c r="BU463" s="193"/>
      <c r="BV463" s="193"/>
      <c r="BW463" s="193"/>
      <c r="BX463" s="193"/>
      <c r="BY463" s="193"/>
      <c r="BZ463" s="193"/>
      <c r="CA463" s="193"/>
      <c r="CB463" s="193"/>
      <c r="CC463" s="193"/>
      <c r="CD463" s="193"/>
      <c r="CE463" s="193"/>
      <c r="CF463" s="193"/>
      <c r="CG463" s="193"/>
      <c r="CH463" s="193"/>
      <c r="CI463" s="193"/>
      <c r="CJ463" s="193"/>
      <c r="CK463" s="193"/>
      <c r="CL463" s="193"/>
      <c r="CM463" s="193"/>
      <c r="CN463" s="193"/>
      <c r="CO463" s="193"/>
      <c r="CP463" s="193"/>
      <c r="CQ463" s="193"/>
      <c r="CR463" s="193"/>
      <c r="CS463" s="193"/>
      <c r="CT463" s="193"/>
      <c r="CU463" s="193"/>
      <c r="CV463" s="193"/>
      <c r="CW463" s="193"/>
      <c r="CX463" s="193"/>
      <c r="CY463" s="193"/>
      <c r="CZ463" s="193"/>
      <c r="DA463" s="193"/>
      <c r="DB463" s="193"/>
      <c r="DC463" s="193"/>
      <c r="DD463" s="193"/>
      <c r="DE463" s="193"/>
      <c r="DF463" s="193"/>
      <c r="DG463" s="193"/>
      <c r="DH463" s="193"/>
      <c r="DI463" s="193"/>
      <c r="DJ463" s="193"/>
      <c r="DK463" s="193"/>
      <c r="DL463" s="193"/>
      <c r="DM463" s="193"/>
      <c r="DN463" s="193"/>
      <c r="DO463" s="193"/>
      <c r="DP463" s="193"/>
      <c r="DQ463" s="193"/>
      <c r="DR463" s="193"/>
      <c r="DS463" s="193"/>
      <c r="DT463" s="193"/>
      <c r="DU463" s="193"/>
      <c r="DV463" s="193"/>
      <c r="DW463" s="193"/>
      <c r="DX463" s="193"/>
      <c r="DY463" s="193"/>
      <c r="DZ463" s="193"/>
      <c r="EA463" s="193"/>
      <c r="EB463" s="193"/>
      <c r="EC463" s="193"/>
      <c r="ED463" s="193"/>
      <c r="EE463" s="193"/>
      <c r="EF463" s="193"/>
      <c r="EG463" s="193"/>
      <c r="EH463" s="193"/>
      <c r="EI463" s="193"/>
      <c r="EJ463" s="193"/>
      <c r="EK463" s="193"/>
      <c r="EL463" s="193"/>
      <c r="EM463" s="193"/>
      <c r="EN463" s="193"/>
      <c r="EO463" s="193"/>
      <c r="EP463" s="193"/>
      <c r="EQ463" s="193"/>
      <c r="ER463" s="193"/>
      <c r="ES463" s="193"/>
      <c r="ET463" s="193"/>
      <c r="EU463" s="193"/>
      <c r="EV463" s="193"/>
      <c r="EW463" s="193"/>
      <c r="EX463" s="193"/>
      <c r="EY463" s="193"/>
      <c r="EZ463" s="193"/>
      <c r="FA463" s="193"/>
      <c r="FB463" s="193"/>
      <c r="FC463" s="193"/>
      <c r="FD463" s="193"/>
      <c r="FE463" s="193"/>
      <c r="FF463" s="193"/>
      <c r="FG463" s="193"/>
      <c r="FH463" s="193"/>
      <c r="FI463" s="193"/>
      <c r="FJ463" s="193"/>
      <c r="FK463" s="193"/>
      <c r="FL463" s="193"/>
      <c r="FM463" s="193"/>
      <c r="FN463" s="193"/>
      <c r="FO463" s="193"/>
      <c r="FP463" s="193"/>
      <c r="FQ463" s="193"/>
      <c r="FR463" s="193"/>
      <c r="FS463" s="193"/>
      <c r="FT463" s="193"/>
      <c r="FU463" s="193"/>
      <c r="FV463" s="193"/>
      <c r="FW463" s="193"/>
      <c r="FX463" s="193"/>
      <c r="FY463" s="193"/>
      <c r="FZ463" s="193"/>
      <c r="GA463" s="193"/>
      <c r="GB463" s="193"/>
      <c r="GC463" s="193"/>
      <c r="GD463" s="193"/>
      <c r="GE463" s="193"/>
      <c r="GF463" s="193"/>
    </row>
    <row r="464" spans="1:188" s="108" customFormat="1">
      <c r="A464" s="29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  <c r="AB464" s="193"/>
      <c r="AC464" s="193"/>
      <c r="AD464" s="193"/>
      <c r="AE464" s="193"/>
      <c r="AF464" s="193"/>
      <c r="AG464" s="193"/>
      <c r="AH464" s="193"/>
      <c r="AI464" s="193"/>
      <c r="AJ464" s="193"/>
      <c r="AK464" s="193"/>
      <c r="AL464" s="193"/>
      <c r="AM464" s="193"/>
      <c r="AN464" s="193"/>
      <c r="AO464" s="193"/>
      <c r="AP464" s="193"/>
      <c r="AQ464" s="193"/>
      <c r="AR464" s="193"/>
      <c r="AS464" s="193"/>
      <c r="AT464" s="193"/>
      <c r="AU464" s="193"/>
      <c r="AV464" s="193"/>
      <c r="AW464" s="193"/>
      <c r="AX464" s="193"/>
      <c r="AY464" s="193"/>
      <c r="AZ464" s="193"/>
      <c r="BA464" s="193"/>
      <c r="BB464" s="193"/>
      <c r="BC464" s="193"/>
      <c r="BD464" s="193"/>
      <c r="BE464" s="193"/>
      <c r="BF464" s="193"/>
      <c r="BG464" s="193"/>
      <c r="BH464" s="193"/>
      <c r="BI464" s="193"/>
      <c r="BJ464" s="193"/>
      <c r="BK464" s="193"/>
      <c r="BL464" s="193"/>
      <c r="BM464" s="193"/>
      <c r="BN464" s="193"/>
      <c r="BO464" s="193"/>
      <c r="BP464" s="193"/>
      <c r="BQ464" s="193"/>
      <c r="BR464" s="193"/>
      <c r="BS464" s="193"/>
      <c r="BT464" s="193"/>
      <c r="BU464" s="193"/>
      <c r="BV464" s="193"/>
      <c r="BW464" s="193"/>
      <c r="BX464" s="193"/>
      <c r="BY464" s="193"/>
      <c r="BZ464" s="193"/>
      <c r="CA464" s="193"/>
      <c r="CB464" s="193"/>
      <c r="CC464" s="193"/>
      <c r="CD464" s="193"/>
      <c r="CE464" s="193"/>
      <c r="CF464" s="193"/>
      <c r="CG464" s="193"/>
      <c r="CH464" s="193"/>
      <c r="CI464" s="193"/>
      <c r="CJ464" s="193"/>
      <c r="CK464" s="193"/>
      <c r="CL464" s="193"/>
      <c r="CM464" s="193"/>
      <c r="CN464" s="193"/>
      <c r="CO464" s="193"/>
      <c r="CP464" s="193"/>
      <c r="CQ464" s="193"/>
      <c r="CR464" s="193"/>
      <c r="CS464" s="193"/>
      <c r="CT464" s="193"/>
      <c r="CU464" s="193"/>
      <c r="CV464" s="193"/>
      <c r="CW464" s="193"/>
      <c r="CX464" s="193"/>
      <c r="CY464" s="193"/>
      <c r="CZ464" s="193"/>
      <c r="DA464" s="193"/>
      <c r="DB464" s="193"/>
      <c r="DC464" s="193"/>
      <c r="DD464" s="193"/>
      <c r="DE464" s="193"/>
      <c r="DF464" s="193"/>
      <c r="DG464" s="193"/>
      <c r="DH464" s="193"/>
      <c r="DI464" s="193"/>
      <c r="DJ464" s="193"/>
      <c r="DK464" s="193"/>
      <c r="DL464" s="193"/>
      <c r="DM464" s="193"/>
      <c r="DN464" s="193"/>
      <c r="DO464" s="193"/>
      <c r="DP464" s="193"/>
      <c r="DQ464" s="193"/>
      <c r="DR464" s="193"/>
      <c r="DS464" s="193"/>
      <c r="DT464" s="193"/>
      <c r="DU464" s="193"/>
      <c r="DV464" s="193"/>
      <c r="DW464" s="193"/>
      <c r="DX464" s="193"/>
      <c r="DY464" s="193"/>
      <c r="DZ464" s="193"/>
      <c r="EA464" s="193"/>
      <c r="EB464" s="193"/>
      <c r="EC464" s="193"/>
      <c r="ED464" s="193"/>
      <c r="EE464" s="193"/>
      <c r="EF464" s="193"/>
      <c r="EG464" s="193"/>
      <c r="EH464" s="193"/>
      <c r="EI464" s="193"/>
      <c r="EJ464" s="193"/>
      <c r="EK464" s="193"/>
      <c r="EL464" s="193"/>
      <c r="EM464" s="193"/>
      <c r="EN464" s="193"/>
      <c r="EO464" s="193"/>
      <c r="EP464" s="193"/>
      <c r="EQ464" s="193"/>
      <c r="ER464" s="193"/>
      <c r="ES464" s="193"/>
      <c r="ET464" s="193"/>
      <c r="EU464" s="193"/>
      <c r="EV464" s="193"/>
      <c r="EW464" s="193"/>
      <c r="EX464" s="193"/>
      <c r="EY464" s="193"/>
      <c r="EZ464" s="193"/>
      <c r="FA464" s="193"/>
      <c r="FB464" s="193"/>
      <c r="FC464" s="193"/>
      <c r="FD464" s="193"/>
      <c r="FE464" s="193"/>
      <c r="FF464" s="193"/>
      <c r="FG464" s="193"/>
      <c r="FH464" s="193"/>
      <c r="FI464" s="193"/>
      <c r="FJ464" s="193"/>
      <c r="FK464" s="193"/>
      <c r="FL464" s="193"/>
      <c r="FM464" s="193"/>
      <c r="FN464" s="193"/>
      <c r="FO464" s="193"/>
      <c r="FP464" s="193"/>
      <c r="FQ464" s="193"/>
      <c r="FR464" s="193"/>
      <c r="FS464" s="193"/>
      <c r="FT464" s="193"/>
      <c r="FU464" s="193"/>
      <c r="FV464" s="193"/>
      <c r="FW464" s="193"/>
      <c r="FX464" s="193"/>
      <c r="FY464" s="193"/>
      <c r="FZ464" s="193"/>
      <c r="GA464" s="193"/>
      <c r="GB464" s="193"/>
      <c r="GC464" s="193"/>
      <c r="GD464" s="193"/>
      <c r="GE464" s="193"/>
      <c r="GF464" s="193"/>
    </row>
    <row r="465" spans="1:188" s="108" customFormat="1">
      <c r="A465" s="29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  <c r="AB465" s="193"/>
      <c r="AC465" s="193"/>
      <c r="AD465" s="193"/>
      <c r="AE465" s="193"/>
      <c r="AF465" s="193"/>
      <c r="AG465" s="193"/>
      <c r="AH465" s="193"/>
      <c r="AI465" s="193"/>
      <c r="AJ465" s="193"/>
      <c r="AK465" s="193"/>
      <c r="AL465" s="193"/>
      <c r="AM465" s="193"/>
      <c r="AN465" s="193"/>
      <c r="AO465" s="193"/>
      <c r="AP465" s="193"/>
      <c r="AQ465" s="193"/>
      <c r="AR465" s="193"/>
      <c r="AS465" s="193"/>
      <c r="AT465" s="193"/>
      <c r="AU465" s="193"/>
      <c r="AV465" s="193"/>
      <c r="AW465" s="193"/>
      <c r="AX465" s="193"/>
      <c r="AY465" s="193"/>
      <c r="AZ465" s="193"/>
      <c r="BA465" s="193"/>
      <c r="BB465" s="193"/>
      <c r="BC465" s="193"/>
      <c r="BD465" s="193"/>
      <c r="BE465" s="193"/>
      <c r="BF465" s="193"/>
      <c r="BG465" s="193"/>
      <c r="BH465" s="193"/>
      <c r="BI465" s="193"/>
      <c r="BJ465" s="193"/>
      <c r="BK465" s="193"/>
      <c r="BL465" s="193"/>
      <c r="BM465" s="193"/>
      <c r="BN465" s="193"/>
      <c r="BO465" s="193"/>
      <c r="BP465" s="193"/>
      <c r="BQ465" s="193"/>
      <c r="BR465" s="193"/>
      <c r="BS465" s="193"/>
      <c r="BT465" s="193"/>
      <c r="BU465" s="193"/>
      <c r="BV465" s="193"/>
      <c r="BW465" s="193"/>
      <c r="BX465" s="193"/>
      <c r="BY465" s="193"/>
      <c r="BZ465" s="193"/>
      <c r="CA465" s="193"/>
      <c r="CB465" s="193"/>
      <c r="CC465" s="193"/>
      <c r="CD465" s="193"/>
      <c r="CE465" s="193"/>
      <c r="CF465" s="193"/>
      <c r="CG465" s="193"/>
      <c r="CH465" s="193"/>
      <c r="CI465" s="193"/>
      <c r="CJ465" s="193"/>
      <c r="CK465" s="193"/>
      <c r="CL465" s="193"/>
      <c r="CM465" s="193"/>
      <c r="CN465" s="193"/>
      <c r="CO465" s="193"/>
      <c r="CP465" s="193"/>
      <c r="CQ465" s="193"/>
      <c r="CR465" s="193"/>
      <c r="CS465" s="193"/>
      <c r="CT465" s="193"/>
      <c r="CU465" s="193"/>
      <c r="CV465" s="193"/>
      <c r="CW465" s="193"/>
      <c r="CX465" s="193"/>
      <c r="CY465" s="193"/>
      <c r="CZ465" s="193"/>
      <c r="DA465" s="193"/>
      <c r="DB465" s="193"/>
      <c r="DC465" s="193"/>
      <c r="DD465" s="193"/>
      <c r="DE465" s="193"/>
      <c r="DF465" s="193"/>
      <c r="DG465" s="193"/>
      <c r="DH465" s="193"/>
      <c r="DI465" s="193"/>
      <c r="DJ465" s="193"/>
      <c r="DK465" s="193"/>
      <c r="DL465" s="193"/>
      <c r="DM465" s="193"/>
      <c r="DN465" s="193"/>
      <c r="DO465" s="193"/>
      <c r="DP465" s="193"/>
      <c r="DQ465" s="193"/>
      <c r="DR465" s="193"/>
      <c r="DS465" s="193"/>
      <c r="DT465" s="193"/>
      <c r="DU465" s="193"/>
      <c r="DV465" s="193"/>
      <c r="DW465" s="193"/>
      <c r="DX465" s="193"/>
      <c r="DY465" s="193"/>
      <c r="DZ465" s="193"/>
      <c r="EA465" s="193"/>
      <c r="EB465" s="193"/>
      <c r="EC465" s="193"/>
      <c r="ED465" s="193"/>
      <c r="EE465" s="193"/>
      <c r="EF465" s="193"/>
      <c r="EG465" s="193"/>
      <c r="EH465" s="193"/>
      <c r="EI465" s="193"/>
      <c r="EJ465" s="193"/>
      <c r="EK465" s="193"/>
      <c r="EL465" s="193"/>
      <c r="EM465" s="193"/>
      <c r="EN465" s="193"/>
      <c r="EO465" s="193"/>
      <c r="EP465" s="193"/>
      <c r="EQ465" s="193"/>
      <c r="ER465" s="193"/>
      <c r="ES465" s="193"/>
      <c r="ET465" s="193"/>
      <c r="EU465" s="193"/>
      <c r="EV465" s="193"/>
      <c r="EW465" s="193"/>
      <c r="EX465" s="193"/>
      <c r="EY465" s="193"/>
      <c r="EZ465" s="193"/>
      <c r="FA465" s="193"/>
      <c r="FB465" s="193"/>
      <c r="FC465" s="193"/>
      <c r="FD465" s="193"/>
      <c r="FE465" s="193"/>
      <c r="FF465" s="193"/>
      <c r="FG465" s="193"/>
      <c r="FH465" s="193"/>
      <c r="FI465" s="193"/>
      <c r="FJ465" s="193"/>
      <c r="FK465" s="193"/>
      <c r="FL465" s="193"/>
      <c r="FM465" s="193"/>
      <c r="FN465" s="193"/>
      <c r="FO465" s="193"/>
      <c r="FP465" s="193"/>
      <c r="FQ465" s="193"/>
      <c r="FR465" s="193"/>
      <c r="FS465" s="193"/>
      <c r="FT465" s="193"/>
      <c r="FU465" s="193"/>
      <c r="FV465" s="193"/>
      <c r="FW465" s="193"/>
      <c r="FX465" s="193"/>
      <c r="FY465" s="193"/>
      <c r="FZ465" s="193"/>
      <c r="GA465" s="193"/>
      <c r="GB465" s="193"/>
      <c r="GC465" s="193"/>
      <c r="GD465" s="193"/>
      <c r="GE465" s="193"/>
      <c r="GF465" s="193"/>
    </row>
    <row r="466" spans="1:188" s="108" customFormat="1">
      <c r="A466" s="29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  <c r="AB466" s="193"/>
      <c r="AC466" s="193"/>
      <c r="AD466" s="193"/>
      <c r="AE466" s="193"/>
      <c r="AF466" s="193"/>
      <c r="AG466" s="193"/>
      <c r="AH466" s="193"/>
      <c r="AI466" s="193"/>
      <c r="AJ466" s="193"/>
      <c r="AK466" s="193"/>
      <c r="AL466" s="193"/>
      <c r="AM466" s="193"/>
      <c r="AN466" s="193"/>
      <c r="AO466" s="193"/>
      <c r="AP466" s="193"/>
      <c r="AQ466" s="193"/>
      <c r="AR466" s="193"/>
      <c r="AS466" s="193"/>
      <c r="AT466" s="193"/>
      <c r="AU466" s="193"/>
      <c r="AV466" s="193"/>
      <c r="AW466" s="193"/>
      <c r="AX466" s="193"/>
      <c r="AY466" s="193"/>
      <c r="AZ466" s="193"/>
      <c r="BA466" s="193"/>
      <c r="BB466" s="193"/>
      <c r="BC466" s="193"/>
      <c r="BD466" s="193"/>
      <c r="BE466" s="193"/>
      <c r="BF466" s="193"/>
      <c r="BG466" s="193"/>
      <c r="BH466" s="193"/>
      <c r="BI466" s="193"/>
      <c r="BJ466" s="193"/>
      <c r="BK466" s="193"/>
      <c r="BL466" s="193"/>
      <c r="BM466" s="193"/>
      <c r="BN466" s="193"/>
      <c r="BO466" s="193"/>
      <c r="BP466" s="193"/>
      <c r="BQ466" s="193"/>
      <c r="BR466" s="193"/>
      <c r="BS466" s="193"/>
      <c r="BT466" s="193"/>
      <c r="BU466" s="193"/>
      <c r="BV466" s="193"/>
      <c r="BW466" s="193"/>
      <c r="BX466" s="193"/>
      <c r="BY466" s="193"/>
      <c r="BZ466" s="193"/>
      <c r="CA466" s="193"/>
      <c r="CB466" s="193"/>
      <c r="CC466" s="193"/>
      <c r="CD466" s="193"/>
      <c r="CE466" s="193"/>
      <c r="CF466" s="193"/>
      <c r="CG466" s="193"/>
      <c r="CH466" s="193"/>
      <c r="CI466" s="193"/>
      <c r="CJ466" s="193"/>
      <c r="CK466" s="193"/>
      <c r="CL466" s="193"/>
      <c r="CM466" s="193"/>
      <c r="CN466" s="193"/>
      <c r="CO466" s="193"/>
      <c r="CP466" s="193"/>
      <c r="CQ466" s="193"/>
      <c r="CR466" s="193"/>
      <c r="CS466" s="193"/>
      <c r="CT466" s="193"/>
      <c r="CU466" s="193"/>
      <c r="CV466" s="193"/>
      <c r="CW466" s="193"/>
      <c r="CX466" s="193"/>
      <c r="CY466" s="193"/>
      <c r="CZ466" s="193"/>
      <c r="DA466" s="193"/>
      <c r="DB466" s="193"/>
      <c r="DC466" s="193"/>
      <c r="DD466" s="193"/>
      <c r="DE466" s="193"/>
      <c r="DF466" s="193"/>
      <c r="DG466" s="193"/>
      <c r="DH466" s="193"/>
      <c r="DI466" s="193"/>
      <c r="DJ466" s="193"/>
      <c r="DK466" s="193"/>
      <c r="DL466" s="193"/>
      <c r="DM466" s="193"/>
      <c r="DN466" s="193"/>
      <c r="DO466" s="193"/>
      <c r="DP466" s="193"/>
      <c r="DQ466" s="193"/>
      <c r="DR466" s="193"/>
      <c r="DS466" s="193"/>
      <c r="DT466" s="193"/>
      <c r="DU466" s="193"/>
      <c r="DV466" s="193"/>
      <c r="DW466" s="193"/>
      <c r="DX466" s="193"/>
      <c r="DY466" s="193"/>
      <c r="DZ466" s="193"/>
      <c r="EA466" s="193"/>
      <c r="EB466" s="193"/>
      <c r="EC466" s="193"/>
      <c r="ED466" s="193"/>
      <c r="EE466" s="193"/>
      <c r="EF466" s="193"/>
      <c r="EG466" s="193"/>
      <c r="EH466" s="193"/>
      <c r="EI466" s="193"/>
      <c r="EJ466" s="193"/>
      <c r="EK466" s="193"/>
      <c r="EL466" s="193"/>
      <c r="EM466" s="193"/>
      <c r="EN466" s="193"/>
      <c r="EO466" s="193"/>
      <c r="EP466" s="193"/>
      <c r="EQ466" s="193"/>
      <c r="ER466" s="193"/>
      <c r="ES466" s="193"/>
      <c r="ET466" s="193"/>
      <c r="EU466" s="193"/>
      <c r="EV466" s="193"/>
      <c r="EW466" s="193"/>
      <c r="EX466" s="193"/>
      <c r="EY466" s="193"/>
      <c r="EZ466" s="193"/>
      <c r="FA466" s="193"/>
      <c r="FB466" s="193"/>
      <c r="FC466" s="193"/>
      <c r="FD466" s="193"/>
      <c r="FE466" s="193"/>
      <c r="FF466" s="193"/>
      <c r="FG466" s="193"/>
      <c r="FH466" s="193"/>
      <c r="FI466" s="193"/>
      <c r="FJ466" s="193"/>
      <c r="FK466" s="193"/>
      <c r="FL466" s="193"/>
      <c r="FM466" s="193"/>
      <c r="FN466" s="193"/>
      <c r="FO466" s="193"/>
      <c r="FP466" s="193"/>
      <c r="FQ466" s="193"/>
      <c r="FR466" s="193"/>
      <c r="FS466" s="193"/>
      <c r="FT466" s="193"/>
      <c r="FU466" s="193"/>
      <c r="FV466" s="193"/>
      <c r="FW466" s="193"/>
      <c r="FX466" s="193"/>
      <c r="FY466" s="193"/>
      <c r="FZ466" s="193"/>
      <c r="GA466" s="193"/>
      <c r="GB466" s="193"/>
      <c r="GC466" s="193"/>
      <c r="GD466" s="193"/>
      <c r="GE466" s="193"/>
      <c r="GF466" s="193"/>
    </row>
    <row r="467" spans="1:188" s="108" customFormat="1">
      <c r="A467" s="29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  <c r="AB467" s="193"/>
      <c r="AC467" s="193"/>
      <c r="AD467" s="193"/>
      <c r="AE467" s="193"/>
      <c r="AF467" s="193"/>
      <c r="AG467" s="193"/>
      <c r="AH467" s="193"/>
      <c r="AI467" s="193"/>
      <c r="AJ467" s="193"/>
      <c r="AK467" s="193"/>
      <c r="AL467" s="193"/>
      <c r="AM467" s="193"/>
      <c r="AN467" s="193"/>
      <c r="AO467" s="193"/>
      <c r="AP467" s="193"/>
      <c r="AQ467" s="193"/>
      <c r="AR467" s="193"/>
      <c r="AS467" s="193"/>
      <c r="AT467" s="193"/>
      <c r="AU467" s="193"/>
      <c r="AV467" s="193"/>
      <c r="AW467" s="193"/>
      <c r="AX467" s="193"/>
      <c r="AY467" s="193"/>
      <c r="AZ467" s="193"/>
      <c r="BA467" s="193"/>
      <c r="BB467" s="193"/>
      <c r="BC467" s="193"/>
      <c r="BD467" s="193"/>
      <c r="BE467" s="193"/>
      <c r="BF467" s="193"/>
      <c r="BG467" s="193"/>
      <c r="BH467" s="193"/>
      <c r="BI467" s="193"/>
      <c r="BJ467" s="193"/>
      <c r="BK467" s="193"/>
      <c r="BL467" s="193"/>
      <c r="BM467" s="193"/>
      <c r="BN467" s="193"/>
      <c r="BO467" s="193"/>
      <c r="BP467" s="193"/>
      <c r="BQ467" s="193"/>
      <c r="BR467" s="193"/>
      <c r="BS467" s="193"/>
      <c r="BT467" s="193"/>
      <c r="BU467" s="193"/>
      <c r="BV467" s="193"/>
      <c r="BW467" s="193"/>
      <c r="BX467" s="193"/>
      <c r="BY467" s="193"/>
      <c r="BZ467" s="193"/>
      <c r="CA467" s="193"/>
      <c r="CB467" s="193"/>
      <c r="CC467" s="193"/>
      <c r="CD467" s="193"/>
      <c r="CE467" s="193"/>
      <c r="CF467" s="193"/>
      <c r="CG467" s="193"/>
      <c r="CH467" s="193"/>
      <c r="CI467" s="193"/>
      <c r="CJ467" s="193"/>
      <c r="CK467" s="193"/>
      <c r="CL467" s="193"/>
      <c r="CM467" s="193"/>
      <c r="CN467" s="193"/>
      <c r="CO467" s="193"/>
      <c r="CP467" s="193"/>
      <c r="CQ467" s="193"/>
      <c r="CR467" s="193"/>
      <c r="CS467" s="193"/>
      <c r="CT467" s="193"/>
      <c r="CU467" s="193"/>
      <c r="CV467" s="193"/>
      <c r="CW467" s="193"/>
      <c r="CX467" s="193"/>
      <c r="CY467" s="193"/>
      <c r="CZ467" s="193"/>
      <c r="DA467" s="193"/>
      <c r="DB467" s="193"/>
      <c r="DC467" s="193"/>
      <c r="DD467" s="193"/>
      <c r="DE467" s="193"/>
      <c r="DF467" s="193"/>
      <c r="DG467" s="193"/>
      <c r="DH467" s="193"/>
      <c r="DI467" s="193"/>
      <c r="DJ467" s="193"/>
      <c r="DK467" s="193"/>
      <c r="DL467" s="193"/>
      <c r="DM467" s="193"/>
      <c r="DN467" s="193"/>
      <c r="DO467" s="193"/>
      <c r="DP467" s="193"/>
      <c r="DQ467" s="193"/>
      <c r="DR467" s="193"/>
      <c r="DS467" s="193"/>
      <c r="DT467" s="193"/>
      <c r="DU467" s="193"/>
      <c r="DV467" s="193"/>
      <c r="DW467" s="193"/>
      <c r="DX467" s="193"/>
      <c r="DY467" s="193"/>
      <c r="DZ467" s="193"/>
      <c r="EA467" s="193"/>
      <c r="EB467" s="193"/>
      <c r="EC467" s="193"/>
      <c r="ED467" s="193"/>
      <c r="EE467" s="193"/>
      <c r="EF467" s="193"/>
      <c r="EG467" s="193"/>
      <c r="EH467" s="193"/>
      <c r="EI467" s="193"/>
      <c r="EJ467" s="193"/>
      <c r="EK467" s="193"/>
      <c r="EL467" s="193"/>
      <c r="EM467" s="193"/>
      <c r="EN467" s="193"/>
      <c r="EO467" s="193"/>
      <c r="EP467" s="193"/>
      <c r="EQ467" s="193"/>
      <c r="ER467" s="193"/>
      <c r="ES467" s="193"/>
      <c r="ET467" s="193"/>
      <c r="EU467" s="193"/>
      <c r="EV467" s="193"/>
      <c r="EW467" s="193"/>
      <c r="EX467" s="193"/>
      <c r="EY467" s="193"/>
      <c r="EZ467" s="193"/>
      <c r="FA467" s="193"/>
      <c r="FB467" s="193"/>
      <c r="FC467" s="193"/>
      <c r="FD467" s="193"/>
      <c r="FE467" s="193"/>
      <c r="FF467" s="193"/>
      <c r="FG467" s="193"/>
      <c r="FH467" s="193"/>
      <c r="FI467" s="193"/>
      <c r="FJ467" s="193"/>
      <c r="FK467" s="193"/>
      <c r="FL467" s="193"/>
      <c r="FM467" s="193"/>
      <c r="FN467" s="193"/>
      <c r="FO467" s="193"/>
      <c r="FP467" s="193"/>
      <c r="FQ467" s="193"/>
      <c r="FR467" s="193"/>
      <c r="FS467" s="193"/>
      <c r="FT467" s="193"/>
      <c r="FU467" s="193"/>
      <c r="FV467" s="193"/>
      <c r="FW467" s="193"/>
      <c r="FX467" s="193"/>
      <c r="FY467" s="193"/>
      <c r="FZ467" s="193"/>
      <c r="GA467" s="193"/>
      <c r="GB467" s="193"/>
      <c r="GC467" s="193"/>
      <c r="GD467" s="193"/>
      <c r="GE467" s="193"/>
      <c r="GF467" s="193"/>
    </row>
    <row r="468" spans="1:188" s="108" customFormat="1">
      <c r="A468" s="29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  <c r="AB468" s="193"/>
      <c r="AC468" s="193"/>
      <c r="AD468" s="193"/>
      <c r="AE468" s="193"/>
      <c r="AF468" s="193"/>
      <c r="AG468" s="193"/>
      <c r="AH468" s="193"/>
      <c r="AI468" s="193"/>
      <c r="AJ468" s="193"/>
      <c r="AK468" s="193"/>
      <c r="AL468" s="193"/>
      <c r="AM468" s="193"/>
      <c r="AN468" s="193"/>
      <c r="AO468" s="193"/>
      <c r="AP468" s="193"/>
      <c r="AQ468" s="193"/>
      <c r="AR468" s="193"/>
      <c r="AS468" s="193"/>
      <c r="AT468" s="193"/>
      <c r="AU468" s="193"/>
      <c r="AV468" s="193"/>
      <c r="AW468" s="193"/>
      <c r="AX468" s="193"/>
      <c r="AY468" s="193"/>
      <c r="AZ468" s="193"/>
      <c r="BA468" s="193"/>
      <c r="BB468" s="193"/>
      <c r="BC468" s="193"/>
      <c r="BD468" s="193"/>
      <c r="BE468" s="193"/>
      <c r="BF468" s="193"/>
      <c r="BG468" s="193"/>
      <c r="BH468" s="193"/>
      <c r="BI468" s="193"/>
      <c r="BJ468" s="193"/>
      <c r="BK468" s="193"/>
      <c r="BL468" s="193"/>
      <c r="BM468" s="193"/>
      <c r="BN468" s="193"/>
      <c r="BO468" s="193"/>
      <c r="BP468" s="193"/>
      <c r="BQ468" s="193"/>
      <c r="BR468" s="193"/>
      <c r="BS468" s="193"/>
      <c r="BT468" s="193"/>
      <c r="BU468" s="193"/>
      <c r="BV468" s="193"/>
      <c r="BW468" s="193"/>
      <c r="BX468" s="193"/>
      <c r="BY468" s="193"/>
      <c r="BZ468" s="193"/>
      <c r="CA468" s="193"/>
      <c r="CB468" s="193"/>
      <c r="CC468" s="193"/>
      <c r="CD468" s="193"/>
      <c r="CE468" s="193"/>
      <c r="CF468" s="193"/>
      <c r="CG468" s="193"/>
      <c r="CH468" s="193"/>
      <c r="CI468" s="193"/>
      <c r="CJ468" s="193"/>
      <c r="CK468" s="193"/>
      <c r="CL468" s="193"/>
      <c r="CM468" s="193"/>
      <c r="CN468" s="193"/>
      <c r="CO468" s="193"/>
      <c r="CP468" s="193"/>
      <c r="CQ468" s="193"/>
      <c r="CR468" s="193"/>
      <c r="CS468" s="193"/>
      <c r="CT468" s="193"/>
      <c r="CU468" s="193"/>
      <c r="CV468" s="193"/>
      <c r="CW468" s="193"/>
      <c r="CX468" s="193"/>
      <c r="CY468" s="193"/>
      <c r="CZ468" s="193"/>
      <c r="DA468" s="193"/>
      <c r="DB468" s="193"/>
      <c r="DC468" s="193"/>
      <c r="DD468" s="193"/>
      <c r="DE468" s="193"/>
      <c r="DF468" s="193"/>
      <c r="DG468" s="193"/>
      <c r="DH468" s="193"/>
      <c r="DI468" s="193"/>
      <c r="DJ468" s="193"/>
      <c r="DK468" s="193"/>
      <c r="DL468" s="193"/>
      <c r="DM468" s="193"/>
      <c r="DN468" s="193"/>
      <c r="DO468" s="193"/>
      <c r="DP468" s="193"/>
      <c r="DQ468" s="193"/>
      <c r="DR468" s="193"/>
      <c r="DS468" s="193"/>
      <c r="DT468" s="193"/>
      <c r="DU468" s="193"/>
      <c r="DV468" s="193"/>
      <c r="DW468" s="193"/>
      <c r="DX468" s="193"/>
      <c r="DY468" s="193"/>
      <c r="DZ468" s="193"/>
      <c r="EA468" s="193"/>
      <c r="EB468" s="193"/>
      <c r="EC468" s="193"/>
      <c r="ED468" s="193"/>
      <c r="EE468" s="193"/>
      <c r="EF468" s="193"/>
      <c r="EG468" s="193"/>
      <c r="EH468" s="193"/>
      <c r="EI468" s="193"/>
      <c r="EJ468" s="193"/>
      <c r="EK468" s="193"/>
      <c r="EL468" s="193"/>
      <c r="EM468" s="193"/>
      <c r="EN468" s="193"/>
      <c r="EO468" s="193"/>
      <c r="EP468" s="193"/>
      <c r="EQ468" s="193"/>
      <c r="ER468" s="193"/>
      <c r="ES468" s="193"/>
      <c r="ET468" s="193"/>
      <c r="EU468" s="193"/>
      <c r="EV468" s="193"/>
      <c r="EW468" s="193"/>
      <c r="EX468" s="193"/>
      <c r="EY468" s="193"/>
      <c r="EZ468" s="193"/>
      <c r="FA468" s="193"/>
      <c r="FB468" s="193"/>
      <c r="FC468" s="193"/>
      <c r="FD468" s="193"/>
      <c r="FE468" s="193"/>
      <c r="FF468" s="193"/>
      <c r="FG468" s="193"/>
      <c r="FH468" s="193"/>
      <c r="FI468" s="193"/>
      <c r="FJ468" s="193"/>
      <c r="FK468" s="193"/>
      <c r="FL468" s="193"/>
      <c r="FM468" s="193"/>
      <c r="FN468" s="193"/>
      <c r="FO468" s="193"/>
      <c r="FP468" s="193"/>
      <c r="FQ468" s="193"/>
      <c r="FR468" s="193"/>
      <c r="FS468" s="193"/>
      <c r="FT468" s="193"/>
      <c r="FU468" s="193"/>
      <c r="FV468" s="193"/>
      <c r="FW468" s="193"/>
      <c r="FX468" s="193"/>
      <c r="FY468" s="193"/>
      <c r="FZ468" s="193"/>
      <c r="GA468" s="193"/>
      <c r="GB468" s="193"/>
      <c r="GC468" s="193"/>
      <c r="GD468" s="193"/>
      <c r="GE468" s="193"/>
      <c r="GF468" s="193"/>
    </row>
    <row r="469" spans="1:188" s="108" customFormat="1">
      <c r="A469" s="29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  <c r="AB469" s="193"/>
      <c r="AC469" s="193"/>
      <c r="AD469" s="193"/>
      <c r="AE469" s="193"/>
      <c r="AF469" s="193"/>
      <c r="AG469" s="193"/>
      <c r="AH469" s="193"/>
      <c r="AI469" s="193"/>
      <c r="AJ469" s="193"/>
      <c r="AK469" s="193"/>
      <c r="AL469" s="193"/>
      <c r="AM469" s="193"/>
      <c r="AN469" s="193"/>
      <c r="AO469" s="193"/>
      <c r="AP469" s="193"/>
      <c r="AQ469" s="193"/>
      <c r="AR469" s="193"/>
      <c r="AS469" s="193"/>
      <c r="AT469" s="193"/>
      <c r="AU469" s="193"/>
      <c r="AV469" s="193"/>
      <c r="AW469" s="193"/>
      <c r="AX469" s="193"/>
      <c r="AY469" s="193"/>
      <c r="AZ469" s="193"/>
      <c r="BA469" s="193"/>
      <c r="BB469" s="193"/>
      <c r="BC469" s="193"/>
      <c r="BD469" s="193"/>
      <c r="BE469" s="193"/>
      <c r="BF469" s="193"/>
      <c r="BG469" s="193"/>
      <c r="BH469" s="193"/>
      <c r="BI469" s="193"/>
      <c r="BJ469" s="193"/>
      <c r="BK469" s="193"/>
      <c r="BL469" s="193"/>
      <c r="BM469" s="193"/>
      <c r="BN469" s="193"/>
      <c r="BO469" s="193"/>
      <c r="BP469" s="193"/>
      <c r="BQ469" s="193"/>
      <c r="BR469" s="193"/>
      <c r="BS469" s="193"/>
      <c r="BT469" s="193"/>
      <c r="BU469" s="193"/>
      <c r="BV469" s="193"/>
      <c r="BW469" s="193"/>
      <c r="BX469" s="193"/>
      <c r="BY469" s="193"/>
      <c r="BZ469" s="193"/>
      <c r="CA469" s="193"/>
      <c r="CB469" s="193"/>
      <c r="CC469" s="193"/>
      <c r="CD469" s="193"/>
      <c r="CE469" s="193"/>
      <c r="CF469" s="193"/>
      <c r="CG469" s="193"/>
      <c r="CH469" s="193"/>
      <c r="CI469" s="193"/>
      <c r="CJ469" s="193"/>
      <c r="CK469" s="193"/>
      <c r="CL469" s="193"/>
      <c r="CM469" s="193"/>
      <c r="CN469" s="193"/>
      <c r="CO469" s="193"/>
      <c r="CP469" s="193"/>
      <c r="CQ469" s="193"/>
      <c r="CR469" s="193"/>
      <c r="CS469" s="193"/>
      <c r="CT469" s="193"/>
      <c r="CU469" s="193"/>
      <c r="CV469" s="193"/>
      <c r="CW469" s="193"/>
      <c r="CX469" s="193"/>
      <c r="CY469" s="193"/>
      <c r="CZ469" s="193"/>
      <c r="DA469" s="193"/>
      <c r="DB469" s="193"/>
      <c r="DC469" s="193"/>
      <c r="DD469" s="193"/>
      <c r="DE469" s="193"/>
      <c r="DF469" s="193"/>
      <c r="DG469" s="193"/>
      <c r="DH469" s="193"/>
      <c r="DI469" s="193"/>
      <c r="DJ469" s="193"/>
      <c r="DK469" s="193"/>
      <c r="DL469" s="193"/>
      <c r="DM469" s="193"/>
      <c r="DN469" s="193"/>
      <c r="DO469" s="193"/>
      <c r="DP469" s="193"/>
      <c r="DQ469" s="193"/>
      <c r="DR469" s="193"/>
      <c r="DS469" s="193"/>
      <c r="DT469" s="193"/>
      <c r="DU469" s="193"/>
      <c r="DV469" s="193"/>
      <c r="DW469" s="193"/>
      <c r="DX469" s="193"/>
      <c r="DY469" s="193"/>
      <c r="DZ469" s="193"/>
      <c r="EA469" s="193"/>
      <c r="EB469" s="193"/>
      <c r="EC469" s="193"/>
      <c r="ED469" s="193"/>
      <c r="EE469" s="193"/>
      <c r="EF469" s="193"/>
      <c r="EG469" s="193"/>
      <c r="EH469" s="193"/>
      <c r="EI469" s="193"/>
      <c r="EJ469" s="193"/>
      <c r="EK469" s="193"/>
      <c r="EL469" s="193"/>
      <c r="EM469" s="193"/>
      <c r="EN469" s="193"/>
      <c r="EO469" s="193"/>
      <c r="EP469" s="193"/>
      <c r="EQ469" s="193"/>
      <c r="ER469" s="193"/>
      <c r="ES469" s="193"/>
      <c r="ET469" s="193"/>
      <c r="EU469" s="193"/>
      <c r="EV469" s="193"/>
      <c r="EW469" s="193"/>
      <c r="EX469" s="193"/>
      <c r="EY469" s="193"/>
      <c r="EZ469" s="193"/>
      <c r="FA469" s="193"/>
      <c r="FB469" s="193"/>
      <c r="FC469" s="193"/>
      <c r="FD469" s="193"/>
      <c r="FE469" s="193"/>
      <c r="FF469" s="193"/>
      <c r="FG469" s="193"/>
      <c r="FH469" s="193"/>
      <c r="FI469" s="193"/>
      <c r="FJ469" s="193"/>
      <c r="FK469" s="193"/>
      <c r="FL469" s="193"/>
      <c r="FM469" s="193"/>
      <c r="FN469" s="193"/>
      <c r="FO469" s="193"/>
      <c r="FP469" s="193"/>
      <c r="FQ469" s="193"/>
      <c r="FR469" s="193"/>
      <c r="FS469" s="193"/>
      <c r="FT469" s="193"/>
      <c r="FU469" s="193"/>
      <c r="FV469" s="193"/>
      <c r="FW469" s="193"/>
      <c r="FX469" s="193"/>
      <c r="FY469" s="193"/>
      <c r="FZ469" s="193"/>
      <c r="GA469" s="193"/>
      <c r="GB469" s="193"/>
      <c r="GC469" s="193"/>
      <c r="GD469" s="193"/>
      <c r="GE469" s="193"/>
      <c r="GF469" s="193"/>
    </row>
    <row r="470" spans="1:188" s="108" customFormat="1">
      <c r="A470" s="29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  <c r="AB470" s="193"/>
      <c r="AC470" s="193"/>
      <c r="AD470" s="193"/>
      <c r="AE470" s="193"/>
      <c r="AF470" s="193"/>
      <c r="AG470" s="193"/>
      <c r="AH470" s="193"/>
      <c r="AI470" s="193"/>
      <c r="AJ470" s="193"/>
      <c r="AK470" s="193"/>
      <c r="AL470" s="193"/>
      <c r="AM470" s="193"/>
      <c r="AN470" s="193"/>
      <c r="AO470" s="193"/>
      <c r="AP470" s="193"/>
      <c r="AQ470" s="193"/>
      <c r="AR470" s="193"/>
      <c r="AS470" s="193"/>
      <c r="AT470" s="193"/>
      <c r="AU470" s="193"/>
      <c r="AV470" s="193"/>
      <c r="AW470" s="193"/>
      <c r="AX470" s="193"/>
      <c r="AY470" s="193"/>
      <c r="AZ470" s="193"/>
      <c r="BA470" s="193"/>
      <c r="BB470" s="193"/>
      <c r="BC470" s="193"/>
      <c r="BD470" s="193"/>
      <c r="BE470" s="193"/>
      <c r="BF470" s="193"/>
      <c r="BG470" s="193"/>
      <c r="BH470" s="193"/>
      <c r="BI470" s="193"/>
      <c r="BJ470" s="193"/>
      <c r="BK470" s="193"/>
      <c r="BL470" s="193"/>
      <c r="BM470" s="193"/>
      <c r="BN470" s="193"/>
      <c r="BO470" s="193"/>
      <c r="BP470" s="193"/>
      <c r="BQ470" s="193"/>
      <c r="BR470" s="193"/>
      <c r="BS470" s="193"/>
      <c r="BT470" s="193"/>
      <c r="BU470" s="193"/>
      <c r="BV470" s="193"/>
      <c r="BW470" s="193"/>
      <c r="BX470" s="193"/>
      <c r="BY470" s="193"/>
      <c r="BZ470" s="193"/>
      <c r="CA470" s="193"/>
      <c r="CB470" s="193"/>
      <c r="CC470" s="193"/>
      <c r="CD470" s="193"/>
      <c r="CE470" s="193"/>
      <c r="CF470" s="193"/>
      <c r="CG470" s="193"/>
      <c r="CH470" s="193"/>
      <c r="CI470" s="193"/>
      <c r="CJ470" s="193"/>
      <c r="CK470" s="193"/>
      <c r="CL470" s="193"/>
      <c r="CM470" s="193"/>
      <c r="CN470" s="193"/>
      <c r="CO470" s="193"/>
      <c r="CP470" s="193"/>
      <c r="CQ470" s="193"/>
      <c r="CR470" s="193"/>
      <c r="CS470" s="193"/>
      <c r="CT470" s="193"/>
      <c r="CU470" s="193"/>
      <c r="CV470" s="193"/>
      <c r="CW470" s="193"/>
      <c r="CX470" s="193"/>
      <c r="CY470" s="193"/>
      <c r="CZ470" s="193"/>
      <c r="DA470" s="193"/>
      <c r="DB470" s="193"/>
      <c r="DC470" s="193"/>
      <c r="DD470" s="193"/>
      <c r="DE470" s="193"/>
      <c r="DF470" s="193"/>
      <c r="DG470" s="193"/>
      <c r="DH470" s="193"/>
      <c r="DI470" s="193"/>
      <c r="DJ470" s="193"/>
      <c r="DK470" s="193"/>
      <c r="DL470" s="193"/>
      <c r="DM470" s="193"/>
      <c r="DN470" s="193"/>
      <c r="DO470" s="193"/>
      <c r="DP470" s="193"/>
      <c r="DQ470" s="193"/>
      <c r="DR470" s="193"/>
      <c r="DS470" s="193"/>
      <c r="DT470" s="193"/>
      <c r="DU470" s="193"/>
      <c r="DV470" s="193"/>
      <c r="DW470" s="193"/>
      <c r="DX470" s="193"/>
      <c r="DY470" s="193"/>
      <c r="DZ470" s="193"/>
      <c r="EA470" s="193"/>
      <c r="EB470" s="193"/>
      <c r="EC470" s="193"/>
      <c r="ED470" s="193"/>
      <c r="EE470" s="193"/>
      <c r="EF470" s="193"/>
      <c r="EG470" s="193"/>
      <c r="EH470" s="193"/>
      <c r="EI470" s="193"/>
      <c r="EJ470" s="193"/>
      <c r="EK470" s="193"/>
      <c r="EL470" s="193"/>
      <c r="EM470" s="193"/>
      <c r="EN470" s="193"/>
      <c r="EO470" s="193"/>
      <c r="EP470" s="193"/>
      <c r="EQ470" s="193"/>
      <c r="ER470" s="193"/>
      <c r="ES470" s="193"/>
      <c r="ET470" s="193"/>
      <c r="EU470" s="193"/>
      <c r="EV470" s="193"/>
      <c r="EW470" s="193"/>
      <c r="EX470" s="193"/>
      <c r="EY470" s="193"/>
      <c r="EZ470" s="193"/>
      <c r="FA470" s="193"/>
      <c r="FB470" s="193"/>
      <c r="FC470" s="193"/>
      <c r="FD470" s="193"/>
      <c r="FE470" s="193"/>
      <c r="FF470" s="193"/>
      <c r="FG470" s="193"/>
      <c r="FH470" s="193"/>
      <c r="FI470" s="193"/>
      <c r="FJ470" s="193"/>
      <c r="FK470" s="193"/>
      <c r="FL470" s="193"/>
      <c r="FM470" s="193"/>
      <c r="FN470" s="193"/>
      <c r="FO470" s="193"/>
      <c r="FP470" s="193"/>
      <c r="FQ470" s="193"/>
      <c r="FR470" s="193"/>
      <c r="FS470" s="193"/>
      <c r="FT470" s="193"/>
      <c r="FU470" s="193"/>
      <c r="FV470" s="193"/>
      <c r="FW470" s="193"/>
      <c r="FX470" s="193"/>
      <c r="FY470" s="193"/>
      <c r="FZ470" s="193"/>
      <c r="GA470" s="193"/>
      <c r="GB470" s="193"/>
      <c r="GC470" s="193"/>
      <c r="GD470" s="193"/>
      <c r="GE470" s="193"/>
      <c r="GF470" s="193"/>
    </row>
    <row r="471" spans="1:188" s="108" customFormat="1">
      <c r="A471" s="29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  <c r="AB471" s="193"/>
      <c r="AC471" s="193"/>
      <c r="AD471" s="193"/>
      <c r="AE471" s="193"/>
      <c r="AF471" s="193"/>
      <c r="AG471" s="193"/>
      <c r="AH471" s="193"/>
      <c r="AI471" s="193"/>
      <c r="AJ471" s="193"/>
      <c r="AK471" s="193"/>
      <c r="AL471" s="193"/>
      <c r="AM471" s="193"/>
      <c r="AN471" s="193"/>
      <c r="AO471" s="193"/>
      <c r="AP471" s="193"/>
      <c r="AQ471" s="193"/>
      <c r="AR471" s="193"/>
      <c r="AS471" s="193"/>
      <c r="AT471" s="193"/>
      <c r="AU471" s="193"/>
      <c r="AV471" s="193"/>
      <c r="AW471" s="193"/>
      <c r="AX471" s="193"/>
      <c r="AY471" s="193"/>
      <c r="AZ471" s="193"/>
      <c r="BA471" s="193"/>
      <c r="BB471" s="193"/>
      <c r="BC471" s="193"/>
      <c r="BD471" s="193"/>
      <c r="BE471" s="193"/>
      <c r="BF471" s="193"/>
      <c r="BG471" s="193"/>
      <c r="BH471" s="193"/>
      <c r="BI471" s="193"/>
      <c r="BJ471" s="193"/>
      <c r="BK471" s="193"/>
      <c r="BL471" s="193"/>
      <c r="BM471" s="193"/>
      <c r="BN471" s="193"/>
      <c r="BO471" s="193"/>
      <c r="BP471" s="193"/>
      <c r="BQ471" s="193"/>
      <c r="BR471" s="193"/>
      <c r="BS471" s="193"/>
      <c r="BT471" s="193"/>
      <c r="BU471" s="193"/>
      <c r="BV471" s="193"/>
      <c r="BW471" s="193"/>
      <c r="BX471" s="193"/>
      <c r="BY471" s="193"/>
      <c r="BZ471" s="193"/>
      <c r="CA471" s="193"/>
      <c r="CB471" s="193"/>
      <c r="CC471" s="193"/>
      <c r="CD471" s="193"/>
      <c r="CE471" s="193"/>
      <c r="CF471" s="193"/>
      <c r="CG471" s="193"/>
      <c r="CH471" s="193"/>
      <c r="CI471" s="193"/>
      <c r="CJ471" s="193"/>
      <c r="CK471" s="193"/>
      <c r="CL471" s="193"/>
      <c r="CM471" s="193"/>
      <c r="CN471" s="193"/>
      <c r="CO471" s="193"/>
      <c r="CP471" s="193"/>
      <c r="CQ471" s="193"/>
      <c r="CR471" s="193"/>
      <c r="CS471" s="193"/>
      <c r="CT471" s="193"/>
      <c r="CU471" s="193"/>
      <c r="CV471" s="193"/>
      <c r="CW471" s="193"/>
      <c r="CX471" s="193"/>
      <c r="CY471" s="193"/>
      <c r="CZ471" s="193"/>
      <c r="DA471" s="193"/>
      <c r="DB471" s="193"/>
      <c r="DC471" s="193"/>
      <c r="DD471" s="193"/>
      <c r="DE471" s="193"/>
      <c r="DF471" s="193"/>
      <c r="DG471" s="193"/>
      <c r="DH471" s="193"/>
      <c r="DI471" s="193"/>
      <c r="DJ471" s="193"/>
      <c r="DK471" s="193"/>
      <c r="DL471" s="193"/>
      <c r="DM471" s="193"/>
      <c r="DN471" s="193"/>
      <c r="DO471" s="193"/>
      <c r="DP471" s="193"/>
      <c r="DQ471" s="193"/>
      <c r="DR471" s="193"/>
      <c r="DS471" s="193"/>
      <c r="DT471" s="193"/>
      <c r="DU471" s="193"/>
      <c r="DV471" s="193"/>
      <c r="DW471" s="193"/>
      <c r="DX471" s="193"/>
      <c r="DY471" s="193"/>
      <c r="DZ471" s="193"/>
      <c r="EA471" s="193"/>
      <c r="EB471" s="193"/>
      <c r="EC471" s="193"/>
      <c r="ED471" s="193"/>
      <c r="EE471" s="193"/>
      <c r="EF471" s="193"/>
      <c r="EG471" s="193"/>
      <c r="EH471" s="193"/>
      <c r="EI471" s="193"/>
      <c r="EJ471" s="193"/>
      <c r="EK471" s="193"/>
      <c r="EL471" s="193"/>
      <c r="EM471" s="193"/>
      <c r="EN471" s="193"/>
      <c r="EO471" s="193"/>
      <c r="EP471" s="193"/>
      <c r="EQ471" s="193"/>
      <c r="ER471" s="193"/>
      <c r="ES471" s="193"/>
      <c r="ET471" s="193"/>
      <c r="EU471" s="193"/>
      <c r="EV471" s="193"/>
      <c r="EW471" s="193"/>
      <c r="EX471" s="193"/>
      <c r="EY471" s="193"/>
      <c r="EZ471" s="193"/>
      <c r="FA471" s="193"/>
      <c r="FB471" s="193"/>
      <c r="FC471" s="193"/>
      <c r="FD471" s="193"/>
      <c r="FE471" s="193"/>
      <c r="FF471" s="193"/>
      <c r="FG471" s="193"/>
      <c r="FH471" s="193"/>
      <c r="FI471" s="193"/>
      <c r="FJ471" s="193"/>
      <c r="FK471" s="193"/>
      <c r="FL471" s="193"/>
      <c r="FM471" s="193"/>
      <c r="FN471" s="193"/>
      <c r="FO471" s="193"/>
      <c r="FP471" s="193"/>
      <c r="FQ471" s="193"/>
      <c r="FR471" s="193"/>
      <c r="FS471" s="193"/>
      <c r="FT471" s="193"/>
      <c r="FU471" s="193"/>
      <c r="FV471" s="193"/>
      <c r="FW471" s="193"/>
      <c r="FX471" s="193"/>
      <c r="FY471" s="193"/>
      <c r="FZ471" s="193"/>
      <c r="GA471" s="193"/>
      <c r="GB471" s="193"/>
      <c r="GC471" s="193"/>
      <c r="GD471" s="193"/>
      <c r="GE471" s="193"/>
      <c r="GF471" s="193"/>
    </row>
    <row r="472" spans="1:188" s="108" customFormat="1">
      <c r="A472" s="29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  <c r="AB472" s="193"/>
      <c r="AC472" s="193"/>
      <c r="AD472" s="193"/>
      <c r="AE472" s="193"/>
      <c r="AF472" s="193"/>
      <c r="AG472" s="193"/>
      <c r="AH472" s="193"/>
      <c r="AI472" s="193"/>
      <c r="AJ472" s="193"/>
      <c r="AK472" s="193"/>
      <c r="AL472" s="193"/>
      <c r="AM472" s="193"/>
      <c r="AN472" s="193"/>
      <c r="AO472" s="193"/>
      <c r="AP472" s="193"/>
      <c r="AQ472" s="193"/>
      <c r="AR472" s="193"/>
      <c r="AS472" s="193"/>
      <c r="AT472" s="193"/>
      <c r="AU472" s="193"/>
      <c r="AV472" s="193"/>
      <c r="AW472" s="193"/>
      <c r="AX472" s="193"/>
      <c r="AY472" s="193"/>
      <c r="AZ472" s="193"/>
      <c r="BA472" s="193"/>
      <c r="BB472" s="193"/>
      <c r="BC472" s="193"/>
      <c r="BD472" s="193"/>
      <c r="BE472" s="193"/>
      <c r="BF472" s="193"/>
      <c r="BG472" s="193"/>
      <c r="BH472" s="193"/>
      <c r="BI472" s="193"/>
      <c r="BJ472" s="193"/>
      <c r="BK472" s="193"/>
      <c r="BL472" s="193"/>
      <c r="BM472" s="193"/>
      <c r="BN472" s="193"/>
      <c r="BO472" s="193"/>
      <c r="BP472" s="193"/>
      <c r="BQ472" s="193"/>
      <c r="BR472" s="193"/>
      <c r="BS472" s="193"/>
      <c r="BT472" s="193"/>
      <c r="BU472" s="193"/>
      <c r="BV472" s="193"/>
      <c r="BW472" s="193"/>
      <c r="BX472" s="193"/>
      <c r="BY472" s="193"/>
      <c r="BZ472" s="193"/>
      <c r="CA472" s="193"/>
      <c r="CB472" s="193"/>
      <c r="CC472" s="193"/>
      <c r="CD472" s="193"/>
      <c r="CE472" s="193"/>
      <c r="CF472" s="193"/>
      <c r="CG472" s="193"/>
      <c r="CH472" s="193"/>
      <c r="CI472" s="193"/>
      <c r="CJ472" s="193"/>
      <c r="CK472" s="193"/>
      <c r="CL472" s="193"/>
      <c r="CM472" s="193"/>
      <c r="CN472" s="193"/>
      <c r="CO472" s="193"/>
      <c r="CP472" s="193"/>
      <c r="CQ472" s="193"/>
      <c r="CR472" s="193"/>
      <c r="CS472" s="193"/>
      <c r="CT472" s="193"/>
      <c r="CU472" s="193"/>
      <c r="CV472" s="193"/>
      <c r="CW472" s="193"/>
      <c r="CX472" s="193"/>
      <c r="CY472" s="193"/>
      <c r="CZ472" s="193"/>
      <c r="DA472" s="193"/>
      <c r="DB472" s="193"/>
      <c r="DC472" s="193"/>
      <c r="DD472" s="193"/>
      <c r="DE472" s="193"/>
      <c r="DF472" s="193"/>
      <c r="DG472" s="193"/>
      <c r="DH472" s="193"/>
      <c r="DI472" s="193"/>
      <c r="DJ472" s="193"/>
      <c r="DK472" s="193"/>
      <c r="DL472" s="193"/>
      <c r="DM472" s="193"/>
      <c r="DN472" s="193"/>
      <c r="DO472" s="193"/>
      <c r="DP472" s="193"/>
      <c r="DQ472" s="193"/>
      <c r="DR472" s="193"/>
      <c r="DS472" s="193"/>
      <c r="DT472" s="193"/>
      <c r="DU472" s="193"/>
      <c r="DV472" s="193"/>
      <c r="DW472" s="193"/>
      <c r="DX472" s="193"/>
      <c r="DY472" s="193"/>
      <c r="DZ472" s="193"/>
      <c r="EA472" s="193"/>
      <c r="EB472" s="193"/>
      <c r="EC472" s="193"/>
      <c r="ED472" s="193"/>
      <c r="EE472" s="193"/>
      <c r="EF472" s="193"/>
      <c r="EG472" s="193"/>
      <c r="EH472" s="193"/>
      <c r="EI472" s="193"/>
      <c r="EJ472" s="193"/>
      <c r="EK472" s="193"/>
      <c r="EL472" s="193"/>
      <c r="EM472" s="193"/>
      <c r="EN472" s="193"/>
      <c r="EO472" s="193"/>
      <c r="EP472" s="193"/>
      <c r="EQ472" s="193"/>
      <c r="ER472" s="193"/>
      <c r="ES472" s="193"/>
      <c r="ET472" s="193"/>
      <c r="EU472" s="193"/>
      <c r="EV472" s="193"/>
      <c r="EW472" s="193"/>
      <c r="EX472" s="193"/>
      <c r="EY472" s="193"/>
      <c r="EZ472" s="193"/>
      <c r="FA472" s="193"/>
      <c r="FB472" s="193"/>
      <c r="FC472" s="193"/>
      <c r="FD472" s="193"/>
      <c r="FE472" s="193"/>
      <c r="FF472" s="193"/>
      <c r="FG472" s="193"/>
      <c r="FH472" s="193"/>
      <c r="FI472" s="193"/>
      <c r="FJ472" s="193"/>
      <c r="FK472" s="193"/>
      <c r="FL472" s="193"/>
      <c r="FM472" s="193"/>
      <c r="FN472" s="193"/>
      <c r="FO472" s="193"/>
      <c r="FP472" s="193"/>
      <c r="FQ472" s="193"/>
      <c r="FR472" s="193"/>
      <c r="FS472" s="193"/>
      <c r="FT472" s="193"/>
      <c r="FU472" s="193"/>
      <c r="FV472" s="193"/>
      <c r="FW472" s="193"/>
      <c r="FX472" s="193"/>
      <c r="FY472" s="193"/>
      <c r="FZ472" s="193"/>
      <c r="GA472" s="193"/>
      <c r="GB472" s="193"/>
      <c r="GC472" s="193"/>
      <c r="GD472" s="193"/>
      <c r="GE472" s="193"/>
      <c r="GF472" s="193"/>
    </row>
    <row r="473" spans="1:188" s="108" customFormat="1">
      <c r="A473" s="29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  <c r="AB473" s="193"/>
      <c r="AC473" s="193"/>
      <c r="AD473" s="193"/>
      <c r="AE473" s="193"/>
      <c r="AF473" s="193"/>
      <c r="AG473" s="193"/>
      <c r="AH473" s="193"/>
      <c r="AI473" s="193"/>
      <c r="AJ473" s="193"/>
      <c r="AK473" s="193"/>
      <c r="AL473" s="193"/>
      <c r="AM473" s="193"/>
      <c r="AN473" s="193"/>
      <c r="AO473" s="193"/>
      <c r="AP473" s="193"/>
      <c r="AQ473" s="193"/>
      <c r="AR473" s="193"/>
      <c r="AS473" s="193"/>
      <c r="AT473" s="193"/>
      <c r="AU473" s="193"/>
      <c r="AV473" s="193"/>
      <c r="AW473" s="193"/>
      <c r="AX473" s="193"/>
      <c r="AY473" s="193"/>
      <c r="AZ473" s="193"/>
      <c r="BA473" s="193"/>
      <c r="BB473" s="193"/>
      <c r="BC473" s="193"/>
      <c r="BD473" s="193"/>
      <c r="BE473" s="193"/>
      <c r="BF473" s="193"/>
      <c r="BG473" s="193"/>
      <c r="BH473" s="193"/>
      <c r="BI473" s="193"/>
      <c r="BJ473" s="193"/>
      <c r="BK473" s="193"/>
      <c r="BL473" s="193"/>
      <c r="BM473" s="193"/>
      <c r="BN473" s="193"/>
      <c r="BO473" s="193"/>
      <c r="BP473" s="193"/>
      <c r="BQ473" s="193"/>
      <c r="BR473" s="193"/>
      <c r="BS473" s="193"/>
      <c r="BT473" s="193"/>
      <c r="BU473" s="193"/>
      <c r="BV473" s="193"/>
      <c r="BW473" s="193"/>
      <c r="BX473" s="193"/>
      <c r="BY473" s="193"/>
      <c r="BZ473" s="193"/>
      <c r="CA473" s="193"/>
      <c r="CB473" s="193"/>
      <c r="CC473" s="193"/>
      <c r="CD473" s="193"/>
      <c r="CE473" s="193"/>
      <c r="CF473" s="193"/>
      <c r="CG473" s="193"/>
      <c r="CH473" s="193"/>
      <c r="CI473" s="193"/>
      <c r="CJ473" s="193"/>
      <c r="CK473" s="193"/>
      <c r="CL473" s="193"/>
      <c r="CM473" s="193"/>
      <c r="CN473" s="193"/>
      <c r="CO473" s="193"/>
      <c r="CP473" s="193"/>
      <c r="CQ473" s="193"/>
      <c r="CR473" s="193"/>
      <c r="CS473" s="193"/>
      <c r="CT473" s="193"/>
      <c r="CU473" s="193"/>
      <c r="CV473" s="193"/>
      <c r="CW473" s="193"/>
      <c r="CX473" s="193"/>
      <c r="CY473" s="193"/>
      <c r="CZ473" s="193"/>
      <c r="DA473" s="193"/>
      <c r="DB473" s="193"/>
      <c r="DC473" s="193"/>
      <c r="DD473" s="193"/>
      <c r="DE473" s="193"/>
      <c r="DF473" s="193"/>
      <c r="DG473" s="193"/>
      <c r="DH473" s="193"/>
      <c r="DI473" s="193"/>
      <c r="DJ473" s="193"/>
      <c r="DK473" s="193"/>
      <c r="DL473" s="193"/>
      <c r="DM473" s="193"/>
      <c r="DN473" s="193"/>
      <c r="DO473" s="193"/>
      <c r="DP473" s="193"/>
      <c r="DQ473" s="193"/>
      <c r="DR473" s="193"/>
      <c r="DS473" s="193"/>
      <c r="DT473" s="193"/>
      <c r="DU473" s="193"/>
      <c r="DV473" s="193"/>
      <c r="DW473" s="193"/>
      <c r="DX473" s="193"/>
      <c r="DY473" s="193"/>
      <c r="DZ473" s="193"/>
      <c r="EA473" s="193"/>
      <c r="EB473" s="193"/>
      <c r="EC473" s="193"/>
      <c r="ED473" s="193"/>
      <c r="EE473" s="193"/>
      <c r="EF473" s="193"/>
      <c r="EG473" s="193"/>
      <c r="EH473" s="193"/>
      <c r="EI473" s="193"/>
      <c r="EJ473" s="193"/>
      <c r="EK473" s="193"/>
      <c r="EL473" s="193"/>
      <c r="EM473" s="193"/>
      <c r="EN473" s="193"/>
      <c r="EO473" s="193"/>
      <c r="EP473" s="193"/>
      <c r="EQ473" s="193"/>
      <c r="ER473" s="193"/>
      <c r="ES473" s="193"/>
      <c r="ET473" s="193"/>
      <c r="EU473" s="193"/>
      <c r="EV473" s="193"/>
      <c r="EW473" s="193"/>
      <c r="EX473" s="193"/>
      <c r="EY473" s="193"/>
      <c r="EZ473" s="193"/>
      <c r="FA473" s="193"/>
      <c r="FB473" s="193"/>
      <c r="FC473" s="193"/>
      <c r="FD473" s="193"/>
      <c r="FE473" s="193"/>
      <c r="FF473" s="193"/>
      <c r="FG473" s="193"/>
      <c r="FH473" s="193"/>
      <c r="FI473" s="193"/>
      <c r="FJ473" s="193"/>
      <c r="FK473" s="193"/>
      <c r="FL473" s="193"/>
      <c r="FM473" s="193"/>
      <c r="FN473" s="193"/>
      <c r="FO473" s="193"/>
      <c r="FP473" s="193"/>
      <c r="FQ473" s="193"/>
      <c r="FR473" s="193"/>
      <c r="FS473" s="193"/>
      <c r="FT473" s="193"/>
      <c r="FU473" s="193"/>
      <c r="FV473" s="193"/>
      <c r="FW473" s="193"/>
      <c r="FX473" s="193"/>
      <c r="FY473" s="193"/>
      <c r="FZ473" s="193"/>
      <c r="GA473" s="193"/>
      <c r="GB473" s="193"/>
      <c r="GC473" s="193"/>
      <c r="GD473" s="193"/>
      <c r="GE473" s="193"/>
      <c r="GF473" s="193"/>
    </row>
    <row r="474" spans="1:188" s="108" customFormat="1">
      <c r="A474" s="29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  <c r="AB474" s="193"/>
      <c r="AC474" s="193"/>
      <c r="AD474" s="193"/>
      <c r="AE474" s="193"/>
      <c r="AF474" s="193"/>
      <c r="AG474" s="193"/>
      <c r="AH474" s="193"/>
      <c r="AI474" s="193"/>
      <c r="AJ474" s="193"/>
      <c r="AK474" s="193"/>
      <c r="AL474" s="193"/>
      <c r="AM474" s="193"/>
      <c r="AN474" s="193"/>
      <c r="AO474" s="193"/>
      <c r="AP474" s="193"/>
      <c r="AQ474" s="193"/>
      <c r="AR474" s="193"/>
      <c r="AS474" s="193"/>
      <c r="AT474" s="193"/>
      <c r="AU474" s="193"/>
      <c r="AV474" s="193"/>
      <c r="AW474" s="193"/>
      <c r="AX474" s="193"/>
      <c r="AY474" s="193"/>
      <c r="AZ474" s="193"/>
      <c r="BA474" s="193"/>
      <c r="BB474" s="193"/>
      <c r="BC474" s="193"/>
      <c r="BD474" s="193"/>
      <c r="BE474" s="193"/>
      <c r="BF474" s="193"/>
      <c r="BG474" s="193"/>
      <c r="BH474" s="193"/>
      <c r="BI474" s="193"/>
      <c r="BJ474" s="193"/>
      <c r="BK474" s="193"/>
      <c r="BL474" s="193"/>
      <c r="BM474" s="193"/>
      <c r="BN474" s="193"/>
      <c r="BO474" s="193"/>
      <c r="BP474" s="193"/>
      <c r="BQ474" s="193"/>
      <c r="BR474" s="193"/>
      <c r="BS474" s="193"/>
      <c r="BT474" s="193"/>
      <c r="BU474" s="193"/>
      <c r="BV474" s="193"/>
      <c r="BW474" s="193"/>
      <c r="BX474" s="193"/>
      <c r="BY474" s="193"/>
      <c r="BZ474" s="193"/>
      <c r="CA474" s="193"/>
      <c r="CB474" s="193"/>
      <c r="CC474" s="193"/>
      <c r="CD474" s="193"/>
      <c r="CE474" s="193"/>
      <c r="CF474" s="193"/>
      <c r="CG474" s="193"/>
      <c r="CH474" s="193"/>
      <c r="CI474" s="193"/>
      <c r="CJ474" s="193"/>
      <c r="CK474" s="193"/>
      <c r="CL474" s="193"/>
      <c r="CM474" s="193"/>
      <c r="CN474" s="193"/>
      <c r="CO474" s="193"/>
      <c r="CP474" s="193"/>
      <c r="CQ474" s="193"/>
      <c r="CR474" s="193"/>
      <c r="CS474" s="193"/>
      <c r="CT474" s="193"/>
      <c r="CU474" s="193"/>
      <c r="CV474" s="193"/>
      <c r="CW474" s="193"/>
      <c r="CX474" s="193"/>
      <c r="CY474" s="193"/>
      <c r="CZ474" s="193"/>
      <c r="DA474" s="193"/>
      <c r="DB474" s="193"/>
      <c r="DC474" s="193"/>
      <c r="DD474" s="193"/>
      <c r="DE474" s="193"/>
      <c r="DF474" s="193"/>
      <c r="DG474" s="193"/>
      <c r="DH474" s="193"/>
      <c r="DI474" s="193"/>
      <c r="DJ474" s="193"/>
      <c r="DK474" s="193"/>
      <c r="DL474" s="193"/>
      <c r="DM474" s="193"/>
      <c r="DN474" s="193"/>
      <c r="DO474" s="193"/>
      <c r="DP474" s="193"/>
      <c r="DQ474" s="193"/>
      <c r="DR474" s="193"/>
      <c r="DS474" s="193"/>
      <c r="DT474" s="193"/>
      <c r="DU474" s="193"/>
      <c r="DV474" s="193"/>
      <c r="DW474" s="193"/>
      <c r="DX474" s="193"/>
      <c r="DY474" s="193"/>
      <c r="DZ474" s="193"/>
      <c r="EA474" s="193"/>
      <c r="EB474" s="193"/>
      <c r="EC474" s="193"/>
      <c r="ED474" s="193"/>
      <c r="EE474" s="193"/>
      <c r="EF474" s="193"/>
      <c r="EG474" s="193"/>
      <c r="EH474" s="193"/>
      <c r="EI474" s="193"/>
      <c r="EJ474" s="193"/>
      <c r="EK474" s="193"/>
      <c r="EL474" s="193"/>
      <c r="EM474" s="193"/>
      <c r="EN474" s="193"/>
      <c r="EO474" s="193"/>
      <c r="EP474" s="193"/>
      <c r="EQ474" s="193"/>
      <c r="ER474" s="193"/>
      <c r="ES474" s="193"/>
      <c r="ET474" s="193"/>
      <c r="EU474" s="193"/>
      <c r="EV474" s="193"/>
      <c r="EW474" s="193"/>
      <c r="EX474" s="193"/>
      <c r="EY474" s="193"/>
      <c r="EZ474" s="193"/>
      <c r="FA474" s="193"/>
      <c r="FB474" s="193"/>
      <c r="FC474" s="193"/>
      <c r="FD474" s="193"/>
      <c r="FE474" s="193"/>
      <c r="FF474" s="193"/>
      <c r="FG474" s="193"/>
      <c r="FH474" s="193"/>
      <c r="FI474" s="193"/>
      <c r="FJ474" s="193"/>
      <c r="FK474" s="193"/>
      <c r="FL474" s="193"/>
      <c r="FM474" s="193"/>
      <c r="FN474" s="193"/>
      <c r="FO474" s="193"/>
      <c r="FP474" s="193"/>
      <c r="FQ474" s="193"/>
      <c r="FR474" s="193"/>
      <c r="FS474" s="193"/>
      <c r="FT474" s="193"/>
      <c r="FU474" s="193"/>
      <c r="FV474" s="193"/>
      <c r="FW474" s="193"/>
      <c r="FX474" s="193"/>
      <c r="FY474" s="193"/>
      <c r="FZ474" s="193"/>
      <c r="GA474" s="193"/>
      <c r="GB474" s="193"/>
      <c r="GC474" s="193"/>
      <c r="GD474" s="193"/>
      <c r="GE474" s="193"/>
      <c r="GF474" s="193"/>
    </row>
    <row r="475" spans="1:188" s="108" customFormat="1">
      <c r="A475" s="29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  <c r="AB475" s="193"/>
      <c r="AC475" s="193"/>
      <c r="AD475" s="193"/>
      <c r="AE475" s="193"/>
      <c r="AF475" s="193"/>
      <c r="AG475" s="193"/>
      <c r="AH475" s="193"/>
      <c r="AI475" s="193"/>
      <c r="AJ475" s="193"/>
      <c r="AK475" s="193"/>
      <c r="AL475" s="193"/>
      <c r="AM475" s="193"/>
      <c r="AN475" s="193"/>
      <c r="AO475" s="193"/>
      <c r="AP475" s="193"/>
      <c r="AQ475" s="193"/>
      <c r="AR475" s="193"/>
      <c r="AS475" s="193"/>
      <c r="AT475" s="193"/>
      <c r="AU475" s="193"/>
      <c r="AV475" s="193"/>
      <c r="AW475" s="193"/>
      <c r="AX475" s="193"/>
      <c r="AY475" s="193"/>
      <c r="AZ475" s="193"/>
      <c r="BA475" s="193"/>
      <c r="BB475" s="193"/>
      <c r="BC475" s="193"/>
      <c r="BD475" s="193"/>
      <c r="BE475" s="193"/>
      <c r="BF475" s="193"/>
      <c r="BG475" s="193"/>
      <c r="BH475" s="193"/>
      <c r="BI475" s="193"/>
      <c r="BJ475" s="193"/>
      <c r="BK475" s="193"/>
      <c r="BL475" s="193"/>
      <c r="BM475" s="193"/>
      <c r="BN475" s="193"/>
      <c r="BO475" s="193"/>
      <c r="BP475" s="193"/>
      <c r="BQ475" s="193"/>
      <c r="BR475" s="193"/>
      <c r="BS475" s="193"/>
      <c r="BT475" s="193"/>
      <c r="BU475" s="193"/>
      <c r="BV475" s="193"/>
      <c r="BW475" s="193"/>
      <c r="BX475" s="193"/>
      <c r="BY475" s="193"/>
      <c r="BZ475" s="193"/>
      <c r="CA475" s="193"/>
      <c r="CB475" s="193"/>
      <c r="CC475" s="193"/>
      <c r="CD475" s="193"/>
      <c r="CE475" s="193"/>
      <c r="CF475" s="193"/>
      <c r="CG475" s="193"/>
      <c r="CH475" s="193"/>
      <c r="CI475" s="193"/>
      <c r="CJ475" s="193"/>
      <c r="CK475" s="193"/>
      <c r="CL475" s="193"/>
      <c r="CM475" s="193"/>
      <c r="CN475" s="193"/>
      <c r="CO475" s="193"/>
      <c r="CP475" s="193"/>
      <c r="CQ475" s="193"/>
      <c r="CR475" s="193"/>
      <c r="CS475" s="193"/>
      <c r="CT475" s="193"/>
      <c r="CU475" s="193"/>
      <c r="CV475" s="193"/>
      <c r="CW475" s="193"/>
      <c r="CX475" s="193"/>
      <c r="CY475" s="193"/>
      <c r="CZ475" s="193"/>
      <c r="DA475" s="193"/>
      <c r="DB475" s="193"/>
      <c r="DC475" s="193"/>
      <c r="DD475" s="193"/>
      <c r="DE475" s="193"/>
      <c r="DF475" s="193"/>
      <c r="DG475" s="193"/>
      <c r="DH475" s="193"/>
      <c r="DI475" s="193"/>
      <c r="DJ475" s="193"/>
      <c r="DK475" s="193"/>
      <c r="DL475" s="193"/>
      <c r="DM475" s="193"/>
      <c r="DN475" s="193"/>
      <c r="DO475" s="193"/>
      <c r="DP475" s="193"/>
      <c r="DQ475" s="193"/>
      <c r="DR475" s="193"/>
      <c r="DS475" s="193"/>
      <c r="DT475" s="193"/>
      <c r="DU475" s="193"/>
      <c r="DV475" s="193"/>
      <c r="DW475" s="193"/>
      <c r="DX475" s="193"/>
      <c r="DY475" s="193"/>
      <c r="DZ475" s="193"/>
      <c r="EA475" s="193"/>
      <c r="EB475" s="193"/>
      <c r="EC475" s="193"/>
      <c r="ED475" s="193"/>
      <c r="EE475" s="193"/>
      <c r="EF475" s="193"/>
      <c r="EG475" s="193"/>
      <c r="EH475" s="193"/>
      <c r="EI475" s="193"/>
      <c r="EJ475" s="193"/>
      <c r="EK475" s="193"/>
      <c r="EL475" s="193"/>
      <c r="EM475" s="193"/>
      <c r="EN475" s="193"/>
      <c r="EO475" s="193"/>
      <c r="EP475" s="193"/>
      <c r="EQ475" s="193"/>
      <c r="ER475" s="193"/>
      <c r="ES475" s="193"/>
      <c r="ET475" s="193"/>
      <c r="EU475" s="193"/>
      <c r="EV475" s="193"/>
      <c r="EW475" s="193"/>
      <c r="EX475" s="193"/>
      <c r="EY475" s="193"/>
      <c r="EZ475" s="193"/>
      <c r="FA475" s="193"/>
      <c r="FB475" s="193"/>
      <c r="FC475" s="193"/>
      <c r="FD475" s="193"/>
      <c r="FE475" s="193"/>
      <c r="FF475" s="193"/>
      <c r="FG475" s="193"/>
      <c r="FH475" s="193"/>
      <c r="FI475" s="193"/>
      <c r="FJ475" s="193"/>
      <c r="FK475" s="193"/>
      <c r="FL475" s="193"/>
      <c r="FM475" s="193"/>
      <c r="FN475" s="193"/>
      <c r="FO475" s="193"/>
      <c r="FP475" s="193"/>
      <c r="FQ475" s="193"/>
      <c r="FR475" s="193"/>
      <c r="FS475" s="193"/>
      <c r="FT475" s="193"/>
      <c r="FU475" s="193"/>
      <c r="FV475" s="193"/>
      <c r="FW475" s="193"/>
      <c r="FX475" s="193"/>
      <c r="FY475" s="193"/>
      <c r="FZ475" s="193"/>
      <c r="GA475" s="193"/>
      <c r="GB475" s="193"/>
      <c r="GC475" s="193"/>
      <c r="GD475" s="193"/>
      <c r="GE475" s="193"/>
      <c r="GF475" s="193"/>
    </row>
    <row r="476" spans="1:188" s="108" customFormat="1">
      <c r="A476" s="29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  <c r="AB476" s="193"/>
      <c r="AC476" s="193"/>
      <c r="AD476" s="193"/>
      <c r="AE476" s="193"/>
      <c r="AF476" s="193"/>
      <c r="AG476" s="193"/>
      <c r="AH476" s="193"/>
      <c r="AI476" s="193"/>
      <c r="AJ476" s="193"/>
      <c r="AK476" s="193"/>
      <c r="AL476" s="193"/>
      <c r="AM476" s="193"/>
      <c r="AN476" s="193"/>
      <c r="AO476" s="193"/>
      <c r="AP476" s="193"/>
      <c r="AQ476" s="193"/>
      <c r="AR476" s="193"/>
      <c r="AS476" s="193"/>
      <c r="AT476" s="193"/>
      <c r="AU476" s="193"/>
      <c r="AV476" s="193"/>
      <c r="AW476" s="193"/>
      <c r="AX476" s="193"/>
      <c r="AY476" s="193"/>
      <c r="AZ476" s="193"/>
      <c r="BA476" s="193"/>
      <c r="BB476" s="193"/>
      <c r="BC476" s="193"/>
      <c r="BD476" s="193"/>
      <c r="BE476" s="193"/>
      <c r="BF476" s="193"/>
      <c r="BG476" s="193"/>
      <c r="BH476" s="193"/>
      <c r="BI476" s="193"/>
      <c r="BJ476" s="193"/>
      <c r="BK476" s="193"/>
      <c r="BL476" s="193"/>
      <c r="BM476" s="193"/>
      <c r="BN476" s="193"/>
      <c r="BO476" s="193"/>
      <c r="BP476" s="193"/>
      <c r="BQ476" s="193"/>
      <c r="BR476" s="193"/>
      <c r="BS476" s="193"/>
      <c r="BT476" s="193"/>
      <c r="BU476" s="193"/>
      <c r="BV476" s="193"/>
      <c r="BW476" s="193"/>
      <c r="BX476" s="193"/>
      <c r="BY476" s="193"/>
      <c r="BZ476" s="193"/>
      <c r="CA476" s="193"/>
      <c r="CB476" s="193"/>
      <c r="CC476" s="193"/>
      <c r="CD476" s="193"/>
      <c r="CE476" s="193"/>
      <c r="CF476" s="193"/>
      <c r="CG476" s="193"/>
      <c r="CH476" s="193"/>
      <c r="CI476" s="193"/>
      <c r="CJ476" s="193"/>
      <c r="CK476" s="193"/>
      <c r="CL476" s="193"/>
      <c r="CM476" s="193"/>
      <c r="CN476" s="193"/>
      <c r="CO476" s="193"/>
      <c r="CP476" s="193"/>
      <c r="CQ476" s="193"/>
      <c r="CR476" s="193"/>
      <c r="CS476" s="193"/>
      <c r="CT476" s="193"/>
      <c r="CU476" s="193"/>
      <c r="CV476" s="193"/>
      <c r="CW476" s="193"/>
      <c r="CX476" s="193"/>
      <c r="CY476" s="193"/>
      <c r="CZ476" s="193"/>
      <c r="DA476" s="193"/>
      <c r="DB476" s="193"/>
      <c r="DC476" s="193"/>
      <c r="DD476" s="193"/>
      <c r="DE476" s="193"/>
      <c r="DF476" s="193"/>
      <c r="DG476" s="193"/>
      <c r="DH476" s="193"/>
      <c r="DI476" s="193"/>
      <c r="DJ476" s="193"/>
      <c r="DK476" s="193"/>
      <c r="DL476" s="193"/>
      <c r="DM476" s="193"/>
      <c r="DN476" s="193"/>
      <c r="DO476" s="193"/>
      <c r="DP476" s="193"/>
      <c r="DQ476" s="193"/>
      <c r="DR476" s="193"/>
      <c r="DS476" s="193"/>
      <c r="DT476" s="193"/>
      <c r="DU476" s="193"/>
      <c r="DV476" s="193"/>
      <c r="DW476" s="193"/>
      <c r="DX476" s="193"/>
      <c r="DY476" s="193"/>
      <c r="DZ476" s="193"/>
      <c r="EA476" s="193"/>
      <c r="EB476" s="193"/>
      <c r="EC476" s="193"/>
      <c r="ED476" s="193"/>
      <c r="EE476" s="193"/>
      <c r="EF476" s="193"/>
      <c r="EG476" s="193"/>
      <c r="EH476" s="193"/>
      <c r="EI476" s="193"/>
      <c r="EJ476" s="193"/>
      <c r="EK476" s="193"/>
      <c r="EL476" s="193"/>
      <c r="EM476" s="193"/>
      <c r="EN476" s="193"/>
      <c r="EO476" s="193"/>
      <c r="EP476" s="193"/>
      <c r="EQ476" s="193"/>
      <c r="ER476" s="193"/>
      <c r="ES476" s="193"/>
      <c r="ET476" s="193"/>
      <c r="EU476" s="193"/>
      <c r="EV476" s="193"/>
      <c r="EW476" s="193"/>
      <c r="EX476" s="193"/>
      <c r="EY476" s="193"/>
      <c r="EZ476" s="193"/>
      <c r="FA476" s="193"/>
      <c r="FB476" s="193"/>
      <c r="FC476" s="193"/>
      <c r="FD476" s="193"/>
      <c r="FE476" s="193"/>
      <c r="FF476" s="193"/>
      <c r="FG476" s="193"/>
      <c r="FH476" s="193"/>
      <c r="FI476" s="193"/>
      <c r="FJ476" s="193"/>
      <c r="FK476" s="193"/>
      <c r="FL476" s="193"/>
      <c r="FM476" s="193"/>
      <c r="FN476" s="193"/>
      <c r="FO476" s="193"/>
      <c r="FP476" s="193"/>
      <c r="FQ476" s="193"/>
      <c r="FR476" s="193"/>
      <c r="FS476" s="193"/>
      <c r="FT476" s="193"/>
      <c r="FU476" s="193"/>
      <c r="FV476" s="193"/>
      <c r="FW476" s="193"/>
      <c r="FX476" s="193"/>
      <c r="FY476" s="193"/>
      <c r="FZ476" s="193"/>
      <c r="GA476" s="193"/>
      <c r="GB476" s="193"/>
      <c r="GC476" s="193"/>
      <c r="GD476" s="193"/>
      <c r="GE476" s="193"/>
      <c r="GF476" s="193"/>
    </row>
    <row r="477" spans="1:188" s="108" customFormat="1">
      <c r="A477" s="29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  <c r="AB477" s="193"/>
      <c r="AC477" s="193"/>
      <c r="AD477" s="193"/>
      <c r="AE477" s="193"/>
      <c r="AF477" s="193"/>
      <c r="AG477" s="193"/>
      <c r="AH477" s="193"/>
      <c r="AI477" s="193"/>
      <c r="AJ477" s="193"/>
      <c r="AK477" s="193"/>
      <c r="AL477" s="193"/>
      <c r="AM477" s="193"/>
      <c r="AN477" s="193"/>
      <c r="AO477" s="193"/>
      <c r="AP477" s="193"/>
      <c r="AQ477" s="193"/>
      <c r="AR477" s="193"/>
      <c r="AS477" s="193"/>
      <c r="AT477" s="193"/>
      <c r="AU477" s="193"/>
      <c r="AV477" s="193"/>
      <c r="AW477" s="193"/>
      <c r="AX477" s="193"/>
      <c r="AY477" s="193"/>
      <c r="AZ477" s="193"/>
      <c r="BA477" s="193"/>
      <c r="BB477" s="193"/>
      <c r="BC477" s="193"/>
      <c r="BD477" s="193"/>
      <c r="BE477" s="193"/>
      <c r="BF477" s="193"/>
      <c r="BG477" s="193"/>
      <c r="BH477" s="193"/>
      <c r="BI477" s="193"/>
      <c r="BJ477" s="193"/>
      <c r="BK477" s="193"/>
      <c r="BL477" s="193"/>
      <c r="BM477" s="193"/>
      <c r="BN477" s="193"/>
      <c r="BO477" s="193"/>
      <c r="BP477" s="193"/>
      <c r="BQ477" s="193"/>
      <c r="BR477" s="193"/>
      <c r="BS477" s="193"/>
      <c r="BT477" s="193"/>
      <c r="BU477" s="193"/>
      <c r="BV477" s="193"/>
      <c r="BW477" s="193"/>
      <c r="BX477" s="193"/>
      <c r="BY477" s="193"/>
      <c r="BZ477" s="193"/>
      <c r="CA477" s="193"/>
      <c r="CB477" s="193"/>
      <c r="CC477" s="193"/>
      <c r="CD477" s="193"/>
      <c r="CE477" s="193"/>
      <c r="CF477" s="193"/>
      <c r="CG477" s="193"/>
      <c r="CH477" s="193"/>
      <c r="CI477" s="193"/>
      <c r="CJ477" s="193"/>
      <c r="CK477" s="193"/>
      <c r="CL477" s="193"/>
      <c r="CM477" s="193"/>
      <c r="CN477" s="193"/>
      <c r="CO477" s="193"/>
      <c r="CP477" s="193"/>
      <c r="CQ477" s="193"/>
      <c r="CR477" s="193"/>
      <c r="CS477" s="193"/>
      <c r="CT477" s="193"/>
      <c r="CU477" s="193"/>
      <c r="CV477" s="193"/>
      <c r="CW477" s="193"/>
      <c r="CX477" s="193"/>
      <c r="CY477" s="193"/>
      <c r="CZ477" s="193"/>
      <c r="DA477" s="193"/>
      <c r="DB477" s="193"/>
      <c r="DC477" s="193"/>
      <c r="DD477" s="193"/>
      <c r="DE477" s="193"/>
      <c r="DF477" s="193"/>
      <c r="DG477" s="193"/>
      <c r="DH477" s="193"/>
      <c r="DI477" s="193"/>
      <c r="DJ477" s="193"/>
      <c r="DK477" s="193"/>
      <c r="DL477" s="193"/>
      <c r="DM477" s="193"/>
      <c r="DN477" s="193"/>
      <c r="DO477" s="193"/>
      <c r="DP477" s="193"/>
      <c r="DQ477" s="193"/>
      <c r="DR477" s="193"/>
      <c r="DS477" s="193"/>
      <c r="DT477" s="193"/>
      <c r="DU477" s="193"/>
      <c r="DV477" s="193"/>
      <c r="DW477" s="193"/>
      <c r="DX477" s="193"/>
      <c r="DY477" s="193"/>
      <c r="DZ477" s="193"/>
      <c r="EA477" s="193"/>
      <c r="EB477" s="193"/>
      <c r="EC477" s="193"/>
      <c r="ED477" s="193"/>
      <c r="EE477" s="193"/>
      <c r="EF477" s="193"/>
      <c r="EG477" s="193"/>
      <c r="EH477" s="193"/>
      <c r="EI477" s="193"/>
      <c r="EJ477" s="193"/>
      <c r="EK477" s="193"/>
      <c r="EL477" s="193"/>
      <c r="EM477" s="193"/>
      <c r="EN477" s="193"/>
      <c r="EO477" s="193"/>
      <c r="EP477" s="193"/>
      <c r="EQ477" s="193"/>
      <c r="ER477" s="193"/>
      <c r="ES477" s="193"/>
      <c r="ET477" s="193"/>
      <c r="EU477" s="193"/>
      <c r="EV477" s="193"/>
      <c r="EW477" s="193"/>
      <c r="EX477" s="193"/>
      <c r="EY477" s="193"/>
      <c r="EZ477" s="193"/>
      <c r="FA477" s="193"/>
      <c r="FB477" s="193"/>
      <c r="FC477" s="193"/>
      <c r="FD477" s="193"/>
      <c r="FE477" s="193"/>
      <c r="FF477" s="193"/>
      <c r="FG477" s="193"/>
      <c r="FH477" s="193"/>
      <c r="FI477" s="193"/>
      <c r="FJ477" s="193"/>
      <c r="FK477" s="193"/>
      <c r="FL477" s="193"/>
      <c r="FM477" s="193"/>
      <c r="FN477" s="193"/>
      <c r="FO477" s="193"/>
      <c r="FP477" s="193"/>
      <c r="FQ477" s="193"/>
      <c r="FR477" s="193"/>
      <c r="FS477" s="193"/>
      <c r="FT477" s="193"/>
      <c r="FU477" s="193"/>
      <c r="FV477" s="193"/>
      <c r="FW477" s="193"/>
      <c r="FX477" s="193"/>
      <c r="FY477" s="193"/>
      <c r="FZ477" s="193"/>
      <c r="GA477" s="193"/>
      <c r="GB477" s="193"/>
      <c r="GC477" s="193"/>
      <c r="GD477" s="193"/>
      <c r="GE477" s="193"/>
      <c r="GF477" s="193"/>
    </row>
    <row r="478" spans="1:188" s="108" customFormat="1">
      <c r="A478" s="29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  <c r="AB478" s="193"/>
      <c r="AC478" s="193"/>
      <c r="AD478" s="193"/>
      <c r="AE478" s="193"/>
      <c r="AF478" s="193"/>
      <c r="AG478" s="193"/>
      <c r="AH478" s="193"/>
      <c r="AI478" s="193"/>
      <c r="AJ478" s="193"/>
      <c r="AK478" s="193"/>
      <c r="AL478" s="193"/>
      <c r="AM478" s="193"/>
      <c r="AN478" s="193"/>
      <c r="AO478" s="193"/>
      <c r="AP478" s="193"/>
      <c r="AQ478" s="193"/>
      <c r="AR478" s="193"/>
      <c r="AS478" s="193"/>
      <c r="AT478" s="193"/>
      <c r="AU478" s="193"/>
      <c r="AV478" s="193"/>
      <c r="AW478" s="193"/>
      <c r="AX478" s="193"/>
      <c r="AY478" s="193"/>
      <c r="AZ478" s="193"/>
      <c r="BA478" s="193"/>
      <c r="BB478" s="193"/>
      <c r="BC478" s="193"/>
      <c r="BD478" s="193"/>
      <c r="BE478" s="193"/>
      <c r="BF478" s="193"/>
      <c r="BG478" s="193"/>
      <c r="BH478" s="193"/>
      <c r="BI478" s="193"/>
      <c r="BJ478" s="193"/>
      <c r="BK478" s="193"/>
      <c r="BL478" s="193"/>
      <c r="BM478" s="193"/>
      <c r="BN478" s="193"/>
      <c r="BO478" s="193"/>
      <c r="BP478" s="193"/>
      <c r="BQ478" s="193"/>
      <c r="BR478" s="193"/>
      <c r="BS478" s="193"/>
      <c r="BT478" s="193"/>
      <c r="BU478" s="193"/>
      <c r="BV478" s="193"/>
      <c r="BW478" s="193"/>
      <c r="BX478" s="193"/>
      <c r="BY478" s="193"/>
      <c r="BZ478" s="193"/>
      <c r="CA478" s="193"/>
      <c r="CB478" s="193"/>
      <c r="CC478" s="193"/>
      <c r="CD478" s="193"/>
      <c r="CE478" s="193"/>
      <c r="CF478" s="193"/>
      <c r="CG478" s="193"/>
      <c r="CH478" s="193"/>
      <c r="CI478" s="193"/>
      <c r="CJ478" s="193"/>
      <c r="CK478" s="193"/>
      <c r="CL478" s="193"/>
      <c r="CM478" s="193"/>
      <c r="CN478" s="193"/>
      <c r="CO478" s="193"/>
      <c r="CP478" s="193"/>
      <c r="CQ478" s="193"/>
      <c r="CR478" s="193"/>
      <c r="CS478" s="193"/>
      <c r="CT478" s="193"/>
      <c r="CU478" s="193"/>
      <c r="CV478" s="193"/>
      <c r="CW478" s="193"/>
      <c r="CX478" s="193"/>
      <c r="CY478" s="193"/>
      <c r="CZ478" s="193"/>
      <c r="DA478" s="193"/>
      <c r="DB478" s="193"/>
      <c r="DC478" s="193"/>
      <c r="DD478" s="193"/>
      <c r="DE478" s="193"/>
      <c r="DF478" s="193"/>
      <c r="DG478" s="193"/>
      <c r="DH478" s="193"/>
      <c r="DI478" s="193"/>
      <c r="DJ478" s="193"/>
      <c r="DK478" s="193"/>
      <c r="DL478" s="193"/>
      <c r="DM478" s="193"/>
      <c r="DN478" s="193"/>
      <c r="DO478" s="193"/>
      <c r="DP478" s="193"/>
      <c r="DQ478" s="193"/>
      <c r="DR478" s="193"/>
      <c r="DS478" s="193"/>
      <c r="DT478" s="193"/>
      <c r="DU478" s="193"/>
      <c r="DV478" s="193"/>
      <c r="DW478" s="193"/>
      <c r="DX478" s="193"/>
      <c r="DY478" s="193"/>
      <c r="DZ478" s="193"/>
      <c r="EA478" s="193"/>
      <c r="EB478" s="193"/>
      <c r="EC478" s="193"/>
      <c r="ED478" s="193"/>
      <c r="EE478" s="193"/>
      <c r="EF478" s="193"/>
      <c r="EG478" s="193"/>
      <c r="EH478" s="193"/>
      <c r="EI478" s="193"/>
      <c r="EJ478" s="193"/>
      <c r="EK478" s="193"/>
      <c r="EL478" s="193"/>
      <c r="EM478" s="193"/>
      <c r="EN478" s="193"/>
      <c r="EO478" s="193"/>
      <c r="EP478" s="193"/>
      <c r="EQ478" s="193"/>
      <c r="ER478" s="193"/>
      <c r="ES478" s="193"/>
      <c r="ET478" s="193"/>
      <c r="EU478" s="193"/>
      <c r="EV478" s="193"/>
      <c r="EW478" s="193"/>
      <c r="EX478" s="193"/>
      <c r="EY478" s="193"/>
      <c r="EZ478" s="193"/>
      <c r="FA478" s="193"/>
      <c r="FB478" s="193"/>
      <c r="FC478" s="193"/>
      <c r="FD478" s="193"/>
      <c r="FE478" s="193"/>
      <c r="FF478" s="193"/>
      <c r="FG478" s="193"/>
      <c r="FH478" s="193"/>
      <c r="FI478" s="193"/>
      <c r="FJ478" s="193"/>
      <c r="FK478" s="193"/>
      <c r="FL478" s="193"/>
      <c r="FM478" s="193"/>
      <c r="FN478" s="193"/>
      <c r="FO478" s="193"/>
      <c r="FP478" s="193"/>
      <c r="FQ478" s="193"/>
      <c r="FR478" s="193"/>
      <c r="FS478" s="193"/>
      <c r="FT478" s="193"/>
      <c r="FU478" s="193"/>
      <c r="FV478" s="193"/>
      <c r="FW478" s="193"/>
      <c r="FX478" s="193"/>
      <c r="FY478" s="193"/>
      <c r="FZ478" s="193"/>
      <c r="GA478" s="193"/>
      <c r="GB478" s="193"/>
      <c r="GC478" s="193"/>
      <c r="GD478" s="193"/>
      <c r="GE478" s="193"/>
      <c r="GF478" s="193"/>
    </row>
    <row r="479" spans="1:188" s="108" customFormat="1">
      <c r="A479" s="29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  <c r="AB479" s="193"/>
      <c r="AC479" s="193"/>
      <c r="AD479" s="193"/>
      <c r="AE479" s="193"/>
      <c r="AF479" s="193"/>
      <c r="AG479" s="193"/>
      <c r="AH479" s="193"/>
      <c r="AI479" s="193"/>
      <c r="AJ479" s="193"/>
      <c r="AK479" s="193"/>
      <c r="AL479" s="193"/>
      <c r="AM479" s="193"/>
      <c r="AN479" s="193"/>
      <c r="AO479" s="193"/>
      <c r="AP479" s="193"/>
      <c r="AQ479" s="193"/>
      <c r="AR479" s="193"/>
      <c r="AS479" s="193"/>
      <c r="AT479" s="193"/>
      <c r="AU479" s="193"/>
      <c r="AV479" s="193"/>
      <c r="AW479" s="193"/>
      <c r="AX479" s="193"/>
      <c r="AY479" s="193"/>
      <c r="AZ479" s="193"/>
      <c r="BA479" s="193"/>
      <c r="BB479" s="193"/>
      <c r="BC479" s="193"/>
      <c r="BD479" s="193"/>
      <c r="BE479" s="193"/>
      <c r="BF479" s="193"/>
      <c r="BG479" s="193"/>
      <c r="BH479" s="193"/>
      <c r="BI479" s="193"/>
      <c r="BJ479" s="193"/>
      <c r="BK479" s="193"/>
      <c r="BL479" s="193"/>
      <c r="BM479" s="193"/>
      <c r="BN479" s="193"/>
      <c r="BO479" s="193"/>
      <c r="BP479" s="193"/>
      <c r="BQ479" s="193"/>
      <c r="BR479" s="193"/>
      <c r="BS479" s="193"/>
      <c r="BT479" s="193"/>
      <c r="BU479" s="193"/>
      <c r="BV479" s="193"/>
      <c r="BW479" s="193"/>
      <c r="BX479" s="193"/>
      <c r="BY479" s="193"/>
      <c r="BZ479" s="193"/>
      <c r="CA479" s="193"/>
      <c r="CB479" s="193"/>
      <c r="CC479" s="193"/>
      <c r="CD479" s="193"/>
      <c r="CE479" s="193"/>
      <c r="CF479" s="193"/>
      <c r="CG479" s="193"/>
      <c r="CH479" s="193"/>
      <c r="CI479" s="193"/>
      <c r="CJ479" s="193"/>
      <c r="CK479" s="193"/>
      <c r="CL479" s="193"/>
      <c r="CM479" s="193"/>
      <c r="CN479" s="193"/>
      <c r="CO479" s="193"/>
      <c r="CP479" s="193"/>
      <c r="CQ479" s="193"/>
      <c r="CR479" s="193"/>
      <c r="CS479" s="193"/>
      <c r="CT479" s="193"/>
      <c r="CU479" s="193"/>
      <c r="CV479" s="193"/>
      <c r="CW479" s="193"/>
      <c r="CX479" s="193"/>
      <c r="CY479" s="193"/>
      <c r="CZ479" s="193"/>
      <c r="DA479" s="193"/>
      <c r="DB479" s="193"/>
      <c r="DC479" s="193"/>
      <c r="DD479" s="193"/>
      <c r="DE479" s="193"/>
      <c r="DF479" s="193"/>
      <c r="DG479" s="193"/>
      <c r="DH479" s="193"/>
      <c r="DI479" s="193"/>
      <c r="DJ479" s="193"/>
      <c r="DK479" s="193"/>
      <c r="DL479" s="193"/>
      <c r="DM479" s="193"/>
      <c r="DN479" s="193"/>
      <c r="DO479" s="193"/>
      <c r="DP479" s="193"/>
      <c r="DQ479" s="193"/>
      <c r="DR479" s="193"/>
      <c r="DS479" s="193"/>
      <c r="DT479" s="193"/>
      <c r="DU479" s="193"/>
      <c r="DV479" s="193"/>
      <c r="DW479" s="193"/>
      <c r="DX479" s="193"/>
      <c r="DY479" s="193"/>
      <c r="DZ479" s="193"/>
      <c r="EA479" s="193"/>
      <c r="EB479" s="193"/>
      <c r="EC479" s="193"/>
      <c r="ED479" s="193"/>
      <c r="EE479" s="193"/>
      <c r="EF479" s="193"/>
      <c r="EG479" s="193"/>
      <c r="EH479" s="193"/>
      <c r="EI479" s="193"/>
      <c r="EJ479" s="193"/>
      <c r="EK479" s="193"/>
      <c r="EL479" s="193"/>
      <c r="EM479" s="193"/>
      <c r="EN479" s="193"/>
      <c r="EO479" s="193"/>
      <c r="EP479" s="193"/>
      <c r="EQ479" s="193"/>
      <c r="ER479" s="193"/>
      <c r="ES479" s="193"/>
      <c r="ET479" s="193"/>
      <c r="EU479" s="193"/>
      <c r="EV479" s="193"/>
      <c r="EW479" s="193"/>
      <c r="EX479" s="193"/>
      <c r="EY479" s="193"/>
      <c r="EZ479" s="193"/>
      <c r="FA479" s="193"/>
      <c r="FB479" s="193"/>
      <c r="FC479" s="193"/>
      <c r="FD479" s="193"/>
      <c r="FE479" s="193"/>
      <c r="FF479" s="193"/>
      <c r="FG479" s="193"/>
      <c r="FH479" s="193"/>
      <c r="FI479" s="193"/>
      <c r="FJ479" s="193"/>
      <c r="FK479" s="193"/>
      <c r="FL479" s="193"/>
      <c r="FM479" s="193"/>
      <c r="FN479" s="193"/>
      <c r="FO479" s="193"/>
      <c r="FP479" s="193"/>
      <c r="FQ479" s="193"/>
      <c r="FR479" s="193"/>
      <c r="FS479" s="193"/>
      <c r="FT479" s="193"/>
      <c r="FU479" s="193"/>
      <c r="FV479" s="193"/>
      <c r="FW479" s="193"/>
      <c r="FX479" s="193"/>
      <c r="FY479" s="193"/>
      <c r="FZ479" s="193"/>
      <c r="GA479" s="193"/>
      <c r="GB479" s="193"/>
      <c r="GC479" s="193"/>
      <c r="GD479" s="193"/>
      <c r="GE479" s="193"/>
      <c r="GF479" s="193"/>
    </row>
    <row r="480" spans="1:188" s="108" customFormat="1">
      <c r="A480" s="29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  <c r="AB480" s="193"/>
      <c r="AC480" s="193"/>
      <c r="AD480" s="193"/>
      <c r="AE480" s="193"/>
      <c r="AF480" s="193"/>
      <c r="AG480" s="193"/>
      <c r="AH480" s="193"/>
      <c r="AI480" s="193"/>
      <c r="AJ480" s="193"/>
      <c r="AK480" s="193"/>
      <c r="AL480" s="193"/>
      <c r="AM480" s="193"/>
      <c r="AN480" s="193"/>
      <c r="AO480" s="193"/>
      <c r="AP480" s="193"/>
      <c r="AQ480" s="193"/>
      <c r="AR480" s="193"/>
      <c r="AS480" s="193"/>
      <c r="AT480" s="193"/>
      <c r="AU480" s="193"/>
      <c r="AV480" s="193"/>
      <c r="AW480" s="193"/>
      <c r="AX480" s="193"/>
      <c r="AY480" s="193"/>
      <c r="AZ480" s="193"/>
      <c r="BA480" s="193"/>
      <c r="BB480" s="193"/>
      <c r="BC480" s="193"/>
      <c r="BD480" s="193"/>
      <c r="BE480" s="193"/>
      <c r="BF480" s="193"/>
      <c r="BG480" s="193"/>
      <c r="BH480" s="193"/>
      <c r="BI480" s="193"/>
      <c r="BJ480" s="193"/>
      <c r="BK480" s="193"/>
      <c r="BL480" s="193"/>
      <c r="BM480" s="193"/>
      <c r="BN480" s="193"/>
      <c r="BO480" s="193"/>
      <c r="BP480" s="193"/>
      <c r="BQ480" s="193"/>
      <c r="BR480" s="193"/>
      <c r="BS480" s="193"/>
      <c r="BT480" s="193"/>
      <c r="BU480" s="193"/>
      <c r="BV480" s="193"/>
      <c r="BW480" s="193"/>
      <c r="BX480" s="193"/>
      <c r="BY480" s="193"/>
      <c r="BZ480" s="193"/>
      <c r="CA480" s="193"/>
      <c r="CB480" s="193"/>
      <c r="CC480" s="193"/>
      <c r="CD480" s="193"/>
      <c r="CE480" s="193"/>
      <c r="CF480" s="193"/>
      <c r="CG480" s="193"/>
      <c r="CH480" s="193"/>
      <c r="CI480" s="193"/>
      <c r="CJ480" s="193"/>
      <c r="CK480" s="193"/>
      <c r="CL480" s="193"/>
      <c r="CM480" s="193"/>
      <c r="CN480" s="193"/>
      <c r="CO480" s="193"/>
      <c r="CP480" s="193"/>
      <c r="CQ480" s="193"/>
      <c r="CR480" s="193"/>
      <c r="CS480" s="193"/>
      <c r="CT480" s="193"/>
      <c r="CU480" s="193"/>
      <c r="CV480" s="193"/>
      <c r="CW480" s="193"/>
      <c r="CX480" s="193"/>
      <c r="CY480" s="193"/>
      <c r="CZ480" s="193"/>
      <c r="DA480" s="193"/>
      <c r="DB480" s="193"/>
      <c r="DC480" s="193"/>
      <c r="DD480" s="193"/>
      <c r="DE480" s="193"/>
      <c r="DF480" s="193"/>
      <c r="DG480" s="193"/>
      <c r="DH480" s="193"/>
      <c r="DI480" s="193"/>
      <c r="DJ480" s="193"/>
      <c r="DK480" s="193"/>
      <c r="DL480" s="193"/>
      <c r="DM480" s="193"/>
      <c r="DN480" s="193"/>
      <c r="DO480" s="193"/>
      <c r="DP480" s="193"/>
      <c r="DQ480" s="193"/>
      <c r="DR480" s="193"/>
      <c r="DS480" s="193"/>
      <c r="DT480" s="193"/>
      <c r="DU480" s="193"/>
      <c r="DV480" s="193"/>
      <c r="DW480" s="193"/>
      <c r="DX480" s="193"/>
      <c r="DY480" s="193"/>
      <c r="DZ480" s="193"/>
      <c r="EA480" s="193"/>
      <c r="EB480" s="193"/>
      <c r="EC480" s="193"/>
      <c r="ED480" s="193"/>
      <c r="EE480" s="193"/>
      <c r="EF480" s="193"/>
      <c r="EG480" s="193"/>
      <c r="EH480" s="193"/>
      <c r="EI480" s="193"/>
      <c r="EJ480" s="193"/>
      <c r="EK480" s="193"/>
      <c r="EL480" s="193"/>
      <c r="EM480" s="193"/>
      <c r="EN480" s="193"/>
      <c r="EO480" s="193"/>
      <c r="EP480" s="193"/>
      <c r="EQ480" s="193"/>
      <c r="ER480" s="193"/>
      <c r="ES480" s="193"/>
      <c r="ET480" s="193"/>
      <c r="EU480" s="193"/>
      <c r="EV480" s="193"/>
      <c r="EW480" s="193"/>
      <c r="EX480" s="193"/>
      <c r="EY480" s="193"/>
      <c r="EZ480" s="193"/>
      <c r="FA480" s="193"/>
      <c r="FB480" s="193"/>
      <c r="FC480" s="193"/>
      <c r="FD480" s="193"/>
      <c r="FE480" s="193"/>
      <c r="FF480" s="193"/>
      <c r="FG480" s="193"/>
      <c r="FH480" s="193"/>
      <c r="FI480" s="193"/>
      <c r="FJ480" s="193"/>
      <c r="FK480" s="193"/>
      <c r="FL480" s="193"/>
      <c r="FM480" s="193"/>
      <c r="FN480" s="193"/>
      <c r="FO480" s="193"/>
      <c r="FP480" s="193"/>
      <c r="FQ480" s="193"/>
      <c r="FR480" s="193"/>
      <c r="FS480" s="193"/>
      <c r="FT480" s="193"/>
      <c r="FU480" s="193"/>
      <c r="FV480" s="193"/>
      <c r="FW480" s="193"/>
      <c r="FX480" s="193"/>
      <c r="FY480" s="193"/>
      <c r="FZ480" s="193"/>
      <c r="GA480" s="193"/>
      <c r="GB480" s="193"/>
      <c r="GC480" s="193"/>
      <c r="GD480" s="193"/>
      <c r="GE480" s="193"/>
      <c r="GF480" s="193"/>
    </row>
    <row r="481" spans="1:188" s="108" customFormat="1">
      <c r="A481" s="29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  <c r="AB481" s="193"/>
      <c r="AC481" s="193"/>
      <c r="AD481" s="193"/>
      <c r="AE481" s="193"/>
      <c r="AF481" s="193"/>
      <c r="AG481" s="193"/>
      <c r="AH481" s="193"/>
      <c r="AI481" s="193"/>
      <c r="AJ481" s="193"/>
      <c r="AK481" s="193"/>
      <c r="AL481" s="193"/>
      <c r="AM481" s="193"/>
      <c r="AN481" s="193"/>
      <c r="AO481" s="193"/>
      <c r="AP481" s="193"/>
      <c r="AQ481" s="193"/>
      <c r="AR481" s="193"/>
      <c r="AS481" s="193"/>
      <c r="AT481" s="193"/>
      <c r="AU481" s="193"/>
      <c r="AV481" s="193"/>
      <c r="AW481" s="193"/>
      <c r="AX481" s="193"/>
      <c r="AY481" s="193"/>
      <c r="AZ481" s="193"/>
      <c r="BA481" s="193"/>
      <c r="BB481" s="193"/>
      <c r="BC481" s="193"/>
      <c r="BD481" s="193"/>
      <c r="BE481" s="193"/>
      <c r="BF481" s="193"/>
      <c r="BG481" s="193"/>
      <c r="BH481" s="193"/>
      <c r="BI481" s="193"/>
      <c r="BJ481" s="193"/>
      <c r="BK481" s="193"/>
      <c r="BL481" s="193"/>
      <c r="BM481" s="193"/>
      <c r="BN481" s="193"/>
      <c r="BO481" s="193"/>
      <c r="BP481" s="193"/>
      <c r="BQ481" s="193"/>
      <c r="BR481" s="193"/>
      <c r="BS481" s="193"/>
      <c r="BT481" s="193"/>
      <c r="BU481" s="193"/>
      <c r="BV481" s="193"/>
      <c r="BW481" s="193"/>
      <c r="BX481" s="193"/>
      <c r="BY481" s="193"/>
      <c r="BZ481" s="193"/>
      <c r="CA481" s="193"/>
      <c r="CB481" s="193"/>
      <c r="CC481" s="193"/>
      <c r="CD481" s="193"/>
      <c r="CE481" s="193"/>
      <c r="CF481" s="193"/>
      <c r="CG481" s="193"/>
      <c r="CH481" s="193"/>
      <c r="CI481" s="193"/>
      <c r="CJ481" s="193"/>
      <c r="CK481" s="193"/>
      <c r="CL481" s="193"/>
      <c r="CM481" s="193"/>
      <c r="CN481" s="193"/>
      <c r="CO481" s="193"/>
      <c r="CP481" s="193"/>
      <c r="CQ481" s="193"/>
      <c r="CR481" s="193"/>
      <c r="CS481" s="193"/>
      <c r="CT481" s="193"/>
      <c r="CU481" s="193"/>
      <c r="CV481" s="193"/>
      <c r="CW481" s="193"/>
      <c r="CX481" s="193"/>
      <c r="CY481" s="193"/>
      <c r="CZ481" s="193"/>
      <c r="DA481" s="193"/>
      <c r="DB481" s="193"/>
      <c r="DC481" s="193"/>
      <c r="DD481" s="193"/>
      <c r="DE481" s="193"/>
      <c r="DF481" s="193"/>
      <c r="DG481" s="193"/>
      <c r="DH481" s="193"/>
      <c r="DI481" s="193"/>
      <c r="DJ481" s="193"/>
      <c r="DK481" s="193"/>
      <c r="DL481" s="193"/>
      <c r="DM481" s="193"/>
      <c r="DN481" s="193"/>
      <c r="DO481" s="193"/>
      <c r="DP481" s="193"/>
      <c r="DQ481" s="193"/>
      <c r="DR481" s="193"/>
      <c r="DS481" s="193"/>
      <c r="DT481" s="193"/>
      <c r="DU481" s="193"/>
      <c r="DV481" s="193"/>
      <c r="DW481" s="193"/>
      <c r="DX481" s="193"/>
      <c r="DY481" s="193"/>
      <c r="DZ481" s="193"/>
      <c r="EA481" s="193"/>
      <c r="EB481" s="193"/>
      <c r="EC481" s="193"/>
      <c r="ED481" s="193"/>
      <c r="EE481" s="193"/>
      <c r="EF481" s="193"/>
      <c r="EG481" s="193"/>
      <c r="EH481" s="193"/>
      <c r="EI481" s="193"/>
      <c r="EJ481" s="193"/>
      <c r="EK481" s="193"/>
      <c r="EL481" s="193"/>
      <c r="EM481" s="193"/>
      <c r="EN481" s="193"/>
      <c r="EO481" s="193"/>
      <c r="EP481" s="193"/>
      <c r="EQ481" s="193"/>
      <c r="ER481" s="193"/>
      <c r="ES481" s="193"/>
      <c r="ET481" s="193"/>
      <c r="EU481" s="193"/>
      <c r="EV481" s="193"/>
      <c r="EW481" s="193"/>
      <c r="EX481" s="193"/>
      <c r="EY481" s="193"/>
      <c r="EZ481" s="193"/>
      <c r="FA481" s="193"/>
      <c r="FB481" s="193"/>
      <c r="FC481" s="193"/>
      <c r="FD481" s="193"/>
      <c r="FE481" s="193"/>
      <c r="FF481" s="193"/>
      <c r="FG481" s="193"/>
      <c r="FH481" s="193"/>
      <c r="FI481" s="193"/>
      <c r="FJ481" s="193"/>
      <c r="FK481" s="193"/>
      <c r="FL481" s="193"/>
      <c r="FM481" s="193"/>
      <c r="FN481" s="193"/>
      <c r="FO481" s="193"/>
      <c r="FP481" s="193"/>
      <c r="FQ481" s="193"/>
      <c r="FR481" s="193"/>
      <c r="FS481" s="193"/>
      <c r="FT481" s="193"/>
      <c r="FU481" s="193"/>
      <c r="FV481" s="193"/>
      <c r="FW481" s="193"/>
      <c r="FX481" s="193"/>
      <c r="FY481" s="193"/>
      <c r="FZ481" s="193"/>
      <c r="GA481" s="193"/>
      <c r="GB481" s="193"/>
      <c r="GC481" s="193"/>
      <c r="GD481" s="193"/>
      <c r="GE481" s="193"/>
      <c r="GF481" s="193"/>
    </row>
    <row r="482" spans="1:188" s="108" customFormat="1">
      <c r="A482" s="29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  <c r="AB482" s="193"/>
      <c r="AC482" s="193"/>
      <c r="AD482" s="193"/>
      <c r="AE482" s="193"/>
      <c r="AF482" s="193"/>
      <c r="AG482" s="193"/>
      <c r="AH482" s="193"/>
      <c r="AI482" s="193"/>
      <c r="AJ482" s="193"/>
      <c r="AK482" s="193"/>
      <c r="AL482" s="193"/>
      <c r="AM482" s="193"/>
      <c r="AN482" s="193"/>
      <c r="AO482" s="193"/>
      <c r="AP482" s="193"/>
      <c r="AQ482" s="193"/>
      <c r="AR482" s="193"/>
      <c r="AS482" s="193"/>
      <c r="AT482" s="193"/>
      <c r="AU482" s="193"/>
      <c r="AV482" s="193"/>
      <c r="AW482" s="193"/>
      <c r="AX482" s="193"/>
      <c r="AY482" s="193"/>
      <c r="AZ482" s="193"/>
      <c r="BA482" s="193"/>
      <c r="BB482" s="193"/>
      <c r="BC482" s="193"/>
      <c r="BD482" s="193"/>
      <c r="BE482" s="193"/>
      <c r="BF482" s="193"/>
      <c r="BG482" s="193"/>
      <c r="BH482" s="193"/>
      <c r="BI482" s="193"/>
      <c r="BJ482" s="193"/>
      <c r="BK482" s="193"/>
      <c r="BL482" s="193"/>
      <c r="BM482" s="193"/>
      <c r="BN482" s="193"/>
      <c r="BO482" s="193"/>
      <c r="BP482" s="193"/>
      <c r="BQ482" s="193"/>
      <c r="BR482" s="193"/>
      <c r="BS482" s="193"/>
      <c r="BT482" s="193"/>
      <c r="BU482" s="193"/>
      <c r="BV482" s="193"/>
      <c r="BW482" s="193"/>
      <c r="BX482" s="193"/>
      <c r="BY482" s="193"/>
      <c r="BZ482" s="193"/>
      <c r="CA482" s="193"/>
      <c r="CB482" s="193"/>
      <c r="CC482" s="193"/>
      <c r="CD482" s="193"/>
      <c r="CE482" s="193"/>
      <c r="CF482" s="193"/>
      <c r="CG482" s="193"/>
      <c r="CH482" s="193"/>
      <c r="CI482" s="193"/>
      <c r="CJ482" s="193"/>
      <c r="CK482" s="193"/>
      <c r="CL482" s="193"/>
      <c r="CM482" s="193"/>
      <c r="CN482" s="193"/>
      <c r="CO482" s="193"/>
      <c r="CP482" s="193"/>
      <c r="CQ482" s="193"/>
      <c r="CR482" s="193"/>
      <c r="CS482" s="193"/>
      <c r="CT482" s="193"/>
      <c r="CU482" s="193"/>
      <c r="CV482" s="193"/>
      <c r="CW482" s="193"/>
      <c r="CX482" s="193"/>
      <c r="CY482" s="193"/>
      <c r="CZ482" s="193"/>
      <c r="DA482" s="193"/>
      <c r="DB482" s="193"/>
      <c r="DC482" s="193"/>
      <c r="DD482" s="193"/>
      <c r="DE482" s="193"/>
      <c r="DF482" s="193"/>
      <c r="DG482" s="193"/>
      <c r="DH482" s="193"/>
      <c r="DI482" s="193"/>
      <c r="DJ482" s="193"/>
      <c r="DK482" s="193"/>
      <c r="DL482" s="193"/>
      <c r="DM482" s="193"/>
      <c r="DN482" s="193"/>
      <c r="DO482" s="193"/>
      <c r="DP482" s="193"/>
      <c r="DQ482" s="193"/>
      <c r="DR482" s="193"/>
      <c r="DS482" s="193"/>
      <c r="DT482" s="193"/>
      <c r="DU482" s="193"/>
      <c r="DV482" s="193"/>
      <c r="DW482" s="193"/>
      <c r="DX482" s="193"/>
      <c r="DY482" s="193"/>
      <c r="DZ482" s="193"/>
      <c r="EA482" s="193"/>
      <c r="EB482" s="193"/>
      <c r="EC482" s="193"/>
      <c r="ED482" s="193"/>
      <c r="EE482" s="193"/>
      <c r="EF482" s="193"/>
      <c r="EG482" s="193"/>
      <c r="EH482" s="193"/>
      <c r="EI482" s="193"/>
      <c r="EJ482" s="193"/>
      <c r="EK482" s="193"/>
      <c r="EL482" s="193"/>
      <c r="EM482" s="193"/>
      <c r="EN482" s="193"/>
      <c r="EO482" s="193"/>
      <c r="EP482" s="193"/>
      <c r="EQ482" s="193"/>
      <c r="ER482" s="193"/>
      <c r="ES482" s="193"/>
      <c r="ET482" s="193"/>
      <c r="EU482" s="193"/>
      <c r="EV482" s="193"/>
      <c r="EW482" s="193"/>
      <c r="EX482" s="193"/>
      <c r="EY482" s="193"/>
      <c r="EZ482" s="193"/>
      <c r="FA482" s="193"/>
      <c r="FB482" s="193"/>
      <c r="FC482" s="193"/>
      <c r="FD482" s="193"/>
      <c r="FE482" s="193"/>
      <c r="FF482" s="193"/>
      <c r="FG482" s="193"/>
      <c r="FH482" s="193"/>
      <c r="FI482" s="193"/>
      <c r="FJ482" s="193"/>
      <c r="FK482" s="193"/>
      <c r="FL482" s="193"/>
      <c r="FM482" s="193"/>
      <c r="FN482" s="193"/>
      <c r="FO482" s="193"/>
      <c r="FP482" s="193"/>
      <c r="FQ482" s="193"/>
      <c r="FR482" s="193"/>
      <c r="FS482" s="193"/>
      <c r="FT482" s="193"/>
      <c r="FU482" s="193"/>
      <c r="FV482" s="193"/>
      <c r="FW482" s="193"/>
      <c r="FX482" s="193"/>
      <c r="FY482" s="193"/>
      <c r="FZ482" s="193"/>
      <c r="GA482" s="193"/>
      <c r="GB482" s="193"/>
      <c r="GC482" s="193"/>
      <c r="GD482" s="193"/>
      <c r="GE482" s="193"/>
      <c r="GF482" s="193"/>
    </row>
    <row r="483" spans="1:188" s="108" customFormat="1">
      <c r="A483" s="29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  <c r="AB483" s="193"/>
      <c r="AC483" s="193"/>
      <c r="AD483" s="193"/>
      <c r="AE483" s="193"/>
      <c r="AF483" s="193"/>
      <c r="AG483" s="193"/>
      <c r="AH483" s="193"/>
      <c r="AI483" s="193"/>
      <c r="AJ483" s="193"/>
      <c r="AK483" s="193"/>
      <c r="AL483" s="193"/>
      <c r="AM483" s="193"/>
      <c r="AN483" s="193"/>
      <c r="AO483" s="193"/>
      <c r="AP483" s="193"/>
      <c r="AQ483" s="193"/>
      <c r="AR483" s="193"/>
      <c r="AS483" s="193"/>
      <c r="AT483" s="193"/>
      <c r="AU483" s="193"/>
      <c r="AV483" s="193"/>
      <c r="AW483" s="193"/>
      <c r="AX483" s="193"/>
      <c r="AY483" s="193"/>
      <c r="AZ483" s="193"/>
      <c r="BA483" s="193"/>
      <c r="BB483" s="193"/>
      <c r="BC483" s="193"/>
      <c r="BD483" s="193"/>
      <c r="BE483" s="193"/>
      <c r="BF483" s="193"/>
      <c r="BG483" s="193"/>
      <c r="BH483" s="193"/>
      <c r="BI483" s="193"/>
      <c r="BJ483" s="193"/>
      <c r="BK483" s="193"/>
      <c r="BL483" s="193"/>
      <c r="BM483" s="193"/>
      <c r="BN483" s="193"/>
      <c r="BO483" s="193"/>
      <c r="BP483" s="193"/>
      <c r="BQ483" s="193"/>
      <c r="BR483" s="193"/>
      <c r="BS483" s="193"/>
      <c r="BT483" s="193"/>
      <c r="BU483" s="193"/>
      <c r="BV483" s="193"/>
      <c r="BW483" s="193"/>
      <c r="BX483" s="193"/>
      <c r="BY483" s="193"/>
      <c r="BZ483" s="193"/>
      <c r="CA483" s="193"/>
      <c r="CB483" s="193"/>
      <c r="CC483" s="193"/>
      <c r="CD483" s="193"/>
      <c r="CE483" s="193"/>
      <c r="CF483" s="193"/>
      <c r="CG483" s="193"/>
      <c r="CH483" s="193"/>
      <c r="CI483" s="193"/>
      <c r="CJ483" s="193"/>
      <c r="CK483" s="193"/>
      <c r="CL483" s="193"/>
      <c r="CM483" s="193"/>
      <c r="CN483" s="193"/>
      <c r="CO483" s="193"/>
      <c r="CP483" s="193"/>
      <c r="CQ483" s="193"/>
      <c r="CR483" s="193"/>
      <c r="CS483" s="193"/>
      <c r="CT483" s="193"/>
      <c r="CU483" s="193"/>
      <c r="CV483" s="193"/>
      <c r="CW483" s="193"/>
      <c r="CX483" s="193"/>
      <c r="CY483" s="193"/>
      <c r="CZ483" s="193"/>
      <c r="DA483" s="193"/>
      <c r="DB483" s="193"/>
      <c r="DC483" s="193"/>
      <c r="DD483" s="193"/>
      <c r="DE483" s="193"/>
      <c r="DF483" s="193"/>
      <c r="DG483" s="193"/>
      <c r="DH483" s="193"/>
      <c r="DI483" s="193"/>
      <c r="DJ483" s="193"/>
      <c r="DK483" s="193"/>
      <c r="DL483" s="193"/>
      <c r="DM483" s="193"/>
      <c r="DN483" s="193"/>
      <c r="DO483" s="193"/>
      <c r="DP483" s="193"/>
      <c r="DQ483" s="193"/>
      <c r="DR483" s="193"/>
      <c r="DS483" s="193"/>
      <c r="DT483" s="193"/>
      <c r="DU483" s="193"/>
      <c r="DV483" s="193"/>
      <c r="DW483" s="193"/>
      <c r="DX483" s="193"/>
      <c r="DY483" s="193"/>
      <c r="DZ483" s="193"/>
      <c r="EA483" s="193"/>
      <c r="EB483" s="193"/>
      <c r="EC483" s="193"/>
      <c r="ED483" s="193"/>
      <c r="EE483" s="193"/>
      <c r="EF483" s="193"/>
      <c r="EG483" s="193"/>
      <c r="EH483" s="193"/>
      <c r="EI483" s="193"/>
      <c r="EJ483" s="193"/>
      <c r="EK483" s="193"/>
      <c r="EL483" s="193"/>
      <c r="EM483" s="193"/>
      <c r="EN483" s="193"/>
      <c r="EO483" s="193"/>
      <c r="EP483" s="193"/>
      <c r="EQ483" s="193"/>
      <c r="ER483" s="193"/>
      <c r="ES483" s="193"/>
      <c r="ET483" s="193"/>
      <c r="EU483" s="193"/>
      <c r="EV483" s="193"/>
      <c r="EW483" s="193"/>
      <c r="EX483" s="193"/>
      <c r="EY483" s="193"/>
      <c r="EZ483" s="193"/>
      <c r="FA483" s="193"/>
      <c r="FB483" s="193"/>
      <c r="FC483" s="193"/>
      <c r="FD483" s="193"/>
      <c r="FE483" s="193"/>
      <c r="FF483" s="193"/>
      <c r="FG483" s="193"/>
      <c r="FH483" s="193"/>
      <c r="FI483" s="193"/>
      <c r="FJ483" s="193"/>
      <c r="FK483" s="193"/>
      <c r="FL483" s="193"/>
      <c r="FM483" s="193"/>
      <c r="FN483" s="193"/>
      <c r="FO483" s="193"/>
      <c r="FP483" s="193"/>
      <c r="FQ483" s="193"/>
      <c r="FR483" s="193"/>
      <c r="FS483" s="193"/>
      <c r="FT483" s="193"/>
      <c r="FU483" s="193"/>
      <c r="FV483" s="193"/>
      <c r="FW483" s="193"/>
      <c r="FX483" s="193"/>
      <c r="FY483" s="193"/>
      <c r="FZ483" s="193"/>
      <c r="GA483" s="193"/>
      <c r="GB483" s="193"/>
      <c r="GC483" s="193"/>
      <c r="GD483" s="193"/>
      <c r="GE483" s="193"/>
      <c r="GF483" s="193"/>
    </row>
    <row r="484" spans="1:188" s="108" customFormat="1">
      <c r="A484" s="29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  <c r="AB484" s="193"/>
      <c r="AC484" s="193"/>
      <c r="AD484" s="193"/>
      <c r="AE484" s="193"/>
      <c r="AF484" s="193"/>
      <c r="AG484" s="193"/>
      <c r="AH484" s="193"/>
      <c r="AI484" s="193"/>
      <c r="AJ484" s="193"/>
      <c r="AK484" s="193"/>
      <c r="AL484" s="193"/>
      <c r="AM484" s="193"/>
      <c r="AN484" s="193"/>
      <c r="AO484" s="193"/>
      <c r="AP484" s="193"/>
      <c r="AQ484" s="193"/>
      <c r="AR484" s="193"/>
      <c r="AS484" s="193"/>
      <c r="AT484" s="193"/>
      <c r="AU484" s="193"/>
      <c r="AV484" s="193"/>
      <c r="AW484" s="193"/>
      <c r="AX484" s="193"/>
      <c r="AY484" s="193"/>
      <c r="AZ484" s="193"/>
      <c r="BA484" s="193"/>
      <c r="BB484" s="193"/>
      <c r="BC484" s="193"/>
      <c r="BD484" s="193"/>
      <c r="BE484" s="193"/>
      <c r="BF484" s="193"/>
      <c r="BG484" s="193"/>
      <c r="BH484" s="193"/>
      <c r="BI484" s="193"/>
      <c r="BJ484" s="193"/>
      <c r="BK484" s="193"/>
      <c r="BL484" s="193"/>
      <c r="BM484" s="193"/>
      <c r="BN484" s="193"/>
      <c r="BO484" s="193"/>
      <c r="BP484" s="193"/>
      <c r="BQ484" s="193"/>
      <c r="BR484" s="193"/>
      <c r="BS484" s="193"/>
      <c r="BT484" s="193"/>
      <c r="BU484" s="193"/>
      <c r="BV484" s="193"/>
      <c r="BW484" s="193"/>
      <c r="BX484" s="193"/>
      <c r="BY484" s="193"/>
      <c r="BZ484" s="193"/>
      <c r="CA484" s="193"/>
      <c r="CB484" s="193"/>
      <c r="CC484" s="193"/>
      <c r="CD484" s="193"/>
      <c r="CE484" s="193"/>
      <c r="CF484" s="193"/>
      <c r="CG484" s="193"/>
      <c r="CH484" s="193"/>
      <c r="CI484" s="193"/>
      <c r="CJ484" s="193"/>
      <c r="CK484" s="193"/>
      <c r="CL484" s="193"/>
      <c r="CM484" s="193"/>
      <c r="CN484" s="193"/>
      <c r="CO484" s="193"/>
      <c r="CP484" s="193"/>
      <c r="CQ484" s="193"/>
      <c r="CR484" s="193"/>
      <c r="CS484" s="193"/>
      <c r="CT484" s="193"/>
      <c r="CU484" s="193"/>
      <c r="CV484" s="193"/>
      <c r="CW484" s="193"/>
      <c r="CX484" s="193"/>
      <c r="CY484" s="193"/>
      <c r="CZ484" s="193"/>
      <c r="DA484" s="193"/>
      <c r="DB484" s="193"/>
      <c r="DC484" s="193"/>
      <c r="DD484" s="193"/>
      <c r="DE484" s="193"/>
      <c r="DF484" s="193"/>
      <c r="DG484" s="193"/>
      <c r="DH484" s="193"/>
      <c r="DI484" s="193"/>
      <c r="DJ484" s="193"/>
      <c r="DK484" s="193"/>
      <c r="DL484" s="193"/>
      <c r="DM484" s="193"/>
      <c r="DN484" s="193"/>
      <c r="DO484" s="193"/>
      <c r="DP484" s="193"/>
      <c r="DQ484" s="193"/>
      <c r="DR484" s="193"/>
      <c r="DS484" s="193"/>
      <c r="DT484" s="193"/>
      <c r="DU484" s="193"/>
      <c r="DV484" s="193"/>
      <c r="DW484" s="193"/>
      <c r="DX484" s="193"/>
      <c r="DY484" s="193"/>
      <c r="DZ484" s="193"/>
      <c r="EA484" s="193"/>
      <c r="EB484" s="193"/>
      <c r="EC484" s="193"/>
      <c r="ED484" s="193"/>
      <c r="EE484" s="193"/>
      <c r="EF484" s="193"/>
      <c r="EG484" s="193"/>
      <c r="EH484" s="193"/>
      <c r="EI484" s="193"/>
      <c r="EJ484" s="193"/>
      <c r="EK484" s="193"/>
      <c r="EL484" s="193"/>
      <c r="EM484" s="193"/>
      <c r="EN484" s="193"/>
      <c r="EO484" s="193"/>
      <c r="EP484" s="193"/>
      <c r="EQ484" s="193"/>
      <c r="ER484" s="193"/>
      <c r="ES484" s="193"/>
      <c r="ET484" s="193"/>
      <c r="EU484" s="193"/>
      <c r="EV484" s="193"/>
      <c r="EW484" s="193"/>
      <c r="EX484" s="193"/>
      <c r="EY484" s="193"/>
      <c r="EZ484" s="193"/>
      <c r="FA484" s="193"/>
      <c r="FB484" s="193"/>
      <c r="FC484" s="193"/>
      <c r="FD484" s="193"/>
      <c r="FE484" s="193"/>
      <c r="FF484" s="193"/>
      <c r="FG484" s="193"/>
      <c r="FH484" s="193"/>
      <c r="FI484" s="193"/>
      <c r="FJ484" s="193"/>
      <c r="FK484" s="193"/>
      <c r="FL484" s="193"/>
      <c r="FM484" s="193"/>
      <c r="FN484" s="193"/>
      <c r="FO484" s="193"/>
      <c r="FP484" s="193"/>
      <c r="FQ484" s="193"/>
      <c r="FR484" s="193"/>
      <c r="FS484" s="193"/>
      <c r="FT484" s="193"/>
      <c r="FU484" s="193"/>
      <c r="FV484" s="193"/>
      <c r="FW484" s="193"/>
      <c r="FX484" s="193"/>
      <c r="FY484" s="193"/>
      <c r="FZ484" s="193"/>
      <c r="GA484" s="193"/>
      <c r="GB484" s="193"/>
      <c r="GC484" s="193"/>
      <c r="GD484" s="193"/>
      <c r="GE484" s="193"/>
      <c r="GF484" s="193"/>
    </row>
    <row r="485" spans="1:188" s="108" customFormat="1">
      <c r="A485" s="29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  <c r="AC485" s="193"/>
      <c r="AD485" s="193"/>
      <c r="AE485" s="193"/>
      <c r="AF485" s="193"/>
      <c r="AG485" s="193"/>
      <c r="AH485" s="193"/>
      <c r="AI485" s="193"/>
      <c r="AJ485" s="193"/>
      <c r="AK485" s="193"/>
      <c r="AL485" s="193"/>
      <c r="AM485" s="193"/>
      <c r="AN485" s="193"/>
      <c r="AO485" s="193"/>
      <c r="AP485" s="193"/>
      <c r="AQ485" s="193"/>
      <c r="AR485" s="193"/>
      <c r="AS485" s="193"/>
      <c r="AT485" s="193"/>
      <c r="AU485" s="193"/>
      <c r="AV485" s="193"/>
      <c r="AW485" s="193"/>
      <c r="AX485" s="193"/>
      <c r="AY485" s="193"/>
      <c r="AZ485" s="193"/>
      <c r="BA485" s="193"/>
      <c r="BB485" s="193"/>
      <c r="BC485" s="193"/>
      <c r="BD485" s="193"/>
      <c r="BE485" s="193"/>
      <c r="BF485" s="193"/>
      <c r="BG485" s="193"/>
      <c r="BH485" s="193"/>
      <c r="BI485" s="193"/>
      <c r="BJ485" s="193"/>
      <c r="BK485" s="193"/>
      <c r="BL485" s="193"/>
      <c r="BM485" s="193"/>
      <c r="BN485" s="193"/>
      <c r="BO485" s="193"/>
      <c r="BP485" s="193"/>
      <c r="BQ485" s="193"/>
      <c r="BR485" s="193"/>
      <c r="BS485" s="193"/>
      <c r="BT485" s="193"/>
      <c r="BU485" s="193"/>
      <c r="BV485" s="193"/>
      <c r="BW485" s="193"/>
      <c r="BX485" s="193"/>
      <c r="BY485" s="193"/>
      <c r="BZ485" s="193"/>
      <c r="CA485" s="193"/>
      <c r="CB485" s="193"/>
      <c r="CC485" s="193"/>
      <c r="CD485" s="193"/>
      <c r="CE485" s="193"/>
      <c r="CF485" s="193"/>
      <c r="CG485" s="193"/>
      <c r="CH485" s="193"/>
      <c r="CI485" s="193"/>
      <c r="CJ485" s="193"/>
      <c r="CK485" s="193"/>
      <c r="CL485" s="193"/>
      <c r="CM485" s="193"/>
      <c r="CN485" s="193"/>
      <c r="CO485" s="193"/>
      <c r="CP485" s="193"/>
      <c r="CQ485" s="193"/>
      <c r="CR485" s="193"/>
      <c r="CS485" s="193"/>
      <c r="CT485" s="193"/>
      <c r="CU485" s="193"/>
      <c r="CV485" s="193"/>
      <c r="CW485" s="193"/>
      <c r="CX485" s="193"/>
      <c r="CY485" s="193"/>
      <c r="CZ485" s="193"/>
      <c r="DA485" s="193"/>
      <c r="DB485" s="193"/>
      <c r="DC485" s="193"/>
      <c r="DD485" s="193"/>
      <c r="DE485" s="193"/>
      <c r="DF485" s="193"/>
      <c r="DG485" s="193"/>
      <c r="DH485" s="193"/>
      <c r="DI485" s="193"/>
      <c r="DJ485" s="193"/>
      <c r="DK485" s="193"/>
      <c r="DL485" s="193"/>
      <c r="DM485" s="193"/>
      <c r="DN485" s="193"/>
      <c r="DO485" s="193"/>
      <c r="DP485" s="193"/>
      <c r="DQ485" s="193"/>
      <c r="DR485" s="193"/>
      <c r="DS485" s="193"/>
      <c r="DT485" s="193"/>
      <c r="DU485" s="193"/>
      <c r="DV485" s="193"/>
      <c r="DW485" s="193"/>
      <c r="DX485" s="193"/>
      <c r="DY485" s="193"/>
      <c r="DZ485" s="193"/>
      <c r="EA485" s="193"/>
      <c r="EB485" s="193"/>
      <c r="EC485" s="193"/>
      <c r="ED485" s="193"/>
      <c r="EE485" s="193"/>
      <c r="EF485" s="193"/>
      <c r="EG485" s="193"/>
      <c r="EH485" s="193"/>
      <c r="EI485" s="193"/>
      <c r="EJ485" s="193"/>
      <c r="EK485" s="193"/>
      <c r="EL485" s="193"/>
      <c r="EM485" s="193"/>
      <c r="EN485" s="193"/>
      <c r="EO485" s="193"/>
      <c r="EP485" s="193"/>
      <c r="EQ485" s="193"/>
      <c r="ER485" s="193"/>
      <c r="ES485" s="193"/>
      <c r="ET485" s="193"/>
      <c r="EU485" s="193"/>
      <c r="EV485" s="193"/>
      <c r="EW485" s="193"/>
      <c r="EX485" s="193"/>
      <c r="EY485" s="193"/>
      <c r="EZ485" s="193"/>
      <c r="FA485" s="193"/>
      <c r="FB485" s="193"/>
      <c r="FC485" s="193"/>
      <c r="FD485" s="193"/>
      <c r="FE485" s="193"/>
      <c r="FF485" s="193"/>
      <c r="FG485" s="193"/>
      <c r="FH485" s="193"/>
      <c r="FI485" s="193"/>
      <c r="FJ485" s="193"/>
      <c r="FK485" s="193"/>
      <c r="FL485" s="193"/>
      <c r="FM485" s="193"/>
      <c r="FN485" s="193"/>
      <c r="FO485" s="193"/>
      <c r="FP485" s="193"/>
      <c r="FQ485" s="193"/>
      <c r="FR485" s="193"/>
      <c r="FS485" s="193"/>
      <c r="FT485" s="193"/>
      <c r="FU485" s="193"/>
      <c r="FV485" s="193"/>
      <c r="FW485" s="193"/>
      <c r="FX485" s="193"/>
      <c r="FY485" s="193"/>
      <c r="FZ485" s="193"/>
      <c r="GA485" s="193"/>
      <c r="GB485" s="193"/>
      <c r="GC485" s="193"/>
      <c r="GD485" s="193"/>
      <c r="GE485" s="193"/>
      <c r="GF485" s="193"/>
    </row>
    <row r="486" spans="1:188" s="108" customFormat="1">
      <c r="A486" s="29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  <c r="AB486" s="193"/>
      <c r="AC486" s="193"/>
      <c r="AD486" s="193"/>
      <c r="AE486" s="193"/>
      <c r="AF486" s="193"/>
      <c r="AG486" s="193"/>
      <c r="AH486" s="193"/>
      <c r="AI486" s="193"/>
      <c r="AJ486" s="193"/>
      <c r="AK486" s="193"/>
      <c r="AL486" s="193"/>
      <c r="AM486" s="193"/>
      <c r="AN486" s="193"/>
      <c r="AO486" s="193"/>
      <c r="AP486" s="193"/>
      <c r="AQ486" s="193"/>
      <c r="AR486" s="193"/>
      <c r="AS486" s="193"/>
      <c r="AT486" s="193"/>
      <c r="AU486" s="193"/>
      <c r="AV486" s="193"/>
      <c r="AW486" s="193"/>
      <c r="AX486" s="193"/>
      <c r="AY486" s="193"/>
      <c r="AZ486" s="193"/>
      <c r="BA486" s="193"/>
      <c r="BB486" s="193"/>
      <c r="BC486" s="193"/>
      <c r="BD486" s="193"/>
      <c r="BE486" s="193"/>
      <c r="BF486" s="193"/>
      <c r="BG486" s="193"/>
      <c r="BH486" s="193"/>
      <c r="BI486" s="193"/>
      <c r="BJ486" s="193"/>
      <c r="BK486" s="193"/>
      <c r="BL486" s="193"/>
      <c r="BM486" s="193"/>
      <c r="BN486" s="193"/>
      <c r="BO486" s="193"/>
      <c r="BP486" s="193"/>
      <c r="BQ486" s="193"/>
      <c r="BR486" s="193"/>
      <c r="BS486" s="193"/>
      <c r="BT486" s="193"/>
      <c r="BU486" s="193"/>
      <c r="BV486" s="193"/>
      <c r="BW486" s="193"/>
      <c r="BX486" s="193"/>
      <c r="BY486" s="193"/>
      <c r="BZ486" s="193"/>
      <c r="CA486" s="193"/>
      <c r="CB486" s="193"/>
      <c r="CC486" s="193"/>
      <c r="CD486" s="193"/>
      <c r="CE486" s="193"/>
      <c r="CF486" s="193"/>
      <c r="CG486" s="193"/>
      <c r="CH486" s="193"/>
      <c r="CI486" s="193"/>
      <c r="CJ486" s="193"/>
      <c r="CK486" s="193"/>
      <c r="CL486" s="193"/>
      <c r="CM486" s="193"/>
      <c r="CN486" s="193"/>
      <c r="CO486" s="193"/>
      <c r="CP486" s="193"/>
      <c r="CQ486" s="193"/>
      <c r="CR486" s="193"/>
      <c r="CS486" s="193"/>
      <c r="CT486" s="193"/>
      <c r="CU486" s="193"/>
      <c r="CV486" s="193"/>
      <c r="CW486" s="193"/>
      <c r="CX486" s="193"/>
      <c r="CY486" s="193"/>
      <c r="CZ486" s="193"/>
      <c r="DA486" s="193"/>
      <c r="DB486" s="193"/>
      <c r="DC486" s="193"/>
      <c r="DD486" s="193"/>
      <c r="DE486" s="193"/>
      <c r="DF486" s="193"/>
      <c r="DG486" s="193"/>
      <c r="DH486" s="193"/>
      <c r="DI486" s="193"/>
      <c r="DJ486" s="193"/>
      <c r="DK486" s="193"/>
      <c r="DL486" s="193"/>
      <c r="DM486" s="193"/>
      <c r="DN486" s="193"/>
      <c r="DO486" s="193"/>
      <c r="DP486" s="193"/>
      <c r="DQ486" s="193"/>
      <c r="DR486" s="193"/>
      <c r="DS486" s="193"/>
      <c r="DT486" s="193"/>
      <c r="DU486" s="193"/>
      <c r="DV486" s="193"/>
      <c r="DW486" s="193"/>
      <c r="DX486" s="193"/>
      <c r="DY486" s="193"/>
      <c r="DZ486" s="193"/>
      <c r="EA486" s="193"/>
      <c r="EB486" s="193"/>
      <c r="EC486" s="193"/>
      <c r="ED486" s="193"/>
      <c r="EE486" s="193"/>
      <c r="EF486" s="193"/>
      <c r="EG486" s="193"/>
      <c r="EH486" s="193"/>
      <c r="EI486" s="193"/>
      <c r="EJ486" s="193"/>
      <c r="EK486" s="193"/>
      <c r="EL486" s="193"/>
      <c r="EM486" s="193"/>
      <c r="EN486" s="193"/>
      <c r="EO486" s="193"/>
      <c r="EP486" s="193"/>
      <c r="EQ486" s="193"/>
      <c r="ER486" s="193"/>
      <c r="ES486" s="193"/>
      <c r="ET486" s="193"/>
      <c r="EU486" s="193"/>
      <c r="EV486" s="193"/>
      <c r="EW486" s="193"/>
      <c r="EX486" s="193"/>
      <c r="EY486" s="193"/>
      <c r="EZ486" s="193"/>
      <c r="FA486" s="193"/>
      <c r="FB486" s="193"/>
      <c r="FC486" s="193"/>
      <c r="FD486" s="193"/>
      <c r="FE486" s="193"/>
      <c r="FF486" s="193"/>
      <c r="FG486" s="193"/>
      <c r="FH486" s="193"/>
      <c r="FI486" s="193"/>
      <c r="FJ486" s="193"/>
      <c r="FK486" s="193"/>
      <c r="FL486" s="193"/>
      <c r="FM486" s="193"/>
      <c r="FN486" s="193"/>
      <c r="FO486" s="193"/>
      <c r="FP486" s="193"/>
      <c r="FQ486" s="193"/>
      <c r="FR486" s="193"/>
      <c r="FS486" s="193"/>
      <c r="FT486" s="193"/>
      <c r="FU486" s="193"/>
      <c r="FV486" s="193"/>
      <c r="FW486" s="193"/>
      <c r="FX486" s="193"/>
      <c r="FY486" s="193"/>
      <c r="FZ486" s="193"/>
      <c r="GA486" s="193"/>
      <c r="GB486" s="193"/>
      <c r="GC486" s="193"/>
      <c r="GD486" s="193"/>
      <c r="GE486" s="193"/>
      <c r="GF486" s="193"/>
    </row>
    <row r="487" spans="1:188" s="108" customFormat="1">
      <c r="A487" s="29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  <c r="AB487" s="193"/>
      <c r="AC487" s="193"/>
      <c r="AD487" s="193"/>
      <c r="AE487" s="193"/>
      <c r="AF487" s="193"/>
      <c r="AG487" s="193"/>
      <c r="AH487" s="193"/>
      <c r="AI487" s="193"/>
      <c r="AJ487" s="193"/>
      <c r="AK487" s="193"/>
      <c r="AL487" s="193"/>
      <c r="AM487" s="193"/>
      <c r="AN487" s="193"/>
      <c r="AO487" s="193"/>
      <c r="AP487" s="193"/>
      <c r="AQ487" s="193"/>
      <c r="AR487" s="193"/>
      <c r="AS487" s="193"/>
      <c r="AT487" s="193"/>
      <c r="AU487" s="193"/>
      <c r="AV487" s="193"/>
      <c r="AW487" s="193"/>
      <c r="AX487" s="193"/>
      <c r="AY487" s="193"/>
      <c r="AZ487" s="193"/>
      <c r="BA487" s="193"/>
      <c r="BB487" s="193"/>
      <c r="BC487" s="193"/>
      <c r="BD487" s="193"/>
      <c r="BE487" s="193"/>
      <c r="BF487" s="193"/>
      <c r="BG487" s="193"/>
      <c r="BH487" s="193"/>
      <c r="BI487" s="193"/>
      <c r="BJ487" s="193"/>
      <c r="BK487" s="193"/>
      <c r="BL487" s="193"/>
      <c r="BM487" s="193"/>
      <c r="BN487" s="193"/>
      <c r="BO487" s="193"/>
      <c r="BP487" s="193"/>
      <c r="BQ487" s="193"/>
      <c r="BR487" s="193"/>
      <c r="BS487" s="193"/>
      <c r="BT487" s="193"/>
      <c r="BU487" s="193"/>
      <c r="BV487" s="193"/>
      <c r="BW487" s="193"/>
      <c r="BX487" s="193"/>
      <c r="BY487" s="193"/>
      <c r="BZ487" s="193"/>
      <c r="CA487" s="193"/>
      <c r="CB487" s="193"/>
      <c r="CC487" s="193"/>
      <c r="CD487" s="193"/>
      <c r="CE487" s="193"/>
      <c r="CF487" s="193"/>
      <c r="CG487" s="193"/>
      <c r="CH487" s="193"/>
      <c r="CI487" s="193"/>
      <c r="CJ487" s="193"/>
      <c r="CK487" s="193"/>
      <c r="CL487" s="193"/>
      <c r="CM487" s="193"/>
      <c r="CN487" s="193"/>
      <c r="CO487" s="193"/>
      <c r="CP487" s="193"/>
      <c r="CQ487" s="193"/>
      <c r="CR487" s="193"/>
      <c r="CS487" s="193"/>
      <c r="CT487" s="193"/>
      <c r="CU487" s="193"/>
      <c r="CV487" s="193"/>
      <c r="CW487" s="193"/>
      <c r="CX487" s="193"/>
      <c r="CY487" s="193"/>
      <c r="CZ487" s="193"/>
      <c r="DA487" s="193"/>
      <c r="DB487" s="193"/>
      <c r="DC487" s="193"/>
      <c r="DD487" s="193"/>
      <c r="DE487" s="193"/>
      <c r="DF487" s="193"/>
      <c r="DG487" s="193"/>
      <c r="DH487" s="193"/>
      <c r="DI487" s="193"/>
      <c r="DJ487" s="193"/>
      <c r="DK487" s="193"/>
      <c r="DL487" s="193"/>
      <c r="DM487" s="193"/>
      <c r="DN487" s="193"/>
      <c r="DO487" s="193"/>
      <c r="DP487" s="193"/>
      <c r="DQ487" s="193"/>
      <c r="DR487" s="193"/>
      <c r="DS487" s="193"/>
      <c r="DT487" s="193"/>
      <c r="DU487" s="193"/>
      <c r="DV487" s="193"/>
      <c r="DW487" s="193"/>
      <c r="DX487" s="193"/>
      <c r="DY487" s="193"/>
      <c r="DZ487" s="193"/>
      <c r="EA487" s="193"/>
      <c r="EB487" s="193"/>
      <c r="EC487" s="193"/>
      <c r="ED487" s="193"/>
      <c r="EE487" s="193"/>
      <c r="EF487" s="193"/>
      <c r="EG487" s="193"/>
      <c r="EH487" s="193"/>
      <c r="EI487" s="193"/>
      <c r="EJ487" s="193"/>
      <c r="EK487" s="193"/>
      <c r="EL487" s="193"/>
      <c r="EM487" s="193"/>
      <c r="EN487" s="193"/>
      <c r="EO487" s="193"/>
      <c r="EP487" s="193"/>
      <c r="EQ487" s="193"/>
      <c r="ER487" s="193"/>
      <c r="ES487" s="193"/>
      <c r="ET487" s="193"/>
      <c r="EU487" s="193"/>
      <c r="EV487" s="193"/>
      <c r="EW487" s="193"/>
      <c r="EX487" s="193"/>
      <c r="EY487" s="193"/>
      <c r="EZ487" s="193"/>
      <c r="FA487" s="193"/>
      <c r="FB487" s="193"/>
      <c r="FC487" s="193"/>
      <c r="FD487" s="193"/>
      <c r="FE487" s="193"/>
      <c r="FF487" s="193"/>
      <c r="FG487" s="193"/>
      <c r="FH487" s="193"/>
      <c r="FI487" s="193"/>
      <c r="FJ487" s="193"/>
      <c r="FK487" s="193"/>
      <c r="FL487" s="193"/>
      <c r="FM487" s="193"/>
      <c r="FN487" s="193"/>
      <c r="FO487" s="193"/>
      <c r="FP487" s="193"/>
      <c r="FQ487" s="193"/>
      <c r="FR487" s="193"/>
      <c r="FS487" s="193"/>
      <c r="FT487" s="193"/>
      <c r="FU487" s="193"/>
      <c r="FV487" s="193"/>
      <c r="FW487" s="193"/>
      <c r="FX487" s="193"/>
      <c r="FY487" s="193"/>
      <c r="FZ487" s="193"/>
      <c r="GA487" s="193"/>
      <c r="GB487" s="193"/>
      <c r="GC487" s="193"/>
      <c r="GD487" s="193"/>
      <c r="GE487" s="193"/>
      <c r="GF487" s="193"/>
    </row>
    <row r="488" spans="1:188" s="108" customFormat="1">
      <c r="A488" s="29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  <c r="AB488" s="193"/>
      <c r="AC488" s="193"/>
      <c r="AD488" s="193"/>
      <c r="AE488" s="193"/>
      <c r="AF488" s="193"/>
      <c r="AG488" s="193"/>
      <c r="AH488" s="193"/>
      <c r="AI488" s="193"/>
      <c r="AJ488" s="193"/>
      <c r="AK488" s="193"/>
      <c r="AL488" s="193"/>
      <c r="AM488" s="193"/>
      <c r="AN488" s="193"/>
      <c r="AO488" s="193"/>
      <c r="AP488" s="193"/>
      <c r="AQ488" s="193"/>
      <c r="AR488" s="193"/>
      <c r="AS488" s="193"/>
      <c r="AT488" s="193"/>
      <c r="AU488" s="193"/>
      <c r="AV488" s="193"/>
      <c r="AW488" s="193"/>
      <c r="AX488" s="193"/>
      <c r="AY488" s="193"/>
      <c r="AZ488" s="193"/>
      <c r="BA488" s="193"/>
      <c r="BB488" s="193"/>
      <c r="BC488" s="193"/>
      <c r="BD488" s="193"/>
      <c r="BE488" s="193"/>
      <c r="BF488" s="193"/>
      <c r="BG488" s="193"/>
      <c r="BH488" s="193"/>
      <c r="BI488" s="193"/>
      <c r="BJ488" s="193"/>
      <c r="BK488" s="193"/>
      <c r="BL488" s="193"/>
      <c r="BM488" s="193"/>
      <c r="BN488" s="193"/>
      <c r="BO488" s="193"/>
      <c r="BP488" s="193"/>
      <c r="BQ488" s="193"/>
      <c r="BR488" s="193"/>
      <c r="BS488" s="193"/>
      <c r="BT488" s="193"/>
      <c r="BU488" s="193"/>
      <c r="BV488" s="193"/>
      <c r="BW488" s="193"/>
      <c r="BX488" s="193"/>
      <c r="BY488" s="193"/>
      <c r="BZ488" s="193"/>
      <c r="CA488" s="193"/>
      <c r="CB488" s="193"/>
      <c r="CC488" s="193"/>
      <c r="CD488" s="193"/>
      <c r="CE488" s="193"/>
      <c r="CF488" s="193"/>
      <c r="CG488" s="193"/>
      <c r="CH488" s="193"/>
      <c r="CI488" s="193"/>
      <c r="CJ488" s="193"/>
      <c r="CK488" s="193"/>
      <c r="CL488" s="193"/>
      <c r="CM488" s="193"/>
      <c r="CN488" s="193"/>
      <c r="CO488" s="193"/>
      <c r="CP488" s="193"/>
      <c r="CQ488" s="193"/>
      <c r="CR488" s="193"/>
      <c r="CS488" s="193"/>
      <c r="CT488" s="193"/>
      <c r="CU488" s="193"/>
      <c r="CV488" s="193"/>
      <c r="CW488" s="193"/>
      <c r="CX488" s="193"/>
      <c r="CY488" s="193"/>
      <c r="CZ488" s="193"/>
      <c r="DA488" s="193"/>
      <c r="DB488" s="193"/>
      <c r="DC488" s="193"/>
      <c r="DD488" s="193"/>
      <c r="DE488" s="193"/>
      <c r="DF488" s="193"/>
      <c r="DG488" s="193"/>
      <c r="DH488" s="193"/>
      <c r="DI488" s="193"/>
      <c r="DJ488" s="193"/>
      <c r="DK488" s="193"/>
      <c r="DL488" s="193"/>
      <c r="DM488" s="193"/>
      <c r="DN488" s="193"/>
      <c r="DO488" s="193"/>
      <c r="DP488" s="193"/>
      <c r="DQ488" s="193"/>
      <c r="DR488" s="193"/>
      <c r="DS488" s="193"/>
      <c r="DT488" s="193"/>
      <c r="DU488" s="193"/>
      <c r="DV488" s="193"/>
      <c r="DW488" s="193"/>
      <c r="DX488" s="193"/>
      <c r="DY488" s="193"/>
      <c r="DZ488" s="193"/>
      <c r="EA488" s="193"/>
      <c r="EB488" s="193"/>
      <c r="EC488" s="193"/>
      <c r="ED488" s="193"/>
      <c r="EE488" s="193"/>
      <c r="EF488" s="193"/>
      <c r="EG488" s="193"/>
      <c r="EH488" s="193"/>
      <c r="EI488" s="193"/>
      <c r="EJ488" s="193"/>
      <c r="EK488" s="193"/>
      <c r="EL488" s="193"/>
      <c r="EM488" s="193"/>
      <c r="EN488" s="193"/>
      <c r="EO488" s="193"/>
      <c r="EP488" s="193"/>
      <c r="EQ488" s="193"/>
      <c r="ER488" s="193"/>
      <c r="ES488" s="193"/>
      <c r="ET488" s="193"/>
      <c r="EU488" s="193"/>
      <c r="EV488" s="193"/>
      <c r="EW488" s="193"/>
      <c r="EX488" s="193"/>
      <c r="EY488" s="193"/>
      <c r="EZ488" s="193"/>
      <c r="FA488" s="193"/>
      <c r="FB488" s="193"/>
      <c r="FC488" s="193"/>
      <c r="FD488" s="193"/>
      <c r="FE488" s="193"/>
      <c r="FF488" s="193"/>
      <c r="FG488" s="193"/>
      <c r="FH488" s="193"/>
      <c r="FI488" s="193"/>
      <c r="FJ488" s="193"/>
      <c r="FK488" s="193"/>
      <c r="FL488" s="193"/>
      <c r="FM488" s="193"/>
      <c r="FN488" s="193"/>
      <c r="FO488" s="193"/>
      <c r="FP488" s="193"/>
      <c r="FQ488" s="193"/>
      <c r="FR488" s="193"/>
      <c r="FS488" s="193"/>
      <c r="FT488" s="193"/>
      <c r="FU488" s="193"/>
      <c r="FV488" s="193"/>
      <c r="FW488" s="193"/>
      <c r="FX488" s="193"/>
      <c r="FY488" s="193"/>
      <c r="FZ488" s="193"/>
      <c r="GA488" s="193"/>
      <c r="GB488" s="193"/>
      <c r="GC488" s="193"/>
      <c r="GD488" s="193"/>
      <c r="GE488" s="193"/>
      <c r="GF488" s="193"/>
    </row>
    <row r="489" spans="1:188" s="108" customFormat="1">
      <c r="A489" s="29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  <c r="AC489" s="193"/>
      <c r="AD489" s="193"/>
      <c r="AE489" s="193"/>
      <c r="AF489" s="193"/>
      <c r="AG489" s="193"/>
      <c r="AH489" s="193"/>
      <c r="AI489" s="193"/>
      <c r="AJ489" s="193"/>
      <c r="AK489" s="193"/>
      <c r="AL489" s="193"/>
      <c r="AM489" s="193"/>
      <c r="AN489" s="193"/>
      <c r="AO489" s="193"/>
      <c r="AP489" s="193"/>
      <c r="AQ489" s="193"/>
      <c r="AR489" s="193"/>
      <c r="AS489" s="193"/>
      <c r="AT489" s="193"/>
      <c r="AU489" s="193"/>
      <c r="AV489" s="193"/>
      <c r="AW489" s="193"/>
      <c r="AX489" s="193"/>
      <c r="AY489" s="193"/>
      <c r="AZ489" s="193"/>
      <c r="BA489" s="193"/>
      <c r="BB489" s="193"/>
      <c r="BC489" s="193"/>
      <c r="BD489" s="193"/>
      <c r="BE489" s="193"/>
      <c r="BF489" s="193"/>
      <c r="BG489" s="193"/>
      <c r="BH489" s="193"/>
      <c r="BI489" s="193"/>
      <c r="BJ489" s="193"/>
      <c r="BK489" s="193"/>
      <c r="BL489" s="193"/>
      <c r="BM489" s="193"/>
      <c r="BN489" s="193"/>
      <c r="BO489" s="193"/>
      <c r="BP489" s="193"/>
      <c r="BQ489" s="193"/>
      <c r="BR489" s="193"/>
      <c r="BS489" s="193"/>
      <c r="BT489" s="193"/>
      <c r="BU489" s="193"/>
      <c r="BV489" s="193"/>
      <c r="BW489" s="193"/>
      <c r="BX489" s="193"/>
      <c r="BY489" s="193"/>
      <c r="BZ489" s="193"/>
      <c r="CA489" s="193"/>
      <c r="CB489" s="193"/>
      <c r="CC489" s="193"/>
      <c r="CD489" s="193"/>
      <c r="CE489" s="193"/>
      <c r="CF489" s="193"/>
      <c r="CG489" s="193"/>
      <c r="CH489" s="193"/>
      <c r="CI489" s="193"/>
      <c r="CJ489" s="193"/>
      <c r="CK489" s="193"/>
      <c r="CL489" s="193"/>
      <c r="CM489" s="193"/>
      <c r="CN489" s="193"/>
      <c r="CO489" s="193"/>
      <c r="CP489" s="193"/>
      <c r="CQ489" s="193"/>
      <c r="CR489" s="193"/>
      <c r="CS489" s="193"/>
      <c r="CT489" s="193"/>
      <c r="CU489" s="193"/>
      <c r="CV489" s="193"/>
      <c r="CW489" s="193"/>
      <c r="CX489" s="193"/>
      <c r="CY489" s="193"/>
      <c r="CZ489" s="193"/>
      <c r="DA489" s="193"/>
      <c r="DB489" s="193"/>
      <c r="DC489" s="193"/>
      <c r="DD489" s="193"/>
      <c r="DE489" s="193"/>
      <c r="DF489" s="193"/>
      <c r="DG489" s="193"/>
      <c r="DH489" s="193"/>
      <c r="DI489" s="193"/>
      <c r="DJ489" s="193"/>
      <c r="DK489" s="193"/>
      <c r="DL489" s="193"/>
      <c r="DM489" s="193"/>
      <c r="DN489" s="193"/>
      <c r="DO489" s="193"/>
      <c r="DP489" s="193"/>
      <c r="DQ489" s="193"/>
      <c r="DR489" s="193"/>
      <c r="DS489" s="193"/>
      <c r="DT489" s="193"/>
      <c r="DU489" s="193"/>
      <c r="DV489" s="193"/>
      <c r="DW489" s="193"/>
      <c r="DX489" s="193"/>
      <c r="DY489" s="193"/>
      <c r="DZ489" s="193"/>
      <c r="EA489" s="193"/>
      <c r="EB489" s="193"/>
      <c r="EC489" s="193"/>
      <c r="ED489" s="193"/>
      <c r="EE489" s="193"/>
      <c r="EF489" s="193"/>
      <c r="EG489" s="193"/>
      <c r="EH489" s="193"/>
      <c r="EI489" s="193"/>
      <c r="EJ489" s="193"/>
      <c r="EK489" s="193"/>
      <c r="EL489" s="193"/>
      <c r="EM489" s="193"/>
      <c r="EN489" s="193"/>
      <c r="EO489" s="193"/>
      <c r="EP489" s="193"/>
      <c r="EQ489" s="193"/>
      <c r="ER489" s="193"/>
      <c r="ES489" s="193"/>
      <c r="ET489" s="193"/>
      <c r="EU489" s="193"/>
      <c r="EV489" s="193"/>
      <c r="EW489" s="193"/>
      <c r="EX489" s="193"/>
      <c r="EY489" s="193"/>
      <c r="EZ489" s="193"/>
      <c r="FA489" s="193"/>
      <c r="FB489" s="193"/>
      <c r="FC489" s="193"/>
      <c r="FD489" s="193"/>
      <c r="FE489" s="193"/>
      <c r="FF489" s="193"/>
      <c r="FG489" s="193"/>
      <c r="FH489" s="193"/>
      <c r="FI489" s="193"/>
      <c r="FJ489" s="193"/>
      <c r="FK489" s="193"/>
      <c r="FL489" s="193"/>
      <c r="FM489" s="193"/>
      <c r="FN489" s="193"/>
      <c r="FO489" s="193"/>
      <c r="FP489" s="193"/>
      <c r="FQ489" s="193"/>
      <c r="FR489" s="193"/>
      <c r="FS489" s="193"/>
      <c r="FT489" s="193"/>
      <c r="FU489" s="193"/>
      <c r="FV489" s="193"/>
      <c r="FW489" s="193"/>
      <c r="FX489" s="193"/>
      <c r="FY489" s="193"/>
      <c r="FZ489" s="193"/>
      <c r="GA489" s="193"/>
      <c r="GB489" s="193"/>
      <c r="GC489" s="193"/>
      <c r="GD489" s="193"/>
      <c r="GE489" s="193"/>
      <c r="GF489" s="193"/>
    </row>
    <row r="490" spans="1:188" s="108" customFormat="1">
      <c r="A490" s="29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  <c r="AB490" s="193"/>
      <c r="AC490" s="193"/>
      <c r="AD490" s="193"/>
      <c r="AE490" s="193"/>
      <c r="AF490" s="193"/>
      <c r="AG490" s="193"/>
      <c r="AH490" s="193"/>
      <c r="AI490" s="193"/>
      <c r="AJ490" s="193"/>
      <c r="AK490" s="193"/>
      <c r="AL490" s="193"/>
      <c r="AM490" s="193"/>
      <c r="AN490" s="193"/>
      <c r="AO490" s="193"/>
      <c r="AP490" s="193"/>
      <c r="AQ490" s="193"/>
      <c r="AR490" s="193"/>
      <c r="AS490" s="193"/>
      <c r="AT490" s="193"/>
      <c r="AU490" s="193"/>
      <c r="AV490" s="193"/>
      <c r="AW490" s="193"/>
      <c r="AX490" s="193"/>
      <c r="AY490" s="193"/>
      <c r="AZ490" s="193"/>
      <c r="BA490" s="193"/>
      <c r="BB490" s="193"/>
      <c r="BC490" s="193"/>
      <c r="BD490" s="193"/>
      <c r="BE490" s="193"/>
      <c r="BF490" s="193"/>
      <c r="BG490" s="193"/>
      <c r="BH490" s="193"/>
      <c r="BI490" s="193"/>
      <c r="BJ490" s="193"/>
      <c r="BK490" s="193"/>
      <c r="BL490" s="193"/>
      <c r="BM490" s="193"/>
      <c r="BN490" s="193"/>
      <c r="BO490" s="193"/>
      <c r="BP490" s="193"/>
      <c r="BQ490" s="193"/>
      <c r="BR490" s="193"/>
      <c r="BS490" s="193"/>
      <c r="BT490" s="193"/>
      <c r="BU490" s="193"/>
      <c r="BV490" s="193"/>
      <c r="BW490" s="193"/>
      <c r="BX490" s="193"/>
      <c r="BY490" s="193"/>
      <c r="BZ490" s="193"/>
      <c r="CA490" s="193"/>
      <c r="CB490" s="193"/>
      <c r="CC490" s="193"/>
      <c r="CD490" s="193"/>
      <c r="CE490" s="193"/>
      <c r="CF490" s="193"/>
      <c r="CG490" s="193"/>
      <c r="CH490" s="193"/>
      <c r="CI490" s="193"/>
      <c r="CJ490" s="193"/>
      <c r="CK490" s="193"/>
      <c r="CL490" s="193"/>
      <c r="CM490" s="193"/>
      <c r="CN490" s="193"/>
      <c r="CO490" s="193"/>
      <c r="CP490" s="193"/>
      <c r="CQ490" s="193"/>
      <c r="CR490" s="193"/>
      <c r="CS490" s="193"/>
      <c r="CT490" s="193"/>
      <c r="CU490" s="193"/>
      <c r="CV490" s="193"/>
      <c r="CW490" s="193"/>
      <c r="CX490" s="193"/>
      <c r="CY490" s="193"/>
      <c r="CZ490" s="193"/>
      <c r="DA490" s="193"/>
      <c r="DB490" s="193"/>
      <c r="DC490" s="193"/>
      <c r="DD490" s="193"/>
      <c r="DE490" s="193"/>
      <c r="DF490" s="193"/>
      <c r="DG490" s="193"/>
      <c r="DH490" s="193"/>
      <c r="DI490" s="193"/>
      <c r="DJ490" s="193"/>
      <c r="DK490" s="193"/>
      <c r="DL490" s="193"/>
      <c r="DM490" s="193"/>
      <c r="DN490" s="193"/>
      <c r="DO490" s="193"/>
      <c r="DP490" s="193"/>
      <c r="DQ490" s="193"/>
      <c r="DR490" s="193"/>
      <c r="DS490" s="193"/>
      <c r="DT490" s="193"/>
      <c r="DU490" s="193"/>
      <c r="DV490" s="193"/>
      <c r="DW490" s="193"/>
      <c r="DX490" s="193"/>
      <c r="DY490" s="193"/>
      <c r="DZ490" s="193"/>
      <c r="EA490" s="193"/>
      <c r="EB490" s="193"/>
      <c r="EC490" s="193"/>
      <c r="ED490" s="193"/>
      <c r="EE490" s="193"/>
      <c r="EF490" s="193"/>
      <c r="EG490" s="193"/>
      <c r="EH490" s="193"/>
      <c r="EI490" s="193"/>
      <c r="EJ490" s="193"/>
      <c r="EK490" s="193"/>
      <c r="EL490" s="193"/>
      <c r="EM490" s="193"/>
      <c r="EN490" s="193"/>
      <c r="EO490" s="193"/>
      <c r="EP490" s="193"/>
      <c r="EQ490" s="193"/>
      <c r="ER490" s="193"/>
      <c r="ES490" s="193"/>
      <c r="ET490" s="193"/>
      <c r="EU490" s="193"/>
      <c r="EV490" s="193"/>
      <c r="EW490" s="193"/>
      <c r="EX490" s="193"/>
      <c r="EY490" s="193"/>
      <c r="EZ490" s="193"/>
      <c r="FA490" s="193"/>
      <c r="FB490" s="193"/>
      <c r="FC490" s="193"/>
      <c r="FD490" s="193"/>
      <c r="FE490" s="193"/>
      <c r="FF490" s="193"/>
      <c r="FG490" s="193"/>
      <c r="FH490" s="193"/>
      <c r="FI490" s="193"/>
      <c r="FJ490" s="193"/>
      <c r="FK490" s="193"/>
      <c r="FL490" s="193"/>
      <c r="FM490" s="193"/>
      <c r="FN490" s="193"/>
      <c r="FO490" s="193"/>
      <c r="FP490" s="193"/>
      <c r="FQ490" s="193"/>
      <c r="FR490" s="193"/>
      <c r="FS490" s="193"/>
      <c r="FT490" s="193"/>
      <c r="FU490" s="193"/>
      <c r="FV490" s="193"/>
      <c r="FW490" s="193"/>
      <c r="FX490" s="193"/>
      <c r="FY490" s="193"/>
      <c r="FZ490" s="193"/>
      <c r="GA490" s="193"/>
      <c r="GB490" s="193"/>
      <c r="GC490" s="193"/>
      <c r="GD490" s="193"/>
      <c r="GE490" s="193"/>
      <c r="GF490" s="193"/>
    </row>
    <row r="491" spans="1:188" s="108" customFormat="1">
      <c r="A491" s="29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  <c r="AB491" s="193"/>
      <c r="AC491" s="193"/>
      <c r="AD491" s="193"/>
      <c r="AE491" s="193"/>
      <c r="AF491" s="193"/>
      <c r="AG491" s="193"/>
      <c r="AH491" s="193"/>
      <c r="AI491" s="193"/>
      <c r="AJ491" s="193"/>
      <c r="AK491" s="193"/>
      <c r="AL491" s="193"/>
      <c r="AM491" s="193"/>
      <c r="AN491" s="193"/>
      <c r="AO491" s="193"/>
      <c r="AP491" s="193"/>
      <c r="AQ491" s="193"/>
      <c r="AR491" s="193"/>
      <c r="AS491" s="193"/>
      <c r="AT491" s="193"/>
      <c r="AU491" s="193"/>
      <c r="AV491" s="193"/>
      <c r="AW491" s="193"/>
      <c r="AX491" s="193"/>
      <c r="AY491" s="193"/>
      <c r="AZ491" s="193"/>
      <c r="BA491" s="193"/>
      <c r="BB491" s="193"/>
      <c r="BC491" s="193"/>
      <c r="BD491" s="193"/>
      <c r="BE491" s="193"/>
      <c r="BF491" s="193"/>
      <c r="BG491" s="193"/>
      <c r="BH491" s="193"/>
      <c r="BI491" s="193"/>
      <c r="BJ491" s="193"/>
      <c r="BK491" s="193"/>
      <c r="BL491" s="193"/>
      <c r="BM491" s="193"/>
      <c r="BN491" s="193"/>
      <c r="BO491" s="193"/>
      <c r="BP491" s="193"/>
      <c r="BQ491" s="193"/>
      <c r="BR491" s="193"/>
      <c r="BS491" s="193"/>
      <c r="BT491" s="193"/>
      <c r="BU491" s="193"/>
      <c r="BV491" s="193"/>
      <c r="BW491" s="193"/>
      <c r="BX491" s="193"/>
      <c r="BY491" s="193"/>
      <c r="BZ491" s="193"/>
      <c r="CA491" s="193"/>
      <c r="CB491" s="193"/>
      <c r="CC491" s="193"/>
      <c r="CD491" s="193"/>
      <c r="CE491" s="193"/>
      <c r="CF491" s="193"/>
      <c r="CG491" s="193"/>
      <c r="CH491" s="193"/>
      <c r="CI491" s="193"/>
      <c r="CJ491" s="193"/>
      <c r="CK491" s="193"/>
      <c r="CL491" s="193"/>
      <c r="CM491" s="193"/>
      <c r="CN491" s="193"/>
      <c r="CO491" s="193"/>
      <c r="CP491" s="193"/>
      <c r="CQ491" s="193"/>
      <c r="CR491" s="193"/>
      <c r="CS491" s="193"/>
      <c r="CT491" s="193"/>
      <c r="CU491" s="193"/>
      <c r="CV491" s="193"/>
      <c r="CW491" s="193"/>
      <c r="CX491" s="193"/>
      <c r="CY491" s="193"/>
      <c r="CZ491" s="193"/>
      <c r="DA491" s="193"/>
      <c r="DB491" s="193"/>
      <c r="DC491" s="193"/>
      <c r="DD491" s="193"/>
      <c r="DE491" s="193"/>
      <c r="DF491" s="193"/>
      <c r="DG491" s="193"/>
      <c r="DH491" s="193"/>
      <c r="DI491" s="193"/>
      <c r="DJ491" s="193"/>
      <c r="DK491" s="193"/>
      <c r="DL491" s="193"/>
      <c r="DM491" s="193"/>
      <c r="DN491" s="193"/>
      <c r="DO491" s="193"/>
      <c r="DP491" s="193"/>
      <c r="DQ491" s="193"/>
      <c r="DR491" s="193"/>
      <c r="DS491" s="193"/>
      <c r="DT491" s="193"/>
      <c r="DU491" s="193"/>
      <c r="DV491" s="193"/>
      <c r="DW491" s="193"/>
      <c r="DX491" s="193"/>
      <c r="DY491" s="193"/>
      <c r="DZ491" s="193"/>
      <c r="EA491" s="193"/>
      <c r="EB491" s="193"/>
      <c r="EC491" s="193"/>
      <c r="ED491" s="193"/>
      <c r="EE491" s="193"/>
      <c r="EF491" s="193"/>
      <c r="EG491" s="193"/>
      <c r="EH491" s="193"/>
      <c r="EI491" s="193"/>
      <c r="EJ491" s="193"/>
      <c r="EK491" s="193"/>
      <c r="EL491" s="193"/>
      <c r="EM491" s="193"/>
      <c r="EN491" s="193"/>
      <c r="EO491" s="193"/>
      <c r="EP491" s="193"/>
      <c r="EQ491" s="193"/>
      <c r="ER491" s="193"/>
      <c r="ES491" s="193"/>
      <c r="ET491" s="193"/>
      <c r="EU491" s="193"/>
      <c r="EV491" s="193"/>
      <c r="EW491" s="193"/>
      <c r="EX491" s="193"/>
      <c r="EY491" s="193"/>
      <c r="EZ491" s="193"/>
      <c r="FA491" s="193"/>
      <c r="FB491" s="193"/>
      <c r="FC491" s="193"/>
      <c r="FD491" s="193"/>
      <c r="FE491" s="193"/>
      <c r="FF491" s="193"/>
      <c r="FG491" s="193"/>
      <c r="FH491" s="193"/>
      <c r="FI491" s="193"/>
      <c r="FJ491" s="193"/>
      <c r="FK491" s="193"/>
      <c r="FL491" s="193"/>
      <c r="FM491" s="193"/>
      <c r="FN491" s="193"/>
      <c r="FO491" s="193"/>
      <c r="FP491" s="193"/>
      <c r="FQ491" s="193"/>
      <c r="FR491" s="193"/>
      <c r="FS491" s="193"/>
      <c r="FT491" s="193"/>
      <c r="FU491" s="193"/>
      <c r="FV491" s="193"/>
      <c r="FW491" s="193"/>
      <c r="FX491" s="193"/>
      <c r="FY491" s="193"/>
      <c r="FZ491" s="193"/>
      <c r="GA491" s="193"/>
      <c r="GB491" s="193"/>
      <c r="GC491" s="193"/>
      <c r="GD491" s="193"/>
      <c r="GE491" s="193"/>
      <c r="GF491" s="193"/>
    </row>
    <row r="492" spans="1:188" s="108" customFormat="1">
      <c r="A492" s="29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  <c r="AC492" s="193"/>
      <c r="AD492" s="193"/>
      <c r="AE492" s="193"/>
      <c r="AF492" s="193"/>
      <c r="AG492" s="193"/>
      <c r="AH492" s="193"/>
      <c r="AI492" s="193"/>
      <c r="AJ492" s="193"/>
      <c r="AK492" s="193"/>
      <c r="AL492" s="193"/>
      <c r="AM492" s="193"/>
      <c r="AN492" s="193"/>
      <c r="AO492" s="193"/>
      <c r="AP492" s="193"/>
      <c r="AQ492" s="193"/>
      <c r="AR492" s="193"/>
      <c r="AS492" s="193"/>
      <c r="AT492" s="193"/>
      <c r="AU492" s="193"/>
      <c r="AV492" s="193"/>
      <c r="AW492" s="193"/>
      <c r="AX492" s="193"/>
      <c r="AY492" s="193"/>
      <c r="AZ492" s="193"/>
      <c r="BA492" s="193"/>
      <c r="BB492" s="193"/>
      <c r="BC492" s="193"/>
      <c r="BD492" s="193"/>
      <c r="BE492" s="193"/>
      <c r="BF492" s="193"/>
      <c r="BG492" s="193"/>
      <c r="BH492" s="193"/>
      <c r="BI492" s="193"/>
      <c r="BJ492" s="193"/>
      <c r="BK492" s="193"/>
      <c r="BL492" s="193"/>
      <c r="BM492" s="193"/>
      <c r="BN492" s="193"/>
      <c r="BO492" s="193"/>
      <c r="BP492" s="193"/>
      <c r="BQ492" s="193"/>
      <c r="BR492" s="193"/>
      <c r="BS492" s="193"/>
      <c r="BT492" s="193"/>
      <c r="BU492" s="193"/>
      <c r="BV492" s="193"/>
      <c r="BW492" s="193"/>
      <c r="BX492" s="193"/>
      <c r="BY492" s="193"/>
      <c r="BZ492" s="193"/>
      <c r="CA492" s="193"/>
      <c r="CB492" s="193"/>
      <c r="CC492" s="193"/>
      <c r="CD492" s="193"/>
      <c r="CE492" s="193"/>
      <c r="CF492" s="193"/>
      <c r="CG492" s="193"/>
      <c r="CH492" s="193"/>
      <c r="CI492" s="193"/>
      <c r="CJ492" s="193"/>
      <c r="CK492" s="193"/>
      <c r="CL492" s="193"/>
      <c r="CM492" s="193"/>
      <c r="CN492" s="193"/>
      <c r="CO492" s="193"/>
      <c r="CP492" s="193"/>
      <c r="CQ492" s="193"/>
      <c r="CR492" s="193"/>
      <c r="CS492" s="193"/>
      <c r="CT492" s="193"/>
      <c r="CU492" s="193"/>
      <c r="CV492" s="193"/>
      <c r="CW492" s="193"/>
      <c r="CX492" s="193"/>
      <c r="CY492" s="193"/>
      <c r="CZ492" s="193"/>
      <c r="DA492" s="193"/>
      <c r="DB492" s="193"/>
      <c r="DC492" s="193"/>
      <c r="DD492" s="193"/>
      <c r="DE492" s="193"/>
      <c r="DF492" s="193"/>
      <c r="DG492" s="193"/>
      <c r="DH492" s="193"/>
      <c r="DI492" s="193"/>
      <c r="DJ492" s="193"/>
      <c r="DK492" s="193"/>
      <c r="DL492" s="193"/>
      <c r="DM492" s="193"/>
      <c r="DN492" s="193"/>
      <c r="DO492" s="193"/>
      <c r="DP492" s="193"/>
      <c r="DQ492" s="193"/>
      <c r="DR492" s="193"/>
      <c r="DS492" s="193"/>
      <c r="DT492" s="193"/>
      <c r="DU492" s="193"/>
      <c r="DV492" s="193"/>
      <c r="DW492" s="193"/>
      <c r="DX492" s="193"/>
      <c r="DY492" s="193"/>
      <c r="DZ492" s="193"/>
      <c r="EA492" s="193"/>
      <c r="EB492" s="193"/>
      <c r="EC492" s="193"/>
      <c r="ED492" s="193"/>
      <c r="EE492" s="193"/>
      <c r="EF492" s="193"/>
      <c r="EG492" s="193"/>
      <c r="EH492" s="193"/>
      <c r="EI492" s="193"/>
      <c r="EJ492" s="193"/>
      <c r="EK492" s="193"/>
      <c r="EL492" s="193"/>
      <c r="EM492" s="193"/>
      <c r="EN492" s="193"/>
      <c r="EO492" s="193"/>
      <c r="EP492" s="193"/>
      <c r="EQ492" s="193"/>
      <c r="ER492" s="193"/>
      <c r="ES492" s="193"/>
      <c r="ET492" s="193"/>
      <c r="EU492" s="193"/>
      <c r="EV492" s="193"/>
      <c r="EW492" s="193"/>
      <c r="EX492" s="193"/>
      <c r="EY492" s="193"/>
      <c r="EZ492" s="193"/>
      <c r="FA492" s="193"/>
      <c r="FB492" s="193"/>
      <c r="FC492" s="193"/>
      <c r="FD492" s="193"/>
      <c r="FE492" s="193"/>
      <c r="FF492" s="193"/>
      <c r="FG492" s="193"/>
      <c r="FH492" s="193"/>
      <c r="FI492" s="193"/>
      <c r="FJ492" s="193"/>
      <c r="FK492" s="193"/>
      <c r="FL492" s="193"/>
      <c r="FM492" s="193"/>
      <c r="FN492" s="193"/>
      <c r="FO492" s="193"/>
      <c r="FP492" s="193"/>
      <c r="FQ492" s="193"/>
      <c r="FR492" s="193"/>
      <c r="FS492" s="193"/>
      <c r="FT492" s="193"/>
      <c r="FU492" s="193"/>
      <c r="FV492" s="193"/>
      <c r="FW492" s="193"/>
      <c r="FX492" s="193"/>
      <c r="FY492" s="193"/>
      <c r="FZ492" s="193"/>
      <c r="GA492" s="193"/>
      <c r="GB492" s="193"/>
      <c r="GC492" s="193"/>
      <c r="GD492" s="193"/>
      <c r="GE492" s="193"/>
      <c r="GF492" s="193"/>
    </row>
    <row r="493" spans="1:188" s="108" customFormat="1">
      <c r="A493" s="29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  <c r="AC493" s="193"/>
      <c r="AD493" s="193"/>
      <c r="AE493" s="193"/>
      <c r="AF493" s="193"/>
      <c r="AG493" s="193"/>
      <c r="AH493" s="193"/>
      <c r="AI493" s="193"/>
      <c r="AJ493" s="193"/>
      <c r="AK493" s="193"/>
      <c r="AL493" s="193"/>
      <c r="AM493" s="193"/>
      <c r="AN493" s="193"/>
      <c r="AO493" s="193"/>
      <c r="AP493" s="193"/>
      <c r="AQ493" s="193"/>
      <c r="AR493" s="193"/>
      <c r="AS493" s="193"/>
      <c r="AT493" s="193"/>
      <c r="AU493" s="193"/>
      <c r="AV493" s="193"/>
      <c r="AW493" s="193"/>
      <c r="AX493" s="193"/>
      <c r="AY493" s="193"/>
      <c r="AZ493" s="193"/>
      <c r="BA493" s="193"/>
      <c r="BB493" s="193"/>
      <c r="BC493" s="193"/>
      <c r="BD493" s="193"/>
      <c r="BE493" s="193"/>
      <c r="BF493" s="193"/>
      <c r="BG493" s="193"/>
      <c r="BH493" s="193"/>
      <c r="BI493" s="193"/>
      <c r="BJ493" s="193"/>
      <c r="BK493" s="193"/>
      <c r="BL493" s="193"/>
      <c r="BM493" s="193"/>
      <c r="BN493" s="193"/>
      <c r="BO493" s="193"/>
      <c r="BP493" s="193"/>
      <c r="BQ493" s="193"/>
      <c r="BR493" s="193"/>
      <c r="BS493" s="193"/>
      <c r="BT493" s="193"/>
      <c r="BU493" s="193"/>
      <c r="BV493" s="193"/>
      <c r="BW493" s="193"/>
      <c r="BX493" s="193"/>
      <c r="BY493" s="193"/>
      <c r="BZ493" s="193"/>
      <c r="CA493" s="193"/>
      <c r="CB493" s="193"/>
      <c r="CC493" s="193"/>
      <c r="CD493" s="193"/>
      <c r="CE493" s="193"/>
      <c r="CF493" s="193"/>
      <c r="CG493" s="193"/>
      <c r="CH493" s="193"/>
      <c r="CI493" s="193"/>
      <c r="CJ493" s="193"/>
      <c r="CK493" s="193"/>
      <c r="CL493" s="193"/>
      <c r="CM493" s="193"/>
      <c r="CN493" s="193"/>
      <c r="CO493" s="193"/>
      <c r="CP493" s="193"/>
      <c r="CQ493" s="193"/>
      <c r="CR493" s="193"/>
      <c r="CS493" s="193"/>
      <c r="CT493" s="193"/>
      <c r="CU493" s="193"/>
      <c r="CV493" s="193"/>
      <c r="CW493" s="193"/>
      <c r="CX493" s="193"/>
      <c r="CY493" s="193"/>
      <c r="CZ493" s="193"/>
      <c r="DA493" s="193"/>
      <c r="DB493" s="193"/>
      <c r="DC493" s="193"/>
      <c r="DD493" s="193"/>
      <c r="DE493" s="193"/>
      <c r="DF493" s="193"/>
      <c r="DG493" s="193"/>
      <c r="DH493" s="193"/>
      <c r="DI493" s="193"/>
      <c r="DJ493" s="193"/>
      <c r="DK493" s="193"/>
      <c r="DL493" s="193"/>
      <c r="DM493" s="193"/>
      <c r="DN493" s="193"/>
      <c r="DO493" s="193"/>
      <c r="DP493" s="193"/>
      <c r="DQ493" s="193"/>
      <c r="DR493" s="193"/>
      <c r="DS493" s="193"/>
      <c r="DT493" s="193"/>
      <c r="DU493" s="193"/>
      <c r="DV493" s="193"/>
      <c r="DW493" s="193"/>
      <c r="DX493" s="193"/>
      <c r="DY493" s="193"/>
      <c r="DZ493" s="193"/>
      <c r="EA493" s="193"/>
      <c r="EB493" s="193"/>
      <c r="EC493" s="193"/>
      <c r="ED493" s="193"/>
      <c r="EE493" s="193"/>
      <c r="EF493" s="193"/>
      <c r="EG493" s="193"/>
      <c r="EH493" s="193"/>
      <c r="EI493" s="193"/>
      <c r="EJ493" s="193"/>
      <c r="EK493" s="193"/>
      <c r="EL493" s="193"/>
      <c r="EM493" s="193"/>
      <c r="EN493" s="193"/>
      <c r="EO493" s="193"/>
      <c r="EP493" s="193"/>
      <c r="EQ493" s="193"/>
      <c r="ER493" s="193"/>
      <c r="ES493" s="193"/>
      <c r="ET493" s="193"/>
      <c r="EU493" s="193"/>
      <c r="EV493" s="193"/>
      <c r="EW493" s="193"/>
      <c r="EX493" s="193"/>
      <c r="EY493" s="193"/>
      <c r="EZ493" s="193"/>
      <c r="FA493" s="193"/>
      <c r="FB493" s="193"/>
      <c r="FC493" s="193"/>
      <c r="FD493" s="193"/>
      <c r="FE493" s="193"/>
      <c r="FF493" s="193"/>
      <c r="FG493" s="193"/>
      <c r="FH493" s="193"/>
      <c r="FI493" s="193"/>
      <c r="FJ493" s="193"/>
      <c r="FK493" s="193"/>
      <c r="FL493" s="193"/>
      <c r="FM493" s="193"/>
      <c r="FN493" s="193"/>
      <c r="FO493" s="193"/>
      <c r="FP493" s="193"/>
      <c r="FQ493" s="193"/>
      <c r="FR493" s="193"/>
      <c r="FS493" s="193"/>
      <c r="FT493" s="193"/>
      <c r="FU493" s="193"/>
      <c r="FV493" s="193"/>
      <c r="FW493" s="193"/>
      <c r="FX493" s="193"/>
      <c r="FY493" s="193"/>
      <c r="FZ493" s="193"/>
      <c r="GA493" s="193"/>
      <c r="GB493" s="193"/>
      <c r="GC493" s="193"/>
      <c r="GD493" s="193"/>
      <c r="GE493" s="193"/>
      <c r="GF493" s="193"/>
    </row>
    <row r="494" spans="1:188" s="108" customFormat="1">
      <c r="A494" s="29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  <c r="AC494" s="193"/>
      <c r="AD494" s="193"/>
      <c r="AE494" s="193"/>
      <c r="AF494" s="193"/>
      <c r="AG494" s="193"/>
      <c r="AH494" s="193"/>
      <c r="AI494" s="193"/>
      <c r="AJ494" s="193"/>
      <c r="AK494" s="193"/>
      <c r="AL494" s="193"/>
      <c r="AM494" s="193"/>
      <c r="AN494" s="193"/>
      <c r="AO494" s="193"/>
      <c r="AP494" s="193"/>
      <c r="AQ494" s="193"/>
      <c r="AR494" s="193"/>
      <c r="AS494" s="193"/>
      <c r="AT494" s="193"/>
      <c r="AU494" s="193"/>
      <c r="AV494" s="193"/>
      <c r="AW494" s="193"/>
      <c r="AX494" s="193"/>
      <c r="AY494" s="193"/>
      <c r="AZ494" s="193"/>
      <c r="BA494" s="193"/>
      <c r="BB494" s="193"/>
      <c r="BC494" s="193"/>
      <c r="BD494" s="193"/>
      <c r="BE494" s="193"/>
      <c r="BF494" s="193"/>
      <c r="BG494" s="193"/>
      <c r="BH494" s="193"/>
      <c r="BI494" s="193"/>
      <c r="BJ494" s="193"/>
      <c r="BK494" s="193"/>
      <c r="BL494" s="193"/>
      <c r="BM494" s="193"/>
      <c r="BN494" s="193"/>
      <c r="BO494" s="193"/>
      <c r="BP494" s="193"/>
      <c r="BQ494" s="193"/>
      <c r="BR494" s="193"/>
      <c r="BS494" s="193"/>
      <c r="BT494" s="193"/>
      <c r="BU494" s="193"/>
      <c r="BV494" s="193"/>
      <c r="BW494" s="193"/>
      <c r="BX494" s="193"/>
      <c r="BY494" s="193"/>
      <c r="BZ494" s="193"/>
      <c r="CA494" s="193"/>
      <c r="CB494" s="193"/>
      <c r="CC494" s="193"/>
      <c r="CD494" s="193"/>
      <c r="CE494" s="193"/>
      <c r="CF494" s="193"/>
      <c r="CG494" s="193"/>
      <c r="CH494" s="193"/>
      <c r="CI494" s="193"/>
      <c r="CJ494" s="193"/>
      <c r="CK494" s="193"/>
      <c r="CL494" s="193"/>
      <c r="CM494" s="193"/>
      <c r="CN494" s="193"/>
      <c r="CO494" s="193"/>
      <c r="CP494" s="193"/>
      <c r="CQ494" s="193"/>
      <c r="CR494" s="193"/>
      <c r="CS494" s="193"/>
      <c r="CT494" s="193"/>
      <c r="CU494" s="193"/>
      <c r="CV494" s="193"/>
      <c r="CW494" s="193"/>
      <c r="CX494" s="193"/>
      <c r="CY494" s="193"/>
      <c r="CZ494" s="193"/>
      <c r="DA494" s="193"/>
      <c r="DB494" s="193"/>
      <c r="DC494" s="193"/>
      <c r="DD494" s="193"/>
      <c r="DE494" s="193"/>
      <c r="DF494" s="193"/>
      <c r="DG494" s="193"/>
      <c r="DH494" s="193"/>
      <c r="DI494" s="193"/>
      <c r="DJ494" s="193"/>
      <c r="DK494" s="193"/>
      <c r="DL494" s="193"/>
      <c r="DM494" s="193"/>
      <c r="DN494" s="193"/>
      <c r="DO494" s="193"/>
      <c r="DP494" s="193"/>
      <c r="DQ494" s="193"/>
      <c r="DR494" s="193"/>
      <c r="DS494" s="193"/>
      <c r="DT494" s="193"/>
      <c r="DU494" s="193"/>
      <c r="DV494" s="193"/>
      <c r="DW494" s="193"/>
      <c r="DX494" s="193"/>
      <c r="DY494" s="193"/>
      <c r="DZ494" s="193"/>
      <c r="EA494" s="193"/>
      <c r="EB494" s="193"/>
      <c r="EC494" s="193"/>
      <c r="ED494" s="193"/>
      <c r="EE494" s="193"/>
      <c r="EF494" s="193"/>
      <c r="EG494" s="193"/>
      <c r="EH494" s="193"/>
      <c r="EI494" s="193"/>
      <c r="EJ494" s="193"/>
      <c r="EK494" s="193"/>
      <c r="EL494" s="193"/>
      <c r="EM494" s="193"/>
      <c r="EN494" s="193"/>
      <c r="EO494" s="193"/>
      <c r="EP494" s="193"/>
      <c r="EQ494" s="193"/>
      <c r="ER494" s="193"/>
      <c r="ES494" s="193"/>
      <c r="ET494" s="193"/>
      <c r="EU494" s="193"/>
      <c r="EV494" s="193"/>
      <c r="EW494" s="193"/>
      <c r="EX494" s="193"/>
      <c r="EY494" s="193"/>
      <c r="EZ494" s="193"/>
      <c r="FA494" s="193"/>
      <c r="FB494" s="193"/>
      <c r="FC494" s="193"/>
      <c r="FD494" s="193"/>
      <c r="FE494" s="193"/>
      <c r="FF494" s="193"/>
      <c r="FG494" s="193"/>
      <c r="FH494" s="193"/>
      <c r="FI494" s="193"/>
      <c r="FJ494" s="193"/>
      <c r="FK494" s="193"/>
      <c r="FL494" s="193"/>
      <c r="FM494" s="193"/>
      <c r="FN494" s="193"/>
      <c r="FO494" s="193"/>
      <c r="FP494" s="193"/>
      <c r="FQ494" s="193"/>
      <c r="FR494" s="193"/>
      <c r="FS494" s="193"/>
      <c r="FT494" s="193"/>
      <c r="FU494" s="193"/>
      <c r="FV494" s="193"/>
      <c r="FW494" s="193"/>
      <c r="FX494" s="193"/>
      <c r="FY494" s="193"/>
      <c r="FZ494" s="193"/>
      <c r="GA494" s="193"/>
      <c r="GB494" s="193"/>
      <c r="GC494" s="193"/>
      <c r="GD494" s="193"/>
      <c r="GE494" s="193"/>
      <c r="GF494" s="193"/>
    </row>
    <row r="495" spans="1:188" s="108" customFormat="1">
      <c r="A495" s="29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  <c r="AB495" s="193"/>
      <c r="AC495" s="193"/>
      <c r="AD495" s="193"/>
      <c r="AE495" s="193"/>
      <c r="AF495" s="193"/>
      <c r="AG495" s="193"/>
      <c r="AH495" s="193"/>
      <c r="AI495" s="193"/>
      <c r="AJ495" s="193"/>
      <c r="AK495" s="193"/>
      <c r="AL495" s="193"/>
      <c r="AM495" s="193"/>
      <c r="AN495" s="193"/>
      <c r="AO495" s="193"/>
      <c r="AP495" s="193"/>
      <c r="AQ495" s="193"/>
      <c r="AR495" s="193"/>
      <c r="AS495" s="193"/>
      <c r="AT495" s="193"/>
      <c r="AU495" s="193"/>
      <c r="AV495" s="193"/>
      <c r="AW495" s="193"/>
      <c r="AX495" s="193"/>
      <c r="AY495" s="193"/>
      <c r="AZ495" s="193"/>
      <c r="BA495" s="193"/>
      <c r="BB495" s="193"/>
      <c r="BC495" s="193"/>
      <c r="BD495" s="193"/>
      <c r="BE495" s="193"/>
      <c r="BF495" s="193"/>
      <c r="BG495" s="193"/>
      <c r="BH495" s="193"/>
      <c r="BI495" s="193"/>
      <c r="BJ495" s="193"/>
      <c r="BK495" s="193"/>
      <c r="BL495" s="193"/>
      <c r="BM495" s="193"/>
      <c r="BN495" s="193"/>
      <c r="BO495" s="193"/>
      <c r="BP495" s="193"/>
      <c r="BQ495" s="193"/>
      <c r="BR495" s="193"/>
      <c r="BS495" s="193"/>
      <c r="BT495" s="193"/>
      <c r="BU495" s="193"/>
      <c r="BV495" s="193"/>
      <c r="BW495" s="193"/>
      <c r="BX495" s="193"/>
      <c r="BY495" s="193"/>
      <c r="BZ495" s="193"/>
      <c r="CA495" s="193"/>
      <c r="CB495" s="193"/>
      <c r="CC495" s="193"/>
      <c r="CD495" s="193"/>
      <c r="CE495" s="193"/>
      <c r="CF495" s="193"/>
      <c r="CG495" s="193"/>
      <c r="CH495" s="193"/>
      <c r="CI495" s="193"/>
      <c r="CJ495" s="193"/>
      <c r="CK495" s="193"/>
      <c r="CL495" s="193"/>
      <c r="CM495" s="193"/>
      <c r="CN495" s="193"/>
      <c r="CO495" s="193"/>
      <c r="CP495" s="193"/>
      <c r="CQ495" s="193"/>
      <c r="CR495" s="193"/>
      <c r="CS495" s="193"/>
      <c r="CT495" s="193"/>
      <c r="CU495" s="193"/>
      <c r="CV495" s="193"/>
      <c r="CW495" s="193"/>
      <c r="CX495" s="193"/>
      <c r="CY495" s="193"/>
      <c r="CZ495" s="193"/>
      <c r="DA495" s="193"/>
      <c r="DB495" s="193"/>
      <c r="DC495" s="193"/>
      <c r="DD495" s="193"/>
      <c r="DE495" s="193"/>
      <c r="DF495" s="193"/>
      <c r="DG495" s="193"/>
      <c r="DH495" s="193"/>
      <c r="DI495" s="193"/>
      <c r="DJ495" s="193"/>
      <c r="DK495" s="193"/>
      <c r="DL495" s="193"/>
      <c r="DM495" s="193"/>
      <c r="DN495" s="193"/>
      <c r="DO495" s="193"/>
      <c r="DP495" s="193"/>
      <c r="DQ495" s="193"/>
      <c r="DR495" s="193"/>
      <c r="DS495" s="193"/>
      <c r="DT495" s="193"/>
      <c r="DU495" s="193"/>
      <c r="DV495" s="193"/>
      <c r="DW495" s="193"/>
      <c r="DX495" s="193"/>
      <c r="DY495" s="193"/>
      <c r="DZ495" s="193"/>
      <c r="EA495" s="193"/>
      <c r="EB495" s="193"/>
      <c r="EC495" s="193"/>
      <c r="ED495" s="193"/>
      <c r="EE495" s="193"/>
      <c r="EF495" s="193"/>
      <c r="EG495" s="193"/>
      <c r="EH495" s="193"/>
      <c r="EI495" s="193"/>
      <c r="EJ495" s="193"/>
      <c r="EK495" s="193"/>
      <c r="EL495" s="193"/>
      <c r="EM495" s="193"/>
      <c r="EN495" s="193"/>
      <c r="EO495" s="193"/>
      <c r="EP495" s="193"/>
      <c r="EQ495" s="193"/>
      <c r="ER495" s="193"/>
      <c r="ES495" s="193"/>
      <c r="ET495" s="193"/>
      <c r="EU495" s="193"/>
      <c r="EV495" s="193"/>
      <c r="EW495" s="193"/>
      <c r="EX495" s="193"/>
      <c r="EY495" s="193"/>
      <c r="EZ495" s="193"/>
      <c r="FA495" s="193"/>
      <c r="FB495" s="193"/>
      <c r="FC495" s="193"/>
      <c r="FD495" s="193"/>
      <c r="FE495" s="193"/>
      <c r="FF495" s="193"/>
      <c r="FG495" s="193"/>
      <c r="FH495" s="193"/>
      <c r="FI495" s="193"/>
      <c r="FJ495" s="193"/>
      <c r="FK495" s="193"/>
      <c r="FL495" s="193"/>
      <c r="FM495" s="193"/>
      <c r="FN495" s="193"/>
      <c r="FO495" s="193"/>
      <c r="FP495" s="193"/>
      <c r="FQ495" s="193"/>
      <c r="FR495" s="193"/>
      <c r="FS495" s="193"/>
      <c r="FT495" s="193"/>
      <c r="FU495" s="193"/>
      <c r="FV495" s="193"/>
      <c r="FW495" s="193"/>
      <c r="FX495" s="193"/>
      <c r="FY495" s="193"/>
      <c r="FZ495" s="193"/>
      <c r="GA495" s="193"/>
      <c r="GB495" s="193"/>
      <c r="GC495" s="193"/>
      <c r="GD495" s="193"/>
      <c r="GE495" s="193"/>
      <c r="GF495" s="193"/>
    </row>
    <row r="496" spans="1:188" s="108" customFormat="1">
      <c r="A496" s="29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  <c r="AB496" s="193"/>
      <c r="AC496" s="193"/>
      <c r="AD496" s="193"/>
      <c r="AE496" s="193"/>
      <c r="AF496" s="193"/>
      <c r="AG496" s="193"/>
      <c r="AH496" s="193"/>
      <c r="AI496" s="193"/>
      <c r="AJ496" s="193"/>
      <c r="AK496" s="193"/>
      <c r="AL496" s="193"/>
      <c r="AM496" s="193"/>
      <c r="AN496" s="193"/>
      <c r="AO496" s="193"/>
      <c r="AP496" s="193"/>
      <c r="AQ496" s="193"/>
      <c r="AR496" s="193"/>
      <c r="AS496" s="193"/>
      <c r="AT496" s="193"/>
      <c r="AU496" s="193"/>
      <c r="AV496" s="193"/>
      <c r="AW496" s="193"/>
      <c r="AX496" s="193"/>
      <c r="AY496" s="193"/>
      <c r="AZ496" s="193"/>
      <c r="BA496" s="193"/>
      <c r="BB496" s="193"/>
      <c r="BC496" s="193"/>
      <c r="BD496" s="193"/>
      <c r="BE496" s="193"/>
      <c r="BF496" s="193"/>
      <c r="BG496" s="193"/>
      <c r="BH496" s="193"/>
      <c r="BI496" s="193"/>
      <c r="BJ496" s="193"/>
      <c r="BK496" s="193"/>
      <c r="BL496" s="193"/>
      <c r="BM496" s="193"/>
      <c r="BN496" s="193"/>
      <c r="BO496" s="193"/>
      <c r="BP496" s="193"/>
      <c r="BQ496" s="193"/>
      <c r="BR496" s="193"/>
      <c r="BS496" s="193"/>
      <c r="BT496" s="193"/>
      <c r="BU496" s="193"/>
      <c r="BV496" s="193"/>
      <c r="BW496" s="193"/>
      <c r="BX496" s="193"/>
      <c r="BY496" s="193"/>
      <c r="BZ496" s="193"/>
      <c r="CA496" s="193"/>
      <c r="CB496" s="193"/>
      <c r="CC496" s="193"/>
      <c r="CD496" s="193"/>
      <c r="CE496" s="193"/>
      <c r="CF496" s="193"/>
      <c r="CG496" s="193"/>
      <c r="CH496" s="193"/>
      <c r="CI496" s="193"/>
      <c r="CJ496" s="193"/>
      <c r="CK496" s="193"/>
      <c r="CL496" s="193"/>
      <c r="CM496" s="193"/>
      <c r="CN496" s="193"/>
      <c r="CO496" s="193"/>
      <c r="CP496" s="193"/>
      <c r="CQ496" s="193"/>
      <c r="CR496" s="193"/>
      <c r="CS496" s="193"/>
      <c r="CT496" s="193"/>
      <c r="CU496" s="193"/>
      <c r="CV496" s="193"/>
      <c r="CW496" s="193"/>
      <c r="CX496" s="193"/>
      <c r="CY496" s="193"/>
      <c r="CZ496" s="193"/>
      <c r="DA496" s="193"/>
      <c r="DB496" s="193"/>
      <c r="DC496" s="193"/>
      <c r="DD496" s="193"/>
      <c r="DE496" s="193"/>
      <c r="DF496" s="193"/>
      <c r="DG496" s="193"/>
      <c r="DH496" s="193"/>
      <c r="DI496" s="193"/>
      <c r="DJ496" s="193"/>
      <c r="DK496" s="193"/>
      <c r="DL496" s="193"/>
      <c r="DM496" s="193"/>
      <c r="DN496" s="193"/>
      <c r="DO496" s="193"/>
      <c r="DP496" s="193"/>
      <c r="DQ496" s="193"/>
      <c r="DR496" s="193"/>
      <c r="DS496" s="193"/>
      <c r="DT496" s="193"/>
      <c r="DU496" s="193"/>
      <c r="DV496" s="193"/>
      <c r="DW496" s="193"/>
      <c r="DX496" s="193"/>
      <c r="DY496" s="193"/>
      <c r="DZ496" s="193"/>
      <c r="EA496" s="193"/>
      <c r="EB496" s="193"/>
      <c r="EC496" s="193"/>
      <c r="ED496" s="193"/>
      <c r="EE496" s="193"/>
      <c r="EF496" s="193"/>
      <c r="EG496" s="193"/>
      <c r="EH496" s="193"/>
      <c r="EI496" s="193"/>
      <c r="EJ496" s="193"/>
      <c r="EK496" s="193"/>
      <c r="EL496" s="193"/>
      <c r="EM496" s="193"/>
      <c r="EN496" s="193"/>
      <c r="EO496" s="193"/>
      <c r="EP496" s="193"/>
      <c r="EQ496" s="193"/>
      <c r="ER496" s="193"/>
      <c r="ES496" s="193"/>
      <c r="ET496" s="193"/>
      <c r="EU496" s="193"/>
      <c r="EV496" s="193"/>
      <c r="EW496" s="193"/>
      <c r="EX496" s="193"/>
      <c r="EY496" s="193"/>
      <c r="EZ496" s="193"/>
      <c r="FA496" s="193"/>
      <c r="FB496" s="193"/>
      <c r="FC496" s="193"/>
      <c r="FD496" s="193"/>
      <c r="FE496" s="193"/>
      <c r="FF496" s="193"/>
      <c r="FG496" s="193"/>
      <c r="FH496" s="193"/>
      <c r="FI496" s="193"/>
      <c r="FJ496" s="193"/>
      <c r="FK496" s="193"/>
      <c r="FL496" s="193"/>
      <c r="FM496" s="193"/>
      <c r="FN496" s="193"/>
      <c r="FO496" s="193"/>
      <c r="FP496" s="193"/>
      <c r="FQ496" s="193"/>
      <c r="FR496" s="193"/>
      <c r="FS496" s="193"/>
      <c r="FT496" s="193"/>
      <c r="FU496" s="193"/>
      <c r="FV496" s="193"/>
      <c r="FW496" s="193"/>
      <c r="FX496" s="193"/>
      <c r="FY496" s="193"/>
      <c r="FZ496" s="193"/>
      <c r="GA496" s="193"/>
      <c r="GB496" s="193"/>
      <c r="GC496" s="193"/>
      <c r="GD496" s="193"/>
      <c r="GE496" s="193"/>
      <c r="GF496" s="193"/>
    </row>
    <row r="497" spans="1:188" s="108" customFormat="1">
      <c r="A497" s="29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  <c r="AB497" s="193"/>
      <c r="AC497" s="193"/>
      <c r="AD497" s="193"/>
      <c r="AE497" s="193"/>
      <c r="AF497" s="193"/>
      <c r="AG497" s="193"/>
      <c r="AH497" s="193"/>
      <c r="AI497" s="193"/>
      <c r="AJ497" s="193"/>
      <c r="AK497" s="193"/>
      <c r="AL497" s="193"/>
      <c r="AM497" s="193"/>
      <c r="AN497" s="193"/>
      <c r="AO497" s="193"/>
      <c r="AP497" s="193"/>
      <c r="AQ497" s="193"/>
      <c r="AR497" s="193"/>
      <c r="AS497" s="193"/>
      <c r="AT497" s="193"/>
      <c r="AU497" s="193"/>
      <c r="AV497" s="193"/>
      <c r="AW497" s="193"/>
      <c r="AX497" s="193"/>
      <c r="AY497" s="193"/>
      <c r="AZ497" s="193"/>
      <c r="BA497" s="193"/>
      <c r="BB497" s="193"/>
      <c r="BC497" s="193"/>
      <c r="BD497" s="193"/>
      <c r="BE497" s="193"/>
      <c r="BF497" s="193"/>
      <c r="BG497" s="193"/>
      <c r="BH497" s="193"/>
      <c r="BI497" s="193"/>
      <c r="BJ497" s="193"/>
      <c r="BK497" s="193"/>
      <c r="BL497" s="193"/>
      <c r="BM497" s="193"/>
      <c r="BN497" s="193"/>
      <c r="BO497" s="193"/>
      <c r="BP497" s="193"/>
      <c r="BQ497" s="193"/>
      <c r="BR497" s="193"/>
      <c r="BS497" s="193"/>
      <c r="BT497" s="193"/>
      <c r="BU497" s="193"/>
      <c r="BV497" s="193"/>
      <c r="BW497" s="193"/>
      <c r="BX497" s="193"/>
      <c r="BY497" s="193"/>
      <c r="BZ497" s="193"/>
      <c r="CA497" s="193"/>
      <c r="CB497" s="193"/>
      <c r="CC497" s="193"/>
      <c r="CD497" s="193"/>
      <c r="CE497" s="193"/>
      <c r="CF497" s="193"/>
      <c r="CG497" s="193"/>
      <c r="CH497" s="193"/>
      <c r="CI497" s="193"/>
      <c r="CJ497" s="193"/>
      <c r="CK497" s="193"/>
      <c r="CL497" s="193"/>
      <c r="CM497" s="193"/>
      <c r="CN497" s="193"/>
      <c r="CO497" s="193"/>
      <c r="CP497" s="193"/>
      <c r="CQ497" s="193"/>
      <c r="CR497" s="193"/>
      <c r="CS497" s="193"/>
      <c r="CT497" s="193"/>
      <c r="CU497" s="193"/>
      <c r="CV497" s="193"/>
      <c r="CW497" s="193"/>
      <c r="CX497" s="193"/>
      <c r="CY497" s="193"/>
      <c r="CZ497" s="193"/>
      <c r="DA497" s="193"/>
      <c r="DB497" s="193"/>
      <c r="DC497" s="193"/>
      <c r="DD497" s="193"/>
      <c r="DE497" s="193"/>
      <c r="DF497" s="193"/>
      <c r="DG497" s="193"/>
      <c r="DH497" s="193"/>
      <c r="DI497" s="193"/>
      <c r="DJ497" s="193"/>
      <c r="DK497" s="193"/>
      <c r="DL497" s="193"/>
      <c r="DM497" s="193"/>
      <c r="DN497" s="193"/>
      <c r="DO497" s="193"/>
      <c r="DP497" s="193"/>
      <c r="DQ497" s="193"/>
      <c r="DR497" s="193"/>
      <c r="DS497" s="193"/>
      <c r="DT497" s="193"/>
      <c r="DU497" s="193"/>
      <c r="DV497" s="193"/>
      <c r="DW497" s="193"/>
      <c r="DX497" s="193"/>
      <c r="DY497" s="193"/>
      <c r="DZ497" s="193"/>
      <c r="EA497" s="193"/>
      <c r="EB497" s="193"/>
      <c r="EC497" s="193"/>
      <c r="ED497" s="193"/>
      <c r="EE497" s="193"/>
      <c r="EF497" s="193"/>
      <c r="EG497" s="193"/>
      <c r="EH497" s="193"/>
      <c r="EI497" s="193"/>
      <c r="EJ497" s="193"/>
      <c r="EK497" s="193"/>
      <c r="EL497" s="193"/>
      <c r="EM497" s="193"/>
      <c r="EN497" s="193"/>
      <c r="EO497" s="193"/>
      <c r="EP497" s="193"/>
      <c r="EQ497" s="193"/>
      <c r="ER497" s="193"/>
      <c r="ES497" s="193"/>
      <c r="ET497" s="193"/>
      <c r="EU497" s="193"/>
      <c r="EV497" s="193"/>
      <c r="EW497" s="193"/>
      <c r="EX497" s="193"/>
      <c r="EY497" s="193"/>
      <c r="EZ497" s="193"/>
      <c r="FA497" s="193"/>
      <c r="FB497" s="193"/>
      <c r="FC497" s="193"/>
      <c r="FD497" s="193"/>
      <c r="FE497" s="193"/>
      <c r="FF497" s="193"/>
      <c r="FG497" s="193"/>
      <c r="FH497" s="193"/>
      <c r="FI497" s="193"/>
      <c r="FJ497" s="193"/>
      <c r="FK497" s="193"/>
      <c r="FL497" s="193"/>
      <c r="FM497" s="193"/>
      <c r="FN497" s="193"/>
      <c r="FO497" s="193"/>
      <c r="FP497" s="193"/>
      <c r="FQ497" s="193"/>
      <c r="FR497" s="193"/>
      <c r="FS497" s="193"/>
      <c r="FT497" s="193"/>
      <c r="FU497" s="193"/>
      <c r="FV497" s="193"/>
      <c r="FW497" s="193"/>
      <c r="FX497" s="193"/>
      <c r="FY497" s="193"/>
      <c r="FZ497" s="193"/>
      <c r="GA497" s="193"/>
      <c r="GB497" s="193"/>
      <c r="GC497" s="193"/>
      <c r="GD497" s="193"/>
      <c r="GE497" s="193"/>
      <c r="GF497" s="193"/>
    </row>
    <row r="498" spans="1:188" s="108" customFormat="1">
      <c r="A498" s="29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  <c r="AB498" s="193"/>
      <c r="AC498" s="193"/>
      <c r="AD498" s="193"/>
      <c r="AE498" s="193"/>
      <c r="AF498" s="193"/>
      <c r="AG498" s="193"/>
      <c r="AH498" s="193"/>
      <c r="AI498" s="193"/>
      <c r="AJ498" s="193"/>
      <c r="AK498" s="193"/>
      <c r="AL498" s="193"/>
      <c r="AM498" s="193"/>
      <c r="AN498" s="193"/>
      <c r="AO498" s="193"/>
      <c r="AP498" s="193"/>
      <c r="AQ498" s="193"/>
      <c r="AR498" s="193"/>
      <c r="AS498" s="193"/>
      <c r="AT498" s="193"/>
      <c r="AU498" s="193"/>
      <c r="AV498" s="193"/>
      <c r="AW498" s="193"/>
      <c r="AX498" s="193"/>
      <c r="AY498" s="193"/>
      <c r="AZ498" s="193"/>
      <c r="BA498" s="193"/>
      <c r="BB498" s="193"/>
      <c r="BC498" s="193"/>
      <c r="BD498" s="193"/>
      <c r="BE498" s="193"/>
      <c r="BF498" s="193"/>
      <c r="BG498" s="193"/>
      <c r="BH498" s="193"/>
      <c r="BI498" s="193"/>
      <c r="BJ498" s="193"/>
      <c r="BK498" s="193"/>
      <c r="BL498" s="193"/>
      <c r="BM498" s="193"/>
      <c r="BN498" s="193"/>
      <c r="BO498" s="193"/>
      <c r="BP498" s="193"/>
      <c r="BQ498" s="193"/>
      <c r="BR498" s="193"/>
      <c r="BS498" s="193"/>
      <c r="BT498" s="193"/>
      <c r="BU498" s="193"/>
      <c r="BV498" s="193"/>
      <c r="BW498" s="193"/>
      <c r="BX498" s="193"/>
      <c r="BY498" s="193"/>
      <c r="BZ498" s="193"/>
      <c r="CA498" s="193"/>
      <c r="CB498" s="193"/>
      <c r="CC498" s="193"/>
      <c r="CD498" s="193"/>
      <c r="CE498" s="193"/>
      <c r="CF498" s="193"/>
      <c r="CG498" s="193"/>
      <c r="CH498" s="193"/>
      <c r="CI498" s="193"/>
      <c r="CJ498" s="193"/>
      <c r="CK498" s="193"/>
      <c r="CL498" s="193"/>
      <c r="CM498" s="193"/>
      <c r="CN498" s="193"/>
      <c r="CO498" s="193"/>
      <c r="CP498" s="193"/>
      <c r="CQ498" s="193"/>
      <c r="CR498" s="193"/>
      <c r="CS498" s="193"/>
      <c r="CT498" s="193"/>
      <c r="CU498" s="193"/>
      <c r="CV498" s="193"/>
      <c r="CW498" s="193"/>
      <c r="CX498" s="193"/>
      <c r="CY498" s="193"/>
      <c r="CZ498" s="193"/>
      <c r="DA498" s="193"/>
      <c r="DB498" s="193"/>
      <c r="DC498" s="193"/>
      <c r="DD498" s="193"/>
      <c r="DE498" s="193"/>
      <c r="DF498" s="193"/>
      <c r="DG498" s="193"/>
      <c r="DH498" s="193"/>
      <c r="DI498" s="193"/>
      <c r="DJ498" s="193"/>
      <c r="DK498" s="193"/>
      <c r="DL498" s="193"/>
      <c r="DM498" s="193"/>
      <c r="DN498" s="193"/>
      <c r="DO498" s="193"/>
      <c r="DP498" s="193"/>
      <c r="DQ498" s="193"/>
      <c r="DR498" s="193"/>
      <c r="DS498" s="193"/>
      <c r="DT498" s="193"/>
      <c r="DU498" s="193"/>
      <c r="DV498" s="193"/>
      <c r="DW498" s="193"/>
      <c r="DX498" s="193"/>
      <c r="DY498" s="193"/>
      <c r="DZ498" s="193"/>
      <c r="EA498" s="193"/>
      <c r="EB498" s="193"/>
      <c r="EC498" s="193"/>
      <c r="ED498" s="193"/>
      <c r="EE498" s="193"/>
      <c r="EF498" s="193"/>
      <c r="EG498" s="193"/>
      <c r="EH498" s="193"/>
      <c r="EI498" s="193"/>
      <c r="EJ498" s="193"/>
      <c r="EK498" s="193"/>
      <c r="EL498" s="193"/>
      <c r="EM498" s="193"/>
      <c r="EN498" s="193"/>
      <c r="EO498" s="193"/>
      <c r="EP498" s="193"/>
      <c r="EQ498" s="193"/>
      <c r="ER498" s="193"/>
      <c r="ES498" s="193"/>
      <c r="ET498" s="193"/>
      <c r="EU498" s="193"/>
      <c r="EV498" s="193"/>
      <c r="EW498" s="193"/>
      <c r="EX498" s="193"/>
      <c r="EY498" s="193"/>
      <c r="EZ498" s="193"/>
      <c r="FA498" s="193"/>
      <c r="FB498" s="193"/>
      <c r="FC498" s="193"/>
      <c r="FD498" s="193"/>
      <c r="FE498" s="193"/>
      <c r="FF498" s="193"/>
      <c r="FG498" s="193"/>
      <c r="FH498" s="193"/>
      <c r="FI498" s="193"/>
      <c r="FJ498" s="193"/>
      <c r="FK498" s="193"/>
      <c r="FL498" s="193"/>
      <c r="FM498" s="193"/>
      <c r="FN498" s="193"/>
      <c r="FO498" s="193"/>
      <c r="FP498" s="193"/>
      <c r="FQ498" s="193"/>
      <c r="FR498" s="193"/>
      <c r="FS498" s="193"/>
      <c r="FT498" s="193"/>
      <c r="FU498" s="193"/>
      <c r="FV498" s="193"/>
      <c r="FW498" s="193"/>
      <c r="FX498" s="193"/>
      <c r="FY498" s="193"/>
      <c r="FZ498" s="193"/>
      <c r="GA498" s="193"/>
      <c r="GB498" s="193"/>
      <c r="GC498" s="193"/>
      <c r="GD498" s="193"/>
      <c r="GE498" s="193"/>
      <c r="GF498" s="193"/>
    </row>
    <row r="499" spans="1:188" s="108" customFormat="1">
      <c r="A499" s="29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  <c r="AB499" s="193"/>
      <c r="AC499" s="193"/>
      <c r="AD499" s="193"/>
      <c r="AE499" s="193"/>
      <c r="AF499" s="193"/>
      <c r="AG499" s="193"/>
      <c r="AH499" s="193"/>
      <c r="AI499" s="193"/>
      <c r="AJ499" s="193"/>
      <c r="AK499" s="193"/>
      <c r="AL499" s="193"/>
      <c r="AM499" s="193"/>
      <c r="AN499" s="193"/>
      <c r="AO499" s="193"/>
      <c r="AP499" s="193"/>
      <c r="AQ499" s="193"/>
      <c r="AR499" s="193"/>
      <c r="AS499" s="193"/>
      <c r="AT499" s="193"/>
      <c r="AU499" s="193"/>
      <c r="AV499" s="193"/>
      <c r="AW499" s="193"/>
      <c r="AX499" s="193"/>
      <c r="AY499" s="193"/>
      <c r="AZ499" s="193"/>
      <c r="BA499" s="193"/>
      <c r="BB499" s="193"/>
      <c r="BC499" s="193"/>
      <c r="BD499" s="193"/>
      <c r="BE499" s="193"/>
      <c r="BF499" s="193"/>
      <c r="BG499" s="193"/>
      <c r="BH499" s="193"/>
      <c r="BI499" s="193"/>
      <c r="BJ499" s="193"/>
      <c r="BK499" s="193"/>
      <c r="BL499" s="193"/>
      <c r="BM499" s="193"/>
      <c r="BN499" s="193"/>
      <c r="BO499" s="193"/>
      <c r="BP499" s="193"/>
      <c r="BQ499" s="193"/>
      <c r="BR499" s="193"/>
      <c r="BS499" s="193"/>
      <c r="BT499" s="193"/>
      <c r="BU499" s="193"/>
      <c r="BV499" s="193"/>
      <c r="BW499" s="193"/>
      <c r="BX499" s="193"/>
      <c r="BY499" s="193"/>
      <c r="BZ499" s="193"/>
      <c r="CA499" s="193"/>
      <c r="CB499" s="193"/>
      <c r="CC499" s="193"/>
      <c r="CD499" s="193"/>
      <c r="CE499" s="193"/>
      <c r="CF499" s="193"/>
      <c r="CG499" s="193"/>
      <c r="CH499" s="193"/>
      <c r="CI499" s="193"/>
      <c r="CJ499" s="193"/>
      <c r="CK499" s="193"/>
      <c r="CL499" s="193"/>
      <c r="CM499" s="193"/>
      <c r="CN499" s="193"/>
      <c r="CO499" s="193"/>
      <c r="CP499" s="193"/>
      <c r="CQ499" s="193"/>
      <c r="CR499" s="193"/>
      <c r="CS499" s="193"/>
      <c r="CT499" s="193"/>
      <c r="CU499" s="193"/>
      <c r="CV499" s="193"/>
      <c r="CW499" s="193"/>
      <c r="CX499" s="193"/>
      <c r="CY499" s="193"/>
      <c r="CZ499" s="193"/>
      <c r="DA499" s="193"/>
      <c r="DB499" s="193"/>
      <c r="DC499" s="193"/>
      <c r="DD499" s="193"/>
      <c r="DE499" s="193"/>
      <c r="DF499" s="193"/>
      <c r="DG499" s="193"/>
      <c r="DH499" s="193"/>
      <c r="DI499" s="193"/>
      <c r="DJ499" s="193"/>
      <c r="DK499" s="193"/>
      <c r="DL499" s="193"/>
      <c r="DM499" s="193"/>
      <c r="DN499" s="193"/>
      <c r="DO499" s="193"/>
      <c r="DP499" s="193"/>
      <c r="DQ499" s="193"/>
      <c r="DR499" s="193"/>
      <c r="DS499" s="193"/>
      <c r="DT499" s="193"/>
      <c r="DU499" s="193"/>
      <c r="DV499" s="193"/>
      <c r="DW499" s="193"/>
      <c r="DX499" s="193"/>
      <c r="DY499" s="193"/>
      <c r="DZ499" s="193"/>
      <c r="EA499" s="193"/>
      <c r="EB499" s="193"/>
      <c r="EC499" s="193"/>
      <c r="ED499" s="193"/>
      <c r="EE499" s="193"/>
      <c r="EF499" s="193"/>
      <c r="EG499" s="193"/>
      <c r="EH499" s="193"/>
      <c r="EI499" s="193"/>
      <c r="EJ499" s="193"/>
      <c r="EK499" s="193"/>
      <c r="EL499" s="193"/>
      <c r="EM499" s="193"/>
      <c r="EN499" s="193"/>
      <c r="EO499" s="193"/>
      <c r="EP499" s="193"/>
      <c r="EQ499" s="193"/>
      <c r="ER499" s="193"/>
      <c r="ES499" s="193"/>
      <c r="ET499" s="193"/>
      <c r="EU499" s="193"/>
      <c r="EV499" s="193"/>
      <c r="EW499" s="193"/>
      <c r="EX499" s="193"/>
      <c r="EY499" s="193"/>
      <c r="EZ499" s="193"/>
      <c r="FA499" s="193"/>
      <c r="FB499" s="193"/>
      <c r="FC499" s="193"/>
      <c r="FD499" s="193"/>
      <c r="FE499" s="193"/>
      <c r="FF499" s="193"/>
      <c r="FG499" s="193"/>
      <c r="FH499" s="193"/>
      <c r="FI499" s="193"/>
      <c r="FJ499" s="193"/>
      <c r="FK499" s="193"/>
      <c r="FL499" s="193"/>
      <c r="FM499" s="193"/>
      <c r="FN499" s="193"/>
      <c r="FO499" s="193"/>
      <c r="FP499" s="193"/>
      <c r="FQ499" s="193"/>
      <c r="FR499" s="193"/>
      <c r="FS499" s="193"/>
      <c r="FT499" s="193"/>
      <c r="FU499" s="193"/>
      <c r="FV499" s="193"/>
      <c r="FW499" s="193"/>
      <c r="FX499" s="193"/>
      <c r="FY499" s="193"/>
      <c r="FZ499" s="193"/>
      <c r="GA499" s="193"/>
      <c r="GB499" s="193"/>
      <c r="GC499" s="193"/>
      <c r="GD499" s="193"/>
      <c r="GE499" s="193"/>
      <c r="GF499" s="193"/>
    </row>
    <row r="500" spans="1:188" s="108" customFormat="1">
      <c r="A500" s="29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  <c r="AB500" s="193"/>
      <c r="AC500" s="193"/>
      <c r="AD500" s="193"/>
      <c r="AE500" s="193"/>
      <c r="AF500" s="193"/>
      <c r="AG500" s="193"/>
      <c r="AH500" s="193"/>
      <c r="AI500" s="193"/>
      <c r="AJ500" s="193"/>
      <c r="AK500" s="193"/>
      <c r="AL500" s="193"/>
      <c r="AM500" s="193"/>
      <c r="AN500" s="193"/>
      <c r="AO500" s="193"/>
      <c r="AP500" s="193"/>
      <c r="AQ500" s="193"/>
      <c r="AR500" s="193"/>
      <c r="AS500" s="193"/>
      <c r="AT500" s="193"/>
      <c r="AU500" s="193"/>
      <c r="AV500" s="193"/>
      <c r="AW500" s="193"/>
      <c r="AX500" s="193"/>
      <c r="AY500" s="193"/>
      <c r="AZ500" s="193"/>
      <c r="BA500" s="193"/>
      <c r="BB500" s="193"/>
      <c r="BC500" s="193"/>
      <c r="BD500" s="193"/>
      <c r="BE500" s="193"/>
      <c r="BF500" s="193"/>
      <c r="BG500" s="193"/>
      <c r="BH500" s="193"/>
      <c r="BI500" s="193"/>
      <c r="BJ500" s="193"/>
      <c r="BK500" s="193"/>
      <c r="BL500" s="193"/>
      <c r="BM500" s="193"/>
      <c r="BN500" s="193"/>
      <c r="BO500" s="193"/>
      <c r="BP500" s="193"/>
      <c r="BQ500" s="193"/>
      <c r="BR500" s="193"/>
      <c r="BS500" s="193"/>
      <c r="BT500" s="193"/>
      <c r="BU500" s="193"/>
      <c r="BV500" s="193"/>
      <c r="BW500" s="193"/>
      <c r="BX500" s="193"/>
      <c r="BY500" s="193"/>
      <c r="BZ500" s="193"/>
      <c r="CA500" s="193"/>
      <c r="CB500" s="193"/>
      <c r="CC500" s="193"/>
      <c r="CD500" s="193"/>
      <c r="CE500" s="193"/>
      <c r="CF500" s="193"/>
      <c r="CG500" s="193"/>
      <c r="CH500" s="193"/>
      <c r="CI500" s="193"/>
      <c r="CJ500" s="193"/>
      <c r="CK500" s="193"/>
      <c r="CL500" s="193"/>
      <c r="CM500" s="193"/>
      <c r="CN500" s="193"/>
      <c r="CO500" s="193"/>
      <c r="CP500" s="193"/>
      <c r="CQ500" s="193"/>
      <c r="CR500" s="193"/>
      <c r="CS500" s="193"/>
      <c r="CT500" s="193"/>
      <c r="CU500" s="193"/>
      <c r="CV500" s="193"/>
      <c r="CW500" s="193"/>
      <c r="CX500" s="193"/>
      <c r="CY500" s="193"/>
      <c r="CZ500" s="193"/>
      <c r="DA500" s="193"/>
      <c r="DB500" s="193"/>
      <c r="DC500" s="193"/>
      <c r="DD500" s="193"/>
      <c r="DE500" s="193"/>
      <c r="DF500" s="193"/>
      <c r="DG500" s="193"/>
      <c r="DH500" s="193"/>
      <c r="DI500" s="193"/>
      <c r="DJ500" s="193"/>
      <c r="DK500" s="193"/>
      <c r="DL500" s="193"/>
      <c r="DM500" s="193"/>
      <c r="DN500" s="193"/>
      <c r="DO500" s="193"/>
      <c r="DP500" s="193"/>
      <c r="DQ500" s="193"/>
      <c r="DR500" s="193"/>
      <c r="DS500" s="193"/>
      <c r="DT500" s="193"/>
      <c r="DU500" s="193"/>
      <c r="DV500" s="193"/>
      <c r="DW500" s="193"/>
      <c r="DX500" s="193"/>
      <c r="DY500" s="193"/>
      <c r="DZ500" s="193"/>
      <c r="EA500" s="193"/>
      <c r="EB500" s="193"/>
      <c r="EC500" s="193"/>
      <c r="ED500" s="193"/>
      <c r="EE500" s="193"/>
      <c r="EF500" s="193"/>
      <c r="EG500" s="193"/>
      <c r="EH500" s="193"/>
      <c r="EI500" s="193"/>
      <c r="EJ500" s="193"/>
      <c r="EK500" s="193"/>
      <c r="EL500" s="193"/>
      <c r="EM500" s="193"/>
      <c r="EN500" s="193"/>
      <c r="EO500" s="193"/>
      <c r="EP500" s="193"/>
      <c r="EQ500" s="193"/>
      <c r="ER500" s="193"/>
      <c r="ES500" s="193"/>
      <c r="ET500" s="193"/>
      <c r="EU500" s="193"/>
      <c r="EV500" s="193"/>
      <c r="EW500" s="193"/>
      <c r="EX500" s="193"/>
      <c r="EY500" s="193"/>
      <c r="EZ500" s="193"/>
      <c r="FA500" s="193"/>
      <c r="FB500" s="193"/>
      <c r="FC500" s="193"/>
      <c r="FD500" s="193"/>
      <c r="FE500" s="193"/>
      <c r="FF500" s="193"/>
      <c r="FG500" s="193"/>
      <c r="FH500" s="193"/>
      <c r="FI500" s="193"/>
      <c r="FJ500" s="193"/>
      <c r="FK500" s="193"/>
      <c r="FL500" s="193"/>
      <c r="FM500" s="193"/>
      <c r="FN500" s="193"/>
      <c r="FO500" s="193"/>
      <c r="FP500" s="193"/>
      <c r="FQ500" s="193"/>
      <c r="FR500" s="193"/>
      <c r="FS500" s="193"/>
      <c r="FT500" s="193"/>
      <c r="FU500" s="193"/>
      <c r="FV500" s="193"/>
      <c r="FW500" s="193"/>
      <c r="FX500" s="193"/>
      <c r="FY500" s="193"/>
      <c r="FZ500" s="193"/>
      <c r="GA500" s="193"/>
      <c r="GB500" s="193"/>
      <c r="GC500" s="193"/>
      <c r="GD500" s="193"/>
      <c r="GE500" s="193"/>
      <c r="GF500" s="193"/>
    </row>
    <row r="501" spans="1:188" s="108" customFormat="1">
      <c r="A501" s="29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  <c r="AB501" s="193"/>
      <c r="AC501" s="193"/>
      <c r="AD501" s="193"/>
      <c r="AE501" s="193"/>
      <c r="AF501" s="193"/>
      <c r="AG501" s="193"/>
      <c r="AH501" s="193"/>
      <c r="AI501" s="193"/>
      <c r="AJ501" s="193"/>
      <c r="AK501" s="193"/>
      <c r="AL501" s="193"/>
      <c r="AM501" s="193"/>
      <c r="AN501" s="193"/>
      <c r="AO501" s="193"/>
      <c r="AP501" s="193"/>
      <c r="AQ501" s="193"/>
      <c r="AR501" s="193"/>
      <c r="AS501" s="193"/>
      <c r="AT501" s="193"/>
      <c r="AU501" s="193"/>
      <c r="AV501" s="193"/>
      <c r="AW501" s="193"/>
      <c r="AX501" s="193"/>
      <c r="AY501" s="193"/>
      <c r="AZ501" s="193"/>
      <c r="BA501" s="193"/>
      <c r="BB501" s="193"/>
      <c r="BC501" s="193"/>
      <c r="BD501" s="193"/>
      <c r="BE501" s="193"/>
      <c r="BF501" s="193"/>
      <c r="BG501" s="193"/>
      <c r="BH501" s="193"/>
      <c r="BI501" s="193"/>
      <c r="BJ501" s="193"/>
      <c r="BK501" s="193"/>
      <c r="BL501" s="193"/>
      <c r="BM501" s="193"/>
      <c r="BN501" s="193"/>
      <c r="BO501" s="193"/>
      <c r="BP501" s="193"/>
      <c r="BQ501" s="193"/>
      <c r="BR501" s="193"/>
      <c r="BS501" s="193"/>
      <c r="BT501" s="193"/>
      <c r="BU501" s="193"/>
      <c r="BV501" s="193"/>
      <c r="BW501" s="193"/>
      <c r="BX501" s="193"/>
      <c r="BY501" s="193"/>
      <c r="BZ501" s="193"/>
      <c r="CA501" s="193"/>
      <c r="CB501" s="193"/>
      <c r="CC501" s="193"/>
      <c r="CD501" s="193"/>
      <c r="CE501" s="193"/>
      <c r="CF501" s="193"/>
      <c r="CG501" s="193"/>
      <c r="CH501" s="193"/>
      <c r="CI501" s="193"/>
      <c r="CJ501" s="193"/>
      <c r="CK501" s="193"/>
      <c r="CL501" s="193"/>
      <c r="CM501" s="193"/>
      <c r="CN501" s="193"/>
      <c r="CO501" s="193"/>
      <c r="CP501" s="193"/>
      <c r="CQ501" s="193"/>
      <c r="CR501" s="193"/>
      <c r="CS501" s="193"/>
      <c r="CT501" s="193"/>
      <c r="CU501" s="193"/>
      <c r="CV501" s="193"/>
      <c r="CW501" s="193"/>
      <c r="CX501" s="193"/>
      <c r="CY501" s="193"/>
      <c r="CZ501" s="193"/>
      <c r="DA501" s="193"/>
      <c r="DB501" s="193"/>
      <c r="DC501" s="193"/>
      <c r="DD501" s="193"/>
      <c r="DE501" s="193"/>
      <c r="DF501" s="193"/>
      <c r="DG501" s="193"/>
      <c r="DH501" s="193"/>
      <c r="DI501" s="193"/>
      <c r="DJ501" s="193"/>
      <c r="DK501" s="193"/>
      <c r="DL501" s="193"/>
      <c r="DM501" s="193"/>
      <c r="DN501" s="193"/>
      <c r="DO501" s="193"/>
      <c r="DP501" s="193"/>
      <c r="DQ501" s="193"/>
      <c r="DR501" s="193"/>
      <c r="DS501" s="193"/>
      <c r="DT501" s="193"/>
      <c r="DU501" s="193"/>
      <c r="DV501" s="193"/>
      <c r="DW501" s="193"/>
      <c r="DX501" s="193"/>
      <c r="DY501" s="193"/>
      <c r="DZ501" s="193"/>
      <c r="EA501" s="193"/>
      <c r="EB501" s="193"/>
      <c r="EC501" s="193"/>
      <c r="ED501" s="193"/>
      <c r="EE501" s="193"/>
      <c r="EF501" s="193"/>
      <c r="EG501" s="193"/>
      <c r="EH501" s="193"/>
      <c r="EI501" s="193"/>
      <c r="EJ501" s="193"/>
      <c r="EK501" s="193"/>
      <c r="EL501" s="193"/>
      <c r="EM501" s="193"/>
      <c r="EN501" s="193"/>
      <c r="EO501" s="193"/>
      <c r="EP501" s="193"/>
      <c r="EQ501" s="193"/>
      <c r="ER501" s="193"/>
      <c r="ES501" s="193"/>
      <c r="ET501" s="193"/>
      <c r="EU501" s="193"/>
      <c r="EV501" s="193"/>
      <c r="EW501" s="193"/>
      <c r="EX501" s="193"/>
      <c r="EY501" s="193"/>
      <c r="EZ501" s="193"/>
      <c r="FA501" s="193"/>
      <c r="FB501" s="193"/>
      <c r="FC501" s="193"/>
      <c r="FD501" s="193"/>
      <c r="FE501" s="193"/>
      <c r="FF501" s="193"/>
      <c r="FG501" s="193"/>
      <c r="FH501" s="193"/>
      <c r="FI501" s="193"/>
      <c r="FJ501" s="193"/>
      <c r="FK501" s="193"/>
      <c r="FL501" s="193"/>
      <c r="FM501" s="193"/>
      <c r="FN501" s="193"/>
      <c r="FO501" s="193"/>
      <c r="FP501" s="193"/>
      <c r="FQ501" s="193"/>
      <c r="FR501" s="193"/>
      <c r="FS501" s="193"/>
      <c r="FT501" s="193"/>
      <c r="FU501" s="193"/>
      <c r="FV501" s="193"/>
      <c r="FW501" s="193"/>
      <c r="FX501" s="193"/>
      <c r="FY501" s="193"/>
      <c r="FZ501" s="193"/>
      <c r="GA501" s="193"/>
      <c r="GB501" s="193"/>
      <c r="GC501" s="193"/>
      <c r="GD501" s="193"/>
      <c r="GE501" s="193"/>
      <c r="GF501" s="193"/>
    </row>
    <row r="502" spans="1:188" s="108" customFormat="1">
      <c r="A502" s="29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  <c r="AB502" s="193"/>
      <c r="AC502" s="193"/>
      <c r="AD502" s="193"/>
      <c r="AE502" s="193"/>
      <c r="AF502" s="193"/>
      <c r="AG502" s="193"/>
      <c r="AH502" s="193"/>
      <c r="AI502" s="193"/>
      <c r="AJ502" s="193"/>
      <c r="AK502" s="193"/>
      <c r="AL502" s="193"/>
      <c r="AM502" s="193"/>
      <c r="AN502" s="193"/>
      <c r="AO502" s="193"/>
      <c r="AP502" s="193"/>
      <c r="AQ502" s="193"/>
      <c r="AR502" s="193"/>
      <c r="AS502" s="193"/>
      <c r="AT502" s="193"/>
      <c r="AU502" s="193"/>
      <c r="AV502" s="193"/>
      <c r="AW502" s="193"/>
      <c r="AX502" s="193"/>
      <c r="AY502" s="193"/>
      <c r="AZ502" s="193"/>
      <c r="BA502" s="193"/>
      <c r="BB502" s="193"/>
      <c r="BC502" s="193"/>
      <c r="BD502" s="193"/>
      <c r="BE502" s="193"/>
      <c r="BF502" s="193"/>
      <c r="BG502" s="193"/>
      <c r="BH502" s="193"/>
      <c r="BI502" s="193"/>
      <c r="BJ502" s="193"/>
      <c r="BK502" s="193"/>
      <c r="BL502" s="193"/>
      <c r="BM502" s="193"/>
      <c r="BN502" s="193"/>
      <c r="BO502" s="193"/>
      <c r="BP502" s="193"/>
      <c r="BQ502" s="193"/>
      <c r="BR502" s="193"/>
      <c r="BS502" s="193"/>
      <c r="BT502" s="193"/>
      <c r="BU502" s="193"/>
      <c r="BV502" s="193"/>
      <c r="BW502" s="193"/>
      <c r="BX502" s="193"/>
      <c r="BY502" s="193"/>
      <c r="BZ502" s="193"/>
      <c r="CA502" s="193"/>
      <c r="CB502" s="193"/>
      <c r="CC502" s="193"/>
      <c r="CD502" s="193"/>
      <c r="CE502" s="193"/>
      <c r="CF502" s="193"/>
      <c r="CG502" s="193"/>
      <c r="CH502" s="193"/>
      <c r="CI502" s="193"/>
      <c r="CJ502" s="193"/>
      <c r="CK502" s="193"/>
      <c r="CL502" s="193"/>
      <c r="CM502" s="193"/>
      <c r="CN502" s="193"/>
      <c r="CO502" s="193"/>
      <c r="CP502" s="193"/>
      <c r="CQ502" s="193"/>
      <c r="CR502" s="193"/>
      <c r="CS502" s="193"/>
      <c r="CT502" s="193"/>
      <c r="CU502" s="193"/>
      <c r="CV502" s="193"/>
      <c r="CW502" s="193"/>
      <c r="CX502" s="193"/>
      <c r="CY502" s="193"/>
      <c r="CZ502" s="193"/>
      <c r="DA502" s="193"/>
      <c r="DB502" s="193"/>
      <c r="DC502" s="193"/>
      <c r="DD502" s="193"/>
      <c r="DE502" s="193"/>
      <c r="DF502" s="193"/>
      <c r="DG502" s="193"/>
      <c r="DH502" s="193"/>
      <c r="DI502" s="193"/>
      <c r="DJ502" s="193"/>
      <c r="DK502" s="193"/>
      <c r="DL502" s="193"/>
      <c r="DM502" s="193"/>
      <c r="DN502" s="193"/>
      <c r="DO502" s="193"/>
      <c r="DP502" s="193"/>
      <c r="DQ502" s="193"/>
      <c r="DR502" s="193"/>
      <c r="DS502" s="193"/>
      <c r="DT502" s="193"/>
      <c r="DU502" s="193"/>
      <c r="DV502" s="193"/>
      <c r="DW502" s="193"/>
      <c r="DX502" s="193"/>
      <c r="DY502" s="193"/>
      <c r="DZ502" s="193"/>
      <c r="EA502" s="193"/>
      <c r="EB502" s="193"/>
      <c r="EC502" s="193"/>
      <c r="ED502" s="193"/>
      <c r="EE502" s="193"/>
      <c r="EF502" s="193"/>
      <c r="EG502" s="193"/>
      <c r="EH502" s="193"/>
      <c r="EI502" s="193"/>
      <c r="EJ502" s="193"/>
      <c r="EK502" s="193"/>
      <c r="EL502" s="193"/>
      <c r="EM502" s="193"/>
      <c r="EN502" s="193"/>
      <c r="EO502" s="193"/>
      <c r="EP502" s="193"/>
      <c r="EQ502" s="193"/>
      <c r="ER502" s="193"/>
      <c r="ES502" s="193"/>
      <c r="ET502" s="193"/>
      <c r="EU502" s="193"/>
      <c r="EV502" s="193"/>
      <c r="EW502" s="193"/>
      <c r="EX502" s="193"/>
      <c r="EY502" s="193"/>
      <c r="EZ502" s="193"/>
      <c r="FA502" s="193"/>
      <c r="FB502" s="193"/>
      <c r="FC502" s="193"/>
      <c r="FD502" s="193"/>
      <c r="FE502" s="193"/>
      <c r="FF502" s="193"/>
      <c r="FG502" s="193"/>
      <c r="FH502" s="193"/>
      <c r="FI502" s="193"/>
      <c r="FJ502" s="193"/>
      <c r="FK502" s="193"/>
      <c r="FL502" s="193"/>
      <c r="FM502" s="193"/>
      <c r="FN502" s="193"/>
      <c r="FO502" s="193"/>
      <c r="FP502" s="193"/>
      <c r="FQ502" s="193"/>
      <c r="FR502" s="193"/>
      <c r="FS502" s="193"/>
      <c r="FT502" s="193"/>
      <c r="FU502" s="193"/>
      <c r="FV502" s="193"/>
      <c r="FW502" s="193"/>
      <c r="FX502" s="193"/>
      <c r="FY502" s="193"/>
      <c r="FZ502" s="193"/>
      <c r="GA502" s="193"/>
      <c r="GB502" s="193"/>
      <c r="GC502" s="193"/>
      <c r="GD502" s="193"/>
      <c r="GE502" s="193"/>
      <c r="GF502" s="193"/>
    </row>
    <row r="503" spans="1:188" s="108" customFormat="1">
      <c r="A503" s="29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  <c r="AB503" s="193"/>
      <c r="AC503" s="193"/>
      <c r="AD503" s="193"/>
      <c r="AE503" s="193"/>
      <c r="AF503" s="193"/>
      <c r="AG503" s="193"/>
      <c r="AH503" s="193"/>
      <c r="AI503" s="193"/>
      <c r="AJ503" s="193"/>
      <c r="AK503" s="193"/>
      <c r="AL503" s="193"/>
      <c r="AM503" s="193"/>
      <c r="AN503" s="193"/>
      <c r="AO503" s="193"/>
      <c r="AP503" s="193"/>
      <c r="AQ503" s="193"/>
      <c r="AR503" s="193"/>
      <c r="AS503" s="193"/>
      <c r="AT503" s="193"/>
      <c r="AU503" s="193"/>
      <c r="AV503" s="193"/>
      <c r="AW503" s="193"/>
      <c r="AX503" s="193"/>
      <c r="AY503" s="193"/>
      <c r="AZ503" s="193"/>
      <c r="BA503" s="193"/>
      <c r="BB503" s="193"/>
      <c r="BC503" s="193"/>
      <c r="BD503" s="193"/>
      <c r="BE503" s="193"/>
      <c r="BF503" s="193"/>
      <c r="BG503" s="193"/>
      <c r="BH503" s="193"/>
      <c r="BI503" s="193"/>
      <c r="BJ503" s="193"/>
      <c r="BK503" s="193"/>
      <c r="BL503" s="193"/>
      <c r="BM503" s="193"/>
      <c r="BN503" s="193"/>
      <c r="BO503" s="193"/>
      <c r="BP503" s="193"/>
      <c r="BQ503" s="193"/>
      <c r="BR503" s="193"/>
      <c r="BS503" s="193"/>
      <c r="BT503" s="193"/>
      <c r="BU503" s="193"/>
      <c r="BV503" s="193"/>
      <c r="BW503" s="193"/>
      <c r="BX503" s="193"/>
      <c r="BY503" s="193"/>
      <c r="BZ503" s="193"/>
      <c r="CA503" s="193"/>
      <c r="CB503" s="193"/>
      <c r="CC503" s="193"/>
      <c r="CD503" s="193"/>
      <c r="CE503" s="193"/>
      <c r="CF503" s="193"/>
      <c r="CG503" s="193"/>
      <c r="CH503" s="193"/>
      <c r="CI503" s="193"/>
      <c r="CJ503" s="193"/>
      <c r="CK503" s="193"/>
      <c r="CL503" s="193"/>
      <c r="CM503" s="193"/>
      <c r="CN503" s="193"/>
      <c r="CO503" s="193"/>
      <c r="CP503" s="193"/>
      <c r="CQ503" s="193"/>
      <c r="CR503" s="193"/>
      <c r="CS503" s="193"/>
      <c r="CT503" s="193"/>
      <c r="CU503" s="193"/>
      <c r="CV503" s="193"/>
      <c r="CW503" s="193"/>
      <c r="CX503" s="193"/>
      <c r="CY503" s="193"/>
      <c r="CZ503" s="193"/>
      <c r="DA503" s="193"/>
      <c r="DB503" s="193"/>
      <c r="DC503" s="193"/>
      <c r="DD503" s="193"/>
      <c r="DE503" s="193"/>
      <c r="DF503" s="193"/>
      <c r="DG503" s="193"/>
      <c r="DH503" s="193"/>
      <c r="DI503" s="193"/>
      <c r="DJ503" s="193"/>
      <c r="DK503" s="193"/>
      <c r="DL503" s="193"/>
      <c r="DM503" s="193"/>
      <c r="DN503" s="193"/>
      <c r="DO503" s="193"/>
      <c r="DP503" s="193"/>
      <c r="DQ503" s="193"/>
      <c r="DR503" s="193"/>
      <c r="DS503" s="193"/>
      <c r="DT503" s="193"/>
      <c r="DU503" s="193"/>
      <c r="DV503" s="193"/>
      <c r="DW503" s="193"/>
      <c r="DX503" s="193"/>
      <c r="DY503" s="193"/>
      <c r="DZ503" s="193"/>
      <c r="EA503" s="193"/>
      <c r="EB503" s="193"/>
      <c r="EC503" s="193"/>
      <c r="ED503" s="193"/>
      <c r="EE503" s="193"/>
      <c r="EF503" s="193"/>
      <c r="EG503" s="193"/>
      <c r="EH503" s="193"/>
      <c r="EI503" s="193"/>
      <c r="EJ503" s="193"/>
      <c r="EK503" s="193"/>
      <c r="EL503" s="193"/>
      <c r="EM503" s="193"/>
      <c r="EN503" s="193"/>
      <c r="EO503" s="193"/>
      <c r="EP503" s="193"/>
      <c r="EQ503" s="193"/>
      <c r="ER503" s="193"/>
      <c r="ES503" s="193"/>
      <c r="ET503" s="193"/>
      <c r="EU503" s="193"/>
      <c r="EV503" s="193"/>
      <c r="EW503" s="193"/>
      <c r="EX503" s="193"/>
      <c r="EY503" s="193"/>
      <c r="EZ503" s="193"/>
      <c r="FA503" s="193"/>
      <c r="FB503" s="193"/>
      <c r="FC503" s="193"/>
      <c r="FD503" s="193"/>
      <c r="FE503" s="193"/>
      <c r="FF503" s="193"/>
      <c r="FG503" s="193"/>
      <c r="FH503" s="193"/>
      <c r="FI503" s="193"/>
      <c r="FJ503" s="193"/>
      <c r="FK503" s="193"/>
      <c r="FL503" s="193"/>
      <c r="FM503" s="193"/>
      <c r="FN503" s="193"/>
      <c r="FO503" s="193"/>
      <c r="FP503" s="193"/>
      <c r="FQ503" s="193"/>
      <c r="FR503" s="193"/>
      <c r="FS503" s="193"/>
      <c r="FT503" s="193"/>
      <c r="FU503" s="193"/>
      <c r="FV503" s="193"/>
      <c r="FW503" s="193"/>
      <c r="FX503" s="193"/>
      <c r="FY503" s="193"/>
      <c r="FZ503" s="193"/>
      <c r="GA503" s="193"/>
      <c r="GB503" s="193"/>
      <c r="GC503" s="193"/>
      <c r="GD503" s="193"/>
      <c r="GE503" s="193"/>
      <c r="GF503" s="193"/>
    </row>
    <row r="504" spans="1:188" s="108" customFormat="1">
      <c r="A504" s="29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  <c r="AB504" s="193"/>
      <c r="AC504" s="193"/>
      <c r="AD504" s="193"/>
      <c r="AE504" s="193"/>
      <c r="AF504" s="193"/>
      <c r="AG504" s="193"/>
      <c r="AH504" s="193"/>
      <c r="AI504" s="193"/>
      <c r="AJ504" s="193"/>
      <c r="AK504" s="193"/>
      <c r="AL504" s="193"/>
      <c r="AM504" s="193"/>
      <c r="AN504" s="193"/>
      <c r="AO504" s="193"/>
      <c r="AP504" s="193"/>
      <c r="AQ504" s="193"/>
      <c r="AR504" s="193"/>
      <c r="AS504" s="193"/>
      <c r="AT504" s="193"/>
      <c r="AU504" s="193"/>
      <c r="AV504" s="193"/>
      <c r="AW504" s="193"/>
      <c r="AX504" s="193"/>
      <c r="AY504" s="193"/>
      <c r="AZ504" s="193"/>
      <c r="BA504" s="193"/>
      <c r="BB504" s="193"/>
      <c r="BC504" s="193"/>
      <c r="BD504" s="193"/>
      <c r="BE504" s="193"/>
      <c r="BF504" s="193"/>
      <c r="BG504" s="193"/>
      <c r="BH504" s="193"/>
      <c r="BI504" s="193"/>
      <c r="BJ504" s="193"/>
      <c r="BK504" s="193"/>
      <c r="BL504" s="193"/>
      <c r="BM504" s="193"/>
      <c r="BN504" s="193"/>
      <c r="BO504" s="193"/>
      <c r="BP504" s="193"/>
      <c r="BQ504" s="193"/>
      <c r="BR504" s="193"/>
      <c r="BS504" s="193"/>
      <c r="BT504" s="193"/>
      <c r="BU504" s="193"/>
      <c r="BV504" s="193"/>
      <c r="BW504" s="193"/>
      <c r="BX504" s="193"/>
      <c r="BY504" s="193"/>
      <c r="BZ504" s="193"/>
      <c r="CA504" s="193"/>
      <c r="CB504" s="193"/>
      <c r="CC504" s="193"/>
      <c r="CD504" s="193"/>
      <c r="CE504" s="193"/>
      <c r="CF504" s="193"/>
      <c r="CG504" s="193"/>
      <c r="CH504" s="193"/>
      <c r="CI504" s="193"/>
      <c r="CJ504" s="193"/>
      <c r="CK504" s="193"/>
      <c r="CL504" s="193"/>
      <c r="CM504" s="193"/>
      <c r="CN504" s="193"/>
      <c r="CO504" s="193"/>
      <c r="CP504" s="193"/>
      <c r="CQ504" s="193"/>
      <c r="CR504" s="193"/>
      <c r="CS504" s="193"/>
      <c r="CT504" s="193"/>
      <c r="CU504" s="193"/>
      <c r="CV504" s="193"/>
      <c r="CW504" s="193"/>
      <c r="CX504" s="193"/>
      <c r="CY504" s="193"/>
      <c r="CZ504" s="193"/>
      <c r="DA504" s="193"/>
      <c r="DB504" s="193"/>
      <c r="DC504" s="193"/>
      <c r="DD504" s="193"/>
      <c r="DE504" s="193"/>
      <c r="DF504" s="193"/>
      <c r="DG504" s="193"/>
      <c r="DH504" s="193"/>
      <c r="DI504" s="193"/>
      <c r="DJ504" s="193"/>
      <c r="DK504" s="193"/>
      <c r="DL504" s="193"/>
      <c r="DM504" s="193"/>
      <c r="DN504" s="193"/>
      <c r="DO504" s="193"/>
      <c r="DP504" s="193"/>
      <c r="DQ504" s="193"/>
      <c r="DR504" s="193"/>
      <c r="DS504" s="193"/>
      <c r="DT504" s="193"/>
      <c r="DU504" s="193"/>
      <c r="DV504" s="193"/>
      <c r="DW504" s="193"/>
      <c r="DX504" s="193"/>
      <c r="DY504" s="193"/>
      <c r="DZ504" s="193"/>
      <c r="EA504" s="193"/>
      <c r="EB504" s="193"/>
      <c r="EC504" s="193"/>
      <c r="ED504" s="193"/>
      <c r="EE504" s="193"/>
      <c r="EF504" s="193"/>
      <c r="EG504" s="193"/>
      <c r="EH504" s="193"/>
      <c r="EI504" s="193"/>
      <c r="EJ504" s="193"/>
      <c r="EK504" s="193"/>
      <c r="EL504" s="193"/>
      <c r="EM504" s="193"/>
      <c r="EN504" s="193"/>
      <c r="EO504" s="193"/>
      <c r="EP504" s="193"/>
      <c r="EQ504" s="193"/>
      <c r="ER504" s="193"/>
      <c r="ES504" s="193"/>
      <c r="ET504" s="193"/>
      <c r="EU504" s="193"/>
      <c r="EV504" s="193"/>
      <c r="EW504" s="193"/>
      <c r="EX504" s="193"/>
      <c r="EY504" s="193"/>
      <c r="EZ504" s="193"/>
      <c r="FA504" s="193"/>
      <c r="FB504" s="193"/>
      <c r="FC504" s="193"/>
      <c r="FD504" s="193"/>
      <c r="FE504" s="193"/>
      <c r="FF504" s="193"/>
      <c r="FG504" s="193"/>
      <c r="FH504" s="193"/>
      <c r="FI504" s="193"/>
      <c r="FJ504" s="193"/>
      <c r="FK504" s="193"/>
      <c r="FL504" s="193"/>
      <c r="FM504" s="193"/>
      <c r="FN504" s="193"/>
      <c r="FO504" s="193"/>
      <c r="FP504" s="193"/>
      <c r="FQ504" s="193"/>
      <c r="FR504" s="193"/>
      <c r="FS504" s="193"/>
      <c r="FT504" s="193"/>
      <c r="FU504" s="193"/>
      <c r="FV504" s="193"/>
      <c r="FW504" s="193"/>
      <c r="FX504" s="193"/>
      <c r="FY504" s="193"/>
      <c r="FZ504" s="193"/>
      <c r="GA504" s="193"/>
      <c r="GB504" s="193"/>
      <c r="GC504" s="193"/>
      <c r="GD504" s="193"/>
      <c r="GE504" s="193"/>
      <c r="GF504" s="193"/>
    </row>
    <row r="505" spans="1:188" s="108" customFormat="1">
      <c r="A505" s="29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  <c r="AB505" s="193"/>
      <c r="AC505" s="193"/>
      <c r="AD505" s="193"/>
      <c r="AE505" s="193"/>
      <c r="AF505" s="193"/>
      <c r="AG505" s="193"/>
      <c r="AH505" s="193"/>
      <c r="AI505" s="193"/>
      <c r="AJ505" s="193"/>
      <c r="AK505" s="193"/>
      <c r="AL505" s="193"/>
      <c r="AM505" s="193"/>
      <c r="AN505" s="193"/>
      <c r="AO505" s="193"/>
      <c r="AP505" s="193"/>
      <c r="AQ505" s="193"/>
      <c r="AR505" s="193"/>
      <c r="AS505" s="193"/>
      <c r="AT505" s="193"/>
      <c r="AU505" s="193"/>
      <c r="AV505" s="193"/>
      <c r="AW505" s="193"/>
      <c r="AX505" s="193"/>
      <c r="AY505" s="193"/>
      <c r="AZ505" s="193"/>
      <c r="BA505" s="193"/>
      <c r="BB505" s="193"/>
      <c r="BC505" s="193"/>
      <c r="BD505" s="193"/>
      <c r="BE505" s="193"/>
      <c r="BF505" s="193"/>
      <c r="BG505" s="193"/>
      <c r="BH505" s="193"/>
      <c r="BI505" s="193"/>
      <c r="BJ505" s="193"/>
      <c r="BK505" s="193"/>
      <c r="BL505" s="193"/>
      <c r="BM505" s="193"/>
      <c r="BN505" s="193"/>
      <c r="BO505" s="193"/>
      <c r="BP505" s="193"/>
      <c r="BQ505" s="193"/>
      <c r="BR505" s="193"/>
      <c r="BS505" s="193"/>
      <c r="BT505" s="193"/>
      <c r="BU505" s="193"/>
      <c r="BV505" s="193"/>
      <c r="BW505" s="193"/>
      <c r="BX505" s="193"/>
      <c r="BY505" s="193"/>
      <c r="BZ505" s="193"/>
      <c r="CA505" s="193"/>
      <c r="CB505" s="193"/>
      <c r="CC505" s="193"/>
      <c r="CD505" s="193"/>
      <c r="CE505" s="193"/>
      <c r="CF505" s="193"/>
      <c r="CG505" s="193"/>
      <c r="CH505" s="193"/>
      <c r="CI505" s="193"/>
      <c r="CJ505" s="193"/>
      <c r="CK505" s="193"/>
      <c r="CL505" s="193"/>
      <c r="CM505" s="193"/>
      <c r="CN505" s="193"/>
      <c r="CO505" s="193"/>
      <c r="CP505" s="193"/>
      <c r="CQ505" s="193"/>
      <c r="CR505" s="193"/>
      <c r="CS505" s="193"/>
      <c r="CT505" s="193"/>
      <c r="CU505" s="193"/>
      <c r="CV505" s="193"/>
      <c r="CW505" s="193"/>
      <c r="CX505" s="193"/>
      <c r="CY505" s="193"/>
      <c r="CZ505" s="193"/>
      <c r="DA505" s="193"/>
      <c r="DB505" s="193"/>
      <c r="DC505" s="193"/>
      <c r="DD505" s="193"/>
      <c r="DE505" s="193"/>
      <c r="DF505" s="193"/>
      <c r="DG505" s="193"/>
      <c r="DH505" s="193"/>
      <c r="DI505" s="193"/>
      <c r="DJ505" s="193"/>
      <c r="DK505" s="193"/>
      <c r="DL505" s="193"/>
      <c r="DM505" s="193"/>
      <c r="DN505" s="193"/>
      <c r="DO505" s="193"/>
      <c r="DP505" s="193"/>
      <c r="DQ505" s="193"/>
      <c r="DR505" s="193"/>
      <c r="DS505" s="193"/>
      <c r="DT505" s="193"/>
      <c r="DU505" s="193"/>
      <c r="DV505" s="193"/>
      <c r="DW505" s="193"/>
      <c r="DX505" s="193"/>
      <c r="DY505" s="193"/>
      <c r="DZ505" s="193"/>
      <c r="EA505" s="193"/>
      <c r="EB505" s="193"/>
      <c r="EC505" s="193"/>
      <c r="ED505" s="193"/>
      <c r="EE505" s="193"/>
      <c r="EF505" s="193"/>
      <c r="EG505" s="193"/>
      <c r="EH505" s="193"/>
      <c r="EI505" s="193"/>
      <c r="EJ505" s="193"/>
      <c r="EK505" s="193"/>
      <c r="EL505" s="193"/>
      <c r="EM505" s="193"/>
      <c r="EN505" s="193"/>
      <c r="EO505" s="193"/>
      <c r="EP505" s="193"/>
      <c r="EQ505" s="193"/>
      <c r="ER505" s="193"/>
      <c r="ES505" s="193"/>
      <c r="ET505" s="193"/>
      <c r="EU505" s="193"/>
      <c r="EV505" s="193"/>
      <c r="EW505" s="193"/>
      <c r="EX505" s="193"/>
      <c r="EY505" s="193"/>
      <c r="EZ505" s="193"/>
      <c r="FA505" s="193"/>
      <c r="FB505" s="193"/>
      <c r="FC505" s="193"/>
      <c r="FD505" s="193"/>
      <c r="FE505" s="193"/>
      <c r="FF505" s="193"/>
      <c r="FG505" s="193"/>
      <c r="FH505" s="193"/>
      <c r="FI505" s="193"/>
      <c r="FJ505" s="193"/>
      <c r="FK505" s="193"/>
      <c r="FL505" s="193"/>
      <c r="FM505" s="193"/>
      <c r="FN505" s="193"/>
      <c r="FO505" s="193"/>
      <c r="FP505" s="193"/>
      <c r="FQ505" s="193"/>
      <c r="FR505" s="193"/>
      <c r="FS505" s="193"/>
      <c r="FT505" s="193"/>
      <c r="FU505" s="193"/>
      <c r="FV505" s="193"/>
      <c r="FW505" s="193"/>
      <c r="FX505" s="193"/>
      <c r="FY505" s="193"/>
      <c r="FZ505" s="193"/>
      <c r="GA505" s="193"/>
      <c r="GB505" s="193"/>
      <c r="GC505" s="193"/>
      <c r="GD505" s="193"/>
      <c r="GE505" s="193"/>
      <c r="GF505" s="193"/>
    </row>
    <row r="506" spans="1:188" s="108" customFormat="1">
      <c r="A506" s="29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  <c r="AB506" s="193"/>
      <c r="AC506" s="193"/>
      <c r="AD506" s="193"/>
      <c r="AE506" s="193"/>
      <c r="AF506" s="193"/>
      <c r="AG506" s="193"/>
      <c r="AH506" s="193"/>
      <c r="AI506" s="193"/>
      <c r="AJ506" s="193"/>
      <c r="AK506" s="193"/>
      <c r="AL506" s="193"/>
      <c r="AM506" s="193"/>
      <c r="AN506" s="193"/>
      <c r="AO506" s="193"/>
      <c r="AP506" s="193"/>
      <c r="AQ506" s="193"/>
      <c r="AR506" s="193"/>
      <c r="AS506" s="193"/>
      <c r="AT506" s="193"/>
      <c r="AU506" s="193"/>
      <c r="AV506" s="193"/>
      <c r="AW506" s="193"/>
      <c r="AX506" s="193"/>
      <c r="AY506" s="193"/>
      <c r="AZ506" s="193"/>
      <c r="BA506" s="193"/>
      <c r="BB506" s="193"/>
      <c r="BC506" s="193"/>
      <c r="BD506" s="193"/>
      <c r="BE506" s="193"/>
      <c r="BF506" s="193"/>
      <c r="BG506" s="193"/>
      <c r="BH506" s="193"/>
      <c r="BI506" s="193"/>
      <c r="BJ506" s="193"/>
      <c r="BK506" s="193"/>
      <c r="BL506" s="193"/>
      <c r="BM506" s="193"/>
      <c r="BN506" s="193"/>
      <c r="BO506" s="193"/>
      <c r="BP506" s="193"/>
      <c r="BQ506" s="193"/>
      <c r="BR506" s="193"/>
      <c r="BS506" s="193"/>
      <c r="BT506" s="193"/>
      <c r="BU506" s="193"/>
      <c r="BV506" s="193"/>
      <c r="BW506" s="193"/>
      <c r="BX506" s="193"/>
      <c r="BY506" s="193"/>
      <c r="BZ506" s="193"/>
      <c r="CA506" s="193"/>
      <c r="CB506" s="193"/>
      <c r="CC506" s="193"/>
      <c r="CD506" s="193"/>
      <c r="CE506" s="193"/>
      <c r="CF506" s="193"/>
      <c r="CG506" s="193"/>
      <c r="CH506" s="193"/>
      <c r="CI506" s="193"/>
      <c r="CJ506" s="193"/>
      <c r="CK506" s="193"/>
      <c r="CL506" s="193"/>
      <c r="CM506" s="193"/>
      <c r="CN506" s="193"/>
      <c r="CO506" s="193"/>
      <c r="CP506" s="193"/>
      <c r="CQ506" s="193"/>
      <c r="CR506" s="193"/>
      <c r="CS506" s="193"/>
      <c r="CT506" s="193"/>
      <c r="CU506" s="193"/>
      <c r="CV506" s="193"/>
      <c r="CW506" s="193"/>
      <c r="CX506" s="193"/>
      <c r="CY506" s="193"/>
      <c r="CZ506" s="193"/>
      <c r="DA506" s="193"/>
      <c r="DB506" s="193"/>
      <c r="DC506" s="193"/>
      <c r="DD506" s="193"/>
      <c r="DE506" s="193"/>
      <c r="DF506" s="193"/>
      <c r="DG506" s="193"/>
      <c r="DH506" s="193"/>
      <c r="DI506" s="193"/>
      <c r="DJ506" s="193"/>
      <c r="DK506" s="193"/>
      <c r="DL506" s="193"/>
      <c r="DM506" s="193"/>
      <c r="DN506" s="193"/>
      <c r="DO506" s="193"/>
      <c r="DP506" s="193"/>
      <c r="DQ506" s="193"/>
      <c r="DR506" s="193"/>
      <c r="DS506" s="193"/>
      <c r="DT506" s="193"/>
      <c r="DU506" s="193"/>
      <c r="DV506" s="193"/>
      <c r="DW506" s="193"/>
      <c r="DX506" s="193"/>
      <c r="DY506" s="193"/>
      <c r="DZ506" s="193"/>
      <c r="EA506" s="193"/>
      <c r="EB506" s="193"/>
      <c r="EC506" s="193"/>
      <c r="ED506" s="193"/>
      <c r="EE506" s="193"/>
      <c r="EF506" s="193"/>
      <c r="EG506" s="193"/>
      <c r="EH506" s="193"/>
      <c r="EI506" s="193"/>
      <c r="EJ506" s="193"/>
      <c r="EK506" s="193"/>
      <c r="EL506" s="193"/>
      <c r="EM506" s="193"/>
      <c r="EN506" s="193"/>
      <c r="EO506" s="193"/>
      <c r="EP506" s="193"/>
      <c r="EQ506" s="193"/>
      <c r="ER506" s="193"/>
      <c r="ES506" s="193"/>
      <c r="ET506" s="193"/>
      <c r="EU506" s="193"/>
      <c r="EV506" s="193"/>
      <c r="EW506" s="193"/>
      <c r="EX506" s="193"/>
      <c r="EY506" s="193"/>
      <c r="EZ506" s="193"/>
      <c r="FA506" s="193"/>
      <c r="FB506" s="193"/>
      <c r="FC506" s="193"/>
      <c r="FD506" s="193"/>
      <c r="FE506" s="193"/>
      <c r="FF506" s="193"/>
      <c r="FG506" s="193"/>
      <c r="FH506" s="193"/>
      <c r="FI506" s="193"/>
      <c r="FJ506" s="193"/>
      <c r="FK506" s="193"/>
      <c r="FL506" s="193"/>
      <c r="FM506" s="193"/>
      <c r="FN506" s="193"/>
      <c r="FO506" s="193"/>
      <c r="FP506" s="193"/>
      <c r="FQ506" s="193"/>
      <c r="FR506" s="193"/>
      <c r="FS506" s="193"/>
      <c r="FT506" s="193"/>
      <c r="FU506" s="193"/>
      <c r="FV506" s="193"/>
      <c r="FW506" s="193"/>
      <c r="FX506" s="193"/>
      <c r="FY506" s="193"/>
      <c r="FZ506" s="193"/>
      <c r="GA506" s="193"/>
      <c r="GB506" s="193"/>
      <c r="GC506" s="193"/>
      <c r="GD506" s="193"/>
      <c r="GE506" s="193"/>
      <c r="GF506" s="193"/>
    </row>
    <row r="507" spans="1:188" s="108" customFormat="1">
      <c r="A507" s="29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  <c r="AB507" s="193"/>
      <c r="AC507" s="193"/>
      <c r="AD507" s="193"/>
      <c r="AE507" s="193"/>
      <c r="AF507" s="193"/>
      <c r="AG507" s="193"/>
      <c r="AH507" s="193"/>
      <c r="AI507" s="193"/>
      <c r="AJ507" s="193"/>
      <c r="AK507" s="193"/>
      <c r="AL507" s="193"/>
      <c r="AM507" s="193"/>
      <c r="AN507" s="193"/>
      <c r="AO507" s="193"/>
      <c r="AP507" s="193"/>
      <c r="AQ507" s="193"/>
      <c r="AR507" s="193"/>
      <c r="AS507" s="193"/>
      <c r="AT507" s="193"/>
      <c r="AU507" s="193"/>
      <c r="AV507" s="193"/>
      <c r="AW507" s="193"/>
      <c r="AX507" s="193"/>
      <c r="AY507" s="193"/>
      <c r="AZ507" s="193"/>
      <c r="BA507" s="193"/>
      <c r="BB507" s="193"/>
      <c r="BC507" s="193"/>
      <c r="BD507" s="193"/>
      <c r="BE507" s="193"/>
      <c r="BF507" s="193"/>
      <c r="BG507" s="193"/>
      <c r="BH507" s="193"/>
      <c r="BI507" s="193"/>
      <c r="BJ507" s="193"/>
      <c r="BK507" s="193"/>
      <c r="BL507" s="193"/>
      <c r="BM507" s="193"/>
      <c r="BN507" s="193"/>
      <c r="BO507" s="193"/>
      <c r="BP507" s="193"/>
      <c r="BQ507" s="193"/>
      <c r="BR507" s="193"/>
      <c r="BS507" s="193"/>
      <c r="BT507" s="193"/>
      <c r="BU507" s="193"/>
      <c r="BV507" s="193"/>
      <c r="BW507" s="193"/>
      <c r="BX507" s="193"/>
      <c r="BY507" s="193"/>
      <c r="BZ507" s="193"/>
      <c r="CA507" s="193"/>
      <c r="CB507" s="193"/>
      <c r="CC507" s="193"/>
      <c r="CD507" s="193"/>
      <c r="CE507" s="193"/>
      <c r="CF507" s="193"/>
      <c r="CG507" s="193"/>
      <c r="CH507" s="193"/>
      <c r="CI507" s="193"/>
      <c r="CJ507" s="193"/>
      <c r="CK507" s="193"/>
      <c r="CL507" s="193"/>
      <c r="CM507" s="193"/>
      <c r="CN507" s="193"/>
      <c r="CO507" s="193"/>
      <c r="CP507" s="193"/>
      <c r="CQ507" s="193"/>
      <c r="CR507" s="193"/>
      <c r="CS507" s="193"/>
      <c r="CT507" s="193"/>
      <c r="CU507" s="193"/>
      <c r="CV507" s="193"/>
      <c r="CW507" s="193"/>
      <c r="CX507" s="193"/>
      <c r="CY507" s="193"/>
      <c r="CZ507" s="193"/>
      <c r="DA507" s="193"/>
      <c r="DB507" s="193"/>
      <c r="DC507" s="193"/>
      <c r="DD507" s="193"/>
      <c r="DE507" s="193"/>
      <c r="DF507" s="193"/>
      <c r="DG507" s="193"/>
      <c r="DH507" s="193"/>
      <c r="DI507" s="193"/>
      <c r="DJ507" s="193"/>
      <c r="DK507" s="193"/>
      <c r="DL507" s="193"/>
      <c r="DM507" s="193"/>
      <c r="DN507" s="193"/>
      <c r="DO507" s="193"/>
      <c r="DP507" s="193"/>
      <c r="DQ507" s="193"/>
      <c r="DR507" s="193"/>
      <c r="DS507" s="193"/>
      <c r="DT507" s="193"/>
      <c r="DU507" s="193"/>
      <c r="DV507" s="193"/>
      <c r="DW507" s="193"/>
      <c r="DX507" s="193"/>
      <c r="DY507" s="193"/>
      <c r="DZ507" s="193"/>
      <c r="EA507" s="193"/>
      <c r="EB507" s="193"/>
      <c r="EC507" s="193"/>
      <c r="ED507" s="193"/>
      <c r="EE507" s="193"/>
      <c r="EF507" s="193"/>
      <c r="EG507" s="193"/>
      <c r="EH507" s="193"/>
      <c r="EI507" s="193"/>
      <c r="EJ507" s="193"/>
      <c r="EK507" s="193"/>
      <c r="EL507" s="193"/>
      <c r="EM507" s="193"/>
      <c r="EN507" s="193"/>
      <c r="EO507" s="193"/>
      <c r="EP507" s="193"/>
      <c r="EQ507" s="193"/>
      <c r="ER507" s="193"/>
      <c r="ES507" s="193"/>
      <c r="ET507" s="193"/>
      <c r="EU507" s="193"/>
      <c r="EV507" s="193"/>
      <c r="EW507" s="193"/>
      <c r="EX507" s="193"/>
      <c r="EY507" s="193"/>
      <c r="EZ507" s="193"/>
      <c r="FA507" s="193"/>
      <c r="FB507" s="193"/>
      <c r="FC507" s="193"/>
      <c r="FD507" s="193"/>
      <c r="FE507" s="193"/>
      <c r="FF507" s="193"/>
      <c r="FG507" s="193"/>
      <c r="FH507" s="193"/>
      <c r="FI507" s="193"/>
      <c r="FJ507" s="193"/>
      <c r="FK507" s="193"/>
      <c r="FL507" s="193"/>
      <c r="FM507" s="193"/>
      <c r="FN507" s="193"/>
      <c r="FO507" s="193"/>
      <c r="FP507" s="193"/>
      <c r="FQ507" s="193"/>
      <c r="FR507" s="193"/>
      <c r="FS507" s="193"/>
      <c r="FT507" s="193"/>
      <c r="FU507" s="193"/>
      <c r="FV507" s="193"/>
      <c r="FW507" s="193"/>
      <c r="FX507" s="193"/>
      <c r="FY507" s="193"/>
      <c r="FZ507" s="193"/>
      <c r="GA507" s="193"/>
      <c r="GB507" s="193"/>
      <c r="GC507" s="193"/>
      <c r="GD507" s="193"/>
      <c r="GE507" s="193"/>
      <c r="GF507" s="193"/>
    </row>
    <row r="508" spans="1:188" s="108" customFormat="1">
      <c r="A508" s="29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  <c r="AC508" s="193"/>
      <c r="AD508" s="193"/>
      <c r="AE508" s="193"/>
      <c r="AF508" s="193"/>
      <c r="AG508" s="193"/>
      <c r="AH508" s="193"/>
      <c r="AI508" s="193"/>
      <c r="AJ508" s="193"/>
      <c r="AK508" s="193"/>
      <c r="AL508" s="193"/>
      <c r="AM508" s="193"/>
      <c r="AN508" s="193"/>
      <c r="AO508" s="193"/>
      <c r="AP508" s="193"/>
      <c r="AQ508" s="193"/>
      <c r="AR508" s="193"/>
      <c r="AS508" s="193"/>
      <c r="AT508" s="193"/>
      <c r="AU508" s="193"/>
      <c r="AV508" s="193"/>
      <c r="AW508" s="193"/>
      <c r="AX508" s="193"/>
      <c r="AY508" s="193"/>
      <c r="AZ508" s="193"/>
      <c r="BA508" s="193"/>
      <c r="BB508" s="193"/>
      <c r="BC508" s="193"/>
      <c r="BD508" s="193"/>
      <c r="BE508" s="193"/>
      <c r="BF508" s="193"/>
      <c r="BG508" s="193"/>
      <c r="BH508" s="193"/>
      <c r="BI508" s="193"/>
      <c r="BJ508" s="193"/>
      <c r="BK508" s="193"/>
      <c r="BL508" s="193"/>
      <c r="BM508" s="193"/>
      <c r="BN508" s="193"/>
      <c r="BO508" s="193"/>
      <c r="BP508" s="193"/>
      <c r="BQ508" s="193"/>
      <c r="BR508" s="193"/>
      <c r="BS508" s="193"/>
      <c r="BT508" s="193"/>
      <c r="BU508" s="193"/>
      <c r="BV508" s="193"/>
      <c r="BW508" s="193"/>
      <c r="BX508" s="193"/>
      <c r="BY508" s="193"/>
      <c r="BZ508" s="193"/>
      <c r="CA508" s="193"/>
      <c r="CB508" s="193"/>
      <c r="CC508" s="193"/>
      <c r="CD508" s="193"/>
      <c r="CE508" s="193"/>
      <c r="CF508" s="193"/>
      <c r="CG508" s="193"/>
      <c r="CH508" s="193"/>
      <c r="CI508" s="193"/>
      <c r="CJ508" s="193"/>
      <c r="CK508" s="193"/>
      <c r="CL508" s="193"/>
      <c r="CM508" s="193"/>
      <c r="CN508" s="193"/>
      <c r="CO508" s="193"/>
      <c r="CP508" s="193"/>
      <c r="CQ508" s="193"/>
      <c r="CR508" s="193"/>
      <c r="CS508" s="193"/>
      <c r="CT508" s="193"/>
      <c r="CU508" s="193"/>
      <c r="CV508" s="193"/>
      <c r="CW508" s="193"/>
      <c r="CX508" s="193"/>
      <c r="CY508" s="193"/>
      <c r="CZ508" s="193"/>
      <c r="DA508" s="193"/>
      <c r="DB508" s="193"/>
      <c r="DC508" s="193"/>
      <c r="DD508" s="193"/>
      <c r="DE508" s="193"/>
      <c r="DF508" s="193"/>
      <c r="DG508" s="193"/>
      <c r="DH508" s="193"/>
      <c r="DI508" s="193"/>
      <c r="DJ508" s="193"/>
      <c r="DK508" s="193"/>
      <c r="DL508" s="193"/>
      <c r="DM508" s="193"/>
      <c r="DN508" s="193"/>
      <c r="DO508" s="193"/>
      <c r="DP508" s="193"/>
      <c r="DQ508" s="193"/>
      <c r="DR508" s="193"/>
      <c r="DS508" s="193"/>
      <c r="DT508" s="193"/>
      <c r="DU508" s="193"/>
      <c r="DV508" s="193"/>
      <c r="DW508" s="193"/>
      <c r="DX508" s="193"/>
      <c r="DY508" s="193"/>
      <c r="DZ508" s="193"/>
      <c r="EA508" s="193"/>
      <c r="EB508" s="193"/>
      <c r="EC508" s="193"/>
      <c r="ED508" s="193"/>
      <c r="EE508" s="193"/>
      <c r="EF508" s="193"/>
      <c r="EG508" s="193"/>
      <c r="EH508" s="193"/>
      <c r="EI508" s="193"/>
      <c r="EJ508" s="193"/>
      <c r="EK508" s="193"/>
      <c r="EL508" s="193"/>
      <c r="EM508" s="193"/>
      <c r="EN508" s="193"/>
      <c r="EO508" s="193"/>
      <c r="EP508" s="193"/>
      <c r="EQ508" s="193"/>
      <c r="ER508" s="193"/>
      <c r="ES508" s="193"/>
      <c r="ET508" s="193"/>
      <c r="EU508" s="193"/>
      <c r="EV508" s="193"/>
      <c r="EW508" s="193"/>
      <c r="EX508" s="193"/>
      <c r="EY508" s="193"/>
      <c r="EZ508" s="193"/>
      <c r="FA508" s="193"/>
      <c r="FB508" s="193"/>
      <c r="FC508" s="193"/>
      <c r="FD508" s="193"/>
      <c r="FE508" s="193"/>
      <c r="FF508" s="193"/>
      <c r="FG508" s="193"/>
      <c r="FH508" s="193"/>
      <c r="FI508" s="193"/>
      <c r="FJ508" s="193"/>
      <c r="FK508" s="193"/>
      <c r="FL508" s="193"/>
      <c r="FM508" s="193"/>
      <c r="FN508" s="193"/>
      <c r="FO508" s="193"/>
      <c r="FP508" s="193"/>
      <c r="FQ508" s="193"/>
      <c r="FR508" s="193"/>
      <c r="FS508" s="193"/>
      <c r="FT508" s="193"/>
      <c r="FU508" s="193"/>
      <c r="FV508" s="193"/>
      <c r="FW508" s="193"/>
      <c r="FX508" s="193"/>
      <c r="FY508" s="193"/>
      <c r="FZ508" s="193"/>
      <c r="GA508" s="193"/>
      <c r="GB508" s="193"/>
      <c r="GC508" s="193"/>
      <c r="GD508" s="193"/>
      <c r="GE508" s="193"/>
      <c r="GF508" s="193"/>
    </row>
    <row r="509" spans="1:188" s="108" customFormat="1">
      <c r="A509" s="29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  <c r="AB509" s="193"/>
      <c r="AC509" s="193"/>
      <c r="AD509" s="193"/>
      <c r="AE509" s="193"/>
      <c r="AF509" s="193"/>
      <c r="AG509" s="193"/>
      <c r="AH509" s="193"/>
      <c r="AI509" s="193"/>
      <c r="AJ509" s="193"/>
      <c r="AK509" s="193"/>
      <c r="AL509" s="193"/>
      <c r="AM509" s="193"/>
      <c r="AN509" s="193"/>
      <c r="AO509" s="193"/>
      <c r="AP509" s="193"/>
      <c r="AQ509" s="193"/>
      <c r="AR509" s="193"/>
      <c r="AS509" s="193"/>
      <c r="AT509" s="193"/>
      <c r="AU509" s="193"/>
      <c r="AV509" s="193"/>
      <c r="AW509" s="193"/>
      <c r="AX509" s="193"/>
      <c r="AY509" s="193"/>
      <c r="AZ509" s="193"/>
      <c r="BA509" s="193"/>
      <c r="BB509" s="193"/>
      <c r="BC509" s="193"/>
      <c r="BD509" s="193"/>
      <c r="BE509" s="193"/>
      <c r="BF509" s="193"/>
      <c r="BG509" s="193"/>
      <c r="BH509" s="193"/>
      <c r="BI509" s="193"/>
      <c r="BJ509" s="193"/>
      <c r="BK509" s="193"/>
      <c r="BL509" s="193"/>
      <c r="BM509" s="193"/>
      <c r="BN509" s="193"/>
      <c r="BO509" s="193"/>
      <c r="BP509" s="193"/>
      <c r="BQ509" s="193"/>
      <c r="BR509" s="193"/>
      <c r="BS509" s="193"/>
      <c r="BT509" s="193"/>
      <c r="BU509" s="193"/>
      <c r="BV509" s="193"/>
      <c r="BW509" s="193"/>
      <c r="BX509" s="193"/>
      <c r="BY509" s="193"/>
      <c r="BZ509" s="193"/>
      <c r="CA509" s="193"/>
      <c r="CB509" s="193"/>
      <c r="CC509" s="193"/>
      <c r="CD509" s="193"/>
      <c r="CE509" s="193"/>
      <c r="CF509" s="193"/>
      <c r="CG509" s="193"/>
      <c r="CH509" s="193"/>
      <c r="CI509" s="193"/>
      <c r="CJ509" s="193"/>
      <c r="CK509" s="193"/>
      <c r="CL509" s="193"/>
      <c r="CM509" s="193"/>
      <c r="CN509" s="193"/>
      <c r="CO509" s="193"/>
      <c r="CP509" s="193"/>
      <c r="CQ509" s="193"/>
      <c r="CR509" s="193"/>
      <c r="CS509" s="193"/>
      <c r="CT509" s="193"/>
      <c r="CU509" s="193"/>
      <c r="CV509" s="193"/>
      <c r="CW509" s="193"/>
      <c r="CX509" s="193"/>
      <c r="CY509" s="193"/>
      <c r="CZ509" s="193"/>
      <c r="DA509" s="193"/>
      <c r="DB509" s="193"/>
      <c r="DC509" s="193"/>
      <c r="DD509" s="193"/>
      <c r="DE509" s="193"/>
      <c r="DF509" s="193"/>
      <c r="DG509" s="193"/>
      <c r="DH509" s="193"/>
      <c r="DI509" s="193"/>
      <c r="DJ509" s="193"/>
      <c r="DK509" s="193"/>
      <c r="DL509" s="193"/>
      <c r="DM509" s="193"/>
      <c r="DN509" s="193"/>
      <c r="DO509" s="193"/>
      <c r="DP509" s="193"/>
      <c r="DQ509" s="193"/>
      <c r="DR509" s="193"/>
      <c r="DS509" s="193"/>
      <c r="DT509" s="193"/>
      <c r="DU509" s="193"/>
      <c r="DV509" s="193"/>
      <c r="DW509" s="193"/>
      <c r="DX509" s="193"/>
      <c r="DY509" s="193"/>
      <c r="DZ509" s="193"/>
      <c r="EA509" s="193"/>
      <c r="EB509" s="193"/>
      <c r="EC509" s="193"/>
      <c r="ED509" s="193"/>
      <c r="EE509" s="193"/>
      <c r="EF509" s="193"/>
      <c r="EG509" s="193"/>
      <c r="EH509" s="193"/>
      <c r="EI509" s="193"/>
      <c r="EJ509" s="193"/>
      <c r="EK509" s="193"/>
      <c r="EL509" s="193"/>
      <c r="EM509" s="193"/>
      <c r="EN509" s="193"/>
      <c r="EO509" s="193"/>
      <c r="EP509" s="193"/>
      <c r="EQ509" s="193"/>
      <c r="ER509" s="193"/>
      <c r="ES509" s="193"/>
      <c r="ET509" s="193"/>
      <c r="EU509" s="193"/>
      <c r="EV509" s="193"/>
      <c r="EW509" s="193"/>
      <c r="EX509" s="193"/>
      <c r="EY509" s="193"/>
      <c r="EZ509" s="193"/>
      <c r="FA509" s="193"/>
      <c r="FB509" s="193"/>
      <c r="FC509" s="193"/>
      <c r="FD509" s="193"/>
      <c r="FE509" s="193"/>
      <c r="FF509" s="193"/>
      <c r="FG509" s="193"/>
      <c r="FH509" s="193"/>
      <c r="FI509" s="193"/>
      <c r="FJ509" s="193"/>
      <c r="FK509" s="193"/>
      <c r="FL509" s="193"/>
      <c r="FM509" s="193"/>
      <c r="FN509" s="193"/>
      <c r="FO509" s="193"/>
      <c r="FP509" s="193"/>
      <c r="FQ509" s="193"/>
      <c r="FR509" s="193"/>
      <c r="FS509" s="193"/>
      <c r="FT509" s="193"/>
      <c r="FU509" s="193"/>
      <c r="FV509" s="193"/>
      <c r="FW509" s="193"/>
      <c r="FX509" s="193"/>
      <c r="FY509" s="193"/>
      <c r="FZ509" s="193"/>
      <c r="GA509" s="193"/>
      <c r="GB509" s="193"/>
      <c r="GC509" s="193"/>
      <c r="GD509" s="193"/>
      <c r="GE509" s="193"/>
      <c r="GF509" s="193"/>
    </row>
    <row r="510" spans="1:188" s="108" customFormat="1">
      <c r="A510" s="29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  <c r="AB510" s="193"/>
      <c r="AC510" s="193"/>
      <c r="AD510" s="193"/>
      <c r="AE510" s="193"/>
      <c r="AF510" s="193"/>
      <c r="AG510" s="193"/>
      <c r="AH510" s="193"/>
      <c r="AI510" s="193"/>
      <c r="AJ510" s="193"/>
      <c r="AK510" s="193"/>
      <c r="AL510" s="193"/>
      <c r="AM510" s="193"/>
      <c r="AN510" s="193"/>
      <c r="AO510" s="193"/>
      <c r="AP510" s="193"/>
      <c r="AQ510" s="193"/>
      <c r="AR510" s="193"/>
      <c r="AS510" s="193"/>
      <c r="AT510" s="193"/>
      <c r="AU510" s="193"/>
      <c r="AV510" s="193"/>
      <c r="AW510" s="193"/>
      <c r="AX510" s="193"/>
      <c r="AY510" s="193"/>
      <c r="AZ510" s="193"/>
      <c r="BA510" s="193"/>
      <c r="BB510" s="193"/>
      <c r="BC510" s="193"/>
      <c r="BD510" s="193"/>
      <c r="BE510" s="193"/>
      <c r="BF510" s="193"/>
      <c r="BG510" s="193"/>
      <c r="BH510" s="193"/>
      <c r="BI510" s="193"/>
      <c r="BJ510" s="193"/>
      <c r="BK510" s="193"/>
      <c r="BL510" s="193"/>
      <c r="BM510" s="193"/>
      <c r="BN510" s="193"/>
      <c r="BO510" s="193"/>
      <c r="BP510" s="193"/>
      <c r="BQ510" s="193"/>
      <c r="BR510" s="193"/>
      <c r="BS510" s="193"/>
      <c r="BT510" s="193"/>
      <c r="BU510" s="193"/>
      <c r="BV510" s="193"/>
      <c r="BW510" s="193"/>
      <c r="BX510" s="193"/>
      <c r="BY510" s="193"/>
      <c r="BZ510" s="193"/>
      <c r="CA510" s="193"/>
      <c r="CB510" s="193"/>
      <c r="CC510" s="193"/>
      <c r="CD510" s="193"/>
      <c r="CE510" s="193"/>
      <c r="CF510" s="193"/>
      <c r="CG510" s="193"/>
      <c r="CH510" s="193"/>
      <c r="CI510" s="193"/>
      <c r="CJ510" s="193"/>
      <c r="CK510" s="193"/>
      <c r="CL510" s="193"/>
      <c r="CM510" s="193"/>
      <c r="CN510" s="193"/>
      <c r="CO510" s="193"/>
      <c r="CP510" s="193"/>
      <c r="CQ510" s="193"/>
      <c r="CR510" s="193"/>
      <c r="CS510" s="193"/>
      <c r="CT510" s="193"/>
      <c r="CU510" s="193"/>
      <c r="CV510" s="193"/>
      <c r="CW510" s="193"/>
      <c r="CX510" s="193"/>
      <c r="CY510" s="193"/>
      <c r="CZ510" s="193"/>
      <c r="DA510" s="193"/>
      <c r="DB510" s="193"/>
      <c r="DC510" s="193"/>
      <c r="DD510" s="193"/>
      <c r="DE510" s="193"/>
      <c r="DF510" s="193"/>
      <c r="DG510" s="193"/>
      <c r="DH510" s="193"/>
      <c r="DI510" s="193"/>
      <c r="DJ510" s="193"/>
      <c r="DK510" s="193"/>
      <c r="DL510" s="193"/>
      <c r="DM510" s="193"/>
      <c r="DN510" s="193"/>
      <c r="DO510" s="193"/>
      <c r="DP510" s="193"/>
      <c r="DQ510" s="193"/>
      <c r="DR510" s="193"/>
      <c r="DS510" s="193"/>
      <c r="DT510" s="193"/>
      <c r="DU510" s="193"/>
      <c r="DV510" s="193"/>
      <c r="DW510" s="193"/>
      <c r="DX510" s="193"/>
      <c r="DY510" s="193"/>
      <c r="DZ510" s="193"/>
      <c r="EA510" s="193"/>
      <c r="EB510" s="193"/>
      <c r="EC510" s="193"/>
      <c r="ED510" s="193"/>
      <c r="EE510" s="193"/>
      <c r="EF510" s="193"/>
      <c r="EG510" s="193"/>
      <c r="EH510" s="193"/>
      <c r="EI510" s="193"/>
      <c r="EJ510" s="193"/>
      <c r="EK510" s="193"/>
      <c r="EL510" s="193"/>
      <c r="EM510" s="193"/>
      <c r="EN510" s="193"/>
      <c r="EO510" s="193"/>
      <c r="EP510" s="193"/>
      <c r="EQ510" s="193"/>
      <c r="ER510" s="193"/>
      <c r="ES510" s="193"/>
      <c r="ET510" s="193"/>
      <c r="EU510" s="193"/>
      <c r="EV510" s="193"/>
      <c r="EW510" s="193"/>
      <c r="EX510" s="193"/>
      <c r="EY510" s="193"/>
      <c r="EZ510" s="193"/>
      <c r="FA510" s="193"/>
      <c r="FB510" s="193"/>
      <c r="FC510" s="193"/>
      <c r="FD510" s="193"/>
      <c r="FE510" s="193"/>
      <c r="FF510" s="193"/>
      <c r="FG510" s="193"/>
      <c r="FH510" s="193"/>
      <c r="FI510" s="193"/>
      <c r="FJ510" s="193"/>
      <c r="FK510" s="193"/>
      <c r="FL510" s="193"/>
      <c r="FM510" s="193"/>
      <c r="FN510" s="193"/>
      <c r="FO510" s="193"/>
      <c r="FP510" s="193"/>
      <c r="FQ510" s="193"/>
      <c r="FR510" s="193"/>
      <c r="FS510" s="193"/>
      <c r="FT510" s="193"/>
      <c r="FU510" s="193"/>
      <c r="FV510" s="193"/>
      <c r="FW510" s="193"/>
      <c r="FX510" s="193"/>
      <c r="FY510" s="193"/>
      <c r="FZ510" s="193"/>
      <c r="GA510" s="193"/>
      <c r="GB510" s="193"/>
      <c r="GC510" s="193"/>
      <c r="GD510" s="193"/>
      <c r="GE510" s="193"/>
      <c r="GF510" s="193"/>
    </row>
    <row r="511" spans="1:188" s="108" customFormat="1">
      <c r="A511" s="29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  <c r="AB511" s="193"/>
      <c r="AC511" s="193"/>
      <c r="AD511" s="193"/>
      <c r="AE511" s="193"/>
      <c r="AF511" s="193"/>
      <c r="AG511" s="193"/>
      <c r="AH511" s="193"/>
      <c r="AI511" s="193"/>
      <c r="AJ511" s="193"/>
      <c r="AK511" s="193"/>
      <c r="AL511" s="193"/>
      <c r="AM511" s="193"/>
      <c r="AN511" s="193"/>
      <c r="AO511" s="193"/>
      <c r="AP511" s="193"/>
      <c r="AQ511" s="193"/>
      <c r="AR511" s="193"/>
      <c r="AS511" s="193"/>
      <c r="AT511" s="193"/>
      <c r="AU511" s="193"/>
      <c r="AV511" s="193"/>
      <c r="AW511" s="193"/>
      <c r="AX511" s="193"/>
      <c r="AY511" s="193"/>
      <c r="AZ511" s="193"/>
      <c r="BA511" s="193"/>
      <c r="BB511" s="193"/>
      <c r="BC511" s="193"/>
      <c r="BD511" s="193"/>
      <c r="BE511" s="193"/>
      <c r="BF511" s="193"/>
      <c r="BG511" s="193"/>
      <c r="BH511" s="193"/>
      <c r="BI511" s="193"/>
      <c r="BJ511" s="193"/>
      <c r="BK511" s="193"/>
      <c r="BL511" s="193"/>
      <c r="BM511" s="193"/>
      <c r="BN511" s="193"/>
      <c r="BO511" s="193"/>
      <c r="BP511" s="193"/>
      <c r="BQ511" s="193"/>
      <c r="BR511" s="193"/>
      <c r="BS511" s="193"/>
      <c r="BT511" s="193"/>
      <c r="BU511" s="193"/>
      <c r="BV511" s="193"/>
      <c r="BW511" s="193"/>
      <c r="BX511" s="193"/>
      <c r="BY511" s="193"/>
      <c r="BZ511" s="193"/>
      <c r="CA511" s="193"/>
      <c r="CB511" s="193"/>
      <c r="CC511" s="193"/>
      <c r="CD511" s="193"/>
      <c r="CE511" s="193"/>
      <c r="CF511" s="193"/>
      <c r="CG511" s="193"/>
      <c r="CH511" s="193"/>
      <c r="CI511" s="193"/>
      <c r="CJ511" s="193"/>
      <c r="CK511" s="193"/>
      <c r="CL511" s="193"/>
      <c r="CM511" s="193"/>
      <c r="CN511" s="193"/>
      <c r="CO511" s="193"/>
      <c r="CP511" s="193"/>
      <c r="CQ511" s="193"/>
      <c r="CR511" s="193"/>
      <c r="CS511" s="193"/>
      <c r="CT511" s="193"/>
      <c r="CU511" s="193"/>
      <c r="CV511" s="193"/>
      <c r="CW511" s="193"/>
      <c r="CX511" s="193"/>
      <c r="CY511" s="193"/>
      <c r="CZ511" s="193"/>
      <c r="DA511" s="193"/>
      <c r="DB511" s="193"/>
      <c r="DC511" s="193"/>
      <c r="DD511" s="193"/>
      <c r="DE511" s="193"/>
      <c r="DF511" s="193"/>
      <c r="DG511" s="193"/>
      <c r="DH511" s="193"/>
      <c r="DI511" s="193"/>
      <c r="DJ511" s="193"/>
      <c r="DK511" s="193"/>
      <c r="DL511" s="193"/>
      <c r="DM511" s="193"/>
      <c r="DN511" s="193"/>
      <c r="DO511" s="193"/>
      <c r="DP511" s="193"/>
      <c r="DQ511" s="193"/>
      <c r="DR511" s="193"/>
      <c r="DS511" s="193"/>
      <c r="DT511" s="193"/>
      <c r="DU511" s="193"/>
      <c r="DV511" s="193"/>
      <c r="DW511" s="193"/>
      <c r="DX511" s="193"/>
      <c r="DY511" s="193"/>
      <c r="DZ511" s="193"/>
      <c r="EA511" s="193"/>
      <c r="EB511" s="193"/>
      <c r="EC511" s="193"/>
      <c r="ED511" s="193"/>
      <c r="EE511" s="193"/>
      <c r="EF511" s="193"/>
      <c r="EG511" s="193"/>
      <c r="EH511" s="193"/>
      <c r="EI511" s="193"/>
      <c r="EJ511" s="193"/>
      <c r="EK511" s="193"/>
      <c r="EL511" s="193"/>
      <c r="EM511" s="193"/>
      <c r="EN511" s="193"/>
      <c r="EO511" s="193"/>
      <c r="EP511" s="193"/>
      <c r="EQ511" s="193"/>
      <c r="ER511" s="193"/>
      <c r="ES511" s="193"/>
      <c r="ET511" s="193"/>
      <c r="EU511" s="193"/>
      <c r="EV511" s="193"/>
      <c r="EW511" s="193"/>
      <c r="EX511" s="193"/>
      <c r="EY511" s="193"/>
      <c r="EZ511" s="193"/>
      <c r="FA511" s="193"/>
      <c r="FB511" s="193"/>
      <c r="FC511" s="193"/>
      <c r="FD511" s="193"/>
      <c r="FE511" s="193"/>
      <c r="FF511" s="193"/>
      <c r="FG511" s="193"/>
      <c r="FH511" s="193"/>
      <c r="FI511" s="193"/>
      <c r="FJ511" s="193"/>
      <c r="FK511" s="193"/>
      <c r="FL511" s="193"/>
      <c r="FM511" s="193"/>
      <c r="FN511" s="193"/>
      <c r="FO511" s="193"/>
      <c r="FP511" s="193"/>
      <c r="FQ511" s="193"/>
      <c r="FR511" s="193"/>
      <c r="FS511" s="193"/>
      <c r="FT511" s="193"/>
      <c r="FU511" s="193"/>
      <c r="FV511" s="193"/>
      <c r="FW511" s="193"/>
      <c r="FX511" s="193"/>
      <c r="FY511" s="193"/>
      <c r="FZ511" s="193"/>
      <c r="GA511" s="193"/>
      <c r="GB511" s="193"/>
      <c r="GC511" s="193"/>
      <c r="GD511" s="193"/>
      <c r="GE511" s="193"/>
      <c r="GF511" s="193"/>
    </row>
    <row r="512" spans="1:188" s="108" customFormat="1">
      <c r="A512" s="29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  <c r="AB512" s="193"/>
      <c r="AC512" s="193"/>
      <c r="AD512" s="193"/>
      <c r="AE512" s="193"/>
      <c r="AF512" s="193"/>
      <c r="AG512" s="193"/>
      <c r="AH512" s="193"/>
      <c r="AI512" s="193"/>
      <c r="AJ512" s="193"/>
      <c r="AK512" s="193"/>
      <c r="AL512" s="193"/>
      <c r="AM512" s="193"/>
      <c r="AN512" s="193"/>
      <c r="AO512" s="193"/>
      <c r="AP512" s="193"/>
      <c r="AQ512" s="193"/>
      <c r="AR512" s="193"/>
      <c r="AS512" s="193"/>
      <c r="AT512" s="193"/>
      <c r="AU512" s="193"/>
      <c r="AV512" s="193"/>
      <c r="AW512" s="193"/>
      <c r="AX512" s="193"/>
      <c r="AY512" s="193"/>
      <c r="AZ512" s="193"/>
      <c r="BA512" s="193"/>
      <c r="BB512" s="193"/>
      <c r="BC512" s="193"/>
      <c r="BD512" s="193"/>
      <c r="BE512" s="193"/>
      <c r="BF512" s="193"/>
      <c r="BG512" s="193"/>
      <c r="BH512" s="193"/>
      <c r="BI512" s="193"/>
      <c r="BJ512" s="193"/>
      <c r="BK512" s="193"/>
      <c r="BL512" s="193"/>
      <c r="BM512" s="193"/>
      <c r="BN512" s="193"/>
      <c r="BO512" s="193"/>
      <c r="BP512" s="193"/>
      <c r="BQ512" s="193"/>
      <c r="BR512" s="193"/>
      <c r="BS512" s="193"/>
      <c r="BT512" s="193"/>
      <c r="BU512" s="193"/>
      <c r="BV512" s="193"/>
      <c r="BW512" s="193"/>
      <c r="BX512" s="193"/>
      <c r="BY512" s="193"/>
      <c r="BZ512" s="193"/>
      <c r="CA512" s="193"/>
      <c r="CB512" s="193"/>
      <c r="CC512" s="193"/>
      <c r="CD512" s="193"/>
      <c r="CE512" s="193"/>
      <c r="CF512" s="193"/>
      <c r="CG512" s="193"/>
      <c r="CH512" s="193"/>
      <c r="CI512" s="193"/>
      <c r="CJ512" s="193"/>
      <c r="CK512" s="193"/>
      <c r="CL512" s="193"/>
      <c r="CM512" s="193"/>
      <c r="CN512" s="193"/>
      <c r="CO512" s="193"/>
      <c r="CP512" s="193"/>
      <c r="CQ512" s="193"/>
      <c r="CR512" s="193"/>
      <c r="CS512" s="193"/>
      <c r="CT512" s="193"/>
      <c r="CU512" s="193"/>
      <c r="CV512" s="193"/>
      <c r="CW512" s="193"/>
      <c r="CX512" s="193"/>
      <c r="CY512" s="193"/>
      <c r="CZ512" s="193"/>
      <c r="DA512" s="193"/>
      <c r="DB512" s="193"/>
      <c r="DC512" s="193"/>
      <c r="DD512" s="193"/>
      <c r="DE512" s="193"/>
      <c r="DF512" s="193"/>
      <c r="DG512" s="193"/>
      <c r="DH512" s="193"/>
      <c r="DI512" s="193"/>
      <c r="DJ512" s="193"/>
      <c r="DK512" s="193"/>
      <c r="DL512" s="193"/>
      <c r="DM512" s="193"/>
      <c r="DN512" s="193"/>
      <c r="DO512" s="193"/>
      <c r="DP512" s="193"/>
      <c r="DQ512" s="193"/>
      <c r="DR512" s="193"/>
      <c r="DS512" s="193"/>
      <c r="DT512" s="193"/>
      <c r="DU512" s="193"/>
      <c r="DV512" s="193"/>
      <c r="DW512" s="193"/>
      <c r="DX512" s="193"/>
      <c r="DY512" s="193"/>
      <c r="DZ512" s="193"/>
      <c r="EA512" s="193"/>
      <c r="EB512" s="193"/>
      <c r="EC512" s="193"/>
      <c r="ED512" s="193"/>
      <c r="EE512" s="193"/>
      <c r="EF512" s="193"/>
      <c r="EG512" s="193"/>
      <c r="EH512" s="193"/>
      <c r="EI512" s="193"/>
      <c r="EJ512" s="193"/>
      <c r="EK512" s="193"/>
      <c r="EL512" s="193"/>
      <c r="EM512" s="193"/>
      <c r="EN512" s="193"/>
      <c r="EO512" s="193"/>
      <c r="EP512" s="193"/>
      <c r="EQ512" s="193"/>
      <c r="ER512" s="193"/>
      <c r="ES512" s="193"/>
      <c r="ET512" s="193"/>
      <c r="EU512" s="193"/>
      <c r="EV512" s="193"/>
      <c r="EW512" s="193"/>
      <c r="EX512" s="193"/>
      <c r="EY512" s="193"/>
      <c r="EZ512" s="193"/>
      <c r="FA512" s="193"/>
      <c r="FB512" s="193"/>
      <c r="FC512" s="193"/>
      <c r="FD512" s="193"/>
      <c r="FE512" s="193"/>
      <c r="FF512" s="193"/>
      <c r="FG512" s="193"/>
      <c r="FH512" s="193"/>
      <c r="FI512" s="193"/>
      <c r="FJ512" s="193"/>
      <c r="FK512" s="193"/>
      <c r="FL512" s="193"/>
      <c r="FM512" s="193"/>
      <c r="FN512" s="193"/>
      <c r="FO512" s="193"/>
      <c r="FP512" s="193"/>
      <c r="FQ512" s="193"/>
      <c r="FR512" s="193"/>
      <c r="FS512" s="193"/>
      <c r="FT512" s="193"/>
      <c r="FU512" s="193"/>
      <c r="FV512" s="193"/>
      <c r="FW512" s="193"/>
      <c r="FX512" s="193"/>
      <c r="FY512" s="193"/>
      <c r="FZ512" s="193"/>
      <c r="GA512" s="193"/>
      <c r="GB512" s="193"/>
      <c r="GC512" s="193"/>
      <c r="GD512" s="193"/>
      <c r="GE512" s="193"/>
      <c r="GF512" s="193"/>
    </row>
    <row r="513" spans="1:188" s="108" customFormat="1">
      <c r="A513" s="29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  <c r="AB513" s="193"/>
      <c r="AC513" s="193"/>
      <c r="AD513" s="193"/>
      <c r="AE513" s="193"/>
      <c r="AF513" s="193"/>
      <c r="AG513" s="193"/>
      <c r="AH513" s="193"/>
      <c r="AI513" s="193"/>
      <c r="AJ513" s="193"/>
      <c r="AK513" s="193"/>
      <c r="AL513" s="193"/>
      <c r="AM513" s="193"/>
      <c r="AN513" s="193"/>
      <c r="AO513" s="193"/>
      <c r="AP513" s="193"/>
      <c r="AQ513" s="193"/>
      <c r="AR513" s="193"/>
      <c r="AS513" s="193"/>
      <c r="AT513" s="193"/>
      <c r="AU513" s="193"/>
      <c r="AV513" s="193"/>
      <c r="AW513" s="193"/>
      <c r="AX513" s="193"/>
      <c r="AY513" s="193"/>
      <c r="AZ513" s="193"/>
      <c r="BA513" s="193"/>
      <c r="BB513" s="193"/>
      <c r="BC513" s="193"/>
      <c r="BD513" s="193"/>
      <c r="BE513" s="193"/>
      <c r="BF513" s="193"/>
      <c r="BG513" s="193"/>
      <c r="BH513" s="193"/>
      <c r="BI513" s="193"/>
      <c r="BJ513" s="193"/>
      <c r="BK513" s="193"/>
      <c r="BL513" s="193"/>
      <c r="BM513" s="193"/>
      <c r="BN513" s="193"/>
      <c r="BO513" s="193"/>
      <c r="BP513" s="193"/>
      <c r="BQ513" s="193"/>
      <c r="BR513" s="193"/>
      <c r="BS513" s="193"/>
      <c r="BT513" s="193"/>
      <c r="BU513" s="193"/>
      <c r="BV513" s="193"/>
      <c r="BW513" s="193"/>
      <c r="BX513" s="193"/>
      <c r="BY513" s="193"/>
      <c r="BZ513" s="193"/>
      <c r="CA513" s="193"/>
      <c r="CB513" s="193"/>
      <c r="CC513" s="193"/>
      <c r="CD513" s="193"/>
      <c r="CE513" s="193"/>
      <c r="CF513" s="193"/>
      <c r="CG513" s="193"/>
      <c r="CH513" s="193"/>
      <c r="CI513" s="193"/>
      <c r="CJ513" s="193"/>
      <c r="CK513" s="193"/>
      <c r="CL513" s="193"/>
      <c r="CM513" s="193"/>
      <c r="CN513" s="193"/>
      <c r="CO513" s="193"/>
      <c r="CP513" s="193"/>
      <c r="CQ513" s="193"/>
      <c r="CR513" s="193"/>
      <c r="CS513" s="193"/>
      <c r="CT513" s="193"/>
      <c r="CU513" s="193"/>
      <c r="CV513" s="193"/>
      <c r="CW513" s="193"/>
      <c r="CX513" s="193"/>
      <c r="CY513" s="193"/>
      <c r="CZ513" s="193"/>
      <c r="DA513" s="193"/>
      <c r="DB513" s="193"/>
      <c r="DC513" s="193"/>
      <c r="DD513" s="193"/>
      <c r="DE513" s="193"/>
      <c r="DF513" s="193"/>
      <c r="DG513" s="193"/>
      <c r="DH513" s="193"/>
      <c r="DI513" s="193"/>
      <c r="DJ513" s="193"/>
      <c r="DK513" s="193"/>
      <c r="DL513" s="193"/>
      <c r="DM513" s="193"/>
      <c r="DN513" s="193"/>
      <c r="DO513" s="193"/>
      <c r="DP513" s="193"/>
      <c r="DQ513" s="193"/>
      <c r="DR513" s="193"/>
      <c r="DS513" s="193"/>
      <c r="DT513" s="193"/>
      <c r="DU513" s="193"/>
      <c r="DV513" s="193"/>
      <c r="DW513" s="193"/>
      <c r="DX513" s="193"/>
      <c r="DY513" s="193"/>
      <c r="DZ513" s="193"/>
      <c r="EA513" s="193"/>
      <c r="EB513" s="193"/>
      <c r="EC513" s="193"/>
      <c r="ED513" s="193"/>
      <c r="EE513" s="193"/>
      <c r="EF513" s="193"/>
      <c r="EG513" s="193"/>
      <c r="EH513" s="193"/>
      <c r="EI513" s="193"/>
      <c r="EJ513" s="193"/>
      <c r="EK513" s="193"/>
      <c r="EL513" s="193"/>
      <c r="EM513" s="193"/>
      <c r="EN513" s="193"/>
      <c r="EO513" s="193"/>
      <c r="EP513" s="193"/>
      <c r="EQ513" s="193"/>
      <c r="ER513" s="193"/>
      <c r="ES513" s="193"/>
      <c r="ET513" s="193"/>
      <c r="EU513" s="193"/>
      <c r="EV513" s="193"/>
      <c r="EW513" s="193"/>
      <c r="EX513" s="193"/>
      <c r="EY513" s="193"/>
      <c r="EZ513" s="193"/>
      <c r="FA513" s="193"/>
      <c r="FB513" s="193"/>
      <c r="FC513" s="193"/>
      <c r="FD513" s="193"/>
      <c r="FE513" s="193"/>
      <c r="FF513" s="193"/>
      <c r="FG513" s="193"/>
      <c r="FH513" s="193"/>
      <c r="FI513" s="193"/>
      <c r="FJ513" s="193"/>
      <c r="FK513" s="193"/>
      <c r="FL513" s="193"/>
      <c r="FM513" s="193"/>
      <c r="FN513" s="193"/>
      <c r="FO513" s="193"/>
      <c r="FP513" s="193"/>
      <c r="FQ513" s="193"/>
      <c r="FR513" s="193"/>
      <c r="FS513" s="193"/>
      <c r="FT513" s="193"/>
      <c r="FU513" s="193"/>
      <c r="FV513" s="193"/>
      <c r="FW513" s="193"/>
      <c r="FX513" s="193"/>
      <c r="FY513" s="193"/>
      <c r="FZ513" s="193"/>
      <c r="GA513" s="193"/>
      <c r="GB513" s="193"/>
      <c r="GC513" s="193"/>
      <c r="GD513" s="193"/>
      <c r="GE513" s="193"/>
      <c r="GF513" s="193"/>
    </row>
    <row r="514" spans="1:188" s="108" customFormat="1">
      <c r="A514" s="29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  <c r="AB514" s="193"/>
      <c r="AC514" s="193"/>
      <c r="AD514" s="193"/>
      <c r="AE514" s="193"/>
      <c r="AF514" s="193"/>
      <c r="AG514" s="193"/>
      <c r="AH514" s="193"/>
      <c r="AI514" s="193"/>
      <c r="AJ514" s="193"/>
      <c r="AK514" s="193"/>
      <c r="AL514" s="193"/>
      <c r="AM514" s="193"/>
      <c r="AN514" s="193"/>
      <c r="AO514" s="193"/>
      <c r="AP514" s="193"/>
      <c r="AQ514" s="193"/>
      <c r="AR514" s="193"/>
      <c r="AS514" s="193"/>
      <c r="AT514" s="193"/>
      <c r="AU514" s="193"/>
      <c r="AV514" s="193"/>
      <c r="AW514" s="193"/>
      <c r="AX514" s="193"/>
      <c r="AY514" s="193"/>
      <c r="AZ514" s="193"/>
      <c r="BA514" s="193"/>
      <c r="BB514" s="193"/>
      <c r="BC514" s="193"/>
      <c r="BD514" s="193"/>
      <c r="BE514" s="193"/>
      <c r="BF514" s="193"/>
      <c r="BG514" s="193"/>
      <c r="BH514" s="193"/>
      <c r="BI514" s="193"/>
      <c r="BJ514" s="193"/>
      <c r="BK514" s="193"/>
      <c r="BL514" s="193"/>
      <c r="BM514" s="193"/>
      <c r="BN514" s="193"/>
      <c r="BO514" s="193"/>
      <c r="BP514" s="193"/>
      <c r="BQ514" s="193"/>
      <c r="BR514" s="193"/>
      <c r="BS514" s="193"/>
      <c r="BT514" s="193"/>
      <c r="BU514" s="193"/>
      <c r="BV514" s="193"/>
      <c r="BW514" s="193"/>
      <c r="BX514" s="193"/>
      <c r="BY514" s="193"/>
      <c r="BZ514" s="193"/>
      <c r="CA514" s="193"/>
      <c r="CB514" s="193"/>
      <c r="CC514" s="193"/>
      <c r="CD514" s="193"/>
      <c r="CE514" s="193"/>
      <c r="CF514" s="193"/>
      <c r="CG514" s="193"/>
      <c r="CH514" s="193"/>
      <c r="CI514" s="193"/>
      <c r="CJ514" s="193"/>
      <c r="CK514" s="193"/>
      <c r="CL514" s="193"/>
      <c r="CM514" s="193"/>
      <c r="CN514" s="193"/>
      <c r="CO514" s="193"/>
      <c r="CP514" s="193"/>
      <c r="CQ514" s="193"/>
      <c r="CR514" s="193"/>
      <c r="CS514" s="193"/>
      <c r="CT514" s="193"/>
      <c r="CU514" s="193"/>
      <c r="CV514" s="193"/>
      <c r="CW514" s="193"/>
      <c r="CX514" s="193"/>
      <c r="CY514" s="193"/>
      <c r="CZ514" s="193"/>
      <c r="DA514" s="193"/>
      <c r="DB514" s="193"/>
      <c r="DC514" s="193"/>
      <c r="DD514" s="193"/>
      <c r="DE514" s="193"/>
      <c r="DF514" s="193"/>
      <c r="DG514" s="193"/>
      <c r="DH514" s="193"/>
      <c r="DI514" s="193"/>
      <c r="DJ514" s="193"/>
      <c r="DK514" s="193"/>
      <c r="DL514" s="193"/>
      <c r="DM514" s="193"/>
      <c r="DN514" s="193"/>
      <c r="DO514" s="193"/>
      <c r="DP514" s="193"/>
      <c r="DQ514" s="193"/>
      <c r="DR514" s="193"/>
      <c r="DS514" s="193"/>
      <c r="DT514" s="193"/>
      <c r="DU514" s="193"/>
      <c r="DV514" s="193"/>
      <c r="DW514" s="193"/>
      <c r="DX514" s="193"/>
      <c r="DY514" s="193"/>
      <c r="DZ514" s="193"/>
      <c r="EA514" s="193"/>
      <c r="EB514" s="193"/>
      <c r="EC514" s="193"/>
      <c r="ED514" s="193"/>
      <c r="EE514" s="193"/>
      <c r="EF514" s="193"/>
      <c r="EG514" s="193"/>
      <c r="EH514" s="193"/>
      <c r="EI514" s="193"/>
      <c r="EJ514" s="193"/>
      <c r="EK514" s="193"/>
      <c r="EL514" s="193"/>
      <c r="EM514" s="193"/>
      <c r="EN514" s="193"/>
      <c r="EO514" s="193"/>
      <c r="EP514" s="193"/>
      <c r="EQ514" s="193"/>
      <c r="ER514" s="193"/>
      <c r="ES514" s="193"/>
      <c r="ET514" s="193"/>
      <c r="EU514" s="193"/>
      <c r="EV514" s="193"/>
      <c r="EW514" s="193"/>
      <c r="EX514" s="193"/>
      <c r="EY514" s="193"/>
      <c r="EZ514" s="193"/>
      <c r="FA514" s="193"/>
      <c r="FB514" s="193"/>
      <c r="FC514" s="193"/>
      <c r="FD514" s="193"/>
      <c r="FE514" s="193"/>
      <c r="FF514" s="193"/>
      <c r="FG514" s="193"/>
      <c r="FH514" s="193"/>
      <c r="FI514" s="193"/>
      <c r="FJ514" s="193"/>
      <c r="FK514" s="193"/>
      <c r="FL514" s="193"/>
      <c r="FM514" s="193"/>
      <c r="FN514" s="193"/>
      <c r="FO514" s="193"/>
      <c r="FP514" s="193"/>
      <c r="FQ514" s="193"/>
      <c r="FR514" s="193"/>
      <c r="FS514" s="193"/>
      <c r="FT514" s="193"/>
      <c r="FU514" s="193"/>
      <c r="FV514" s="193"/>
      <c r="FW514" s="193"/>
      <c r="FX514" s="193"/>
      <c r="FY514" s="193"/>
      <c r="FZ514" s="193"/>
      <c r="GA514" s="193"/>
      <c r="GB514" s="193"/>
      <c r="GC514" s="193"/>
      <c r="GD514" s="193"/>
      <c r="GE514" s="193"/>
      <c r="GF514" s="193"/>
    </row>
    <row r="515" spans="1:188" s="108" customFormat="1">
      <c r="A515" s="29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  <c r="AB515" s="193"/>
      <c r="AC515" s="193"/>
      <c r="AD515" s="193"/>
      <c r="AE515" s="193"/>
      <c r="AF515" s="193"/>
      <c r="AG515" s="193"/>
      <c r="AH515" s="193"/>
      <c r="AI515" s="193"/>
      <c r="AJ515" s="193"/>
      <c r="AK515" s="193"/>
      <c r="AL515" s="193"/>
      <c r="AM515" s="193"/>
      <c r="AN515" s="193"/>
      <c r="AO515" s="193"/>
      <c r="AP515" s="193"/>
      <c r="AQ515" s="193"/>
      <c r="AR515" s="193"/>
      <c r="AS515" s="193"/>
      <c r="AT515" s="193"/>
      <c r="AU515" s="193"/>
      <c r="AV515" s="193"/>
      <c r="AW515" s="193"/>
      <c r="AX515" s="193"/>
      <c r="AY515" s="193"/>
      <c r="AZ515" s="193"/>
      <c r="BA515" s="193"/>
      <c r="BB515" s="193"/>
      <c r="BC515" s="193"/>
      <c r="BD515" s="193"/>
      <c r="BE515" s="193"/>
      <c r="BF515" s="193"/>
      <c r="BG515" s="193"/>
      <c r="BH515" s="193"/>
      <c r="BI515" s="193"/>
      <c r="BJ515" s="193"/>
      <c r="BK515" s="193"/>
      <c r="BL515" s="193"/>
      <c r="BM515" s="193"/>
      <c r="BN515" s="193"/>
      <c r="BO515" s="193"/>
      <c r="BP515" s="193"/>
      <c r="BQ515" s="193"/>
      <c r="BR515" s="193"/>
      <c r="BS515" s="193"/>
      <c r="BT515" s="193"/>
      <c r="BU515" s="193"/>
      <c r="BV515" s="193"/>
      <c r="BW515" s="193"/>
      <c r="BX515" s="193"/>
      <c r="BY515" s="193"/>
      <c r="BZ515" s="193"/>
      <c r="CA515" s="193"/>
      <c r="CB515" s="193"/>
      <c r="CC515" s="193"/>
      <c r="CD515" s="193"/>
      <c r="CE515" s="193"/>
      <c r="CF515" s="193"/>
      <c r="CG515" s="193"/>
      <c r="CH515" s="193"/>
      <c r="CI515" s="193"/>
      <c r="CJ515" s="193"/>
      <c r="CK515" s="193"/>
      <c r="CL515" s="193"/>
      <c r="CM515" s="193"/>
      <c r="CN515" s="193"/>
      <c r="CO515" s="193"/>
      <c r="CP515" s="193"/>
      <c r="CQ515" s="193"/>
      <c r="CR515" s="193"/>
      <c r="CS515" s="193"/>
      <c r="CT515" s="193"/>
      <c r="CU515" s="193"/>
      <c r="CV515" s="193"/>
      <c r="CW515" s="193"/>
      <c r="CX515" s="193"/>
      <c r="CY515" s="193"/>
      <c r="CZ515" s="193"/>
      <c r="DA515" s="193"/>
      <c r="DB515" s="193"/>
      <c r="DC515" s="193"/>
      <c r="DD515" s="193"/>
      <c r="DE515" s="193"/>
      <c r="DF515" s="193"/>
      <c r="DG515" s="193"/>
      <c r="DH515" s="193"/>
      <c r="DI515" s="193"/>
      <c r="DJ515" s="193"/>
      <c r="DK515" s="193"/>
      <c r="DL515" s="193"/>
      <c r="DM515" s="193"/>
      <c r="DN515" s="193"/>
      <c r="DO515" s="193"/>
      <c r="DP515" s="193"/>
      <c r="DQ515" s="193"/>
      <c r="DR515" s="193"/>
      <c r="DS515" s="193"/>
      <c r="DT515" s="193"/>
      <c r="DU515" s="193"/>
      <c r="DV515" s="193"/>
      <c r="DW515" s="193"/>
      <c r="DX515" s="193"/>
      <c r="DY515" s="193"/>
      <c r="DZ515" s="193"/>
      <c r="EA515" s="193"/>
      <c r="EB515" s="193"/>
      <c r="EC515" s="193"/>
      <c r="ED515" s="193"/>
      <c r="EE515" s="193"/>
      <c r="EF515" s="193"/>
      <c r="EG515" s="193"/>
      <c r="EH515" s="193"/>
      <c r="EI515" s="193"/>
      <c r="EJ515" s="193"/>
      <c r="EK515" s="193"/>
      <c r="EL515" s="193"/>
      <c r="EM515" s="193"/>
      <c r="EN515" s="193"/>
      <c r="EO515" s="193"/>
      <c r="EP515" s="193"/>
      <c r="EQ515" s="193"/>
      <c r="ER515" s="193"/>
      <c r="ES515" s="193"/>
      <c r="ET515" s="193"/>
      <c r="EU515" s="193"/>
      <c r="EV515" s="193"/>
      <c r="EW515" s="193"/>
      <c r="EX515" s="193"/>
      <c r="EY515" s="193"/>
      <c r="EZ515" s="193"/>
      <c r="FA515" s="193"/>
      <c r="FB515" s="193"/>
      <c r="FC515" s="193"/>
      <c r="FD515" s="193"/>
      <c r="FE515" s="193"/>
      <c r="FF515" s="193"/>
      <c r="FG515" s="193"/>
      <c r="FH515" s="193"/>
      <c r="FI515" s="193"/>
      <c r="FJ515" s="193"/>
      <c r="FK515" s="193"/>
      <c r="FL515" s="193"/>
      <c r="FM515" s="193"/>
      <c r="FN515" s="193"/>
      <c r="FO515" s="193"/>
      <c r="FP515" s="193"/>
      <c r="FQ515" s="193"/>
      <c r="FR515" s="193"/>
      <c r="FS515" s="193"/>
      <c r="FT515" s="193"/>
      <c r="FU515" s="193"/>
      <c r="FV515" s="193"/>
      <c r="FW515" s="193"/>
      <c r="FX515" s="193"/>
      <c r="FY515" s="193"/>
      <c r="FZ515" s="193"/>
      <c r="GA515" s="193"/>
      <c r="GB515" s="193"/>
      <c r="GC515" s="193"/>
      <c r="GD515" s="193"/>
      <c r="GE515" s="193"/>
      <c r="GF515" s="193"/>
    </row>
    <row r="516" spans="1:188" s="108" customFormat="1">
      <c r="A516" s="29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  <c r="AB516" s="193"/>
      <c r="AC516" s="193"/>
      <c r="AD516" s="193"/>
      <c r="AE516" s="193"/>
      <c r="AF516" s="193"/>
      <c r="AG516" s="193"/>
      <c r="AH516" s="193"/>
      <c r="AI516" s="193"/>
      <c r="AJ516" s="193"/>
      <c r="AK516" s="193"/>
      <c r="AL516" s="193"/>
      <c r="AM516" s="193"/>
      <c r="AN516" s="193"/>
      <c r="AO516" s="193"/>
      <c r="AP516" s="193"/>
      <c r="AQ516" s="193"/>
      <c r="AR516" s="193"/>
      <c r="AS516" s="193"/>
      <c r="AT516" s="193"/>
      <c r="AU516" s="193"/>
      <c r="AV516" s="193"/>
      <c r="AW516" s="193"/>
      <c r="AX516" s="193"/>
      <c r="AY516" s="193"/>
      <c r="AZ516" s="193"/>
      <c r="BA516" s="193"/>
      <c r="BB516" s="193"/>
      <c r="BC516" s="193"/>
      <c r="BD516" s="193"/>
      <c r="BE516" s="193"/>
      <c r="BF516" s="193"/>
      <c r="BG516" s="193"/>
      <c r="BH516" s="193"/>
      <c r="BI516" s="193"/>
      <c r="BJ516" s="193"/>
      <c r="BK516" s="193"/>
      <c r="BL516" s="193"/>
      <c r="BM516" s="193"/>
      <c r="BN516" s="193"/>
      <c r="BO516" s="193"/>
      <c r="BP516" s="193"/>
      <c r="BQ516" s="193"/>
      <c r="BR516" s="193"/>
      <c r="BS516" s="193"/>
      <c r="BT516" s="193"/>
      <c r="BU516" s="193"/>
      <c r="BV516" s="193"/>
      <c r="BW516" s="193"/>
      <c r="BX516" s="193"/>
      <c r="BY516" s="193"/>
      <c r="BZ516" s="193"/>
      <c r="CA516" s="193"/>
      <c r="CB516" s="193"/>
      <c r="CC516" s="193"/>
      <c r="CD516" s="193"/>
      <c r="CE516" s="193"/>
      <c r="CF516" s="193"/>
      <c r="CG516" s="193"/>
      <c r="CH516" s="193"/>
      <c r="CI516" s="193"/>
      <c r="CJ516" s="193"/>
      <c r="CK516" s="193"/>
      <c r="CL516" s="193"/>
      <c r="CM516" s="193"/>
      <c r="CN516" s="193"/>
      <c r="CO516" s="193"/>
      <c r="CP516" s="193"/>
      <c r="CQ516" s="193"/>
      <c r="CR516" s="193"/>
      <c r="CS516" s="193"/>
      <c r="CT516" s="193"/>
      <c r="CU516" s="193"/>
      <c r="CV516" s="193"/>
      <c r="CW516" s="193"/>
      <c r="CX516" s="193"/>
      <c r="CY516" s="193"/>
      <c r="CZ516" s="193"/>
      <c r="DA516" s="193"/>
      <c r="DB516" s="193"/>
      <c r="DC516" s="193"/>
      <c r="DD516" s="193"/>
      <c r="DE516" s="193"/>
      <c r="DF516" s="193"/>
      <c r="DG516" s="193"/>
      <c r="DH516" s="193"/>
      <c r="DI516" s="193"/>
      <c r="DJ516" s="193"/>
      <c r="DK516" s="193"/>
      <c r="DL516" s="193"/>
      <c r="DM516" s="193"/>
      <c r="DN516" s="193"/>
      <c r="DO516" s="193"/>
      <c r="DP516" s="193"/>
      <c r="DQ516" s="193"/>
      <c r="DR516" s="193"/>
      <c r="DS516" s="193"/>
      <c r="DT516" s="193"/>
      <c r="DU516" s="193"/>
      <c r="DV516" s="193"/>
      <c r="DW516" s="193"/>
      <c r="DX516" s="193"/>
      <c r="DY516" s="193"/>
      <c r="DZ516" s="193"/>
      <c r="EA516" s="193"/>
      <c r="EB516" s="193"/>
      <c r="EC516" s="193"/>
      <c r="ED516" s="193"/>
      <c r="EE516" s="193"/>
      <c r="EF516" s="193"/>
      <c r="EG516" s="193"/>
      <c r="EH516" s="193"/>
      <c r="EI516" s="193"/>
      <c r="EJ516" s="193"/>
      <c r="EK516" s="193"/>
      <c r="EL516" s="193"/>
      <c r="EM516" s="193"/>
      <c r="EN516" s="193"/>
      <c r="EO516" s="193"/>
      <c r="EP516" s="193"/>
      <c r="EQ516" s="193"/>
      <c r="ER516" s="193"/>
      <c r="ES516" s="193"/>
      <c r="ET516" s="193"/>
      <c r="EU516" s="193"/>
      <c r="EV516" s="193"/>
      <c r="EW516" s="193"/>
      <c r="EX516" s="193"/>
      <c r="EY516" s="193"/>
      <c r="EZ516" s="193"/>
      <c r="FA516" s="193"/>
      <c r="FB516" s="193"/>
      <c r="FC516" s="193"/>
      <c r="FD516" s="193"/>
      <c r="FE516" s="193"/>
      <c r="FF516" s="193"/>
      <c r="FG516" s="193"/>
      <c r="FH516" s="193"/>
      <c r="FI516" s="193"/>
      <c r="FJ516" s="193"/>
      <c r="FK516" s="193"/>
      <c r="FL516" s="193"/>
      <c r="FM516" s="193"/>
      <c r="FN516" s="193"/>
      <c r="FO516" s="193"/>
      <c r="FP516" s="193"/>
      <c r="FQ516" s="193"/>
      <c r="FR516" s="193"/>
      <c r="FS516" s="193"/>
      <c r="FT516" s="193"/>
      <c r="FU516" s="193"/>
      <c r="FV516" s="193"/>
      <c r="FW516" s="193"/>
      <c r="FX516" s="193"/>
      <c r="FY516" s="193"/>
      <c r="FZ516" s="193"/>
      <c r="GA516" s="193"/>
      <c r="GB516" s="193"/>
      <c r="GC516" s="193"/>
      <c r="GD516" s="193"/>
      <c r="GE516" s="193"/>
      <c r="GF516" s="193"/>
    </row>
    <row r="517" spans="1:188" s="108" customFormat="1">
      <c r="A517" s="29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  <c r="AB517" s="193"/>
      <c r="AC517" s="193"/>
      <c r="AD517" s="193"/>
      <c r="AE517" s="193"/>
      <c r="AF517" s="193"/>
      <c r="AG517" s="193"/>
      <c r="AH517" s="193"/>
      <c r="AI517" s="193"/>
      <c r="AJ517" s="193"/>
      <c r="AK517" s="193"/>
      <c r="AL517" s="193"/>
      <c r="AM517" s="193"/>
      <c r="AN517" s="193"/>
      <c r="AO517" s="193"/>
      <c r="AP517" s="193"/>
      <c r="AQ517" s="193"/>
      <c r="AR517" s="193"/>
      <c r="AS517" s="193"/>
      <c r="AT517" s="193"/>
      <c r="AU517" s="193"/>
      <c r="AV517" s="193"/>
      <c r="AW517" s="193"/>
      <c r="AX517" s="193"/>
      <c r="AY517" s="193"/>
      <c r="AZ517" s="193"/>
      <c r="BA517" s="193"/>
      <c r="BB517" s="193"/>
      <c r="BC517" s="193"/>
      <c r="BD517" s="193"/>
      <c r="BE517" s="193"/>
      <c r="BF517" s="193"/>
      <c r="BG517" s="193"/>
      <c r="BH517" s="193"/>
      <c r="BI517" s="193"/>
      <c r="BJ517" s="193"/>
      <c r="BK517" s="193"/>
      <c r="BL517" s="193"/>
      <c r="BM517" s="193"/>
      <c r="BN517" s="193"/>
      <c r="BO517" s="193"/>
      <c r="BP517" s="193"/>
      <c r="BQ517" s="193"/>
      <c r="BR517" s="193"/>
      <c r="BS517" s="193"/>
      <c r="BT517" s="193"/>
      <c r="BU517" s="193"/>
      <c r="BV517" s="193"/>
      <c r="BW517" s="193"/>
      <c r="BX517" s="193"/>
      <c r="BY517" s="193"/>
      <c r="BZ517" s="193"/>
      <c r="CA517" s="193"/>
      <c r="CB517" s="193"/>
      <c r="CC517" s="193"/>
      <c r="CD517" s="193"/>
      <c r="CE517" s="193"/>
      <c r="CF517" s="193"/>
      <c r="CG517" s="193"/>
      <c r="CH517" s="193"/>
      <c r="CI517" s="193"/>
      <c r="CJ517" s="193"/>
      <c r="CK517" s="193"/>
      <c r="CL517" s="193"/>
      <c r="CM517" s="193"/>
      <c r="CN517" s="193"/>
      <c r="CO517" s="193"/>
      <c r="CP517" s="193"/>
      <c r="CQ517" s="193"/>
      <c r="CR517" s="193"/>
      <c r="CS517" s="193"/>
      <c r="CT517" s="193"/>
      <c r="CU517" s="193"/>
      <c r="CV517" s="193"/>
      <c r="CW517" s="193"/>
      <c r="CX517" s="193"/>
      <c r="CY517" s="193"/>
      <c r="CZ517" s="193"/>
      <c r="DA517" s="193"/>
      <c r="DB517" s="193"/>
      <c r="DC517" s="193"/>
      <c r="DD517" s="193"/>
      <c r="DE517" s="193"/>
      <c r="DF517" s="193"/>
      <c r="DG517" s="193"/>
      <c r="DH517" s="193"/>
      <c r="DI517" s="193"/>
      <c r="DJ517" s="193"/>
      <c r="DK517" s="193"/>
      <c r="DL517" s="193"/>
      <c r="DM517" s="193"/>
      <c r="DN517" s="193"/>
      <c r="DO517" s="193"/>
      <c r="DP517" s="193"/>
      <c r="DQ517" s="193"/>
      <c r="DR517" s="193"/>
      <c r="DS517" s="193"/>
      <c r="DT517" s="193"/>
      <c r="DU517" s="193"/>
      <c r="DV517" s="193"/>
      <c r="DW517" s="193"/>
      <c r="DX517" s="193"/>
      <c r="DY517" s="193"/>
      <c r="DZ517" s="193"/>
      <c r="EA517" s="193"/>
      <c r="EB517" s="193"/>
      <c r="EC517" s="193"/>
      <c r="ED517" s="193"/>
      <c r="EE517" s="193"/>
      <c r="EF517" s="193"/>
      <c r="EG517" s="193"/>
      <c r="EH517" s="193"/>
      <c r="EI517" s="193"/>
      <c r="EJ517" s="193"/>
      <c r="EK517" s="193"/>
      <c r="EL517" s="193"/>
      <c r="EM517" s="193"/>
      <c r="EN517" s="193"/>
      <c r="EO517" s="193"/>
      <c r="EP517" s="193"/>
      <c r="EQ517" s="193"/>
      <c r="ER517" s="193"/>
      <c r="ES517" s="193"/>
      <c r="ET517" s="193"/>
      <c r="EU517" s="193"/>
      <c r="EV517" s="193"/>
      <c r="EW517" s="193"/>
      <c r="EX517" s="193"/>
      <c r="EY517" s="193"/>
      <c r="EZ517" s="193"/>
      <c r="FA517" s="193"/>
      <c r="FB517" s="193"/>
      <c r="FC517" s="193"/>
      <c r="FD517" s="193"/>
      <c r="FE517" s="193"/>
      <c r="FF517" s="193"/>
      <c r="FG517" s="193"/>
      <c r="FH517" s="193"/>
      <c r="FI517" s="193"/>
      <c r="FJ517" s="193"/>
      <c r="FK517" s="193"/>
      <c r="FL517" s="193"/>
      <c r="FM517" s="193"/>
      <c r="FN517" s="193"/>
      <c r="FO517" s="193"/>
      <c r="FP517" s="193"/>
      <c r="FQ517" s="193"/>
      <c r="FR517" s="193"/>
      <c r="FS517" s="193"/>
      <c r="FT517" s="193"/>
      <c r="FU517" s="193"/>
      <c r="FV517" s="193"/>
      <c r="FW517" s="193"/>
      <c r="FX517" s="193"/>
      <c r="FY517" s="193"/>
      <c r="FZ517" s="193"/>
      <c r="GA517" s="193"/>
      <c r="GB517" s="193"/>
      <c r="GC517" s="193"/>
      <c r="GD517" s="193"/>
      <c r="GE517" s="193"/>
      <c r="GF517" s="193"/>
    </row>
    <row r="518" spans="1:188" s="108" customFormat="1">
      <c r="A518" s="29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  <c r="AB518" s="193"/>
      <c r="AC518" s="193"/>
      <c r="AD518" s="193"/>
      <c r="AE518" s="193"/>
      <c r="AF518" s="193"/>
      <c r="AG518" s="193"/>
      <c r="AH518" s="193"/>
      <c r="AI518" s="193"/>
      <c r="AJ518" s="193"/>
      <c r="AK518" s="193"/>
      <c r="AL518" s="193"/>
      <c r="AM518" s="193"/>
      <c r="AN518" s="193"/>
      <c r="AO518" s="193"/>
      <c r="AP518" s="193"/>
      <c r="AQ518" s="193"/>
      <c r="AR518" s="193"/>
      <c r="AS518" s="193"/>
      <c r="AT518" s="193"/>
      <c r="AU518" s="193"/>
      <c r="AV518" s="193"/>
      <c r="AW518" s="193"/>
      <c r="AX518" s="193"/>
      <c r="AY518" s="193"/>
      <c r="AZ518" s="193"/>
      <c r="BA518" s="193"/>
      <c r="BB518" s="193"/>
      <c r="BC518" s="193"/>
      <c r="BD518" s="193"/>
      <c r="BE518" s="193"/>
      <c r="BF518" s="193"/>
      <c r="BG518" s="193"/>
      <c r="BH518" s="193"/>
      <c r="BI518" s="193"/>
      <c r="BJ518" s="193"/>
      <c r="BK518" s="193"/>
      <c r="BL518" s="193"/>
      <c r="BM518" s="193"/>
      <c r="BN518" s="193"/>
      <c r="BO518" s="193"/>
      <c r="BP518" s="193"/>
      <c r="BQ518" s="193"/>
      <c r="BR518" s="193"/>
      <c r="BS518" s="193"/>
      <c r="BT518" s="193"/>
      <c r="BU518" s="193"/>
      <c r="BV518" s="193"/>
      <c r="BW518" s="193"/>
      <c r="BX518" s="193"/>
      <c r="BY518" s="193"/>
      <c r="BZ518" s="193"/>
      <c r="CA518" s="193"/>
      <c r="CB518" s="193"/>
      <c r="CC518" s="193"/>
      <c r="CD518" s="193"/>
      <c r="CE518" s="193"/>
      <c r="CF518" s="193"/>
      <c r="CG518" s="193"/>
      <c r="CH518" s="193"/>
      <c r="CI518" s="193"/>
      <c r="CJ518" s="193"/>
      <c r="CK518" s="193"/>
      <c r="CL518" s="193"/>
      <c r="CM518" s="193"/>
      <c r="CN518" s="193"/>
      <c r="CO518" s="193"/>
      <c r="CP518" s="193"/>
      <c r="CQ518" s="193"/>
      <c r="CR518" s="193"/>
      <c r="CS518" s="193"/>
      <c r="CT518" s="193"/>
      <c r="CU518" s="193"/>
      <c r="CV518" s="193"/>
      <c r="CW518" s="193"/>
      <c r="CX518" s="193"/>
      <c r="CY518" s="193"/>
      <c r="CZ518" s="193"/>
      <c r="DA518" s="193"/>
      <c r="DB518" s="193"/>
      <c r="DC518" s="193"/>
      <c r="DD518" s="193"/>
      <c r="DE518" s="193"/>
      <c r="DF518" s="193"/>
      <c r="DG518" s="193"/>
      <c r="DH518" s="193"/>
      <c r="DI518" s="193"/>
      <c r="DJ518" s="193"/>
      <c r="DK518" s="193"/>
      <c r="DL518" s="193"/>
      <c r="DM518" s="193"/>
      <c r="DN518" s="193"/>
      <c r="DO518" s="193"/>
      <c r="DP518" s="193"/>
      <c r="DQ518" s="193"/>
      <c r="DR518" s="193"/>
      <c r="DS518" s="193"/>
      <c r="DT518" s="193"/>
      <c r="DU518" s="193"/>
      <c r="DV518" s="193"/>
      <c r="DW518" s="193"/>
      <c r="DX518" s="193"/>
      <c r="DY518" s="193"/>
      <c r="DZ518" s="193"/>
      <c r="EA518" s="193"/>
      <c r="EB518" s="193"/>
      <c r="EC518" s="193"/>
      <c r="ED518" s="193"/>
      <c r="EE518" s="193"/>
      <c r="EF518" s="193"/>
      <c r="EG518" s="193"/>
      <c r="EH518" s="193"/>
      <c r="EI518" s="193"/>
      <c r="EJ518" s="193"/>
      <c r="EK518" s="193"/>
      <c r="EL518" s="193"/>
      <c r="EM518" s="193"/>
      <c r="EN518" s="193"/>
      <c r="EO518" s="193"/>
      <c r="EP518" s="193"/>
      <c r="EQ518" s="193"/>
      <c r="ER518" s="193"/>
      <c r="ES518" s="193"/>
      <c r="ET518" s="193"/>
      <c r="EU518" s="193"/>
      <c r="EV518" s="193"/>
      <c r="EW518" s="193"/>
      <c r="EX518" s="193"/>
      <c r="EY518" s="193"/>
      <c r="EZ518" s="193"/>
      <c r="FA518" s="193"/>
      <c r="FB518" s="193"/>
      <c r="FC518" s="193"/>
      <c r="FD518" s="193"/>
      <c r="FE518" s="193"/>
      <c r="FF518" s="193"/>
      <c r="FG518" s="193"/>
      <c r="FH518" s="193"/>
      <c r="FI518" s="193"/>
      <c r="FJ518" s="193"/>
      <c r="FK518" s="193"/>
      <c r="FL518" s="193"/>
      <c r="FM518" s="193"/>
      <c r="FN518" s="193"/>
      <c r="FO518" s="193"/>
      <c r="FP518" s="193"/>
      <c r="FQ518" s="193"/>
      <c r="FR518" s="193"/>
      <c r="FS518" s="193"/>
      <c r="FT518" s="193"/>
      <c r="FU518" s="193"/>
      <c r="FV518" s="193"/>
      <c r="FW518" s="193"/>
      <c r="FX518" s="193"/>
      <c r="FY518" s="193"/>
      <c r="FZ518" s="193"/>
      <c r="GA518" s="193"/>
      <c r="GB518" s="193"/>
      <c r="GC518" s="193"/>
      <c r="GD518" s="193"/>
      <c r="GE518" s="193"/>
      <c r="GF518" s="193"/>
    </row>
    <row r="519" spans="1:188" s="108" customFormat="1">
      <c r="A519" s="29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  <c r="AB519" s="193"/>
      <c r="AC519" s="193"/>
      <c r="AD519" s="193"/>
      <c r="AE519" s="193"/>
      <c r="AF519" s="193"/>
      <c r="AG519" s="193"/>
      <c r="AH519" s="193"/>
      <c r="AI519" s="193"/>
      <c r="AJ519" s="193"/>
      <c r="AK519" s="193"/>
      <c r="AL519" s="193"/>
      <c r="AM519" s="193"/>
      <c r="AN519" s="193"/>
      <c r="AO519" s="193"/>
      <c r="AP519" s="193"/>
      <c r="AQ519" s="193"/>
      <c r="AR519" s="193"/>
      <c r="AS519" s="193"/>
      <c r="AT519" s="193"/>
      <c r="AU519" s="193"/>
      <c r="AV519" s="193"/>
      <c r="AW519" s="193"/>
      <c r="AX519" s="193"/>
      <c r="AY519" s="193"/>
      <c r="AZ519" s="193"/>
      <c r="BA519" s="193"/>
      <c r="BB519" s="193"/>
      <c r="BC519" s="193"/>
      <c r="BD519" s="193"/>
      <c r="BE519" s="193"/>
      <c r="BF519" s="193"/>
      <c r="BG519" s="193"/>
      <c r="BH519" s="193"/>
      <c r="BI519" s="193"/>
      <c r="BJ519" s="193"/>
      <c r="BK519" s="193"/>
      <c r="BL519" s="193"/>
      <c r="BM519" s="193"/>
      <c r="BN519" s="193"/>
      <c r="BO519" s="193"/>
      <c r="BP519" s="193"/>
      <c r="BQ519" s="193"/>
      <c r="BR519" s="193"/>
      <c r="BS519" s="193"/>
      <c r="BT519" s="193"/>
      <c r="BU519" s="193"/>
      <c r="BV519" s="193"/>
      <c r="BW519" s="193"/>
      <c r="BX519" s="193"/>
      <c r="BY519" s="193"/>
      <c r="BZ519" s="193"/>
      <c r="CA519" s="193"/>
      <c r="CB519" s="193"/>
      <c r="CC519" s="193"/>
      <c r="CD519" s="193"/>
      <c r="CE519" s="193"/>
      <c r="CF519" s="193"/>
      <c r="CG519" s="193"/>
      <c r="CH519" s="193"/>
      <c r="CI519" s="193"/>
      <c r="CJ519" s="193"/>
      <c r="CK519" s="193"/>
      <c r="CL519" s="193"/>
      <c r="CM519" s="193"/>
      <c r="CN519" s="193"/>
      <c r="CO519" s="193"/>
      <c r="CP519" s="193"/>
      <c r="CQ519" s="193"/>
      <c r="CR519" s="193"/>
      <c r="CS519" s="193"/>
      <c r="CT519" s="193"/>
      <c r="CU519" s="193"/>
      <c r="CV519" s="193"/>
      <c r="CW519" s="193"/>
      <c r="CX519" s="193"/>
      <c r="CY519" s="193"/>
      <c r="CZ519" s="193"/>
      <c r="DA519" s="193"/>
      <c r="DB519" s="193"/>
      <c r="DC519" s="193"/>
      <c r="DD519" s="193"/>
      <c r="DE519" s="193"/>
      <c r="DF519" s="193"/>
      <c r="DG519" s="193"/>
      <c r="DH519" s="193"/>
      <c r="DI519" s="193"/>
      <c r="DJ519" s="193"/>
      <c r="DK519" s="193"/>
      <c r="DL519" s="193"/>
      <c r="DM519" s="193"/>
      <c r="DN519" s="193"/>
      <c r="DO519" s="193"/>
      <c r="DP519" s="193"/>
      <c r="DQ519" s="193"/>
      <c r="DR519" s="193"/>
      <c r="DS519" s="193"/>
      <c r="DT519" s="193"/>
      <c r="DU519" s="193"/>
      <c r="DV519" s="193"/>
      <c r="DW519" s="193"/>
      <c r="DX519" s="193"/>
      <c r="DY519" s="193"/>
      <c r="DZ519" s="193"/>
      <c r="EA519" s="193"/>
      <c r="EB519" s="193"/>
      <c r="EC519" s="193"/>
      <c r="ED519" s="193"/>
      <c r="EE519" s="193"/>
      <c r="EF519" s="193"/>
      <c r="EG519" s="193"/>
      <c r="EH519" s="193"/>
      <c r="EI519" s="193"/>
      <c r="EJ519" s="193"/>
      <c r="EK519" s="193"/>
      <c r="EL519" s="193"/>
      <c r="EM519" s="193"/>
      <c r="EN519" s="193"/>
      <c r="EO519" s="193"/>
      <c r="EP519" s="193"/>
      <c r="EQ519" s="193"/>
      <c r="ER519" s="193"/>
      <c r="ES519" s="193"/>
      <c r="ET519" s="193"/>
      <c r="EU519" s="193"/>
      <c r="EV519" s="193"/>
      <c r="EW519" s="193"/>
      <c r="EX519" s="193"/>
      <c r="EY519" s="193"/>
      <c r="EZ519" s="193"/>
      <c r="FA519" s="193"/>
      <c r="FB519" s="193"/>
      <c r="FC519" s="193"/>
      <c r="FD519" s="193"/>
      <c r="FE519" s="193"/>
      <c r="FF519" s="193"/>
      <c r="FG519" s="193"/>
      <c r="FH519" s="193"/>
      <c r="FI519" s="193"/>
      <c r="FJ519" s="193"/>
      <c r="FK519" s="193"/>
      <c r="FL519" s="193"/>
      <c r="FM519" s="193"/>
      <c r="FN519" s="193"/>
      <c r="FO519" s="193"/>
      <c r="FP519" s="193"/>
      <c r="FQ519" s="193"/>
      <c r="FR519" s="193"/>
      <c r="FS519" s="193"/>
      <c r="FT519" s="193"/>
      <c r="FU519" s="193"/>
      <c r="FV519" s="193"/>
      <c r="FW519" s="193"/>
      <c r="FX519" s="193"/>
      <c r="FY519" s="193"/>
      <c r="FZ519" s="193"/>
      <c r="GA519" s="193"/>
      <c r="GB519" s="193"/>
      <c r="GC519" s="193"/>
      <c r="GD519" s="193"/>
      <c r="GE519" s="193"/>
      <c r="GF519" s="193"/>
    </row>
    <row r="520" spans="1:188" s="108" customFormat="1">
      <c r="A520" s="29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  <c r="AB520" s="193"/>
      <c r="AC520" s="193"/>
      <c r="AD520" s="193"/>
      <c r="AE520" s="193"/>
      <c r="AF520" s="193"/>
      <c r="AG520" s="193"/>
      <c r="AH520" s="193"/>
      <c r="AI520" s="193"/>
      <c r="AJ520" s="193"/>
      <c r="AK520" s="193"/>
      <c r="AL520" s="193"/>
      <c r="AM520" s="193"/>
      <c r="AN520" s="193"/>
      <c r="AO520" s="193"/>
      <c r="AP520" s="193"/>
      <c r="AQ520" s="193"/>
      <c r="AR520" s="193"/>
      <c r="AS520" s="193"/>
      <c r="AT520" s="193"/>
      <c r="AU520" s="193"/>
      <c r="AV520" s="193"/>
      <c r="AW520" s="193"/>
      <c r="AX520" s="193"/>
      <c r="AY520" s="193"/>
      <c r="AZ520" s="193"/>
      <c r="BA520" s="193"/>
      <c r="BB520" s="193"/>
      <c r="BC520" s="193"/>
      <c r="BD520" s="193"/>
      <c r="BE520" s="193"/>
      <c r="BF520" s="193"/>
      <c r="BG520" s="193"/>
      <c r="BH520" s="193"/>
      <c r="BI520" s="193"/>
      <c r="BJ520" s="193"/>
      <c r="BK520" s="193"/>
      <c r="BL520" s="193"/>
      <c r="BM520" s="193"/>
      <c r="BN520" s="193"/>
      <c r="BO520" s="193"/>
      <c r="BP520" s="193"/>
      <c r="BQ520" s="193"/>
      <c r="BR520" s="193"/>
      <c r="BS520" s="193"/>
      <c r="BT520" s="193"/>
      <c r="BU520" s="193"/>
      <c r="BV520" s="193"/>
      <c r="BW520" s="193"/>
      <c r="BX520" s="193"/>
      <c r="BY520" s="193"/>
      <c r="BZ520" s="193"/>
      <c r="CA520" s="193"/>
      <c r="CB520" s="193"/>
      <c r="CC520" s="193"/>
      <c r="CD520" s="193"/>
      <c r="CE520" s="193"/>
      <c r="CF520" s="193"/>
      <c r="CG520" s="193"/>
      <c r="CH520" s="193"/>
      <c r="CI520" s="193"/>
      <c r="CJ520" s="193"/>
      <c r="CK520" s="193"/>
      <c r="CL520" s="193"/>
      <c r="CM520" s="193"/>
      <c r="CN520" s="193"/>
      <c r="CO520" s="193"/>
      <c r="CP520" s="193"/>
      <c r="CQ520" s="193"/>
      <c r="CR520" s="193"/>
      <c r="CS520" s="193"/>
      <c r="CT520" s="193"/>
      <c r="CU520" s="193"/>
      <c r="CV520" s="193"/>
      <c r="CW520" s="193"/>
      <c r="CX520" s="193"/>
      <c r="CY520" s="193"/>
      <c r="CZ520" s="193"/>
      <c r="DA520" s="193"/>
      <c r="DB520" s="193"/>
      <c r="DC520" s="193"/>
      <c r="DD520" s="193"/>
      <c r="DE520" s="193"/>
      <c r="DF520" s="193"/>
      <c r="DG520" s="193"/>
      <c r="DH520" s="193"/>
      <c r="DI520" s="193"/>
      <c r="DJ520" s="193"/>
      <c r="DK520" s="193"/>
      <c r="DL520" s="193"/>
      <c r="DM520" s="193"/>
      <c r="DN520" s="193"/>
      <c r="DO520" s="193"/>
      <c r="DP520" s="193"/>
      <c r="DQ520" s="193"/>
      <c r="DR520" s="193"/>
      <c r="DS520" s="193"/>
      <c r="DT520" s="193"/>
      <c r="DU520" s="193"/>
      <c r="DV520" s="193"/>
      <c r="DW520" s="193"/>
      <c r="DX520" s="193"/>
      <c r="DY520" s="193"/>
      <c r="DZ520" s="193"/>
      <c r="EA520" s="193"/>
      <c r="EB520" s="193"/>
      <c r="EC520" s="193"/>
      <c r="ED520" s="193"/>
      <c r="EE520" s="193"/>
      <c r="EF520" s="193"/>
      <c r="EG520" s="193"/>
      <c r="EH520" s="193"/>
      <c r="EI520" s="193"/>
      <c r="EJ520" s="193"/>
      <c r="EK520" s="193"/>
      <c r="EL520" s="193"/>
      <c r="EM520" s="193"/>
      <c r="EN520" s="193"/>
      <c r="EO520" s="193"/>
      <c r="EP520" s="193"/>
      <c r="EQ520" s="193"/>
      <c r="ER520" s="193"/>
      <c r="ES520" s="193"/>
      <c r="ET520" s="193"/>
      <c r="EU520" s="193"/>
      <c r="EV520" s="193"/>
      <c r="EW520" s="193"/>
      <c r="EX520" s="193"/>
      <c r="EY520" s="193"/>
      <c r="EZ520" s="193"/>
      <c r="FA520" s="193"/>
      <c r="FB520" s="193"/>
      <c r="FC520" s="193"/>
      <c r="FD520" s="193"/>
      <c r="FE520" s="193"/>
      <c r="FF520" s="193"/>
      <c r="FG520" s="193"/>
      <c r="FH520" s="193"/>
      <c r="FI520" s="193"/>
      <c r="FJ520" s="193"/>
      <c r="FK520" s="193"/>
      <c r="FL520" s="193"/>
      <c r="FM520" s="193"/>
      <c r="FN520" s="193"/>
      <c r="FO520" s="193"/>
      <c r="FP520" s="193"/>
      <c r="FQ520" s="193"/>
      <c r="FR520" s="193"/>
      <c r="FS520" s="193"/>
      <c r="FT520" s="193"/>
      <c r="FU520" s="193"/>
      <c r="FV520" s="193"/>
      <c r="FW520" s="193"/>
      <c r="FX520" s="193"/>
      <c r="FY520" s="193"/>
      <c r="FZ520" s="193"/>
      <c r="GA520" s="193"/>
      <c r="GB520" s="193"/>
      <c r="GC520" s="193"/>
      <c r="GD520" s="193"/>
      <c r="GE520" s="193"/>
      <c r="GF520" s="193"/>
    </row>
    <row r="521" spans="1:188" s="108" customFormat="1">
      <c r="A521" s="29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  <c r="AB521" s="193"/>
      <c r="AC521" s="193"/>
      <c r="AD521" s="193"/>
      <c r="AE521" s="193"/>
      <c r="AF521" s="193"/>
      <c r="AG521" s="193"/>
      <c r="AH521" s="193"/>
      <c r="AI521" s="193"/>
      <c r="AJ521" s="193"/>
      <c r="AK521" s="193"/>
      <c r="AL521" s="193"/>
      <c r="AM521" s="193"/>
      <c r="AN521" s="193"/>
      <c r="AO521" s="193"/>
      <c r="AP521" s="193"/>
      <c r="AQ521" s="193"/>
      <c r="AR521" s="193"/>
      <c r="AS521" s="193"/>
      <c r="AT521" s="193"/>
      <c r="AU521" s="193"/>
      <c r="AV521" s="193"/>
      <c r="AW521" s="193"/>
      <c r="AX521" s="193"/>
      <c r="AY521" s="193"/>
      <c r="AZ521" s="193"/>
      <c r="BA521" s="193"/>
      <c r="BB521" s="193"/>
      <c r="BC521" s="193"/>
      <c r="BD521" s="193"/>
      <c r="BE521" s="193"/>
      <c r="BF521" s="193"/>
      <c r="BG521" s="193"/>
      <c r="BH521" s="193"/>
      <c r="BI521" s="193"/>
      <c r="BJ521" s="193"/>
      <c r="BK521" s="193"/>
      <c r="BL521" s="193"/>
      <c r="BM521" s="193"/>
      <c r="BN521" s="193"/>
      <c r="BO521" s="193"/>
      <c r="BP521" s="193"/>
      <c r="BQ521" s="193"/>
      <c r="BR521" s="193"/>
      <c r="BS521" s="193"/>
      <c r="BT521" s="193"/>
      <c r="BU521" s="193"/>
      <c r="BV521" s="193"/>
      <c r="BW521" s="193"/>
      <c r="BX521" s="193"/>
      <c r="BY521" s="193"/>
      <c r="BZ521" s="193"/>
      <c r="CA521" s="193"/>
      <c r="CB521" s="193"/>
      <c r="CC521" s="193"/>
      <c r="CD521" s="193"/>
      <c r="CE521" s="193"/>
      <c r="CF521" s="193"/>
      <c r="CG521" s="193"/>
      <c r="CH521" s="193"/>
      <c r="CI521" s="193"/>
      <c r="CJ521" s="193"/>
      <c r="CK521" s="193"/>
      <c r="CL521" s="193"/>
      <c r="CM521" s="193"/>
      <c r="CN521" s="193"/>
      <c r="CO521" s="193"/>
      <c r="CP521" s="193"/>
      <c r="CQ521" s="193"/>
      <c r="CR521" s="193"/>
      <c r="CS521" s="193"/>
      <c r="CT521" s="193"/>
      <c r="CU521" s="193"/>
      <c r="CV521" s="193"/>
      <c r="CW521" s="193"/>
      <c r="CX521" s="193"/>
      <c r="CY521" s="193"/>
      <c r="CZ521" s="193"/>
      <c r="DA521" s="193"/>
      <c r="DB521" s="193"/>
      <c r="DC521" s="193"/>
      <c r="DD521" s="193"/>
      <c r="DE521" s="193"/>
      <c r="DF521" s="193"/>
      <c r="DG521" s="193"/>
      <c r="DH521" s="193"/>
      <c r="DI521" s="193"/>
      <c r="DJ521" s="193"/>
      <c r="DK521" s="193"/>
      <c r="DL521" s="193"/>
      <c r="DM521" s="193"/>
      <c r="DN521" s="193"/>
      <c r="DO521" s="193"/>
      <c r="DP521" s="193"/>
      <c r="DQ521" s="193"/>
      <c r="DR521" s="193"/>
      <c r="DS521" s="193"/>
      <c r="DT521" s="193"/>
      <c r="DU521" s="193"/>
      <c r="DV521" s="193"/>
      <c r="DW521" s="193"/>
      <c r="DX521" s="193"/>
      <c r="DY521" s="193"/>
      <c r="DZ521" s="193"/>
      <c r="EA521" s="193"/>
      <c r="EB521" s="193"/>
      <c r="EC521" s="193"/>
      <c r="ED521" s="193"/>
      <c r="EE521" s="193"/>
      <c r="EF521" s="193"/>
      <c r="EG521" s="193"/>
      <c r="EH521" s="193"/>
      <c r="EI521" s="193"/>
      <c r="EJ521" s="193"/>
      <c r="EK521" s="193"/>
      <c r="EL521" s="193"/>
      <c r="EM521" s="193"/>
      <c r="EN521" s="193"/>
      <c r="EO521" s="193"/>
      <c r="EP521" s="193"/>
      <c r="EQ521" s="193"/>
      <c r="ER521" s="193"/>
      <c r="ES521" s="193"/>
      <c r="ET521" s="193"/>
      <c r="EU521" s="193"/>
      <c r="EV521" s="193"/>
      <c r="EW521" s="193"/>
      <c r="EX521" s="193"/>
      <c r="EY521" s="193"/>
      <c r="EZ521" s="193"/>
      <c r="FA521" s="193"/>
      <c r="FB521" s="193"/>
      <c r="FC521" s="193"/>
      <c r="FD521" s="193"/>
      <c r="FE521" s="193"/>
      <c r="FF521" s="193"/>
      <c r="FG521" s="193"/>
      <c r="FH521" s="193"/>
      <c r="FI521" s="193"/>
      <c r="FJ521" s="193"/>
      <c r="FK521" s="193"/>
      <c r="FL521" s="193"/>
      <c r="FM521" s="193"/>
      <c r="FN521" s="193"/>
      <c r="FO521" s="193"/>
      <c r="FP521" s="193"/>
      <c r="FQ521" s="193"/>
      <c r="FR521" s="193"/>
      <c r="FS521" s="193"/>
      <c r="FT521" s="193"/>
      <c r="FU521" s="193"/>
      <c r="FV521" s="193"/>
      <c r="FW521" s="193"/>
      <c r="FX521" s="193"/>
      <c r="FY521" s="193"/>
      <c r="FZ521" s="193"/>
      <c r="GA521" s="193"/>
      <c r="GB521" s="193"/>
      <c r="GC521" s="193"/>
      <c r="GD521" s="193"/>
      <c r="GE521" s="193"/>
      <c r="GF521" s="193"/>
    </row>
    <row r="522" spans="1:188" s="108" customFormat="1">
      <c r="A522" s="29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  <c r="AB522" s="193"/>
      <c r="AC522" s="193"/>
      <c r="AD522" s="193"/>
      <c r="AE522" s="193"/>
      <c r="AF522" s="193"/>
      <c r="AG522" s="193"/>
      <c r="AH522" s="193"/>
      <c r="AI522" s="193"/>
      <c r="AJ522" s="193"/>
      <c r="AK522" s="193"/>
      <c r="AL522" s="193"/>
      <c r="AM522" s="193"/>
      <c r="AN522" s="193"/>
      <c r="AO522" s="193"/>
      <c r="AP522" s="193"/>
      <c r="AQ522" s="193"/>
      <c r="AR522" s="193"/>
      <c r="AS522" s="193"/>
      <c r="AT522" s="193"/>
      <c r="AU522" s="193"/>
      <c r="AV522" s="193"/>
      <c r="AW522" s="193"/>
      <c r="AX522" s="193"/>
      <c r="AY522" s="193"/>
      <c r="AZ522" s="193"/>
      <c r="BA522" s="193"/>
      <c r="BB522" s="193"/>
      <c r="BC522" s="193"/>
      <c r="BD522" s="193"/>
      <c r="BE522" s="193"/>
      <c r="BF522" s="193"/>
      <c r="BG522" s="193"/>
      <c r="BH522" s="193"/>
      <c r="BI522" s="193"/>
      <c r="BJ522" s="193"/>
      <c r="BK522" s="193"/>
      <c r="BL522" s="193"/>
      <c r="BM522" s="193"/>
      <c r="BN522" s="193"/>
      <c r="BO522" s="193"/>
      <c r="BP522" s="193"/>
      <c r="BQ522" s="193"/>
      <c r="BR522" s="193"/>
      <c r="BS522" s="193"/>
      <c r="BT522" s="193"/>
      <c r="BU522" s="193"/>
      <c r="BV522" s="193"/>
      <c r="BW522" s="193"/>
      <c r="BX522" s="193"/>
      <c r="BY522" s="193"/>
      <c r="BZ522" s="193"/>
      <c r="CA522" s="193"/>
      <c r="CB522" s="193"/>
      <c r="CC522" s="193"/>
      <c r="CD522" s="193"/>
      <c r="CE522" s="193"/>
      <c r="CF522" s="193"/>
      <c r="CG522" s="193"/>
      <c r="CH522" s="193"/>
      <c r="CI522" s="193"/>
      <c r="CJ522" s="193"/>
      <c r="CK522" s="193"/>
      <c r="CL522" s="193"/>
      <c r="CM522" s="193"/>
      <c r="CN522" s="193"/>
      <c r="CO522" s="193"/>
      <c r="CP522" s="193"/>
      <c r="CQ522" s="193"/>
      <c r="CR522" s="193"/>
      <c r="CS522" s="193"/>
      <c r="CT522" s="193"/>
      <c r="CU522" s="193"/>
      <c r="CV522" s="193"/>
      <c r="CW522" s="193"/>
      <c r="CX522" s="193"/>
      <c r="CY522" s="193"/>
      <c r="CZ522" s="193"/>
      <c r="DA522" s="193"/>
      <c r="DB522" s="193"/>
      <c r="DC522" s="193"/>
      <c r="DD522" s="193"/>
      <c r="DE522" s="193"/>
      <c r="DF522" s="193"/>
      <c r="DG522" s="193"/>
      <c r="DH522" s="193"/>
      <c r="DI522" s="193"/>
      <c r="DJ522" s="193"/>
      <c r="DK522" s="193"/>
      <c r="DL522" s="193"/>
      <c r="DM522" s="193"/>
      <c r="DN522" s="193"/>
      <c r="DO522" s="193"/>
      <c r="DP522" s="193"/>
      <c r="DQ522" s="193"/>
      <c r="DR522" s="193"/>
      <c r="DS522" s="193"/>
      <c r="DT522" s="193"/>
      <c r="DU522" s="193"/>
      <c r="DV522" s="193"/>
      <c r="DW522" s="193"/>
      <c r="DX522" s="193"/>
      <c r="DY522" s="193"/>
      <c r="DZ522" s="193"/>
      <c r="EA522" s="193"/>
      <c r="EB522" s="193"/>
      <c r="EC522" s="193"/>
      <c r="ED522" s="193"/>
      <c r="EE522" s="193"/>
      <c r="EF522" s="193"/>
      <c r="EG522" s="193"/>
      <c r="EH522" s="193"/>
      <c r="EI522" s="193"/>
      <c r="EJ522" s="193"/>
      <c r="EK522" s="193"/>
      <c r="EL522" s="193"/>
      <c r="EM522" s="193"/>
      <c r="EN522" s="193"/>
      <c r="EO522" s="193"/>
      <c r="EP522" s="193"/>
      <c r="EQ522" s="193"/>
      <c r="ER522" s="193"/>
      <c r="ES522" s="193"/>
      <c r="ET522" s="193"/>
      <c r="EU522" s="193"/>
      <c r="EV522" s="193"/>
      <c r="EW522" s="193"/>
      <c r="EX522" s="193"/>
      <c r="EY522" s="193"/>
      <c r="EZ522" s="193"/>
      <c r="FA522" s="193"/>
      <c r="FB522" s="193"/>
      <c r="FC522" s="193"/>
      <c r="FD522" s="193"/>
      <c r="FE522" s="193"/>
      <c r="FF522" s="193"/>
      <c r="FG522" s="193"/>
      <c r="FH522" s="193"/>
      <c r="FI522" s="193"/>
      <c r="FJ522" s="193"/>
      <c r="FK522" s="193"/>
      <c r="FL522" s="193"/>
      <c r="FM522" s="193"/>
      <c r="FN522" s="193"/>
      <c r="FO522" s="193"/>
      <c r="FP522" s="193"/>
      <c r="FQ522" s="193"/>
      <c r="FR522" s="193"/>
      <c r="FS522" s="193"/>
      <c r="FT522" s="193"/>
      <c r="FU522" s="193"/>
      <c r="FV522" s="193"/>
      <c r="FW522" s="193"/>
      <c r="FX522" s="193"/>
      <c r="FY522" s="193"/>
      <c r="FZ522" s="193"/>
      <c r="GA522" s="193"/>
      <c r="GB522" s="193"/>
      <c r="GC522" s="193"/>
      <c r="GD522" s="193"/>
      <c r="GE522" s="193"/>
      <c r="GF522" s="193"/>
    </row>
    <row r="523" spans="1:188" s="108" customFormat="1">
      <c r="A523" s="29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  <c r="AB523" s="193"/>
      <c r="AC523" s="193"/>
      <c r="AD523" s="193"/>
      <c r="AE523" s="193"/>
      <c r="AF523" s="193"/>
      <c r="AG523" s="193"/>
      <c r="AH523" s="193"/>
      <c r="AI523" s="193"/>
      <c r="AJ523" s="193"/>
      <c r="AK523" s="193"/>
      <c r="AL523" s="193"/>
      <c r="AM523" s="193"/>
      <c r="AN523" s="193"/>
      <c r="AO523" s="193"/>
      <c r="AP523" s="193"/>
      <c r="AQ523" s="193"/>
      <c r="AR523" s="193"/>
      <c r="AS523" s="193"/>
      <c r="AT523" s="193"/>
      <c r="AU523" s="193"/>
      <c r="AV523" s="193"/>
      <c r="AW523" s="193"/>
      <c r="AX523" s="193"/>
      <c r="AY523" s="193"/>
      <c r="AZ523" s="193"/>
      <c r="BA523" s="193"/>
      <c r="BB523" s="193"/>
      <c r="BC523" s="193"/>
      <c r="BD523" s="193"/>
      <c r="BE523" s="193"/>
      <c r="BF523" s="193"/>
      <c r="BG523" s="193"/>
      <c r="BH523" s="193"/>
      <c r="BI523" s="193"/>
      <c r="BJ523" s="193"/>
      <c r="BK523" s="193"/>
      <c r="BL523" s="193"/>
      <c r="BM523" s="193"/>
      <c r="BN523" s="193"/>
      <c r="BO523" s="193"/>
      <c r="BP523" s="193"/>
      <c r="BQ523" s="193"/>
      <c r="BR523" s="193"/>
      <c r="BS523" s="193"/>
      <c r="BT523" s="193"/>
      <c r="BU523" s="193"/>
      <c r="BV523" s="193"/>
      <c r="BW523" s="193"/>
      <c r="BX523" s="193"/>
      <c r="BY523" s="193"/>
      <c r="BZ523" s="193"/>
      <c r="CA523" s="193"/>
      <c r="CB523" s="193"/>
      <c r="CC523" s="193"/>
      <c r="CD523" s="193"/>
      <c r="CE523" s="193"/>
      <c r="CF523" s="193"/>
      <c r="CG523" s="193"/>
      <c r="CH523" s="193"/>
      <c r="CI523" s="193"/>
      <c r="CJ523" s="193"/>
      <c r="CK523" s="193"/>
      <c r="CL523" s="193"/>
      <c r="CM523" s="193"/>
      <c r="CN523" s="193"/>
      <c r="CO523" s="193"/>
      <c r="CP523" s="193"/>
      <c r="CQ523" s="193"/>
      <c r="CR523" s="193"/>
      <c r="CS523" s="193"/>
      <c r="CT523" s="193"/>
      <c r="CU523" s="193"/>
      <c r="CV523" s="193"/>
      <c r="CW523" s="193"/>
      <c r="CX523" s="193"/>
      <c r="CY523" s="193"/>
      <c r="CZ523" s="193"/>
      <c r="DA523" s="193"/>
      <c r="DB523" s="193"/>
      <c r="DC523" s="193"/>
      <c r="DD523" s="193"/>
      <c r="DE523" s="193"/>
      <c r="DF523" s="193"/>
      <c r="DG523" s="193"/>
      <c r="DH523" s="193"/>
      <c r="DI523" s="193"/>
      <c r="DJ523" s="193"/>
      <c r="DK523" s="193"/>
      <c r="DL523" s="193"/>
      <c r="DM523" s="193"/>
      <c r="DN523" s="193"/>
      <c r="DO523" s="193"/>
      <c r="DP523" s="193"/>
      <c r="DQ523" s="193"/>
      <c r="DR523" s="193"/>
      <c r="DS523" s="193"/>
      <c r="DT523" s="193"/>
      <c r="DU523" s="193"/>
      <c r="DV523" s="193"/>
      <c r="DW523" s="193"/>
      <c r="DX523" s="193"/>
      <c r="DY523" s="193"/>
      <c r="DZ523" s="193"/>
      <c r="EA523" s="193"/>
      <c r="EB523" s="193"/>
      <c r="EC523" s="193"/>
      <c r="ED523" s="193"/>
      <c r="EE523" s="193"/>
      <c r="EF523" s="193"/>
      <c r="EG523" s="193"/>
      <c r="EH523" s="193"/>
      <c r="EI523" s="193"/>
      <c r="EJ523" s="193"/>
      <c r="EK523" s="193"/>
      <c r="EL523" s="193"/>
      <c r="EM523" s="193"/>
      <c r="EN523" s="193"/>
      <c r="EO523" s="193"/>
      <c r="EP523" s="193"/>
      <c r="EQ523" s="193"/>
      <c r="ER523" s="193"/>
      <c r="ES523" s="193"/>
      <c r="ET523" s="193"/>
      <c r="EU523" s="193"/>
      <c r="EV523" s="193"/>
      <c r="EW523" s="193"/>
      <c r="EX523" s="193"/>
      <c r="EY523" s="193"/>
      <c r="EZ523" s="193"/>
      <c r="FA523" s="193"/>
      <c r="FB523" s="193"/>
      <c r="FC523" s="193"/>
      <c r="FD523" s="193"/>
      <c r="FE523" s="193"/>
      <c r="FF523" s="193"/>
      <c r="FG523" s="193"/>
      <c r="FH523" s="193"/>
      <c r="FI523" s="193"/>
      <c r="FJ523" s="193"/>
      <c r="FK523" s="193"/>
      <c r="FL523" s="193"/>
      <c r="FM523" s="193"/>
      <c r="FN523" s="193"/>
      <c r="FO523" s="193"/>
      <c r="FP523" s="193"/>
      <c r="FQ523" s="193"/>
      <c r="FR523" s="193"/>
      <c r="FS523" s="193"/>
      <c r="FT523" s="193"/>
      <c r="FU523" s="193"/>
      <c r="FV523" s="193"/>
      <c r="FW523" s="193"/>
      <c r="FX523" s="193"/>
      <c r="FY523" s="193"/>
      <c r="FZ523" s="193"/>
      <c r="GA523" s="193"/>
      <c r="GB523" s="193"/>
      <c r="GC523" s="193"/>
      <c r="GD523" s="193"/>
      <c r="GE523" s="193"/>
      <c r="GF523" s="193"/>
    </row>
    <row r="524" spans="1:188" s="108" customFormat="1">
      <c r="A524" s="29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  <c r="AB524" s="193"/>
      <c r="AC524" s="193"/>
      <c r="AD524" s="193"/>
      <c r="AE524" s="193"/>
      <c r="AF524" s="193"/>
      <c r="AG524" s="193"/>
      <c r="AH524" s="193"/>
      <c r="AI524" s="193"/>
      <c r="AJ524" s="193"/>
      <c r="AK524" s="193"/>
      <c r="AL524" s="193"/>
      <c r="AM524" s="193"/>
      <c r="AN524" s="193"/>
      <c r="AO524" s="193"/>
      <c r="AP524" s="193"/>
      <c r="AQ524" s="193"/>
      <c r="AR524" s="193"/>
      <c r="AS524" s="193"/>
      <c r="AT524" s="193"/>
      <c r="AU524" s="193"/>
      <c r="AV524" s="193"/>
      <c r="AW524" s="193"/>
      <c r="AX524" s="193"/>
      <c r="AY524" s="193"/>
      <c r="AZ524" s="193"/>
      <c r="BA524" s="193"/>
      <c r="BB524" s="193"/>
      <c r="BC524" s="193"/>
      <c r="BD524" s="193"/>
      <c r="BE524" s="193"/>
      <c r="BF524" s="193"/>
      <c r="BG524" s="193"/>
      <c r="BH524" s="193"/>
      <c r="BI524" s="193"/>
      <c r="BJ524" s="193"/>
      <c r="BK524" s="193"/>
      <c r="BL524" s="193"/>
      <c r="BM524" s="193"/>
      <c r="BN524" s="193"/>
      <c r="BO524" s="193"/>
      <c r="BP524" s="193"/>
      <c r="BQ524" s="193"/>
      <c r="BR524" s="193"/>
      <c r="BS524" s="193"/>
      <c r="BT524" s="193"/>
      <c r="BU524" s="193"/>
      <c r="BV524" s="193"/>
      <c r="BW524" s="193"/>
      <c r="BX524" s="193"/>
      <c r="BY524" s="193"/>
      <c r="BZ524" s="193"/>
      <c r="CA524" s="193"/>
      <c r="CB524" s="193"/>
      <c r="CC524" s="193"/>
      <c r="CD524" s="193"/>
      <c r="CE524" s="193"/>
      <c r="CF524" s="193"/>
      <c r="CG524" s="193"/>
      <c r="CH524" s="193"/>
      <c r="CI524" s="193"/>
      <c r="CJ524" s="193"/>
      <c r="CK524" s="193"/>
      <c r="CL524" s="193"/>
      <c r="CM524" s="193"/>
      <c r="CN524" s="193"/>
      <c r="CO524" s="193"/>
      <c r="CP524" s="193"/>
      <c r="CQ524" s="193"/>
      <c r="CR524" s="193"/>
      <c r="CS524" s="193"/>
      <c r="CT524" s="193"/>
      <c r="CU524" s="193"/>
      <c r="CV524" s="193"/>
      <c r="CW524" s="193"/>
      <c r="CX524" s="193"/>
      <c r="CY524" s="193"/>
      <c r="CZ524" s="193"/>
      <c r="DA524" s="193"/>
      <c r="DB524" s="193"/>
      <c r="DC524" s="193"/>
      <c r="DD524" s="193"/>
      <c r="DE524" s="193"/>
      <c r="DF524" s="193"/>
      <c r="DG524" s="193"/>
      <c r="DH524" s="193"/>
      <c r="DI524" s="193"/>
      <c r="DJ524" s="193"/>
      <c r="DK524" s="193"/>
      <c r="DL524" s="193"/>
      <c r="DM524" s="193"/>
      <c r="DN524" s="193"/>
      <c r="DO524" s="193"/>
      <c r="DP524" s="193"/>
      <c r="DQ524" s="193"/>
      <c r="DR524" s="193"/>
      <c r="DS524" s="193"/>
      <c r="DT524" s="193"/>
      <c r="DU524" s="193"/>
      <c r="DV524" s="193"/>
      <c r="DW524" s="193"/>
      <c r="DX524" s="193"/>
      <c r="DY524" s="193"/>
      <c r="DZ524" s="193"/>
      <c r="EA524" s="193"/>
      <c r="EB524" s="193"/>
      <c r="EC524" s="193"/>
      <c r="ED524" s="193"/>
      <c r="EE524" s="193"/>
      <c r="EF524" s="193"/>
      <c r="EG524" s="193"/>
      <c r="EH524" s="193"/>
      <c r="EI524" s="193"/>
      <c r="EJ524" s="193"/>
      <c r="EK524" s="193"/>
      <c r="EL524" s="193"/>
      <c r="EM524" s="193"/>
      <c r="EN524" s="193"/>
      <c r="EO524" s="193"/>
      <c r="EP524" s="193"/>
      <c r="EQ524" s="193"/>
      <c r="ER524" s="193"/>
      <c r="ES524" s="193"/>
      <c r="ET524" s="193"/>
      <c r="EU524" s="193"/>
      <c r="EV524" s="193"/>
      <c r="EW524" s="193"/>
      <c r="EX524" s="193"/>
      <c r="EY524" s="193"/>
      <c r="EZ524" s="193"/>
      <c r="FA524" s="193"/>
      <c r="FB524" s="193"/>
      <c r="FC524" s="193"/>
      <c r="FD524" s="193"/>
      <c r="FE524" s="193"/>
      <c r="FF524" s="193"/>
      <c r="FG524" s="193"/>
      <c r="FH524" s="193"/>
      <c r="FI524" s="193"/>
      <c r="FJ524" s="193"/>
      <c r="FK524" s="193"/>
      <c r="FL524" s="193"/>
      <c r="FM524" s="193"/>
      <c r="FN524" s="193"/>
      <c r="FO524" s="193"/>
      <c r="FP524" s="193"/>
      <c r="FQ524" s="193"/>
      <c r="FR524" s="193"/>
      <c r="FS524" s="193"/>
      <c r="FT524" s="193"/>
      <c r="FU524" s="193"/>
      <c r="FV524" s="193"/>
      <c r="FW524" s="193"/>
      <c r="FX524" s="193"/>
      <c r="FY524" s="193"/>
      <c r="FZ524" s="193"/>
      <c r="GA524" s="193"/>
      <c r="GB524" s="193"/>
      <c r="GC524" s="193"/>
      <c r="GD524" s="193"/>
      <c r="GE524" s="193"/>
      <c r="GF524" s="193"/>
    </row>
    <row r="525" spans="1:188" s="108" customFormat="1">
      <c r="A525" s="29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  <c r="AB525" s="193"/>
      <c r="AC525" s="193"/>
      <c r="AD525" s="193"/>
      <c r="AE525" s="193"/>
      <c r="AF525" s="193"/>
      <c r="AG525" s="193"/>
      <c r="AH525" s="193"/>
      <c r="AI525" s="193"/>
      <c r="AJ525" s="193"/>
      <c r="AK525" s="193"/>
      <c r="AL525" s="193"/>
      <c r="AM525" s="193"/>
      <c r="AN525" s="193"/>
      <c r="AO525" s="193"/>
      <c r="AP525" s="193"/>
      <c r="AQ525" s="193"/>
      <c r="AR525" s="193"/>
      <c r="AS525" s="193"/>
      <c r="AT525" s="193"/>
      <c r="AU525" s="193"/>
      <c r="AV525" s="193"/>
      <c r="AW525" s="193"/>
      <c r="AX525" s="193"/>
      <c r="AY525" s="193"/>
      <c r="AZ525" s="193"/>
      <c r="BA525" s="193"/>
      <c r="BB525" s="193"/>
      <c r="BC525" s="193"/>
      <c r="BD525" s="193"/>
      <c r="BE525" s="193"/>
      <c r="BF525" s="193"/>
      <c r="BG525" s="193"/>
      <c r="BH525" s="193"/>
      <c r="BI525" s="193"/>
      <c r="BJ525" s="193"/>
      <c r="BK525" s="193"/>
      <c r="BL525" s="193"/>
      <c r="BM525" s="193"/>
      <c r="BN525" s="193"/>
      <c r="BO525" s="193"/>
      <c r="BP525" s="193"/>
      <c r="BQ525" s="193"/>
      <c r="BR525" s="193"/>
      <c r="BS525" s="193"/>
      <c r="BT525" s="193"/>
      <c r="BU525" s="193"/>
      <c r="BV525" s="193"/>
      <c r="BW525" s="193"/>
      <c r="BX525" s="193"/>
      <c r="BY525" s="193"/>
      <c r="BZ525" s="193"/>
      <c r="CA525" s="193"/>
      <c r="CB525" s="193"/>
      <c r="CC525" s="193"/>
      <c r="CD525" s="193"/>
      <c r="CE525" s="193"/>
      <c r="CF525" s="193"/>
      <c r="CG525" s="193"/>
      <c r="CH525" s="193"/>
      <c r="CI525" s="193"/>
      <c r="CJ525" s="193"/>
      <c r="CK525" s="193"/>
      <c r="CL525" s="193"/>
      <c r="CM525" s="193"/>
      <c r="CN525" s="193"/>
      <c r="CO525" s="193"/>
      <c r="CP525" s="193"/>
      <c r="CQ525" s="193"/>
      <c r="CR525" s="193"/>
      <c r="CS525" s="193"/>
      <c r="CT525" s="193"/>
      <c r="CU525" s="193"/>
      <c r="CV525" s="193"/>
      <c r="CW525" s="193"/>
      <c r="CX525" s="193"/>
      <c r="CY525" s="193"/>
      <c r="CZ525" s="193"/>
      <c r="DA525" s="193"/>
      <c r="DB525" s="193"/>
      <c r="DC525" s="193"/>
      <c r="DD525" s="193"/>
      <c r="DE525" s="193"/>
      <c r="DF525" s="193"/>
      <c r="DG525" s="193"/>
      <c r="DH525" s="193"/>
      <c r="DI525" s="193"/>
      <c r="DJ525" s="193"/>
      <c r="DK525" s="193"/>
      <c r="DL525" s="193"/>
      <c r="DM525" s="193"/>
      <c r="DN525" s="193"/>
      <c r="DO525" s="193"/>
      <c r="DP525" s="193"/>
      <c r="DQ525" s="193"/>
      <c r="DR525" s="193"/>
      <c r="DS525" s="193"/>
      <c r="DT525" s="193"/>
      <c r="DU525" s="193"/>
      <c r="DV525" s="193"/>
      <c r="DW525" s="193"/>
      <c r="DX525" s="193"/>
      <c r="DY525" s="193"/>
      <c r="DZ525" s="193"/>
      <c r="EA525" s="193"/>
      <c r="EB525" s="193"/>
      <c r="EC525" s="193"/>
      <c r="ED525" s="193"/>
      <c r="EE525" s="193"/>
      <c r="EF525" s="193"/>
      <c r="EG525" s="193"/>
      <c r="EH525" s="193"/>
      <c r="EI525" s="193"/>
      <c r="EJ525" s="193"/>
      <c r="EK525" s="193"/>
      <c r="EL525" s="193"/>
      <c r="EM525" s="193"/>
      <c r="EN525" s="193"/>
      <c r="EO525" s="193"/>
      <c r="EP525" s="193"/>
      <c r="EQ525" s="193"/>
      <c r="ER525" s="193"/>
      <c r="ES525" s="193"/>
      <c r="ET525" s="193"/>
      <c r="EU525" s="193"/>
      <c r="EV525" s="193"/>
      <c r="EW525" s="193"/>
      <c r="EX525" s="193"/>
      <c r="EY525" s="193"/>
      <c r="EZ525" s="193"/>
      <c r="FA525" s="193"/>
      <c r="FB525" s="193"/>
      <c r="FC525" s="193"/>
      <c r="FD525" s="193"/>
      <c r="FE525" s="193"/>
      <c r="FF525" s="193"/>
      <c r="FG525" s="193"/>
      <c r="FH525" s="193"/>
      <c r="FI525" s="193"/>
      <c r="FJ525" s="193"/>
      <c r="FK525" s="193"/>
      <c r="FL525" s="193"/>
      <c r="FM525" s="193"/>
      <c r="FN525" s="193"/>
      <c r="FO525" s="193"/>
      <c r="FP525" s="193"/>
      <c r="FQ525" s="193"/>
      <c r="FR525" s="193"/>
      <c r="FS525" s="193"/>
      <c r="FT525" s="193"/>
      <c r="FU525" s="193"/>
      <c r="FV525" s="193"/>
      <c r="FW525" s="193"/>
      <c r="FX525" s="193"/>
      <c r="FY525" s="193"/>
      <c r="FZ525" s="193"/>
      <c r="GA525" s="193"/>
      <c r="GB525" s="193"/>
      <c r="GC525" s="193"/>
      <c r="GD525" s="193"/>
      <c r="GE525" s="193"/>
      <c r="GF525" s="193"/>
    </row>
    <row r="526" spans="1:188" s="108" customFormat="1">
      <c r="A526" s="29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  <c r="AB526" s="193"/>
      <c r="AC526" s="193"/>
      <c r="AD526" s="193"/>
      <c r="AE526" s="193"/>
      <c r="AF526" s="193"/>
      <c r="AG526" s="193"/>
      <c r="AH526" s="193"/>
      <c r="AI526" s="193"/>
      <c r="AJ526" s="193"/>
      <c r="AK526" s="193"/>
      <c r="AL526" s="193"/>
      <c r="AM526" s="193"/>
      <c r="AN526" s="193"/>
      <c r="AO526" s="193"/>
      <c r="AP526" s="193"/>
      <c r="AQ526" s="193"/>
      <c r="AR526" s="193"/>
      <c r="AS526" s="193"/>
      <c r="AT526" s="193"/>
      <c r="AU526" s="193"/>
      <c r="AV526" s="193"/>
      <c r="AW526" s="193"/>
      <c r="AX526" s="193"/>
      <c r="AY526" s="193"/>
      <c r="AZ526" s="193"/>
      <c r="BA526" s="193"/>
      <c r="BB526" s="193"/>
      <c r="BC526" s="193"/>
      <c r="BD526" s="193"/>
      <c r="BE526" s="193"/>
      <c r="BF526" s="193"/>
      <c r="BG526" s="193"/>
      <c r="BH526" s="193"/>
      <c r="BI526" s="193"/>
      <c r="BJ526" s="193"/>
      <c r="BK526" s="193"/>
      <c r="BL526" s="193"/>
      <c r="BM526" s="193"/>
      <c r="BN526" s="193"/>
      <c r="BO526" s="193"/>
      <c r="BP526" s="193"/>
      <c r="BQ526" s="193"/>
      <c r="BR526" s="193"/>
      <c r="BS526" s="193"/>
      <c r="BT526" s="193"/>
      <c r="BU526" s="193"/>
      <c r="BV526" s="193"/>
      <c r="BW526" s="193"/>
      <c r="BX526" s="193"/>
      <c r="BY526" s="193"/>
      <c r="BZ526" s="193"/>
      <c r="CA526" s="193"/>
      <c r="CB526" s="193"/>
      <c r="CC526" s="193"/>
      <c r="CD526" s="193"/>
      <c r="CE526" s="193"/>
      <c r="CF526" s="193"/>
      <c r="CG526" s="193"/>
      <c r="CH526" s="193"/>
      <c r="CI526" s="193"/>
      <c r="CJ526" s="193"/>
      <c r="CK526" s="193"/>
      <c r="CL526" s="193"/>
      <c r="CM526" s="193"/>
      <c r="CN526" s="193"/>
      <c r="CO526" s="193"/>
      <c r="CP526" s="193"/>
      <c r="CQ526" s="193"/>
      <c r="CR526" s="193"/>
      <c r="CS526" s="193"/>
      <c r="CT526" s="193"/>
      <c r="CU526" s="193"/>
      <c r="CV526" s="193"/>
      <c r="CW526" s="193"/>
      <c r="CX526" s="193"/>
      <c r="CY526" s="193"/>
      <c r="CZ526" s="193"/>
      <c r="DA526" s="193"/>
      <c r="DB526" s="193"/>
      <c r="DC526" s="193"/>
      <c r="DD526" s="193"/>
      <c r="DE526" s="193"/>
      <c r="DF526" s="193"/>
      <c r="DG526" s="193"/>
      <c r="DH526" s="193"/>
      <c r="DI526" s="193"/>
      <c r="DJ526" s="193"/>
      <c r="DK526" s="193"/>
      <c r="DL526" s="193"/>
      <c r="DM526" s="193"/>
      <c r="DN526" s="193"/>
      <c r="DO526" s="193"/>
      <c r="DP526" s="193"/>
      <c r="DQ526" s="193"/>
      <c r="DR526" s="193"/>
      <c r="DS526" s="193"/>
      <c r="DT526" s="193"/>
      <c r="DU526" s="193"/>
      <c r="DV526" s="193"/>
      <c r="DW526" s="193"/>
      <c r="DX526" s="193"/>
      <c r="DY526" s="193"/>
      <c r="DZ526" s="193"/>
      <c r="EA526" s="193"/>
      <c r="EB526" s="193"/>
      <c r="EC526" s="193"/>
      <c r="ED526" s="193"/>
      <c r="EE526" s="193"/>
      <c r="EF526" s="193"/>
      <c r="EG526" s="193"/>
      <c r="EH526" s="193"/>
      <c r="EI526" s="193"/>
      <c r="EJ526" s="193"/>
      <c r="EK526" s="193"/>
      <c r="EL526" s="193"/>
      <c r="EM526" s="193"/>
      <c r="EN526" s="193"/>
      <c r="EO526" s="193"/>
      <c r="EP526" s="193"/>
      <c r="EQ526" s="193"/>
      <c r="ER526" s="193"/>
      <c r="ES526" s="193"/>
      <c r="ET526" s="193"/>
      <c r="EU526" s="193"/>
      <c r="EV526" s="193"/>
      <c r="EW526" s="193"/>
      <c r="EX526" s="193"/>
      <c r="EY526" s="193"/>
      <c r="EZ526" s="193"/>
      <c r="FA526" s="193"/>
      <c r="FB526" s="193"/>
      <c r="FC526" s="193"/>
      <c r="FD526" s="193"/>
      <c r="FE526" s="193"/>
      <c r="FF526" s="193"/>
      <c r="FG526" s="193"/>
      <c r="FH526" s="193"/>
      <c r="FI526" s="193"/>
      <c r="FJ526" s="193"/>
      <c r="FK526" s="193"/>
      <c r="FL526" s="193"/>
      <c r="FM526" s="193"/>
      <c r="FN526" s="193"/>
      <c r="FO526" s="193"/>
      <c r="FP526" s="193"/>
      <c r="FQ526" s="193"/>
      <c r="FR526" s="193"/>
      <c r="FS526" s="193"/>
      <c r="FT526" s="193"/>
      <c r="FU526" s="193"/>
      <c r="FV526" s="193"/>
      <c r="FW526" s="193"/>
      <c r="FX526" s="193"/>
      <c r="FY526" s="193"/>
      <c r="FZ526" s="193"/>
      <c r="GA526" s="193"/>
      <c r="GB526" s="193"/>
      <c r="GC526" s="193"/>
      <c r="GD526" s="193"/>
      <c r="GE526" s="193"/>
      <c r="GF526" s="193"/>
    </row>
    <row r="527" spans="1:188" s="108" customFormat="1">
      <c r="A527" s="29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  <c r="AB527" s="193"/>
      <c r="AC527" s="193"/>
      <c r="AD527" s="193"/>
      <c r="AE527" s="193"/>
      <c r="AF527" s="193"/>
      <c r="AG527" s="193"/>
      <c r="AH527" s="193"/>
      <c r="AI527" s="193"/>
      <c r="AJ527" s="193"/>
      <c r="AK527" s="193"/>
      <c r="AL527" s="193"/>
      <c r="AM527" s="193"/>
      <c r="AN527" s="193"/>
      <c r="AO527" s="193"/>
      <c r="AP527" s="193"/>
      <c r="AQ527" s="193"/>
      <c r="AR527" s="193"/>
      <c r="AS527" s="193"/>
      <c r="AT527" s="193"/>
      <c r="AU527" s="193"/>
      <c r="AV527" s="193"/>
      <c r="AW527" s="193"/>
      <c r="AX527" s="193"/>
      <c r="AY527" s="193"/>
      <c r="AZ527" s="193"/>
      <c r="BA527" s="193"/>
      <c r="BB527" s="193"/>
      <c r="BC527" s="193"/>
      <c r="BD527" s="193"/>
      <c r="BE527" s="193"/>
      <c r="BF527" s="193"/>
      <c r="BG527" s="193"/>
      <c r="BH527" s="193"/>
      <c r="BI527" s="193"/>
      <c r="BJ527" s="193"/>
      <c r="BK527" s="193"/>
      <c r="BL527" s="193"/>
      <c r="BM527" s="193"/>
      <c r="BN527" s="193"/>
      <c r="BO527" s="193"/>
      <c r="BP527" s="193"/>
      <c r="BQ527" s="193"/>
      <c r="BR527" s="193"/>
      <c r="BS527" s="193"/>
      <c r="BT527" s="193"/>
      <c r="BU527" s="193"/>
      <c r="BV527" s="193"/>
      <c r="BW527" s="193"/>
      <c r="BX527" s="193"/>
      <c r="BY527" s="193"/>
      <c r="BZ527" s="193"/>
      <c r="CA527" s="193"/>
      <c r="CB527" s="193"/>
      <c r="CC527" s="193"/>
      <c r="CD527" s="193"/>
      <c r="CE527" s="193"/>
      <c r="CF527" s="193"/>
      <c r="CG527" s="193"/>
      <c r="CH527" s="193"/>
      <c r="CI527" s="193"/>
      <c r="CJ527" s="193"/>
      <c r="CK527" s="193"/>
      <c r="CL527" s="193"/>
      <c r="CM527" s="193"/>
      <c r="CN527" s="193"/>
      <c r="CO527" s="193"/>
      <c r="CP527" s="193"/>
      <c r="CQ527" s="193"/>
      <c r="CR527" s="193"/>
      <c r="CS527" s="193"/>
      <c r="CT527" s="193"/>
      <c r="CU527" s="193"/>
      <c r="CV527" s="193"/>
      <c r="CW527" s="193"/>
      <c r="CX527" s="193"/>
      <c r="CY527" s="193"/>
      <c r="CZ527" s="193"/>
      <c r="DA527" s="193"/>
      <c r="DB527" s="193"/>
      <c r="DC527" s="193"/>
      <c r="DD527" s="193"/>
      <c r="DE527" s="193"/>
      <c r="DF527" s="193"/>
      <c r="DG527" s="193"/>
      <c r="DH527" s="193"/>
      <c r="DI527" s="193"/>
      <c r="DJ527" s="193"/>
      <c r="DK527" s="193"/>
      <c r="DL527" s="193"/>
      <c r="DM527" s="193"/>
      <c r="DN527" s="193"/>
      <c r="DO527" s="193"/>
      <c r="DP527" s="193"/>
      <c r="DQ527" s="193"/>
      <c r="DR527" s="193"/>
      <c r="DS527" s="193"/>
      <c r="DT527" s="193"/>
      <c r="DU527" s="193"/>
      <c r="DV527" s="193"/>
      <c r="DW527" s="193"/>
      <c r="DX527" s="193"/>
      <c r="DY527" s="193"/>
      <c r="DZ527" s="193"/>
      <c r="EA527" s="193"/>
      <c r="EB527" s="193"/>
      <c r="EC527" s="193"/>
      <c r="ED527" s="193"/>
      <c r="EE527" s="193"/>
      <c r="EF527" s="193"/>
      <c r="EG527" s="193"/>
      <c r="EH527" s="193"/>
      <c r="EI527" s="193"/>
      <c r="EJ527" s="193"/>
      <c r="EK527" s="193"/>
      <c r="EL527" s="193"/>
      <c r="EM527" s="193"/>
      <c r="EN527" s="193"/>
      <c r="EO527" s="193"/>
      <c r="EP527" s="193"/>
      <c r="EQ527" s="193"/>
      <c r="ER527" s="193"/>
      <c r="ES527" s="193"/>
      <c r="ET527" s="193"/>
      <c r="EU527" s="193"/>
      <c r="EV527" s="193"/>
      <c r="EW527" s="193"/>
      <c r="EX527" s="193"/>
      <c r="EY527" s="193"/>
      <c r="EZ527" s="193"/>
      <c r="FA527" s="193"/>
      <c r="FB527" s="193"/>
      <c r="FC527" s="193"/>
      <c r="FD527" s="193"/>
      <c r="FE527" s="193"/>
      <c r="FF527" s="193"/>
      <c r="FG527" s="193"/>
      <c r="FH527" s="193"/>
      <c r="FI527" s="193"/>
      <c r="FJ527" s="193"/>
      <c r="FK527" s="193"/>
      <c r="FL527" s="193"/>
      <c r="FM527" s="193"/>
      <c r="FN527" s="193"/>
      <c r="FO527" s="193"/>
      <c r="FP527" s="193"/>
      <c r="FQ527" s="193"/>
      <c r="FR527" s="193"/>
      <c r="FS527" s="193"/>
      <c r="FT527" s="193"/>
      <c r="FU527" s="193"/>
      <c r="FV527" s="193"/>
      <c r="FW527" s="193"/>
      <c r="FX527" s="193"/>
      <c r="FY527" s="193"/>
      <c r="FZ527" s="193"/>
      <c r="GA527" s="193"/>
      <c r="GB527" s="193"/>
      <c r="GC527" s="193"/>
      <c r="GD527" s="193"/>
      <c r="GE527" s="193"/>
      <c r="GF527" s="193"/>
    </row>
    <row r="528" spans="1:188" s="108" customFormat="1">
      <c r="A528" s="29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  <c r="AB528" s="193"/>
      <c r="AC528" s="193"/>
      <c r="AD528" s="193"/>
      <c r="AE528" s="193"/>
      <c r="AF528" s="193"/>
      <c r="AG528" s="193"/>
      <c r="AH528" s="193"/>
      <c r="AI528" s="193"/>
      <c r="AJ528" s="193"/>
      <c r="AK528" s="193"/>
      <c r="AL528" s="193"/>
      <c r="AM528" s="193"/>
      <c r="AN528" s="193"/>
      <c r="AO528" s="193"/>
      <c r="AP528" s="193"/>
      <c r="AQ528" s="193"/>
      <c r="AR528" s="193"/>
      <c r="AS528" s="193"/>
      <c r="AT528" s="193"/>
      <c r="AU528" s="193"/>
      <c r="AV528" s="193"/>
      <c r="AW528" s="193"/>
      <c r="AX528" s="193"/>
      <c r="AY528" s="193"/>
      <c r="AZ528" s="193"/>
      <c r="BA528" s="193"/>
      <c r="BB528" s="193"/>
      <c r="BC528" s="193"/>
      <c r="BD528" s="193"/>
      <c r="BE528" s="193"/>
      <c r="BF528" s="193"/>
      <c r="BG528" s="193"/>
      <c r="BH528" s="193"/>
      <c r="BI528" s="193"/>
      <c r="BJ528" s="193"/>
      <c r="BK528" s="193"/>
      <c r="BL528" s="193"/>
      <c r="BM528" s="193"/>
      <c r="BN528" s="193"/>
      <c r="BO528" s="193"/>
      <c r="BP528" s="193"/>
      <c r="BQ528" s="193"/>
      <c r="BR528" s="193"/>
      <c r="BS528" s="193"/>
      <c r="BT528" s="193"/>
      <c r="BU528" s="193"/>
      <c r="BV528" s="193"/>
      <c r="BW528" s="193"/>
      <c r="BX528" s="193"/>
      <c r="BY528" s="193"/>
      <c r="BZ528" s="193"/>
      <c r="CA528" s="193"/>
      <c r="CB528" s="193"/>
      <c r="CC528" s="193"/>
      <c r="CD528" s="193"/>
      <c r="CE528" s="193"/>
      <c r="CF528" s="193"/>
      <c r="CG528" s="193"/>
      <c r="CH528" s="193"/>
      <c r="CI528" s="193"/>
      <c r="CJ528" s="193"/>
      <c r="CK528" s="193"/>
      <c r="CL528" s="193"/>
      <c r="CM528" s="193"/>
      <c r="CN528" s="193"/>
      <c r="CO528" s="193"/>
      <c r="CP528" s="193"/>
      <c r="CQ528" s="193"/>
      <c r="CR528" s="193"/>
      <c r="CS528" s="193"/>
      <c r="CT528" s="193"/>
      <c r="CU528" s="193"/>
      <c r="CV528" s="193"/>
      <c r="CW528" s="193"/>
      <c r="CX528" s="193"/>
      <c r="CY528" s="193"/>
      <c r="CZ528" s="193"/>
      <c r="DA528" s="193"/>
      <c r="DB528" s="193"/>
      <c r="DC528" s="193"/>
      <c r="DD528" s="193"/>
      <c r="DE528" s="193"/>
      <c r="DF528" s="193"/>
      <c r="DG528" s="193"/>
      <c r="DH528" s="193"/>
      <c r="DI528" s="193"/>
      <c r="DJ528" s="193"/>
      <c r="DK528" s="193"/>
      <c r="DL528" s="193"/>
      <c r="DM528" s="193"/>
      <c r="DN528" s="193"/>
      <c r="DO528" s="193"/>
      <c r="DP528" s="193"/>
      <c r="DQ528" s="193"/>
      <c r="DR528" s="193"/>
      <c r="DS528" s="193"/>
      <c r="DT528" s="193"/>
      <c r="DU528" s="193"/>
      <c r="DV528" s="193"/>
      <c r="DW528" s="193"/>
      <c r="DX528" s="193"/>
      <c r="DY528" s="193"/>
      <c r="DZ528" s="193"/>
      <c r="EA528" s="193"/>
      <c r="EB528" s="193"/>
      <c r="EC528" s="193"/>
      <c r="ED528" s="193"/>
      <c r="EE528" s="193"/>
      <c r="EF528" s="193"/>
      <c r="EG528" s="193"/>
      <c r="EH528" s="193"/>
      <c r="EI528" s="193"/>
      <c r="EJ528" s="193"/>
      <c r="EK528" s="193"/>
      <c r="EL528" s="193"/>
      <c r="EM528" s="193"/>
      <c r="EN528" s="193"/>
      <c r="EO528" s="193"/>
      <c r="EP528" s="193"/>
      <c r="EQ528" s="193"/>
      <c r="ER528" s="193"/>
      <c r="ES528" s="193"/>
      <c r="ET528" s="193"/>
      <c r="EU528" s="193"/>
      <c r="EV528" s="193"/>
      <c r="EW528" s="193"/>
      <c r="EX528" s="193"/>
      <c r="EY528" s="193"/>
      <c r="EZ528" s="193"/>
      <c r="FA528" s="193"/>
      <c r="FB528" s="193"/>
      <c r="FC528" s="193"/>
      <c r="FD528" s="193"/>
      <c r="FE528" s="193"/>
      <c r="FF528" s="193"/>
      <c r="FG528" s="193"/>
      <c r="FH528" s="193"/>
      <c r="FI528" s="193"/>
      <c r="FJ528" s="193"/>
      <c r="FK528" s="193"/>
      <c r="FL528" s="193"/>
      <c r="FM528" s="193"/>
      <c r="FN528" s="193"/>
      <c r="FO528" s="193"/>
      <c r="FP528" s="193"/>
      <c r="FQ528" s="193"/>
      <c r="FR528" s="193"/>
      <c r="FS528" s="193"/>
      <c r="FT528" s="193"/>
      <c r="FU528" s="193"/>
      <c r="FV528" s="193"/>
      <c r="FW528" s="193"/>
      <c r="FX528" s="193"/>
      <c r="FY528" s="193"/>
      <c r="FZ528" s="193"/>
      <c r="GA528" s="193"/>
      <c r="GB528" s="193"/>
      <c r="GC528" s="193"/>
      <c r="GD528" s="193"/>
      <c r="GE528" s="193"/>
      <c r="GF528" s="193"/>
    </row>
    <row r="529" spans="1:188" s="108" customFormat="1">
      <c r="A529" s="29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  <c r="AB529" s="193"/>
      <c r="AC529" s="193"/>
      <c r="AD529" s="193"/>
      <c r="AE529" s="193"/>
      <c r="AF529" s="193"/>
      <c r="AG529" s="193"/>
      <c r="AH529" s="193"/>
      <c r="AI529" s="193"/>
      <c r="AJ529" s="193"/>
      <c r="AK529" s="193"/>
      <c r="AL529" s="193"/>
      <c r="AM529" s="193"/>
      <c r="AN529" s="193"/>
      <c r="AO529" s="193"/>
      <c r="AP529" s="193"/>
      <c r="AQ529" s="193"/>
      <c r="AR529" s="193"/>
      <c r="AS529" s="193"/>
      <c r="AT529" s="193"/>
      <c r="AU529" s="193"/>
      <c r="AV529" s="193"/>
      <c r="AW529" s="193"/>
      <c r="AX529" s="193"/>
      <c r="AY529" s="193"/>
      <c r="AZ529" s="193"/>
      <c r="BA529" s="193"/>
      <c r="BB529" s="193"/>
      <c r="BC529" s="193"/>
      <c r="BD529" s="193"/>
      <c r="BE529" s="193"/>
      <c r="BF529" s="193"/>
      <c r="BG529" s="193"/>
      <c r="BH529" s="193"/>
      <c r="BI529" s="193"/>
      <c r="BJ529" s="193"/>
      <c r="BK529" s="193"/>
      <c r="BL529" s="193"/>
      <c r="BM529" s="193"/>
      <c r="BN529" s="193"/>
      <c r="BO529" s="193"/>
      <c r="BP529" s="193"/>
      <c r="BQ529" s="193"/>
      <c r="BR529" s="193"/>
      <c r="BS529" s="193"/>
      <c r="BT529" s="193"/>
      <c r="BU529" s="193"/>
      <c r="BV529" s="193"/>
      <c r="BW529" s="193"/>
      <c r="BX529" s="193"/>
      <c r="BY529" s="193"/>
      <c r="BZ529" s="193"/>
      <c r="CA529" s="193"/>
      <c r="CB529" s="193"/>
      <c r="CC529" s="193"/>
      <c r="CD529" s="193"/>
      <c r="CE529" s="193"/>
      <c r="CF529" s="193"/>
      <c r="CG529" s="193"/>
      <c r="CH529" s="193"/>
      <c r="CI529" s="193"/>
      <c r="CJ529" s="193"/>
      <c r="CK529" s="193"/>
      <c r="CL529" s="193"/>
      <c r="CM529" s="193"/>
      <c r="CN529" s="193"/>
      <c r="CO529" s="193"/>
      <c r="CP529" s="193"/>
      <c r="CQ529" s="193"/>
      <c r="CR529" s="193"/>
      <c r="CS529" s="193"/>
      <c r="CT529" s="193"/>
      <c r="CU529" s="193"/>
      <c r="CV529" s="193"/>
      <c r="CW529" s="193"/>
      <c r="CX529" s="193"/>
      <c r="CY529" s="193"/>
      <c r="CZ529" s="193"/>
      <c r="DA529" s="193"/>
      <c r="DB529" s="193"/>
      <c r="DC529" s="193"/>
      <c r="DD529" s="193"/>
      <c r="DE529" s="193"/>
      <c r="DF529" s="193"/>
      <c r="DG529" s="193"/>
      <c r="DH529" s="193"/>
      <c r="DI529" s="193"/>
      <c r="DJ529" s="193"/>
      <c r="DK529" s="193"/>
      <c r="DL529" s="193"/>
      <c r="DM529" s="193"/>
      <c r="DN529" s="193"/>
      <c r="DO529" s="193"/>
      <c r="DP529" s="193"/>
      <c r="DQ529" s="193"/>
      <c r="DR529" s="193"/>
      <c r="DS529" s="193"/>
      <c r="DT529" s="193"/>
      <c r="DU529" s="193"/>
      <c r="DV529" s="193"/>
      <c r="DW529" s="193"/>
      <c r="DX529" s="193"/>
      <c r="DY529" s="193"/>
      <c r="DZ529" s="193"/>
      <c r="EA529" s="193"/>
      <c r="EB529" s="193"/>
      <c r="EC529" s="193"/>
      <c r="ED529" s="193"/>
      <c r="EE529" s="193"/>
      <c r="EF529" s="193"/>
      <c r="EG529" s="193"/>
      <c r="EH529" s="193"/>
      <c r="EI529" s="193"/>
      <c r="EJ529" s="193"/>
      <c r="EK529" s="193"/>
      <c r="EL529" s="193"/>
      <c r="EM529" s="193"/>
      <c r="EN529" s="193"/>
      <c r="EO529" s="193"/>
      <c r="EP529" s="193"/>
      <c r="EQ529" s="193"/>
      <c r="ER529" s="193"/>
      <c r="ES529" s="193"/>
      <c r="ET529" s="193"/>
      <c r="EU529" s="193"/>
      <c r="EV529" s="193"/>
      <c r="EW529" s="193"/>
      <c r="EX529" s="193"/>
      <c r="EY529" s="193"/>
      <c r="EZ529" s="193"/>
      <c r="FA529" s="193"/>
      <c r="FB529" s="193"/>
      <c r="FC529" s="193"/>
      <c r="FD529" s="193"/>
      <c r="FE529" s="193"/>
      <c r="FF529" s="193"/>
      <c r="FG529" s="193"/>
      <c r="FH529" s="193"/>
      <c r="FI529" s="193"/>
      <c r="FJ529" s="193"/>
      <c r="FK529" s="193"/>
      <c r="FL529" s="193"/>
      <c r="FM529" s="193"/>
      <c r="FN529" s="193"/>
      <c r="FO529" s="193"/>
      <c r="FP529" s="193"/>
      <c r="FQ529" s="193"/>
      <c r="FR529" s="193"/>
      <c r="FS529" s="193"/>
      <c r="FT529" s="193"/>
      <c r="FU529" s="193"/>
      <c r="FV529" s="193"/>
      <c r="FW529" s="193"/>
      <c r="FX529" s="193"/>
      <c r="FY529" s="193"/>
      <c r="FZ529" s="193"/>
      <c r="GA529" s="193"/>
      <c r="GB529" s="193"/>
      <c r="GC529" s="193"/>
      <c r="GD529" s="193"/>
      <c r="GE529" s="193"/>
      <c r="GF529" s="193"/>
    </row>
    <row r="530" spans="1:188" s="108" customFormat="1">
      <c r="A530" s="29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  <c r="AC530" s="193"/>
      <c r="AD530" s="193"/>
      <c r="AE530" s="193"/>
      <c r="AF530" s="193"/>
      <c r="AG530" s="193"/>
      <c r="AH530" s="193"/>
      <c r="AI530" s="193"/>
      <c r="AJ530" s="193"/>
      <c r="AK530" s="193"/>
      <c r="AL530" s="193"/>
      <c r="AM530" s="193"/>
      <c r="AN530" s="193"/>
      <c r="AO530" s="193"/>
      <c r="AP530" s="193"/>
      <c r="AQ530" s="193"/>
      <c r="AR530" s="193"/>
      <c r="AS530" s="193"/>
      <c r="AT530" s="193"/>
      <c r="AU530" s="193"/>
      <c r="AV530" s="193"/>
      <c r="AW530" s="193"/>
      <c r="AX530" s="193"/>
      <c r="AY530" s="193"/>
      <c r="AZ530" s="193"/>
      <c r="BA530" s="193"/>
      <c r="BB530" s="193"/>
      <c r="BC530" s="193"/>
      <c r="BD530" s="193"/>
      <c r="BE530" s="193"/>
      <c r="BF530" s="193"/>
      <c r="BG530" s="193"/>
      <c r="BH530" s="193"/>
      <c r="BI530" s="193"/>
      <c r="BJ530" s="193"/>
      <c r="BK530" s="193"/>
      <c r="BL530" s="193"/>
      <c r="BM530" s="193"/>
      <c r="BN530" s="193"/>
      <c r="BO530" s="193"/>
      <c r="BP530" s="193"/>
      <c r="BQ530" s="193"/>
      <c r="BR530" s="193"/>
      <c r="BS530" s="193"/>
      <c r="BT530" s="193"/>
      <c r="BU530" s="193"/>
      <c r="BV530" s="193"/>
      <c r="BW530" s="193"/>
      <c r="BX530" s="193"/>
      <c r="BY530" s="193"/>
      <c r="BZ530" s="193"/>
      <c r="CA530" s="193"/>
      <c r="CB530" s="193"/>
      <c r="CC530" s="193"/>
      <c r="CD530" s="193"/>
      <c r="CE530" s="193"/>
      <c r="CF530" s="193"/>
      <c r="CG530" s="193"/>
      <c r="CH530" s="193"/>
      <c r="CI530" s="193"/>
      <c r="CJ530" s="193"/>
      <c r="CK530" s="193"/>
      <c r="CL530" s="193"/>
      <c r="CM530" s="193"/>
      <c r="CN530" s="193"/>
      <c r="CO530" s="193"/>
      <c r="CP530" s="193"/>
      <c r="CQ530" s="193"/>
      <c r="CR530" s="193"/>
      <c r="CS530" s="193"/>
      <c r="CT530" s="193"/>
      <c r="CU530" s="193"/>
      <c r="CV530" s="193"/>
      <c r="CW530" s="193"/>
      <c r="CX530" s="193"/>
      <c r="CY530" s="193"/>
      <c r="CZ530" s="193"/>
      <c r="DA530" s="193"/>
      <c r="DB530" s="193"/>
      <c r="DC530" s="193"/>
      <c r="DD530" s="193"/>
      <c r="DE530" s="193"/>
      <c r="DF530" s="193"/>
      <c r="DG530" s="193"/>
      <c r="DH530" s="193"/>
      <c r="DI530" s="193"/>
      <c r="DJ530" s="193"/>
      <c r="DK530" s="193"/>
      <c r="DL530" s="193"/>
      <c r="DM530" s="193"/>
      <c r="DN530" s="193"/>
      <c r="DO530" s="193"/>
      <c r="DP530" s="193"/>
      <c r="DQ530" s="193"/>
      <c r="DR530" s="193"/>
      <c r="DS530" s="193"/>
      <c r="DT530" s="193"/>
      <c r="DU530" s="193"/>
      <c r="DV530" s="193"/>
      <c r="DW530" s="193"/>
      <c r="DX530" s="193"/>
      <c r="DY530" s="193"/>
      <c r="DZ530" s="193"/>
      <c r="EA530" s="193"/>
      <c r="EB530" s="193"/>
      <c r="EC530" s="193"/>
      <c r="ED530" s="193"/>
      <c r="EE530" s="193"/>
      <c r="EF530" s="193"/>
      <c r="EG530" s="193"/>
      <c r="EH530" s="193"/>
      <c r="EI530" s="193"/>
      <c r="EJ530" s="193"/>
      <c r="EK530" s="193"/>
      <c r="EL530" s="193"/>
      <c r="EM530" s="193"/>
      <c r="EN530" s="193"/>
      <c r="EO530" s="193"/>
      <c r="EP530" s="193"/>
      <c r="EQ530" s="193"/>
      <c r="ER530" s="193"/>
      <c r="ES530" s="193"/>
      <c r="ET530" s="193"/>
      <c r="EU530" s="193"/>
      <c r="EV530" s="193"/>
      <c r="EW530" s="193"/>
      <c r="EX530" s="193"/>
      <c r="EY530" s="193"/>
      <c r="EZ530" s="193"/>
      <c r="FA530" s="193"/>
      <c r="FB530" s="193"/>
      <c r="FC530" s="193"/>
      <c r="FD530" s="193"/>
      <c r="FE530" s="193"/>
      <c r="FF530" s="193"/>
      <c r="FG530" s="193"/>
      <c r="FH530" s="193"/>
      <c r="FI530" s="193"/>
      <c r="FJ530" s="193"/>
      <c r="FK530" s="193"/>
      <c r="FL530" s="193"/>
      <c r="FM530" s="193"/>
      <c r="FN530" s="193"/>
      <c r="FO530" s="193"/>
      <c r="FP530" s="193"/>
      <c r="FQ530" s="193"/>
      <c r="FR530" s="193"/>
      <c r="FS530" s="193"/>
      <c r="FT530" s="193"/>
      <c r="FU530" s="193"/>
      <c r="FV530" s="193"/>
      <c r="FW530" s="193"/>
      <c r="FX530" s="193"/>
      <c r="FY530" s="193"/>
      <c r="FZ530" s="193"/>
      <c r="GA530" s="193"/>
      <c r="GB530" s="193"/>
      <c r="GC530" s="193"/>
      <c r="GD530" s="193"/>
      <c r="GE530" s="193"/>
      <c r="GF530" s="193"/>
    </row>
    <row r="531" spans="1:188" s="108" customFormat="1">
      <c r="A531" s="29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  <c r="AB531" s="193"/>
      <c r="AC531" s="193"/>
      <c r="AD531" s="193"/>
      <c r="AE531" s="193"/>
      <c r="AF531" s="193"/>
      <c r="AG531" s="193"/>
      <c r="AH531" s="193"/>
      <c r="AI531" s="193"/>
      <c r="AJ531" s="193"/>
      <c r="AK531" s="193"/>
      <c r="AL531" s="193"/>
      <c r="AM531" s="193"/>
      <c r="AN531" s="193"/>
      <c r="AO531" s="193"/>
      <c r="AP531" s="193"/>
      <c r="AQ531" s="193"/>
      <c r="AR531" s="193"/>
      <c r="AS531" s="193"/>
      <c r="AT531" s="193"/>
      <c r="AU531" s="193"/>
      <c r="AV531" s="193"/>
      <c r="AW531" s="193"/>
      <c r="AX531" s="193"/>
      <c r="AY531" s="193"/>
      <c r="AZ531" s="193"/>
      <c r="BA531" s="193"/>
      <c r="BB531" s="193"/>
      <c r="BC531" s="193"/>
      <c r="BD531" s="193"/>
      <c r="BE531" s="193"/>
      <c r="BF531" s="193"/>
      <c r="BG531" s="193"/>
      <c r="BH531" s="193"/>
      <c r="BI531" s="193"/>
      <c r="BJ531" s="193"/>
      <c r="BK531" s="193"/>
      <c r="BL531" s="193"/>
      <c r="BM531" s="193"/>
      <c r="BN531" s="193"/>
      <c r="BO531" s="193"/>
      <c r="BP531" s="193"/>
      <c r="BQ531" s="193"/>
      <c r="BR531" s="193"/>
      <c r="BS531" s="193"/>
      <c r="BT531" s="193"/>
      <c r="BU531" s="193"/>
      <c r="BV531" s="193"/>
      <c r="BW531" s="193"/>
      <c r="BX531" s="193"/>
      <c r="BY531" s="193"/>
      <c r="BZ531" s="193"/>
      <c r="CA531" s="193"/>
      <c r="CB531" s="193"/>
      <c r="CC531" s="193"/>
      <c r="CD531" s="193"/>
      <c r="CE531" s="193"/>
      <c r="CF531" s="193"/>
      <c r="CG531" s="193"/>
      <c r="CH531" s="193"/>
      <c r="CI531" s="193"/>
      <c r="CJ531" s="193"/>
      <c r="CK531" s="193"/>
      <c r="CL531" s="193"/>
      <c r="CM531" s="193"/>
      <c r="CN531" s="193"/>
      <c r="CO531" s="193"/>
      <c r="CP531" s="193"/>
      <c r="CQ531" s="193"/>
      <c r="CR531" s="193"/>
      <c r="CS531" s="193"/>
      <c r="CT531" s="193"/>
      <c r="CU531" s="193"/>
      <c r="CV531" s="193"/>
      <c r="CW531" s="193"/>
      <c r="CX531" s="193"/>
      <c r="CY531" s="193"/>
      <c r="CZ531" s="193"/>
      <c r="DA531" s="193"/>
      <c r="DB531" s="193"/>
      <c r="DC531" s="193"/>
      <c r="DD531" s="193"/>
      <c r="DE531" s="193"/>
      <c r="DF531" s="193"/>
      <c r="DG531" s="193"/>
      <c r="DH531" s="193"/>
      <c r="DI531" s="193"/>
      <c r="DJ531" s="193"/>
      <c r="DK531" s="193"/>
      <c r="DL531" s="193"/>
      <c r="DM531" s="193"/>
      <c r="DN531" s="193"/>
      <c r="DO531" s="193"/>
      <c r="DP531" s="193"/>
      <c r="DQ531" s="193"/>
      <c r="DR531" s="193"/>
      <c r="DS531" s="193"/>
      <c r="DT531" s="193"/>
      <c r="DU531" s="193"/>
      <c r="DV531" s="193"/>
      <c r="DW531" s="193"/>
      <c r="DX531" s="193"/>
      <c r="DY531" s="193"/>
      <c r="DZ531" s="193"/>
      <c r="EA531" s="193"/>
      <c r="EB531" s="193"/>
      <c r="EC531" s="193"/>
      <c r="ED531" s="193"/>
      <c r="EE531" s="193"/>
      <c r="EF531" s="193"/>
      <c r="EG531" s="193"/>
      <c r="EH531" s="193"/>
      <c r="EI531" s="193"/>
      <c r="EJ531" s="193"/>
      <c r="EK531" s="193"/>
      <c r="EL531" s="193"/>
      <c r="EM531" s="193"/>
      <c r="EN531" s="193"/>
      <c r="EO531" s="193"/>
      <c r="EP531" s="193"/>
      <c r="EQ531" s="193"/>
      <c r="ER531" s="193"/>
      <c r="ES531" s="193"/>
      <c r="ET531" s="193"/>
      <c r="EU531" s="193"/>
      <c r="EV531" s="193"/>
      <c r="EW531" s="193"/>
      <c r="EX531" s="193"/>
      <c r="EY531" s="193"/>
      <c r="EZ531" s="193"/>
      <c r="FA531" s="193"/>
      <c r="FB531" s="193"/>
      <c r="FC531" s="193"/>
      <c r="FD531" s="193"/>
      <c r="FE531" s="193"/>
      <c r="FF531" s="193"/>
      <c r="FG531" s="193"/>
      <c r="FH531" s="193"/>
      <c r="FI531" s="193"/>
      <c r="FJ531" s="193"/>
      <c r="FK531" s="193"/>
      <c r="FL531" s="193"/>
      <c r="FM531" s="193"/>
      <c r="FN531" s="193"/>
      <c r="FO531" s="193"/>
      <c r="FP531" s="193"/>
      <c r="FQ531" s="193"/>
      <c r="FR531" s="193"/>
      <c r="FS531" s="193"/>
      <c r="FT531" s="193"/>
      <c r="FU531" s="193"/>
      <c r="FV531" s="193"/>
      <c r="FW531" s="193"/>
      <c r="FX531" s="193"/>
      <c r="FY531" s="193"/>
      <c r="FZ531" s="193"/>
      <c r="GA531" s="193"/>
      <c r="GB531" s="193"/>
      <c r="GC531" s="193"/>
      <c r="GD531" s="193"/>
      <c r="GE531" s="193"/>
      <c r="GF531" s="193"/>
    </row>
    <row r="532" spans="1:188" s="108" customFormat="1">
      <c r="A532" s="29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  <c r="AB532" s="193"/>
      <c r="AC532" s="193"/>
      <c r="AD532" s="193"/>
      <c r="AE532" s="193"/>
      <c r="AF532" s="193"/>
      <c r="AG532" s="193"/>
      <c r="AH532" s="193"/>
      <c r="AI532" s="193"/>
      <c r="AJ532" s="193"/>
      <c r="AK532" s="193"/>
      <c r="AL532" s="193"/>
      <c r="AM532" s="193"/>
      <c r="AN532" s="193"/>
      <c r="AO532" s="193"/>
      <c r="AP532" s="193"/>
      <c r="AQ532" s="193"/>
      <c r="AR532" s="193"/>
      <c r="AS532" s="193"/>
      <c r="AT532" s="193"/>
      <c r="AU532" s="193"/>
      <c r="AV532" s="193"/>
      <c r="AW532" s="193"/>
      <c r="AX532" s="193"/>
      <c r="AY532" s="193"/>
      <c r="AZ532" s="193"/>
      <c r="BA532" s="193"/>
      <c r="BB532" s="193"/>
      <c r="BC532" s="193"/>
      <c r="BD532" s="193"/>
      <c r="BE532" s="193"/>
      <c r="BF532" s="193"/>
      <c r="BG532" s="193"/>
      <c r="BH532" s="193"/>
      <c r="BI532" s="193"/>
      <c r="BJ532" s="193"/>
      <c r="BK532" s="193"/>
      <c r="BL532" s="193"/>
      <c r="BM532" s="193"/>
      <c r="BN532" s="193"/>
      <c r="BO532" s="193"/>
      <c r="BP532" s="193"/>
      <c r="BQ532" s="193"/>
      <c r="BR532" s="193"/>
      <c r="BS532" s="193"/>
      <c r="BT532" s="193"/>
      <c r="BU532" s="193"/>
      <c r="BV532" s="193"/>
      <c r="BW532" s="193"/>
      <c r="BX532" s="193"/>
      <c r="BY532" s="193"/>
      <c r="BZ532" s="193"/>
      <c r="CA532" s="193"/>
      <c r="CB532" s="193"/>
      <c r="CC532" s="193"/>
      <c r="CD532" s="193"/>
      <c r="CE532" s="193"/>
      <c r="CF532" s="193"/>
      <c r="CG532" s="193"/>
      <c r="CH532" s="193"/>
      <c r="CI532" s="193"/>
      <c r="CJ532" s="193"/>
      <c r="CK532" s="193"/>
      <c r="CL532" s="193"/>
      <c r="CM532" s="193"/>
      <c r="CN532" s="193"/>
      <c r="CO532" s="193"/>
      <c r="CP532" s="193"/>
      <c r="CQ532" s="193"/>
      <c r="CR532" s="193"/>
      <c r="CS532" s="193"/>
      <c r="CT532" s="193"/>
      <c r="CU532" s="193"/>
      <c r="CV532" s="193"/>
      <c r="CW532" s="193"/>
      <c r="CX532" s="193"/>
      <c r="CY532" s="193"/>
      <c r="CZ532" s="193"/>
      <c r="DA532" s="193"/>
      <c r="DB532" s="193"/>
      <c r="DC532" s="193"/>
      <c r="DD532" s="193"/>
      <c r="DE532" s="193"/>
      <c r="DF532" s="193"/>
      <c r="DG532" s="193"/>
      <c r="DH532" s="193"/>
      <c r="DI532" s="193"/>
      <c r="DJ532" s="193"/>
      <c r="DK532" s="193"/>
      <c r="DL532" s="193"/>
      <c r="DM532" s="193"/>
      <c r="DN532" s="193"/>
      <c r="DO532" s="193"/>
      <c r="DP532" s="193"/>
      <c r="DQ532" s="193"/>
      <c r="DR532" s="193"/>
      <c r="DS532" s="193"/>
      <c r="DT532" s="193"/>
      <c r="DU532" s="193"/>
      <c r="DV532" s="193"/>
      <c r="DW532" s="193"/>
      <c r="DX532" s="193"/>
      <c r="DY532" s="193"/>
      <c r="DZ532" s="193"/>
      <c r="EA532" s="193"/>
      <c r="EB532" s="193"/>
      <c r="EC532" s="193"/>
      <c r="ED532" s="193"/>
      <c r="EE532" s="193"/>
      <c r="EF532" s="193"/>
      <c r="EG532" s="193"/>
      <c r="EH532" s="193"/>
      <c r="EI532" s="193"/>
      <c r="EJ532" s="193"/>
      <c r="EK532" s="193"/>
      <c r="EL532" s="193"/>
      <c r="EM532" s="193"/>
      <c r="EN532" s="193"/>
      <c r="EO532" s="193"/>
      <c r="EP532" s="193"/>
      <c r="EQ532" s="193"/>
      <c r="ER532" s="193"/>
      <c r="ES532" s="193"/>
      <c r="ET532" s="193"/>
      <c r="EU532" s="193"/>
      <c r="EV532" s="193"/>
      <c r="EW532" s="193"/>
      <c r="EX532" s="193"/>
      <c r="EY532" s="193"/>
      <c r="EZ532" s="193"/>
      <c r="FA532" s="193"/>
      <c r="FB532" s="193"/>
      <c r="FC532" s="193"/>
      <c r="FD532" s="193"/>
      <c r="FE532" s="193"/>
      <c r="FF532" s="193"/>
      <c r="FG532" s="193"/>
      <c r="FH532" s="193"/>
      <c r="FI532" s="193"/>
      <c r="FJ532" s="193"/>
      <c r="FK532" s="193"/>
      <c r="FL532" s="193"/>
      <c r="FM532" s="193"/>
      <c r="FN532" s="193"/>
      <c r="FO532" s="193"/>
      <c r="FP532" s="193"/>
      <c r="FQ532" s="193"/>
      <c r="FR532" s="193"/>
      <c r="FS532" s="193"/>
      <c r="FT532" s="193"/>
      <c r="FU532" s="193"/>
      <c r="FV532" s="193"/>
      <c r="FW532" s="193"/>
      <c r="FX532" s="193"/>
      <c r="FY532" s="193"/>
      <c r="FZ532" s="193"/>
      <c r="GA532" s="193"/>
      <c r="GB532" s="193"/>
      <c r="GC532" s="193"/>
      <c r="GD532" s="193"/>
      <c r="GE532" s="193"/>
      <c r="GF532" s="193"/>
    </row>
    <row r="533" spans="1:188" s="108" customFormat="1">
      <c r="A533" s="29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  <c r="AB533" s="193"/>
      <c r="AC533" s="193"/>
      <c r="AD533" s="193"/>
      <c r="AE533" s="193"/>
      <c r="AF533" s="193"/>
      <c r="AG533" s="193"/>
      <c r="AH533" s="193"/>
      <c r="AI533" s="193"/>
      <c r="AJ533" s="193"/>
      <c r="AK533" s="193"/>
      <c r="AL533" s="193"/>
      <c r="AM533" s="193"/>
      <c r="AN533" s="193"/>
      <c r="AO533" s="193"/>
      <c r="AP533" s="193"/>
      <c r="AQ533" s="193"/>
      <c r="AR533" s="193"/>
      <c r="AS533" s="193"/>
      <c r="AT533" s="193"/>
      <c r="AU533" s="193"/>
      <c r="AV533" s="193"/>
      <c r="AW533" s="193"/>
      <c r="AX533" s="193"/>
      <c r="AY533" s="193"/>
      <c r="AZ533" s="193"/>
      <c r="BA533" s="193"/>
      <c r="BB533" s="193"/>
      <c r="BC533" s="193"/>
      <c r="BD533" s="193"/>
      <c r="BE533" s="193"/>
      <c r="BF533" s="193"/>
      <c r="BG533" s="193"/>
      <c r="BH533" s="193"/>
      <c r="BI533" s="193"/>
      <c r="BJ533" s="193"/>
      <c r="BK533" s="193"/>
      <c r="BL533" s="193"/>
      <c r="BM533" s="193"/>
      <c r="BN533" s="193"/>
      <c r="BO533" s="193"/>
      <c r="BP533" s="193"/>
      <c r="BQ533" s="193"/>
      <c r="BR533" s="193"/>
      <c r="BS533" s="193"/>
      <c r="BT533" s="193"/>
      <c r="BU533" s="193"/>
      <c r="BV533" s="193"/>
      <c r="BW533" s="193"/>
      <c r="BX533" s="193"/>
      <c r="BY533" s="193"/>
      <c r="BZ533" s="193"/>
      <c r="CA533" s="193"/>
      <c r="CB533" s="193"/>
      <c r="CC533" s="193"/>
      <c r="CD533" s="193"/>
      <c r="CE533" s="193"/>
      <c r="CF533" s="193"/>
      <c r="CG533" s="193"/>
      <c r="CH533" s="193"/>
      <c r="CI533" s="193"/>
      <c r="CJ533" s="193"/>
      <c r="CK533" s="193"/>
      <c r="CL533" s="193"/>
      <c r="CM533" s="193"/>
      <c r="CN533" s="193"/>
      <c r="CO533" s="193"/>
      <c r="CP533" s="193"/>
      <c r="CQ533" s="193"/>
      <c r="CR533" s="193"/>
      <c r="CS533" s="193"/>
      <c r="CT533" s="193"/>
      <c r="CU533" s="193"/>
      <c r="CV533" s="193"/>
      <c r="CW533" s="193"/>
      <c r="CX533" s="193"/>
      <c r="CY533" s="193"/>
      <c r="CZ533" s="193"/>
      <c r="DA533" s="193"/>
      <c r="DB533" s="193"/>
      <c r="DC533" s="193"/>
      <c r="DD533" s="193"/>
      <c r="DE533" s="193"/>
      <c r="DF533" s="193"/>
      <c r="DG533" s="193"/>
      <c r="DH533" s="193"/>
      <c r="DI533" s="193"/>
      <c r="DJ533" s="193"/>
      <c r="DK533" s="193"/>
      <c r="DL533" s="193"/>
      <c r="DM533" s="193"/>
      <c r="DN533" s="193"/>
      <c r="DO533" s="193"/>
      <c r="DP533" s="193"/>
      <c r="DQ533" s="193"/>
      <c r="DR533" s="193"/>
      <c r="DS533" s="193"/>
      <c r="DT533" s="193"/>
      <c r="DU533" s="193"/>
      <c r="DV533" s="193"/>
      <c r="DW533" s="193"/>
      <c r="DX533" s="193"/>
      <c r="DY533" s="193"/>
      <c r="DZ533" s="193"/>
      <c r="EA533" s="193"/>
      <c r="EB533" s="193"/>
      <c r="EC533" s="193"/>
      <c r="ED533" s="193"/>
      <c r="EE533" s="193"/>
      <c r="EF533" s="193"/>
      <c r="EG533" s="193"/>
      <c r="EH533" s="193"/>
      <c r="EI533" s="193"/>
      <c r="EJ533" s="193"/>
      <c r="EK533" s="193"/>
      <c r="EL533" s="193"/>
      <c r="EM533" s="193"/>
      <c r="EN533" s="193"/>
      <c r="EO533" s="193"/>
      <c r="EP533" s="193"/>
      <c r="EQ533" s="193"/>
      <c r="ER533" s="193"/>
      <c r="ES533" s="193"/>
      <c r="ET533" s="193"/>
      <c r="EU533" s="193"/>
      <c r="EV533" s="193"/>
      <c r="EW533" s="193"/>
      <c r="EX533" s="193"/>
      <c r="EY533" s="193"/>
      <c r="EZ533" s="193"/>
      <c r="FA533" s="193"/>
      <c r="FB533" s="193"/>
      <c r="FC533" s="193"/>
      <c r="FD533" s="193"/>
      <c r="FE533" s="193"/>
      <c r="FF533" s="193"/>
      <c r="FG533" s="193"/>
      <c r="FH533" s="193"/>
      <c r="FI533" s="193"/>
      <c r="FJ533" s="193"/>
      <c r="FK533" s="193"/>
      <c r="FL533" s="193"/>
      <c r="FM533" s="193"/>
      <c r="FN533" s="193"/>
      <c r="FO533" s="193"/>
      <c r="FP533" s="193"/>
      <c r="FQ533" s="193"/>
      <c r="FR533" s="193"/>
      <c r="FS533" s="193"/>
      <c r="FT533" s="193"/>
      <c r="FU533" s="193"/>
      <c r="FV533" s="193"/>
      <c r="FW533" s="193"/>
      <c r="FX533" s="193"/>
      <c r="FY533" s="193"/>
      <c r="FZ533" s="193"/>
      <c r="GA533" s="193"/>
      <c r="GB533" s="193"/>
      <c r="GC533" s="193"/>
      <c r="GD533" s="193"/>
      <c r="GE533" s="193"/>
      <c r="GF533" s="193"/>
    </row>
    <row r="534" spans="1:188" s="108" customFormat="1">
      <c r="A534" s="29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  <c r="AB534" s="193"/>
      <c r="AC534" s="193"/>
      <c r="AD534" s="193"/>
      <c r="AE534" s="193"/>
      <c r="AF534" s="193"/>
      <c r="AG534" s="193"/>
      <c r="AH534" s="193"/>
      <c r="AI534" s="193"/>
      <c r="AJ534" s="193"/>
      <c r="AK534" s="193"/>
      <c r="AL534" s="193"/>
      <c r="AM534" s="193"/>
      <c r="AN534" s="193"/>
      <c r="AO534" s="193"/>
      <c r="AP534" s="193"/>
      <c r="AQ534" s="193"/>
      <c r="AR534" s="193"/>
      <c r="AS534" s="193"/>
      <c r="AT534" s="193"/>
      <c r="AU534" s="193"/>
      <c r="AV534" s="193"/>
      <c r="AW534" s="193"/>
      <c r="AX534" s="193"/>
      <c r="AY534" s="193"/>
      <c r="AZ534" s="193"/>
      <c r="BA534" s="193"/>
      <c r="BB534" s="193"/>
      <c r="BC534" s="193"/>
      <c r="BD534" s="193"/>
      <c r="BE534" s="193"/>
      <c r="BF534" s="193"/>
      <c r="BG534" s="193"/>
      <c r="BH534" s="193"/>
      <c r="BI534" s="193"/>
      <c r="BJ534" s="193"/>
      <c r="BK534" s="193"/>
      <c r="BL534" s="193"/>
      <c r="BM534" s="193"/>
      <c r="BN534" s="193"/>
      <c r="BO534" s="193"/>
      <c r="BP534" s="193"/>
      <c r="BQ534" s="193"/>
      <c r="BR534" s="193"/>
      <c r="BS534" s="193"/>
      <c r="BT534" s="193"/>
      <c r="BU534" s="193"/>
      <c r="BV534" s="193"/>
      <c r="BW534" s="193"/>
      <c r="BX534" s="193"/>
      <c r="BY534" s="193"/>
      <c r="BZ534" s="193"/>
      <c r="CA534" s="193"/>
      <c r="CB534" s="193"/>
      <c r="CC534" s="193"/>
      <c r="CD534" s="193"/>
      <c r="CE534" s="193"/>
      <c r="CF534" s="193"/>
      <c r="CG534" s="193"/>
      <c r="CH534" s="193"/>
      <c r="CI534" s="193"/>
      <c r="CJ534" s="193"/>
      <c r="CK534" s="193"/>
      <c r="CL534" s="193"/>
      <c r="CM534" s="193"/>
      <c r="CN534" s="193"/>
      <c r="CO534" s="193"/>
      <c r="CP534" s="193"/>
      <c r="CQ534" s="193"/>
      <c r="CR534" s="193"/>
      <c r="CS534" s="193"/>
      <c r="CT534" s="193"/>
      <c r="CU534" s="193"/>
      <c r="CV534" s="193"/>
      <c r="CW534" s="193"/>
      <c r="CX534" s="193"/>
      <c r="CY534" s="193"/>
      <c r="CZ534" s="193"/>
      <c r="DA534" s="193"/>
      <c r="DB534" s="193"/>
      <c r="DC534" s="193"/>
      <c r="DD534" s="193"/>
      <c r="DE534" s="193"/>
      <c r="DF534" s="193"/>
      <c r="DG534" s="193"/>
      <c r="DH534" s="193"/>
      <c r="DI534" s="193"/>
      <c r="DJ534" s="193"/>
      <c r="DK534" s="193"/>
      <c r="DL534" s="193"/>
      <c r="DM534" s="193"/>
      <c r="DN534" s="193"/>
      <c r="DO534" s="193"/>
      <c r="DP534" s="193"/>
      <c r="DQ534" s="193"/>
      <c r="DR534" s="193"/>
      <c r="DS534" s="193"/>
      <c r="DT534" s="193"/>
      <c r="DU534" s="193"/>
      <c r="DV534" s="193"/>
      <c r="DW534" s="193"/>
      <c r="DX534" s="193"/>
      <c r="DY534" s="193"/>
      <c r="DZ534" s="193"/>
      <c r="EA534" s="193"/>
      <c r="EB534" s="193"/>
      <c r="EC534" s="193"/>
      <c r="ED534" s="193"/>
      <c r="EE534" s="193"/>
      <c r="EF534" s="193"/>
      <c r="EG534" s="193"/>
      <c r="EH534" s="193"/>
      <c r="EI534" s="193"/>
      <c r="EJ534" s="193"/>
      <c r="EK534" s="193"/>
      <c r="EL534" s="193"/>
      <c r="EM534" s="193"/>
      <c r="EN534" s="193"/>
      <c r="EO534" s="193"/>
      <c r="EP534" s="193"/>
      <c r="EQ534" s="193"/>
      <c r="ER534" s="193"/>
      <c r="ES534" s="193"/>
      <c r="ET534" s="193"/>
      <c r="EU534" s="193"/>
      <c r="EV534" s="193"/>
      <c r="EW534" s="193"/>
      <c r="EX534" s="193"/>
      <c r="EY534" s="193"/>
      <c r="EZ534" s="193"/>
      <c r="FA534" s="193"/>
      <c r="FB534" s="193"/>
      <c r="FC534" s="193"/>
      <c r="FD534" s="193"/>
      <c r="FE534" s="193"/>
      <c r="FF534" s="193"/>
      <c r="FG534" s="193"/>
      <c r="FH534" s="193"/>
      <c r="FI534" s="193"/>
      <c r="FJ534" s="193"/>
      <c r="FK534" s="193"/>
      <c r="FL534" s="193"/>
      <c r="FM534" s="193"/>
      <c r="FN534" s="193"/>
      <c r="FO534" s="193"/>
      <c r="FP534" s="193"/>
      <c r="FQ534" s="193"/>
      <c r="FR534" s="193"/>
      <c r="FS534" s="193"/>
      <c r="FT534" s="193"/>
      <c r="FU534" s="193"/>
      <c r="FV534" s="193"/>
      <c r="FW534" s="193"/>
      <c r="FX534" s="193"/>
      <c r="FY534" s="193"/>
      <c r="FZ534" s="193"/>
      <c r="GA534" s="193"/>
      <c r="GB534" s="193"/>
      <c r="GC534" s="193"/>
      <c r="GD534" s="193"/>
      <c r="GE534" s="193"/>
      <c r="GF534" s="193"/>
    </row>
    <row r="535" spans="1:188" s="108" customFormat="1">
      <c r="A535" s="29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  <c r="AB535" s="193"/>
      <c r="AC535" s="193"/>
      <c r="AD535" s="193"/>
      <c r="AE535" s="193"/>
      <c r="AF535" s="193"/>
      <c r="AG535" s="193"/>
      <c r="AH535" s="193"/>
      <c r="AI535" s="193"/>
      <c r="AJ535" s="193"/>
      <c r="AK535" s="193"/>
      <c r="AL535" s="193"/>
      <c r="AM535" s="193"/>
      <c r="AN535" s="193"/>
      <c r="AO535" s="193"/>
      <c r="AP535" s="193"/>
      <c r="AQ535" s="193"/>
      <c r="AR535" s="193"/>
      <c r="AS535" s="193"/>
      <c r="AT535" s="193"/>
      <c r="AU535" s="193"/>
      <c r="AV535" s="193"/>
      <c r="AW535" s="193"/>
      <c r="AX535" s="193"/>
      <c r="AY535" s="193"/>
      <c r="AZ535" s="193"/>
      <c r="BA535" s="193"/>
      <c r="BB535" s="193"/>
      <c r="BC535" s="193"/>
      <c r="BD535" s="193"/>
      <c r="BE535" s="193"/>
      <c r="BF535" s="193"/>
      <c r="BG535" s="193"/>
      <c r="BH535" s="193"/>
      <c r="BI535" s="193"/>
      <c r="BJ535" s="193"/>
      <c r="BK535" s="193"/>
      <c r="BL535" s="193"/>
      <c r="BM535" s="193"/>
      <c r="BN535" s="193"/>
      <c r="BO535" s="193"/>
      <c r="BP535" s="193"/>
      <c r="BQ535" s="193"/>
      <c r="BR535" s="193"/>
      <c r="BS535" s="193"/>
      <c r="BT535" s="193"/>
      <c r="BU535" s="193"/>
      <c r="BV535" s="193"/>
      <c r="BW535" s="193"/>
      <c r="BX535" s="193"/>
      <c r="BY535" s="193"/>
      <c r="BZ535" s="193"/>
      <c r="CA535" s="193"/>
      <c r="CB535" s="193"/>
      <c r="CC535" s="193"/>
      <c r="CD535" s="193"/>
      <c r="CE535" s="193"/>
      <c r="CF535" s="193"/>
      <c r="CG535" s="193"/>
      <c r="CH535" s="193"/>
      <c r="CI535" s="193"/>
      <c r="CJ535" s="193"/>
      <c r="CK535" s="193"/>
      <c r="CL535" s="193"/>
      <c r="CM535" s="193"/>
      <c r="CN535" s="193"/>
      <c r="CO535" s="193"/>
      <c r="CP535" s="193"/>
      <c r="CQ535" s="193"/>
      <c r="CR535" s="193"/>
      <c r="CS535" s="193"/>
      <c r="CT535" s="193"/>
      <c r="CU535" s="193"/>
      <c r="CV535" s="193"/>
      <c r="CW535" s="193"/>
      <c r="CX535" s="193"/>
      <c r="CY535" s="193"/>
      <c r="CZ535" s="193"/>
      <c r="DA535" s="193"/>
      <c r="DB535" s="193"/>
      <c r="DC535" s="193"/>
      <c r="DD535" s="193"/>
      <c r="DE535" s="193"/>
      <c r="DF535" s="193"/>
      <c r="DG535" s="193"/>
      <c r="DH535" s="193"/>
      <c r="DI535" s="193"/>
      <c r="DJ535" s="193"/>
      <c r="DK535" s="193"/>
      <c r="DL535" s="193"/>
      <c r="DM535" s="193"/>
      <c r="DN535" s="193"/>
      <c r="DO535" s="193"/>
      <c r="DP535" s="193"/>
      <c r="DQ535" s="193"/>
      <c r="DR535" s="193"/>
      <c r="DS535" s="193"/>
      <c r="DT535" s="193"/>
      <c r="DU535" s="193"/>
      <c r="DV535" s="193"/>
      <c r="DW535" s="193"/>
      <c r="DX535" s="193"/>
      <c r="DY535" s="193"/>
      <c r="DZ535" s="193"/>
      <c r="EA535" s="193"/>
      <c r="EB535" s="193"/>
      <c r="EC535" s="193"/>
      <c r="ED535" s="193"/>
      <c r="EE535" s="193"/>
      <c r="EF535" s="193"/>
      <c r="EG535" s="193"/>
      <c r="EH535" s="193"/>
      <c r="EI535" s="193"/>
      <c r="EJ535" s="193"/>
      <c r="EK535" s="193"/>
      <c r="EL535" s="193"/>
      <c r="EM535" s="193"/>
      <c r="EN535" s="193"/>
      <c r="EO535" s="193"/>
      <c r="EP535" s="193"/>
      <c r="EQ535" s="193"/>
      <c r="ER535" s="193"/>
      <c r="ES535" s="193"/>
      <c r="ET535" s="193"/>
      <c r="EU535" s="193"/>
      <c r="EV535" s="193"/>
      <c r="EW535" s="193"/>
      <c r="EX535" s="193"/>
      <c r="EY535" s="193"/>
      <c r="EZ535" s="193"/>
      <c r="FA535" s="193"/>
      <c r="FB535" s="193"/>
      <c r="FC535" s="193"/>
      <c r="FD535" s="193"/>
      <c r="FE535" s="193"/>
      <c r="FF535" s="193"/>
      <c r="FG535" s="193"/>
      <c r="FH535" s="193"/>
      <c r="FI535" s="193"/>
      <c r="FJ535" s="193"/>
      <c r="FK535" s="193"/>
      <c r="FL535" s="193"/>
      <c r="FM535" s="193"/>
      <c r="FN535" s="193"/>
      <c r="FO535" s="193"/>
      <c r="FP535" s="193"/>
      <c r="FQ535" s="193"/>
      <c r="FR535" s="193"/>
      <c r="FS535" s="193"/>
      <c r="FT535" s="193"/>
      <c r="FU535" s="193"/>
      <c r="FV535" s="193"/>
      <c r="FW535" s="193"/>
      <c r="FX535" s="193"/>
      <c r="FY535" s="193"/>
      <c r="FZ535" s="193"/>
      <c r="GA535" s="193"/>
      <c r="GB535" s="193"/>
      <c r="GC535" s="193"/>
      <c r="GD535" s="193"/>
      <c r="GE535" s="193"/>
      <c r="GF535" s="193"/>
    </row>
    <row r="536" spans="1:188" s="108" customFormat="1">
      <c r="A536" s="29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  <c r="AB536" s="193"/>
      <c r="AC536" s="193"/>
      <c r="AD536" s="193"/>
      <c r="AE536" s="193"/>
      <c r="AF536" s="193"/>
      <c r="AG536" s="193"/>
      <c r="AH536" s="193"/>
      <c r="AI536" s="193"/>
      <c r="AJ536" s="193"/>
      <c r="AK536" s="193"/>
      <c r="AL536" s="193"/>
      <c r="AM536" s="193"/>
      <c r="AN536" s="193"/>
      <c r="AO536" s="193"/>
      <c r="AP536" s="193"/>
      <c r="AQ536" s="193"/>
      <c r="AR536" s="193"/>
      <c r="AS536" s="193"/>
      <c r="AT536" s="193"/>
      <c r="AU536" s="193"/>
      <c r="AV536" s="193"/>
      <c r="AW536" s="193"/>
      <c r="AX536" s="193"/>
      <c r="AY536" s="193"/>
      <c r="AZ536" s="193"/>
      <c r="BA536" s="193"/>
      <c r="BB536" s="193"/>
      <c r="BC536" s="193"/>
      <c r="BD536" s="193"/>
      <c r="BE536" s="193"/>
      <c r="BF536" s="193"/>
      <c r="BG536" s="193"/>
      <c r="BH536" s="193"/>
      <c r="BI536" s="193"/>
      <c r="BJ536" s="193"/>
      <c r="BK536" s="193"/>
      <c r="BL536" s="193"/>
      <c r="BM536" s="193"/>
      <c r="BN536" s="193"/>
      <c r="BO536" s="193"/>
      <c r="BP536" s="193"/>
      <c r="BQ536" s="193"/>
      <c r="BR536" s="193"/>
      <c r="BS536" s="193"/>
      <c r="BT536" s="193"/>
      <c r="BU536" s="193"/>
      <c r="BV536" s="193"/>
      <c r="BW536" s="193"/>
      <c r="BX536" s="193"/>
      <c r="BY536" s="193"/>
      <c r="BZ536" s="193"/>
      <c r="CA536" s="193"/>
      <c r="CB536" s="193"/>
      <c r="CC536" s="193"/>
      <c r="CD536" s="193"/>
      <c r="CE536" s="193"/>
      <c r="CF536" s="193"/>
      <c r="CG536" s="193"/>
      <c r="CH536" s="193"/>
      <c r="CI536" s="193"/>
      <c r="CJ536" s="193"/>
      <c r="CK536" s="193"/>
      <c r="CL536" s="193"/>
      <c r="CM536" s="193"/>
      <c r="CN536" s="193"/>
      <c r="CO536" s="193"/>
      <c r="CP536" s="193"/>
      <c r="CQ536" s="193"/>
      <c r="CR536" s="193"/>
      <c r="CS536" s="193"/>
      <c r="CT536" s="193"/>
      <c r="CU536" s="193"/>
      <c r="CV536" s="193"/>
      <c r="CW536" s="193"/>
      <c r="CX536" s="193"/>
      <c r="CY536" s="193"/>
      <c r="CZ536" s="193"/>
      <c r="DA536" s="193"/>
      <c r="DB536" s="193"/>
      <c r="DC536" s="193"/>
      <c r="DD536" s="193"/>
      <c r="DE536" s="193"/>
      <c r="DF536" s="193"/>
      <c r="DG536" s="193"/>
      <c r="DH536" s="193"/>
      <c r="DI536" s="193"/>
      <c r="DJ536" s="193"/>
      <c r="DK536" s="193"/>
      <c r="DL536" s="193"/>
      <c r="DM536" s="193"/>
      <c r="DN536" s="193"/>
      <c r="DO536" s="193"/>
      <c r="DP536" s="193"/>
      <c r="DQ536" s="193"/>
      <c r="DR536" s="193"/>
      <c r="DS536" s="193"/>
      <c r="DT536" s="193"/>
      <c r="DU536" s="193"/>
      <c r="DV536" s="193"/>
      <c r="DW536" s="193"/>
      <c r="DX536" s="193"/>
      <c r="DY536" s="193"/>
      <c r="DZ536" s="193"/>
      <c r="EA536" s="193"/>
      <c r="EB536" s="193"/>
      <c r="EC536" s="193"/>
      <c r="ED536" s="193"/>
      <c r="EE536" s="193"/>
      <c r="EF536" s="193"/>
      <c r="EG536" s="193"/>
      <c r="EH536" s="193"/>
      <c r="EI536" s="193"/>
      <c r="EJ536" s="193"/>
      <c r="EK536" s="193"/>
      <c r="EL536" s="193"/>
      <c r="EM536" s="193"/>
      <c r="EN536" s="193"/>
      <c r="EO536" s="193"/>
      <c r="EP536" s="193"/>
      <c r="EQ536" s="193"/>
      <c r="ER536" s="193"/>
      <c r="ES536" s="193"/>
      <c r="ET536" s="193"/>
      <c r="EU536" s="193"/>
      <c r="EV536" s="193"/>
      <c r="EW536" s="193"/>
      <c r="EX536" s="193"/>
      <c r="EY536" s="193"/>
      <c r="EZ536" s="193"/>
      <c r="FA536" s="193"/>
      <c r="FB536" s="193"/>
      <c r="FC536" s="193"/>
      <c r="FD536" s="193"/>
      <c r="FE536" s="193"/>
      <c r="FF536" s="193"/>
      <c r="FG536" s="193"/>
      <c r="FH536" s="193"/>
      <c r="FI536" s="193"/>
      <c r="FJ536" s="193"/>
      <c r="FK536" s="193"/>
      <c r="FL536" s="193"/>
      <c r="FM536" s="193"/>
      <c r="FN536" s="193"/>
      <c r="FO536" s="193"/>
      <c r="FP536" s="193"/>
      <c r="FQ536" s="193"/>
      <c r="FR536" s="193"/>
      <c r="FS536" s="193"/>
      <c r="FT536" s="193"/>
      <c r="FU536" s="193"/>
      <c r="FV536" s="193"/>
      <c r="FW536" s="193"/>
      <c r="FX536" s="193"/>
      <c r="FY536" s="193"/>
      <c r="FZ536" s="193"/>
      <c r="GA536" s="193"/>
      <c r="GB536" s="193"/>
      <c r="GC536" s="193"/>
      <c r="GD536" s="193"/>
      <c r="GE536" s="193"/>
      <c r="GF536" s="193"/>
    </row>
    <row r="537" spans="1:188" s="108" customFormat="1">
      <c r="A537" s="29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  <c r="AB537" s="193"/>
      <c r="AC537" s="193"/>
      <c r="AD537" s="193"/>
      <c r="AE537" s="193"/>
      <c r="AF537" s="193"/>
      <c r="AG537" s="193"/>
      <c r="AH537" s="193"/>
      <c r="AI537" s="193"/>
      <c r="AJ537" s="193"/>
      <c r="AK537" s="193"/>
      <c r="AL537" s="193"/>
      <c r="AM537" s="193"/>
      <c r="AN537" s="193"/>
      <c r="AO537" s="193"/>
      <c r="AP537" s="193"/>
      <c r="AQ537" s="193"/>
      <c r="AR537" s="193"/>
      <c r="AS537" s="193"/>
      <c r="AT537" s="193"/>
      <c r="AU537" s="193"/>
      <c r="AV537" s="193"/>
      <c r="AW537" s="193"/>
      <c r="AX537" s="193"/>
      <c r="AY537" s="193"/>
      <c r="AZ537" s="193"/>
      <c r="BA537" s="193"/>
      <c r="BB537" s="193"/>
      <c r="BC537" s="193"/>
      <c r="BD537" s="193"/>
      <c r="BE537" s="193"/>
      <c r="BF537" s="193"/>
      <c r="BG537" s="193"/>
      <c r="BH537" s="193"/>
      <c r="BI537" s="193"/>
      <c r="BJ537" s="193"/>
      <c r="BK537" s="193"/>
      <c r="BL537" s="193"/>
      <c r="BM537" s="193"/>
      <c r="BN537" s="193"/>
      <c r="BO537" s="193"/>
      <c r="BP537" s="193"/>
      <c r="BQ537" s="193"/>
      <c r="BR537" s="193"/>
      <c r="BS537" s="193"/>
      <c r="BT537" s="193"/>
      <c r="BU537" s="193"/>
      <c r="BV537" s="193"/>
      <c r="BW537" s="193"/>
      <c r="BX537" s="193"/>
      <c r="BY537" s="193"/>
      <c r="BZ537" s="193"/>
      <c r="CA537" s="193"/>
      <c r="CB537" s="193"/>
      <c r="CC537" s="193"/>
      <c r="CD537" s="193"/>
      <c r="CE537" s="193"/>
      <c r="CF537" s="193"/>
      <c r="CG537" s="193"/>
      <c r="CH537" s="193"/>
      <c r="CI537" s="193"/>
      <c r="CJ537" s="193"/>
      <c r="CK537" s="193"/>
      <c r="CL537" s="193"/>
      <c r="CM537" s="193"/>
      <c r="CN537" s="193"/>
      <c r="CO537" s="193"/>
      <c r="CP537" s="193"/>
      <c r="CQ537" s="193"/>
      <c r="CR537" s="193"/>
      <c r="CS537" s="193"/>
      <c r="CT537" s="193"/>
      <c r="CU537" s="193"/>
      <c r="CV537" s="193"/>
      <c r="CW537" s="193"/>
      <c r="CX537" s="193"/>
      <c r="CY537" s="193"/>
      <c r="CZ537" s="193"/>
      <c r="DA537" s="193"/>
      <c r="DB537" s="193"/>
      <c r="DC537" s="193"/>
      <c r="DD537" s="193"/>
      <c r="DE537" s="193"/>
      <c r="DF537" s="193"/>
      <c r="DG537" s="193"/>
      <c r="DH537" s="193"/>
      <c r="DI537" s="193"/>
      <c r="DJ537" s="193"/>
      <c r="DK537" s="193"/>
      <c r="DL537" s="193"/>
      <c r="DM537" s="193"/>
      <c r="DN537" s="193"/>
      <c r="DO537" s="193"/>
      <c r="DP537" s="193"/>
      <c r="DQ537" s="193"/>
      <c r="DR537" s="193"/>
      <c r="DS537" s="193"/>
      <c r="DT537" s="193"/>
      <c r="DU537" s="193"/>
      <c r="DV537" s="193"/>
      <c r="DW537" s="193"/>
      <c r="DX537" s="193"/>
      <c r="DY537" s="193"/>
      <c r="DZ537" s="193"/>
      <c r="EA537" s="193"/>
      <c r="EB537" s="193"/>
      <c r="EC537" s="193"/>
      <c r="ED537" s="193"/>
      <c r="EE537" s="193"/>
      <c r="EF537" s="193"/>
      <c r="EG537" s="193"/>
      <c r="EH537" s="193"/>
      <c r="EI537" s="193"/>
      <c r="EJ537" s="193"/>
      <c r="EK537" s="193"/>
      <c r="EL537" s="193"/>
      <c r="EM537" s="193"/>
      <c r="EN537" s="193"/>
      <c r="EO537" s="193"/>
      <c r="EP537" s="193"/>
      <c r="EQ537" s="193"/>
      <c r="ER537" s="193"/>
      <c r="ES537" s="193"/>
      <c r="ET537" s="193"/>
      <c r="EU537" s="193"/>
      <c r="EV537" s="193"/>
      <c r="EW537" s="193"/>
      <c r="EX537" s="193"/>
      <c r="EY537" s="193"/>
      <c r="EZ537" s="193"/>
      <c r="FA537" s="193"/>
      <c r="FB537" s="193"/>
      <c r="FC537" s="193"/>
      <c r="FD537" s="193"/>
      <c r="FE537" s="193"/>
      <c r="FF537" s="193"/>
      <c r="FG537" s="193"/>
      <c r="FH537" s="193"/>
      <c r="FI537" s="193"/>
      <c r="FJ537" s="193"/>
      <c r="FK537" s="193"/>
      <c r="FL537" s="193"/>
      <c r="FM537" s="193"/>
      <c r="FN537" s="193"/>
      <c r="FO537" s="193"/>
      <c r="FP537" s="193"/>
      <c r="FQ537" s="193"/>
      <c r="FR537" s="193"/>
      <c r="FS537" s="193"/>
      <c r="FT537" s="193"/>
      <c r="FU537" s="193"/>
      <c r="FV537" s="193"/>
      <c r="FW537" s="193"/>
      <c r="FX537" s="193"/>
      <c r="FY537" s="193"/>
      <c r="FZ537" s="193"/>
      <c r="GA537" s="193"/>
      <c r="GB537" s="193"/>
      <c r="GC537" s="193"/>
      <c r="GD537" s="193"/>
      <c r="GE537" s="193"/>
      <c r="GF537" s="193"/>
    </row>
    <row r="538" spans="1:188" s="108" customFormat="1">
      <c r="A538" s="29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  <c r="AB538" s="193"/>
      <c r="AC538" s="193"/>
      <c r="AD538" s="193"/>
      <c r="AE538" s="193"/>
      <c r="AF538" s="193"/>
      <c r="AG538" s="193"/>
      <c r="AH538" s="193"/>
      <c r="AI538" s="193"/>
      <c r="AJ538" s="193"/>
      <c r="AK538" s="193"/>
      <c r="AL538" s="193"/>
      <c r="AM538" s="193"/>
      <c r="AN538" s="193"/>
      <c r="AO538" s="193"/>
      <c r="AP538" s="193"/>
      <c r="AQ538" s="193"/>
      <c r="AR538" s="193"/>
      <c r="AS538" s="193"/>
      <c r="AT538" s="193"/>
      <c r="AU538" s="193"/>
      <c r="AV538" s="193"/>
      <c r="AW538" s="193"/>
      <c r="AX538" s="193"/>
      <c r="AY538" s="193"/>
      <c r="AZ538" s="193"/>
      <c r="BA538" s="193"/>
      <c r="BB538" s="193"/>
      <c r="BC538" s="193"/>
      <c r="BD538" s="193"/>
      <c r="BE538" s="193"/>
      <c r="BF538" s="193"/>
      <c r="BG538" s="193"/>
      <c r="BH538" s="193"/>
      <c r="BI538" s="193"/>
      <c r="BJ538" s="193"/>
      <c r="BK538" s="193"/>
      <c r="BL538" s="193"/>
      <c r="BM538" s="193"/>
      <c r="BN538" s="193"/>
      <c r="BO538" s="193"/>
      <c r="BP538" s="193"/>
      <c r="BQ538" s="193"/>
      <c r="BR538" s="193"/>
      <c r="BS538" s="193"/>
      <c r="BT538" s="193"/>
      <c r="BU538" s="193"/>
      <c r="BV538" s="193"/>
      <c r="BW538" s="193"/>
      <c r="BX538" s="193"/>
      <c r="BY538" s="193"/>
      <c r="BZ538" s="193"/>
      <c r="CA538" s="193"/>
      <c r="CB538" s="193"/>
      <c r="CC538" s="193"/>
      <c r="CD538" s="193"/>
      <c r="CE538" s="193"/>
      <c r="CF538" s="193"/>
      <c r="CG538" s="193"/>
      <c r="CH538" s="193"/>
      <c r="CI538" s="193"/>
      <c r="CJ538" s="193"/>
      <c r="CK538" s="193"/>
      <c r="CL538" s="193"/>
      <c r="CM538" s="193"/>
      <c r="CN538" s="193"/>
      <c r="CO538" s="193"/>
      <c r="CP538" s="193"/>
      <c r="CQ538" s="193"/>
      <c r="CR538" s="193"/>
      <c r="CS538" s="193"/>
      <c r="CT538" s="193"/>
      <c r="CU538" s="193"/>
      <c r="CV538" s="193"/>
      <c r="CW538" s="193"/>
      <c r="CX538" s="193"/>
      <c r="CY538" s="193"/>
      <c r="CZ538" s="193"/>
      <c r="DA538" s="193"/>
      <c r="DB538" s="193"/>
      <c r="DC538" s="193"/>
      <c r="DD538" s="193"/>
      <c r="DE538" s="193"/>
      <c r="DF538" s="193"/>
      <c r="DG538" s="193"/>
      <c r="DH538" s="193"/>
      <c r="DI538" s="193"/>
      <c r="DJ538" s="193"/>
      <c r="DK538" s="193"/>
      <c r="DL538" s="193"/>
      <c r="DM538" s="193"/>
      <c r="DN538" s="193"/>
      <c r="DO538" s="193"/>
      <c r="DP538" s="193"/>
      <c r="DQ538" s="193"/>
      <c r="DR538" s="193"/>
      <c r="DS538" s="193"/>
      <c r="DT538" s="193"/>
      <c r="DU538" s="193"/>
      <c r="DV538" s="193"/>
      <c r="DW538" s="193"/>
      <c r="DX538" s="193"/>
      <c r="DY538" s="193"/>
      <c r="DZ538" s="193"/>
      <c r="EA538" s="193"/>
      <c r="EB538" s="193"/>
      <c r="EC538" s="193"/>
      <c r="ED538" s="193"/>
      <c r="EE538" s="193"/>
      <c r="EF538" s="193"/>
      <c r="EG538" s="193"/>
      <c r="EH538" s="193"/>
      <c r="EI538" s="193"/>
      <c r="EJ538" s="193"/>
      <c r="EK538" s="193"/>
      <c r="EL538" s="193"/>
      <c r="EM538" s="193"/>
      <c r="EN538" s="193"/>
      <c r="EO538" s="193"/>
      <c r="EP538" s="193"/>
      <c r="EQ538" s="193"/>
      <c r="ER538" s="193"/>
      <c r="ES538" s="193"/>
      <c r="ET538" s="193"/>
      <c r="EU538" s="193"/>
      <c r="EV538" s="193"/>
      <c r="EW538" s="193"/>
      <c r="EX538" s="193"/>
      <c r="EY538" s="193"/>
      <c r="EZ538" s="193"/>
      <c r="FA538" s="193"/>
      <c r="FB538" s="193"/>
      <c r="FC538" s="193"/>
      <c r="FD538" s="193"/>
      <c r="FE538" s="193"/>
      <c r="FF538" s="193"/>
      <c r="FG538" s="193"/>
      <c r="FH538" s="193"/>
      <c r="FI538" s="193"/>
      <c r="FJ538" s="193"/>
      <c r="FK538" s="193"/>
      <c r="FL538" s="193"/>
      <c r="FM538" s="193"/>
      <c r="FN538" s="193"/>
      <c r="FO538" s="193"/>
      <c r="FP538" s="193"/>
      <c r="FQ538" s="193"/>
      <c r="FR538" s="193"/>
      <c r="FS538" s="193"/>
      <c r="FT538" s="193"/>
      <c r="FU538" s="193"/>
      <c r="FV538" s="193"/>
      <c r="FW538" s="193"/>
      <c r="FX538" s="193"/>
      <c r="FY538" s="193"/>
      <c r="FZ538" s="193"/>
      <c r="GA538" s="193"/>
      <c r="GB538" s="193"/>
      <c r="GC538" s="193"/>
      <c r="GD538" s="193"/>
      <c r="GE538" s="193"/>
      <c r="GF538" s="193"/>
    </row>
    <row r="539" spans="1:188" s="108" customFormat="1">
      <c r="A539" s="29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  <c r="AB539" s="193"/>
      <c r="AC539" s="193"/>
      <c r="AD539" s="193"/>
      <c r="AE539" s="193"/>
      <c r="AF539" s="193"/>
      <c r="AG539" s="193"/>
      <c r="AH539" s="193"/>
      <c r="AI539" s="193"/>
      <c r="AJ539" s="193"/>
      <c r="AK539" s="193"/>
      <c r="AL539" s="193"/>
      <c r="AM539" s="193"/>
      <c r="AN539" s="193"/>
      <c r="AO539" s="193"/>
      <c r="AP539" s="193"/>
      <c r="AQ539" s="193"/>
      <c r="AR539" s="193"/>
      <c r="AS539" s="193"/>
      <c r="AT539" s="193"/>
      <c r="AU539" s="193"/>
      <c r="AV539" s="193"/>
      <c r="AW539" s="193"/>
      <c r="AX539" s="193"/>
      <c r="AY539" s="193"/>
      <c r="AZ539" s="193"/>
      <c r="BA539" s="193"/>
      <c r="BB539" s="193"/>
      <c r="BC539" s="193"/>
      <c r="BD539" s="193"/>
      <c r="BE539" s="193"/>
      <c r="BF539" s="193"/>
      <c r="BG539" s="193"/>
      <c r="BH539" s="193"/>
      <c r="BI539" s="193"/>
      <c r="BJ539" s="193"/>
      <c r="BK539" s="193"/>
      <c r="BL539" s="193"/>
      <c r="BM539" s="193"/>
      <c r="BN539" s="193"/>
      <c r="BO539" s="193"/>
      <c r="BP539" s="193"/>
      <c r="BQ539" s="193"/>
      <c r="BR539" s="193"/>
      <c r="BS539" s="193"/>
      <c r="BT539" s="193"/>
      <c r="BU539" s="193"/>
      <c r="BV539" s="193"/>
      <c r="BW539" s="193"/>
      <c r="BX539" s="193"/>
      <c r="BY539" s="193"/>
      <c r="BZ539" s="193"/>
      <c r="CA539" s="193"/>
      <c r="CB539" s="193"/>
      <c r="CC539" s="193"/>
      <c r="CD539" s="193"/>
      <c r="CE539" s="193"/>
      <c r="CF539" s="193"/>
      <c r="CG539" s="193"/>
      <c r="CH539" s="193"/>
      <c r="CI539" s="193"/>
      <c r="CJ539" s="193"/>
      <c r="CK539" s="193"/>
      <c r="CL539" s="193"/>
      <c r="CM539" s="193"/>
      <c r="CN539" s="193"/>
      <c r="CO539" s="193"/>
      <c r="CP539" s="193"/>
      <c r="CQ539" s="193"/>
      <c r="CR539" s="193"/>
      <c r="CS539" s="193"/>
      <c r="CT539" s="193"/>
      <c r="CU539" s="193"/>
      <c r="CV539" s="193"/>
      <c r="CW539" s="193"/>
      <c r="CX539" s="193"/>
      <c r="CY539" s="193"/>
      <c r="CZ539" s="193"/>
      <c r="DA539" s="193"/>
      <c r="DB539" s="193"/>
      <c r="DC539" s="193"/>
      <c r="DD539" s="193"/>
      <c r="DE539" s="193"/>
      <c r="DF539" s="193"/>
      <c r="DG539" s="193"/>
      <c r="DH539" s="193"/>
      <c r="DI539" s="193"/>
      <c r="DJ539" s="193"/>
      <c r="DK539" s="193"/>
      <c r="DL539" s="193"/>
      <c r="DM539" s="193"/>
      <c r="DN539" s="193"/>
      <c r="DO539" s="193"/>
      <c r="DP539" s="193"/>
      <c r="DQ539" s="193"/>
      <c r="DR539" s="193"/>
      <c r="DS539" s="193"/>
      <c r="DT539" s="193"/>
      <c r="DU539" s="193"/>
      <c r="DV539" s="193"/>
      <c r="DW539" s="193"/>
      <c r="DX539" s="193"/>
      <c r="DY539" s="193"/>
      <c r="DZ539" s="193"/>
      <c r="EA539" s="193"/>
      <c r="EB539" s="193"/>
      <c r="EC539" s="193"/>
      <c r="ED539" s="193"/>
      <c r="EE539" s="193"/>
      <c r="EF539" s="193"/>
      <c r="EG539" s="193"/>
      <c r="EH539" s="193"/>
      <c r="EI539" s="193"/>
      <c r="EJ539" s="193"/>
      <c r="EK539" s="193"/>
      <c r="EL539" s="193"/>
      <c r="EM539" s="193"/>
      <c r="EN539" s="193"/>
      <c r="EO539" s="193"/>
      <c r="EP539" s="193"/>
      <c r="EQ539" s="193"/>
      <c r="ER539" s="193"/>
      <c r="ES539" s="193"/>
      <c r="ET539" s="193"/>
      <c r="EU539" s="193"/>
      <c r="EV539" s="193"/>
      <c r="EW539" s="193"/>
      <c r="EX539" s="193"/>
      <c r="EY539" s="193"/>
      <c r="EZ539" s="193"/>
      <c r="FA539" s="193"/>
      <c r="FB539" s="193"/>
      <c r="FC539" s="193"/>
      <c r="FD539" s="193"/>
      <c r="FE539" s="193"/>
      <c r="FF539" s="193"/>
      <c r="FG539" s="193"/>
      <c r="FH539" s="193"/>
      <c r="FI539" s="193"/>
      <c r="FJ539" s="193"/>
      <c r="FK539" s="193"/>
      <c r="FL539" s="193"/>
      <c r="FM539" s="193"/>
      <c r="FN539" s="193"/>
      <c r="FO539" s="193"/>
      <c r="FP539" s="193"/>
      <c r="FQ539" s="193"/>
      <c r="FR539" s="193"/>
      <c r="FS539" s="193"/>
      <c r="FT539" s="193"/>
      <c r="FU539" s="193"/>
      <c r="FV539" s="193"/>
      <c r="FW539" s="193"/>
      <c r="FX539" s="193"/>
      <c r="FY539" s="193"/>
      <c r="FZ539" s="193"/>
      <c r="GA539" s="193"/>
      <c r="GB539" s="193"/>
      <c r="GC539" s="193"/>
      <c r="GD539" s="193"/>
      <c r="GE539" s="193"/>
      <c r="GF539" s="193"/>
    </row>
    <row r="540" spans="1:188" s="108" customFormat="1">
      <c r="A540" s="29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  <c r="AB540" s="193"/>
      <c r="AC540" s="193"/>
      <c r="AD540" s="193"/>
      <c r="AE540" s="193"/>
      <c r="AF540" s="193"/>
      <c r="AG540" s="193"/>
      <c r="AH540" s="193"/>
      <c r="AI540" s="193"/>
      <c r="AJ540" s="193"/>
      <c r="AK540" s="193"/>
      <c r="AL540" s="193"/>
      <c r="AM540" s="193"/>
      <c r="AN540" s="193"/>
      <c r="AO540" s="193"/>
      <c r="AP540" s="193"/>
      <c r="AQ540" s="193"/>
      <c r="AR540" s="193"/>
      <c r="AS540" s="193"/>
      <c r="AT540" s="193"/>
      <c r="AU540" s="193"/>
      <c r="AV540" s="193"/>
      <c r="AW540" s="193"/>
      <c r="AX540" s="193"/>
      <c r="AY540" s="193"/>
      <c r="AZ540" s="193"/>
      <c r="BA540" s="193"/>
      <c r="BB540" s="193"/>
      <c r="BC540" s="193"/>
      <c r="BD540" s="193"/>
      <c r="BE540" s="193"/>
      <c r="BF540" s="193"/>
      <c r="BG540" s="193"/>
      <c r="BH540" s="193"/>
      <c r="BI540" s="193"/>
      <c r="BJ540" s="193"/>
      <c r="BK540" s="193"/>
      <c r="BL540" s="193"/>
      <c r="BM540" s="193"/>
      <c r="BN540" s="193"/>
      <c r="BO540" s="193"/>
      <c r="BP540" s="193"/>
      <c r="BQ540" s="193"/>
      <c r="BR540" s="193"/>
      <c r="BS540" s="193"/>
      <c r="BT540" s="193"/>
      <c r="BU540" s="193"/>
      <c r="BV540" s="193"/>
      <c r="BW540" s="193"/>
      <c r="BX540" s="193"/>
      <c r="BY540" s="193"/>
      <c r="BZ540" s="193"/>
      <c r="CA540" s="193"/>
      <c r="CB540" s="193"/>
      <c r="CC540" s="193"/>
      <c r="CD540" s="193"/>
      <c r="CE540" s="193"/>
      <c r="CF540" s="193"/>
      <c r="CG540" s="193"/>
      <c r="CH540" s="193"/>
      <c r="CI540" s="193"/>
      <c r="CJ540" s="193"/>
      <c r="CK540" s="193"/>
      <c r="CL540" s="193"/>
      <c r="CM540" s="193"/>
      <c r="CN540" s="193"/>
      <c r="CO540" s="193"/>
      <c r="CP540" s="193"/>
      <c r="CQ540" s="193"/>
      <c r="CR540" s="193"/>
      <c r="CS540" s="193"/>
      <c r="CT540" s="193"/>
      <c r="CU540" s="193"/>
      <c r="CV540" s="193"/>
      <c r="CW540" s="193"/>
      <c r="CX540" s="193"/>
      <c r="CY540" s="193"/>
      <c r="CZ540" s="193"/>
      <c r="DA540" s="193"/>
      <c r="DB540" s="193"/>
      <c r="DC540" s="193"/>
      <c r="DD540" s="193"/>
      <c r="DE540" s="193"/>
      <c r="DF540" s="193"/>
      <c r="DG540" s="193"/>
      <c r="DH540" s="193"/>
      <c r="DI540" s="193"/>
      <c r="DJ540" s="193"/>
      <c r="DK540" s="193"/>
      <c r="DL540" s="193"/>
      <c r="DM540" s="193"/>
      <c r="DN540" s="193"/>
      <c r="DO540" s="193"/>
      <c r="DP540" s="193"/>
      <c r="DQ540" s="193"/>
      <c r="DR540" s="193"/>
      <c r="DS540" s="193"/>
      <c r="DT540" s="193"/>
      <c r="DU540" s="193"/>
      <c r="DV540" s="193"/>
      <c r="DW540" s="193"/>
      <c r="DX540" s="193"/>
      <c r="DY540" s="193"/>
      <c r="DZ540" s="193"/>
      <c r="EA540" s="193"/>
      <c r="EB540" s="193"/>
      <c r="EC540" s="193"/>
      <c r="ED540" s="193"/>
      <c r="EE540" s="193"/>
      <c r="EF540" s="193"/>
      <c r="EG540" s="193"/>
      <c r="EH540" s="193"/>
      <c r="EI540" s="193"/>
      <c r="EJ540" s="193"/>
      <c r="EK540" s="193"/>
      <c r="EL540" s="193"/>
      <c r="EM540" s="193"/>
      <c r="EN540" s="193"/>
      <c r="EO540" s="193"/>
      <c r="EP540" s="193"/>
      <c r="EQ540" s="193"/>
      <c r="ER540" s="193"/>
      <c r="ES540" s="193"/>
      <c r="ET540" s="193"/>
      <c r="EU540" s="193"/>
      <c r="EV540" s="193"/>
      <c r="EW540" s="193"/>
      <c r="EX540" s="193"/>
      <c r="EY540" s="193"/>
      <c r="EZ540" s="193"/>
      <c r="FA540" s="193"/>
      <c r="FB540" s="193"/>
      <c r="FC540" s="193"/>
      <c r="FD540" s="193"/>
      <c r="FE540" s="193"/>
      <c r="FF540" s="193"/>
      <c r="FG540" s="193"/>
      <c r="FH540" s="193"/>
      <c r="FI540" s="193"/>
      <c r="FJ540" s="193"/>
      <c r="FK540" s="193"/>
      <c r="FL540" s="193"/>
      <c r="FM540" s="193"/>
      <c r="FN540" s="193"/>
      <c r="FO540" s="193"/>
      <c r="FP540" s="193"/>
      <c r="FQ540" s="193"/>
      <c r="FR540" s="193"/>
      <c r="FS540" s="193"/>
      <c r="FT540" s="193"/>
      <c r="FU540" s="193"/>
      <c r="FV540" s="193"/>
      <c r="FW540" s="193"/>
      <c r="FX540" s="193"/>
      <c r="FY540" s="193"/>
      <c r="FZ540" s="193"/>
      <c r="GA540" s="193"/>
      <c r="GB540" s="193"/>
      <c r="GC540" s="193"/>
      <c r="GD540" s="193"/>
      <c r="GE540" s="193"/>
      <c r="GF540" s="193"/>
    </row>
    <row r="541" spans="1:188" s="108" customFormat="1">
      <c r="A541" s="29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  <c r="AB541" s="193"/>
      <c r="AC541" s="193"/>
      <c r="AD541" s="193"/>
      <c r="AE541" s="193"/>
      <c r="AF541" s="193"/>
      <c r="AG541" s="193"/>
      <c r="AH541" s="193"/>
      <c r="AI541" s="193"/>
      <c r="AJ541" s="193"/>
      <c r="AK541" s="193"/>
      <c r="AL541" s="193"/>
      <c r="AM541" s="193"/>
      <c r="AN541" s="193"/>
      <c r="AO541" s="193"/>
      <c r="AP541" s="193"/>
      <c r="AQ541" s="193"/>
      <c r="AR541" s="193"/>
      <c r="AS541" s="193"/>
      <c r="AT541" s="193"/>
      <c r="AU541" s="193"/>
      <c r="AV541" s="193"/>
      <c r="AW541" s="193"/>
      <c r="AX541" s="193"/>
      <c r="AY541" s="193"/>
      <c r="AZ541" s="193"/>
      <c r="BA541" s="193"/>
      <c r="BB541" s="193"/>
      <c r="BC541" s="193"/>
      <c r="BD541" s="193"/>
      <c r="BE541" s="193"/>
      <c r="BF541" s="193"/>
      <c r="BG541" s="193"/>
      <c r="BH541" s="193"/>
      <c r="BI541" s="193"/>
      <c r="BJ541" s="193"/>
      <c r="BK541" s="193"/>
      <c r="BL541" s="193"/>
      <c r="BM541" s="193"/>
      <c r="BN541" s="193"/>
      <c r="BO541" s="193"/>
      <c r="BP541" s="193"/>
      <c r="BQ541" s="193"/>
      <c r="BR541" s="193"/>
      <c r="BS541" s="193"/>
      <c r="BT541" s="193"/>
      <c r="BU541" s="193"/>
      <c r="BV541" s="193"/>
      <c r="BW541" s="193"/>
      <c r="BX541" s="193"/>
      <c r="BY541" s="193"/>
      <c r="BZ541" s="193"/>
      <c r="CA541" s="193"/>
      <c r="CB541" s="193"/>
      <c r="CC541" s="193"/>
      <c r="CD541" s="193"/>
      <c r="CE541" s="193"/>
      <c r="CF541" s="193"/>
      <c r="CG541" s="193"/>
      <c r="CH541" s="193"/>
      <c r="CI541" s="193"/>
      <c r="CJ541" s="193"/>
      <c r="CK541" s="193"/>
      <c r="CL541" s="193"/>
      <c r="CM541" s="193"/>
      <c r="CN541" s="193"/>
      <c r="CO541" s="193"/>
      <c r="CP541" s="193"/>
      <c r="CQ541" s="193"/>
      <c r="CR541" s="193"/>
      <c r="CS541" s="193"/>
      <c r="CT541" s="193"/>
      <c r="CU541" s="193"/>
      <c r="CV541" s="193"/>
      <c r="CW541" s="193"/>
      <c r="CX541" s="193"/>
      <c r="CY541" s="193"/>
      <c r="CZ541" s="193"/>
      <c r="DA541" s="193"/>
      <c r="DB541" s="193"/>
      <c r="DC541" s="193"/>
      <c r="DD541" s="193"/>
      <c r="DE541" s="193"/>
      <c r="DF541" s="193"/>
      <c r="DG541" s="193"/>
      <c r="DH541" s="193"/>
      <c r="DI541" s="193"/>
      <c r="DJ541" s="193"/>
      <c r="DK541" s="193"/>
      <c r="DL541" s="193"/>
      <c r="DM541" s="193"/>
      <c r="DN541" s="193"/>
      <c r="DO541" s="193"/>
      <c r="DP541" s="193"/>
      <c r="DQ541" s="193"/>
      <c r="DR541" s="193"/>
      <c r="DS541" s="193"/>
      <c r="DT541" s="193"/>
      <c r="DU541" s="193"/>
      <c r="DV541" s="193"/>
      <c r="DW541" s="193"/>
      <c r="DX541" s="193"/>
      <c r="DY541" s="193"/>
      <c r="DZ541" s="193"/>
      <c r="EA541" s="193"/>
      <c r="EB541" s="193"/>
      <c r="EC541" s="193"/>
      <c r="ED541" s="193"/>
      <c r="EE541" s="193"/>
      <c r="EF541" s="193"/>
      <c r="EG541" s="193"/>
      <c r="EH541" s="193"/>
      <c r="EI541" s="193"/>
      <c r="EJ541" s="193"/>
      <c r="EK541" s="193"/>
      <c r="EL541" s="193"/>
      <c r="EM541" s="193"/>
      <c r="EN541" s="193"/>
      <c r="EO541" s="193"/>
      <c r="EP541" s="193"/>
      <c r="EQ541" s="193"/>
      <c r="ER541" s="193"/>
      <c r="ES541" s="193"/>
      <c r="ET541" s="193"/>
      <c r="EU541" s="193"/>
      <c r="EV541" s="193"/>
      <c r="EW541" s="193"/>
      <c r="EX541" s="193"/>
      <c r="EY541" s="193"/>
      <c r="EZ541" s="193"/>
      <c r="FA541" s="193"/>
      <c r="FB541" s="193"/>
      <c r="FC541" s="193"/>
      <c r="FD541" s="193"/>
      <c r="FE541" s="193"/>
      <c r="FF541" s="193"/>
      <c r="FG541" s="193"/>
      <c r="FH541" s="193"/>
      <c r="FI541" s="193"/>
      <c r="FJ541" s="193"/>
      <c r="FK541" s="193"/>
      <c r="FL541" s="193"/>
      <c r="FM541" s="193"/>
      <c r="FN541" s="193"/>
      <c r="FO541" s="193"/>
      <c r="FP541" s="193"/>
      <c r="FQ541" s="193"/>
      <c r="FR541" s="193"/>
      <c r="FS541" s="193"/>
      <c r="FT541" s="193"/>
      <c r="FU541" s="193"/>
      <c r="FV541" s="193"/>
      <c r="FW541" s="193"/>
      <c r="FX541" s="193"/>
      <c r="FY541" s="193"/>
      <c r="FZ541" s="193"/>
      <c r="GA541" s="193"/>
      <c r="GB541" s="193"/>
      <c r="GC541" s="193"/>
      <c r="GD541" s="193"/>
      <c r="GE541" s="193"/>
      <c r="GF541" s="193"/>
    </row>
    <row r="542" spans="1:188" s="108" customFormat="1">
      <c r="A542" s="29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  <c r="AB542" s="193"/>
      <c r="AC542" s="193"/>
      <c r="AD542" s="193"/>
      <c r="AE542" s="193"/>
      <c r="AF542" s="193"/>
      <c r="AG542" s="193"/>
      <c r="AH542" s="193"/>
      <c r="AI542" s="193"/>
      <c r="AJ542" s="193"/>
      <c r="AK542" s="193"/>
      <c r="AL542" s="193"/>
      <c r="AM542" s="193"/>
      <c r="AN542" s="193"/>
      <c r="AO542" s="193"/>
      <c r="AP542" s="193"/>
      <c r="AQ542" s="193"/>
      <c r="AR542" s="193"/>
      <c r="AS542" s="193"/>
      <c r="AT542" s="193"/>
      <c r="AU542" s="193"/>
      <c r="AV542" s="193"/>
      <c r="AW542" s="193"/>
      <c r="AX542" s="193"/>
      <c r="AY542" s="193"/>
      <c r="AZ542" s="193"/>
      <c r="BA542" s="193"/>
      <c r="BB542" s="193"/>
      <c r="BC542" s="193"/>
      <c r="BD542" s="193"/>
      <c r="BE542" s="193"/>
      <c r="BF542" s="193"/>
      <c r="BG542" s="193"/>
      <c r="BH542" s="193"/>
      <c r="BI542" s="193"/>
      <c r="BJ542" s="193"/>
      <c r="BK542" s="193"/>
      <c r="BL542" s="193"/>
      <c r="BM542" s="193"/>
      <c r="BN542" s="193"/>
      <c r="BO542" s="193"/>
      <c r="BP542" s="193"/>
      <c r="BQ542" s="193"/>
      <c r="BR542" s="193"/>
      <c r="BS542" s="193"/>
      <c r="BT542" s="193"/>
      <c r="BU542" s="193"/>
      <c r="BV542" s="193"/>
      <c r="BW542" s="193"/>
      <c r="BX542" s="193"/>
      <c r="BY542" s="193"/>
      <c r="BZ542" s="193"/>
      <c r="CA542" s="193"/>
      <c r="CB542" s="193"/>
      <c r="CC542" s="193"/>
      <c r="CD542" s="193"/>
      <c r="CE542" s="193"/>
      <c r="CF542" s="193"/>
      <c r="CG542" s="193"/>
      <c r="CH542" s="193"/>
      <c r="CI542" s="193"/>
      <c r="CJ542" s="193"/>
      <c r="CK542" s="193"/>
      <c r="CL542" s="193"/>
      <c r="CM542" s="193"/>
      <c r="CN542" s="193"/>
      <c r="CO542" s="193"/>
      <c r="CP542" s="193"/>
      <c r="CQ542" s="193"/>
      <c r="CR542" s="193"/>
      <c r="CS542" s="193"/>
      <c r="CT542" s="193"/>
      <c r="CU542" s="193"/>
      <c r="CV542" s="193"/>
      <c r="CW542" s="193"/>
      <c r="CX542" s="193"/>
      <c r="CY542" s="193"/>
      <c r="CZ542" s="193"/>
      <c r="DA542" s="193"/>
      <c r="DB542" s="193"/>
      <c r="DC542" s="193"/>
      <c r="DD542" s="193"/>
      <c r="DE542" s="193"/>
      <c r="DF542" s="193"/>
      <c r="DG542" s="193"/>
      <c r="DH542" s="193"/>
      <c r="DI542" s="193"/>
      <c r="DJ542" s="193"/>
      <c r="DK542" s="193"/>
      <c r="DL542" s="193"/>
      <c r="DM542" s="193"/>
      <c r="DN542" s="193"/>
      <c r="DO542" s="193"/>
      <c r="DP542" s="193"/>
      <c r="DQ542" s="193"/>
      <c r="DR542" s="193"/>
      <c r="DS542" s="193"/>
      <c r="DT542" s="193"/>
      <c r="DU542" s="193"/>
      <c r="DV542" s="193"/>
      <c r="DW542" s="193"/>
      <c r="DX542" s="193"/>
      <c r="DY542" s="193"/>
      <c r="DZ542" s="193"/>
      <c r="EA542" s="193"/>
      <c r="EB542" s="193"/>
      <c r="EC542" s="193"/>
      <c r="ED542" s="193"/>
      <c r="EE542" s="193"/>
      <c r="EF542" s="193"/>
      <c r="EG542" s="193"/>
      <c r="EH542" s="193"/>
      <c r="EI542" s="193"/>
      <c r="EJ542" s="193"/>
      <c r="EK542" s="193"/>
      <c r="EL542" s="193"/>
      <c r="EM542" s="193"/>
      <c r="EN542" s="193"/>
      <c r="EO542" s="193"/>
      <c r="EP542" s="193"/>
      <c r="EQ542" s="193"/>
      <c r="ER542" s="193"/>
      <c r="ES542" s="193"/>
      <c r="ET542" s="193"/>
      <c r="EU542" s="193"/>
      <c r="EV542" s="193"/>
      <c r="EW542" s="193"/>
      <c r="EX542" s="193"/>
      <c r="EY542" s="193"/>
      <c r="EZ542" s="193"/>
      <c r="FA542" s="193"/>
      <c r="FB542" s="193"/>
      <c r="FC542" s="193"/>
      <c r="FD542" s="193"/>
      <c r="FE542" s="193"/>
      <c r="FF542" s="193"/>
      <c r="FG542" s="193"/>
      <c r="FH542" s="193"/>
      <c r="FI542" s="193"/>
      <c r="FJ542" s="193"/>
      <c r="FK542" s="193"/>
      <c r="FL542" s="193"/>
      <c r="FM542" s="193"/>
      <c r="FN542" s="193"/>
      <c r="FO542" s="193"/>
      <c r="FP542" s="193"/>
      <c r="FQ542" s="193"/>
      <c r="FR542" s="193"/>
      <c r="FS542" s="193"/>
      <c r="FT542" s="193"/>
      <c r="FU542" s="193"/>
      <c r="FV542" s="193"/>
      <c r="FW542" s="193"/>
      <c r="FX542" s="193"/>
      <c r="FY542" s="193"/>
      <c r="FZ542" s="193"/>
      <c r="GA542" s="193"/>
      <c r="GB542" s="193"/>
      <c r="GC542" s="193"/>
      <c r="GD542" s="193"/>
      <c r="GE542" s="193"/>
      <c r="GF542" s="193"/>
    </row>
    <row r="543" spans="1:188" s="108" customFormat="1">
      <c r="A543" s="29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  <c r="AB543" s="193"/>
      <c r="AC543" s="193"/>
      <c r="AD543" s="193"/>
      <c r="AE543" s="193"/>
      <c r="AF543" s="193"/>
      <c r="AG543" s="193"/>
      <c r="AH543" s="193"/>
      <c r="AI543" s="193"/>
      <c r="AJ543" s="193"/>
      <c r="AK543" s="193"/>
      <c r="AL543" s="193"/>
      <c r="AM543" s="193"/>
      <c r="AN543" s="193"/>
      <c r="AO543" s="193"/>
      <c r="AP543" s="193"/>
      <c r="AQ543" s="193"/>
      <c r="AR543" s="193"/>
      <c r="AS543" s="193"/>
      <c r="AT543" s="193"/>
      <c r="AU543" s="193"/>
      <c r="AV543" s="193"/>
      <c r="AW543" s="193"/>
      <c r="AX543" s="193"/>
      <c r="AY543" s="193"/>
      <c r="AZ543" s="193"/>
      <c r="BA543" s="193"/>
      <c r="BB543" s="193"/>
      <c r="BC543" s="193"/>
      <c r="BD543" s="193"/>
      <c r="BE543" s="193"/>
      <c r="BF543" s="193"/>
      <c r="BG543" s="193"/>
      <c r="BH543" s="193"/>
      <c r="BI543" s="193"/>
      <c r="BJ543" s="193"/>
      <c r="BK543" s="193"/>
      <c r="BL543" s="193"/>
      <c r="BM543" s="193"/>
      <c r="BN543" s="193"/>
      <c r="BO543" s="193"/>
      <c r="BP543" s="193"/>
      <c r="BQ543" s="193"/>
      <c r="BR543" s="193"/>
      <c r="BS543" s="193"/>
      <c r="BT543" s="193"/>
      <c r="BU543" s="193"/>
      <c r="BV543" s="193"/>
      <c r="BW543" s="193"/>
      <c r="BX543" s="193"/>
      <c r="BY543" s="193"/>
      <c r="BZ543" s="193"/>
      <c r="CA543" s="193"/>
      <c r="CB543" s="193"/>
      <c r="CC543" s="193"/>
      <c r="CD543" s="193"/>
      <c r="CE543" s="193"/>
      <c r="CF543" s="193"/>
      <c r="CG543" s="193"/>
      <c r="CH543" s="193"/>
      <c r="CI543" s="193"/>
      <c r="CJ543" s="193"/>
      <c r="CK543" s="193"/>
      <c r="CL543" s="193"/>
      <c r="CM543" s="193"/>
      <c r="CN543" s="193"/>
      <c r="CO543" s="193"/>
      <c r="CP543" s="193"/>
      <c r="CQ543" s="193"/>
      <c r="CR543" s="193"/>
      <c r="CS543" s="193"/>
      <c r="CT543" s="193"/>
      <c r="CU543" s="193"/>
      <c r="CV543" s="193"/>
      <c r="CW543" s="193"/>
      <c r="CX543" s="193"/>
      <c r="CY543" s="193"/>
      <c r="CZ543" s="193"/>
      <c r="DA543" s="193"/>
      <c r="DB543" s="193"/>
      <c r="DC543" s="193"/>
      <c r="DD543" s="193"/>
      <c r="DE543" s="193"/>
      <c r="DF543" s="193"/>
      <c r="DG543" s="193"/>
      <c r="DH543" s="193"/>
      <c r="DI543" s="193"/>
      <c r="DJ543" s="193"/>
      <c r="DK543" s="193"/>
      <c r="DL543" s="193"/>
      <c r="DM543" s="193"/>
      <c r="DN543" s="193"/>
      <c r="DO543" s="193"/>
      <c r="DP543" s="193"/>
      <c r="DQ543" s="193"/>
      <c r="DR543" s="193"/>
      <c r="DS543" s="193"/>
      <c r="DT543" s="193"/>
      <c r="DU543" s="193"/>
      <c r="DV543" s="193"/>
      <c r="DW543" s="193"/>
      <c r="DX543" s="193"/>
      <c r="DY543" s="193"/>
      <c r="DZ543" s="193"/>
      <c r="EA543" s="193"/>
      <c r="EB543" s="193"/>
      <c r="EC543" s="193"/>
      <c r="ED543" s="193"/>
      <c r="EE543" s="193"/>
      <c r="EF543" s="193"/>
      <c r="EG543" s="193"/>
      <c r="EH543" s="193"/>
      <c r="EI543" s="193"/>
      <c r="EJ543" s="193"/>
      <c r="EK543" s="193"/>
      <c r="EL543" s="193"/>
      <c r="EM543" s="193"/>
      <c r="EN543" s="193"/>
      <c r="EO543" s="193"/>
      <c r="EP543" s="193"/>
      <c r="EQ543" s="193"/>
      <c r="ER543" s="193"/>
      <c r="ES543" s="193"/>
      <c r="ET543" s="193"/>
      <c r="EU543" s="193"/>
      <c r="EV543" s="193"/>
      <c r="EW543" s="193"/>
      <c r="EX543" s="193"/>
      <c r="EY543" s="193"/>
      <c r="EZ543" s="193"/>
      <c r="FA543" s="193"/>
      <c r="FB543" s="193"/>
      <c r="FC543" s="193"/>
      <c r="FD543" s="193"/>
      <c r="FE543" s="193"/>
      <c r="FF543" s="193"/>
      <c r="FG543" s="193"/>
      <c r="FH543" s="193"/>
      <c r="FI543" s="193"/>
      <c r="FJ543" s="193"/>
      <c r="FK543" s="193"/>
      <c r="FL543" s="193"/>
      <c r="FM543" s="193"/>
      <c r="FN543" s="193"/>
      <c r="FO543" s="193"/>
      <c r="FP543" s="193"/>
      <c r="FQ543" s="193"/>
      <c r="FR543" s="193"/>
      <c r="FS543" s="193"/>
      <c r="FT543" s="193"/>
      <c r="FU543" s="193"/>
      <c r="FV543" s="193"/>
      <c r="FW543" s="193"/>
      <c r="FX543" s="193"/>
      <c r="FY543" s="193"/>
      <c r="FZ543" s="193"/>
      <c r="GA543" s="193"/>
      <c r="GB543" s="193"/>
      <c r="GC543" s="193"/>
      <c r="GD543" s="193"/>
      <c r="GE543" s="193"/>
      <c r="GF543" s="193"/>
    </row>
    <row r="544" spans="1:188" s="108" customFormat="1">
      <c r="A544" s="29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  <c r="AB544" s="193"/>
      <c r="AC544" s="193"/>
      <c r="AD544" s="193"/>
      <c r="AE544" s="193"/>
      <c r="AF544" s="193"/>
      <c r="AG544" s="193"/>
      <c r="AH544" s="193"/>
      <c r="AI544" s="193"/>
      <c r="AJ544" s="193"/>
      <c r="AK544" s="193"/>
      <c r="AL544" s="193"/>
      <c r="AM544" s="193"/>
      <c r="AN544" s="193"/>
      <c r="AO544" s="193"/>
      <c r="AP544" s="193"/>
      <c r="AQ544" s="193"/>
      <c r="AR544" s="193"/>
      <c r="AS544" s="193"/>
      <c r="AT544" s="193"/>
      <c r="AU544" s="193"/>
      <c r="AV544" s="193"/>
      <c r="AW544" s="193"/>
      <c r="AX544" s="193"/>
      <c r="AY544" s="193"/>
      <c r="AZ544" s="193"/>
      <c r="BA544" s="193"/>
      <c r="BB544" s="193"/>
      <c r="BC544" s="193"/>
      <c r="BD544" s="193"/>
      <c r="BE544" s="193"/>
      <c r="BF544" s="193"/>
      <c r="BG544" s="193"/>
      <c r="BH544" s="193"/>
      <c r="BI544" s="193"/>
      <c r="BJ544" s="193"/>
      <c r="BK544" s="193"/>
      <c r="BL544" s="193"/>
      <c r="BM544" s="193"/>
      <c r="BN544" s="193"/>
      <c r="BO544" s="193"/>
      <c r="BP544" s="193"/>
      <c r="BQ544" s="193"/>
      <c r="BR544" s="193"/>
      <c r="BS544" s="193"/>
      <c r="BT544" s="193"/>
      <c r="BU544" s="193"/>
      <c r="BV544" s="193"/>
      <c r="BW544" s="193"/>
      <c r="BX544" s="193"/>
      <c r="BY544" s="193"/>
      <c r="BZ544" s="193"/>
      <c r="CA544" s="193"/>
      <c r="CB544" s="193"/>
      <c r="CC544" s="193"/>
      <c r="CD544" s="193"/>
      <c r="CE544" s="193"/>
      <c r="CF544" s="193"/>
      <c r="CG544" s="193"/>
      <c r="CH544" s="193"/>
      <c r="CI544" s="193"/>
      <c r="CJ544" s="193"/>
      <c r="CK544" s="193"/>
      <c r="CL544" s="193"/>
      <c r="CM544" s="193"/>
      <c r="CN544" s="193"/>
      <c r="CO544" s="193"/>
      <c r="CP544" s="193"/>
      <c r="CQ544" s="193"/>
      <c r="CR544" s="193"/>
      <c r="CS544" s="193"/>
      <c r="CT544" s="193"/>
      <c r="CU544" s="193"/>
      <c r="CV544" s="193"/>
      <c r="CW544" s="193"/>
      <c r="CX544" s="193"/>
      <c r="CY544" s="193"/>
      <c r="CZ544" s="193"/>
      <c r="DA544" s="193"/>
      <c r="DB544" s="193"/>
      <c r="DC544" s="193"/>
      <c r="DD544" s="193"/>
      <c r="DE544" s="193"/>
      <c r="DF544" s="193"/>
      <c r="DG544" s="193"/>
      <c r="DH544" s="193"/>
      <c r="DI544" s="193"/>
      <c r="DJ544" s="193"/>
      <c r="DK544" s="193"/>
      <c r="DL544" s="193"/>
      <c r="DM544" s="193"/>
      <c r="DN544" s="193"/>
      <c r="DO544" s="193"/>
      <c r="DP544" s="193"/>
      <c r="DQ544" s="193"/>
      <c r="DR544" s="193"/>
      <c r="DS544" s="193"/>
      <c r="DT544" s="193"/>
      <c r="DU544" s="193"/>
      <c r="DV544" s="193"/>
      <c r="DW544" s="193"/>
      <c r="DX544" s="193"/>
      <c r="DY544" s="193"/>
      <c r="DZ544" s="193"/>
      <c r="EA544" s="193"/>
      <c r="EB544" s="193"/>
      <c r="EC544" s="193"/>
      <c r="ED544" s="193"/>
      <c r="EE544" s="193"/>
      <c r="EF544" s="193"/>
      <c r="EG544" s="193"/>
      <c r="EH544" s="193"/>
      <c r="EI544" s="193"/>
      <c r="EJ544" s="193"/>
      <c r="EK544" s="193"/>
      <c r="EL544" s="193"/>
      <c r="EM544" s="193"/>
      <c r="EN544" s="193"/>
      <c r="EO544" s="193"/>
      <c r="EP544" s="193"/>
      <c r="EQ544" s="193"/>
      <c r="ER544" s="193"/>
      <c r="ES544" s="193"/>
      <c r="ET544" s="193"/>
      <c r="EU544" s="193"/>
      <c r="EV544" s="193"/>
      <c r="EW544" s="193"/>
      <c r="EX544" s="193"/>
      <c r="EY544" s="193"/>
      <c r="EZ544" s="193"/>
      <c r="FA544" s="193"/>
      <c r="FB544" s="193"/>
      <c r="FC544" s="193"/>
      <c r="FD544" s="193"/>
      <c r="FE544" s="193"/>
      <c r="FF544" s="193"/>
      <c r="FG544" s="193"/>
      <c r="FH544" s="193"/>
      <c r="FI544" s="193"/>
      <c r="FJ544" s="193"/>
      <c r="FK544" s="193"/>
      <c r="FL544" s="193"/>
      <c r="FM544" s="193"/>
      <c r="FN544" s="193"/>
      <c r="FO544" s="193"/>
      <c r="FP544" s="193"/>
      <c r="FQ544" s="193"/>
      <c r="FR544" s="193"/>
      <c r="FS544" s="193"/>
      <c r="FT544" s="193"/>
      <c r="FU544" s="193"/>
      <c r="FV544" s="193"/>
      <c r="FW544" s="193"/>
      <c r="FX544" s="193"/>
      <c r="FY544" s="193"/>
      <c r="FZ544" s="193"/>
      <c r="GA544" s="193"/>
      <c r="GB544" s="193"/>
      <c r="GC544" s="193"/>
      <c r="GD544" s="193"/>
      <c r="GE544" s="193"/>
      <c r="GF544" s="193"/>
    </row>
    <row r="545" spans="1:188" s="108" customFormat="1">
      <c r="A545" s="29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  <c r="AB545" s="193"/>
      <c r="AC545" s="193"/>
      <c r="AD545" s="193"/>
      <c r="AE545" s="193"/>
      <c r="AF545" s="193"/>
      <c r="AG545" s="193"/>
      <c r="AH545" s="193"/>
      <c r="AI545" s="193"/>
      <c r="AJ545" s="193"/>
      <c r="AK545" s="193"/>
      <c r="AL545" s="193"/>
      <c r="AM545" s="193"/>
      <c r="AN545" s="193"/>
      <c r="AO545" s="193"/>
      <c r="AP545" s="193"/>
      <c r="AQ545" s="193"/>
      <c r="AR545" s="193"/>
      <c r="AS545" s="193"/>
      <c r="AT545" s="193"/>
      <c r="AU545" s="193"/>
      <c r="AV545" s="193"/>
      <c r="AW545" s="193"/>
      <c r="AX545" s="193"/>
      <c r="AY545" s="193"/>
      <c r="AZ545" s="193"/>
      <c r="BA545" s="193"/>
      <c r="BB545" s="193"/>
      <c r="BC545" s="193"/>
      <c r="BD545" s="193"/>
      <c r="BE545" s="193"/>
      <c r="BF545" s="193"/>
      <c r="BG545" s="193"/>
      <c r="BH545" s="193"/>
      <c r="BI545" s="193"/>
      <c r="BJ545" s="193"/>
      <c r="BK545" s="193"/>
      <c r="BL545" s="193"/>
      <c r="BM545" s="193"/>
      <c r="BN545" s="193"/>
      <c r="BO545" s="193"/>
      <c r="BP545" s="193"/>
      <c r="BQ545" s="193"/>
      <c r="BR545" s="193"/>
      <c r="BS545" s="193"/>
      <c r="BT545" s="193"/>
      <c r="BU545" s="193"/>
      <c r="BV545" s="193"/>
      <c r="BW545" s="193"/>
      <c r="BX545" s="193"/>
      <c r="BY545" s="193"/>
      <c r="BZ545" s="193"/>
      <c r="CA545" s="193"/>
      <c r="CB545" s="193"/>
      <c r="CC545" s="193"/>
      <c r="CD545" s="193"/>
      <c r="CE545" s="193"/>
      <c r="CF545" s="193"/>
      <c r="CG545" s="193"/>
      <c r="CH545" s="193"/>
      <c r="CI545" s="193"/>
      <c r="CJ545" s="193"/>
      <c r="CK545" s="193"/>
      <c r="CL545" s="193"/>
      <c r="CM545" s="193"/>
      <c r="CN545" s="193"/>
      <c r="CO545" s="193"/>
      <c r="CP545" s="193"/>
      <c r="CQ545" s="193"/>
      <c r="CR545" s="193"/>
      <c r="CS545" s="193"/>
      <c r="CT545" s="193"/>
      <c r="CU545" s="193"/>
      <c r="CV545" s="193"/>
      <c r="CW545" s="193"/>
      <c r="CX545" s="193"/>
      <c r="CY545" s="193"/>
      <c r="CZ545" s="193"/>
      <c r="DA545" s="193"/>
      <c r="DB545" s="193"/>
      <c r="DC545" s="193"/>
      <c r="DD545" s="193"/>
      <c r="DE545" s="193"/>
      <c r="DF545" s="193"/>
      <c r="DG545" s="193"/>
      <c r="DH545" s="193"/>
      <c r="DI545" s="193"/>
      <c r="DJ545" s="193"/>
      <c r="DK545" s="193"/>
      <c r="DL545" s="193"/>
      <c r="DM545" s="193"/>
      <c r="DN545" s="193"/>
      <c r="DO545" s="193"/>
      <c r="DP545" s="193"/>
      <c r="DQ545" s="193"/>
      <c r="DR545" s="193"/>
      <c r="DS545" s="193"/>
      <c r="DT545" s="193"/>
      <c r="DU545" s="193"/>
      <c r="DV545" s="193"/>
      <c r="DW545" s="193"/>
      <c r="DX545" s="193"/>
      <c r="DY545" s="193"/>
      <c r="DZ545" s="193"/>
      <c r="EA545" s="193"/>
      <c r="EB545" s="193"/>
      <c r="EC545" s="193"/>
      <c r="ED545" s="193"/>
      <c r="EE545" s="193"/>
      <c r="EF545" s="193"/>
      <c r="EG545" s="193"/>
      <c r="EH545" s="193"/>
      <c r="EI545" s="193"/>
      <c r="EJ545" s="193"/>
      <c r="EK545" s="193"/>
      <c r="EL545" s="193"/>
      <c r="EM545" s="193"/>
      <c r="EN545" s="193"/>
      <c r="EO545" s="193"/>
      <c r="EP545" s="193"/>
      <c r="EQ545" s="193"/>
      <c r="ER545" s="193"/>
      <c r="ES545" s="193"/>
      <c r="ET545" s="193"/>
      <c r="EU545" s="193"/>
      <c r="EV545" s="193"/>
      <c r="EW545" s="193"/>
      <c r="EX545" s="193"/>
      <c r="EY545" s="193"/>
      <c r="EZ545" s="193"/>
      <c r="FA545" s="193"/>
      <c r="FB545" s="193"/>
      <c r="FC545" s="193"/>
      <c r="FD545" s="193"/>
      <c r="FE545" s="193"/>
      <c r="FF545" s="193"/>
      <c r="FG545" s="193"/>
      <c r="FH545" s="193"/>
      <c r="FI545" s="193"/>
      <c r="FJ545" s="193"/>
      <c r="FK545" s="193"/>
      <c r="FL545" s="193"/>
      <c r="FM545" s="193"/>
      <c r="FN545" s="193"/>
      <c r="FO545" s="193"/>
      <c r="FP545" s="193"/>
      <c r="FQ545" s="193"/>
      <c r="FR545" s="193"/>
      <c r="FS545" s="193"/>
      <c r="FT545" s="193"/>
      <c r="FU545" s="193"/>
      <c r="FV545" s="193"/>
      <c r="FW545" s="193"/>
      <c r="FX545" s="193"/>
      <c r="FY545" s="193"/>
      <c r="FZ545" s="193"/>
      <c r="GA545" s="193"/>
      <c r="GB545" s="193"/>
      <c r="GC545" s="193"/>
      <c r="GD545" s="193"/>
      <c r="GE545" s="193"/>
      <c r="GF545" s="193"/>
    </row>
    <row r="546" spans="1:188" s="108" customFormat="1">
      <c r="A546" s="29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  <c r="AB546" s="193"/>
      <c r="AC546" s="193"/>
      <c r="AD546" s="193"/>
      <c r="AE546" s="193"/>
      <c r="AF546" s="193"/>
      <c r="AG546" s="193"/>
      <c r="AH546" s="193"/>
      <c r="AI546" s="193"/>
      <c r="AJ546" s="193"/>
      <c r="AK546" s="193"/>
      <c r="AL546" s="193"/>
      <c r="AM546" s="193"/>
      <c r="AN546" s="193"/>
      <c r="AO546" s="193"/>
      <c r="AP546" s="193"/>
      <c r="AQ546" s="193"/>
      <c r="AR546" s="193"/>
      <c r="AS546" s="193"/>
      <c r="AT546" s="193"/>
      <c r="AU546" s="193"/>
      <c r="AV546" s="193"/>
      <c r="AW546" s="193"/>
      <c r="AX546" s="193"/>
      <c r="AY546" s="193"/>
      <c r="AZ546" s="193"/>
      <c r="BA546" s="193"/>
      <c r="BB546" s="193"/>
      <c r="BC546" s="193"/>
      <c r="BD546" s="193"/>
      <c r="BE546" s="193"/>
      <c r="BF546" s="193"/>
      <c r="BG546" s="193"/>
      <c r="BH546" s="193"/>
      <c r="BI546" s="193"/>
      <c r="BJ546" s="193"/>
      <c r="BK546" s="193"/>
      <c r="BL546" s="193"/>
      <c r="BM546" s="193"/>
      <c r="BN546" s="193"/>
      <c r="BO546" s="193"/>
      <c r="BP546" s="193"/>
      <c r="BQ546" s="193"/>
      <c r="BR546" s="193"/>
      <c r="BS546" s="193"/>
      <c r="BT546" s="193"/>
      <c r="BU546" s="193"/>
      <c r="BV546" s="193"/>
      <c r="BW546" s="193"/>
      <c r="BX546" s="193"/>
      <c r="BY546" s="193"/>
      <c r="BZ546" s="193"/>
      <c r="CA546" s="193"/>
      <c r="CB546" s="193"/>
      <c r="CC546" s="193"/>
      <c r="CD546" s="193"/>
      <c r="CE546" s="193"/>
      <c r="CF546" s="193"/>
      <c r="CG546" s="193"/>
      <c r="CH546" s="193"/>
      <c r="CI546" s="193"/>
      <c r="CJ546" s="193"/>
      <c r="CK546" s="193"/>
      <c r="CL546" s="193"/>
      <c r="CM546" s="193"/>
      <c r="CN546" s="193"/>
      <c r="CO546" s="193"/>
      <c r="CP546" s="193"/>
      <c r="CQ546" s="193"/>
      <c r="CR546" s="193"/>
      <c r="CS546" s="193"/>
      <c r="CT546" s="193"/>
      <c r="CU546" s="193"/>
      <c r="CV546" s="193"/>
      <c r="CW546" s="193"/>
      <c r="CX546" s="193"/>
      <c r="CY546" s="193"/>
      <c r="CZ546" s="193"/>
      <c r="DA546" s="193"/>
      <c r="DB546" s="193"/>
      <c r="DC546" s="193"/>
      <c r="DD546" s="193"/>
      <c r="DE546" s="193"/>
      <c r="DF546" s="193"/>
      <c r="DG546" s="193"/>
      <c r="DH546" s="193"/>
      <c r="DI546" s="193"/>
      <c r="DJ546" s="193"/>
      <c r="DK546" s="193"/>
      <c r="DL546" s="193"/>
      <c r="DM546" s="193"/>
      <c r="DN546" s="193"/>
      <c r="DO546" s="193"/>
      <c r="DP546" s="193"/>
      <c r="DQ546" s="193"/>
      <c r="DR546" s="193"/>
      <c r="DS546" s="193"/>
      <c r="DT546" s="193"/>
      <c r="DU546" s="193"/>
      <c r="DV546" s="193"/>
      <c r="DW546" s="193"/>
      <c r="DX546" s="193"/>
      <c r="DY546" s="193"/>
      <c r="DZ546" s="193"/>
      <c r="EA546" s="193"/>
      <c r="EB546" s="193"/>
      <c r="EC546" s="193"/>
      <c r="ED546" s="193"/>
      <c r="EE546" s="193"/>
      <c r="EF546" s="193"/>
      <c r="EG546" s="193"/>
      <c r="EH546" s="193"/>
      <c r="EI546" s="193"/>
      <c r="EJ546" s="193"/>
      <c r="EK546" s="193"/>
      <c r="EL546" s="193"/>
      <c r="EM546" s="193"/>
      <c r="EN546" s="193"/>
      <c r="EO546" s="193"/>
      <c r="EP546" s="193"/>
      <c r="EQ546" s="193"/>
      <c r="ER546" s="193"/>
      <c r="ES546" s="193"/>
      <c r="ET546" s="193"/>
      <c r="EU546" s="193"/>
      <c r="EV546" s="193"/>
      <c r="EW546" s="193"/>
      <c r="EX546" s="193"/>
      <c r="EY546" s="193"/>
      <c r="EZ546" s="193"/>
      <c r="FA546" s="193"/>
      <c r="FB546" s="193"/>
      <c r="FC546" s="193"/>
      <c r="FD546" s="193"/>
      <c r="FE546" s="193"/>
      <c r="FF546" s="193"/>
      <c r="FG546" s="193"/>
      <c r="FH546" s="193"/>
      <c r="FI546" s="193"/>
      <c r="FJ546" s="193"/>
      <c r="FK546" s="193"/>
      <c r="FL546" s="193"/>
      <c r="FM546" s="193"/>
      <c r="FN546" s="193"/>
      <c r="FO546" s="193"/>
      <c r="FP546" s="193"/>
      <c r="FQ546" s="193"/>
      <c r="FR546" s="193"/>
      <c r="FS546" s="193"/>
      <c r="FT546" s="193"/>
      <c r="FU546" s="193"/>
      <c r="FV546" s="193"/>
      <c r="FW546" s="193"/>
      <c r="FX546" s="193"/>
      <c r="FY546" s="193"/>
      <c r="FZ546" s="193"/>
      <c r="GA546" s="193"/>
      <c r="GB546" s="193"/>
      <c r="GC546" s="193"/>
      <c r="GD546" s="193"/>
      <c r="GE546" s="193"/>
      <c r="GF546" s="193"/>
    </row>
    <row r="547" spans="1:188" s="108" customFormat="1">
      <c r="A547" s="29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  <c r="AB547" s="193"/>
      <c r="AC547" s="193"/>
      <c r="AD547" s="193"/>
      <c r="AE547" s="193"/>
      <c r="AF547" s="193"/>
      <c r="AG547" s="193"/>
      <c r="AH547" s="193"/>
      <c r="AI547" s="193"/>
      <c r="AJ547" s="193"/>
      <c r="AK547" s="193"/>
      <c r="AL547" s="193"/>
      <c r="AM547" s="193"/>
      <c r="AN547" s="193"/>
      <c r="AO547" s="193"/>
      <c r="AP547" s="193"/>
      <c r="AQ547" s="193"/>
      <c r="AR547" s="193"/>
      <c r="AS547" s="193"/>
      <c r="AT547" s="193"/>
      <c r="AU547" s="193"/>
      <c r="AV547" s="193"/>
      <c r="AW547" s="193"/>
      <c r="AX547" s="193"/>
      <c r="AY547" s="193"/>
      <c r="AZ547" s="193"/>
      <c r="BA547" s="193"/>
      <c r="BB547" s="193"/>
      <c r="BC547" s="193"/>
      <c r="BD547" s="193"/>
      <c r="BE547" s="193"/>
      <c r="BF547" s="193"/>
      <c r="BG547" s="193"/>
      <c r="BH547" s="193"/>
      <c r="BI547" s="193"/>
      <c r="BJ547" s="193"/>
      <c r="BK547" s="193"/>
      <c r="BL547" s="193"/>
      <c r="BM547" s="193"/>
      <c r="BN547" s="193"/>
      <c r="BO547" s="193"/>
      <c r="BP547" s="193"/>
      <c r="BQ547" s="193"/>
      <c r="BR547" s="193"/>
      <c r="BS547" s="193"/>
      <c r="BT547" s="193"/>
      <c r="BU547" s="193"/>
      <c r="BV547" s="193"/>
      <c r="BW547" s="193"/>
      <c r="BX547" s="193"/>
      <c r="BY547" s="193"/>
      <c r="BZ547" s="193"/>
      <c r="CA547" s="193"/>
      <c r="CB547" s="193"/>
      <c r="CC547" s="193"/>
      <c r="CD547" s="193"/>
      <c r="CE547" s="193"/>
      <c r="CF547" s="193"/>
      <c r="CG547" s="193"/>
      <c r="CH547" s="193"/>
      <c r="CI547" s="193"/>
      <c r="CJ547" s="193"/>
      <c r="CK547" s="193"/>
      <c r="CL547" s="193"/>
      <c r="CM547" s="193"/>
      <c r="CN547" s="193"/>
      <c r="CO547" s="193"/>
      <c r="CP547" s="193"/>
      <c r="CQ547" s="193"/>
      <c r="CR547" s="193"/>
      <c r="CS547" s="193"/>
      <c r="CT547" s="193"/>
      <c r="CU547" s="193"/>
      <c r="CV547" s="193"/>
      <c r="CW547" s="193"/>
      <c r="CX547" s="193"/>
      <c r="CY547" s="193"/>
      <c r="CZ547" s="193"/>
      <c r="DA547" s="193"/>
      <c r="DB547" s="193"/>
      <c r="DC547" s="193"/>
      <c r="DD547" s="193"/>
      <c r="DE547" s="193"/>
      <c r="DF547" s="193"/>
      <c r="DG547" s="193"/>
      <c r="DH547" s="193"/>
      <c r="DI547" s="193"/>
      <c r="DJ547" s="193"/>
      <c r="DK547" s="193"/>
      <c r="DL547" s="193"/>
      <c r="DM547" s="193"/>
      <c r="DN547" s="193"/>
      <c r="DO547" s="193"/>
      <c r="DP547" s="193"/>
      <c r="DQ547" s="193"/>
      <c r="DR547" s="193"/>
      <c r="DS547" s="193"/>
      <c r="DT547" s="193"/>
      <c r="DU547" s="193"/>
      <c r="DV547" s="193"/>
      <c r="DW547" s="193"/>
      <c r="DX547" s="193"/>
      <c r="DY547" s="193"/>
      <c r="DZ547" s="193"/>
      <c r="EA547" s="193"/>
      <c r="EB547" s="193"/>
      <c r="EC547" s="193"/>
      <c r="ED547" s="193"/>
      <c r="EE547" s="193"/>
      <c r="EF547" s="193"/>
      <c r="EG547" s="193"/>
      <c r="EH547" s="193"/>
      <c r="EI547" s="193"/>
      <c r="EJ547" s="193"/>
      <c r="EK547" s="193"/>
      <c r="EL547" s="193"/>
      <c r="EM547" s="193"/>
      <c r="EN547" s="193"/>
      <c r="EO547" s="193"/>
      <c r="EP547" s="193"/>
      <c r="EQ547" s="193"/>
      <c r="ER547" s="193"/>
      <c r="ES547" s="193"/>
      <c r="ET547" s="193"/>
      <c r="EU547" s="193"/>
      <c r="EV547" s="193"/>
      <c r="EW547" s="193"/>
      <c r="EX547" s="193"/>
      <c r="EY547" s="193"/>
      <c r="EZ547" s="193"/>
      <c r="FA547" s="193"/>
      <c r="FB547" s="193"/>
      <c r="FC547" s="193"/>
      <c r="FD547" s="193"/>
      <c r="FE547" s="193"/>
      <c r="FF547" s="193"/>
      <c r="FG547" s="193"/>
      <c r="FH547" s="193"/>
      <c r="FI547" s="193"/>
      <c r="FJ547" s="193"/>
      <c r="FK547" s="193"/>
      <c r="FL547" s="193"/>
      <c r="FM547" s="193"/>
      <c r="FN547" s="193"/>
      <c r="FO547" s="193"/>
      <c r="FP547" s="193"/>
      <c r="FQ547" s="193"/>
      <c r="FR547" s="193"/>
      <c r="FS547" s="193"/>
      <c r="FT547" s="193"/>
      <c r="FU547" s="193"/>
      <c r="FV547" s="193"/>
      <c r="FW547" s="193"/>
      <c r="FX547" s="193"/>
      <c r="FY547" s="193"/>
      <c r="FZ547" s="193"/>
      <c r="GA547" s="193"/>
      <c r="GB547" s="193"/>
      <c r="GC547" s="193"/>
      <c r="GD547" s="193"/>
      <c r="GE547" s="193"/>
      <c r="GF547" s="193"/>
    </row>
    <row r="548" spans="1:188" s="108" customFormat="1">
      <c r="A548" s="29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  <c r="AB548" s="193"/>
      <c r="AC548" s="193"/>
      <c r="AD548" s="193"/>
      <c r="AE548" s="193"/>
      <c r="AF548" s="193"/>
      <c r="AG548" s="193"/>
      <c r="AH548" s="193"/>
      <c r="AI548" s="193"/>
      <c r="AJ548" s="193"/>
      <c r="AK548" s="193"/>
      <c r="AL548" s="193"/>
      <c r="AM548" s="193"/>
      <c r="AN548" s="193"/>
      <c r="AO548" s="193"/>
      <c r="AP548" s="193"/>
      <c r="AQ548" s="193"/>
      <c r="AR548" s="193"/>
      <c r="AS548" s="193"/>
      <c r="AT548" s="193"/>
      <c r="AU548" s="193"/>
      <c r="AV548" s="193"/>
      <c r="AW548" s="193"/>
      <c r="AX548" s="193"/>
      <c r="AY548" s="193"/>
      <c r="AZ548" s="193"/>
      <c r="BA548" s="193"/>
      <c r="BB548" s="193"/>
      <c r="BC548" s="193"/>
      <c r="BD548" s="193"/>
      <c r="BE548" s="193"/>
      <c r="BF548" s="193"/>
      <c r="BG548" s="193"/>
      <c r="BH548" s="193"/>
      <c r="BI548" s="193"/>
      <c r="BJ548" s="193"/>
      <c r="BK548" s="193"/>
      <c r="BL548" s="193"/>
      <c r="BM548" s="193"/>
      <c r="BN548" s="193"/>
      <c r="BO548" s="193"/>
      <c r="BP548" s="193"/>
      <c r="BQ548" s="193"/>
      <c r="BR548" s="193"/>
      <c r="BS548" s="193"/>
      <c r="BT548" s="193"/>
      <c r="BU548" s="193"/>
      <c r="BV548" s="193"/>
      <c r="BW548" s="193"/>
      <c r="BX548" s="193"/>
      <c r="BY548" s="193"/>
      <c r="BZ548" s="193"/>
      <c r="CA548" s="193"/>
      <c r="CB548" s="193"/>
      <c r="CC548" s="193"/>
      <c r="CD548" s="193"/>
      <c r="CE548" s="193"/>
      <c r="CF548" s="193"/>
      <c r="CG548" s="193"/>
      <c r="CH548" s="193"/>
      <c r="CI548" s="193"/>
      <c r="CJ548" s="193"/>
      <c r="CK548" s="193"/>
      <c r="CL548" s="193"/>
      <c r="CM548" s="193"/>
      <c r="CN548" s="193"/>
      <c r="CO548" s="193"/>
      <c r="CP548" s="193"/>
      <c r="CQ548" s="193"/>
      <c r="CR548" s="193"/>
      <c r="CS548" s="193"/>
      <c r="CT548" s="193"/>
      <c r="CU548" s="193"/>
      <c r="CV548" s="193"/>
      <c r="CW548" s="193"/>
      <c r="CX548" s="193"/>
      <c r="CY548" s="193"/>
      <c r="CZ548" s="193"/>
      <c r="DA548" s="193"/>
      <c r="DB548" s="193"/>
      <c r="DC548" s="193"/>
      <c r="DD548" s="193"/>
      <c r="DE548" s="193"/>
      <c r="DF548" s="193"/>
      <c r="DG548" s="193"/>
      <c r="DH548" s="193"/>
      <c r="DI548" s="193"/>
      <c r="DJ548" s="193"/>
      <c r="DK548" s="193"/>
      <c r="DL548" s="193"/>
      <c r="DM548" s="193"/>
      <c r="DN548" s="193"/>
      <c r="DO548" s="193"/>
      <c r="DP548" s="193"/>
      <c r="DQ548" s="193"/>
      <c r="DR548" s="193"/>
      <c r="DS548" s="193"/>
      <c r="DT548" s="193"/>
      <c r="DU548" s="193"/>
      <c r="DV548" s="193"/>
      <c r="DW548" s="193"/>
      <c r="DX548" s="193"/>
      <c r="DY548" s="193"/>
      <c r="DZ548" s="193"/>
      <c r="EA548" s="193"/>
      <c r="EB548" s="193"/>
      <c r="EC548" s="193"/>
      <c r="ED548" s="193"/>
      <c r="EE548" s="193"/>
      <c r="EF548" s="193"/>
      <c r="EG548" s="193"/>
      <c r="EH548" s="193"/>
      <c r="EI548" s="193"/>
      <c r="EJ548" s="193"/>
      <c r="EK548" s="193"/>
      <c r="EL548" s="193"/>
      <c r="EM548" s="193"/>
      <c r="EN548" s="193"/>
      <c r="EO548" s="193"/>
      <c r="EP548" s="193"/>
      <c r="EQ548" s="193"/>
      <c r="ER548" s="193"/>
      <c r="ES548" s="193"/>
      <c r="ET548" s="193"/>
      <c r="EU548" s="193"/>
      <c r="EV548" s="193"/>
      <c r="EW548" s="193"/>
      <c r="EX548" s="193"/>
      <c r="EY548" s="193"/>
      <c r="EZ548" s="193"/>
      <c r="FA548" s="193"/>
      <c r="FB548" s="193"/>
      <c r="FC548" s="193"/>
      <c r="FD548" s="193"/>
      <c r="FE548" s="193"/>
      <c r="FF548" s="193"/>
      <c r="FG548" s="193"/>
      <c r="FH548" s="193"/>
      <c r="FI548" s="193"/>
      <c r="FJ548" s="193"/>
      <c r="FK548" s="193"/>
      <c r="FL548" s="193"/>
      <c r="FM548" s="193"/>
      <c r="FN548" s="193"/>
      <c r="FO548" s="193"/>
      <c r="FP548" s="193"/>
      <c r="FQ548" s="193"/>
      <c r="FR548" s="193"/>
      <c r="FS548" s="193"/>
      <c r="FT548" s="193"/>
      <c r="FU548" s="193"/>
      <c r="FV548" s="193"/>
      <c r="FW548" s="193"/>
      <c r="FX548" s="193"/>
      <c r="FY548" s="193"/>
      <c r="FZ548" s="193"/>
      <c r="GA548" s="193"/>
      <c r="GB548" s="193"/>
      <c r="GC548" s="193"/>
      <c r="GD548" s="193"/>
      <c r="GE548" s="193"/>
      <c r="GF548" s="193"/>
    </row>
    <row r="549" spans="1:188" s="108" customFormat="1">
      <c r="A549" s="29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  <c r="AB549" s="193"/>
      <c r="AC549" s="193"/>
      <c r="AD549" s="193"/>
      <c r="AE549" s="193"/>
      <c r="AF549" s="193"/>
      <c r="AG549" s="193"/>
      <c r="AH549" s="193"/>
      <c r="AI549" s="193"/>
      <c r="AJ549" s="193"/>
      <c r="AK549" s="193"/>
      <c r="AL549" s="193"/>
      <c r="AM549" s="193"/>
      <c r="AN549" s="193"/>
      <c r="AO549" s="193"/>
      <c r="AP549" s="193"/>
      <c r="AQ549" s="193"/>
      <c r="AR549" s="193"/>
      <c r="AS549" s="193"/>
      <c r="AT549" s="193"/>
      <c r="AU549" s="193"/>
      <c r="AV549" s="193"/>
      <c r="AW549" s="193"/>
      <c r="AX549" s="193"/>
      <c r="AY549" s="193"/>
      <c r="AZ549" s="193"/>
      <c r="BA549" s="193"/>
      <c r="BB549" s="193"/>
      <c r="BC549" s="193"/>
      <c r="BD549" s="193"/>
      <c r="BE549" s="193"/>
      <c r="BF549" s="193"/>
      <c r="BG549" s="193"/>
      <c r="BH549" s="193"/>
      <c r="BI549" s="193"/>
      <c r="BJ549" s="193"/>
      <c r="BK549" s="193"/>
      <c r="BL549" s="193"/>
      <c r="BM549" s="193"/>
      <c r="BN549" s="193"/>
      <c r="BO549" s="193"/>
      <c r="BP549" s="193"/>
      <c r="BQ549" s="193"/>
      <c r="BR549" s="193"/>
      <c r="BS549" s="193"/>
      <c r="BT549" s="193"/>
      <c r="BU549" s="193"/>
      <c r="BV549" s="193"/>
      <c r="BW549" s="193"/>
      <c r="BX549" s="193"/>
      <c r="BY549" s="193"/>
      <c r="BZ549" s="193"/>
      <c r="CA549" s="193"/>
      <c r="CB549" s="193"/>
      <c r="CC549" s="193"/>
      <c r="CD549" s="193"/>
      <c r="CE549" s="193"/>
      <c r="CF549" s="193"/>
      <c r="CG549" s="193"/>
      <c r="CH549" s="193"/>
      <c r="CI549" s="193"/>
      <c r="CJ549" s="193"/>
      <c r="CK549" s="193"/>
      <c r="CL549" s="193"/>
      <c r="CM549" s="193"/>
      <c r="CN549" s="193"/>
      <c r="CO549" s="193"/>
      <c r="CP549" s="193"/>
      <c r="CQ549" s="193"/>
      <c r="CR549" s="193"/>
      <c r="CS549" s="193"/>
      <c r="CT549" s="193"/>
      <c r="CU549" s="193"/>
      <c r="CV549" s="193"/>
      <c r="CW549" s="193"/>
      <c r="CX549" s="193"/>
      <c r="CY549" s="193"/>
      <c r="CZ549" s="193"/>
      <c r="DA549" s="193"/>
      <c r="DB549" s="193"/>
      <c r="DC549" s="193"/>
      <c r="DD549" s="193"/>
      <c r="DE549" s="193"/>
      <c r="DF549" s="193"/>
      <c r="DG549" s="193"/>
      <c r="DH549" s="193"/>
      <c r="DI549" s="193"/>
      <c r="DJ549" s="193"/>
      <c r="DK549" s="193"/>
      <c r="DL549" s="193"/>
      <c r="DM549" s="193"/>
      <c r="DN549" s="193"/>
      <c r="DO549" s="193"/>
      <c r="DP549" s="193"/>
      <c r="DQ549" s="193"/>
      <c r="DR549" s="193"/>
      <c r="DS549" s="193"/>
      <c r="DT549" s="193"/>
      <c r="DU549" s="193"/>
      <c r="DV549" s="193"/>
      <c r="DW549" s="193"/>
      <c r="DX549" s="193"/>
      <c r="DY549" s="193"/>
      <c r="DZ549" s="193"/>
      <c r="EA549" s="193"/>
      <c r="EB549" s="193"/>
      <c r="EC549" s="193"/>
      <c r="ED549" s="193"/>
      <c r="EE549" s="193"/>
      <c r="EF549" s="193"/>
      <c r="EG549" s="193"/>
      <c r="EH549" s="193"/>
      <c r="EI549" s="193"/>
      <c r="EJ549" s="193"/>
      <c r="EK549" s="193"/>
      <c r="EL549" s="193"/>
      <c r="EM549" s="193"/>
      <c r="EN549" s="193"/>
      <c r="EO549" s="193"/>
      <c r="EP549" s="193"/>
      <c r="EQ549" s="193"/>
      <c r="ER549" s="193"/>
      <c r="ES549" s="193"/>
      <c r="ET549" s="193"/>
      <c r="EU549" s="193"/>
      <c r="EV549" s="193"/>
      <c r="EW549" s="193"/>
      <c r="EX549" s="193"/>
      <c r="EY549" s="193"/>
      <c r="EZ549" s="193"/>
      <c r="FA549" s="193"/>
      <c r="FB549" s="193"/>
      <c r="FC549" s="193"/>
      <c r="FD549" s="193"/>
      <c r="FE549" s="193"/>
      <c r="FF549" s="193"/>
      <c r="FG549" s="193"/>
      <c r="FH549" s="193"/>
      <c r="FI549" s="193"/>
      <c r="FJ549" s="193"/>
      <c r="FK549" s="193"/>
      <c r="FL549" s="193"/>
      <c r="FM549" s="193"/>
      <c r="FN549" s="193"/>
      <c r="FO549" s="193"/>
      <c r="FP549" s="193"/>
      <c r="FQ549" s="193"/>
      <c r="FR549" s="193"/>
      <c r="FS549" s="193"/>
      <c r="FT549" s="193"/>
      <c r="FU549" s="193"/>
      <c r="FV549" s="193"/>
      <c r="FW549" s="193"/>
      <c r="FX549" s="193"/>
      <c r="FY549" s="193"/>
      <c r="FZ549" s="193"/>
      <c r="GA549" s="193"/>
      <c r="GB549" s="193"/>
      <c r="GC549" s="193"/>
      <c r="GD549" s="193"/>
      <c r="GE549" s="193"/>
      <c r="GF549" s="193"/>
    </row>
    <row r="550" spans="1:188" s="108" customFormat="1">
      <c r="A550" s="29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  <c r="AB550" s="193"/>
      <c r="AC550" s="193"/>
      <c r="AD550" s="193"/>
      <c r="AE550" s="193"/>
      <c r="AF550" s="193"/>
      <c r="AG550" s="193"/>
      <c r="AH550" s="193"/>
      <c r="AI550" s="193"/>
      <c r="AJ550" s="193"/>
      <c r="AK550" s="193"/>
      <c r="AL550" s="193"/>
      <c r="AM550" s="193"/>
      <c r="AN550" s="193"/>
      <c r="AO550" s="193"/>
      <c r="AP550" s="193"/>
      <c r="AQ550" s="193"/>
      <c r="AR550" s="193"/>
      <c r="AS550" s="193"/>
      <c r="AT550" s="193"/>
      <c r="AU550" s="193"/>
      <c r="AV550" s="193"/>
      <c r="AW550" s="193"/>
      <c r="AX550" s="193"/>
      <c r="AY550" s="193"/>
      <c r="AZ550" s="193"/>
      <c r="BA550" s="193"/>
      <c r="BB550" s="193"/>
      <c r="BC550" s="193"/>
      <c r="BD550" s="193"/>
      <c r="BE550" s="193"/>
      <c r="BF550" s="193"/>
      <c r="BG550" s="193"/>
      <c r="BH550" s="193"/>
      <c r="BI550" s="193"/>
      <c r="BJ550" s="193"/>
      <c r="BK550" s="193"/>
      <c r="BL550" s="193"/>
      <c r="BM550" s="193"/>
      <c r="BN550" s="193"/>
      <c r="BO550" s="193"/>
      <c r="BP550" s="193"/>
      <c r="BQ550" s="193"/>
      <c r="BR550" s="193"/>
      <c r="BS550" s="193"/>
      <c r="BT550" s="193"/>
      <c r="BU550" s="193"/>
      <c r="BV550" s="193"/>
      <c r="BW550" s="193"/>
      <c r="BX550" s="193"/>
      <c r="BY550" s="193"/>
      <c r="BZ550" s="193"/>
      <c r="CA550" s="193"/>
      <c r="CB550" s="193"/>
      <c r="CC550" s="193"/>
      <c r="CD550" s="193"/>
      <c r="CE550" s="193"/>
      <c r="CF550" s="193"/>
      <c r="CG550" s="193"/>
      <c r="CH550" s="193"/>
      <c r="CI550" s="193"/>
      <c r="CJ550" s="193"/>
      <c r="CK550" s="193"/>
      <c r="CL550" s="193"/>
      <c r="CM550" s="193"/>
      <c r="CN550" s="193"/>
      <c r="CO550" s="193"/>
      <c r="CP550" s="193"/>
      <c r="CQ550" s="193"/>
      <c r="CR550" s="193"/>
      <c r="CS550" s="193"/>
      <c r="CT550" s="193"/>
      <c r="CU550" s="193"/>
      <c r="CV550" s="193"/>
      <c r="CW550" s="193"/>
      <c r="CX550" s="193"/>
      <c r="CY550" s="193"/>
      <c r="CZ550" s="193"/>
      <c r="DA550" s="193"/>
      <c r="DB550" s="193"/>
      <c r="DC550" s="193"/>
      <c r="DD550" s="193"/>
      <c r="DE550" s="193"/>
      <c r="DF550" s="193"/>
      <c r="DG550" s="193"/>
      <c r="DH550" s="193"/>
      <c r="DI550" s="193"/>
      <c r="DJ550" s="193"/>
      <c r="DK550" s="193"/>
      <c r="DL550" s="193"/>
      <c r="DM550" s="193"/>
      <c r="DN550" s="193"/>
      <c r="DO550" s="193"/>
      <c r="DP550" s="193"/>
      <c r="DQ550" s="193"/>
      <c r="DR550" s="193"/>
      <c r="DS550" s="193"/>
      <c r="DT550" s="193"/>
      <c r="DU550" s="193"/>
      <c r="DV550" s="193"/>
      <c r="DW550" s="193"/>
      <c r="DX550" s="193"/>
      <c r="DY550" s="193"/>
      <c r="DZ550" s="193"/>
      <c r="EA550" s="193"/>
      <c r="EB550" s="193"/>
      <c r="EC550" s="193"/>
      <c r="ED550" s="193"/>
      <c r="EE550" s="193"/>
      <c r="EF550" s="193"/>
      <c r="EG550" s="193"/>
      <c r="EH550" s="193"/>
      <c r="EI550" s="193"/>
      <c r="EJ550" s="193"/>
      <c r="EK550" s="193"/>
      <c r="EL550" s="193"/>
      <c r="EM550" s="193"/>
      <c r="EN550" s="193"/>
      <c r="EO550" s="193"/>
      <c r="EP550" s="193"/>
      <c r="EQ550" s="193"/>
      <c r="ER550" s="193"/>
      <c r="ES550" s="193"/>
      <c r="ET550" s="193"/>
      <c r="EU550" s="193"/>
      <c r="EV550" s="193"/>
      <c r="EW550" s="193"/>
      <c r="EX550" s="193"/>
      <c r="EY550" s="193"/>
      <c r="EZ550" s="193"/>
      <c r="FA550" s="193"/>
      <c r="FB550" s="193"/>
      <c r="FC550" s="193"/>
      <c r="FD550" s="193"/>
      <c r="FE550" s="193"/>
      <c r="FF550" s="193"/>
      <c r="FG550" s="193"/>
      <c r="FH550" s="193"/>
      <c r="FI550" s="193"/>
      <c r="FJ550" s="193"/>
      <c r="FK550" s="193"/>
      <c r="FL550" s="193"/>
      <c r="FM550" s="193"/>
      <c r="FN550" s="193"/>
      <c r="FO550" s="193"/>
      <c r="FP550" s="193"/>
      <c r="FQ550" s="193"/>
      <c r="FR550" s="193"/>
      <c r="FS550" s="193"/>
      <c r="FT550" s="193"/>
      <c r="FU550" s="193"/>
      <c r="FV550" s="193"/>
      <c r="FW550" s="193"/>
      <c r="FX550" s="193"/>
      <c r="FY550" s="193"/>
      <c r="FZ550" s="193"/>
      <c r="GA550" s="193"/>
      <c r="GB550" s="193"/>
      <c r="GC550" s="193"/>
      <c r="GD550" s="193"/>
      <c r="GE550" s="193"/>
      <c r="GF550" s="193"/>
    </row>
    <row r="551" spans="1:188" s="108" customFormat="1">
      <c r="A551" s="29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  <c r="AB551" s="193"/>
      <c r="AC551" s="193"/>
      <c r="AD551" s="193"/>
      <c r="AE551" s="193"/>
      <c r="AF551" s="193"/>
      <c r="AG551" s="193"/>
      <c r="AH551" s="193"/>
      <c r="AI551" s="193"/>
      <c r="AJ551" s="193"/>
      <c r="AK551" s="193"/>
      <c r="AL551" s="193"/>
      <c r="AM551" s="193"/>
      <c r="AN551" s="193"/>
      <c r="AO551" s="193"/>
      <c r="AP551" s="193"/>
      <c r="AQ551" s="193"/>
      <c r="AR551" s="193"/>
      <c r="AS551" s="193"/>
      <c r="AT551" s="193"/>
      <c r="AU551" s="193"/>
      <c r="AV551" s="193"/>
      <c r="AW551" s="193"/>
      <c r="AX551" s="193"/>
      <c r="AY551" s="193"/>
      <c r="AZ551" s="193"/>
      <c r="BA551" s="193"/>
      <c r="BB551" s="193"/>
      <c r="BC551" s="193"/>
      <c r="BD551" s="193"/>
      <c r="BE551" s="193"/>
      <c r="BF551" s="193"/>
      <c r="BG551" s="193"/>
      <c r="BH551" s="193"/>
      <c r="BI551" s="193"/>
      <c r="BJ551" s="193"/>
      <c r="BK551" s="193"/>
      <c r="BL551" s="193"/>
      <c r="BM551" s="193"/>
      <c r="BN551" s="193"/>
      <c r="BO551" s="193"/>
      <c r="BP551" s="193"/>
      <c r="BQ551" s="193"/>
      <c r="BR551" s="193"/>
      <c r="BS551" s="193"/>
      <c r="BT551" s="193"/>
      <c r="BU551" s="193"/>
      <c r="BV551" s="193"/>
      <c r="BW551" s="193"/>
      <c r="BX551" s="193"/>
      <c r="BY551" s="193"/>
      <c r="BZ551" s="193"/>
      <c r="CA551" s="193"/>
      <c r="CB551" s="193"/>
      <c r="CC551" s="193"/>
      <c r="CD551" s="193"/>
      <c r="CE551" s="193"/>
      <c r="CF551" s="193"/>
      <c r="CG551" s="193"/>
      <c r="CH551" s="193"/>
      <c r="CI551" s="193"/>
      <c r="CJ551" s="193"/>
      <c r="CK551" s="193"/>
      <c r="CL551" s="193"/>
      <c r="CM551" s="193"/>
      <c r="CN551" s="193"/>
      <c r="CO551" s="193"/>
      <c r="CP551" s="193"/>
      <c r="CQ551" s="193"/>
      <c r="CR551" s="193"/>
      <c r="CS551" s="193"/>
      <c r="CT551" s="193"/>
      <c r="CU551" s="193"/>
      <c r="CV551" s="193"/>
      <c r="CW551" s="193"/>
      <c r="CX551" s="193"/>
      <c r="CY551" s="193"/>
      <c r="CZ551" s="193"/>
      <c r="DA551" s="193"/>
      <c r="DB551" s="193"/>
      <c r="DC551" s="193"/>
      <c r="DD551" s="193"/>
      <c r="DE551" s="193"/>
      <c r="DF551" s="193"/>
      <c r="DG551" s="193"/>
      <c r="DH551" s="193"/>
      <c r="DI551" s="193"/>
      <c r="DJ551" s="193"/>
      <c r="DK551" s="193"/>
      <c r="DL551" s="193"/>
      <c r="DM551" s="193"/>
      <c r="DN551" s="193"/>
      <c r="DO551" s="193"/>
      <c r="DP551" s="193"/>
      <c r="DQ551" s="193"/>
      <c r="DR551" s="193"/>
      <c r="DS551" s="193"/>
      <c r="DT551" s="193"/>
      <c r="DU551" s="193"/>
      <c r="DV551" s="193"/>
      <c r="DW551" s="193"/>
      <c r="DX551" s="193"/>
      <c r="DY551" s="193"/>
      <c r="DZ551" s="193"/>
      <c r="EA551" s="193"/>
      <c r="EB551" s="193"/>
      <c r="EC551" s="193"/>
      <c r="ED551" s="193"/>
      <c r="EE551" s="193"/>
      <c r="EF551" s="193"/>
      <c r="EG551" s="193"/>
      <c r="EH551" s="193"/>
      <c r="EI551" s="193"/>
      <c r="EJ551" s="193"/>
      <c r="EK551" s="193"/>
      <c r="EL551" s="193"/>
      <c r="EM551" s="193"/>
      <c r="EN551" s="193"/>
      <c r="EO551" s="193"/>
      <c r="EP551" s="193"/>
      <c r="EQ551" s="193"/>
      <c r="ER551" s="193"/>
      <c r="ES551" s="193"/>
      <c r="ET551" s="193"/>
      <c r="EU551" s="193"/>
      <c r="EV551" s="193"/>
      <c r="EW551" s="193"/>
      <c r="EX551" s="193"/>
      <c r="EY551" s="193"/>
      <c r="EZ551" s="193"/>
      <c r="FA551" s="193"/>
      <c r="FB551" s="193"/>
      <c r="FC551" s="193"/>
      <c r="FD551" s="193"/>
      <c r="FE551" s="193"/>
      <c r="FF551" s="193"/>
      <c r="FG551" s="193"/>
      <c r="FH551" s="193"/>
      <c r="FI551" s="193"/>
      <c r="FJ551" s="193"/>
      <c r="FK551" s="193"/>
      <c r="FL551" s="193"/>
      <c r="FM551" s="193"/>
      <c r="FN551" s="193"/>
      <c r="FO551" s="193"/>
      <c r="FP551" s="193"/>
      <c r="FQ551" s="193"/>
      <c r="FR551" s="193"/>
      <c r="FS551" s="193"/>
      <c r="FT551" s="193"/>
      <c r="FU551" s="193"/>
      <c r="FV551" s="193"/>
      <c r="FW551" s="193"/>
      <c r="FX551" s="193"/>
      <c r="FY551" s="193"/>
      <c r="FZ551" s="193"/>
      <c r="GA551" s="193"/>
      <c r="GB551" s="193"/>
      <c r="GC551" s="193"/>
      <c r="GD551" s="193"/>
      <c r="GE551" s="193"/>
      <c r="GF551" s="193"/>
    </row>
    <row r="552" spans="1:188" s="108" customFormat="1">
      <c r="A552" s="29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  <c r="AB552" s="193"/>
      <c r="AC552" s="193"/>
      <c r="AD552" s="193"/>
      <c r="AE552" s="193"/>
      <c r="AF552" s="193"/>
      <c r="AG552" s="193"/>
      <c r="AH552" s="193"/>
      <c r="AI552" s="193"/>
      <c r="AJ552" s="193"/>
      <c r="AK552" s="193"/>
      <c r="AL552" s="193"/>
      <c r="AM552" s="193"/>
      <c r="AN552" s="193"/>
      <c r="AO552" s="193"/>
      <c r="AP552" s="193"/>
      <c r="AQ552" s="193"/>
      <c r="AR552" s="193"/>
      <c r="AS552" s="193"/>
      <c r="AT552" s="193"/>
      <c r="AU552" s="193"/>
      <c r="AV552" s="193"/>
      <c r="AW552" s="193"/>
      <c r="AX552" s="193"/>
      <c r="AY552" s="193"/>
      <c r="AZ552" s="193"/>
      <c r="BA552" s="193"/>
      <c r="BB552" s="193"/>
      <c r="BC552" s="193"/>
      <c r="BD552" s="193"/>
      <c r="BE552" s="193"/>
      <c r="BF552" s="193"/>
      <c r="BG552" s="193"/>
      <c r="BH552" s="193"/>
      <c r="BI552" s="193"/>
      <c r="BJ552" s="193"/>
      <c r="BK552" s="193"/>
      <c r="BL552" s="193"/>
      <c r="BM552" s="193"/>
      <c r="BN552" s="193"/>
      <c r="BO552" s="193"/>
      <c r="BP552" s="193"/>
      <c r="BQ552" s="193"/>
      <c r="BR552" s="193"/>
      <c r="BS552" s="193"/>
      <c r="BT552" s="193"/>
      <c r="BU552" s="193"/>
      <c r="BV552" s="193"/>
      <c r="BW552" s="193"/>
      <c r="BX552" s="193"/>
      <c r="BY552" s="193"/>
      <c r="BZ552" s="193"/>
      <c r="CA552" s="193"/>
      <c r="CB552" s="193"/>
      <c r="CC552" s="193"/>
      <c r="CD552" s="193"/>
      <c r="CE552" s="193"/>
      <c r="CF552" s="193"/>
      <c r="CG552" s="193"/>
      <c r="CH552" s="193"/>
      <c r="CI552" s="193"/>
      <c r="CJ552" s="193"/>
      <c r="CK552" s="193"/>
      <c r="CL552" s="193"/>
      <c r="CM552" s="193"/>
      <c r="CN552" s="193"/>
      <c r="CO552" s="193"/>
      <c r="CP552" s="193"/>
      <c r="CQ552" s="193"/>
      <c r="CR552" s="193"/>
      <c r="CS552" s="193"/>
      <c r="CT552" s="193"/>
      <c r="CU552" s="193"/>
      <c r="CV552" s="193"/>
      <c r="CW552" s="193"/>
      <c r="CX552" s="193"/>
      <c r="CY552" s="193"/>
      <c r="CZ552" s="193"/>
      <c r="DA552" s="193"/>
      <c r="DB552" s="193"/>
      <c r="DC552" s="193"/>
      <c r="DD552" s="193"/>
      <c r="DE552" s="193"/>
      <c r="DF552" s="193"/>
      <c r="DG552" s="193"/>
      <c r="DH552" s="193"/>
      <c r="DI552" s="193"/>
      <c r="DJ552" s="193"/>
      <c r="DK552" s="193"/>
      <c r="DL552" s="193"/>
      <c r="DM552" s="193"/>
      <c r="DN552" s="193"/>
      <c r="DO552" s="193"/>
      <c r="DP552" s="193"/>
      <c r="DQ552" s="193"/>
      <c r="DR552" s="193"/>
      <c r="DS552" s="193"/>
      <c r="DT552" s="193"/>
      <c r="DU552" s="193"/>
      <c r="DV552" s="193"/>
      <c r="DW552" s="193"/>
      <c r="DX552" s="193"/>
      <c r="DY552" s="193"/>
      <c r="DZ552" s="193"/>
      <c r="EA552" s="193"/>
      <c r="EB552" s="193"/>
      <c r="EC552" s="193"/>
      <c r="ED552" s="193"/>
      <c r="EE552" s="193"/>
      <c r="EF552" s="193"/>
      <c r="EG552" s="193"/>
      <c r="EH552" s="193"/>
      <c r="EI552" s="193"/>
      <c r="EJ552" s="193"/>
      <c r="EK552" s="193"/>
      <c r="EL552" s="193"/>
      <c r="EM552" s="193"/>
      <c r="EN552" s="193"/>
      <c r="EO552" s="193"/>
      <c r="EP552" s="193"/>
      <c r="EQ552" s="193"/>
      <c r="ER552" s="193"/>
      <c r="ES552" s="193"/>
      <c r="ET552" s="193"/>
      <c r="EU552" s="193"/>
      <c r="EV552" s="193"/>
      <c r="EW552" s="193"/>
      <c r="EX552" s="193"/>
      <c r="EY552" s="193"/>
      <c r="EZ552" s="193"/>
      <c r="FA552" s="193"/>
      <c r="FB552" s="193"/>
      <c r="FC552" s="193"/>
      <c r="FD552" s="193"/>
      <c r="FE552" s="193"/>
      <c r="FF552" s="193"/>
      <c r="FG552" s="193"/>
      <c r="FH552" s="193"/>
      <c r="FI552" s="193"/>
      <c r="FJ552" s="193"/>
      <c r="FK552" s="193"/>
      <c r="FL552" s="193"/>
      <c r="FM552" s="193"/>
      <c r="FN552" s="193"/>
      <c r="FO552" s="193"/>
      <c r="FP552" s="193"/>
      <c r="FQ552" s="193"/>
      <c r="FR552" s="193"/>
      <c r="FS552" s="193"/>
      <c r="FT552" s="193"/>
      <c r="FU552" s="193"/>
      <c r="FV552" s="193"/>
      <c r="FW552" s="193"/>
      <c r="FX552" s="193"/>
      <c r="FY552" s="193"/>
      <c r="FZ552" s="193"/>
      <c r="GA552" s="193"/>
      <c r="GB552" s="193"/>
      <c r="GC552" s="193"/>
      <c r="GD552" s="193"/>
      <c r="GE552" s="193"/>
      <c r="GF552" s="193"/>
    </row>
    <row r="553" spans="1:188" s="108" customFormat="1">
      <c r="A553" s="29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  <c r="AB553" s="193"/>
      <c r="AC553" s="193"/>
      <c r="AD553" s="193"/>
      <c r="AE553" s="193"/>
      <c r="AF553" s="193"/>
      <c r="AG553" s="193"/>
      <c r="AH553" s="193"/>
      <c r="AI553" s="193"/>
      <c r="AJ553" s="193"/>
      <c r="AK553" s="193"/>
      <c r="AL553" s="193"/>
      <c r="AM553" s="193"/>
      <c r="AN553" s="193"/>
      <c r="AO553" s="193"/>
      <c r="AP553" s="193"/>
      <c r="AQ553" s="193"/>
      <c r="AR553" s="193"/>
      <c r="AS553" s="193"/>
      <c r="AT553" s="193"/>
      <c r="AU553" s="193"/>
      <c r="AV553" s="193"/>
      <c r="AW553" s="193"/>
      <c r="AX553" s="193"/>
      <c r="AY553" s="193"/>
      <c r="AZ553" s="193"/>
      <c r="BA553" s="193"/>
      <c r="BB553" s="193"/>
      <c r="BC553" s="193"/>
      <c r="BD553" s="193"/>
      <c r="BE553" s="193"/>
      <c r="BF553" s="193"/>
      <c r="BG553" s="193"/>
      <c r="BH553" s="193"/>
      <c r="BI553" s="193"/>
      <c r="BJ553" s="193"/>
      <c r="BK553" s="193"/>
      <c r="BL553" s="193"/>
      <c r="BM553" s="193"/>
      <c r="BN553" s="193"/>
      <c r="BO553" s="193"/>
      <c r="BP553" s="193"/>
      <c r="BQ553" s="193"/>
      <c r="BR553" s="193"/>
      <c r="BS553" s="193"/>
      <c r="BT553" s="193"/>
      <c r="BU553" s="193"/>
      <c r="BV553" s="193"/>
      <c r="BW553" s="193"/>
      <c r="BX553" s="193"/>
      <c r="BY553" s="193"/>
      <c r="BZ553" s="193"/>
      <c r="CA553" s="193"/>
      <c r="CB553" s="193"/>
      <c r="CC553" s="193"/>
      <c r="CD553" s="193"/>
      <c r="CE553" s="193"/>
      <c r="CF553" s="193"/>
      <c r="CG553" s="193"/>
      <c r="CH553" s="193"/>
      <c r="CI553" s="193"/>
      <c r="CJ553" s="193"/>
      <c r="CK553" s="193"/>
      <c r="CL553" s="193"/>
      <c r="CM553" s="193"/>
      <c r="CN553" s="193"/>
      <c r="CO553" s="193"/>
      <c r="CP553" s="193"/>
      <c r="CQ553" s="193"/>
      <c r="CR553" s="193"/>
      <c r="CS553" s="193"/>
      <c r="CT553" s="193"/>
      <c r="CU553" s="193"/>
      <c r="CV553" s="193"/>
      <c r="CW553" s="193"/>
      <c r="CX553" s="193"/>
      <c r="CY553" s="193"/>
      <c r="CZ553" s="193"/>
      <c r="DA553" s="193"/>
      <c r="DB553" s="193"/>
      <c r="DC553" s="193"/>
      <c r="DD553" s="193"/>
      <c r="DE553" s="193"/>
      <c r="DF553" s="193"/>
      <c r="DG553" s="193"/>
      <c r="DH553" s="193"/>
      <c r="DI553" s="193"/>
      <c r="DJ553" s="193"/>
      <c r="DK553" s="193"/>
      <c r="DL553" s="193"/>
      <c r="DM553" s="193"/>
      <c r="DN553" s="193"/>
      <c r="DO553" s="193"/>
      <c r="DP553" s="193"/>
      <c r="DQ553" s="193"/>
      <c r="DR553" s="193"/>
      <c r="DS553" s="193"/>
      <c r="DT553" s="193"/>
      <c r="DU553" s="193"/>
      <c r="DV553" s="193"/>
      <c r="DW553" s="193"/>
      <c r="DX553" s="193"/>
      <c r="DY553" s="193"/>
      <c r="DZ553" s="193"/>
      <c r="EA553" s="193"/>
      <c r="EB553" s="193"/>
      <c r="EC553" s="193"/>
      <c r="ED553" s="193"/>
      <c r="EE553" s="193"/>
      <c r="EF553" s="193"/>
      <c r="EG553" s="193"/>
      <c r="EH553" s="193"/>
      <c r="EI553" s="193"/>
      <c r="EJ553" s="193"/>
      <c r="EK553" s="193"/>
      <c r="EL553" s="193"/>
      <c r="EM553" s="193"/>
      <c r="EN553" s="193"/>
      <c r="EO553" s="193"/>
      <c r="EP553" s="193"/>
      <c r="EQ553" s="193"/>
      <c r="ER553" s="193"/>
      <c r="ES553" s="193"/>
      <c r="ET553" s="193"/>
      <c r="EU553" s="193"/>
      <c r="EV553" s="193"/>
      <c r="EW553" s="193"/>
      <c r="EX553" s="193"/>
      <c r="EY553" s="193"/>
      <c r="EZ553" s="193"/>
      <c r="FA553" s="193"/>
      <c r="FB553" s="193"/>
      <c r="FC553" s="193"/>
      <c r="FD553" s="193"/>
      <c r="FE553" s="193"/>
      <c r="FF553" s="193"/>
      <c r="FG553" s="193"/>
      <c r="FH553" s="193"/>
      <c r="FI553" s="193"/>
      <c r="FJ553" s="193"/>
      <c r="FK553" s="193"/>
      <c r="FL553" s="193"/>
      <c r="FM553" s="193"/>
      <c r="FN553" s="193"/>
      <c r="FO553" s="193"/>
      <c r="FP553" s="193"/>
      <c r="FQ553" s="193"/>
      <c r="FR553" s="193"/>
      <c r="FS553" s="193"/>
      <c r="FT553" s="193"/>
      <c r="FU553" s="193"/>
      <c r="FV553" s="193"/>
      <c r="FW553" s="193"/>
      <c r="FX553" s="193"/>
      <c r="FY553" s="193"/>
      <c r="FZ553" s="193"/>
      <c r="GA553" s="193"/>
      <c r="GB553" s="193"/>
      <c r="GC553" s="193"/>
      <c r="GD553" s="193"/>
      <c r="GE553" s="193"/>
      <c r="GF553" s="193"/>
    </row>
    <row r="554" spans="1:188" s="108" customFormat="1">
      <c r="A554" s="29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  <c r="AB554" s="193"/>
      <c r="AC554" s="193"/>
      <c r="AD554" s="193"/>
      <c r="AE554" s="193"/>
      <c r="AF554" s="193"/>
      <c r="AG554" s="193"/>
      <c r="AH554" s="193"/>
      <c r="AI554" s="193"/>
      <c r="AJ554" s="193"/>
      <c r="AK554" s="193"/>
      <c r="AL554" s="193"/>
      <c r="AM554" s="193"/>
      <c r="AN554" s="193"/>
      <c r="AO554" s="193"/>
      <c r="AP554" s="193"/>
      <c r="AQ554" s="193"/>
      <c r="AR554" s="193"/>
      <c r="AS554" s="193"/>
      <c r="AT554" s="193"/>
      <c r="AU554" s="193"/>
      <c r="AV554" s="193"/>
      <c r="AW554" s="193"/>
      <c r="AX554" s="193"/>
      <c r="AY554" s="193"/>
      <c r="AZ554" s="193"/>
      <c r="BA554" s="193"/>
      <c r="BB554" s="193"/>
      <c r="BC554" s="193"/>
      <c r="BD554" s="193"/>
      <c r="BE554" s="193"/>
      <c r="BF554" s="193"/>
      <c r="BG554" s="193"/>
      <c r="BH554" s="193"/>
      <c r="BI554" s="193"/>
      <c r="BJ554" s="193"/>
      <c r="BK554" s="193"/>
      <c r="BL554" s="193"/>
      <c r="BM554" s="193"/>
      <c r="BN554" s="193"/>
      <c r="BO554" s="193"/>
      <c r="BP554" s="193"/>
      <c r="BQ554" s="193"/>
      <c r="BR554" s="193"/>
      <c r="BS554" s="193"/>
      <c r="BT554" s="193"/>
      <c r="BU554" s="193"/>
      <c r="BV554" s="193"/>
      <c r="BW554" s="193"/>
      <c r="BX554" s="193"/>
      <c r="BY554" s="193"/>
      <c r="BZ554" s="193"/>
      <c r="CA554" s="193"/>
      <c r="CB554" s="193"/>
      <c r="CC554" s="193"/>
      <c r="CD554" s="193"/>
      <c r="CE554" s="193"/>
      <c r="CF554" s="193"/>
      <c r="CG554" s="193"/>
      <c r="CH554" s="193"/>
      <c r="CI554" s="193"/>
      <c r="CJ554" s="193"/>
      <c r="CK554" s="193"/>
      <c r="CL554" s="193"/>
      <c r="CM554" s="193"/>
      <c r="CN554" s="193"/>
      <c r="CO554" s="193"/>
      <c r="CP554" s="193"/>
      <c r="CQ554" s="193"/>
      <c r="CR554" s="193"/>
      <c r="CS554" s="193"/>
      <c r="CT554" s="193"/>
      <c r="CU554" s="193"/>
      <c r="CV554" s="193"/>
      <c r="CW554" s="193"/>
      <c r="CX554" s="193"/>
      <c r="CY554" s="193"/>
      <c r="CZ554" s="193"/>
      <c r="DA554" s="193"/>
      <c r="DB554" s="193"/>
      <c r="DC554" s="193"/>
      <c r="DD554" s="193"/>
      <c r="DE554" s="193"/>
      <c r="DF554" s="193"/>
      <c r="DG554" s="193"/>
      <c r="DH554" s="193"/>
      <c r="DI554" s="193"/>
      <c r="DJ554" s="193"/>
      <c r="DK554" s="193"/>
      <c r="DL554" s="193"/>
      <c r="DM554" s="193"/>
      <c r="DN554" s="193"/>
      <c r="DO554" s="193"/>
      <c r="DP554" s="193"/>
      <c r="DQ554" s="193"/>
      <c r="DR554" s="193"/>
      <c r="DS554" s="193"/>
      <c r="DT554" s="193"/>
      <c r="DU554" s="193"/>
      <c r="DV554" s="193"/>
      <c r="DW554" s="193"/>
      <c r="DX554" s="193"/>
      <c r="DY554" s="193"/>
      <c r="DZ554" s="193"/>
      <c r="EA554" s="193"/>
      <c r="EB554" s="193"/>
      <c r="EC554" s="193"/>
      <c r="ED554" s="193"/>
      <c r="EE554" s="193"/>
      <c r="EF554" s="193"/>
      <c r="EG554" s="193"/>
      <c r="EH554" s="193"/>
      <c r="EI554" s="193"/>
      <c r="EJ554" s="193"/>
      <c r="EK554" s="193"/>
      <c r="EL554" s="193"/>
      <c r="EM554" s="193"/>
      <c r="EN554" s="193"/>
      <c r="EO554" s="193"/>
      <c r="EP554" s="193"/>
      <c r="EQ554" s="193"/>
      <c r="ER554" s="193"/>
      <c r="ES554" s="193"/>
      <c r="ET554" s="193"/>
      <c r="EU554" s="193"/>
      <c r="EV554" s="193"/>
      <c r="EW554" s="193"/>
      <c r="EX554" s="193"/>
      <c r="EY554" s="193"/>
      <c r="EZ554" s="193"/>
      <c r="FA554" s="193"/>
      <c r="FB554" s="193"/>
      <c r="FC554" s="193"/>
      <c r="FD554" s="193"/>
      <c r="FE554" s="193"/>
      <c r="FF554" s="193"/>
      <c r="FG554" s="193"/>
      <c r="FH554" s="193"/>
      <c r="FI554" s="193"/>
      <c r="FJ554" s="193"/>
      <c r="FK554" s="193"/>
      <c r="FL554" s="193"/>
      <c r="FM554" s="193"/>
      <c r="FN554" s="193"/>
      <c r="FO554" s="193"/>
      <c r="FP554" s="193"/>
      <c r="FQ554" s="193"/>
      <c r="FR554" s="193"/>
      <c r="FS554" s="193"/>
      <c r="FT554" s="193"/>
      <c r="FU554" s="193"/>
      <c r="FV554" s="193"/>
      <c r="FW554" s="193"/>
      <c r="FX554" s="193"/>
      <c r="FY554" s="193"/>
      <c r="FZ554" s="193"/>
      <c r="GA554" s="193"/>
      <c r="GB554" s="193"/>
      <c r="GC554" s="193"/>
      <c r="GD554" s="193"/>
      <c r="GE554" s="193"/>
      <c r="GF554" s="193"/>
    </row>
    <row r="555" spans="1:188" s="108" customFormat="1">
      <c r="A555" s="29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  <c r="AB555" s="193"/>
      <c r="AC555" s="193"/>
      <c r="AD555" s="193"/>
      <c r="AE555" s="193"/>
      <c r="AF555" s="193"/>
      <c r="AG555" s="193"/>
      <c r="AH555" s="193"/>
      <c r="AI555" s="193"/>
      <c r="AJ555" s="193"/>
      <c r="AK555" s="193"/>
      <c r="AL555" s="193"/>
      <c r="AM555" s="193"/>
      <c r="AN555" s="193"/>
      <c r="AO555" s="193"/>
      <c r="AP555" s="193"/>
      <c r="AQ555" s="193"/>
      <c r="AR555" s="193"/>
      <c r="AS555" s="193"/>
      <c r="AT555" s="193"/>
      <c r="AU555" s="193"/>
      <c r="AV555" s="193"/>
      <c r="AW555" s="193"/>
      <c r="AX555" s="193"/>
      <c r="AY555" s="193"/>
      <c r="AZ555" s="193"/>
      <c r="BA555" s="193"/>
      <c r="BB555" s="193"/>
      <c r="BC555" s="193"/>
      <c r="BD555" s="193"/>
      <c r="BE555" s="193"/>
      <c r="BF555" s="193"/>
      <c r="BG555" s="193"/>
      <c r="BH555" s="193"/>
      <c r="BI555" s="193"/>
      <c r="BJ555" s="193"/>
      <c r="BK555" s="193"/>
      <c r="BL555" s="193"/>
      <c r="BM555" s="193"/>
      <c r="BN555" s="193"/>
      <c r="BO555" s="193"/>
      <c r="BP555" s="193"/>
      <c r="BQ555" s="193"/>
      <c r="BR555" s="193"/>
      <c r="BS555" s="193"/>
      <c r="BT555" s="193"/>
      <c r="BU555" s="193"/>
      <c r="BV555" s="193"/>
      <c r="BW555" s="193"/>
      <c r="BX555" s="193"/>
      <c r="BY555" s="193"/>
      <c r="BZ555" s="193"/>
      <c r="CA555" s="193"/>
      <c r="CB555" s="193"/>
      <c r="CC555" s="193"/>
      <c r="CD555" s="193"/>
      <c r="CE555" s="193"/>
      <c r="CF555" s="193"/>
      <c r="CG555" s="193"/>
      <c r="CH555" s="193"/>
      <c r="CI555" s="193"/>
      <c r="CJ555" s="193"/>
      <c r="CK555" s="193"/>
      <c r="CL555" s="193"/>
      <c r="CM555" s="193"/>
      <c r="CN555" s="193"/>
      <c r="CO555" s="193"/>
      <c r="CP555" s="193"/>
      <c r="CQ555" s="193"/>
      <c r="CR555" s="193"/>
      <c r="CS555" s="193"/>
      <c r="CT555" s="193"/>
      <c r="CU555" s="193"/>
      <c r="CV555" s="193"/>
      <c r="CW555" s="193"/>
      <c r="CX555" s="193"/>
      <c r="CY555" s="193"/>
      <c r="CZ555" s="193"/>
      <c r="DA555" s="193"/>
      <c r="DB555" s="193"/>
      <c r="DC555" s="193"/>
      <c r="DD555" s="193"/>
      <c r="DE555" s="193"/>
      <c r="DF555" s="193"/>
      <c r="DG555" s="193"/>
      <c r="DH555" s="193"/>
      <c r="DI555" s="193"/>
      <c r="DJ555" s="193"/>
      <c r="DK555" s="193"/>
      <c r="DL555" s="193"/>
      <c r="DM555" s="193"/>
      <c r="DN555" s="193"/>
      <c r="DO555" s="193"/>
      <c r="DP555" s="193"/>
      <c r="DQ555" s="193"/>
      <c r="DR555" s="193"/>
      <c r="DS555" s="193"/>
      <c r="DT555" s="193"/>
      <c r="DU555" s="193"/>
      <c r="DV555" s="193"/>
      <c r="DW555" s="193"/>
      <c r="DX555" s="193"/>
      <c r="DY555" s="193"/>
      <c r="DZ555" s="193"/>
      <c r="EA555" s="193"/>
      <c r="EB555" s="193"/>
      <c r="EC555" s="193"/>
      <c r="ED555" s="193"/>
      <c r="EE555" s="193"/>
      <c r="EF555" s="193"/>
      <c r="EG555" s="193"/>
      <c r="EH555" s="193"/>
      <c r="EI555" s="193"/>
      <c r="EJ555" s="193"/>
      <c r="EK555" s="193"/>
      <c r="EL555" s="193"/>
      <c r="EM555" s="193"/>
      <c r="EN555" s="193"/>
      <c r="EO555" s="193"/>
      <c r="EP555" s="193"/>
      <c r="EQ555" s="193"/>
      <c r="ER555" s="193"/>
      <c r="ES555" s="193"/>
      <c r="ET555" s="193"/>
      <c r="EU555" s="193"/>
      <c r="EV555" s="193"/>
      <c r="EW555" s="193"/>
      <c r="EX555" s="193"/>
      <c r="EY555" s="193"/>
      <c r="EZ555" s="193"/>
      <c r="FA555" s="193"/>
      <c r="FB555" s="193"/>
      <c r="FC555" s="193"/>
      <c r="FD555" s="193"/>
      <c r="FE555" s="193"/>
      <c r="FF555" s="193"/>
      <c r="FG555" s="193"/>
      <c r="FH555" s="193"/>
      <c r="FI555" s="193"/>
      <c r="FJ555" s="193"/>
      <c r="FK555" s="193"/>
      <c r="FL555" s="193"/>
      <c r="FM555" s="193"/>
      <c r="FN555" s="193"/>
      <c r="FO555" s="193"/>
      <c r="FP555" s="193"/>
      <c r="FQ555" s="193"/>
      <c r="FR555" s="193"/>
      <c r="FS555" s="193"/>
      <c r="FT555" s="193"/>
      <c r="FU555" s="193"/>
      <c r="FV555" s="193"/>
      <c r="FW555" s="193"/>
      <c r="FX555" s="193"/>
      <c r="FY555" s="193"/>
      <c r="FZ555" s="193"/>
      <c r="GA555" s="193"/>
      <c r="GB555" s="193"/>
      <c r="GC555" s="193"/>
      <c r="GD555" s="193"/>
      <c r="GE555" s="193"/>
      <c r="GF555" s="193"/>
    </row>
    <row r="556" spans="1:188" s="108" customFormat="1">
      <c r="A556" s="29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  <c r="AB556" s="193"/>
      <c r="AC556" s="193"/>
      <c r="AD556" s="193"/>
      <c r="AE556" s="193"/>
      <c r="AF556" s="193"/>
      <c r="AG556" s="193"/>
      <c r="AH556" s="193"/>
      <c r="AI556" s="193"/>
      <c r="AJ556" s="193"/>
      <c r="AK556" s="193"/>
      <c r="AL556" s="193"/>
      <c r="AM556" s="193"/>
      <c r="AN556" s="193"/>
      <c r="AO556" s="193"/>
      <c r="AP556" s="193"/>
      <c r="AQ556" s="193"/>
      <c r="AR556" s="193"/>
      <c r="AS556" s="193"/>
      <c r="AT556" s="193"/>
      <c r="AU556" s="193"/>
      <c r="AV556" s="193"/>
      <c r="AW556" s="193"/>
      <c r="AX556" s="193"/>
      <c r="AY556" s="193"/>
      <c r="AZ556" s="193"/>
      <c r="BA556" s="193"/>
      <c r="BB556" s="193"/>
      <c r="BC556" s="193"/>
      <c r="BD556" s="193"/>
      <c r="BE556" s="193"/>
      <c r="BF556" s="193"/>
      <c r="BG556" s="193"/>
      <c r="BH556" s="193"/>
      <c r="BI556" s="193"/>
      <c r="BJ556" s="193"/>
      <c r="BK556" s="193"/>
      <c r="BL556" s="193"/>
      <c r="BM556" s="193"/>
      <c r="BN556" s="193"/>
      <c r="BO556" s="193"/>
      <c r="BP556" s="193"/>
      <c r="BQ556" s="193"/>
      <c r="BR556" s="193"/>
      <c r="BS556" s="193"/>
      <c r="BT556" s="193"/>
      <c r="BU556" s="193"/>
      <c r="BV556" s="193"/>
      <c r="BW556" s="193"/>
      <c r="BX556" s="193"/>
      <c r="BY556" s="193"/>
      <c r="BZ556" s="193"/>
      <c r="CA556" s="193"/>
      <c r="CB556" s="193"/>
      <c r="CC556" s="193"/>
      <c r="CD556" s="193"/>
      <c r="CE556" s="193"/>
      <c r="CF556" s="193"/>
      <c r="CG556" s="193"/>
      <c r="CH556" s="193"/>
      <c r="CI556" s="193"/>
      <c r="CJ556" s="193"/>
      <c r="CK556" s="193"/>
      <c r="CL556" s="193"/>
      <c r="CM556" s="193"/>
      <c r="CN556" s="193"/>
      <c r="CO556" s="193"/>
      <c r="CP556" s="193"/>
      <c r="CQ556" s="193"/>
      <c r="CR556" s="193"/>
      <c r="CS556" s="193"/>
      <c r="CT556" s="193"/>
      <c r="CU556" s="193"/>
      <c r="CV556" s="193"/>
      <c r="CW556" s="193"/>
      <c r="CX556" s="193"/>
      <c r="CY556" s="193"/>
      <c r="CZ556" s="193"/>
      <c r="DA556" s="193"/>
      <c r="DB556" s="193"/>
      <c r="DC556" s="193"/>
      <c r="DD556" s="193"/>
      <c r="DE556" s="193"/>
      <c r="DF556" s="193"/>
      <c r="DG556" s="193"/>
      <c r="DH556" s="193"/>
      <c r="DI556" s="193"/>
      <c r="DJ556" s="193"/>
      <c r="DK556" s="193"/>
      <c r="DL556" s="193"/>
      <c r="DM556" s="193"/>
      <c r="DN556" s="193"/>
      <c r="DO556" s="193"/>
      <c r="DP556" s="193"/>
      <c r="DQ556" s="193"/>
      <c r="DR556" s="193"/>
      <c r="DS556" s="193"/>
      <c r="DT556" s="193"/>
      <c r="DU556" s="193"/>
      <c r="DV556" s="193"/>
      <c r="DW556" s="193"/>
      <c r="DX556" s="193"/>
      <c r="DY556" s="193"/>
      <c r="DZ556" s="193"/>
      <c r="EA556" s="193"/>
      <c r="EB556" s="193"/>
      <c r="EC556" s="193"/>
      <c r="ED556" s="193"/>
      <c r="EE556" s="193"/>
      <c r="EF556" s="193"/>
      <c r="EG556" s="193"/>
      <c r="EH556" s="193"/>
      <c r="EI556" s="193"/>
      <c r="EJ556" s="193"/>
      <c r="EK556" s="193"/>
      <c r="EL556" s="193"/>
      <c r="EM556" s="193"/>
      <c r="EN556" s="193"/>
      <c r="EO556" s="193"/>
      <c r="EP556" s="193"/>
      <c r="EQ556" s="193"/>
      <c r="ER556" s="193"/>
      <c r="ES556" s="193"/>
      <c r="ET556" s="193"/>
      <c r="EU556" s="193"/>
      <c r="EV556" s="193"/>
      <c r="EW556" s="193"/>
      <c r="EX556" s="193"/>
      <c r="EY556" s="193"/>
      <c r="EZ556" s="193"/>
      <c r="FA556" s="193"/>
      <c r="FB556" s="193"/>
      <c r="FC556" s="193"/>
      <c r="FD556" s="193"/>
      <c r="FE556" s="193"/>
      <c r="FF556" s="193"/>
      <c r="FG556" s="193"/>
      <c r="FH556" s="193"/>
      <c r="FI556" s="193"/>
      <c r="FJ556" s="193"/>
      <c r="FK556" s="193"/>
      <c r="FL556" s="193"/>
      <c r="FM556" s="193"/>
      <c r="FN556" s="193"/>
      <c r="FO556" s="193"/>
      <c r="FP556" s="193"/>
      <c r="FQ556" s="193"/>
      <c r="FR556" s="193"/>
      <c r="FS556" s="193"/>
      <c r="FT556" s="193"/>
      <c r="FU556" s="193"/>
      <c r="FV556" s="193"/>
      <c r="FW556" s="193"/>
      <c r="FX556" s="193"/>
      <c r="FY556" s="193"/>
      <c r="FZ556" s="193"/>
      <c r="GA556" s="193"/>
      <c r="GB556" s="193"/>
      <c r="GC556" s="193"/>
      <c r="GD556" s="193"/>
      <c r="GE556" s="193"/>
      <c r="GF556" s="193"/>
    </row>
    <row r="557" spans="1:188" s="108" customFormat="1">
      <c r="A557" s="29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  <c r="AB557" s="193"/>
      <c r="AC557" s="193"/>
      <c r="AD557" s="193"/>
      <c r="AE557" s="193"/>
      <c r="AF557" s="193"/>
      <c r="AG557" s="193"/>
      <c r="AH557" s="193"/>
      <c r="AI557" s="193"/>
      <c r="AJ557" s="193"/>
      <c r="AK557" s="193"/>
      <c r="AL557" s="193"/>
      <c r="AM557" s="193"/>
      <c r="AN557" s="193"/>
      <c r="AO557" s="193"/>
      <c r="AP557" s="193"/>
      <c r="AQ557" s="193"/>
      <c r="AR557" s="193"/>
      <c r="AS557" s="193"/>
      <c r="AT557" s="193"/>
      <c r="AU557" s="193"/>
      <c r="AV557" s="193"/>
      <c r="AW557" s="193"/>
      <c r="AX557" s="193"/>
      <c r="AY557" s="193"/>
      <c r="AZ557" s="193"/>
      <c r="BA557" s="193"/>
      <c r="BB557" s="193"/>
      <c r="BC557" s="193"/>
      <c r="BD557" s="193"/>
      <c r="BE557" s="193"/>
      <c r="BF557" s="193"/>
      <c r="BG557" s="193"/>
      <c r="BH557" s="193"/>
      <c r="BI557" s="193"/>
      <c r="BJ557" s="193"/>
      <c r="BK557" s="193"/>
      <c r="BL557" s="193"/>
      <c r="BM557" s="193"/>
      <c r="BN557" s="193"/>
      <c r="BO557" s="193"/>
      <c r="BP557" s="193"/>
      <c r="BQ557" s="193"/>
      <c r="BR557" s="193"/>
      <c r="BS557" s="193"/>
      <c r="BT557" s="193"/>
      <c r="BU557" s="193"/>
      <c r="BV557" s="193"/>
      <c r="BW557" s="193"/>
      <c r="BX557" s="193"/>
      <c r="BY557" s="193"/>
      <c r="BZ557" s="193"/>
      <c r="CA557" s="193"/>
      <c r="CB557" s="193"/>
      <c r="CC557" s="193"/>
      <c r="CD557" s="193"/>
      <c r="CE557" s="193"/>
      <c r="CF557" s="193"/>
      <c r="CG557" s="193"/>
      <c r="CH557" s="193"/>
      <c r="CI557" s="193"/>
      <c r="CJ557" s="193"/>
      <c r="CK557" s="193"/>
      <c r="CL557" s="193"/>
      <c r="CM557" s="193"/>
      <c r="CN557" s="193"/>
      <c r="CO557" s="193"/>
      <c r="CP557" s="193"/>
      <c r="CQ557" s="193"/>
      <c r="CR557" s="193"/>
      <c r="CS557" s="193"/>
      <c r="CT557" s="193"/>
      <c r="CU557" s="193"/>
      <c r="CV557" s="193"/>
      <c r="CW557" s="193"/>
      <c r="CX557" s="193"/>
      <c r="CY557" s="193"/>
      <c r="CZ557" s="193"/>
      <c r="DA557" s="193"/>
      <c r="DB557" s="193"/>
      <c r="DC557" s="193"/>
      <c r="DD557" s="193"/>
      <c r="DE557" s="193"/>
      <c r="DF557" s="193"/>
      <c r="DG557" s="193"/>
      <c r="DH557" s="193"/>
      <c r="DI557" s="193"/>
      <c r="DJ557" s="193"/>
      <c r="DK557" s="193"/>
      <c r="DL557" s="193"/>
      <c r="DM557" s="193"/>
      <c r="DN557" s="193"/>
      <c r="DO557" s="193"/>
      <c r="DP557" s="193"/>
      <c r="DQ557" s="193"/>
      <c r="DR557" s="193"/>
      <c r="DS557" s="193"/>
      <c r="DT557" s="193"/>
      <c r="DU557" s="193"/>
      <c r="DV557" s="193"/>
      <c r="DW557" s="193"/>
      <c r="DX557" s="193"/>
      <c r="DY557" s="193"/>
      <c r="DZ557" s="193"/>
      <c r="EA557" s="193"/>
      <c r="EB557" s="193"/>
      <c r="EC557" s="193"/>
      <c r="ED557" s="193"/>
      <c r="EE557" s="193"/>
      <c r="EF557" s="193"/>
      <c r="EG557" s="193"/>
      <c r="EH557" s="193"/>
      <c r="EI557" s="193"/>
      <c r="EJ557" s="193"/>
      <c r="EK557" s="193"/>
      <c r="EL557" s="193"/>
      <c r="EM557" s="193"/>
      <c r="EN557" s="193"/>
      <c r="EO557" s="193"/>
      <c r="EP557" s="193"/>
      <c r="EQ557" s="193"/>
      <c r="ER557" s="193"/>
      <c r="ES557" s="193"/>
      <c r="ET557" s="193"/>
      <c r="EU557" s="193"/>
      <c r="EV557" s="193"/>
      <c r="EW557" s="193"/>
      <c r="EX557" s="193"/>
      <c r="EY557" s="193"/>
      <c r="EZ557" s="193"/>
      <c r="FA557" s="193"/>
      <c r="FB557" s="193"/>
      <c r="FC557" s="193"/>
      <c r="FD557" s="193"/>
      <c r="FE557" s="193"/>
      <c r="FF557" s="193"/>
      <c r="FG557" s="193"/>
      <c r="FH557" s="193"/>
      <c r="FI557" s="193"/>
      <c r="FJ557" s="193"/>
      <c r="FK557" s="193"/>
      <c r="FL557" s="193"/>
      <c r="FM557" s="193"/>
      <c r="FN557" s="193"/>
      <c r="FO557" s="193"/>
      <c r="FP557" s="193"/>
      <c r="FQ557" s="193"/>
      <c r="FR557" s="193"/>
      <c r="FS557" s="193"/>
      <c r="FT557" s="193"/>
      <c r="FU557" s="193"/>
      <c r="FV557" s="193"/>
      <c r="FW557" s="193"/>
      <c r="FX557" s="193"/>
      <c r="FY557" s="193"/>
      <c r="FZ557" s="193"/>
      <c r="GA557" s="193"/>
      <c r="GB557" s="193"/>
      <c r="GC557" s="193"/>
      <c r="GD557" s="193"/>
      <c r="GE557" s="193"/>
      <c r="GF557" s="193"/>
    </row>
    <row r="558" spans="1:188" s="108" customFormat="1">
      <c r="A558" s="29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  <c r="AB558" s="193"/>
      <c r="AC558" s="193"/>
      <c r="AD558" s="193"/>
      <c r="AE558" s="193"/>
      <c r="AF558" s="193"/>
      <c r="AG558" s="193"/>
      <c r="AH558" s="193"/>
      <c r="AI558" s="193"/>
      <c r="AJ558" s="193"/>
      <c r="AK558" s="193"/>
      <c r="AL558" s="193"/>
      <c r="AM558" s="193"/>
      <c r="AN558" s="193"/>
      <c r="AO558" s="193"/>
      <c r="AP558" s="193"/>
      <c r="AQ558" s="193"/>
      <c r="AR558" s="193"/>
      <c r="AS558" s="193"/>
      <c r="AT558" s="193"/>
      <c r="AU558" s="193"/>
      <c r="AV558" s="193"/>
      <c r="AW558" s="193"/>
      <c r="AX558" s="193"/>
      <c r="AY558" s="193"/>
      <c r="AZ558" s="193"/>
      <c r="BA558" s="193"/>
      <c r="BB558" s="193"/>
      <c r="BC558" s="193"/>
      <c r="BD558" s="193"/>
      <c r="BE558" s="193"/>
      <c r="BF558" s="193"/>
      <c r="BG558" s="193"/>
      <c r="BH558" s="193"/>
      <c r="BI558" s="193"/>
      <c r="BJ558" s="193"/>
      <c r="BK558" s="193"/>
      <c r="BL558" s="193"/>
      <c r="BM558" s="193"/>
      <c r="BN558" s="193"/>
      <c r="BO558" s="193"/>
      <c r="BP558" s="193"/>
      <c r="BQ558" s="193"/>
      <c r="BR558" s="193"/>
      <c r="BS558" s="193"/>
      <c r="BT558" s="193"/>
      <c r="BU558" s="193"/>
      <c r="BV558" s="193"/>
      <c r="BW558" s="193"/>
      <c r="BX558" s="193"/>
      <c r="BY558" s="193"/>
      <c r="BZ558" s="193"/>
      <c r="CA558" s="193"/>
      <c r="CB558" s="193"/>
      <c r="CC558" s="193"/>
      <c r="CD558" s="193"/>
      <c r="CE558" s="193"/>
      <c r="CF558" s="193"/>
      <c r="CG558" s="193"/>
      <c r="CH558" s="193"/>
      <c r="CI558" s="193"/>
      <c r="CJ558" s="193"/>
      <c r="CK558" s="193"/>
      <c r="CL558" s="193"/>
      <c r="CM558" s="193"/>
      <c r="CN558" s="193"/>
      <c r="CO558" s="193"/>
      <c r="CP558" s="193"/>
      <c r="CQ558" s="193"/>
      <c r="CR558" s="193"/>
      <c r="CS558" s="193"/>
      <c r="CT558" s="193"/>
      <c r="CU558" s="193"/>
      <c r="CV558" s="193"/>
      <c r="CW558" s="193"/>
      <c r="CX558" s="193"/>
      <c r="CY558" s="193"/>
      <c r="CZ558" s="193"/>
      <c r="DA558" s="193"/>
      <c r="DB558" s="193"/>
      <c r="DC558" s="193"/>
      <c r="DD558" s="193"/>
      <c r="DE558" s="193"/>
      <c r="DF558" s="193"/>
      <c r="DG558" s="193"/>
      <c r="DH558" s="193"/>
      <c r="DI558" s="193"/>
      <c r="DJ558" s="193"/>
      <c r="DK558" s="193"/>
      <c r="DL558" s="193"/>
      <c r="DM558" s="193"/>
      <c r="DN558" s="193"/>
      <c r="DO558" s="193"/>
      <c r="DP558" s="193"/>
      <c r="DQ558" s="193"/>
      <c r="DR558" s="193"/>
      <c r="DS558" s="193"/>
      <c r="DT558" s="193"/>
      <c r="DU558" s="193"/>
      <c r="DV558" s="193"/>
      <c r="DW558" s="193"/>
      <c r="DX558" s="193"/>
      <c r="DY558" s="193"/>
      <c r="DZ558" s="193"/>
      <c r="EA558" s="193"/>
      <c r="EB558" s="193"/>
      <c r="EC558" s="193"/>
      <c r="ED558" s="193"/>
      <c r="EE558" s="193"/>
      <c r="EF558" s="193"/>
      <c r="EG558" s="193"/>
      <c r="EH558" s="193"/>
      <c r="EI558" s="193"/>
      <c r="EJ558" s="193"/>
      <c r="EK558" s="193"/>
      <c r="EL558" s="193"/>
      <c r="EM558" s="193"/>
      <c r="EN558" s="193"/>
      <c r="EO558" s="193"/>
      <c r="EP558" s="193"/>
      <c r="EQ558" s="193"/>
      <c r="ER558" s="193"/>
      <c r="ES558" s="193"/>
      <c r="ET558" s="193"/>
      <c r="EU558" s="193"/>
      <c r="EV558" s="193"/>
      <c r="EW558" s="193"/>
      <c r="EX558" s="193"/>
      <c r="EY558" s="193"/>
      <c r="EZ558" s="193"/>
      <c r="FA558" s="193"/>
      <c r="FB558" s="193"/>
      <c r="FC558" s="193"/>
      <c r="FD558" s="193"/>
      <c r="FE558" s="193"/>
      <c r="FF558" s="193"/>
      <c r="FG558" s="193"/>
      <c r="FH558" s="193"/>
      <c r="FI558" s="193"/>
      <c r="FJ558" s="193"/>
      <c r="FK558" s="193"/>
      <c r="FL558" s="193"/>
      <c r="FM558" s="193"/>
      <c r="FN558" s="193"/>
      <c r="FO558" s="193"/>
      <c r="FP558" s="193"/>
      <c r="FQ558" s="193"/>
      <c r="FR558" s="193"/>
      <c r="FS558" s="193"/>
      <c r="FT558" s="193"/>
      <c r="FU558" s="193"/>
      <c r="FV558" s="193"/>
      <c r="FW558" s="193"/>
      <c r="FX558" s="193"/>
      <c r="FY558" s="193"/>
      <c r="FZ558" s="193"/>
      <c r="GA558" s="193"/>
      <c r="GB558" s="193"/>
      <c r="GC558" s="193"/>
      <c r="GD558" s="193"/>
      <c r="GE558" s="193"/>
      <c r="GF558" s="193"/>
    </row>
    <row r="559" spans="1:188" s="108" customFormat="1">
      <c r="A559" s="29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  <c r="AB559" s="193"/>
      <c r="AC559" s="193"/>
      <c r="AD559" s="193"/>
      <c r="AE559" s="193"/>
      <c r="AF559" s="193"/>
      <c r="AG559" s="193"/>
      <c r="AH559" s="193"/>
      <c r="AI559" s="193"/>
      <c r="AJ559" s="193"/>
      <c r="AK559" s="193"/>
      <c r="AL559" s="193"/>
      <c r="AM559" s="193"/>
      <c r="AN559" s="193"/>
      <c r="AO559" s="193"/>
      <c r="AP559" s="193"/>
      <c r="AQ559" s="193"/>
      <c r="AR559" s="193"/>
      <c r="AS559" s="193"/>
      <c r="AT559" s="193"/>
      <c r="AU559" s="193"/>
      <c r="AV559" s="193"/>
      <c r="AW559" s="193"/>
      <c r="AX559" s="193"/>
      <c r="AY559" s="193"/>
      <c r="AZ559" s="193"/>
      <c r="BA559" s="193"/>
      <c r="BB559" s="193"/>
      <c r="BC559" s="193"/>
      <c r="BD559" s="193"/>
      <c r="BE559" s="193"/>
      <c r="BF559" s="193"/>
      <c r="BG559" s="193"/>
      <c r="BH559" s="193"/>
      <c r="BI559" s="193"/>
      <c r="BJ559" s="193"/>
      <c r="BK559" s="193"/>
      <c r="BL559" s="193"/>
      <c r="BM559" s="193"/>
      <c r="BN559" s="193"/>
      <c r="BO559" s="193"/>
      <c r="BP559" s="193"/>
      <c r="BQ559" s="193"/>
      <c r="BR559" s="193"/>
      <c r="BS559" s="193"/>
      <c r="BT559" s="193"/>
      <c r="BU559" s="193"/>
      <c r="BV559" s="193"/>
      <c r="BW559" s="193"/>
      <c r="BX559" s="193"/>
      <c r="BY559" s="193"/>
      <c r="BZ559" s="193"/>
      <c r="CA559" s="193"/>
      <c r="CB559" s="193"/>
      <c r="CC559" s="193"/>
      <c r="CD559" s="193"/>
      <c r="CE559" s="193"/>
      <c r="CF559" s="193"/>
      <c r="CG559" s="193"/>
      <c r="CH559" s="193"/>
      <c r="CI559" s="193"/>
      <c r="CJ559" s="193"/>
      <c r="CK559" s="193"/>
      <c r="CL559" s="193"/>
      <c r="CM559" s="193"/>
      <c r="CN559" s="193"/>
      <c r="CO559" s="193"/>
      <c r="CP559" s="193"/>
      <c r="CQ559" s="193"/>
      <c r="CR559" s="193"/>
      <c r="CS559" s="193"/>
      <c r="CT559" s="193"/>
      <c r="CU559" s="193"/>
      <c r="CV559" s="193"/>
      <c r="CW559" s="193"/>
      <c r="CX559" s="193"/>
      <c r="CY559" s="193"/>
      <c r="CZ559" s="193"/>
      <c r="DA559" s="193"/>
      <c r="DB559" s="193"/>
      <c r="DC559" s="193"/>
      <c r="DD559" s="193"/>
      <c r="DE559" s="193"/>
      <c r="DF559" s="193"/>
      <c r="DG559" s="193"/>
      <c r="DH559" s="193"/>
      <c r="DI559" s="193"/>
      <c r="DJ559" s="193"/>
      <c r="DK559" s="193"/>
      <c r="DL559" s="193"/>
      <c r="DM559" s="193"/>
      <c r="DN559" s="193"/>
      <c r="DO559" s="193"/>
      <c r="DP559" s="193"/>
      <c r="DQ559" s="193"/>
      <c r="DR559" s="193"/>
      <c r="DS559" s="193"/>
      <c r="DT559" s="193"/>
      <c r="DU559" s="193"/>
      <c r="DV559" s="193"/>
      <c r="DW559" s="193"/>
      <c r="DX559" s="193"/>
      <c r="DY559" s="193"/>
      <c r="DZ559" s="193"/>
      <c r="EA559" s="193"/>
      <c r="EB559" s="193"/>
      <c r="EC559" s="193"/>
      <c r="ED559" s="193"/>
      <c r="EE559" s="193"/>
      <c r="EF559" s="193"/>
      <c r="EG559" s="193"/>
      <c r="EH559" s="193"/>
      <c r="EI559" s="193"/>
      <c r="EJ559" s="193"/>
      <c r="EK559" s="193"/>
      <c r="EL559" s="193"/>
      <c r="EM559" s="193"/>
      <c r="EN559" s="193"/>
      <c r="EO559" s="193"/>
      <c r="EP559" s="193"/>
      <c r="EQ559" s="193"/>
      <c r="ER559" s="193"/>
      <c r="ES559" s="193"/>
      <c r="ET559" s="193"/>
      <c r="EU559" s="193"/>
      <c r="EV559" s="193"/>
      <c r="EW559" s="193"/>
      <c r="EX559" s="193"/>
      <c r="EY559" s="193"/>
      <c r="EZ559" s="193"/>
      <c r="FA559" s="193"/>
      <c r="FB559" s="193"/>
      <c r="FC559" s="193"/>
      <c r="FD559" s="193"/>
      <c r="FE559" s="193"/>
      <c r="FF559" s="193"/>
      <c r="FG559" s="193"/>
      <c r="FH559" s="193"/>
      <c r="FI559" s="193"/>
      <c r="FJ559" s="193"/>
      <c r="FK559" s="193"/>
      <c r="FL559" s="193"/>
      <c r="FM559" s="193"/>
      <c r="FN559" s="193"/>
      <c r="FO559" s="193"/>
      <c r="FP559" s="193"/>
      <c r="FQ559" s="193"/>
      <c r="FR559" s="193"/>
      <c r="FS559" s="193"/>
      <c r="FT559" s="193"/>
      <c r="FU559" s="193"/>
      <c r="FV559" s="193"/>
      <c r="FW559" s="193"/>
      <c r="FX559" s="193"/>
      <c r="FY559" s="193"/>
      <c r="FZ559" s="193"/>
      <c r="GA559" s="193"/>
      <c r="GB559" s="193"/>
      <c r="GC559" s="193"/>
      <c r="GD559" s="193"/>
      <c r="GE559" s="193"/>
      <c r="GF559" s="193"/>
    </row>
    <row r="560" spans="1:188" s="108" customFormat="1">
      <c r="A560" s="29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  <c r="AB560" s="193"/>
      <c r="AC560" s="193"/>
      <c r="AD560" s="193"/>
      <c r="AE560" s="193"/>
      <c r="AF560" s="193"/>
      <c r="AG560" s="193"/>
      <c r="AH560" s="193"/>
      <c r="AI560" s="193"/>
      <c r="AJ560" s="193"/>
      <c r="AK560" s="193"/>
      <c r="AL560" s="193"/>
      <c r="AM560" s="193"/>
      <c r="AN560" s="193"/>
      <c r="AO560" s="193"/>
      <c r="AP560" s="193"/>
      <c r="AQ560" s="193"/>
      <c r="AR560" s="193"/>
      <c r="AS560" s="193"/>
      <c r="AT560" s="193"/>
      <c r="AU560" s="193"/>
      <c r="AV560" s="193"/>
      <c r="AW560" s="193"/>
      <c r="AX560" s="193"/>
      <c r="AY560" s="193"/>
      <c r="AZ560" s="193"/>
      <c r="BA560" s="193"/>
      <c r="BB560" s="193"/>
      <c r="BC560" s="193"/>
      <c r="BD560" s="193"/>
      <c r="BE560" s="193"/>
      <c r="BF560" s="193"/>
      <c r="BG560" s="193"/>
      <c r="BH560" s="193"/>
      <c r="BI560" s="193"/>
      <c r="BJ560" s="193"/>
      <c r="BK560" s="193"/>
      <c r="BL560" s="193"/>
      <c r="BM560" s="193"/>
      <c r="BN560" s="193"/>
      <c r="BO560" s="193"/>
      <c r="BP560" s="193"/>
      <c r="BQ560" s="193"/>
      <c r="BR560" s="193"/>
      <c r="BS560" s="193"/>
      <c r="BT560" s="193"/>
      <c r="BU560" s="193"/>
      <c r="BV560" s="193"/>
      <c r="BW560" s="193"/>
      <c r="BX560" s="193"/>
      <c r="BY560" s="193"/>
      <c r="BZ560" s="193"/>
      <c r="CA560" s="193"/>
      <c r="CB560" s="193"/>
      <c r="CC560" s="193"/>
      <c r="CD560" s="193"/>
      <c r="CE560" s="193"/>
      <c r="CF560" s="193"/>
      <c r="CG560" s="193"/>
      <c r="CH560" s="193"/>
      <c r="CI560" s="193"/>
      <c r="CJ560" s="193"/>
      <c r="CK560" s="193"/>
      <c r="CL560" s="193"/>
      <c r="CM560" s="193"/>
      <c r="CN560" s="193"/>
      <c r="CO560" s="193"/>
      <c r="CP560" s="193"/>
      <c r="CQ560" s="193"/>
      <c r="CR560" s="193"/>
      <c r="CS560" s="193"/>
      <c r="CT560" s="193"/>
      <c r="CU560" s="193"/>
      <c r="CV560" s="193"/>
      <c r="CW560" s="193"/>
      <c r="CX560" s="193"/>
      <c r="CY560" s="193"/>
      <c r="CZ560" s="193"/>
      <c r="DA560" s="193"/>
      <c r="DB560" s="193"/>
      <c r="DC560" s="193"/>
      <c r="DD560" s="193"/>
      <c r="DE560" s="193"/>
      <c r="DF560" s="193"/>
      <c r="DG560" s="193"/>
      <c r="DH560" s="193"/>
      <c r="DI560" s="193"/>
      <c r="DJ560" s="193"/>
      <c r="DK560" s="193"/>
      <c r="DL560" s="193"/>
      <c r="DM560" s="193"/>
      <c r="DN560" s="193"/>
      <c r="DO560" s="193"/>
      <c r="DP560" s="193"/>
      <c r="DQ560" s="193"/>
      <c r="DR560" s="193"/>
      <c r="DS560" s="193"/>
      <c r="DT560" s="193"/>
      <c r="DU560" s="193"/>
      <c r="DV560" s="193"/>
      <c r="DW560" s="193"/>
      <c r="DX560" s="193"/>
      <c r="DY560" s="193"/>
      <c r="DZ560" s="193"/>
      <c r="EA560" s="193"/>
      <c r="EB560" s="193"/>
      <c r="EC560" s="193"/>
      <c r="ED560" s="193"/>
      <c r="EE560" s="193"/>
      <c r="EF560" s="193"/>
      <c r="EG560" s="193"/>
      <c r="EH560" s="193"/>
      <c r="EI560" s="193"/>
      <c r="EJ560" s="193"/>
      <c r="EK560" s="193"/>
      <c r="EL560" s="193"/>
      <c r="EM560" s="193"/>
      <c r="EN560" s="193"/>
      <c r="EO560" s="193"/>
      <c r="EP560" s="193"/>
      <c r="EQ560" s="193"/>
      <c r="ER560" s="193"/>
      <c r="ES560" s="193"/>
      <c r="ET560" s="193"/>
      <c r="EU560" s="193"/>
      <c r="EV560" s="193"/>
      <c r="EW560" s="193"/>
      <c r="EX560" s="193"/>
      <c r="EY560" s="193"/>
      <c r="EZ560" s="193"/>
      <c r="FA560" s="193"/>
      <c r="FB560" s="193"/>
      <c r="FC560" s="193"/>
      <c r="FD560" s="193"/>
      <c r="FE560" s="193"/>
      <c r="FF560" s="193"/>
      <c r="FG560" s="193"/>
      <c r="FH560" s="193"/>
      <c r="FI560" s="193"/>
      <c r="FJ560" s="193"/>
      <c r="FK560" s="193"/>
      <c r="FL560" s="193"/>
      <c r="FM560" s="193"/>
      <c r="FN560" s="193"/>
      <c r="FO560" s="193"/>
      <c r="FP560" s="193"/>
      <c r="FQ560" s="193"/>
      <c r="FR560" s="193"/>
      <c r="FS560" s="193"/>
      <c r="FT560" s="193"/>
      <c r="FU560" s="193"/>
      <c r="FV560" s="193"/>
      <c r="FW560" s="193"/>
      <c r="FX560" s="193"/>
      <c r="FY560" s="193"/>
      <c r="FZ560" s="193"/>
      <c r="GA560" s="193"/>
      <c r="GB560" s="193"/>
      <c r="GC560" s="193"/>
      <c r="GD560" s="193"/>
      <c r="GE560" s="193"/>
      <c r="GF560" s="193"/>
    </row>
    <row r="561" spans="1:188" s="108" customFormat="1">
      <c r="A561" s="29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  <c r="AB561" s="193"/>
      <c r="AC561" s="193"/>
      <c r="AD561" s="193"/>
      <c r="AE561" s="193"/>
      <c r="AF561" s="193"/>
      <c r="AG561" s="193"/>
      <c r="AH561" s="193"/>
      <c r="AI561" s="193"/>
      <c r="AJ561" s="193"/>
      <c r="AK561" s="193"/>
      <c r="AL561" s="193"/>
      <c r="AM561" s="193"/>
      <c r="AN561" s="193"/>
      <c r="AO561" s="193"/>
      <c r="AP561" s="193"/>
      <c r="AQ561" s="193"/>
      <c r="AR561" s="193"/>
      <c r="AS561" s="193"/>
      <c r="AT561" s="193"/>
      <c r="AU561" s="193"/>
      <c r="AV561" s="193"/>
      <c r="AW561" s="193"/>
      <c r="AX561" s="193"/>
      <c r="AY561" s="193"/>
      <c r="AZ561" s="193"/>
      <c r="BA561" s="193"/>
      <c r="BB561" s="193"/>
      <c r="BC561" s="193"/>
      <c r="BD561" s="193"/>
      <c r="BE561" s="193"/>
      <c r="BF561" s="193"/>
      <c r="BG561" s="193"/>
      <c r="BH561" s="193"/>
      <c r="BI561" s="193"/>
      <c r="BJ561" s="193"/>
      <c r="BK561" s="193"/>
      <c r="BL561" s="193"/>
      <c r="BM561" s="193"/>
      <c r="BN561" s="193"/>
      <c r="BO561" s="193"/>
      <c r="BP561" s="193"/>
      <c r="BQ561" s="193"/>
      <c r="BR561" s="193"/>
      <c r="BS561" s="193"/>
      <c r="BT561" s="193"/>
      <c r="BU561" s="193"/>
      <c r="BV561" s="193"/>
      <c r="BW561" s="193"/>
      <c r="BX561" s="193"/>
      <c r="BY561" s="193"/>
      <c r="BZ561" s="193"/>
      <c r="CA561" s="193"/>
      <c r="CB561" s="193"/>
      <c r="CC561" s="193"/>
      <c r="CD561" s="193"/>
      <c r="CE561" s="193"/>
      <c r="CF561" s="193"/>
      <c r="CG561" s="193"/>
      <c r="CH561" s="193"/>
      <c r="CI561" s="193"/>
      <c r="CJ561" s="193"/>
      <c r="CK561" s="193"/>
      <c r="CL561" s="193"/>
      <c r="CM561" s="193"/>
      <c r="CN561" s="193"/>
      <c r="CO561" s="193"/>
      <c r="CP561" s="193"/>
      <c r="CQ561" s="193"/>
      <c r="CR561" s="193"/>
      <c r="CS561" s="193"/>
      <c r="CT561" s="193"/>
      <c r="CU561" s="193"/>
      <c r="CV561" s="193"/>
      <c r="CW561" s="193"/>
      <c r="CX561" s="193"/>
      <c r="CY561" s="193"/>
      <c r="CZ561" s="193"/>
      <c r="DA561" s="193"/>
      <c r="DB561" s="193"/>
      <c r="DC561" s="193"/>
      <c r="DD561" s="193"/>
      <c r="DE561" s="193"/>
      <c r="DF561" s="193"/>
      <c r="DG561" s="193"/>
      <c r="DH561" s="193"/>
      <c r="DI561" s="193"/>
      <c r="DJ561" s="193"/>
      <c r="DK561" s="193"/>
      <c r="DL561" s="193"/>
      <c r="DM561" s="193"/>
      <c r="DN561" s="193"/>
      <c r="DO561" s="193"/>
      <c r="DP561" s="193"/>
      <c r="DQ561" s="193"/>
      <c r="DR561" s="193"/>
      <c r="DS561" s="193"/>
      <c r="DT561" s="193"/>
      <c r="DU561" s="193"/>
      <c r="DV561" s="193"/>
      <c r="DW561" s="193"/>
      <c r="DX561" s="193"/>
      <c r="DY561" s="193"/>
      <c r="DZ561" s="193"/>
      <c r="EA561" s="193"/>
      <c r="EB561" s="193"/>
      <c r="EC561" s="193"/>
      <c r="ED561" s="193"/>
      <c r="EE561" s="193"/>
      <c r="EF561" s="193"/>
      <c r="EG561" s="193"/>
      <c r="EH561" s="193"/>
      <c r="EI561" s="193"/>
      <c r="EJ561" s="193"/>
      <c r="EK561" s="193"/>
      <c r="EL561" s="193"/>
      <c r="EM561" s="193"/>
      <c r="EN561" s="193"/>
      <c r="EO561" s="193"/>
      <c r="EP561" s="193"/>
      <c r="EQ561" s="193"/>
      <c r="ER561" s="193"/>
      <c r="ES561" s="193"/>
      <c r="ET561" s="193"/>
      <c r="EU561" s="193"/>
      <c r="EV561" s="193"/>
      <c r="EW561" s="193"/>
      <c r="EX561" s="193"/>
      <c r="EY561" s="193"/>
      <c r="EZ561" s="193"/>
      <c r="FA561" s="193"/>
      <c r="FB561" s="193"/>
      <c r="FC561" s="193"/>
      <c r="FD561" s="193"/>
      <c r="FE561" s="193"/>
      <c r="FF561" s="193"/>
      <c r="FG561" s="193"/>
      <c r="FH561" s="193"/>
      <c r="FI561" s="193"/>
      <c r="FJ561" s="193"/>
      <c r="FK561" s="193"/>
      <c r="FL561" s="193"/>
      <c r="FM561" s="193"/>
      <c r="FN561" s="193"/>
      <c r="FO561" s="193"/>
      <c r="FP561" s="193"/>
      <c r="FQ561" s="193"/>
      <c r="FR561" s="193"/>
      <c r="FS561" s="193"/>
      <c r="FT561" s="193"/>
      <c r="FU561" s="193"/>
      <c r="FV561" s="193"/>
      <c r="FW561" s="193"/>
      <c r="FX561" s="193"/>
      <c r="FY561" s="193"/>
      <c r="FZ561" s="193"/>
      <c r="GA561" s="193"/>
      <c r="GB561" s="193"/>
      <c r="GC561" s="193"/>
      <c r="GD561" s="193"/>
      <c r="GE561" s="193"/>
      <c r="GF561" s="193"/>
    </row>
    <row r="562" spans="1:188" s="108" customFormat="1">
      <c r="A562" s="29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  <c r="AB562" s="193"/>
      <c r="AC562" s="193"/>
      <c r="AD562" s="193"/>
      <c r="AE562" s="193"/>
      <c r="AF562" s="193"/>
      <c r="AG562" s="193"/>
      <c r="AH562" s="193"/>
      <c r="AI562" s="193"/>
      <c r="AJ562" s="193"/>
      <c r="AK562" s="193"/>
      <c r="AL562" s="193"/>
      <c r="AM562" s="193"/>
      <c r="AN562" s="193"/>
      <c r="AO562" s="193"/>
      <c r="AP562" s="193"/>
      <c r="AQ562" s="193"/>
      <c r="AR562" s="193"/>
      <c r="AS562" s="193"/>
      <c r="AT562" s="193"/>
      <c r="AU562" s="193"/>
      <c r="AV562" s="193"/>
      <c r="AW562" s="193"/>
      <c r="AX562" s="193"/>
      <c r="AY562" s="193"/>
      <c r="AZ562" s="193"/>
      <c r="BA562" s="193"/>
      <c r="BB562" s="193"/>
      <c r="BC562" s="193"/>
      <c r="BD562" s="193"/>
      <c r="BE562" s="193"/>
      <c r="BF562" s="193"/>
      <c r="BG562" s="193"/>
      <c r="BH562" s="193"/>
      <c r="BI562" s="193"/>
      <c r="BJ562" s="193"/>
      <c r="BK562" s="193"/>
      <c r="BL562" s="193"/>
      <c r="BM562" s="193"/>
      <c r="BN562" s="193"/>
      <c r="BO562" s="193"/>
      <c r="BP562" s="193"/>
      <c r="BQ562" s="193"/>
      <c r="BR562" s="193"/>
      <c r="BS562" s="193"/>
      <c r="BT562" s="193"/>
      <c r="BU562" s="193"/>
      <c r="BV562" s="193"/>
      <c r="BW562" s="193"/>
      <c r="BX562" s="193"/>
      <c r="BY562" s="193"/>
      <c r="BZ562" s="193"/>
      <c r="CA562" s="193"/>
      <c r="CB562" s="193"/>
      <c r="CC562" s="193"/>
      <c r="CD562" s="193"/>
      <c r="CE562" s="193"/>
      <c r="CF562" s="193"/>
      <c r="CG562" s="193"/>
      <c r="CH562" s="193"/>
      <c r="CI562" s="193"/>
      <c r="CJ562" s="193"/>
      <c r="CK562" s="193"/>
      <c r="CL562" s="193"/>
      <c r="CM562" s="193"/>
      <c r="CN562" s="193"/>
      <c r="CO562" s="193"/>
      <c r="CP562" s="193"/>
      <c r="CQ562" s="193"/>
      <c r="CR562" s="193"/>
      <c r="CS562" s="193"/>
      <c r="CT562" s="193"/>
      <c r="CU562" s="193"/>
      <c r="CV562" s="193"/>
      <c r="CW562" s="193"/>
      <c r="CX562" s="193"/>
      <c r="CY562" s="193"/>
      <c r="CZ562" s="193"/>
      <c r="DA562" s="193"/>
      <c r="DB562" s="193"/>
      <c r="DC562" s="193"/>
      <c r="DD562" s="193"/>
      <c r="DE562" s="193"/>
      <c r="DF562" s="193"/>
      <c r="DG562" s="193"/>
      <c r="DH562" s="193"/>
      <c r="DI562" s="193"/>
      <c r="DJ562" s="193"/>
      <c r="DK562" s="193"/>
      <c r="DL562" s="193"/>
      <c r="DM562" s="193"/>
      <c r="DN562" s="193"/>
      <c r="DO562" s="193"/>
      <c r="DP562" s="193"/>
      <c r="DQ562" s="193"/>
      <c r="DR562" s="193"/>
      <c r="DS562" s="193"/>
      <c r="DT562" s="193"/>
      <c r="DU562" s="193"/>
      <c r="DV562" s="193"/>
      <c r="DW562" s="193"/>
      <c r="DX562" s="193"/>
      <c r="DY562" s="193"/>
      <c r="DZ562" s="193"/>
      <c r="EA562" s="193"/>
      <c r="EB562" s="193"/>
      <c r="EC562" s="193"/>
      <c r="ED562" s="193"/>
      <c r="EE562" s="193"/>
      <c r="EF562" s="193"/>
      <c r="EG562" s="193"/>
      <c r="EH562" s="193"/>
      <c r="EI562" s="193"/>
      <c r="EJ562" s="193"/>
      <c r="EK562" s="193"/>
      <c r="EL562" s="193"/>
      <c r="EM562" s="193"/>
      <c r="EN562" s="193"/>
      <c r="EO562" s="193"/>
      <c r="EP562" s="193"/>
      <c r="EQ562" s="193"/>
      <c r="ER562" s="193"/>
      <c r="ES562" s="193"/>
      <c r="ET562" s="193"/>
      <c r="EU562" s="193"/>
      <c r="EV562" s="193"/>
      <c r="EW562" s="193"/>
      <c r="EX562" s="193"/>
      <c r="EY562" s="193"/>
      <c r="EZ562" s="193"/>
      <c r="FA562" s="193"/>
      <c r="FB562" s="193"/>
      <c r="FC562" s="193"/>
      <c r="FD562" s="193"/>
      <c r="FE562" s="193"/>
      <c r="FF562" s="193"/>
      <c r="FG562" s="193"/>
      <c r="FH562" s="193"/>
      <c r="FI562" s="193"/>
      <c r="FJ562" s="193"/>
      <c r="FK562" s="193"/>
      <c r="FL562" s="193"/>
      <c r="FM562" s="193"/>
      <c r="FN562" s="193"/>
      <c r="FO562" s="193"/>
      <c r="FP562" s="193"/>
      <c r="FQ562" s="193"/>
      <c r="FR562" s="193"/>
      <c r="FS562" s="193"/>
      <c r="FT562" s="193"/>
      <c r="FU562" s="193"/>
      <c r="FV562" s="193"/>
      <c r="FW562" s="193"/>
      <c r="FX562" s="193"/>
      <c r="FY562" s="193"/>
      <c r="FZ562" s="193"/>
      <c r="GA562" s="193"/>
      <c r="GB562" s="193"/>
      <c r="GC562" s="193"/>
      <c r="GD562" s="193"/>
      <c r="GE562" s="193"/>
      <c r="GF562" s="193"/>
    </row>
    <row r="563" spans="1:188" s="108" customFormat="1">
      <c r="A563" s="29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  <c r="AB563" s="193"/>
      <c r="AC563" s="193"/>
      <c r="AD563" s="193"/>
      <c r="AE563" s="193"/>
      <c r="AF563" s="193"/>
      <c r="AG563" s="193"/>
      <c r="AH563" s="193"/>
      <c r="AI563" s="193"/>
      <c r="AJ563" s="193"/>
      <c r="AK563" s="193"/>
      <c r="AL563" s="193"/>
      <c r="AM563" s="193"/>
      <c r="AN563" s="193"/>
      <c r="AO563" s="193"/>
      <c r="AP563" s="193"/>
      <c r="AQ563" s="193"/>
      <c r="AR563" s="193"/>
      <c r="AS563" s="193"/>
      <c r="AT563" s="193"/>
      <c r="AU563" s="193"/>
      <c r="AV563" s="193"/>
      <c r="AW563" s="193"/>
      <c r="AX563" s="193"/>
      <c r="AY563" s="193"/>
      <c r="AZ563" s="193"/>
      <c r="BA563" s="193"/>
      <c r="BB563" s="193"/>
      <c r="BC563" s="193"/>
      <c r="BD563" s="193"/>
      <c r="BE563" s="193"/>
      <c r="BF563" s="193"/>
      <c r="BG563" s="193"/>
      <c r="BH563" s="193"/>
      <c r="BI563" s="193"/>
      <c r="BJ563" s="193"/>
      <c r="BK563" s="193"/>
      <c r="BL563" s="193"/>
      <c r="BM563" s="193"/>
      <c r="BN563" s="193"/>
      <c r="BO563" s="193"/>
      <c r="BP563" s="193"/>
      <c r="BQ563" s="193"/>
      <c r="BR563" s="193"/>
      <c r="BS563" s="193"/>
      <c r="BT563" s="193"/>
      <c r="BU563" s="193"/>
      <c r="BV563" s="193"/>
      <c r="BW563" s="193"/>
      <c r="BX563" s="193"/>
      <c r="BY563" s="193"/>
      <c r="BZ563" s="193"/>
      <c r="CA563" s="193"/>
      <c r="CB563" s="193"/>
      <c r="CC563" s="193"/>
      <c r="CD563" s="193"/>
      <c r="CE563" s="193"/>
      <c r="CF563" s="193"/>
      <c r="CG563" s="193"/>
      <c r="CH563" s="193"/>
      <c r="CI563" s="193"/>
      <c r="CJ563" s="193"/>
      <c r="CK563" s="193"/>
      <c r="CL563" s="193"/>
      <c r="CM563" s="193"/>
      <c r="CN563" s="193"/>
      <c r="CO563" s="193"/>
      <c r="CP563" s="193"/>
      <c r="CQ563" s="193"/>
      <c r="CR563" s="193"/>
      <c r="CS563" s="193"/>
      <c r="CT563" s="193"/>
      <c r="CU563" s="193"/>
      <c r="CV563" s="193"/>
      <c r="CW563" s="193"/>
      <c r="CX563" s="193"/>
      <c r="CY563" s="193"/>
      <c r="CZ563" s="193"/>
      <c r="DA563" s="193"/>
      <c r="DB563" s="193"/>
      <c r="DC563" s="193"/>
      <c r="DD563" s="193"/>
      <c r="DE563" s="193"/>
      <c r="DF563" s="193"/>
      <c r="DG563" s="193"/>
      <c r="DH563" s="193"/>
      <c r="DI563" s="193"/>
      <c r="DJ563" s="193"/>
      <c r="DK563" s="193"/>
      <c r="DL563" s="193"/>
      <c r="DM563" s="193"/>
      <c r="DN563" s="193"/>
      <c r="DO563" s="193"/>
      <c r="DP563" s="193"/>
      <c r="DQ563" s="193"/>
      <c r="DR563" s="193"/>
      <c r="DS563" s="193"/>
      <c r="DT563" s="193"/>
      <c r="DU563" s="193"/>
      <c r="DV563" s="193"/>
      <c r="DW563" s="193"/>
      <c r="DX563" s="193"/>
      <c r="DY563" s="193"/>
      <c r="DZ563" s="193"/>
      <c r="EA563" s="193"/>
      <c r="EB563" s="193"/>
      <c r="EC563" s="193"/>
      <c r="ED563" s="193"/>
      <c r="EE563" s="193"/>
      <c r="EF563" s="193"/>
      <c r="EG563" s="193"/>
      <c r="EH563" s="193"/>
      <c r="EI563" s="193"/>
      <c r="EJ563" s="193"/>
      <c r="EK563" s="193"/>
      <c r="EL563" s="193"/>
      <c r="EM563" s="193"/>
      <c r="EN563" s="193"/>
      <c r="EO563" s="193"/>
      <c r="EP563" s="193"/>
      <c r="EQ563" s="193"/>
      <c r="ER563" s="193"/>
      <c r="ES563" s="193"/>
      <c r="ET563" s="193"/>
      <c r="EU563" s="193"/>
      <c r="EV563" s="193"/>
      <c r="EW563" s="193"/>
      <c r="EX563" s="193"/>
      <c r="EY563" s="193"/>
      <c r="EZ563" s="193"/>
      <c r="FA563" s="193"/>
      <c r="FB563" s="193"/>
      <c r="FC563" s="193"/>
      <c r="FD563" s="193"/>
      <c r="FE563" s="193"/>
      <c r="FF563" s="193"/>
      <c r="FG563" s="193"/>
      <c r="FH563" s="193"/>
      <c r="FI563" s="193"/>
      <c r="FJ563" s="193"/>
      <c r="FK563" s="193"/>
      <c r="FL563" s="193"/>
      <c r="FM563" s="193"/>
      <c r="FN563" s="193"/>
      <c r="FO563" s="193"/>
      <c r="FP563" s="193"/>
      <c r="FQ563" s="193"/>
      <c r="FR563" s="193"/>
      <c r="FS563" s="193"/>
      <c r="FT563" s="193"/>
      <c r="FU563" s="193"/>
      <c r="FV563" s="193"/>
      <c r="FW563" s="193"/>
      <c r="FX563" s="193"/>
      <c r="FY563" s="193"/>
      <c r="FZ563" s="193"/>
      <c r="GA563" s="193"/>
      <c r="GB563" s="193"/>
      <c r="GC563" s="193"/>
      <c r="GD563" s="193"/>
      <c r="GE563" s="193"/>
      <c r="GF563" s="193"/>
    </row>
    <row r="564" spans="1:188" s="108" customFormat="1">
      <c r="A564" s="29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  <c r="AB564" s="193"/>
      <c r="AC564" s="193"/>
      <c r="AD564" s="193"/>
      <c r="AE564" s="193"/>
      <c r="AF564" s="193"/>
      <c r="AG564" s="193"/>
      <c r="AH564" s="193"/>
      <c r="AI564" s="193"/>
      <c r="AJ564" s="193"/>
      <c r="AK564" s="193"/>
      <c r="AL564" s="193"/>
      <c r="AM564" s="193"/>
      <c r="AN564" s="193"/>
      <c r="AO564" s="193"/>
      <c r="AP564" s="193"/>
      <c r="AQ564" s="193"/>
      <c r="AR564" s="193"/>
      <c r="AS564" s="193"/>
      <c r="AT564" s="193"/>
      <c r="AU564" s="193"/>
      <c r="AV564" s="193"/>
      <c r="AW564" s="193"/>
      <c r="AX564" s="193"/>
      <c r="AY564" s="193"/>
      <c r="AZ564" s="193"/>
      <c r="BA564" s="193"/>
      <c r="BB564" s="193"/>
      <c r="BC564" s="193"/>
      <c r="BD564" s="193"/>
      <c r="BE564" s="193"/>
      <c r="BF564" s="193"/>
      <c r="BG564" s="193"/>
      <c r="BH564" s="193"/>
      <c r="BI564" s="193"/>
      <c r="BJ564" s="193"/>
      <c r="BK564" s="193"/>
      <c r="BL564" s="193"/>
      <c r="BM564" s="193"/>
      <c r="BN564" s="193"/>
      <c r="BO564" s="193"/>
      <c r="BP564" s="193"/>
      <c r="BQ564" s="193"/>
      <c r="BR564" s="193"/>
      <c r="BS564" s="193"/>
      <c r="BT564" s="193"/>
      <c r="BU564" s="193"/>
      <c r="BV564" s="193"/>
      <c r="BW564" s="193"/>
      <c r="BX564" s="193"/>
      <c r="BY564" s="193"/>
      <c r="BZ564" s="193"/>
      <c r="CA564" s="193"/>
      <c r="CB564" s="193"/>
      <c r="CC564" s="193"/>
      <c r="CD564" s="193"/>
      <c r="CE564" s="193"/>
      <c r="CF564" s="193"/>
      <c r="CG564" s="193"/>
      <c r="CH564" s="193"/>
      <c r="CI564" s="193"/>
      <c r="CJ564" s="193"/>
      <c r="CK564" s="193"/>
      <c r="CL564" s="193"/>
      <c r="CM564" s="193"/>
      <c r="CN564" s="193"/>
      <c r="CO564" s="193"/>
      <c r="CP564" s="193"/>
      <c r="CQ564" s="193"/>
      <c r="CR564" s="193"/>
      <c r="CS564" s="193"/>
      <c r="CT564" s="193"/>
      <c r="CU564" s="193"/>
      <c r="CV564" s="193"/>
      <c r="CW564" s="193"/>
      <c r="CX564" s="193"/>
      <c r="CY564" s="193"/>
      <c r="CZ564" s="193"/>
      <c r="DA564" s="193"/>
      <c r="DB564" s="193"/>
      <c r="DC564" s="193"/>
      <c r="DD564" s="193"/>
      <c r="DE564" s="193"/>
      <c r="DF564" s="193"/>
      <c r="DG564" s="193"/>
      <c r="DH564" s="193"/>
      <c r="DI564" s="193"/>
      <c r="DJ564" s="193"/>
      <c r="DK564" s="193"/>
      <c r="DL564" s="193"/>
      <c r="DM564" s="193"/>
      <c r="DN564" s="193"/>
      <c r="DO564" s="193"/>
      <c r="DP564" s="193"/>
      <c r="DQ564" s="193"/>
      <c r="DR564" s="193"/>
      <c r="DS564" s="193"/>
      <c r="DT564" s="193"/>
      <c r="DU564" s="193"/>
      <c r="DV564" s="193"/>
      <c r="DW564" s="193"/>
      <c r="DX564" s="193"/>
      <c r="DY564" s="193"/>
      <c r="DZ564" s="193"/>
      <c r="EA564" s="193"/>
      <c r="EB564" s="193"/>
      <c r="EC564" s="193"/>
      <c r="ED564" s="193"/>
      <c r="EE564" s="193"/>
      <c r="EF564" s="193"/>
      <c r="EG564" s="193"/>
      <c r="EH564" s="193"/>
      <c r="EI564" s="193"/>
      <c r="EJ564" s="193"/>
      <c r="EK564" s="193"/>
      <c r="EL564" s="193"/>
      <c r="EM564" s="193"/>
      <c r="EN564" s="193"/>
      <c r="EO564" s="193"/>
      <c r="EP564" s="193"/>
      <c r="EQ564" s="193"/>
      <c r="ER564" s="193"/>
      <c r="ES564" s="193"/>
      <c r="ET564" s="193"/>
      <c r="EU564" s="193"/>
      <c r="EV564" s="193"/>
      <c r="EW564" s="193"/>
      <c r="EX564" s="193"/>
      <c r="EY564" s="193"/>
      <c r="EZ564" s="193"/>
      <c r="FA564" s="193"/>
      <c r="FB564" s="193"/>
      <c r="FC564" s="193"/>
      <c r="FD564" s="193"/>
      <c r="FE564" s="193"/>
      <c r="FF564" s="193"/>
      <c r="FG564" s="193"/>
      <c r="FH564" s="193"/>
      <c r="FI564" s="193"/>
      <c r="FJ564" s="193"/>
      <c r="FK564" s="193"/>
      <c r="FL564" s="193"/>
      <c r="FM564" s="193"/>
      <c r="FN564" s="193"/>
      <c r="FO564" s="193"/>
      <c r="FP564" s="193"/>
      <c r="FQ564" s="193"/>
      <c r="FR564" s="193"/>
      <c r="FS564" s="193"/>
      <c r="FT564" s="193"/>
      <c r="FU564" s="193"/>
      <c r="FV564" s="193"/>
      <c r="FW564" s="193"/>
      <c r="FX564" s="193"/>
      <c r="FY564" s="193"/>
      <c r="FZ564" s="193"/>
      <c r="GA564" s="193"/>
      <c r="GB564" s="193"/>
      <c r="GC564" s="193"/>
      <c r="GD564" s="193"/>
      <c r="GE564" s="193"/>
      <c r="GF564" s="193"/>
    </row>
    <row r="565" spans="1:188" s="108" customFormat="1">
      <c r="A565" s="29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  <c r="AB565" s="193"/>
      <c r="AC565" s="193"/>
      <c r="AD565" s="193"/>
      <c r="AE565" s="193"/>
      <c r="AF565" s="193"/>
      <c r="AG565" s="193"/>
      <c r="AH565" s="193"/>
      <c r="AI565" s="193"/>
      <c r="AJ565" s="193"/>
      <c r="AK565" s="193"/>
      <c r="AL565" s="193"/>
      <c r="AM565" s="193"/>
      <c r="AN565" s="193"/>
      <c r="AO565" s="193"/>
      <c r="AP565" s="193"/>
      <c r="AQ565" s="193"/>
      <c r="AR565" s="193"/>
      <c r="AS565" s="193"/>
      <c r="AT565" s="193"/>
      <c r="AU565" s="193"/>
      <c r="AV565" s="193"/>
      <c r="AW565" s="193"/>
      <c r="AX565" s="193"/>
      <c r="AY565" s="193"/>
      <c r="AZ565" s="193"/>
      <c r="BA565" s="193"/>
      <c r="BB565" s="193"/>
      <c r="BC565" s="193"/>
      <c r="BD565" s="193"/>
      <c r="BE565" s="193"/>
      <c r="BF565" s="193"/>
      <c r="BG565" s="193"/>
      <c r="BH565" s="193"/>
      <c r="BI565" s="193"/>
      <c r="BJ565" s="193"/>
      <c r="BK565" s="193"/>
      <c r="BL565" s="193"/>
      <c r="BM565" s="193"/>
      <c r="BN565" s="193"/>
      <c r="BO565" s="193"/>
      <c r="BP565" s="193"/>
      <c r="BQ565" s="193"/>
      <c r="BR565" s="193"/>
      <c r="BS565" s="193"/>
      <c r="BT565" s="193"/>
      <c r="BU565" s="193"/>
      <c r="BV565" s="193"/>
      <c r="BW565" s="193"/>
      <c r="BX565" s="193"/>
      <c r="BY565" s="193"/>
      <c r="BZ565" s="193"/>
      <c r="CA565" s="193"/>
      <c r="CB565" s="193"/>
      <c r="CC565" s="193"/>
      <c r="CD565" s="193"/>
      <c r="CE565" s="193"/>
      <c r="CF565" s="193"/>
      <c r="CG565" s="193"/>
      <c r="CH565" s="193"/>
      <c r="CI565" s="193"/>
      <c r="CJ565" s="193"/>
      <c r="CK565" s="193"/>
      <c r="CL565" s="193"/>
      <c r="CM565" s="193"/>
      <c r="CN565" s="193"/>
      <c r="CO565" s="193"/>
      <c r="CP565" s="193"/>
      <c r="CQ565" s="193"/>
      <c r="CR565" s="193"/>
      <c r="CS565" s="193"/>
      <c r="CT565" s="193"/>
      <c r="CU565" s="193"/>
      <c r="CV565" s="193"/>
      <c r="CW565" s="193"/>
      <c r="CX565" s="193"/>
      <c r="CY565" s="193"/>
      <c r="CZ565" s="193"/>
      <c r="DA565" s="193"/>
      <c r="DB565" s="193"/>
      <c r="DC565" s="193"/>
      <c r="DD565" s="193"/>
      <c r="DE565" s="193"/>
      <c r="DF565" s="193"/>
      <c r="DG565" s="193"/>
      <c r="DH565" s="193"/>
      <c r="DI565" s="193"/>
      <c r="DJ565" s="193"/>
      <c r="DK565" s="193"/>
      <c r="DL565" s="193"/>
      <c r="DM565" s="193"/>
      <c r="DN565" s="193"/>
      <c r="DO565" s="193"/>
      <c r="DP565" s="193"/>
      <c r="DQ565" s="193"/>
      <c r="DR565" s="193"/>
      <c r="DS565" s="193"/>
      <c r="DT565" s="193"/>
      <c r="DU565" s="193"/>
      <c r="DV565" s="193"/>
      <c r="DW565" s="193"/>
      <c r="DX565" s="193"/>
      <c r="DY565" s="193"/>
      <c r="DZ565" s="193"/>
      <c r="EA565" s="193"/>
      <c r="EB565" s="193"/>
      <c r="EC565" s="193"/>
      <c r="ED565" s="193"/>
      <c r="EE565" s="193"/>
      <c r="EF565" s="193"/>
      <c r="EG565" s="193"/>
      <c r="EH565" s="193"/>
      <c r="EI565" s="193"/>
      <c r="EJ565" s="193"/>
      <c r="EK565" s="193"/>
      <c r="EL565" s="193"/>
      <c r="EM565" s="193"/>
      <c r="EN565" s="193"/>
      <c r="EO565" s="193"/>
      <c r="EP565" s="193"/>
      <c r="EQ565" s="193"/>
      <c r="ER565" s="193"/>
      <c r="ES565" s="193"/>
      <c r="ET565" s="193"/>
      <c r="EU565" s="193"/>
      <c r="EV565" s="193"/>
      <c r="EW565" s="193"/>
      <c r="EX565" s="193"/>
      <c r="EY565" s="193"/>
      <c r="EZ565" s="193"/>
      <c r="FA565" s="193"/>
      <c r="FB565" s="193"/>
      <c r="FC565" s="193"/>
      <c r="FD565" s="193"/>
      <c r="FE565" s="193"/>
      <c r="FF565" s="193"/>
      <c r="FG565" s="193"/>
      <c r="FH565" s="193"/>
      <c r="FI565" s="193"/>
      <c r="FJ565" s="193"/>
      <c r="FK565" s="193"/>
      <c r="FL565" s="193"/>
      <c r="FM565" s="193"/>
      <c r="FN565" s="193"/>
      <c r="FO565" s="193"/>
      <c r="FP565" s="193"/>
      <c r="FQ565" s="193"/>
      <c r="FR565" s="193"/>
      <c r="FS565" s="193"/>
      <c r="FT565" s="193"/>
      <c r="FU565" s="193"/>
      <c r="FV565" s="193"/>
      <c r="FW565" s="193"/>
      <c r="FX565" s="193"/>
      <c r="FY565" s="193"/>
      <c r="FZ565" s="193"/>
      <c r="GA565" s="193"/>
      <c r="GB565" s="193"/>
      <c r="GC565" s="193"/>
      <c r="GD565" s="193"/>
      <c r="GE565" s="193"/>
      <c r="GF565" s="193"/>
    </row>
    <row r="566" spans="1:188" s="108" customFormat="1">
      <c r="A566" s="29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  <c r="AB566" s="193"/>
      <c r="AC566" s="193"/>
      <c r="AD566" s="193"/>
      <c r="AE566" s="193"/>
      <c r="AF566" s="193"/>
      <c r="AG566" s="193"/>
      <c r="AH566" s="193"/>
      <c r="AI566" s="193"/>
      <c r="AJ566" s="193"/>
      <c r="AK566" s="193"/>
      <c r="AL566" s="193"/>
      <c r="AM566" s="193"/>
      <c r="AN566" s="193"/>
      <c r="AO566" s="193"/>
      <c r="AP566" s="193"/>
      <c r="AQ566" s="193"/>
      <c r="AR566" s="193"/>
      <c r="AS566" s="193"/>
      <c r="AT566" s="193"/>
      <c r="AU566" s="193"/>
      <c r="AV566" s="193"/>
      <c r="AW566" s="193"/>
      <c r="AX566" s="193"/>
      <c r="AY566" s="193"/>
      <c r="AZ566" s="193"/>
      <c r="BA566" s="193"/>
      <c r="BB566" s="193"/>
      <c r="BC566" s="193"/>
      <c r="BD566" s="193"/>
      <c r="BE566" s="193"/>
      <c r="BF566" s="193"/>
      <c r="BG566" s="193"/>
      <c r="BH566" s="193"/>
      <c r="BI566" s="193"/>
      <c r="BJ566" s="193"/>
      <c r="BK566" s="193"/>
      <c r="BL566" s="193"/>
      <c r="BM566" s="193"/>
      <c r="BN566" s="193"/>
      <c r="BO566" s="193"/>
      <c r="BP566" s="193"/>
      <c r="BQ566" s="193"/>
      <c r="BR566" s="193"/>
      <c r="BS566" s="193"/>
      <c r="BT566" s="193"/>
      <c r="BU566" s="193"/>
      <c r="BV566" s="193"/>
      <c r="BW566" s="193"/>
      <c r="BX566" s="193"/>
      <c r="BY566" s="193"/>
      <c r="BZ566" s="193"/>
      <c r="CA566" s="193"/>
      <c r="CB566" s="193"/>
      <c r="CC566" s="193"/>
      <c r="CD566" s="193"/>
      <c r="CE566" s="193"/>
      <c r="CF566" s="193"/>
      <c r="CG566" s="193"/>
      <c r="CH566" s="193"/>
      <c r="CI566" s="193"/>
      <c r="CJ566" s="193"/>
      <c r="CK566" s="193"/>
      <c r="CL566" s="193"/>
      <c r="CM566" s="193"/>
      <c r="CN566" s="193"/>
      <c r="CO566" s="193"/>
      <c r="CP566" s="193"/>
      <c r="CQ566" s="193"/>
      <c r="CR566" s="193"/>
      <c r="CS566" s="193"/>
      <c r="CT566" s="193"/>
      <c r="CU566" s="193"/>
      <c r="CV566" s="193"/>
      <c r="CW566" s="193"/>
      <c r="CX566" s="193"/>
      <c r="CY566" s="193"/>
      <c r="CZ566" s="193"/>
      <c r="DA566" s="193"/>
      <c r="DB566" s="193"/>
      <c r="DC566" s="193"/>
      <c r="DD566" s="193"/>
      <c r="DE566" s="193"/>
      <c r="DF566" s="193"/>
      <c r="DG566" s="193"/>
      <c r="DH566" s="193"/>
      <c r="DI566" s="193"/>
      <c r="DJ566" s="193"/>
      <c r="DK566" s="193"/>
      <c r="DL566" s="193"/>
      <c r="DM566" s="193"/>
      <c r="DN566" s="193"/>
      <c r="DO566" s="193"/>
      <c r="DP566" s="193"/>
      <c r="DQ566" s="193"/>
      <c r="DR566" s="193"/>
      <c r="DS566" s="193"/>
      <c r="DT566" s="193"/>
      <c r="DU566" s="193"/>
      <c r="DV566" s="193"/>
      <c r="DW566" s="193"/>
      <c r="DX566" s="193"/>
      <c r="DY566" s="193"/>
      <c r="DZ566" s="193"/>
      <c r="EA566" s="193"/>
      <c r="EB566" s="193"/>
      <c r="EC566" s="193"/>
      <c r="ED566" s="193"/>
      <c r="EE566" s="193"/>
      <c r="EF566" s="193"/>
      <c r="EG566" s="193"/>
      <c r="EH566" s="193"/>
      <c r="EI566" s="193"/>
      <c r="EJ566" s="193"/>
      <c r="EK566" s="193"/>
      <c r="EL566" s="193"/>
      <c r="EM566" s="193"/>
      <c r="EN566" s="193"/>
      <c r="EO566" s="193"/>
      <c r="EP566" s="193"/>
      <c r="EQ566" s="193"/>
      <c r="ER566" s="193"/>
      <c r="ES566" s="193"/>
      <c r="ET566" s="193"/>
      <c r="EU566" s="193"/>
      <c r="EV566" s="193"/>
      <c r="EW566" s="193"/>
      <c r="EX566" s="193"/>
      <c r="EY566" s="193"/>
      <c r="EZ566" s="193"/>
      <c r="FA566" s="193"/>
      <c r="FB566" s="193"/>
      <c r="FC566" s="193"/>
      <c r="FD566" s="193"/>
      <c r="FE566" s="193"/>
      <c r="FF566" s="193"/>
      <c r="FG566" s="193"/>
      <c r="FH566" s="193"/>
      <c r="FI566" s="193"/>
      <c r="FJ566" s="193"/>
      <c r="FK566" s="193"/>
      <c r="FL566" s="193"/>
      <c r="FM566" s="193"/>
      <c r="FN566" s="193"/>
      <c r="FO566" s="193"/>
      <c r="FP566" s="193"/>
      <c r="FQ566" s="193"/>
      <c r="FR566" s="193"/>
      <c r="FS566" s="193"/>
      <c r="FT566" s="193"/>
      <c r="FU566" s="193"/>
      <c r="FV566" s="193"/>
      <c r="FW566" s="193"/>
      <c r="FX566" s="193"/>
      <c r="FY566" s="193"/>
      <c r="FZ566" s="193"/>
      <c r="GA566" s="193"/>
      <c r="GB566" s="193"/>
      <c r="GC566" s="193"/>
      <c r="GD566" s="193"/>
      <c r="GE566" s="193"/>
      <c r="GF566" s="193"/>
    </row>
    <row r="567" spans="1:188" s="108" customFormat="1">
      <c r="A567" s="29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  <c r="AB567" s="193"/>
      <c r="AC567" s="193"/>
      <c r="AD567" s="193"/>
      <c r="AE567" s="193"/>
      <c r="AF567" s="193"/>
      <c r="AG567" s="193"/>
      <c r="AH567" s="193"/>
      <c r="AI567" s="193"/>
      <c r="AJ567" s="193"/>
      <c r="AK567" s="193"/>
      <c r="AL567" s="193"/>
      <c r="AM567" s="193"/>
      <c r="AN567" s="193"/>
      <c r="AO567" s="193"/>
      <c r="AP567" s="193"/>
      <c r="AQ567" s="193"/>
      <c r="AR567" s="193"/>
      <c r="AS567" s="193"/>
      <c r="AT567" s="193"/>
      <c r="AU567" s="193"/>
      <c r="AV567" s="193"/>
      <c r="AW567" s="193"/>
      <c r="AX567" s="193"/>
      <c r="AY567" s="193"/>
      <c r="AZ567" s="193"/>
      <c r="BA567" s="193"/>
      <c r="BB567" s="193"/>
      <c r="BC567" s="193"/>
      <c r="BD567" s="193"/>
      <c r="BE567" s="193"/>
      <c r="BF567" s="193"/>
      <c r="BG567" s="193"/>
      <c r="BH567" s="193"/>
      <c r="BI567" s="193"/>
      <c r="BJ567" s="193"/>
      <c r="BK567" s="193"/>
      <c r="BL567" s="193"/>
      <c r="BM567" s="193"/>
      <c r="BN567" s="193"/>
      <c r="BO567" s="193"/>
      <c r="BP567" s="193"/>
      <c r="BQ567" s="193"/>
      <c r="BR567" s="193"/>
      <c r="BS567" s="193"/>
      <c r="BT567" s="193"/>
      <c r="BU567" s="193"/>
      <c r="BV567" s="193"/>
      <c r="BW567" s="193"/>
      <c r="BX567" s="193"/>
      <c r="BY567" s="193"/>
      <c r="BZ567" s="193"/>
      <c r="CA567" s="193"/>
      <c r="CB567" s="193"/>
      <c r="CC567" s="193"/>
      <c r="CD567" s="193"/>
      <c r="CE567" s="193"/>
      <c r="CF567" s="193"/>
      <c r="CG567" s="193"/>
      <c r="CH567" s="193"/>
      <c r="CI567" s="193"/>
      <c r="CJ567" s="193"/>
      <c r="CK567" s="193"/>
      <c r="CL567" s="193"/>
      <c r="CM567" s="193"/>
      <c r="CN567" s="193"/>
      <c r="CO567" s="193"/>
      <c r="CP567" s="193"/>
      <c r="CQ567" s="193"/>
      <c r="CR567" s="193"/>
      <c r="CS567" s="193"/>
      <c r="CT567" s="193"/>
      <c r="CU567" s="193"/>
      <c r="CV567" s="193"/>
      <c r="CW567" s="193"/>
      <c r="CX567" s="193"/>
      <c r="CY567" s="193"/>
      <c r="CZ567" s="193"/>
      <c r="DA567" s="193"/>
      <c r="DB567" s="193"/>
      <c r="DC567" s="193"/>
      <c r="DD567" s="193"/>
      <c r="DE567" s="193"/>
      <c r="DF567" s="193"/>
      <c r="DG567" s="193"/>
      <c r="DH567" s="193"/>
      <c r="DI567" s="193"/>
      <c r="DJ567" s="193"/>
      <c r="DK567" s="193"/>
      <c r="DL567" s="193"/>
      <c r="DM567" s="193"/>
      <c r="DN567" s="193"/>
      <c r="DO567" s="193"/>
      <c r="DP567" s="193"/>
      <c r="DQ567" s="193"/>
      <c r="DR567" s="193"/>
      <c r="DS567" s="193"/>
      <c r="DT567" s="193"/>
      <c r="DU567" s="193"/>
      <c r="DV567" s="193"/>
      <c r="DW567" s="193"/>
      <c r="DX567" s="193"/>
      <c r="DY567" s="193"/>
      <c r="DZ567" s="193"/>
      <c r="EA567" s="193"/>
      <c r="EB567" s="193"/>
      <c r="EC567" s="193"/>
      <c r="ED567" s="193"/>
      <c r="EE567" s="193"/>
      <c r="EF567" s="193"/>
      <c r="EG567" s="193"/>
      <c r="EH567" s="193"/>
      <c r="EI567" s="193"/>
      <c r="EJ567" s="193"/>
      <c r="EK567" s="193"/>
      <c r="EL567" s="193"/>
      <c r="EM567" s="193"/>
      <c r="EN567" s="193"/>
      <c r="EO567" s="193"/>
      <c r="EP567" s="193"/>
      <c r="EQ567" s="193"/>
      <c r="ER567" s="193"/>
      <c r="ES567" s="193"/>
      <c r="ET567" s="193"/>
      <c r="EU567" s="193"/>
      <c r="EV567" s="193"/>
      <c r="EW567" s="193"/>
      <c r="EX567" s="193"/>
      <c r="EY567" s="193"/>
      <c r="EZ567" s="193"/>
      <c r="FA567" s="193"/>
      <c r="FB567" s="193"/>
      <c r="FC567" s="193"/>
      <c r="FD567" s="193"/>
      <c r="FE567" s="193"/>
      <c r="FF567" s="193"/>
      <c r="FG567" s="193"/>
      <c r="FH567" s="193"/>
      <c r="FI567" s="193"/>
      <c r="FJ567" s="193"/>
      <c r="FK567" s="193"/>
      <c r="FL567" s="193"/>
      <c r="FM567" s="193"/>
      <c r="FN567" s="193"/>
      <c r="FO567" s="193"/>
      <c r="FP567" s="193"/>
      <c r="FQ567" s="193"/>
      <c r="FR567" s="193"/>
      <c r="FS567" s="193"/>
      <c r="FT567" s="193"/>
      <c r="FU567" s="193"/>
      <c r="FV567" s="193"/>
      <c r="FW567" s="193"/>
      <c r="FX567" s="193"/>
      <c r="FY567" s="193"/>
      <c r="FZ567" s="193"/>
      <c r="GA567" s="193"/>
      <c r="GB567" s="193"/>
      <c r="GC567" s="193"/>
      <c r="GD567" s="193"/>
      <c r="GE567" s="193"/>
      <c r="GF567" s="193"/>
    </row>
    <row r="568" spans="1:188" s="108" customFormat="1">
      <c r="A568" s="29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  <c r="AB568" s="193"/>
      <c r="AC568" s="193"/>
      <c r="AD568" s="193"/>
      <c r="AE568" s="193"/>
      <c r="AF568" s="193"/>
      <c r="AG568" s="193"/>
      <c r="AH568" s="193"/>
      <c r="AI568" s="193"/>
      <c r="AJ568" s="193"/>
      <c r="AK568" s="193"/>
      <c r="AL568" s="193"/>
      <c r="AM568" s="193"/>
      <c r="AN568" s="193"/>
      <c r="AO568" s="193"/>
      <c r="AP568" s="193"/>
      <c r="AQ568" s="193"/>
      <c r="AR568" s="193"/>
      <c r="AS568" s="193"/>
      <c r="AT568" s="193"/>
      <c r="AU568" s="193"/>
      <c r="AV568" s="193"/>
      <c r="AW568" s="193"/>
      <c r="AX568" s="193"/>
      <c r="AY568" s="193"/>
      <c r="AZ568" s="193"/>
      <c r="BA568" s="193"/>
      <c r="BB568" s="193"/>
      <c r="BC568" s="193"/>
      <c r="BD568" s="193"/>
      <c r="BE568" s="193"/>
      <c r="BF568" s="193"/>
      <c r="BG568" s="193"/>
      <c r="BH568" s="193"/>
      <c r="BI568" s="193"/>
      <c r="BJ568" s="193"/>
      <c r="BK568" s="193"/>
      <c r="BL568" s="193"/>
      <c r="BM568" s="193"/>
      <c r="BN568" s="193"/>
      <c r="BO568" s="193"/>
      <c r="BP568" s="193"/>
      <c r="BQ568" s="193"/>
      <c r="BR568" s="193"/>
      <c r="BS568" s="193"/>
      <c r="BT568" s="193"/>
      <c r="BU568" s="193"/>
      <c r="BV568" s="193"/>
      <c r="BW568" s="193"/>
      <c r="BX568" s="193"/>
      <c r="BY568" s="193"/>
      <c r="BZ568" s="193"/>
      <c r="CA568" s="193"/>
      <c r="CB568" s="193"/>
      <c r="CC568" s="193"/>
      <c r="CD568" s="193"/>
      <c r="CE568" s="193"/>
      <c r="CF568" s="193"/>
      <c r="CG568" s="193"/>
      <c r="CH568" s="193"/>
      <c r="CI568" s="193"/>
      <c r="CJ568" s="193"/>
      <c r="CK568" s="193"/>
      <c r="CL568" s="193"/>
      <c r="CM568" s="193"/>
      <c r="CN568" s="193"/>
      <c r="CO568" s="193"/>
      <c r="CP568" s="193"/>
      <c r="CQ568" s="193"/>
      <c r="CR568" s="193"/>
      <c r="CS568" s="193"/>
      <c r="CT568" s="193"/>
      <c r="CU568" s="193"/>
      <c r="CV568" s="193"/>
      <c r="CW568" s="193"/>
      <c r="CX568" s="193"/>
      <c r="CY568" s="193"/>
      <c r="CZ568" s="193"/>
      <c r="DA568" s="193"/>
      <c r="DB568" s="193"/>
      <c r="DC568" s="193"/>
      <c r="DD568" s="193"/>
      <c r="DE568" s="193"/>
      <c r="DF568" s="193"/>
      <c r="DG568" s="193"/>
      <c r="DH568" s="193"/>
      <c r="DI568" s="193"/>
      <c r="DJ568" s="193"/>
      <c r="DK568" s="193"/>
      <c r="DL568" s="193"/>
      <c r="DM568" s="193"/>
      <c r="DN568" s="193"/>
      <c r="DO568" s="193"/>
      <c r="DP568" s="193"/>
      <c r="DQ568" s="193"/>
      <c r="DR568" s="193"/>
      <c r="DS568" s="193"/>
      <c r="DT568" s="193"/>
      <c r="DU568" s="193"/>
      <c r="DV568" s="193"/>
      <c r="DW568" s="193"/>
      <c r="DX568" s="193"/>
      <c r="DY568" s="193"/>
      <c r="DZ568" s="193"/>
      <c r="EA568" s="193"/>
      <c r="EB568" s="193"/>
      <c r="EC568" s="193"/>
      <c r="ED568" s="193"/>
      <c r="EE568" s="193"/>
      <c r="EF568" s="193"/>
      <c r="EG568" s="193"/>
      <c r="EH568" s="193"/>
      <c r="EI568" s="193"/>
      <c r="EJ568" s="193"/>
      <c r="EK568" s="193"/>
      <c r="EL568" s="193"/>
      <c r="EM568" s="193"/>
      <c r="EN568" s="193"/>
      <c r="EO568" s="193"/>
      <c r="EP568" s="193"/>
      <c r="EQ568" s="193"/>
      <c r="ER568" s="193"/>
      <c r="ES568" s="193"/>
      <c r="ET568" s="193"/>
      <c r="EU568" s="193"/>
      <c r="EV568" s="193"/>
      <c r="EW568" s="193"/>
      <c r="EX568" s="193"/>
      <c r="EY568" s="193"/>
      <c r="EZ568" s="193"/>
      <c r="FA568" s="193"/>
      <c r="FB568" s="193"/>
      <c r="FC568" s="193"/>
      <c r="FD568" s="193"/>
      <c r="FE568" s="193"/>
      <c r="FF568" s="193"/>
      <c r="FG568" s="193"/>
      <c r="FH568" s="193"/>
      <c r="FI568" s="193"/>
      <c r="FJ568" s="193"/>
      <c r="FK568" s="193"/>
      <c r="FL568" s="193"/>
      <c r="FM568" s="193"/>
      <c r="FN568" s="193"/>
      <c r="FO568" s="193"/>
      <c r="FP568" s="193"/>
      <c r="FQ568" s="193"/>
      <c r="FR568" s="193"/>
      <c r="FS568" s="193"/>
      <c r="FT568" s="193"/>
      <c r="FU568" s="193"/>
      <c r="FV568" s="193"/>
      <c r="FW568" s="193"/>
      <c r="FX568" s="193"/>
      <c r="FY568" s="193"/>
      <c r="FZ568" s="193"/>
      <c r="GA568" s="193"/>
      <c r="GB568" s="193"/>
      <c r="GC568" s="193"/>
      <c r="GD568" s="193"/>
      <c r="GE568" s="193"/>
      <c r="GF568" s="193"/>
    </row>
    <row r="569" spans="1:188" s="108" customFormat="1">
      <c r="A569" s="29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  <c r="AB569" s="193"/>
      <c r="AC569" s="193"/>
      <c r="AD569" s="193"/>
      <c r="AE569" s="193"/>
      <c r="AF569" s="193"/>
      <c r="AG569" s="193"/>
      <c r="AH569" s="193"/>
      <c r="AI569" s="193"/>
      <c r="AJ569" s="193"/>
      <c r="AK569" s="193"/>
      <c r="AL569" s="193"/>
      <c r="AM569" s="193"/>
      <c r="AN569" s="193"/>
      <c r="AO569" s="193"/>
      <c r="AP569" s="193"/>
      <c r="AQ569" s="193"/>
      <c r="AR569" s="193"/>
      <c r="AS569" s="193"/>
      <c r="AT569" s="193"/>
      <c r="AU569" s="193"/>
      <c r="AV569" s="193"/>
      <c r="AW569" s="193"/>
      <c r="AX569" s="193"/>
      <c r="AY569" s="193"/>
      <c r="AZ569" s="193"/>
      <c r="BA569" s="193"/>
      <c r="BB569" s="193"/>
      <c r="BC569" s="193"/>
      <c r="BD569" s="193"/>
      <c r="BE569" s="193"/>
      <c r="BF569" s="193"/>
      <c r="BG569" s="193"/>
      <c r="BH569" s="193"/>
      <c r="BI569" s="193"/>
      <c r="BJ569" s="193"/>
      <c r="BK569" s="193"/>
      <c r="BL569" s="193"/>
      <c r="BM569" s="193"/>
      <c r="BN569" s="193"/>
      <c r="BO569" s="193"/>
      <c r="BP569" s="193"/>
      <c r="BQ569" s="193"/>
      <c r="BR569" s="193"/>
      <c r="BS569" s="193"/>
      <c r="BT569" s="193"/>
      <c r="BU569" s="193"/>
      <c r="BV569" s="193"/>
      <c r="BW569" s="193"/>
      <c r="BX569" s="193"/>
      <c r="BY569" s="193"/>
      <c r="BZ569" s="193"/>
      <c r="CA569" s="193"/>
      <c r="CB569" s="193"/>
      <c r="CC569" s="193"/>
      <c r="CD569" s="193"/>
      <c r="CE569" s="193"/>
      <c r="CF569" s="193"/>
      <c r="CG569" s="193"/>
      <c r="CH569" s="193"/>
      <c r="CI569" s="193"/>
      <c r="CJ569" s="193"/>
      <c r="CK569" s="193"/>
      <c r="CL569" s="193"/>
      <c r="CM569" s="193"/>
      <c r="CN569" s="193"/>
      <c r="CO569" s="193"/>
      <c r="CP569" s="193"/>
      <c r="CQ569" s="193"/>
      <c r="CR569" s="193"/>
      <c r="CS569" s="193"/>
      <c r="CT569" s="193"/>
      <c r="CU569" s="193"/>
      <c r="CV569" s="193"/>
      <c r="CW569" s="193"/>
      <c r="CX569" s="193"/>
      <c r="CY569" s="193"/>
      <c r="CZ569" s="193"/>
      <c r="DA569" s="193"/>
      <c r="DB569" s="193"/>
      <c r="DC569" s="193"/>
      <c r="DD569" s="193"/>
      <c r="DE569" s="193"/>
      <c r="DF569" s="193"/>
      <c r="DG569" s="193"/>
      <c r="DH569" s="193"/>
      <c r="DI569" s="193"/>
      <c r="DJ569" s="193"/>
      <c r="DK569" s="193"/>
      <c r="DL569" s="193"/>
      <c r="DM569" s="193"/>
      <c r="DN569" s="193"/>
      <c r="DO569" s="193"/>
      <c r="DP569" s="193"/>
      <c r="DQ569" s="193"/>
      <c r="DR569" s="193"/>
      <c r="DS569" s="193"/>
      <c r="DT569" s="193"/>
      <c r="DU569" s="193"/>
      <c r="DV569" s="193"/>
      <c r="DW569" s="193"/>
      <c r="DX569" s="193"/>
      <c r="DY569" s="193"/>
      <c r="DZ569" s="193"/>
      <c r="EA569" s="193"/>
      <c r="EB569" s="193"/>
      <c r="EC569" s="193"/>
      <c r="ED569" s="193"/>
      <c r="EE569" s="193"/>
      <c r="EF569" s="193"/>
      <c r="EG569" s="193"/>
      <c r="EH569" s="193"/>
      <c r="EI569" s="193"/>
      <c r="EJ569" s="193"/>
      <c r="EK569" s="193"/>
      <c r="EL569" s="193"/>
      <c r="EM569" s="193"/>
      <c r="EN569" s="193"/>
      <c r="EO569" s="193"/>
      <c r="EP569" s="193"/>
      <c r="EQ569" s="193"/>
      <c r="ER569" s="193"/>
      <c r="ES569" s="193"/>
      <c r="ET569" s="193"/>
      <c r="EU569" s="193"/>
      <c r="EV569" s="193"/>
      <c r="EW569" s="193"/>
      <c r="EX569" s="193"/>
      <c r="EY569" s="193"/>
      <c r="EZ569" s="193"/>
      <c r="FA569" s="193"/>
      <c r="FB569" s="193"/>
      <c r="FC569" s="193"/>
      <c r="FD569" s="193"/>
      <c r="FE569" s="193"/>
      <c r="FF569" s="193"/>
      <c r="FG569" s="193"/>
      <c r="FH569" s="193"/>
      <c r="FI569" s="193"/>
      <c r="FJ569" s="193"/>
      <c r="FK569" s="193"/>
      <c r="FL569" s="193"/>
      <c r="FM569" s="193"/>
      <c r="FN569" s="193"/>
      <c r="FO569" s="193"/>
      <c r="FP569" s="193"/>
      <c r="FQ569" s="193"/>
      <c r="FR569" s="193"/>
      <c r="FS569" s="193"/>
      <c r="FT569" s="193"/>
      <c r="FU569" s="193"/>
      <c r="FV569" s="193"/>
      <c r="FW569" s="193"/>
      <c r="FX569" s="193"/>
      <c r="FY569" s="193"/>
      <c r="FZ569" s="193"/>
      <c r="GA569" s="193"/>
      <c r="GB569" s="193"/>
      <c r="GC569" s="193"/>
      <c r="GD569" s="193"/>
      <c r="GE569" s="193"/>
      <c r="GF569" s="193"/>
    </row>
    <row r="570" spans="1:188" s="108" customFormat="1">
      <c r="A570" s="29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  <c r="AB570" s="193"/>
      <c r="AC570" s="193"/>
      <c r="AD570" s="193"/>
      <c r="AE570" s="193"/>
      <c r="AF570" s="193"/>
      <c r="AG570" s="193"/>
      <c r="AH570" s="193"/>
      <c r="AI570" s="193"/>
      <c r="AJ570" s="193"/>
      <c r="AK570" s="193"/>
      <c r="AL570" s="193"/>
      <c r="AM570" s="193"/>
      <c r="AN570" s="193"/>
      <c r="AO570" s="193"/>
      <c r="AP570" s="193"/>
      <c r="AQ570" s="193"/>
      <c r="AR570" s="193"/>
      <c r="AS570" s="193"/>
      <c r="AT570" s="193"/>
      <c r="AU570" s="193"/>
      <c r="AV570" s="193"/>
      <c r="AW570" s="193"/>
      <c r="AX570" s="193"/>
      <c r="AY570" s="193"/>
      <c r="AZ570" s="193"/>
      <c r="BA570" s="193"/>
      <c r="BB570" s="193"/>
      <c r="BC570" s="193"/>
      <c r="BD570" s="193"/>
      <c r="BE570" s="193"/>
      <c r="BF570" s="193"/>
      <c r="BG570" s="193"/>
      <c r="BH570" s="193"/>
      <c r="BI570" s="193"/>
      <c r="BJ570" s="193"/>
      <c r="BK570" s="193"/>
      <c r="BL570" s="193"/>
      <c r="BM570" s="193"/>
      <c r="BN570" s="193"/>
      <c r="BO570" s="193"/>
      <c r="BP570" s="193"/>
      <c r="BQ570" s="193"/>
      <c r="BR570" s="193"/>
      <c r="BS570" s="193"/>
      <c r="BT570" s="193"/>
      <c r="BU570" s="193"/>
      <c r="BV570" s="193"/>
      <c r="BW570" s="193"/>
      <c r="BX570" s="193"/>
      <c r="BY570" s="193"/>
      <c r="BZ570" s="193"/>
      <c r="CA570" s="193"/>
      <c r="CB570" s="193"/>
      <c r="CC570" s="193"/>
      <c r="CD570" s="193"/>
      <c r="CE570" s="193"/>
      <c r="CF570" s="193"/>
      <c r="CG570" s="193"/>
      <c r="CH570" s="193"/>
      <c r="CI570" s="193"/>
      <c r="CJ570" s="193"/>
      <c r="CK570" s="193"/>
      <c r="CL570" s="193"/>
      <c r="CM570" s="193"/>
      <c r="CN570" s="193"/>
      <c r="CO570" s="193"/>
      <c r="CP570" s="193"/>
      <c r="CQ570" s="193"/>
      <c r="CR570" s="193"/>
      <c r="CS570" s="193"/>
      <c r="CT570" s="193"/>
      <c r="CU570" s="193"/>
      <c r="CV570" s="193"/>
      <c r="CW570" s="193"/>
      <c r="CX570" s="193"/>
      <c r="CY570" s="193"/>
      <c r="CZ570" s="193"/>
      <c r="DA570" s="193"/>
      <c r="DB570" s="193"/>
      <c r="DC570" s="193"/>
      <c r="DD570" s="193"/>
      <c r="DE570" s="193"/>
      <c r="DF570" s="193"/>
      <c r="DG570" s="193"/>
      <c r="DH570" s="193"/>
      <c r="DI570" s="193"/>
      <c r="DJ570" s="193"/>
      <c r="DK570" s="193"/>
      <c r="DL570" s="193"/>
      <c r="DM570" s="193"/>
      <c r="DN570" s="193"/>
      <c r="DO570" s="193"/>
      <c r="DP570" s="193"/>
      <c r="DQ570" s="193"/>
      <c r="DR570" s="193"/>
      <c r="DS570" s="193"/>
      <c r="DT570" s="193"/>
      <c r="DU570" s="193"/>
      <c r="DV570" s="193"/>
      <c r="DW570" s="193"/>
      <c r="DX570" s="193"/>
      <c r="DY570" s="193"/>
      <c r="DZ570" s="193"/>
      <c r="EA570" s="193"/>
      <c r="EB570" s="193"/>
      <c r="EC570" s="193"/>
      <c r="ED570" s="193"/>
      <c r="EE570" s="193"/>
      <c r="EF570" s="193"/>
      <c r="EG570" s="193"/>
      <c r="EH570" s="193"/>
      <c r="EI570" s="193"/>
      <c r="EJ570" s="193"/>
      <c r="EK570" s="193"/>
      <c r="EL570" s="193"/>
      <c r="EM570" s="193"/>
      <c r="EN570" s="193"/>
      <c r="EO570" s="193"/>
      <c r="EP570" s="193"/>
      <c r="EQ570" s="193"/>
      <c r="ER570" s="193"/>
      <c r="ES570" s="193"/>
      <c r="ET570" s="193"/>
      <c r="EU570" s="193"/>
      <c r="EV570" s="193"/>
      <c r="EW570" s="193"/>
      <c r="EX570" s="193"/>
      <c r="EY570" s="193"/>
      <c r="EZ570" s="193"/>
      <c r="FA570" s="193"/>
      <c r="FB570" s="193"/>
      <c r="FC570" s="193"/>
      <c r="FD570" s="193"/>
      <c r="FE570" s="193"/>
      <c r="FF570" s="193"/>
      <c r="FG570" s="193"/>
      <c r="FH570" s="193"/>
      <c r="FI570" s="193"/>
      <c r="FJ570" s="193"/>
      <c r="FK570" s="193"/>
      <c r="FL570" s="193"/>
      <c r="FM570" s="193"/>
      <c r="FN570" s="193"/>
      <c r="FO570" s="193"/>
      <c r="FP570" s="193"/>
      <c r="FQ570" s="193"/>
      <c r="FR570" s="193"/>
      <c r="FS570" s="193"/>
      <c r="FT570" s="193"/>
      <c r="FU570" s="193"/>
      <c r="FV570" s="193"/>
      <c r="FW570" s="193"/>
      <c r="FX570" s="193"/>
      <c r="FY570" s="193"/>
      <c r="FZ570" s="193"/>
      <c r="GA570" s="193"/>
      <c r="GB570" s="193"/>
      <c r="GC570" s="193"/>
      <c r="GD570" s="193"/>
      <c r="GE570" s="193"/>
      <c r="GF570" s="193"/>
    </row>
    <row r="571" spans="1:188" s="108" customFormat="1">
      <c r="A571" s="29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  <c r="AB571" s="193"/>
      <c r="AC571" s="193"/>
      <c r="AD571" s="193"/>
      <c r="AE571" s="193"/>
      <c r="AF571" s="193"/>
      <c r="AG571" s="193"/>
      <c r="AH571" s="193"/>
      <c r="AI571" s="193"/>
      <c r="AJ571" s="193"/>
      <c r="AK571" s="193"/>
      <c r="AL571" s="193"/>
      <c r="AM571" s="193"/>
      <c r="AN571" s="193"/>
      <c r="AO571" s="193"/>
      <c r="AP571" s="193"/>
      <c r="AQ571" s="193"/>
      <c r="AR571" s="193"/>
      <c r="AS571" s="193"/>
      <c r="AT571" s="193"/>
      <c r="AU571" s="193"/>
      <c r="AV571" s="193"/>
      <c r="AW571" s="193"/>
      <c r="AX571" s="193"/>
      <c r="AY571" s="193"/>
      <c r="AZ571" s="193"/>
      <c r="BA571" s="193"/>
      <c r="BB571" s="193"/>
      <c r="BC571" s="193"/>
      <c r="BD571" s="193"/>
      <c r="BE571" s="193"/>
      <c r="BF571" s="193"/>
      <c r="BG571" s="193"/>
      <c r="BH571" s="193"/>
      <c r="BI571" s="193"/>
      <c r="BJ571" s="193"/>
      <c r="BK571" s="193"/>
      <c r="BL571" s="193"/>
      <c r="BM571" s="193"/>
      <c r="BN571" s="193"/>
      <c r="BO571" s="193"/>
      <c r="BP571" s="193"/>
      <c r="BQ571" s="193"/>
      <c r="BR571" s="193"/>
      <c r="BS571" s="193"/>
      <c r="BT571" s="193"/>
      <c r="BU571" s="193"/>
      <c r="BV571" s="193"/>
      <c r="BW571" s="193"/>
      <c r="BX571" s="193"/>
      <c r="BY571" s="193"/>
      <c r="BZ571" s="193"/>
      <c r="CA571" s="193"/>
      <c r="CB571" s="193"/>
      <c r="CC571" s="193"/>
      <c r="CD571" s="193"/>
      <c r="CE571" s="193"/>
      <c r="CF571" s="193"/>
      <c r="CG571" s="193"/>
      <c r="CH571" s="193"/>
      <c r="CI571" s="193"/>
      <c r="CJ571" s="193"/>
      <c r="CK571" s="193"/>
      <c r="CL571" s="193"/>
      <c r="CM571" s="193"/>
      <c r="CN571" s="193"/>
      <c r="CO571" s="193"/>
      <c r="CP571" s="193"/>
      <c r="CQ571" s="193"/>
      <c r="CR571" s="193"/>
      <c r="CS571" s="193"/>
      <c r="CT571" s="193"/>
      <c r="CU571" s="193"/>
      <c r="CV571" s="193"/>
      <c r="CW571" s="193"/>
      <c r="CX571" s="193"/>
      <c r="CY571" s="193"/>
      <c r="CZ571" s="193"/>
      <c r="DA571" s="193"/>
      <c r="DB571" s="193"/>
      <c r="DC571" s="193"/>
      <c r="DD571" s="193"/>
      <c r="DE571" s="193"/>
      <c r="DF571" s="193"/>
      <c r="DG571" s="193"/>
      <c r="DH571" s="193"/>
      <c r="DI571" s="193"/>
      <c r="DJ571" s="193"/>
      <c r="DK571" s="193"/>
      <c r="DL571" s="193"/>
      <c r="DM571" s="193"/>
      <c r="DN571" s="193"/>
      <c r="DO571" s="193"/>
      <c r="DP571" s="193"/>
      <c r="DQ571" s="193"/>
      <c r="DR571" s="193"/>
      <c r="DS571" s="193"/>
      <c r="DT571" s="193"/>
      <c r="DU571" s="193"/>
      <c r="DV571" s="193"/>
      <c r="DW571" s="193"/>
      <c r="DX571" s="193"/>
      <c r="DY571" s="193"/>
      <c r="DZ571" s="193"/>
      <c r="EA571" s="193"/>
      <c r="EB571" s="193"/>
      <c r="EC571" s="193"/>
      <c r="ED571" s="193"/>
      <c r="EE571" s="193"/>
      <c r="EF571" s="193"/>
      <c r="EG571" s="193"/>
      <c r="EH571" s="193"/>
      <c r="EI571" s="193"/>
      <c r="EJ571" s="193"/>
      <c r="EK571" s="193"/>
      <c r="EL571" s="193"/>
      <c r="EM571" s="193"/>
      <c r="EN571" s="193"/>
      <c r="EO571" s="193"/>
      <c r="EP571" s="193"/>
      <c r="EQ571" s="193"/>
      <c r="ER571" s="193"/>
      <c r="ES571" s="193"/>
      <c r="ET571" s="193"/>
      <c r="EU571" s="193"/>
      <c r="EV571" s="193"/>
      <c r="EW571" s="193"/>
      <c r="EX571" s="193"/>
      <c r="EY571" s="193"/>
      <c r="EZ571" s="193"/>
      <c r="FA571" s="193"/>
      <c r="FB571" s="193"/>
      <c r="FC571" s="193"/>
      <c r="FD571" s="193"/>
      <c r="FE571" s="193"/>
      <c r="FF571" s="193"/>
      <c r="FG571" s="193"/>
      <c r="FH571" s="193"/>
      <c r="FI571" s="193"/>
      <c r="FJ571" s="193"/>
      <c r="FK571" s="193"/>
      <c r="FL571" s="193"/>
      <c r="FM571" s="193"/>
      <c r="FN571" s="193"/>
      <c r="FO571" s="193"/>
      <c r="FP571" s="193"/>
      <c r="FQ571" s="193"/>
      <c r="FR571" s="193"/>
      <c r="FS571" s="193"/>
      <c r="FT571" s="193"/>
      <c r="FU571" s="193"/>
      <c r="FV571" s="193"/>
      <c r="FW571" s="193"/>
      <c r="FX571" s="193"/>
      <c r="FY571" s="193"/>
      <c r="FZ571" s="193"/>
      <c r="GA571" s="193"/>
      <c r="GB571" s="193"/>
      <c r="GC571" s="193"/>
      <c r="GD571" s="193"/>
      <c r="GE571" s="193"/>
      <c r="GF571" s="193"/>
    </row>
    <row r="572" spans="1:188" s="108" customFormat="1">
      <c r="A572" s="29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  <c r="AB572" s="193"/>
      <c r="AC572" s="193"/>
      <c r="AD572" s="193"/>
      <c r="AE572" s="193"/>
      <c r="AF572" s="193"/>
      <c r="AG572" s="193"/>
      <c r="AH572" s="193"/>
      <c r="AI572" s="193"/>
      <c r="AJ572" s="193"/>
      <c r="AK572" s="193"/>
      <c r="AL572" s="193"/>
      <c r="AM572" s="193"/>
      <c r="AN572" s="193"/>
      <c r="AO572" s="193"/>
      <c r="AP572" s="193"/>
      <c r="AQ572" s="193"/>
      <c r="AR572" s="193"/>
      <c r="AS572" s="193"/>
      <c r="AT572" s="193"/>
      <c r="AU572" s="193"/>
      <c r="AV572" s="193"/>
      <c r="AW572" s="193"/>
      <c r="AX572" s="193"/>
      <c r="AY572" s="193"/>
      <c r="AZ572" s="193"/>
      <c r="BA572" s="193"/>
      <c r="BB572" s="193"/>
      <c r="BC572" s="193"/>
      <c r="BD572" s="193"/>
      <c r="BE572" s="193"/>
      <c r="BF572" s="193"/>
      <c r="BG572" s="193"/>
      <c r="BH572" s="193"/>
      <c r="BI572" s="193"/>
      <c r="BJ572" s="193"/>
      <c r="BK572" s="193"/>
      <c r="BL572" s="193"/>
      <c r="BM572" s="193"/>
      <c r="BN572" s="193"/>
      <c r="BO572" s="193"/>
      <c r="BP572" s="193"/>
      <c r="BQ572" s="193"/>
      <c r="BR572" s="193"/>
      <c r="BS572" s="193"/>
      <c r="BT572" s="193"/>
      <c r="BU572" s="193"/>
      <c r="BV572" s="193"/>
      <c r="BW572" s="193"/>
      <c r="BX572" s="193"/>
      <c r="BY572" s="193"/>
      <c r="BZ572" s="193"/>
      <c r="CA572" s="193"/>
      <c r="CB572" s="193"/>
      <c r="CC572" s="193"/>
      <c r="CD572" s="193"/>
      <c r="CE572" s="193"/>
      <c r="CF572" s="193"/>
      <c r="CG572" s="193"/>
      <c r="CH572" s="193"/>
      <c r="CI572" s="193"/>
      <c r="CJ572" s="193"/>
      <c r="CK572" s="193"/>
      <c r="CL572" s="193"/>
      <c r="CM572" s="193"/>
      <c r="CN572" s="193"/>
      <c r="CO572" s="193"/>
      <c r="CP572" s="193"/>
      <c r="CQ572" s="193"/>
      <c r="CR572" s="193"/>
      <c r="CS572" s="193"/>
      <c r="CT572" s="193"/>
      <c r="CU572" s="193"/>
      <c r="CV572" s="193"/>
      <c r="CW572" s="193"/>
      <c r="CX572" s="193"/>
      <c r="CY572" s="193"/>
      <c r="CZ572" s="193"/>
      <c r="DA572" s="193"/>
      <c r="DB572" s="193"/>
      <c r="DC572" s="193"/>
      <c r="DD572" s="193"/>
      <c r="DE572" s="193"/>
      <c r="DF572" s="193"/>
      <c r="DG572" s="193"/>
      <c r="DH572" s="193"/>
      <c r="DI572" s="193"/>
      <c r="DJ572" s="193"/>
      <c r="DK572" s="193"/>
      <c r="DL572" s="193"/>
      <c r="DM572" s="193"/>
      <c r="DN572" s="193"/>
      <c r="DO572" s="193"/>
      <c r="DP572" s="193"/>
      <c r="DQ572" s="193"/>
      <c r="DR572" s="193"/>
      <c r="DS572" s="193"/>
      <c r="DT572" s="193"/>
      <c r="DU572" s="193"/>
      <c r="DV572" s="193"/>
      <c r="DW572" s="193"/>
      <c r="DX572" s="193"/>
      <c r="DY572" s="193"/>
      <c r="DZ572" s="193"/>
      <c r="EA572" s="193"/>
      <c r="EB572" s="193"/>
      <c r="EC572" s="193"/>
      <c r="ED572" s="193"/>
      <c r="EE572" s="193"/>
      <c r="EF572" s="193"/>
      <c r="EG572" s="193"/>
      <c r="EH572" s="193"/>
      <c r="EI572" s="193"/>
      <c r="EJ572" s="193"/>
      <c r="EK572" s="193"/>
      <c r="EL572" s="193"/>
      <c r="EM572" s="193"/>
      <c r="EN572" s="193"/>
      <c r="EO572" s="193"/>
      <c r="EP572" s="193"/>
      <c r="EQ572" s="193"/>
      <c r="ER572" s="193"/>
      <c r="ES572" s="193"/>
      <c r="ET572" s="193"/>
      <c r="EU572" s="193"/>
      <c r="EV572" s="193"/>
      <c r="EW572" s="193"/>
      <c r="EX572" s="193"/>
      <c r="EY572" s="193"/>
      <c r="EZ572" s="193"/>
      <c r="FA572" s="193"/>
      <c r="FB572" s="193"/>
      <c r="FC572" s="193"/>
      <c r="FD572" s="193"/>
      <c r="FE572" s="193"/>
      <c r="FF572" s="193"/>
      <c r="FG572" s="193"/>
      <c r="FH572" s="193"/>
      <c r="FI572" s="193"/>
      <c r="FJ572" s="193"/>
      <c r="FK572" s="193"/>
      <c r="FL572" s="193"/>
      <c r="FM572" s="193"/>
      <c r="FN572" s="193"/>
      <c r="FO572" s="193"/>
      <c r="FP572" s="193"/>
      <c r="FQ572" s="193"/>
      <c r="FR572" s="193"/>
      <c r="FS572" s="193"/>
      <c r="FT572" s="193"/>
      <c r="FU572" s="193"/>
      <c r="FV572" s="193"/>
      <c r="FW572" s="193"/>
      <c r="FX572" s="193"/>
      <c r="FY572" s="193"/>
      <c r="FZ572" s="193"/>
      <c r="GA572" s="193"/>
      <c r="GB572" s="193"/>
      <c r="GC572" s="193"/>
      <c r="GD572" s="193"/>
      <c r="GE572" s="193"/>
      <c r="GF572" s="193"/>
    </row>
    <row r="573" spans="1:188" s="108" customFormat="1">
      <c r="A573" s="29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  <c r="AB573" s="193"/>
      <c r="AC573" s="193"/>
      <c r="AD573" s="193"/>
      <c r="AE573" s="193"/>
      <c r="AF573" s="193"/>
      <c r="AG573" s="193"/>
      <c r="AH573" s="193"/>
      <c r="AI573" s="193"/>
      <c r="AJ573" s="193"/>
      <c r="AK573" s="193"/>
      <c r="AL573" s="193"/>
      <c r="AM573" s="193"/>
      <c r="AN573" s="193"/>
      <c r="AO573" s="193"/>
      <c r="AP573" s="193"/>
      <c r="AQ573" s="193"/>
      <c r="AR573" s="193"/>
      <c r="AS573" s="193"/>
      <c r="AT573" s="193"/>
      <c r="AU573" s="193"/>
      <c r="AV573" s="193"/>
      <c r="AW573" s="193"/>
      <c r="AX573" s="193"/>
      <c r="AY573" s="193"/>
      <c r="AZ573" s="193"/>
      <c r="BA573" s="193"/>
      <c r="BB573" s="193"/>
      <c r="BC573" s="193"/>
      <c r="BD573" s="193"/>
      <c r="BE573" s="193"/>
      <c r="BF573" s="193"/>
      <c r="BG573" s="193"/>
      <c r="BH573" s="193"/>
      <c r="BI573" s="193"/>
      <c r="BJ573" s="193"/>
      <c r="BK573" s="193"/>
      <c r="BL573" s="193"/>
      <c r="BM573" s="193"/>
      <c r="BN573" s="193"/>
      <c r="BO573" s="193"/>
      <c r="BP573" s="193"/>
      <c r="BQ573" s="193"/>
      <c r="BR573" s="193"/>
      <c r="BS573" s="193"/>
      <c r="BT573" s="193"/>
      <c r="BU573" s="193"/>
      <c r="BV573" s="193"/>
      <c r="BW573" s="193"/>
      <c r="BX573" s="193"/>
      <c r="BY573" s="193"/>
      <c r="BZ573" s="193"/>
      <c r="CA573" s="193"/>
      <c r="CB573" s="193"/>
      <c r="CC573" s="193"/>
      <c r="CD573" s="193"/>
      <c r="CE573" s="193"/>
      <c r="CF573" s="193"/>
      <c r="CG573" s="193"/>
      <c r="CH573" s="193"/>
      <c r="CI573" s="193"/>
      <c r="CJ573" s="193"/>
      <c r="CK573" s="193"/>
      <c r="CL573" s="193"/>
      <c r="CM573" s="193"/>
      <c r="CN573" s="193"/>
      <c r="CO573" s="193"/>
      <c r="CP573" s="193"/>
      <c r="CQ573" s="193"/>
      <c r="CR573" s="193"/>
      <c r="CS573" s="193"/>
      <c r="CT573" s="193"/>
      <c r="CU573" s="193"/>
      <c r="CV573" s="193"/>
      <c r="CW573" s="193"/>
      <c r="CX573" s="193"/>
      <c r="CY573" s="193"/>
      <c r="CZ573" s="193"/>
      <c r="DA573" s="193"/>
      <c r="DB573" s="193"/>
      <c r="DC573" s="193"/>
      <c r="DD573" s="193"/>
      <c r="DE573" s="193"/>
      <c r="DF573" s="193"/>
      <c r="DG573" s="193"/>
      <c r="DH573" s="193"/>
      <c r="DI573" s="193"/>
      <c r="DJ573" s="193"/>
      <c r="DK573" s="193"/>
      <c r="DL573" s="193"/>
      <c r="DM573" s="193"/>
      <c r="DN573" s="193"/>
      <c r="DO573" s="193"/>
      <c r="DP573" s="193"/>
      <c r="DQ573" s="193"/>
      <c r="DR573" s="193"/>
      <c r="DS573" s="193"/>
      <c r="DT573" s="193"/>
      <c r="DU573" s="193"/>
      <c r="DV573" s="193"/>
      <c r="DW573" s="193"/>
      <c r="DX573" s="193"/>
      <c r="DY573" s="193"/>
      <c r="DZ573" s="193"/>
      <c r="EA573" s="193"/>
      <c r="EB573" s="193"/>
      <c r="EC573" s="193"/>
      <c r="ED573" s="193"/>
      <c r="EE573" s="193"/>
      <c r="EF573" s="193"/>
      <c r="EG573" s="193"/>
      <c r="EH573" s="193"/>
      <c r="EI573" s="193"/>
      <c r="EJ573" s="193"/>
      <c r="EK573" s="193"/>
      <c r="EL573" s="193"/>
      <c r="EM573" s="193"/>
      <c r="EN573" s="193"/>
      <c r="EO573" s="193"/>
      <c r="EP573" s="193"/>
      <c r="EQ573" s="193"/>
      <c r="ER573" s="193"/>
      <c r="ES573" s="193"/>
      <c r="ET573" s="193"/>
      <c r="EU573" s="193"/>
      <c r="EV573" s="193"/>
      <c r="EW573" s="193"/>
      <c r="EX573" s="193"/>
      <c r="EY573" s="193"/>
      <c r="EZ573" s="193"/>
      <c r="FA573" s="193"/>
      <c r="FB573" s="193"/>
      <c r="FC573" s="193"/>
      <c r="FD573" s="193"/>
      <c r="FE573" s="193"/>
      <c r="FF573" s="193"/>
      <c r="FG573" s="193"/>
      <c r="FH573" s="193"/>
      <c r="FI573" s="193"/>
      <c r="FJ573" s="193"/>
      <c r="FK573" s="193"/>
      <c r="FL573" s="193"/>
      <c r="FM573" s="193"/>
      <c r="FN573" s="193"/>
      <c r="FO573" s="193"/>
      <c r="FP573" s="193"/>
      <c r="FQ573" s="193"/>
      <c r="FR573" s="193"/>
      <c r="FS573" s="193"/>
      <c r="FT573" s="193"/>
      <c r="FU573" s="193"/>
      <c r="FV573" s="193"/>
      <c r="FW573" s="193"/>
      <c r="FX573" s="193"/>
      <c r="FY573" s="193"/>
      <c r="FZ573" s="193"/>
      <c r="GA573" s="193"/>
      <c r="GB573" s="193"/>
      <c r="GC573" s="193"/>
      <c r="GD573" s="193"/>
      <c r="GE573" s="193"/>
      <c r="GF573" s="193"/>
    </row>
    <row r="574" spans="1:188" s="108" customFormat="1">
      <c r="A574" s="29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  <c r="AB574" s="193"/>
      <c r="AC574" s="193"/>
      <c r="AD574" s="193"/>
      <c r="AE574" s="193"/>
      <c r="AF574" s="193"/>
      <c r="AG574" s="193"/>
      <c r="AH574" s="193"/>
      <c r="AI574" s="193"/>
      <c r="AJ574" s="193"/>
      <c r="AK574" s="193"/>
      <c r="AL574" s="193"/>
      <c r="AM574" s="193"/>
      <c r="AN574" s="193"/>
      <c r="AO574" s="193"/>
      <c r="AP574" s="193"/>
      <c r="AQ574" s="193"/>
      <c r="AR574" s="193"/>
      <c r="AS574" s="193"/>
      <c r="AT574" s="193"/>
      <c r="AU574" s="193"/>
      <c r="AV574" s="193"/>
      <c r="AW574" s="193"/>
      <c r="AX574" s="193"/>
      <c r="AY574" s="193"/>
      <c r="AZ574" s="193"/>
      <c r="BA574" s="193"/>
      <c r="BB574" s="193"/>
      <c r="BC574" s="193"/>
      <c r="BD574" s="193"/>
      <c r="BE574" s="193"/>
      <c r="BF574" s="193"/>
      <c r="BG574" s="193"/>
      <c r="BH574" s="193"/>
      <c r="BI574" s="193"/>
      <c r="BJ574" s="193"/>
      <c r="BK574" s="193"/>
      <c r="BL574" s="193"/>
      <c r="BM574" s="193"/>
      <c r="BN574" s="193"/>
      <c r="BO574" s="193"/>
      <c r="BP574" s="193"/>
      <c r="BQ574" s="193"/>
      <c r="BR574" s="193"/>
      <c r="BS574" s="193"/>
      <c r="BT574" s="193"/>
      <c r="BU574" s="193"/>
      <c r="BV574" s="193"/>
      <c r="BW574" s="193"/>
      <c r="BX574" s="193"/>
      <c r="BY574" s="193"/>
      <c r="BZ574" s="193"/>
      <c r="CA574" s="193"/>
      <c r="CB574" s="193"/>
      <c r="CC574" s="193"/>
      <c r="CD574" s="193"/>
      <c r="CE574" s="193"/>
      <c r="CF574" s="193"/>
      <c r="CG574" s="193"/>
      <c r="CH574" s="193"/>
      <c r="CI574" s="193"/>
      <c r="CJ574" s="193"/>
      <c r="CK574" s="193"/>
      <c r="CL574" s="193"/>
      <c r="CM574" s="193"/>
      <c r="CN574" s="193"/>
      <c r="CO574" s="193"/>
      <c r="CP574" s="193"/>
      <c r="CQ574" s="193"/>
      <c r="CR574" s="193"/>
      <c r="CS574" s="193"/>
      <c r="CT574" s="193"/>
      <c r="CU574" s="193"/>
      <c r="CV574" s="193"/>
      <c r="CW574" s="193"/>
      <c r="CX574" s="193"/>
      <c r="CY574" s="193"/>
      <c r="CZ574" s="193"/>
      <c r="DA574" s="193"/>
      <c r="DB574" s="193"/>
      <c r="DC574" s="193"/>
      <c r="DD574" s="193"/>
      <c r="DE574" s="193"/>
      <c r="DF574" s="193"/>
      <c r="DG574" s="193"/>
      <c r="DH574" s="193"/>
      <c r="DI574" s="193"/>
      <c r="DJ574" s="193"/>
      <c r="DK574" s="193"/>
      <c r="DL574" s="193"/>
      <c r="DM574" s="193"/>
      <c r="DN574" s="193"/>
      <c r="DO574" s="193"/>
      <c r="DP574" s="193"/>
      <c r="DQ574" s="193"/>
      <c r="DR574" s="193"/>
      <c r="DS574" s="193"/>
      <c r="DT574" s="193"/>
      <c r="DU574" s="193"/>
      <c r="DV574" s="193"/>
      <c r="DW574" s="193"/>
      <c r="DX574" s="193"/>
      <c r="DY574" s="193"/>
      <c r="DZ574" s="193"/>
      <c r="EA574" s="193"/>
      <c r="EB574" s="193"/>
      <c r="EC574" s="193"/>
      <c r="ED574" s="193"/>
      <c r="EE574" s="193"/>
      <c r="EF574" s="193"/>
      <c r="EG574" s="193"/>
      <c r="EH574" s="193"/>
      <c r="EI574" s="193"/>
      <c r="EJ574" s="193"/>
      <c r="EK574" s="193"/>
      <c r="EL574" s="193"/>
      <c r="EM574" s="193"/>
      <c r="EN574" s="193"/>
      <c r="EO574" s="193"/>
      <c r="EP574" s="193"/>
      <c r="EQ574" s="193"/>
      <c r="ER574" s="193"/>
      <c r="ES574" s="193"/>
      <c r="ET574" s="193"/>
      <c r="EU574" s="193"/>
      <c r="EV574" s="193"/>
      <c r="EW574" s="193"/>
      <c r="EX574" s="193"/>
      <c r="EY574" s="193"/>
      <c r="EZ574" s="193"/>
      <c r="FA574" s="193"/>
      <c r="FB574" s="193"/>
      <c r="FC574" s="193"/>
      <c r="FD574" s="193"/>
      <c r="FE574" s="193"/>
      <c r="FF574" s="193"/>
      <c r="FG574" s="193"/>
      <c r="FH574" s="193"/>
      <c r="FI574" s="193"/>
      <c r="FJ574" s="193"/>
      <c r="FK574" s="193"/>
      <c r="FL574" s="193"/>
      <c r="FM574" s="193"/>
      <c r="FN574" s="193"/>
      <c r="FO574" s="193"/>
      <c r="FP574" s="193"/>
      <c r="FQ574" s="193"/>
      <c r="FR574" s="193"/>
      <c r="FS574" s="193"/>
      <c r="FT574" s="193"/>
      <c r="FU574" s="193"/>
      <c r="FV574" s="193"/>
      <c r="FW574" s="193"/>
      <c r="FX574" s="193"/>
      <c r="FY574" s="193"/>
      <c r="FZ574" s="193"/>
      <c r="GA574" s="193"/>
      <c r="GB574" s="193"/>
      <c r="GC574" s="193"/>
      <c r="GD574" s="193"/>
      <c r="GE574" s="193"/>
      <c r="GF574" s="193"/>
    </row>
    <row r="575" spans="1:188" s="108" customFormat="1">
      <c r="A575" s="29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  <c r="AB575" s="193"/>
      <c r="AC575" s="193"/>
      <c r="AD575" s="193"/>
      <c r="AE575" s="193"/>
      <c r="AF575" s="193"/>
      <c r="AG575" s="193"/>
      <c r="AH575" s="193"/>
      <c r="AI575" s="193"/>
      <c r="AJ575" s="193"/>
      <c r="AK575" s="193"/>
      <c r="AL575" s="193"/>
      <c r="AM575" s="193"/>
      <c r="AN575" s="193"/>
      <c r="AO575" s="193"/>
      <c r="AP575" s="193"/>
      <c r="AQ575" s="193"/>
      <c r="AR575" s="193"/>
      <c r="AS575" s="193"/>
      <c r="AT575" s="193"/>
      <c r="AU575" s="193"/>
      <c r="AV575" s="193"/>
      <c r="AW575" s="193"/>
      <c r="AX575" s="193"/>
      <c r="AY575" s="193"/>
      <c r="AZ575" s="193"/>
      <c r="BA575" s="193"/>
      <c r="BB575" s="193"/>
      <c r="BC575" s="193"/>
      <c r="BD575" s="193"/>
      <c r="BE575" s="193"/>
      <c r="BF575" s="193"/>
      <c r="BG575" s="193"/>
      <c r="BH575" s="193"/>
      <c r="BI575" s="193"/>
      <c r="BJ575" s="193"/>
      <c r="BK575" s="193"/>
      <c r="BL575" s="193"/>
      <c r="BM575" s="193"/>
      <c r="BN575" s="193"/>
      <c r="BO575" s="193"/>
      <c r="BP575" s="193"/>
      <c r="BQ575" s="193"/>
      <c r="BR575" s="193"/>
      <c r="BS575" s="193"/>
      <c r="BT575" s="193"/>
      <c r="BU575" s="193"/>
      <c r="BV575" s="193"/>
      <c r="BW575" s="193"/>
      <c r="BX575" s="193"/>
      <c r="BY575" s="193"/>
      <c r="BZ575" s="193"/>
      <c r="CA575" s="193"/>
      <c r="CB575" s="193"/>
      <c r="CC575" s="193"/>
      <c r="CD575" s="193"/>
      <c r="CE575" s="193"/>
      <c r="CF575" s="193"/>
      <c r="CG575" s="193"/>
      <c r="CH575" s="193"/>
      <c r="CI575" s="193"/>
      <c r="CJ575" s="193"/>
      <c r="CK575" s="193"/>
      <c r="CL575" s="193"/>
      <c r="CM575" s="193"/>
      <c r="CN575" s="193"/>
      <c r="CO575" s="193"/>
      <c r="CP575" s="193"/>
      <c r="CQ575" s="193"/>
      <c r="CR575" s="193"/>
      <c r="CS575" s="193"/>
      <c r="CT575" s="193"/>
      <c r="CU575" s="193"/>
      <c r="CV575" s="193"/>
      <c r="CW575" s="193"/>
      <c r="CX575" s="193"/>
      <c r="CY575" s="193"/>
      <c r="CZ575" s="193"/>
      <c r="DA575" s="193"/>
      <c r="DB575" s="193"/>
      <c r="DC575" s="193"/>
      <c r="DD575" s="193"/>
      <c r="DE575" s="193"/>
      <c r="DF575" s="193"/>
      <c r="DG575" s="193"/>
      <c r="DH575" s="193"/>
      <c r="DI575" s="193"/>
      <c r="DJ575" s="193"/>
      <c r="DK575" s="193"/>
      <c r="DL575" s="193"/>
      <c r="DM575" s="193"/>
      <c r="DN575" s="193"/>
      <c r="DO575" s="193"/>
      <c r="DP575" s="193"/>
      <c r="DQ575" s="193"/>
      <c r="DR575" s="193"/>
      <c r="DS575" s="193"/>
      <c r="DT575" s="193"/>
      <c r="DU575" s="193"/>
      <c r="DV575" s="193"/>
      <c r="DW575" s="193"/>
      <c r="DX575" s="193"/>
      <c r="DY575" s="193"/>
      <c r="DZ575" s="193"/>
      <c r="EA575" s="193"/>
      <c r="EB575" s="193"/>
      <c r="EC575" s="193"/>
      <c r="ED575" s="193"/>
      <c r="EE575" s="193"/>
      <c r="EF575" s="193"/>
      <c r="EG575" s="193"/>
      <c r="EH575" s="193"/>
      <c r="EI575" s="193"/>
      <c r="EJ575" s="193"/>
      <c r="EK575" s="193"/>
      <c r="EL575" s="193"/>
      <c r="EM575" s="193"/>
      <c r="EN575" s="193"/>
      <c r="EO575" s="193"/>
      <c r="EP575" s="193"/>
      <c r="EQ575" s="193"/>
      <c r="ER575" s="193"/>
      <c r="ES575" s="193"/>
      <c r="ET575" s="193"/>
      <c r="EU575" s="193"/>
      <c r="EV575" s="193"/>
      <c r="EW575" s="193"/>
      <c r="EX575" s="193"/>
      <c r="EY575" s="193"/>
      <c r="EZ575" s="193"/>
      <c r="FA575" s="193"/>
      <c r="FB575" s="193"/>
      <c r="FC575" s="193"/>
      <c r="FD575" s="193"/>
      <c r="FE575" s="193"/>
      <c r="FF575" s="193"/>
      <c r="FG575" s="193"/>
      <c r="FH575" s="193"/>
      <c r="FI575" s="193"/>
      <c r="FJ575" s="193"/>
      <c r="FK575" s="193"/>
      <c r="FL575" s="193"/>
      <c r="FM575" s="193"/>
      <c r="FN575" s="193"/>
      <c r="FO575" s="193"/>
      <c r="FP575" s="193"/>
      <c r="FQ575" s="193"/>
      <c r="FR575" s="193"/>
      <c r="FS575" s="193"/>
      <c r="FT575" s="193"/>
      <c r="FU575" s="193"/>
      <c r="FV575" s="193"/>
      <c r="FW575" s="193"/>
      <c r="FX575" s="193"/>
      <c r="FY575" s="193"/>
      <c r="FZ575" s="193"/>
      <c r="GA575" s="193"/>
      <c r="GB575" s="193"/>
      <c r="GC575" s="193"/>
      <c r="GD575" s="193"/>
      <c r="GE575" s="193"/>
      <c r="GF575" s="193"/>
    </row>
    <row r="576" spans="1:188" s="108" customFormat="1">
      <c r="A576" s="29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  <c r="AB576" s="193"/>
      <c r="AC576" s="193"/>
      <c r="AD576" s="193"/>
      <c r="AE576" s="193"/>
      <c r="AF576" s="193"/>
      <c r="AG576" s="193"/>
      <c r="AH576" s="193"/>
      <c r="AI576" s="193"/>
      <c r="AJ576" s="193"/>
      <c r="AK576" s="193"/>
      <c r="AL576" s="193"/>
      <c r="AM576" s="193"/>
      <c r="AN576" s="193"/>
      <c r="AO576" s="193"/>
      <c r="AP576" s="193"/>
      <c r="AQ576" s="193"/>
      <c r="AR576" s="193"/>
      <c r="AS576" s="193"/>
      <c r="AT576" s="193"/>
      <c r="AU576" s="193"/>
      <c r="AV576" s="193"/>
      <c r="AW576" s="193"/>
      <c r="AX576" s="193"/>
      <c r="AY576" s="193"/>
      <c r="AZ576" s="193"/>
      <c r="BA576" s="193"/>
      <c r="BB576" s="193"/>
      <c r="BC576" s="193"/>
      <c r="BD576" s="193"/>
      <c r="BE576" s="193"/>
      <c r="BF576" s="193"/>
      <c r="BG576" s="193"/>
      <c r="BH576" s="193"/>
      <c r="BI576" s="193"/>
      <c r="BJ576" s="193"/>
      <c r="BK576" s="193"/>
      <c r="BL576" s="193"/>
      <c r="BM576" s="193"/>
      <c r="BN576" s="193"/>
      <c r="BO576" s="193"/>
      <c r="BP576" s="193"/>
      <c r="BQ576" s="193"/>
      <c r="BR576" s="193"/>
      <c r="BS576" s="193"/>
      <c r="BT576" s="193"/>
      <c r="BU576" s="193"/>
      <c r="BV576" s="193"/>
      <c r="BW576" s="193"/>
      <c r="BX576" s="193"/>
      <c r="BY576" s="193"/>
      <c r="BZ576" s="193"/>
      <c r="CA576" s="193"/>
      <c r="CB576" s="193"/>
      <c r="CC576" s="193"/>
      <c r="CD576" s="193"/>
      <c r="CE576" s="193"/>
      <c r="CF576" s="193"/>
      <c r="CG576" s="193"/>
      <c r="CH576" s="193"/>
      <c r="CI576" s="193"/>
      <c r="CJ576" s="193"/>
      <c r="CK576" s="193"/>
      <c r="CL576" s="193"/>
      <c r="CM576" s="193"/>
      <c r="CN576" s="193"/>
      <c r="CO576" s="193"/>
      <c r="CP576" s="193"/>
      <c r="CQ576" s="193"/>
      <c r="CR576" s="193"/>
      <c r="CS576" s="193"/>
      <c r="CT576" s="193"/>
      <c r="CU576" s="193"/>
      <c r="CV576" s="193"/>
      <c r="CW576" s="193"/>
      <c r="CX576" s="193"/>
      <c r="CY576" s="193"/>
      <c r="CZ576" s="193"/>
      <c r="DA576" s="193"/>
      <c r="DB576" s="193"/>
      <c r="DC576" s="193"/>
      <c r="DD576" s="193"/>
      <c r="DE576" s="193"/>
      <c r="DF576" s="193"/>
      <c r="DG576" s="193"/>
      <c r="DH576" s="193"/>
      <c r="DI576" s="193"/>
      <c r="DJ576" s="193"/>
      <c r="DK576" s="193"/>
      <c r="DL576" s="193"/>
      <c r="DM576" s="193"/>
      <c r="DN576" s="193"/>
      <c r="DO576" s="193"/>
      <c r="DP576" s="193"/>
      <c r="DQ576" s="193"/>
      <c r="DR576" s="193"/>
      <c r="DS576" s="193"/>
      <c r="DT576" s="193"/>
      <c r="DU576" s="193"/>
      <c r="DV576" s="193"/>
      <c r="DW576" s="193"/>
      <c r="DX576" s="193"/>
      <c r="DY576" s="193"/>
      <c r="DZ576" s="193"/>
      <c r="EA576" s="193"/>
      <c r="EB576" s="193"/>
      <c r="EC576" s="193"/>
      <c r="ED576" s="193"/>
      <c r="EE576" s="193"/>
      <c r="EF576" s="193"/>
      <c r="EG576" s="193"/>
      <c r="EH576" s="193"/>
      <c r="EI576" s="193"/>
      <c r="EJ576" s="193"/>
      <c r="EK576" s="193"/>
      <c r="EL576" s="193"/>
      <c r="EM576" s="193"/>
      <c r="EN576" s="193"/>
      <c r="EO576" s="193"/>
      <c r="EP576" s="193"/>
      <c r="EQ576" s="193"/>
      <c r="ER576" s="193"/>
      <c r="ES576" s="193"/>
      <c r="ET576" s="193"/>
      <c r="EU576" s="193"/>
      <c r="EV576" s="193"/>
      <c r="EW576" s="193"/>
      <c r="EX576" s="193"/>
      <c r="EY576" s="193"/>
      <c r="EZ576" s="193"/>
      <c r="FA576" s="193"/>
      <c r="FB576" s="193"/>
      <c r="FC576" s="193"/>
      <c r="FD576" s="193"/>
      <c r="FE576" s="193"/>
      <c r="FF576" s="193"/>
      <c r="FG576" s="193"/>
      <c r="FH576" s="193"/>
      <c r="FI576" s="193"/>
      <c r="FJ576" s="193"/>
      <c r="FK576" s="193"/>
      <c r="FL576" s="193"/>
      <c r="FM576" s="193"/>
      <c r="FN576" s="193"/>
      <c r="FO576" s="193"/>
      <c r="FP576" s="193"/>
      <c r="FQ576" s="193"/>
      <c r="FR576" s="193"/>
      <c r="FS576" s="193"/>
      <c r="FT576" s="193"/>
      <c r="FU576" s="193"/>
      <c r="FV576" s="193"/>
      <c r="FW576" s="193"/>
      <c r="FX576" s="193"/>
      <c r="FY576" s="193"/>
      <c r="FZ576" s="193"/>
      <c r="GA576" s="193"/>
      <c r="GB576" s="193"/>
      <c r="GC576" s="193"/>
      <c r="GD576" s="193"/>
      <c r="GE576" s="193"/>
      <c r="GF576" s="193"/>
    </row>
    <row r="577" spans="1:188" s="108" customFormat="1">
      <c r="A577" s="29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  <c r="AB577" s="193"/>
      <c r="AC577" s="193"/>
      <c r="AD577" s="193"/>
      <c r="AE577" s="193"/>
      <c r="AF577" s="193"/>
      <c r="AG577" s="193"/>
      <c r="AH577" s="193"/>
      <c r="AI577" s="193"/>
      <c r="AJ577" s="193"/>
      <c r="AK577" s="193"/>
      <c r="AL577" s="193"/>
      <c r="AM577" s="193"/>
      <c r="AN577" s="193"/>
      <c r="AO577" s="193"/>
      <c r="AP577" s="193"/>
      <c r="AQ577" s="193"/>
      <c r="AR577" s="193"/>
      <c r="AS577" s="193"/>
      <c r="AT577" s="193"/>
      <c r="AU577" s="193"/>
      <c r="AV577" s="193"/>
      <c r="AW577" s="193"/>
      <c r="AX577" s="193"/>
      <c r="AY577" s="193"/>
      <c r="AZ577" s="193"/>
      <c r="BA577" s="193"/>
      <c r="BB577" s="193"/>
      <c r="BC577" s="193"/>
      <c r="BD577" s="193"/>
      <c r="BE577" s="193"/>
      <c r="BF577" s="193"/>
      <c r="BG577" s="193"/>
      <c r="BH577" s="193"/>
      <c r="BI577" s="193"/>
      <c r="BJ577" s="193"/>
      <c r="BK577" s="193"/>
      <c r="BL577" s="193"/>
      <c r="BM577" s="193"/>
      <c r="BN577" s="193"/>
      <c r="BO577" s="193"/>
      <c r="BP577" s="193"/>
      <c r="BQ577" s="193"/>
      <c r="BR577" s="193"/>
      <c r="BS577" s="193"/>
      <c r="BT577" s="193"/>
      <c r="BU577" s="193"/>
      <c r="BV577" s="193"/>
      <c r="BW577" s="193"/>
      <c r="BX577" s="193"/>
      <c r="BY577" s="193"/>
      <c r="BZ577" s="193"/>
      <c r="CA577" s="193"/>
      <c r="CB577" s="193"/>
      <c r="CC577" s="193"/>
      <c r="CD577" s="193"/>
      <c r="CE577" s="193"/>
      <c r="CF577" s="193"/>
      <c r="CG577" s="193"/>
      <c r="CH577" s="193"/>
      <c r="CI577" s="193"/>
      <c r="CJ577" s="193"/>
      <c r="CK577" s="193"/>
      <c r="CL577" s="193"/>
      <c r="CM577" s="193"/>
      <c r="CN577" s="193"/>
      <c r="CO577" s="193"/>
      <c r="CP577" s="193"/>
      <c r="CQ577" s="193"/>
      <c r="CR577" s="193"/>
      <c r="CS577" s="193"/>
      <c r="CT577" s="193"/>
      <c r="CU577" s="193"/>
      <c r="CV577" s="193"/>
      <c r="CW577" s="193"/>
      <c r="CX577" s="193"/>
      <c r="CY577" s="193"/>
      <c r="CZ577" s="193"/>
      <c r="DA577" s="193"/>
      <c r="DB577" s="193"/>
      <c r="DC577" s="193"/>
      <c r="DD577" s="193"/>
      <c r="DE577" s="193"/>
      <c r="DF577" s="193"/>
      <c r="DG577" s="193"/>
      <c r="DH577" s="193"/>
      <c r="DI577" s="193"/>
      <c r="DJ577" s="193"/>
      <c r="DK577" s="193"/>
      <c r="DL577" s="193"/>
      <c r="DM577" s="193"/>
      <c r="DN577" s="193"/>
      <c r="DO577" s="193"/>
      <c r="DP577" s="193"/>
      <c r="DQ577" s="193"/>
      <c r="DR577" s="193"/>
      <c r="DS577" s="193"/>
      <c r="DT577" s="193"/>
      <c r="DU577" s="193"/>
      <c r="DV577" s="193"/>
      <c r="DW577" s="193"/>
      <c r="DX577" s="193"/>
      <c r="DY577" s="193"/>
      <c r="DZ577" s="193"/>
      <c r="EA577" s="193"/>
      <c r="EB577" s="193"/>
      <c r="EC577" s="193"/>
      <c r="ED577" s="193"/>
      <c r="EE577" s="193"/>
      <c r="EF577" s="193"/>
      <c r="EG577" s="193"/>
      <c r="EH577" s="193"/>
      <c r="EI577" s="193"/>
      <c r="EJ577" s="193"/>
      <c r="EK577" s="193"/>
      <c r="EL577" s="193"/>
      <c r="EM577" s="193"/>
      <c r="EN577" s="193"/>
      <c r="EO577" s="193"/>
      <c r="EP577" s="193"/>
      <c r="EQ577" s="193"/>
      <c r="ER577" s="193"/>
      <c r="ES577" s="193"/>
      <c r="ET577" s="193"/>
      <c r="EU577" s="193"/>
      <c r="EV577" s="193"/>
      <c r="EW577" s="193"/>
      <c r="EX577" s="193"/>
      <c r="EY577" s="193"/>
      <c r="EZ577" s="193"/>
      <c r="FA577" s="193"/>
      <c r="FB577" s="193"/>
      <c r="FC577" s="193"/>
      <c r="FD577" s="193"/>
      <c r="FE577" s="193"/>
      <c r="FF577" s="193"/>
      <c r="FG577" s="193"/>
      <c r="FH577" s="193"/>
      <c r="FI577" s="193"/>
      <c r="FJ577" s="193"/>
      <c r="FK577" s="193"/>
      <c r="FL577" s="193"/>
      <c r="FM577" s="193"/>
      <c r="FN577" s="193"/>
      <c r="FO577" s="193"/>
      <c r="FP577" s="193"/>
      <c r="FQ577" s="193"/>
      <c r="FR577" s="193"/>
      <c r="FS577" s="193"/>
      <c r="FT577" s="193"/>
      <c r="FU577" s="193"/>
      <c r="FV577" s="193"/>
      <c r="FW577" s="193"/>
      <c r="FX577" s="193"/>
      <c r="FY577" s="193"/>
      <c r="FZ577" s="193"/>
      <c r="GA577" s="193"/>
      <c r="GB577" s="193"/>
      <c r="GC577" s="193"/>
      <c r="GD577" s="193"/>
      <c r="GE577" s="193"/>
      <c r="GF577" s="193"/>
    </row>
    <row r="578" spans="1:188" s="108" customFormat="1">
      <c r="A578" s="29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  <c r="AB578" s="193"/>
      <c r="AC578" s="193"/>
      <c r="AD578" s="193"/>
      <c r="AE578" s="193"/>
      <c r="AF578" s="193"/>
      <c r="AG578" s="193"/>
      <c r="AH578" s="193"/>
      <c r="AI578" s="193"/>
      <c r="AJ578" s="193"/>
      <c r="AK578" s="193"/>
      <c r="AL578" s="193"/>
      <c r="AM578" s="193"/>
      <c r="AN578" s="193"/>
      <c r="AO578" s="193"/>
      <c r="AP578" s="193"/>
      <c r="AQ578" s="193"/>
      <c r="AR578" s="193"/>
      <c r="AS578" s="193"/>
      <c r="AT578" s="193"/>
      <c r="AU578" s="193"/>
      <c r="AV578" s="193"/>
      <c r="AW578" s="193"/>
      <c r="AX578" s="193"/>
      <c r="AY578" s="193"/>
      <c r="AZ578" s="193"/>
      <c r="BA578" s="193"/>
      <c r="BB578" s="193"/>
      <c r="BC578" s="193"/>
      <c r="BD578" s="193"/>
      <c r="BE578" s="193"/>
      <c r="BF578" s="193"/>
      <c r="BG578" s="193"/>
      <c r="BH578" s="193"/>
      <c r="BI578" s="193"/>
      <c r="BJ578" s="193"/>
      <c r="BK578" s="193"/>
      <c r="BL578" s="193"/>
      <c r="BM578" s="193"/>
      <c r="BN578" s="193"/>
      <c r="BO578" s="193"/>
      <c r="BP578" s="193"/>
      <c r="BQ578" s="193"/>
      <c r="BR578" s="193"/>
      <c r="BS578" s="193"/>
      <c r="BT578" s="193"/>
      <c r="BU578" s="193"/>
      <c r="BV578" s="193"/>
      <c r="BW578" s="193"/>
      <c r="BX578" s="193"/>
      <c r="BY578" s="193"/>
      <c r="BZ578" s="193"/>
      <c r="CA578" s="193"/>
      <c r="CB578" s="193"/>
      <c r="CC578" s="193"/>
      <c r="CD578" s="193"/>
      <c r="CE578" s="193"/>
      <c r="CF578" s="193"/>
      <c r="CG578" s="193"/>
      <c r="CH578" s="193"/>
      <c r="CI578" s="193"/>
      <c r="CJ578" s="193"/>
      <c r="CK578" s="193"/>
      <c r="CL578" s="193"/>
      <c r="CM578" s="193"/>
      <c r="CN578" s="193"/>
      <c r="CO578" s="193"/>
      <c r="CP578" s="193"/>
      <c r="CQ578" s="193"/>
      <c r="CR578" s="193"/>
      <c r="CS578" s="193"/>
      <c r="CT578" s="193"/>
      <c r="CU578" s="193"/>
      <c r="CV578" s="193"/>
      <c r="CW578" s="193"/>
      <c r="CX578" s="193"/>
      <c r="CY578" s="193"/>
      <c r="CZ578" s="193"/>
      <c r="DA578" s="193"/>
      <c r="DB578" s="193"/>
      <c r="DC578" s="193"/>
      <c r="DD578" s="193"/>
      <c r="DE578" s="193"/>
      <c r="DF578" s="193"/>
      <c r="DG578" s="193"/>
      <c r="DH578" s="193"/>
      <c r="DI578" s="193"/>
      <c r="DJ578" s="193"/>
      <c r="DK578" s="193"/>
      <c r="DL578" s="193"/>
      <c r="DM578" s="193"/>
      <c r="DN578" s="193"/>
      <c r="DO578" s="193"/>
      <c r="DP578" s="193"/>
      <c r="DQ578" s="193"/>
      <c r="DR578" s="193"/>
      <c r="DS578" s="193"/>
      <c r="DT578" s="193"/>
      <c r="DU578" s="193"/>
      <c r="DV578" s="193"/>
      <c r="DW578" s="193"/>
      <c r="DX578" s="193"/>
      <c r="DY578" s="193"/>
      <c r="DZ578" s="193"/>
      <c r="EA578" s="193"/>
      <c r="EB578" s="193"/>
      <c r="EC578" s="193"/>
      <c r="ED578" s="193"/>
      <c r="EE578" s="193"/>
      <c r="EF578" s="193"/>
      <c r="EG578" s="193"/>
      <c r="EH578" s="193"/>
      <c r="EI578" s="193"/>
      <c r="EJ578" s="193"/>
      <c r="EK578" s="193"/>
      <c r="EL578" s="193"/>
      <c r="EM578" s="193"/>
      <c r="EN578" s="193"/>
      <c r="EO578" s="193"/>
      <c r="EP578" s="193"/>
      <c r="EQ578" s="193"/>
      <c r="ER578" s="193"/>
      <c r="ES578" s="193"/>
      <c r="ET578" s="193"/>
      <c r="EU578" s="193"/>
      <c r="EV578" s="193"/>
      <c r="EW578" s="193"/>
      <c r="EX578" s="193"/>
      <c r="EY578" s="193"/>
      <c r="EZ578" s="193"/>
      <c r="FA578" s="193"/>
      <c r="FB578" s="193"/>
      <c r="FC578" s="193"/>
      <c r="FD578" s="193"/>
      <c r="FE578" s="193"/>
      <c r="FF578" s="193"/>
      <c r="FG578" s="193"/>
      <c r="FH578" s="193"/>
      <c r="FI578" s="193"/>
      <c r="FJ578" s="193"/>
      <c r="FK578" s="193"/>
      <c r="FL578" s="193"/>
      <c r="FM578" s="193"/>
      <c r="FN578" s="193"/>
      <c r="FO578" s="193"/>
      <c r="FP578" s="193"/>
      <c r="FQ578" s="193"/>
      <c r="FR578" s="193"/>
      <c r="FS578" s="193"/>
      <c r="FT578" s="193"/>
      <c r="FU578" s="193"/>
      <c r="FV578" s="193"/>
      <c r="FW578" s="193"/>
      <c r="FX578" s="193"/>
      <c r="FY578" s="193"/>
      <c r="FZ578" s="193"/>
      <c r="GA578" s="193"/>
      <c r="GB578" s="193"/>
      <c r="GC578" s="193"/>
      <c r="GD578" s="193"/>
      <c r="GE578" s="193"/>
      <c r="GF578" s="193"/>
    </row>
    <row r="579" spans="1:188" s="108" customFormat="1">
      <c r="A579" s="29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  <c r="AB579" s="193"/>
      <c r="AC579" s="193"/>
      <c r="AD579" s="193"/>
      <c r="AE579" s="193"/>
      <c r="AF579" s="193"/>
      <c r="AG579" s="193"/>
      <c r="AH579" s="193"/>
      <c r="AI579" s="193"/>
      <c r="AJ579" s="193"/>
      <c r="AK579" s="193"/>
      <c r="AL579" s="193"/>
      <c r="AM579" s="193"/>
      <c r="AN579" s="193"/>
      <c r="AO579" s="193"/>
      <c r="AP579" s="193"/>
      <c r="AQ579" s="193"/>
      <c r="AR579" s="193"/>
      <c r="AS579" s="193"/>
      <c r="AT579" s="193"/>
      <c r="AU579" s="193"/>
      <c r="AV579" s="193"/>
      <c r="AW579" s="193"/>
      <c r="AX579" s="193"/>
      <c r="AY579" s="193"/>
      <c r="AZ579" s="193"/>
      <c r="BA579" s="193"/>
      <c r="BB579" s="193"/>
      <c r="BC579" s="193"/>
      <c r="BD579" s="193"/>
      <c r="BE579" s="193"/>
      <c r="BF579" s="193"/>
      <c r="BG579" s="193"/>
      <c r="BH579" s="193"/>
      <c r="BI579" s="193"/>
      <c r="BJ579" s="193"/>
      <c r="BK579" s="193"/>
      <c r="BL579" s="193"/>
      <c r="BM579" s="193"/>
      <c r="BN579" s="193"/>
      <c r="BO579" s="193"/>
      <c r="BP579" s="193"/>
      <c r="BQ579" s="193"/>
      <c r="BR579" s="193"/>
      <c r="BS579" s="193"/>
      <c r="BT579" s="193"/>
      <c r="BU579" s="193"/>
      <c r="BV579" s="193"/>
      <c r="BW579" s="193"/>
      <c r="BX579" s="193"/>
      <c r="BY579" s="193"/>
      <c r="BZ579" s="193"/>
      <c r="CA579" s="193"/>
      <c r="CB579" s="193"/>
      <c r="CC579" s="193"/>
      <c r="CD579" s="193"/>
      <c r="CE579" s="193"/>
      <c r="CF579" s="193"/>
      <c r="CG579" s="193"/>
      <c r="CH579" s="193"/>
      <c r="CI579" s="193"/>
      <c r="CJ579" s="193"/>
      <c r="CK579" s="193"/>
      <c r="CL579" s="193"/>
      <c r="CM579" s="193"/>
      <c r="CN579" s="193"/>
      <c r="CO579" s="193"/>
      <c r="CP579" s="193"/>
      <c r="CQ579" s="193"/>
      <c r="CR579" s="193"/>
      <c r="CS579" s="193"/>
      <c r="CT579" s="193"/>
      <c r="CU579" s="193"/>
      <c r="CV579" s="193"/>
      <c r="CW579" s="193"/>
      <c r="CX579" s="193"/>
      <c r="CY579" s="193"/>
      <c r="CZ579" s="193"/>
      <c r="DA579" s="193"/>
      <c r="DB579" s="193"/>
      <c r="DC579" s="193"/>
      <c r="DD579" s="193"/>
      <c r="DE579" s="193"/>
      <c r="DF579" s="193"/>
      <c r="DG579" s="193"/>
      <c r="DH579" s="193"/>
      <c r="DI579" s="193"/>
      <c r="DJ579" s="193"/>
      <c r="DK579" s="193"/>
      <c r="DL579" s="193"/>
      <c r="DM579" s="193"/>
      <c r="DN579" s="193"/>
      <c r="DO579" s="193"/>
      <c r="DP579" s="193"/>
      <c r="DQ579" s="193"/>
      <c r="DR579" s="193"/>
      <c r="DS579" s="193"/>
      <c r="DT579" s="193"/>
      <c r="DU579" s="193"/>
      <c r="DV579" s="193"/>
      <c r="DW579" s="193"/>
      <c r="DX579" s="193"/>
      <c r="DY579" s="193"/>
      <c r="DZ579" s="193"/>
      <c r="EA579" s="193"/>
      <c r="EB579" s="193"/>
      <c r="EC579" s="193"/>
      <c r="ED579" s="193"/>
      <c r="EE579" s="193"/>
      <c r="EF579" s="193"/>
      <c r="EG579" s="193"/>
      <c r="EH579" s="193"/>
      <c r="EI579" s="193"/>
      <c r="EJ579" s="193"/>
      <c r="EK579" s="193"/>
      <c r="EL579" s="193"/>
      <c r="EM579" s="193"/>
      <c r="EN579" s="193"/>
      <c r="EO579" s="193"/>
      <c r="EP579" s="193"/>
      <c r="EQ579" s="193"/>
      <c r="ER579" s="193"/>
      <c r="ES579" s="193"/>
      <c r="ET579" s="193"/>
      <c r="EU579" s="193"/>
      <c r="EV579" s="193"/>
      <c r="EW579" s="193"/>
      <c r="EX579" s="193"/>
      <c r="EY579" s="193"/>
      <c r="EZ579" s="193"/>
      <c r="FA579" s="193"/>
      <c r="FB579" s="193"/>
      <c r="FC579" s="193"/>
      <c r="FD579" s="193"/>
      <c r="FE579" s="193"/>
      <c r="FF579" s="193"/>
      <c r="FG579" s="193"/>
      <c r="FH579" s="193"/>
      <c r="FI579" s="193"/>
      <c r="FJ579" s="193"/>
      <c r="FK579" s="193"/>
      <c r="FL579" s="193"/>
      <c r="FM579" s="193"/>
      <c r="FN579" s="193"/>
      <c r="FO579" s="193"/>
      <c r="FP579" s="193"/>
      <c r="FQ579" s="193"/>
      <c r="FR579" s="193"/>
      <c r="FS579" s="193"/>
      <c r="FT579" s="193"/>
      <c r="FU579" s="193"/>
      <c r="FV579" s="193"/>
      <c r="FW579" s="193"/>
      <c r="FX579" s="193"/>
      <c r="FY579" s="193"/>
      <c r="FZ579" s="193"/>
      <c r="GA579" s="193"/>
      <c r="GB579" s="193"/>
      <c r="GC579" s="193"/>
      <c r="GD579" s="193"/>
      <c r="GE579" s="193"/>
      <c r="GF579" s="193"/>
    </row>
    <row r="580" spans="1:188" s="108" customFormat="1">
      <c r="A580" s="29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  <c r="AB580" s="193"/>
      <c r="AC580" s="193"/>
      <c r="AD580" s="193"/>
      <c r="AE580" s="193"/>
      <c r="AF580" s="193"/>
      <c r="AG580" s="193"/>
      <c r="AH580" s="193"/>
      <c r="AI580" s="193"/>
      <c r="AJ580" s="193"/>
      <c r="AK580" s="193"/>
      <c r="AL580" s="193"/>
      <c r="AM580" s="193"/>
      <c r="AN580" s="193"/>
      <c r="AO580" s="193"/>
      <c r="AP580" s="193"/>
      <c r="AQ580" s="193"/>
      <c r="AR580" s="193"/>
      <c r="AS580" s="193"/>
      <c r="AT580" s="193"/>
      <c r="AU580" s="193"/>
      <c r="AV580" s="193"/>
      <c r="AW580" s="193"/>
      <c r="AX580" s="193"/>
      <c r="AY580" s="193"/>
      <c r="AZ580" s="193"/>
      <c r="BA580" s="193"/>
      <c r="BB580" s="193"/>
      <c r="BC580" s="193"/>
      <c r="BD580" s="193"/>
      <c r="BE580" s="193"/>
      <c r="BF580" s="193"/>
      <c r="BG580" s="193"/>
      <c r="BH580" s="193"/>
      <c r="BI580" s="193"/>
      <c r="BJ580" s="193"/>
      <c r="BK580" s="193"/>
      <c r="BL580" s="193"/>
      <c r="BM580" s="193"/>
      <c r="BN580" s="193"/>
      <c r="BO580" s="193"/>
      <c r="BP580" s="193"/>
      <c r="BQ580" s="193"/>
      <c r="BR580" s="193"/>
      <c r="BS580" s="193"/>
      <c r="BT580" s="193"/>
      <c r="BU580" s="193"/>
      <c r="BV580" s="193"/>
      <c r="BW580" s="193"/>
      <c r="BX580" s="193"/>
      <c r="BY580" s="193"/>
      <c r="BZ580" s="193"/>
      <c r="CA580" s="193"/>
      <c r="CB580" s="193"/>
      <c r="CC580" s="193"/>
      <c r="CD580" s="193"/>
      <c r="CE580" s="193"/>
      <c r="CF580" s="193"/>
      <c r="CG580" s="193"/>
      <c r="CH580" s="193"/>
      <c r="CI580" s="193"/>
      <c r="CJ580" s="193"/>
      <c r="CK580" s="193"/>
      <c r="CL580" s="193"/>
      <c r="CM580" s="193"/>
      <c r="CN580" s="193"/>
      <c r="CO580" s="193"/>
      <c r="CP580" s="193"/>
      <c r="CQ580" s="193"/>
      <c r="CR580" s="193"/>
      <c r="CS580" s="193"/>
      <c r="CT580" s="193"/>
      <c r="CU580" s="193"/>
      <c r="CV580" s="193"/>
      <c r="CW580" s="193"/>
      <c r="CX580" s="193"/>
      <c r="CY580" s="193"/>
      <c r="CZ580" s="193"/>
      <c r="DA580" s="193"/>
      <c r="DB580" s="193"/>
      <c r="DC580" s="193"/>
      <c r="DD580" s="193"/>
      <c r="DE580" s="193"/>
      <c r="DF580" s="193"/>
      <c r="DG580" s="193"/>
      <c r="DH580" s="193"/>
      <c r="DI580" s="193"/>
      <c r="DJ580" s="193"/>
      <c r="DK580" s="193"/>
      <c r="DL580" s="193"/>
      <c r="DM580" s="193"/>
      <c r="DN580" s="193"/>
      <c r="DO580" s="193"/>
      <c r="DP580" s="193"/>
      <c r="DQ580" s="193"/>
      <c r="DR580" s="193"/>
      <c r="DS580" s="193"/>
      <c r="DT580" s="193"/>
      <c r="DU580" s="193"/>
      <c r="DV580" s="193"/>
      <c r="DW580" s="193"/>
      <c r="DX580" s="193"/>
      <c r="DY580" s="193"/>
      <c r="DZ580" s="193"/>
      <c r="EA580" s="193"/>
      <c r="EB580" s="193"/>
      <c r="EC580" s="193"/>
      <c r="ED580" s="193"/>
      <c r="EE580" s="193"/>
      <c r="EF580" s="193"/>
      <c r="EG580" s="193"/>
      <c r="EH580" s="193"/>
      <c r="EI580" s="193"/>
      <c r="EJ580" s="193"/>
      <c r="EK580" s="193"/>
      <c r="EL580" s="193"/>
      <c r="EM580" s="193"/>
      <c r="EN580" s="193"/>
      <c r="EO580" s="193"/>
      <c r="EP580" s="193"/>
      <c r="EQ580" s="193"/>
      <c r="ER580" s="193"/>
      <c r="ES580" s="193"/>
      <c r="ET580" s="193"/>
      <c r="EU580" s="193"/>
      <c r="EV580" s="193"/>
      <c r="EW580" s="193"/>
      <c r="EX580" s="193"/>
      <c r="EY580" s="193"/>
      <c r="EZ580" s="193"/>
      <c r="FA580" s="193"/>
      <c r="FB580" s="193"/>
      <c r="FC580" s="193"/>
      <c r="FD580" s="193"/>
      <c r="FE580" s="193"/>
      <c r="FF580" s="193"/>
      <c r="FG580" s="193"/>
      <c r="FH580" s="193"/>
      <c r="FI580" s="193"/>
      <c r="FJ580" s="193"/>
      <c r="FK580" s="193"/>
      <c r="FL580" s="193"/>
      <c r="FM580" s="193"/>
      <c r="FN580" s="193"/>
      <c r="FO580" s="193"/>
      <c r="FP580" s="193"/>
      <c r="FQ580" s="193"/>
      <c r="FR580" s="193"/>
      <c r="FS580" s="193"/>
      <c r="FT580" s="193"/>
      <c r="FU580" s="193"/>
      <c r="FV580" s="193"/>
      <c r="FW580" s="193"/>
      <c r="FX580" s="193"/>
      <c r="FY580" s="193"/>
      <c r="FZ580" s="193"/>
      <c r="GA580" s="193"/>
      <c r="GB580" s="193"/>
      <c r="GC580" s="193"/>
      <c r="GD580" s="193"/>
      <c r="GE580" s="193"/>
      <c r="GF580" s="193"/>
    </row>
    <row r="581" spans="1:188" s="108" customFormat="1">
      <c r="A581" s="29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  <c r="AB581" s="193"/>
      <c r="AC581" s="193"/>
      <c r="AD581" s="193"/>
      <c r="AE581" s="193"/>
      <c r="AF581" s="193"/>
      <c r="AG581" s="193"/>
      <c r="AH581" s="193"/>
      <c r="AI581" s="193"/>
      <c r="AJ581" s="193"/>
      <c r="AK581" s="193"/>
      <c r="AL581" s="193"/>
      <c r="AM581" s="193"/>
      <c r="AN581" s="193"/>
      <c r="AO581" s="193"/>
      <c r="AP581" s="193"/>
      <c r="AQ581" s="193"/>
      <c r="AR581" s="193"/>
      <c r="AS581" s="193"/>
      <c r="AT581" s="193"/>
      <c r="AU581" s="193"/>
      <c r="AV581" s="193"/>
      <c r="AW581" s="193"/>
      <c r="AX581" s="193"/>
      <c r="AY581" s="193"/>
      <c r="AZ581" s="193"/>
      <c r="BA581" s="193"/>
      <c r="BB581" s="193"/>
      <c r="BC581" s="193"/>
      <c r="BD581" s="193"/>
      <c r="BE581" s="193"/>
      <c r="BF581" s="193"/>
      <c r="BG581" s="193"/>
      <c r="BH581" s="193"/>
      <c r="BI581" s="193"/>
      <c r="BJ581" s="193"/>
      <c r="BK581" s="193"/>
      <c r="BL581" s="193"/>
      <c r="BM581" s="193"/>
      <c r="BN581" s="193"/>
      <c r="BO581" s="193"/>
      <c r="BP581" s="193"/>
      <c r="BQ581" s="193"/>
      <c r="BR581" s="193"/>
      <c r="BS581" s="193"/>
      <c r="BT581" s="193"/>
      <c r="BU581" s="193"/>
      <c r="BV581" s="193"/>
      <c r="BW581" s="193"/>
      <c r="BX581" s="193"/>
      <c r="BY581" s="193"/>
      <c r="BZ581" s="193"/>
      <c r="CA581" s="193"/>
      <c r="CB581" s="193"/>
      <c r="CC581" s="193"/>
      <c r="CD581" s="193"/>
      <c r="CE581" s="193"/>
      <c r="CF581" s="193"/>
      <c r="CG581" s="193"/>
      <c r="CH581" s="193"/>
      <c r="CI581" s="193"/>
      <c r="CJ581" s="193"/>
      <c r="CK581" s="193"/>
      <c r="CL581" s="193"/>
      <c r="CM581" s="193"/>
      <c r="CN581" s="193"/>
      <c r="CO581" s="193"/>
      <c r="CP581" s="193"/>
      <c r="CQ581" s="193"/>
      <c r="CR581" s="193"/>
      <c r="CS581" s="193"/>
      <c r="CT581" s="193"/>
      <c r="CU581" s="193"/>
      <c r="CV581" s="193"/>
      <c r="CW581" s="193"/>
      <c r="CX581" s="193"/>
      <c r="CY581" s="193"/>
      <c r="CZ581" s="193"/>
      <c r="DA581" s="193"/>
      <c r="DB581" s="193"/>
      <c r="DC581" s="193"/>
      <c r="DD581" s="193"/>
      <c r="DE581" s="193"/>
      <c r="DF581" s="193"/>
      <c r="DG581" s="193"/>
      <c r="DH581" s="193"/>
      <c r="DI581" s="193"/>
      <c r="DJ581" s="193"/>
      <c r="DK581" s="193"/>
      <c r="DL581" s="193"/>
      <c r="DM581" s="193"/>
      <c r="DN581" s="193"/>
      <c r="DO581" s="193"/>
      <c r="DP581" s="193"/>
      <c r="DQ581" s="193"/>
      <c r="DR581" s="193"/>
      <c r="DS581" s="193"/>
      <c r="DT581" s="193"/>
      <c r="DU581" s="193"/>
      <c r="DV581" s="193"/>
      <c r="DW581" s="193"/>
      <c r="DX581" s="193"/>
      <c r="DY581" s="193"/>
      <c r="DZ581" s="193"/>
      <c r="EA581" s="193"/>
      <c r="EB581" s="193"/>
      <c r="EC581" s="193"/>
      <c r="ED581" s="193"/>
      <c r="EE581" s="193"/>
      <c r="EF581" s="193"/>
      <c r="EG581" s="193"/>
      <c r="EH581" s="193"/>
      <c r="EI581" s="193"/>
      <c r="EJ581" s="193"/>
      <c r="EK581" s="193"/>
      <c r="EL581" s="193"/>
      <c r="EM581" s="193"/>
      <c r="EN581" s="193"/>
      <c r="EO581" s="193"/>
      <c r="EP581" s="193"/>
      <c r="EQ581" s="193"/>
      <c r="ER581" s="193"/>
      <c r="ES581" s="193"/>
      <c r="ET581" s="193"/>
      <c r="EU581" s="193"/>
      <c r="EV581" s="193"/>
      <c r="EW581" s="193"/>
      <c r="EX581" s="193"/>
      <c r="EY581" s="193"/>
      <c r="EZ581" s="193"/>
      <c r="FA581" s="193"/>
      <c r="FB581" s="193"/>
      <c r="FC581" s="193"/>
      <c r="FD581" s="193"/>
      <c r="FE581" s="193"/>
      <c r="FF581" s="193"/>
      <c r="FG581" s="193"/>
      <c r="FH581" s="193"/>
      <c r="FI581" s="193"/>
      <c r="FJ581" s="193"/>
      <c r="FK581" s="193"/>
      <c r="FL581" s="193"/>
      <c r="FM581" s="193"/>
      <c r="FN581" s="193"/>
      <c r="FO581" s="193"/>
      <c r="FP581" s="193"/>
      <c r="FQ581" s="193"/>
      <c r="FR581" s="193"/>
      <c r="FS581" s="193"/>
      <c r="FT581" s="193"/>
      <c r="FU581" s="193"/>
      <c r="FV581" s="193"/>
      <c r="FW581" s="193"/>
      <c r="FX581" s="193"/>
      <c r="FY581" s="193"/>
      <c r="FZ581" s="193"/>
      <c r="GA581" s="193"/>
      <c r="GB581" s="193"/>
      <c r="GC581" s="193"/>
      <c r="GD581" s="193"/>
      <c r="GE581" s="193"/>
      <c r="GF581" s="193"/>
    </row>
    <row r="582" spans="1:188" s="108" customFormat="1">
      <c r="A582" s="29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  <c r="AB582" s="193"/>
      <c r="AC582" s="193"/>
      <c r="AD582" s="193"/>
      <c r="AE582" s="193"/>
      <c r="AF582" s="193"/>
      <c r="AG582" s="193"/>
      <c r="AH582" s="193"/>
      <c r="AI582" s="193"/>
      <c r="AJ582" s="193"/>
      <c r="AK582" s="193"/>
      <c r="AL582" s="193"/>
      <c r="AM582" s="193"/>
      <c r="AN582" s="193"/>
      <c r="AO582" s="193"/>
      <c r="AP582" s="193"/>
      <c r="AQ582" s="193"/>
      <c r="AR582" s="193"/>
      <c r="AS582" s="193"/>
      <c r="AT582" s="193"/>
      <c r="AU582" s="193"/>
      <c r="AV582" s="193"/>
      <c r="AW582" s="193"/>
      <c r="AX582" s="193"/>
      <c r="AY582" s="193"/>
      <c r="AZ582" s="193"/>
      <c r="BA582" s="193"/>
      <c r="BB582" s="193"/>
      <c r="BC582" s="193"/>
      <c r="BD582" s="193"/>
      <c r="BE582" s="193"/>
      <c r="BF582" s="193"/>
      <c r="BG582" s="193"/>
      <c r="BH582" s="193"/>
      <c r="BI582" s="193"/>
      <c r="BJ582" s="193"/>
      <c r="BK582" s="193"/>
      <c r="BL582" s="193"/>
      <c r="BM582" s="193"/>
      <c r="BN582" s="193"/>
      <c r="BO582" s="193"/>
      <c r="BP582" s="193"/>
      <c r="BQ582" s="193"/>
      <c r="BR582" s="193"/>
      <c r="BS582" s="193"/>
      <c r="BT582" s="193"/>
      <c r="BU582" s="193"/>
      <c r="BV582" s="193"/>
      <c r="BW582" s="193"/>
      <c r="BX582" s="193"/>
      <c r="BY582" s="193"/>
      <c r="BZ582" s="193"/>
      <c r="CA582" s="193"/>
      <c r="CB582" s="193"/>
      <c r="CC582" s="193"/>
      <c r="CD582" s="193"/>
      <c r="CE582" s="193"/>
      <c r="CF582" s="193"/>
      <c r="CG582" s="193"/>
      <c r="CH582" s="193"/>
      <c r="CI582" s="193"/>
      <c r="CJ582" s="193"/>
      <c r="CK582" s="193"/>
      <c r="CL582" s="193"/>
      <c r="CM582" s="193"/>
      <c r="CN582" s="193"/>
      <c r="CO582" s="193"/>
      <c r="CP582" s="193"/>
      <c r="CQ582" s="193"/>
      <c r="CR582" s="193"/>
      <c r="CS582" s="193"/>
      <c r="CT582" s="193"/>
      <c r="CU582" s="193"/>
      <c r="CV582" s="193"/>
      <c r="CW582" s="193"/>
      <c r="CX582" s="193"/>
      <c r="CY582" s="193"/>
      <c r="CZ582" s="193"/>
      <c r="DA582" s="193"/>
      <c r="DB582" s="193"/>
      <c r="DC582" s="193"/>
      <c r="DD582" s="193"/>
      <c r="DE582" s="193"/>
      <c r="DF582" s="193"/>
      <c r="DG582" s="193"/>
      <c r="DH582" s="193"/>
      <c r="DI582" s="193"/>
      <c r="DJ582" s="193"/>
      <c r="DK582" s="193"/>
      <c r="DL582" s="193"/>
      <c r="DM582" s="193"/>
      <c r="DN582" s="193"/>
      <c r="DO582" s="193"/>
      <c r="DP582" s="193"/>
      <c r="DQ582" s="193"/>
      <c r="DR582" s="193"/>
      <c r="DS582" s="193"/>
      <c r="DT582" s="193"/>
      <c r="DU582" s="193"/>
      <c r="DV582" s="193"/>
      <c r="DW582" s="193"/>
      <c r="DX582" s="193"/>
      <c r="DY582" s="193"/>
      <c r="DZ582" s="193"/>
      <c r="EA582" s="193"/>
      <c r="EB582" s="193"/>
      <c r="EC582" s="193"/>
      <c r="ED582" s="193"/>
      <c r="EE582" s="193"/>
      <c r="EF582" s="193"/>
      <c r="EG582" s="193"/>
      <c r="EH582" s="193"/>
      <c r="EI582" s="193"/>
      <c r="EJ582" s="193"/>
      <c r="EK582" s="193"/>
      <c r="EL582" s="193"/>
      <c r="EM582" s="193"/>
      <c r="EN582" s="193"/>
      <c r="EO582" s="193"/>
      <c r="EP582" s="193"/>
      <c r="EQ582" s="193"/>
      <c r="ER582" s="193"/>
      <c r="ES582" s="193"/>
      <c r="ET582" s="193"/>
      <c r="EU582" s="193"/>
      <c r="EV582" s="193"/>
      <c r="EW582" s="193"/>
      <c r="EX582" s="193"/>
      <c r="EY582" s="193"/>
      <c r="EZ582" s="193"/>
      <c r="FA582" s="193"/>
      <c r="FB582" s="193"/>
      <c r="FC582" s="193"/>
      <c r="FD582" s="193"/>
      <c r="FE582" s="193"/>
      <c r="FF582" s="193"/>
      <c r="FG582" s="193"/>
      <c r="FH582" s="193"/>
      <c r="FI582" s="193"/>
      <c r="FJ582" s="193"/>
      <c r="FK582" s="193"/>
      <c r="FL582" s="193"/>
      <c r="FM582" s="193"/>
      <c r="FN582" s="193"/>
      <c r="FO582" s="193"/>
      <c r="FP582" s="193"/>
      <c r="FQ582" s="193"/>
      <c r="FR582" s="193"/>
      <c r="FS582" s="193"/>
      <c r="FT582" s="193"/>
      <c r="FU582" s="193"/>
      <c r="FV582" s="193"/>
      <c r="FW582" s="193"/>
      <c r="FX582" s="193"/>
      <c r="FY582" s="193"/>
      <c r="FZ582" s="193"/>
      <c r="GA582" s="193"/>
      <c r="GB582" s="193"/>
      <c r="GC582" s="193"/>
      <c r="GD582" s="193"/>
      <c r="GE582" s="193"/>
      <c r="GF582" s="193"/>
    </row>
    <row r="583" spans="1:188" s="108" customFormat="1">
      <c r="A583" s="29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  <c r="AB583" s="193"/>
      <c r="AC583" s="193"/>
      <c r="AD583" s="193"/>
      <c r="AE583" s="193"/>
      <c r="AF583" s="193"/>
      <c r="AG583" s="193"/>
      <c r="AH583" s="193"/>
      <c r="AI583" s="193"/>
      <c r="AJ583" s="193"/>
      <c r="AK583" s="193"/>
      <c r="AL583" s="193"/>
      <c r="AM583" s="193"/>
      <c r="AN583" s="193"/>
      <c r="AO583" s="193"/>
      <c r="AP583" s="193"/>
      <c r="AQ583" s="193"/>
      <c r="AR583" s="193"/>
      <c r="AS583" s="193"/>
      <c r="AT583" s="193"/>
      <c r="AU583" s="193"/>
      <c r="AV583" s="193"/>
      <c r="AW583" s="193"/>
      <c r="AX583" s="193"/>
      <c r="AY583" s="193"/>
      <c r="AZ583" s="193"/>
      <c r="BA583" s="193"/>
      <c r="BB583" s="193"/>
      <c r="BC583" s="193"/>
      <c r="BD583" s="193"/>
      <c r="BE583" s="193"/>
      <c r="BF583" s="193"/>
      <c r="BG583" s="193"/>
      <c r="BH583" s="193"/>
      <c r="BI583" s="193"/>
      <c r="BJ583" s="193"/>
      <c r="BK583" s="193"/>
      <c r="BL583" s="193"/>
      <c r="BM583" s="193"/>
      <c r="BN583" s="193"/>
      <c r="BO583" s="193"/>
      <c r="BP583" s="193"/>
      <c r="BQ583" s="193"/>
      <c r="BR583" s="193"/>
      <c r="BS583" s="193"/>
      <c r="BT583" s="193"/>
      <c r="BU583" s="193"/>
      <c r="BV583" s="193"/>
      <c r="BW583" s="193"/>
      <c r="BX583" s="193"/>
      <c r="BY583" s="193"/>
      <c r="BZ583" s="193"/>
      <c r="CA583" s="193"/>
      <c r="CB583" s="193"/>
      <c r="CC583" s="193"/>
      <c r="CD583" s="193"/>
      <c r="CE583" s="193"/>
      <c r="CF583" s="193"/>
      <c r="CG583" s="193"/>
      <c r="CH583" s="193"/>
      <c r="CI583" s="193"/>
      <c r="CJ583" s="193"/>
      <c r="CK583" s="193"/>
      <c r="CL583" s="193"/>
      <c r="CM583" s="193"/>
      <c r="CN583" s="193"/>
      <c r="CO583" s="193"/>
      <c r="CP583" s="193"/>
      <c r="CQ583" s="193"/>
      <c r="CR583" s="193"/>
      <c r="CS583" s="193"/>
      <c r="CT583" s="193"/>
      <c r="CU583" s="193"/>
      <c r="CV583" s="193"/>
      <c r="CW583" s="193"/>
      <c r="CX583" s="193"/>
      <c r="CY583" s="193"/>
      <c r="CZ583" s="193"/>
      <c r="DA583" s="193"/>
      <c r="DB583" s="193"/>
      <c r="DC583" s="193"/>
      <c r="DD583" s="193"/>
      <c r="DE583" s="193"/>
      <c r="DF583" s="193"/>
      <c r="DG583" s="193"/>
      <c r="DH583" s="193"/>
      <c r="DI583" s="193"/>
      <c r="DJ583" s="193"/>
      <c r="DK583" s="193"/>
      <c r="DL583" s="193"/>
      <c r="DM583" s="193"/>
      <c r="DN583" s="193"/>
      <c r="DO583" s="193"/>
      <c r="DP583" s="193"/>
      <c r="DQ583" s="193"/>
      <c r="DR583" s="193"/>
      <c r="DS583" s="193"/>
      <c r="DT583" s="193"/>
      <c r="DU583" s="193"/>
      <c r="DV583" s="193"/>
      <c r="DW583" s="193"/>
      <c r="DX583" s="193"/>
      <c r="DY583" s="193"/>
      <c r="DZ583" s="193"/>
      <c r="EA583" s="193"/>
      <c r="EB583" s="193"/>
      <c r="EC583" s="193"/>
      <c r="ED583" s="193"/>
      <c r="EE583" s="193"/>
      <c r="EF583" s="193"/>
      <c r="EG583" s="193"/>
      <c r="EH583" s="193"/>
      <c r="EI583" s="193"/>
      <c r="EJ583" s="193"/>
      <c r="EK583" s="193"/>
      <c r="EL583" s="193"/>
      <c r="EM583" s="193"/>
      <c r="EN583" s="193"/>
      <c r="EO583" s="193"/>
      <c r="EP583" s="193"/>
      <c r="EQ583" s="193"/>
      <c r="ER583" s="193"/>
      <c r="ES583" s="193"/>
      <c r="ET583" s="193"/>
      <c r="EU583" s="193"/>
      <c r="EV583" s="193"/>
      <c r="EW583" s="193"/>
      <c r="EX583" s="193"/>
      <c r="EY583" s="193"/>
      <c r="EZ583" s="193"/>
      <c r="FA583" s="193"/>
      <c r="FB583" s="193"/>
      <c r="FC583" s="193"/>
      <c r="FD583" s="193"/>
      <c r="FE583" s="193"/>
      <c r="FF583" s="193"/>
      <c r="FG583" s="193"/>
      <c r="FH583" s="193"/>
      <c r="FI583" s="193"/>
      <c r="FJ583" s="193"/>
      <c r="FK583" s="193"/>
      <c r="FL583" s="193"/>
      <c r="FM583" s="193"/>
      <c r="FN583" s="193"/>
      <c r="FO583" s="193"/>
      <c r="FP583" s="193"/>
      <c r="FQ583" s="193"/>
      <c r="FR583" s="193"/>
      <c r="FS583" s="193"/>
      <c r="FT583" s="193"/>
      <c r="FU583" s="193"/>
      <c r="FV583" s="193"/>
      <c r="FW583" s="193"/>
      <c r="FX583" s="193"/>
      <c r="FY583" s="193"/>
      <c r="FZ583" s="193"/>
      <c r="GA583" s="193"/>
      <c r="GB583" s="193"/>
      <c r="GC583" s="193"/>
      <c r="GD583" s="193"/>
      <c r="GE583" s="193"/>
      <c r="GF583" s="193"/>
    </row>
    <row r="584" spans="1:188" s="108" customFormat="1">
      <c r="A584" s="29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  <c r="AB584" s="193"/>
      <c r="AC584" s="193"/>
      <c r="AD584" s="193"/>
      <c r="AE584" s="193"/>
      <c r="AF584" s="193"/>
      <c r="AG584" s="193"/>
      <c r="AH584" s="193"/>
      <c r="AI584" s="193"/>
      <c r="AJ584" s="193"/>
      <c r="AK584" s="193"/>
      <c r="AL584" s="193"/>
      <c r="AM584" s="193"/>
      <c r="AN584" s="193"/>
      <c r="AO584" s="193"/>
      <c r="AP584" s="193"/>
      <c r="AQ584" s="193"/>
      <c r="AR584" s="193"/>
      <c r="AS584" s="193"/>
      <c r="AT584" s="193"/>
      <c r="AU584" s="193"/>
      <c r="AV584" s="193"/>
      <c r="AW584" s="193"/>
      <c r="AX584" s="193"/>
      <c r="AY584" s="193"/>
      <c r="AZ584" s="193"/>
      <c r="BA584" s="193"/>
      <c r="BB584" s="193"/>
      <c r="BC584" s="193"/>
      <c r="BD584" s="193"/>
      <c r="BE584" s="193"/>
      <c r="BF584" s="193"/>
      <c r="BG584" s="193"/>
      <c r="BH584" s="193"/>
      <c r="BI584" s="193"/>
      <c r="BJ584" s="193"/>
      <c r="BK584" s="193"/>
      <c r="BL584" s="193"/>
      <c r="BM584" s="193"/>
      <c r="BN584" s="193"/>
      <c r="BO584" s="193"/>
      <c r="BP584" s="193"/>
      <c r="BQ584" s="193"/>
      <c r="BR584" s="193"/>
      <c r="BS584" s="193"/>
      <c r="BT584" s="193"/>
      <c r="BU584" s="193"/>
      <c r="BV584" s="193"/>
      <c r="BW584" s="193"/>
      <c r="BX584" s="193"/>
      <c r="BY584" s="193"/>
      <c r="BZ584" s="193"/>
      <c r="CA584" s="193"/>
      <c r="CB584" s="193"/>
      <c r="CC584" s="193"/>
      <c r="CD584" s="193"/>
      <c r="CE584" s="193"/>
      <c r="CF584" s="193"/>
      <c r="CG584" s="193"/>
      <c r="CH584" s="193"/>
      <c r="CI584" s="193"/>
      <c r="CJ584" s="193"/>
      <c r="CK584" s="193"/>
      <c r="CL584" s="193"/>
      <c r="CM584" s="193"/>
      <c r="CN584" s="193"/>
      <c r="CO584" s="193"/>
      <c r="CP584" s="193"/>
      <c r="CQ584" s="193"/>
      <c r="CR584" s="193"/>
      <c r="CS584" s="193"/>
      <c r="CT584" s="193"/>
      <c r="CU584" s="193"/>
      <c r="CV584" s="193"/>
      <c r="CW584" s="193"/>
      <c r="CX584" s="193"/>
      <c r="CY584" s="193"/>
      <c r="CZ584" s="193"/>
      <c r="DA584" s="193"/>
      <c r="DB584" s="193"/>
      <c r="DC584" s="193"/>
      <c r="DD584" s="193"/>
      <c r="DE584" s="193"/>
      <c r="DF584" s="193"/>
      <c r="DG584" s="193"/>
      <c r="DH584" s="193"/>
      <c r="DI584" s="193"/>
      <c r="DJ584" s="193"/>
      <c r="DK584" s="193"/>
      <c r="DL584" s="193"/>
      <c r="DM584" s="193"/>
      <c r="DN584" s="193"/>
      <c r="DO584" s="193"/>
      <c r="DP584" s="193"/>
      <c r="DQ584" s="193"/>
      <c r="DR584" s="193"/>
      <c r="DS584" s="193"/>
      <c r="DT584" s="193"/>
      <c r="DU584" s="193"/>
      <c r="DV584" s="193"/>
      <c r="DW584" s="193"/>
      <c r="DX584" s="193"/>
      <c r="DY584" s="193"/>
      <c r="DZ584" s="193"/>
      <c r="EA584" s="193"/>
      <c r="EB584" s="193"/>
      <c r="EC584" s="193"/>
      <c r="ED584" s="193"/>
      <c r="EE584" s="193"/>
      <c r="EF584" s="193"/>
      <c r="EG584" s="193"/>
      <c r="EH584" s="193"/>
      <c r="EI584" s="193"/>
      <c r="EJ584" s="193"/>
      <c r="EK584" s="193"/>
      <c r="EL584" s="193"/>
      <c r="EM584" s="193"/>
      <c r="EN584" s="193"/>
      <c r="EO584" s="193"/>
      <c r="EP584" s="193"/>
      <c r="EQ584" s="193"/>
      <c r="ER584" s="193"/>
      <c r="ES584" s="193"/>
      <c r="ET584" s="193"/>
      <c r="EU584" s="193"/>
      <c r="EV584" s="193"/>
      <c r="EW584" s="193"/>
      <c r="EX584" s="193"/>
      <c r="EY584" s="193"/>
      <c r="EZ584" s="193"/>
      <c r="FA584" s="193"/>
      <c r="FB584" s="193"/>
      <c r="FC584" s="193"/>
      <c r="FD584" s="193"/>
      <c r="FE584" s="193"/>
      <c r="FF584" s="193"/>
      <c r="FG584" s="193"/>
      <c r="FH584" s="193"/>
      <c r="FI584" s="193"/>
      <c r="FJ584" s="193"/>
      <c r="FK584" s="193"/>
      <c r="FL584" s="193"/>
      <c r="FM584" s="193"/>
      <c r="FN584" s="193"/>
      <c r="FO584" s="193"/>
      <c r="FP584" s="193"/>
      <c r="FQ584" s="193"/>
      <c r="FR584" s="193"/>
      <c r="FS584" s="193"/>
      <c r="FT584" s="193"/>
      <c r="FU584" s="193"/>
      <c r="FV584" s="193"/>
      <c r="FW584" s="193"/>
      <c r="FX584" s="193"/>
      <c r="FY584" s="193"/>
      <c r="FZ584" s="193"/>
      <c r="GA584" s="193"/>
      <c r="GB584" s="193"/>
      <c r="GC584" s="193"/>
      <c r="GD584" s="193"/>
      <c r="GE584" s="193"/>
      <c r="GF584" s="193"/>
    </row>
    <row r="585" spans="1:188" s="108" customFormat="1">
      <c r="A585" s="29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  <c r="AB585" s="193"/>
      <c r="AC585" s="193"/>
      <c r="AD585" s="193"/>
      <c r="AE585" s="193"/>
      <c r="AF585" s="193"/>
      <c r="AG585" s="193"/>
      <c r="AH585" s="193"/>
      <c r="AI585" s="193"/>
      <c r="AJ585" s="193"/>
      <c r="AK585" s="193"/>
      <c r="AL585" s="193"/>
      <c r="AM585" s="193"/>
      <c r="AN585" s="193"/>
      <c r="AO585" s="193"/>
      <c r="AP585" s="193"/>
      <c r="AQ585" s="193"/>
      <c r="AR585" s="193"/>
      <c r="AS585" s="193"/>
      <c r="AT585" s="193"/>
      <c r="AU585" s="193"/>
      <c r="AV585" s="193"/>
      <c r="AW585" s="193"/>
      <c r="AX585" s="193"/>
      <c r="AY585" s="193"/>
      <c r="AZ585" s="193"/>
      <c r="BA585" s="193"/>
      <c r="BB585" s="193"/>
      <c r="BC585" s="193"/>
      <c r="BD585" s="193"/>
      <c r="BE585" s="193"/>
      <c r="BF585" s="193"/>
      <c r="BG585" s="193"/>
      <c r="BH585" s="193"/>
      <c r="BI585" s="193"/>
      <c r="BJ585" s="193"/>
      <c r="BK585" s="193"/>
      <c r="BL585" s="193"/>
      <c r="BM585" s="193"/>
      <c r="BN585" s="193"/>
      <c r="BO585" s="193"/>
      <c r="BP585" s="193"/>
      <c r="BQ585" s="193"/>
      <c r="BR585" s="193"/>
      <c r="BS585" s="193"/>
      <c r="BT585" s="193"/>
      <c r="BU585" s="193"/>
      <c r="BV585" s="193"/>
      <c r="BW585" s="193"/>
      <c r="BX585" s="193"/>
      <c r="BY585" s="193"/>
      <c r="BZ585" s="193"/>
      <c r="CA585" s="193"/>
      <c r="CB585" s="193"/>
      <c r="CC585" s="193"/>
      <c r="CD585" s="193"/>
      <c r="CE585" s="193"/>
      <c r="CF585" s="193"/>
      <c r="CG585" s="193"/>
      <c r="CH585" s="193"/>
      <c r="CI585" s="193"/>
      <c r="CJ585" s="193"/>
      <c r="CK585" s="193"/>
      <c r="CL585" s="193"/>
      <c r="CM585" s="193"/>
      <c r="CN585" s="193"/>
      <c r="CO585" s="193"/>
      <c r="CP585" s="193"/>
      <c r="CQ585" s="193"/>
      <c r="CR585" s="193"/>
      <c r="CS585" s="193"/>
      <c r="CT585" s="193"/>
      <c r="CU585" s="193"/>
      <c r="CV585" s="193"/>
      <c r="CW585" s="193"/>
      <c r="CX585" s="193"/>
      <c r="CY585" s="193"/>
      <c r="CZ585" s="193"/>
      <c r="DA585" s="193"/>
      <c r="DB585" s="193"/>
      <c r="DC585" s="193"/>
      <c r="DD585" s="193"/>
      <c r="DE585" s="193"/>
      <c r="DF585" s="193"/>
      <c r="DG585" s="193"/>
      <c r="DH585" s="193"/>
      <c r="DI585" s="193"/>
      <c r="DJ585" s="193"/>
      <c r="DK585" s="193"/>
      <c r="DL585" s="193"/>
      <c r="DM585" s="193"/>
      <c r="DN585" s="193"/>
      <c r="DO585" s="193"/>
      <c r="DP585" s="193"/>
      <c r="DQ585" s="193"/>
      <c r="DR585" s="193"/>
      <c r="DS585" s="193"/>
      <c r="DT585" s="193"/>
      <c r="DU585" s="193"/>
      <c r="DV585" s="193"/>
      <c r="DW585" s="193"/>
      <c r="DX585" s="193"/>
      <c r="DY585" s="193"/>
      <c r="DZ585" s="193"/>
      <c r="EA585" s="193"/>
      <c r="EB585" s="193"/>
      <c r="EC585" s="193"/>
      <c r="ED585" s="193"/>
      <c r="EE585" s="193"/>
      <c r="EF585" s="193"/>
      <c r="EG585" s="193"/>
      <c r="EH585" s="193"/>
      <c r="EI585" s="193"/>
      <c r="EJ585" s="193"/>
      <c r="EK585" s="193"/>
      <c r="EL585" s="193"/>
      <c r="EM585" s="193"/>
      <c r="EN585" s="193"/>
      <c r="EO585" s="193"/>
      <c r="EP585" s="193"/>
      <c r="EQ585" s="193"/>
      <c r="ER585" s="193"/>
      <c r="ES585" s="193"/>
      <c r="ET585" s="193"/>
      <c r="EU585" s="193"/>
      <c r="EV585" s="193"/>
      <c r="EW585" s="193"/>
      <c r="EX585" s="193"/>
      <c r="EY585" s="193"/>
      <c r="EZ585" s="193"/>
      <c r="FA585" s="193"/>
      <c r="FB585" s="193"/>
      <c r="FC585" s="193"/>
      <c r="FD585" s="193"/>
      <c r="FE585" s="193"/>
      <c r="FF585" s="193"/>
      <c r="FG585" s="193"/>
      <c r="FH585" s="193"/>
      <c r="FI585" s="193"/>
      <c r="FJ585" s="193"/>
      <c r="FK585" s="193"/>
      <c r="FL585" s="193"/>
      <c r="FM585" s="193"/>
      <c r="FN585" s="193"/>
      <c r="FO585" s="193"/>
      <c r="FP585" s="193"/>
      <c r="FQ585" s="193"/>
      <c r="FR585" s="193"/>
      <c r="FS585" s="193"/>
      <c r="FT585" s="193"/>
      <c r="FU585" s="193"/>
      <c r="FV585" s="193"/>
      <c r="FW585" s="193"/>
      <c r="FX585" s="193"/>
      <c r="FY585" s="193"/>
      <c r="FZ585" s="193"/>
      <c r="GA585" s="193"/>
      <c r="GB585" s="193"/>
      <c r="GC585" s="193"/>
      <c r="GD585" s="193"/>
      <c r="GE585" s="193"/>
      <c r="GF585" s="193"/>
    </row>
  </sheetData>
  <mergeCells count="1">
    <mergeCell ref="A8:A13"/>
  </mergeCells>
  <phoneticPr fontId="3" type="noConversion"/>
  <conditionalFormatting sqref="A2:XFD2">
    <cfRule type="containsText" dxfId="0" priority="1" operator="containsText" text="포커스">
      <formula>NOT(ISERROR(SEARCH("포커스",A2)))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F476"/>
  <sheetViews>
    <sheetView topLeftCell="A442" workbookViewId="0">
      <selection activeCell="H458" sqref="H458"/>
    </sheetView>
  </sheetViews>
  <sheetFormatPr defaultColWidth="8.75" defaultRowHeight="16.5"/>
  <cols>
    <col min="1" max="1" width="13.625" style="84" customWidth="1"/>
    <col min="2" max="167" width="13.625" style="74" customWidth="1"/>
    <col min="168" max="188" width="12.375" style="74" customWidth="1"/>
    <col min="189" max="200" width="8.75" style="74" customWidth="1"/>
    <col min="201" max="16384" width="8.75" style="74"/>
  </cols>
  <sheetData>
    <row r="1" spans="1:188" s="196" customFormat="1" ht="15.6" customHeight="1">
      <c r="A1" s="84"/>
      <c r="B1" s="69" t="s">
        <v>3333</v>
      </c>
      <c r="C1" s="69">
        <v>2040</v>
      </c>
      <c r="D1" s="69">
        <v>2045</v>
      </c>
      <c r="E1" s="69">
        <v>2030</v>
      </c>
      <c r="F1" s="69">
        <v>2035</v>
      </c>
      <c r="G1" s="69" t="s">
        <v>3333</v>
      </c>
      <c r="H1" s="69" t="s">
        <v>3333</v>
      </c>
      <c r="I1" s="69" t="e">
        <v>#N/A</v>
      </c>
      <c r="J1" s="69">
        <v>2050</v>
      </c>
      <c r="K1" s="69">
        <v>2050</v>
      </c>
      <c r="L1" s="69" t="e">
        <v>#N/A</v>
      </c>
      <c r="M1" s="69">
        <v>2055</v>
      </c>
      <c r="N1" s="69">
        <v>2055</v>
      </c>
      <c r="O1" s="69">
        <v>2060</v>
      </c>
      <c r="P1" s="69">
        <v>2060</v>
      </c>
      <c r="Q1" s="69">
        <v>2060</v>
      </c>
      <c r="R1" s="69">
        <v>2045</v>
      </c>
      <c r="S1" s="70">
        <v>2050</v>
      </c>
      <c r="T1" s="69">
        <v>2055</v>
      </c>
      <c r="U1" s="69">
        <v>2030</v>
      </c>
      <c r="V1" s="69">
        <v>2035</v>
      </c>
      <c r="W1" s="69">
        <v>2040</v>
      </c>
      <c r="X1" s="69">
        <v>2050</v>
      </c>
      <c r="Y1" s="69">
        <v>2045</v>
      </c>
      <c r="Z1" s="69">
        <v>2040</v>
      </c>
      <c r="AA1" s="69">
        <v>2035</v>
      </c>
      <c r="AB1" s="69">
        <v>2030</v>
      </c>
      <c r="AC1" s="69" t="s">
        <v>3333</v>
      </c>
      <c r="AD1" s="69" t="s">
        <v>3333</v>
      </c>
      <c r="AE1" s="69" t="s">
        <v>3333</v>
      </c>
      <c r="AF1" s="69">
        <v>2050</v>
      </c>
      <c r="AG1" s="69">
        <v>2050</v>
      </c>
      <c r="AH1" s="69">
        <v>2055</v>
      </c>
      <c r="AI1" s="69">
        <v>2050</v>
      </c>
      <c r="AJ1" s="69">
        <v>2050</v>
      </c>
      <c r="AK1" s="69">
        <v>2035</v>
      </c>
      <c r="AL1" s="69">
        <v>2035</v>
      </c>
      <c r="AM1" s="69" t="s">
        <v>3333</v>
      </c>
      <c r="AN1" s="69">
        <v>2040</v>
      </c>
      <c r="AO1" s="69">
        <v>2040</v>
      </c>
      <c r="AP1" s="69">
        <v>2030</v>
      </c>
      <c r="AQ1" s="69">
        <v>2030</v>
      </c>
      <c r="AR1" s="69">
        <v>2055</v>
      </c>
      <c r="AS1" s="69">
        <v>2055</v>
      </c>
      <c r="AT1" s="69">
        <v>2045</v>
      </c>
      <c r="AU1" s="69">
        <v>2045</v>
      </c>
      <c r="AV1" s="69" t="e">
        <v>#N/A</v>
      </c>
      <c r="AW1" s="69" t="e">
        <v>#N/A</v>
      </c>
      <c r="AX1" s="69">
        <v>2030</v>
      </c>
      <c r="AY1" s="69">
        <v>2040</v>
      </c>
      <c r="AZ1" s="69">
        <v>2050</v>
      </c>
      <c r="BA1" s="69">
        <v>2050</v>
      </c>
      <c r="BB1" s="69">
        <v>2045</v>
      </c>
      <c r="BC1" s="69">
        <v>2040</v>
      </c>
      <c r="BD1" s="69">
        <v>2035</v>
      </c>
      <c r="BE1" s="69">
        <v>2030</v>
      </c>
      <c r="BF1" s="69" t="s">
        <v>3333</v>
      </c>
      <c r="BG1" s="69">
        <v>2030</v>
      </c>
      <c r="BH1" s="69">
        <v>2050</v>
      </c>
      <c r="BI1" s="69" t="s">
        <v>3333</v>
      </c>
      <c r="BJ1" s="69">
        <v>2030</v>
      </c>
      <c r="BK1" s="69">
        <v>2035</v>
      </c>
      <c r="BL1" s="69">
        <v>2040</v>
      </c>
      <c r="BM1" s="69">
        <v>2045</v>
      </c>
      <c r="BN1" s="69">
        <v>2050</v>
      </c>
      <c r="BO1" s="69">
        <v>2030</v>
      </c>
      <c r="BP1" s="69">
        <v>2040</v>
      </c>
      <c r="BQ1" s="69">
        <v>2050</v>
      </c>
      <c r="BR1" s="69" t="s">
        <v>3333</v>
      </c>
      <c r="BS1" s="69">
        <v>2030</v>
      </c>
      <c r="BT1" s="69">
        <v>2035</v>
      </c>
      <c r="BU1" s="69">
        <v>2040</v>
      </c>
      <c r="BV1" s="69">
        <v>2045</v>
      </c>
      <c r="BW1" s="69">
        <v>2050</v>
      </c>
      <c r="BX1" s="69" t="s">
        <v>3333</v>
      </c>
      <c r="BY1" s="69">
        <v>2030</v>
      </c>
      <c r="BZ1" s="69">
        <v>2040</v>
      </c>
      <c r="CA1" s="69">
        <v>2050</v>
      </c>
      <c r="CB1" s="69" t="s">
        <v>3333</v>
      </c>
      <c r="CC1" s="69">
        <v>2030</v>
      </c>
      <c r="CD1" s="69">
        <v>2035</v>
      </c>
      <c r="CE1" s="69">
        <v>2040</v>
      </c>
      <c r="CF1" s="69">
        <v>2045</v>
      </c>
      <c r="CG1" s="69">
        <v>2050</v>
      </c>
      <c r="CH1" s="69">
        <v>2030</v>
      </c>
      <c r="CI1" s="69">
        <v>2040</v>
      </c>
      <c r="CJ1" s="69">
        <v>2035</v>
      </c>
      <c r="CK1" s="69">
        <v>2055</v>
      </c>
      <c r="CL1" s="69" t="s">
        <v>3333</v>
      </c>
      <c r="CM1" s="69">
        <v>2045</v>
      </c>
      <c r="CN1" s="69">
        <v>2030</v>
      </c>
      <c r="CO1" s="69" t="s">
        <v>3333</v>
      </c>
      <c r="CP1" s="69">
        <v>2035</v>
      </c>
      <c r="CQ1" s="69">
        <v>2040</v>
      </c>
      <c r="CR1" s="69" t="e">
        <v>#N/A</v>
      </c>
      <c r="CS1" s="69" t="e">
        <v>#N/A</v>
      </c>
      <c r="CT1" s="69">
        <v>2050</v>
      </c>
      <c r="CU1" s="69" t="e">
        <v>#N/A</v>
      </c>
      <c r="CV1" s="69" t="e">
        <v>#N/A</v>
      </c>
      <c r="CW1" s="69" t="e">
        <v>#N/A</v>
      </c>
      <c r="CX1" s="69">
        <v>2060</v>
      </c>
      <c r="CY1" s="69">
        <v>2050</v>
      </c>
      <c r="CZ1" s="69">
        <v>2040</v>
      </c>
      <c r="DA1" s="69">
        <v>2030</v>
      </c>
      <c r="DB1" s="69" t="s">
        <v>3333</v>
      </c>
      <c r="DC1" s="69" t="s">
        <v>3333</v>
      </c>
      <c r="DD1" s="69">
        <v>2030</v>
      </c>
      <c r="DE1" s="69">
        <v>2035</v>
      </c>
      <c r="DF1" s="69">
        <v>2040</v>
      </c>
      <c r="DG1" s="69">
        <v>2045</v>
      </c>
      <c r="DH1" s="69">
        <v>2050</v>
      </c>
      <c r="DI1" s="69">
        <v>2055</v>
      </c>
      <c r="DJ1" s="69">
        <v>2055</v>
      </c>
      <c r="DK1" s="69">
        <v>2030</v>
      </c>
      <c r="DL1" s="69">
        <v>2040</v>
      </c>
      <c r="DM1" s="69">
        <v>2050</v>
      </c>
      <c r="DN1" s="69" t="s">
        <v>3333</v>
      </c>
      <c r="DO1" s="69">
        <v>2030</v>
      </c>
      <c r="DP1" s="69">
        <v>2040</v>
      </c>
      <c r="DQ1" s="69">
        <v>2050</v>
      </c>
      <c r="DR1" s="69" t="s">
        <v>3333</v>
      </c>
      <c r="DS1" s="69">
        <v>2030</v>
      </c>
      <c r="DT1" s="69">
        <v>2035</v>
      </c>
      <c r="DU1" s="69">
        <v>2045</v>
      </c>
      <c r="DV1" s="69">
        <v>2040</v>
      </c>
      <c r="DW1" s="69">
        <v>2050</v>
      </c>
      <c r="DX1" s="69">
        <v>2035</v>
      </c>
      <c r="DY1" s="69">
        <v>2030</v>
      </c>
      <c r="DZ1" s="69">
        <v>2040</v>
      </c>
      <c r="EA1" s="69">
        <v>2045</v>
      </c>
      <c r="EB1" s="69">
        <v>2050</v>
      </c>
      <c r="EC1" s="69">
        <v>2055</v>
      </c>
      <c r="ED1" s="69">
        <v>2030</v>
      </c>
      <c r="EE1" s="69">
        <v>2035</v>
      </c>
      <c r="EF1" s="69">
        <v>2040</v>
      </c>
      <c r="EG1" s="69">
        <v>2045</v>
      </c>
      <c r="EH1" s="69">
        <v>2045</v>
      </c>
      <c r="EI1" s="69">
        <v>2035</v>
      </c>
      <c r="EJ1" s="69" t="s">
        <v>3333</v>
      </c>
      <c r="EK1" s="69">
        <v>2040</v>
      </c>
      <c r="EL1" s="69">
        <v>2045</v>
      </c>
      <c r="EM1" s="69">
        <v>2030</v>
      </c>
      <c r="EN1" s="69">
        <v>2035</v>
      </c>
      <c r="EO1" s="69" t="s">
        <v>3333</v>
      </c>
      <c r="EP1" s="69" t="s">
        <v>3333</v>
      </c>
      <c r="EQ1" s="69">
        <v>2050</v>
      </c>
      <c r="ER1" s="69">
        <v>2050</v>
      </c>
      <c r="ES1" s="69">
        <v>2030</v>
      </c>
      <c r="ET1" s="69">
        <v>2050</v>
      </c>
      <c r="EU1" s="69">
        <v>2040</v>
      </c>
      <c r="EV1" s="69">
        <v>2030</v>
      </c>
      <c r="EW1" s="69">
        <v>2040</v>
      </c>
      <c r="EX1" s="69">
        <v>2050</v>
      </c>
      <c r="EY1" s="69">
        <v>2050</v>
      </c>
      <c r="EZ1" s="69">
        <v>2040</v>
      </c>
      <c r="FA1" s="69">
        <v>2045</v>
      </c>
      <c r="FB1" s="69">
        <v>2035</v>
      </c>
      <c r="FC1" s="69">
        <v>2030</v>
      </c>
      <c r="FD1" s="69" t="s">
        <v>3333</v>
      </c>
      <c r="FE1" s="69">
        <v>2030</v>
      </c>
      <c r="FF1" s="69">
        <v>2035</v>
      </c>
      <c r="FG1" s="69">
        <v>2040</v>
      </c>
      <c r="FH1" s="69">
        <v>2045</v>
      </c>
      <c r="FI1" s="69">
        <v>2040</v>
      </c>
      <c r="FJ1" s="69">
        <v>2040</v>
      </c>
      <c r="FK1" s="69">
        <v>2030</v>
      </c>
      <c r="FL1" s="71" t="s">
        <v>2841</v>
      </c>
      <c r="FM1" s="71" t="s">
        <v>2841</v>
      </c>
      <c r="FN1" s="71" t="s">
        <v>2841</v>
      </c>
      <c r="FO1" s="71" t="s">
        <v>2841</v>
      </c>
      <c r="FP1" s="71" t="s">
        <v>2841</v>
      </c>
      <c r="FQ1" s="71" t="s">
        <v>2841</v>
      </c>
      <c r="FR1" s="71" t="s">
        <v>2841</v>
      </c>
      <c r="FS1" s="71" t="s">
        <v>2841</v>
      </c>
      <c r="FT1" s="71" t="s">
        <v>2841</v>
      </c>
      <c r="FU1" s="71" t="s">
        <v>2841</v>
      </c>
      <c r="FV1" s="71" t="s">
        <v>2841</v>
      </c>
      <c r="FW1" s="71" t="s">
        <v>2841</v>
      </c>
      <c r="FX1" s="71" t="s">
        <v>2841</v>
      </c>
      <c r="FY1" s="71" t="s">
        <v>2841</v>
      </c>
      <c r="FZ1" s="71" t="s">
        <v>2841</v>
      </c>
      <c r="GA1" s="71" t="s">
        <v>2841</v>
      </c>
      <c r="GB1" s="71" t="s">
        <v>2841</v>
      </c>
      <c r="GC1" s="71" t="s">
        <v>2841</v>
      </c>
      <c r="GD1" s="71" t="s">
        <v>2841</v>
      </c>
      <c r="GE1" s="71" t="s">
        <v>2841</v>
      </c>
      <c r="GF1" s="71" t="s">
        <v>2841</v>
      </c>
    </row>
    <row r="2" spans="1:188" ht="48" customHeight="1">
      <c r="A2" s="84" t="s">
        <v>2942</v>
      </c>
      <c r="B2" s="72" t="s">
        <v>2943</v>
      </c>
      <c r="C2" s="72" t="s">
        <v>2944</v>
      </c>
      <c r="D2" s="72" t="s">
        <v>2945</v>
      </c>
      <c r="E2" s="72" t="s">
        <v>2946</v>
      </c>
      <c r="F2" s="72" t="s">
        <v>2947</v>
      </c>
      <c r="G2" s="72" t="s">
        <v>2948</v>
      </c>
      <c r="H2" s="72" t="s">
        <v>2949</v>
      </c>
      <c r="I2" s="72" t="s">
        <v>2950</v>
      </c>
      <c r="J2" s="72" t="s">
        <v>2951</v>
      </c>
      <c r="K2" s="72" t="s">
        <v>2952</v>
      </c>
      <c r="L2" s="72" t="s">
        <v>2953</v>
      </c>
      <c r="M2" s="72" t="s">
        <v>1169</v>
      </c>
      <c r="N2" s="72" t="s">
        <v>1193</v>
      </c>
      <c r="O2" s="72" t="s">
        <v>1222</v>
      </c>
      <c r="P2" s="72" t="s">
        <v>1250</v>
      </c>
      <c r="Q2" s="72" t="s">
        <v>1428</v>
      </c>
      <c r="R2" s="72" t="s">
        <v>1370</v>
      </c>
      <c r="S2" s="73" t="s">
        <v>1390</v>
      </c>
      <c r="T2" s="72" t="s">
        <v>1409</v>
      </c>
      <c r="U2" s="72" t="s">
        <v>1307</v>
      </c>
      <c r="V2" s="72" t="s">
        <v>1334</v>
      </c>
      <c r="W2" s="72" t="s">
        <v>1350</v>
      </c>
      <c r="X2" s="72" t="s">
        <v>3334</v>
      </c>
      <c r="Y2" s="72" t="s">
        <v>2955</v>
      </c>
      <c r="Z2" s="72" t="s">
        <v>2956</v>
      </c>
      <c r="AA2" s="72" t="s">
        <v>2957</v>
      </c>
      <c r="AB2" s="72" t="s">
        <v>2958</v>
      </c>
      <c r="AC2" s="72" t="s">
        <v>2959</v>
      </c>
      <c r="AD2" s="72" t="s">
        <v>2960</v>
      </c>
      <c r="AE2" s="72" t="s">
        <v>2961</v>
      </c>
      <c r="AF2" s="72" t="s">
        <v>2962</v>
      </c>
      <c r="AG2" s="72" t="s">
        <v>2963</v>
      </c>
      <c r="AH2" s="72" t="s">
        <v>2964</v>
      </c>
      <c r="AI2" s="72" t="s">
        <v>2965</v>
      </c>
      <c r="AJ2" s="72" t="s">
        <v>2966</v>
      </c>
      <c r="AK2" s="72" t="s">
        <v>2967</v>
      </c>
      <c r="AL2" s="72" t="s">
        <v>2968</v>
      </c>
      <c r="AM2" s="72" t="s">
        <v>2969</v>
      </c>
      <c r="AN2" s="72" t="s">
        <v>2970</v>
      </c>
      <c r="AO2" s="72" t="s">
        <v>2971</v>
      </c>
      <c r="AP2" s="72" t="s">
        <v>2972</v>
      </c>
      <c r="AQ2" s="72" t="s">
        <v>2973</v>
      </c>
      <c r="AR2" s="72" t="s">
        <v>2974</v>
      </c>
      <c r="AS2" s="72" t="s">
        <v>2975</v>
      </c>
      <c r="AT2" s="72" t="s">
        <v>2976</v>
      </c>
      <c r="AU2" s="72" t="s">
        <v>2977</v>
      </c>
      <c r="AV2" s="72" t="s">
        <v>2978</v>
      </c>
      <c r="AW2" s="72" t="s">
        <v>2979</v>
      </c>
      <c r="AX2" s="72" t="s">
        <v>2980</v>
      </c>
      <c r="AY2" s="72" t="s">
        <v>2981</v>
      </c>
      <c r="AZ2" s="72" t="s">
        <v>2982</v>
      </c>
      <c r="BA2" s="72" t="s">
        <v>2983</v>
      </c>
      <c r="BB2" s="72" t="s">
        <v>2984</v>
      </c>
      <c r="BC2" s="72" t="s">
        <v>2985</v>
      </c>
      <c r="BD2" s="72" t="s">
        <v>2986</v>
      </c>
      <c r="BE2" s="72" t="s">
        <v>2987</v>
      </c>
      <c r="BF2" s="72" t="s">
        <v>2988</v>
      </c>
      <c r="BG2" s="72" t="s">
        <v>2989</v>
      </c>
      <c r="BH2" s="72" t="s">
        <v>3335</v>
      </c>
      <c r="BI2" s="72" t="s">
        <v>2991</v>
      </c>
      <c r="BJ2" s="72" t="s">
        <v>2992</v>
      </c>
      <c r="BK2" s="72" t="s">
        <v>2993</v>
      </c>
      <c r="BL2" s="72" t="s">
        <v>2994</v>
      </c>
      <c r="BM2" s="72" t="s">
        <v>2995</v>
      </c>
      <c r="BN2" s="72" t="s">
        <v>2996</v>
      </c>
      <c r="BO2" s="72" t="s">
        <v>2997</v>
      </c>
      <c r="BP2" s="72" t="s">
        <v>2998</v>
      </c>
      <c r="BQ2" s="72" t="s">
        <v>2999</v>
      </c>
      <c r="BR2" s="72" t="s">
        <v>3000</v>
      </c>
      <c r="BS2" s="72" t="s">
        <v>3001</v>
      </c>
      <c r="BT2" s="72" t="s">
        <v>3002</v>
      </c>
      <c r="BU2" s="72" t="s">
        <v>3003</v>
      </c>
      <c r="BV2" s="72" t="s">
        <v>3004</v>
      </c>
      <c r="BW2" s="72" t="s">
        <v>3005</v>
      </c>
      <c r="BX2" s="72" t="s">
        <v>3006</v>
      </c>
      <c r="BY2" s="72" t="s">
        <v>3007</v>
      </c>
      <c r="BZ2" s="72" t="s">
        <v>3008</v>
      </c>
      <c r="CA2" s="72" t="s">
        <v>3009</v>
      </c>
      <c r="CB2" s="72" t="s">
        <v>3010</v>
      </c>
      <c r="CC2" s="72" t="s">
        <v>3011</v>
      </c>
      <c r="CD2" s="72" t="s">
        <v>3012</v>
      </c>
      <c r="CE2" s="72" t="s">
        <v>3013</v>
      </c>
      <c r="CF2" s="72" t="s">
        <v>3014</v>
      </c>
      <c r="CG2" s="72" t="s">
        <v>3015</v>
      </c>
      <c r="CH2" s="72" t="s">
        <v>3016</v>
      </c>
      <c r="CI2" s="72" t="s">
        <v>3017</v>
      </c>
      <c r="CJ2" s="72" t="s">
        <v>3018</v>
      </c>
      <c r="CK2" s="72" t="s">
        <v>3019</v>
      </c>
      <c r="CL2" s="72" t="s">
        <v>3020</v>
      </c>
      <c r="CM2" s="72" t="s">
        <v>3021</v>
      </c>
      <c r="CN2" s="72" t="s">
        <v>3022</v>
      </c>
      <c r="CO2" s="72" t="s">
        <v>3023</v>
      </c>
      <c r="CP2" s="72" t="s">
        <v>3024</v>
      </c>
      <c r="CQ2" s="72" t="s">
        <v>3025</v>
      </c>
      <c r="CR2" s="72" t="s">
        <v>3026</v>
      </c>
      <c r="CS2" s="72" t="s">
        <v>3027</v>
      </c>
      <c r="CT2" s="72" t="s">
        <v>3028</v>
      </c>
      <c r="CU2" s="72" t="s">
        <v>3029</v>
      </c>
      <c r="CV2" s="72" t="s">
        <v>3030</v>
      </c>
      <c r="CW2" s="72" t="s">
        <v>3031</v>
      </c>
      <c r="CX2" s="72" t="s">
        <v>3032</v>
      </c>
      <c r="CY2" s="72" t="s">
        <v>3033</v>
      </c>
      <c r="CZ2" s="72" t="s">
        <v>3034</v>
      </c>
      <c r="DA2" s="72" t="s">
        <v>3035</v>
      </c>
      <c r="DB2" s="72" t="s">
        <v>3036</v>
      </c>
      <c r="DC2" s="72" t="s">
        <v>3037</v>
      </c>
      <c r="DD2" s="72" t="s">
        <v>3038</v>
      </c>
      <c r="DE2" s="72" t="s">
        <v>3039</v>
      </c>
      <c r="DF2" s="72" t="s">
        <v>3040</v>
      </c>
      <c r="DG2" s="72" t="s">
        <v>3041</v>
      </c>
      <c r="DH2" s="72" t="s">
        <v>3042</v>
      </c>
      <c r="DI2" s="72" t="s">
        <v>3043</v>
      </c>
      <c r="DJ2" s="72" t="s">
        <v>3044</v>
      </c>
      <c r="DK2" s="72" t="s">
        <v>3045</v>
      </c>
      <c r="DL2" s="72" t="s">
        <v>3046</v>
      </c>
      <c r="DM2" s="72" t="s">
        <v>3047</v>
      </c>
      <c r="DN2" s="72" t="s">
        <v>3048</v>
      </c>
      <c r="DO2" s="72" t="s">
        <v>3049</v>
      </c>
      <c r="DP2" s="72" t="s">
        <v>3050</v>
      </c>
      <c r="DQ2" s="72" t="s">
        <v>3051</v>
      </c>
      <c r="DR2" s="72" t="s">
        <v>3052</v>
      </c>
      <c r="DS2" s="72" t="s">
        <v>3053</v>
      </c>
      <c r="DT2" s="72" t="s">
        <v>3054</v>
      </c>
      <c r="DU2" s="72" t="s">
        <v>3055</v>
      </c>
      <c r="DV2" s="72" t="s">
        <v>3056</v>
      </c>
      <c r="DW2" s="72" t="s">
        <v>3057</v>
      </c>
      <c r="DX2" s="72" t="s">
        <v>3058</v>
      </c>
      <c r="DY2" s="72" t="s">
        <v>3059</v>
      </c>
      <c r="DZ2" s="72" t="s">
        <v>3060</v>
      </c>
      <c r="EA2" s="72" t="s">
        <v>3061</v>
      </c>
      <c r="EB2" s="72" t="s">
        <v>3062</v>
      </c>
      <c r="EC2" s="72" t="s">
        <v>3063</v>
      </c>
      <c r="ED2" s="72" t="s">
        <v>3064</v>
      </c>
      <c r="EE2" s="72" t="s">
        <v>3065</v>
      </c>
      <c r="EF2" s="72" t="s">
        <v>3066</v>
      </c>
      <c r="EG2" s="72" t="s">
        <v>3067</v>
      </c>
      <c r="EH2" s="72" t="s">
        <v>3336</v>
      </c>
      <c r="EI2" s="72" t="s">
        <v>3069</v>
      </c>
      <c r="EJ2" s="72" t="s">
        <v>3070</v>
      </c>
      <c r="EK2" s="72" t="s">
        <v>3071</v>
      </c>
      <c r="EL2" s="72" t="s">
        <v>3072</v>
      </c>
      <c r="EM2" s="72" t="s">
        <v>3073</v>
      </c>
      <c r="EN2" s="72" t="s">
        <v>3074</v>
      </c>
      <c r="EO2" s="72" t="s">
        <v>3075</v>
      </c>
      <c r="EP2" s="72" t="s">
        <v>3076</v>
      </c>
      <c r="EQ2" s="72" t="s">
        <v>3077</v>
      </c>
      <c r="ER2" s="72" t="s">
        <v>3078</v>
      </c>
      <c r="ES2" s="72" t="s">
        <v>3079</v>
      </c>
      <c r="ET2" s="72" t="s">
        <v>3080</v>
      </c>
      <c r="EU2" s="72" t="s">
        <v>3081</v>
      </c>
      <c r="EV2" s="72" t="s">
        <v>3082</v>
      </c>
      <c r="EW2" s="72" t="s">
        <v>3083</v>
      </c>
      <c r="EX2" s="72" t="s">
        <v>3084</v>
      </c>
      <c r="EY2" s="72" t="s">
        <v>3337</v>
      </c>
      <c r="EZ2" s="72" t="s">
        <v>3338</v>
      </c>
      <c r="FA2" s="72" t="s">
        <v>3339</v>
      </c>
      <c r="FB2" s="72" t="s">
        <v>3340</v>
      </c>
      <c r="FC2" s="72" t="s">
        <v>3341</v>
      </c>
      <c r="FD2" s="72" t="s">
        <v>3342</v>
      </c>
      <c r="FE2" s="72" t="s">
        <v>3343</v>
      </c>
      <c r="FF2" s="72" t="s">
        <v>3344</v>
      </c>
      <c r="FG2" s="72" t="s">
        <v>3345</v>
      </c>
      <c r="FH2" s="72" t="s">
        <v>3346</v>
      </c>
      <c r="FI2" s="72" t="s">
        <v>3347</v>
      </c>
      <c r="FJ2" s="72" t="s">
        <v>3096</v>
      </c>
      <c r="FK2" s="72" t="s">
        <v>3097</v>
      </c>
      <c r="FL2" s="72" t="s">
        <v>3098</v>
      </c>
      <c r="FM2" s="72" t="s">
        <v>3099</v>
      </c>
      <c r="FN2" s="72" t="s">
        <v>3100</v>
      </c>
      <c r="FO2" s="72" t="s">
        <v>3101</v>
      </c>
      <c r="FP2" s="72" t="s">
        <v>1447</v>
      </c>
      <c r="FQ2" s="72" t="s">
        <v>3102</v>
      </c>
      <c r="FR2" s="72" t="s">
        <v>3103</v>
      </c>
      <c r="FS2" s="72" t="s">
        <v>3104</v>
      </c>
      <c r="FT2" s="72" t="s">
        <v>3105</v>
      </c>
      <c r="FU2" s="72" t="s">
        <v>3106</v>
      </c>
      <c r="FV2" s="72" t="s">
        <v>3107</v>
      </c>
      <c r="FW2" s="72" t="s">
        <v>3108</v>
      </c>
      <c r="FX2" s="72" t="s">
        <v>3109</v>
      </c>
      <c r="FY2" s="72" t="s">
        <v>3110</v>
      </c>
      <c r="FZ2" s="72" t="s">
        <v>3111</v>
      </c>
      <c r="GA2" s="72" t="s">
        <v>3112</v>
      </c>
      <c r="GB2" s="72" t="s">
        <v>3113</v>
      </c>
      <c r="GC2" s="72" t="s">
        <v>3114</v>
      </c>
      <c r="GD2" s="72" t="s">
        <v>3115</v>
      </c>
      <c r="GE2" s="72" t="s">
        <v>3116</v>
      </c>
      <c r="GF2" s="72" t="s">
        <v>3348</v>
      </c>
    </row>
    <row r="3" spans="1:188" ht="19.149999999999999" customHeight="1">
      <c r="B3" s="75" t="s">
        <v>108</v>
      </c>
      <c r="C3" s="75" t="s">
        <v>108</v>
      </c>
      <c r="D3" s="75" t="s">
        <v>108</v>
      </c>
      <c r="E3" s="75" t="s">
        <v>108</v>
      </c>
      <c r="F3" s="75" t="s">
        <v>108</v>
      </c>
      <c r="G3" s="75" t="s">
        <v>108</v>
      </c>
      <c r="H3" s="75" t="s">
        <v>108</v>
      </c>
      <c r="I3" s="75" t="s">
        <v>108</v>
      </c>
      <c r="J3" s="75" t="s">
        <v>108</v>
      </c>
      <c r="K3" s="75" t="s">
        <v>108</v>
      </c>
      <c r="L3" s="75" t="s">
        <v>108</v>
      </c>
      <c r="M3" s="75" t="s">
        <v>108</v>
      </c>
      <c r="N3" s="75" t="s">
        <v>108</v>
      </c>
      <c r="O3" s="75" t="s">
        <v>108</v>
      </c>
      <c r="P3" s="75" t="s">
        <v>108</v>
      </c>
      <c r="Q3" s="75" t="s">
        <v>108</v>
      </c>
      <c r="R3" s="75" t="s">
        <v>108</v>
      </c>
      <c r="S3" s="76" t="s">
        <v>108</v>
      </c>
      <c r="T3" s="75" t="s">
        <v>108</v>
      </c>
      <c r="U3" s="75" t="s">
        <v>108</v>
      </c>
      <c r="V3" s="75" t="s">
        <v>108</v>
      </c>
      <c r="W3" s="75" t="s">
        <v>108</v>
      </c>
      <c r="X3" s="75" t="s">
        <v>3118</v>
      </c>
      <c r="Y3" s="75" t="s">
        <v>1702</v>
      </c>
      <c r="Z3" s="75" t="s">
        <v>1702</v>
      </c>
      <c r="AA3" s="75" t="s">
        <v>1702</v>
      </c>
      <c r="AB3" s="75" t="s">
        <v>1702</v>
      </c>
      <c r="AC3" s="75" t="s">
        <v>1702</v>
      </c>
      <c r="AD3" s="75" t="s">
        <v>1702</v>
      </c>
      <c r="AE3" s="75" t="s">
        <v>1702</v>
      </c>
      <c r="AF3" s="75" t="s">
        <v>1702</v>
      </c>
      <c r="AG3" s="75" t="s">
        <v>1702</v>
      </c>
      <c r="AH3" s="75" t="s">
        <v>1702</v>
      </c>
      <c r="AI3" s="75" t="s">
        <v>1702</v>
      </c>
      <c r="AJ3" s="75" t="s">
        <v>1702</v>
      </c>
      <c r="AK3" s="75" t="s">
        <v>1702</v>
      </c>
      <c r="AL3" s="75" t="s">
        <v>1702</v>
      </c>
      <c r="AM3" s="75" t="s">
        <v>1702</v>
      </c>
      <c r="AN3" s="75" t="s">
        <v>1702</v>
      </c>
      <c r="AO3" s="75" t="s">
        <v>1702</v>
      </c>
      <c r="AP3" s="75" t="s">
        <v>1702</v>
      </c>
      <c r="AQ3" s="75" t="s">
        <v>1702</v>
      </c>
      <c r="AR3" s="75" t="s">
        <v>1702</v>
      </c>
      <c r="AS3" s="75" t="s">
        <v>1702</v>
      </c>
      <c r="AT3" s="75" t="s">
        <v>1702</v>
      </c>
      <c r="AU3" s="75" t="s">
        <v>1702</v>
      </c>
      <c r="AV3" s="75" t="s">
        <v>1702</v>
      </c>
      <c r="AW3" s="75" t="s">
        <v>1702</v>
      </c>
      <c r="AX3" s="75" t="s">
        <v>1702</v>
      </c>
      <c r="AY3" s="75" t="s">
        <v>1702</v>
      </c>
      <c r="AZ3" s="75" t="s">
        <v>1702</v>
      </c>
      <c r="BA3" s="75" t="s">
        <v>3119</v>
      </c>
      <c r="BB3" s="75" t="s">
        <v>3119</v>
      </c>
      <c r="BC3" s="75" t="s">
        <v>3119</v>
      </c>
      <c r="BD3" s="75" t="s">
        <v>3119</v>
      </c>
      <c r="BE3" s="75" t="s">
        <v>3119</v>
      </c>
      <c r="BF3" s="75" t="s">
        <v>3119</v>
      </c>
      <c r="BG3" s="75" t="s">
        <v>3120</v>
      </c>
      <c r="BH3" s="75" t="s">
        <v>3120</v>
      </c>
      <c r="BI3" s="75" t="s">
        <v>3121</v>
      </c>
      <c r="BJ3" s="75" t="s">
        <v>3121</v>
      </c>
      <c r="BK3" s="75" t="s">
        <v>3121</v>
      </c>
      <c r="BL3" s="75" t="s">
        <v>3121</v>
      </c>
      <c r="BM3" s="75" t="s">
        <v>3121</v>
      </c>
      <c r="BN3" s="75" t="s">
        <v>3121</v>
      </c>
      <c r="BO3" s="75" t="s">
        <v>3121</v>
      </c>
      <c r="BP3" s="75" t="s">
        <v>3121</v>
      </c>
      <c r="BQ3" s="75" t="s">
        <v>3121</v>
      </c>
      <c r="BR3" s="75" t="s">
        <v>3122</v>
      </c>
      <c r="BS3" s="75" t="s">
        <v>3122</v>
      </c>
      <c r="BT3" s="75" t="s">
        <v>3122</v>
      </c>
      <c r="BU3" s="75" t="s">
        <v>3122</v>
      </c>
      <c r="BV3" s="75" t="s">
        <v>3122</v>
      </c>
      <c r="BW3" s="75" t="s">
        <v>3122</v>
      </c>
      <c r="BX3" s="75" t="s">
        <v>3123</v>
      </c>
      <c r="BY3" s="75" t="s">
        <v>3123</v>
      </c>
      <c r="BZ3" s="75" t="s">
        <v>3123</v>
      </c>
      <c r="CA3" s="75" t="s">
        <v>3123</v>
      </c>
      <c r="CB3" s="75" t="s">
        <v>3124</v>
      </c>
      <c r="CC3" s="75" t="s">
        <v>3124</v>
      </c>
      <c r="CD3" s="75" t="s">
        <v>3124</v>
      </c>
      <c r="CE3" s="75" t="s">
        <v>3124</v>
      </c>
      <c r="CF3" s="75" t="s">
        <v>3124</v>
      </c>
      <c r="CG3" s="75" t="s">
        <v>3124</v>
      </c>
      <c r="CH3" s="75" t="s">
        <v>3124</v>
      </c>
      <c r="CI3" s="75" t="s">
        <v>3124</v>
      </c>
      <c r="CJ3" s="75" t="s">
        <v>3124</v>
      </c>
      <c r="CK3" s="75" t="s">
        <v>3124</v>
      </c>
      <c r="CL3" s="75" t="s">
        <v>3125</v>
      </c>
      <c r="CM3" s="75" t="s">
        <v>3125</v>
      </c>
      <c r="CN3" s="75" t="s">
        <v>3125</v>
      </c>
      <c r="CO3" s="75" t="s">
        <v>3125</v>
      </c>
      <c r="CP3" s="75" t="s">
        <v>3125</v>
      </c>
      <c r="CQ3" s="75" t="s">
        <v>3125</v>
      </c>
      <c r="CR3" s="75" t="s">
        <v>3125</v>
      </c>
      <c r="CS3" s="75" t="s">
        <v>3125</v>
      </c>
      <c r="CT3" s="75" t="s">
        <v>3125</v>
      </c>
      <c r="CU3" s="75" t="s">
        <v>3125</v>
      </c>
      <c r="CV3" s="75" t="s">
        <v>3125</v>
      </c>
      <c r="CW3" s="75" t="s">
        <v>3125</v>
      </c>
      <c r="CX3" s="75" t="s">
        <v>3125</v>
      </c>
      <c r="CY3" s="75" t="s">
        <v>3125</v>
      </c>
      <c r="CZ3" s="75" t="s">
        <v>3125</v>
      </c>
      <c r="DA3" s="75" t="s">
        <v>3125</v>
      </c>
      <c r="DB3" s="75" t="s">
        <v>3126</v>
      </c>
      <c r="DC3" s="75" t="s">
        <v>3126</v>
      </c>
      <c r="DD3" s="75" t="s">
        <v>3126</v>
      </c>
      <c r="DE3" s="75" t="s">
        <v>3126</v>
      </c>
      <c r="DF3" s="75" t="s">
        <v>3126</v>
      </c>
      <c r="DG3" s="75" t="s">
        <v>3126</v>
      </c>
      <c r="DH3" s="75" t="s">
        <v>3126</v>
      </c>
      <c r="DI3" s="75" t="s">
        <v>3126</v>
      </c>
      <c r="DJ3" s="75" t="s">
        <v>3126</v>
      </c>
      <c r="DK3" s="75" t="s">
        <v>3126</v>
      </c>
      <c r="DL3" s="75" t="s">
        <v>3126</v>
      </c>
      <c r="DM3" s="75" t="s">
        <v>3126</v>
      </c>
      <c r="DN3" s="75" t="s">
        <v>3126</v>
      </c>
      <c r="DO3" s="75" t="s">
        <v>3126</v>
      </c>
      <c r="DP3" s="75" t="s">
        <v>3126</v>
      </c>
      <c r="DQ3" s="75" t="s">
        <v>3126</v>
      </c>
      <c r="DR3" s="75" t="s">
        <v>3127</v>
      </c>
      <c r="DS3" s="75" t="s">
        <v>3127</v>
      </c>
      <c r="DT3" s="75" t="s">
        <v>3127</v>
      </c>
      <c r="DU3" s="75" t="s">
        <v>3127</v>
      </c>
      <c r="DV3" s="75" t="s">
        <v>3127</v>
      </c>
      <c r="DW3" s="75" t="s">
        <v>3127</v>
      </c>
      <c r="DX3" s="75" t="s">
        <v>3128</v>
      </c>
      <c r="DY3" s="75" t="s">
        <v>3128</v>
      </c>
      <c r="DZ3" s="75" t="s">
        <v>3128</v>
      </c>
      <c r="EA3" s="75" t="s">
        <v>3128</v>
      </c>
      <c r="EB3" s="75" t="s">
        <v>3128</v>
      </c>
      <c r="EC3" s="75" t="s">
        <v>3128</v>
      </c>
      <c r="ED3" s="75" t="s">
        <v>3129</v>
      </c>
      <c r="EE3" s="75" t="s">
        <v>3129</v>
      </c>
      <c r="EF3" s="75" t="s">
        <v>3129</v>
      </c>
      <c r="EG3" s="75" t="s">
        <v>3129</v>
      </c>
      <c r="EH3" s="75" t="s">
        <v>3130</v>
      </c>
      <c r="EI3" s="75" t="s">
        <v>3130</v>
      </c>
      <c r="EJ3" s="75" t="s">
        <v>3130</v>
      </c>
      <c r="EK3" s="75" t="s">
        <v>3130</v>
      </c>
      <c r="EL3" s="75" t="s">
        <v>3130</v>
      </c>
      <c r="EM3" s="75" t="s">
        <v>3130</v>
      </c>
      <c r="EN3" s="75" t="s">
        <v>3130</v>
      </c>
      <c r="EO3" s="75" t="s">
        <v>3130</v>
      </c>
      <c r="EP3" s="75" t="s">
        <v>3130</v>
      </c>
      <c r="EQ3" s="75" t="s">
        <v>3130</v>
      </c>
      <c r="ER3" s="75" t="s">
        <v>3130</v>
      </c>
      <c r="ES3" s="75" t="s">
        <v>3131</v>
      </c>
      <c r="ET3" s="75" t="s">
        <v>3131</v>
      </c>
      <c r="EU3" s="75" t="s">
        <v>3132</v>
      </c>
      <c r="EV3" s="75" t="s">
        <v>3133</v>
      </c>
      <c r="EW3" s="75" t="s">
        <v>3133</v>
      </c>
      <c r="EX3" s="75" t="s">
        <v>3133</v>
      </c>
      <c r="EY3" s="75" t="s">
        <v>3349</v>
      </c>
      <c r="EZ3" s="75" t="s">
        <v>3349</v>
      </c>
      <c r="FA3" s="75" t="s">
        <v>3349</v>
      </c>
      <c r="FB3" s="75" t="s">
        <v>3349</v>
      </c>
      <c r="FC3" s="75" t="s">
        <v>3349</v>
      </c>
      <c r="FD3" s="75" t="s">
        <v>3118</v>
      </c>
      <c r="FE3" s="75" t="s">
        <v>3118</v>
      </c>
      <c r="FF3" s="75" t="s">
        <v>3118</v>
      </c>
      <c r="FG3" s="75" t="s">
        <v>3118</v>
      </c>
      <c r="FH3" s="75" t="s">
        <v>3118</v>
      </c>
      <c r="FI3" s="75" t="s">
        <v>3130</v>
      </c>
      <c r="FJ3" s="75" t="s">
        <v>3130</v>
      </c>
      <c r="FK3" s="75" t="s">
        <v>3130</v>
      </c>
      <c r="FL3" s="75" t="s">
        <v>108</v>
      </c>
      <c r="FM3" s="75" t="s">
        <v>108</v>
      </c>
      <c r="FN3" s="75" t="s">
        <v>108</v>
      </c>
      <c r="FO3" s="75" t="s">
        <v>108</v>
      </c>
      <c r="FP3" s="75" t="s">
        <v>108</v>
      </c>
      <c r="FQ3" s="75" t="s">
        <v>1702</v>
      </c>
      <c r="FR3" s="75" t="s">
        <v>1702</v>
      </c>
      <c r="FS3" s="75" t="s">
        <v>1702</v>
      </c>
      <c r="FT3" s="75" t="s">
        <v>1702</v>
      </c>
      <c r="FU3" s="75" t="s">
        <v>1702</v>
      </c>
      <c r="FV3" s="75" t="s">
        <v>3124</v>
      </c>
      <c r="FW3" s="75" t="s">
        <v>3125</v>
      </c>
      <c r="FX3" s="75" t="s">
        <v>3126</v>
      </c>
      <c r="FY3" s="75" t="s">
        <v>3126</v>
      </c>
      <c r="FZ3" s="75" t="s">
        <v>3126</v>
      </c>
      <c r="GA3" s="75" t="s">
        <v>3135</v>
      </c>
      <c r="GB3" s="75" t="s">
        <v>3130</v>
      </c>
      <c r="GC3" s="75" t="s">
        <v>3130</v>
      </c>
      <c r="GD3" s="75" t="s">
        <v>3130</v>
      </c>
      <c r="GE3" s="75" t="s">
        <v>3130</v>
      </c>
      <c r="GF3" s="75" t="s">
        <v>3349</v>
      </c>
    </row>
    <row r="4" spans="1:188" ht="21" customHeight="1">
      <c r="B4" s="75" t="s">
        <v>3136</v>
      </c>
      <c r="C4" s="75" t="s">
        <v>3137</v>
      </c>
      <c r="D4" s="75" t="s">
        <v>3137</v>
      </c>
      <c r="E4" s="75" t="s">
        <v>3137</v>
      </c>
      <c r="F4" s="75" t="s">
        <v>3137</v>
      </c>
      <c r="G4" s="75" t="s">
        <v>3137</v>
      </c>
      <c r="H4" s="75" t="s">
        <v>3137</v>
      </c>
      <c r="I4" s="75" t="s">
        <v>3137</v>
      </c>
      <c r="J4" s="75" t="s">
        <v>3137</v>
      </c>
      <c r="K4" s="75" t="s">
        <v>3137</v>
      </c>
      <c r="L4" s="75" t="s">
        <v>3137</v>
      </c>
      <c r="M4" s="75" t="s">
        <v>3137</v>
      </c>
      <c r="N4" s="75" t="s">
        <v>3137</v>
      </c>
      <c r="O4" s="75" t="s">
        <v>3137</v>
      </c>
      <c r="P4" s="75" t="s">
        <v>3137</v>
      </c>
      <c r="Q4" s="75" t="s">
        <v>3137</v>
      </c>
      <c r="R4" s="75" t="s">
        <v>3137</v>
      </c>
      <c r="S4" s="76" t="s">
        <v>3137</v>
      </c>
      <c r="T4" s="75" t="s">
        <v>3137</v>
      </c>
      <c r="U4" s="75" t="s">
        <v>3137</v>
      </c>
      <c r="V4" s="75" t="s">
        <v>3137</v>
      </c>
      <c r="W4" s="75" t="s">
        <v>3137</v>
      </c>
      <c r="X4" s="75" t="s">
        <v>3137</v>
      </c>
      <c r="Y4" s="75" t="s">
        <v>3137</v>
      </c>
      <c r="Z4" s="75" t="s">
        <v>3137</v>
      </c>
      <c r="AA4" s="75" t="s">
        <v>3137</v>
      </c>
      <c r="AB4" s="75" t="s">
        <v>3137</v>
      </c>
      <c r="AC4" s="75" t="s">
        <v>3137</v>
      </c>
      <c r="AD4" s="75" t="s">
        <v>3137</v>
      </c>
      <c r="AE4" s="75" t="s">
        <v>3137</v>
      </c>
      <c r="AF4" s="75" t="s">
        <v>3137</v>
      </c>
      <c r="AG4" s="75" t="s">
        <v>3137</v>
      </c>
      <c r="AH4" s="75" t="s">
        <v>3137</v>
      </c>
      <c r="AI4" s="75" t="s">
        <v>3137</v>
      </c>
      <c r="AJ4" s="75" t="s">
        <v>3137</v>
      </c>
      <c r="AK4" s="75" t="s">
        <v>3137</v>
      </c>
      <c r="AL4" s="75" t="s">
        <v>3137</v>
      </c>
      <c r="AM4" s="75" t="s">
        <v>3137</v>
      </c>
      <c r="AN4" s="75" t="s">
        <v>3137</v>
      </c>
      <c r="AO4" s="75" t="s">
        <v>3137</v>
      </c>
      <c r="AP4" s="75" t="s">
        <v>3137</v>
      </c>
      <c r="AQ4" s="75" t="s">
        <v>3137</v>
      </c>
      <c r="AR4" s="75" t="s">
        <v>3137</v>
      </c>
      <c r="AS4" s="75" t="s">
        <v>3137</v>
      </c>
      <c r="AT4" s="75" t="s">
        <v>3137</v>
      </c>
      <c r="AU4" s="75" t="s">
        <v>3137</v>
      </c>
      <c r="AV4" s="75" t="s">
        <v>3137</v>
      </c>
      <c r="AW4" s="75" t="s">
        <v>3137</v>
      </c>
      <c r="AX4" s="75" t="s">
        <v>3137</v>
      </c>
      <c r="AY4" s="75" t="s">
        <v>3137</v>
      </c>
      <c r="AZ4" s="75" t="s">
        <v>3137</v>
      </c>
      <c r="BA4" s="75" t="s">
        <v>3137</v>
      </c>
      <c r="BB4" s="75" t="s">
        <v>3137</v>
      </c>
      <c r="BC4" s="75" t="s">
        <v>3137</v>
      </c>
      <c r="BD4" s="75" t="s">
        <v>3137</v>
      </c>
      <c r="BE4" s="75" t="s">
        <v>3137</v>
      </c>
      <c r="BF4" s="75" t="s">
        <v>3137</v>
      </c>
      <c r="BG4" s="75" t="s">
        <v>3137</v>
      </c>
      <c r="BH4" s="75" t="s">
        <v>3137</v>
      </c>
      <c r="BI4" s="75" t="s">
        <v>3137</v>
      </c>
      <c r="BJ4" s="75" t="s">
        <v>3137</v>
      </c>
      <c r="BK4" s="75" t="s">
        <v>3137</v>
      </c>
      <c r="BL4" s="75" t="s">
        <v>3137</v>
      </c>
      <c r="BM4" s="75" t="s">
        <v>3137</v>
      </c>
      <c r="BN4" s="75" t="s">
        <v>3137</v>
      </c>
      <c r="BO4" s="75" t="s">
        <v>3137</v>
      </c>
      <c r="BP4" s="75" t="s">
        <v>3137</v>
      </c>
      <c r="BQ4" s="75" t="s">
        <v>3137</v>
      </c>
      <c r="BR4" s="75" t="s">
        <v>3137</v>
      </c>
      <c r="BS4" s="75" t="s">
        <v>3137</v>
      </c>
      <c r="BT4" s="75" t="s">
        <v>3137</v>
      </c>
      <c r="BU4" s="75" t="s">
        <v>3137</v>
      </c>
      <c r="BV4" s="75" t="s">
        <v>3137</v>
      </c>
      <c r="BW4" s="75" t="s">
        <v>3137</v>
      </c>
      <c r="BX4" s="75" t="s">
        <v>3137</v>
      </c>
      <c r="BY4" s="75" t="s">
        <v>3137</v>
      </c>
      <c r="BZ4" s="75" t="s">
        <v>3137</v>
      </c>
      <c r="CA4" s="75" t="s">
        <v>3137</v>
      </c>
      <c r="CB4" s="75" t="s">
        <v>3137</v>
      </c>
      <c r="CC4" s="75" t="s">
        <v>3137</v>
      </c>
      <c r="CD4" s="75" t="s">
        <v>3137</v>
      </c>
      <c r="CE4" s="75" t="s">
        <v>3137</v>
      </c>
      <c r="CF4" s="75" t="s">
        <v>3137</v>
      </c>
      <c r="CG4" s="75" t="s">
        <v>3137</v>
      </c>
      <c r="CH4" s="75" t="s">
        <v>3137</v>
      </c>
      <c r="CI4" s="75" t="s">
        <v>3137</v>
      </c>
      <c r="CJ4" s="75" t="s">
        <v>3137</v>
      </c>
      <c r="CK4" s="75" t="s">
        <v>3137</v>
      </c>
      <c r="CL4" s="75" t="s">
        <v>3137</v>
      </c>
      <c r="CM4" s="75" t="s">
        <v>3137</v>
      </c>
      <c r="CN4" s="75" t="s">
        <v>3137</v>
      </c>
      <c r="CO4" s="75" t="s">
        <v>3137</v>
      </c>
      <c r="CP4" s="75" t="s">
        <v>3137</v>
      </c>
      <c r="CQ4" s="75" t="s">
        <v>3137</v>
      </c>
      <c r="CR4" s="75" t="s">
        <v>3137</v>
      </c>
      <c r="CS4" s="75" t="s">
        <v>3137</v>
      </c>
      <c r="CT4" s="75" t="s">
        <v>3137</v>
      </c>
      <c r="CU4" s="75" t="s">
        <v>3137</v>
      </c>
      <c r="CV4" s="75" t="s">
        <v>3138</v>
      </c>
      <c r="CW4" s="75" t="s">
        <v>3137</v>
      </c>
      <c r="CX4" s="75" t="s">
        <v>3137</v>
      </c>
      <c r="CY4" s="75" t="s">
        <v>3137</v>
      </c>
      <c r="CZ4" s="75" t="s">
        <v>3137</v>
      </c>
      <c r="DA4" s="75" t="s">
        <v>3137</v>
      </c>
      <c r="DB4" s="75" t="s">
        <v>3137</v>
      </c>
      <c r="DC4" s="75" t="s">
        <v>3137</v>
      </c>
      <c r="DD4" s="75" t="s">
        <v>3137</v>
      </c>
      <c r="DE4" s="75" t="s">
        <v>3137</v>
      </c>
      <c r="DF4" s="75" t="s">
        <v>3137</v>
      </c>
      <c r="DG4" s="75" t="s">
        <v>3137</v>
      </c>
      <c r="DH4" s="75" t="s">
        <v>3137</v>
      </c>
      <c r="DI4" s="75" t="s">
        <v>3137</v>
      </c>
      <c r="DJ4" s="75" t="s">
        <v>3137</v>
      </c>
      <c r="DK4" s="75" t="s">
        <v>3137</v>
      </c>
      <c r="DL4" s="75" t="s">
        <v>3137</v>
      </c>
      <c r="DM4" s="75" t="s">
        <v>3137</v>
      </c>
      <c r="DN4" s="75" t="s">
        <v>3139</v>
      </c>
      <c r="DO4" s="75" t="s">
        <v>3137</v>
      </c>
      <c r="DP4" s="75" t="s">
        <v>3137</v>
      </c>
      <c r="DQ4" s="75" t="s">
        <v>3137</v>
      </c>
      <c r="DR4" s="75" t="s">
        <v>3137</v>
      </c>
      <c r="DS4" s="75" t="s">
        <v>3137</v>
      </c>
      <c r="DT4" s="75" t="s">
        <v>3137</v>
      </c>
      <c r="DU4" s="75" t="s">
        <v>3137</v>
      </c>
      <c r="DV4" s="75" t="s">
        <v>3137</v>
      </c>
      <c r="DW4" s="75" t="s">
        <v>3137</v>
      </c>
      <c r="DX4" s="75" t="s">
        <v>3137</v>
      </c>
      <c r="DY4" s="75" t="s">
        <v>3137</v>
      </c>
      <c r="DZ4" s="75" t="s">
        <v>3137</v>
      </c>
      <c r="EA4" s="75" t="s">
        <v>3137</v>
      </c>
      <c r="EB4" s="75" t="s">
        <v>3137</v>
      </c>
      <c r="EC4" s="75" t="s">
        <v>3137</v>
      </c>
      <c r="ED4" s="75" t="s">
        <v>3137</v>
      </c>
      <c r="EE4" s="75" t="s">
        <v>3137</v>
      </c>
      <c r="EF4" s="75" t="s">
        <v>3137</v>
      </c>
      <c r="EG4" s="75" t="s">
        <v>3137</v>
      </c>
      <c r="EH4" s="75" t="s">
        <v>3137</v>
      </c>
      <c r="EI4" s="75" t="s">
        <v>3137</v>
      </c>
      <c r="EJ4" s="75" t="s">
        <v>3137</v>
      </c>
      <c r="EK4" s="75" t="s">
        <v>3137</v>
      </c>
      <c r="EL4" s="75" t="s">
        <v>3137</v>
      </c>
      <c r="EM4" s="75" t="s">
        <v>3137</v>
      </c>
      <c r="EN4" s="75" t="s">
        <v>3137</v>
      </c>
      <c r="EO4" s="75" t="s">
        <v>3137</v>
      </c>
      <c r="EP4" s="75" t="s">
        <v>3140</v>
      </c>
      <c r="EQ4" s="75" t="s">
        <v>3137</v>
      </c>
      <c r="ER4" s="75" t="s">
        <v>3137</v>
      </c>
      <c r="ES4" s="75" t="s">
        <v>3137</v>
      </c>
      <c r="ET4" s="75" t="s">
        <v>3137</v>
      </c>
      <c r="EU4" s="75" t="s">
        <v>3137</v>
      </c>
      <c r="EV4" s="75" t="s">
        <v>3137</v>
      </c>
      <c r="EW4" s="75" t="s">
        <v>3137</v>
      </c>
      <c r="EX4" s="75" t="s">
        <v>3137</v>
      </c>
      <c r="EY4" s="75" t="s">
        <v>3137</v>
      </c>
      <c r="EZ4" s="75" t="s">
        <v>3137</v>
      </c>
      <c r="FA4" s="75" t="s">
        <v>3137</v>
      </c>
      <c r="FB4" s="75" t="s">
        <v>3137</v>
      </c>
      <c r="FC4" s="75" t="s">
        <v>3137</v>
      </c>
      <c r="FD4" s="75" t="s">
        <v>3137</v>
      </c>
      <c r="FE4" s="75" t="s">
        <v>3137</v>
      </c>
      <c r="FF4" s="75" t="s">
        <v>3137</v>
      </c>
      <c r="FG4" s="75" t="s">
        <v>3137</v>
      </c>
      <c r="FH4" s="75" t="s">
        <v>3137</v>
      </c>
      <c r="FI4" s="75" t="s">
        <v>3137</v>
      </c>
      <c r="FJ4" s="75" t="s">
        <v>3137</v>
      </c>
      <c r="FK4" s="75" t="s">
        <v>3137</v>
      </c>
      <c r="FL4" s="75" t="s">
        <v>3139</v>
      </c>
      <c r="FM4" s="75" t="s">
        <v>3139</v>
      </c>
      <c r="FN4" s="75" t="s">
        <v>3141</v>
      </c>
      <c r="FO4" s="75" t="s">
        <v>3141</v>
      </c>
      <c r="FP4" s="75" t="s">
        <v>3140</v>
      </c>
      <c r="FQ4" s="75" t="s">
        <v>3140</v>
      </c>
      <c r="FR4" s="75" t="s">
        <v>3140</v>
      </c>
      <c r="FS4" s="75" t="s">
        <v>3140</v>
      </c>
      <c r="FT4" s="75" t="s">
        <v>3140</v>
      </c>
      <c r="FU4" s="75" t="s">
        <v>3137</v>
      </c>
      <c r="FV4" s="75" t="s">
        <v>3142</v>
      </c>
      <c r="FW4" s="75" t="s">
        <v>3140</v>
      </c>
      <c r="FX4" s="75" t="s">
        <v>3143</v>
      </c>
      <c r="FY4" s="75" t="s">
        <v>3139</v>
      </c>
      <c r="FZ4" s="75" t="s">
        <v>3139</v>
      </c>
      <c r="GA4" s="75" t="s">
        <v>3140</v>
      </c>
      <c r="GB4" s="75" t="s">
        <v>3139</v>
      </c>
      <c r="GC4" s="75" t="s">
        <v>3140</v>
      </c>
      <c r="GD4" s="75" t="s">
        <v>3140</v>
      </c>
      <c r="GE4" s="75" t="s">
        <v>3139</v>
      </c>
      <c r="GF4" s="75" t="s">
        <v>3139</v>
      </c>
    </row>
    <row r="5" spans="1:188">
      <c r="B5" s="75" t="s">
        <v>3350</v>
      </c>
      <c r="C5" s="75" t="s">
        <v>3350</v>
      </c>
      <c r="D5" s="75" t="s">
        <v>3350</v>
      </c>
      <c r="E5" s="75" t="s">
        <v>3350</v>
      </c>
      <c r="F5" s="75" t="s">
        <v>3350</v>
      </c>
      <c r="G5" s="75" t="s">
        <v>3350</v>
      </c>
      <c r="H5" s="75" t="s">
        <v>3350</v>
      </c>
      <c r="I5" s="75" t="s">
        <v>3350</v>
      </c>
      <c r="J5" s="75" t="s">
        <v>3350</v>
      </c>
      <c r="K5" s="75" t="s">
        <v>3350</v>
      </c>
      <c r="L5" s="75" t="s">
        <v>3350</v>
      </c>
      <c r="M5" s="75" t="s">
        <v>3350</v>
      </c>
      <c r="N5" s="75" t="s">
        <v>3350</v>
      </c>
      <c r="O5" s="75" t="s">
        <v>3350</v>
      </c>
      <c r="P5" s="75" t="s">
        <v>3350</v>
      </c>
      <c r="Q5" s="75" t="s">
        <v>3350</v>
      </c>
      <c r="R5" s="75" t="s">
        <v>3350</v>
      </c>
      <c r="S5" s="76" t="s">
        <v>3350</v>
      </c>
      <c r="T5" s="75" t="s">
        <v>3350</v>
      </c>
      <c r="U5" s="75" t="s">
        <v>3350</v>
      </c>
      <c r="V5" s="75" t="s">
        <v>3350</v>
      </c>
      <c r="W5" s="75" t="s">
        <v>3350</v>
      </c>
      <c r="X5" s="75" t="s">
        <v>3350</v>
      </c>
      <c r="Y5" s="75" t="s">
        <v>3350</v>
      </c>
      <c r="Z5" s="75" t="s">
        <v>3350</v>
      </c>
      <c r="AA5" s="75" t="s">
        <v>3350</v>
      </c>
      <c r="AB5" s="75" t="s">
        <v>3350</v>
      </c>
      <c r="AC5" s="75" t="s">
        <v>3350</v>
      </c>
      <c r="AD5" s="75" t="s">
        <v>3350</v>
      </c>
      <c r="AE5" s="75" t="s">
        <v>3350</v>
      </c>
      <c r="AF5" s="75" t="s">
        <v>3350</v>
      </c>
      <c r="AG5" s="75" t="s">
        <v>3350</v>
      </c>
      <c r="AH5" s="75" t="s">
        <v>3350</v>
      </c>
      <c r="AI5" s="75" t="s">
        <v>3350</v>
      </c>
      <c r="AJ5" s="75" t="s">
        <v>3350</v>
      </c>
      <c r="AK5" s="75" t="s">
        <v>3350</v>
      </c>
      <c r="AL5" s="75" t="s">
        <v>3350</v>
      </c>
      <c r="AM5" s="75" t="s">
        <v>3350</v>
      </c>
      <c r="AN5" s="75" t="s">
        <v>3350</v>
      </c>
      <c r="AO5" s="75" t="s">
        <v>3350</v>
      </c>
      <c r="AP5" s="75" t="s">
        <v>3350</v>
      </c>
      <c r="AQ5" s="75" t="s">
        <v>3350</v>
      </c>
      <c r="AR5" s="75" t="s">
        <v>3350</v>
      </c>
      <c r="AS5" s="75" t="s">
        <v>3350</v>
      </c>
      <c r="AT5" s="75" t="s">
        <v>3350</v>
      </c>
      <c r="AU5" s="75" t="s">
        <v>3350</v>
      </c>
      <c r="AV5" s="75" t="s">
        <v>3350</v>
      </c>
      <c r="AW5" s="75" t="s">
        <v>3350</v>
      </c>
      <c r="AX5" s="75" t="s">
        <v>3350</v>
      </c>
      <c r="AY5" s="75" t="s">
        <v>3350</v>
      </c>
      <c r="AZ5" s="75" t="s">
        <v>3350</v>
      </c>
      <c r="BA5" s="75" t="s">
        <v>3350</v>
      </c>
      <c r="BB5" s="75" t="s">
        <v>3350</v>
      </c>
      <c r="BC5" s="75" t="s">
        <v>3350</v>
      </c>
      <c r="BD5" s="75" t="s">
        <v>3350</v>
      </c>
      <c r="BE5" s="75" t="s">
        <v>3350</v>
      </c>
      <c r="BF5" s="75" t="s">
        <v>3350</v>
      </c>
      <c r="BG5" s="75" t="s">
        <v>3350</v>
      </c>
      <c r="BH5" s="75" t="s">
        <v>3350</v>
      </c>
      <c r="BI5" s="75" t="s">
        <v>3350</v>
      </c>
      <c r="BJ5" s="75" t="s">
        <v>3350</v>
      </c>
      <c r="BK5" s="75" t="s">
        <v>3350</v>
      </c>
      <c r="BL5" s="75" t="s">
        <v>3350</v>
      </c>
      <c r="BM5" s="75" t="s">
        <v>3350</v>
      </c>
      <c r="BN5" s="75" t="s">
        <v>3350</v>
      </c>
      <c r="BO5" s="75" t="s">
        <v>3350</v>
      </c>
      <c r="BP5" s="75" t="s">
        <v>3350</v>
      </c>
      <c r="BQ5" s="75" t="s">
        <v>3350</v>
      </c>
      <c r="BR5" s="75" t="s">
        <v>3350</v>
      </c>
      <c r="BS5" s="75" t="s">
        <v>3350</v>
      </c>
      <c r="BT5" s="75" t="s">
        <v>3350</v>
      </c>
      <c r="BU5" s="75" t="s">
        <v>3350</v>
      </c>
      <c r="BV5" s="75" t="s">
        <v>3350</v>
      </c>
      <c r="BW5" s="75" t="s">
        <v>3350</v>
      </c>
      <c r="BX5" s="75" t="s">
        <v>3350</v>
      </c>
      <c r="BY5" s="75" t="s">
        <v>3350</v>
      </c>
      <c r="BZ5" s="75" t="s">
        <v>3350</v>
      </c>
      <c r="CA5" s="75" t="s">
        <v>3350</v>
      </c>
      <c r="CB5" s="75" t="s">
        <v>3350</v>
      </c>
      <c r="CC5" s="75" t="s">
        <v>3350</v>
      </c>
      <c r="CD5" s="75" t="s">
        <v>3350</v>
      </c>
      <c r="CE5" s="75" t="s">
        <v>3350</v>
      </c>
      <c r="CF5" s="75" t="s">
        <v>3350</v>
      </c>
      <c r="CG5" s="75" t="s">
        <v>3350</v>
      </c>
      <c r="CH5" s="75" t="s">
        <v>3350</v>
      </c>
      <c r="CI5" s="75" t="s">
        <v>3350</v>
      </c>
      <c r="CJ5" s="75" t="s">
        <v>3350</v>
      </c>
      <c r="CK5" s="75" t="s">
        <v>3350</v>
      </c>
      <c r="CL5" s="75" t="s">
        <v>3350</v>
      </c>
      <c r="CM5" s="75" t="s">
        <v>3350</v>
      </c>
      <c r="CN5" s="75" t="s">
        <v>3350</v>
      </c>
      <c r="CO5" s="75" t="s">
        <v>3350</v>
      </c>
      <c r="CP5" s="75" t="s">
        <v>3350</v>
      </c>
      <c r="CQ5" s="75" t="s">
        <v>3350</v>
      </c>
      <c r="CR5" s="75" t="s">
        <v>3350</v>
      </c>
      <c r="CS5" s="75" t="s">
        <v>3350</v>
      </c>
      <c r="CT5" s="75" t="s">
        <v>3350</v>
      </c>
      <c r="CU5" s="75" t="s">
        <v>3350</v>
      </c>
      <c r="CV5" s="75" t="s">
        <v>3350</v>
      </c>
      <c r="CW5" s="75" t="s">
        <v>3350</v>
      </c>
      <c r="CX5" s="75" t="s">
        <v>3350</v>
      </c>
      <c r="CY5" s="75" t="s">
        <v>3350</v>
      </c>
      <c r="CZ5" s="75" t="s">
        <v>3350</v>
      </c>
      <c r="DA5" s="75" t="s">
        <v>3350</v>
      </c>
      <c r="DB5" s="75" t="s">
        <v>3350</v>
      </c>
      <c r="DC5" s="75" t="s">
        <v>3350</v>
      </c>
      <c r="DD5" s="75" t="s">
        <v>3350</v>
      </c>
      <c r="DE5" s="75" t="s">
        <v>3350</v>
      </c>
      <c r="DF5" s="75" t="s">
        <v>3350</v>
      </c>
      <c r="DG5" s="75" t="s">
        <v>3350</v>
      </c>
      <c r="DH5" s="75" t="s">
        <v>3350</v>
      </c>
      <c r="DI5" s="75" t="s">
        <v>3350</v>
      </c>
      <c r="DJ5" s="75" t="s">
        <v>3350</v>
      </c>
      <c r="DK5" s="75" t="s">
        <v>3350</v>
      </c>
      <c r="DL5" s="75" t="s">
        <v>3350</v>
      </c>
      <c r="DM5" s="75" t="s">
        <v>3350</v>
      </c>
      <c r="DN5" s="75" t="s">
        <v>3350</v>
      </c>
      <c r="DO5" s="75" t="s">
        <v>3350</v>
      </c>
      <c r="DP5" s="75" t="s">
        <v>3350</v>
      </c>
      <c r="DQ5" s="75" t="s">
        <v>3350</v>
      </c>
      <c r="DR5" s="75" t="s">
        <v>3350</v>
      </c>
      <c r="DS5" s="75" t="s">
        <v>3350</v>
      </c>
      <c r="DT5" s="75" t="s">
        <v>3350</v>
      </c>
      <c r="DU5" s="75" t="s">
        <v>3350</v>
      </c>
      <c r="DV5" s="75" t="s">
        <v>3350</v>
      </c>
      <c r="DW5" s="75" t="s">
        <v>3350</v>
      </c>
      <c r="DX5" s="75" t="s">
        <v>3350</v>
      </c>
      <c r="DY5" s="75" t="s">
        <v>3350</v>
      </c>
      <c r="DZ5" s="75" t="s">
        <v>3350</v>
      </c>
      <c r="EA5" s="75" t="s">
        <v>3350</v>
      </c>
      <c r="EB5" s="75" t="s">
        <v>3350</v>
      </c>
      <c r="EC5" s="75" t="s">
        <v>3350</v>
      </c>
      <c r="ED5" s="75" t="s">
        <v>3350</v>
      </c>
      <c r="EE5" s="75" t="s">
        <v>3350</v>
      </c>
      <c r="EF5" s="75" t="s">
        <v>3350</v>
      </c>
      <c r="EG5" s="75" t="s">
        <v>3350</v>
      </c>
      <c r="EH5" s="75" t="s">
        <v>3350</v>
      </c>
      <c r="EI5" s="75" t="s">
        <v>3350</v>
      </c>
      <c r="EJ5" s="75" t="s">
        <v>3350</v>
      </c>
      <c r="EK5" s="75" t="s">
        <v>3350</v>
      </c>
      <c r="EL5" s="75" t="s">
        <v>3350</v>
      </c>
      <c r="EM5" s="75" t="s">
        <v>3350</v>
      </c>
      <c r="EN5" s="75" t="s">
        <v>3350</v>
      </c>
      <c r="EO5" s="75" t="s">
        <v>3350</v>
      </c>
      <c r="EP5" s="75" t="s">
        <v>3350</v>
      </c>
      <c r="EQ5" s="75" t="s">
        <v>3350</v>
      </c>
      <c r="ER5" s="75" t="s">
        <v>3350</v>
      </c>
      <c r="ES5" s="75" t="s">
        <v>3350</v>
      </c>
      <c r="ET5" s="75" t="s">
        <v>3350</v>
      </c>
      <c r="EU5" s="75" t="s">
        <v>3350</v>
      </c>
      <c r="EV5" s="75" t="s">
        <v>3350</v>
      </c>
      <c r="EW5" s="75" t="s">
        <v>3350</v>
      </c>
      <c r="EX5" s="75" t="s">
        <v>3350</v>
      </c>
      <c r="EY5" s="75" t="s">
        <v>3350</v>
      </c>
      <c r="EZ5" s="75" t="s">
        <v>3350</v>
      </c>
      <c r="FA5" s="75" t="s">
        <v>3350</v>
      </c>
      <c r="FB5" s="75" t="s">
        <v>3350</v>
      </c>
      <c r="FC5" s="75" t="s">
        <v>3350</v>
      </c>
      <c r="FD5" s="75" t="s">
        <v>3350</v>
      </c>
      <c r="FE5" s="75" t="s">
        <v>3350</v>
      </c>
      <c r="FF5" s="75" t="s">
        <v>3350</v>
      </c>
      <c r="FG5" s="75" t="s">
        <v>3350</v>
      </c>
      <c r="FH5" s="75" t="s">
        <v>3350</v>
      </c>
      <c r="FI5" s="75" t="s">
        <v>3350</v>
      </c>
      <c r="FJ5" s="75" t="s">
        <v>3350</v>
      </c>
      <c r="FK5" s="75" t="s">
        <v>3350</v>
      </c>
      <c r="FL5" s="75" t="s">
        <v>3350</v>
      </c>
      <c r="FM5" s="75" t="s">
        <v>3350</v>
      </c>
      <c r="FN5" s="75" t="s">
        <v>3350</v>
      </c>
      <c r="FO5" s="75" t="s">
        <v>3350</v>
      </c>
      <c r="FP5" s="75" t="s">
        <v>3350</v>
      </c>
      <c r="FQ5" s="75" t="s">
        <v>3350</v>
      </c>
      <c r="FR5" s="75" t="s">
        <v>3350</v>
      </c>
      <c r="FS5" s="75" t="s">
        <v>3350</v>
      </c>
      <c r="FT5" s="75" t="s">
        <v>3350</v>
      </c>
      <c r="FU5" s="75" t="s">
        <v>3350</v>
      </c>
      <c r="FV5" s="75" t="s">
        <v>3350</v>
      </c>
      <c r="FW5" s="75" t="s">
        <v>3350</v>
      </c>
      <c r="FX5" s="75" t="s">
        <v>3350</v>
      </c>
      <c r="FY5" s="75" t="s">
        <v>3350</v>
      </c>
      <c r="FZ5" s="75" t="s">
        <v>3350</v>
      </c>
      <c r="GA5" s="75" t="s">
        <v>3350</v>
      </c>
      <c r="GB5" s="75" t="s">
        <v>3350</v>
      </c>
      <c r="GC5" s="75" t="s">
        <v>3350</v>
      </c>
      <c r="GD5" s="75" t="s">
        <v>3350</v>
      </c>
      <c r="GE5" s="75" t="s">
        <v>3350</v>
      </c>
      <c r="GF5" s="75" t="s">
        <v>3350</v>
      </c>
    </row>
    <row r="6" spans="1:188">
      <c r="B6" s="75" t="s">
        <v>3145</v>
      </c>
      <c r="C6" s="75" t="s">
        <v>3146</v>
      </c>
      <c r="D6" s="75" t="s">
        <v>3147</v>
      </c>
      <c r="E6" s="75" t="s">
        <v>3148</v>
      </c>
      <c r="F6" s="75" t="s">
        <v>3149</v>
      </c>
      <c r="G6" s="75" t="s">
        <v>3150</v>
      </c>
      <c r="H6" s="75" t="s">
        <v>3151</v>
      </c>
      <c r="I6" s="75" t="s">
        <v>3152</v>
      </c>
      <c r="J6" s="75" t="s">
        <v>3153</v>
      </c>
      <c r="K6" s="75" t="s">
        <v>3154</v>
      </c>
      <c r="L6" s="75" t="s">
        <v>3155</v>
      </c>
      <c r="M6" s="75" t="s">
        <v>3156</v>
      </c>
      <c r="N6" s="75" t="s">
        <v>3157</v>
      </c>
      <c r="O6" s="75" t="s">
        <v>3158</v>
      </c>
      <c r="P6" s="75" t="s">
        <v>3159</v>
      </c>
      <c r="Q6" s="75" t="s">
        <v>3160</v>
      </c>
      <c r="R6" s="75" t="s">
        <v>3161</v>
      </c>
      <c r="S6" s="76" t="s">
        <v>3162</v>
      </c>
      <c r="T6" s="75" t="s">
        <v>3163</v>
      </c>
      <c r="U6" s="75" t="s">
        <v>3164</v>
      </c>
      <c r="V6" s="75" t="s">
        <v>3165</v>
      </c>
      <c r="W6" s="75" t="s">
        <v>3166</v>
      </c>
      <c r="X6" s="75" t="s">
        <v>3167</v>
      </c>
      <c r="Y6" s="75" t="s">
        <v>3168</v>
      </c>
      <c r="Z6" s="75" t="s">
        <v>3169</v>
      </c>
      <c r="AA6" s="75" t="s">
        <v>3170</v>
      </c>
      <c r="AB6" s="75" t="s">
        <v>3171</v>
      </c>
      <c r="AC6" s="75" t="s">
        <v>3172</v>
      </c>
      <c r="AD6" s="75" t="s">
        <v>3173</v>
      </c>
      <c r="AE6" s="75" t="s">
        <v>3174</v>
      </c>
      <c r="AF6" s="75" t="s">
        <v>3175</v>
      </c>
      <c r="AG6" s="75" t="s">
        <v>3176</v>
      </c>
      <c r="AH6" s="75" t="s">
        <v>3177</v>
      </c>
      <c r="AI6" s="75" t="s">
        <v>3178</v>
      </c>
      <c r="AJ6" s="75" t="s">
        <v>3179</v>
      </c>
      <c r="AK6" s="75" t="s">
        <v>3180</v>
      </c>
      <c r="AL6" s="75" t="s">
        <v>3181</v>
      </c>
      <c r="AM6" s="75" t="s">
        <v>3182</v>
      </c>
      <c r="AN6" s="75" t="s">
        <v>3183</v>
      </c>
      <c r="AO6" s="75" t="s">
        <v>3184</v>
      </c>
      <c r="AP6" s="75" t="s">
        <v>3185</v>
      </c>
      <c r="AQ6" s="75" t="s">
        <v>3186</v>
      </c>
      <c r="AR6" s="75" t="s">
        <v>3187</v>
      </c>
      <c r="AS6" s="75" t="s">
        <v>3188</v>
      </c>
      <c r="AT6" s="75" t="s">
        <v>3189</v>
      </c>
      <c r="AU6" s="75" t="s">
        <v>3190</v>
      </c>
      <c r="AV6" s="75" t="s">
        <v>3191</v>
      </c>
      <c r="AW6" s="75" t="s">
        <v>3192</v>
      </c>
      <c r="AX6" s="75" t="s">
        <v>3193</v>
      </c>
      <c r="AY6" s="75" t="s">
        <v>3194</v>
      </c>
      <c r="AZ6" s="75" t="s">
        <v>3195</v>
      </c>
      <c r="BA6" s="75" t="s">
        <v>3196</v>
      </c>
      <c r="BB6" s="75" t="s">
        <v>3197</v>
      </c>
      <c r="BC6" s="75" t="s">
        <v>3198</v>
      </c>
      <c r="BD6" s="75" t="s">
        <v>3199</v>
      </c>
      <c r="BE6" s="75" t="s">
        <v>3200</v>
      </c>
      <c r="BF6" s="75" t="s">
        <v>3201</v>
      </c>
      <c r="BG6" s="75" t="s">
        <v>3202</v>
      </c>
      <c r="BH6" s="75" t="s">
        <v>3203</v>
      </c>
      <c r="BI6" s="75" t="s">
        <v>3204</v>
      </c>
      <c r="BJ6" s="75" t="s">
        <v>3205</v>
      </c>
      <c r="BK6" s="75" t="s">
        <v>3206</v>
      </c>
      <c r="BL6" s="75" t="s">
        <v>3207</v>
      </c>
      <c r="BM6" s="75" t="s">
        <v>3208</v>
      </c>
      <c r="BN6" s="75" t="s">
        <v>3209</v>
      </c>
      <c r="BO6" s="75" t="s">
        <v>3210</v>
      </c>
      <c r="BP6" s="75" t="s">
        <v>3211</v>
      </c>
      <c r="BQ6" s="75" t="s">
        <v>3212</v>
      </c>
      <c r="BR6" s="75" t="s">
        <v>3213</v>
      </c>
      <c r="BS6" s="75" t="s">
        <v>3214</v>
      </c>
      <c r="BT6" s="75" t="s">
        <v>3215</v>
      </c>
      <c r="BU6" s="75" t="s">
        <v>3216</v>
      </c>
      <c r="BV6" s="75" t="s">
        <v>3217</v>
      </c>
      <c r="BW6" s="75" t="s">
        <v>3218</v>
      </c>
      <c r="BX6" s="75" t="s">
        <v>3219</v>
      </c>
      <c r="BY6" s="75" t="s">
        <v>3220</v>
      </c>
      <c r="BZ6" s="75" t="s">
        <v>3221</v>
      </c>
      <c r="CA6" s="75" t="s">
        <v>3222</v>
      </c>
      <c r="CB6" s="75" t="s">
        <v>3223</v>
      </c>
      <c r="CC6" s="75" t="s">
        <v>3224</v>
      </c>
      <c r="CD6" s="75" t="s">
        <v>3225</v>
      </c>
      <c r="CE6" s="75" t="s">
        <v>3226</v>
      </c>
      <c r="CF6" s="75" t="s">
        <v>3227</v>
      </c>
      <c r="CG6" s="75" t="s">
        <v>3228</v>
      </c>
      <c r="CH6" s="75" t="s">
        <v>3229</v>
      </c>
      <c r="CI6" s="75" t="s">
        <v>3230</v>
      </c>
      <c r="CJ6" s="75" t="s">
        <v>3231</v>
      </c>
      <c r="CK6" s="75" t="s">
        <v>3232</v>
      </c>
      <c r="CL6" s="75" t="s">
        <v>3233</v>
      </c>
      <c r="CM6" s="75" t="s">
        <v>3234</v>
      </c>
      <c r="CN6" s="75" t="s">
        <v>3235</v>
      </c>
      <c r="CO6" s="75" t="s">
        <v>3236</v>
      </c>
      <c r="CP6" s="75" t="s">
        <v>3237</v>
      </c>
      <c r="CQ6" s="75" t="s">
        <v>3238</v>
      </c>
      <c r="CR6" s="75" t="s">
        <v>3239</v>
      </c>
      <c r="CS6" s="75" t="s">
        <v>3240</v>
      </c>
      <c r="CT6" s="75" t="s">
        <v>3241</v>
      </c>
      <c r="CU6" s="75" t="s">
        <v>3242</v>
      </c>
      <c r="CV6" s="75" t="s">
        <v>3243</v>
      </c>
      <c r="CW6" s="75" t="s">
        <v>3244</v>
      </c>
      <c r="CX6" s="75" t="s">
        <v>3245</v>
      </c>
      <c r="CY6" s="75" t="s">
        <v>3246</v>
      </c>
      <c r="CZ6" s="75" t="s">
        <v>3247</v>
      </c>
      <c r="DA6" s="75" t="s">
        <v>3248</v>
      </c>
      <c r="DB6" s="75" t="s">
        <v>3249</v>
      </c>
      <c r="DC6" s="75" t="s">
        <v>3250</v>
      </c>
      <c r="DD6" s="75" t="s">
        <v>3251</v>
      </c>
      <c r="DE6" s="75" t="s">
        <v>3252</v>
      </c>
      <c r="DF6" s="75" t="s">
        <v>3253</v>
      </c>
      <c r="DG6" s="75" t="s">
        <v>3254</v>
      </c>
      <c r="DH6" s="75" t="s">
        <v>3255</v>
      </c>
      <c r="DI6" s="75" t="s">
        <v>3256</v>
      </c>
      <c r="DJ6" s="75" t="s">
        <v>3257</v>
      </c>
      <c r="DK6" s="75" t="s">
        <v>3258</v>
      </c>
      <c r="DL6" s="75" t="s">
        <v>3259</v>
      </c>
      <c r="DM6" s="75" t="s">
        <v>3260</v>
      </c>
      <c r="DN6" s="75" t="s">
        <v>3261</v>
      </c>
      <c r="DO6" s="75" t="s">
        <v>3262</v>
      </c>
      <c r="DP6" s="75" t="s">
        <v>3263</v>
      </c>
      <c r="DQ6" s="75" t="s">
        <v>3264</v>
      </c>
      <c r="DR6" s="75" t="s">
        <v>3265</v>
      </c>
      <c r="DS6" s="75" t="s">
        <v>3266</v>
      </c>
      <c r="DT6" s="75" t="s">
        <v>3267</v>
      </c>
      <c r="DU6" s="75" t="s">
        <v>3268</v>
      </c>
      <c r="DV6" s="75" t="s">
        <v>3269</v>
      </c>
      <c r="DW6" s="75" t="s">
        <v>3270</v>
      </c>
      <c r="DX6" s="75" t="s">
        <v>3271</v>
      </c>
      <c r="DY6" s="75" t="s">
        <v>3272</v>
      </c>
      <c r="DZ6" s="75" t="s">
        <v>3273</v>
      </c>
      <c r="EA6" s="75" t="s">
        <v>3274</v>
      </c>
      <c r="EB6" s="75" t="s">
        <v>3275</v>
      </c>
      <c r="EC6" s="75" t="s">
        <v>3276</v>
      </c>
      <c r="ED6" s="75" t="s">
        <v>3277</v>
      </c>
      <c r="EE6" s="75" t="s">
        <v>3278</v>
      </c>
      <c r="EF6" s="75" t="s">
        <v>3279</v>
      </c>
      <c r="EG6" s="75" t="s">
        <v>3280</v>
      </c>
      <c r="EH6" s="75" t="s">
        <v>3281</v>
      </c>
      <c r="EI6" s="75" t="s">
        <v>3282</v>
      </c>
      <c r="EJ6" s="75" t="s">
        <v>3283</v>
      </c>
      <c r="EK6" s="75" t="s">
        <v>3284</v>
      </c>
      <c r="EL6" s="75" t="s">
        <v>3285</v>
      </c>
      <c r="EM6" s="75" t="s">
        <v>3286</v>
      </c>
      <c r="EN6" s="75" t="s">
        <v>3287</v>
      </c>
      <c r="EO6" s="75" t="s">
        <v>3288</v>
      </c>
      <c r="EP6" s="75" t="s">
        <v>3289</v>
      </c>
      <c r="EQ6" s="75" t="s">
        <v>3290</v>
      </c>
      <c r="ER6" s="75" t="s">
        <v>3291</v>
      </c>
      <c r="ES6" s="75" t="s">
        <v>3292</v>
      </c>
      <c r="ET6" s="75" t="s">
        <v>3293</v>
      </c>
      <c r="EU6" s="75" t="s">
        <v>3294</v>
      </c>
      <c r="EV6" s="75" t="s">
        <v>3295</v>
      </c>
      <c r="EW6" s="75" t="s">
        <v>3296</v>
      </c>
      <c r="EX6" s="75" t="s">
        <v>3297</v>
      </c>
      <c r="EY6" s="75" t="s">
        <v>3298</v>
      </c>
      <c r="EZ6" s="75" t="s">
        <v>3299</v>
      </c>
      <c r="FA6" s="75" t="s">
        <v>3300</v>
      </c>
      <c r="FB6" s="75" t="s">
        <v>3301</v>
      </c>
      <c r="FC6" s="75" t="s">
        <v>3302</v>
      </c>
      <c r="FD6" s="75" t="s">
        <v>3303</v>
      </c>
      <c r="FE6" s="75" t="s">
        <v>3304</v>
      </c>
      <c r="FF6" s="75" t="s">
        <v>3305</v>
      </c>
      <c r="FG6" s="75" t="s">
        <v>3306</v>
      </c>
      <c r="FH6" s="75" t="s">
        <v>3307</v>
      </c>
      <c r="FI6" s="75" t="s">
        <v>3308</v>
      </c>
      <c r="FJ6" s="75" t="s">
        <v>3309</v>
      </c>
      <c r="FK6" s="75" t="s">
        <v>3310</v>
      </c>
      <c r="FL6" s="75" t="s">
        <v>3311</v>
      </c>
      <c r="FM6" s="75" t="s">
        <v>3312</v>
      </c>
      <c r="FN6" s="75" t="s">
        <v>3313</v>
      </c>
      <c r="FO6" s="75" t="s">
        <v>3314</v>
      </c>
      <c r="FP6" s="75" t="s">
        <v>3315</v>
      </c>
      <c r="FQ6" s="75" t="s">
        <v>3316</v>
      </c>
      <c r="FR6" s="75" t="s">
        <v>3317</v>
      </c>
      <c r="FS6" s="75" t="s">
        <v>3318</v>
      </c>
      <c r="FT6" s="75" t="s">
        <v>3319</v>
      </c>
      <c r="FU6" s="75" t="s">
        <v>3320</v>
      </c>
      <c r="FV6" s="75" t="s">
        <v>3321</v>
      </c>
      <c r="FW6" s="75" t="s">
        <v>3322</v>
      </c>
      <c r="FX6" s="75" t="s">
        <v>3323</v>
      </c>
      <c r="FY6" s="75" t="s">
        <v>3324</v>
      </c>
      <c r="FZ6" s="75" t="s">
        <v>3325</v>
      </c>
      <c r="GA6" s="75" t="s">
        <v>3326</v>
      </c>
      <c r="GB6" s="75" t="s">
        <v>3327</v>
      </c>
      <c r="GC6" s="75" t="s">
        <v>3328</v>
      </c>
      <c r="GD6" s="75" t="s">
        <v>3329</v>
      </c>
      <c r="GE6" s="75" t="s">
        <v>3330</v>
      </c>
      <c r="GF6" s="75" t="s">
        <v>3331</v>
      </c>
    </row>
    <row r="7" spans="1:188" s="77" customFormat="1">
      <c r="A7" s="84"/>
      <c r="B7" s="197">
        <v>141012780178</v>
      </c>
      <c r="C7" s="197">
        <v>130629583499</v>
      </c>
      <c r="D7" s="197">
        <v>181003239976</v>
      </c>
      <c r="E7" s="197">
        <v>193152222578</v>
      </c>
      <c r="F7" s="197">
        <v>98229999990</v>
      </c>
      <c r="G7" s="197">
        <v>47951664818</v>
      </c>
      <c r="H7" s="197">
        <v>102296246727</v>
      </c>
      <c r="I7" s="197">
        <v>17936581938</v>
      </c>
      <c r="J7" s="197">
        <v>28629920277</v>
      </c>
      <c r="K7" s="197">
        <v>22544404288</v>
      </c>
      <c r="L7" s="197">
        <v>7538693282</v>
      </c>
      <c r="M7" s="197">
        <v>3475132703</v>
      </c>
      <c r="N7" s="197">
        <v>12899967949</v>
      </c>
      <c r="O7" s="197">
        <v>4925254449</v>
      </c>
      <c r="P7" s="197">
        <v>4123156003</v>
      </c>
      <c r="Q7" s="197">
        <v>10677982369</v>
      </c>
      <c r="R7" s="197">
        <v>4926357792</v>
      </c>
      <c r="S7" s="198">
        <v>8403497101</v>
      </c>
      <c r="T7" s="197">
        <v>5034954253</v>
      </c>
      <c r="U7" s="197">
        <v>19175023469</v>
      </c>
      <c r="V7" s="197">
        <v>5750047845</v>
      </c>
      <c r="W7" s="197">
        <v>4800302961</v>
      </c>
      <c r="X7" s="197">
        <v>247542130</v>
      </c>
      <c r="Y7" s="197">
        <v>245397616426</v>
      </c>
      <c r="Z7" s="197">
        <v>189666485294</v>
      </c>
      <c r="AA7" s="197">
        <v>152799476804</v>
      </c>
      <c r="AB7" s="197">
        <v>264035992768</v>
      </c>
      <c r="AC7" s="197">
        <v>187387426680</v>
      </c>
      <c r="AD7" s="197">
        <v>224337589575</v>
      </c>
      <c r="AE7" s="197">
        <v>43260862875</v>
      </c>
      <c r="AF7" s="197">
        <v>49562347726</v>
      </c>
      <c r="AG7" s="197">
        <v>48381483621</v>
      </c>
      <c r="AH7" s="197">
        <v>28655469574</v>
      </c>
      <c r="AI7" s="197">
        <v>8465143995</v>
      </c>
      <c r="AJ7" s="197">
        <v>5117839581</v>
      </c>
      <c r="AK7" s="197">
        <v>41154116416</v>
      </c>
      <c r="AL7" s="197">
        <v>5096886624</v>
      </c>
      <c r="AM7" s="197">
        <v>6337344369</v>
      </c>
      <c r="AN7" s="197">
        <v>13320847901</v>
      </c>
      <c r="AO7" s="197">
        <v>5090544459</v>
      </c>
      <c r="AP7" s="197">
        <v>13476390365</v>
      </c>
      <c r="AQ7" s="197">
        <v>5101559400</v>
      </c>
      <c r="AR7" s="197">
        <v>16714289803</v>
      </c>
      <c r="AS7" s="197">
        <v>5094003461</v>
      </c>
      <c r="AT7" s="197">
        <v>10344983935</v>
      </c>
      <c r="AU7" s="197">
        <v>5088571895</v>
      </c>
      <c r="AV7" s="197">
        <v>1172811035</v>
      </c>
      <c r="AW7" s="197">
        <v>1982114922</v>
      </c>
      <c r="AX7" s="197">
        <v>13500000000</v>
      </c>
      <c r="AY7" s="197">
        <v>6500000000</v>
      </c>
      <c r="AZ7" s="197">
        <v>31500000000</v>
      </c>
      <c r="BA7" s="197">
        <v>6856926994</v>
      </c>
      <c r="BB7" s="197">
        <v>5447890244</v>
      </c>
      <c r="BC7" s="197">
        <v>5785123349</v>
      </c>
      <c r="BD7" s="197">
        <v>5903073132</v>
      </c>
      <c r="BE7" s="197">
        <v>11203271504</v>
      </c>
      <c r="BF7" s="197">
        <v>10401212504</v>
      </c>
      <c r="BG7" s="197">
        <v>5459414360</v>
      </c>
      <c r="BH7" s="197">
        <v>5409306945</v>
      </c>
      <c r="BI7" s="197">
        <v>44398534952</v>
      </c>
      <c r="BJ7" s="197">
        <v>118214195580</v>
      </c>
      <c r="BK7" s="197">
        <v>35732526950</v>
      </c>
      <c r="BL7" s="197">
        <v>40520444853</v>
      </c>
      <c r="BM7" s="197">
        <v>42600376315</v>
      </c>
      <c r="BN7" s="197">
        <v>7927546534</v>
      </c>
      <c r="BO7" s="197">
        <v>5000000000</v>
      </c>
      <c r="BP7" s="197">
        <v>5000000000</v>
      </c>
      <c r="BQ7" s="197">
        <v>5500000000</v>
      </c>
      <c r="BR7" s="197">
        <v>8551561680</v>
      </c>
      <c r="BS7" s="197">
        <v>5885110822</v>
      </c>
      <c r="BT7" s="197">
        <v>5554938600</v>
      </c>
      <c r="BU7" s="197">
        <v>17453422059</v>
      </c>
      <c r="BV7" s="197">
        <v>8929116388</v>
      </c>
      <c r="BW7" s="197">
        <v>6379909488</v>
      </c>
      <c r="BX7" s="197">
        <v>16189497695</v>
      </c>
      <c r="BY7" s="197">
        <v>13501991570</v>
      </c>
      <c r="BZ7" s="197">
        <v>14822989302</v>
      </c>
      <c r="CA7" s="197">
        <v>3615120894</v>
      </c>
      <c r="CB7" s="197">
        <v>196150736088</v>
      </c>
      <c r="CC7" s="197">
        <v>154890952221</v>
      </c>
      <c r="CD7" s="197">
        <v>173331801321</v>
      </c>
      <c r="CE7" s="197">
        <v>78783225005</v>
      </c>
      <c r="CF7" s="197">
        <v>94859115482</v>
      </c>
      <c r="CG7" s="197">
        <v>77656096934</v>
      </c>
      <c r="CH7" s="197">
        <v>13102887466</v>
      </c>
      <c r="CI7" s="197">
        <v>10206637397</v>
      </c>
      <c r="CJ7" s="197">
        <v>7183444800</v>
      </c>
      <c r="CK7" s="197">
        <v>6067092922</v>
      </c>
      <c r="CL7" s="197">
        <v>13328843953</v>
      </c>
      <c r="CM7" s="197">
        <v>33453216164</v>
      </c>
      <c r="CN7" s="197">
        <v>30536356006</v>
      </c>
      <c r="CO7" s="197">
        <v>23042779924</v>
      </c>
      <c r="CP7" s="197">
        <v>18081584488</v>
      </c>
      <c r="CQ7" s="197">
        <v>32388136152</v>
      </c>
      <c r="CR7" s="197">
        <v>5347769086</v>
      </c>
      <c r="CS7" s="197">
        <v>13995888300</v>
      </c>
      <c r="CT7" s="197">
        <v>19504949781</v>
      </c>
      <c r="CU7" s="197">
        <v>747787019</v>
      </c>
      <c r="CV7" s="197">
        <v>706422260</v>
      </c>
      <c r="CW7" s="197">
        <v>1258344962</v>
      </c>
      <c r="CX7" s="197">
        <v>2100000000</v>
      </c>
      <c r="CY7" s="197">
        <v>1800000000</v>
      </c>
      <c r="CZ7" s="197">
        <v>2100000000</v>
      </c>
      <c r="DA7" s="197">
        <v>2000000000</v>
      </c>
      <c r="DB7" s="197">
        <v>130547025333</v>
      </c>
      <c r="DC7" s="197">
        <v>159704192393</v>
      </c>
      <c r="DD7" s="197">
        <v>186884814769</v>
      </c>
      <c r="DE7" s="197">
        <v>129895431414</v>
      </c>
      <c r="DF7" s="197">
        <v>136309580040</v>
      </c>
      <c r="DG7" s="197">
        <v>44532370542</v>
      </c>
      <c r="DH7" s="197">
        <v>127745201905</v>
      </c>
      <c r="DI7" s="197">
        <v>14396365012</v>
      </c>
      <c r="DJ7" s="197">
        <v>49398467433</v>
      </c>
      <c r="DK7" s="197">
        <v>168474588756</v>
      </c>
      <c r="DL7" s="197">
        <v>51958919788</v>
      </c>
      <c r="DM7" s="197">
        <v>30166392722</v>
      </c>
      <c r="DN7" s="197">
        <v>12519768609</v>
      </c>
      <c r="DO7" s="197">
        <v>4000000000</v>
      </c>
      <c r="DP7" s="197">
        <v>4000000000</v>
      </c>
      <c r="DQ7" s="197">
        <v>5000000000</v>
      </c>
      <c r="DR7" s="197">
        <v>8597299803</v>
      </c>
      <c r="DS7" s="197">
        <v>42700435264</v>
      </c>
      <c r="DT7" s="197">
        <v>29721827040</v>
      </c>
      <c r="DU7" s="197">
        <v>37524883301</v>
      </c>
      <c r="DV7" s="197">
        <v>7700246171</v>
      </c>
      <c r="DW7" s="197">
        <v>10232734719</v>
      </c>
      <c r="DX7" s="197">
        <v>870483241</v>
      </c>
      <c r="DY7" s="197">
        <v>11690784557</v>
      </c>
      <c r="DZ7" s="197">
        <v>887909009</v>
      </c>
      <c r="EA7" s="197">
        <v>13558170635</v>
      </c>
      <c r="EB7" s="197">
        <v>1344653098</v>
      </c>
      <c r="EC7" s="197">
        <v>3828803984</v>
      </c>
      <c r="ED7" s="197">
        <v>20446296800</v>
      </c>
      <c r="EE7" s="197">
        <v>16045237820</v>
      </c>
      <c r="EF7" s="197">
        <v>9349066186</v>
      </c>
      <c r="EG7" s="197">
        <v>10551797784</v>
      </c>
      <c r="EH7" s="197">
        <v>71663050315</v>
      </c>
      <c r="EI7" s="197">
        <v>48776011047</v>
      </c>
      <c r="EJ7" s="197">
        <v>181839956509</v>
      </c>
      <c r="EK7" s="197">
        <v>279016101242</v>
      </c>
      <c r="EL7" s="197">
        <v>545520160475</v>
      </c>
      <c r="EM7" s="197">
        <v>555273897135</v>
      </c>
      <c r="EN7" s="197">
        <v>463222686193</v>
      </c>
      <c r="EO7" s="197">
        <v>882052339238</v>
      </c>
      <c r="EP7" s="197">
        <v>307416805427</v>
      </c>
      <c r="EQ7" s="197">
        <v>37061681715</v>
      </c>
      <c r="ER7" s="197">
        <v>142453934676</v>
      </c>
      <c r="ES7" s="197">
        <v>2430239705</v>
      </c>
      <c r="ET7" s="197">
        <v>3416937591</v>
      </c>
      <c r="EU7" s="197">
        <v>608514185</v>
      </c>
      <c r="EV7" s="197">
        <v>1390986430</v>
      </c>
      <c r="EW7" s="197">
        <v>1596568824</v>
      </c>
      <c r="EX7" s="197">
        <v>1411319902</v>
      </c>
      <c r="EY7" s="197">
        <v>13868806853</v>
      </c>
      <c r="EZ7" s="197">
        <v>11975311338</v>
      </c>
      <c r="FA7" s="197">
        <v>8520564393</v>
      </c>
      <c r="FB7" s="197">
        <v>16906063850</v>
      </c>
      <c r="FC7" s="197">
        <v>22413791125</v>
      </c>
      <c r="FD7" s="197">
        <v>3642442814</v>
      </c>
      <c r="FE7" s="197">
        <v>2145819416</v>
      </c>
      <c r="FF7" s="197">
        <v>1390977095</v>
      </c>
      <c r="FG7" s="197">
        <v>1959683846</v>
      </c>
      <c r="FH7" s="197">
        <v>3573961963</v>
      </c>
      <c r="FI7" s="197">
        <v>41798653427</v>
      </c>
      <c r="FJ7" s="197">
        <v>279856222</v>
      </c>
      <c r="FK7" s="197">
        <v>88188864050</v>
      </c>
      <c r="FL7" s="197">
        <v>5963167434</v>
      </c>
      <c r="FM7" s="197">
        <v>3049830559</v>
      </c>
      <c r="FN7" s="197">
        <v>8618822031</v>
      </c>
      <c r="FO7" s="197">
        <v>285478948</v>
      </c>
      <c r="FP7" s="197">
        <v>6044565099</v>
      </c>
      <c r="FQ7" s="197">
        <v>13389602312</v>
      </c>
      <c r="FR7" s="197">
        <v>13664198</v>
      </c>
      <c r="FS7" s="197">
        <v>13257406830</v>
      </c>
      <c r="FT7" s="197">
        <v>1353269755</v>
      </c>
      <c r="FU7" s="197">
        <v>395544696</v>
      </c>
      <c r="FV7" s="197">
        <v>5840768817</v>
      </c>
      <c r="FW7" s="197">
        <v>10215899451</v>
      </c>
      <c r="FX7" s="197">
        <v>80316926177</v>
      </c>
      <c r="FY7" s="197">
        <v>2006877582</v>
      </c>
      <c r="FZ7" s="197">
        <v>2075809837</v>
      </c>
      <c r="GA7" s="197">
        <v>0</v>
      </c>
      <c r="GB7" s="197">
        <v>482158415768</v>
      </c>
      <c r="GC7" s="197">
        <v>65660347012</v>
      </c>
      <c r="GD7" s="197">
        <v>135007898</v>
      </c>
      <c r="GE7" s="197">
        <v>27000000000</v>
      </c>
      <c r="GF7" s="197">
        <v>5999077471</v>
      </c>
    </row>
    <row r="8" spans="1:188">
      <c r="A8" s="84">
        <v>44651</v>
      </c>
      <c r="B8" s="78">
        <v>166650198249</v>
      </c>
      <c r="C8" s="78">
        <v>123440907465</v>
      </c>
      <c r="D8" s="78">
        <v>162894586345</v>
      </c>
      <c r="E8" s="78">
        <v>190041418064</v>
      </c>
      <c r="F8" s="78">
        <v>94650936026</v>
      </c>
      <c r="G8" s="78">
        <v>52173103762</v>
      </c>
      <c r="H8" s="78">
        <v>112785646232</v>
      </c>
      <c r="I8" s="78">
        <v>18134554476</v>
      </c>
      <c r="J8" s="78">
        <v>26050622741</v>
      </c>
      <c r="K8" s="78">
        <v>14278517176</v>
      </c>
      <c r="L8" s="78">
        <v>5162611411</v>
      </c>
      <c r="M8" s="78"/>
      <c r="N8" s="78"/>
      <c r="O8" s="78"/>
      <c r="P8" s="78"/>
      <c r="Q8" s="78"/>
      <c r="R8" s="78"/>
      <c r="S8" s="79"/>
      <c r="T8" s="78"/>
      <c r="U8" s="78"/>
      <c r="V8" s="78"/>
      <c r="W8" s="78"/>
      <c r="X8" s="78">
        <v>194945681</v>
      </c>
      <c r="Y8" s="78">
        <v>276579748722</v>
      </c>
      <c r="Z8" s="78">
        <v>210723924813</v>
      </c>
      <c r="AA8" s="78">
        <v>162720060319</v>
      </c>
      <c r="AB8" s="78">
        <v>257759310250</v>
      </c>
      <c r="AC8" s="78">
        <v>209672718741</v>
      </c>
      <c r="AD8" s="78">
        <v>288217042563</v>
      </c>
      <c r="AE8" s="78">
        <v>55796941385</v>
      </c>
      <c r="AF8" s="78">
        <v>37617365896</v>
      </c>
      <c r="AG8" s="78">
        <v>34176101133</v>
      </c>
      <c r="AH8" s="78">
        <v>26043783069</v>
      </c>
      <c r="AI8" s="78">
        <v>3045917867</v>
      </c>
      <c r="AJ8" s="78">
        <v>4926611936</v>
      </c>
      <c r="AK8" s="78">
        <v>3487913362</v>
      </c>
      <c r="AL8" s="78">
        <v>4939171301</v>
      </c>
      <c r="AM8" s="78">
        <v>4620435530</v>
      </c>
      <c r="AN8" s="78">
        <v>3144377883</v>
      </c>
      <c r="AO8" s="78">
        <v>4930085534</v>
      </c>
      <c r="AP8" s="78">
        <v>4454703586</v>
      </c>
      <c r="AQ8" s="78">
        <v>4950702998</v>
      </c>
      <c r="AR8" s="78">
        <v>7427117473</v>
      </c>
      <c r="AS8" s="78">
        <v>4927033727</v>
      </c>
      <c r="AT8" s="78">
        <v>4715947191</v>
      </c>
      <c r="AU8" s="78">
        <v>4930039292</v>
      </c>
      <c r="AV8" s="78">
        <v>817854797</v>
      </c>
      <c r="AW8" s="78">
        <v>743601123</v>
      </c>
      <c r="AX8" s="78"/>
      <c r="AY8" s="78"/>
      <c r="AZ8" s="78"/>
      <c r="BA8" s="78">
        <v>5916561977</v>
      </c>
      <c r="BB8" s="78">
        <v>5913910797</v>
      </c>
      <c r="BC8" s="78">
        <v>5893360640</v>
      </c>
      <c r="BD8" s="78">
        <v>5895596237</v>
      </c>
      <c r="BE8" s="78">
        <v>7708347053</v>
      </c>
      <c r="BF8" s="78">
        <v>7260230782</v>
      </c>
      <c r="BG8" s="78">
        <v>5337852860</v>
      </c>
      <c r="BH8" s="78">
        <v>5339929345</v>
      </c>
      <c r="BI8" s="78">
        <v>39359420544</v>
      </c>
      <c r="BJ8" s="78">
        <v>50374089177</v>
      </c>
      <c r="BK8" s="78">
        <v>33783028084</v>
      </c>
      <c r="BL8" s="78">
        <v>37842395444</v>
      </c>
      <c r="BM8" s="78">
        <v>35467852182</v>
      </c>
      <c r="BN8" s="78">
        <v>5610903961</v>
      </c>
      <c r="BO8" s="78"/>
      <c r="BP8" s="78"/>
      <c r="BQ8" s="78"/>
      <c r="BR8" s="78">
        <v>5726981715</v>
      </c>
      <c r="BS8" s="78">
        <v>8697525387</v>
      </c>
      <c r="BT8" s="78">
        <v>1129096824</v>
      </c>
      <c r="BU8" s="78">
        <v>7595727047</v>
      </c>
      <c r="BV8" s="78">
        <v>5272349301</v>
      </c>
      <c r="BW8" s="78">
        <v>9200994930</v>
      </c>
      <c r="BX8" s="78">
        <v>15709694824</v>
      </c>
      <c r="BY8" s="78">
        <v>10413321087</v>
      </c>
      <c r="BZ8" s="78">
        <v>10460438040</v>
      </c>
      <c r="CA8" s="78"/>
      <c r="CB8" s="78">
        <v>178478616470</v>
      </c>
      <c r="CC8" s="78">
        <v>119066548185</v>
      </c>
      <c r="CD8" s="78">
        <v>129312801081</v>
      </c>
      <c r="CE8" s="78">
        <v>63137193041</v>
      </c>
      <c r="CF8" s="78">
        <v>81409932538</v>
      </c>
      <c r="CG8" s="78">
        <v>51260393222</v>
      </c>
      <c r="CH8" s="78">
        <v>5948870658</v>
      </c>
      <c r="CI8" s="78">
        <v>9203098079</v>
      </c>
      <c r="CJ8" s="78">
        <v>6167370178</v>
      </c>
      <c r="CK8" s="78"/>
      <c r="CL8" s="78">
        <v>19513473696</v>
      </c>
      <c r="CM8" s="78">
        <v>20274461951</v>
      </c>
      <c r="CN8" s="78">
        <v>18464249402</v>
      </c>
      <c r="CO8" s="78">
        <v>10269887542</v>
      </c>
      <c r="CP8" s="78">
        <v>16950477666</v>
      </c>
      <c r="CQ8" s="78">
        <v>18296821443</v>
      </c>
      <c r="CR8" s="78">
        <v>7129578085</v>
      </c>
      <c r="CS8" s="78">
        <v>16470117341</v>
      </c>
      <c r="CT8" s="78">
        <v>16151886874</v>
      </c>
      <c r="CU8" s="78"/>
      <c r="CV8" s="78"/>
      <c r="CW8" s="78"/>
      <c r="CX8" s="78"/>
      <c r="CY8" s="78"/>
      <c r="CZ8" s="78"/>
      <c r="DA8" s="78"/>
      <c r="DB8" s="78">
        <v>138258664497</v>
      </c>
      <c r="DC8" s="78">
        <v>148100303378</v>
      </c>
      <c r="DD8" s="78">
        <v>167846512927</v>
      </c>
      <c r="DE8" s="78">
        <v>92327848594</v>
      </c>
      <c r="DF8" s="78">
        <v>108500399872</v>
      </c>
      <c r="DG8" s="78">
        <v>30358172689</v>
      </c>
      <c r="DH8" s="78">
        <v>89209415656</v>
      </c>
      <c r="DI8" s="78">
        <v>10388743049</v>
      </c>
      <c r="DJ8" s="78">
        <v>26855617966</v>
      </c>
      <c r="DK8" s="78">
        <v>6064640610</v>
      </c>
      <c r="DL8" s="78">
        <v>2104199718</v>
      </c>
      <c r="DM8" s="78">
        <v>2136988239</v>
      </c>
      <c r="DN8" s="78"/>
      <c r="DO8" s="78"/>
      <c r="DP8" s="78"/>
      <c r="DQ8" s="78"/>
      <c r="DR8" s="78">
        <v>9961760477</v>
      </c>
      <c r="DS8" s="78">
        <v>10443033956</v>
      </c>
      <c r="DT8" s="78">
        <v>9423992982</v>
      </c>
      <c r="DU8" s="78">
        <v>13067126911</v>
      </c>
      <c r="DV8" s="78">
        <v>8643176150</v>
      </c>
      <c r="DW8" s="78">
        <v>205993629</v>
      </c>
      <c r="DX8" s="78">
        <v>733826161</v>
      </c>
      <c r="DY8" s="78">
        <v>7787546814</v>
      </c>
      <c r="DZ8" s="78">
        <v>489496129</v>
      </c>
      <c r="EA8" s="78">
        <v>483404806</v>
      </c>
      <c r="EB8" s="78">
        <v>538367716</v>
      </c>
      <c r="EC8" s="78">
        <v>850764901</v>
      </c>
      <c r="ED8" s="78">
        <v>13999210387</v>
      </c>
      <c r="EE8" s="78">
        <v>11423605129</v>
      </c>
      <c r="EF8" s="78">
        <v>6067122167</v>
      </c>
      <c r="EG8" s="78">
        <v>6451478101</v>
      </c>
      <c r="EH8" s="78">
        <v>76993507543</v>
      </c>
      <c r="EI8" s="78">
        <v>48762433357</v>
      </c>
      <c r="EJ8" s="78">
        <v>253668103987</v>
      </c>
      <c r="EK8" s="78">
        <v>242065453955</v>
      </c>
      <c r="EL8" s="78">
        <v>512517395592</v>
      </c>
      <c r="EM8" s="78">
        <v>509735979758</v>
      </c>
      <c r="EN8" s="78">
        <v>379751255037</v>
      </c>
      <c r="EO8" s="78">
        <v>1023377399391</v>
      </c>
      <c r="EP8" s="78">
        <v>426138412877</v>
      </c>
      <c r="EQ8" s="78">
        <v>20039211919</v>
      </c>
      <c r="ER8" s="78">
        <v>93958870389</v>
      </c>
      <c r="ES8" s="78"/>
      <c r="ET8" s="78"/>
      <c r="EU8" s="78"/>
      <c r="EV8" s="78"/>
      <c r="EW8" s="78"/>
      <c r="EX8" s="78"/>
      <c r="EY8" s="78">
        <v>10849766669</v>
      </c>
      <c r="EZ8" s="78">
        <v>9744945053</v>
      </c>
      <c r="FA8" s="78">
        <v>6370820458</v>
      </c>
      <c r="FB8" s="78">
        <v>13334816453</v>
      </c>
      <c r="FC8" s="78">
        <v>20898676568</v>
      </c>
      <c r="FD8" s="78">
        <v>3587121030</v>
      </c>
      <c r="FE8" s="78">
        <v>1979049042</v>
      </c>
      <c r="FF8" s="78">
        <v>1233585504</v>
      </c>
      <c r="FG8" s="78">
        <v>2188422114</v>
      </c>
      <c r="FH8" s="78">
        <v>3370291394</v>
      </c>
      <c r="FI8" s="78">
        <v>39696265559</v>
      </c>
      <c r="FJ8" s="78">
        <v>266778889</v>
      </c>
      <c r="FK8" s="78">
        <v>88117647932</v>
      </c>
      <c r="FL8" s="78">
        <v>8012073102</v>
      </c>
      <c r="FM8" s="78">
        <v>3340657675</v>
      </c>
      <c r="FN8" s="78">
        <v>9819443965</v>
      </c>
      <c r="FO8" s="78">
        <v>306022569</v>
      </c>
      <c r="FP8" s="78"/>
      <c r="FQ8" s="78">
        <v>15113746211</v>
      </c>
      <c r="FR8" s="78">
        <v>20463373</v>
      </c>
      <c r="FS8" s="78">
        <v>12760785141</v>
      </c>
      <c r="FT8" s="78">
        <v>1298575077</v>
      </c>
      <c r="FU8" s="78">
        <v>559966319</v>
      </c>
      <c r="FV8" s="78">
        <v>5591883273</v>
      </c>
      <c r="FW8" s="78"/>
      <c r="FX8" s="78">
        <v>79226610129</v>
      </c>
      <c r="FY8" s="78">
        <v>1861978948</v>
      </c>
      <c r="FZ8" s="78">
        <v>2251472458</v>
      </c>
      <c r="GA8" s="78"/>
      <c r="GB8" s="78">
        <v>595866198674</v>
      </c>
      <c r="GC8" s="78">
        <v>74944261693</v>
      </c>
      <c r="GD8" s="78"/>
      <c r="GE8" s="78"/>
      <c r="GF8" s="78">
        <v>4913812058</v>
      </c>
    </row>
    <row r="9" spans="1:188">
      <c r="A9" s="84">
        <v>44652</v>
      </c>
      <c r="B9" s="78">
        <v>166798653537</v>
      </c>
      <c r="C9" s="78">
        <v>123587705258</v>
      </c>
      <c r="D9" s="78">
        <v>162950773521</v>
      </c>
      <c r="E9" s="78">
        <v>190374467300</v>
      </c>
      <c r="F9" s="78">
        <v>94715209690</v>
      </c>
      <c r="G9" s="78">
        <v>52194630679</v>
      </c>
      <c r="H9" s="78">
        <v>112877457020</v>
      </c>
      <c r="I9" s="78">
        <v>18143921153</v>
      </c>
      <c r="J9" s="78">
        <v>26285088588</v>
      </c>
      <c r="K9" s="78">
        <v>14346876262</v>
      </c>
      <c r="L9" s="78">
        <v>5164024742</v>
      </c>
      <c r="M9" s="78">
        <v>2600100000</v>
      </c>
      <c r="N9" s="78">
        <v>2600000000</v>
      </c>
      <c r="O9" s="78">
        <v>2600100000</v>
      </c>
      <c r="P9" s="78">
        <v>2600000000</v>
      </c>
      <c r="Q9" s="78"/>
      <c r="R9" s="78"/>
      <c r="S9" s="79"/>
      <c r="T9" s="78"/>
      <c r="U9" s="78"/>
      <c r="V9" s="78"/>
      <c r="W9" s="78"/>
      <c r="X9" s="78">
        <v>195018370</v>
      </c>
      <c r="Y9" s="78">
        <v>276850680706</v>
      </c>
      <c r="Z9" s="78">
        <v>210869097738</v>
      </c>
      <c r="AA9" s="78">
        <v>162846365374</v>
      </c>
      <c r="AB9" s="78">
        <v>257967096879</v>
      </c>
      <c r="AC9" s="78">
        <v>209709104492</v>
      </c>
      <c r="AD9" s="78">
        <v>288281990841</v>
      </c>
      <c r="AE9" s="78">
        <v>55844568035</v>
      </c>
      <c r="AF9" s="78">
        <v>37643195186</v>
      </c>
      <c r="AG9" s="78">
        <v>34243934090</v>
      </c>
      <c r="AH9" s="78">
        <v>26102313943</v>
      </c>
      <c r="AI9" s="78">
        <v>3052692712</v>
      </c>
      <c r="AJ9" s="78">
        <v>4926611936</v>
      </c>
      <c r="AK9" s="78">
        <v>3494093928</v>
      </c>
      <c r="AL9" s="78">
        <v>4939171301</v>
      </c>
      <c r="AM9" s="78">
        <v>4633118136</v>
      </c>
      <c r="AN9" s="78">
        <v>3149389563</v>
      </c>
      <c r="AO9" s="78">
        <v>4930085534</v>
      </c>
      <c r="AP9" s="78">
        <v>4499527784</v>
      </c>
      <c r="AQ9" s="78">
        <v>4950702998</v>
      </c>
      <c r="AR9" s="78">
        <v>7440708643</v>
      </c>
      <c r="AS9" s="78">
        <v>4927033727</v>
      </c>
      <c r="AT9" s="78">
        <v>4730408692</v>
      </c>
      <c r="AU9" s="78">
        <v>4930039292</v>
      </c>
      <c r="AV9" s="78">
        <v>817854797</v>
      </c>
      <c r="AW9" s="78">
        <v>743601123</v>
      </c>
      <c r="AX9" s="78"/>
      <c r="AY9" s="78"/>
      <c r="AZ9" s="78"/>
      <c r="BA9" s="78">
        <v>5920355741</v>
      </c>
      <c r="BB9" s="78">
        <v>5913809417</v>
      </c>
      <c r="BC9" s="78">
        <v>5894401474</v>
      </c>
      <c r="BD9" s="78">
        <v>5903611165</v>
      </c>
      <c r="BE9" s="78">
        <v>7733948451</v>
      </c>
      <c r="BF9" s="78">
        <v>7317248961</v>
      </c>
      <c r="BG9" s="78">
        <v>5337599358</v>
      </c>
      <c r="BH9" s="78">
        <v>5340687872</v>
      </c>
      <c r="BI9" s="78">
        <v>39323295520</v>
      </c>
      <c r="BJ9" s="78">
        <v>50483536919</v>
      </c>
      <c r="BK9" s="78">
        <v>33818591271</v>
      </c>
      <c r="BL9" s="78">
        <v>37964407467</v>
      </c>
      <c r="BM9" s="78">
        <v>35533600934</v>
      </c>
      <c r="BN9" s="78">
        <v>5612109754</v>
      </c>
      <c r="BO9" s="78"/>
      <c r="BP9" s="78"/>
      <c r="BQ9" s="78"/>
      <c r="BR9" s="78">
        <v>5727381396</v>
      </c>
      <c r="BS9" s="78">
        <v>8698152390</v>
      </c>
      <c r="BT9" s="78">
        <v>1129142792</v>
      </c>
      <c r="BU9" s="78">
        <v>7568579121</v>
      </c>
      <c r="BV9" s="78">
        <v>5280433473</v>
      </c>
      <c r="BW9" s="78">
        <v>9203273968</v>
      </c>
      <c r="BX9" s="78">
        <v>15714727376</v>
      </c>
      <c r="BY9" s="78">
        <v>10447268650</v>
      </c>
      <c r="BZ9" s="78">
        <v>10469599630</v>
      </c>
      <c r="CA9" s="78"/>
      <c r="CB9" s="78">
        <v>178416136501</v>
      </c>
      <c r="CC9" s="78">
        <v>119084000691</v>
      </c>
      <c r="CD9" s="78">
        <v>129345119930</v>
      </c>
      <c r="CE9" s="78">
        <v>62997556308</v>
      </c>
      <c r="CF9" s="78">
        <v>81454939201</v>
      </c>
      <c r="CG9" s="78">
        <v>51403588423</v>
      </c>
      <c r="CH9" s="78">
        <v>5952070295</v>
      </c>
      <c r="CI9" s="78">
        <v>9207645432</v>
      </c>
      <c r="CJ9" s="78">
        <v>6271760822</v>
      </c>
      <c r="CK9" s="78"/>
      <c r="CL9" s="78">
        <v>19538371769</v>
      </c>
      <c r="CM9" s="78">
        <v>20303254919</v>
      </c>
      <c r="CN9" s="78">
        <v>18447539333</v>
      </c>
      <c r="CO9" s="78">
        <v>10330884246</v>
      </c>
      <c r="CP9" s="78">
        <v>16978759312</v>
      </c>
      <c r="CQ9" s="78">
        <v>18402502410</v>
      </c>
      <c r="CR9" s="78">
        <v>7131890253</v>
      </c>
      <c r="CS9" s="78">
        <v>16471239702</v>
      </c>
      <c r="CT9" s="78">
        <v>16153314838</v>
      </c>
      <c r="CU9" s="78"/>
      <c r="CV9" s="78"/>
      <c r="CW9" s="78"/>
      <c r="CX9" s="78"/>
      <c r="CY9" s="78"/>
      <c r="CZ9" s="78"/>
      <c r="DA9" s="78"/>
      <c r="DB9" s="78">
        <v>138284781917</v>
      </c>
      <c r="DC9" s="78">
        <v>148184781862</v>
      </c>
      <c r="DD9" s="78">
        <v>168242709984</v>
      </c>
      <c r="DE9" s="78">
        <v>92405676855</v>
      </c>
      <c r="DF9" s="78">
        <v>109098623055</v>
      </c>
      <c r="DG9" s="78">
        <v>30410308607</v>
      </c>
      <c r="DH9" s="78">
        <v>89311844264</v>
      </c>
      <c r="DI9" s="78">
        <v>10439502730</v>
      </c>
      <c r="DJ9" s="78">
        <v>26966515336</v>
      </c>
      <c r="DK9" s="78">
        <v>6113113432</v>
      </c>
      <c r="DL9" s="78">
        <v>2104199718</v>
      </c>
      <c r="DM9" s="78">
        <v>2161141688</v>
      </c>
      <c r="DN9" s="78"/>
      <c r="DO9" s="78"/>
      <c r="DP9" s="78"/>
      <c r="DQ9" s="78"/>
      <c r="DR9" s="78">
        <v>10021916746</v>
      </c>
      <c r="DS9" s="78">
        <v>10457677947</v>
      </c>
      <c r="DT9" s="78">
        <v>9476738845</v>
      </c>
      <c r="DU9" s="78">
        <v>13115497452</v>
      </c>
      <c r="DV9" s="78">
        <v>8658159561</v>
      </c>
      <c r="DW9" s="78">
        <v>205993629</v>
      </c>
      <c r="DX9" s="78">
        <v>733826161</v>
      </c>
      <c r="DY9" s="78">
        <v>7787604410</v>
      </c>
      <c r="DZ9" s="78">
        <v>596307951</v>
      </c>
      <c r="EA9" s="78">
        <v>483404806</v>
      </c>
      <c r="EB9" s="78">
        <v>538367716</v>
      </c>
      <c r="EC9" s="78">
        <v>850780208</v>
      </c>
      <c r="ED9" s="78">
        <v>14707663094</v>
      </c>
      <c r="EE9" s="78">
        <v>11580821992</v>
      </c>
      <c r="EF9" s="78">
        <v>6109131837</v>
      </c>
      <c r="EG9" s="78">
        <v>6602605738</v>
      </c>
      <c r="EH9" s="78">
        <v>77088116261</v>
      </c>
      <c r="EI9" s="78">
        <v>48924679175</v>
      </c>
      <c r="EJ9" s="78">
        <v>253893758123</v>
      </c>
      <c r="EK9" s="78">
        <v>242494992374</v>
      </c>
      <c r="EL9" s="78">
        <v>513527521999</v>
      </c>
      <c r="EM9" s="78">
        <v>511179956207</v>
      </c>
      <c r="EN9" s="78">
        <v>380408849815</v>
      </c>
      <c r="EO9" s="78">
        <v>1024677805355</v>
      </c>
      <c r="EP9" s="78">
        <v>426562056110</v>
      </c>
      <c r="EQ9" s="78">
        <v>20285784138</v>
      </c>
      <c r="ER9" s="78">
        <v>95133570976</v>
      </c>
      <c r="ES9" s="78"/>
      <c r="ET9" s="78"/>
      <c r="EU9" s="78"/>
      <c r="EV9" s="78"/>
      <c r="EW9" s="78"/>
      <c r="EX9" s="78"/>
      <c r="EY9" s="78">
        <v>10859075397</v>
      </c>
      <c r="EZ9" s="78">
        <v>9754575419</v>
      </c>
      <c r="FA9" s="78">
        <v>6382203757</v>
      </c>
      <c r="FB9" s="78">
        <v>13369487793</v>
      </c>
      <c r="FC9" s="78">
        <v>20919598710</v>
      </c>
      <c r="FD9" s="78">
        <v>3588612138</v>
      </c>
      <c r="FE9" s="78">
        <v>1982973976</v>
      </c>
      <c r="FF9" s="78">
        <v>1235140253</v>
      </c>
      <c r="FG9" s="78">
        <v>2190632905</v>
      </c>
      <c r="FH9" s="78">
        <v>3385311619</v>
      </c>
      <c r="FI9" s="78">
        <v>39865316382</v>
      </c>
      <c r="FJ9" s="78">
        <v>266778889</v>
      </c>
      <c r="FK9" s="78">
        <v>88207842355</v>
      </c>
      <c r="FL9" s="78">
        <v>8014290963</v>
      </c>
      <c r="FM9" s="78">
        <v>3341048689</v>
      </c>
      <c r="FN9" s="78">
        <v>9813257949</v>
      </c>
      <c r="FO9" s="78">
        <v>306022569</v>
      </c>
      <c r="FP9" s="78"/>
      <c r="FQ9" s="78">
        <v>15122559249</v>
      </c>
      <c r="FR9" s="78">
        <v>20463373</v>
      </c>
      <c r="FS9" s="78">
        <v>12771381007</v>
      </c>
      <c r="FT9" s="78">
        <v>1298633049</v>
      </c>
      <c r="FU9" s="78">
        <v>568843337</v>
      </c>
      <c r="FV9" s="78">
        <v>5591898595</v>
      </c>
      <c r="FW9" s="78"/>
      <c r="FX9" s="78">
        <v>79226610129</v>
      </c>
      <c r="FY9" s="78">
        <v>1862270947</v>
      </c>
      <c r="FZ9" s="78">
        <v>2252329304</v>
      </c>
      <c r="GA9" s="78"/>
      <c r="GB9" s="78">
        <v>598563313542</v>
      </c>
      <c r="GC9" s="78">
        <v>74969337387</v>
      </c>
      <c r="GD9" s="78"/>
      <c r="GE9" s="78"/>
      <c r="GF9" s="78">
        <v>4915099735</v>
      </c>
    </row>
    <row r="10" spans="1:188">
      <c r="A10" s="84">
        <v>44655</v>
      </c>
      <c r="B10" s="78">
        <v>166922434287</v>
      </c>
      <c r="C10" s="78">
        <v>123736445241</v>
      </c>
      <c r="D10" s="78">
        <v>163167213780</v>
      </c>
      <c r="E10" s="78">
        <v>190499302451</v>
      </c>
      <c r="F10" s="78">
        <v>94804506756</v>
      </c>
      <c r="G10" s="78">
        <v>52103422301</v>
      </c>
      <c r="H10" s="78">
        <v>112827673822</v>
      </c>
      <c r="I10" s="78">
        <v>18125318740</v>
      </c>
      <c r="J10" s="78">
        <v>26341383347</v>
      </c>
      <c r="K10" s="78">
        <v>14433187276</v>
      </c>
      <c r="L10" s="78">
        <v>5164024742</v>
      </c>
      <c r="M10" s="78">
        <v>2600100000</v>
      </c>
      <c r="N10" s="78">
        <v>2600000000</v>
      </c>
      <c r="O10" s="78">
        <v>2600100000</v>
      </c>
      <c r="P10" s="78">
        <v>2600000000</v>
      </c>
      <c r="Q10" s="78"/>
      <c r="R10" s="78"/>
      <c r="S10" s="79"/>
      <c r="T10" s="78"/>
      <c r="U10" s="78"/>
      <c r="V10" s="78"/>
      <c r="W10" s="78"/>
      <c r="X10" s="78">
        <v>196982259</v>
      </c>
      <c r="Y10" s="78">
        <v>276894369168</v>
      </c>
      <c r="Z10" s="78">
        <v>211004584301</v>
      </c>
      <c r="AA10" s="78">
        <v>162870599992</v>
      </c>
      <c r="AB10" s="78">
        <v>257445774609</v>
      </c>
      <c r="AC10" s="78">
        <v>210465163121</v>
      </c>
      <c r="AD10" s="78">
        <v>286853277133</v>
      </c>
      <c r="AE10" s="78">
        <v>55850984503</v>
      </c>
      <c r="AF10" s="78">
        <v>37685008445</v>
      </c>
      <c r="AG10" s="78">
        <v>34328349461</v>
      </c>
      <c r="AH10" s="78">
        <v>26155513605</v>
      </c>
      <c r="AI10" s="78">
        <v>3056070213</v>
      </c>
      <c r="AJ10" s="78">
        <v>4926611936</v>
      </c>
      <c r="AK10" s="78">
        <v>3495538480</v>
      </c>
      <c r="AL10" s="78">
        <v>4939171301</v>
      </c>
      <c r="AM10" s="78">
        <v>4639012058</v>
      </c>
      <c r="AN10" s="78">
        <v>3155009693</v>
      </c>
      <c r="AO10" s="78">
        <v>4930085534</v>
      </c>
      <c r="AP10" s="78">
        <v>4545410411</v>
      </c>
      <c r="AQ10" s="78">
        <v>4950702998</v>
      </c>
      <c r="AR10" s="78">
        <v>7477851507</v>
      </c>
      <c r="AS10" s="78">
        <v>4927033727</v>
      </c>
      <c r="AT10" s="78">
        <v>4722172198</v>
      </c>
      <c r="AU10" s="78">
        <v>4930039292</v>
      </c>
      <c r="AV10" s="78">
        <v>817854797</v>
      </c>
      <c r="AW10" s="78">
        <v>743601123</v>
      </c>
      <c r="AX10" s="78"/>
      <c r="AY10" s="78"/>
      <c r="AZ10" s="78"/>
      <c r="BA10" s="78">
        <v>5919262414</v>
      </c>
      <c r="BB10" s="78">
        <v>5922359840</v>
      </c>
      <c r="BC10" s="78">
        <v>5895669685</v>
      </c>
      <c r="BD10" s="78">
        <v>5919767675</v>
      </c>
      <c r="BE10" s="78">
        <v>7742701129</v>
      </c>
      <c r="BF10" s="78">
        <v>7365279332</v>
      </c>
      <c r="BG10" s="78">
        <v>5336532057</v>
      </c>
      <c r="BH10" s="78">
        <v>5340688885</v>
      </c>
      <c r="BI10" s="78">
        <v>39452571903</v>
      </c>
      <c r="BJ10" s="78">
        <v>50666332684</v>
      </c>
      <c r="BK10" s="78">
        <v>33869729856</v>
      </c>
      <c r="BL10" s="78">
        <v>37977060769</v>
      </c>
      <c r="BM10" s="78">
        <v>35584477527</v>
      </c>
      <c r="BN10" s="78">
        <v>5612454869</v>
      </c>
      <c r="BO10" s="78"/>
      <c r="BP10" s="78"/>
      <c r="BQ10" s="78"/>
      <c r="BR10" s="78">
        <v>5712380320</v>
      </c>
      <c r="BS10" s="78">
        <v>8739494162</v>
      </c>
      <c r="BT10" s="78">
        <v>1130272871</v>
      </c>
      <c r="BU10" s="78">
        <v>7566086845</v>
      </c>
      <c r="BV10" s="78">
        <v>5283118309</v>
      </c>
      <c r="BW10" s="78">
        <v>9205686159</v>
      </c>
      <c r="BX10" s="78">
        <v>15670015947</v>
      </c>
      <c r="BY10" s="78">
        <v>10456435516</v>
      </c>
      <c r="BZ10" s="78">
        <v>10480415992</v>
      </c>
      <c r="CA10" s="78"/>
      <c r="CB10" s="78">
        <v>178582359586</v>
      </c>
      <c r="CC10" s="78">
        <v>119261715362</v>
      </c>
      <c r="CD10" s="78">
        <v>129721453147</v>
      </c>
      <c r="CE10" s="78">
        <v>63054895166</v>
      </c>
      <c r="CF10" s="78">
        <v>81781990112</v>
      </c>
      <c r="CG10" s="78">
        <v>51661510528</v>
      </c>
      <c r="CH10" s="78">
        <v>5953703911</v>
      </c>
      <c r="CI10" s="78">
        <v>9211136396</v>
      </c>
      <c r="CJ10" s="78">
        <v>6281832164</v>
      </c>
      <c r="CK10" s="78"/>
      <c r="CL10" s="78">
        <v>19540324887</v>
      </c>
      <c r="CM10" s="78">
        <v>20311310612</v>
      </c>
      <c r="CN10" s="78">
        <v>18444571534</v>
      </c>
      <c r="CO10" s="78">
        <v>10326694462</v>
      </c>
      <c r="CP10" s="78">
        <v>16986093045</v>
      </c>
      <c r="CQ10" s="78">
        <v>18423603241</v>
      </c>
      <c r="CR10" s="78">
        <v>7128444326</v>
      </c>
      <c r="CS10" s="78">
        <v>16468710164</v>
      </c>
      <c r="CT10" s="78">
        <v>16145488091</v>
      </c>
      <c r="CU10" s="78"/>
      <c r="CV10" s="78"/>
      <c r="CW10" s="78"/>
      <c r="CX10" s="78"/>
      <c r="CY10" s="78"/>
      <c r="CZ10" s="78"/>
      <c r="DA10" s="78"/>
      <c r="DB10" s="78">
        <v>138260101938</v>
      </c>
      <c r="DC10" s="78">
        <v>148145161671</v>
      </c>
      <c r="DD10" s="78">
        <v>168877855590</v>
      </c>
      <c r="DE10" s="78">
        <v>92393119695</v>
      </c>
      <c r="DF10" s="78">
        <v>109184655996</v>
      </c>
      <c r="DG10" s="78">
        <v>30401770560</v>
      </c>
      <c r="DH10" s="78">
        <v>89404798592</v>
      </c>
      <c r="DI10" s="78">
        <v>10455922121</v>
      </c>
      <c r="DJ10" s="78">
        <v>27043262660</v>
      </c>
      <c r="DK10" s="78">
        <v>6140184577</v>
      </c>
      <c r="DL10" s="78">
        <v>2115075494</v>
      </c>
      <c r="DM10" s="78">
        <v>2199404473</v>
      </c>
      <c r="DN10" s="78"/>
      <c r="DO10" s="78"/>
      <c r="DP10" s="78"/>
      <c r="DQ10" s="78"/>
      <c r="DR10" s="78">
        <v>10024209429</v>
      </c>
      <c r="DS10" s="78">
        <v>10489906290</v>
      </c>
      <c r="DT10" s="78">
        <v>9478755688</v>
      </c>
      <c r="DU10" s="78">
        <v>13154462779</v>
      </c>
      <c r="DV10" s="78">
        <v>8661002537</v>
      </c>
      <c r="DW10" s="78">
        <v>205993629</v>
      </c>
      <c r="DX10" s="78">
        <v>733826161</v>
      </c>
      <c r="DY10" s="78">
        <v>7799488463</v>
      </c>
      <c r="DZ10" s="78">
        <v>596401799</v>
      </c>
      <c r="EA10" s="78">
        <v>483985525</v>
      </c>
      <c r="EB10" s="78">
        <v>538497062</v>
      </c>
      <c r="EC10" s="78">
        <v>851343584</v>
      </c>
      <c r="ED10" s="78">
        <v>14799497364</v>
      </c>
      <c r="EE10" s="78">
        <v>11631262565</v>
      </c>
      <c r="EF10" s="78">
        <v>6182636819</v>
      </c>
      <c r="EG10" s="78">
        <v>6648957042</v>
      </c>
      <c r="EH10" s="78">
        <v>77179418113</v>
      </c>
      <c r="EI10" s="78">
        <v>49076827196</v>
      </c>
      <c r="EJ10" s="78">
        <v>253851305807</v>
      </c>
      <c r="EK10" s="78">
        <v>242816591943</v>
      </c>
      <c r="EL10" s="78">
        <v>513991164710</v>
      </c>
      <c r="EM10" s="78">
        <v>511717550603</v>
      </c>
      <c r="EN10" s="78">
        <v>381525896203</v>
      </c>
      <c r="EO10" s="78">
        <v>1025182101716</v>
      </c>
      <c r="EP10" s="78">
        <v>426598667784</v>
      </c>
      <c r="EQ10" s="78">
        <v>20366562307</v>
      </c>
      <c r="ER10" s="78">
        <v>95453782029</v>
      </c>
      <c r="ES10" s="78"/>
      <c r="ET10" s="78"/>
      <c r="EU10" s="78"/>
      <c r="EV10" s="78"/>
      <c r="EW10" s="78"/>
      <c r="EX10" s="78"/>
      <c r="EY10" s="78">
        <v>10899806208</v>
      </c>
      <c r="EZ10" s="78">
        <v>9761510021</v>
      </c>
      <c r="FA10" s="78">
        <v>6388587712</v>
      </c>
      <c r="FB10" s="78">
        <v>13404920940</v>
      </c>
      <c r="FC10" s="78">
        <v>20934244480</v>
      </c>
      <c r="FD10" s="78">
        <v>3590912329</v>
      </c>
      <c r="FE10" s="78">
        <v>1983769002</v>
      </c>
      <c r="FF10" s="78">
        <v>1236115487</v>
      </c>
      <c r="FG10" s="78">
        <v>2191382015</v>
      </c>
      <c r="FH10" s="78">
        <v>3388021111</v>
      </c>
      <c r="FI10" s="78">
        <v>39897055759</v>
      </c>
      <c r="FJ10" s="78">
        <v>266778889</v>
      </c>
      <c r="FK10" s="78">
        <v>88424864561</v>
      </c>
      <c r="FL10" s="78">
        <v>8016050129</v>
      </c>
      <c r="FM10" s="78">
        <v>3339220855</v>
      </c>
      <c r="FN10" s="78">
        <v>9808483015</v>
      </c>
      <c r="FO10" s="78">
        <v>306022569</v>
      </c>
      <c r="FP10" s="78"/>
      <c r="FQ10" s="78">
        <v>15121244841</v>
      </c>
      <c r="FR10" s="78">
        <v>20463373</v>
      </c>
      <c r="FS10" s="78">
        <v>12771716492</v>
      </c>
      <c r="FT10" s="78">
        <v>1298923916</v>
      </c>
      <c r="FU10" s="78">
        <v>594061143</v>
      </c>
      <c r="FV10" s="78">
        <v>5590487374</v>
      </c>
      <c r="FW10" s="78"/>
      <c r="FX10" s="78">
        <v>79226610129</v>
      </c>
      <c r="FY10" s="78">
        <v>1862792895</v>
      </c>
      <c r="FZ10" s="78">
        <v>2252899017</v>
      </c>
      <c r="GA10" s="78"/>
      <c r="GB10" s="78">
        <v>600053913891</v>
      </c>
      <c r="GC10" s="78">
        <v>75145399187</v>
      </c>
      <c r="GD10" s="78"/>
      <c r="GE10" s="78"/>
      <c r="GF10" s="78">
        <v>4918599022</v>
      </c>
    </row>
    <row r="11" spans="1:188">
      <c r="A11" s="84">
        <v>44656</v>
      </c>
      <c r="B11" s="78">
        <v>167073179693</v>
      </c>
      <c r="C11" s="78">
        <v>124252079253</v>
      </c>
      <c r="D11" s="78">
        <v>163381590047</v>
      </c>
      <c r="E11" s="78">
        <v>190652304233</v>
      </c>
      <c r="F11" s="78">
        <v>94669641841</v>
      </c>
      <c r="G11" s="78">
        <v>51777453956</v>
      </c>
      <c r="H11" s="78">
        <v>112565471776</v>
      </c>
      <c r="I11" s="78">
        <v>18067875159</v>
      </c>
      <c r="J11" s="78">
        <v>26349884287</v>
      </c>
      <c r="K11" s="78">
        <v>14461518895</v>
      </c>
      <c r="L11" s="78">
        <v>5282380589</v>
      </c>
      <c r="M11" s="78">
        <v>2600100000</v>
      </c>
      <c r="N11" s="78">
        <v>2600000000</v>
      </c>
      <c r="O11" s="78">
        <v>2600100000</v>
      </c>
      <c r="P11" s="78">
        <v>2600000000</v>
      </c>
      <c r="Q11" s="78"/>
      <c r="R11" s="78"/>
      <c r="S11" s="79"/>
      <c r="T11" s="78"/>
      <c r="U11" s="78"/>
      <c r="V11" s="78"/>
      <c r="W11" s="78"/>
      <c r="X11" s="78">
        <v>197258261</v>
      </c>
      <c r="Y11" s="78">
        <v>277289486937</v>
      </c>
      <c r="Z11" s="78">
        <v>211308772977</v>
      </c>
      <c r="AA11" s="78">
        <v>163116790667</v>
      </c>
      <c r="AB11" s="78">
        <v>257683093074</v>
      </c>
      <c r="AC11" s="78">
        <v>210627958602</v>
      </c>
      <c r="AD11" s="78">
        <v>284770865332</v>
      </c>
      <c r="AE11" s="78">
        <v>56048323755</v>
      </c>
      <c r="AF11" s="78">
        <v>37712837793</v>
      </c>
      <c r="AG11" s="78">
        <v>34397721671</v>
      </c>
      <c r="AH11" s="78">
        <v>26258732165</v>
      </c>
      <c r="AI11" s="78">
        <v>3084835385</v>
      </c>
      <c r="AJ11" s="78">
        <v>4926611936</v>
      </c>
      <c r="AK11" s="78">
        <v>3511306538</v>
      </c>
      <c r="AL11" s="78">
        <v>4939171301</v>
      </c>
      <c r="AM11" s="78">
        <v>4638471841</v>
      </c>
      <c r="AN11" s="78">
        <v>3157335223</v>
      </c>
      <c r="AO11" s="78">
        <v>4930085534</v>
      </c>
      <c r="AP11" s="78">
        <v>4554524045</v>
      </c>
      <c r="AQ11" s="78">
        <v>4950702998</v>
      </c>
      <c r="AR11" s="78">
        <v>7494009001</v>
      </c>
      <c r="AS11" s="78">
        <v>4927033727</v>
      </c>
      <c r="AT11" s="78">
        <v>4761796631</v>
      </c>
      <c r="AU11" s="78">
        <v>4930039292</v>
      </c>
      <c r="AV11" s="78">
        <v>817854797</v>
      </c>
      <c r="AW11" s="78">
        <v>743601123</v>
      </c>
      <c r="AX11" s="78"/>
      <c r="AY11" s="78"/>
      <c r="AZ11" s="78"/>
      <c r="BA11" s="78">
        <v>5908681488</v>
      </c>
      <c r="BB11" s="78">
        <v>5921634372</v>
      </c>
      <c r="BC11" s="78">
        <v>5895850900</v>
      </c>
      <c r="BD11" s="78">
        <v>5922326810</v>
      </c>
      <c r="BE11" s="78">
        <v>7775435087</v>
      </c>
      <c r="BF11" s="78">
        <v>7391969684</v>
      </c>
      <c r="BG11" s="78">
        <v>5336533085</v>
      </c>
      <c r="BH11" s="78">
        <v>5344208867</v>
      </c>
      <c r="BI11" s="78">
        <v>39562674044</v>
      </c>
      <c r="BJ11" s="78">
        <v>50800639087</v>
      </c>
      <c r="BK11" s="78">
        <v>33896496970</v>
      </c>
      <c r="BL11" s="78">
        <v>37999651807</v>
      </c>
      <c r="BM11" s="78">
        <v>35669972556</v>
      </c>
      <c r="BN11" s="78">
        <v>5613012164</v>
      </c>
      <c r="BO11" s="78"/>
      <c r="BP11" s="78"/>
      <c r="BQ11" s="78"/>
      <c r="BR11" s="78">
        <v>5710137066</v>
      </c>
      <c r="BS11" s="78">
        <v>8737910197</v>
      </c>
      <c r="BT11" s="78">
        <v>1128060332</v>
      </c>
      <c r="BU11" s="78">
        <v>7565882918</v>
      </c>
      <c r="BV11" s="78">
        <v>5288572869</v>
      </c>
      <c r="BW11" s="78">
        <v>9207098595</v>
      </c>
      <c r="BX11" s="78">
        <v>15673044338</v>
      </c>
      <c r="BY11" s="78">
        <v>10462972074</v>
      </c>
      <c r="BZ11" s="78">
        <v>10486206751</v>
      </c>
      <c r="CA11" s="78"/>
      <c r="CB11" s="78">
        <v>178724799146</v>
      </c>
      <c r="CC11" s="78">
        <v>119477620351</v>
      </c>
      <c r="CD11" s="78">
        <v>130178658475</v>
      </c>
      <c r="CE11" s="78">
        <v>63179248082</v>
      </c>
      <c r="CF11" s="78">
        <v>82016382154</v>
      </c>
      <c r="CG11" s="78">
        <v>51899190759</v>
      </c>
      <c r="CH11" s="78">
        <v>5956660257</v>
      </c>
      <c r="CI11" s="78">
        <v>9214139768</v>
      </c>
      <c r="CJ11" s="78">
        <v>6287311877</v>
      </c>
      <c r="CK11" s="78"/>
      <c r="CL11" s="78">
        <v>19588133618</v>
      </c>
      <c r="CM11" s="78">
        <v>20458252815</v>
      </c>
      <c r="CN11" s="78">
        <v>18470738842</v>
      </c>
      <c r="CO11" s="78">
        <v>10348208979</v>
      </c>
      <c r="CP11" s="78">
        <v>16986455155</v>
      </c>
      <c r="CQ11" s="78">
        <v>18432116942</v>
      </c>
      <c r="CR11" s="78">
        <v>7127709150</v>
      </c>
      <c r="CS11" s="78">
        <v>16470776684</v>
      </c>
      <c r="CT11" s="78">
        <v>16152522643</v>
      </c>
      <c r="CU11" s="78">
        <v>121304629</v>
      </c>
      <c r="CV11" s="78"/>
      <c r="CW11" s="78"/>
      <c r="CX11" s="78"/>
      <c r="CY11" s="78"/>
      <c r="CZ11" s="78"/>
      <c r="DA11" s="78"/>
      <c r="DB11" s="78">
        <v>138280166516</v>
      </c>
      <c r="DC11" s="78">
        <v>148230851626</v>
      </c>
      <c r="DD11" s="78">
        <v>169007817872</v>
      </c>
      <c r="DE11" s="78">
        <v>92483870067</v>
      </c>
      <c r="DF11" s="78">
        <v>109317543368</v>
      </c>
      <c r="DG11" s="78">
        <v>30411317294</v>
      </c>
      <c r="DH11" s="78">
        <v>89481318296</v>
      </c>
      <c r="DI11" s="78">
        <v>10456101380</v>
      </c>
      <c r="DJ11" s="78">
        <v>27075474328</v>
      </c>
      <c r="DK11" s="78">
        <v>6172837852</v>
      </c>
      <c r="DL11" s="78">
        <v>2116061880</v>
      </c>
      <c r="DM11" s="78">
        <v>2225900643</v>
      </c>
      <c r="DN11" s="78"/>
      <c r="DO11" s="78"/>
      <c r="DP11" s="78"/>
      <c r="DQ11" s="78"/>
      <c r="DR11" s="78">
        <v>10075064090</v>
      </c>
      <c r="DS11" s="78">
        <v>10510133830</v>
      </c>
      <c r="DT11" s="78">
        <v>9476567458</v>
      </c>
      <c r="DU11" s="78">
        <v>13226487340</v>
      </c>
      <c r="DV11" s="78">
        <v>8655670238</v>
      </c>
      <c r="DW11" s="78">
        <v>207882572</v>
      </c>
      <c r="DX11" s="78">
        <v>733948977</v>
      </c>
      <c r="DY11" s="78">
        <v>7800111891</v>
      </c>
      <c r="DZ11" s="78">
        <v>596413304</v>
      </c>
      <c r="EA11" s="78">
        <v>484013642</v>
      </c>
      <c r="EB11" s="78">
        <v>538497062</v>
      </c>
      <c r="EC11" s="78">
        <v>853009317</v>
      </c>
      <c r="ED11" s="78">
        <v>15088902273</v>
      </c>
      <c r="EE11" s="78">
        <v>11826115366</v>
      </c>
      <c r="EF11" s="78">
        <v>6288802672</v>
      </c>
      <c r="EG11" s="78">
        <v>6910831501</v>
      </c>
      <c r="EH11" s="78">
        <v>77291311334</v>
      </c>
      <c r="EI11" s="78">
        <v>49304955501</v>
      </c>
      <c r="EJ11" s="78">
        <v>253917179017</v>
      </c>
      <c r="EK11" s="78">
        <v>243310469255</v>
      </c>
      <c r="EL11" s="78">
        <v>514899051024</v>
      </c>
      <c r="EM11" s="78">
        <v>512739138605</v>
      </c>
      <c r="EN11" s="78">
        <v>382160306601</v>
      </c>
      <c r="EO11" s="78">
        <v>1027083313694</v>
      </c>
      <c r="EP11" s="78">
        <v>426234573411</v>
      </c>
      <c r="EQ11" s="78">
        <v>20467028541</v>
      </c>
      <c r="ER11" s="78">
        <v>96098958591</v>
      </c>
      <c r="ES11" s="78"/>
      <c r="ET11" s="78"/>
      <c r="EU11" s="78"/>
      <c r="EV11" s="78"/>
      <c r="EW11" s="78"/>
      <c r="EX11" s="78"/>
      <c r="EY11" s="78">
        <v>10918811140</v>
      </c>
      <c r="EZ11" s="78">
        <v>9779120488</v>
      </c>
      <c r="FA11" s="78">
        <v>6395172199</v>
      </c>
      <c r="FB11" s="78">
        <v>13388341173</v>
      </c>
      <c r="FC11" s="78">
        <v>20923282164</v>
      </c>
      <c r="FD11" s="78">
        <v>3587940946</v>
      </c>
      <c r="FE11" s="78">
        <v>1994533666</v>
      </c>
      <c r="FF11" s="78">
        <v>1236415880</v>
      </c>
      <c r="FG11" s="78">
        <v>2193157627</v>
      </c>
      <c r="FH11" s="78">
        <v>3401931989</v>
      </c>
      <c r="FI11" s="78">
        <v>39967289371</v>
      </c>
      <c r="FJ11" s="78">
        <v>266973103</v>
      </c>
      <c r="FK11" s="78">
        <v>88563838039</v>
      </c>
      <c r="FL11" s="78">
        <v>7998775610</v>
      </c>
      <c r="FM11" s="78">
        <v>3339220855</v>
      </c>
      <c r="FN11" s="78">
        <v>9789347804</v>
      </c>
      <c r="FO11" s="78">
        <v>306022569</v>
      </c>
      <c r="FP11" s="78"/>
      <c r="FQ11" s="78">
        <v>15106143800</v>
      </c>
      <c r="FR11" s="78">
        <v>20463373</v>
      </c>
      <c r="FS11" s="78">
        <v>12771461023</v>
      </c>
      <c r="FT11" s="78">
        <v>1297863844</v>
      </c>
      <c r="FU11" s="78">
        <v>594308101</v>
      </c>
      <c r="FV11" s="78">
        <v>5590487442</v>
      </c>
      <c r="FW11" s="78"/>
      <c r="FX11" s="78">
        <v>79226610129</v>
      </c>
      <c r="FY11" s="78">
        <v>1865541959</v>
      </c>
      <c r="FZ11" s="78">
        <v>2248649242</v>
      </c>
      <c r="GA11" s="78"/>
      <c r="GB11" s="78">
        <v>601154035113</v>
      </c>
      <c r="GC11" s="78">
        <v>75154278300</v>
      </c>
      <c r="GD11" s="78"/>
      <c r="GE11" s="78"/>
      <c r="GF11" s="78">
        <v>4928960871</v>
      </c>
    </row>
    <row r="12" spans="1:188">
      <c r="A12" s="84">
        <v>44657</v>
      </c>
      <c r="B12" s="78">
        <v>167238539397</v>
      </c>
      <c r="C12" s="78">
        <v>124440370677</v>
      </c>
      <c r="D12" s="78">
        <v>163709450648</v>
      </c>
      <c r="E12" s="78">
        <v>191039134070</v>
      </c>
      <c r="F12" s="78">
        <v>94999265467</v>
      </c>
      <c r="G12" s="78">
        <v>51783603212</v>
      </c>
      <c r="H12" s="78">
        <v>112678266222</v>
      </c>
      <c r="I12" s="78">
        <v>17925342733</v>
      </c>
      <c r="J12" s="78">
        <v>26470827716</v>
      </c>
      <c r="K12" s="78">
        <v>14518853785</v>
      </c>
      <c r="L12" s="78">
        <v>5282583784</v>
      </c>
      <c r="M12" s="78">
        <v>2600100000</v>
      </c>
      <c r="N12" s="78">
        <v>2600025068</v>
      </c>
      <c r="O12" s="78">
        <v>2600220986</v>
      </c>
      <c r="P12" s="78">
        <v>2600025068</v>
      </c>
      <c r="Q12" s="78"/>
      <c r="R12" s="78"/>
      <c r="S12" s="79"/>
      <c r="T12" s="78"/>
      <c r="U12" s="78"/>
      <c r="V12" s="78"/>
      <c r="W12" s="78"/>
      <c r="X12" s="78">
        <v>197395762</v>
      </c>
      <c r="Y12" s="78">
        <v>277663150843</v>
      </c>
      <c r="Z12" s="78">
        <v>211558805266</v>
      </c>
      <c r="AA12" s="78">
        <v>163263336353</v>
      </c>
      <c r="AB12" s="78">
        <v>257979141867</v>
      </c>
      <c r="AC12" s="78">
        <v>210798045616</v>
      </c>
      <c r="AD12" s="78">
        <v>284515443244</v>
      </c>
      <c r="AE12" s="78">
        <v>55935407331</v>
      </c>
      <c r="AF12" s="78">
        <v>37763222012</v>
      </c>
      <c r="AG12" s="78">
        <v>34464299208</v>
      </c>
      <c r="AH12" s="78">
        <v>26326079416</v>
      </c>
      <c r="AI12" s="78">
        <v>3103577497</v>
      </c>
      <c r="AJ12" s="78">
        <v>4926611936</v>
      </c>
      <c r="AK12" s="78">
        <v>3518886996</v>
      </c>
      <c r="AL12" s="78">
        <v>4939171301</v>
      </c>
      <c r="AM12" s="78">
        <v>4646561666</v>
      </c>
      <c r="AN12" s="78">
        <v>3176936637</v>
      </c>
      <c r="AO12" s="78">
        <v>4930085534</v>
      </c>
      <c r="AP12" s="78">
        <v>4600292372</v>
      </c>
      <c r="AQ12" s="78">
        <v>4950702998</v>
      </c>
      <c r="AR12" s="78">
        <v>7554453399</v>
      </c>
      <c r="AS12" s="78">
        <v>4927033727</v>
      </c>
      <c r="AT12" s="78">
        <v>4771459034</v>
      </c>
      <c r="AU12" s="78">
        <v>4930039292</v>
      </c>
      <c r="AV12" s="78">
        <v>817854797</v>
      </c>
      <c r="AW12" s="78">
        <v>743601123</v>
      </c>
      <c r="AX12" s="78"/>
      <c r="AY12" s="78"/>
      <c r="AZ12" s="78"/>
      <c r="BA12" s="78">
        <v>5912972726</v>
      </c>
      <c r="BB12" s="78">
        <v>5920065373</v>
      </c>
      <c r="BC12" s="78">
        <v>5898056820</v>
      </c>
      <c r="BD12" s="78">
        <v>5923190087</v>
      </c>
      <c r="BE12" s="78">
        <v>7821163646</v>
      </c>
      <c r="BF12" s="78">
        <v>7420706534</v>
      </c>
      <c r="BG12" s="78">
        <v>5336538221</v>
      </c>
      <c r="BH12" s="78">
        <v>5346227532</v>
      </c>
      <c r="BI12" s="78">
        <v>39635662579</v>
      </c>
      <c r="BJ12" s="78">
        <v>50941931244</v>
      </c>
      <c r="BK12" s="78">
        <v>33969245967</v>
      </c>
      <c r="BL12" s="78">
        <v>38114699791</v>
      </c>
      <c r="BM12" s="78">
        <v>35921235475</v>
      </c>
      <c r="BN12" s="78">
        <v>5619820594</v>
      </c>
      <c r="BO12" s="78"/>
      <c r="BP12" s="78"/>
      <c r="BQ12" s="78"/>
      <c r="BR12" s="78">
        <v>5741471808</v>
      </c>
      <c r="BS12" s="78">
        <v>8787234852</v>
      </c>
      <c r="BT12" s="78">
        <v>1162869885</v>
      </c>
      <c r="BU12" s="78">
        <v>7573319854</v>
      </c>
      <c r="BV12" s="78">
        <v>5324118966</v>
      </c>
      <c r="BW12" s="78">
        <v>9215601967</v>
      </c>
      <c r="BX12" s="78">
        <v>15697977722</v>
      </c>
      <c r="BY12" s="78">
        <v>10500027629</v>
      </c>
      <c r="BZ12" s="78">
        <v>10526477961</v>
      </c>
      <c r="CA12" s="78"/>
      <c r="CB12" s="78">
        <v>179000128246</v>
      </c>
      <c r="CC12" s="78">
        <v>120063765717</v>
      </c>
      <c r="CD12" s="78">
        <v>130524688680</v>
      </c>
      <c r="CE12" s="78">
        <v>63411393741</v>
      </c>
      <c r="CF12" s="78">
        <v>82410783938</v>
      </c>
      <c r="CG12" s="78">
        <v>52153843632</v>
      </c>
      <c r="CH12" s="78">
        <v>5957881102</v>
      </c>
      <c r="CI12" s="78">
        <v>9225283133</v>
      </c>
      <c r="CJ12" s="78">
        <v>6288100425</v>
      </c>
      <c r="CK12" s="78"/>
      <c r="CL12" s="78">
        <v>19553608800</v>
      </c>
      <c r="CM12" s="78">
        <v>20494583281</v>
      </c>
      <c r="CN12" s="78">
        <v>18481020935</v>
      </c>
      <c r="CO12" s="78">
        <v>10351303142</v>
      </c>
      <c r="CP12" s="78">
        <v>17005085241</v>
      </c>
      <c r="CQ12" s="78">
        <v>18469900899</v>
      </c>
      <c r="CR12" s="78">
        <v>7127709150</v>
      </c>
      <c r="CS12" s="78">
        <v>16471254848</v>
      </c>
      <c r="CT12" s="78">
        <v>16169839964</v>
      </c>
      <c r="CU12" s="78">
        <v>121304629</v>
      </c>
      <c r="CV12" s="78"/>
      <c r="CW12" s="78"/>
      <c r="CX12" s="78"/>
      <c r="CY12" s="78"/>
      <c r="CZ12" s="78"/>
      <c r="DA12" s="78"/>
      <c r="DB12" s="78">
        <v>138320354458</v>
      </c>
      <c r="DC12" s="78">
        <v>148301025640</v>
      </c>
      <c r="DD12" s="78">
        <v>169369636782</v>
      </c>
      <c r="DE12" s="78">
        <v>92706695067</v>
      </c>
      <c r="DF12" s="78">
        <v>109657287984</v>
      </c>
      <c r="DG12" s="78">
        <v>30452816508</v>
      </c>
      <c r="DH12" s="78">
        <v>89691233273</v>
      </c>
      <c r="DI12" s="78">
        <v>10468773049</v>
      </c>
      <c r="DJ12" s="78">
        <v>27222440953</v>
      </c>
      <c r="DK12" s="78">
        <v>6219703639</v>
      </c>
      <c r="DL12" s="78">
        <v>2268772598</v>
      </c>
      <c r="DM12" s="78">
        <v>2241076329</v>
      </c>
      <c r="DN12" s="78"/>
      <c r="DO12" s="78"/>
      <c r="DP12" s="78"/>
      <c r="DQ12" s="78"/>
      <c r="DR12" s="78">
        <v>10081008066</v>
      </c>
      <c r="DS12" s="78">
        <v>10574135153</v>
      </c>
      <c r="DT12" s="78">
        <v>9494299618</v>
      </c>
      <c r="DU12" s="78">
        <v>13381886508</v>
      </c>
      <c r="DV12" s="78">
        <v>8683903342</v>
      </c>
      <c r="DW12" s="78">
        <v>210068405</v>
      </c>
      <c r="DX12" s="78">
        <v>734167814</v>
      </c>
      <c r="DY12" s="78">
        <v>7798781507</v>
      </c>
      <c r="DZ12" s="78">
        <v>596719961</v>
      </c>
      <c r="EA12" s="78">
        <v>484209857</v>
      </c>
      <c r="EB12" s="78">
        <v>539053253</v>
      </c>
      <c r="EC12" s="78">
        <v>853736933</v>
      </c>
      <c r="ED12" s="78">
        <v>15348936943</v>
      </c>
      <c r="EE12" s="78">
        <v>11988064883</v>
      </c>
      <c r="EF12" s="78">
        <v>6382836474</v>
      </c>
      <c r="EG12" s="78">
        <v>7080648267</v>
      </c>
      <c r="EH12" s="78">
        <v>77431005959</v>
      </c>
      <c r="EI12" s="78">
        <v>49365406017</v>
      </c>
      <c r="EJ12" s="78">
        <v>253792114230</v>
      </c>
      <c r="EK12" s="78">
        <v>244400434377</v>
      </c>
      <c r="EL12" s="78">
        <v>515872697192</v>
      </c>
      <c r="EM12" s="78">
        <v>514488773399</v>
      </c>
      <c r="EN12" s="78">
        <v>383153161498</v>
      </c>
      <c r="EO12" s="78">
        <v>1028060398798</v>
      </c>
      <c r="EP12" s="78">
        <v>426954824323</v>
      </c>
      <c r="EQ12" s="78">
        <v>20591392625</v>
      </c>
      <c r="ER12" s="78">
        <v>96917596557</v>
      </c>
      <c r="ES12" s="78"/>
      <c r="ET12" s="78"/>
      <c r="EU12" s="78"/>
      <c r="EV12" s="78"/>
      <c r="EW12" s="78"/>
      <c r="EX12" s="78"/>
      <c r="EY12" s="78">
        <v>10939708884</v>
      </c>
      <c r="EZ12" s="78">
        <v>9818703346</v>
      </c>
      <c r="FA12" s="78">
        <v>6421452424</v>
      </c>
      <c r="FB12" s="78">
        <v>13429287157</v>
      </c>
      <c r="FC12" s="78">
        <v>20975823109</v>
      </c>
      <c r="FD12" s="78">
        <v>3595310247</v>
      </c>
      <c r="FE12" s="78">
        <v>2002591949</v>
      </c>
      <c r="FF12" s="78">
        <v>1245407014</v>
      </c>
      <c r="FG12" s="78">
        <v>2193855601</v>
      </c>
      <c r="FH12" s="78">
        <v>3407277770</v>
      </c>
      <c r="FI12" s="78">
        <v>40040562711</v>
      </c>
      <c r="FJ12" s="78">
        <v>266973103</v>
      </c>
      <c r="FK12" s="78">
        <v>88762647061</v>
      </c>
      <c r="FL12" s="78">
        <v>8020551075</v>
      </c>
      <c r="FM12" s="78">
        <v>3339327053</v>
      </c>
      <c r="FN12" s="78">
        <v>9773337332</v>
      </c>
      <c r="FO12" s="78">
        <v>306077294</v>
      </c>
      <c r="FP12" s="78"/>
      <c r="FQ12" s="78">
        <v>15132272267</v>
      </c>
      <c r="FR12" s="78">
        <v>20463373</v>
      </c>
      <c r="FS12" s="78">
        <v>12790306159</v>
      </c>
      <c r="FT12" s="78">
        <v>1301852408</v>
      </c>
      <c r="FU12" s="78">
        <v>593574546</v>
      </c>
      <c r="FV12" s="78">
        <v>5631800435</v>
      </c>
      <c r="FW12" s="78"/>
      <c r="FX12" s="78">
        <v>79226610129</v>
      </c>
      <c r="FY12" s="78">
        <v>1866208506</v>
      </c>
      <c r="FZ12" s="78">
        <v>2250458449</v>
      </c>
      <c r="GA12" s="78"/>
      <c r="GB12" s="78">
        <v>603138904255</v>
      </c>
      <c r="GC12" s="78">
        <v>75615500138</v>
      </c>
      <c r="GD12" s="78"/>
      <c r="GE12" s="78"/>
      <c r="GF12" s="78">
        <v>4965846065</v>
      </c>
    </row>
    <row r="13" spans="1:188">
      <c r="A13" s="84">
        <v>44658</v>
      </c>
      <c r="B13" s="78">
        <v>167428451185</v>
      </c>
      <c r="C13" s="78">
        <v>124600962151</v>
      </c>
      <c r="D13" s="78">
        <v>163852996288</v>
      </c>
      <c r="E13" s="78">
        <v>191271767228</v>
      </c>
      <c r="F13" s="78">
        <v>95235714427</v>
      </c>
      <c r="G13" s="78">
        <v>51876452517</v>
      </c>
      <c r="H13" s="78">
        <v>112690924364</v>
      </c>
      <c r="I13" s="78">
        <v>17924771169</v>
      </c>
      <c r="J13" s="78">
        <v>26512921769</v>
      </c>
      <c r="K13" s="78">
        <v>14555278439</v>
      </c>
      <c r="L13" s="78">
        <v>5284405084</v>
      </c>
      <c r="M13" s="78">
        <v>2600100000</v>
      </c>
      <c r="N13" s="78">
        <v>2600025068</v>
      </c>
      <c r="O13" s="78">
        <v>2600220986</v>
      </c>
      <c r="P13" s="78">
        <v>2600025068</v>
      </c>
      <c r="Q13" s="78"/>
      <c r="R13" s="78"/>
      <c r="S13" s="79"/>
      <c r="T13" s="78"/>
      <c r="U13" s="78"/>
      <c r="V13" s="78"/>
      <c r="W13" s="78"/>
      <c r="X13" s="78">
        <v>202474065</v>
      </c>
      <c r="Y13" s="78">
        <v>277598839989</v>
      </c>
      <c r="Z13" s="78">
        <v>211657302359</v>
      </c>
      <c r="AA13" s="78">
        <v>163365607791</v>
      </c>
      <c r="AB13" s="78">
        <v>257975036129</v>
      </c>
      <c r="AC13" s="78">
        <v>210654815779</v>
      </c>
      <c r="AD13" s="78">
        <v>284329464710</v>
      </c>
      <c r="AE13" s="78">
        <v>55976646200</v>
      </c>
      <c r="AF13" s="78">
        <v>37815500056</v>
      </c>
      <c r="AG13" s="78">
        <v>34476230610</v>
      </c>
      <c r="AH13" s="78">
        <v>26371182640</v>
      </c>
      <c r="AI13" s="78">
        <v>3104147264</v>
      </c>
      <c r="AJ13" s="78">
        <v>4926611936</v>
      </c>
      <c r="AK13" s="78">
        <v>3561103497</v>
      </c>
      <c r="AL13" s="78">
        <v>4939171301</v>
      </c>
      <c r="AM13" s="78">
        <v>4648970993</v>
      </c>
      <c r="AN13" s="78">
        <v>3218679294</v>
      </c>
      <c r="AO13" s="78">
        <v>4930085534</v>
      </c>
      <c r="AP13" s="78">
        <v>4666141834</v>
      </c>
      <c r="AQ13" s="78">
        <v>4950702998</v>
      </c>
      <c r="AR13" s="78">
        <v>7607518718</v>
      </c>
      <c r="AS13" s="78">
        <v>4927033727</v>
      </c>
      <c r="AT13" s="78">
        <v>4799170959</v>
      </c>
      <c r="AU13" s="78">
        <v>4930039292</v>
      </c>
      <c r="AV13" s="78">
        <v>817854797</v>
      </c>
      <c r="AW13" s="78">
        <v>743601123</v>
      </c>
      <c r="AX13" s="78"/>
      <c r="AY13" s="78"/>
      <c r="AZ13" s="78"/>
      <c r="BA13" s="78">
        <v>5913319666</v>
      </c>
      <c r="BB13" s="78">
        <v>5929356208</v>
      </c>
      <c r="BC13" s="78">
        <v>5898676437</v>
      </c>
      <c r="BD13" s="78">
        <v>5968528636</v>
      </c>
      <c r="BE13" s="78">
        <v>7822261648</v>
      </c>
      <c r="BF13" s="78">
        <v>7420780962</v>
      </c>
      <c r="BG13" s="78">
        <v>5340139963</v>
      </c>
      <c r="BH13" s="78">
        <v>5346481607</v>
      </c>
      <c r="BI13" s="78">
        <v>39814227438</v>
      </c>
      <c r="BJ13" s="78">
        <v>51084418474</v>
      </c>
      <c r="BK13" s="78">
        <v>34360922653</v>
      </c>
      <c r="BL13" s="78">
        <v>38148739425</v>
      </c>
      <c r="BM13" s="78">
        <v>35918875580</v>
      </c>
      <c r="BN13" s="78">
        <v>5620591821</v>
      </c>
      <c r="BO13" s="78"/>
      <c r="BP13" s="78"/>
      <c r="BQ13" s="78"/>
      <c r="BR13" s="78">
        <v>5758920388</v>
      </c>
      <c r="BS13" s="78">
        <v>8787940240</v>
      </c>
      <c r="BT13" s="78">
        <v>1199004154</v>
      </c>
      <c r="BU13" s="78">
        <v>7575647869</v>
      </c>
      <c r="BV13" s="78">
        <v>5324729246</v>
      </c>
      <c r="BW13" s="78">
        <v>9226116127</v>
      </c>
      <c r="BX13" s="78">
        <v>15709329334</v>
      </c>
      <c r="BY13" s="78">
        <v>10524066451</v>
      </c>
      <c r="BZ13" s="78">
        <v>10524675936</v>
      </c>
      <c r="CA13" s="78"/>
      <c r="CB13" s="78">
        <v>179214869198</v>
      </c>
      <c r="CC13" s="78">
        <v>120318316451</v>
      </c>
      <c r="CD13" s="78">
        <v>130837565503</v>
      </c>
      <c r="CE13" s="78">
        <v>63545625222</v>
      </c>
      <c r="CF13" s="78">
        <v>82585318642</v>
      </c>
      <c r="CG13" s="78">
        <v>52356922367</v>
      </c>
      <c r="CH13" s="78">
        <v>5963502879</v>
      </c>
      <c r="CI13" s="78">
        <v>9238222942</v>
      </c>
      <c r="CJ13" s="78">
        <v>6292440039</v>
      </c>
      <c r="CK13" s="78"/>
      <c r="CL13" s="78">
        <v>19566285468</v>
      </c>
      <c r="CM13" s="78">
        <v>20533817284</v>
      </c>
      <c r="CN13" s="78">
        <v>18483425608</v>
      </c>
      <c r="CO13" s="78">
        <v>10382315093</v>
      </c>
      <c r="CP13" s="78">
        <v>17049840687</v>
      </c>
      <c r="CQ13" s="78">
        <v>18528505365</v>
      </c>
      <c r="CR13" s="78">
        <v>7130882008</v>
      </c>
      <c r="CS13" s="78">
        <v>16471944673</v>
      </c>
      <c r="CT13" s="78">
        <v>16169443229</v>
      </c>
      <c r="CU13" s="78">
        <v>121304629</v>
      </c>
      <c r="CV13" s="78"/>
      <c r="CW13" s="78"/>
      <c r="CX13" s="78"/>
      <c r="CY13" s="78"/>
      <c r="CZ13" s="78"/>
      <c r="DA13" s="78"/>
      <c r="DB13" s="78">
        <v>138334380651</v>
      </c>
      <c r="DC13" s="78">
        <v>148421036676</v>
      </c>
      <c r="DD13" s="78">
        <v>169859820156</v>
      </c>
      <c r="DE13" s="78">
        <v>92748004533</v>
      </c>
      <c r="DF13" s="78">
        <v>109695128079</v>
      </c>
      <c r="DG13" s="78">
        <v>30491865595</v>
      </c>
      <c r="DH13" s="78">
        <v>89693121738</v>
      </c>
      <c r="DI13" s="78">
        <v>10472458192</v>
      </c>
      <c r="DJ13" s="78">
        <v>27205413861</v>
      </c>
      <c r="DK13" s="78">
        <v>6236789195</v>
      </c>
      <c r="DL13" s="78">
        <v>2268831321</v>
      </c>
      <c r="DM13" s="78">
        <v>2247289073</v>
      </c>
      <c r="DN13" s="78"/>
      <c r="DO13" s="78"/>
      <c r="DP13" s="78"/>
      <c r="DQ13" s="78"/>
      <c r="DR13" s="78">
        <v>10092494939</v>
      </c>
      <c r="DS13" s="78">
        <v>10580537929</v>
      </c>
      <c r="DT13" s="78">
        <v>9501107621</v>
      </c>
      <c r="DU13" s="78">
        <v>13389939779</v>
      </c>
      <c r="DV13" s="78">
        <v>8689337064</v>
      </c>
      <c r="DW13" s="78">
        <v>213647358</v>
      </c>
      <c r="DX13" s="78">
        <v>734167814</v>
      </c>
      <c r="DY13" s="78">
        <v>7821296889</v>
      </c>
      <c r="DZ13" s="78">
        <v>621603651</v>
      </c>
      <c r="EA13" s="78">
        <v>484110138</v>
      </c>
      <c r="EB13" s="78">
        <v>564958092</v>
      </c>
      <c r="EC13" s="78">
        <v>855713726</v>
      </c>
      <c r="ED13" s="78">
        <v>15444920934</v>
      </c>
      <c r="EE13" s="78">
        <v>12080140938</v>
      </c>
      <c r="EF13" s="78">
        <v>6412974557</v>
      </c>
      <c r="EG13" s="78">
        <v>7129763148</v>
      </c>
      <c r="EH13" s="78">
        <v>77952620104</v>
      </c>
      <c r="EI13" s="78">
        <v>49491901461</v>
      </c>
      <c r="EJ13" s="78">
        <v>253649110136</v>
      </c>
      <c r="EK13" s="78">
        <v>245151751809</v>
      </c>
      <c r="EL13" s="78">
        <v>517739039662</v>
      </c>
      <c r="EM13" s="78">
        <v>515582346781</v>
      </c>
      <c r="EN13" s="78">
        <v>383659846675</v>
      </c>
      <c r="EO13" s="78">
        <v>1028815572950</v>
      </c>
      <c r="EP13" s="78">
        <v>427355866149</v>
      </c>
      <c r="EQ13" s="78">
        <v>20690664019</v>
      </c>
      <c r="ER13" s="78">
        <v>97647532669</v>
      </c>
      <c r="ES13" s="78"/>
      <c r="ET13" s="78"/>
      <c r="EU13" s="78"/>
      <c r="EV13" s="78"/>
      <c r="EW13" s="78"/>
      <c r="EX13" s="78"/>
      <c r="EY13" s="78">
        <v>10990224436</v>
      </c>
      <c r="EZ13" s="78">
        <v>9828009715</v>
      </c>
      <c r="FA13" s="78">
        <v>6433736137</v>
      </c>
      <c r="FB13" s="78">
        <v>13478618750</v>
      </c>
      <c r="FC13" s="78">
        <v>20960758426</v>
      </c>
      <c r="FD13" s="78">
        <v>3602028677</v>
      </c>
      <c r="FE13" s="78">
        <v>2005414375</v>
      </c>
      <c r="FF13" s="78">
        <v>1245551694</v>
      </c>
      <c r="FG13" s="78">
        <v>2196204880</v>
      </c>
      <c r="FH13" s="78">
        <v>3409268752</v>
      </c>
      <c r="FI13" s="78">
        <v>40090950118</v>
      </c>
      <c r="FJ13" s="78">
        <v>267227481</v>
      </c>
      <c r="FK13" s="78">
        <v>88853825668</v>
      </c>
      <c r="FL13" s="78">
        <v>8021806925</v>
      </c>
      <c r="FM13" s="78">
        <v>3290136644</v>
      </c>
      <c r="FN13" s="78">
        <v>9774318792</v>
      </c>
      <c r="FO13" s="78">
        <v>306077454</v>
      </c>
      <c r="FP13" s="78"/>
      <c r="FQ13" s="78">
        <v>15093903369</v>
      </c>
      <c r="FR13" s="78">
        <v>20463373</v>
      </c>
      <c r="FS13" s="78">
        <v>12794399235</v>
      </c>
      <c r="FT13" s="78">
        <v>1302941830</v>
      </c>
      <c r="FU13" s="78">
        <v>593661139</v>
      </c>
      <c r="FV13" s="78">
        <v>5631800503</v>
      </c>
      <c r="FW13" s="78"/>
      <c r="FX13" s="78">
        <v>79226610129</v>
      </c>
      <c r="FY13" s="78">
        <v>1861426199</v>
      </c>
      <c r="FZ13" s="78">
        <v>2250894950</v>
      </c>
      <c r="GA13" s="78"/>
      <c r="GB13" s="78">
        <v>605028642189</v>
      </c>
      <c r="GC13" s="78">
        <v>75620984607</v>
      </c>
      <c r="GD13" s="78"/>
      <c r="GE13" s="78"/>
      <c r="GF13" s="78">
        <v>4959203216</v>
      </c>
    </row>
    <row r="14" spans="1:188">
      <c r="A14" s="84">
        <v>44659</v>
      </c>
      <c r="B14" s="78">
        <v>167465350696</v>
      </c>
      <c r="C14" s="78">
        <v>124720950181</v>
      </c>
      <c r="D14" s="78">
        <v>163996177828</v>
      </c>
      <c r="E14" s="78">
        <v>191359284989</v>
      </c>
      <c r="F14" s="78">
        <v>95321360266</v>
      </c>
      <c r="G14" s="78">
        <v>52081146906</v>
      </c>
      <c r="H14" s="78">
        <v>112739890906</v>
      </c>
      <c r="I14" s="78">
        <v>18005404576</v>
      </c>
      <c r="J14" s="78">
        <v>26551951194</v>
      </c>
      <c r="K14" s="78">
        <v>14553946574</v>
      </c>
      <c r="L14" s="78">
        <v>5286574614</v>
      </c>
      <c r="M14" s="78">
        <v>2600100000</v>
      </c>
      <c r="N14" s="78">
        <v>2600124473</v>
      </c>
      <c r="O14" s="78">
        <v>2600220986</v>
      </c>
      <c r="P14" s="78">
        <v>2600124597</v>
      </c>
      <c r="Q14" s="78"/>
      <c r="R14" s="78"/>
      <c r="S14" s="79"/>
      <c r="T14" s="78"/>
      <c r="U14" s="78"/>
      <c r="V14" s="78"/>
      <c r="W14" s="78"/>
      <c r="X14" s="78">
        <v>203689415</v>
      </c>
      <c r="Y14" s="78">
        <v>277148690707</v>
      </c>
      <c r="Z14" s="78">
        <v>211664717454</v>
      </c>
      <c r="AA14" s="78">
        <v>163449503303</v>
      </c>
      <c r="AB14" s="78">
        <v>258104886257</v>
      </c>
      <c r="AC14" s="78">
        <v>210630686284</v>
      </c>
      <c r="AD14" s="78">
        <v>284371209555</v>
      </c>
      <c r="AE14" s="78">
        <v>55927701199</v>
      </c>
      <c r="AF14" s="78">
        <v>37825763714</v>
      </c>
      <c r="AG14" s="78">
        <v>34497263753</v>
      </c>
      <c r="AH14" s="78">
        <v>26494196778</v>
      </c>
      <c r="AI14" s="78">
        <v>3047771499</v>
      </c>
      <c r="AJ14" s="78">
        <v>4926611936</v>
      </c>
      <c r="AK14" s="78">
        <v>3559557634</v>
      </c>
      <c r="AL14" s="78">
        <v>4939171301</v>
      </c>
      <c r="AM14" s="78">
        <v>4659600603</v>
      </c>
      <c r="AN14" s="78">
        <v>3227235146</v>
      </c>
      <c r="AO14" s="78">
        <v>4930085534</v>
      </c>
      <c r="AP14" s="78">
        <v>4694477344</v>
      </c>
      <c r="AQ14" s="78">
        <v>4950702998</v>
      </c>
      <c r="AR14" s="78">
        <v>7642735571</v>
      </c>
      <c r="AS14" s="78">
        <v>4927033727</v>
      </c>
      <c r="AT14" s="78">
        <v>4825229958</v>
      </c>
      <c r="AU14" s="78">
        <v>4930039292</v>
      </c>
      <c r="AV14" s="78">
        <v>817854797</v>
      </c>
      <c r="AW14" s="78">
        <v>743601123</v>
      </c>
      <c r="AX14" s="78"/>
      <c r="AY14" s="78"/>
      <c r="AZ14" s="78"/>
      <c r="BA14" s="78">
        <v>5924072140</v>
      </c>
      <c r="BB14" s="78">
        <v>5947984178</v>
      </c>
      <c r="BC14" s="78">
        <v>5899926522</v>
      </c>
      <c r="BD14" s="78">
        <v>5968676752</v>
      </c>
      <c r="BE14" s="78">
        <v>7784405487</v>
      </c>
      <c r="BF14" s="78">
        <v>7429779404</v>
      </c>
      <c r="BG14" s="78">
        <v>5340765318</v>
      </c>
      <c r="BH14" s="78">
        <v>5343990788</v>
      </c>
      <c r="BI14" s="78">
        <v>39890951142</v>
      </c>
      <c r="BJ14" s="78">
        <v>51335696124</v>
      </c>
      <c r="BK14" s="78">
        <v>34358520907</v>
      </c>
      <c r="BL14" s="78">
        <v>38160017263</v>
      </c>
      <c r="BM14" s="78">
        <v>35971696823</v>
      </c>
      <c r="BN14" s="78">
        <v>5621297252</v>
      </c>
      <c r="BO14" s="78"/>
      <c r="BP14" s="78"/>
      <c r="BQ14" s="78"/>
      <c r="BR14" s="78">
        <v>5821145733</v>
      </c>
      <c r="BS14" s="78">
        <v>8803667980</v>
      </c>
      <c r="BT14" s="78">
        <v>1210419550</v>
      </c>
      <c r="BU14" s="78">
        <v>7575657011</v>
      </c>
      <c r="BV14" s="78">
        <v>5319011585</v>
      </c>
      <c r="BW14" s="78">
        <v>9227093562</v>
      </c>
      <c r="BX14" s="78">
        <v>15710839912</v>
      </c>
      <c r="BY14" s="78">
        <v>10550287294</v>
      </c>
      <c r="BZ14" s="78">
        <v>10530144082</v>
      </c>
      <c r="CA14" s="78"/>
      <c r="CB14" s="78">
        <v>179348096596</v>
      </c>
      <c r="CC14" s="78">
        <v>120628808678</v>
      </c>
      <c r="CD14" s="78">
        <v>130966774215</v>
      </c>
      <c r="CE14" s="78">
        <v>63605248465</v>
      </c>
      <c r="CF14" s="78">
        <v>82641299042</v>
      </c>
      <c r="CG14" s="78">
        <v>52608141541</v>
      </c>
      <c r="CH14" s="78">
        <v>5963503057</v>
      </c>
      <c r="CI14" s="78">
        <v>9271085592</v>
      </c>
      <c r="CJ14" s="78">
        <v>6293560720</v>
      </c>
      <c r="CK14" s="78"/>
      <c r="CL14" s="78">
        <v>19561883284</v>
      </c>
      <c r="CM14" s="78">
        <v>20539620157</v>
      </c>
      <c r="CN14" s="78">
        <v>18498790530</v>
      </c>
      <c r="CO14" s="78">
        <v>10395235833</v>
      </c>
      <c r="CP14" s="78">
        <v>17059961821</v>
      </c>
      <c r="CQ14" s="78">
        <v>18524178211</v>
      </c>
      <c r="CR14" s="78">
        <v>7131411658</v>
      </c>
      <c r="CS14" s="78">
        <v>16472263717</v>
      </c>
      <c r="CT14" s="78">
        <v>16181948777</v>
      </c>
      <c r="CU14" s="78">
        <v>121304629</v>
      </c>
      <c r="CV14" s="78"/>
      <c r="CW14" s="78"/>
      <c r="CX14" s="78"/>
      <c r="CY14" s="78"/>
      <c r="CZ14" s="78"/>
      <c r="DA14" s="78"/>
      <c r="DB14" s="78">
        <v>138342756362</v>
      </c>
      <c r="DC14" s="78">
        <v>148463288841</v>
      </c>
      <c r="DD14" s="78">
        <v>170035008500</v>
      </c>
      <c r="DE14" s="78">
        <v>92923508165</v>
      </c>
      <c r="DF14" s="78">
        <v>109802816760</v>
      </c>
      <c r="DG14" s="78">
        <v>30498211503</v>
      </c>
      <c r="DH14" s="78">
        <v>89817898033</v>
      </c>
      <c r="DI14" s="78">
        <v>10476514170</v>
      </c>
      <c r="DJ14" s="78">
        <v>27276771154</v>
      </c>
      <c r="DK14" s="78">
        <v>6285924527</v>
      </c>
      <c r="DL14" s="78">
        <v>2270973008</v>
      </c>
      <c r="DM14" s="78">
        <v>2249392443</v>
      </c>
      <c r="DN14" s="78"/>
      <c r="DO14" s="78"/>
      <c r="DP14" s="78"/>
      <c r="DQ14" s="78"/>
      <c r="DR14" s="78">
        <v>10096669171</v>
      </c>
      <c r="DS14" s="78">
        <v>10594558948</v>
      </c>
      <c r="DT14" s="78">
        <v>9528822502</v>
      </c>
      <c r="DU14" s="78">
        <v>13433572760</v>
      </c>
      <c r="DV14" s="78">
        <v>8716885102</v>
      </c>
      <c r="DW14" s="78">
        <v>213647358</v>
      </c>
      <c r="DX14" s="78">
        <v>736353666</v>
      </c>
      <c r="DY14" s="78">
        <v>7809568474</v>
      </c>
      <c r="DZ14" s="78">
        <v>621649116</v>
      </c>
      <c r="EA14" s="78">
        <v>484293558</v>
      </c>
      <c r="EB14" s="78">
        <v>565029830</v>
      </c>
      <c r="EC14" s="78">
        <v>904797996</v>
      </c>
      <c r="ED14" s="78">
        <v>15827878937</v>
      </c>
      <c r="EE14" s="78">
        <v>12180066220</v>
      </c>
      <c r="EF14" s="78">
        <v>6450480119</v>
      </c>
      <c r="EG14" s="78">
        <v>7166235145</v>
      </c>
      <c r="EH14" s="78">
        <v>78017552662</v>
      </c>
      <c r="EI14" s="78">
        <v>49505738107</v>
      </c>
      <c r="EJ14" s="78">
        <v>253385407706</v>
      </c>
      <c r="EK14" s="78">
        <v>245329634253</v>
      </c>
      <c r="EL14" s="78">
        <v>518270657590</v>
      </c>
      <c r="EM14" s="78">
        <v>516202493288</v>
      </c>
      <c r="EN14" s="78">
        <v>384745922863</v>
      </c>
      <c r="EO14" s="78">
        <v>1029234322508</v>
      </c>
      <c r="EP14" s="78">
        <v>427484477435</v>
      </c>
      <c r="EQ14" s="78">
        <v>20704119226</v>
      </c>
      <c r="ER14" s="78">
        <v>97890563240</v>
      </c>
      <c r="ES14" s="78"/>
      <c r="ET14" s="78"/>
      <c r="EU14" s="78"/>
      <c r="EV14" s="78"/>
      <c r="EW14" s="78"/>
      <c r="EX14" s="78"/>
      <c r="EY14" s="78">
        <v>11003321001</v>
      </c>
      <c r="EZ14" s="78">
        <v>9844624974</v>
      </c>
      <c r="FA14" s="78">
        <v>6441281482</v>
      </c>
      <c r="FB14" s="78">
        <v>13501024897</v>
      </c>
      <c r="FC14" s="78">
        <v>20989494484</v>
      </c>
      <c r="FD14" s="78">
        <v>3604512970</v>
      </c>
      <c r="FE14" s="78">
        <v>2010978298</v>
      </c>
      <c r="FF14" s="78">
        <v>1245910164</v>
      </c>
      <c r="FG14" s="78">
        <v>2196955309</v>
      </c>
      <c r="FH14" s="78">
        <v>3414252262</v>
      </c>
      <c r="FI14" s="78">
        <v>40136083690</v>
      </c>
      <c r="FJ14" s="78">
        <v>267227481</v>
      </c>
      <c r="FK14" s="78">
        <v>88920284335</v>
      </c>
      <c r="FL14" s="78">
        <v>8016362589</v>
      </c>
      <c r="FM14" s="78">
        <v>3290136697</v>
      </c>
      <c r="FN14" s="78">
        <v>9776337324</v>
      </c>
      <c r="FO14" s="78">
        <v>306078312</v>
      </c>
      <c r="FP14" s="78"/>
      <c r="FQ14" s="78">
        <v>15174452247</v>
      </c>
      <c r="FR14" s="78">
        <v>20463373</v>
      </c>
      <c r="FS14" s="78">
        <v>12892664499</v>
      </c>
      <c r="FT14" s="78">
        <v>1303152165</v>
      </c>
      <c r="FU14" s="78">
        <v>593922558</v>
      </c>
      <c r="FV14" s="78">
        <v>5631800708</v>
      </c>
      <c r="FW14" s="78"/>
      <c r="FX14" s="78">
        <v>79226610129</v>
      </c>
      <c r="FY14" s="78">
        <v>1861605752</v>
      </c>
      <c r="FZ14" s="78">
        <v>2250995478</v>
      </c>
      <c r="GA14" s="78"/>
      <c r="GB14" s="78">
        <v>605735106284</v>
      </c>
      <c r="GC14" s="78">
        <v>75624689861</v>
      </c>
      <c r="GD14" s="78">
        <v>100000</v>
      </c>
      <c r="GE14" s="78"/>
      <c r="GF14" s="78">
        <v>4962325511</v>
      </c>
    </row>
    <row r="15" spans="1:188">
      <c r="A15" s="84">
        <v>44662</v>
      </c>
      <c r="B15" s="78">
        <v>167423852159</v>
      </c>
      <c r="C15" s="78">
        <v>124828532762</v>
      </c>
      <c r="D15" s="78">
        <v>163946157371</v>
      </c>
      <c r="E15" s="78">
        <v>191375708505</v>
      </c>
      <c r="F15" s="78">
        <v>95372957074</v>
      </c>
      <c r="G15" s="78">
        <v>52040564530</v>
      </c>
      <c r="H15" s="78">
        <v>112809511690</v>
      </c>
      <c r="I15" s="78">
        <v>18003954396</v>
      </c>
      <c r="J15" s="78">
        <v>26559976217</v>
      </c>
      <c r="K15" s="78">
        <v>14556768533</v>
      </c>
      <c r="L15" s="78">
        <v>5375614705</v>
      </c>
      <c r="M15" s="78">
        <v>2619060077</v>
      </c>
      <c r="N15" s="78">
        <v>2600124473</v>
      </c>
      <c r="O15" s="78">
        <v>2600220986</v>
      </c>
      <c r="P15" s="78">
        <v>2600124597</v>
      </c>
      <c r="Q15" s="78"/>
      <c r="R15" s="78"/>
      <c r="S15" s="79"/>
      <c r="T15" s="78"/>
      <c r="U15" s="78"/>
      <c r="V15" s="78"/>
      <c r="W15" s="78"/>
      <c r="X15" s="78">
        <v>204281140</v>
      </c>
      <c r="Y15" s="78">
        <v>277121671981</v>
      </c>
      <c r="Z15" s="78">
        <v>211722049579</v>
      </c>
      <c r="AA15" s="78">
        <v>163546139829</v>
      </c>
      <c r="AB15" s="78">
        <v>258123285614</v>
      </c>
      <c r="AC15" s="78">
        <v>210762426393</v>
      </c>
      <c r="AD15" s="78">
        <v>284369986188</v>
      </c>
      <c r="AE15" s="78">
        <v>55762523538</v>
      </c>
      <c r="AF15" s="78">
        <v>37835943743</v>
      </c>
      <c r="AG15" s="78">
        <v>34549433073</v>
      </c>
      <c r="AH15" s="78">
        <v>26521067506</v>
      </c>
      <c r="AI15" s="78">
        <v>3053198076</v>
      </c>
      <c r="AJ15" s="78">
        <v>4926611936</v>
      </c>
      <c r="AK15" s="78">
        <v>3551360900</v>
      </c>
      <c r="AL15" s="78">
        <v>4939171301</v>
      </c>
      <c r="AM15" s="78">
        <v>4680489916</v>
      </c>
      <c r="AN15" s="78">
        <v>3238980303</v>
      </c>
      <c r="AO15" s="78">
        <v>4930085534</v>
      </c>
      <c r="AP15" s="78">
        <v>4707574982</v>
      </c>
      <c r="AQ15" s="78">
        <v>4950702998</v>
      </c>
      <c r="AR15" s="78">
        <v>7664041318</v>
      </c>
      <c r="AS15" s="78">
        <v>4927033727</v>
      </c>
      <c r="AT15" s="78">
        <v>4826428441</v>
      </c>
      <c r="AU15" s="78">
        <v>4930039292</v>
      </c>
      <c r="AV15" s="78">
        <v>817854797</v>
      </c>
      <c r="AW15" s="78">
        <v>743601123</v>
      </c>
      <c r="AX15" s="78"/>
      <c r="AY15" s="78"/>
      <c r="AZ15" s="78"/>
      <c r="BA15" s="78">
        <v>5925297653</v>
      </c>
      <c r="BB15" s="78">
        <v>5948294553</v>
      </c>
      <c r="BC15" s="78">
        <v>5900167755</v>
      </c>
      <c r="BD15" s="78">
        <v>5970661859</v>
      </c>
      <c r="BE15" s="78">
        <v>7800924535</v>
      </c>
      <c r="BF15" s="78">
        <v>7436456950</v>
      </c>
      <c r="BG15" s="78">
        <v>5340766358</v>
      </c>
      <c r="BH15" s="78">
        <v>5344094828</v>
      </c>
      <c r="BI15" s="78">
        <v>39993676372</v>
      </c>
      <c r="BJ15" s="78">
        <v>51358298093</v>
      </c>
      <c r="BK15" s="78">
        <v>34393289347</v>
      </c>
      <c r="BL15" s="78">
        <v>38172170003</v>
      </c>
      <c r="BM15" s="78">
        <v>36103353903</v>
      </c>
      <c r="BN15" s="78">
        <v>5622239156</v>
      </c>
      <c r="BO15" s="78"/>
      <c r="BP15" s="78"/>
      <c r="BQ15" s="78"/>
      <c r="BR15" s="78">
        <v>5825087570</v>
      </c>
      <c r="BS15" s="78">
        <v>8817235323</v>
      </c>
      <c r="BT15" s="78">
        <v>1223165555</v>
      </c>
      <c r="BU15" s="78">
        <v>7582200156</v>
      </c>
      <c r="BV15" s="78">
        <v>5327279487</v>
      </c>
      <c r="BW15" s="78">
        <v>9243275972</v>
      </c>
      <c r="BX15" s="78">
        <v>15735031510</v>
      </c>
      <c r="BY15" s="78">
        <v>10552626199</v>
      </c>
      <c r="BZ15" s="78">
        <v>10541012557</v>
      </c>
      <c r="CA15" s="78"/>
      <c r="CB15" s="78">
        <v>179321797779</v>
      </c>
      <c r="CC15" s="78">
        <v>120906505727</v>
      </c>
      <c r="CD15" s="78">
        <v>131173495577</v>
      </c>
      <c r="CE15" s="78">
        <v>63784587624</v>
      </c>
      <c r="CF15" s="78">
        <v>82904424381</v>
      </c>
      <c r="CG15" s="78">
        <v>52727401747</v>
      </c>
      <c r="CH15" s="78">
        <v>5965217808</v>
      </c>
      <c r="CI15" s="78">
        <v>9272012891</v>
      </c>
      <c r="CJ15" s="78">
        <v>6293747219</v>
      </c>
      <c r="CK15" s="78"/>
      <c r="CL15" s="78">
        <v>19453088718</v>
      </c>
      <c r="CM15" s="78">
        <v>20536199653</v>
      </c>
      <c r="CN15" s="78">
        <v>18503119435</v>
      </c>
      <c r="CO15" s="78">
        <v>10393850953</v>
      </c>
      <c r="CP15" s="78">
        <v>17043486804</v>
      </c>
      <c r="CQ15" s="78">
        <v>18522219929</v>
      </c>
      <c r="CR15" s="78">
        <v>7132213481</v>
      </c>
      <c r="CS15" s="78">
        <v>16544211908</v>
      </c>
      <c r="CT15" s="78">
        <v>16179562510</v>
      </c>
      <c r="CU15" s="78">
        <v>121304629</v>
      </c>
      <c r="CV15" s="78"/>
      <c r="CW15" s="78"/>
      <c r="CX15" s="78"/>
      <c r="CY15" s="78"/>
      <c r="CZ15" s="78"/>
      <c r="DA15" s="78"/>
      <c r="DB15" s="78">
        <v>138423891252</v>
      </c>
      <c r="DC15" s="78">
        <v>148685764399</v>
      </c>
      <c r="DD15" s="78">
        <v>170278431119</v>
      </c>
      <c r="DE15" s="78">
        <v>93045657390</v>
      </c>
      <c r="DF15" s="78">
        <v>109989583253</v>
      </c>
      <c r="DG15" s="78">
        <v>30551377821</v>
      </c>
      <c r="DH15" s="78">
        <v>89839235584</v>
      </c>
      <c r="DI15" s="78">
        <v>10483265928</v>
      </c>
      <c r="DJ15" s="78">
        <v>27290063209</v>
      </c>
      <c r="DK15" s="78">
        <v>6322904890</v>
      </c>
      <c r="DL15" s="78">
        <v>2292709645</v>
      </c>
      <c r="DM15" s="78">
        <v>2262552837</v>
      </c>
      <c r="DN15" s="78"/>
      <c r="DO15" s="78"/>
      <c r="DP15" s="78"/>
      <c r="DQ15" s="78"/>
      <c r="DR15" s="78">
        <v>10098794479</v>
      </c>
      <c r="DS15" s="78">
        <v>10597637400</v>
      </c>
      <c r="DT15" s="78">
        <v>9548760813</v>
      </c>
      <c r="DU15" s="78">
        <v>13455534332</v>
      </c>
      <c r="DV15" s="78">
        <v>8724636677</v>
      </c>
      <c r="DW15" s="78">
        <v>213647358</v>
      </c>
      <c r="DX15" s="78">
        <v>744563731</v>
      </c>
      <c r="DY15" s="78">
        <v>7808807478</v>
      </c>
      <c r="DZ15" s="78">
        <v>621649116</v>
      </c>
      <c r="EA15" s="78">
        <v>484909656</v>
      </c>
      <c r="EB15" s="78">
        <v>565123811</v>
      </c>
      <c r="EC15" s="78">
        <v>905549558</v>
      </c>
      <c r="ED15" s="78">
        <v>15892273280</v>
      </c>
      <c r="EE15" s="78">
        <v>12247689393</v>
      </c>
      <c r="EF15" s="78">
        <v>6500011967</v>
      </c>
      <c r="EG15" s="78">
        <v>7223338978</v>
      </c>
      <c r="EH15" s="78">
        <v>78079355583</v>
      </c>
      <c r="EI15" s="78">
        <v>49670458839</v>
      </c>
      <c r="EJ15" s="78">
        <v>253376415353</v>
      </c>
      <c r="EK15" s="78">
        <v>245592191392</v>
      </c>
      <c r="EL15" s="78">
        <v>518673488292</v>
      </c>
      <c r="EM15" s="78">
        <v>516713283672</v>
      </c>
      <c r="EN15" s="78">
        <v>385600750752</v>
      </c>
      <c r="EO15" s="78">
        <v>1030683530405</v>
      </c>
      <c r="EP15" s="78">
        <v>427396046259</v>
      </c>
      <c r="EQ15" s="78">
        <v>20688086190</v>
      </c>
      <c r="ER15" s="78">
        <v>98080666891</v>
      </c>
      <c r="ES15" s="78"/>
      <c r="ET15" s="78"/>
      <c r="EU15" s="78"/>
      <c r="EV15" s="78"/>
      <c r="EW15" s="78"/>
      <c r="EX15" s="78"/>
      <c r="EY15" s="78">
        <v>11023648669</v>
      </c>
      <c r="EZ15" s="78">
        <v>9896021078</v>
      </c>
      <c r="FA15" s="78">
        <v>6461276231</v>
      </c>
      <c r="FB15" s="78">
        <v>13553983000</v>
      </c>
      <c r="FC15" s="78">
        <v>21070888162</v>
      </c>
      <c r="FD15" s="78">
        <v>3605389003</v>
      </c>
      <c r="FE15" s="78">
        <v>2011635964</v>
      </c>
      <c r="FF15" s="78">
        <v>1246729728</v>
      </c>
      <c r="FG15" s="78">
        <v>2146781826</v>
      </c>
      <c r="FH15" s="78">
        <v>3414179510</v>
      </c>
      <c r="FI15" s="78">
        <v>40114678649</v>
      </c>
      <c r="FJ15" s="78">
        <v>267227481</v>
      </c>
      <c r="FK15" s="78">
        <v>88849746491</v>
      </c>
      <c r="FL15" s="78">
        <v>8014694476</v>
      </c>
      <c r="FM15" s="78">
        <v>3332973401</v>
      </c>
      <c r="FN15" s="78">
        <v>9785519836</v>
      </c>
      <c r="FO15" s="78">
        <v>306079397</v>
      </c>
      <c r="FP15" s="78"/>
      <c r="FQ15" s="78">
        <v>15194845314</v>
      </c>
      <c r="FR15" s="78">
        <v>20463373</v>
      </c>
      <c r="FS15" s="78">
        <v>12894664374</v>
      </c>
      <c r="FT15" s="78">
        <v>1303152222</v>
      </c>
      <c r="FU15" s="78">
        <v>594010170</v>
      </c>
      <c r="FV15" s="78">
        <v>5631800777</v>
      </c>
      <c r="FW15" s="78"/>
      <c r="FX15" s="78">
        <v>79226610129</v>
      </c>
      <c r="FY15" s="78">
        <v>1866521283</v>
      </c>
      <c r="FZ15" s="78">
        <v>2253862089</v>
      </c>
      <c r="GA15" s="78"/>
      <c r="GB15" s="78">
        <v>607019639862</v>
      </c>
      <c r="GC15" s="78">
        <v>75617934303</v>
      </c>
      <c r="GD15" s="78">
        <v>100000</v>
      </c>
      <c r="GE15" s="78"/>
      <c r="GF15" s="78">
        <v>4934739472</v>
      </c>
    </row>
    <row r="16" spans="1:188">
      <c r="A16" s="84">
        <v>44663</v>
      </c>
      <c r="B16" s="78">
        <v>167572953852</v>
      </c>
      <c r="C16" s="78">
        <v>124911212262</v>
      </c>
      <c r="D16" s="78">
        <v>163970124990</v>
      </c>
      <c r="E16" s="78">
        <v>191190740274</v>
      </c>
      <c r="F16" s="78">
        <v>95416085044</v>
      </c>
      <c r="G16" s="78">
        <v>52003532859</v>
      </c>
      <c r="H16" s="78">
        <v>112768839167</v>
      </c>
      <c r="I16" s="78">
        <v>18003913827</v>
      </c>
      <c r="J16" s="78">
        <v>26562911960</v>
      </c>
      <c r="K16" s="78">
        <v>14565902212</v>
      </c>
      <c r="L16" s="78">
        <v>5523397888</v>
      </c>
      <c r="M16" s="78">
        <v>2619060077</v>
      </c>
      <c r="N16" s="78">
        <v>2600124473</v>
      </c>
      <c r="O16" s="78">
        <v>2600658327</v>
      </c>
      <c r="P16" s="78">
        <v>2600124682</v>
      </c>
      <c r="Q16" s="78"/>
      <c r="R16" s="78"/>
      <c r="S16" s="79"/>
      <c r="T16" s="78"/>
      <c r="U16" s="78"/>
      <c r="V16" s="78"/>
      <c r="W16" s="78"/>
      <c r="X16" s="78">
        <v>205585872</v>
      </c>
      <c r="Y16" s="78">
        <v>277558364300</v>
      </c>
      <c r="Z16" s="78">
        <v>211714181935</v>
      </c>
      <c r="AA16" s="78">
        <v>163630269630</v>
      </c>
      <c r="AB16" s="78">
        <v>258080732211</v>
      </c>
      <c r="AC16" s="78">
        <v>210848683316</v>
      </c>
      <c r="AD16" s="78">
        <v>284417650258</v>
      </c>
      <c r="AE16" s="78">
        <v>55746795504</v>
      </c>
      <c r="AF16" s="78">
        <v>37854664776</v>
      </c>
      <c r="AG16" s="78">
        <v>34630256522</v>
      </c>
      <c r="AH16" s="78">
        <v>26525800817</v>
      </c>
      <c r="AI16" s="78">
        <v>3062549474</v>
      </c>
      <c r="AJ16" s="78">
        <v>4926603993</v>
      </c>
      <c r="AK16" s="78">
        <v>3557025401</v>
      </c>
      <c r="AL16" s="78">
        <v>4939163080</v>
      </c>
      <c r="AM16" s="78">
        <v>4684983702</v>
      </c>
      <c r="AN16" s="78">
        <v>3245623375</v>
      </c>
      <c r="AO16" s="78">
        <v>4930077489</v>
      </c>
      <c r="AP16" s="78">
        <v>4726553815</v>
      </c>
      <c r="AQ16" s="78">
        <v>4950694485</v>
      </c>
      <c r="AR16" s="78">
        <v>7758538388</v>
      </c>
      <c r="AS16" s="78">
        <v>4927025807</v>
      </c>
      <c r="AT16" s="78">
        <v>4851317892</v>
      </c>
      <c r="AU16" s="78">
        <v>4930031330</v>
      </c>
      <c r="AV16" s="78">
        <v>817853213</v>
      </c>
      <c r="AW16" s="78">
        <v>743599521</v>
      </c>
      <c r="AX16" s="78"/>
      <c r="AY16" s="78"/>
      <c r="AZ16" s="78"/>
      <c r="BA16" s="78">
        <v>5926591057</v>
      </c>
      <c r="BB16" s="78">
        <v>5954756486</v>
      </c>
      <c r="BC16" s="78">
        <v>5900600012</v>
      </c>
      <c r="BD16" s="78">
        <v>5970964388</v>
      </c>
      <c r="BE16" s="78">
        <v>7801710782</v>
      </c>
      <c r="BF16" s="78">
        <v>7510596687</v>
      </c>
      <c r="BG16" s="78">
        <v>5340756125</v>
      </c>
      <c r="BH16" s="78">
        <v>5344094982</v>
      </c>
      <c r="BI16" s="78">
        <v>40007166617</v>
      </c>
      <c r="BJ16" s="78">
        <v>51462153584</v>
      </c>
      <c r="BK16" s="78">
        <v>34411299039</v>
      </c>
      <c r="BL16" s="78">
        <v>38175660674</v>
      </c>
      <c r="BM16" s="78">
        <v>36260295483</v>
      </c>
      <c r="BN16" s="78">
        <v>5626911576</v>
      </c>
      <c r="BO16" s="78"/>
      <c r="BP16" s="78"/>
      <c r="BQ16" s="78"/>
      <c r="BR16" s="78">
        <v>5873494112</v>
      </c>
      <c r="BS16" s="78">
        <v>8818460828</v>
      </c>
      <c r="BT16" s="78">
        <v>1233499624</v>
      </c>
      <c r="BU16" s="78">
        <v>7586853320</v>
      </c>
      <c r="BV16" s="78">
        <v>5301305790</v>
      </c>
      <c r="BW16" s="78">
        <v>9261780055</v>
      </c>
      <c r="BX16" s="78">
        <v>15750034518</v>
      </c>
      <c r="BY16" s="78">
        <v>10601870725</v>
      </c>
      <c r="BZ16" s="78">
        <v>10576852440</v>
      </c>
      <c r="CA16" s="78"/>
      <c r="CB16" s="78">
        <v>179402245113</v>
      </c>
      <c r="CC16" s="78">
        <v>121099319472</v>
      </c>
      <c r="CD16" s="78">
        <v>131410291927</v>
      </c>
      <c r="CE16" s="78">
        <v>63996967788</v>
      </c>
      <c r="CF16" s="78">
        <v>83027208162</v>
      </c>
      <c r="CG16" s="78">
        <v>52911354654</v>
      </c>
      <c r="CH16" s="78">
        <v>5965784955</v>
      </c>
      <c r="CI16" s="78">
        <v>9284931866</v>
      </c>
      <c r="CJ16" s="78">
        <v>6295134432</v>
      </c>
      <c r="CK16" s="78"/>
      <c r="CL16" s="78">
        <v>19453179143</v>
      </c>
      <c r="CM16" s="78">
        <v>20532566862</v>
      </c>
      <c r="CN16" s="78">
        <v>18508567409</v>
      </c>
      <c r="CO16" s="78">
        <v>10390423386</v>
      </c>
      <c r="CP16" s="78">
        <v>17065942423</v>
      </c>
      <c r="CQ16" s="78">
        <v>18514225916</v>
      </c>
      <c r="CR16" s="78">
        <v>7132213481</v>
      </c>
      <c r="CS16" s="78">
        <v>16544534274</v>
      </c>
      <c r="CT16" s="78">
        <v>16205805646</v>
      </c>
      <c r="CU16" s="78">
        <v>121304629</v>
      </c>
      <c r="CV16" s="78"/>
      <c r="CW16" s="78"/>
      <c r="CX16" s="78"/>
      <c r="CY16" s="78"/>
      <c r="CZ16" s="78"/>
      <c r="DA16" s="78"/>
      <c r="DB16" s="78">
        <v>138282272580</v>
      </c>
      <c r="DC16" s="78">
        <v>148707363062</v>
      </c>
      <c r="DD16" s="78">
        <v>170341069158</v>
      </c>
      <c r="DE16" s="78">
        <v>93082619998</v>
      </c>
      <c r="DF16" s="78">
        <v>110146323005</v>
      </c>
      <c r="DG16" s="78">
        <v>30563875111</v>
      </c>
      <c r="DH16" s="78">
        <v>89800297016</v>
      </c>
      <c r="DI16" s="78">
        <v>10510840944</v>
      </c>
      <c r="DJ16" s="78">
        <v>27298490862</v>
      </c>
      <c r="DK16" s="78">
        <v>6349787487</v>
      </c>
      <c r="DL16" s="78">
        <v>2294162949</v>
      </c>
      <c r="DM16" s="78">
        <v>2413183687</v>
      </c>
      <c r="DN16" s="78"/>
      <c r="DO16" s="78"/>
      <c r="DP16" s="78"/>
      <c r="DQ16" s="78"/>
      <c r="DR16" s="78">
        <v>10102626157</v>
      </c>
      <c r="DS16" s="78">
        <v>10602273951</v>
      </c>
      <c r="DT16" s="78">
        <v>9562881760</v>
      </c>
      <c r="DU16" s="78">
        <v>13563113155</v>
      </c>
      <c r="DV16" s="78">
        <v>8779403610</v>
      </c>
      <c r="DW16" s="78">
        <v>293225615</v>
      </c>
      <c r="DX16" s="78">
        <v>764442977</v>
      </c>
      <c r="DY16" s="78">
        <v>7808901260</v>
      </c>
      <c r="DZ16" s="78">
        <v>621681447</v>
      </c>
      <c r="EA16" s="78">
        <v>486013800</v>
      </c>
      <c r="EB16" s="78">
        <v>565497884</v>
      </c>
      <c r="EC16" s="78">
        <v>905594630</v>
      </c>
      <c r="ED16" s="78">
        <v>15995160521</v>
      </c>
      <c r="EE16" s="78">
        <v>12338015923</v>
      </c>
      <c r="EF16" s="78">
        <v>6568325837</v>
      </c>
      <c r="EG16" s="78">
        <v>7588477642</v>
      </c>
      <c r="EH16" s="78">
        <v>78200933694</v>
      </c>
      <c r="EI16" s="78">
        <v>49770500811</v>
      </c>
      <c r="EJ16" s="78">
        <v>253376716537</v>
      </c>
      <c r="EK16" s="78">
        <v>246850302670</v>
      </c>
      <c r="EL16" s="78">
        <v>518979687775</v>
      </c>
      <c r="EM16" s="78">
        <v>517157643224</v>
      </c>
      <c r="EN16" s="78">
        <v>385975847737</v>
      </c>
      <c r="EO16" s="78">
        <v>1031157149731</v>
      </c>
      <c r="EP16" s="78">
        <v>428166367492</v>
      </c>
      <c r="EQ16" s="78">
        <v>20628520521</v>
      </c>
      <c r="ER16" s="78">
        <v>98255897184</v>
      </c>
      <c r="ES16" s="78"/>
      <c r="ET16" s="78"/>
      <c r="EU16" s="78"/>
      <c r="EV16" s="78"/>
      <c r="EW16" s="78"/>
      <c r="EX16" s="78"/>
      <c r="EY16" s="78">
        <v>11028421179</v>
      </c>
      <c r="EZ16" s="78">
        <v>9909808331</v>
      </c>
      <c r="FA16" s="78">
        <v>6454502339</v>
      </c>
      <c r="FB16" s="78">
        <v>13559443723</v>
      </c>
      <c r="FC16" s="78">
        <v>21109230057</v>
      </c>
      <c r="FD16" s="78">
        <v>3603782573</v>
      </c>
      <c r="FE16" s="78">
        <v>2011920815</v>
      </c>
      <c r="FF16" s="78">
        <v>1247461876</v>
      </c>
      <c r="FG16" s="78">
        <v>2147224922</v>
      </c>
      <c r="FH16" s="78">
        <v>3408420418</v>
      </c>
      <c r="FI16" s="78">
        <v>40144498428</v>
      </c>
      <c r="FJ16" s="78">
        <v>267227481</v>
      </c>
      <c r="FK16" s="78">
        <v>89222649148</v>
      </c>
      <c r="FL16" s="78">
        <v>8022297614</v>
      </c>
      <c r="FM16" s="78">
        <v>3332968374</v>
      </c>
      <c r="FN16" s="78">
        <v>9697299569</v>
      </c>
      <c r="FO16" s="78">
        <v>306080256</v>
      </c>
      <c r="FP16" s="78"/>
      <c r="FQ16" s="78">
        <v>15199327807</v>
      </c>
      <c r="FR16" s="78">
        <v>20463373</v>
      </c>
      <c r="FS16" s="78">
        <v>12903260731</v>
      </c>
      <c r="FT16" s="78">
        <v>1303983862</v>
      </c>
      <c r="FU16" s="78">
        <v>594235319</v>
      </c>
      <c r="FV16" s="78">
        <v>5631789256</v>
      </c>
      <c r="FW16" s="78"/>
      <c r="FX16" s="78">
        <v>79226610129</v>
      </c>
      <c r="FY16" s="78">
        <v>1866566230</v>
      </c>
      <c r="FZ16" s="78">
        <v>2251361214</v>
      </c>
      <c r="GA16" s="78"/>
      <c r="GB16" s="78">
        <v>608087524327</v>
      </c>
      <c r="GC16" s="78">
        <v>75607650096</v>
      </c>
      <c r="GD16" s="78">
        <v>100000</v>
      </c>
      <c r="GE16" s="78"/>
      <c r="GF16" s="78">
        <v>4938865030</v>
      </c>
    </row>
    <row r="17" spans="1:188">
      <c r="A17" s="84">
        <v>44664</v>
      </c>
      <c r="B17" s="78">
        <v>167457236585</v>
      </c>
      <c r="C17" s="78">
        <v>124830396309</v>
      </c>
      <c r="D17" s="78">
        <v>164017360527</v>
      </c>
      <c r="E17" s="78">
        <v>191181023987</v>
      </c>
      <c r="F17" s="78">
        <v>95537910454</v>
      </c>
      <c r="G17" s="78">
        <v>51983793518</v>
      </c>
      <c r="H17" s="78">
        <v>112864391506</v>
      </c>
      <c r="I17" s="78">
        <v>18003462063</v>
      </c>
      <c r="J17" s="78">
        <v>26568694913</v>
      </c>
      <c r="K17" s="78">
        <v>14609497627</v>
      </c>
      <c r="L17" s="78">
        <v>5662269283</v>
      </c>
      <c r="M17" s="78">
        <v>2619060077</v>
      </c>
      <c r="N17" s="78">
        <v>2600124473</v>
      </c>
      <c r="O17" s="78">
        <v>2600658327</v>
      </c>
      <c r="P17" s="78">
        <v>2600124682</v>
      </c>
      <c r="Q17" s="78"/>
      <c r="R17" s="78"/>
      <c r="S17" s="79"/>
      <c r="T17" s="78"/>
      <c r="U17" s="78"/>
      <c r="V17" s="78"/>
      <c r="W17" s="78"/>
      <c r="X17" s="78">
        <v>206418169</v>
      </c>
      <c r="Y17" s="78">
        <v>278000953043</v>
      </c>
      <c r="Z17" s="78">
        <v>211978143153</v>
      </c>
      <c r="AA17" s="78">
        <v>164006871225</v>
      </c>
      <c r="AB17" s="78">
        <v>257988577202</v>
      </c>
      <c r="AC17" s="78">
        <v>210931368160</v>
      </c>
      <c r="AD17" s="78">
        <v>284400655860</v>
      </c>
      <c r="AE17" s="78">
        <v>55723837232</v>
      </c>
      <c r="AF17" s="78">
        <v>37902668590</v>
      </c>
      <c r="AG17" s="78">
        <v>34824138572</v>
      </c>
      <c r="AH17" s="78">
        <v>26492709279</v>
      </c>
      <c r="AI17" s="78">
        <v>3065678326</v>
      </c>
      <c r="AJ17" s="78">
        <v>4926603993</v>
      </c>
      <c r="AK17" s="78">
        <v>3562078719</v>
      </c>
      <c r="AL17" s="78">
        <v>4939163080</v>
      </c>
      <c r="AM17" s="78">
        <v>4685154252</v>
      </c>
      <c r="AN17" s="78">
        <v>3257463730</v>
      </c>
      <c r="AO17" s="78">
        <v>4930077489</v>
      </c>
      <c r="AP17" s="78">
        <v>4729586159</v>
      </c>
      <c r="AQ17" s="78">
        <v>4950694485</v>
      </c>
      <c r="AR17" s="78">
        <v>7773802181</v>
      </c>
      <c r="AS17" s="78">
        <v>4927025807</v>
      </c>
      <c r="AT17" s="78">
        <v>4823644932</v>
      </c>
      <c r="AU17" s="78">
        <v>4930031330</v>
      </c>
      <c r="AV17" s="78">
        <v>817853213</v>
      </c>
      <c r="AW17" s="78">
        <v>743599521</v>
      </c>
      <c r="AX17" s="78"/>
      <c r="AY17" s="78"/>
      <c r="AZ17" s="78"/>
      <c r="BA17" s="78">
        <v>5882788487</v>
      </c>
      <c r="BB17" s="78">
        <v>5954929375</v>
      </c>
      <c r="BC17" s="78">
        <v>5899814324</v>
      </c>
      <c r="BD17" s="78">
        <v>5972275634</v>
      </c>
      <c r="BE17" s="78">
        <v>7924734358</v>
      </c>
      <c r="BF17" s="78">
        <v>7554429135</v>
      </c>
      <c r="BG17" s="78">
        <v>5340757167</v>
      </c>
      <c r="BH17" s="78">
        <v>5345204229</v>
      </c>
      <c r="BI17" s="78">
        <v>40074871483</v>
      </c>
      <c r="BJ17" s="78">
        <v>51600900267</v>
      </c>
      <c r="BK17" s="78">
        <v>34514047843</v>
      </c>
      <c r="BL17" s="78">
        <v>38191357031</v>
      </c>
      <c r="BM17" s="78">
        <v>36260547806</v>
      </c>
      <c r="BN17" s="78">
        <v>5612524462</v>
      </c>
      <c r="BO17" s="78"/>
      <c r="BP17" s="78"/>
      <c r="BQ17" s="78"/>
      <c r="BR17" s="78">
        <v>6070993062</v>
      </c>
      <c r="BS17" s="78">
        <v>8836039869</v>
      </c>
      <c r="BT17" s="78">
        <v>1250480606</v>
      </c>
      <c r="BU17" s="78">
        <v>7589913470</v>
      </c>
      <c r="BV17" s="78">
        <v>5291017424</v>
      </c>
      <c r="BW17" s="78">
        <v>9240719549</v>
      </c>
      <c r="BX17" s="78">
        <v>15781794631</v>
      </c>
      <c r="BY17" s="78">
        <v>10622586740</v>
      </c>
      <c r="BZ17" s="78">
        <v>10619074814</v>
      </c>
      <c r="CA17" s="78"/>
      <c r="CB17" s="78">
        <v>179729771934</v>
      </c>
      <c r="CC17" s="78">
        <v>121265291218</v>
      </c>
      <c r="CD17" s="78">
        <v>131823930634</v>
      </c>
      <c r="CE17" s="78">
        <v>64196936375</v>
      </c>
      <c r="CF17" s="78">
        <v>83175101704</v>
      </c>
      <c r="CG17" s="78">
        <v>53103056677</v>
      </c>
      <c r="CH17" s="78">
        <v>5973865891</v>
      </c>
      <c r="CI17" s="78">
        <v>9390647331</v>
      </c>
      <c r="CJ17" s="78">
        <v>6296979186</v>
      </c>
      <c r="CK17" s="78"/>
      <c r="CL17" s="78">
        <v>19450892484</v>
      </c>
      <c r="CM17" s="78">
        <v>20532112324</v>
      </c>
      <c r="CN17" s="78">
        <v>18505975365</v>
      </c>
      <c r="CO17" s="78">
        <v>10399507580</v>
      </c>
      <c r="CP17" s="78">
        <v>17092473243</v>
      </c>
      <c r="CQ17" s="78">
        <v>18515865788</v>
      </c>
      <c r="CR17" s="78">
        <v>7132213481</v>
      </c>
      <c r="CS17" s="78">
        <v>16396706072</v>
      </c>
      <c r="CT17" s="78">
        <v>16203238887</v>
      </c>
      <c r="CU17" s="78">
        <v>121304629</v>
      </c>
      <c r="CV17" s="78"/>
      <c r="CW17" s="78"/>
      <c r="CX17" s="78"/>
      <c r="CY17" s="78"/>
      <c r="CZ17" s="78"/>
      <c r="DA17" s="78"/>
      <c r="DB17" s="78">
        <v>138349306458</v>
      </c>
      <c r="DC17" s="78">
        <v>148877804163</v>
      </c>
      <c r="DD17" s="78">
        <v>170445570581</v>
      </c>
      <c r="DE17" s="78">
        <v>93114650048</v>
      </c>
      <c r="DF17" s="78">
        <v>110186531364</v>
      </c>
      <c r="DG17" s="78">
        <v>30697188247</v>
      </c>
      <c r="DH17" s="78">
        <v>90110647998</v>
      </c>
      <c r="DI17" s="78">
        <v>10527081652</v>
      </c>
      <c r="DJ17" s="78">
        <v>27259462373</v>
      </c>
      <c r="DK17" s="78">
        <v>6365227170</v>
      </c>
      <c r="DL17" s="78">
        <v>2304617198</v>
      </c>
      <c r="DM17" s="78">
        <v>2407573961</v>
      </c>
      <c r="DN17" s="78"/>
      <c r="DO17" s="78"/>
      <c r="DP17" s="78"/>
      <c r="DQ17" s="78"/>
      <c r="DR17" s="78">
        <v>10113834998</v>
      </c>
      <c r="DS17" s="78">
        <v>10638950516</v>
      </c>
      <c r="DT17" s="78">
        <v>9585468172</v>
      </c>
      <c r="DU17" s="78">
        <v>13597411924</v>
      </c>
      <c r="DV17" s="78">
        <v>8780950903</v>
      </c>
      <c r="DW17" s="78">
        <v>299805462</v>
      </c>
      <c r="DX17" s="78">
        <v>764442977</v>
      </c>
      <c r="DY17" s="78">
        <v>7809649786</v>
      </c>
      <c r="DZ17" s="78">
        <v>622583245</v>
      </c>
      <c r="EA17" s="78">
        <v>486074854</v>
      </c>
      <c r="EB17" s="78">
        <v>565497884</v>
      </c>
      <c r="EC17" s="78">
        <v>907081761</v>
      </c>
      <c r="ED17" s="78">
        <v>16409065924</v>
      </c>
      <c r="EE17" s="78">
        <v>12482290480</v>
      </c>
      <c r="EF17" s="78">
        <v>6635804215</v>
      </c>
      <c r="EG17" s="78">
        <v>7653709734</v>
      </c>
      <c r="EH17" s="78">
        <v>78327224802</v>
      </c>
      <c r="EI17" s="78">
        <v>49781548731</v>
      </c>
      <c r="EJ17" s="78">
        <v>252980053574</v>
      </c>
      <c r="EK17" s="78">
        <v>247440531215</v>
      </c>
      <c r="EL17" s="78">
        <v>519332043997</v>
      </c>
      <c r="EM17" s="78">
        <v>517509148731</v>
      </c>
      <c r="EN17" s="78">
        <v>386223952395</v>
      </c>
      <c r="EO17" s="78">
        <v>1030960269978</v>
      </c>
      <c r="EP17" s="78">
        <v>428585158884</v>
      </c>
      <c r="EQ17" s="78">
        <v>20623650777</v>
      </c>
      <c r="ER17" s="78">
        <v>98551984014</v>
      </c>
      <c r="ES17" s="78"/>
      <c r="ET17" s="78"/>
      <c r="EU17" s="78"/>
      <c r="EV17" s="78"/>
      <c r="EW17" s="78"/>
      <c r="EX17" s="78"/>
      <c r="EY17" s="78">
        <v>11036356586</v>
      </c>
      <c r="EZ17" s="78">
        <v>9914939429</v>
      </c>
      <c r="FA17" s="78">
        <v>6427692530</v>
      </c>
      <c r="FB17" s="78">
        <v>13529115916</v>
      </c>
      <c r="FC17" s="78">
        <v>21157556864</v>
      </c>
      <c r="FD17" s="78">
        <v>3598709532</v>
      </c>
      <c r="FE17" s="78">
        <v>2012093510</v>
      </c>
      <c r="FF17" s="78">
        <v>1247813549</v>
      </c>
      <c r="FG17" s="78">
        <v>2147190827</v>
      </c>
      <c r="FH17" s="78">
        <v>3410215175</v>
      </c>
      <c r="FI17" s="78">
        <v>39938539495</v>
      </c>
      <c r="FJ17" s="78">
        <v>267227481</v>
      </c>
      <c r="FK17" s="78">
        <v>89454221868</v>
      </c>
      <c r="FL17" s="78">
        <v>8021882156</v>
      </c>
      <c r="FM17" s="78">
        <v>3333022394</v>
      </c>
      <c r="FN17" s="78">
        <v>9693330128</v>
      </c>
      <c r="FO17" s="78">
        <v>306136152</v>
      </c>
      <c r="FP17" s="78"/>
      <c r="FQ17" s="78">
        <v>15136477859</v>
      </c>
      <c r="FR17" s="78">
        <v>20463373</v>
      </c>
      <c r="FS17" s="78">
        <v>12902663113</v>
      </c>
      <c r="FT17" s="78">
        <v>1304352445</v>
      </c>
      <c r="FU17" s="78">
        <v>597792709</v>
      </c>
      <c r="FV17" s="78">
        <v>5631789324</v>
      </c>
      <c r="FW17" s="78"/>
      <c r="FX17" s="78">
        <v>79226610129</v>
      </c>
      <c r="FY17" s="78">
        <v>1866743697</v>
      </c>
      <c r="FZ17" s="78">
        <v>2251706629</v>
      </c>
      <c r="GA17" s="78"/>
      <c r="GB17" s="78">
        <v>609359925012</v>
      </c>
      <c r="GC17" s="78">
        <v>75643947294</v>
      </c>
      <c r="GD17" s="78">
        <v>6265635</v>
      </c>
      <c r="GE17" s="78"/>
      <c r="GF17" s="78">
        <v>4945265350</v>
      </c>
    </row>
    <row r="18" spans="1:188">
      <c r="A18" s="84">
        <v>44665</v>
      </c>
      <c r="B18" s="78">
        <v>167269042022</v>
      </c>
      <c r="C18" s="78">
        <v>124849616736</v>
      </c>
      <c r="D18" s="78">
        <v>164060260340</v>
      </c>
      <c r="E18" s="78">
        <v>191380532089</v>
      </c>
      <c r="F18" s="78">
        <v>95581617348</v>
      </c>
      <c r="G18" s="78">
        <v>51986849871</v>
      </c>
      <c r="H18" s="78">
        <v>112850688037</v>
      </c>
      <c r="I18" s="78">
        <v>18055196624</v>
      </c>
      <c r="J18" s="78">
        <v>26557523366</v>
      </c>
      <c r="K18" s="78">
        <v>14634679520</v>
      </c>
      <c r="L18" s="78">
        <v>5658902887</v>
      </c>
      <c r="M18" s="78">
        <v>2619060077</v>
      </c>
      <c r="N18" s="78">
        <v>2600124473</v>
      </c>
      <c r="O18" s="78">
        <v>2602857100</v>
      </c>
      <c r="P18" s="78">
        <v>2600426912</v>
      </c>
      <c r="Q18" s="78"/>
      <c r="R18" s="78"/>
      <c r="S18" s="79"/>
      <c r="T18" s="78"/>
      <c r="U18" s="78"/>
      <c r="V18" s="78"/>
      <c r="W18" s="78"/>
      <c r="X18" s="78">
        <v>208283332</v>
      </c>
      <c r="Y18" s="78">
        <v>279265442305</v>
      </c>
      <c r="Z18" s="78">
        <v>212325870279</v>
      </c>
      <c r="AA18" s="78">
        <v>164153146505</v>
      </c>
      <c r="AB18" s="78">
        <v>258167128187</v>
      </c>
      <c r="AC18" s="78">
        <v>210995843548</v>
      </c>
      <c r="AD18" s="78">
        <v>284198621096</v>
      </c>
      <c r="AE18" s="78">
        <v>55665991233</v>
      </c>
      <c r="AF18" s="78">
        <v>38012676104</v>
      </c>
      <c r="AG18" s="78">
        <v>34898194292</v>
      </c>
      <c r="AH18" s="78">
        <v>26501890896</v>
      </c>
      <c r="AI18" s="78">
        <v>3073001342</v>
      </c>
      <c r="AJ18" s="78">
        <v>4926603993</v>
      </c>
      <c r="AK18" s="78">
        <v>3563311479</v>
      </c>
      <c r="AL18" s="78">
        <v>4939163080</v>
      </c>
      <c r="AM18" s="78">
        <v>4686170299</v>
      </c>
      <c r="AN18" s="78">
        <v>3263509808</v>
      </c>
      <c r="AO18" s="78">
        <v>4930077489</v>
      </c>
      <c r="AP18" s="78">
        <v>4740590227</v>
      </c>
      <c r="AQ18" s="78">
        <v>4950694485</v>
      </c>
      <c r="AR18" s="78">
        <v>7827407343</v>
      </c>
      <c r="AS18" s="78">
        <v>4927025807</v>
      </c>
      <c r="AT18" s="78">
        <v>4833612739</v>
      </c>
      <c r="AU18" s="78">
        <v>4930031330</v>
      </c>
      <c r="AV18" s="78">
        <v>817853213</v>
      </c>
      <c r="AW18" s="78">
        <v>743599521</v>
      </c>
      <c r="AX18" s="78"/>
      <c r="AY18" s="78"/>
      <c r="AZ18" s="78"/>
      <c r="BA18" s="78">
        <v>5895255634</v>
      </c>
      <c r="BB18" s="78">
        <v>5955458899</v>
      </c>
      <c r="BC18" s="78">
        <v>5903380794</v>
      </c>
      <c r="BD18" s="78">
        <v>5972633294</v>
      </c>
      <c r="BE18" s="78">
        <v>7933944303</v>
      </c>
      <c r="BF18" s="78">
        <v>7556658550</v>
      </c>
      <c r="BG18" s="78">
        <v>5340758217</v>
      </c>
      <c r="BH18" s="78">
        <v>5345267675</v>
      </c>
      <c r="BI18" s="78">
        <v>40097157585</v>
      </c>
      <c r="BJ18" s="78">
        <v>51640064663</v>
      </c>
      <c r="BK18" s="78">
        <v>34550870583</v>
      </c>
      <c r="BL18" s="78">
        <v>38235352547</v>
      </c>
      <c r="BM18" s="78">
        <v>36282325775</v>
      </c>
      <c r="BN18" s="78">
        <v>5617700833</v>
      </c>
      <c r="BO18" s="78"/>
      <c r="BP18" s="78"/>
      <c r="BQ18" s="78"/>
      <c r="BR18" s="78">
        <v>6075756740</v>
      </c>
      <c r="BS18" s="78">
        <v>8841541592</v>
      </c>
      <c r="BT18" s="78">
        <v>1257362254</v>
      </c>
      <c r="BU18" s="78">
        <v>7591784557</v>
      </c>
      <c r="BV18" s="78">
        <v>5301281268</v>
      </c>
      <c r="BW18" s="78">
        <v>9249337137</v>
      </c>
      <c r="BX18" s="78">
        <v>15845594503</v>
      </c>
      <c r="BY18" s="78">
        <v>10641229506</v>
      </c>
      <c r="BZ18" s="78">
        <v>10639091842</v>
      </c>
      <c r="CA18" s="78"/>
      <c r="CB18" s="78">
        <v>180161015331</v>
      </c>
      <c r="CC18" s="78">
        <v>121547028135</v>
      </c>
      <c r="CD18" s="78">
        <v>132382851372</v>
      </c>
      <c r="CE18" s="78">
        <v>64341570180</v>
      </c>
      <c r="CF18" s="78">
        <v>83458883072</v>
      </c>
      <c r="CG18" s="78">
        <v>53435189277</v>
      </c>
      <c r="CH18" s="78">
        <v>5974372150</v>
      </c>
      <c r="CI18" s="78">
        <v>9416099993</v>
      </c>
      <c r="CJ18" s="78">
        <v>6297681366</v>
      </c>
      <c r="CK18" s="78"/>
      <c r="CL18" s="78">
        <v>19438385437</v>
      </c>
      <c r="CM18" s="78">
        <v>20501361223</v>
      </c>
      <c r="CN18" s="78">
        <v>18514027948</v>
      </c>
      <c r="CO18" s="78">
        <v>10412833726</v>
      </c>
      <c r="CP18" s="78">
        <v>17086630185</v>
      </c>
      <c r="CQ18" s="78">
        <v>18538416638</v>
      </c>
      <c r="CR18" s="78">
        <v>7131301963</v>
      </c>
      <c r="CS18" s="78">
        <v>16386438124</v>
      </c>
      <c r="CT18" s="78">
        <v>16191551227</v>
      </c>
      <c r="CU18" s="78">
        <v>121304629</v>
      </c>
      <c r="CV18" s="78"/>
      <c r="CW18" s="78"/>
      <c r="CX18" s="78"/>
      <c r="CY18" s="78"/>
      <c r="CZ18" s="78"/>
      <c r="DA18" s="78"/>
      <c r="DB18" s="78">
        <v>138444842969</v>
      </c>
      <c r="DC18" s="78">
        <v>148599787541</v>
      </c>
      <c r="DD18" s="78">
        <v>170163127977</v>
      </c>
      <c r="DE18" s="78">
        <v>93284018834</v>
      </c>
      <c r="DF18" s="78">
        <v>110451424203</v>
      </c>
      <c r="DG18" s="78">
        <v>30360776431</v>
      </c>
      <c r="DH18" s="78">
        <v>90173074089</v>
      </c>
      <c r="DI18" s="78">
        <v>10526164717</v>
      </c>
      <c r="DJ18" s="78">
        <v>27327102806</v>
      </c>
      <c r="DK18" s="78">
        <v>6424965264</v>
      </c>
      <c r="DL18" s="78">
        <v>2307015108</v>
      </c>
      <c r="DM18" s="78">
        <v>2425646073</v>
      </c>
      <c r="DN18" s="78"/>
      <c r="DO18" s="78"/>
      <c r="DP18" s="78"/>
      <c r="DQ18" s="78"/>
      <c r="DR18" s="78">
        <v>10133539979</v>
      </c>
      <c r="DS18" s="78">
        <v>10642690049</v>
      </c>
      <c r="DT18" s="78">
        <v>9592476492</v>
      </c>
      <c r="DU18" s="78">
        <v>13640243222</v>
      </c>
      <c r="DV18" s="78">
        <v>8795422130</v>
      </c>
      <c r="DW18" s="78">
        <v>299908181</v>
      </c>
      <c r="DX18" s="78">
        <v>764655636</v>
      </c>
      <c r="DY18" s="78">
        <v>7810287482</v>
      </c>
      <c r="DZ18" s="78">
        <v>622631143</v>
      </c>
      <c r="EA18" s="78">
        <v>486406672</v>
      </c>
      <c r="EB18" s="78">
        <v>565896327</v>
      </c>
      <c r="EC18" s="78">
        <v>861367380</v>
      </c>
      <c r="ED18" s="78">
        <v>16559806782</v>
      </c>
      <c r="EE18" s="78">
        <v>12594864818</v>
      </c>
      <c r="EF18" s="78">
        <v>6713805824</v>
      </c>
      <c r="EG18" s="78">
        <v>7763611762</v>
      </c>
      <c r="EH18" s="78">
        <v>78361012517</v>
      </c>
      <c r="EI18" s="78">
        <v>49814823956</v>
      </c>
      <c r="EJ18" s="78">
        <v>252847784754</v>
      </c>
      <c r="EK18" s="78">
        <v>247918317658</v>
      </c>
      <c r="EL18" s="78">
        <v>519871775550</v>
      </c>
      <c r="EM18" s="78">
        <v>518549724172</v>
      </c>
      <c r="EN18" s="78">
        <v>387037133733</v>
      </c>
      <c r="EO18" s="78">
        <v>1030528445249</v>
      </c>
      <c r="EP18" s="78">
        <v>429009805144</v>
      </c>
      <c r="EQ18" s="78">
        <v>20706494861</v>
      </c>
      <c r="ER18" s="78">
        <v>98914689282</v>
      </c>
      <c r="ES18" s="78"/>
      <c r="ET18" s="78"/>
      <c r="EU18" s="78"/>
      <c r="EV18" s="78"/>
      <c r="EW18" s="78"/>
      <c r="EX18" s="78"/>
      <c r="EY18" s="78">
        <v>11050541213</v>
      </c>
      <c r="EZ18" s="78">
        <v>9924394066</v>
      </c>
      <c r="FA18" s="78">
        <v>6436648729</v>
      </c>
      <c r="FB18" s="78">
        <v>13563853288</v>
      </c>
      <c r="FC18" s="78">
        <v>21187316038</v>
      </c>
      <c r="FD18" s="78">
        <v>3599799162</v>
      </c>
      <c r="FE18" s="78">
        <v>2012504669</v>
      </c>
      <c r="FF18" s="78">
        <v>1250419170</v>
      </c>
      <c r="FG18" s="78">
        <v>2147320298</v>
      </c>
      <c r="FH18" s="78">
        <v>3412109866</v>
      </c>
      <c r="FI18" s="78">
        <v>39971885879</v>
      </c>
      <c r="FJ18" s="78">
        <v>267227481</v>
      </c>
      <c r="FK18" s="78">
        <v>89473099341</v>
      </c>
      <c r="FL18" s="78">
        <v>8027422075</v>
      </c>
      <c r="FM18" s="78">
        <v>3333504997</v>
      </c>
      <c r="FN18" s="78">
        <v>9692134547</v>
      </c>
      <c r="FO18" s="78">
        <v>306137007</v>
      </c>
      <c r="FP18" s="78"/>
      <c r="FQ18" s="78">
        <v>15152689003</v>
      </c>
      <c r="FR18" s="78">
        <v>20463373</v>
      </c>
      <c r="FS18" s="78">
        <v>12912920155</v>
      </c>
      <c r="FT18" s="78">
        <v>1302519140</v>
      </c>
      <c r="FU18" s="78">
        <v>597792709</v>
      </c>
      <c r="FV18" s="78">
        <v>5631573286</v>
      </c>
      <c r="FW18" s="78"/>
      <c r="FX18" s="78">
        <v>79226610129</v>
      </c>
      <c r="FY18" s="78">
        <v>1861451351</v>
      </c>
      <c r="FZ18" s="78">
        <v>2255156171</v>
      </c>
      <c r="GA18" s="78"/>
      <c r="GB18" s="78">
        <v>610024038837</v>
      </c>
      <c r="GC18" s="78">
        <v>75639945484</v>
      </c>
      <c r="GD18" s="78">
        <v>6265635</v>
      </c>
      <c r="GE18" s="78"/>
      <c r="GF18" s="78">
        <v>4950376580</v>
      </c>
    </row>
    <row r="19" spans="1:188">
      <c r="A19" s="84">
        <v>44666</v>
      </c>
      <c r="B19" s="78">
        <v>167375806103</v>
      </c>
      <c r="C19" s="78">
        <v>124902179020</v>
      </c>
      <c r="D19" s="78">
        <v>164219616741</v>
      </c>
      <c r="E19" s="78">
        <v>191642208348</v>
      </c>
      <c r="F19" s="78">
        <v>95894061709</v>
      </c>
      <c r="G19" s="78">
        <v>51982908241</v>
      </c>
      <c r="H19" s="78">
        <v>112849249817</v>
      </c>
      <c r="I19" s="78">
        <v>17957508473</v>
      </c>
      <c r="J19" s="78">
        <v>26573863229</v>
      </c>
      <c r="K19" s="78">
        <v>14622213782</v>
      </c>
      <c r="L19" s="78">
        <v>5658913206</v>
      </c>
      <c r="M19" s="78">
        <v>2619060077</v>
      </c>
      <c r="N19" s="78">
        <v>2600124473</v>
      </c>
      <c r="O19" s="78">
        <v>2603281630</v>
      </c>
      <c r="P19" s="78">
        <v>2600426912</v>
      </c>
      <c r="Q19" s="78"/>
      <c r="R19" s="78"/>
      <c r="S19" s="79"/>
      <c r="T19" s="78"/>
      <c r="U19" s="78"/>
      <c r="V19" s="78"/>
      <c r="W19" s="78"/>
      <c r="X19" s="78">
        <v>208536969</v>
      </c>
      <c r="Y19" s="78">
        <v>279717845626</v>
      </c>
      <c r="Z19" s="78">
        <v>215809923106</v>
      </c>
      <c r="AA19" s="78">
        <v>164233213850</v>
      </c>
      <c r="AB19" s="78">
        <v>258334158808</v>
      </c>
      <c r="AC19" s="78">
        <v>211142409006</v>
      </c>
      <c r="AD19" s="78">
        <v>284143569041</v>
      </c>
      <c r="AE19" s="78">
        <v>55666140042</v>
      </c>
      <c r="AF19" s="78">
        <v>38056334464</v>
      </c>
      <c r="AG19" s="78">
        <v>34949528669</v>
      </c>
      <c r="AH19" s="78">
        <v>26524075311</v>
      </c>
      <c r="AI19" s="78">
        <v>3076551974</v>
      </c>
      <c r="AJ19" s="78">
        <v>4926603993</v>
      </c>
      <c r="AK19" s="78">
        <v>3567314548</v>
      </c>
      <c r="AL19" s="78">
        <v>4939163080</v>
      </c>
      <c r="AM19" s="78">
        <v>4678566105</v>
      </c>
      <c r="AN19" s="78">
        <v>3250657910</v>
      </c>
      <c r="AO19" s="78">
        <v>4930077489</v>
      </c>
      <c r="AP19" s="78">
        <v>4733519236</v>
      </c>
      <c r="AQ19" s="78">
        <v>4950694485</v>
      </c>
      <c r="AR19" s="78">
        <v>7852672271</v>
      </c>
      <c r="AS19" s="78">
        <v>4927025807</v>
      </c>
      <c r="AT19" s="78">
        <v>4700245661</v>
      </c>
      <c r="AU19" s="78">
        <v>4930031330</v>
      </c>
      <c r="AV19" s="78">
        <v>817853213</v>
      </c>
      <c r="AW19" s="78">
        <v>666846354</v>
      </c>
      <c r="AX19" s="78"/>
      <c r="AY19" s="78"/>
      <c r="AZ19" s="78"/>
      <c r="BA19" s="78">
        <v>5898872588</v>
      </c>
      <c r="BB19" s="78">
        <v>5956582925</v>
      </c>
      <c r="BC19" s="78">
        <v>5904764093</v>
      </c>
      <c r="BD19" s="78">
        <v>5986744585</v>
      </c>
      <c r="BE19" s="78">
        <v>7945685613</v>
      </c>
      <c r="BF19" s="78">
        <v>7561332494</v>
      </c>
      <c r="BG19" s="78">
        <v>5340759264</v>
      </c>
      <c r="BH19" s="78">
        <v>5345278046</v>
      </c>
      <c r="BI19" s="78">
        <v>40175798397</v>
      </c>
      <c r="BJ19" s="78">
        <v>51888951343</v>
      </c>
      <c r="BK19" s="78">
        <v>34657794451</v>
      </c>
      <c r="BL19" s="78">
        <v>38252942835</v>
      </c>
      <c r="BM19" s="78">
        <v>36321429827</v>
      </c>
      <c r="BN19" s="78">
        <v>5617903797</v>
      </c>
      <c r="BO19" s="78"/>
      <c r="BP19" s="78"/>
      <c r="BQ19" s="78"/>
      <c r="BR19" s="78">
        <v>6048636012</v>
      </c>
      <c r="BS19" s="78">
        <v>8871613087</v>
      </c>
      <c r="BT19" s="78">
        <v>1263525015</v>
      </c>
      <c r="BU19" s="78">
        <v>7591596298</v>
      </c>
      <c r="BV19" s="78">
        <v>5298145080</v>
      </c>
      <c r="BW19" s="78">
        <v>9230860110</v>
      </c>
      <c r="BX19" s="78">
        <v>15965376748</v>
      </c>
      <c r="BY19" s="78">
        <v>10703308124</v>
      </c>
      <c r="BZ19" s="78">
        <v>10655259468</v>
      </c>
      <c r="CA19" s="78"/>
      <c r="CB19" s="78">
        <v>180264832614</v>
      </c>
      <c r="CC19" s="78">
        <v>121673964451</v>
      </c>
      <c r="CD19" s="78">
        <v>132518939811</v>
      </c>
      <c r="CE19" s="78">
        <v>64408104713</v>
      </c>
      <c r="CF19" s="78">
        <v>83196075205</v>
      </c>
      <c r="CG19" s="78">
        <v>53601805457</v>
      </c>
      <c r="CH19" s="78">
        <v>5962236990</v>
      </c>
      <c r="CI19" s="78">
        <v>9431829336</v>
      </c>
      <c r="CJ19" s="78">
        <v>6299958435</v>
      </c>
      <c r="CK19" s="78"/>
      <c r="CL19" s="78">
        <v>19454197836</v>
      </c>
      <c r="CM19" s="78">
        <v>20529515467</v>
      </c>
      <c r="CN19" s="78">
        <v>18530898952</v>
      </c>
      <c r="CO19" s="78">
        <v>10417557043</v>
      </c>
      <c r="CP19" s="78">
        <v>17107459934</v>
      </c>
      <c r="CQ19" s="78">
        <v>18543488889</v>
      </c>
      <c r="CR19" s="78">
        <v>7130268966</v>
      </c>
      <c r="CS19" s="78">
        <v>16384768132</v>
      </c>
      <c r="CT19" s="78">
        <v>16186647522</v>
      </c>
      <c r="CU19" s="78">
        <v>121304629</v>
      </c>
      <c r="CV19" s="78"/>
      <c r="CW19" s="78"/>
      <c r="CX19" s="78"/>
      <c r="CY19" s="78"/>
      <c r="CZ19" s="78"/>
      <c r="DA19" s="78"/>
      <c r="DB19" s="78">
        <v>138257351129</v>
      </c>
      <c r="DC19" s="78">
        <v>148678816526</v>
      </c>
      <c r="DD19" s="78">
        <v>170311466390</v>
      </c>
      <c r="DE19" s="78">
        <v>93355014083</v>
      </c>
      <c r="DF19" s="78">
        <v>110701295113</v>
      </c>
      <c r="DG19" s="78">
        <v>30415715880</v>
      </c>
      <c r="DH19" s="78">
        <v>90264268698</v>
      </c>
      <c r="DI19" s="78">
        <v>10542610840</v>
      </c>
      <c r="DJ19" s="78">
        <v>27294402413</v>
      </c>
      <c r="DK19" s="78">
        <v>6471964818</v>
      </c>
      <c r="DL19" s="78">
        <v>2333130708</v>
      </c>
      <c r="DM19" s="78">
        <v>2541273715</v>
      </c>
      <c r="DN19" s="78"/>
      <c r="DO19" s="78"/>
      <c r="DP19" s="78"/>
      <c r="DQ19" s="78"/>
      <c r="DR19" s="78">
        <v>10198205571</v>
      </c>
      <c r="DS19" s="78">
        <v>10650559766</v>
      </c>
      <c r="DT19" s="78">
        <v>9577171158</v>
      </c>
      <c r="DU19" s="78">
        <v>13644634747</v>
      </c>
      <c r="DV19" s="78">
        <v>8807420672</v>
      </c>
      <c r="DW19" s="78">
        <v>302463331</v>
      </c>
      <c r="DX19" s="78">
        <v>766446571</v>
      </c>
      <c r="DY19" s="78">
        <v>7810287482</v>
      </c>
      <c r="DZ19" s="78">
        <v>626697795</v>
      </c>
      <c r="EA19" s="78">
        <v>488166942</v>
      </c>
      <c r="EB19" s="78">
        <v>567647259</v>
      </c>
      <c r="EC19" s="78">
        <v>889063867</v>
      </c>
      <c r="ED19" s="78">
        <v>16635021864</v>
      </c>
      <c r="EE19" s="78">
        <v>12665783889</v>
      </c>
      <c r="EF19" s="78">
        <v>6774694578</v>
      </c>
      <c r="EG19" s="78">
        <v>7811916168</v>
      </c>
      <c r="EH19" s="78">
        <v>78417284591</v>
      </c>
      <c r="EI19" s="78">
        <v>49917889692</v>
      </c>
      <c r="EJ19" s="78">
        <v>252634359632</v>
      </c>
      <c r="EK19" s="78">
        <v>248387456816</v>
      </c>
      <c r="EL19" s="78">
        <v>520382122386</v>
      </c>
      <c r="EM19" s="78">
        <v>519591349820</v>
      </c>
      <c r="EN19" s="78">
        <v>387569716257</v>
      </c>
      <c r="EO19" s="78">
        <v>1031155288463</v>
      </c>
      <c r="EP19" s="78">
        <v>429544498705</v>
      </c>
      <c r="EQ19" s="78">
        <v>20724997694</v>
      </c>
      <c r="ER19" s="78">
        <v>99175874202</v>
      </c>
      <c r="ES19" s="78"/>
      <c r="ET19" s="78"/>
      <c r="EU19" s="78"/>
      <c r="EV19" s="78"/>
      <c r="EW19" s="78"/>
      <c r="EX19" s="78"/>
      <c r="EY19" s="78">
        <v>11057351423</v>
      </c>
      <c r="EZ19" s="78">
        <v>9931549178</v>
      </c>
      <c r="FA19" s="78">
        <v>6430681730</v>
      </c>
      <c r="FB19" s="78">
        <v>13588672344</v>
      </c>
      <c r="FC19" s="78">
        <v>21189373795</v>
      </c>
      <c r="FD19" s="78">
        <v>3601905307</v>
      </c>
      <c r="FE19" s="78">
        <v>2017454627</v>
      </c>
      <c r="FF19" s="78">
        <v>1250881611</v>
      </c>
      <c r="FG19" s="78">
        <v>2149843956</v>
      </c>
      <c r="FH19" s="78">
        <v>3414645196</v>
      </c>
      <c r="FI19" s="78">
        <v>39995792784</v>
      </c>
      <c r="FJ19" s="78">
        <v>267487654</v>
      </c>
      <c r="FK19" s="78">
        <v>89510274303</v>
      </c>
      <c r="FL19" s="78">
        <v>8030228528</v>
      </c>
      <c r="FM19" s="78">
        <v>3333508438</v>
      </c>
      <c r="FN19" s="78">
        <v>9688012879</v>
      </c>
      <c r="FO19" s="78">
        <v>306137348</v>
      </c>
      <c r="FP19" s="78"/>
      <c r="FQ19" s="78">
        <v>15157948009</v>
      </c>
      <c r="FR19" s="78">
        <v>20463373</v>
      </c>
      <c r="FS19" s="78">
        <v>12911309515</v>
      </c>
      <c r="FT19" s="78">
        <v>1302527839</v>
      </c>
      <c r="FU19" s="78">
        <v>597927207</v>
      </c>
      <c r="FV19" s="78">
        <v>5631573493</v>
      </c>
      <c r="FW19" s="78"/>
      <c r="FX19" s="78">
        <v>79226610129</v>
      </c>
      <c r="FY19" s="78">
        <v>1861598484</v>
      </c>
      <c r="FZ19" s="78">
        <v>2255933992</v>
      </c>
      <c r="GA19" s="78"/>
      <c r="GB19" s="78">
        <v>611866660537</v>
      </c>
      <c r="GC19" s="78">
        <v>75621412730</v>
      </c>
      <c r="GD19" s="78">
        <v>6265635</v>
      </c>
      <c r="GE19" s="78"/>
      <c r="GF19" s="78">
        <v>4950052647</v>
      </c>
    </row>
    <row r="20" spans="1:188">
      <c r="A20" s="84">
        <v>44669</v>
      </c>
      <c r="B20" s="78">
        <v>167256968700</v>
      </c>
      <c r="C20" s="78">
        <v>125056512466</v>
      </c>
      <c r="D20" s="78">
        <v>164200479899</v>
      </c>
      <c r="E20" s="78">
        <v>191669331832</v>
      </c>
      <c r="F20" s="78">
        <v>95832572018</v>
      </c>
      <c r="G20" s="78">
        <v>51972257304</v>
      </c>
      <c r="H20" s="78">
        <v>112909729423</v>
      </c>
      <c r="I20" s="78">
        <v>17954970265</v>
      </c>
      <c r="J20" s="78">
        <v>26632520005</v>
      </c>
      <c r="K20" s="78">
        <v>14644507447</v>
      </c>
      <c r="L20" s="78">
        <v>5657084716</v>
      </c>
      <c r="M20" s="78">
        <v>2619060077</v>
      </c>
      <c r="N20" s="78">
        <v>2600124473</v>
      </c>
      <c r="O20" s="78">
        <v>2613535805</v>
      </c>
      <c r="P20" s="78">
        <v>2600426912</v>
      </c>
      <c r="Q20" s="78"/>
      <c r="R20" s="78"/>
      <c r="S20" s="79"/>
      <c r="T20" s="78"/>
      <c r="U20" s="78"/>
      <c r="V20" s="78"/>
      <c r="W20" s="78"/>
      <c r="X20" s="78">
        <v>208536969</v>
      </c>
      <c r="Y20" s="78">
        <v>280166532155</v>
      </c>
      <c r="Z20" s="78">
        <v>215851493984</v>
      </c>
      <c r="AA20" s="78">
        <v>164302024504</v>
      </c>
      <c r="AB20" s="78">
        <v>258339769968</v>
      </c>
      <c r="AC20" s="78">
        <v>211213030114</v>
      </c>
      <c r="AD20" s="78">
        <v>283970617324</v>
      </c>
      <c r="AE20" s="78">
        <v>55699135501</v>
      </c>
      <c r="AF20" s="78">
        <v>38079696092</v>
      </c>
      <c r="AG20" s="78">
        <v>35109519379</v>
      </c>
      <c r="AH20" s="78">
        <v>26553176485</v>
      </c>
      <c r="AI20" s="78">
        <v>3078241632</v>
      </c>
      <c r="AJ20" s="78">
        <v>4926603993</v>
      </c>
      <c r="AK20" s="78">
        <v>3569397849</v>
      </c>
      <c r="AL20" s="78">
        <v>4939163080</v>
      </c>
      <c r="AM20" s="78">
        <v>4679015647</v>
      </c>
      <c r="AN20" s="78">
        <v>3257389326</v>
      </c>
      <c r="AO20" s="78">
        <v>4930077489</v>
      </c>
      <c r="AP20" s="78">
        <v>4734258429</v>
      </c>
      <c r="AQ20" s="78">
        <v>4950694485</v>
      </c>
      <c r="AR20" s="78">
        <v>7866790189</v>
      </c>
      <c r="AS20" s="78">
        <v>4927025807</v>
      </c>
      <c r="AT20" s="78">
        <v>4699185614</v>
      </c>
      <c r="AU20" s="78">
        <v>4930031330</v>
      </c>
      <c r="AV20" s="78">
        <v>817853213</v>
      </c>
      <c r="AW20" s="78">
        <v>666846354</v>
      </c>
      <c r="AX20" s="78"/>
      <c r="AY20" s="78"/>
      <c r="AZ20" s="78"/>
      <c r="BA20" s="78">
        <v>5902043551</v>
      </c>
      <c r="BB20" s="78">
        <v>5956748762</v>
      </c>
      <c r="BC20" s="78">
        <v>5904956599</v>
      </c>
      <c r="BD20" s="78">
        <v>6031261760</v>
      </c>
      <c r="BE20" s="78">
        <v>7946613583</v>
      </c>
      <c r="BF20" s="78">
        <v>7572069684</v>
      </c>
      <c r="BG20" s="78">
        <v>5340760305</v>
      </c>
      <c r="BH20" s="78">
        <v>5345278046</v>
      </c>
      <c r="BI20" s="78">
        <v>40148363092</v>
      </c>
      <c r="BJ20" s="78">
        <v>51889682991</v>
      </c>
      <c r="BK20" s="78">
        <v>34482236232</v>
      </c>
      <c r="BL20" s="78">
        <v>38318984573</v>
      </c>
      <c r="BM20" s="78">
        <v>36313293194</v>
      </c>
      <c r="BN20" s="78">
        <v>5618149087</v>
      </c>
      <c r="BO20" s="78"/>
      <c r="BP20" s="78"/>
      <c r="BQ20" s="78"/>
      <c r="BR20" s="78">
        <v>6098141157</v>
      </c>
      <c r="BS20" s="78">
        <v>8978155024</v>
      </c>
      <c r="BT20" s="78">
        <v>1281866538</v>
      </c>
      <c r="BU20" s="78">
        <v>7601194686</v>
      </c>
      <c r="BV20" s="78">
        <v>5295570523</v>
      </c>
      <c r="BW20" s="78">
        <v>9225407217</v>
      </c>
      <c r="BX20" s="78">
        <v>15995415039</v>
      </c>
      <c r="BY20" s="78">
        <v>10704426422</v>
      </c>
      <c r="BZ20" s="78">
        <v>10975365244</v>
      </c>
      <c r="CA20" s="78"/>
      <c r="CB20" s="78">
        <v>180406828691</v>
      </c>
      <c r="CC20" s="78">
        <v>121613436461</v>
      </c>
      <c r="CD20" s="78">
        <v>132715792205</v>
      </c>
      <c r="CE20" s="78">
        <v>64414829302</v>
      </c>
      <c r="CF20" s="78">
        <v>83401680056</v>
      </c>
      <c r="CG20" s="78">
        <v>53764342864</v>
      </c>
      <c r="CH20" s="78">
        <v>5966606446</v>
      </c>
      <c r="CI20" s="78">
        <v>9436780070</v>
      </c>
      <c r="CJ20" s="78">
        <v>6299611073</v>
      </c>
      <c r="CK20" s="78"/>
      <c r="CL20" s="78">
        <v>19457279319</v>
      </c>
      <c r="CM20" s="78">
        <v>20593553069</v>
      </c>
      <c r="CN20" s="78">
        <v>18533996802</v>
      </c>
      <c r="CO20" s="78">
        <v>10423372050</v>
      </c>
      <c r="CP20" s="78">
        <v>17111821408</v>
      </c>
      <c r="CQ20" s="78">
        <v>18517044715</v>
      </c>
      <c r="CR20" s="78">
        <v>7129688080</v>
      </c>
      <c r="CS20" s="78">
        <v>16384864376</v>
      </c>
      <c r="CT20" s="78">
        <v>16181445415</v>
      </c>
      <c r="CU20" s="78">
        <v>121304629</v>
      </c>
      <c r="CV20" s="78"/>
      <c r="CW20" s="78"/>
      <c r="CX20" s="78"/>
      <c r="CY20" s="78"/>
      <c r="CZ20" s="78"/>
      <c r="DA20" s="78"/>
      <c r="DB20" s="78">
        <v>138208725808</v>
      </c>
      <c r="DC20" s="78">
        <v>148585117342</v>
      </c>
      <c r="DD20" s="78">
        <v>171075139340</v>
      </c>
      <c r="DE20" s="78">
        <v>93609153511</v>
      </c>
      <c r="DF20" s="78">
        <v>110706200167</v>
      </c>
      <c r="DG20" s="78">
        <v>30481191415</v>
      </c>
      <c r="DH20" s="78">
        <v>90321782869</v>
      </c>
      <c r="DI20" s="78">
        <v>10569111920</v>
      </c>
      <c r="DJ20" s="78">
        <v>27306754531</v>
      </c>
      <c r="DK20" s="78">
        <v>6558474525</v>
      </c>
      <c r="DL20" s="78">
        <v>2392700462</v>
      </c>
      <c r="DM20" s="78">
        <v>2544393725</v>
      </c>
      <c r="DN20" s="78"/>
      <c r="DO20" s="78"/>
      <c r="DP20" s="78"/>
      <c r="DQ20" s="78"/>
      <c r="DR20" s="78">
        <v>10230570989</v>
      </c>
      <c r="DS20" s="78">
        <v>10676219886</v>
      </c>
      <c r="DT20" s="78">
        <v>9583400720</v>
      </c>
      <c r="DU20" s="78">
        <v>13658506745</v>
      </c>
      <c r="DV20" s="78">
        <v>8810505729</v>
      </c>
      <c r="DW20" s="78">
        <v>307130832</v>
      </c>
      <c r="DX20" s="78">
        <v>766446571</v>
      </c>
      <c r="DY20" s="78">
        <v>7810297300</v>
      </c>
      <c r="DZ20" s="78">
        <v>626697795</v>
      </c>
      <c r="EA20" s="78">
        <v>488166942</v>
      </c>
      <c r="EB20" s="78">
        <v>567647259</v>
      </c>
      <c r="EC20" s="78">
        <v>891510138</v>
      </c>
      <c r="ED20" s="78">
        <v>16709229526</v>
      </c>
      <c r="EE20" s="78">
        <v>12710432417</v>
      </c>
      <c r="EF20" s="78">
        <v>6804289012</v>
      </c>
      <c r="EG20" s="78">
        <v>7877985620</v>
      </c>
      <c r="EH20" s="78">
        <v>78394592922</v>
      </c>
      <c r="EI20" s="78">
        <v>50002926081</v>
      </c>
      <c r="EJ20" s="78">
        <v>252727577985</v>
      </c>
      <c r="EK20" s="78">
        <v>248930537593</v>
      </c>
      <c r="EL20" s="78">
        <v>520945594354</v>
      </c>
      <c r="EM20" s="78">
        <v>520327662183</v>
      </c>
      <c r="EN20" s="78">
        <v>388155821628</v>
      </c>
      <c r="EO20" s="78">
        <v>1031979575197</v>
      </c>
      <c r="EP20" s="78">
        <v>429451799726</v>
      </c>
      <c r="EQ20" s="78">
        <v>20749372754</v>
      </c>
      <c r="ER20" s="78">
        <v>99369739830</v>
      </c>
      <c r="ES20" s="78"/>
      <c r="ET20" s="78"/>
      <c r="EU20" s="78"/>
      <c r="EV20" s="78"/>
      <c r="EW20" s="78"/>
      <c r="EX20" s="78"/>
      <c r="EY20" s="78">
        <v>11067971852</v>
      </c>
      <c r="EZ20" s="78">
        <v>9949769688</v>
      </c>
      <c r="FA20" s="78">
        <v>6440286098</v>
      </c>
      <c r="FB20" s="78">
        <v>13601172038</v>
      </c>
      <c r="FC20" s="78">
        <v>21212539177</v>
      </c>
      <c r="FD20" s="78">
        <v>3596056545</v>
      </c>
      <c r="FE20" s="78">
        <v>2017586450</v>
      </c>
      <c r="FF20" s="78">
        <v>1250121117</v>
      </c>
      <c r="FG20" s="78">
        <v>2162516960</v>
      </c>
      <c r="FH20" s="78">
        <v>3414996779</v>
      </c>
      <c r="FI20" s="78">
        <v>40054131735</v>
      </c>
      <c r="FJ20" s="78">
        <v>267487654</v>
      </c>
      <c r="FK20" s="78">
        <v>89659182343</v>
      </c>
      <c r="FL20" s="78">
        <v>8012446966</v>
      </c>
      <c r="FM20" s="78">
        <v>3334591674</v>
      </c>
      <c r="FN20" s="78">
        <v>9626527344</v>
      </c>
      <c r="FO20" s="78">
        <v>306138195</v>
      </c>
      <c r="FP20" s="78"/>
      <c r="FQ20" s="78">
        <v>15150613886</v>
      </c>
      <c r="FR20" s="78">
        <v>20463373</v>
      </c>
      <c r="FS20" s="78">
        <v>12898842836</v>
      </c>
      <c r="FT20" s="78">
        <v>1302527841</v>
      </c>
      <c r="FU20" s="78">
        <v>597927207</v>
      </c>
      <c r="FV20" s="78">
        <v>5631573495</v>
      </c>
      <c r="FW20" s="78"/>
      <c r="FX20" s="78">
        <v>79226610129</v>
      </c>
      <c r="FY20" s="78">
        <v>1856818269</v>
      </c>
      <c r="FZ20" s="78">
        <v>2251934047</v>
      </c>
      <c r="GA20" s="78"/>
      <c r="GB20" s="78">
        <v>612351136656</v>
      </c>
      <c r="GC20" s="78">
        <v>75689849352</v>
      </c>
      <c r="GD20" s="78">
        <v>7266958</v>
      </c>
      <c r="GE20" s="78"/>
      <c r="GF20" s="78">
        <v>4951432755</v>
      </c>
    </row>
    <row r="21" spans="1:188">
      <c r="A21" s="84">
        <v>44670</v>
      </c>
      <c r="B21" s="78">
        <v>167150099256</v>
      </c>
      <c r="C21" s="78">
        <v>125183020352</v>
      </c>
      <c r="D21" s="78">
        <v>164185850358</v>
      </c>
      <c r="E21" s="78">
        <v>191807110932</v>
      </c>
      <c r="F21" s="78">
        <v>95768574292</v>
      </c>
      <c r="G21" s="78">
        <v>51993760427</v>
      </c>
      <c r="H21" s="78">
        <v>112911585638</v>
      </c>
      <c r="I21" s="78">
        <v>17942907131</v>
      </c>
      <c r="J21" s="78">
        <v>26647963923</v>
      </c>
      <c r="K21" s="78">
        <v>14674585032</v>
      </c>
      <c r="L21" s="78">
        <v>5657084716</v>
      </c>
      <c r="M21" s="78">
        <v>2619060077</v>
      </c>
      <c r="N21" s="78">
        <v>2600124473</v>
      </c>
      <c r="O21" s="78">
        <v>2613535805</v>
      </c>
      <c r="P21" s="78">
        <v>2604074206</v>
      </c>
      <c r="Q21" s="78"/>
      <c r="R21" s="78"/>
      <c r="S21" s="79"/>
      <c r="T21" s="78"/>
      <c r="U21" s="78"/>
      <c r="V21" s="78"/>
      <c r="W21" s="78"/>
      <c r="X21" s="78">
        <v>208536969</v>
      </c>
      <c r="Y21" s="78">
        <v>280317452172</v>
      </c>
      <c r="Z21" s="78">
        <v>215891778565</v>
      </c>
      <c r="AA21" s="78">
        <v>164302237058</v>
      </c>
      <c r="AB21" s="78">
        <v>258397605569</v>
      </c>
      <c r="AC21" s="78">
        <v>211244283383</v>
      </c>
      <c r="AD21" s="78">
        <v>283972305604</v>
      </c>
      <c r="AE21" s="78">
        <v>55605286561</v>
      </c>
      <c r="AF21" s="78">
        <v>38178846176</v>
      </c>
      <c r="AG21" s="78">
        <v>35226155391</v>
      </c>
      <c r="AH21" s="78">
        <v>26555888720</v>
      </c>
      <c r="AI21" s="78">
        <v>3079788773</v>
      </c>
      <c r="AJ21" s="78">
        <v>4926603993</v>
      </c>
      <c r="AK21" s="78">
        <v>3579035357</v>
      </c>
      <c r="AL21" s="78">
        <v>4939163080</v>
      </c>
      <c r="AM21" s="78">
        <v>4680144497</v>
      </c>
      <c r="AN21" s="78">
        <v>3259768486</v>
      </c>
      <c r="AO21" s="78">
        <v>4930077489</v>
      </c>
      <c r="AP21" s="78">
        <v>4755031640</v>
      </c>
      <c r="AQ21" s="78">
        <v>4950694485</v>
      </c>
      <c r="AR21" s="78">
        <v>7883341596</v>
      </c>
      <c r="AS21" s="78">
        <v>4927025807</v>
      </c>
      <c r="AT21" s="78">
        <v>4703241304</v>
      </c>
      <c r="AU21" s="78">
        <v>4930031330</v>
      </c>
      <c r="AV21" s="78">
        <v>817853213</v>
      </c>
      <c r="AW21" s="78">
        <v>666846354</v>
      </c>
      <c r="AX21" s="78"/>
      <c r="AY21" s="78"/>
      <c r="AZ21" s="78"/>
      <c r="BA21" s="78">
        <v>5902998876</v>
      </c>
      <c r="BB21" s="78">
        <v>5957112169</v>
      </c>
      <c r="BC21" s="78">
        <v>5905088807</v>
      </c>
      <c r="BD21" s="78">
        <v>6032001766</v>
      </c>
      <c r="BE21" s="78">
        <v>7947052187</v>
      </c>
      <c r="BF21" s="78">
        <v>7589902888</v>
      </c>
      <c r="BG21" s="78">
        <v>5340761351</v>
      </c>
      <c r="BH21" s="78">
        <v>5345279082</v>
      </c>
      <c r="BI21" s="78">
        <v>40185734930</v>
      </c>
      <c r="BJ21" s="78">
        <v>51936469101</v>
      </c>
      <c r="BK21" s="78">
        <v>34488339939</v>
      </c>
      <c r="BL21" s="78">
        <v>38344114885</v>
      </c>
      <c r="BM21" s="78">
        <v>36522887675</v>
      </c>
      <c r="BN21" s="78">
        <v>5662284573</v>
      </c>
      <c r="BO21" s="78"/>
      <c r="BP21" s="78"/>
      <c r="BQ21" s="78"/>
      <c r="BR21" s="78">
        <v>6049520149</v>
      </c>
      <c r="BS21" s="78">
        <v>9013894359</v>
      </c>
      <c r="BT21" s="78">
        <v>1282655542</v>
      </c>
      <c r="BU21" s="78">
        <v>7607702106</v>
      </c>
      <c r="BV21" s="78">
        <v>5277518708</v>
      </c>
      <c r="BW21" s="78">
        <v>9225744590</v>
      </c>
      <c r="BX21" s="78">
        <v>16004425251</v>
      </c>
      <c r="BY21" s="78">
        <v>10775996734</v>
      </c>
      <c r="BZ21" s="78">
        <v>10924676950</v>
      </c>
      <c r="CA21" s="78"/>
      <c r="CB21" s="78">
        <v>180456117237</v>
      </c>
      <c r="CC21" s="78">
        <v>121815848638</v>
      </c>
      <c r="CD21" s="78">
        <v>132659609485</v>
      </c>
      <c r="CE21" s="78">
        <v>64427412181</v>
      </c>
      <c r="CF21" s="78">
        <v>83453362709</v>
      </c>
      <c r="CG21" s="78">
        <v>53880197047</v>
      </c>
      <c r="CH21" s="78">
        <v>6064325052</v>
      </c>
      <c r="CI21" s="78">
        <v>9473395708</v>
      </c>
      <c r="CJ21" s="78">
        <v>6302302369</v>
      </c>
      <c r="CK21" s="78"/>
      <c r="CL21" s="78">
        <v>19451853105</v>
      </c>
      <c r="CM21" s="78">
        <v>20608414152</v>
      </c>
      <c r="CN21" s="78">
        <v>18532667375</v>
      </c>
      <c r="CO21" s="78">
        <v>10397990528</v>
      </c>
      <c r="CP21" s="78">
        <v>17109452776</v>
      </c>
      <c r="CQ21" s="78">
        <v>18508728463</v>
      </c>
      <c r="CR21" s="78">
        <v>7119126366</v>
      </c>
      <c r="CS21" s="78">
        <v>16382152926</v>
      </c>
      <c r="CT21" s="78">
        <v>16182032290</v>
      </c>
      <c r="CU21" s="78">
        <v>121304629</v>
      </c>
      <c r="CV21" s="78"/>
      <c r="CW21" s="78"/>
      <c r="CX21" s="78"/>
      <c r="CY21" s="78"/>
      <c r="CZ21" s="78"/>
      <c r="DA21" s="78"/>
      <c r="DB21" s="78">
        <v>138067362588</v>
      </c>
      <c r="DC21" s="78">
        <v>148657457313</v>
      </c>
      <c r="DD21" s="78">
        <v>171278609259</v>
      </c>
      <c r="DE21" s="78">
        <v>93660286723</v>
      </c>
      <c r="DF21" s="78">
        <v>110789540291</v>
      </c>
      <c r="DG21" s="78">
        <v>30562240027</v>
      </c>
      <c r="DH21" s="78">
        <v>90439104882</v>
      </c>
      <c r="DI21" s="78">
        <v>10570286728</v>
      </c>
      <c r="DJ21" s="78">
        <v>27403870966</v>
      </c>
      <c r="DK21" s="78">
        <v>6567102180</v>
      </c>
      <c r="DL21" s="78">
        <v>2410671615</v>
      </c>
      <c r="DM21" s="78">
        <v>2682033033</v>
      </c>
      <c r="DN21" s="78"/>
      <c r="DO21" s="78"/>
      <c r="DP21" s="78"/>
      <c r="DQ21" s="78"/>
      <c r="DR21" s="78">
        <v>10230998721</v>
      </c>
      <c r="DS21" s="78">
        <v>10677929600</v>
      </c>
      <c r="DT21" s="78">
        <v>9589411166</v>
      </c>
      <c r="DU21" s="78">
        <v>13659337599</v>
      </c>
      <c r="DV21" s="78">
        <v>8810212568</v>
      </c>
      <c r="DW21" s="78">
        <v>307131853</v>
      </c>
      <c r="DX21" s="78">
        <v>766454936</v>
      </c>
      <c r="DY21" s="78">
        <v>7810297300</v>
      </c>
      <c r="DZ21" s="78">
        <v>637366397</v>
      </c>
      <c r="EA21" s="78">
        <v>488166942</v>
      </c>
      <c r="EB21" s="78">
        <v>569933303</v>
      </c>
      <c r="EC21" s="78">
        <v>898900720</v>
      </c>
      <c r="ED21" s="78">
        <v>16750173477</v>
      </c>
      <c r="EE21" s="78">
        <v>12731613474</v>
      </c>
      <c r="EF21" s="78">
        <v>6814605115</v>
      </c>
      <c r="EG21" s="78">
        <v>7905168876</v>
      </c>
      <c r="EH21" s="78">
        <v>78818023431</v>
      </c>
      <c r="EI21" s="78">
        <v>50013161398</v>
      </c>
      <c r="EJ21" s="78">
        <v>252703486762</v>
      </c>
      <c r="EK21" s="78">
        <v>249289151547</v>
      </c>
      <c r="EL21" s="78">
        <v>521540444203</v>
      </c>
      <c r="EM21" s="78">
        <v>521213061497</v>
      </c>
      <c r="EN21" s="78">
        <v>388931161604</v>
      </c>
      <c r="EO21" s="78">
        <v>1032706624875</v>
      </c>
      <c r="EP21" s="78">
        <v>429680768957</v>
      </c>
      <c r="EQ21" s="78">
        <v>20803058271</v>
      </c>
      <c r="ER21" s="78">
        <v>99886982942</v>
      </c>
      <c r="ES21" s="78"/>
      <c r="ET21" s="78"/>
      <c r="EU21" s="78"/>
      <c r="EV21" s="78"/>
      <c r="EW21" s="78"/>
      <c r="EX21" s="78"/>
      <c r="EY21" s="78">
        <v>11049006786</v>
      </c>
      <c r="EZ21" s="78">
        <v>9952916225</v>
      </c>
      <c r="FA21" s="78">
        <v>6446095510</v>
      </c>
      <c r="FB21" s="78">
        <v>13605452344</v>
      </c>
      <c r="FC21" s="78">
        <v>21220486984</v>
      </c>
      <c r="FD21" s="78">
        <v>3596052719</v>
      </c>
      <c r="FE21" s="78">
        <v>2017899568</v>
      </c>
      <c r="FF21" s="78">
        <v>1250885977</v>
      </c>
      <c r="FG21" s="78">
        <v>2163404562</v>
      </c>
      <c r="FH21" s="78">
        <v>3415157719</v>
      </c>
      <c r="FI21" s="78">
        <v>40102764424</v>
      </c>
      <c r="FJ21" s="78">
        <v>267487654</v>
      </c>
      <c r="FK21" s="78">
        <v>90272938609</v>
      </c>
      <c r="FL21" s="78">
        <v>8008969441</v>
      </c>
      <c r="FM21" s="78">
        <v>3334645483</v>
      </c>
      <c r="FN21" s="78">
        <v>9616392938</v>
      </c>
      <c r="FO21" s="78">
        <v>306138772</v>
      </c>
      <c r="FP21" s="78"/>
      <c r="FQ21" s="78">
        <v>15162542839</v>
      </c>
      <c r="FR21" s="78">
        <v>20188427</v>
      </c>
      <c r="FS21" s="78">
        <v>12932003983</v>
      </c>
      <c r="FT21" s="78">
        <v>1300176912</v>
      </c>
      <c r="FU21" s="78">
        <v>597927207</v>
      </c>
      <c r="FV21" s="78">
        <v>5631573564</v>
      </c>
      <c r="FW21" s="78"/>
      <c r="FX21" s="78">
        <v>79226610129</v>
      </c>
      <c r="FY21" s="78">
        <v>1856587236</v>
      </c>
      <c r="FZ21" s="78">
        <v>2252370685</v>
      </c>
      <c r="GA21" s="78"/>
      <c r="GB21" s="78">
        <v>614930130120</v>
      </c>
      <c r="GC21" s="78">
        <v>75689817344</v>
      </c>
      <c r="GD21" s="78">
        <v>7266958</v>
      </c>
      <c r="GE21" s="78"/>
      <c r="GF21" s="78">
        <v>4952308756</v>
      </c>
    </row>
    <row r="22" spans="1:188">
      <c r="A22" s="84">
        <v>44671</v>
      </c>
      <c r="B22" s="78">
        <v>167213494852</v>
      </c>
      <c r="C22" s="78">
        <v>125227331813</v>
      </c>
      <c r="D22" s="78">
        <v>164235995875</v>
      </c>
      <c r="E22" s="78">
        <v>191808959205</v>
      </c>
      <c r="F22" s="78">
        <v>95859980389</v>
      </c>
      <c r="G22" s="78">
        <v>51982836330</v>
      </c>
      <c r="H22" s="78">
        <v>112924295359</v>
      </c>
      <c r="I22" s="78">
        <v>17941230110</v>
      </c>
      <c r="J22" s="78">
        <v>26729899905</v>
      </c>
      <c r="K22" s="78">
        <v>14719157824</v>
      </c>
      <c r="L22" s="78">
        <v>5657095037</v>
      </c>
      <c r="M22" s="78">
        <v>2619060077</v>
      </c>
      <c r="N22" s="78">
        <v>2600124473</v>
      </c>
      <c r="O22" s="78">
        <v>2613535805</v>
      </c>
      <c r="P22" s="78">
        <v>2604074206</v>
      </c>
      <c r="Q22" s="78"/>
      <c r="R22" s="78"/>
      <c r="S22" s="79"/>
      <c r="T22" s="78"/>
      <c r="U22" s="78"/>
      <c r="V22" s="78"/>
      <c r="W22" s="78"/>
      <c r="X22" s="78">
        <v>208558939</v>
      </c>
      <c r="Y22" s="78">
        <v>280505385384</v>
      </c>
      <c r="Z22" s="78">
        <v>215968111157</v>
      </c>
      <c r="AA22" s="78">
        <v>164460080933</v>
      </c>
      <c r="AB22" s="78">
        <v>258490737450</v>
      </c>
      <c r="AC22" s="78">
        <v>211266079772</v>
      </c>
      <c r="AD22" s="78">
        <v>283627428238</v>
      </c>
      <c r="AE22" s="78">
        <v>55568478338</v>
      </c>
      <c r="AF22" s="78">
        <v>38252387379</v>
      </c>
      <c r="AG22" s="78">
        <v>35393185643</v>
      </c>
      <c r="AH22" s="78">
        <v>26594986744</v>
      </c>
      <c r="AI22" s="78">
        <v>3081411995</v>
      </c>
      <c r="AJ22" s="78">
        <v>4926603993</v>
      </c>
      <c r="AK22" s="78">
        <v>3577282503</v>
      </c>
      <c r="AL22" s="78">
        <v>4939163080</v>
      </c>
      <c r="AM22" s="78">
        <v>4690134850</v>
      </c>
      <c r="AN22" s="78">
        <v>3263684369</v>
      </c>
      <c r="AO22" s="78">
        <v>4930077489</v>
      </c>
      <c r="AP22" s="78">
        <v>4759664608</v>
      </c>
      <c r="AQ22" s="78">
        <v>4950694485</v>
      </c>
      <c r="AR22" s="78">
        <v>7899257615</v>
      </c>
      <c r="AS22" s="78">
        <v>4927025807</v>
      </c>
      <c r="AT22" s="78">
        <v>4721903789</v>
      </c>
      <c r="AU22" s="78">
        <v>4930031330</v>
      </c>
      <c r="AV22" s="78">
        <v>817853213</v>
      </c>
      <c r="AW22" s="78">
        <v>666846354</v>
      </c>
      <c r="AX22" s="78"/>
      <c r="AY22" s="78"/>
      <c r="AZ22" s="78"/>
      <c r="BA22" s="78">
        <v>5922183204</v>
      </c>
      <c r="BB22" s="78">
        <v>5958173133</v>
      </c>
      <c r="BC22" s="78">
        <v>5921411058</v>
      </c>
      <c r="BD22" s="78">
        <v>6032061369</v>
      </c>
      <c r="BE22" s="78">
        <v>7948406328</v>
      </c>
      <c r="BF22" s="78">
        <v>7594035721</v>
      </c>
      <c r="BG22" s="78">
        <v>5340762399</v>
      </c>
      <c r="BH22" s="78">
        <v>5345331959</v>
      </c>
      <c r="BI22" s="78">
        <v>40286340854</v>
      </c>
      <c r="BJ22" s="78">
        <v>51983601318</v>
      </c>
      <c r="BK22" s="78">
        <v>34558663412</v>
      </c>
      <c r="BL22" s="78">
        <v>38368737704</v>
      </c>
      <c r="BM22" s="78">
        <v>36538574186</v>
      </c>
      <c r="BN22" s="78">
        <v>5665978193</v>
      </c>
      <c r="BO22" s="78"/>
      <c r="BP22" s="78"/>
      <c r="BQ22" s="78"/>
      <c r="BR22" s="78">
        <v>6053089583</v>
      </c>
      <c r="BS22" s="78">
        <v>9017179813</v>
      </c>
      <c r="BT22" s="78">
        <v>1282655605</v>
      </c>
      <c r="BU22" s="78">
        <v>7610079257</v>
      </c>
      <c r="BV22" s="78">
        <v>5241042307</v>
      </c>
      <c r="BW22" s="78">
        <v>9227704661</v>
      </c>
      <c r="BX22" s="78">
        <v>16015413213</v>
      </c>
      <c r="BY22" s="78">
        <v>10776232531</v>
      </c>
      <c r="BZ22" s="78">
        <v>10904547044</v>
      </c>
      <c r="CA22" s="78"/>
      <c r="CB22" s="78">
        <v>180717711862</v>
      </c>
      <c r="CC22" s="78">
        <v>122083010483</v>
      </c>
      <c r="CD22" s="78">
        <v>132749381745</v>
      </c>
      <c r="CE22" s="78">
        <v>64549123662</v>
      </c>
      <c r="CF22" s="78">
        <v>83630269148</v>
      </c>
      <c r="CG22" s="78">
        <v>54062774170</v>
      </c>
      <c r="CH22" s="78">
        <v>6064642677</v>
      </c>
      <c r="CI22" s="78">
        <v>9472912179</v>
      </c>
      <c r="CJ22" s="78">
        <v>6307669643</v>
      </c>
      <c r="CK22" s="78"/>
      <c r="CL22" s="78">
        <v>19354000607</v>
      </c>
      <c r="CM22" s="78">
        <v>20560149909</v>
      </c>
      <c r="CN22" s="78">
        <v>18512045038</v>
      </c>
      <c r="CO22" s="78">
        <v>10404357659</v>
      </c>
      <c r="CP22" s="78">
        <v>17121688551</v>
      </c>
      <c r="CQ22" s="78">
        <v>18507519388</v>
      </c>
      <c r="CR22" s="78">
        <v>7118200836</v>
      </c>
      <c r="CS22" s="78">
        <v>16382152926</v>
      </c>
      <c r="CT22" s="78">
        <v>16147769761</v>
      </c>
      <c r="CU22" s="78">
        <v>121304629</v>
      </c>
      <c r="CV22" s="78"/>
      <c r="CW22" s="78"/>
      <c r="CX22" s="78"/>
      <c r="CY22" s="78"/>
      <c r="CZ22" s="78"/>
      <c r="DA22" s="78"/>
      <c r="DB22" s="78">
        <v>138117999411</v>
      </c>
      <c r="DC22" s="78">
        <v>148690361963</v>
      </c>
      <c r="DD22" s="78">
        <v>171313624469</v>
      </c>
      <c r="DE22" s="78">
        <v>93792094263</v>
      </c>
      <c r="DF22" s="78">
        <v>110943005443</v>
      </c>
      <c r="DG22" s="78">
        <v>30576577205</v>
      </c>
      <c r="DH22" s="78">
        <v>90453515119</v>
      </c>
      <c r="DI22" s="78">
        <v>10606197686</v>
      </c>
      <c r="DJ22" s="78">
        <v>27403144676</v>
      </c>
      <c r="DK22" s="78">
        <v>6582761765</v>
      </c>
      <c r="DL22" s="78">
        <v>2415644623</v>
      </c>
      <c r="DM22" s="78">
        <v>2690476427</v>
      </c>
      <c r="DN22" s="78"/>
      <c r="DO22" s="78"/>
      <c r="DP22" s="78"/>
      <c r="DQ22" s="78"/>
      <c r="DR22" s="78">
        <v>10233710600</v>
      </c>
      <c r="DS22" s="78">
        <v>10680008766</v>
      </c>
      <c r="DT22" s="78">
        <v>9607914024</v>
      </c>
      <c r="DU22" s="78">
        <v>13660873950</v>
      </c>
      <c r="DV22" s="78">
        <v>8812467613</v>
      </c>
      <c r="DW22" s="78">
        <v>307873965</v>
      </c>
      <c r="DX22" s="78">
        <v>766935313</v>
      </c>
      <c r="DY22" s="78">
        <v>7810632589</v>
      </c>
      <c r="DZ22" s="78">
        <v>637366397</v>
      </c>
      <c r="EA22" s="78">
        <v>489056636</v>
      </c>
      <c r="EB22" s="78">
        <v>570325220</v>
      </c>
      <c r="EC22" s="78">
        <v>899420238</v>
      </c>
      <c r="ED22" s="78">
        <v>16835532597</v>
      </c>
      <c r="EE22" s="78">
        <v>12769832022</v>
      </c>
      <c r="EF22" s="78">
        <v>6839413982</v>
      </c>
      <c r="EG22" s="78">
        <v>7962606702</v>
      </c>
      <c r="EH22" s="78">
        <v>78903142702</v>
      </c>
      <c r="EI22" s="78">
        <v>50041898278</v>
      </c>
      <c r="EJ22" s="78">
        <v>252358780978</v>
      </c>
      <c r="EK22" s="78">
        <v>249630726090</v>
      </c>
      <c r="EL22" s="78">
        <v>522211214333</v>
      </c>
      <c r="EM22" s="78">
        <v>521971027672</v>
      </c>
      <c r="EN22" s="78">
        <v>389523612162</v>
      </c>
      <c r="EO22" s="78">
        <v>1033271725396</v>
      </c>
      <c r="EP22" s="78">
        <v>430320740875</v>
      </c>
      <c r="EQ22" s="78">
        <v>20832494305</v>
      </c>
      <c r="ER22" s="78">
        <v>100088250931</v>
      </c>
      <c r="ES22" s="78"/>
      <c r="ET22" s="78"/>
      <c r="EU22" s="78"/>
      <c r="EV22" s="78"/>
      <c r="EW22" s="78"/>
      <c r="EX22" s="78"/>
      <c r="EY22" s="78">
        <v>11060949550</v>
      </c>
      <c r="EZ22" s="78">
        <v>10383374031</v>
      </c>
      <c r="FA22" s="78">
        <v>6422171951</v>
      </c>
      <c r="FB22" s="78">
        <v>13612777856</v>
      </c>
      <c r="FC22" s="78">
        <v>21230844235</v>
      </c>
      <c r="FD22" s="78">
        <v>3595205130</v>
      </c>
      <c r="FE22" s="78">
        <v>2017158086</v>
      </c>
      <c r="FF22" s="78">
        <v>1251044431</v>
      </c>
      <c r="FG22" s="78">
        <v>2163475998</v>
      </c>
      <c r="FH22" s="78">
        <v>3419063472</v>
      </c>
      <c r="FI22" s="78">
        <v>40090889279</v>
      </c>
      <c r="FJ22" s="78">
        <v>267487654</v>
      </c>
      <c r="FK22" s="78">
        <v>90347779646</v>
      </c>
      <c r="FL22" s="78">
        <v>8008949909</v>
      </c>
      <c r="FM22" s="78">
        <v>3334699505</v>
      </c>
      <c r="FN22" s="78">
        <v>9619019783</v>
      </c>
      <c r="FO22" s="78">
        <v>306195026</v>
      </c>
      <c r="FP22" s="78"/>
      <c r="FQ22" s="78">
        <v>15182047330</v>
      </c>
      <c r="FR22" s="78">
        <v>20188427</v>
      </c>
      <c r="FS22" s="78">
        <v>12930283543</v>
      </c>
      <c r="FT22" s="78">
        <v>1300598673</v>
      </c>
      <c r="FU22" s="78">
        <v>597971436</v>
      </c>
      <c r="FV22" s="78">
        <v>5631573633</v>
      </c>
      <c r="FW22" s="78"/>
      <c r="FX22" s="78">
        <v>79226610129</v>
      </c>
      <c r="FY22" s="78">
        <v>1854252194</v>
      </c>
      <c r="FZ22" s="78">
        <v>2256114855</v>
      </c>
      <c r="GA22" s="78"/>
      <c r="GB22" s="78">
        <v>615884750042</v>
      </c>
      <c r="GC22" s="78">
        <v>75564145947</v>
      </c>
      <c r="GD22" s="78">
        <v>7266958</v>
      </c>
      <c r="GE22" s="78"/>
      <c r="GF22" s="78">
        <v>4983674090</v>
      </c>
    </row>
    <row r="23" spans="1:188">
      <c r="A23" s="84">
        <v>44672</v>
      </c>
      <c r="B23" s="78">
        <v>167299999981</v>
      </c>
      <c r="C23" s="78">
        <v>125356716997</v>
      </c>
      <c r="D23" s="78">
        <v>164316694742</v>
      </c>
      <c r="E23" s="78">
        <v>192180605016</v>
      </c>
      <c r="F23" s="78">
        <v>96042977469</v>
      </c>
      <c r="G23" s="78">
        <v>52002294429</v>
      </c>
      <c r="H23" s="78">
        <v>113022862990</v>
      </c>
      <c r="I23" s="78">
        <v>17941230110</v>
      </c>
      <c r="J23" s="78">
        <v>26746078929</v>
      </c>
      <c r="K23" s="78">
        <v>14744001690</v>
      </c>
      <c r="L23" s="78">
        <v>5657105353</v>
      </c>
      <c r="M23" s="78">
        <v>2619060077</v>
      </c>
      <c r="N23" s="78">
        <v>2605818776</v>
      </c>
      <c r="O23" s="78">
        <v>2615834503</v>
      </c>
      <c r="P23" s="78">
        <v>2609768562</v>
      </c>
      <c r="Q23" s="78"/>
      <c r="R23" s="78"/>
      <c r="S23" s="79"/>
      <c r="T23" s="78"/>
      <c r="U23" s="78"/>
      <c r="V23" s="78"/>
      <c r="W23" s="78"/>
      <c r="X23" s="78">
        <v>207215781</v>
      </c>
      <c r="Y23" s="78">
        <v>280817865593</v>
      </c>
      <c r="Z23" s="78">
        <v>216059382375</v>
      </c>
      <c r="AA23" s="78">
        <v>164658569553</v>
      </c>
      <c r="AB23" s="78">
        <v>258887877859</v>
      </c>
      <c r="AC23" s="78">
        <v>211200220135</v>
      </c>
      <c r="AD23" s="78">
        <v>283734924542</v>
      </c>
      <c r="AE23" s="78">
        <v>55614832588</v>
      </c>
      <c r="AF23" s="78">
        <v>38421545703</v>
      </c>
      <c r="AG23" s="78">
        <v>35457977782</v>
      </c>
      <c r="AH23" s="78">
        <v>26605393117</v>
      </c>
      <c r="AI23" s="78">
        <v>3097296955</v>
      </c>
      <c r="AJ23" s="78">
        <v>4926603993</v>
      </c>
      <c r="AK23" s="78">
        <v>3578859786</v>
      </c>
      <c r="AL23" s="78">
        <v>4939163080</v>
      </c>
      <c r="AM23" s="78">
        <v>4805193313</v>
      </c>
      <c r="AN23" s="78">
        <v>3266117679</v>
      </c>
      <c r="AO23" s="78">
        <v>4930077489</v>
      </c>
      <c r="AP23" s="78">
        <v>4763729807</v>
      </c>
      <c r="AQ23" s="78">
        <v>4950694485</v>
      </c>
      <c r="AR23" s="78">
        <v>7912056815</v>
      </c>
      <c r="AS23" s="78">
        <v>4927025807</v>
      </c>
      <c r="AT23" s="78">
        <v>4730893579</v>
      </c>
      <c r="AU23" s="78">
        <v>4930031330</v>
      </c>
      <c r="AV23" s="78">
        <v>817853213</v>
      </c>
      <c r="AW23" s="78">
        <v>666846354</v>
      </c>
      <c r="AX23" s="78"/>
      <c r="AY23" s="78"/>
      <c r="AZ23" s="78"/>
      <c r="BA23" s="78">
        <v>5923300580</v>
      </c>
      <c r="BB23" s="78">
        <v>5958343158</v>
      </c>
      <c r="BC23" s="78">
        <v>5924389323</v>
      </c>
      <c r="BD23" s="78">
        <v>6036654494</v>
      </c>
      <c r="BE23" s="78">
        <v>7965857921</v>
      </c>
      <c r="BF23" s="78">
        <v>7597024484</v>
      </c>
      <c r="BG23" s="78">
        <v>5341602085</v>
      </c>
      <c r="BH23" s="78">
        <v>5345332995</v>
      </c>
      <c r="BI23" s="78">
        <v>40273963219</v>
      </c>
      <c r="BJ23" s="78">
        <v>52154155579</v>
      </c>
      <c r="BK23" s="78">
        <v>34923146612</v>
      </c>
      <c r="BL23" s="78">
        <v>38371938953</v>
      </c>
      <c r="BM23" s="78">
        <v>36590356715</v>
      </c>
      <c r="BN23" s="78">
        <v>5667743735</v>
      </c>
      <c r="BO23" s="78"/>
      <c r="BP23" s="78"/>
      <c r="BQ23" s="78"/>
      <c r="BR23" s="78">
        <v>6058531751</v>
      </c>
      <c r="BS23" s="78">
        <v>9035485535</v>
      </c>
      <c r="BT23" s="78">
        <v>1282971366</v>
      </c>
      <c r="BU23" s="78">
        <v>7611764579</v>
      </c>
      <c r="BV23" s="78">
        <v>5237539595</v>
      </c>
      <c r="BW23" s="78">
        <v>9314876526</v>
      </c>
      <c r="BX23" s="78">
        <v>16022935383</v>
      </c>
      <c r="BY23" s="78">
        <v>10781456738</v>
      </c>
      <c r="BZ23" s="78">
        <v>10905508289</v>
      </c>
      <c r="CA23" s="78"/>
      <c r="CB23" s="78">
        <v>180914605993</v>
      </c>
      <c r="CC23" s="78">
        <v>122353079533</v>
      </c>
      <c r="CD23" s="78">
        <v>133112765592</v>
      </c>
      <c r="CE23" s="78">
        <v>64697631769</v>
      </c>
      <c r="CF23" s="78">
        <v>83747726726</v>
      </c>
      <c r="CG23" s="78">
        <v>54200945036</v>
      </c>
      <c r="CH23" s="78">
        <v>6098082979</v>
      </c>
      <c r="CI23" s="78">
        <v>9473968342</v>
      </c>
      <c r="CJ23" s="78">
        <v>6308168022</v>
      </c>
      <c r="CK23" s="78"/>
      <c r="CL23" s="78">
        <v>19402403329</v>
      </c>
      <c r="CM23" s="78">
        <v>20568072275</v>
      </c>
      <c r="CN23" s="78">
        <v>18505717562</v>
      </c>
      <c r="CO23" s="78">
        <v>10412470372</v>
      </c>
      <c r="CP23" s="78">
        <v>17128511266</v>
      </c>
      <c r="CQ23" s="78">
        <v>18503737474</v>
      </c>
      <c r="CR23" s="78">
        <v>7118362076</v>
      </c>
      <c r="CS23" s="78">
        <v>16382152926</v>
      </c>
      <c r="CT23" s="78">
        <v>16159839151</v>
      </c>
      <c r="CU23" s="78">
        <v>121304629</v>
      </c>
      <c r="CV23" s="78"/>
      <c r="CW23" s="78"/>
      <c r="CX23" s="78"/>
      <c r="CY23" s="78"/>
      <c r="CZ23" s="78"/>
      <c r="DA23" s="78"/>
      <c r="DB23" s="78">
        <v>138287841831</v>
      </c>
      <c r="DC23" s="78">
        <v>148974368864</v>
      </c>
      <c r="DD23" s="78">
        <v>171638804121</v>
      </c>
      <c r="DE23" s="78">
        <v>93829295889</v>
      </c>
      <c r="DF23" s="78">
        <v>111090553357</v>
      </c>
      <c r="DG23" s="78">
        <v>30608931291</v>
      </c>
      <c r="DH23" s="78">
        <v>90605781447</v>
      </c>
      <c r="DI23" s="78">
        <v>10604041327</v>
      </c>
      <c r="DJ23" s="78">
        <v>27429627727</v>
      </c>
      <c r="DK23" s="78">
        <v>6618902097</v>
      </c>
      <c r="DL23" s="78">
        <v>2460609945</v>
      </c>
      <c r="DM23" s="78">
        <v>2694410416</v>
      </c>
      <c r="DN23" s="78"/>
      <c r="DO23" s="78"/>
      <c r="DP23" s="78"/>
      <c r="DQ23" s="78"/>
      <c r="DR23" s="78">
        <v>10236527721</v>
      </c>
      <c r="DS23" s="78">
        <v>10680728910</v>
      </c>
      <c r="DT23" s="78">
        <v>9611095930</v>
      </c>
      <c r="DU23" s="78">
        <v>13693285341</v>
      </c>
      <c r="DV23" s="78">
        <v>8819414384</v>
      </c>
      <c r="DW23" s="78">
        <v>311950112</v>
      </c>
      <c r="DX23" s="78">
        <v>766935313</v>
      </c>
      <c r="DY23" s="78">
        <v>7810633576</v>
      </c>
      <c r="DZ23" s="78">
        <v>637366397</v>
      </c>
      <c r="EA23" s="78">
        <v>489056636</v>
      </c>
      <c r="EB23" s="78">
        <v>570438758</v>
      </c>
      <c r="EC23" s="78">
        <v>903601034</v>
      </c>
      <c r="ED23" s="78">
        <v>16881349636</v>
      </c>
      <c r="EE23" s="78">
        <v>12813358502</v>
      </c>
      <c r="EF23" s="78">
        <v>6862975243</v>
      </c>
      <c r="EG23" s="78">
        <v>8010928207</v>
      </c>
      <c r="EH23" s="78">
        <v>78929124409</v>
      </c>
      <c r="EI23" s="78">
        <v>50124575644</v>
      </c>
      <c r="EJ23" s="78">
        <v>252026671189</v>
      </c>
      <c r="EK23" s="78">
        <v>250254858996</v>
      </c>
      <c r="EL23" s="78">
        <v>522742138727</v>
      </c>
      <c r="EM23" s="78">
        <v>523824465556</v>
      </c>
      <c r="EN23" s="78">
        <v>390424578878</v>
      </c>
      <c r="EO23" s="78">
        <v>1033554983541</v>
      </c>
      <c r="EP23" s="78">
        <v>430362940968</v>
      </c>
      <c r="EQ23" s="78">
        <v>20844346047</v>
      </c>
      <c r="ER23" s="78">
        <v>100279937838</v>
      </c>
      <c r="ES23" s="78"/>
      <c r="ET23" s="78"/>
      <c r="EU23" s="78"/>
      <c r="EV23" s="78"/>
      <c r="EW23" s="78"/>
      <c r="EX23" s="78"/>
      <c r="EY23" s="78">
        <v>11080199029</v>
      </c>
      <c r="EZ23" s="78">
        <v>10398355219</v>
      </c>
      <c r="FA23" s="78">
        <v>6424434130</v>
      </c>
      <c r="FB23" s="78">
        <v>13655692684</v>
      </c>
      <c r="FC23" s="78">
        <v>21322576949</v>
      </c>
      <c r="FD23" s="78">
        <v>3602656554</v>
      </c>
      <c r="FE23" s="78">
        <v>2003006870</v>
      </c>
      <c r="FF23" s="78">
        <v>1251145003</v>
      </c>
      <c r="FG23" s="78">
        <v>2168551076</v>
      </c>
      <c r="FH23" s="78">
        <v>3432569044</v>
      </c>
      <c r="FI23" s="78">
        <v>40113042175</v>
      </c>
      <c r="FJ23" s="78">
        <v>267527039</v>
      </c>
      <c r="FK23" s="78">
        <v>90311890755</v>
      </c>
      <c r="FL23" s="78">
        <v>8010461904</v>
      </c>
      <c r="FM23" s="78">
        <v>3335309176</v>
      </c>
      <c r="FN23" s="78">
        <v>9619897027</v>
      </c>
      <c r="FO23" s="78">
        <v>306195877</v>
      </c>
      <c r="FP23" s="78"/>
      <c r="FQ23" s="78">
        <v>15190848731</v>
      </c>
      <c r="FR23" s="78">
        <v>20188427</v>
      </c>
      <c r="FS23" s="78">
        <v>12905947383</v>
      </c>
      <c r="FT23" s="78">
        <v>1299973475</v>
      </c>
      <c r="FU23" s="78">
        <v>599505602</v>
      </c>
      <c r="FV23" s="78">
        <v>5650502883</v>
      </c>
      <c r="FW23" s="78"/>
      <c r="FX23" s="78">
        <v>79226610129</v>
      </c>
      <c r="FY23" s="78">
        <v>1844048470</v>
      </c>
      <c r="FZ23" s="78">
        <v>2258411562</v>
      </c>
      <c r="GA23" s="78"/>
      <c r="GB23" s="78">
        <v>616723067792</v>
      </c>
      <c r="GC23" s="78">
        <v>75763479512</v>
      </c>
      <c r="GD23" s="78">
        <v>7287008</v>
      </c>
      <c r="GE23" s="78"/>
      <c r="GF23" s="78">
        <v>5012908717</v>
      </c>
    </row>
    <row r="24" spans="1:188">
      <c r="A24" s="84">
        <v>44673</v>
      </c>
      <c r="B24" s="78">
        <v>167296928175</v>
      </c>
      <c r="C24" s="78">
        <v>125467265049</v>
      </c>
      <c r="D24" s="78">
        <v>164313813754</v>
      </c>
      <c r="E24" s="78">
        <v>192276745176</v>
      </c>
      <c r="F24" s="78">
        <v>96030435976</v>
      </c>
      <c r="G24" s="78">
        <v>52003408558</v>
      </c>
      <c r="H24" s="78">
        <v>113187958707</v>
      </c>
      <c r="I24" s="78">
        <v>17938264374</v>
      </c>
      <c r="J24" s="78">
        <v>26864658971</v>
      </c>
      <c r="K24" s="78">
        <v>14794560107</v>
      </c>
      <c r="L24" s="78">
        <v>5657271596</v>
      </c>
      <c r="M24" s="78">
        <v>2619060077</v>
      </c>
      <c r="N24" s="78">
        <v>2605818776</v>
      </c>
      <c r="O24" s="78">
        <v>2615834503</v>
      </c>
      <c r="P24" s="78">
        <v>2609768562</v>
      </c>
      <c r="Q24" s="78"/>
      <c r="R24" s="78"/>
      <c r="S24" s="79"/>
      <c r="T24" s="78"/>
      <c r="U24" s="78"/>
      <c r="V24" s="78"/>
      <c r="W24" s="78"/>
      <c r="X24" s="78">
        <v>207616030</v>
      </c>
      <c r="Y24" s="78">
        <v>280452874007</v>
      </c>
      <c r="Z24" s="78">
        <v>215687269486</v>
      </c>
      <c r="AA24" s="78">
        <v>164672574513</v>
      </c>
      <c r="AB24" s="78">
        <v>258731236930</v>
      </c>
      <c r="AC24" s="78">
        <v>210985447260</v>
      </c>
      <c r="AD24" s="78">
        <v>283246290965</v>
      </c>
      <c r="AE24" s="78">
        <v>55620067963</v>
      </c>
      <c r="AF24" s="78">
        <v>38547452602</v>
      </c>
      <c r="AG24" s="78">
        <v>35456014600</v>
      </c>
      <c r="AH24" s="78">
        <v>26620687881</v>
      </c>
      <c r="AI24" s="78">
        <v>3073807865</v>
      </c>
      <c r="AJ24" s="78">
        <v>4926603993</v>
      </c>
      <c r="AK24" s="78">
        <v>3579483616</v>
      </c>
      <c r="AL24" s="78">
        <v>4939163080</v>
      </c>
      <c r="AM24" s="78">
        <v>4810574085</v>
      </c>
      <c r="AN24" s="78">
        <v>3273693018</v>
      </c>
      <c r="AO24" s="78">
        <v>4930077489</v>
      </c>
      <c r="AP24" s="78">
        <v>4765079269</v>
      </c>
      <c r="AQ24" s="78">
        <v>4950694485</v>
      </c>
      <c r="AR24" s="78">
        <v>7936343704</v>
      </c>
      <c r="AS24" s="78">
        <v>4927025807</v>
      </c>
      <c r="AT24" s="78">
        <v>4734833651</v>
      </c>
      <c r="AU24" s="78">
        <v>4930031330</v>
      </c>
      <c r="AV24" s="78">
        <v>817853213</v>
      </c>
      <c r="AW24" s="78">
        <v>666846354</v>
      </c>
      <c r="AX24" s="78"/>
      <c r="AY24" s="78"/>
      <c r="AZ24" s="78"/>
      <c r="BA24" s="78">
        <v>5925083185</v>
      </c>
      <c r="BB24" s="78">
        <v>5959037033</v>
      </c>
      <c r="BC24" s="78">
        <v>5924353646</v>
      </c>
      <c r="BD24" s="78">
        <v>6035272539</v>
      </c>
      <c r="BE24" s="78">
        <v>7925307683</v>
      </c>
      <c r="BF24" s="78">
        <v>7616732734</v>
      </c>
      <c r="BG24" s="78">
        <v>5341603130</v>
      </c>
      <c r="BH24" s="78">
        <v>5345395902</v>
      </c>
      <c r="BI24" s="78">
        <v>40278556052</v>
      </c>
      <c r="BJ24" s="78">
        <v>52151481937</v>
      </c>
      <c r="BK24" s="78">
        <v>34946790833</v>
      </c>
      <c r="BL24" s="78">
        <v>38405930993</v>
      </c>
      <c r="BM24" s="78">
        <v>36629857813</v>
      </c>
      <c r="BN24" s="78">
        <v>5667192933</v>
      </c>
      <c r="BO24" s="78"/>
      <c r="BP24" s="78"/>
      <c r="BQ24" s="78"/>
      <c r="BR24" s="78">
        <v>6062488281</v>
      </c>
      <c r="BS24" s="78">
        <v>9046882828</v>
      </c>
      <c r="BT24" s="78">
        <v>1283113093</v>
      </c>
      <c r="BU24" s="78">
        <v>7611773857</v>
      </c>
      <c r="BV24" s="78">
        <v>5250164768</v>
      </c>
      <c r="BW24" s="78">
        <v>9326181480</v>
      </c>
      <c r="BX24" s="78">
        <v>16027135544</v>
      </c>
      <c r="BY24" s="78">
        <v>10783433262</v>
      </c>
      <c r="BZ24" s="78">
        <v>10865447065</v>
      </c>
      <c r="CA24" s="78"/>
      <c r="CB24" s="78">
        <v>181134560641</v>
      </c>
      <c r="CC24" s="78">
        <v>122493312843</v>
      </c>
      <c r="CD24" s="78">
        <v>133206533705</v>
      </c>
      <c r="CE24" s="78">
        <v>64713026218</v>
      </c>
      <c r="CF24" s="78">
        <v>83727252667</v>
      </c>
      <c r="CG24" s="78">
        <v>54433912649</v>
      </c>
      <c r="CH24" s="78">
        <v>6099997312</v>
      </c>
      <c r="CI24" s="78">
        <v>9475896341</v>
      </c>
      <c r="CJ24" s="78">
        <v>6313509240</v>
      </c>
      <c r="CK24" s="78"/>
      <c r="CL24" s="78">
        <v>19404069494</v>
      </c>
      <c r="CM24" s="78">
        <v>20618715576</v>
      </c>
      <c r="CN24" s="78">
        <v>18512311027</v>
      </c>
      <c r="CO24" s="78">
        <v>10406984458</v>
      </c>
      <c r="CP24" s="78">
        <v>17118618414</v>
      </c>
      <c r="CQ24" s="78">
        <v>18500969574</v>
      </c>
      <c r="CR24" s="78">
        <v>7118362076</v>
      </c>
      <c r="CS24" s="78">
        <v>16381189257</v>
      </c>
      <c r="CT24" s="78">
        <v>16198090636</v>
      </c>
      <c r="CU24" s="78">
        <v>121304629</v>
      </c>
      <c r="CV24" s="78"/>
      <c r="CW24" s="78"/>
      <c r="CX24" s="78"/>
      <c r="CY24" s="78"/>
      <c r="CZ24" s="78"/>
      <c r="DA24" s="78"/>
      <c r="DB24" s="78">
        <v>138194868803</v>
      </c>
      <c r="DC24" s="78">
        <v>148988855804</v>
      </c>
      <c r="DD24" s="78">
        <v>171829217048</v>
      </c>
      <c r="DE24" s="78">
        <v>93893705285</v>
      </c>
      <c r="DF24" s="78">
        <v>111111433341</v>
      </c>
      <c r="DG24" s="78">
        <v>30583186057</v>
      </c>
      <c r="DH24" s="78">
        <v>90679317944</v>
      </c>
      <c r="DI24" s="78">
        <v>10607118541</v>
      </c>
      <c r="DJ24" s="78">
        <v>27429863278</v>
      </c>
      <c r="DK24" s="78">
        <v>6659169098</v>
      </c>
      <c r="DL24" s="78">
        <v>2483516100</v>
      </c>
      <c r="DM24" s="78">
        <v>2717479137</v>
      </c>
      <c r="DN24" s="78"/>
      <c r="DO24" s="78"/>
      <c r="DP24" s="78"/>
      <c r="DQ24" s="78"/>
      <c r="DR24" s="78">
        <v>10353543315</v>
      </c>
      <c r="DS24" s="78">
        <v>10681838316</v>
      </c>
      <c r="DT24" s="78">
        <v>9616406730</v>
      </c>
      <c r="DU24" s="78">
        <v>13700366140</v>
      </c>
      <c r="DV24" s="78">
        <v>8821979281</v>
      </c>
      <c r="DW24" s="78">
        <v>311951124</v>
      </c>
      <c r="DX24" s="78">
        <v>766935313</v>
      </c>
      <c r="DY24" s="78">
        <v>7810633576</v>
      </c>
      <c r="DZ24" s="78">
        <v>637366397</v>
      </c>
      <c r="EA24" s="78">
        <v>488008266</v>
      </c>
      <c r="EB24" s="78">
        <v>570520591</v>
      </c>
      <c r="EC24" s="78">
        <v>915930353</v>
      </c>
      <c r="ED24" s="78">
        <v>16729147034</v>
      </c>
      <c r="EE24" s="78">
        <v>12905716354</v>
      </c>
      <c r="EF24" s="78">
        <v>6907748581</v>
      </c>
      <c r="EG24" s="78">
        <v>8048316557</v>
      </c>
      <c r="EH24" s="78">
        <v>78918697180</v>
      </c>
      <c r="EI24" s="78">
        <v>50208947264</v>
      </c>
      <c r="EJ24" s="78">
        <v>251726791506</v>
      </c>
      <c r="EK24" s="78">
        <v>250571628537</v>
      </c>
      <c r="EL24" s="78">
        <v>522977607806</v>
      </c>
      <c r="EM24" s="78">
        <v>524520106194</v>
      </c>
      <c r="EN24" s="78">
        <v>391168551823</v>
      </c>
      <c r="EO24" s="78">
        <v>1034244743442</v>
      </c>
      <c r="EP24" s="78">
        <v>430416080163</v>
      </c>
      <c r="EQ24" s="78">
        <v>20872182424</v>
      </c>
      <c r="ER24" s="78">
        <v>100388004725</v>
      </c>
      <c r="ES24" s="78"/>
      <c r="ET24" s="78"/>
      <c r="EU24" s="78"/>
      <c r="EV24" s="78"/>
      <c r="EW24" s="78"/>
      <c r="EX24" s="78"/>
      <c r="EY24" s="78">
        <v>11085750147</v>
      </c>
      <c r="EZ24" s="78">
        <v>10396214714</v>
      </c>
      <c r="FA24" s="78">
        <v>6445803540</v>
      </c>
      <c r="FB24" s="78">
        <v>13666561091</v>
      </c>
      <c r="FC24" s="78">
        <v>21342898412</v>
      </c>
      <c r="FD24" s="78">
        <v>3603002130</v>
      </c>
      <c r="FE24" s="78">
        <v>2003208055</v>
      </c>
      <c r="FF24" s="78">
        <v>1243017267</v>
      </c>
      <c r="FG24" s="78">
        <v>2169823104</v>
      </c>
      <c r="FH24" s="78">
        <v>3443560846</v>
      </c>
      <c r="FI24" s="78">
        <v>40142151486</v>
      </c>
      <c r="FJ24" s="78">
        <v>267527039</v>
      </c>
      <c r="FK24" s="78">
        <v>90389430435</v>
      </c>
      <c r="FL24" s="78">
        <v>8003653334</v>
      </c>
      <c r="FM24" s="78">
        <v>3335330940</v>
      </c>
      <c r="FN24" s="78">
        <v>9601300805</v>
      </c>
      <c r="FO24" s="78">
        <v>306196729</v>
      </c>
      <c r="FP24" s="78"/>
      <c r="FQ24" s="78">
        <v>15155667830</v>
      </c>
      <c r="FR24" s="78">
        <v>20188427</v>
      </c>
      <c r="FS24" s="78">
        <v>12900251719</v>
      </c>
      <c r="FT24" s="78">
        <v>1300075648</v>
      </c>
      <c r="FU24" s="78">
        <v>596844016</v>
      </c>
      <c r="FV24" s="78">
        <v>5650503089</v>
      </c>
      <c r="FW24" s="78"/>
      <c r="FX24" s="78">
        <v>79226610129</v>
      </c>
      <c r="FY24" s="78">
        <v>1842816925</v>
      </c>
      <c r="FZ24" s="78">
        <v>2254370910</v>
      </c>
      <c r="GA24" s="78"/>
      <c r="GB24" s="78">
        <v>617515221613</v>
      </c>
      <c r="GC24" s="78">
        <v>75906642797</v>
      </c>
      <c r="GD24" s="78">
        <v>7287008</v>
      </c>
      <c r="GE24" s="78"/>
      <c r="GF24" s="78">
        <v>5014367936</v>
      </c>
    </row>
    <row r="25" spans="1:188">
      <c r="A25" s="84">
        <v>44676</v>
      </c>
      <c r="B25" s="78">
        <v>167241829923</v>
      </c>
      <c r="C25" s="78">
        <v>125506850131</v>
      </c>
      <c r="D25" s="78">
        <v>164347504117</v>
      </c>
      <c r="E25" s="78">
        <v>193044737768</v>
      </c>
      <c r="F25" s="78">
        <v>96042704019</v>
      </c>
      <c r="G25" s="78">
        <v>51845541135</v>
      </c>
      <c r="H25" s="78">
        <v>113145523467</v>
      </c>
      <c r="I25" s="78">
        <v>17847418870</v>
      </c>
      <c r="J25" s="78">
        <v>26863531267</v>
      </c>
      <c r="K25" s="78">
        <v>14892277075</v>
      </c>
      <c r="L25" s="78">
        <v>5656994169</v>
      </c>
      <c r="M25" s="78">
        <v>2619060077</v>
      </c>
      <c r="N25" s="78">
        <v>2605818776</v>
      </c>
      <c r="O25" s="78">
        <v>2630680523</v>
      </c>
      <c r="P25" s="78">
        <v>2616377418</v>
      </c>
      <c r="Q25" s="78"/>
      <c r="R25" s="78"/>
      <c r="S25" s="79"/>
      <c r="T25" s="78"/>
      <c r="U25" s="78"/>
      <c r="V25" s="78"/>
      <c r="W25" s="78"/>
      <c r="X25" s="78">
        <v>207616030</v>
      </c>
      <c r="Y25" s="78">
        <v>280515698660</v>
      </c>
      <c r="Z25" s="78">
        <v>215688223967</v>
      </c>
      <c r="AA25" s="78">
        <v>164917533314</v>
      </c>
      <c r="AB25" s="78">
        <v>258778487891</v>
      </c>
      <c r="AC25" s="78">
        <v>210913048743</v>
      </c>
      <c r="AD25" s="78">
        <v>283202302369</v>
      </c>
      <c r="AE25" s="78">
        <v>55618666873</v>
      </c>
      <c r="AF25" s="78">
        <v>38653042845</v>
      </c>
      <c r="AG25" s="78">
        <v>35499324577</v>
      </c>
      <c r="AH25" s="78">
        <v>26625542471</v>
      </c>
      <c r="AI25" s="78">
        <v>3075236775</v>
      </c>
      <c r="AJ25" s="78">
        <v>4926603993</v>
      </c>
      <c r="AK25" s="78">
        <v>3591430439</v>
      </c>
      <c r="AL25" s="78">
        <v>4939163080</v>
      </c>
      <c r="AM25" s="78">
        <v>4812059389</v>
      </c>
      <c r="AN25" s="78">
        <v>3276449619</v>
      </c>
      <c r="AO25" s="78">
        <v>4930077489</v>
      </c>
      <c r="AP25" s="78">
        <v>4767043454</v>
      </c>
      <c r="AQ25" s="78">
        <v>4950694485</v>
      </c>
      <c r="AR25" s="78">
        <v>7950782150</v>
      </c>
      <c r="AS25" s="78">
        <v>4927025807</v>
      </c>
      <c r="AT25" s="78">
        <v>4733443390</v>
      </c>
      <c r="AU25" s="78">
        <v>4930031330</v>
      </c>
      <c r="AV25" s="78">
        <v>817853213</v>
      </c>
      <c r="AW25" s="78">
        <v>666846354</v>
      </c>
      <c r="AX25" s="78"/>
      <c r="AY25" s="78"/>
      <c r="AZ25" s="78"/>
      <c r="BA25" s="78">
        <v>5924090431</v>
      </c>
      <c r="BB25" s="78">
        <v>5959280623</v>
      </c>
      <c r="BC25" s="78">
        <v>5924377267</v>
      </c>
      <c r="BD25" s="78">
        <v>6035328647</v>
      </c>
      <c r="BE25" s="78">
        <v>7926474546</v>
      </c>
      <c r="BF25" s="78">
        <v>7625380173</v>
      </c>
      <c r="BG25" s="78">
        <v>5341604171</v>
      </c>
      <c r="BH25" s="78">
        <v>5345396929</v>
      </c>
      <c r="BI25" s="78">
        <v>40294640226</v>
      </c>
      <c r="BJ25" s="78">
        <v>52294692425</v>
      </c>
      <c r="BK25" s="78">
        <v>34947841225</v>
      </c>
      <c r="BL25" s="78">
        <v>38506379975</v>
      </c>
      <c r="BM25" s="78">
        <v>36610798925</v>
      </c>
      <c r="BN25" s="78">
        <v>5667722314</v>
      </c>
      <c r="BO25" s="78"/>
      <c r="BP25" s="78"/>
      <c r="BQ25" s="78"/>
      <c r="BR25" s="78">
        <v>6063869421</v>
      </c>
      <c r="BS25" s="78">
        <v>9066926311</v>
      </c>
      <c r="BT25" s="78">
        <v>1284196110</v>
      </c>
      <c r="BU25" s="78">
        <v>7614952774</v>
      </c>
      <c r="BV25" s="78">
        <v>5266039556</v>
      </c>
      <c r="BW25" s="78">
        <v>9301888154</v>
      </c>
      <c r="BX25" s="78">
        <v>16027355765</v>
      </c>
      <c r="BY25" s="78">
        <v>10889684605</v>
      </c>
      <c r="BZ25" s="78">
        <v>10795233688</v>
      </c>
      <c r="CA25" s="78"/>
      <c r="CB25" s="78">
        <v>181219178344</v>
      </c>
      <c r="CC25" s="78">
        <v>123142003711</v>
      </c>
      <c r="CD25" s="78">
        <v>133338400347</v>
      </c>
      <c r="CE25" s="78">
        <v>64938352964</v>
      </c>
      <c r="CF25" s="78">
        <v>83828243621</v>
      </c>
      <c r="CG25" s="78">
        <v>54994709130</v>
      </c>
      <c r="CH25" s="78">
        <v>6100001435</v>
      </c>
      <c r="CI25" s="78">
        <v>9528086076</v>
      </c>
      <c r="CJ25" s="78">
        <v>6314656612</v>
      </c>
      <c r="CK25" s="78"/>
      <c r="CL25" s="78">
        <v>19378717265</v>
      </c>
      <c r="CM25" s="78">
        <v>20608709654</v>
      </c>
      <c r="CN25" s="78">
        <v>18464185232</v>
      </c>
      <c r="CO25" s="78">
        <v>10397041952</v>
      </c>
      <c r="CP25" s="78">
        <v>17120062282</v>
      </c>
      <c r="CQ25" s="78">
        <v>18440252051</v>
      </c>
      <c r="CR25" s="78">
        <v>7117473109</v>
      </c>
      <c r="CS25" s="78">
        <v>16380013077</v>
      </c>
      <c r="CT25" s="78">
        <v>16193506977</v>
      </c>
      <c r="CU25" s="78">
        <v>121304629</v>
      </c>
      <c r="CV25" s="78"/>
      <c r="CW25" s="78"/>
      <c r="CX25" s="78"/>
      <c r="CY25" s="78"/>
      <c r="CZ25" s="78"/>
      <c r="DA25" s="78"/>
      <c r="DB25" s="78">
        <v>138256049208</v>
      </c>
      <c r="DC25" s="78">
        <v>149035255916</v>
      </c>
      <c r="DD25" s="78">
        <v>171854429738</v>
      </c>
      <c r="DE25" s="78">
        <v>93924613081</v>
      </c>
      <c r="DF25" s="78">
        <v>111207258765</v>
      </c>
      <c r="DG25" s="78">
        <v>30568832861</v>
      </c>
      <c r="DH25" s="78">
        <v>90754069727</v>
      </c>
      <c r="DI25" s="78">
        <v>10622279659</v>
      </c>
      <c r="DJ25" s="78">
        <v>27428699809</v>
      </c>
      <c r="DK25" s="78">
        <v>6713937295</v>
      </c>
      <c r="DL25" s="78">
        <v>2530750475</v>
      </c>
      <c r="DM25" s="78">
        <v>2738885388</v>
      </c>
      <c r="DN25" s="78"/>
      <c r="DO25" s="78"/>
      <c r="DP25" s="78"/>
      <c r="DQ25" s="78"/>
      <c r="DR25" s="78">
        <v>10354608952</v>
      </c>
      <c r="DS25" s="78">
        <v>10687106969</v>
      </c>
      <c r="DT25" s="78">
        <v>9670254385</v>
      </c>
      <c r="DU25" s="78">
        <v>13717436760</v>
      </c>
      <c r="DV25" s="78">
        <v>8827079354</v>
      </c>
      <c r="DW25" s="78">
        <v>312900040</v>
      </c>
      <c r="DX25" s="78">
        <v>766935313</v>
      </c>
      <c r="DY25" s="78">
        <v>7810741428</v>
      </c>
      <c r="DZ25" s="78">
        <v>636893274</v>
      </c>
      <c r="EA25" s="78">
        <v>488046759</v>
      </c>
      <c r="EB25" s="78">
        <v>571614152</v>
      </c>
      <c r="EC25" s="78">
        <v>916042137</v>
      </c>
      <c r="ED25" s="78">
        <v>16807380466</v>
      </c>
      <c r="EE25" s="78">
        <v>12954971108</v>
      </c>
      <c r="EF25" s="78">
        <v>6939646571</v>
      </c>
      <c r="EG25" s="78">
        <v>8106196212</v>
      </c>
      <c r="EH25" s="78">
        <v>78927957975</v>
      </c>
      <c r="EI25" s="78">
        <v>50263572619</v>
      </c>
      <c r="EJ25" s="78">
        <v>251594948703</v>
      </c>
      <c r="EK25" s="78">
        <v>250908648093</v>
      </c>
      <c r="EL25" s="78">
        <v>523236415431</v>
      </c>
      <c r="EM25" s="78">
        <v>526032230775</v>
      </c>
      <c r="EN25" s="78">
        <v>391651299860</v>
      </c>
      <c r="EO25" s="78">
        <v>1035245100264</v>
      </c>
      <c r="EP25" s="78">
        <v>430469294170</v>
      </c>
      <c r="EQ25" s="78">
        <v>20906435362</v>
      </c>
      <c r="ER25" s="78">
        <v>100505749692</v>
      </c>
      <c r="ES25" s="78"/>
      <c r="ET25" s="78"/>
      <c r="EU25" s="78"/>
      <c r="EV25" s="78"/>
      <c r="EW25" s="78"/>
      <c r="EX25" s="78"/>
      <c r="EY25" s="78">
        <v>11091400520</v>
      </c>
      <c r="EZ25" s="78">
        <v>10393355238</v>
      </c>
      <c r="FA25" s="78">
        <v>6455448828</v>
      </c>
      <c r="FB25" s="78">
        <v>13705924234</v>
      </c>
      <c r="FC25" s="78">
        <v>21352361924</v>
      </c>
      <c r="FD25" s="78">
        <v>3618843176</v>
      </c>
      <c r="FE25" s="78">
        <v>2003484998</v>
      </c>
      <c r="FF25" s="78">
        <v>1243423932</v>
      </c>
      <c r="FG25" s="78">
        <v>2170051538</v>
      </c>
      <c r="FH25" s="78">
        <v>3443867635</v>
      </c>
      <c r="FI25" s="78">
        <v>40109945970</v>
      </c>
      <c r="FJ25" s="78">
        <v>267573926</v>
      </c>
      <c r="FK25" s="78">
        <v>90459646872</v>
      </c>
      <c r="FL25" s="78">
        <v>8000508377</v>
      </c>
      <c r="FM25" s="78">
        <v>3335763110</v>
      </c>
      <c r="FN25" s="78">
        <v>9536761194</v>
      </c>
      <c r="FO25" s="78">
        <v>306197578</v>
      </c>
      <c r="FP25" s="78"/>
      <c r="FQ25" s="78">
        <v>15058951971</v>
      </c>
      <c r="FR25" s="78">
        <v>20154145</v>
      </c>
      <c r="FS25" s="78">
        <v>12900110785</v>
      </c>
      <c r="FT25" s="78">
        <v>1299132537</v>
      </c>
      <c r="FU25" s="78">
        <v>596844899</v>
      </c>
      <c r="FV25" s="78">
        <v>5650503158</v>
      </c>
      <c r="FW25" s="78"/>
      <c r="FX25" s="78">
        <v>79226610129</v>
      </c>
      <c r="FY25" s="78">
        <v>1843179928</v>
      </c>
      <c r="FZ25" s="78">
        <v>2273752433</v>
      </c>
      <c r="GA25" s="78"/>
      <c r="GB25" s="78">
        <v>618034137368</v>
      </c>
      <c r="GC25" s="78">
        <v>76200727064</v>
      </c>
      <c r="GD25" s="78">
        <v>7287008</v>
      </c>
      <c r="GE25" s="78"/>
      <c r="GF25" s="78">
        <v>5017478756</v>
      </c>
    </row>
    <row r="26" spans="1:188">
      <c r="A26" s="84">
        <v>44677</v>
      </c>
      <c r="B26" s="78">
        <v>167154800695</v>
      </c>
      <c r="C26" s="78">
        <v>125573069737</v>
      </c>
      <c r="D26" s="78">
        <v>164403163316</v>
      </c>
      <c r="E26" s="78">
        <v>193214988079</v>
      </c>
      <c r="F26" s="78">
        <v>96129103255</v>
      </c>
      <c r="G26" s="78">
        <v>51892097248</v>
      </c>
      <c r="H26" s="78">
        <v>113310548237</v>
      </c>
      <c r="I26" s="78">
        <v>17850412473</v>
      </c>
      <c r="J26" s="78">
        <v>26850351344</v>
      </c>
      <c r="K26" s="78">
        <v>14938596496</v>
      </c>
      <c r="L26" s="78">
        <v>5662795374</v>
      </c>
      <c r="M26" s="78">
        <v>2619191575</v>
      </c>
      <c r="N26" s="78">
        <v>2605818776</v>
      </c>
      <c r="O26" s="78">
        <v>2630812031</v>
      </c>
      <c r="P26" s="78">
        <v>2616377418</v>
      </c>
      <c r="Q26" s="78"/>
      <c r="R26" s="78"/>
      <c r="S26" s="79"/>
      <c r="T26" s="78"/>
      <c r="U26" s="78"/>
      <c r="V26" s="78"/>
      <c r="W26" s="78"/>
      <c r="X26" s="78">
        <v>207616030</v>
      </c>
      <c r="Y26" s="78">
        <v>280679073272</v>
      </c>
      <c r="Z26" s="78">
        <v>215797630736</v>
      </c>
      <c r="AA26" s="78">
        <v>164883459949</v>
      </c>
      <c r="AB26" s="78">
        <v>258793608589</v>
      </c>
      <c r="AC26" s="78">
        <v>211032555451</v>
      </c>
      <c r="AD26" s="78">
        <v>283061710405</v>
      </c>
      <c r="AE26" s="78">
        <v>55616604871</v>
      </c>
      <c r="AF26" s="78">
        <v>38681144275</v>
      </c>
      <c r="AG26" s="78">
        <v>35670180906</v>
      </c>
      <c r="AH26" s="78">
        <v>26655679859</v>
      </c>
      <c r="AI26" s="78">
        <v>3078640322</v>
      </c>
      <c r="AJ26" s="78">
        <v>4926603993</v>
      </c>
      <c r="AK26" s="78">
        <v>3592262557</v>
      </c>
      <c r="AL26" s="78">
        <v>4939163080</v>
      </c>
      <c r="AM26" s="78">
        <v>4813413210</v>
      </c>
      <c r="AN26" s="78">
        <v>3283087875</v>
      </c>
      <c r="AO26" s="78">
        <v>4930077489</v>
      </c>
      <c r="AP26" s="78">
        <v>4768666796</v>
      </c>
      <c r="AQ26" s="78">
        <v>4950694485</v>
      </c>
      <c r="AR26" s="78">
        <v>7979285001</v>
      </c>
      <c r="AS26" s="78">
        <v>4927025807</v>
      </c>
      <c r="AT26" s="78">
        <v>4742921465</v>
      </c>
      <c r="AU26" s="78">
        <v>4930031330</v>
      </c>
      <c r="AV26" s="78">
        <v>819013229</v>
      </c>
      <c r="AW26" s="78">
        <v>666846354</v>
      </c>
      <c r="AX26" s="78"/>
      <c r="AY26" s="78"/>
      <c r="AZ26" s="78"/>
      <c r="BA26" s="78">
        <v>5925289730</v>
      </c>
      <c r="BB26" s="78">
        <v>5960256331</v>
      </c>
      <c r="BC26" s="78">
        <v>5924737800</v>
      </c>
      <c r="BD26" s="78">
        <v>6036311343</v>
      </c>
      <c r="BE26" s="78">
        <v>7959522533</v>
      </c>
      <c r="BF26" s="78">
        <v>7634729765</v>
      </c>
      <c r="BG26" s="78">
        <v>5341605220</v>
      </c>
      <c r="BH26" s="78">
        <v>5346020301</v>
      </c>
      <c r="BI26" s="78">
        <v>40325007446</v>
      </c>
      <c r="BJ26" s="78">
        <v>52328622847</v>
      </c>
      <c r="BK26" s="78">
        <v>35072066757</v>
      </c>
      <c r="BL26" s="78">
        <v>38547515421</v>
      </c>
      <c r="BM26" s="78">
        <v>36691173211</v>
      </c>
      <c r="BN26" s="78">
        <v>5751638024</v>
      </c>
      <c r="BO26" s="78"/>
      <c r="BP26" s="78"/>
      <c r="BQ26" s="78"/>
      <c r="BR26" s="78">
        <v>6006981831</v>
      </c>
      <c r="BS26" s="78">
        <v>9092185068</v>
      </c>
      <c r="BT26" s="78">
        <v>1284357013</v>
      </c>
      <c r="BU26" s="78">
        <v>7615266050</v>
      </c>
      <c r="BV26" s="78">
        <v>5267264255</v>
      </c>
      <c r="BW26" s="78">
        <v>9306912407</v>
      </c>
      <c r="BX26" s="78">
        <v>16036009652</v>
      </c>
      <c r="BY26" s="78">
        <v>10924969870</v>
      </c>
      <c r="BZ26" s="78">
        <v>10799964904</v>
      </c>
      <c r="CA26" s="78"/>
      <c r="CB26" s="78">
        <v>181330675436</v>
      </c>
      <c r="CC26" s="78">
        <v>123313876257</v>
      </c>
      <c r="CD26" s="78">
        <v>133517628764</v>
      </c>
      <c r="CE26" s="78">
        <v>65091429919</v>
      </c>
      <c r="CF26" s="78">
        <v>82672291663</v>
      </c>
      <c r="CG26" s="78">
        <v>55067860711</v>
      </c>
      <c r="CH26" s="78">
        <v>6102083842</v>
      </c>
      <c r="CI26" s="78">
        <v>9550822547</v>
      </c>
      <c r="CJ26" s="78">
        <v>6315361663</v>
      </c>
      <c r="CK26" s="78"/>
      <c r="CL26" s="78">
        <v>19383161987</v>
      </c>
      <c r="CM26" s="78">
        <v>20612020537</v>
      </c>
      <c r="CN26" s="78">
        <v>18475949232</v>
      </c>
      <c r="CO26" s="78">
        <v>10397713919</v>
      </c>
      <c r="CP26" s="78">
        <v>17126554503</v>
      </c>
      <c r="CQ26" s="78">
        <v>18406845819</v>
      </c>
      <c r="CR26" s="78">
        <v>7116629151</v>
      </c>
      <c r="CS26" s="78">
        <v>16385796444</v>
      </c>
      <c r="CT26" s="78">
        <v>16198068899</v>
      </c>
      <c r="CU26" s="78">
        <v>121304629</v>
      </c>
      <c r="CV26" s="78"/>
      <c r="CW26" s="78"/>
      <c r="CX26" s="78"/>
      <c r="CY26" s="78"/>
      <c r="CZ26" s="78"/>
      <c r="DA26" s="78"/>
      <c r="DB26" s="78">
        <v>138262881748</v>
      </c>
      <c r="DC26" s="78">
        <v>149076242653</v>
      </c>
      <c r="DD26" s="78">
        <v>172060143604</v>
      </c>
      <c r="DE26" s="78">
        <v>94023766655</v>
      </c>
      <c r="DF26" s="78">
        <v>111428281418</v>
      </c>
      <c r="DG26" s="78">
        <v>30984193358</v>
      </c>
      <c r="DH26" s="78">
        <v>90829776530</v>
      </c>
      <c r="DI26" s="78">
        <v>10607188194</v>
      </c>
      <c r="DJ26" s="78">
        <v>27378574960</v>
      </c>
      <c r="DK26" s="78">
        <v>6910646223</v>
      </c>
      <c r="DL26" s="78">
        <v>2563320183</v>
      </c>
      <c r="DM26" s="78">
        <v>2749295676</v>
      </c>
      <c r="DN26" s="78"/>
      <c r="DO26" s="78"/>
      <c r="DP26" s="78"/>
      <c r="DQ26" s="78"/>
      <c r="DR26" s="78">
        <v>10353679153</v>
      </c>
      <c r="DS26" s="78">
        <v>10690996326</v>
      </c>
      <c r="DT26" s="78">
        <v>9728252095</v>
      </c>
      <c r="DU26" s="78">
        <v>13726061096</v>
      </c>
      <c r="DV26" s="78">
        <v>8845719832</v>
      </c>
      <c r="DW26" s="78">
        <v>325720772</v>
      </c>
      <c r="DX26" s="78">
        <v>767178481</v>
      </c>
      <c r="DY26" s="78">
        <v>7811534501</v>
      </c>
      <c r="DZ26" s="78">
        <v>636627266</v>
      </c>
      <c r="EA26" s="78">
        <v>488561957</v>
      </c>
      <c r="EB26" s="78">
        <v>572094064</v>
      </c>
      <c r="EC26" s="78">
        <v>920098329</v>
      </c>
      <c r="ED26" s="78">
        <v>16843544661</v>
      </c>
      <c r="EE26" s="78">
        <v>12983024569</v>
      </c>
      <c r="EF26" s="78">
        <v>6957593219</v>
      </c>
      <c r="EG26" s="78">
        <v>8135285291</v>
      </c>
      <c r="EH26" s="78">
        <v>78847716576</v>
      </c>
      <c r="EI26" s="78">
        <v>50389131440</v>
      </c>
      <c r="EJ26" s="78">
        <v>251799255444</v>
      </c>
      <c r="EK26" s="78">
        <v>251425326882</v>
      </c>
      <c r="EL26" s="78">
        <v>523623640439</v>
      </c>
      <c r="EM26" s="78">
        <v>527407913238</v>
      </c>
      <c r="EN26" s="78">
        <v>392139726258</v>
      </c>
      <c r="EO26" s="78">
        <v>1035471381903</v>
      </c>
      <c r="EP26" s="78">
        <v>430879677878</v>
      </c>
      <c r="EQ26" s="78">
        <v>20957581939</v>
      </c>
      <c r="ER26" s="78">
        <v>100897997056</v>
      </c>
      <c r="ES26" s="78"/>
      <c r="ET26" s="78"/>
      <c r="EU26" s="78"/>
      <c r="EV26" s="78"/>
      <c r="EW26" s="78"/>
      <c r="EX26" s="78"/>
      <c r="EY26" s="78">
        <v>11109362152</v>
      </c>
      <c r="EZ26" s="78">
        <v>10424579959</v>
      </c>
      <c r="FA26" s="78">
        <v>6533770892</v>
      </c>
      <c r="FB26" s="78">
        <v>13747688226</v>
      </c>
      <c r="FC26" s="78">
        <v>21415485956</v>
      </c>
      <c r="FD26" s="78">
        <v>3623573292</v>
      </c>
      <c r="FE26" s="78">
        <v>2005132169</v>
      </c>
      <c r="FF26" s="78">
        <v>1245755514</v>
      </c>
      <c r="FG26" s="78">
        <v>2172587705</v>
      </c>
      <c r="FH26" s="78">
        <v>3411404799</v>
      </c>
      <c r="FI26" s="78">
        <v>40200892034</v>
      </c>
      <c r="FJ26" s="78">
        <v>267960153</v>
      </c>
      <c r="FK26" s="78">
        <v>90687498168</v>
      </c>
      <c r="FL26" s="78">
        <v>8000460856</v>
      </c>
      <c r="FM26" s="78">
        <v>3340737642</v>
      </c>
      <c r="FN26" s="78">
        <v>9497942242</v>
      </c>
      <c r="FO26" s="78">
        <v>306198429</v>
      </c>
      <c r="FP26" s="78"/>
      <c r="FQ26" s="78">
        <v>15058585423</v>
      </c>
      <c r="FR26" s="78">
        <v>20154145</v>
      </c>
      <c r="FS26" s="78">
        <v>12793025569</v>
      </c>
      <c r="FT26" s="78">
        <v>1298785778</v>
      </c>
      <c r="FU26" s="78">
        <v>597111237</v>
      </c>
      <c r="FV26" s="78">
        <v>5650503158</v>
      </c>
      <c r="FW26" s="78"/>
      <c r="FX26" s="78">
        <v>79226610129</v>
      </c>
      <c r="FY26" s="78">
        <v>1843965501</v>
      </c>
      <c r="FZ26" s="78">
        <v>2274304789</v>
      </c>
      <c r="GA26" s="78"/>
      <c r="GB26" s="78">
        <v>619728518480</v>
      </c>
      <c r="GC26" s="78">
        <v>76260270148</v>
      </c>
      <c r="GD26" s="78">
        <v>7287008</v>
      </c>
      <c r="GE26" s="78"/>
      <c r="GF26" s="78">
        <v>5116070025</v>
      </c>
    </row>
    <row r="27" spans="1:188">
      <c r="A27" s="84">
        <v>44678</v>
      </c>
      <c r="B27" s="78">
        <v>167248975971</v>
      </c>
      <c r="C27" s="78">
        <v>125749323971</v>
      </c>
      <c r="D27" s="78">
        <v>164825062062</v>
      </c>
      <c r="E27" s="78">
        <v>193399563751</v>
      </c>
      <c r="F27" s="78">
        <v>96232444942</v>
      </c>
      <c r="G27" s="78">
        <v>51886820810</v>
      </c>
      <c r="H27" s="78">
        <v>113410334355</v>
      </c>
      <c r="I27" s="78">
        <v>17865593810</v>
      </c>
      <c r="J27" s="78">
        <v>26914967554</v>
      </c>
      <c r="K27" s="78">
        <v>14948681810</v>
      </c>
      <c r="L27" s="78">
        <v>5856324623</v>
      </c>
      <c r="M27" s="78">
        <v>2629650682</v>
      </c>
      <c r="N27" s="78">
        <v>2624979015</v>
      </c>
      <c r="O27" s="78">
        <v>2634161919</v>
      </c>
      <c r="P27" s="78">
        <v>2620333263</v>
      </c>
      <c r="Q27" s="78"/>
      <c r="R27" s="78"/>
      <c r="S27" s="79"/>
      <c r="T27" s="78"/>
      <c r="U27" s="78"/>
      <c r="V27" s="78"/>
      <c r="W27" s="78"/>
      <c r="X27" s="78">
        <v>207814853</v>
      </c>
      <c r="Y27" s="78">
        <v>280846399848</v>
      </c>
      <c r="Z27" s="78">
        <v>216022215198</v>
      </c>
      <c r="AA27" s="78">
        <v>165421225402</v>
      </c>
      <c r="AB27" s="78">
        <v>259100456515</v>
      </c>
      <c r="AC27" s="78">
        <v>210980335080</v>
      </c>
      <c r="AD27" s="78">
        <v>283027340893</v>
      </c>
      <c r="AE27" s="78">
        <v>55622058678</v>
      </c>
      <c r="AF27" s="78">
        <v>38759251397</v>
      </c>
      <c r="AG27" s="78">
        <v>35702892282</v>
      </c>
      <c r="AH27" s="78">
        <v>26736503261</v>
      </c>
      <c r="AI27" s="78">
        <v>3083449971</v>
      </c>
      <c r="AJ27" s="78">
        <v>4926603993</v>
      </c>
      <c r="AK27" s="78">
        <v>3614078440</v>
      </c>
      <c r="AL27" s="78">
        <v>4939163080</v>
      </c>
      <c r="AM27" s="78">
        <v>4815746404</v>
      </c>
      <c r="AN27" s="78">
        <v>3284784925</v>
      </c>
      <c r="AO27" s="78">
        <v>4930077489</v>
      </c>
      <c r="AP27" s="78">
        <v>4775631022</v>
      </c>
      <c r="AQ27" s="78">
        <v>4950694485</v>
      </c>
      <c r="AR27" s="78">
        <v>7979105717</v>
      </c>
      <c r="AS27" s="78">
        <v>4927025807</v>
      </c>
      <c r="AT27" s="78">
        <v>4748528232</v>
      </c>
      <c r="AU27" s="78">
        <v>4930031330</v>
      </c>
      <c r="AV27" s="78">
        <v>823585866</v>
      </c>
      <c r="AW27" s="78">
        <v>668670788</v>
      </c>
      <c r="AX27" s="78"/>
      <c r="AY27" s="78"/>
      <c r="AZ27" s="78"/>
      <c r="BA27" s="78">
        <v>5925849954</v>
      </c>
      <c r="BB27" s="78">
        <v>5995152258</v>
      </c>
      <c r="BC27" s="78">
        <v>5927223469</v>
      </c>
      <c r="BD27" s="78">
        <v>6036580135</v>
      </c>
      <c r="BE27" s="78">
        <v>7999096599</v>
      </c>
      <c r="BF27" s="78">
        <v>7652665968</v>
      </c>
      <c r="BG27" s="78">
        <v>5341606277</v>
      </c>
      <c r="BH27" s="78">
        <v>5346021354</v>
      </c>
      <c r="BI27" s="78">
        <v>41025622558</v>
      </c>
      <c r="BJ27" s="78">
        <v>52338708220</v>
      </c>
      <c r="BK27" s="78">
        <v>35096894963</v>
      </c>
      <c r="BL27" s="78">
        <v>38580155482</v>
      </c>
      <c r="BM27" s="78">
        <v>36715588792</v>
      </c>
      <c r="BN27" s="78">
        <v>5813838876</v>
      </c>
      <c r="BO27" s="78"/>
      <c r="BP27" s="78"/>
      <c r="BQ27" s="78"/>
      <c r="BR27" s="78">
        <v>6011370371</v>
      </c>
      <c r="BS27" s="78">
        <v>9086570437</v>
      </c>
      <c r="BT27" s="78">
        <v>1289980135</v>
      </c>
      <c r="BU27" s="78">
        <v>7619661318</v>
      </c>
      <c r="BV27" s="78">
        <v>5278221075</v>
      </c>
      <c r="BW27" s="78">
        <v>9312682392</v>
      </c>
      <c r="BX27" s="78">
        <v>16059873678</v>
      </c>
      <c r="BY27" s="78">
        <v>10933255678</v>
      </c>
      <c r="BZ27" s="78">
        <v>10807303252</v>
      </c>
      <c r="CA27" s="78"/>
      <c r="CB27" s="78">
        <v>181569296403</v>
      </c>
      <c r="CC27" s="78">
        <v>123457712150</v>
      </c>
      <c r="CD27" s="78">
        <v>133675829656</v>
      </c>
      <c r="CE27" s="78">
        <v>65280739301</v>
      </c>
      <c r="CF27" s="78">
        <v>82886532874</v>
      </c>
      <c r="CG27" s="78">
        <v>55259088002</v>
      </c>
      <c r="CH27" s="78">
        <v>6083153527</v>
      </c>
      <c r="CI27" s="78">
        <v>9545421718</v>
      </c>
      <c r="CJ27" s="78">
        <v>6312480405</v>
      </c>
      <c r="CK27" s="78"/>
      <c r="CL27" s="78">
        <v>19382972882</v>
      </c>
      <c r="CM27" s="78">
        <v>20667541467</v>
      </c>
      <c r="CN27" s="78">
        <v>18460434876</v>
      </c>
      <c r="CO27" s="78">
        <v>10404545012</v>
      </c>
      <c r="CP27" s="78">
        <v>17134687687</v>
      </c>
      <c r="CQ27" s="78">
        <v>18415973638</v>
      </c>
      <c r="CR27" s="78">
        <v>7117332324</v>
      </c>
      <c r="CS27" s="78">
        <v>16389055084</v>
      </c>
      <c r="CT27" s="78">
        <v>16220937542</v>
      </c>
      <c r="CU27" s="78">
        <v>121304629</v>
      </c>
      <c r="CV27" s="78"/>
      <c r="CW27" s="78"/>
      <c r="CX27" s="78"/>
      <c r="CY27" s="78"/>
      <c r="CZ27" s="78"/>
      <c r="DA27" s="78"/>
      <c r="DB27" s="78">
        <v>138134532863</v>
      </c>
      <c r="DC27" s="78">
        <v>148841287584</v>
      </c>
      <c r="DD27" s="78">
        <v>172151416509</v>
      </c>
      <c r="DE27" s="78">
        <v>94022621581</v>
      </c>
      <c r="DF27" s="78">
        <v>111427672595</v>
      </c>
      <c r="DG27" s="78">
        <v>30971747244</v>
      </c>
      <c r="DH27" s="78">
        <v>90909680749</v>
      </c>
      <c r="DI27" s="78">
        <v>10681197828</v>
      </c>
      <c r="DJ27" s="78">
        <v>27449673186</v>
      </c>
      <c r="DK27" s="78">
        <v>7034330747</v>
      </c>
      <c r="DL27" s="78">
        <v>2646104438</v>
      </c>
      <c r="DM27" s="78">
        <v>2777909759</v>
      </c>
      <c r="DN27" s="78"/>
      <c r="DO27" s="78"/>
      <c r="DP27" s="78"/>
      <c r="DQ27" s="78"/>
      <c r="DR27" s="78">
        <v>10367790749</v>
      </c>
      <c r="DS27" s="78">
        <v>10778063763</v>
      </c>
      <c r="DT27" s="78">
        <v>9751719235</v>
      </c>
      <c r="DU27" s="78">
        <v>13794212852</v>
      </c>
      <c r="DV27" s="78">
        <v>8889179721</v>
      </c>
      <c r="DW27" s="78">
        <v>337785086</v>
      </c>
      <c r="DX27" s="78">
        <v>767315709</v>
      </c>
      <c r="DY27" s="78">
        <v>7788528296</v>
      </c>
      <c r="DZ27" s="78">
        <v>613945863</v>
      </c>
      <c r="EA27" s="78">
        <v>488561957</v>
      </c>
      <c r="EB27" s="78">
        <v>549682718</v>
      </c>
      <c r="EC27" s="78">
        <v>920731006</v>
      </c>
      <c r="ED27" s="78">
        <v>17088258004</v>
      </c>
      <c r="EE27" s="78">
        <v>13073774795</v>
      </c>
      <c r="EF27" s="78">
        <v>7012834687</v>
      </c>
      <c r="EG27" s="78">
        <v>8555301271</v>
      </c>
      <c r="EH27" s="78">
        <v>78894854782</v>
      </c>
      <c r="EI27" s="78">
        <v>50472657443</v>
      </c>
      <c r="EJ27" s="78">
        <v>251659552571</v>
      </c>
      <c r="EK27" s="78">
        <v>252034944383</v>
      </c>
      <c r="EL27" s="78">
        <v>524762206248</v>
      </c>
      <c r="EM27" s="78">
        <v>528720609307</v>
      </c>
      <c r="EN27" s="78">
        <v>393098773417</v>
      </c>
      <c r="EO27" s="78">
        <v>1037184224318</v>
      </c>
      <c r="EP27" s="78">
        <v>430866049801</v>
      </c>
      <c r="EQ27" s="78">
        <v>21065338827</v>
      </c>
      <c r="ER27" s="78">
        <v>101140565235</v>
      </c>
      <c r="ES27" s="78"/>
      <c r="ET27" s="78"/>
      <c r="EU27" s="78"/>
      <c r="EV27" s="78"/>
      <c r="EW27" s="78"/>
      <c r="EX27" s="78"/>
      <c r="EY27" s="78">
        <v>11125666805</v>
      </c>
      <c r="EZ27" s="78">
        <v>10435213050</v>
      </c>
      <c r="FA27" s="78">
        <v>6526801235</v>
      </c>
      <c r="FB27" s="78">
        <v>13790088304</v>
      </c>
      <c r="FC27" s="78">
        <v>21319147358</v>
      </c>
      <c r="FD27" s="78">
        <v>3627107393</v>
      </c>
      <c r="FE27" s="78">
        <v>2006703733</v>
      </c>
      <c r="FF27" s="78">
        <v>1246492894</v>
      </c>
      <c r="FG27" s="78">
        <v>2173918656</v>
      </c>
      <c r="FH27" s="78">
        <v>3414695765</v>
      </c>
      <c r="FI27" s="78">
        <v>40233341798</v>
      </c>
      <c r="FJ27" s="78">
        <v>267960153</v>
      </c>
      <c r="FK27" s="78">
        <v>90849473640</v>
      </c>
      <c r="FL27" s="78">
        <v>8002173040</v>
      </c>
      <c r="FM27" s="78">
        <v>3341315095</v>
      </c>
      <c r="FN27" s="78">
        <v>9409791852</v>
      </c>
      <c r="FO27" s="78">
        <v>306255111</v>
      </c>
      <c r="FP27" s="78"/>
      <c r="FQ27" s="78">
        <v>15065200966</v>
      </c>
      <c r="FR27" s="78">
        <v>20154145</v>
      </c>
      <c r="FS27" s="78">
        <v>12781039330</v>
      </c>
      <c r="FT27" s="78">
        <v>1297878095</v>
      </c>
      <c r="FU27" s="78">
        <v>597669787</v>
      </c>
      <c r="FV27" s="78">
        <v>5645221073</v>
      </c>
      <c r="FW27" s="78"/>
      <c r="FX27" s="78">
        <v>79226610129</v>
      </c>
      <c r="FY27" s="78">
        <v>1835523062</v>
      </c>
      <c r="FZ27" s="78">
        <v>2280578428</v>
      </c>
      <c r="GA27" s="78"/>
      <c r="GB27" s="78">
        <v>622796357990</v>
      </c>
      <c r="GC27" s="78">
        <v>76283912208</v>
      </c>
      <c r="GD27" s="78">
        <v>7297063</v>
      </c>
      <c r="GE27" s="78"/>
      <c r="GF27" s="78">
        <v>5117352848</v>
      </c>
    </row>
    <row r="28" spans="1:188">
      <c r="A28" s="84">
        <v>44679</v>
      </c>
      <c r="B28" s="78">
        <v>167311396276</v>
      </c>
      <c r="C28" s="78">
        <v>125856831826</v>
      </c>
      <c r="D28" s="78">
        <v>164932851114</v>
      </c>
      <c r="E28" s="78">
        <v>193566876369</v>
      </c>
      <c r="F28" s="78">
        <v>96357197893</v>
      </c>
      <c r="G28" s="78">
        <v>51972797486</v>
      </c>
      <c r="H28" s="78">
        <v>113350636879</v>
      </c>
      <c r="I28" s="78">
        <v>17868705335</v>
      </c>
      <c r="J28" s="78">
        <v>26959185140</v>
      </c>
      <c r="K28" s="78">
        <v>14993915285</v>
      </c>
      <c r="L28" s="78">
        <v>5857954998</v>
      </c>
      <c r="M28" s="78">
        <v>2642804093</v>
      </c>
      <c r="N28" s="78">
        <v>2637648941</v>
      </c>
      <c r="O28" s="78">
        <v>2639445908</v>
      </c>
      <c r="P28" s="78">
        <v>2627170416</v>
      </c>
      <c r="Q28" s="78"/>
      <c r="R28" s="78"/>
      <c r="S28" s="79"/>
      <c r="T28" s="78"/>
      <c r="U28" s="78"/>
      <c r="V28" s="78"/>
      <c r="W28" s="78"/>
      <c r="X28" s="78">
        <v>207814853</v>
      </c>
      <c r="Y28" s="78">
        <v>280990714168</v>
      </c>
      <c r="Z28" s="78">
        <v>216189995285</v>
      </c>
      <c r="AA28" s="78">
        <v>165503979561</v>
      </c>
      <c r="AB28" s="78">
        <v>259227761204</v>
      </c>
      <c r="AC28" s="78">
        <v>211175997603</v>
      </c>
      <c r="AD28" s="78">
        <v>283006674897</v>
      </c>
      <c r="AE28" s="78">
        <v>55597569354</v>
      </c>
      <c r="AF28" s="78">
        <v>38796306321</v>
      </c>
      <c r="AG28" s="78">
        <v>35811603923</v>
      </c>
      <c r="AH28" s="78">
        <v>26822566556</v>
      </c>
      <c r="AI28" s="78">
        <v>3089682674</v>
      </c>
      <c r="AJ28" s="78">
        <v>4926603993</v>
      </c>
      <c r="AK28" s="78">
        <v>3610617525</v>
      </c>
      <c r="AL28" s="78">
        <v>4939163080</v>
      </c>
      <c r="AM28" s="78">
        <v>4815880020</v>
      </c>
      <c r="AN28" s="78">
        <v>3286137456</v>
      </c>
      <c r="AO28" s="78">
        <v>4930077489</v>
      </c>
      <c r="AP28" s="78">
        <v>4778794774</v>
      </c>
      <c r="AQ28" s="78">
        <v>4950694485</v>
      </c>
      <c r="AR28" s="78">
        <v>8019380597</v>
      </c>
      <c r="AS28" s="78">
        <v>4927025807</v>
      </c>
      <c r="AT28" s="78">
        <v>4756135145</v>
      </c>
      <c r="AU28" s="78">
        <v>4930031330</v>
      </c>
      <c r="AV28" s="78">
        <v>823585866</v>
      </c>
      <c r="AW28" s="78">
        <v>668670788</v>
      </c>
      <c r="AX28" s="78"/>
      <c r="AY28" s="78"/>
      <c r="AZ28" s="78"/>
      <c r="BA28" s="78">
        <v>5927989363</v>
      </c>
      <c r="BB28" s="78">
        <v>6020140789</v>
      </c>
      <c r="BC28" s="78">
        <v>5928590758</v>
      </c>
      <c r="BD28" s="78">
        <v>6036886763</v>
      </c>
      <c r="BE28" s="78">
        <v>8000698360</v>
      </c>
      <c r="BF28" s="78">
        <v>7659861073</v>
      </c>
      <c r="BG28" s="78">
        <v>5341607331</v>
      </c>
      <c r="BH28" s="78">
        <v>5346119527</v>
      </c>
      <c r="BI28" s="78">
        <v>41086588718</v>
      </c>
      <c r="BJ28" s="78">
        <v>52389079661</v>
      </c>
      <c r="BK28" s="78">
        <v>35148991784</v>
      </c>
      <c r="BL28" s="78">
        <v>38570953503</v>
      </c>
      <c r="BM28" s="78">
        <v>36726150400</v>
      </c>
      <c r="BN28" s="78">
        <v>5815870489</v>
      </c>
      <c r="BO28" s="78"/>
      <c r="BP28" s="78"/>
      <c r="BQ28" s="78"/>
      <c r="BR28" s="78">
        <v>5989085816</v>
      </c>
      <c r="BS28" s="78">
        <v>9089711040</v>
      </c>
      <c r="BT28" s="78">
        <v>1289980135</v>
      </c>
      <c r="BU28" s="78">
        <v>7621636253</v>
      </c>
      <c r="BV28" s="78">
        <v>5271737225</v>
      </c>
      <c r="BW28" s="78">
        <v>9368315635</v>
      </c>
      <c r="BX28" s="78">
        <v>16064046553</v>
      </c>
      <c r="BY28" s="78">
        <v>10879007541</v>
      </c>
      <c r="BZ28" s="78">
        <v>10818193331</v>
      </c>
      <c r="CA28" s="78"/>
      <c r="CB28" s="78">
        <v>182035414755</v>
      </c>
      <c r="CC28" s="78">
        <v>123845677503</v>
      </c>
      <c r="CD28" s="78">
        <v>134215272133</v>
      </c>
      <c r="CE28" s="78">
        <v>65488897584</v>
      </c>
      <c r="CF28" s="78">
        <v>83235608048</v>
      </c>
      <c r="CG28" s="78">
        <v>55506811189</v>
      </c>
      <c r="CH28" s="78">
        <v>6084426586</v>
      </c>
      <c r="CI28" s="78">
        <v>9594463605</v>
      </c>
      <c r="CJ28" s="78">
        <v>6344351561</v>
      </c>
      <c r="CK28" s="78"/>
      <c r="CL28" s="78">
        <v>19366065354</v>
      </c>
      <c r="CM28" s="78">
        <v>20706023230</v>
      </c>
      <c r="CN28" s="78">
        <v>18458813369</v>
      </c>
      <c r="CO28" s="78">
        <v>10410555563</v>
      </c>
      <c r="CP28" s="78">
        <v>17138738105</v>
      </c>
      <c r="CQ28" s="78">
        <v>18441674398</v>
      </c>
      <c r="CR28" s="78">
        <v>7118906684</v>
      </c>
      <c r="CS28" s="78">
        <v>16396302122</v>
      </c>
      <c r="CT28" s="78">
        <v>16227987753</v>
      </c>
      <c r="CU28" s="78">
        <v>122330653</v>
      </c>
      <c r="CV28" s="78"/>
      <c r="CW28" s="78"/>
      <c r="CX28" s="78"/>
      <c r="CY28" s="78"/>
      <c r="CZ28" s="78"/>
      <c r="DA28" s="78"/>
      <c r="DB28" s="78">
        <v>138128486548</v>
      </c>
      <c r="DC28" s="78">
        <v>149267121076</v>
      </c>
      <c r="DD28" s="78">
        <v>171713056040</v>
      </c>
      <c r="DE28" s="78">
        <v>93984020260</v>
      </c>
      <c r="DF28" s="78">
        <v>111536847472</v>
      </c>
      <c r="DG28" s="78">
        <v>30963099305</v>
      </c>
      <c r="DH28" s="78">
        <v>90967400139</v>
      </c>
      <c r="DI28" s="78">
        <v>10726760449</v>
      </c>
      <c r="DJ28" s="78">
        <v>27472039152</v>
      </c>
      <c r="DK28" s="78">
        <v>7039117017</v>
      </c>
      <c r="DL28" s="78">
        <v>2647073106</v>
      </c>
      <c r="DM28" s="78">
        <v>2787451052</v>
      </c>
      <c r="DN28" s="78"/>
      <c r="DO28" s="78"/>
      <c r="DP28" s="78"/>
      <c r="DQ28" s="78"/>
      <c r="DR28" s="78">
        <v>10390096402</v>
      </c>
      <c r="DS28" s="78">
        <v>10778809573</v>
      </c>
      <c r="DT28" s="78">
        <v>9760054244</v>
      </c>
      <c r="DU28" s="78">
        <v>13806341312</v>
      </c>
      <c r="DV28" s="78">
        <v>8899224390</v>
      </c>
      <c r="DW28" s="78">
        <v>338468188</v>
      </c>
      <c r="DX28" s="78">
        <v>762666764</v>
      </c>
      <c r="DY28" s="78">
        <v>7785383945</v>
      </c>
      <c r="DZ28" s="78">
        <v>614490886</v>
      </c>
      <c r="EA28" s="78">
        <v>490521630</v>
      </c>
      <c r="EB28" s="78">
        <v>551237406</v>
      </c>
      <c r="EC28" s="78">
        <v>924120791</v>
      </c>
      <c r="ED28" s="78">
        <v>17237498945</v>
      </c>
      <c r="EE28" s="78">
        <v>13133461824</v>
      </c>
      <c r="EF28" s="78">
        <v>7040248685</v>
      </c>
      <c r="EG28" s="78">
        <v>8584417703</v>
      </c>
      <c r="EH28" s="78">
        <v>78986710478</v>
      </c>
      <c r="EI28" s="78">
        <v>50546801359</v>
      </c>
      <c r="EJ28" s="78">
        <v>251558367892</v>
      </c>
      <c r="EK28" s="78">
        <v>252752556111</v>
      </c>
      <c r="EL28" s="78">
        <v>525412401984</v>
      </c>
      <c r="EM28" s="78">
        <v>529895519273</v>
      </c>
      <c r="EN28" s="78">
        <v>393871957176</v>
      </c>
      <c r="EO28" s="78">
        <v>1038167586953</v>
      </c>
      <c r="EP28" s="78">
        <v>430922473625</v>
      </c>
      <c r="EQ28" s="78">
        <v>21133665420</v>
      </c>
      <c r="ER28" s="78">
        <v>101526682360</v>
      </c>
      <c r="ES28" s="78"/>
      <c r="ET28" s="78"/>
      <c r="EU28" s="78"/>
      <c r="EV28" s="78"/>
      <c r="EW28" s="78"/>
      <c r="EX28" s="78"/>
      <c r="EY28" s="78">
        <v>11164877284</v>
      </c>
      <c r="EZ28" s="78">
        <v>10448930893</v>
      </c>
      <c r="FA28" s="78">
        <v>6545340360</v>
      </c>
      <c r="FB28" s="78">
        <v>13847112143</v>
      </c>
      <c r="FC28" s="78">
        <v>21340614925</v>
      </c>
      <c r="FD28" s="78">
        <v>3629499389</v>
      </c>
      <c r="FE28" s="78">
        <v>2007795350</v>
      </c>
      <c r="FF28" s="78">
        <v>1246913754</v>
      </c>
      <c r="FG28" s="78">
        <v>2174697221</v>
      </c>
      <c r="FH28" s="78">
        <v>3411131236</v>
      </c>
      <c r="FI28" s="78">
        <v>40271385456</v>
      </c>
      <c r="FJ28" s="78">
        <v>267960153</v>
      </c>
      <c r="FK28" s="78">
        <v>90958458457</v>
      </c>
      <c r="FL28" s="78">
        <v>8001821988</v>
      </c>
      <c r="FM28" s="78">
        <v>3341699551</v>
      </c>
      <c r="FN28" s="78">
        <v>9294155464</v>
      </c>
      <c r="FO28" s="78">
        <v>306255958</v>
      </c>
      <c r="FP28" s="78"/>
      <c r="FQ28" s="78">
        <v>14967300405</v>
      </c>
      <c r="FR28" s="78">
        <v>20154145</v>
      </c>
      <c r="FS28" s="78">
        <v>12776702291</v>
      </c>
      <c r="FT28" s="78">
        <v>1297914937</v>
      </c>
      <c r="FU28" s="78">
        <v>597669787</v>
      </c>
      <c r="FV28" s="78">
        <v>5645241363</v>
      </c>
      <c r="FW28" s="78"/>
      <c r="FX28" s="78">
        <v>79226610129</v>
      </c>
      <c r="FY28" s="78">
        <v>1840770607</v>
      </c>
      <c r="FZ28" s="78">
        <v>2282622069</v>
      </c>
      <c r="GA28" s="78"/>
      <c r="GB28" s="78">
        <v>623348257213</v>
      </c>
      <c r="GC28" s="78">
        <v>76343510023</v>
      </c>
      <c r="GD28" s="78">
        <v>7297063</v>
      </c>
      <c r="GE28" s="78"/>
      <c r="GF28" s="78">
        <v>5157404475</v>
      </c>
    </row>
    <row r="29" spans="1:188">
      <c r="A29" s="84">
        <v>44680</v>
      </c>
      <c r="B29" s="78">
        <v>167522737004</v>
      </c>
      <c r="C29" s="78">
        <v>126118774610</v>
      </c>
      <c r="D29" s="78">
        <v>165079464107</v>
      </c>
      <c r="E29" s="78">
        <v>193889169094</v>
      </c>
      <c r="F29" s="78">
        <v>96551111916</v>
      </c>
      <c r="G29" s="78">
        <v>52052632161</v>
      </c>
      <c r="H29" s="78">
        <v>113572625675</v>
      </c>
      <c r="I29" s="78">
        <v>17865494728</v>
      </c>
      <c r="J29" s="78">
        <v>26995555650</v>
      </c>
      <c r="K29" s="78">
        <v>15021246568</v>
      </c>
      <c r="L29" s="78">
        <v>5862576177</v>
      </c>
      <c r="M29" s="78">
        <v>2670936393</v>
      </c>
      <c r="N29" s="78">
        <v>2685255027</v>
      </c>
      <c r="O29" s="78">
        <v>2642570916</v>
      </c>
      <c r="P29" s="78">
        <v>2629645566</v>
      </c>
      <c r="Q29" s="78"/>
      <c r="R29" s="78"/>
      <c r="S29" s="79"/>
      <c r="T29" s="78"/>
      <c r="U29" s="78"/>
      <c r="V29" s="78"/>
      <c r="W29" s="78"/>
      <c r="X29" s="78">
        <v>208504652</v>
      </c>
      <c r="Y29" s="78">
        <v>280822384278</v>
      </c>
      <c r="Z29" s="78">
        <v>216523460166</v>
      </c>
      <c r="AA29" s="78">
        <v>165574505987</v>
      </c>
      <c r="AB29" s="78">
        <v>259544817882</v>
      </c>
      <c r="AC29" s="78">
        <v>211404540237</v>
      </c>
      <c r="AD29" s="78">
        <v>283300048033</v>
      </c>
      <c r="AE29" s="78">
        <v>55645390251</v>
      </c>
      <c r="AF29" s="78">
        <v>38827083717</v>
      </c>
      <c r="AG29" s="78">
        <v>35855316176</v>
      </c>
      <c r="AH29" s="78">
        <v>26893200188</v>
      </c>
      <c r="AI29" s="78">
        <v>3095030156</v>
      </c>
      <c r="AJ29" s="78">
        <v>4926603993</v>
      </c>
      <c r="AK29" s="78">
        <v>3614675346</v>
      </c>
      <c r="AL29" s="78">
        <v>4939163080</v>
      </c>
      <c r="AM29" s="78">
        <v>4816979962</v>
      </c>
      <c r="AN29" s="78">
        <v>3293139853</v>
      </c>
      <c r="AO29" s="78">
        <v>4930077489</v>
      </c>
      <c r="AP29" s="78">
        <v>4780547331</v>
      </c>
      <c r="AQ29" s="78">
        <v>4950694485</v>
      </c>
      <c r="AR29" s="78">
        <v>8031267764</v>
      </c>
      <c r="AS29" s="78">
        <v>4927025807</v>
      </c>
      <c r="AT29" s="78">
        <v>4765917602</v>
      </c>
      <c r="AU29" s="78">
        <v>4930031330</v>
      </c>
      <c r="AV29" s="78">
        <v>824479393</v>
      </c>
      <c r="AW29" s="78">
        <v>670201371</v>
      </c>
      <c r="AX29" s="78"/>
      <c r="AY29" s="78"/>
      <c r="AZ29" s="78"/>
      <c r="BA29" s="78">
        <v>5939484253</v>
      </c>
      <c r="BB29" s="78">
        <v>6026258497</v>
      </c>
      <c r="BC29" s="78">
        <v>5934047819</v>
      </c>
      <c r="BD29" s="78">
        <v>6043150555</v>
      </c>
      <c r="BE29" s="78">
        <v>8013496118</v>
      </c>
      <c r="BF29" s="78">
        <v>7708170889</v>
      </c>
      <c r="BG29" s="78">
        <v>5339144568</v>
      </c>
      <c r="BH29" s="78">
        <v>5346226838</v>
      </c>
      <c r="BI29" s="78">
        <v>41150867293</v>
      </c>
      <c r="BJ29" s="78">
        <v>52584317630</v>
      </c>
      <c r="BK29" s="78">
        <v>35299873783</v>
      </c>
      <c r="BL29" s="78">
        <v>38714566998</v>
      </c>
      <c r="BM29" s="78">
        <v>36772092517</v>
      </c>
      <c r="BN29" s="78">
        <v>5877253785</v>
      </c>
      <c r="BO29" s="78"/>
      <c r="BP29" s="78"/>
      <c r="BQ29" s="78"/>
      <c r="BR29" s="78">
        <v>6011121170</v>
      </c>
      <c r="BS29" s="78">
        <v>9098049432</v>
      </c>
      <c r="BT29" s="78">
        <v>1300893341</v>
      </c>
      <c r="BU29" s="78">
        <v>7623711549</v>
      </c>
      <c r="BV29" s="78">
        <v>5279496530</v>
      </c>
      <c r="BW29" s="78">
        <v>9373835340</v>
      </c>
      <c r="BX29" s="78">
        <v>16103427452</v>
      </c>
      <c r="BY29" s="78">
        <v>10963631780</v>
      </c>
      <c r="BZ29" s="78">
        <v>10848737457</v>
      </c>
      <c r="CA29" s="78"/>
      <c r="CB29" s="78">
        <v>182170412193</v>
      </c>
      <c r="CC29" s="78">
        <v>124159771885</v>
      </c>
      <c r="CD29" s="78">
        <v>134443085565</v>
      </c>
      <c r="CE29" s="78">
        <v>65691244035</v>
      </c>
      <c r="CF29" s="78">
        <v>83601131087</v>
      </c>
      <c r="CG29" s="78">
        <v>55517836785</v>
      </c>
      <c r="CH29" s="78">
        <v>6083422133</v>
      </c>
      <c r="CI29" s="78">
        <v>9587433134</v>
      </c>
      <c r="CJ29" s="78">
        <v>6356120848</v>
      </c>
      <c r="CK29" s="78"/>
      <c r="CL29" s="78">
        <v>19346768420</v>
      </c>
      <c r="CM29" s="78">
        <v>20763695092</v>
      </c>
      <c r="CN29" s="78">
        <v>18505774814</v>
      </c>
      <c r="CO29" s="78">
        <v>10424285029</v>
      </c>
      <c r="CP29" s="78">
        <v>17156897215</v>
      </c>
      <c r="CQ29" s="78">
        <v>18442376035</v>
      </c>
      <c r="CR29" s="78">
        <v>7121253912</v>
      </c>
      <c r="CS29" s="78">
        <v>16405638055</v>
      </c>
      <c r="CT29" s="78">
        <v>16257492199</v>
      </c>
      <c r="CU29" s="78">
        <v>122330653</v>
      </c>
      <c r="CV29" s="78"/>
      <c r="CW29" s="78"/>
      <c r="CX29" s="78"/>
      <c r="CY29" s="78"/>
      <c r="CZ29" s="78"/>
      <c r="DA29" s="78"/>
      <c r="DB29" s="78">
        <v>138292822731</v>
      </c>
      <c r="DC29" s="78">
        <v>149492496233</v>
      </c>
      <c r="DD29" s="78">
        <v>172036248417</v>
      </c>
      <c r="DE29" s="78">
        <v>94131796386</v>
      </c>
      <c r="DF29" s="78">
        <v>111891720137</v>
      </c>
      <c r="DG29" s="78">
        <v>30996039098</v>
      </c>
      <c r="DH29" s="78">
        <v>91032131444</v>
      </c>
      <c r="DI29" s="78">
        <v>10744171787</v>
      </c>
      <c r="DJ29" s="78">
        <v>27496892278</v>
      </c>
      <c r="DK29" s="78">
        <v>7070406499</v>
      </c>
      <c r="DL29" s="78">
        <v>2721346924</v>
      </c>
      <c r="DM29" s="78">
        <v>2817691213</v>
      </c>
      <c r="DN29" s="78"/>
      <c r="DO29" s="78"/>
      <c r="DP29" s="78"/>
      <c r="DQ29" s="78"/>
      <c r="DR29" s="78">
        <v>10409257714</v>
      </c>
      <c r="DS29" s="78">
        <v>10803619921</v>
      </c>
      <c r="DT29" s="78">
        <v>9767383326</v>
      </c>
      <c r="DU29" s="78">
        <v>13821172563</v>
      </c>
      <c r="DV29" s="78">
        <v>8913591996</v>
      </c>
      <c r="DW29" s="78">
        <v>338790733</v>
      </c>
      <c r="DX29" s="78">
        <v>762666764</v>
      </c>
      <c r="DY29" s="78">
        <v>7785678925</v>
      </c>
      <c r="DZ29" s="78">
        <v>614490886</v>
      </c>
      <c r="EA29" s="78">
        <v>490570191</v>
      </c>
      <c r="EB29" s="78">
        <v>552236040</v>
      </c>
      <c r="EC29" s="78">
        <v>924273816</v>
      </c>
      <c r="ED29" s="78">
        <v>17322046903</v>
      </c>
      <c r="EE29" s="78">
        <v>13194886682</v>
      </c>
      <c r="EF29" s="78">
        <v>7072401129</v>
      </c>
      <c r="EG29" s="78">
        <v>8612522915</v>
      </c>
      <c r="EH29" s="78">
        <v>79094493810</v>
      </c>
      <c r="EI29" s="78">
        <v>50634937225</v>
      </c>
      <c r="EJ29" s="78">
        <v>251541150949</v>
      </c>
      <c r="EK29" s="78">
        <v>253473697938</v>
      </c>
      <c r="EL29" s="78">
        <v>526559430864</v>
      </c>
      <c r="EM29" s="78">
        <v>531619005957</v>
      </c>
      <c r="EN29" s="78">
        <v>394749138184</v>
      </c>
      <c r="EO29" s="78">
        <v>1039852500893</v>
      </c>
      <c r="EP29" s="78">
        <v>431288572039</v>
      </c>
      <c r="EQ29" s="78">
        <v>21116616476</v>
      </c>
      <c r="ER29" s="78">
        <v>101829101981</v>
      </c>
      <c r="ES29" s="78"/>
      <c r="ET29" s="78"/>
      <c r="EU29" s="78"/>
      <c r="EV29" s="78"/>
      <c r="EW29" s="78"/>
      <c r="EX29" s="78"/>
      <c r="EY29" s="78">
        <v>11222010761</v>
      </c>
      <c r="EZ29" s="78">
        <v>10499027051</v>
      </c>
      <c r="FA29" s="78">
        <v>6561662763</v>
      </c>
      <c r="FB29" s="78">
        <v>13936002565</v>
      </c>
      <c r="FC29" s="78">
        <v>21479825163</v>
      </c>
      <c r="FD29" s="78">
        <v>3631479131</v>
      </c>
      <c r="FE29" s="78">
        <v>2007750640</v>
      </c>
      <c r="FF29" s="78">
        <v>1247762085</v>
      </c>
      <c r="FG29" s="78">
        <v>2177129219</v>
      </c>
      <c r="FH29" s="78">
        <v>3415949550</v>
      </c>
      <c r="FI29" s="78">
        <v>40280851771</v>
      </c>
      <c r="FJ29" s="78">
        <v>268411617</v>
      </c>
      <c r="FK29" s="78">
        <v>91150741442</v>
      </c>
      <c r="FL29" s="78">
        <v>7999983484</v>
      </c>
      <c r="FM29" s="78">
        <v>3346712695</v>
      </c>
      <c r="FN29" s="78">
        <v>9303608507</v>
      </c>
      <c r="FO29" s="78">
        <v>306256872</v>
      </c>
      <c r="FP29" s="78"/>
      <c r="FQ29" s="78">
        <v>14934975076</v>
      </c>
      <c r="FR29" s="78">
        <v>20154145</v>
      </c>
      <c r="FS29" s="78">
        <v>12793042219</v>
      </c>
      <c r="FT29" s="78">
        <v>1297122193</v>
      </c>
      <c r="FU29" s="78">
        <v>584953877</v>
      </c>
      <c r="FV29" s="78">
        <v>5645241363</v>
      </c>
      <c r="FW29" s="78"/>
      <c r="FX29" s="78">
        <v>79226610129</v>
      </c>
      <c r="FY29" s="78">
        <v>1843151462</v>
      </c>
      <c r="FZ29" s="78">
        <v>2286354985</v>
      </c>
      <c r="GA29" s="78"/>
      <c r="GB29" s="78">
        <v>625749890325</v>
      </c>
      <c r="GC29" s="78">
        <v>76466866924</v>
      </c>
      <c r="GD29" s="78">
        <v>7297063</v>
      </c>
      <c r="GE29" s="78"/>
      <c r="GF29" s="78">
        <v>5166978545</v>
      </c>
    </row>
    <row r="30" spans="1:188">
      <c r="A30" s="84">
        <v>44683</v>
      </c>
      <c r="B30" s="78">
        <v>167565790298</v>
      </c>
      <c r="C30" s="78">
        <v>126229929039</v>
      </c>
      <c r="D30" s="78">
        <v>165136996856</v>
      </c>
      <c r="E30" s="78">
        <v>193950126884</v>
      </c>
      <c r="F30" s="78">
        <v>96623495787</v>
      </c>
      <c r="G30" s="78">
        <v>52108695393</v>
      </c>
      <c r="H30" s="78">
        <v>113613815345</v>
      </c>
      <c r="I30" s="78">
        <v>17873395228</v>
      </c>
      <c r="J30" s="78">
        <v>27018772578</v>
      </c>
      <c r="K30" s="78">
        <v>15051495498</v>
      </c>
      <c r="L30" s="78">
        <v>5864080786</v>
      </c>
      <c r="M30" s="78">
        <v>2703268631</v>
      </c>
      <c r="N30" s="78">
        <v>2685255027</v>
      </c>
      <c r="O30" s="78">
        <v>2647842048</v>
      </c>
      <c r="P30" s="78">
        <v>2634336548</v>
      </c>
      <c r="Q30" s="78"/>
      <c r="R30" s="78"/>
      <c r="S30" s="79"/>
      <c r="T30" s="78"/>
      <c r="U30" s="78"/>
      <c r="V30" s="78"/>
      <c r="W30" s="78"/>
      <c r="X30" s="78">
        <v>208808627</v>
      </c>
      <c r="Y30" s="78">
        <v>280664585219</v>
      </c>
      <c r="Z30" s="78">
        <v>216483573295</v>
      </c>
      <c r="AA30" s="78">
        <v>165829304374</v>
      </c>
      <c r="AB30" s="78">
        <v>259513131337</v>
      </c>
      <c r="AC30" s="78">
        <v>211520500944</v>
      </c>
      <c r="AD30" s="78">
        <v>283199356756</v>
      </c>
      <c r="AE30" s="78">
        <v>55660067872</v>
      </c>
      <c r="AF30" s="78">
        <v>38898522460</v>
      </c>
      <c r="AG30" s="78">
        <v>36011505285</v>
      </c>
      <c r="AH30" s="78">
        <v>26905557036</v>
      </c>
      <c r="AI30" s="78">
        <v>3092697270</v>
      </c>
      <c r="AJ30" s="78">
        <v>4926603993</v>
      </c>
      <c r="AK30" s="78">
        <v>3615697855</v>
      </c>
      <c r="AL30" s="78">
        <v>4939163080</v>
      </c>
      <c r="AM30" s="78">
        <v>4818744310</v>
      </c>
      <c r="AN30" s="78">
        <v>3304872596</v>
      </c>
      <c r="AO30" s="78">
        <v>4930077489</v>
      </c>
      <c r="AP30" s="78">
        <v>4748453085</v>
      </c>
      <c r="AQ30" s="78">
        <v>4950694485</v>
      </c>
      <c r="AR30" s="78">
        <v>8049629875</v>
      </c>
      <c r="AS30" s="78">
        <v>4927025807</v>
      </c>
      <c r="AT30" s="78">
        <v>4779215821</v>
      </c>
      <c r="AU30" s="78">
        <v>4930031330</v>
      </c>
      <c r="AV30" s="78">
        <v>824479393</v>
      </c>
      <c r="AW30" s="78">
        <v>670201371</v>
      </c>
      <c r="AX30" s="78"/>
      <c r="AY30" s="78"/>
      <c r="AZ30" s="78"/>
      <c r="BA30" s="78">
        <v>5961172419</v>
      </c>
      <c r="BB30" s="78">
        <v>6023565945</v>
      </c>
      <c r="BC30" s="78">
        <v>5934351833</v>
      </c>
      <c r="BD30" s="78">
        <v>6044057091</v>
      </c>
      <c r="BE30" s="78">
        <v>8018009287</v>
      </c>
      <c r="BF30" s="78">
        <v>7737629434</v>
      </c>
      <c r="BG30" s="78">
        <v>5339145627</v>
      </c>
      <c r="BH30" s="78">
        <v>5346341823</v>
      </c>
      <c r="BI30" s="78">
        <v>41166641916</v>
      </c>
      <c r="BJ30" s="78">
        <v>52667348639</v>
      </c>
      <c r="BK30" s="78">
        <v>35305128684</v>
      </c>
      <c r="BL30" s="78">
        <v>38754655784</v>
      </c>
      <c r="BM30" s="78">
        <v>36787145744</v>
      </c>
      <c r="BN30" s="78">
        <v>5876070475</v>
      </c>
      <c r="BO30" s="78"/>
      <c r="BP30" s="78"/>
      <c r="BQ30" s="78"/>
      <c r="BR30" s="78">
        <v>6011964971</v>
      </c>
      <c r="BS30" s="78">
        <v>9104864305</v>
      </c>
      <c r="BT30" s="78">
        <v>1301524670</v>
      </c>
      <c r="BU30" s="78">
        <v>7630937571</v>
      </c>
      <c r="BV30" s="78">
        <v>5269033603</v>
      </c>
      <c r="BW30" s="78">
        <v>9377794832</v>
      </c>
      <c r="BX30" s="78">
        <v>16191954160</v>
      </c>
      <c r="BY30" s="78">
        <v>10890341639</v>
      </c>
      <c r="BZ30" s="78">
        <v>10856153457</v>
      </c>
      <c r="CA30" s="78"/>
      <c r="CB30" s="78">
        <v>182554400853</v>
      </c>
      <c r="CC30" s="78">
        <v>124385834142</v>
      </c>
      <c r="CD30" s="78">
        <v>134568000739</v>
      </c>
      <c r="CE30" s="78">
        <v>65805446395</v>
      </c>
      <c r="CF30" s="78">
        <v>83678844674</v>
      </c>
      <c r="CG30" s="78">
        <v>55663086867</v>
      </c>
      <c r="CH30" s="78">
        <v>6085497139</v>
      </c>
      <c r="CI30" s="78">
        <v>9590789429</v>
      </c>
      <c r="CJ30" s="78">
        <v>6357460889</v>
      </c>
      <c r="CK30" s="78"/>
      <c r="CL30" s="78">
        <v>19351118413</v>
      </c>
      <c r="CM30" s="78">
        <v>20763170689</v>
      </c>
      <c r="CN30" s="78">
        <v>18499239141</v>
      </c>
      <c r="CO30" s="78">
        <v>10435935393</v>
      </c>
      <c r="CP30" s="78">
        <v>17165779730</v>
      </c>
      <c r="CQ30" s="78">
        <v>18451900448</v>
      </c>
      <c r="CR30" s="78">
        <v>7123748715</v>
      </c>
      <c r="CS30" s="78">
        <v>16407398104</v>
      </c>
      <c r="CT30" s="78">
        <v>16248761898</v>
      </c>
      <c r="CU30" s="78">
        <v>122330653</v>
      </c>
      <c r="CV30" s="78"/>
      <c r="CW30" s="78"/>
      <c r="CX30" s="78"/>
      <c r="CY30" s="78"/>
      <c r="CZ30" s="78"/>
      <c r="DA30" s="78"/>
      <c r="DB30" s="78">
        <v>138447095605</v>
      </c>
      <c r="DC30" s="78">
        <v>149515274549</v>
      </c>
      <c r="DD30" s="78">
        <v>172177433073</v>
      </c>
      <c r="DE30" s="78">
        <v>94190234282</v>
      </c>
      <c r="DF30" s="78">
        <v>112022114915</v>
      </c>
      <c r="DG30" s="78">
        <v>31001304808</v>
      </c>
      <c r="DH30" s="78">
        <v>91163616536</v>
      </c>
      <c r="DI30" s="78">
        <v>10743509417</v>
      </c>
      <c r="DJ30" s="78">
        <v>27535712179</v>
      </c>
      <c r="DK30" s="78">
        <v>7094459033</v>
      </c>
      <c r="DL30" s="78">
        <v>2761444790</v>
      </c>
      <c r="DM30" s="78">
        <v>2861860465</v>
      </c>
      <c r="DN30" s="78"/>
      <c r="DO30" s="78"/>
      <c r="DP30" s="78"/>
      <c r="DQ30" s="78"/>
      <c r="DR30" s="78">
        <v>10425395350</v>
      </c>
      <c r="DS30" s="78">
        <v>10805237038</v>
      </c>
      <c r="DT30" s="78">
        <v>9805324624</v>
      </c>
      <c r="DU30" s="78">
        <v>13813007168</v>
      </c>
      <c r="DV30" s="78">
        <v>8908118137</v>
      </c>
      <c r="DW30" s="78">
        <v>339522946</v>
      </c>
      <c r="DX30" s="78">
        <v>766298423</v>
      </c>
      <c r="DY30" s="78">
        <v>7785708840</v>
      </c>
      <c r="DZ30" s="78">
        <v>614734439</v>
      </c>
      <c r="EA30" s="78">
        <v>490570191</v>
      </c>
      <c r="EB30" s="78">
        <v>552309054</v>
      </c>
      <c r="EC30" s="78">
        <v>931146208</v>
      </c>
      <c r="ED30" s="78">
        <v>17379783344</v>
      </c>
      <c r="EE30" s="78">
        <v>13180214983</v>
      </c>
      <c r="EF30" s="78">
        <v>7099408562</v>
      </c>
      <c r="EG30" s="78">
        <v>8632685746</v>
      </c>
      <c r="EH30" s="78">
        <v>79160473324</v>
      </c>
      <c r="EI30" s="78">
        <v>50690475886</v>
      </c>
      <c r="EJ30" s="78">
        <v>251432120936</v>
      </c>
      <c r="EK30" s="78">
        <v>253962857140</v>
      </c>
      <c r="EL30" s="78">
        <v>527136820562</v>
      </c>
      <c r="EM30" s="78">
        <v>534107004679</v>
      </c>
      <c r="EN30" s="78">
        <v>395117140628</v>
      </c>
      <c r="EO30" s="78">
        <v>1040137556649</v>
      </c>
      <c r="EP30" s="78">
        <v>431746414325</v>
      </c>
      <c r="EQ30" s="78">
        <v>21150852549</v>
      </c>
      <c r="ER30" s="78">
        <v>101878086334</v>
      </c>
      <c r="ES30" s="78"/>
      <c r="ET30" s="78"/>
      <c r="EU30" s="78"/>
      <c r="EV30" s="78"/>
      <c r="EW30" s="78"/>
      <c r="EX30" s="78"/>
      <c r="EY30" s="78">
        <v>11234774993</v>
      </c>
      <c r="EZ30" s="78">
        <v>10516970060</v>
      </c>
      <c r="FA30" s="78">
        <v>6605182481</v>
      </c>
      <c r="FB30" s="78">
        <v>13972646887</v>
      </c>
      <c r="FC30" s="78">
        <v>21499091584</v>
      </c>
      <c r="FD30" s="78">
        <v>3631191467</v>
      </c>
      <c r="FE30" s="78">
        <v>2008602937</v>
      </c>
      <c r="FF30" s="78">
        <v>1248783162</v>
      </c>
      <c r="FG30" s="78">
        <v>2178419263</v>
      </c>
      <c r="FH30" s="78">
        <v>3421683131</v>
      </c>
      <c r="FI30" s="78">
        <v>40322039046</v>
      </c>
      <c r="FJ30" s="78">
        <v>268411617</v>
      </c>
      <c r="FK30" s="78">
        <v>91146457461</v>
      </c>
      <c r="FL30" s="78">
        <v>7997718159</v>
      </c>
      <c r="FM30" s="78">
        <v>3347811374</v>
      </c>
      <c r="FN30" s="78">
        <v>9228539795</v>
      </c>
      <c r="FO30" s="78">
        <v>306368061</v>
      </c>
      <c r="FP30" s="78"/>
      <c r="FQ30" s="78">
        <v>14983284156</v>
      </c>
      <c r="FR30" s="78">
        <v>20154145</v>
      </c>
      <c r="FS30" s="78">
        <v>12796485739</v>
      </c>
      <c r="FT30" s="78">
        <v>1297151858</v>
      </c>
      <c r="FU30" s="78">
        <v>585059142</v>
      </c>
      <c r="FV30" s="78">
        <v>5645241363</v>
      </c>
      <c r="FW30" s="78"/>
      <c r="FX30" s="78">
        <v>79226610129</v>
      </c>
      <c r="FY30" s="78">
        <v>1843690281</v>
      </c>
      <c r="FZ30" s="78">
        <v>2282387782</v>
      </c>
      <c r="GA30" s="78"/>
      <c r="GB30" s="78">
        <v>626684278522</v>
      </c>
      <c r="GC30" s="78">
        <v>76928939229</v>
      </c>
      <c r="GD30" s="78">
        <v>7297063</v>
      </c>
      <c r="GE30" s="78"/>
      <c r="GF30" s="78">
        <v>5192264459</v>
      </c>
    </row>
    <row r="31" spans="1:188">
      <c r="A31" s="84">
        <v>44684</v>
      </c>
      <c r="B31" s="78">
        <v>167605127634</v>
      </c>
      <c r="C31" s="78">
        <v>126327593590</v>
      </c>
      <c r="D31" s="78">
        <v>165326042132</v>
      </c>
      <c r="E31" s="78">
        <v>194026357696</v>
      </c>
      <c r="F31" s="78">
        <v>96662983703</v>
      </c>
      <c r="G31" s="78">
        <v>52091351608</v>
      </c>
      <c r="H31" s="78">
        <v>113649112904</v>
      </c>
      <c r="I31" s="78">
        <v>17871579188</v>
      </c>
      <c r="J31" s="78">
        <v>27028410276</v>
      </c>
      <c r="K31" s="78">
        <v>15066245591</v>
      </c>
      <c r="L31" s="78">
        <v>6090531849</v>
      </c>
      <c r="M31" s="78">
        <v>2703268631</v>
      </c>
      <c r="N31" s="78">
        <v>2685255027</v>
      </c>
      <c r="O31" s="78">
        <v>2647842048</v>
      </c>
      <c r="P31" s="78">
        <v>2634336548</v>
      </c>
      <c r="Q31" s="78"/>
      <c r="R31" s="78"/>
      <c r="S31" s="79"/>
      <c r="T31" s="78"/>
      <c r="U31" s="78"/>
      <c r="V31" s="78"/>
      <c r="W31" s="78"/>
      <c r="X31" s="78">
        <v>208996793</v>
      </c>
      <c r="Y31" s="78">
        <v>280642918416</v>
      </c>
      <c r="Z31" s="78">
        <v>216476096977</v>
      </c>
      <c r="AA31" s="78">
        <v>165927152702</v>
      </c>
      <c r="AB31" s="78">
        <v>259661170624</v>
      </c>
      <c r="AC31" s="78">
        <v>211519015773</v>
      </c>
      <c r="AD31" s="78">
        <v>283197681881</v>
      </c>
      <c r="AE31" s="78">
        <v>55633138206</v>
      </c>
      <c r="AF31" s="78">
        <v>38822295889</v>
      </c>
      <c r="AG31" s="78">
        <v>36050548504</v>
      </c>
      <c r="AH31" s="78">
        <v>26919245519</v>
      </c>
      <c r="AI31" s="78">
        <v>3082970067</v>
      </c>
      <c r="AJ31" s="78">
        <v>4926603993</v>
      </c>
      <c r="AK31" s="78">
        <v>3622922112</v>
      </c>
      <c r="AL31" s="78">
        <v>4939163080</v>
      </c>
      <c r="AM31" s="78">
        <v>4819733167</v>
      </c>
      <c r="AN31" s="78">
        <v>3305907730</v>
      </c>
      <c r="AO31" s="78">
        <v>4930077489</v>
      </c>
      <c r="AP31" s="78">
        <v>4758115017</v>
      </c>
      <c r="AQ31" s="78">
        <v>4950694485</v>
      </c>
      <c r="AR31" s="78">
        <v>8060910686</v>
      </c>
      <c r="AS31" s="78">
        <v>4927025807</v>
      </c>
      <c r="AT31" s="78">
        <v>4782367494</v>
      </c>
      <c r="AU31" s="78">
        <v>4930031330</v>
      </c>
      <c r="AV31" s="78">
        <v>824479393</v>
      </c>
      <c r="AW31" s="78">
        <v>670201371</v>
      </c>
      <c r="AX31" s="78"/>
      <c r="AY31" s="78"/>
      <c r="AZ31" s="78"/>
      <c r="BA31" s="78">
        <v>5966490798</v>
      </c>
      <c r="BB31" s="78">
        <v>6024164144</v>
      </c>
      <c r="BC31" s="78">
        <v>5936325261</v>
      </c>
      <c r="BD31" s="78">
        <v>6051243987</v>
      </c>
      <c r="BE31" s="78">
        <v>8019503222</v>
      </c>
      <c r="BF31" s="78">
        <v>7752953864</v>
      </c>
      <c r="BG31" s="78">
        <v>5339182485</v>
      </c>
      <c r="BH31" s="78">
        <v>5347390746</v>
      </c>
      <c r="BI31" s="78">
        <v>41159672004</v>
      </c>
      <c r="BJ31" s="78">
        <v>52609369985</v>
      </c>
      <c r="BK31" s="78">
        <v>35267222101</v>
      </c>
      <c r="BL31" s="78">
        <v>38760727554</v>
      </c>
      <c r="BM31" s="78">
        <v>36815729292</v>
      </c>
      <c r="BN31" s="78">
        <v>5878670782</v>
      </c>
      <c r="BO31" s="78"/>
      <c r="BP31" s="78"/>
      <c r="BQ31" s="78"/>
      <c r="BR31" s="78">
        <v>6014937443</v>
      </c>
      <c r="BS31" s="78">
        <v>9044483371</v>
      </c>
      <c r="BT31" s="78">
        <v>1293652170</v>
      </c>
      <c r="BU31" s="78">
        <v>7631180963</v>
      </c>
      <c r="BV31" s="78">
        <v>5270552465</v>
      </c>
      <c r="BW31" s="78">
        <v>9374372468</v>
      </c>
      <c r="BX31" s="78">
        <v>16189209695</v>
      </c>
      <c r="BY31" s="78">
        <v>10894570639</v>
      </c>
      <c r="BZ31" s="78">
        <v>10859444971</v>
      </c>
      <c r="CA31" s="78"/>
      <c r="CB31" s="78">
        <v>182763026210</v>
      </c>
      <c r="CC31" s="78">
        <v>124519249049</v>
      </c>
      <c r="CD31" s="78">
        <v>134591325021</v>
      </c>
      <c r="CE31" s="78">
        <v>65870141593</v>
      </c>
      <c r="CF31" s="78">
        <v>83913851521</v>
      </c>
      <c r="CG31" s="78">
        <v>55747505007</v>
      </c>
      <c r="CH31" s="78">
        <v>6086163620</v>
      </c>
      <c r="CI31" s="78">
        <v>9520883033</v>
      </c>
      <c r="CJ31" s="78">
        <v>6357975017</v>
      </c>
      <c r="CK31" s="78"/>
      <c r="CL31" s="78">
        <v>19348141745</v>
      </c>
      <c r="CM31" s="78">
        <v>20900012349</v>
      </c>
      <c r="CN31" s="78">
        <v>18485770058</v>
      </c>
      <c r="CO31" s="78">
        <v>10433593608</v>
      </c>
      <c r="CP31" s="78">
        <v>17172339857</v>
      </c>
      <c r="CQ31" s="78">
        <v>18439601351</v>
      </c>
      <c r="CR31" s="78">
        <v>7123567384</v>
      </c>
      <c r="CS31" s="78">
        <v>16404874624</v>
      </c>
      <c r="CT31" s="78">
        <v>16242920492</v>
      </c>
      <c r="CU31" s="78">
        <v>122330653</v>
      </c>
      <c r="CV31" s="78"/>
      <c r="CW31" s="78"/>
      <c r="CX31" s="78"/>
      <c r="CY31" s="78"/>
      <c r="CZ31" s="78"/>
      <c r="DA31" s="78"/>
      <c r="DB31" s="78">
        <v>138466047033</v>
      </c>
      <c r="DC31" s="78">
        <v>149319406852</v>
      </c>
      <c r="DD31" s="78">
        <v>172733463610</v>
      </c>
      <c r="DE31" s="78">
        <v>94610670551</v>
      </c>
      <c r="DF31" s="78">
        <v>112174330407</v>
      </c>
      <c r="DG31" s="78">
        <v>31034192646</v>
      </c>
      <c r="DH31" s="78">
        <v>91015724126</v>
      </c>
      <c r="DI31" s="78">
        <v>10746600316</v>
      </c>
      <c r="DJ31" s="78">
        <v>27543575439</v>
      </c>
      <c r="DK31" s="78">
        <v>7421501262</v>
      </c>
      <c r="DL31" s="78">
        <v>2763030032</v>
      </c>
      <c r="DM31" s="78">
        <v>2868300253</v>
      </c>
      <c r="DN31" s="78"/>
      <c r="DO31" s="78"/>
      <c r="DP31" s="78"/>
      <c r="DQ31" s="78"/>
      <c r="DR31" s="78">
        <v>10428865813</v>
      </c>
      <c r="DS31" s="78">
        <v>10800222478</v>
      </c>
      <c r="DT31" s="78">
        <v>9806430178</v>
      </c>
      <c r="DU31" s="78">
        <v>13838239886</v>
      </c>
      <c r="DV31" s="78">
        <v>8909196516</v>
      </c>
      <c r="DW31" s="78">
        <v>339523972</v>
      </c>
      <c r="DX31" s="78">
        <v>770222041</v>
      </c>
      <c r="DY31" s="78">
        <v>7789682760</v>
      </c>
      <c r="DZ31" s="78">
        <v>615027922</v>
      </c>
      <c r="EA31" s="78">
        <v>506247520</v>
      </c>
      <c r="EB31" s="78">
        <v>552328404</v>
      </c>
      <c r="EC31" s="78">
        <v>930950508</v>
      </c>
      <c r="ED31" s="78">
        <v>17468904823</v>
      </c>
      <c r="EE31" s="78">
        <v>13231316981</v>
      </c>
      <c r="EF31" s="78">
        <v>7134365160</v>
      </c>
      <c r="EG31" s="78">
        <v>8677960029</v>
      </c>
      <c r="EH31" s="78">
        <v>79212266978</v>
      </c>
      <c r="EI31" s="78">
        <v>50718572221</v>
      </c>
      <c r="EJ31" s="78">
        <v>251574614426</v>
      </c>
      <c r="EK31" s="78">
        <v>254528510747</v>
      </c>
      <c r="EL31" s="78">
        <v>527399924732</v>
      </c>
      <c r="EM31" s="78">
        <v>535560542347</v>
      </c>
      <c r="EN31" s="78">
        <v>395689056076</v>
      </c>
      <c r="EO31" s="78">
        <v>1041027758611</v>
      </c>
      <c r="EP31" s="78">
        <v>431274977073</v>
      </c>
      <c r="EQ31" s="78">
        <v>21155597460</v>
      </c>
      <c r="ER31" s="78">
        <v>102249788764</v>
      </c>
      <c r="ES31" s="78"/>
      <c r="ET31" s="78"/>
      <c r="EU31" s="78"/>
      <c r="EV31" s="78"/>
      <c r="EW31" s="78"/>
      <c r="EX31" s="78"/>
      <c r="EY31" s="78">
        <v>11241194387</v>
      </c>
      <c r="EZ31" s="78">
        <v>10531636349</v>
      </c>
      <c r="FA31" s="78">
        <v>6609924619</v>
      </c>
      <c r="FB31" s="78">
        <v>13985505075</v>
      </c>
      <c r="FC31" s="78">
        <v>21650230329</v>
      </c>
      <c r="FD31" s="78">
        <v>3632073459</v>
      </c>
      <c r="FE31" s="78">
        <v>2009481022</v>
      </c>
      <c r="FF31" s="78">
        <v>1243423004</v>
      </c>
      <c r="FG31" s="78">
        <v>2178838221</v>
      </c>
      <c r="FH31" s="78">
        <v>3425571501</v>
      </c>
      <c r="FI31" s="78">
        <v>40438002342</v>
      </c>
      <c r="FJ31" s="78">
        <v>268411617</v>
      </c>
      <c r="FK31" s="78">
        <v>91138909624</v>
      </c>
      <c r="FL31" s="78">
        <v>7999550486</v>
      </c>
      <c r="FM31" s="78">
        <v>3347811980</v>
      </c>
      <c r="FN31" s="78">
        <v>9229364198</v>
      </c>
      <c r="FO31" s="78">
        <v>306167377</v>
      </c>
      <c r="FP31" s="78"/>
      <c r="FQ31" s="78">
        <v>14991333172</v>
      </c>
      <c r="FR31" s="78">
        <v>20154145</v>
      </c>
      <c r="FS31" s="78">
        <v>12771742647</v>
      </c>
      <c r="FT31" s="78">
        <v>1296743133</v>
      </c>
      <c r="FU31" s="78">
        <v>585511663</v>
      </c>
      <c r="FV31" s="78">
        <v>5645251522</v>
      </c>
      <c r="FW31" s="78"/>
      <c r="FX31" s="78">
        <v>79226610129</v>
      </c>
      <c r="FY31" s="78">
        <v>1844129860</v>
      </c>
      <c r="FZ31" s="78">
        <v>2282255626</v>
      </c>
      <c r="GA31" s="78"/>
      <c r="GB31" s="78">
        <v>627516661856</v>
      </c>
      <c r="GC31" s="78">
        <v>77307198636</v>
      </c>
      <c r="GD31" s="78">
        <v>7297063</v>
      </c>
      <c r="GE31" s="78"/>
      <c r="GF31" s="78">
        <v>5200130427</v>
      </c>
    </row>
    <row r="32" spans="1:188">
      <c r="A32" s="84">
        <v>44685</v>
      </c>
      <c r="B32" s="78">
        <v>167600443017</v>
      </c>
      <c r="C32" s="78">
        <v>126347799605</v>
      </c>
      <c r="D32" s="78">
        <v>165420162222</v>
      </c>
      <c r="E32" s="78">
        <v>194000530751</v>
      </c>
      <c r="F32" s="78">
        <v>96660672063</v>
      </c>
      <c r="G32" s="78">
        <v>52053550862</v>
      </c>
      <c r="H32" s="78">
        <v>113572877145</v>
      </c>
      <c r="I32" s="78">
        <v>17871043240</v>
      </c>
      <c r="J32" s="78">
        <v>27146299751</v>
      </c>
      <c r="K32" s="78">
        <v>15130424161</v>
      </c>
      <c r="L32" s="78">
        <v>6090531849</v>
      </c>
      <c r="M32" s="78">
        <v>2704541121</v>
      </c>
      <c r="N32" s="78">
        <v>2686493015</v>
      </c>
      <c r="O32" s="78">
        <v>2647842048</v>
      </c>
      <c r="P32" s="78">
        <v>2634642369</v>
      </c>
      <c r="Q32" s="78"/>
      <c r="R32" s="78"/>
      <c r="S32" s="79"/>
      <c r="T32" s="78"/>
      <c r="U32" s="78"/>
      <c r="V32" s="78"/>
      <c r="W32" s="78"/>
      <c r="X32" s="78">
        <v>208996793</v>
      </c>
      <c r="Y32" s="78">
        <v>280581850711</v>
      </c>
      <c r="Z32" s="78">
        <v>216534513899</v>
      </c>
      <c r="AA32" s="78">
        <v>166035236395</v>
      </c>
      <c r="AB32" s="78">
        <v>259840564518</v>
      </c>
      <c r="AC32" s="78">
        <v>211541120111</v>
      </c>
      <c r="AD32" s="78">
        <v>283519838861</v>
      </c>
      <c r="AE32" s="78">
        <v>55559037730</v>
      </c>
      <c r="AF32" s="78">
        <v>38862904383</v>
      </c>
      <c r="AG32" s="78">
        <v>36138047266</v>
      </c>
      <c r="AH32" s="78">
        <v>26952945264</v>
      </c>
      <c r="AI32" s="78">
        <v>3058913376</v>
      </c>
      <c r="AJ32" s="78">
        <v>4926603993</v>
      </c>
      <c r="AK32" s="78">
        <v>3625849361</v>
      </c>
      <c r="AL32" s="78">
        <v>4939163080</v>
      </c>
      <c r="AM32" s="78">
        <v>4820011569</v>
      </c>
      <c r="AN32" s="78">
        <v>3325559642</v>
      </c>
      <c r="AO32" s="78">
        <v>4930077489</v>
      </c>
      <c r="AP32" s="78">
        <v>4764284127</v>
      </c>
      <c r="AQ32" s="78">
        <v>4950694485</v>
      </c>
      <c r="AR32" s="78">
        <v>8103442758</v>
      </c>
      <c r="AS32" s="78">
        <v>4927025807</v>
      </c>
      <c r="AT32" s="78">
        <v>4790176755</v>
      </c>
      <c r="AU32" s="78">
        <v>4930031330</v>
      </c>
      <c r="AV32" s="78">
        <v>824479393</v>
      </c>
      <c r="AW32" s="78">
        <v>670201371</v>
      </c>
      <c r="AX32" s="78"/>
      <c r="AY32" s="78"/>
      <c r="AZ32" s="78"/>
      <c r="BA32" s="78">
        <v>5967747304</v>
      </c>
      <c r="BB32" s="78">
        <v>6026964858</v>
      </c>
      <c r="BC32" s="78">
        <v>5933941022</v>
      </c>
      <c r="BD32" s="78">
        <v>6052930008</v>
      </c>
      <c r="BE32" s="78">
        <v>7993837356</v>
      </c>
      <c r="BF32" s="78">
        <v>7751987052</v>
      </c>
      <c r="BG32" s="78">
        <v>5339183552</v>
      </c>
      <c r="BH32" s="78">
        <v>5347391816</v>
      </c>
      <c r="BI32" s="78">
        <v>41155450712</v>
      </c>
      <c r="BJ32" s="78">
        <v>52607161129</v>
      </c>
      <c r="BK32" s="78">
        <v>35298623914</v>
      </c>
      <c r="BL32" s="78">
        <v>38737043763</v>
      </c>
      <c r="BM32" s="78">
        <v>36844994729</v>
      </c>
      <c r="BN32" s="78">
        <v>5879535558</v>
      </c>
      <c r="BO32" s="78"/>
      <c r="BP32" s="78"/>
      <c r="BQ32" s="78"/>
      <c r="BR32" s="78">
        <v>6018287281</v>
      </c>
      <c r="BS32" s="78">
        <v>9056552271</v>
      </c>
      <c r="BT32" s="78">
        <v>1294043342</v>
      </c>
      <c r="BU32" s="78">
        <v>7634956838</v>
      </c>
      <c r="BV32" s="78">
        <v>5229478233</v>
      </c>
      <c r="BW32" s="78">
        <v>9365754039</v>
      </c>
      <c r="BX32" s="78">
        <v>16243743632</v>
      </c>
      <c r="BY32" s="78">
        <v>10898951341</v>
      </c>
      <c r="BZ32" s="78">
        <v>10839113556</v>
      </c>
      <c r="CA32" s="78"/>
      <c r="CB32" s="78">
        <v>182605851328</v>
      </c>
      <c r="CC32" s="78">
        <v>124753362576</v>
      </c>
      <c r="CD32" s="78">
        <v>134685549893</v>
      </c>
      <c r="CE32" s="78">
        <v>65970743204</v>
      </c>
      <c r="CF32" s="78">
        <v>83995001301</v>
      </c>
      <c r="CG32" s="78">
        <v>54975291565</v>
      </c>
      <c r="CH32" s="78">
        <v>6086596740</v>
      </c>
      <c r="CI32" s="78">
        <v>9508042657</v>
      </c>
      <c r="CJ32" s="78">
        <v>6358557967</v>
      </c>
      <c r="CK32" s="78"/>
      <c r="CL32" s="78">
        <v>19357997413</v>
      </c>
      <c r="CM32" s="78">
        <v>20887303551</v>
      </c>
      <c r="CN32" s="78">
        <v>18483524764</v>
      </c>
      <c r="CO32" s="78">
        <v>10436233262</v>
      </c>
      <c r="CP32" s="78">
        <v>17176202148</v>
      </c>
      <c r="CQ32" s="78">
        <v>18428880782</v>
      </c>
      <c r="CR32" s="78">
        <v>7122995127</v>
      </c>
      <c r="CS32" s="78">
        <v>16405257443</v>
      </c>
      <c r="CT32" s="78">
        <v>16264704881</v>
      </c>
      <c r="CU32" s="78">
        <v>122330653</v>
      </c>
      <c r="CV32" s="78"/>
      <c r="CW32" s="78"/>
      <c r="CX32" s="78"/>
      <c r="CY32" s="78"/>
      <c r="CZ32" s="78"/>
      <c r="DA32" s="78"/>
      <c r="DB32" s="78">
        <v>138590259556</v>
      </c>
      <c r="DC32" s="78">
        <v>149349054969</v>
      </c>
      <c r="DD32" s="78">
        <v>172941451678</v>
      </c>
      <c r="DE32" s="78">
        <v>94687876672</v>
      </c>
      <c r="DF32" s="78">
        <v>112107478737</v>
      </c>
      <c r="DG32" s="78">
        <v>31052180086</v>
      </c>
      <c r="DH32" s="78">
        <v>91214461119</v>
      </c>
      <c r="DI32" s="78">
        <v>10769477028</v>
      </c>
      <c r="DJ32" s="78">
        <v>27528624666</v>
      </c>
      <c r="DK32" s="78">
        <v>7423687189</v>
      </c>
      <c r="DL32" s="78">
        <v>2778800232</v>
      </c>
      <c r="DM32" s="78">
        <v>2876167646</v>
      </c>
      <c r="DN32" s="78"/>
      <c r="DO32" s="78"/>
      <c r="DP32" s="78"/>
      <c r="DQ32" s="78"/>
      <c r="DR32" s="78">
        <v>10426995540</v>
      </c>
      <c r="DS32" s="78">
        <v>10794744793</v>
      </c>
      <c r="DT32" s="78">
        <v>9830687931</v>
      </c>
      <c r="DU32" s="78">
        <v>13836303577</v>
      </c>
      <c r="DV32" s="78">
        <v>8909560545</v>
      </c>
      <c r="DW32" s="78">
        <v>342256386</v>
      </c>
      <c r="DX32" s="78">
        <v>770448534</v>
      </c>
      <c r="DY32" s="78">
        <v>7790770866</v>
      </c>
      <c r="DZ32" s="78">
        <v>615114836</v>
      </c>
      <c r="EA32" s="78">
        <v>506247520</v>
      </c>
      <c r="EB32" s="78">
        <v>552466466</v>
      </c>
      <c r="EC32" s="78">
        <v>930950508</v>
      </c>
      <c r="ED32" s="78">
        <v>17528190713</v>
      </c>
      <c r="EE32" s="78">
        <v>13264573560</v>
      </c>
      <c r="EF32" s="78">
        <v>7209759430</v>
      </c>
      <c r="EG32" s="78">
        <v>8732280633</v>
      </c>
      <c r="EH32" s="78">
        <v>79263433713</v>
      </c>
      <c r="EI32" s="78">
        <v>50646562470</v>
      </c>
      <c r="EJ32" s="78">
        <v>251527917820</v>
      </c>
      <c r="EK32" s="78">
        <v>254862160263</v>
      </c>
      <c r="EL32" s="78">
        <v>527683760991</v>
      </c>
      <c r="EM32" s="78">
        <v>536170204483</v>
      </c>
      <c r="EN32" s="78">
        <v>396236712951</v>
      </c>
      <c r="EO32" s="78">
        <v>1042092346301</v>
      </c>
      <c r="EP32" s="78">
        <v>431445947704</v>
      </c>
      <c r="EQ32" s="78">
        <v>21170948125</v>
      </c>
      <c r="ER32" s="78">
        <v>102435964214</v>
      </c>
      <c r="ES32" s="78"/>
      <c r="ET32" s="78"/>
      <c r="EU32" s="78"/>
      <c r="EV32" s="78"/>
      <c r="EW32" s="78"/>
      <c r="EX32" s="78"/>
      <c r="EY32" s="78">
        <v>11242864707</v>
      </c>
      <c r="EZ32" s="78">
        <v>10544356752</v>
      </c>
      <c r="FA32" s="78">
        <v>6607379917</v>
      </c>
      <c r="FB32" s="78">
        <v>14104940909</v>
      </c>
      <c r="FC32" s="78">
        <v>21718903698</v>
      </c>
      <c r="FD32" s="78">
        <v>3617854987</v>
      </c>
      <c r="FE32" s="78">
        <v>2017818756</v>
      </c>
      <c r="FF32" s="78">
        <v>1243674670</v>
      </c>
      <c r="FG32" s="78">
        <v>2178072476</v>
      </c>
      <c r="FH32" s="78">
        <v>3427720300</v>
      </c>
      <c r="FI32" s="78">
        <v>40503858733</v>
      </c>
      <c r="FJ32" s="78">
        <v>268411617</v>
      </c>
      <c r="FK32" s="78">
        <v>91181907872</v>
      </c>
      <c r="FL32" s="78">
        <v>8001239858</v>
      </c>
      <c r="FM32" s="78">
        <v>3349028420</v>
      </c>
      <c r="FN32" s="78">
        <v>9228350810</v>
      </c>
      <c r="FO32" s="78">
        <v>306223988</v>
      </c>
      <c r="FP32" s="78"/>
      <c r="FQ32" s="78">
        <v>14983908001</v>
      </c>
      <c r="FR32" s="78">
        <v>20154145</v>
      </c>
      <c r="FS32" s="78">
        <v>12772786570</v>
      </c>
      <c r="FT32" s="78">
        <v>1295363291</v>
      </c>
      <c r="FU32" s="78">
        <v>586206540</v>
      </c>
      <c r="FV32" s="78">
        <v>5645266910</v>
      </c>
      <c r="FW32" s="78"/>
      <c r="FX32" s="78">
        <v>79226610129</v>
      </c>
      <c r="FY32" s="78">
        <v>1844840916</v>
      </c>
      <c r="FZ32" s="78">
        <v>2282006528</v>
      </c>
      <c r="GA32" s="78"/>
      <c r="GB32" s="78">
        <v>629877645835</v>
      </c>
      <c r="GC32" s="78">
        <v>77295814001</v>
      </c>
      <c r="GD32" s="78">
        <v>7499018</v>
      </c>
      <c r="GE32" s="78"/>
      <c r="GF32" s="78">
        <v>5215224988</v>
      </c>
    </row>
    <row r="33" spans="1:188">
      <c r="A33" s="84">
        <v>44687</v>
      </c>
      <c r="B33" s="78">
        <v>167698229765</v>
      </c>
      <c r="C33" s="78">
        <v>126478593556</v>
      </c>
      <c r="D33" s="78">
        <v>165498709690</v>
      </c>
      <c r="E33" s="78">
        <v>194160024848</v>
      </c>
      <c r="F33" s="78">
        <v>96707779374</v>
      </c>
      <c r="G33" s="78">
        <v>52104703189</v>
      </c>
      <c r="H33" s="78">
        <v>113624813588</v>
      </c>
      <c r="I33" s="78">
        <v>17870388454</v>
      </c>
      <c r="J33" s="78">
        <v>27146578099</v>
      </c>
      <c r="K33" s="78">
        <v>15148233351</v>
      </c>
      <c r="L33" s="78">
        <v>6090542628</v>
      </c>
      <c r="M33" s="78">
        <v>2718380166</v>
      </c>
      <c r="N33" s="78">
        <v>2698618277</v>
      </c>
      <c r="O33" s="78">
        <v>2681329113</v>
      </c>
      <c r="P33" s="78">
        <v>2665939321</v>
      </c>
      <c r="Q33" s="78"/>
      <c r="R33" s="78"/>
      <c r="S33" s="79"/>
      <c r="T33" s="78"/>
      <c r="U33" s="78"/>
      <c r="V33" s="78"/>
      <c r="W33" s="78"/>
      <c r="X33" s="78">
        <v>186028948</v>
      </c>
      <c r="Y33" s="78">
        <v>280780481330</v>
      </c>
      <c r="Z33" s="78">
        <v>216631542310</v>
      </c>
      <c r="AA33" s="78">
        <v>166134685026</v>
      </c>
      <c r="AB33" s="78">
        <v>259938955696</v>
      </c>
      <c r="AC33" s="78">
        <v>211603611686</v>
      </c>
      <c r="AD33" s="78">
        <v>283514961636</v>
      </c>
      <c r="AE33" s="78">
        <v>55579845853</v>
      </c>
      <c r="AF33" s="78">
        <v>38904383357</v>
      </c>
      <c r="AG33" s="78">
        <v>36199971404</v>
      </c>
      <c r="AH33" s="78">
        <v>26946815606</v>
      </c>
      <c r="AI33" s="78">
        <v>3060843615</v>
      </c>
      <c r="AJ33" s="78">
        <v>4926603993</v>
      </c>
      <c r="AK33" s="78">
        <v>3630994242</v>
      </c>
      <c r="AL33" s="78">
        <v>4939163080</v>
      </c>
      <c r="AM33" s="78">
        <v>4819725765</v>
      </c>
      <c r="AN33" s="78">
        <v>3363363808</v>
      </c>
      <c r="AO33" s="78">
        <v>4930077489</v>
      </c>
      <c r="AP33" s="78">
        <v>4763407687</v>
      </c>
      <c r="AQ33" s="78">
        <v>4950694485</v>
      </c>
      <c r="AR33" s="78">
        <v>8137700393</v>
      </c>
      <c r="AS33" s="78">
        <v>4927025807</v>
      </c>
      <c r="AT33" s="78">
        <v>4812080230</v>
      </c>
      <c r="AU33" s="78">
        <v>4930031330</v>
      </c>
      <c r="AV33" s="78">
        <v>824479393</v>
      </c>
      <c r="AW33" s="78">
        <v>670201371</v>
      </c>
      <c r="AX33" s="78"/>
      <c r="AY33" s="78"/>
      <c r="AZ33" s="78"/>
      <c r="BA33" s="78">
        <v>5968932543</v>
      </c>
      <c r="BB33" s="78">
        <v>6048366145</v>
      </c>
      <c r="BC33" s="78">
        <v>5938347445</v>
      </c>
      <c r="BD33" s="78">
        <v>6057171592</v>
      </c>
      <c r="BE33" s="78">
        <v>7995928494</v>
      </c>
      <c r="BF33" s="78">
        <v>7786675370</v>
      </c>
      <c r="BG33" s="78">
        <v>5339184621</v>
      </c>
      <c r="BH33" s="78">
        <v>5348040501</v>
      </c>
      <c r="BI33" s="78">
        <v>41185563982</v>
      </c>
      <c r="BJ33" s="78">
        <v>52689203958</v>
      </c>
      <c r="BK33" s="78">
        <v>35382896052</v>
      </c>
      <c r="BL33" s="78">
        <v>38751876314</v>
      </c>
      <c r="BM33" s="78">
        <v>36855373785</v>
      </c>
      <c r="BN33" s="78">
        <v>5944368639</v>
      </c>
      <c r="BO33" s="78"/>
      <c r="BP33" s="78"/>
      <c r="BQ33" s="78"/>
      <c r="BR33" s="78">
        <v>6032776713</v>
      </c>
      <c r="BS33" s="78">
        <v>9067105056</v>
      </c>
      <c r="BT33" s="78">
        <v>1327184118</v>
      </c>
      <c r="BU33" s="78">
        <v>7637118380</v>
      </c>
      <c r="BV33" s="78">
        <v>5234470865</v>
      </c>
      <c r="BW33" s="78">
        <v>9386998556</v>
      </c>
      <c r="BX33" s="78">
        <v>16255281881</v>
      </c>
      <c r="BY33" s="78">
        <v>10903477118</v>
      </c>
      <c r="BZ33" s="78">
        <v>10813709035</v>
      </c>
      <c r="CA33" s="78"/>
      <c r="CB33" s="78">
        <v>182969774632</v>
      </c>
      <c r="CC33" s="78">
        <v>125047024405</v>
      </c>
      <c r="CD33" s="78">
        <v>135019200832</v>
      </c>
      <c r="CE33" s="78">
        <v>66152519201</v>
      </c>
      <c r="CF33" s="78">
        <v>84181451179</v>
      </c>
      <c r="CG33" s="78">
        <v>55181429192</v>
      </c>
      <c r="CH33" s="78">
        <v>6087704321</v>
      </c>
      <c r="CI33" s="78">
        <v>9508606983</v>
      </c>
      <c r="CJ33" s="78">
        <v>6359503044</v>
      </c>
      <c r="CK33" s="78"/>
      <c r="CL33" s="78">
        <v>19363697452</v>
      </c>
      <c r="CM33" s="78">
        <v>20841501221</v>
      </c>
      <c r="CN33" s="78">
        <v>18504005151</v>
      </c>
      <c r="CO33" s="78">
        <v>10441307153</v>
      </c>
      <c r="CP33" s="78">
        <v>17181685136</v>
      </c>
      <c r="CQ33" s="78">
        <v>18453570883</v>
      </c>
      <c r="CR33" s="78">
        <v>7122995127</v>
      </c>
      <c r="CS33" s="78">
        <v>16405422738</v>
      </c>
      <c r="CT33" s="78">
        <v>16275042837</v>
      </c>
      <c r="CU33" s="78">
        <v>122330653</v>
      </c>
      <c r="CV33" s="78"/>
      <c r="CW33" s="78"/>
      <c r="CX33" s="78"/>
      <c r="CY33" s="78"/>
      <c r="CZ33" s="78"/>
      <c r="DA33" s="78"/>
      <c r="DB33" s="78">
        <v>138693977692</v>
      </c>
      <c r="DC33" s="78">
        <v>149348307023</v>
      </c>
      <c r="DD33" s="78">
        <v>173205129632</v>
      </c>
      <c r="DE33" s="78">
        <v>94791328422</v>
      </c>
      <c r="DF33" s="78">
        <v>112254055016</v>
      </c>
      <c r="DG33" s="78">
        <v>31087070283</v>
      </c>
      <c r="DH33" s="78">
        <v>91311144652</v>
      </c>
      <c r="DI33" s="78">
        <v>10795873435</v>
      </c>
      <c r="DJ33" s="78">
        <v>27594966727</v>
      </c>
      <c r="DK33" s="78">
        <v>7465814984</v>
      </c>
      <c r="DL33" s="78">
        <v>2799475573</v>
      </c>
      <c r="DM33" s="78">
        <v>2894932025</v>
      </c>
      <c r="DN33" s="78"/>
      <c r="DO33" s="78"/>
      <c r="DP33" s="78"/>
      <c r="DQ33" s="78"/>
      <c r="DR33" s="78">
        <v>10437161897</v>
      </c>
      <c r="DS33" s="78">
        <v>10800094908</v>
      </c>
      <c r="DT33" s="78">
        <v>9850720050</v>
      </c>
      <c r="DU33" s="78">
        <v>13746871409</v>
      </c>
      <c r="DV33" s="78">
        <v>8917066300</v>
      </c>
      <c r="DW33" s="78">
        <v>352655510</v>
      </c>
      <c r="DX33" s="78">
        <v>770720468</v>
      </c>
      <c r="DY33" s="78">
        <v>7790861337</v>
      </c>
      <c r="DZ33" s="78">
        <v>617085047</v>
      </c>
      <c r="EA33" s="78">
        <v>507966101</v>
      </c>
      <c r="EB33" s="78">
        <v>554980928</v>
      </c>
      <c r="EC33" s="78">
        <v>933257633</v>
      </c>
      <c r="ED33" s="78">
        <v>17595017873</v>
      </c>
      <c r="EE33" s="78">
        <v>13286826047</v>
      </c>
      <c r="EF33" s="78">
        <v>7233277830</v>
      </c>
      <c r="EG33" s="78">
        <v>8761864360</v>
      </c>
      <c r="EH33" s="78">
        <v>79447727277</v>
      </c>
      <c r="EI33" s="78">
        <v>50728306363</v>
      </c>
      <c r="EJ33" s="78">
        <v>251303025302</v>
      </c>
      <c r="EK33" s="78">
        <v>254935250125</v>
      </c>
      <c r="EL33" s="78">
        <v>528052781230</v>
      </c>
      <c r="EM33" s="78">
        <v>536417431270</v>
      </c>
      <c r="EN33" s="78">
        <v>396760486603</v>
      </c>
      <c r="EO33" s="78">
        <v>1042732538953</v>
      </c>
      <c r="EP33" s="78">
        <v>432095697152</v>
      </c>
      <c r="EQ33" s="78">
        <v>21265064315</v>
      </c>
      <c r="ER33" s="78">
        <v>102771229109</v>
      </c>
      <c r="ES33" s="78"/>
      <c r="ET33" s="78"/>
      <c r="EU33" s="78"/>
      <c r="EV33" s="78"/>
      <c r="EW33" s="78"/>
      <c r="EX33" s="78"/>
      <c r="EY33" s="78">
        <v>11261080289</v>
      </c>
      <c r="EZ33" s="78">
        <v>10558769088</v>
      </c>
      <c r="FA33" s="78">
        <v>6608269900</v>
      </c>
      <c r="FB33" s="78">
        <v>14135880443</v>
      </c>
      <c r="FC33" s="78">
        <v>21740948518</v>
      </c>
      <c r="FD33" s="78">
        <v>3604318101</v>
      </c>
      <c r="FE33" s="78">
        <v>2020638285</v>
      </c>
      <c r="FF33" s="78">
        <v>1244119414</v>
      </c>
      <c r="FG33" s="78">
        <v>1943306587</v>
      </c>
      <c r="FH33" s="78">
        <v>3431001630</v>
      </c>
      <c r="FI33" s="78">
        <v>40522019411</v>
      </c>
      <c r="FJ33" s="78">
        <v>268411617</v>
      </c>
      <c r="FK33" s="78">
        <v>91183782920</v>
      </c>
      <c r="FL33" s="78">
        <v>7979301496</v>
      </c>
      <c r="FM33" s="78">
        <v>3349200719</v>
      </c>
      <c r="FN33" s="78">
        <v>9222180553</v>
      </c>
      <c r="FO33" s="78">
        <v>306224821</v>
      </c>
      <c r="FP33" s="78"/>
      <c r="FQ33" s="78">
        <v>14968242774</v>
      </c>
      <c r="FR33" s="78">
        <v>20154145</v>
      </c>
      <c r="FS33" s="78">
        <v>12695844160</v>
      </c>
      <c r="FT33" s="78">
        <v>1294300541</v>
      </c>
      <c r="FU33" s="78">
        <v>586663308</v>
      </c>
      <c r="FV33" s="78">
        <v>5645277167</v>
      </c>
      <c r="FW33" s="78"/>
      <c r="FX33" s="78">
        <v>79226610129</v>
      </c>
      <c r="FY33" s="78">
        <v>1859204098</v>
      </c>
      <c r="FZ33" s="78">
        <v>2232164960</v>
      </c>
      <c r="GA33" s="78"/>
      <c r="GB33" s="78">
        <v>630969578950</v>
      </c>
      <c r="GC33" s="78">
        <v>77114082415</v>
      </c>
      <c r="GD33" s="78">
        <v>7499018</v>
      </c>
      <c r="GE33" s="78"/>
      <c r="GF33" s="78">
        <v>5276424513</v>
      </c>
    </row>
    <row r="34" spans="1:188">
      <c r="A34" s="84">
        <v>44690</v>
      </c>
      <c r="B34" s="78">
        <v>167690414663</v>
      </c>
      <c r="C34" s="78">
        <v>126579726419</v>
      </c>
      <c r="D34" s="78">
        <v>165687483949</v>
      </c>
      <c r="E34" s="78">
        <v>194235547629</v>
      </c>
      <c r="F34" s="78">
        <v>96752825623</v>
      </c>
      <c r="G34" s="78">
        <v>52113255937</v>
      </c>
      <c r="H34" s="78">
        <v>113689334362</v>
      </c>
      <c r="I34" s="78">
        <v>17870197636</v>
      </c>
      <c r="J34" s="78">
        <v>27176949370</v>
      </c>
      <c r="K34" s="78">
        <v>15198782340</v>
      </c>
      <c r="L34" s="78">
        <v>6090181249</v>
      </c>
      <c r="M34" s="78">
        <v>2718380166</v>
      </c>
      <c r="N34" s="78">
        <v>2698618277</v>
      </c>
      <c r="O34" s="78">
        <v>2719501269</v>
      </c>
      <c r="P34" s="78">
        <v>2671169372</v>
      </c>
      <c r="Q34" s="78"/>
      <c r="R34" s="78"/>
      <c r="S34" s="79"/>
      <c r="T34" s="78"/>
      <c r="U34" s="78"/>
      <c r="V34" s="78"/>
      <c r="W34" s="78"/>
      <c r="X34" s="78">
        <v>186333820</v>
      </c>
      <c r="Y34" s="78">
        <v>280827759562</v>
      </c>
      <c r="Z34" s="78">
        <v>216763106712</v>
      </c>
      <c r="AA34" s="78">
        <v>166001206919</v>
      </c>
      <c r="AB34" s="78">
        <v>260001565512</v>
      </c>
      <c r="AC34" s="78">
        <v>211644682213</v>
      </c>
      <c r="AD34" s="78">
        <v>283607759229</v>
      </c>
      <c r="AE34" s="78">
        <v>55595778303</v>
      </c>
      <c r="AF34" s="78">
        <v>38916454226</v>
      </c>
      <c r="AG34" s="78">
        <v>36231936300</v>
      </c>
      <c r="AH34" s="78">
        <v>26936307608</v>
      </c>
      <c r="AI34" s="78">
        <v>3062720614</v>
      </c>
      <c r="AJ34" s="78">
        <v>4926603993</v>
      </c>
      <c r="AK34" s="78">
        <v>3633573038</v>
      </c>
      <c r="AL34" s="78">
        <v>4939163080</v>
      </c>
      <c r="AM34" s="78">
        <v>4820976011</v>
      </c>
      <c r="AN34" s="78">
        <v>3365170658</v>
      </c>
      <c r="AO34" s="78">
        <v>4930077489</v>
      </c>
      <c r="AP34" s="78">
        <v>4764788881</v>
      </c>
      <c r="AQ34" s="78">
        <v>4950694485</v>
      </c>
      <c r="AR34" s="78">
        <v>8144976679</v>
      </c>
      <c r="AS34" s="78">
        <v>4927025807</v>
      </c>
      <c r="AT34" s="78">
        <v>4823484107</v>
      </c>
      <c r="AU34" s="78">
        <v>4930031330</v>
      </c>
      <c r="AV34" s="78">
        <v>824479393</v>
      </c>
      <c r="AW34" s="78">
        <v>670201371</v>
      </c>
      <c r="AX34" s="78"/>
      <c r="AY34" s="78"/>
      <c r="AZ34" s="78"/>
      <c r="BA34" s="78">
        <v>5972307210</v>
      </c>
      <c r="BB34" s="78">
        <v>6049324766</v>
      </c>
      <c r="BC34" s="78">
        <v>5939973141</v>
      </c>
      <c r="BD34" s="78">
        <v>6058201290</v>
      </c>
      <c r="BE34" s="78">
        <v>8170836416</v>
      </c>
      <c r="BF34" s="78">
        <v>7805039883</v>
      </c>
      <c r="BG34" s="78">
        <v>5339184621</v>
      </c>
      <c r="BH34" s="78">
        <v>5348041568</v>
      </c>
      <c r="BI34" s="78">
        <v>41041043761</v>
      </c>
      <c r="BJ34" s="78">
        <v>52761756548</v>
      </c>
      <c r="BK34" s="78">
        <v>35406220249</v>
      </c>
      <c r="BL34" s="78">
        <v>38843098140</v>
      </c>
      <c r="BM34" s="78">
        <v>36867785791</v>
      </c>
      <c r="BN34" s="78">
        <v>5948594226</v>
      </c>
      <c r="BO34" s="78"/>
      <c r="BP34" s="78"/>
      <c r="BQ34" s="78"/>
      <c r="BR34" s="78">
        <v>6052525682</v>
      </c>
      <c r="BS34" s="78">
        <v>9063830962</v>
      </c>
      <c r="BT34" s="78">
        <v>1334846923</v>
      </c>
      <c r="BU34" s="78">
        <v>7642217023</v>
      </c>
      <c r="BV34" s="78">
        <v>5240274292</v>
      </c>
      <c r="BW34" s="78">
        <v>9380148658</v>
      </c>
      <c r="BX34" s="78">
        <v>16255343179</v>
      </c>
      <c r="BY34" s="78">
        <v>10904492116</v>
      </c>
      <c r="BZ34" s="78">
        <v>10820979797</v>
      </c>
      <c r="CA34" s="78"/>
      <c r="CB34" s="78">
        <v>182922568270</v>
      </c>
      <c r="CC34" s="78">
        <v>125162336767</v>
      </c>
      <c r="CD34" s="78">
        <v>134834385924</v>
      </c>
      <c r="CE34" s="78">
        <v>65782331903</v>
      </c>
      <c r="CF34" s="78">
        <v>84105559384</v>
      </c>
      <c r="CG34" s="78">
        <v>55235569612</v>
      </c>
      <c r="CH34" s="78">
        <v>6089614176</v>
      </c>
      <c r="CI34" s="78">
        <v>9481655139</v>
      </c>
      <c r="CJ34" s="78">
        <v>6356536069</v>
      </c>
      <c r="CK34" s="78"/>
      <c r="CL34" s="78">
        <v>19377543763</v>
      </c>
      <c r="CM34" s="78">
        <v>20822428987</v>
      </c>
      <c r="CN34" s="78">
        <v>18520698039</v>
      </c>
      <c r="CO34" s="78">
        <v>10406469978</v>
      </c>
      <c r="CP34" s="78">
        <v>17193021334</v>
      </c>
      <c r="CQ34" s="78">
        <v>18444615098</v>
      </c>
      <c r="CR34" s="78">
        <v>7123871124</v>
      </c>
      <c r="CS34" s="78">
        <v>16404043449</v>
      </c>
      <c r="CT34" s="78">
        <v>16279962017</v>
      </c>
      <c r="CU34" s="78">
        <v>122330653</v>
      </c>
      <c r="CV34" s="78"/>
      <c r="CW34" s="78"/>
      <c r="CX34" s="78"/>
      <c r="CY34" s="78"/>
      <c r="CZ34" s="78"/>
      <c r="DA34" s="78"/>
      <c r="DB34" s="78">
        <v>138761284698</v>
      </c>
      <c r="DC34" s="78">
        <v>149379737281</v>
      </c>
      <c r="DD34" s="78">
        <v>173280472759</v>
      </c>
      <c r="DE34" s="78">
        <v>94832355584</v>
      </c>
      <c r="DF34" s="78">
        <v>112457915308</v>
      </c>
      <c r="DG34" s="78">
        <v>31178354393</v>
      </c>
      <c r="DH34" s="78">
        <v>91304131789</v>
      </c>
      <c r="DI34" s="78">
        <v>10806670830</v>
      </c>
      <c r="DJ34" s="78">
        <v>27608265394</v>
      </c>
      <c r="DK34" s="78">
        <v>7777652029</v>
      </c>
      <c r="DL34" s="78">
        <v>3000404906</v>
      </c>
      <c r="DM34" s="78">
        <v>2800447148</v>
      </c>
      <c r="DN34" s="78"/>
      <c r="DO34" s="78"/>
      <c r="DP34" s="78"/>
      <c r="DQ34" s="78"/>
      <c r="DR34" s="78">
        <v>10439032546</v>
      </c>
      <c r="DS34" s="78">
        <v>10786407420</v>
      </c>
      <c r="DT34" s="78">
        <v>9851166451</v>
      </c>
      <c r="DU34" s="78">
        <v>13743442082</v>
      </c>
      <c r="DV34" s="78">
        <v>8921011806</v>
      </c>
      <c r="DW34" s="78">
        <v>364588564</v>
      </c>
      <c r="DX34" s="78">
        <v>770720468</v>
      </c>
      <c r="DY34" s="78">
        <v>7790431606</v>
      </c>
      <c r="DZ34" s="78">
        <v>617112416</v>
      </c>
      <c r="EA34" s="78">
        <v>507966101</v>
      </c>
      <c r="EB34" s="78">
        <v>555278859</v>
      </c>
      <c r="EC34" s="78">
        <v>936367508</v>
      </c>
      <c r="ED34" s="78">
        <v>17677917778</v>
      </c>
      <c r="EE34" s="78">
        <v>13311690271</v>
      </c>
      <c r="EF34" s="78">
        <v>7257150623</v>
      </c>
      <c r="EG34" s="78">
        <v>8852365899</v>
      </c>
      <c r="EH34" s="78">
        <v>79424309672</v>
      </c>
      <c r="EI34" s="78">
        <v>50734620615</v>
      </c>
      <c r="EJ34" s="78">
        <v>251006729334</v>
      </c>
      <c r="EK34" s="78">
        <v>254788419126</v>
      </c>
      <c r="EL34" s="78">
        <v>528545605638</v>
      </c>
      <c r="EM34" s="78">
        <v>537078340849</v>
      </c>
      <c r="EN34" s="78">
        <v>396944688258</v>
      </c>
      <c r="EO34" s="78">
        <v>1043134569235</v>
      </c>
      <c r="EP34" s="78">
        <v>431704970693</v>
      </c>
      <c r="EQ34" s="78">
        <v>21317205766</v>
      </c>
      <c r="ER34" s="78">
        <v>103134540979</v>
      </c>
      <c r="ES34" s="78"/>
      <c r="ET34" s="78"/>
      <c r="EU34" s="78"/>
      <c r="EV34" s="78"/>
      <c r="EW34" s="78"/>
      <c r="EX34" s="78"/>
      <c r="EY34" s="78">
        <v>11277399737</v>
      </c>
      <c r="EZ34" s="78">
        <v>10555984622</v>
      </c>
      <c r="FA34" s="78">
        <v>6610864225</v>
      </c>
      <c r="FB34" s="78">
        <v>14142627930</v>
      </c>
      <c r="FC34" s="78">
        <v>21783515750</v>
      </c>
      <c r="FD34" s="78">
        <v>3597540450</v>
      </c>
      <c r="FE34" s="78">
        <v>2022640397</v>
      </c>
      <c r="FF34" s="78">
        <v>1244440947</v>
      </c>
      <c r="FG34" s="78">
        <v>1946434430</v>
      </c>
      <c r="FH34" s="78">
        <v>3434692395</v>
      </c>
      <c r="FI34" s="78">
        <v>40488387941</v>
      </c>
      <c r="FJ34" s="78">
        <v>268411617</v>
      </c>
      <c r="FK34" s="78">
        <v>91176328609</v>
      </c>
      <c r="FL34" s="78">
        <v>7981278070</v>
      </c>
      <c r="FM34" s="78">
        <v>3349201234</v>
      </c>
      <c r="FN34" s="78">
        <v>9224245951</v>
      </c>
      <c r="FO34" s="78">
        <v>306225643</v>
      </c>
      <c r="FP34" s="78"/>
      <c r="FQ34" s="78">
        <v>14955102599</v>
      </c>
      <c r="FR34" s="78">
        <v>20154145</v>
      </c>
      <c r="FS34" s="78">
        <v>12710999205</v>
      </c>
      <c r="FT34" s="78">
        <v>1294383825</v>
      </c>
      <c r="FU34" s="78">
        <v>586754421</v>
      </c>
      <c r="FV34" s="78">
        <v>5645375092</v>
      </c>
      <c r="FW34" s="78"/>
      <c r="FX34" s="78">
        <v>79226610129</v>
      </c>
      <c r="FY34" s="78">
        <v>1860265980</v>
      </c>
      <c r="FZ34" s="78">
        <v>2231975826</v>
      </c>
      <c r="GA34" s="78"/>
      <c r="GB34" s="78">
        <v>632541378224</v>
      </c>
      <c r="GC34" s="78">
        <v>77099504319</v>
      </c>
      <c r="GD34" s="78">
        <v>7499018</v>
      </c>
      <c r="GE34" s="78"/>
      <c r="GF34" s="78">
        <v>5266214569</v>
      </c>
    </row>
    <row r="35" spans="1:188">
      <c r="A35" s="84">
        <v>44691</v>
      </c>
      <c r="B35" s="78">
        <v>167635790707</v>
      </c>
      <c r="C35" s="78">
        <v>126567606622</v>
      </c>
      <c r="D35" s="78">
        <v>165681508482</v>
      </c>
      <c r="E35" s="78">
        <v>194194114109</v>
      </c>
      <c r="F35" s="78">
        <v>96697672953</v>
      </c>
      <c r="G35" s="78">
        <v>52125216177</v>
      </c>
      <c r="H35" s="78">
        <v>113658971318</v>
      </c>
      <c r="I35" s="78">
        <v>17951835782</v>
      </c>
      <c r="J35" s="78">
        <v>27410596861</v>
      </c>
      <c r="K35" s="78">
        <v>15227133160</v>
      </c>
      <c r="L35" s="78">
        <v>6073101774</v>
      </c>
      <c r="M35" s="78">
        <v>2718380166</v>
      </c>
      <c r="N35" s="78">
        <v>2698618277</v>
      </c>
      <c r="O35" s="78">
        <v>2719501269</v>
      </c>
      <c r="P35" s="78">
        <v>2677915075</v>
      </c>
      <c r="Q35" s="78"/>
      <c r="R35" s="78"/>
      <c r="S35" s="79"/>
      <c r="T35" s="78"/>
      <c r="U35" s="78"/>
      <c r="V35" s="78"/>
      <c r="W35" s="78"/>
      <c r="X35" s="78">
        <v>186316910</v>
      </c>
      <c r="Y35" s="78">
        <v>280803592368</v>
      </c>
      <c r="Z35" s="78">
        <v>216741535534</v>
      </c>
      <c r="AA35" s="78">
        <v>166046089484</v>
      </c>
      <c r="AB35" s="78">
        <v>260053292152</v>
      </c>
      <c r="AC35" s="78">
        <v>211446861089</v>
      </c>
      <c r="AD35" s="78">
        <v>283576661869</v>
      </c>
      <c r="AE35" s="78">
        <v>55293611605</v>
      </c>
      <c r="AF35" s="78">
        <v>38938488865</v>
      </c>
      <c r="AG35" s="78">
        <v>36179548275</v>
      </c>
      <c r="AH35" s="78">
        <v>26934613898</v>
      </c>
      <c r="AI35" s="78">
        <v>3068496061</v>
      </c>
      <c r="AJ35" s="78">
        <v>4926603993</v>
      </c>
      <c r="AK35" s="78">
        <v>3633999359</v>
      </c>
      <c r="AL35" s="78">
        <v>4939163080</v>
      </c>
      <c r="AM35" s="78">
        <v>4821349131</v>
      </c>
      <c r="AN35" s="78">
        <v>3363871860</v>
      </c>
      <c r="AO35" s="78">
        <v>4930077489</v>
      </c>
      <c r="AP35" s="78">
        <v>4765925073</v>
      </c>
      <c r="AQ35" s="78">
        <v>4950694485</v>
      </c>
      <c r="AR35" s="78">
        <v>8144508754</v>
      </c>
      <c r="AS35" s="78">
        <v>4927025807</v>
      </c>
      <c r="AT35" s="78">
        <v>4813481589</v>
      </c>
      <c r="AU35" s="78">
        <v>4930031330</v>
      </c>
      <c r="AV35" s="78">
        <v>824479393</v>
      </c>
      <c r="AW35" s="78">
        <v>670201371</v>
      </c>
      <c r="AX35" s="78"/>
      <c r="AY35" s="78"/>
      <c r="AZ35" s="78"/>
      <c r="BA35" s="78">
        <v>5981592364</v>
      </c>
      <c r="BB35" s="78">
        <v>6049416025</v>
      </c>
      <c r="BC35" s="78">
        <v>5951600605</v>
      </c>
      <c r="BD35" s="78">
        <v>6063593708</v>
      </c>
      <c r="BE35" s="78">
        <v>8171777743</v>
      </c>
      <c r="BF35" s="78">
        <v>7812038614</v>
      </c>
      <c r="BG35" s="78">
        <v>5336011027</v>
      </c>
      <c r="BH35" s="78">
        <v>5344820652</v>
      </c>
      <c r="BI35" s="78">
        <v>41045308249</v>
      </c>
      <c r="BJ35" s="78">
        <v>52704387473</v>
      </c>
      <c r="BK35" s="78">
        <v>35437672866</v>
      </c>
      <c r="BL35" s="78">
        <v>38808517061</v>
      </c>
      <c r="BM35" s="78">
        <v>36904006165</v>
      </c>
      <c r="BN35" s="78">
        <v>5949982816</v>
      </c>
      <c r="BO35" s="78"/>
      <c r="BP35" s="78"/>
      <c r="BQ35" s="78"/>
      <c r="BR35" s="78">
        <v>6062586708</v>
      </c>
      <c r="BS35" s="78">
        <v>9101279568</v>
      </c>
      <c r="BT35" s="78">
        <v>1334846923</v>
      </c>
      <c r="BU35" s="78">
        <v>7640785163</v>
      </c>
      <c r="BV35" s="78">
        <v>5240676821</v>
      </c>
      <c r="BW35" s="78">
        <v>9381370434</v>
      </c>
      <c r="BX35" s="78">
        <v>16256194207</v>
      </c>
      <c r="BY35" s="78">
        <v>10828833620</v>
      </c>
      <c r="BZ35" s="78">
        <v>10848453020</v>
      </c>
      <c r="CA35" s="78"/>
      <c r="CB35" s="78">
        <v>182997333872</v>
      </c>
      <c r="CC35" s="78">
        <v>125268793922</v>
      </c>
      <c r="CD35" s="78">
        <v>134873636217</v>
      </c>
      <c r="CE35" s="78">
        <v>65841071940</v>
      </c>
      <c r="CF35" s="78">
        <v>84172403168</v>
      </c>
      <c r="CG35" s="78">
        <v>55286437947</v>
      </c>
      <c r="CH35" s="78">
        <v>6089895658</v>
      </c>
      <c r="CI35" s="78">
        <v>9451717855</v>
      </c>
      <c r="CJ35" s="78">
        <v>6360183338</v>
      </c>
      <c r="CK35" s="78"/>
      <c r="CL35" s="78">
        <v>19332701565</v>
      </c>
      <c r="CM35" s="78">
        <v>20817818995</v>
      </c>
      <c r="CN35" s="78">
        <v>18497280093</v>
      </c>
      <c r="CO35" s="78">
        <v>10396938757</v>
      </c>
      <c r="CP35" s="78">
        <v>17206443145</v>
      </c>
      <c r="CQ35" s="78">
        <v>18405332925</v>
      </c>
      <c r="CR35" s="78">
        <v>7123871124</v>
      </c>
      <c r="CS35" s="78">
        <v>16404043449</v>
      </c>
      <c r="CT35" s="78">
        <v>16276389698</v>
      </c>
      <c r="CU35" s="78">
        <v>122330653</v>
      </c>
      <c r="CV35" s="78"/>
      <c r="CW35" s="78"/>
      <c r="CX35" s="78"/>
      <c r="CY35" s="78"/>
      <c r="CZ35" s="78"/>
      <c r="DA35" s="78"/>
      <c r="DB35" s="78">
        <v>138601255502</v>
      </c>
      <c r="DC35" s="78">
        <v>149450718570</v>
      </c>
      <c r="DD35" s="78">
        <v>173321205015</v>
      </c>
      <c r="DE35" s="78">
        <v>94946464695</v>
      </c>
      <c r="DF35" s="78">
        <v>112527894084</v>
      </c>
      <c r="DG35" s="78">
        <v>31182305222</v>
      </c>
      <c r="DH35" s="78">
        <v>91295074197</v>
      </c>
      <c r="DI35" s="78">
        <v>10807709423</v>
      </c>
      <c r="DJ35" s="78">
        <v>27683587411</v>
      </c>
      <c r="DK35" s="78">
        <v>7960408103</v>
      </c>
      <c r="DL35" s="78">
        <v>2999547219</v>
      </c>
      <c r="DM35" s="78">
        <v>2828094815</v>
      </c>
      <c r="DN35" s="78"/>
      <c r="DO35" s="78"/>
      <c r="DP35" s="78"/>
      <c r="DQ35" s="78"/>
      <c r="DR35" s="78">
        <v>10441188434</v>
      </c>
      <c r="DS35" s="78">
        <v>10789164749</v>
      </c>
      <c r="DT35" s="78">
        <v>9851031676</v>
      </c>
      <c r="DU35" s="78">
        <v>13723248801</v>
      </c>
      <c r="DV35" s="78">
        <v>8930683421</v>
      </c>
      <c r="DW35" s="78">
        <v>367179726</v>
      </c>
      <c r="DX35" s="78">
        <v>770720468</v>
      </c>
      <c r="DY35" s="78">
        <v>7811383919</v>
      </c>
      <c r="DZ35" s="78">
        <v>637419921</v>
      </c>
      <c r="EA35" s="78">
        <v>507966101</v>
      </c>
      <c r="EB35" s="78">
        <v>592953625</v>
      </c>
      <c r="EC35" s="78">
        <v>936523169</v>
      </c>
      <c r="ED35" s="78">
        <v>17750456566</v>
      </c>
      <c r="EE35" s="78">
        <v>13309521836</v>
      </c>
      <c r="EF35" s="78">
        <v>7255774627</v>
      </c>
      <c r="EG35" s="78">
        <v>8851312609</v>
      </c>
      <c r="EH35" s="78">
        <v>79424392072</v>
      </c>
      <c r="EI35" s="78">
        <v>50762220207</v>
      </c>
      <c r="EJ35" s="78">
        <v>250924799287</v>
      </c>
      <c r="EK35" s="78">
        <v>254806963372</v>
      </c>
      <c r="EL35" s="78">
        <v>528587986915</v>
      </c>
      <c r="EM35" s="78">
        <v>538068398350</v>
      </c>
      <c r="EN35" s="78">
        <v>396926544337</v>
      </c>
      <c r="EO35" s="78">
        <v>1042754340699</v>
      </c>
      <c r="EP35" s="78">
        <v>431406660889</v>
      </c>
      <c r="EQ35" s="78">
        <v>21342904526</v>
      </c>
      <c r="ER35" s="78">
        <v>103128701229</v>
      </c>
      <c r="ES35" s="78"/>
      <c r="ET35" s="78"/>
      <c r="EU35" s="78"/>
      <c r="EV35" s="78"/>
      <c r="EW35" s="78"/>
      <c r="EX35" s="78"/>
      <c r="EY35" s="78">
        <v>11272506819</v>
      </c>
      <c r="EZ35" s="78">
        <v>10577440639</v>
      </c>
      <c r="FA35" s="78">
        <v>6609780894</v>
      </c>
      <c r="FB35" s="78">
        <v>14150626639</v>
      </c>
      <c r="FC35" s="78">
        <v>21783516835</v>
      </c>
      <c r="FD35" s="78">
        <v>3589811221</v>
      </c>
      <c r="FE35" s="78">
        <v>2020099923</v>
      </c>
      <c r="FF35" s="78">
        <v>1244684343</v>
      </c>
      <c r="FG35" s="78">
        <v>1939185087</v>
      </c>
      <c r="FH35" s="78">
        <v>3429499768</v>
      </c>
      <c r="FI35" s="78">
        <v>40528232756</v>
      </c>
      <c r="FJ35" s="78">
        <v>268678886</v>
      </c>
      <c r="FK35" s="78">
        <v>91149671353</v>
      </c>
      <c r="FL35" s="78">
        <v>7981465029</v>
      </c>
      <c r="FM35" s="78">
        <v>3569363245</v>
      </c>
      <c r="FN35" s="78">
        <v>9224563977</v>
      </c>
      <c r="FO35" s="78">
        <v>306226465</v>
      </c>
      <c r="FP35" s="78"/>
      <c r="FQ35" s="78">
        <v>14947037212</v>
      </c>
      <c r="FR35" s="78">
        <v>20154145</v>
      </c>
      <c r="FS35" s="78">
        <v>12711774863</v>
      </c>
      <c r="FT35" s="78">
        <v>1294523258</v>
      </c>
      <c r="FU35" s="78">
        <v>586844434</v>
      </c>
      <c r="FV35" s="78">
        <v>5636130973</v>
      </c>
      <c r="FW35" s="78"/>
      <c r="FX35" s="78">
        <v>79226610129</v>
      </c>
      <c r="FY35" s="78">
        <v>1859823842</v>
      </c>
      <c r="FZ35" s="78">
        <v>2232076177</v>
      </c>
      <c r="GA35" s="78"/>
      <c r="GB35" s="78">
        <v>633291357244</v>
      </c>
      <c r="GC35" s="78">
        <v>77300305812</v>
      </c>
      <c r="GD35" s="78">
        <v>7752910</v>
      </c>
      <c r="GE35" s="78"/>
      <c r="GF35" s="78">
        <v>5267943585</v>
      </c>
    </row>
    <row r="36" spans="1:188">
      <c r="A36" s="84">
        <v>44692</v>
      </c>
      <c r="B36" s="78">
        <v>167590100644</v>
      </c>
      <c r="C36" s="78">
        <v>126577512292</v>
      </c>
      <c r="D36" s="78">
        <v>165684795395</v>
      </c>
      <c r="E36" s="78">
        <v>194211133196</v>
      </c>
      <c r="F36" s="78">
        <v>96759820324</v>
      </c>
      <c r="G36" s="78">
        <v>52210372163</v>
      </c>
      <c r="H36" s="78">
        <v>113641849594</v>
      </c>
      <c r="I36" s="78">
        <v>17952015590</v>
      </c>
      <c r="J36" s="78">
        <v>27433279457</v>
      </c>
      <c r="K36" s="78">
        <v>15267747100</v>
      </c>
      <c r="L36" s="78">
        <v>6074196541</v>
      </c>
      <c r="M36" s="78">
        <v>2718374641</v>
      </c>
      <c r="N36" s="78">
        <v>2698612931</v>
      </c>
      <c r="O36" s="78">
        <v>2903716721</v>
      </c>
      <c r="P36" s="78">
        <v>2857684173</v>
      </c>
      <c r="Q36" s="78"/>
      <c r="R36" s="78"/>
      <c r="S36" s="79"/>
      <c r="T36" s="78"/>
      <c r="U36" s="78"/>
      <c r="V36" s="78"/>
      <c r="W36" s="78"/>
      <c r="X36" s="78">
        <v>183638409</v>
      </c>
      <c r="Y36" s="78">
        <v>280713974350</v>
      </c>
      <c r="Z36" s="78">
        <v>216776056025</v>
      </c>
      <c r="AA36" s="78">
        <v>166104281350</v>
      </c>
      <c r="AB36" s="78">
        <v>259987765162</v>
      </c>
      <c r="AC36" s="78">
        <v>211377259256</v>
      </c>
      <c r="AD36" s="78">
        <v>283499589090</v>
      </c>
      <c r="AE36" s="78">
        <v>55259826318</v>
      </c>
      <c r="AF36" s="78">
        <v>38967485909</v>
      </c>
      <c r="AG36" s="78">
        <v>36159251039</v>
      </c>
      <c r="AH36" s="78">
        <v>26946797946</v>
      </c>
      <c r="AI36" s="78">
        <v>3071542917</v>
      </c>
      <c r="AJ36" s="78">
        <v>4926595826</v>
      </c>
      <c r="AK36" s="78">
        <v>3634616983</v>
      </c>
      <c r="AL36" s="78">
        <v>4939154717</v>
      </c>
      <c r="AM36" s="78">
        <v>4821950860</v>
      </c>
      <c r="AN36" s="78">
        <v>3365096515</v>
      </c>
      <c r="AO36" s="78">
        <v>4930069243</v>
      </c>
      <c r="AP36" s="78">
        <v>4766160743</v>
      </c>
      <c r="AQ36" s="78">
        <v>4950685936</v>
      </c>
      <c r="AR36" s="78">
        <v>8157868723</v>
      </c>
      <c r="AS36" s="78">
        <v>4927017663</v>
      </c>
      <c r="AT36" s="78">
        <v>4819490398</v>
      </c>
      <c r="AU36" s="78">
        <v>4930023149</v>
      </c>
      <c r="AV36" s="78">
        <v>824477761</v>
      </c>
      <c r="AW36" s="78">
        <v>670199944</v>
      </c>
      <c r="AX36" s="78"/>
      <c r="AY36" s="78"/>
      <c r="AZ36" s="78"/>
      <c r="BA36" s="78">
        <v>5982819075</v>
      </c>
      <c r="BB36" s="78">
        <v>6106296099</v>
      </c>
      <c r="BC36" s="78">
        <v>5952512829</v>
      </c>
      <c r="BD36" s="78">
        <v>6067693829</v>
      </c>
      <c r="BE36" s="78">
        <v>8205410993</v>
      </c>
      <c r="BF36" s="78">
        <v>7871169219</v>
      </c>
      <c r="BG36" s="78">
        <v>5336647085</v>
      </c>
      <c r="BH36" s="78">
        <v>5344918381</v>
      </c>
      <c r="BI36" s="78">
        <v>41141754082</v>
      </c>
      <c r="BJ36" s="78">
        <v>52703650354</v>
      </c>
      <c r="BK36" s="78">
        <v>35503392131</v>
      </c>
      <c r="BL36" s="78">
        <v>38841505113</v>
      </c>
      <c r="BM36" s="78">
        <v>36918549999</v>
      </c>
      <c r="BN36" s="78">
        <v>5953128336</v>
      </c>
      <c r="BO36" s="78"/>
      <c r="BP36" s="78"/>
      <c r="BQ36" s="78"/>
      <c r="BR36" s="78">
        <v>6022479794</v>
      </c>
      <c r="BS36" s="78">
        <v>9102433752</v>
      </c>
      <c r="BT36" s="78">
        <v>1335191089</v>
      </c>
      <c r="BU36" s="78">
        <v>7640866691</v>
      </c>
      <c r="BV36" s="78">
        <v>5242618560</v>
      </c>
      <c r="BW36" s="78">
        <v>9381857981</v>
      </c>
      <c r="BX36" s="78">
        <v>16248809695</v>
      </c>
      <c r="BY36" s="78">
        <v>10858234044</v>
      </c>
      <c r="BZ36" s="78">
        <v>10843143475</v>
      </c>
      <c r="CA36" s="78"/>
      <c r="CB36" s="78">
        <v>182988817215</v>
      </c>
      <c r="CC36" s="78">
        <v>125595220265</v>
      </c>
      <c r="CD36" s="78">
        <v>134804350683</v>
      </c>
      <c r="CE36" s="78">
        <v>65918105188</v>
      </c>
      <c r="CF36" s="78">
        <v>84287154439</v>
      </c>
      <c r="CG36" s="78">
        <v>55373216988</v>
      </c>
      <c r="CH36" s="78">
        <v>6090726377</v>
      </c>
      <c r="CI36" s="78">
        <v>9452657373</v>
      </c>
      <c r="CJ36" s="78">
        <v>6358418294</v>
      </c>
      <c r="CK36" s="78"/>
      <c r="CL36" s="78">
        <v>19313428025</v>
      </c>
      <c r="CM36" s="78">
        <v>20824508561</v>
      </c>
      <c r="CN36" s="78">
        <v>18492029009</v>
      </c>
      <c r="CO36" s="78">
        <v>10448415976</v>
      </c>
      <c r="CP36" s="78">
        <v>17186357322</v>
      </c>
      <c r="CQ36" s="78">
        <v>18411052550</v>
      </c>
      <c r="CR36" s="78">
        <v>7123871124</v>
      </c>
      <c r="CS36" s="78">
        <v>16404545739</v>
      </c>
      <c r="CT36" s="78">
        <v>16277739088</v>
      </c>
      <c r="CU36" s="78">
        <v>122330653</v>
      </c>
      <c r="CV36" s="78"/>
      <c r="CW36" s="78"/>
      <c r="CX36" s="78"/>
      <c r="CY36" s="78"/>
      <c r="CZ36" s="78"/>
      <c r="DA36" s="78"/>
      <c r="DB36" s="78">
        <v>138585956496</v>
      </c>
      <c r="DC36" s="78">
        <v>149245265148</v>
      </c>
      <c r="DD36" s="78">
        <v>173434016434</v>
      </c>
      <c r="DE36" s="78">
        <v>94882228164</v>
      </c>
      <c r="DF36" s="78">
        <v>112615700883</v>
      </c>
      <c r="DG36" s="78">
        <v>31188224953</v>
      </c>
      <c r="DH36" s="78">
        <v>91304546751</v>
      </c>
      <c r="DI36" s="78">
        <v>10802920996</v>
      </c>
      <c r="DJ36" s="78">
        <v>27792843299</v>
      </c>
      <c r="DK36" s="78">
        <v>7976531100</v>
      </c>
      <c r="DL36" s="78">
        <v>3004267928</v>
      </c>
      <c r="DM36" s="78">
        <v>2838575391</v>
      </c>
      <c r="DN36" s="78"/>
      <c r="DO36" s="78"/>
      <c r="DP36" s="78"/>
      <c r="DQ36" s="78"/>
      <c r="DR36" s="78">
        <v>10439666252</v>
      </c>
      <c r="DS36" s="78">
        <v>10775725295</v>
      </c>
      <c r="DT36" s="78">
        <v>9854930119</v>
      </c>
      <c r="DU36" s="78">
        <v>13741412527</v>
      </c>
      <c r="DV36" s="78">
        <v>8926789086</v>
      </c>
      <c r="DW36" s="78">
        <v>369234645</v>
      </c>
      <c r="DX36" s="78">
        <v>770719272</v>
      </c>
      <c r="DY36" s="78">
        <v>7811475641</v>
      </c>
      <c r="DZ36" s="78">
        <v>637467386</v>
      </c>
      <c r="EA36" s="78">
        <v>508113061</v>
      </c>
      <c r="EB36" s="78">
        <v>593247310</v>
      </c>
      <c r="EC36" s="78">
        <v>942130916</v>
      </c>
      <c r="ED36" s="78">
        <v>17799449448</v>
      </c>
      <c r="EE36" s="78">
        <v>13357288238</v>
      </c>
      <c r="EF36" s="78">
        <v>7272105701</v>
      </c>
      <c r="EG36" s="78">
        <v>8864834406</v>
      </c>
      <c r="EH36" s="78">
        <v>79486965932</v>
      </c>
      <c r="EI36" s="78">
        <v>50881855625</v>
      </c>
      <c r="EJ36" s="78">
        <v>250930267360</v>
      </c>
      <c r="EK36" s="78">
        <v>254873559340</v>
      </c>
      <c r="EL36" s="78">
        <v>528808619810</v>
      </c>
      <c r="EM36" s="78">
        <v>538281574182</v>
      </c>
      <c r="EN36" s="78">
        <v>397627294560</v>
      </c>
      <c r="EO36" s="78">
        <v>1043045135979</v>
      </c>
      <c r="EP36" s="78">
        <v>431746398299</v>
      </c>
      <c r="EQ36" s="78">
        <v>21352977405</v>
      </c>
      <c r="ER36" s="78">
        <v>103345985567</v>
      </c>
      <c r="ES36" s="78"/>
      <c r="ET36" s="78"/>
      <c r="EU36" s="78"/>
      <c r="EV36" s="78"/>
      <c r="EW36" s="78"/>
      <c r="EX36" s="78"/>
      <c r="EY36" s="78">
        <v>11295500720</v>
      </c>
      <c r="EZ36" s="78">
        <v>10581984505</v>
      </c>
      <c r="FA36" s="78">
        <v>6620788487</v>
      </c>
      <c r="FB36" s="78">
        <v>14159381634</v>
      </c>
      <c r="FC36" s="78">
        <v>21812197303</v>
      </c>
      <c r="FD36" s="78">
        <v>3590211759</v>
      </c>
      <c r="FE36" s="78">
        <v>2020496784</v>
      </c>
      <c r="FF36" s="78">
        <v>1244844642</v>
      </c>
      <c r="FG36" s="78">
        <v>1925745339</v>
      </c>
      <c r="FH36" s="78">
        <v>3416540454</v>
      </c>
      <c r="FI36" s="78">
        <v>40561375368</v>
      </c>
      <c r="FJ36" s="78">
        <v>268678886</v>
      </c>
      <c r="FK36" s="78">
        <v>91161449952</v>
      </c>
      <c r="FL36" s="78">
        <v>7980548695</v>
      </c>
      <c r="FM36" s="78">
        <v>3574148395</v>
      </c>
      <c r="FN36" s="78">
        <v>9220747982</v>
      </c>
      <c r="FO36" s="78">
        <v>306283700</v>
      </c>
      <c r="FP36" s="78"/>
      <c r="FQ36" s="78">
        <v>14949128326</v>
      </c>
      <c r="FR36" s="78">
        <v>20154145</v>
      </c>
      <c r="FS36" s="78">
        <v>12674343589</v>
      </c>
      <c r="FT36" s="78">
        <v>1294451961</v>
      </c>
      <c r="FU36" s="78">
        <v>586844434</v>
      </c>
      <c r="FV36" s="78">
        <v>5636119526</v>
      </c>
      <c r="FW36" s="78"/>
      <c r="FX36" s="78">
        <v>79226610129</v>
      </c>
      <c r="FY36" s="78">
        <v>1857692058</v>
      </c>
      <c r="FZ36" s="78">
        <v>2228741535</v>
      </c>
      <c r="GA36" s="78"/>
      <c r="GB36" s="78">
        <v>634808358247</v>
      </c>
      <c r="GC36" s="78">
        <v>77351536218</v>
      </c>
      <c r="GD36" s="78">
        <v>7752910</v>
      </c>
      <c r="GE36" s="78"/>
      <c r="GF36" s="78">
        <v>5286999719</v>
      </c>
    </row>
    <row r="37" spans="1:188">
      <c r="A37" s="84">
        <v>44693</v>
      </c>
      <c r="B37" s="78">
        <v>167534960149</v>
      </c>
      <c r="C37" s="78">
        <v>126674611544</v>
      </c>
      <c r="D37" s="78">
        <v>165688745809</v>
      </c>
      <c r="E37" s="78">
        <v>194337287545</v>
      </c>
      <c r="F37" s="78">
        <v>96774366632</v>
      </c>
      <c r="G37" s="78">
        <v>52215528406</v>
      </c>
      <c r="H37" s="78">
        <v>113660843652</v>
      </c>
      <c r="I37" s="78">
        <v>17952015590</v>
      </c>
      <c r="J37" s="78">
        <v>27453230262</v>
      </c>
      <c r="K37" s="78">
        <v>15294712913</v>
      </c>
      <c r="L37" s="78">
        <v>6119087551</v>
      </c>
      <c r="M37" s="78">
        <v>2719175757</v>
      </c>
      <c r="N37" s="78">
        <v>2698612931</v>
      </c>
      <c r="O37" s="78">
        <v>2904886685</v>
      </c>
      <c r="P37" s="78">
        <v>2861876094</v>
      </c>
      <c r="Q37" s="78"/>
      <c r="R37" s="78"/>
      <c r="S37" s="79"/>
      <c r="T37" s="78"/>
      <c r="U37" s="78"/>
      <c r="V37" s="78"/>
      <c r="W37" s="78"/>
      <c r="X37" s="78">
        <v>184414410</v>
      </c>
      <c r="Y37" s="78">
        <v>280720409261</v>
      </c>
      <c r="Z37" s="78">
        <v>216835982382</v>
      </c>
      <c r="AA37" s="78">
        <v>166165151154</v>
      </c>
      <c r="AB37" s="78">
        <v>259920985337</v>
      </c>
      <c r="AC37" s="78">
        <v>211369630171</v>
      </c>
      <c r="AD37" s="78">
        <v>283394474203</v>
      </c>
      <c r="AE37" s="78">
        <v>55238523669</v>
      </c>
      <c r="AF37" s="78">
        <v>38885988199</v>
      </c>
      <c r="AG37" s="78">
        <v>36152664007</v>
      </c>
      <c r="AH37" s="78">
        <v>26990118334</v>
      </c>
      <c r="AI37" s="78">
        <v>3071012326</v>
      </c>
      <c r="AJ37" s="78">
        <v>4926595826</v>
      </c>
      <c r="AK37" s="78">
        <v>3636536479</v>
      </c>
      <c r="AL37" s="78">
        <v>4939154717</v>
      </c>
      <c r="AM37" s="78">
        <v>4821155644</v>
      </c>
      <c r="AN37" s="78">
        <v>3365957918</v>
      </c>
      <c r="AO37" s="78">
        <v>4930069243</v>
      </c>
      <c r="AP37" s="78">
        <v>4767665816</v>
      </c>
      <c r="AQ37" s="78">
        <v>4950685936</v>
      </c>
      <c r="AR37" s="78">
        <v>8166428322</v>
      </c>
      <c r="AS37" s="78">
        <v>4927017663</v>
      </c>
      <c r="AT37" s="78">
        <v>4823541870</v>
      </c>
      <c r="AU37" s="78">
        <v>4930023149</v>
      </c>
      <c r="AV37" s="78">
        <v>824477761</v>
      </c>
      <c r="AW37" s="78">
        <v>670199944</v>
      </c>
      <c r="AX37" s="78"/>
      <c r="AY37" s="78"/>
      <c r="AZ37" s="78"/>
      <c r="BA37" s="78">
        <v>6049085146</v>
      </c>
      <c r="BB37" s="78">
        <v>6129469405</v>
      </c>
      <c r="BC37" s="78">
        <v>5957179788</v>
      </c>
      <c r="BD37" s="78">
        <v>6068374875</v>
      </c>
      <c r="BE37" s="78">
        <v>8196388820</v>
      </c>
      <c r="BF37" s="78">
        <v>7881466949</v>
      </c>
      <c r="BG37" s="78">
        <v>5336648176</v>
      </c>
      <c r="BH37" s="78">
        <v>5344919486</v>
      </c>
      <c r="BI37" s="78">
        <v>41140674726</v>
      </c>
      <c r="BJ37" s="78">
        <v>52664267278</v>
      </c>
      <c r="BK37" s="78">
        <v>35433848229</v>
      </c>
      <c r="BL37" s="78">
        <v>38909698135</v>
      </c>
      <c r="BM37" s="78">
        <v>36850801100</v>
      </c>
      <c r="BN37" s="78">
        <v>5971251706</v>
      </c>
      <c r="BO37" s="78"/>
      <c r="BP37" s="78"/>
      <c r="BQ37" s="78"/>
      <c r="BR37" s="78">
        <v>6050707444</v>
      </c>
      <c r="BS37" s="78">
        <v>9095844108</v>
      </c>
      <c r="BT37" s="78">
        <v>1342442840</v>
      </c>
      <c r="BU37" s="78">
        <v>7642111488</v>
      </c>
      <c r="BV37" s="78">
        <v>5238944450</v>
      </c>
      <c r="BW37" s="78">
        <v>9383049341</v>
      </c>
      <c r="BX37" s="78">
        <v>16275468840</v>
      </c>
      <c r="BY37" s="78">
        <v>10864204765</v>
      </c>
      <c r="BZ37" s="78">
        <v>10844505852</v>
      </c>
      <c r="CA37" s="78"/>
      <c r="CB37" s="78">
        <v>182865598308</v>
      </c>
      <c r="CC37" s="78">
        <v>125552972955</v>
      </c>
      <c r="CD37" s="78">
        <v>134929482690</v>
      </c>
      <c r="CE37" s="78">
        <v>66025584316</v>
      </c>
      <c r="CF37" s="78">
        <v>84576069045</v>
      </c>
      <c r="CG37" s="78">
        <v>55409562442</v>
      </c>
      <c r="CH37" s="78">
        <v>6092238775</v>
      </c>
      <c r="CI37" s="78">
        <v>9443847861</v>
      </c>
      <c r="CJ37" s="78">
        <v>6360051665</v>
      </c>
      <c r="CK37" s="78"/>
      <c r="CL37" s="78">
        <v>19322879624</v>
      </c>
      <c r="CM37" s="78">
        <v>20831618755</v>
      </c>
      <c r="CN37" s="78">
        <v>18350206908</v>
      </c>
      <c r="CO37" s="78">
        <v>10442247348</v>
      </c>
      <c r="CP37" s="78">
        <v>17191456337</v>
      </c>
      <c r="CQ37" s="78">
        <v>18418577438</v>
      </c>
      <c r="CR37" s="78">
        <v>7124037829</v>
      </c>
      <c r="CS37" s="78">
        <v>16318908425</v>
      </c>
      <c r="CT37" s="78">
        <v>16238287696</v>
      </c>
      <c r="CU37" s="78">
        <v>122330653</v>
      </c>
      <c r="CV37" s="78"/>
      <c r="CW37" s="78"/>
      <c r="CX37" s="78"/>
      <c r="CY37" s="78"/>
      <c r="CZ37" s="78"/>
      <c r="DA37" s="78"/>
      <c r="DB37" s="78">
        <v>138608146090</v>
      </c>
      <c r="DC37" s="78">
        <v>149255886854</v>
      </c>
      <c r="DD37" s="78">
        <v>173404821513</v>
      </c>
      <c r="DE37" s="78">
        <v>94997470479</v>
      </c>
      <c r="DF37" s="78">
        <v>112725956662</v>
      </c>
      <c r="DG37" s="78">
        <v>30800816437</v>
      </c>
      <c r="DH37" s="78">
        <v>91285649402</v>
      </c>
      <c r="DI37" s="78">
        <v>10803507077</v>
      </c>
      <c r="DJ37" s="78">
        <v>27827542472</v>
      </c>
      <c r="DK37" s="78">
        <v>8030846581</v>
      </c>
      <c r="DL37" s="78">
        <v>3026572018</v>
      </c>
      <c r="DM37" s="78">
        <v>2838986130</v>
      </c>
      <c r="DN37" s="78"/>
      <c r="DO37" s="78"/>
      <c r="DP37" s="78"/>
      <c r="DQ37" s="78"/>
      <c r="DR37" s="78">
        <v>10445114122</v>
      </c>
      <c r="DS37" s="78">
        <v>10784417002</v>
      </c>
      <c r="DT37" s="78">
        <v>9855289837</v>
      </c>
      <c r="DU37" s="78">
        <v>13730267249</v>
      </c>
      <c r="DV37" s="78">
        <v>8935436667</v>
      </c>
      <c r="DW37" s="78">
        <v>377803738</v>
      </c>
      <c r="DX37" s="78">
        <v>768721419</v>
      </c>
      <c r="DY37" s="78">
        <v>7809096999</v>
      </c>
      <c r="DZ37" s="78">
        <v>647347911</v>
      </c>
      <c r="EA37" s="78">
        <v>508113061</v>
      </c>
      <c r="EB37" s="78">
        <v>604027705</v>
      </c>
      <c r="EC37" s="78">
        <v>947137279</v>
      </c>
      <c r="ED37" s="78">
        <v>17864036493</v>
      </c>
      <c r="EE37" s="78">
        <v>13402572285</v>
      </c>
      <c r="EF37" s="78">
        <v>7297988251</v>
      </c>
      <c r="EG37" s="78">
        <v>8910465306</v>
      </c>
      <c r="EH37" s="78">
        <v>79273520995</v>
      </c>
      <c r="EI37" s="78">
        <v>50735600330</v>
      </c>
      <c r="EJ37" s="78">
        <v>250747454895</v>
      </c>
      <c r="EK37" s="78">
        <v>255359358314</v>
      </c>
      <c r="EL37" s="78">
        <v>529116608070</v>
      </c>
      <c r="EM37" s="78">
        <v>538861758346</v>
      </c>
      <c r="EN37" s="78">
        <v>398016723887</v>
      </c>
      <c r="EO37" s="78">
        <v>1043624608450</v>
      </c>
      <c r="EP37" s="78">
        <v>431508913854</v>
      </c>
      <c r="EQ37" s="78">
        <v>21357593453</v>
      </c>
      <c r="ER37" s="78">
        <v>103593400501</v>
      </c>
      <c r="ES37" s="78"/>
      <c r="ET37" s="78"/>
      <c r="EU37" s="78"/>
      <c r="EV37" s="78"/>
      <c r="EW37" s="78"/>
      <c r="EX37" s="78"/>
      <c r="EY37" s="78">
        <v>11346752926</v>
      </c>
      <c r="EZ37" s="78">
        <v>10630289425</v>
      </c>
      <c r="FA37" s="78">
        <v>6645502475</v>
      </c>
      <c r="FB37" s="78">
        <v>14219021494</v>
      </c>
      <c r="FC37" s="78">
        <v>21958176222</v>
      </c>
      <c r="FD37" s="78">
        <v>3590357197</v>
      </c>
      <c r="FE37" s="78">
        <v>2021291338</v>
      </c>
      <c r="FF37" s="78">
        <v>1246005165</v>
      </c>
      <c r="FG37" s="78">
        <v>1924599613</v>
      </c>
      <c r="FH37" s="78">
        <v>3417752861</v>
      </c>
      <c r="FI37" s="78">
        <v>40551536313</v>
      </c>
      <c r="FJ37" s="78">
        <v>268678886</v>
      </c>
      <c r="FK37" s="78">
        <v>91126937811</v>
      </c>
      <c r="FL37" s="78">
        <v>7981637898</v>
      </c>
      <c r="FM37" s="78">
        <v>3575592785</v>
      </c>
      <c r="FN37" s="78">
        <v>9221638233</v>
      </c>
      <c r="FO37" s="78">
        <v>306284744</v>
      </c>
      <c r="FP37" s="78"/>
      <c r="FQ37" s="78">
        <v>14961274687</v>
      </c>
      <c r="FR37" s="78">
        <v>20154145</v>
      </c>
      <c r="FS37" s="78">
        <v>12686252168</v>
      </c>
      <c r="FT37" s="78">
        <v>1294572331</v>
      </c>
      <c r="FU37" s="78">
        <v>585588387</v>
      </c>
      <c r="FV37" s="78">
        <v>5633587690</v>
      </c>
      <c r="FW37" s="78"/>
      <c r="FX37" s="78">
        <v>79226610129</v>
      </c>
      <c r="FY37" s="78">
        <v>1856013360</v>
      </c>
      <c r="FZ37" s="78">
        <v>2227689252</v>
      </c>
      <c r="GA37" s="78"/>
      <c r="GB37" s="78">
        <v>635545789719</v>
      </c>
      <c r="GC37" s="78">
        <v>77348929413</v>
      </c>
      <c r="GD37" s="78">
        <v>7752910</v>
      </c>
      <c r="GE37" s="78"/>
      <c r="GF37" s="78">
        <v>5299377869</v>
      </c>
    </row>
    <row r="38" spans="1:188">
      <c r="A38" s="84">
        <v>44694</v>
      </c>
      <c r="B38" s="78">
        <v>167402902577</v>
      </c>
      <c r="C38" s="78">
        <v>126601938888</v>
      </c>
      <c r="D38" s="78">
        <v>165620734296</v>
      </c>
      <c r="E38" s="78">
        <v>194239270123</v>
      </c>
      <c r="F38" s="78">
        <v>96765972195</v>
      </c>
      <c r="G38" s="78">
        <v>52191341029</v>
      </c>
      <c r="H38" s="78">
        <v>113616439433</v>
      </c>
      <c r="I38" s="78">
        <v>17951563830</v>
      </c>
      <c r="J38" s="78">
        <v>27453458862</v>
      </c>
      <c r="K38" s="78">
        <v>15253178791</v>
      </c>
      <c r="L38" s="78">
        <v>6119098620</v>
      </c>
      <c r="M38" s="78">
        <v>2719175757</v>
      </c>
      <c r="N38" s="78">
        <v>2698612931</v>
      </c>
      <c r="O38" s="78">
        <v>2907182403</v>
      </c>
      <c r="P38" s="78">
        <v>2862303996</v>
      </c>
      <c r="Q38" s="78"/>
      <c r="R38" s="78"/>
      <c r="S38" s="79"/>
      <c r="T38" s="78"/>
      <c r="U38" s="78"/>
      <c r="V38" s="78"/>
      <c r="W38" s="78"/>
      <c r="X38" s="78">
        <v>184561693</v>
      </c>
      <c r="Y38" s="78">
        <v>280537012028</v>
      </c>
      <c r="Z38" s="78">
        <v>216853033200</v>
      </c>
      <c r="AA38" s="78">
        <v>166130891023</v>
      </c>
      <c r="AB38" s="78">
        <v>259927731622</v>
      </c>
      <c r="AC38" s="78">
        <v>211246457088</v>
      </c>
      <c r="AD38" s="78">
        <v>283012978630</v>
      </c>
      <c r="AE38" s="78">
        <v>55211749675</v>
      </c>
      <c r="AF38" s="78">
        <v>38912445052</v>
      </c>
      <c r="AG38" s="78">
        <v>36191134246</v>
      </c>
      <c r="AH38" s="78">
        <v>26995017292</v>
      </c>
      <c r="AI38" s="78">
        <v>3078795658</v>
      </c>
      <c r="AJ38" s="78">
        <v>4926595826</v>
      </c>
      <c r="AK38" s="78">
        <v>3640608044</v>
      </c>
      <c r="AL38" s="78">
        <v>4939154717</v>
      </c>
      <c r="AM38" s="78">
        <v>4788868852</v>
      </c>
      <c r="AN38" s="78">
        <v>3383334883</v>
      </c>
      <c r="AO38" s="78">
        <v>4930069243</v>
      </c>
      <c r="AP38" s="78">
        <v>4778310626</v>
      </c>
      <c r="AQ38" s="78">
        <v>4950685936</v>
      </c>
      <c r="AR38" s="78">
        <v>8215267769</v>
      </c>
      <c r="AS38" s="78">
        <v>4927017663</v>
      </c>
      <c r="AT38" s="78">
        <v>4835627454</v>
      </c>
      <c r="AU38" s="78">
        <v>4930023149</v>
      </c>
      <c r="AV38" s="78">
        <v>824477761</v>
      </c>
      <c r="AW38" s="78">
        <v>670199944</v>
      </c>
      <c r="AX38" s="78"/>
      <c r="AY38" s="78"/>
      <c r="AZ38" s="78"/>
      <c r="BA38" s="78">
        <v>5064472690</v>
      </c>
      <c r="BB38" s="78">
        <v>6133994519</v>
      </c>
      <c r="BC38" s="78">
        <v>5961752142</v>
      </c>
      <c r="BD38" s="78">
        <v>6068585817</v>
      </c>
      <c r="BE38" s="78">
        <v>8196328432</v>
      </c>
      <c r="BF38" s="78">
        <v>7931627634</v>
      </c>
      <c r="BG38" s="78">
        <v>5336649265</v>
      </c>
      <c r="BH38" s="78">
        <v>5344975889</v>
      </c>
      <c r="BI38" s="78">
        <v>41106597291</v>
      </c>
      <c r="BJ38" s="78">
        <v>52705176902</v>
      </c>
      <c r="BK38" s="78">
        <v>35424576992</v>
      </c>
      <c r="BL38" s="78">
        <v>38904472937</v>
      </c>
      <c r="BM38" s="78">
        <v>36822219839</v>
      </c>
      <c r="BN38" s="78">
        <v>5971135622</v>
      </c>
      <c r="BO38" s="78"/>
      <c r="BP38" s="78"/>
      <c r="BQ38" s="78"/>
      <c r="BR38" s="78">
        <v>6066443120</v>
      </c>
      <c r="BS38" s="78">
        <v>9098840233</v>
      </c>
      <c r="BT38" s="78">
        <v>1345915897</v>
      </c>
      <c r="BU38" s="78">
        <v>7626141535</v>
      </c>
      <c r="BV38" s="78">
        <v>5247972053</v>
      </c>
      <c r="BW38" s="78">
        <v>9378099173</v>
      </c>
      <c r="BX38" s="78">
        <v>16384446523</v>
      </c>
      <c r="BY38" s="78">
        <v>10907259358</v>
      </c>
      <c r="BZ38" s="78">
        <v>10843986162</v>
      </c>
      <c r="CA38" s="78"/>
      <c r="CB38" s="78">
        <v>183260242709</v>
      </c>
      <c r="CC38" s="78">
        <v>125364441084</v>
      </c>
      <c r="CD38" s="78">
        <v>135054860809</v>
      </c>
      <c r="CE38" s="78">
        <v>66139586513</v>
      </c>
      <c r="CF38" s="78">
        <v>84579361187</v>
      </c>
      <c r="CG38" s="78">
        <v>55288346370</v>
      </c>
      <c r="CH38" s="78">
        <v>6092399995</v>
      </c>
      <c r="CI38" s="78">
        <v>9466675172</v>
      </c>
      <c r="CJ38" s="78">
        <v>6362819272</v>
      </c>
      <c r="CK38" s="78"/>
      <c r="CL38" s="78">
        <v>19339868400</v>
      </c>
      <c r="CM38" s="78">
        <v>20816544739</v>
      </c>
      <c r="CN38" s="78">
        <v>18341906925</v>
      </c>
      <c r="CO38" s="78">
        <v>10449143797</v>
      </c>
      <c r="CP38" s="78">
        <v>17192702519</v>
      </c>
      <c r="CQ38" s="78">
        <v>18367982617</v>
      </c>
      <c r="CR38" s="78">
        <v>7122584200</v>
      </c>
      <c r="CS38" s="78">
        <v>16319076923</v>
      </c>
      <c r="CT38" s="78">
        <v>16227001891</v>
      </c>
      <c r="CU38" s="78">
        <v>122330653</v>
      </c>
      <c r="CV38" s="78"/>
      <c r="CW38" s="78"/>
      <c r="CX38" s="78"/>
      <c r="CY38" s="78"/>
      <c r="CZ38" s="78"/>
      <c r="DA38" s="78"/>
      <c r="DB38" s="78">
        <v>138528760219</v>
      </c>
      <c r="DC38" s="78">
        <v>149254367200</v>
      </c>
      <c r="DD38" s="78">
        <v>173409603434</v>
      </c>
      <c r="DE38" s="78">
        <v>95282479664</v>
      </c>
      <c r="DF38" s="78">
        <v>112735567080</v>
      </c>
      <c r="DG38" s="78">
        <v>30804122981</v>
      </c>
      <c r="DH38" s="78">
        <v>91239858956</v>
      </c>
      <c r="DI38" s="78">
        <v>10895634464</v>
      </c>
      <c r="DJ38" s="78">
        <v>27800118779</v>
      </c>
      <c r="DK38" s="78">
        <v>8122853716</v>
      </c>
      <c r="DL38" s="78">
        <v>3067207443</v>
      </c>
      <c r="DM38" s="78">
        <v>2842635382</v>
      </c>
      <c r="DN38" s="78"/>
      <c r="DO38" s="78"/>
      <c r="DP38" s="78"/>
      <c r="DQ38" s="78"/>
      <c r="DR38" s="78">
        <v>10474640254</v>
      </c>
      <c r="DS38" s="78">
        <v>10787158929</v>
      </c>
      <c r="DT38" s="78">
        <v>9856224698</v>
      </c>
      <c r="DU38" s="78">
        <v>13770837046</v>
      </c>
      <c r="DV38" s="78">
        <v>8936484505</v>
      </c>
      <c r="DW38" s="78">
        <v>377810069</v>
      </c>
      <c r="DX38" s="78">
        <v>742284745</v>
      </c>
      <c r="DY38" s="78">
        <v>7809486903</v>
      </c>
      <c r="DZ38" s="78">
        <v>647815564</v>
      </c>
      <c r="EA38" s="78">
        <v>508476721</v>
      </c>
      <c r="EB38" s="78">
        <v>604180738</v>
      </c>
      <c r="EC38" s="78">
        <v>950061977</v>
      </c>
      <c r="ED38" s="78">
        <v>17905374596</v>
      </c>
      <c r="EE38" s="78">
        <v>13424464440</v>
      </c>
      <c r="EF38" s="78">
        <v>7308858825</v>
      </c>
      <c r="EG38" s="78">
        <v>8950353319</v>
      </c>
      <c r="EH38" s="78">
        <v>79208509199</v>
      </c>
      <c r="EI38" s="78">
        <v>50739990347</v>
      </c>
      <c r="EJ38" s="78">
        <v>250428292231</v>
      </c>
      <c r="EK38" s="78">
        <v>255532690989</v>
      </c>
      <c r="EL38" s="78">
        <v>528928177804</v>
      </c>
      <c r="EM38" s="78">
        <v>539377684023</v>
      </c>
      <c r="EN38" s="78">
        <v>398427791653</v>
      </c>
      <c r="EO38" s="78">
        <v>1043491226789</v>
      </c>
      <c r="EP38" s="78">
        <v>431605903071</v>
      </c>
      <c r="EQ38" s="78">
        <v>21356726409</v>
      </c>
      <c r="ER38" s="78">
        <v>103767689263</v>
      </c>
      <c r="ES38" s="78"/>
      <c r="ET38" s="78"/>
      <c r="EU38" s="78"/>
      <c r="EV38" s="78"/>
      <c r="EW38" s="78"/>
      <c r="EX38" s="78"/>
      <c r="EY38" s="78">
        <v>11356375862</v>
      </c>
      <c r="EZ38" s="78">
        <v>10631817275</v>
      </c>
      <c r="FA38" s="78">
        <v>6646505669</v>
      </c>
      <c r="FB38" s="78">
        <v>14192768871</v>
      </c>
      <c r="FC38" s="78">
        <v>21976538300</v>
      </c>
      <c r="FD38" s="78">
        <v>3588217649</v>
      </c>
      <c r="FE38" s="78">
        <v>2021741730</v>
      </c>
      <c r="FF38" s="78">
        <v>1246111262</v>
      </c>
      <c r="FG38" s="78">
        <v>1923980550</v>
      </c>
      <c r="FH38" s="78">
        <v>3428116249</v>
      </c>
      <c r="FI38" s="78">
        <v>40567186609</v>
      </c>
      <c r="FJ38" s="78">
        <v>268678886</v>
      </c>
      <c r="FK38" s="78">
        <v>91178471903</v>
      </c>
      <c r="FL38" s="78">
        <v>7921347593</v>
      </c>
      <c r="FM38" s="78">
        <v>3577259446</v>
      </c>
      <c r="FN38" s="78">
        <v>9166975182</v>
      </c>
      <c r="FO38" s="78">
        <v>306285562</v>
      </c>
      <c r="FP38" s="78"/>
      <c r="FQ38" s="78">
        <v>14928405195</v>
      </c>
      <c r="FR38" s="78">
        <v>20154145</v>
      </c>
      <c r="FS38" s="78">
        <v>12681605630</v>
      </c>
      <c r="FT38" s="78">
        <v>1298728111</v>
      </c>
      <c r="FU38" s="78">
        <v>585639399</v>
      </c>
      <c r="FV38" s="78">
        <v>5633587690</v>
      </c>
      <c r="FW38" s="78"/>
      <c r="FX38" s="78">
        <v>79226610129</v>
      </c>
      <c r="FY38" s="78">
        <v>1854220023</v>
      </c>
      <c r="FZ38" s="78">
        <v>2224548036</v>
      </c>
      <c r="GA38" s="78"/>
      <c r="GB38" s="78">
        <v>634927778503</v>
      </c>
      <c r="GC38" s="78">
        <v>77232158698</v>
      </c>
      <c r="GD38" s="78">
        <v>7752910</v>
      </c>
      <c r="GE38" s="78"/>
      <c r="GF38" s="78">
        <v>5300966838</v>
      </c>
    </row>
    <row r="39" spans="1:188">
      <c r="A39" s="84">
        <v>44697</v>
      </c>
      <c r="B39" s="78">
        <v>167312197292</v>
      </c>
      <c r="C39" s="78">
        <v>126639155485</v>
      </c>
      <c r="D39" s="78">
        <v>165555394975</v>
      </c>
      <c r="E39" s="78">
        <v>194233045819</v>
      </c>
      <c r="F39" s="78">
        <v>96316681873</v>
      </c>
      <c r="G39" s="78">
        <v>52182566049</v>
      </c>
      <c r="H39" s="78">
        <v>113578824026</v>
      </c>
      <c r="I39" s="78">
        <v>17946994888</v>
      </c>
      <c r="J39" s="78">
        <v>27469255009</v>
      </c>
      <c r="K39" s="78">
        <v>15240135689</v>
      </c>
      <c r="L39" s="78">
        <v>6115732363</v>
      </c>
      <c r="M39" s="78">
        <v>2722454917</v>
      </c>
      <c r="N39" s="78">
        <v>2698612931</v>
      </c>
      <c r="O39" s="78">
        <v>2907183496</v>
      </c>
      <c r="P39" s="78">
        <v>2864089622</v>
      </c>
      <c r="Q39" s="78"/>
      <c r="R39" s="78"/>
      <c r="S39" s="79"/>
      <c r="T39" s="78"/>
      <c r="U39" s="78"/>
      <c r="V39" s="78"/>
      <c r="W39" s="78"/>
      <c r="X39" s="78">
        <v>184367302</v>
      </c>
      <c r="Y39" s="78">
        <v>280593508227</v>
      </c>
      <c r="Z39" s="78">
        <v>216510865817</v>
      </c>
      <c r="AA39" s="78">
        <v>166124040024</v>
      </c>
      <c r="AB39" s="78">
        <v>260181542612</v>
      </c>
      <c r="AC39" s="78">
        <v>211200498814</v>
      </c>
      <c r="AD39" s="78">
        <v>282967897460</v>
      </c>
      <c r="AE39" s="78">
        <v>55122875217</v>
      </c>
      <c r="AF39" s="78">
        <v>38964555889</v>
      </c>
      <c r="AG39" s="78">
        <v>36202944313</v>
      </c>
      <c r="AH39" s="78">
        <v>26997581413</v>
      </c>
      <c r="AI39" s="78">
        <v>3086739467</v>
      </c>
      <c r="AJ39" s="78">
        <v>4926595826</v>
      </c>
      <c r="AK39" s="78">
        <v>3641551018</v>
      </c>
      <c r="AL39" s="78">
        <v>4939154717</v>
      </c>
      <c r="AM39" s="78">
        <v>4790224846</v>
      </c>
      <c r="AN39" s="78">
        <v>3385846803</v>
      </c>
      <c r="AO39" s="78">
        <v>4930069243</v>
      </c>
      <c r="AP39" s="78">
        <v>4778858803</v>
      </c>
      <c r="AQ39" s="78">
        <v>4950685936</v>
      </c>
      <c r="AR39" s="78">
        <v>8169049097</v>
      </c>
      <c r="AS39" s="78">
        <v>4927017663</v>
      </c>
      <c r="AT39" s="78">
        <v>4837474796</v>
      </c>
      <c r="AU39" s="78">
        <v>4930023149</v>
      </c>
      <c r="AV39" s="78">
        <v>824477761</v>
      </c>
      <c r="AW39" s="78">
        <v>670199944</v>
      </c>
      <c r="AX39" s="78"/>
      <c r="AY39" s="78"/>
      <c r="AZ39" s="78"/>
      <c r="BA39" s="78">
        <v>5068206371</v>
      </c>
      <c r="BB39" s="78">
        <v>5154694254</v>
      </c>
      <c r="BC39" s="78">
        <v>5953160257</v>
      </c>
      <c r="BD39" s="78">
        <v>6069606532</v>
      </c>
      <c r="BE39" s="78">
        <v>8199877186</v>
      </c>
      <c r="BF39" s="78">
        <v>7946707771</v>
      </c>
      <c r="BG39" s="78">
        <v>5336650355</v>
      </c>
      <c r="BH39" s="78">
        <v>5344976999</v>
      </c>
      <c r="BI39" s="78">
        <v>41081733164</v>
      </c>
      <c r="BJ39" s="78">
        <v>52734954838</v>
      </c>
      <c r="BK39" s="78">
        <v>35356576159</v>
      </c>
      <c r="BL39" s="78">
        <v>38893087487</v>
      </c>
      <c r="BM39" s="78">
        <v>36835745407</v>
      </c>
      <c r="BN39" s="78">
        <v>5972927212</v>
      </c>
      <c r="BO39" s="78"/>
      <c r="BP39" s="78"/>
      <c r="BQ39" s="78"/>
      <c r="BR39" s="78">
        <v>6077869073</v>
      </c>
      <c r="BS39" s="78">
        <v>9108817100</v>
      </c>
      <c r="BT39" s="78">
        <v>1399871661</v>
      </c>
      <c r="BU39" s="78">
        <v>7626274896</v>
      </c>
      <c r="BV39" s="78">
        <v>5221069682</v>
      </c>
      <c r="BW39" s="78">
        <v>9377941031</v>
      </c>
      <c r="BX39" s="78">
        <v>16387747968</v>
      </c>
      <c r="BY39" s="78">
        <v>10907033673</v>
      </c>
      <c r="BZ39" s="78">
        <v>10875503470</v>
      </c>
      <c r="CA39" s="78"/>
      <c r="CB39" s="78">
        <v>182977497390</v>
      </c>
      <c r="CC39" s="78">
        <v>125494096319</v>
      </c>
      <c r="CD39" s="78">
        <v>135119846407</v>
      </c>
      <c r="CE39" s="78">
        <v>66206753746</v>
      </c>
      <c r="CF39" s="78">
        <v>84585401500</v>
      </c>
      <c r="CG39" s="78">
        <v>55276864456</v>
      </c>
      <c r="CH39" s="78">
        <v>6092733438</v>
      </c>
      <c r="CI39" s="78">
        <v>9425243240</v>
      </c>
      <c r="CJ39" s="78">
        <v>6348217814</v>
      </c>
      <c r="CK39" s="78"/>
      <c r="CL39" s="78">
        <v>19343944773</v>
      </c>
      <c r="CM39" s="78">
        <v>20815625464</v>
      </c>
      <c r="CN39" s="78">
        <v>18348369400</v>
      </c>
      <c r="CO39" s="78">
        <v>10441957744</v>
      </c>
      <c r="CP39" s="78">
        <v>17215915279</v>
      </c>
      <c r="CQ39" s="78">
        <v>18369267640</v>
      </c>
      <c r="CR39" s="78">
        <v>7120644625</v>
      </c>
      <c r="CS39" s="78">
        <v>16306493713</v>
      </c>
      <c r="CT39" s="78">
        <v>16214717548</v>
      </c>
      <c r="CU39" s="78">
        <v>122330653</v>
      </c>
      <c r="CV39" s="78"/>
      <c r="CW39" s="78"/>
      <c r="CX39" s="78"/>
      <c r="CY39" s="78"/>
      <c r="CZ39" s="78"/>
      <c r="DA39" s="78"/>
      <c r="DB39" s="78">
        <v>138403248106</v>
      </c>
      <c r="DC39" s="78">
        <v>149079385868</v>
      </c>
      <c r="DD39" s="78">
        <v>173051700342</v>
      </c>
      <c r="DE39" s="78">
        <v>95247830260</v>
      </c>
      <c r="DF39" s="78">
        <v>112690086587</v>
      </c>
      <c r="DG39" s="78">
        <v>30772734791</v>
      </c>
      <c r="DH39" s="78">
        <v>91294290573</v>
      </c>
      <c r="DI39" s="78">
        <v>10898621143</v>
      </c>
      <c r="DJ39" s="78">
        <v>27754155818</v>
      </c>
      <c r="DK39" s="78">
        <v>8220249491</v>
      </c>
      <c r="DL39" s="78">
        <v>3072176217</v>
      </c>
      <c r="DM39" s="78">
        <v>2869455474</v>
      </c>
      <c r="DN39" s="78"/>
      <c r="DO39" s="78"/>
      <c r="DP39" s="78"/>
      <c r="DQ39" s="78"/>
      <c r="DR39" s="78">
        <v>10473247308</v>
      </c>
      <c r="DS39" s="78">
        <v>10788234127</v>
      </c>
      <c r="DT39" s="78">
        <v>9858065195</v>
      </c>
      <c r="DU39" s="78">
        <v>13747527187</v>
      </c>
      <c r="DV39" s="78">
        <v>8940961374</v>
      </c>
      <c r="DW39" s="78">
        <v>383103722</v>
      </c>
      <c r="DX39" s="78">
        <v>742284745</v>
      </c>
      <c r="DY39" s="78">
        <v>7808231452</v>
      </c>
      <c r="DZ39" s="78">
        <v>647815564</v>
      </c>
      <c r="EA39" s="78">
        <v>508476721</v>
      </c>
      <c r="EB39" s="78">
        <v>606178448</v>
      </c>
      <c r="EC39" s="78">
        <v>948572922</v>
      </c>
      <c r="ED39" s="78">
        <v>17981227817</v>
      </c>
      <c r="EE39" s="78">
        <v>13440281652</v>
      </c>
      <c r="EF39" s="78">
        <v>7369116848</v>
      </c>
      <c r="EG39" s="78">
        <v>8965998535</v>
      </c>
      <c r="EH39" s="78">
        <v>79174508685</v>
      </c>
      <c r="EI39" s="78">
        <v>50725678035</v>
      </c>
      <c r="EJ39" s="78">
        <v>250175036382</v>
      </c>
      <c r="EK39" s="78">
        <v>255626116449</v>
      </c>
      <c r="EL39" s="78">
        <v>528972307067</v>
      </c>
      <c r="EM39" s="78">
        <v>540041791372</v>
      </c>
      <c r="EN39" s="78">
        <v>398749307957</v>
      </c>
      <c r="EO39" s="78">
        <v>1043270906254</v>
      </c>
      <c r="EP39" s="78">
        <v>431344715117</v>
      </c>
      <c r="EQ39" s="78">
        <v>21356046172</v>
      </c>
      <c r="ER39" s="78">
        <v>103988880355</v>
      </c>
      <c r="ES39" s="78"/>
      <c r="ET39" s="78"/>
      <c r="EU39" s="78"/>
      <c r="EV39" s="78"/>
      <c r="EW39" s="78"/>
      <c r="EX39" s="78"/>
      <c r="EY39" s="78">
        <v>11371628954</v>
      </c>
      <c r="EZ39" s="78">
        <v>10639093506</v>
      </c>
      <c r="FA39" s="78">
        <v>6660254945</v>
      </c>
      <c r="FB39" s="78">
        <v>14219948543</v>
      </c>
      <c r="FC39" s="78">
        <v>21990282096</v>
      </c>
      <c r="FD39" s="78">
        <v>3583576863</v>
      </c>
      <c r="FE39" s="78">
        <v>2022740932</v>
      </c>
      <c r="FF39" s="78">
        <v>1246484541</v>
      </c>
      <c r="FG39" s="78">
        <v>1924910080</v>
      </c>
      <c r="FH39" s="78">
        <v>3439591362</v>
      </c>
      <c r="FI39" s="78">
        <v>40533168057</v>
      </c>
      <c r="FJ39" s="78">
        <v>268678886</v>
      </c>
      <c r="FK39" s="78">
        <v>91115948106</v>
      </c>
      <c r="FL39" s="78">
        <v>7921704507</v>
      </c>
      <c r="FM39" s="78">
        <v>3577304251</v>
      </c>
      <c r="FN39" s="78">
        <v>9161656328</v>
      </c>
      <c r="FO39" s="78">
        <v>306286377</v>
      </c>
      <c r="FP39" s="78"/>
      <c r="FQ39" s="78">
        <v>14928888215</v>
      </c>
      <c r="FR39" s="78">
        <v>20154145</v>
      </c>
      <c r="FS39" s="78">
        <v>12677039275</v>
      </c>
      <c r="FT39" s="78">
        <v>1298408226</v>
      </c>
      <c r="FU39" s="78">
        <v>585639399</v>
      </c>
      <c r="FV39" s="78">
        <v>5633608375</v>
      </c>
      <c r="FW39" s="78"/>
      <c r="FX39" s="78">
        <v>79226610129</v>
      </c>
      <c r="FY39" s="78">
        <v>1853963907</v>
      </c>
      <c r="FZ39" s="78">
        <v>2205562111</v>
      </c>
      <c r="GA39" s="78"/>
      <c r="GB39" s="78">
        <v>634549368252</v>
      </c>
      <c r="GC39" s="78">
        <v>77282306924</v>
      </c>
      <c r="GD39" s="78">
        <v>7752910</v>
      </c>
      <c r="GE39" s="78"/>
      <c r="GF39" s="78">
        <v>5301503046</v>
      </c>
    </row>
    <row r="40" spans="1:188">
      <c r="A40" s="84">
        <v>44698</v>
      </c>
      <c r="B40" s="78">
        <v>166911769072</v>
      </c>
      <c r="C40" s="78">
        <v>126477358112</v>
      </c>
      <c r="D40" s="78">
        <v>165356617550</v>
      </c>
      <c r="E40" s="78">
        <v>193946170989</v>
      </c>
      <c r="F40" s="78">
        <v>96186729623</v>
      </c>
      <c r="G40" s="78">
        <v>52101700258</v>
      </c>
      <c r="H40" s="78">
        <v>113432638642</v>
      </c>
      <c r="I40" s="78">
        <v>17946978844</v>
      </c>
      <c r="J40" s="78">
        <v>27456027422</v>
      </c>
      <c r="K40" s="78">
        <v>15254637121</v>
      </c>
      <c r="L40" s="78">
        <v>6116307419</v>
      </c>
      <c r="M40" s="78">
        <v>2728024593</v>
      </c>
      <c r="N40" s="78">
        <v>2698612931</v>
      </c>
      <c r="O40" s="78">
        <v>2907185720</v>
      </c>
      <c r="P40" s="78">
        <v>2864090691</v>
      </c>
      <c r="Q40" s="78"/>
      <c r="R40" s="78"/>
      <c r="S40" s="79"/>
      <c r="T40" s="78"/>
      <c r="U40" s="78"/>
      <c r="V40" s="78"/>
      <c r="W40" s="78"/>
      <c r="X40" s="78">
        <v>184406654</v>
      </c>
      <c r="Y40" s="78">
        <v>280463024684</v>
      </c>
      <c r="Z40" s="78">
        <v>216383536934</v>
      </c>
      <c r="AA40" s="78">
        <v>165923684601</v>
      </c>
      <c r="AB40" s="78">
        <v>260039382460</v>
      </c>
      <c r="AC40" s="78">
        <v>211101217579</v>
      </c>
      <c r="AD40" s="78">
        <v>282165832863</v>
      </c>
      <c r="AE40" s="78">
        <v>55123694795</v>
      </c>
      <c r="AF40" s="78">
        <v>38997771420</v>
      </c>
      <c r="AG40" s="78">
        <v>36055471361</v>
      </c>
      <c r="AH40" s="78">
        <v>26991389931</v>
      </c>
      <c r="AI40" s="78">
        <v>3113320865</v>
      </c>
      <c r="AJ40" s="78">
        <v>4926595826</v>
      </c>
      <c r="AK40" s="78">
        <v>3635316913</v>
      </c>
      <c r="AL40" s="78">
        <v>4939154717</v>
      </c>
      <c r="AM40" s="78">
        <v>4787284365</v>
      </c>
      <c r="AN40" s="78">
        <v>3388986787</v>
      </c>
      <c r="AO40" s="78">
        <v>4930069243</v>
      </c>
      <c r="AP40" s="78">
        <v>4772086371</v>
      </c>
      <c r="AQ40" s="78">
        <v>4950685936</v>
      </c>
      <c r="AR40" s="78">
        <v>8179793454</v>
      </c>
      <c r="AS40" s="78">
        <v>4927017663</v>
      </c>
      <c r="AT40" s="78">
        <v>4819901186</v>
      </c>
      <c r="AU40" s="78">
        <v>4930023149</v>
      </c>
      <c r="AV40" s="78">
        <v>824477761</v>
      </c>
      <c r="AW40" s="78">
        <v>670199944</v>
      </c>
      <c r="AX40" s="78"/>
      <c r="AY40" s="78"/>
      <c r="AZ40" s="78"/>
      <c r="BA40" s="78">
        <v>5071167374</v>
      </c>
      <c r="BB40" s="78">
        <v>5153339096</v>
      </c>
      <c r="BC40" s="78">
        <v>4965486749</v>
      </c>
      <c r="BD40" s="78">
        <v>5055256024</v>
      </c>
      <c r="BE40" s="78">
        <v>8201453880</v>
      </c>
      <c r="BF40" s="78">
        <v>7941930562</v>
      </c>
      <c r="BG40" s="78">
        <v>5336651442</v>
      </c>
      <c r="BH40" s="78">
        <v>5344978103</v>
      </c>
      <c r="BI40" s="78">
        <v>40663538071</v>
      </c>
      <c r="BJ40" s="78">
        <v>52739006304</v>
      </c>
      <c r="BK40" s="78">
        <v>35368854012</v>
      </c>
      <c r="BL40" s="78">
        <v>38868744060</v>
      </c>
      <c r="BM40" s="78">
        <v>36806576339</v>
      </c>
      <c r="BN40" s="78">
        <v>5978190872</v>
      </c>
      <c r="BO40" s="78"/>
      <c r="BP40" s="78"/>
      <c r="BQ40" s="78"/>
      <c r="BR40" s="78">
        <v>6083901987</v>
      </c>
      <c r="BS40" s="78">
        <v>9126551172</v>
      </c>
      <c r="BT40" s="78">
        <v>1400285841</v>
      </c>
      <c r="BU40" s="78">
        <v>7626405404</v>
      </c>
      <c r="BV40" s="78">
        <v>5216791525</v>
      </c>
      <c r="BW40" s="78">
        <v>9357577463</v>
      </c>
      <c r="BX40" s="78">
        <v>16423424070</v>
      </c>
      <c r="BY40" s="78">
        <v>10892204481</v>
      </c>
      <c r="BZ40" s="78">
        <v>10846756136</v>
      </c>
      <c r="CA40" s="78"/>
      <c r="CB40" s="78">
        <v>182732254483</v>
      </c>
      <c r="CC40" s="78">
        <v>125657297419</v>
      </c>
      <c r="CD40" s="78">
        <v>135326975319</v>
      </c>
      <c r="CE40" s="78">
        <v>66202757766</v>
      </c>
      <c r="CF40" s="78">
        <v>84543102448</v>
      </c>
      <c r="CG40" s="78">
        <v>54697456417</v>
      </c>
      <c r="CH40" s="78">
        <v>6092733438</v>
      </c>
      <c r="CI40" s="78">
        <v>9424621072</v>
      </c>
      <c r="CJ40" s="78">
        <v>6348308281</v>
      </c>
      <c r="CK40" s="78"/>
      <c r="CL40" s="78">
        <v>19342129347</v>
      </c>
      <c r="CM40" s="78">
        <v>20807760942</v>
      </c>
      <c r="CN40" s="78">
        <v>18338221159</v>
      </c>
      <c r="CO40" s="78">
        <v>10446083587</v>
      </c>
      <c r="CP40" s="78">
        <v>17136039803</v>
      </c>
      <c r="CQ40" s="78">
        <v>18363007600</v>
      </c>
      <c r="CR40" s="78">
        <v>7120644625</v>
      </c>
      <c r="CS40" s="78">
        <v>16306662911</v>
      </c>
      <c r="CT40" s="78">
        <v>16178019215</v>
      </c>
      <c r="CU40" s="78">
        <v>122330653</v>
      </c>
      <c r="CV40" s="78"/>
      <c r="CW40" s="78"/>
      <c r="CX40" s="78"/>
      <c r="CY40" s="78"/>
      <c r="CZ40" s="78"/>
      <c r="DA40" s="78"/>
      <c r="DB40" s="78">
        <v>138019083056</v>
      </c>
      <c r="DC40" s="78">
        <v>148780026214</v>
      </c>
      <c r="DD40" s="78">
        <v>173037040282</v>
      </c>
      <c r="DE40" s="78">
        <v>95298837321</v>
      </c>
      <c r="DF40" s="78">
        <v>112664825758</v>
      </c>
      <c r="DG40" s="78">
        <v>30725530610</v>
      </c>
      <c r="DH40" s="78">
        <v>91209373868</v>
      </c>
      <c r="DI40" s="78">
        <v>10893651092</v>
      </c>
      <c r="DJ40" s="78">
        <v>27705854969</v>
      </c>
      <c r="DK40" s="78">
        <v>8067116245</v>
      </c>
      <c r="DL40" s="78">
        <v>3079310538</v>
      </c>
      <c r="DM40" s="78">
        <v>2875793267</v>
      </c>
      <c r="DN40" s="78"/>
      <c r="DO40" s="78"/>
      <c r="DP40" s="78"/>
      <c r="DQ40" s="78"/>
      <c r="DR40" s="78">
        <v>10475988920</v>
      </c>
      <c r="DS40" s="78">
        <v>10805966244</v>
      </c>
      <c r="DT40" s="78">
        <v>9854669292</v>
      </c>
      <c r="DU40" s="78">
        <v>13743159247</v>
      </c>
      <c r="DV40" s="78">
        <v>8943282184</v>
      </c>
      <c r="DW40" s="78">
        <v>383314124</v>
      </c>
      <c r="DX40" s="78">
        <v>742289800</v>
      </c>
      <c r="DY40" s="78">
        <v>7808234522</v>
      </c>
      <c r="DZ40" s="78">
        <v>672969787</v>
      </c>
      <c r="EA40" s="78">
        <v>508476721</v>
      </c>
      <c r="EB40" s="78">
        <v>626110631</v>
      </c>
      <c r="EC40" s="78">
        <v>945051153</v>
      </c>
      <c r="ED40" s="78">
        <v>18010931688</v>
      </c>
      <c r="EE40" s="78">
        <v>13462408624</v>
      </c>
      <c r="EF40" s="78">
        <v>7386578373</v>
      </c>
      <c r="EG40" s="78">
        <v>9009508020</v>
      </c>
      <c r="EH40" s="78">
        <v>79110225857</v>
      </c>
      <c r="EI40" s="78">
        <v>50733925657</v>
      </c>
      <c r="EJ40" s="78">
        <v>249953340625</v>
      </c>
      <c r="EK40" s="78">
        <v>255633697793</v>
      </c>
      <c r="EL40" s="78">
        <v>528096603115</v>
      </c>
      <c r="EM40" s="78">
        <v>539582889090</v>
      </c>
      <c r="EN40" s="78">
        <v>398472657933</v>
      </c>
      <c r="EO40" s="78">
        <v>1041536924491</v>
      </c>
      <c r="EP40" s="78">
        <v>431006611013</v>
      </c>
      <c r="EQ40" s="78">
        <v>21348420403</v>
      </c>
      <c r="ER40" s="78">
        <v>103742984753</v>
      </c>
      <c r="ES40" s="78"/>
      <c r="ET40" s="78"/>
      <c r="EU40" s="78"/>
      <c r="EV40" s="78"/>
      <c r="EW40" s="78"/>
      <c r="EX40" s="78"/>
      <c r="EY40" s="78">
        <v>11371199331</v>
      </c>
      <c r="EZ40" s="78">
        <v>10642788364</v>
      </c>
      <c r="FA40" s="78">
        <v>6669034643</v>
      </c>
      <c r="FB40" s="78">
        <v>14214299868</v>
      </c>
      <c r="FC40" s="78">
        <v>21995277592</v>
      </c>
      <c r="FD40" s="78">
        <v>3584741592</v>
      </c>
      <c r="FE40" s="78">
        <v>1998683368</v>
      </c>
      <c r="FF40" s="78">
        <v>1246484541</v>
      </c>
      <c r="FG40" s="78">
        <v>1922740142</v>
      </c>
      <c r="FH40" s="78">
        <v>3441365546</v>
      </c>
      <c r="FI40" s="78">
        <v>40484034351</v>
      </c>
      <c r="FJ40" s="78">
        <v>268952566</v>
      </c>
      <c r="FK40" s="78">
        <v>91206530174</v>
      </c>
      <c r="FL40" s="78">
        <v>7922534596</v>
      </c>
      <c r="FM40" s="78">
        <v>3470216360</v>
      </c>
      <c r="FN40" s="78">
        <v>9165933479</v>
      </c>
      <c r="FO40" s="78">
        <v>306287190</v>
      </c>
      <c r="FP40" s="78"/>
      <c r="FQ40" s="78">
        <v>14938548582</v>
      </c>
      <c r="FR40" s="78">
        <v>20154145</v>
      </c>
      <c r="FS40" s="78">
        <v>12620138228</v>
      </c>
      <c r="FT40" s="78">
        <v>1289053379</v>
      </c>
      <c r="FU40" s="78">
        <v>585779444</v>
      </c>
      <c r="FV40" s="78">
        <v>5615130653</v>
      </c>
      <c r="FW40" s="78"/>
      <c r="FX40" s="78">
        <v>79226610129</v>
      </c>
      <c r="FY40" s="78">
        <v>1850956528</v>
      </c>
      <c r="FZ40" s="78">
        <v>2205603549</v>
      </c>
      <c r="GA40" s="78"/>
      <c r="GB40" s="78">
        <v>633445789920</v>
      </c>
      <c r="GC40" s="78">
        <v>76968950597</v>
      </c>
      <c r="GD40" s="78">
        <v>7752910</v>
      </c>
      <c r="GE40" s="78"/>
      <c r="GF40" s="78">
        <v>5250702909</v>
      </c>
    </row>
    <row r="41" spans="1:188">
      <c r="A41" s="84">
        <v>44699</v>
      </c>
      <c r="B41" s="78">
        <v>166849845975</v>
      </c>
      <c r="C41" s="78">
        <v>126442226344</v>
      </c>
      <c r="D41" s="78">
        <v>165188325329</v>
      </c>
      <c r="E41" s="78">
        <v>193778158603</v>
      </c>
      <c r="F41" s="78">
        <v>96152436712</v>
      </c>
      <c r="G41" s="78">
        <v>51953809379</v>
      </c>
      <c r="H41" s="78">
        <v>113426282696</v>
      </c>
      <c r="I41" s="78">
        <v>17946147646</v>
      </c>
      <c r="J41" s="78">
        <v>27455642758</v>
      </c>
      <c r="K41" s="78">
        <v>15207948268</v>
      </c>
      <c r="L41" s="78">
        <v>6115592806</v>
      </c>
      <c r="M41" s="78">
        <v>2728024593</v>
      </c>
      <c r="N41" s="78">
        <v>2698612931</v>
      </c>
      <c r="O41" s="78">
        <v>2907185720</v>
      </c>
      <c r="P41" s="78">
        <v>2864235552</v>
      </c>
      <c r="Q41" s="78"/>
      <c r="R41" s="78"/>
      <c r="S41" s="79"/>
      <c r="T41" s="78"/>
      <c r="U41" s="78"/>
      <c r="V41" s="78"/>
      <c r="W41" s="78"/>
      <c r="X41" s="78">
        <v>185286368</v>
      </c>
      <c r="Y41" s="78">
        <v>273439511945</v>
      </c>
      <c r="Z41" s="78">
        <v>216257458923</v>
      </c>
      <c r="AA41" s="78">
        <v>187752936479</v>
      </c>
      <c r="AB41" s="78">
        <v>243844161293</v>
      </c>
      <c r="AC41" s="78">
        <v>210528903589</v>
      </c>
      <c r="AD41" s="78">
        <v>282033376120</v>
      </c>
      <c r="AE41" s="78">
        <v>55066139069</v>
      </c>
      <c r="AF41" s="78">
        <v>39090025732</v>
      </c>
      <c r="AG41" s="78">
        <v>35987235198</v>
      </c>
      <c r="AH41" s="78">
        <v>26995058695</v>
      </c>
      <c r="AI41" s="78">
        <v>3120468344</v>
      </c>
      <c r="AJ41" s="78">
        <v>4926595826</v>
      </c>
      <c r="AK41" s="78">
        <v>3640512432</v>
      </c>
      <c r="AL41" s="78">
        <v>4939154717</v>
      </c>
      <c r="AM41" s="78">
        <v>4790334882</v>
      </c>
      <c r="AN41" s="78">
        <v>3388597374</v>
      </c>
      <c r="AO41" s="78">
        <v>4930069243</v>
      </c>
      <c r="AP41" s="78">
        <v>4769967715</v>
      </c>
      <c r="AQ41" s="78">
        <v>4950685936</v>
      </c>
      <c r="AR41" s="78">
        <v>8191151802</v>
      </c>
      <c r="AS41" s="78">
        <v>4927017663</v>
      </c>
      <c r="AT41" s="78">
        <v>4813457281</v>
      </c>
      <c r="AU41" s="78">
        <v>4930023149</v>
      </c>
      <c r="AV41" s="78">
        <v>824477761</v>
      </c>
      <c r="AW41" s="78">
        <v>670199944</v>
      </c>
      <c r="AX41" s="78"/>
      <c r="AY41" s="78"/>
      <c r="AZ41" s="78"/>
      <c r="BA41" s="78">
        <v>5076959334</v>
      </c>
      <c r="BB41" s="78">
        <v>5153045115</v>
      </c>
      <c r="BC41" s="78">
        <v>4965350308</v>
      </c>
      <c r="BD41" s="78">
        <v>5054893994</v>
      </c>
      <c r="BE41" s="78">
        <v>8184593420</v>
      </c>
      <c r="BF41" s="78">
        <v>7926758694</v>
      </c>
      <c r="BG41" s="78">
        <v>5336652521</v>
      </c>
      <c r="BH41" s="78">
        <v>5344979193</v>
      </c>
      <c r="BI41" s="78">
        <v>40703693480</v>
      </c>
      <c r="BJ41" s="78">
        <v>52662652709</v>
      </c>
      <c r="BK41" s="78">
        <v>35362607314</v>
      </c>
      <c r="BL41" s="78">
        <v>38867648378</v>
      </c>
      <c r="BM41" s="78">
        <v>36796863303</v>
      </c>
      <c r="BN41" s="78">
        <v>5978115268</v>
      </c>
      <c r="BO41" s="78"/>
      <c r="BP41" s="78"/>
      <c r="BQ41" s="78"/>
      <c r="BR41" s="78">
        <v>5945463798</v>
      </c>
      <c r="BS41" s="78">
        <v>9123758865</v>
      </c>
      <c r="BT41" s="78">
        <v>1399424194</v>
      </c>
      <c r="BU41" s="78">
        <v>7626405404</v>
      </c>
      <c r="BV41" s="78">
        <v>5210623536</v>
      </c>
      <c r="BW41" s="78">
        <v>9357751311</v>
      </c>
      <c r="BX41" s="78">
        <v>16440399491</v>
      </c>
      <c r="BY41" s="78">
        <v>10888939413</v>
      </c>
      <c r="BZ41" s="78">
        <v>10858716286</v>
      </c>
      <c r="CA41" s="78"/>
      <c r="CB41" s="78">
        <v>182633202558</v>
      </c>
      <c r="CC41" s="78">
        <v>125639226301</v>
      </c>
      <c r="CD41" s="78">
        <v>135192780334</v>
      </c>
      <c r="CE41" s="78">
        <v>66244719904</v>
      </c>
      <c r="CF41" s="78">
        <v>84566381821</v>
      </c>
      <c r="CG41" s="78">
        <v>54207793898</v>
      </c>
      <c r="CH41" s="78">
        <v>6093354303</v>
      </c>
      <c r="CI41" s="78">
        <v>9417566365</v>
      </c>
      <c r="CJ41" s="78">
        <v>6347430839</v>
      </c>
      <c r="CK41" s="78"/>
      <c r="CL41" s="78">
        <v>19328746328</v>
      </c>
      <c r="CM41" s="78">
        <v>20757422411</v>
      </c>
      <c r="CN41" s="78">
        <v>18339821521</v>
      </c>
      <c r="CO41" s="78">
        <v>10406610540</v>
      </c>
      <c r="CP41" s="78">
        <v>17123976403</v>
      </c>
      <c r="CQ41" s="78">
        <v>18372185806</v>
      </c>
      <c r="CR41" s="78">
        <v>7120063739</v>
      </c>
      <c r="CS41" s="78">
        <v>16306783265</v>
      </c>
      <c r="CT41" s="78">
        <v>16171093440</v>
      </c>
      <c r="CU41" s="78">
        <v>122330653</v>
      </c>
      <c r="CV41" s="78"/>
      <c r="CW41" s="78"/>
      <c r="CX41" s="78"/>
      <c r="CY41" s="78"/>
      <c r="CZ41" s="78"/>
      <c r="DA41" s="78"/>
      <c r="DB41" s="78">
        <v>137718597388</v>
      </c>
      <c r="DC41" s="78">
        <v>148699095119</v>
      </c>
      <c r="DD41" s="78">
        <v>172999636877</v>
      </c>
      <c r="DE41" s="78">
        <v>95300388019</v>
      </c>
      <c r="DF41" s="78">
        <v>112660263701</v>
      </c>
      <c r="DG41" s="78">
        <v>30736844618</v>
      </c>
      <c r="DH41" s="78">
        <v>91150033668</v>
      </c>
      <c r="DI41" s="78">
        <v>10906142004</v>
      </c>
      <c r="DJ41" s="78">
        <v>27667759854</v>
      </c>
      <c r="DK41" s="78">
        <v>8084734949</v>
      </c>
      <c r="DL41" s="78">
        <v>3104700241</v>
      </c>
      <c r="DM41" s="78">
        <v>2882089333</v>
      </c>
      <c r="DN41" s="78"/>
      <c r="DO41" s="78"/>
      <c r="DP41" s="78"/>
      <c r="DQ41" s="78"/>
      <c r="DR41" s="78">
        <v>10490890780</v>
      </c>
      <c r="DS41" s="78">
        <v>10805749945</v>
      </c>
      <c r="DT41" s="78">
        <v>9848236335</v>
      </c>
      <c r="DU41" s="78">
        <v>13757089013</v>
      </c>
      <c r="DV41" s="78">
        <v>8942146280</v>
      </c>
      <c r="DW41" s="78">
        <v>383424830</v>
      </c>
      <c r="DX41" s="78">
        <v>746629742</v>
      </c>
      <c r="DY41" s="78">
        <v>7817529991</v>
      </c>
      <c r="DZ41" s="78">
        <v>673019374</v>
      </c>
      <c r="EA41" s="78">
        <v>508476721</v>
      </c>
      <c r="EB41" s="78">
        <v>626110631</v>
      </c>
      <c r="EC41" s="78">
        <v>942521242</v>
      </c>
      <c r="ED41" s="78">
        <v>18026167303</v>
      </c>
      <c r="EE41" s="78">
        <v>13473916926</v>
      </c>
      <c r="EF41" s="78">
        <v>7405062296</v>
      </c>
      <c r="EG41" s="78">
        <v>9027539344</v>
      </c>
      <c r="EH41" s="78">
        <v>79062312851</v>
      </c>
      <c r="EI41" s="78">
        <v>50781104310</v>
      </c>
      <c r="EJ41" s="78">
        <v>249489155245</v>
      </c>
      <c r="EK41" s="78">
        <v>255625680800</v>
      </c>
      <c r="EL41" s="78">
        <v>527599824469</v>
      </c>
      <c r="EM41" s="78">
        <v>539387195597</v>
      </c>
      <c r="EN41" s="78">
        <v>398418578381</v>
      </c>
      <c r="EO41" s="78">
        <v>1040085281700</v>
      </c>
      <c r="EP41" s="78">
        <v>430947180641</v>
      </c>
      <c r="EQ41" s="78">
        <v>21327680573</v>
      </c>
      <c r="ER41" s="78">
        <v>103797329624</v>
      </c>
      <c r="ES41" s="78"/>
      <c r="ET41" s="78"/>
      <c r="EU41" s="78"/>
      <c r="EV41" s="78"/>
      <c r="EW41" s="78"/>
      <c r="EX41" s="78"/>
      <c r="EY41" s="78">
        <v>11386527419</v>
      </c>
      <c r="EZ41" s="78">
        <v>10650415094</v>
      </c>
      <c r="FA41" s="78">
        <v>6676055523</v>
      </c>
      <c r="FB41" s="78">
        <v>14218634752</v>
      </c>
      <c r="FC41" s="78">
        <v>21989832410</v>
      </c>
      <c r="FD41" s="78">
        <v>3579698541</v>
      </c>
      <c r="FE41" s="78">
        <v>1999115432</v>
      </c>
      <c r="FF41" s="78">
        <v>1246533901</v>
      </c>
      <c r="FG41" s="78">
        <v>1922843475</v>
      </c>
      <c r="FH41" s="78">
        <v>3445726627</v>
      </c>
      <c r="FI41" s="78">
        <v>40557170651</v>
      </c>
      <c r="FJ41" s="78">
        <v>268952566</v>
      </c>
      <c r="FK41" s="78">
        <v>91110352254</v>
      </c>
      <c r="FL41" s="78">
        <v>7898950082</v>
      </c>
      <c r="FM41" s="78">
        <v>3466705854</v>
      </c>
      <c r="FN41" s="78">
        <v>9154012375</v>
      </c>
      <c r="FO41" s="78">
        <v>306344334</v>
      </c>
      <c r="FP41" s="78"/>
      <c r="FQ41" s="78">
        <v>14910918562</v>
      </c>
      <c r="FR41" s="78">
        <v>20154145</v>
      </c>
      <c r="FS41" s="78">
        <v>12599737273</v>
      </c>
      <c r="FT41" s="78">
        <v>1289190891</v>
      </c>
      <c r="FU41" s="78">
        <v>585779444</v>
      </c>
      <c r="FV41" s="78">
        <v>5615130653</v>
      </c>
      <c r="FW41" s="78"/>
      <c r="FX41" s="78">
        <v>79226610129</v>
      </c>
      <c r="FY41" s="78">
        <v>1849461142</v>
      </c>
      <c r="FZ41" s="78">
        <v>2203020016</v>
      </c>
      <c r="GA41" s="78"/>
      <c r="GB41" s="78">
        <v>633351399373</v>
      </c>
      <c r="GC41" s="78">
        <v>76967278652</v>
      </c>
      <c r="GD41" s="78">
        <v>7752910</v>
      </c>
      <c r="GE41" s="78"/>
      <c r="GF41" s="78">
        <v>5250787754</v>
      </c>
    </row>
    <row r="42" spans="1:188">
      <c r="A42" s="84">
        <v>44700</v>
      </c>
      <c r="B42" s="78">
        <v>166765792367</v>
      </c>
      <c r="C42" s="78">
        <v>126511231433</v>
      </c>
      <c r="D42" s="78">
        <v>165157572651</v>
      </c>
      <c r="E42" s="78">
        <v>193694789748</v>
      </c>
      <c r="F42" s="78">
        <v>96145134503</v>
      </c>
      <c r="G42" s="78">
        <v>51910506591</v>
      </c>
      <c r="H42" s="78">
        <v>113404635853</v>
      </c>
      <c r="I42" s="78">
        <v>17935663072</v>
      </c>
      <c r="J42" s="78">
        <v>27458298496</v>
      </c>
      <c r="K42" s="78">
        <v>15203945128</v>
      </c>
      <c r="L42" s="78">
        <v>6070709922</v>
      </c>
      <c r="M42" s="78">
        <v>2728397255</v>
      </c>
      <c r="N42" s="78">
        <v>2698612931</v>
      </c>
      <c r="O42" s="78">
        <v>2907295268</v>
      </c>
      <c r="P42" s="78">
        <v>2865843291</v>
      </c>
      <c r="Q42" s="78"/>
      <c r="R42" s="78"/>
      <c r="S42" s="79"/>
      <c r="T42" s="78"/>
      <c r="U42" s="78"/>
      <c r="V42" s="78"/>
      <c r="W42" s="78"/>
      <c r="X42" s="78">
        <v>185463249</v>
      </c>
      <c r="Y42" s="78">
        <v>273700698956</v>
      </c>
      <c r="Z42" s="78">
        <v>216018123995</v>
      </c>
      <c r="AA42" s="78">
        <v>187601805721</v>
      </c>
      <c r="AB42" s="78">
        <v>243811583269</v>
      </c>
      <c r="AC42" s="78">
        <v>210438103793</v>
      </c>
      <c r="AD42" s="78">
        <v>281902122043</v>
      </c>
      <c r="AE42" s="78">
        <v>55098332187</v>
      </c>
      <c r="AF42" s="78">
        <v>39088701752</v>
      </c>
      <c r="AG42" s="78">
        <v>35981117724</v>
      </c>
      <c r="AH42" s="78">
        <v>26973224401</v>
      </c>
      <c r="AI42" s="78">
        <v>3154069087</v>
      </c>
      <c r="AJ42" s="78">
        <v>5005602682</v>
      </c>
      <c r="AK42" s="78">
        <v>3662236055</v>
      </c>
      <c r="AL42" s="78">
        <v>5014303718</v>
      </c>
      <c r="AM42" s="78">
        <v>4791014643</v>
      </c>
      <c r="AN42" s="78">
        <v>3393526760</v>
      </c>
      <c r="AO42" s="78">
        <v>5013597915</v>
      </c>
      <c r="AP42" s="78">
        <v>4764847290</v>
      </c>
      <c r="AQ42" s="78">
        <v>5026147494</v>
      </c>
      <c r="AR42" s="78">
        <v>8164879901</v>
      </c>
      <c r="AS42" s="78">
        <v>5011888245</v>
      </c>
      <c r="AT42" s="78">
        <v>4816510325</v>
      </c>
      <c r="AU42" s="78">
        <v>5012992038</v>
      </c>
      <c r="AV42" s="78">
        <v>824477761</v>
      </c>
      <c r="AW42" s="78">
        <v>670199944</v>
      </c>
      <c r="AX42" s="78"/>
      <c r="AY42" s="78"/>
      <c r="AZ42" s="78"/>
      <c r="BA42" s="78">
        <v>5073000741</v>
      </c>
      <c r="BB42" s="78">
        <v>5095328271</v>
      </c>
      <c r="BC42" s="78">
        <v>4963068436</v>
      </c>
      <c r="BD42" s="78">
        <v>5083570861</v>
      </c>
      <c r="BE42" s="78">
        <v>8170122469</v>
      </c>
      <c r="BF42" s="78">
        <v>7935630988</v>
      </c>
      <c r="BG42" s="78">
        <v>5336653600</v>
      </c>
      <c r="BH42" s="78">
        <v>5345034862</v>
      </c>
      <c r="BI42" s="78">
        <v>40436006430</v>
      </c>
      <c r="BJ42" s="78">
        <v>52630605381</v>
      </c>
      <c r="BK42" s="78">
        <v>35384086547</v>
      </c>
      <c r="BL42" s="78">
        <v>38677284410</v>
      </c>
      <c r="BM42" s="78">
        <v>36788780622</v>
      </c>
      <c r="BN42" s="78">
        <v>5993370263</v>
      </c>
      <c r="BO42" s="78"/>
      <c r="BP42" s="78"/>
      <c r="BQ42" s="78"/>
      <c r="BR42" s="78">
        <v>5972189493</v>
      </c>
      <c r="BS42" s="78">
        <v>9123939690</v>
      </c>
      <c r="BT42" s="78">
        <v>1417544094</v>
      </c>
      <c r="BU42" s="78">
        <v>7624013879</v>
      </c>
      <c r="BV42" s="78">
        <v>5210898616</v>
      </c>
      <c r="BW42" s="78">
        <v>9388281957</v>
      </c>
      <c r="BX42" s="78">
        <v>16440467858</v>
      </c>
      <c r="BY42" s="78">
        <v>10889257893</v>
      </c>
      <c r="BZ42" s="78">
        <v>10863357665</v>
      </c>
      <c r="CA42" s="78"/>
      <c r="CB42" s="78">
        <v>181937729111</v>
      </c>
      <c r="CC42" s="78">
        <v>125644001724</v>
      </c>
      <c r="CD42" s="78">
        <v>135295850208</v>
      </c>
      <c r="CE42" s="78">
        <v>66333949235</v>
      </c>
      <c r="CF42" s="78">
        <v>84562691474</v>
      </c>
      <c r="CG42" s="78">
        <v>54201610594</v>
      </c>
      <c r="CH42" s="78">
        <v>6093622469</v>
      </c>
      <c r="CI42" s="78">
        <v>9393581035</v>
      </c>
      <c r="CJ42" s="78">
        <v>6334812487</v>
      </c>
      <c r="CK42" s="78"/>
      <c r="CL42" s="78">
        <v>19329663579</v>
      </c>
      <c r="CM42" s="78">
        <v>20772073395</v>
      </c>
      <c r="CN42" s="78">
        <v>18336768271</v>
      </c>
      <c r="CO42" s="78">
        <v>10422255699</v>
      </c>
      <c r="CP42" s="78">
        <v>17095516564</v>
      </c>
      <c r="CQ42" s="78">
        <v>18363816235</v>
      </c>
      <c r="CR42" s="78">
        <v>7109723815</v>
      </c>
      <c r="CS42" s="78">
        <v>16304077608</v>
      </c>
      <c r="CT42" s="78">
        <v>16168741317</v>
      </c>
      <c r="CU42" s="78">
        <v>122330653</v>
      </c>
      <c r="CV42" s="78"/>
      <c r="CW42" s="78"/>
      <c r="CX42" s="78"/>
      <c r="CY42" s="78"/>
      <c r="CZ42" s="78"/>
      <c r="DA42" s="78"/>
      <c r="DB42" s="78">
        <v>137795607121</v>
      </c>
      <c r="DC42" s="78">
        <v>148617798623</v>
      </c>
      <c r="DD42" s="78">
        <v>172876639157</v>
      </c>
      <c r="DE42" s="78">
        <v>95332247720</v>
      </c>
      <c r="DF42" s="78">
        <v>112472364559</v>
      </c>
      <c r="DG42" s="78">
        <v>30862297957</v>
      </c>
      <c r="DH42" s="78">
        <v>91087778509</v>
      </c>
      <c r="DI42" s="78">
        <v>10880371692</v>
      </c>
      <c r="DJ42" s="78">
        <v>27672329035</v>
      </c>
      <c r="DK42" s="78">
        <v>8108633045</v>
      </c>
      <c r="DL42" s="78">
        <v>3203368855</v>
      </c>
      <c r="DM42" s="78">
        <v>2908977654</v>
      </c>
      <c r="DN42" s="78"/>
      <c r="DO42" s="78"/>
      <c r="DP42" s="78"/>
      <c r="DQ42" s="78"/>
      <c r="DR42" s="78">
        <v>10491503256</v>
      </c>
      <c r="DS42" s="78">
        <v>10804557250</v>
      </c>
      <c r="DT42" s="78">
        <v>9850891958</v>
      </c>
      <c r="DU42" s="78">
        <v>13747354359</v>
      </c>
      <c r="DV42" s="78">
        <v>8924153741</v>
      </c>
      <c r="DW42" s="78">
        <v>383536056</v>
      </c>
      <c r="DX42" s="78">
        <v>747109458</v>
      </c>
      <c r="DY42" s="78">
        <v>7818365096</v>
      </c>
      <c r="DZ42" s="78">
        <v>673029341</v>
      </c>
      <c r="EA42" s="78">
        <v>508579593</v>
      </c>
      <c r="EB42" s="78">
        <v>626110631</v>
      </c>
      <c r="EC42" s="78">
        <v>947771064</v>
      </c>
      <c r="ED42" s="78">
        <v>18419835562</v>
      </c>
      <c r="EE42" s="78">
        <v>13496962356</v>
      </c>
      <c r="EF42" s="78">
        <v>7417130574</v>
      </c>
      <c r="EG42" s="78">
        <v>9039095364</v>
      </c>
      <c r="EH42" s="78">
        <v>79033311555</v>
      </c>
      <c r="EI42" s="78">
        <v>50624970683</v>
      </c>
      <c r="EJ42" s="78">
        <v>249435018798</v>
      </c>
      <c r="EK42" s="78">
        <v>255416090289</v>
      </c>
      <c r="EL42" s="78">
        <v>526726669130</v>
      </c>
      <c r="EM42" s="78">
        <v>539201112809</v>
      </c>
      <c r="EN42" s="78">
        <v>398131005979</v>
      </c>
      <c r="EO42" s="78">
        <v>1039718973528</v>
      </c>
      <c r="EP42" s="78">
        <v>430737554838</v>
      </c>
      <c r="EQ42" s="78">
        <v>21357213700</v>
      </c>
      <c r="ER42" s="78">
        <v>103829576508</v>
      </c>
      <c r="ES42" s="78"/>
      <c r="ET42" s="78"/>
      <c r="EU42" s="78"/>
      <c r="EV42" s="78"/>
      <c r="EW42" s="78"/>
      <c r="EX42" s="78"/>
      <c r="EY42" s="78">
        <v>11392619055</v>
      </c>
      <c r="EZ42" s="78">
        <v>10657503844</v>
      </c>
      <c r="FA42" s="78">
        <v>6687693031</v>
      </c>
      <c r="FB42" s="78">
        <v>14230640068</v>
      </c>
      <c r="FC42" s="78">
        <v>22002978846</v>
      </c>
      <c r="FD42" s="78">
        <v>3580206744</v>
      </c>
      <c r="FE42" s="78">
        <v>1999709564</v>
      </c>
      <c r="FF42" s="78">
        <v>1246915750</v>
      </c>
      <c r="FG42" s="78">
        <v>1922903537</v>
      </c>
      <c r="FH42" s="78">
        <v>3446397576</v>
      </c>
      <c r="FI42" s="78">
        <v>40545543446</v>
      </c>
      <c r="FJ42" s="78">
        <v>268952566</v>
      </c>
      <c r="FK42" s="78">
        <v>91093388822</v>
      </c>
      <c r="FL42" s="78">
        <v>7898750618</v>
      </c>
      <c r="FM42" s="78">
        <v>3459994894</v>
      </c>
      <c r="FN42" s="78">
        <v>9121148262</v>
      </c>
      <c r="FO42" s="78">
        <v>306345138</v>
      </c>
      <c r="FP42" s="78"/>
      <c r="FQ42" s="78">
        <v>14886483533</v>
      </c>
      <c r="FR42" s="78">
        <v>19875776</v>
      </c>
      <c r="FS42" s="78">
        <v>12585817126</v>
      </c>
      <c r="FT42" s="78">
        <v>1288609754</v>
      </c>
      <c r="FU42" s="78">
        <v>585825656</v>
      </c>
      <c r="FV42" s="78">
        <v>5615130653</v>
      </c>
      <c r="FW42" s="78"/>
      <c r="FX42" s="78">
        <v>79226610129</v>
      </c>
      <c r="FY42" s="78">
        <v>1836443603</v>
      </c>
      <c r="FZ42" s="78">
        <v>2196613793</v>
      </c>
      <c r="GA42" s="78"/>
      <c r="GB42" s="78">
        <v>633297474880</v>
      </c>
      <c r="GC42" s="78">
        <v>76892591755</v>
      </c>
      <c r="GD42" s="78">
        <v>7752910</v>
      </c>
      <c r="GE42" s="78"/>
      <c r="GF42" s="78">
        <v>5261671279</v>
      </c>
    </row>
    <row r="43" spans="1:188">
      <c r="A43" s="84">
        <v>44701</v>
      </c>
      <c r="B43" s="78">
        <v>166664345186</v>
      </c>
      <c r="C43" s="78">
        <v>126416557807</v>
      </c>
      <c r="D43" s="78">
        <v>165285471162</v>
      </c>
      <c r="E43" s="78">
        <v>193661612342</v>
      </c>
      <c r="F43" s="78">
        <v>96014345865</v>
      </c>
      <c r="G43" s="78">
        <v>51898244113</v>
      </c>
      <c r="H43" s="78">
        <v>113275268304</v>
      </c>
      <c r="I43" s="78">
        <v>17933986059</v>
      </c>
      <c r="J43" s="78">
        <v>27443309916</v>
      </c>
      <c r="K43" s="78">
        <v>15229223127</v>
      </c>
      <c r="L43" s="78">
        <v>6070720908</v>
      </c>
      <c r="M43" s="78">
        <v>2728397255</v>
      </c>
      <c r="N43" s="78">
        <v>2698612931</v>
      </c>
      <c r="O43" s="78">
        <v>2907295268</v>
      </c>
      <c r="P43" s="78">
        <v>2867166307</v>
      </c>
      <c r="Q43" s="78"/>
      <c r="R43" s="78"/>
      <c r="S43" s="79"/>
      <c r="T43" s="78"/>
      <c r="U43" s="78"/>
      <c r="V43" s="78"/>
      <c r="W43" s="78"/>
      <c r="X43" s="78">
        <v>185636554</v>
      </c>
      <c r="Y43" s="78">
        <v>273331490889</v>
      </c>
      <c r="Z43" s="78">
        <v>215929577396</v>
      </c>
      <c r="AA43" s="78">
        <v>187559044340</v>
      </c>
      <c r="AB43" s="78">
        <v>243882129027</v>
      </c>
      <c r="AC43" s="78">
        <v>210079078377</v>
      </c>
      <c r="AD43" s="78">
        <v>281437416685</v>
      </c>
      <c r="AE43" s="78">
        <v>55093156400</v>
      </c>
      <c r="AF43" s="78">
        <v>39133307088</v>
      </c>
      <c r="AG43" s="78">
        <v>35999898902</v>
      </c>
      <c r="AH43" s="78">
        <v>26991421010</v>
      </c>
      <c r="AI43" s="78">
        <v>3154189629</v>
      </c>
      <c r="AJ43" s="78">
        <v>5005602682</v>
      </c>
      <c r="AK43" s="78">
        <v>3663849036</v>
      </c>
      <c r="AL43" s="78">
        <v>5014303718</v>
      </c>
      <c r="AM43" s="78">
        <v>4792798040</v>
      </c>
      <c r="AN43" s="78">
        <v>3391159864</v>
      </c>
      <c r="AO43" s="78">
        <v>5013597915</v>
      </c>
      <c r="AP43" s="78">
        <v>4743906653</v>
      </c>
      <c r="AQ43" s="78">
        <v>5026147494</v>
      </c>
      <c r="AR43" s="78">
        <v>8177925957</v>
      </c>
      <c r="AS43" s="78">
        <v>5011888245</v>
      </c>
      <c r="AT43" s="78">
        <v>4810267797</v>
      </c>
      <c r="AU43" s="78">
        <v>5012992038</v>
      </c>
      <c r="AV43" s="78">
        <v>824477761</v>
      </c>
      <c r="AW43" s="78">
        <v>670199944</v>
      </c>
      <c r="AX43" s="78"/>
      <c r="AY43" s="78"/>
      <c r="AZ43" s="78"/>
      <c r="BA43" s="78">
        <v>5075087299</v>
      </c>
      <c r="BB43" s="78">
        <v>5095771889</v>
      </c>
      <c r="BC43" s="78">
        <v>4964250051</v>
      </c>
      <c r="BD43" s="78">
        <v>5084155709</v>
      </c>
      <c r="BE43" s="78">
        <v>8175341261</v>
      </c>
      <c r="BF43" s="78">
        <v>7940105872</v>
      </c>
      <c r="BG43" s="78">
        <v>5336654678</v>
      </c>
      <c r="BH43" s="78">
        <v>5348002716</v>
      </c>
      <c r="BI43" s="78">
        <v>40525567855</v>
      </c>
      <c r="BJ43" s="78">
        <v>52695004219</v>
      </c>
      <c r="BK43" s="78">
        <v>35400007031</v>
      </c>
      <c r="BL43" s="78">
        <v>38662799309</v>
      </c>
      <c r="BM43" s="78">
        <v>36775675453</v>
      </c>
      <c r="BN43" s="78">
        <v>5969117582</v>
      </c>
      <c r="BO43" s="78"/>
      <c r="BP43" s="78"/>
      <c r="BQ43" s="78"/>
      <c r="BR43" s="78">
        <v>5983187609</v>
      </c>
      <c r="BS43" s="78">
        <v>9125258138</v>
      </c>
      <c r="BT43" s="78">
        <v>1418671807</v>
      </c>
      <c r="BU43" s="78">
        <v>7624982590</v>
      </c>
      <c r="BV43" s="78">
        <v>5231032339</v>
      </c>
      <c r="BW43" s="78">
        <v>9342573229</v>
      </c>
      <c r="BX43" s="78">
        <v>16446397444</v>
      </c>
      <c r="BY43" s="78">
        <v>10894382826</v>
      </c>
      <c r="BZ43" s="78">
        <v>10804720247</v>
      </c>
      <c r="CA43" s="78"/>
      <c r="CB43" s="78">
        <v>181802156632</v>
      </c>
      <c r="CC43" s="78">
        <v>125553925463</v>
      </c>
      <c r="CD43" s="78">
        <v>135316998392</v>
      </c>
      <c r="CE43" s="78">
        <v>66269913930</v>
      </c>
      <c r="CF43" s="78">
        <v>84425935556</v>
      </c>
      <c r="CG43" s="78">
        <v>54207911723</v>
      </c>
      <c r="CH43" s="78">
        <v>6094508461</v>
      </c>
      <c r="CI43" s="78">
        <v>9394677537</v>
      </c>
      <c r="CJ43" s="78">
        <v>6350130311</v>
      </c>
      <c r="CK43" s="78"/>
      <c r="CL43" s="78">
        <v>19336912361</v>
      </c>
      <c r="CM43" s="78">
        <v>20762911205</v>
      </c>
      <c r="CN43" s="78">
        <v>18360889778</v>
      </c>
      <c r="CO43" s="78">
        <v>10420923442</v>
      </c>
      <c r="CP43" s="78">
        <v>17094173421</v>
      </c>
      <c r="CQ43" s="78">
        <v>18373310190</v>
      </c>
      <c r="CR43" s="78">
        <v>7108749303</v>
      </c>
      <c r="CS43" s="78">
        <v>16304245252</v>
      </c>
      <c r="CT43" s="78">
        <v>16165672758</v>
      </c>
      <c r="CU43" s="78">
        <v>122330653</v>
      </c>
      <c r="CV43" s="78"/>
      <c r="CW43" s="78"/>
      <c r="CX43" s="78"/>
      <c r="CY43" s="78"/>
      <c r="CZ43" s="78"/>
      <c r="DA43" s="78"/>
      <c r="DB43" s="78">
        <v>137448057999</v>
      </c>
      <c r="DC43" s="78">
        <v>148600309907</v>
      </c>
      <c r="DD43" s="78">
        <v>173048681586</v>
      </c>
      <c r="DE43" s="78">
        <v>95380015999</v>
      </c>
      <c r="DF43" s="78">
        <v>112526819973</v>
      </c>
      <c r="DG43" s="78">
        <v>30873106774</v>
      </c>
      <c r="DH43" s="78">
        <v>91030964962</v>
      </c>
      <c r="DI43" s="78">
        <v>10915504613</v>
      </c>
      <c r="DJ43" s="78">
        <v>27700433662</v>
      </c>
      <c r="DK43" s="78">
        <v>8216677356</v>
      </c>
      <c r="DL43" s="78">
        <v>3266935742</v>
      </c>
      <c r="DM43" s="78">
        <v>2902448940</v>
      </c>
      <c r="DN43" s="78"/>
      <c r="DO43" s="78"/>
      <c r="DP43" s="78"/>
      <c r="DQ43" s="78"/>
      <c r="DR43" s="78">
        <v>10489479011</v>
      </c>
      <c r="DS43" s="78">
        <v>10798990245</v>
      </c>
      <c r="DT43" s="78">
        <v>9859584904</v>
      </c>
      <c r="DU43" s="78">
        <v>13738747277</v>
      </c>
      <c r="DV43" s="78">
        <v>8903600382</v>
      </c>
      <c r="DW43" s="78">
        <v>383542293</v>
      </c>
      <c r="DX43" s="78">
        <v>746110541</v>
      </c>
      <c r="DY43" s="78">
        <v>7818230382</v>
      </c>
      <c r="DZ43" s="78">
        <v>673029341</v>
      </c>
      <c r="EA43" s="78">
        <v>508579593</v>
      </c>
      <c r="EB43" s="78">
        <v>626227902</v>
      </c>
      <c r="EC43" s="78">
        <v>948743407</v>
      </c>
      <c r="ED43" s="78">
        <v>18435186931</v>
      </c>
      <c r="EE43" s="78">
        <v>13517824085</v>
      </c>
      <c r="EF43" s="78">
        <v>7435040684</v>
      </c>
      <c r="EG43" s="78">
        <v>9061104005</v>
      </c>
      <c r="EH43" s="78">
        <v>78958181091</v>
      </c>
      <c r="EI43" s="78">
        <v>50683748717</v>
      </c>
      <c r="EJ43" s="78">
        <v>249341844107</v>
      </c>
      <c r="EK43" s="78">
        <v>255240233596</v>
      </c>
      <c r="EL43" s="78">
        <v>526166816918</v>
      </c>
      <c r="EM43" s="78">
        <v>539471668775</v>
      </c>
      <c r="EN43" s="78">
        <v>397871262093</v>
      </c>
      <c r="EO43" s="78">
        <v>1038693004415</v>
      </c>
      <c r="EP43" s="78">
        <v>430655353276</v>
      </c>
      <c r="EQ43" s="78">
        <v>21385084297</v>
      </c>
      <c r="ER43" s="78">
        <v>103946344049</v>
      </c>
      <c r="ES43" s="78"/>
      <c r="ET43" s="78"/>
      <c r="EU43" s="78"/>
      <c r="EV43" s="78"/>
      <c r="EW43" s="78"/>
      <c r="EX43" s="78"/>
      <c r="EY43" s="78">
        <v>11394554481</v>
      </c>
      <c r="EZ43" s="78">
        <v>10659054125</v>
      </c>
      <c r="FA43" s="78">
        <v>6691274141</v>
      </c>
      <c r="FB43" s="78">
        <v>14235455684</v>
      </c>
      <c r="FC43" s="78">
        <v>22007125832</v>
      </c>
      <c r="FD43" s="78">
        <v>3565127284</v>
      </c>
      <c r="FE43" s="78">
        <v>2000308165</v>
      </c>
      <c r="FF43" s="78">
        <v>1247320361</v>
      </c>
      <c r="FG43" s="78">
        <v>1924024252</v>
      </c>
      <c r="FH43" s="78">
        <v>3438842041</v>
      </c>
      <c r="FI43" s="78">
        <v>40540244322</v>
      </c>
      <c r="FJ43" s="78">
        <v>268993274</v>
      </c>
      <c r="FK43" s="78">
        <v>91081578097</v>
      </c>
      <c r="FL43" s="78">
        <v>7864426701</v>
      </c>
      <c r="FM43" s="78">
        <v>3459995119</v>
      </c>
      <c r="FN43" s="78">
        <v>9117810707</v>
      </c>
      <c r="FO43" s="78">
        <v>306345945</v>
      </c>
      <c r="FP43" s="78"/>
      <c r="FQ43" s="78">
        <v>14893684247</v>
      </c>
      <c r="FR43" s="78">
        <v>19875776</v>
      </c>
      <c r="FS43" s="78">
        <v>12588344411</v>
      </c>
      <c r="FT43" s="78">
        <v>1287714951</v>
      </c>
      <c r="FU43" s="78">
        <v>585889918</v>
      </c>
      <c r="FV43" s="78">
        <v>5615130653</v>
      </c>
      <c r="FW43" s="78"/>
      <c r="FX43" s="78">
        <v>79226610129</v>
      </c>
      <c r="FY43" s="78">
        <v>1837008234</v>
      </c>
      <c r="FZ43" s="78">
        <v>2198342121</v>
      </c>
      <c r="GA43" s="78"/>
      <c r="GB43" s="78">
        <v>631627896153</v>
      </c>
      <c r="GC43" s="78">
        <v>76795404174</v>
      </c>
      <c r="GD43" s="78">
        <v>7752910</v>
      </c>
      <c r="GE43" s="78"/>
      <c r="GF43" s="78">
        <v>5261953117</v>
      </c>
    </row>
    <row r="44" spans="1:188">
      <c r="A44" s="84">
        <v>44704</v>
      </c>
      <c r="B44" s="78">
        <v>166637928549</v>
      </c>
      <c r="C44" s="78">
        <v>126465477066</v>
      </c>
      <c r="D44" s="78">
        <v>165251030272</v>
      </c>
      <c r="E44" s="78">
        <v>193623541100</v>
      </c>
      <c r="F44" s="78">
        <v>95984138058</v>
      </c>
      <c r="G44" s="78">
        <v>51885717048</v>
      </c>
      <c r="H44" s="78">
        <v>113229491608</v>
      </c>
      <c r="I44" s="78">
        <v>17929331678</v>
      </c>
      <c r="J44" s="78">
        <v>27449740158</v>
      </c>
      <c r="K44" s="78">
        <v>15229268759</v>
      </c>
      <c r="L44" s="78">
        <v>6153830090</v>
      </c>
      <c r="M44" s="78">
        <v>2695924396</v>
      </c>
      <c r="N44" s="78">
        <v>2698612931</v>
      </c>
      <c r="O44" s="78">
        <v>2907295268</v>
      </c>
      <c r="P44" s="78">
        <v>2869572180</v>
      </c>
      <c r="Q44" s="78"/>
      <c r="R44" s="78"/>
      <c r="S44" s="79"/>
      <c r="T44" s="78"/>
      <c r="U44" s="78"/>
      <c r="V44" s="78"/>
      <c r="W44" s="78"/>
      <c r="X44" s="78">
        <v>185636554</v>
      </c>
      <c r="Y44" s="78">
        <v>273310271856</v>
      </c>
      <c r="Z44" s="78">
        <v>215870129841</v>
      </c>
      <c r="AA44" s="78">
        <v>187552500376</v>
      </c>
      <c r="AB44" s="78">
        <v>243513132935</v>
      </c>
      <c r="AC44" s="78">
        <v>210186212897</v>
      </c>
      <c r="AD44" s="78">
        <v>281273254585</v>
      </c>
      <c r="AE44" s="78">
        <v>55038499702</v>
      </c>
      <c r="AF44" s="78">
        <v>39144395864</v>
      </c>
      <c r="AG44" s="78">
        <v>36012395859</v>
      </c>
      <c r="AH44" s="78">
        <v>26990016197</v>
      </c>
      <c r="AI44" s="78">
        <v>3155267074</v>
      </c>
      <c r="AJ44" s="78">
        <v>5005602682</v>
      </c>
      <c r="AK44" s="78">
        <v>3666451139</v>
      </c>
      <c r="AL44" s="78">
        <v>5014303718</v>
      </c>
      <c r="AM44" s="78">
        <v>4776129313</v>
      </c>
      <c r="AN44" s="78">
        <v>3392214801</v>
      </c>
      <c r="AO44" s="78">
        <v>5013597915</v>
      </c>
      <c r="AP44" s="78">
        <v>4748707662</v>
      </c>
      <c r="AQ44" s="78">
        <v>5026147494</v>
      </c>
      <c r="AR44" s="78">
        <v>8176836641</v>
      </c>
      <c r="AS44" s="78">
        <v>5011888245</v>
      </c>
      <c r="AT44" s="78">
        <v>4812337873</v>
      </c>
      <c r="AU44" s="78">
        <v>5012992038</v>
      </c>
      <c r="AV44" s="78">
        <v>824477761</v>
      </c>
      <c r="AW44" s="78">
        <v>670199944</v>
      </c>
      <c r="AX44" s="78"/>
      <c r="AY44" s="78"/>
      <c r="AZ44" s="78"/>
      <c r="BA44" s="78">
        <v>5075322987</v>
      </c>
      <c r="BB44" s="78">
        <v>5095790685</v>
      </c>
      <c r="BC44" s="78">
        <v>4964500970</v>
      </c>
      <c r="BD44" s="78">
        <v>5084155709</v>
      </c>
      <c r="BE44" s="78">
        <v>8173637584</v>
      </c>
      <c r="BF44" s="78">
        <v>7939116527</v>
      </c>
      <c r="BG44" s="78">
        <v>5336655768</v>
      </c>
      <c r="BH44" s="78">
        <v>5348003822</v>
      </c>
      <c r="BI44" s="78">
        <v>40534973342</v>
      </c>
      <c r="BJ44" s="78">
        <v>52678395134</v>
      </c>
      <c r="BK44" s="78">
        <v>35445717544</v>
      </c>
      <c r="BL44" s="78">
        <v>38650426427</v>
      </c>
      <c r="BM44" s="78">
        <v>36795564002</v>
      </c>
      <c r="BN44" s="78">
        <v>5966379852</v>
      </c>
      <c r="BO44" s="78"/>
      <c r="BP44" s="78"/>
      <c r="BQ44" s="78"/>
      <c r="BR44" s="78">
        <v>6006892341</v>
      </c>
      <c r="BS44" s="78">
        <v>9201264296</v>
      </c>
      <c r="BT44" s="78">
        <v>1418845798</v>
      </c>
      <c r="BU44" s="78">
        <v>7617549605</v>
      </c>
      <c r="BV44" s="78">
        <v>5225910933</v>
      </c>
      <c r="BW44" s="78">
        <v>9343040215</v>
      </c>
      <c r="BX44" s="78">
        <v>16471100865</v>
      </c>
      <c r="BY44" s="78">
        <v>10895536175</v>
      </c>
      <c r="BZ44" s="78">
        <v>10808671891</v>
      </c>
      <c r="CA44" s="78"/>
      <c r="CB44" s="78">
        <v>181589532621</v>
      </c>
      <c r="CC44" s="78">
        <v>125590872947</v>
      </c>
      <c r="CD44" s="78">
        <v>135323761033</v>
      </c>
      <c r="CE44" s="78">
        <v>66336706196</v>
      </c>
      <c r="CF44" s="78">
        <v>84413147392</v>
      </c>
      <c r="CG44" s="78">
        <v>54199326665</v>
      </c>
      <c r="CH44" s="78">
        <v>6090126211</v>
      </c>
      <c r="CI44" s="78">
        <v>9396935574</v>
      </c>
      <c r="CJ44" s="78">
        <v>6350365201</v>
      </c>
      <c r="CK44" s="78"/>
      <c r="CL44" s="78">
        <v>19336534608</v>
      </c>
      <c r="CM44" s="78">
        <v>20741483342</v>
      </c>
      <c r="CN44" s="78">
        <v>18373129204</v>
      </c>
      <c r="CO44" s="78">
        <v>10544083588</v>
      </c>
      <c r="CP44" s="78">
        <v>17066621536</v>
      </c>
      <c r="CQ44" s="78">
        <v>18372607187</v>
      </c>
      <c r="CR44" s="78">
        <v>7108749303</v>
      </c>
      <c r="CS44" s="78">
        <v>16223627477</v>
      </c>
      <c r="CT44" s="78">
        <v>16124634254</v>
      </c>
      <c r="CU44" s="78">
        <v>122330653</v>
      </c>
      <c r="CV44" s="78"/>
      <c r="CW44" s="78"/>
      <c r="CX44" s="78"/>
      <c r="CY44" s="78"/>
      <c r="CZ44" s="78"/>
      <c r="DA44" s="78"/>
      <c r="DB44" s="78">
        <v>136888831043</v>
      </c>
      <c r="DC44" s="78">
        <v>148592462885</v>
      </c>
      <c r="DD44" s="78">
        <v>172987504190</v>
      </c>
      <c r="DE44" s="78">
        <v>95375395750</v>
      </c>
      <c r="DF44" s="78">
        <v>112557222750</v>
      </c>
      <c r="DG44" s="78">
        <v>30871414793</v>
      </c>
      <c r="DH44" s="78">
        <v>91018514051</v>
      </c>
      <c r="DI44" s="78">
        <v>10916967345</v>
      </c>
      <c r="DJ44" s="78">
        <v>27694216792</v>
      </c>
      <c r="DK44" s="78">
        <v>8218922521</v>
      </c>
      <c r="DL44" s="78">
        <v>3404346791</v>
      </c>
      <c r="DM44" s="78">
        <v>2935561281</v>
      </c>
      <c r="DN44" s="78"/>
      <c r="DO44" s="78"/>
      <c r="DP44" s="78"/>
      <c r="DQ44" s="78"/>
      <c r="DR44" s="78">
        <v>10491835469</v>
      </c>
      <c r="DS44" s="78">
        <v>10799200913</v>
      </c>
      <c r="DT44" s="78">
        <v>9862791289</v>
      </c>
      <c r="DU44" s="78">
        <v>13738961160</v>
      </c>
      <c r="DV44" s="78">
        <v>8904130188</v>
      </c>
      <c r="DW44" s="78">
        <v>383548757</v>
      </c>
      <c r="DX44" s="78">
        <v>746110541</v>
      </c>
      <c r="DY44" s="78">
        <v>7818230382</v>
      </c>
      <c r="DZ44" s="78">
        <v>673029341</v>
      </c>
      <c r="EA44" s="78">
        <v>508579593</v>
      </c>
      <c r="EB44" s="78">
        <v>642774670</v>
      </c>
      <c r="EC44" s="78">
        <v>949733156</v>
      </c>
      <c r="ED44" s="78">
        <v>18400931872</v>
      </c>
      <c r="EE44" s="78">
        <v>13523757276</v>
      </c>
      <c r="EF44" s="78">
        <v>7443055069</v>
      </c>
      <c r="EG44" s="78">
        <v>9062422906</v>
      </c>
      <c r="EH44" s="78">
        <v>78930140421</v>
      </c>
      <c r="EI44" s="78">
        <v>50695178464</v>
      </c>
      <c r="EJ44" s="78">
        <v>249122434031</v>
      </c>
      <c r="EK44" s="78">
        <v>255267307025</v>
      </c>
      <c r="EL44" s="78">
        <v>525923047432</v>
      </c>
      <c r="EM44" s="78">
        <v>539733038664</v>
      </c>
      <c r="EN44" s="78">
        <v>397916058796</v>
      </c>
      <c r="EO44" s="78">
        <v>1038298624081</v>
      </c>
      <c r="EP44" s="78">
        <v>429322394449</v>
      </c>
      <c r="EQ44" s="78">
        <v>21375416078</v>
      </c>
      <c r="ER44" s="78">
        <v>104044416428</v>
      </c>
      <c r="ES44" s="78"/>
      <c r="ET44" s="78"/>
      <c r="EU44" s="78"/>
      <c r="EV44" s="78"/>
      <c r="EW44" s="78"/>
      <c r="EX44" s="78"/>
      <c r="EY44" s="78">
        <v>11396464506</v>
      </c>
      <c r="EZ44" s="78">
        <v>10671755873</v>
      </c>
      <c r="FA44" s="78">
        <v>6700083204</v>
      </c>
      <c r="FB44" s="78">
        <v>14244350921</v>
      </c>
      <c r="FC44" s="78">
        <v>22010569158</v>
      </c>
      <c r="FD44" s="78">
        <v>3565711770</v>
      </c>
      <c r="FE44" s="78">
        <v>2000517805</v>
      </c>
      <c r="FF44" s="78">
        <v>1247579068</v>
      </c>
      <c r="FG44" s="78">
        <v>1924315917</v>
      </c>
      <c r="FH44" s="78">
        <v>3439778684</v>
      </c>
      <c r="FI44" s="78">
        <v>40536592322</v>
      </c>
      <c r="FJ44" s="78">
        <v>268993274</v>
      </c>
      <c r="FK44" s="78">
        <v>90937116496</v>
      </c>
      <c r="FL44" s="78">
        <v>7865154707</v>
      </c>
      <c r="FM44" s="78">
        <v>3463357856</v>
      </c>
      <c r="FN44" s="78">
        <v>9081872551</v>
      </c>
      <c r="FO44" s="78">
        <v>306346763</v>
      </c>
      <c r="FP44" s="78"/>
      <c r="FQ44" s="78">
        <v>14834258936</v>
      </c>
      <c r="FR44" s="78">
        <v>19875776</v>
      </c>
      <c r="FS44" s="78">
        <v>12573416931</v>
      </c>
      <c r="FT44" s="78">
        <v>1287552184</v>
      </c>
      <c r="FU44" s="78">
        <v>585920767</v>
      </c>
      <c r="FV44" s="78">
        <v>5615130653</v>
      </c>
      <c r="FW44" s="78"/>
      <c r="FX44" s="78">
        <v>79226610129</v>
      </c>
      <c r="FY44" s="78">
        <v>1834202505</v>
      </c>
      <c r="FZ44" s="78">
        <v>2198513841</v>
      </c>
      <c r="GA44" s="78"/>
      <c r="GB44" s="78">
        <v>631588009820</v>
      </c>
      <c r="GC44" s="78">
        <v>76832023733</v>
      </c>
      <c r="GD44" s="78">
        <v>28350705</v>
      </c>
      <c r="GE44" s="78"/>
      <c r="GF44" s="78">
        <v>5262190114</v>
      </c>
    </row>
    <row r="45" spans="1:188">
      <c r="A45" s="84">
        <v>44705</v>
      </c>
      <c r="B45" s="78">
        <v>166394154296</v>
      </c>
      <c r="C45" s="78">
        <v>126446178055</v>
      </c>
      <c r="D45" s="78">
        <v>165286347612</v>
      </c>
      <c r="E45" s="78">
        <v>193511284986</v>
      </c>
      <c r="F45" s="78">
        <v>95997243063</v>
      </c>
      <c r="G45" s="78">
        <v>51865098396</v>
      </c>
      <c r="H45" s="78">
        <v>113133497766</v>
      </c>
      <c r="I45" s="78">
        <v>17893077814</v>
      </c>
      <c r="J45" s="78">
        <v>27433502034</v>
      </c>
      <c r="K45" s="78">
        <v>15286172994</v>
      </c>
      <c r="L45" s="78">
        <v>6154009280</v>
      </c>
      <c r="M45" s="78">
        <v>2695924396</v>
      </c>
      <c r="N45" s="78">
        <v>2698612931</v>
      </c>
      <c r="O45" s="78">
        <v>2921563964</v>
      </c>
      <c r="P45" s="78">
        <v>2869625766</v>
      </c>
      <c r="Q45" s="78"/>
      <c r="R45" s="78"/>
      <c r="S45" s="79"/>
      <c r="T45" s="78"/>
      <c r="U45" s="78"/>
      <c r="V45" s="78"/>
      <c r="W45" s="78"/>
      <c r="X45" s="78">
        <v>187857863</v>
      </c>
      <c r="Y45" s="78">
        <v>273317810955</v>
      </c>
      <c r="Z45" s="78">
        <v>215805295910</v>
      </c>
      <c r="AA45" s="78">
        <v>187506897290</v>
      </c>
      <c r="AB45" s="78">
        <v>243422343647</v>
      </c>
      <c r="AC45" s="78">
        <v>209831807962</v>
      </c>
      <c r="AD45" s="78">
        <v>281203648552</v>
      </c>
      <c r="AE45" s="78">
        <v>55015588881</v>
      </c>
      <c r="AF45" s="78">
        <v>39201212569</v>
      </c>
      <c r="AG45" s="78">
        <v>36034810486</v>
      </c>
      <c r="AH45" s="78">
        <v>27014270083</v>
      </c>
      <c r="AI45" s="78">
        <v>3161652381</v>
      </c>
      <c r="AJ45" s="78">
        <v>5005602682</v>
      </c>
      <c r="AK45" s="78">
        <v>3667726215</v>
      </c>
      <c r="AL45" s="78">
        <v>5014303718</v>
      </c>
      <c r="AM45" s="78">
        <v>4766993984</v>
      </c>
      <c r="AN45" s="78">
        <v>3391868238</v>
      </c>
      <c r="AO45" s="78">
        <v>5013597915</v>
      </c>
      <c r="AP45" s="78">
        <v>4747868794</v>
      </c>
      <c r="AQ45" s="78">
        <v>5026147494</v>
      </c>
      <c r="AR45" s="78">
        <v>8185918470</v>
      </c>
      <c r="AS45" s="78">
        <v>5011888245</v>
      </c>
      <c r="AT45" s="78">
        <v>4816497609</v>
      </c>
      <c r="AU45" s="78">
        <v>5012992038</v>
      </c>
      <c r="AV45" s="78">
        <v>824477761</v>
      </c>
      <c r="AW45" s="78">
        <v>765219449</v>
      </c>
      <c r="AX45" s="78"/>
      <c r="AY45" s="78"/>
      <c r="AZ45" s="78"/>
      <c r="BA45" s="78">
        <v>5064718989</v>
      </c>
      <c r="BB45" s="78">
        <v>5096068975</v>
      </c>
      <c r="BC45" s="78">
        <v>4964604471</v>
      </c>
      <c r="BD45" s="78">
        <v>5084321977</v>
      </c>
      <c r="BE45" s="78">
        <v>8175139864</v>
      </c>
      <c r="BF45" s="78">
        <v>7942005033</v>
      </c>
      <c r="BG45" s="78">
        <v>5336656856</v>
      </c>
      <c r="BH45" s="78">
        <v>5348004927</v>
      </c>
      <c r="BI45" s="78">
        <v>40540493774</v>
      </c>
      <c r="BJ45" s="78">
        <v>52683930072</v>
      </c>
      <c r="BK45" s="78">
        <v>35448191529</v>
      </c>
      <c r="BL45" s="78">
        <v>38602587871</v>
      </c>
      <c r="BM45" s="78">
        <v>36791008777</v>
      </c>
      <c r="BN45" s="78">
        <v>5967382285</v>
      </c>
      <c r="BO45" s="78"/>
      <c r="BP45" s="78"/>
      <c r="BQ45" s="78"/>
      <c r="BR45" s="78">
        <v>5957713307</v>
      </c>
      <c r="BS45" s="78">
        <v>9192966440</v>
      </c>
      <c r="BT45" s="78">
        <v>1400081760</v>
      </c>
      <c r="BU45" s="78">
        <v>7635529465</v>
      </c>
      <c r="BV45" s="78">
        <v>5246412069</v>
      </c>
      <c r="BW45" s="78">
        <v>9387051480</v>
      </c>
      <c r="BX45" s="78">
        <v>16470704215</v>
      </c>
      <c r="BY45" s="78">
        <v>10901482733</v>
      </c>
      <c r="BZ45" s="78">
        <v>10809905382</v>
      </c>
      <c r="CA45" s="78"/>
      <c r="CB45" s="78">
        <v>181625804806</v>
      </c>
      <c r="CC45" s="78">
        <v>125554338844</v>
      </c>
      <c r="CD45" s="78">
        <v>135352873392</v>
      </c>
      <c r="CE45" s="78">
        <v>66347082387</v>
      </c>
      <c r="CF45" s="78">
        <v>84419139794</v>
      </c>
      <c r="CG45" s="78">
        <v>54281106073</v>
      </c>
      <c r="CH45" s="78">
        <v>6090126211</v>
      </c>
      <c r="CI45" s="78">
        <v>9397260339</v>
      </c>
      <c r="CJ45" s="78">
        <v>6350365201</v>
      </c>
      <c r="CK45" s="78"/>
      <c r="CL45" s="78">
        <v>19344468995</v>
      </c>
      <c r="CM45" s="78">
        <v>20734703096</v>
      </c>
      <c r="CN45" s="78">
        <v>18362928507</v>
      </c>
      <c r="CO45" s="78">
        <v>10503561694</v>
      </c>
      <c r="CP45" s="78">
        <v>17069052620</v>
      </c>
      <c r="CQ45" s="78">
        <v>18372515860</v>
      </c>
      <c r="CR45" s="78">
        <v>7108749303</v>
      </c>
      <c r="CS45" s="78">
        <v>16223342567</v>
      </c>
      <c r="CT45" s="78">
        <v>16118061765</v>
      </c>
      <c r="CU45" s="78">
        <v>122330653</v>
      </c>
      <c r="CV45" s="78"/>
      <c r="CW45" s="78"/>
      <c r="CX45" s="78"/>
      <c r="CY45" s="78"/>
      <c r="CZ45" s="78"/>
      <c r="DA45" s="78"/>
      <c r="DB45" s="78">
        <v>136849001543</v>
      </c>
      <c r="DC45" s="78">
        <v>148568090989</v>
      </c>
      <c r="DD45" s="78">
        <v>173082116050</v>
      </c>
      <c r="DE45" s="78">
        <v>95404415630</v>
      </c>
      <c r="DF45" s="78">
        <v>112621725219</v>
      </c>
      <c r="DG45" s="78">
        <v>30855824553</v>
      </c>
      <c r="DH45" s="78">
        <v>90967003675</v>
      </c>
      <c r="DI45" s="78">
        <v>10925059620</v>
      </c>
      <c r="DJ45" s="78">
        <v>27690752550</v>
      </c>
      <c r="DK45" s="78">
        <v>8343746208</v>
      </c>
      <c r="DL45" s="78">
        <v>3499610968</v>
      </c>
      <c r="DM45" s="78">
        <v>2952188865</v>
      </c>
      <c r="DN45" s="78"/>
      <c r="DO45" s="78"/>
      <c r="DP45" s="78"/>
      <c r="DQ45" s="78"/>
      <c r="DR45" s="78">
        <v>10493180817</v>
      </c>
      <c r="DS45" s="78">
        <v>10799881206</v>
      </c>
      <c r="DT45" s="78">
        <v>9863305365</v>
      </c>
      <c r="DU45" s="78">
        <v>13733882913</v>
      </c>
      <c r="DV45" s="78">
        <v>8904352140</v>
      </c>
      <c r="DW45" s="78">
        <v>383555562</v>
      </c>
      <c r="DX45" s="78">
        <v>746110541</v>
      </c>
      <c r="DY45" s="78">
        <v>7819267978</v>
      </c>
      <c r="DZ45" s="78">
        <v>673029341</v>
      </c>
      <c r="EA45" s="78">
        <v>508579593</v>
      </c>
      <c r="EB45" s="78">
        <v>642839926</v>
      </c>
      <c r="EC45" s="78">
        <v>951222478</v>
      </c>
      <c r="ED45" s="78">
        <v>18432316326</v>
      </c>
      <c r="EE45" s="78">
        <v>13538300530</v>
      </c>
      <c r="EF45" s="78">
        <v>7456913137</v>
      </c>
      <c r="EG45" s="78">
        <v>9083113868</v>
      </c>
      <c r="EH45" s="78">
        <v>78926503415</v>
      </c>
      <c r="EI45" s="78">
        <v>50757446888</v>
      </c>
      <c r="EJ45" s="78">
        <v>248944210370</v>
      </c>
      <c r="EK45" s="78">
        <v>255314200917</v>
      </c>
      <c r="EL45" s="78">
        <v>526092546904</v>
      </c>
      <c r="EM45" s="78">
        <v>540034367402</v>
      </c>
      <c r="EN45" s="78">
        <v>398067223846</v>
      </c>
      <c r="EO45" s="78">
        <v>1037806441131</v>
      </c>
      <c r="EP45" s="78">
        <v>428924719463</v>
      </c>
      <c r="EQ45" s="78">
        <v>21449530365</v>
      </c>
      <c r="ER45" s="78">
        <v>104242007036</v>
      </c>
      <c r="ES45" s="78"/>
      <c r="ET45" s="78"/>
      <c r="EU45" s="78"/>
      <c r="EV45" s="78"/>
      <c r="EW45" s="78"/>
      <c r="EX45" s="78"/>
      <c r="EY45" s="78">
        <v>11396081201</v>
      </c>
      <c r="EZ45" s="78">
        <v>10674554939</v>
      </c>
      <c r="FA45" s="78">
        <v>6702094877</v>
      </c>
      <c r="FB45" s="78">
        <v>14264210759</v>
      </c>
      <c r="FC45" s="78">
        <v>22021613038</v>
      </c>
      <c r="FD45" s="78">
        <v>3549337160</v>
      </c>
      <c r="FE45" s="78">
        <v>2000517805</v>
      </c>
      <c r="FF45" s="78">
        <v>1247644082</v>
      </c>
      <c r="FG45" s="78">
        <v>1922845832</v>
      </c>
      <c r="FH45" s="78">
        <v>3439856200</v>
      </c>
      <c r="FI45" s="78">
        <v>40564865465</v>
      </c>
      <c r="FJ45" s="78">
        <v>268993274</v>
      </c>
      <c r="FK45" s="78">
        <v>91061463094</v>
      </c>
      <c r="FL45" s="78">
        <v>7864775261</v>
      </c>
      <c r="FM45" s="78">
        <v>3464496607</v>
      </c>
      <c r="FN45" s="78">
        <v>9081348955</v>
      </c>
      <c r="FO45" s="78">
        <v>306347588</v>
      </c>
      <c r="FP45" s="78"/>
      <c r="FQ45" s="78">
        <v>14831920682</v>
      </c>
      <c r="FR45" s="78">
        <v>19875776</v>
      </c>
      <c r="FS45" s="78">
        <v>12577755844</v>
      </c>
      <c r="FT45" s="78">
        <v>1288998705</v>
      </c>
      <c r="FU45" s="78">
        <v>585323081</v>
      </c>
      <c r="FV45" s="78">
        <v>5615130653</v>
      </c>
      <c r="FW45" s="78"/>
      <c r="FX45" s="78">
        <v>79226610129</v>
      </c>
      <c r="FY45" s="78">
        <v>1834253465</v>
      </c>
      <c r="FZ45" s="78">
        <v>2198568068</v>
      </c>
      <c r="GA45" s="78"/>
      <c r="GB45" s="78">
        <v>631827264676</v>
      </c>
      <c r="GC45" s="78">
        <v>76818183662</v>
      </c>
      <c r="GD45" s="78">
        <v>28350705</v>
      </c>
      <c r="GE45" s="78"/>
      <c r="GF45" s="78">
        <v>5252210854</v>
      </c>
    </row>
    <row r="46" spans="1:188">
      <c r="A46" s="84">
        <v>44706</v>
      </c>
      <c r="B46" s="78">
        <v>166280734229</v>
      </c>
      <c r="C46" s="78">
        <v>126428395402</v>
      </c>
      <c r="D46" s="78">
        <v>165242046717</v>
      </c>
      <c r="E46" s="78">
        <v>193473356565</v>
      </c>
      <c r="F46" s="78">
        <v>96259296663</v>
      </c>
      <c r="G46" s="78">
        <v>51893056874</v>
      </c>
      <c r="H46" s="78">
        <v>113135903766</v>
      </c>
      <c r="I46" s="78">
        <v>17895150178</v>
      </c>
      <c r="J46" s="78">
        <v>27437875746</v>
      </c>
      <c r="K46" s="78">
        <v>15301714457</v>
      </c>
      <c r="L46" s="78">
        <v>6158911505</v>
      </c>
      <c r="M46" s="78">
        <v>2695924396</v>
      </c>
      <c r="N46" s="78">
        <v>2686857648</v>
      </c>
      <c r="O46" s="78">
        <v>2921573145</v>
      </c>
      <c r="P46" s="78">
        <v>2869625766</v>
      </c>
      <c r="Q46" s="78"/>
      <c r="R46" s="78"/>
      <c r="S46" s="79"/>
      <c r="T46" s="78"/>
      <c r="U46" s="78"/>
      <c r="V46" s="78"/>
      <c r="W46" s="78"/>
      <c r="X46" s="78">
        <v>187956186</v>
      </c>
      <c r="Y46" s="78">
        <v>273325164741</v>
      </c>
      <c r="Z46" s="78">
        <v>215871506561</v>
      </c>
      <c r="AA46" s="78">
        <v>187527446759</v>
      </c>
      <c r="AB46" s="78">
        <v>243496632426</v>
      </c>
      <c r="AC46" s="78">
        <v>209825251217</v>
      </c>
      <c r="AD46" s="78">
        <v>280821995714</v>
      </c>
      <c r="AE46" s="78">
        <v>55016705110</v>
      </c>
      <c r="AF46" s="78">
        <v>39333802367</v>
      </c>
      <c r="AG46" s="78">
        <v>36023546893</v>
      </c>
      <c r="AH46" s="78">
        <v>26893013727</v>
      </c>
      <c r="AI46" s="78">
        <v>3179546173</v>
      </c>
      <c r="AJ46" s="78">
        <v>5005602682</v>
      </c>
      <c r="AK46" s="78">
        <v>3668949023</v>
      </c>
      <c r="AL46" s="78">
        <v>5014303718</v>
      </c>
      <c r="AM46" s="78">
        <v>4768144266</v>
      </c>
      <c r="AN46" s="78">
        <v>3392321954</v>
      </c>
      <c r="AO46" s="78">
        <v>5013597915</v>
      </c>
      <c r="AP46" s="78">
        <v>4710494921</v>
      </c>
      <c r="AQ46" s="78">
        <v>5026147494</v>
      </c>
      <c r="AR46" s="78">
        <v>8194277618</v>
      </c>
      <c r="AS46" s="78">
        <v>5011888245</v>
      </c>
      <c r="AT46" s="78">
        <v>4817402539</v>
      </c>
      <c r="AU46" s="78">
        <v>5012992038</v>
      </c>
      <c r="AV46" s="78">
        <v>824477761</v>
      </c>
      <c r="AW46" s="78">
        <v>765219449</v>
      </c>
      <c r="AX46" s="78"/>
      <c r="AY46" s="78"/>
      <c r="AZ46" s="78"/>
      <c r="BA46" s="78">
        <v>5064740500</v>
      </c>
      <c r="BB46" s="78">
        <v>5096255688</v>
      </c>
      <c r="BC46" s="78">
        <v>4964721896</v>
      </c>
      <c r="BD46" s="78">
        <v>5084321977</v>
      </c>
      <c r="BE46" s="78">
        <v>8187078217</v>
      </c>
      <c r="BF46" s="78">
        <v>7923420139</v>
      </c>
      <c r="BG46" s="78">
        <v>5336657943</v>
      </c>
      <c r="BH46" s="78">
        <v>5348006031</v>
      </c>
      <c r="BI46" s="78">
        <v>40521988552</v>
      </c>
      <c r="BJ46" s="78">
        <v>52685206095</v>
      </c>
      <c r="BK46" s="78">
        <v>35458398806</v>
      </c>
      <c r="BL46" s="78">
        <v>38580482377</v>
      </c>
      <c r="BM46" s="78">
        <v>36768306721</v>
      </c>
      <c r="BN46" s="78">
        <v>5971286505</v>
      </c>
      <c r="BO46" s="78"/>
      <c r="BP46" s="78"/>
      <c r="BQ46" s="78"/>
      <c r="BR46" s="78">
        <v>5987995135</v>
      </c>
      <c r="BS46" s="78">
        <v>9199107976</v>
      </c>
      <c r="BT46" s="78">
        <v>1400478246</v>
      </c>
      <c r="BU46" s="78">
        <v>7642857849</v>
      </c>
      <c r="BV46" s="78">
        <v>5261994763</v>
      </c>
      <c r="BW46" s="78">
        <v>9387087540</v>
      </c>
      <c r="BX46" s="78">
        <v>16485690979</v>
      </c>
      <c r="BY46" s="78">
        <v>10904052416</v>
      </c>
      <c r="BZ46" s="78">
        <v>10809187828</v>
      </c>
      <c r="CA46" s="78"/>
      <c r="CB46" s="78">
        <v>181734717062</v>
      </c>
      <c r="CC46" s="78">
        <v>125591488230</v>
      </c>
      <c r="CD46" s="78">
        <v>135493576369</v>
      </c>
      <c r="CE46" s="78">
        <v>66399952297</v>
      </c>
      <c r="CF46" s="78">
        <v>84489886546</v>
      </c>
      <c r="CG46" s="78">
        <v>54347046761</v>
      </c>
      <c r="CH46" s="78">
        <v>6090158472</v>
      </c>
      <c r="CI46" s="78">
        <v>9399264702</v>
      </c>
      <c r="CJ46" s="78">
        <v>6350365201</v>
      </c>
      <c r="CK46" s="78"/>
      <c r="CL46" s="78">
        <v>19302779048</v>
      </c>
      <c r="CM46" s="78">
        <v>20740200786</v>
      </c>
      <c r="CN46" s="78">
        <v>18367577326</v>
      </c>
      <c r="CO46" s="78">
        <v>10529449290</v>
      </c>
      <c r="CP46" s="78">
        <v>17072024681</v>
      </c>
      <c r="CQ46" s="78">
        <v>18388278655</v>
      </c>
      <c r="CR46" s="78">
        <v>7108639514</v>
      </c>
      <c r="CS46" s="78">
        <v>16227600768</v>
      </c>
      <c r="CT46" s="78">
        <v>16109712785</v>
      </c>
      <c r="CU46" s="78">
        <v>122330653</v>
      </c>
      <c r="CV46" s="78"/>
      <c r="CW46" s="78"/>
      <c r="CX46" s="78"/>
      <c r="CY46" s="78"/>
      <c r="CZ46" s="78"/>
      <c r="DA46" s="78"/>
      <c r="DB46" s="78">
        <v>136800219973</v>
      </c>
      <c r="DC46" s="78">
        <v>148625767162</v>
      </c>
      <c r="DD46" s="78">
        <v>173224294406</v>
      </c>
      <c r="DE46" s="78">
        <v>95479971237</v>
      </c>
      <c r="DF46" s="78">
        <v>112680772855</v>
      </c>
      <c r="DG46" s="78">
        <v>30845441740</v>
      </c>
      <c r="DH46" s="78">
        <v>91027466766</v>
      </c>
      <c r="DI46" s="78">
        <v>10940979132</v>
      </c>
      <c r="DJ46" s="78">
        <v>27801521466</v>
      </c>
      <c r="DK46" s="78">
        <v>8352088775</v>
      </c>
      <c r="DL46" s="78">
        <v>3525757301</v>
      </c>
      <c r="DM46" s="78">
        <v>2966522661</v>
      </c>
      <c r="DN46" s="78"/>
      <c r="DO46" s="78"/>
      <c r="DP46" s="78"/>
      <c r="DQ46" s="78"/>
      <c r="DR46" s="78">
        <v>10493570160</v>
      </c>
      <c r="DS46" s="78">
        <v>10803347309</v>
      </c>
      <c r="DT46" s="78">
        <v>9864707853</v>
      </c>
      <c r="DU46" s="78">
        <v>13737042800</v>
      </c>
      <c r="DV46" s="78">
        <v>8919424948</v>
      </c>
      <c r="DW46" s="78">
        <v>383622197</v>
      </c>
      <c r="DX46" s="78">
        <v>746110541</v>
      </c>
      <c r="DY46" s="78">
        <v>7806279016</v>
      </c>
      <c r="DZ46" s="78">
        <v>673033044</v>
      </c>
      <c r="EA46" s="78">
        <v>508583272</v>
      </c>
      <c r="EB46" s="78">
        <v>644006198</v>
      </c>
      <c r="EC46" s="78">
        <v>1202262872</v>
      </c>
      <c r="ED46" s="78">
        <v>18446045980</v>
      </c>
      <c r="EE46" s="78">
        <v>13572901469</v>
      </c>
      <c r="EF46" s="78">
        <v>7469873081</v>
      </c>
      <c r="EG46" s="78">
        <v>9115018961</v>
      </c>
      <c r="EH46" s="78">
        <v>79101216408</v>
      </c>
      <c r="EI46" s="78">
        <v>50828536108</v>
      </c>
      <c r="EJ46" s="78">
        <v>248570666847</v>
      </c>
      <c r="EK46" s="78">
        <v>255387839161</v>
      </c>
      <c r="EL46" s="78">
        <v>526084036539</v>
      </c>
      <c r="EM46" s="78">
        <v>540376048643</v>
      </c>
      <c r="EN46" s="78">
        <v>398045828935</v>
      </c>
      <c r="EO46" s="78">
        <v>1038037155902</v>
      </c>
      <c r="EP46" s="78">
        <v>429352337253</v>
      </c>
      <c r="EQ46" s="78">
        <v>21474317935</v>
      </c>
      <c r="ER46" s="78">
        <v>104186384887</v>
      </c>
      <c r="ES46" s="78"/>
      <c r="ET46" s="78"/>
      <c r="EU46" s="78"/>
      <c r="EV46" s="78"/>
      <c r="EW46" s="78"/>
      <c r="EX46" s="78"/>
      <c r="EY46" s="78">
        <v>11400300759</v>
      </c>
      <c r="EZ46" s="78">
        <v>10669365532</v>
      </c>
      <c r="FA46" s="78">
        <v>6705226574</v>
      </c>
      <c r="FB46" s="78">
        <v>14270023358</v>
      </c>
      <c r="FC46" s="78">
        <v>22026038252</v>
      </c>
      <c r="FD46" s="78">
        <v>3555620388</v>
      </c>
      <c r="FE46" s="78">
        <v>2001161231</v>
      </c>
      <c r="FF46" s="78">
        <v>1249814519</v>
      </c>
      <c r="FG46" s="78">
        <v>1924166834</v>
      </c>
      <c r="FH46" s="78">
        <v>3441767651</v>
      </c>
      <c r="FI46" s="78">
        <v>40608671332</v>
      </c>
      <c r="FJ46" s="78">
        <v>269092208</v>
      </c>
      <c r="FK46" s="78">
        <v>91065936611</v>
      </c>
      <c r="FL46" s="78">
        <v>7834338895</v>
      </c>
      <c r="FM46" s="78">
        <v>3464948571</v>
      </c>
      <c r="FN46" s="78">
        <v>9077539560</v>
      </c>
      <c r="FO46" s="78">
        <v>305422843</v>
      </c>
      <c r="FP46" s="78"/>
      <c r="FQ46" s="78">
        <v>14803880319</v>
      </c>
      <c r="FR46" s="78">
        <v>19842049</v>
      </c>
      <c r="FS46" s="78">
        <v>12579270076</v>
      </c>
      <c r="FT46" s="78">
        <v>1289443423</v>
      </c>
      <c r="FU46" s="78">
        <v>585324008</v>
      </c>
      <c r="FV46" s="78">
        <v>5615029607</v>
      </c>
      <c r="FW46" s="78"/>
      <c r="FX46" s="78">
        <v>79226610129</v>
      </c>
      <c r="FY46" s="78">
        <v>1834387356</v>
      </c>
      <c r="FZ46" s="78">
        <v>2198968544</v>
      </c>
      <c r="GA46" s="78"/>
      <c r="GB46" s="78">
        <v>632506345593</v>
      </c>
      <c r="GC46" s="78">
        <v>76850217573</v>
      </c>
      <c r="GD46" s="78">
        <v>28350705</v>
      </c>
      <c r="GE46" s="78"/>
      <c r="GF46" s="78">
        <v>5300762358</v>
      </c>
    </row>
    <row r="47" spans="1:188">
      <c r="A47" s="84">
        <v>44707</v>
      </c>
      <c r="B47" s="78">
        <v>166300429121</v>
      </c>
      <c r="C47" s="78">
        <v>126576148301</v>
      </c>
      <c r="D47" s="78">
        <v>165347289170</v>
      </c>
      <c r="E47" s="78">
        <v>193635898629</v>
      </c>
      <c r="F47" s="78">
        <v>96335565500</v>
      </c>
      <c r="G47" s="78">
        <v>51950467692</v>
      </c>
      <c r="H47" s="78">
        <v>113182270356</v>
      </c>
      <c r="I47" s="78">
        <v>17909093995</v>
      </c>
      <c r="J47" s="78">
        <v>27461746837</v>
      </c>
      <c r="K47" s="78">
        <v>15309839800</v>
      </c>
      <c r="L47" s="78">
        <v>6174048972</v>
      </c>
      <c r="M47" s="78">
        <v>2695924396</v>
      </c>
      <c r="N47" s="78">
        <v>2687335096</v>
      </c>
      <c r="O47" s="78">
        <v>2921573145</v>
      </c>
      <c r="P47" s="78">
        <v>2870261992</v>
      </c>
      <c r="Q47" s="78"/>
      <c r="R47" s="78"/>
      <c r="S47" s="79"/>
      <c r="T47" s="78"/>
      <c r="U47" s="78"/>
      <c r="V47" s="78"/>
      <c r="W47" s="78"/>
      <c r="X47" s="78">
        <v>190723572</v>
      </c>
      <c r="Y47" s="78">
        <v>273342476199</v>
      </c>
      <c r="Z47" s="78">
        <v>216003271740</v>
      </c>
      <c r="AA47" s="78">
        <v>187664326093</v>
      </c>
      <c r="AB47" s="78">
        <v>243673060533</v>
      </c>
      <c r="AC47" s="78">
        <v>209868248147</v>
      </c>
      <c r="AD47" s="78">
        <v>280986039420</v>
      </c>
      <c r="AE47" s="78">
        <v>55002920828</v>
      </c>
      <c r="AF47" s="78">
        <v>39444725104</v>
      </c>
      <c r="AG47" s="78">
        <v>36090488643</v>
      </c>
      <c r="AH47" s="78">
        <v>26981051202</v>
      </c>
      <c r="AI47" s="78">
        <v>3200516082</v>
      </c>
      <c r="AJ47" s="78">
        <v>5005602682</v>
      </c>
      <c r="AK47" s="78">
        <v>3670550819</v>
      </c>
      <c r="AL47" s="78">
        <v>5014303718</v>
      </c>
      <c r="AM47" s="78">
        <v>4769139055</v>
      </c>
      <c r="AN47" s="78">
        <v>3395292497</v>
      </c>
      <c r="AO47" s="78">
        <v>5013597915</v>
      </c>
      <c r="AP47" s="78">
        <v>4601192896</v>
      </c>
      <c r="AQ47" s="78">
        <v>5026147494</v>
      </c>
      <c r="AR47" s="78">
        <v>8172930431</v>
      </c>
      <c r="AS47" s="78">
        <v>5011888245</v>
      </c>
      <c r="AT47" s="78">
        <v>4819700455</v>
      </c>
      <c r="AU47" s="78">
        <v>5012992038</v>
      </c>
      <c r="AV47" s="78">
        <v>830466209</v>
      </c>
      <c r="AW47" s="78">
        <v>768792658</v>
      </c>
      <c r="AX47" s="78"/>
      <c r="AY47" s="78"/>
      <c r="AZ47" s="78"/>
      <c r="BA47" s="78">
        <v>5068936502</v>
      </c>
      <c r="BB47" s="78">
        <v>5099182868</v>
      </c>
      <c r="BC47" s="78">
        <v>4969735023</v>
      </c>
      <c r="BD47" s="78">
        <v>5085857228</v>
      </c>
      <c r="BE47" s="78">
        <v>8188632604</v>
      </c>
      <c r="BF47" s="78">
        <v>7955993187</v>
      </c>
      <c r="BG47" s="78">
        <v>5336659025</v>
      </c>
      <c r="BH47" s="78">
        <v>5348664684</v>
      </c>
      <c r="BI47" s="78">
        <v>40491939017</v>
      </c>
      <c r="BJ47" s="78">
        <v>52733678781</v>
      </c>
      <c r="BK47" s="78">
        <v>35473235041</v>
      </c>
      <c r="BL47" s="78">
        <v>38577687290</v>
      </c>
      <c r="BM47" s="78">
        <v>36801576818</v>
      </c>
      <c r="BN47" s="78">
        <v>5975804754</v>
      </c>
      <c r="BO47" s="78"/>
      <c r="BP47" s="78"/>
      <c r="BQ47" s="78"/>
      <c r="BR47" s="78">
        <v>6003450563</v>
      </c>
      <c r="BS47" s="78">
        <v>9214828259</v>
      </c>
      <c r="BT47" s="78">
        <v>1401386892</v>
      </c>
      <c r="BU47" s="78">
        <v>7645596726</v>
      </c>
      <c r="BV47" s="78">
        <v>5267752203</v>
      </c>
      <c r="BW47" s="78">
        <v>9398685781</v>
      </c>
      <c r="BX47" s="78">
        <v>16518265352</v>
      </c>
      <c r="BY47" s="78">
        <v>10911837223</v>
      </c>
      <c r="BZ47" s="78">
        <v>10818250437</v>
      </c>
      <c r="CA47" s="78"/>
      <c r="CB47" s="78">
        <v>181979266075</v>
      </c>
      <c r="CC47" s="78">
        <v>125901223433</v>
      </c>
      <c r="CD47" s="78">
        <v>135736120439</v>
      </c>
      <c r="CE47" s="78">
        <v>66587057430</v>
      </c>
      <c r="CF47" s="78">
        <v>84712009833</v>
      </c>
      <c r="CG47" s="78">
        <v>54544914840</v>
      </c>
      <c r="CH47" s="78">
        <v>6091053104</v>
      </c>
      <c r="CI47" s="78">
        <v>9403369951</v>
      </c>
      <c r="CJ47" s="78">
        <v>6352326135</v>
      </c>
      <c r="CK47" s="78"/>
      <c r="CL47" s="78">
        <v>19313508199</v>
      </c>
      <c r="CM47" s="78">
        <v>20757804804</v>
      </c>
      <c r="CN47" s="78">
        <v>18379772258</v>
      </c>
      <c r="CO47" s="78">
        <v>10481270053</v>
      </c>
      <c r="CP47" s="78">
        <v>17084057929</v>
      </c>
      <c r="CQ47" s="78">
        <v>18390950876</v>
      </c>
      <c r="CR47" s="78">
        <v>7107077218</v>
      </c>
      <c r="CS47" s="78">
        <v>16230899696</v>
      </c>
      <c r="CT47" s="78">
        <v>16131501296</v>
      </c>
      <c r="CU47" s="78"/>
      <c r="CV47" s="78"/>
      <c r="CW47" s="78"/>
      <c r="CX47" s="78"/>
      <c r="CY47" s="78"/>
      <c r="CZ47" s="78"/>
      <c r="DA47" s="78"/>
      <c r="DB47" s="78">
        <v>136883581318</v>
      </c>
      <c r="DC47" s="78">
        <v>148864116205</v>
      </c>
      <c r="DD47" s="78">
        <v>173261927054</v>
      </c>
      <c r="DE47" s="78">
        <v>95597259723</v>
      </c>
      <c r="DF47" s="78">
        <v>112799492582</v>
      </c>
      <c r="DG47" s="78">
        <v>30866490677</v>
      </c>
      <c r="DH47" s="78">
        <v>91199027105</v>
      </c>
      <c r="DI47" s="78">
        <v>10971059523</v>
      </c>
      <c r="DJ47" s="78">
        <v>27861747003</v>
      </c>
      <c r="DK47" s="78">
        <v>8420036978</v>
      </c>
      <c r="DL47" s="78">
        <v>3621392944</v>
      </c>
      <c r="DM47" s="78">
        <v>3022122972</v>
      </c>
      <c r="DN47" s="78"/>
      <c r="DO47" s="78"/>
      <c r="DP47" s="78"/>
      <c r="DQ47" s="78"/>
      <c r="DR47" s="78">
        <v>10508695987</v>
      </c>
      <c r="DS47" s="78">
        <v>10827857925</v>
      </c>
      <c r="DT47" s="78">
        <v>9886775959</v>
      </c>
      <c r="DU47" s="78">
        <v>13782446802</v>
      </c>
      <c r="DV47" s="78">
        <v>8955876004</v>
      </c>
      <c r="DW47" s="78">
        <v>394880599</v>
      </c>
      <c r="DX47" s="78">
        <v>746511470</v>
      </c>
      <c r="DY47" s="78">
        <v>7807225837</v>
      </c>
      <c r="DZ47" s="78">
        <v>673409070</v>
      </c>
      <c r="EA47" s="78">
        <v>509525756</v>
      </c>
      <c r="EB47" s="78">
        <v>644847526</v>
      </c>
      <c r="EC47" s="78">
        <v>1203810160</v>
      </c>
      <c r="ED47" s="78">
        <v>18510444954</v>
      </c>
      <c r="EE47" s="78">
        <v>13615280168</v>
      </c>
      <c r="EF47" s="78">
        <v>7500373691</v>
      </c>
      <c r="EG47" s="78">
        <v>9170902613</v>
      </c>
      <c r="EH47" s="78">
        <v>79123624143</v>
      </c>
      <c r="EI47" s="78">
        <v>50912018586</v>
      </c>
      <c r="EJ47" s="78">
        <v>248110851004</v>
      </c>
      <c r="EK47" s="78">
        <v>255378260940</v>
      </c>
      <c r="EL47" s="78">
        <v>526560468374</v>
      </c>
      <c r="EM47" s="78">
        <v>541015927119</v>
      </c>
      <c r="EN47" s="78">
        <v>398657588112</v>
      </c>
      <c r="EO47" s="78">
        <v>1037418800195</v>
      </c>
      <c r="EP47" s="78">
        <v>429340867113</v>
      </c>
      <c r="EQ47" s="78">
        <v>21540166435</v>
      </c>
      <c r="ER47" s="78">
        <v>104375256699</v>
      </c>
      <c r="ES47" s="78"/>
      <c r="ET47" s="78"/>
      <c r="EU47" s="78"/>
      <c r="EV47" s="78"/>
      <c r="EW47" s="78"/>
      <c r="EX47" s="78"/>
      <c r="EY47" s="78">
        <v>11449294371</v>
      </c>
      <c r="EZ47" s="78">
        <v>10707208275</v>
      </c>
      <c r="FA47" s="78">
        <v>6733296146</v>
      </c>
      <c r="FB47" s="78">
        <v>14344956830</v>
      </c>
      <c r="FC47" s="78">
        <v>22128650717</v>
      </c>
      <c r="FD47" s="78">
        <v>3587631026</v>
      </c>
      <c r="FE47" s="78">
        <v>2003018027</v>
      </c>
      <c r="FF47" s="78">
        <v>1210763371</v>
      </c>
      <c r="FG47" s="78">
        <v>1926115890</v>
      </c>
      <c r="FH47" s="78">
        <v>3443227235</v>
      </c>
      <c r="FI47" s="78">
        <v>40646757756</v>
      </c>
      <c r="FJ47" s="78">
        <v>269854216</v>
      </c>
      <c r="FK47" s="78">
        <v>91135031309</v>
      </c>
      <c r="FL47" s="78">
        <v>7834856301</v>
      </c>
      <c r="FM47" s="78">
        <v>3465187115</v>
      </c>
      <c r="FN47" s="78">
        <v>9078863687</v>
      </c>
      <c r="FO47" s="78">
        <v>305434963</v>
      </c>
      <c r="FP47" s="78"/>
      <c r="FQ47" s="78">
        <v>14807826578</v>
      </c>
      <c r="FR47" s="78">
        <v>19843262</v>
      </c>
      <c r="FS47" s="78">
        <v>12583941038</v>
      </c>
      <c r="FT47" s="78">
        <v>1284849969</v>
      </c>
      <c r="FU47" s="78">
        <v>585600739</v>
      </c>
      <c r="FV47" s="78">
        <v>5615212829</v>
      </c>
      <c r="FW47" s="78"/>
      <c r="FX47" s="78">
        <v>79226610129</v>
      </c>
      <c r="FY47" s="78">
        <v>1836793499</v>
      </c>
      <c r="FZ47" s="78">
        <v>2203949686</v>
      </c>
      <c r="GA47" s="78"/>
      <c r="GB47" s="78">
        <v>632585649718</v>
      </c>
      <c r="GC47" s="78">
        <v>76836548147</v>
      </c>
      <c r="GD47" s="78">
        <v>28350705</v>
      </c>
      <c r="GE47" s="78"/>
      <c r="GF47" s="78">
        <v>5310470333</v>
      </c>
    </row>
    <row r="48" spans="1:188">
      <c r="A48" s="84">
        <v>44708</v>
      </c>
      <c r="B48" s="78">
        <v>166385829145</v>
      </c>
      <c r="C48" s="78">
        <v>126660149767</v>
      </c>
      <c r="D48" s="78">
        <v>165448884246</v>
      </c>
      <c r="E48" s="78">
        <v>193679972619</v>
      </c>
      <c r="F48" s="78">
        <v>96331909978</v>
      </c>
      <c r="G48" s="78">
        <v>51994886464</v>
      </c>
      <c r="H48" s="78">
        <v>113182289538</v>
      </c>
      <c r="I48" s="78">
        <v>17912596159</v>
      </c>
      <c r="J48" s="78">
        <v>27471664456</v>
      </c>
      <c r="K48" s="78">
        <v>15311970681</v>
      </c>
      <c r="L48" s="78">
        <v>6176111037</v>
      </c>
      <c r="M48" s="78">
        <v>2695924396</v>
      </c>
      <c r="N48" s="78">
        <v>2687335096</v>
      </c>
      <c r="O48" s="78">
        <v>2921573145</v>
      </c>
      <c r="P48" s="78">
        <v>2893439310</v>
      </c>
      <c r="Q48" s="78"/>
      <c r="R48" s="78"/>
      <c r="S48" s="79"/>
      <c r="T48" s="78"/>
      <c r="U48" s="78"/>
      <c r="V48" s="78"/>
      <c r="W48" s="78"/>
      <c r="X48" s="78">
        <v>191243025</v>
      </c>
      <c r="Y48" s="78">
        <v>273412331953</v>
      </c>
      <c r="Z48" s="78">
        <v>216030260735</v>
      </c>
      <c r="AA48" s="78">
        <v>187695120818</v>
      </c>
      <c r="AB48" s="78">
        <v>243654103401</v>
      </c>
      <c r="AC48" s="78">
        <v>209704386324</v>
      </c>
      <c r="AD48" s="78">
        <v>280861463594</v>
      </c>
      <c r="AE48" s="78">
        <v>55013115197</v>
      </c>
      <c r="AF48" s="78">
        <v>39353720822</v>
      </c>
      <c r="AG48" s="78">
        <v>36114688663</v>
      </c>
      <c r="AH48" s="78">
        <v>27002741924</v>
      </c>
      <c r="AI48" s="78">
        <v>3195829580</v>
      </c>
      <c r="AJ48" s="78">
        <v>5005602682</v>
      </c>
      <c r="AK48" s="78">
        <v>3673399192</v>
      </c>
      <c r="AL48" s="78">
        <v>5014303718</v>
      </c>
      <c r="AM48" s="78">
        <v>4766929363</v>
      </c>
      <c r="AN48" s="78">
        <v>3398212718</v>
      </c>
      <c r="AO48" s="78">
        <v>5013597915</v>
      </c>
      <c r="AP48" s="78">
        <v>4580442578</v>
      </c>
      <c r="AQ48" s="78">
        <v>5026147494</v>
      </c>
      <c r="AR48" s="78">
        <v>8200134246</v>
      </c>
      <c r="AS48" s="78">
        <v>5011888245</v>
      </c>
      <c r="AT48" s="78">
        <v>4908913824</v>
      </c>
      <c r="AU48" s="78">
        <v>5012992038</v>
      </c>
      <c r="AV48" s="78">
        <v>830466209</v>
      </c>
      <c r="AW48" s="78">
        <v>768954486</v>
      </c>
      <c r="AX48" s="78"/>
      <c r="AY48" s="78"/>
      <c r="AZ48" s="78"/>
      <c r="BA48" s="78">
        <v>5083773633</v>
      </c>
      <c r="BB48" s="78">
        <v>5102438858</v>
      </c>
      <c r="BC48" s="78">
        <v>4972027079</v>
      </c>
      <c r="BD48" s="78">
        <v>5087204464</v>
      </c>
      <c r="BE48" s="78">
        <v>8192949979</v>
      </c>
      <c r="BF48" s="78">
        <v>7919113656</v>
      </c>
      <c r="BG48" s="78">
        <v>5336660105</v>
      </c>
      <c r="BH48" s="78">
        <v>5348665780</v>
      </c>
      <c r="BI48" s="78">
        <v>40524107375</v>
      </c>
      <c r="BJ48" s="78">
        <v>52708138504</v>
      </c>
      <c r="BK48" s="78">
        <v>35492096060</v>
      </c>
      <c r="BL48" s="78">
        <v>38596234206</v>
      </c>
      <c r="BM48" s="78">
        <v>36856910330</v>
      </c>
      <c r="BN48" s="78">
        <v>5990568209</v>
      </c>
      <c r="BO48" s="78"/>
      <c r="BP48" s="78"/>
      <c r="BQ48" s="78"/>
      <c r="BR48" s="78">
        <v>5904410538</v>
      </c>
      <c r="BS48" s="78">
        <v>9216545912</v>
      </c>
      <c r="BT48" s="78">
        <v>1406499049</v>
      </c>
      <c r="BU48" s="78">
        <v>7695684757</v>
      </c>
      <c r="BV48" s="78">
        <v>5266397693</v>
      </c>
      <c r="BW48" s="78">
        <v>9425054315</v>
      </c>
      <c r="BX48" s="78">
        <v>16485531305</v>
      </c>
      <c r="BY48" s="78">
        <v>10916984829</v>
      </c>
      <c r="BZ48" s="78">
        <v>10824347914</v>
      </c>
      <c r="CA48" s="78"/>
      <c r="CB48" s="78">
        <v>182031676393</v>
      </c>
      <c r="CC48" s="78">
        <v>125621435524</v>
      </c>
      <c r="CD48" s="78">
        <v>135988249573</v>
      </c>
      <c r="CE48" s="78">
        <v>66642616562</v>
      </c>
      <c r="CF48" s="78">
        <v>84730862211</v>
      </c>
      <c r="CG48" s="78">
        <v>54603947547</v>
      </c>
      <c r="CH48" s="78">
        <v>6092491396</v>
      </c>
      <c r="CI48" s="78">
        <v>9403607726</v>
      </c>
      <c r="CJ48" s="78">
        <v>6353120815</v>
      </c>
      <c r="CK48" s="78"/>
      <c r="CL48" s="78">
        <v>19322353758</v>
      </c>
      <c r="CM48" s="78">
        <v>20841552295</v>
      </c>
      <c r="CN48" s="78">
        <v>18378538535</v>
      </c>
      <c r="CO48" s="78">
        <v>10486724927</v>
      </c>
      <c r="CP48" s="78">
        <v>17091243520</v>
      </c>
      <c r="CQ48" s="78">
        <v>18398331273</v>
      </c>
      <c r="CR48" s="78">
        <v>7107728871</v>
      </c>
      <c r="CS48" s="78">
        <v>16229983605</v>
      </c>
      <c r="CT48" s="78">
        <v>16130484864</v>
      </c>
      <c r="CU48" s="78"/>
      <c r="CV48" s="78"/>
      <c r="CW48" s="78"/>
      <c r="CX48" s="78"/>
      <c r="CY48" s="78"/>
      <c r="CZ48" s="78"/>
      <c r="DA48" s="78"/>
      <c r="DB48" s="78">
        <v>136716613627</v>
      </c>
      <c r="DC48" s="78">
        <v>148935585473</v>
      </c>
      <c r="DD48" s="78">
        <v>173492050941</v>
      </c>
      <c r="DE48" s="78">
        <v>95501778653</v>
      </c>
      <c r="DF48" s="78">
        <v>112542440677</v>
      </c>
      <c r="DG48" s="78">
        <v>30891335681</v>
      </c>
      <c r="DH48" s="78">
        <v>91249740063</v>
      </c>
      <c r="DI48" s="78">
        <v>10978162936</v>
      </c>
      <c r="DJ48" s="78">
        <v>27876459350</v>
      </c>
      <c r="DK48" s="78">
        <v>8446179075</v>
      </c>
      <c r="DL48" s="78">
        <v>3715629393</v>
      </c>
      <c r="DM48" s="78">
        <v>3036595127</v>
      </c>
      <c r="DN48" s="78"/>
      <c r="DO48" s="78"/>
      <c r="DP48" s="78"/>
      <c r="DQ48" s="78"/>
      <c r="DR48" s="78">
        <v>10520252069</v>
      </c>
      <c r="DS48" s="78">
        <v>10841673568</v>
      </c>
      <c r="DT48" s="78">
        <v>9898812105</v>
      </c>
      <c r="DU48" s="78">
        <v>13885720195</v>
      </c>
      <c r="DV48" s="78">
        <v>8962324363</v>
      </c>
      <c r="DW48" s="78">
        <v>395652652</v>
      </c>
      <c r="DX48" s="78">
        <v>746511470</v>
      </c>
      <c r="DY48" s="78">
        <v>7807276647</v>
      </c>
      <c r="DZ48" s="78">
        <v>673449012</v>
      </c>
      <c r="EA48" s="78">
        <v>509525756</v>
      </c>
      <c r="EB48" s="78">
        <v>644887078</v>
      </c>
      <c r="EC48" s="78">
        <v>1205772194</v>
      </c>
      <c r="ED48" s="78">
        <v>18546384653</v>
      </c>
      <c r="EE48" s="78">
        <v>13636398256</v>
      </c>
      <c r="EF48" s="78">
        <v>7524272857</v>
      </c>
      <c r="EG48" s="78">
        <v>9197868344</v>
      </c>
      <c r="EH48" s="78">
        <v>79069211242</v>
      </c>
      <c r="EI48" s="78">
        <v>50932429548</v>
      </c>
      <c r="EJ48" s="78">
        <v>248008256750</v>
      </c>
      <c r="EK48" s="78">
        <v>255465434849</v>
      </c>
      <c r="EL48" s="78">
        <v>526909382188</v>
      </c>
      <c r="EM48" s="78">
        <v>540985731057</v>
      </c>
      <c r="EN48" s="78">
        <v>398839573299</v>
      </c>
      <c r="EO48" s="78">
        <v>1037184940663</v>
      </c>
      <c r="EP48" s="78">
        <v>429226210185</v>
      </c>
      <c r="EQ48" s="78">
        <v>21529404314</v>
      </c>
      <c r="ER48" s="78">
        <v>104326986929</v>
      </c>
      <c r="ES48" s="78"/>
      <c r="ET48" s="78"/>
      <c r="EU48" s="78"/>
      <c r="EV48" s="78"/>
      <c r="EW48" s="78"/>
      <c r="EX48" s="78"/>
      <c r="EY48" s="78">
        <v>11493555839</v>
      </c>
      <c r="EZ48" s="78">
        <v>10710312628</v>
      </c>
      <c r="FA48" s="78">
        <v>6750309045</v>
      </c>
      <c r="FB48" s="78">
        <v>14353744718</v>
      </c>
      <c r="FC48" s="78">
        <v>22135255954</v>
      </c>
      <c r="FD48" s="78">
        <v>3589478702</v>
      </c>
      <c r="FE48" s="78">
        <v>2003885446</v>
      </c>
      <c r="FF48" s="78">
        <v>1212221412</v>
      </c>
      <c r="FG48" s="78">
        <v>1906087078</v>
      </c>
      <c r="FH48" s="78">
        <v>3445272593</v>
      </c>
      <c r="FI48" s="78">
        <v>40609095569</v>
      </c>
      <c r="FJ48" s="78">
        <v>269858315</v>
      </c>
      <c r="FK48" s="78">
        <v>91202542127</v>
      </c>
      <c r="FL48" s="78">
        <v>7835989678</v>
      </c>
      <c r="FM48" s="78">
        <v>3500300441</v>
      </c>
      <c r="FN48" s="78">
        <v>9080716214</v>
      </c>
      <c r="FO48" s="78">
        <v>305071935</v>
      </c>
      <c r="FP48" s="78"/>
      <c r="FQ48" s="78">
        <v>14840658539</v>
      </c>
      <c r="FR48" s="78">
        <v>19843262</v>
      </c>
      <c r="FS48" s="78">
        <v>12585763139</v>
      </c>
      <c r="FT48" s="78">
        <v>1284001913</v>
      </c>
      <c r="FU48" s="78">
        <v>586174160</v>
      </c>
      <c r="FV48" s="78">
        <v>5615212829</v>
      </c>
      <c r="FW48" s="78"/>
      <c r="FX48" s="78">
        <v>79226610129</v>
      </c>
      <c r="FY48" s="78">
        <v>1837737305</v>
      </c>
      <c r="FZ48" s="78">
        <v>2206036630</v>
      </c>
      <c r="GA48" s="78"/>
      <c r="GB48" s="78">
        <v>632380169851</v>
      </c>
      <c r="GC48" s="78">
        <v>76857377013</v>
      </c>
      <c r="GD48" s="78">
        <v>28360975</v>
      </c>
      <c r="GE48" s="78"/>
      <c r="GF48" s="78">
        <v>5322438087</v>
      </c>
    </row>
    <row r="49" spans="1:188">
      <c r="A49" s="84">
        <v>44711</v>
      </c>
      <c r="B49" s="78">
        <v>166319497425</v>
      </c>
      <c r="C49" s="78">
        <v>126677108171</v>
      </c>
      <c r="D49" s="78">
        <v>165448534494</v>
      </c>
      <c r="E49" s="78">
        <v>193754902819</v>
      </c>
      <c r="F49" s="78">
        <v>96361724995</v>
      </c>
      <c r="G49" s="78">
        <v>52017158989</v>
      </c>
      <c r="H49" s="78">
        <v>113315162515</v>
      </c>
      <c r="I49" s="78">
        <v>17915576434</v>
      </c>
      <c r="J49" s="78">
        <v>27511374791</v>
      </c>
      <c r="K49" s="78">
        <v>15327847282</v>
      </c>
      <c r="L49" s="78">
        <v>6177738103</v>
      </c>
      <c r="M49" s="78">
        <v>2695924396</v>
      </c>
      <c r="N49" s="78">
        <v>2687335096</v>
      </c>
      <c r="O49" s="78">
        <v>2921573145</v>
      </c>
      <c r="P49" s="78">
        <v>2893439310</v>
      </c>
      <c r="Q49" s="78"/>
      <c r="R49" s="78"/>
      <c r="S49" s="79"/>
      <c r="T49" s="78"/>
      <c r="U49" s="78"/>
      <c r="V49" s="78"/>
      <c r="W49" s="78"/>
      <c r="X49" s="78">
        <v>191243025</v>
      </c>
      <c r="Y49" s="78">
        <v>273447964936</v>
      </c>
      <c r="Z49" s="78">
        <v>216047263275</v>
      </c>
      <c r="AA49" s="78">
        <v>187760802540</v>
      </c>
      <c r="AB49" s="78">
        <v>243629899761</v>
      </c>
      <c r="AC49" s="78">
        <v>209911726158</v>
      </c>
      <c r="AD49" s="78">
        <v>280860245768</v>
      </c>
      <c r="AE49" s="78">
        <v>55041581812</v>
      </c>
      <c r="AF49" s="78">
        <v>39350789697</v>
      </c>
      <c r="AG49" s="78">
        <v>36176272338</v>
      </c>
      <c r="AH49" s="78">
        <v>26977428250</v>
      </c>
      <c r="AI49" s="78">
        <v>3197646635</v>
      </c>
      <c r="AJ49" s="78">
        <v>5005602682</v>
      </c>
      <c r="AK49" s="78">
        <v>3674380256</v>
      </c>
      <c r="AL49" s="78">
        <v>5014303718</v>
      </c>
      <c r="AM49" s="78">
        <v>4771191097</v>
      </c>
      <c r="AN49" s="78">
        <v>3399195552</v>
      </c>
      <c r="AO49" s="78">
        <v>5013597915</v>
      </c>
      <c r="AP49" s="78">
        <v>4584486318</v>
      </c>
      <c r="AQ49" s="78">
        <v>5026147494</v>
      </c>
      <c r="AR49" s="78">
        <v>8209440699</v>
      </c>
      <c r="AS49" s="78">
        <v>5011888245</v>
      </c>
      <c r="AT49" s="78">
        <v>4897513452</v>
      </c>
      <c r="AU49" s="78">
        <v>5012992038</v>
      </c>
      <c r="AV49" s="78">
        <v>831215008</v>
      </c>
      <c r="AW49" s="78">
        <v>768954486</v>
      </c>
      <c r="AX49" s="78"/>
      <c r="AY49" s="78"/>
      <c r="AZ49" s="78"/>
      <c r="BA49" s="78">
        <v>5093407006</v>
      </c>
      <c r="BB49" s="78">
        <v>5155193401</v>
      </c>
      <c r="BC49" s="78">
        <v>4972273375</v>
      </c>
      <c r="BD49" s="78">
        <v>5087390223</v>
      </c>
      <c r="BE49" s="78">
        <v>8198048343</v>
      </c>
      <c r="BF49" s="78">
        <v>7919803202</v>
      </c>
      <c r="BG49" s="78">
        <v>5336661183</v>
      </c>
      <c r="BH49" s="78">
        <v>5348767758</v>
      </c>
      <c r="BI49" s="78">
        <v>40582123025</v>
      </c>
      <c r="BJ49" s="78">
        <v>52717344187</v>
      </c>
      <c r="BK49" s="78">
        <v>35504293926</v>
      </c>
      <c r="BL49" s="78">
        <v>38604685762</v>
      </c>
      <c r="BM49" s="78">
        <v>36861692128</v>
      </c>
      <c r="BN49" s="78">
        <v>6228802453</v>
      </c>
      <c r="BO49" s="78"/>
      <c r="BP49" s="78"/>
      <c r="BQ49" s="78"/>
      <c r="BR49" s="78">
        <v>5915209481</v>
      </c>
      <c r="BS49" s="78">
        <v>9217535308</v>
      </c>
      <c r="BT49" s="78">
        <v>1406943471</v>
      </c>
      <c r="BU49" s="78">
        <v>7695923580</v>
      </c>
      <c r="BV49" s="78">
        <v>5250501628</v>
      </c>
      <c r="BW49" s="78">
        <v>9426481597</v>
      </c>
      <c r="BX49" s="78">
        <v>16518941442</v>
      </c>
      <c r="BY49" s="78">
        <v>10919606259</v>
      </c>
      <c r="BZ49" s="78">
        <v>10831480488</v>
      </c>
      <c r="CA49" s="78"/>
      <c r="CB49" s="78">
        <v>182237725689</v>
      </c>
      <c r="CC49" s="78">
        <v>125763222509</v>
      </c>
      <c r="CD49" s="78">
        <v>136193951483</v>
      </c>
      <c r="CE49" s="78">
        <v>66728929203</v>
      </c>
      <c r="CF49" s="78">
        <v>84833346553</v>
      </c>
      <c r="CG49" s="78">
        <v>54718803207</v>
      </c>
      <c r="CH49" s="78">
        <v>6096896307</v>
      </c>
      <c r="CI49" s="78">
        <v>9403987833</v>
      </c>
      <c r="CJ49" s="78">
        <v>6353681946</v>
      </c>
      <c r="CK49" s="78"/>
      <c r="CL49" s="78">
        <v>19328163721</v>
      </c>
      <c r="CM49" s="78">
        <v>20888064437</v>
      </c>
      <c r="CN49" s="78">
        <v>18384400553</v>
      </c>
      <c r="CO49" s="78">
        <v>10481783409</v>
      </c>
      <c r="CP49" s="78">
        <v>17114860641</v>
      </c>
      <c r="CQ49" s="78">
        <v>18402572038</v>
      </c>
      <c r="CR49" s="78">
        <v>7109959448</v>
      </c>
      <c r="CS49" s="78">
        <v>16241070962</v>
      </c>
      <c r="CT49" s="78">
        <v>16118438854</v>
      </c>
      <c r="CU49" s="78">
        <v>18723766</v>
      </c>
      <c r="CV49" s="78"/>
      <c r="CW49" s="78"/>
      <c r="CX49" s="78"/>
      <c r="CY49" s="78"/>
      <c r="CZ49" s="78"/>
      <c r="DA49" s="78"/>
      <c r="DB49" s="78">
        <v>136731417128</v>
      </c>
      <c r="DC49" s="78">
        <v>149057324373</v>
      </c>
      <c r="DD49" s="78">
        <v>173554186921</v>
      </c>
      <c r="DE49" s="78">
        <v>95646642751</v>
      </c>
      <c r="DF49" s="78">
        <v>112583678654</v>
      </c>
      <c r="DG49" s="78">
        <v>30920340467</v>
      </c>
      <c r="DH49" s="78">
        <v>91282647582</v>
      </c>
      <c r="DI49" s="78">
        <v>10984405237</v>
      </c>
      <c r="DJ49" s="78">
        <v>27881233269</v>
      </c>
      <c r="DK49" s="78">
        <v>8476941884</v>
      </c>
      <c r="DL49" s="78">
        <v>3768497056</v>
      </c>
      <c r="DM49" s="78">
        <v>3140900008</v>
      </c>
      <c r="DN49" s="78"/>
      <c r="DO49" s="78"/>
      <c r="DP49" s="78"/>
      <c r="DQ49" s="78"/>
      <c r="DR49" s="78">
        <v>10533450353</v>
      </c>
      <c r="DS49" s="78">
        <v>10855297206</v>
      </c>
      <c r="DT49" s="78">
        <v>9899918448</v>
      </c>
      <c r="DU49" s="78">
        <v>13898846064</v>
      </c>
      <c r="DV49" s="78">
        <v>8963541203</v>
      </c>
      <c r="DW49" s="78">
        <v>396060441</v>
      </c>
      <c r="DX49" s="78">
        <v>746907678</v>
      </c>
      <c r="DY49" s="78">
        <v>7802367005</v>
      </c>
      <c r="DZ49" s="78">
        <v>673941604</v>
      </c>
      <c r="EA49" s="78">
        <v>509582469</v>
      </c>
      <c r="EB49" s="78">
        <v>646276654</v>
      </c>
      <c r="EC49" s="78">
        <v>1227758907</v>
      </c>
      <c r="ED49" s="78">
        <v>18559771967</v>
      </c>
      <c r="EE49" s="78">
        <v>13679255992</v>
      </c>
      <c r="EF49" s="78">
        <v>7537974667</v>
      </c>
      <c r="EG49" s="78">
        <v>9218552360</v>
      </c>
      <c r="EH49" s="78">
        <v>79066149157</v>
      </c>
      <c r="EI49" s="78">
        <v>50958883721</v>
      </c>
      <c r="EJ49" s="78">
        <v>248065593770</v>
      </c>
      <c r="EK49" s="78">
        <v>255637556699</v>
      </c>
      <c r="EL49" s="78">
        <v>526915437633</v>
      </c>
      <c r="EM49" s="78">
        <v>541362618255</v>
      </c>
      <c r="EN49" s="78">
        <v>399116991956</v>
      </c>
      <c r="EO49" s="78">
        <v>1037385410451</v>
      </c>
      <c r="EP49" s="78">
        <v>429120824677</v>
      </c>
      <c r="EQ49" s="78">
        <v>21553018060</v>
      </c>
      <c r="ER49" s="78">
        <v>104600369555</v>
      </c>
      <c r="ES49" s="78"/>
      <c r="ET49" s="78"/>
      <c r="EU49" s="78"/>
      <c r="EV49" s="78"/>
      <c r="EW49" s="78"/>
      <c r="EX49" s="78"/>
      <c r="EY49" s="78">
        <v>11501116153</v>
      </c>
      <c r="EZ49" s="78">
        <v>10723763586</v>
      </c>
      <c r="FA49" s="78">
        <v>6803606569</v>
      </c>
      <c r="FB49" s="78">
        <v>14367616792</v>
      </c>
      <c r="FC49" s="78">
        <v>22160463130</v>
      </c>
      <c r="FD49" s="78">
        <v>3589789272</v>
      </c>
      <c r="FE49" s="78">
        <v>2004541243</v>
      </c>
      <c r="FF49" s="78">
        <v>1212370563</v>
      </c>
      <c r="FG49" s="78">
        <v>1909226644</v>
      </c>
      <c r="FH49" s="78">
        <v>3432294648</v>
      </c>
      <c r="FI49" s="78">
        <v>40601891895</v>
      </c>
      <c r="FJ49" s="78">
        <v>269858315</v>
      </c>
      <c r="FK49" s="78">
        <v>91220909834</v>
      </c>
      <c r="FL49" s="78">
        <v>7836180337</v>
      </c>
      <c r="FM49" s="78">
        <v>3500358990</v>
      </c>
      <c r="FN49" s="78">
        <v>9082002125</v>
      </c>
      <c r="FO49" s="78">
        <v>305072760</v>
      </c>
      <c r="FP49" s="78"/>
      <c r="FQ49" s="78">
        <v>14845515682</v>
      </c>
      <c r="FR49" s="78">
        <v>19843262</v>
      </c>
      <c r="FS49" s="78">
        <v>12586796351</v>
      </c>
      <c r="FT49" s="78">
        <v>1284884648</v>
      </c>
      <c r="FU49" s="78">
        <v>586174160</v>
      </c>
      <c r="FV49" s="78">
        <v>5615212829</v>
      </c>
      <c r="FW49" s="78"/>
      <c r="FX49" s="78">
        <v>79226610129</v>
      </c>
      <c r="FY49" s="78">
        <v>1837137962</v>
      </c>
      <c r="FZ49" s="78">
        <v>2206332644</v>
      </c>
      <c r="GA49" s="78"/>
      <c r="GB49" s="78">
        <v>632576221545</v>
      </c>
      <c r="GC49" s="78">
        <v>76813955137</v>
      </c>
      <c r="GD49" s="78">
        <v>28360975</v>
      </c>
      <c r="GE49" s="78"/>
      <c r="GF49" s="78">
        <v>5314594445</v>
      </c>
    </row>
    <row r="50" spans="1:188">
      <c r="A50" s="84">
        <v>44712</v>
      </c>
      <c r="B50" s="78">
        <v>166435723784</v>
      </c>
      <c r="C50" s="78">
        <v>126895306953</v>
      </c>
      <c r="D50" s="78">
        <v>165524204872</v>
      </c>
      <c r="E50" s="78">
        <v>194013747397</v>
      </c>
      <c r="F50" s="78">
        <v>96493340836</v>
      </c>
      <c r="G50" s="78">
        <v>52058927739</v>
      </c>
      <c r="H50" s="78">
        <v>113495859053</v>
      </c>
      <c r="I50" s="78">
        <v>17913779169</v>
      </c>
      <c r="J50" s="78">
        <v>27546533237</v>
      </c>
      <c r="K50" s="78">
        <v>15348009232</v>
      </c>
      <c r="L50" s="78">
        <v>6179193024</v>
      </c>
      <c r="M50" s="78">
        <v>2695924396</v>
      </c>
      <c r="N50" s="78">
        <v>2687335096</v>
      </c>
      <c r="O50" s="78">
        <v>2921573145</v>
      </c>
      <c r="P50" s="78">
        <v>2893564754</v>
      </c>
      <c r="Q50" s="78"/>
      <c r="R50" s="78"/>
      <c r="S50" s="79"/>
      <c r="T50" s="78"/>
      <c r="U50" s="78"/>
      <c r="V50" s="78"/>
      <c r="W50" s="78"/>
      <c r="X50" s="78">
        <v>191873870</v>
      </c>
      <c r="Y50" s="78">
        <v>273838600763</v>
      </c>
      <c r="Z50" s="78">
        <v>216351256693</v>
      </c>
      <c r="AA50" s="78">
        <v>187993461276</v>
      </c>
      <c r="AB50" s="78">
        <v>243914950526</v>
      </c>
      <c r="AC50" s="78">
        <v>210281498287</v>
      </c>
      <c r="AD50" s="78">
        <v>281167547400</v>
      </c>
      <c r="AE50" s="78">
        <v>55110171965</v>
      </c>
      <c r="AF50" s="78">
        <v>39401752406</v>
      </c>
      <c r="AG50" s="78">
        <v>36201599939</v>
      </c>
      <c r="AH50" s="78">
        <v>27003630070</v>
      </c>
      <c r="AI50" s="78">
        <v>3201209382</v>
      </c>
      <c r="AJ50" s="78">
        <v>5005602682</v>
      </c>
      <c r="AK50" s="78">
        <v>3678909845</v>
      </c>
      <c r="AL50" s="78">
        <v>5014303718</v>
      </c>
      <c r="AM50" s="78">
        <v>4773353077</v>
      </c>
      <c r="AN50" s="78">
        <v>3407121226</v>
      </c>
      <c r="AO50" s="78">
        <v>5013597915</v>
      </c>
      <c r="AP50" s="78">
        <v>4588309619</v>
      </c>
      <c r="AQ50" s="78">
        <v>5026147494</v>
      </c>
      <c r="AR50" s="78">
        <v>8203093452</v>
      </c>
      <c r="AS50" s="78">
        <v>5011888245</v>
      </c>
      <c r="AT50" s="78">
        <v>4894406504</v>
      </c>
      <c r="AU50" s="78">
        <v>5012992038</v>
      </c>
      <c r="AV50" s="78">
        <v>831378169</v>
      </c>
      <c r="AW50" s="78">
        <v>771003864</v>
      </c>
      <c r="AX50" s="78"/>
      <c r="AY50" s="78"/>
      <c r="AZ50" s="78"/>
      <c r="BA50" s="78">
        <v>5100700036</v>
      </c>
      <c r="BB50" s="78">
        <v>5157363264</v>
      </c>
      <c r="BC50" s="78">
        <v>4976591265</v>
      </c>
      <c r="BD50" s="78">
        <v>5093896046</v>
      </c>
      <c r="BE50" s="78">
        <v>8252117802</v>
      </c>
      <c r="BF50" s="78">
        <v>7972166718</v>
      </c>
      <c r="BG50" s="78">
        <v>5336662255</v>
      </c>
      <c r="BH50" s="78">
        <v>5348809391</v>
      </c>
      <c r="BI50" s="78">
        <v>40531627416</v>
      </c>
      <c r="BJ50" s="78">
        <v>52802990638</v>
      </c>
      <c r="BK50" s="78">
        <v>35515160985</v>
      </c>
      <c r="BL50" s="78">
        <v>38639211523</v>
      </c>
      <c r="BM50" s="78">
        <v>36909346920</v>
      </c>
      <c r="BN50" s="78">
        <v>6238285213</v>
      </c>
      <c r="BO50" s="78"/>
      <c r="BP50" s="78"/>
      <c r="BQ50" s="78"/>
      <c r="BR50" s="78">
        <v>5916880030</v>
      </c>
      <c r="BS50" s="78">
        <v>9222661911</v>
      </c>
      <c r="BT50" s="78">
        <v>1408287298</v>
      </c>
      <c r="BU50" s="78">
        <v>7698144711</v>
      </c>
      <c r="BV50" s="78">
        <v>5271393453</v>
      </c>
      <c r="BW50" s="78">
        <v>9430852916</v>
      </c>
      <c r="BX50" s="78">
        <v>16558572016</v>
      </c>
      <c r="BY50" s="78">
        <v>10948301930</v>
      </c>
      <c r="BZ50" s="78">
        <v>10845391888</v>
      </c>
      <c r="CA50" s="78"/>
      <c r="CB50" s="78">
        <v>182455568915</v>
      </c>
      <c r="CC50" s="78">
        <v>126036137194</v>
      </c>
      <c r="CD50" s="78">
        <v>136328210571</v>
      </c>
      <c r="CE50" s="78">
        <v>66911777843</v>
      </c>
      <c r="CF50" s="78">
        <v>85095429496</v>
      </c>
      <c r="CG50" s="78">
        <v>54793646711</v>
      </c>
      <c r="CH50" s="78">
        <v>6097803600</v>
      </c>
      <c r="CI50" s="78">
        <v>9418747064</v>
      </c>
      <c r="CJ50" s="78">
        <v>6354874215</v>
      </c>
      <c r="CK50" s="78"/>
      <c r="CL50" s="78">
        <v>19341853895</v>
      </c>
      <c r="CM50" s="78">
        <v>20913222539</v>
      </c>
      <c r="CN50" s="78">
        <v>18400697074</v>
      </c>
      <c r="CO50" s="78">
        <v>10496422802</v>
      </c>
      <c r="CP50" s="78">
        <v>17134056472</v>
      </c>
      <c r="CQ50" s="78">
        <v>18418249679</v>
      </c>
      <c r="CR50" s="78">
        <v>7111798459</v>
      </c>
      <c r="CS50" s="78">
        <v>16291500963</v>
      </c>
      <c r="CT50" s="78">
        <v>16138646474</v>
      </c>
      <c r="CU50" s="78">
        <v>18723766</v>
      </c>
      <c r="CV50" s="78"/>
      <c r="CW50" s="78"/>
      <c r="CX50" s="78"/>
      <c r="CY50" s="78"/>
      <c r="CZ50" s="78"/>
      <c r="DA50" s="78"/>
      <c r="DB50" s="78">
        <v>136893835885</v>
      </c>
      <c r="DC50" s="78">
        <v>149262835513</v>
      </c>
      <c r="DD50" s="78">
        <v>173808443533</v>
      </c>
      <c r="DE50" s="78">
        <v>95795318317</v>
      </c>
      <c r="DF50" s="78">
        <v>112764780343</v>
      </c>
      <c r="DG50" s="78">
        <v>30975412290</v>
      </c>
      <c r="DH50" s="78">
        <v>91615315200</v>
      </c>
      <c r="DI50" s="78">
        <v>11000215767</v>
      </c>
      <c r="DJ50" s="78">
        <v>27852680593</v>
      </c>
      <c r="DK50" s="78">
        <v>8609884137</v>
      </c>
      <c r="DL50" s="78">
        <v>3853084028</v>
      </c>
      <c r="DM50" s="78">
        <v>3201721109</v>
      </c>
      <c r="DN50" s="78"/>
      <c r="DO50" s="78"/>
      <c r="DP50" s="78"/>
      <c r="DQ50" s="78"/>
      <c r="DR50" s="78">
        <v>10606859752</v>
      </c>
      <c r="DS50" s="78">
        <v>10938003564</v>
      </c>
      <c r="DT50" s="78">
        <v>9970320888</v>
      </c>
      <c r="DU50" s="78">
        <v>14038780620</v>
      </c>
      <c r="DV50" s="78">
        <v>9037753103</v>
      </c>
      <c r="DW50" s="78">
        <v>396423943</v>
      </c>
      <c r="DX50" s="78">
        <v>746907678</v>
      </c>
      <c r="DY50" s="78">
        <v>7803375599</v>
      </c>
      <c r="DZ50" s="78">
        <v>673941604</v>
      </c>
      <c r="EA50" s="78">
        <v>509631480</v>
      </c>
      <c r="EB50" s="78">
        <v>646408600</v>
      </c>
      <c r="EC50" s="78">
        <v>981472962</v>
      </c>
      <c r="ED50" s="78">
        <v>18837727900</v>
      </c>
      <c r="EE50" s="78">
        <v>13696045039</v>
      </c>
      <c r="EF50" s="78">
        <v>7552750341</v>
      </c>
      <c r="EG50" s="78">
        <v>9238816690</v>
      </c>
      <c r="EH50" s="78">
        <v>79189255028</v>
      </c>
      <c r="EI50" s="78">
        <v>51028667831</v>
      </c>
      <c r="EJ50" s="78">
        <v>248170658308</v>
      </c>
      <c r="EK50" s="78">
        <v>256032548433</v>
      </c>
      <c r="EL50" s="78">
        <v>527770189471</v>
      </c>
      <c r="EM50" s="78">
        <v>542157916036</v>
      </c>
      <c r="EN50" s="78">
        <v>400045517786</v>
      </c>
      <c r="EO50" s="78">
        <v>1037885750984</v>
      </c>
      <c r="EP50" s="78">
        <v>427798732162</v>
      </c>
      <c r="EQ50" s="78">
        <v>21565073662</v>
      </c>
      <c r="ER50" s="78">
        <v>104849138471</v>
      </c>
      <c r="ES50" s="78"/>
      <c r="ET50" s="78"/>
      <c r="EU50" s="78"/>
      <c r="EV50" s="78"/>
      <c r="EW50" s="78"/>
      <c r="EX50" s="78"/>
      <c r="EY50" s="78">
        <v>11554186030</v>
      </c>
      <c r="EZ50" s="78">
        <v>10777161721</v>
      </c>
      <c r="FA50" s="78">
        <v>6837735076</v>
      </c>
      <c r="FB50" s="78">
        <v>14443039659</v>
      </c>
      <c r="FC50" s="78">
        <v>22262843849</v>
      </c>
      <c r="FD50" s="78">
        <v>3612017301</v>
      </c>
      <c r="FE50" s="78">
        <v>2007973535</v>
      </c>
      <c r="FF50" s="78">
        <v>1213749666</v>
      </c>
      <c r="FG50" s="78">
        <v>1913190069</v>
      </c>
      <c r="FH50" s="78">
        <v>3438999597</v>
      </c>
      <c r="FI50" s="78">
        <v>40651533990</v>
      </c>
      <c r="FJ50" s="78">
        <v>270307670</v>
      </c>
      <c r="FK50" s="78">
        <v>91380183317</v>
      </c>
      <c r="FL50" s="78">
        <v>7843823032</v>
      </c>
      <c r="FM50" s="78">
        <v>3501987233</v>
      </c>
      <c r="FN50" s="78">
        <v>9022741301</v>
      </c>
      <c r="FO50" s="78">
        <v>305073720</v>
      </c>
      <c r="FP50" s="78"/>
      <c r="FQ50" s="78">
        <v>14825044846</v>
      </c>
      <c r="FR50" s="78">
        <v>19804821</v>
      </c>
      <c r="FS50" s="78">
        <v>12576436218</v>
      </c>
      <c r="FT50" s="78">
        <v>1285085838</v>
      </c>
      <c r="FU50" s="78">
        <v>585916327</v>
      </c>
      <c r="FV50" s="78">
        <v>5615212829</v>
      </c>
      <c r="FW50" s="78"/>
      <c r="FX50" s="78">
        <v>79226610129</v>
      </c>
      <c r="FY50" s="78">
        <v>1838433687</v>
      </c>
      <c r="FZ50" s="78">
        <v>2209706940</v>
      </c>
      <c r="GA50" s="78"/>
      <c r="GB50" s="78">
        <v>632083329925</v>
      </c>
      <c r="GC50" s="78">
        <v>76837268142</v>
      </c>
      <c r="GD50" s="78">
        <v>28360975</v>
      </c>
      <c r="GE50" s="78"/>
      <c r="GF50" s="78">
        <v>5328466560</v>
      </c>
    </row>
    <row r="51" spans="1:188">
      <c r="A51" s="84">
        <v>44714</v>
      </c>
      <c r="B51" s="78">
        <v>166421549942</v>
      </c>
      <c r="C51" s="78">
        <v>126968030643</v>
      </c>
      <c r="D51" s="78">
        <v>165624884986</v>
      </c>
      <c r="E51" s="78">
        <v>194149380262</v>
      </c>
      <c r="F51" s="78">
        <v>96545626430</v>
      </c>
      <c r="G51" s="78">
        <v>52016474792</v>
      </c>
      <c r="H51" s="78">
        <v>113466603814</v>
      </c>
      <c r="I51" s="78">
        <v>17921851522</v>
      </c>
      <c r="J51" s="78">
        <v>27572261306</v>
      </c>
      <c r="K51" s="78">
        <v>15378654111</v>
      </c>
      <c r="L51" s="78">
        <v>6296542745</v>
      </c>
      <c r="M51" s="78">
        <v>2695924396</v>
      </c>
      <c r="N51" s="78">
        <v>2684010734</v>
      </c>
      <c r="O51" s="78">
        <v>2921573145</v>
      </c>
      <c r="P51" s="78">
        <v>2890241027</v>
      </c>
      <c r="Q51" s="78"/>
      <c r="R51" s="78"/>
      <c r="S51" s="79"/>
      <c r="T51" s="78"/>
      <c r="U51" s="78"/>
      <c r="V51" s="78"/>
      <c r="W51" s="78"/>
      <c r="X51" s="78">
        <v>192417012</v>
      </c>
      <c r="Y51" s="78">
        <v>273969246889</v>
      </c>
      <c r="Z51" s="78">
        <v>216467631015</v>
      </c>
      <c r="AA51" s="78">
        <v>188019208324</v>
      </c>
      <c r="AB51" s="78">
        <v>244044859343</v>
      </c>
      <c r="AC51" s="78">
        <v>210354601923</v>
      </c>
      <c r="AD51" s="78">
        <v>281216012177</v>
      </c>
      <c r="AE51" s="78">
        <v>55199547049</v>
      </c>
      <c r="AF51" s="78">
        <v>39433450651</v>
      </c>
      <c r="AG51" s="78">
        <v>36317086598</v>
      </c>
      <c r="AH51" s="78">
        <v>27037918497</v>
      </c>
      <c r="AI51" s="78">
        <v>3204087433</v>
      </c>
      <c r="AJ51" s="78">
        <v>5005602682</v>
      </c>
      <c r="AK51" s="78">
        <v>3680103370</v>
      </c>
      <c r="AL51" s="78">
        <v>5014303718</v>
      </c>
      <c r="AM51" s="78">
        <v>4777147855</v>
      </c>
      <c r="AN51" s="78">
        <v>3406974429</v>
      </c>
      <c r="AO51" s="78">
        <v>5013597915</v>
      </c>
      <c r="AP51" s="78">
        <v>4590534280</v>
      </c>
      <c r="AQ51" s="78">
        <v>5026147494</v>
      </c>
      <c r="AR51" s="78">
        <v>10854662945</v>
      </c>
      <c r="AS51" s="78">
        <v>5011888245</v>
      </c>
      <c r="AT51" s="78">
        <v>4868595726</v>
      </c>
      <c r="AU51" s="78">
        <v>5012992038</v>
      </c>
      <c r="AV51" s="78">
        <v>831378169</v>
      </c>
      <c r="AW51" s="78">
        <v>771003864</v>
      </c>
      <c r="AX51" s="78"/>
      <c r="AY51" s="78"/>
      <c r="AZ51" s="78"/>
      <c r="BA51" s="78">
        <v>5072914307</v>
      </c>
      <c r="BB51" s="78">
        <v>5161564890</v>
      </c>
      <c r="BC51" s="78">
        <v>4977301983</v>
      </c>
      <c r="BD51" s="78">
        <v>5071243884</v>
      </c>
      <c r="BE51" s="78">
        <v>8254171555</v>
      </c>
      <c r="BF51" s="78">
        <v>7982585993</v>
      </c>
      <c r="BG51" s="78">
        <v>5336663320</v>
      </c>
      <c r="BH51" s="78">
        <v>5348810460</v>
      </c>
      <c r="BI51" s="78">
        <v>40577300712</v>
      </c>
      <c r="BJ51" s="78">
        <v>52734403740</v>
      </c>
      <c r="BK51" s="78">
        <v>35547790590</v>
      </c>
      <c r="BL51" s="78">
        <v>38636551417</v>
      </c>
      <c r="BM51" s="78">
        <v>36874627531</v>
      </c>
      <c r="BN51" s="78">
        <v>6240050710</v>
      </c>
      <c r="BO51" s="78"/>
      <c r="BP51" s="78"/>
      <c r="BQ51" s="78"/>
      <c r="BR51" s="78">
        <v>5936665758</v>
      </c>
      <c r="BS51" s="78">
        <v>9224515929</v>
      </c>
      <c r="BT51" s="78">
        <v>1408354942</v>
      </c>
      <c r="BU51" s="78">
        <v>7718828655</v>
      </c>
      <c r="BV51" s="78">
        <v>5274152487</v>
      </c>
      <c r="BW51" s="78">
        <v>9432012380</v>
      </c>
      <c r="BX51" s="78">
        <v>16561191114</v>
      </c>
      <c r="BY51" s="78">
        <v>11007623150</v>
      </c>
      <c r="BZ51" s="78">
        <v>10871447703</v>
      </c>
      <c r="CA51" s="78"/>
      <c r="CB51" s="78">
        <v>182575352230</v>
      </c>
      <c r="CC51" s="78">
        <v>126165332097</v>
      </c>
      <c r="CD51" s="78">
        <v>136429704062</v>
      </c>
      <c r="CE51" s="78">
        <v>67076518604</v>
      </c>
      <c r="CF51" s="78">
        <v>85134880504</v>
      </c>
      <c r="CG51" s="78">
        <v>54850474583</v>
      </c>
      <c r="CH51" s="78">
        <v>6098899886</v>
      </c>
      <c r="CI51" s="78">
        <v>9416549386</v>
      </c>
      <c r="CJ51" s="78">
        <v>6355933640</v>
      </c>
      <c r="CK51" s="78"/>
      <c r="CL51" s="78">
        <v>19344889907</v>
      </c>
      <c r="CM51" s="78">
        <v>20927776377</v>
      </c>
      <c r="CN51" s="78">
        <v>18402934710</v>
      </c>
      <c r="CO51" s="78">
        <v>10505541753</v>
      </c>
      <c r="CP51" s="78">
        <v>17134420619</v>
      </c>
      <c r="CQ51" s="78">
        <v>18429572739</v>
      </c>
      <c r="CR51" s="78">
        <v>7114321278</v>
      </c>
      <c r="CS51" s="78">
        <v>16291206294</v>
      </c>
      <c r="CT51" s="78">
        <v>16180474012</v>
      </c>
      <c r="CU51" s="78">
        <v>18723766</v>
      </c>
      <c r="CV51" s="78"/>
      <c r="CW51" s="78"/>
      <c r="CX51" s="78"/>
      <c r="CY51" s="78"/>
      <c r="CZ51" s="78"/>
      <c r="DA51" s="78"/>
      <c r="DB51" s="78">
        <v>137070915554</v>
      </c>
      <c r="DC51" s="78">
        <v>149331756167</v>
      </c>
      <c r="DD51" s="78">
        <v>173921772042</v>
      </c>
      <c r="DE51" s="78">
        <v>95817325257</v>
      </c>
      <c r="DF51" s="78">
        <v>112794686538</v>
      </c>
      <c r="DG51" s="78">
        <v>30981584465</v>
      </c>
      <c r="DH51" s="78">
        <v>91631070022</v>
      </c>
      <c r="DI51" s="78">
        <v>11003451113</v>
      </c>
      <c r="DJ51" s="78">
        <v>27853104689</v>
      </c>
      <c r="DK51" s="78">
        <v>8620854139</v>
      </c>
      <c r="DL51" s="78">
        <v>3979223871</v>
      </c>
      <c r="DM51" s="78">
        <v>3204663265</v>
      </c>
      <c r="DN51" s="78"/>
      <c r="DO51" s="78"/>
      <c r="DP51" s="78"/>
      <c r="DQ51" s="78"/>
      <c r="DR51" s="78">
        <v>10612611050</v>
      </c>
      <c r="DS51" s="78">
        <v>10939669123</v>
      </c>
      <c r="DT51" s="78">
        <v>10005838816</v>
      </c>
      <c r="DU51" s="78">
        <v>14046907764</v>
      </c>
      <c r="DV51" s="78">
        <v>9049556499</v>
      </c>
      <c r="DW51" s="78">
        <v>396430267</v>
      </c>
      <c r="DX51" s="78">
        <v>746907678</v>
      </c>
      <c r="DY51" s="78">
        <v>7803445906</v>
      </c>
      <c r="DZ51" s="78">
        <v>673973573</v>
      </c>
      <c r="EA51" s="78">
        <v>509631480</v>
      </c>
      <c r="EB51" s="78">
        <v>646458169</v>
      </c>
      <c r="EC51" s="78">
        <v>981844500</v>
      </c>
      <c r="ED51" s="78">
        <v>18843393210</v>
      </c>
      <c r="EE51" s="78">
        <v>13694865142</v>
      </c>
      <c r="EF51" s="78">
        <v>7571285384</v>
      </c>
      <c r="EG51" s="78">
        <v>9243360069</v>
      </c>
      <c r="EH51" s="78">
        <v>79194939680</v>
      </c>
      <c r="EI51" s="78">
        <v>51061220001</v>
      </c>
      <c r="EJ51" s="78">
        <v>248121857046</v>
      </c>
      <c r="EK51" s="78">
        <v>256171601921</v>
      </c>
      <c r="EL51" s="78">
        <v>528121644630</v>
      </c>
      <c r="EM51" s="78">
        <v>542337934879</v>
      </c>
      <c r="EN51" s="78">
        <v>400047358132</v>
      </c>
      <c r="EO51" s="78">
        <v>1037139879792</v>
      </c>
      <c r="EP51" s="78">
        <v>427473159337</v>
      </c>
      <c r="EQ51" s="78">
        <v>21578887048</v>
      </c>
      <c r="ER51" s="78">
        <v>104930543920</v>
      </c>
      <c r="ES51" s="78"/>
      <c r="ET51" s="78"/>
      <c r="EU51" s="78"/>
      <c r="EV51" s="78"/>
      <c r="EW51" s="78"/>
      <c r="EX51" s="78"/>
      <c r="EY51" s="78">
        <v>11560190161</v>
      </c>
      <c r="EZ51" s="78">
        <v>10804631922</v>
      </c>
      <c r="FA51" s="78">
        <v>6841590770</v>
      </c>
      <c r="FB51" s="78">
        <v>14501038523</v>
      </c>
      <c r="FC51" s="78">
        <v>22271054873</v>
      </c>
      <c r="FD51" s="78">
        <v>3614126276</v>
      </c>
      <c r="FE51" s="78">
        <v>2008910823</v>
      </c>
      <c r="FF51" s="78">
        <v>1214957492</v>
      </c>
      <c r="FG51" s="78">
        <v>1914354328</v>
      </c>
      <c r="FH51" s="78">
        <v>3443860246</v>
      </c>
      <c r="FI51" s="78">
        <v>40675543832</v>
      </c>
      <c r="FJ51" s="78">
        <v>270307670</v>
      </c>
      <c r="FK51" s="78">
        <v>91438380284</v>
      </c>
      <c r="FL51" s="78">
        <v>7845060663</v>
      </c>
      <c r="FM51" s="78">
        <v>3502100694</v>
      </c>
      <c r="FN51" s="78">
        <v>9024378331</v>
      </c>
      <c r="FO51" s="78">
        <v>305074611</v>
      </c>
      <c r="FP51" s="78"/>
      <c r="FQ51" s="78">
        <v>14829754182</v>
      </c>
      <c r="FR51" s="78">
        <v>19804821</v>
      </c>
      <c r="FS51" s="78">
        <v>12539288292</v>
      </c>
      <c r="FT51" s="78">
        <v>1285208880</v>
      </c>
      <c r="FU51" s="78">
        <v>586021244</v>
      </c>
      <c r="FV51" s="78">
        <v>5615212829</v>
      </c>
      <c r="FW51" s="78"/>
      <c r="FX51" s="78">
        <v>79226610129</v>
      </c>
      <c r="FY51" s="78">
        <v>1835358880</v>
      </c>
      <c r="FZ51" s="78">
        <v>2210436213</v>
      </c>
      <c r="GA51" s="78"/>
      <c r="GB51" s="78">
        <v>632759694988</v>
      </c>
      <c r="GC51" s="78">
        <v>76849307685</v>
      </c>
      <c r="GD51" s="78">
        <v>28360975</v>
      </c>
      <c r="GE51" s="78"/>
      <c r="GF51" s="78">
        <v>5334609945</v>
      </c>
    </row>
    <row r="52" spans="1:188">
      <c r="A52" s="84">
        <v>44715</v>
      </c>
      <c r="B52" s="78">
        <v>166452796293</v>
      </c>
      <c r="C52" s="78">
        <v>126730991420</v>
      </c>
      <c r="D52" s="78">
        <v>165166476162</v>
      </c>
      <c r="E52" s="78">
        <v>193980262305</v>
      </c>
      <c r="F52" s="78">
        <v>96380941349</v>
      </c>
      <c r="G52" s="78">
        <v>52030158833</v>
      </c>
      <c r="H52" s="78">
        <v>113345983724</v>
      </c>
      <c r="I52" s="78">
        <v>17918850590</v>
      </c>
      <c r="J52" s="78">
        <v>27613392724</v>
      </c>
      <c r="K52" s="78">
        <v>15405055540</v>
      </c>
      <c r="L52" s="78">
        <v>6297609910</v>
      </c>
      <c r="M52" s="78">
        <v>2695950928</v>
      </c>
      <c r="N52" s="78">
        <v>2684036908</v>
      </c>
      <c r="O52" s="78">
        <v>2921573145</v>
      </c>
      <c r="P52" s="78">
        <v>2890241027</v>
      </c>
      <c r="Q52" s="78"/>
      <c r="R52" s="78"/>
      <c r="S52" s="79"/>
      <c r="T52" s="78"/>
      <c r="U52" s="78"/>
      <c r="V52" s="78"/>
      <c r="W52" s="78"/>
      <c r="X52" s="78">
        <v>187084974</v>
      </c>
      <c r="Y52" s="78">
        <v>273987908893</v>
      </c>
      <c r="Z52" s="78">
        <v>216494098441</v>
      </c>
      <c r="AA52" s="78">
        <v>188012907069</v>
      </c>
      <c r="AB52" s="78">
        <v>244118281016</v>
      </c>
      <c r="AC52" s="78">
        <v>210414220329</v>
      </c>
      <c r="AD52" s="78">
        <v>281341278139</v>
      </c>
      <c r="AE52" s="78">
        <v>55196742957</v>
      </c>
      <c r="AF52" s="78">
        <v>39462430354</v>
      </c>
      <c r="AG52" s="78">
        <v>36342304966</v>
      </c>
      <c r="AH52" s="78">
        <v>27093424215</v>
      </c>
      <c r="AI52" s="78">
        <v>3213115663</v>
      </c>
      <c r="AJ52" s="78">
        <v>5005602682</v>
      </c>
      <c r="AK52" s="78">
        <v>3681088530</v>
      </c>
      <c r="AL52" s="78">
        <v>5014303718</v>
      </c>
      <c r="AM52" s="78">
        <v>4783808699</v>
      </c>
      <c r="AN52" s="78">
        <v>3437405592</v>
      </c>
      <c r="AO52" s="78">
        <v>5013597915</v>
      </c>
      <c r="AP52" s="78">
        <v>4595258923</v>
      </c>
      <c r="AQ52" s="78">
        <v>5026147494</v>
      </c>
      <c r="AR52" s="78">
        <v>10867438212</v>
      </c>
      <c r="AS52" s="78">
        <v>5011888245</v>
      </c>
      <c r="AT52" s="78">
        <v>4874258972</v>
      </c>
      <c r="AU52" s="78">
        <v>5012992038</v>
      </c>
      <c r="AV52" s="78">
        <v>829193698</v>
      </c>
      <c r="AW52" s="78">
        <v>771003864</v>
      </c>
      <c r="AX52" s="78"/>
      <c r="AY52" s="78"/>
      <c r="AZ52" s="78"/>
      <c r="BA52" s="78">
        <v>5073849448</v>
      </c>
      <c r="BB52" s="78">
        <v>5161797926</v>
      </c>
      <c r="BC52" s="78">
        <v>4977392277</v>
      </c>
      <c r="BD52" s="78">
        <v>5072504666</v>
      </c>
      <c r="BE52" s="78">
        <v>8255237988</v>
      </c>
      <c r="BF52" s="78">
        <v>8020678264</v>
      </c>
      <c r="BG52" s="78">
        <v>5336700670</v>
      </c>
      <c r="BH52" s="78">
        <v>5349881357</v>
      </c>
      <c r="BI52" s="78">
        <v>40583969283</v>
      </c>
      <c r="BJ52" s="78">
        <v>52757375557</v>
      </c>
      <c r="BK52" s="78">
        <v>35605203688</v>
      </c>
      <c r="BL52" s="78">
        <v>38608098440</v>
      </c>
      <c r="BM52" s="78">
        <v>36900360413</v>
      </c>
      <c r="BN52" s="78">
        <v>6300488878</v>
      </c>
      <c r="BO52" s="78"/>
      <c r="BP52" s="78"/>
      <c r="BQ52" s="78"/>
      <c r="BR52" s="78">
        <v>5992482720</v>
      </c>
      <c r="BS52" s="78">
        <v>9244661927</v>
      </c>
      <c r="BT52" s="78">
        <v>1410780125</v>
      </c>
      <c r="BU52" s="78">
        <v>7804040260</v>
      </c>
      <c r="BV52" s="78">
        <v>5278568690</v>
      </c>
      <c r="BW52" s="78">
        <v>9485072699</v>
      </c>
      <c r="BX52" s="78">
        <v>16598629829</v>
      </c>
      <c r="BY52" s="78">
        <v>11016628091</v>
      </c>
      <c r="BZ52" s="78">
        <v>10882538079</v>
      </c>
      <c r="CA52" s="78"/>
      <c r="CB52" s="78">
        <v>182788737345</v>
      </c>
      <c r="CC52" s="78">
        <v>126392923196</v>
      </c>
      <c r="CD52" s="78">
        <v>136697393087</v>
      </c>
      <c r="CE52" s="78">
        <v>67240022883</v>
      </c>
      <c r="CF52" s="78">
        <v>85228926445</v>
      </c>
      <c r="CG52" s="78">
        <v>55019615443</v>
      </c>
      <c r="CH52" s="78">
        <v>6099090047</v>
      </c>
      <c r="CI52" s="78">
        <v>9418275690</v>
      </c>
      <c r="CJ52" s="78">
        <v>6356537599</v>
      </c>
      <c r="CK52" s="78"/>
      <c r="CL52" s="78">
        <v>19345995630</v>
      </c>
      <c r="CM52" s="78">
        <v>20931892521</v>
      </c>
      <c r="CN52" s="78">
        <v>18404064401</v>
      </c>
      <c r="CO52" s="78">
        <v>10508683613</v>
      </c>
      <c r="CP52" s="78">
        <v>17134724898</v>
      </c>
      <c r="CQ52" s="78">
        <v>18436809205</v>
      </c>
      <c r="CR52" s="78">
        <v>7095799779</v>
      </c>
      <c r="CS52" s="78">
        <v>16292391074</v>
      </c>
      <c r="CT52" s="78">
        <v>16182623903</v>
      </c>
      <c r="CU52" s="78">
        <v>18723766</v>
      </c>
      <c r="CV52" s="78"/>
      <c r="CW52" s="78"/>
      <c r="CX52" s="78"/>
      <c r="CY52" s="78"/>
      <c r="CZ52" s="78"/>
      <c r="DA52" s="78"/>
      <c r="DB52" s="78">
        <v>137097273912</v>
      </c>
      <c r="DC52" s="78">
        <v>149642986763</v>
      </c>
      <c r="DD52" s="78">
        <v>173920927700</v>
      </c>
      <c r="DE52" s="78">
        <v>95902103888</v>
      </c>
      <c r="DF52" s="78">
        <v>112860025416</v>
      </c>
      <c r="DG52" s="78">
        <v>30997759849</v>
      </c>
      <c r="DH52" s="78">
        <v>91691408347</v>
      </c>
      <c r="DI52" s="78">
        <v>11006682613</v>
      </c>
      <c r="DJ52" s="78">
        <v>27849546807</v>
      </c>
      <c r="DK52" s="78">
        <v>8646123212</v>
      </c>
      <c r="DL52" s="78">
        <v>3975047434</v>
      </c>
      <c r="DM52" s="78">
        <v>3241355090</v>
      </c>
      <c r="DN52" s="78"/>
      <c r="DO52" s="78"/>
      <c r="DP52" s="78"/>
      <c r="DQ52" s="78"/>
      <c r="DR52" s="78">
        <v>10617689545</v>
      </c>
      <c r="DS52" s="78">
        <v>10941209672</v>
      </c>
      <c r="DT52" s="78">
        <v>10014663641</v>
      </c>
      <c r="DU52" s="78">
        <v>14055633894</v>
      </c>
      <c r="DV52" s="78">
        <v>9059269937</v>
      </c>
      <c r="DW52" s="78">
        <v>397494834</v>
      </c>
      <c r="DX52" s="78">
        <v>747006715</v>
      </c>
      <c r="DY52" s="78">
        <v>7803445906</v>
      </c>
      <c r="DZ52" s="78">
        <v>674337690</v>
      </c>
      <c r="EA52" s="78">
        <v>509650896</v>
      </c>
      <c r="EB52" s="78">
        <v>646613811</v>
      </c>
      <c r="EC52" s="78">
        <v>982802133</v>
      </c>
      <c r="ED52" s="78">
        <v>18879291374</v>
      </c>
      <c r="EE52" s="78">
        <v>13724234363</v>
      </c>
      <c r="EF52" s="78">
        <v>7594858955</v>
      </c>
      <c r="EG52" s="78">
        <v>9262537642</v>
      </c>
      <c r="EH52" s="78">
        <v>79374260588</v>
      </c>
      <c r="EI52" s="78">
        <v>51206902782</v>
      </c>
      <c r="EJ52" s="78">
        <v>248067326410</v>
      </c>
      <c r="EK52" s="78">
        <v>256364300563</v>
      </c>
      <c r="EL52" s="78">
        <v>528435514969</v>
      </c>
      <c r="EM52" s="78">
        <v>542634022779</v>
      </c>
      <c r="EN52" s="78">
        <v>400122663696</v>
      </c>
      <c r="EO52" s="78">
        <v>1037221573484</v>
      </c>
      <c r="EP52" s="78">
        <v>427562056623</v>
      </c>
      <c r="EQ52" s="78">
        <v>21623512196</v>
      </c>
      <c r="ER52" s="78">
        <v>105041329497</v>
      </c>
      <c r="ES52" s="78"/>
      <c r="ET52" s="78"/>
      <c r="EU52" s="78"/>
      <c r="EV52" s="78"/>
      <c r="EW52" s="78"/>
      <c r="EX52" s="78"/>
      <c r="EY52" s="78">
        <v>11555853177</v>
      </c>
      <c r="EZ52" s="78">
        <v>10804390796</v>
      </c>
      <c r="FA52" s="78">
        <v>6843958402</v>
      </c>
      <c r="FB52" s="78">
        <v>14518670783</v>
      </c>
      <c r="FC52" s="78">
        <v>22289085673</v>
      </c>
      <c r="FD52" s="78">
        <v>3619906929</v>
      </c>
      <c r="FE52" s="78">
        <v>2009809727</v>
      </c>
      <c r="FF52" s="78">
        <v>1215551421</v>
      </c>
      <c r="FG52" s="78">
        <v>1914647908</v>
      </c>
      <c r="FH52" s="78">
        <v>3454499125</v>
      </c>
      <c r="FI52" s="78">
        <v>40696223476</v>
      </c>
      <c r="FJ52" s="78">
        <v>270307670</v>
      </c>
      <c r="FK52" s="78">
        <v>91530832338</v>
      </c>
      <c r="FL52" s="78">
        <v>7846159136</v>
      </c>
      <c r="FM52" s="78">
        <v>3502635028</v>
      </c>
      <c r="FN52" s="78">
        <v>9026186068</v>
      </c>
      <c r="FO52" s="78">
        <v>305075447</v>
      </c>
      <c r="FP52" s="78"/>
      <c r="FQ52" s="78">
        <v>14809285416</v>
      </c>
      <c r="FR52" s="78">
        <v>19804821</v>
      </c>
      <c r="FS52" s="78">
        <v>12537826764</v>
      </c>
      <c r="FT52" s="78">
        <v>1285208880</v>
      </c>
      <c r="FU52" s="78">
        <v>586021244</v>
      </c>
      <c r="FV52" s="78">
        <v>5617268608</v>
      </c>
      <c r="FW52" s="78"/>
      <c r="FX52" s="78">
        <v>79226610129</v>
      </c>
      <c r="FY52" s="78">
        <v>1835013167</v>
      </c>
      <c r="FZ52" s="78">
        <v>2210842234</v>
      </c>
      <c r="GA52" s="78"/>
      <c r="GB52" s="78">
        <v>633047208767</v>
      </c>
      <c r="GC52" s="78">
        <v>76869014020</v>
      </c>
      <c r="GD52" s="78">
        <v>28360975</v>
      </c>
      <c r="GE52" s="78"/>
      <c r="GF52" s="78">
        <v>5339395591</v>
      </c>
    </row>
    <row r="53" spans="1:188">
      <c r="A53" s="84">
        <v>44719</v>
      </c>
      <c r="B53" s="78">
        <v>166445615179</v>
      </c>
      <c r="C53" s="78">
        <v>126766572058</v>
      </c>
      <c r="D53" s="78">
        <v>165198957499</v>
      </c>
      <c r="E53" s="78">
        <v>193983867506</v>
      </c>
      <c r="F53" s="78">
        <v>96445590440</v>
      </c>
      <c r="G53" s="78">
        <v>52052385668</v>
      </c>
      <c r="H53" s="78">
        <v>113315573086</v>
      </c>
      <c r="I53" s="78">
        <v>17918280147</v>
      </c>
      <c r="J53" s="78">
        <v>27624346796</v>
      </c>
      <c r="K53" s="78">
        <v>15458218625</v>
      </c>
      <c r="L53" s="78">
        <v>6297088664</v>
      </c>
      <c r="M53" s="78">
        <v>2695950928</v>
      </c>
      <c r="N53" s="78">
        <v>2684036908</v>
      </c>
      <c r="O53" s="78">
        <v>2921573145</v>
      </c>
      <c r="P53" s="78">
        <v>2890241027</v>
      </c>
      <c r="Q53" s="78"/>
      <c r="R53" s="78"/>
      <c r="S53" s="79"/>
      <c r="T53" s="78"/>
      <c r="U53" s="78"/>
      <c r="V53" s="78"/>
      <c r="W53" s="78"/>
      <c r="X53" s="78">
        <v>187711376</v>
      </c>
      <c r="Y53" s="78">
        <v>274045373307</v>
      </c>
      <c r="Z53" s="78">
        <v>216557643281</v>
      </c>
      <c r="AA53" s="78">
        <v>188110870670</v>
      </c>
      <c r="AB53" s="78">
        <v>244126101848</v>
      </c>
      <c r="AC53" s="78">
        <v>210503110124</v>
      </c>
      <c r="AD53" s="78">
        <v>281488368209</v>
      </c>
      <c r="AE53" s="78">
        <v>55241371058</v>
      </c>
      <c r="AF53" s="78">
        <v>39503443990</v>
      </c>
      <c r="AG53" s="78">
        <v>36375789044</v>
      </c>
      <c r="AH53" s="78">
        <v>27059605375</v>
      </c>
      <c r="AI53" s="78">
        <v>3219271311</v>
      </c>
      <c r="AJ53" s="78">
        <v>5005602682</v>
      </c>
      <c r="AK53" s="78">
        <v>3684078162</v>
      </c>
      <c r="AL53" s="78">
        <v>5014303718</v>
      </c>
      <c r="AM53" s="78">
        <v>4784174831</v>
      </c>
      <c r="AN53" s="78">
        <v>3440728954</v>
      </c>
      <c r="AO53" s="78">
        <v>5013597915</v>
      </c>
      <c r="AP53" s="78">
        <v>4595140473</v>
      </c>
      <c r="AQ53" s="78">
        <v>5026147494</v>
      </c>
      <c r="AR53" s="78">
        <v>10867910532</v>
      </c>
      <c r="AS53" s="78">
        <v>5011888245</v>
      </c>
      <c r="AT53" s="78">
        <v>4883965150</v>
      </c>
      <c r="AU53" s="78">
        <v>5012992038</v>
      </c>
      <c r="AV53" s="78">
        <v>829193698</v>
      </c>
      <c r="AW53" s="78">
        <v>771003864</v>
      </c>
      <c r="AX53" s="78"/>
      <c r="AY53" s="78"/>
      <c r="AZ53" s="78"/>
      <c r="BA53" s="78">
        <v>5122116766</v>
      </c>
      <c r="BB53" s="78">
        <v>5164480179</v>
      </c>
      <c r="BC53" s="78">
        <v>4978605333</v>
      </c>
      <c r="BD53" s="78">
        <v>5073504790</v>
      </c>
      <c r="BE53" s="78">
        <v>8256713450</v>
      </c>
      <c r="BF53" s="78">
        <v>8026194768</v>
      </c>
      <c r="BG53" s="78">
        <v>5336701744</v>
      </c>
      <c r="BH53" s="78">
        <v>5349882436</v>
      </c>
      <c r="BI53" s="78">
        <v>40646652792</v>
      </c>
      <c r="BJ53" s="78">
        <v>52735897136</v>
      </c>
      <c r="BK53" s="78">
        <v>35619314470</v>
      </c>
      <c r="BL53" s="78">
        <v>38616666348</v>
      </c>
      <c r="BM53" s="78">
        <v>36886113889</v>
      </c>
      <c r="BN53" s="78">
        <v>6307772832</v>
      </c>
      <c r="BO53" s="78"/>
      <c r="BP53" s="78"/>
      <c r="BQ53" s="78"/>
      <c r="BR53" s="78">
        <v>5996626607</v>
      </c>
      <c r="BS53" s="78">
        <v>9245123463</v>
      </c>
      <c r="BT53" s="78">
        <v>1412074105</v>
      </c>
      <c r="BU53" s="78">
        <v>7804950254</v>
      </c>
      <c r="BV53" s="78">
        <v>5273161502</v>
      </c>
      <c r="BW53" s="78">
        <v>9489603896</v>
      </c>
      <c r="BX53" s="78">
        <v>16645981158</v>
      </c>
      <c r="BY53" s="78">
        <v>11055138974</v>
      </c>
      <c r="BZ53" s="78">
        <v>10886059054</v>
      </c>
      <c r="CA53" s="78"/>
      <c r="CB53" s="78">
        <v>183025162344</v>
      </c>
      <c r="CC53" s="78">
        <v>126428971662</v>
      </c>
      <c r="CD53" s="78">
        <v>136879724306</v>
      </c>
      <c r="CE53" s="78">
        <v>67281246435</v>
      </c>
      <c r="CF53" s="78">
        <v>85225162928</v>
      </c>
      <c r="CG53" s="78">
        <v>55113155389</v>
      </c>
      <c r="CH53" s="78">
        <v>6099543061</v>
      </c>
      <c r="CI53" s="78">
        <v>9421217077</v>
      </c>
      <c r="CJ53" s="78">
        <v>6382634862</v>
      </c>
      <c r="CK53" s="78"/>
      <c r="CL53" s="78">
        <v>19345993612</v>
      </c>
      <c r="CM53" s="78">
        <v>20945537393</v>
      </c>
      <c r="CN53" s="78">
        <v>18413153115</v>
      </c>
      <c r="CO53" s="78">
        <v>10513800593</v>
      </c>
      <c r="CP53" s="78">
        <v>17138151064</v>
      </c>
      <c r="CQ53" s="78">
        <v>18445016186</v>
      </c>
      <c r="CR53" s="78">
        <v>7095964370</v>
      </c>
      <c r="CS53" s="78">
        <v>16292778561</v>
      </c>
      <c r="CT53" s="78">
        <v>16180908644</v>
      </c>
      <c r="CU53" s="78">
        <v>18723766</v>
      </c>
      <c r="CV53" s="78"/>
      <c r="CW53" s="78"/>
      <c r="CX53" s="78"/>
      <c r="CY53" s="78"/>
      <c r="CZ53" s="78"/>
      <c r="DA53" s="78"/>
      <c r="DB53" s="78">
        <v>137072216971</v>
      </c>
      <c r="DC53" s="78">
        <v>149776482337</v>
      </c>
      <c r="DD53" s="78">
        <v>174086373100</v>
      </c>
      <c r="DE53" s="78">
        <v>95971962258</v>
      </c>
      <c r="DF53" s="78">
        <v>112896286427</v>
      </c>
      <c r="DG53" s="78">
        <v>31041170624</v>
      </c>
      <c r="DH53" s="78">
        <v>91731917721</v>
      </c>
      <c r="DI53" s="78">
        <v>11019087284</v>
      </c>
      <c r="DJ53" s="78">
        <v>27866811279</v>
      </c>
      <c r="DK53" s="78">
        <v>8667735064</v>
      </c>
      <c r="DL53" s="78">
        <v>4091640028</v>
      </c>
      <c r="DM53" s="78">
        <v>3250035184</v>
      </c>
      <c r="DN53" s="78"/>
      <c r="DO53" s="78"/>
      <c r="DP53" s="78"/>
      <c r="DQ53" s="78"/>
      <c r="DR53" s="78">
        <v>10619274795</v>
      </c>
      <c r="DS53" s="78">
        <v>10970739630</v>
      </c>
      <c r="DT53" s="78">
        <v>10015188415</v>
      </c>
      <c r="DU53" s="78">
        <v>14059711008</v>
      </c>
      <c r="DV53" s="78">
        <v>9061569632</v>
      </c>
      <c r="DW53" s="78">
        <v>403767029</v>
      </c>
      <c r="DX53" s="78">
        <v>747134837</v>
      </c>
      <c r="DY53" s="78">
        <v>7798409063</v>
      </c>
      <c r="DZ53" s="78">
        <v>674437007</v>
      </c>
      <c r="EA53" s="78">
        <v>509650896</v>
      </c>
      <c r="EB53" s="78">
        <v>646717206</v>
      </c>
      <c r="EC53" s="78">
        <v>984551026</v>
      </c>
      <c r="ED53" s="78">
        <v>18868033313</v>
      </c>
      <c r="EE53" s="78">
        <v>13741138511</v>
      </c>
      <c r="EF53" s="78">
        <v>7602397796</v>
      </c>
      <c r="EG53" s="78">
        <v>9271330374</v>
      </c>
      <c r="EH53" s="78">
        <v>79258821412</v>
      </c>
      <c r="EI53" s="78">
        <v>51320997216</v>
      </c>
      <c r="EJ53" s="78">
        <v>247608043668</v>
      </c>
      <c r="EK53" s="78">
        <v>256509579611</v>
      </c>
      <c r="EL53" s="78">
        <v>528673548714</v>
      </c>
      <c r="EM53" s="78">
        <v>542998452590</v>
      </c>
      <c r="EN53" s="78">
        <v>400341638013</v>
      </c>
      <c r="EO53" s="78">
        <v>1037512508336</v>
      </c>
      <c r="EP53" s="78">
        <v>427730464629</v>
      </c>
      <c r="EQ53" s="78">
        <v>21691543899</v>
      </c>
      <c r="ER53" s="78">
        <v>105377307446</v>
      </c>
      <c r="ES53" s="78"/>
      <c r="ET53" s="78"/>
      <c r="EU53" s="78"/>
      <c r="EV53" s="78"/>
      <c r="EW53" s="78"/>
      <c r="EX53" s="78"/>
      <c r="EY53" s="78">
        <v>11559698406</v>
      </c>
      <c r="EZ53" s="78">
        <v>10810458268</v>
      </c>
      <c r="FA53" s="78">
        <v>6846972962</v>
      </c>
      <c r="FB53" s="78">
        <v>14530469204</v>
      </c>
      <c r="FC53" s="78">
        <v>22302082294</v>
      </c>
      <c r="FD53" s="78">
        <v>3621577729</v>
      </c>
      <c r="FE53" s="78">
        <v>2011414173</v>
      </c>
      <c r="FF53" s="78">
        <v>1237019116</v>
      </c>
      <c r="FG53" s="78">
        <v>1916144168</v>
      </c>
      <c r="FH53" s="78">
        <v>3455051150</v>
      </c>
      <c r="FI53" s="78">
        <v>40689485769</v>
      </c>
      <c r="FJ53" s="78">
        <v>270307670</v>
      </c>
      <c r="FK53" s="78">
        <v>91612541128</v>
      </c>
      <c r="FL53" s="78">
        <v>7687701355</v>
      </c>
      <c r="FM53" s="78">
        <v>3502748301</v>
      </c>
      <c r="FN53" s="78">
        <v>8983074526</v>
      </c>
      <c r="FO53" s="78">
        <v>305076302</v>
      </c>
      <c r="FP53" s="78"/>
      <c r="FQ53" s="78">
        <v>14748991661</v>
      </c>
      <c r="FR53" s="78">
        <v>19804821</v>
      </c>
      <c r="FS53" s="78">
        <v>12485649575</v>
      </c>
      <c r="FT53" s="78">
        <v>1285824485</v>
      </c>
      <c r="FU53" s="78">
        <v>586262787</v>
      </c>
      <c r="FV53" s="78">
        <v>5617268608</v>
      </c>
      <c r="FW53" s="78"/>
      <c r="FX53" s="78">
        <v>79226610129</v>
      </c>
      <c r="FY53" s="78">
        <v>1836500164</v>
      </c>
      <c r="FZ53" s="78">
        <v>2213521758</v>
      </c>
      <c r="GA53" s="78"/>
      <c r="GB53" s="78">
        <v>633027902617</v>
      </c>
      <c r="GC53" s="78">
        <v>76954690329</v>
      </c>
      <c r="GD53" s="78">
        <v>28360975</v>
      </c>
      <c r="GE53" s="78"/>
      <c r="GF53" s="78">
        <v>5356232740</v>
      </c>
    </row>
    <row r="54" spans="1:188">
      <c r="A54" s="84">
        <v>44720</v>
      </c>
      <c r="B54" s="78">
        <v>166513761317</v>
      </c>
      <c r="C54" s="78">
        <v>126879195636</v>
      </c>
      <c r="D54" s="78">
        <v>165305721175</v>
      </c>
      <c r="E54" s="78">
        <v>193994868307</v>
      </c>
      <c r="F54" s="78">
        <v>96507396807</v>
      </c>
      <c r="G54" s="78">
        <v>52065805080</v>
      </c>
      <c r="H54" s="78">
        <v>113356551329</v>
      </c>
      <c r="I54" s="78">
        <v>17918500580</v>
      </c>
      <c r="J54" s="78">
        <v>27575908835</v>
      </c>
      <c r="K54" s="78">
        <v>15428249340</v>
      </c>
      <c r="L54" s="78">
        <v>6297088664</v>
      </c>
      <c r="M54" s="78">
        <v>2698479292</v>
      </c>
      <c r="N54" s="78">
        <v>2684036908</v>
      </c>
      <c r="O54" s="78">
        <v>3069035419</v>
      </c>
      <c r="P54" s="78">
        <v>2890340573</v>
      </c>
      <c r="Q54" s="78"/>
      <c r="R54" s="78"/>
      <c r="S54" s="79"/>
      <c r="T54" s="78"/>
      <c r="U54" s="78"/>
      <c r="V54" s="78"/>
      <c r="W54" s="78"/>
      <c r="X54" s="78">
        <v>183895724</v>
      </c>
      <c r="Y54" s="78">
        <v>274366061956</v>
      </c>
      <c r="Z54" s="78">
        <v>216672573239</v>
      </c>
      <c r="AA54" s="78">
        <v>188190165238</v>
      </c>
      <c r="AB54" s="78">
        <v>244217538955</v>
      </c>
      <c r="AC54" s="78">
        <v>210336190197</v>
      </c>
      <c r="AD54" s="78">
        <v>281846050219</v>
      </c>
      <c r="AE54" s="78">
        <v>55251721408</v>
      </c>
      <c r="AF54" s="78">
        <v>39560077935</v>
      </c>
      <c r="AG54" s="78">
        <v>36374224591</v>
      </c>
      <c r="AH54" s="78">
        <v>27094662485</v>
      </c>
      <c r="AI54" s="78">
        <v>3229153437</v>
      </c>
      <c r="AJ54" s="78">
        <v>5005602682</v>
      </c>
      <c r="AK54" s="78">
        <v>3682803179</v>
      </c>
      <c r="AL54" s="78">
        <v>5014303718</v>
      </c>
      <c r="AM54" s="78">
        <v>4749913323</v>
      </c>
      <c r="AN54" s="78">
        <v>3444549606</v>
      </c>
      <c r="AO54" s="78">
        <v>5013597915</v>
      </c>
      <c r="AP54" s="78">
        <v>4597118927</v>
      </c>
      <c r="AQ54" s="78">
        <v>5026147494</v>
      </c>
      <c r="AR54" s="78">
        <v>10877299756</v>
      </c>
      <c r="AS54" s="78">
        <v>5011888245</v>
      </c>
      <c r="AT54" s="78">
        <v>4886945898</v>
      </c>
      <c r="AU54" s="78">
        <v>5012992038</v>
      </c>
      <c r="AV54" s="78">
        <v>829193698</v>
      </c>
      <c r="AW54" s="78">
        <v>771003864</v>
      </c>
      <c r="AX54" s="78"/>
      <c r="AY54" s="78"/>
      <c r="AZ54" s="78"/>
      <c r="BA54" s="78">
        <v>5163859713</v>
      </c>
      <c r="BB54" s="78">
        <v>5167967502</v>
      </c>
      <c r="BC54" s="78">
        <v>4979536516</v>
      </c>
      <c r="BD54" s="78">
        <v>5073730116</v>
      </c>
      <c r="BE54" s="78">
        <v>8261494617</v>
      </c>
      <c r="BF54" s="78">
        <v>8077478648</v>
      </c>
      <c r="BG54" s="78">
        <v>5336702811</v>
      </c>
      <c r="BH54" s="78">
        <v>5350526294</v>
      </c>
      <c r="BI54" s="78">
        <v>40784792051</v>
      </c>
      <c r="BJ54" s="78">
        <v>52774306043</v>
      </c>
      <c r="BK54" s="78">
        <v>35625493802</v>
      </c>
      <c r="BL54" s="78">
        <v>38665201677</v>
      </c>
      <c r="BM54" s="78">
        <v>36909455973</v>
      </c>
      <c r="BN54" s="78">
        <v>6310105638</v>
      </c>
      <c r="BO54" s="78"/>
      <c r="BP54" s="78"/>
      <c r="BQ54" s="78"/>
      <c r="BR54" s="78">
        <v>5998356603</v>
      </c>
      <c r="BS54" s="78">
        <v>9245949285</v>
      </c>
      <c r="BT54" s="78">
        <v>1415696545</v>
      </c>
      <c r="BU54" s="78">
        <v>7807638222</v>
      </c>
      <c r="BV54" s="78">
        <v>5273696131</v>
      </c>
      <c r="BW54" s="78">
        <v>9489347047</v>
      </c>
      <c r="BX54" s="78">
        <v>16644382392</v>
      </c>
      <c r="BY54" s="78">
        <v>10996013747</v>
      </c>
      <c r="BZ54" s="78">
        <v>10886812492</v>
      </c>
      <c r="CA54" s="78"/>
      <c r="CB54" s="78">
        <v>183238229209</v>
      </c>
      <c r="CC54" s="78">
        <v>126540898409</v>
      </c>
      <c r="CD54" s="78">
        <v>137062044462</v>
      </c>
      <c r="CE54" s="78">
        <v>67379312067</v>
      </c>
      <c r="CF54" s="78">
        <v>85335913565</v>
      </c>
      <c r="CG54" s="78">
        <v>55201718830</v>
      </c>
      <c r="CH54" s="78">
        <v>6094142350</v>
      </c>
      <c r="CI54" s="78">
        <v>9410903721</v>
      </c>
      <c r="CJ54" s="78">
        <v>6378018401</v>
      </c>
      <c r="CK54" s="78"/>
      <c r="CL54" s="78">
        <v>19366166062</v>
      </c>
      <c r="CM54" s="78">
        <v>20937474305</v>
      </c>
      <c r="CN54" s="78">
        <v>18444822737</v>
      </c>
      <c r="CO54" s="78">
        <v>10513380441</v>
      </c>
      <c r="CP54" s="78">
        <v>17142785876</v>
      </c>
      <c r="CQ54" s="78">
        <v>18417084794</v>
      </c>
      <c r="CR54" s="78">
        <v>7096294509</v>
      </c>
      <c r="CS54" s="78">
        <v>16292778561</v>
      </c>
      <c r="CT54" s="78">
        <v>16178080778</v>
      </c>
      <c r="CU54" s="78">
        <v>18723766</v>
      </c>
      <c r="CV54" s="78"/>
      <c r="CW54" s="78"/>
      <c r="CX54" s="78"/>
      <c r="CY54" s="78"/>
      <c r="CZ54" s="78"/>
      <c r="DA54" s="78"/>
      <c r="DB54" s="78">
        <v>137141387872</v>
      </c>
      <c r="DC54" s="78">
        <v>149860819049</v>
      </c>
      <c r="DD54" s="78">
        <v>174285932829</v>
      </c>
      <c r="DE54" s="78">
        <v>96039846524</v>
      </c>
      <c r="DF54" s="78">
        <v>112951840128</v>
      </c>
      <c r="DG54" s="78">
        <v>31066172400</v>
      </c>
      <c r="DH54" s="78">
        <v>91778234191</v>
      </c>
      <c r="DI54" s="78">
        <v>11036474202</v>
      </c>
      <c r="DJ54" s="78">
        <v>27953018621</v>
      </c>
      <c r="DK54" s="78">
        <v>8724791190</v>
      </c>
      <c r="DL54" s="78">
        <v>4112869308</v>
      </c>
      <c r="DM54" s="78">
        <v>3288755149</v>
      </c>
      <c r="DN54" s="78"/>
      <c r="DO54" s="78"/>
      <c r="DP54" s="78"/>
      <c r="DQ54" s="78"/>
      <c r="DR54" s="78">
        <v>10621659097</v>
      </c>
      <c r="DS54" s="78">
        <v>11018075951</v>
      </c>
      <c r="DT54" s="78">
        <v>10017906858</v>
      </c>
      <c r="DU54" s="78">
        <v>14065082584</v>
      </c>
      <c r="DV54" s="78">
        <v>9066094254</v>
      </c>
      <c r="DW54" s="78">
        <v>405125812</v>
      </c>
      <c r="DX54" s="78">
        <v>747406351</v>
      </c>
      <c r="DY54" s="78">
        <v>7798499331</v>
      </c>
      <c r="DZ54" s="78">
        <v>674755495</v>
      </c>
      <c r="EA54" s="78">
        <v>509854902</v>
      </c>
      <c r="EB54" s="78">
        <v>647035814</v>
      </c>
      <c r="EC54" s="78">
        <v>985316125</v>
      </c>
      <c r="ED54" s="78">
        <v>18934627029</v>
      </c>
      <c r="EE54" s="78">
        <v>13761516440</v>
      </c>
      <c r="EF54" s="78">
        <v>7749429035</v>
      </c>
      <c r="EG54" s="78">
        <v>9289495518</v>
      </c>
      <c r="EH54" s="78">
        <v>79316063365</v>
      </c>
      <c r="EI54" s="78">
        <v>51345169251</v>
      </c>
      <c r="EJ54" s="78">
        <v>247640475646</v>
      </c>
      <c r="EK54" s="78">
        <v>256980207585</v>
      </c>
      <c r="EL54" s="78">
        <v>529041855965</v>
      </c>
      <c r="EM54" s="78">
        <v>543298723965</v>
      </c>
      <c r="EN54" s="78">
        <v>400671040874</v>
      </c>
      <c r="EO54" s="78">
        <v>1038016081297</v>
      </c>
      <c r="EP54" s="78">
        <v>427602939803</v>
      </c>
      <c r="EQ54" s="78">
        <v>21741308855</v>
      </c>
      <c r="ER54" s="78">
        <v>105452617259</v>
      </c>
      <c r="ES54" s="78"/>
      <c r="ET54" s="78"/>
      <c r="EU54" s="78"/>
      <c r="EV54" s="78"/>
      <c r="EW54" s="78"/>
      <c r="EX54" s="78"/>
      <c r="EY54" s="78">
        <v>11595091817</v>
      </c>
      <c r="EZ54" s="78">
        <v>10822305724</v>
      </c>
      <c r="FA54" s="78">
        <v>6885538926</v>
      </c>
      <c r="FB54" s="78">
        <v>14553819247</v>
      </c>
      <c r="FC54" s="78">
        <v>22325377903</v>
      </c>
      <c r="FD54" s="78">
        <v>3621177455</v>
      </c>
      <c r="FE54" s="78">
        <v>2012270845</v>
      </c>
      <c r="FF54" s="78">
        <v>1237108840</v>
      </c>
      <c r="FG54" s="78">
        <v>1915645256</v>
      </c>
      <c r="FH54" s="78">
        <v>3464836178</v>
      </c>
      <c r="FI54" s="78">
        <v>40699158772</v>
      </c>
      <c r="FJ54" s="78">
        <v>270307670</v>
      </c>
      <c r="FK54" s="78">
        <v>91666113255</v>
      </c>
      <c r="FL54" s="78">
        <v>7689213410</v>
      </c>
      <c r="FM54" s="78">
        <v>3502862527</v>
      </c>
      <c r="FN54" s="78">
        <v>8966253619</v>
      </c>
      <c r="FO54" s="78">
        <v>305077164</v>
      </c>
      <c r="FP54" s="78"/>
      <c r="FQ54" s="78">
        <v>14760841600</v>
      </c>
      <c r="FR54" s="78">
        <v>19804821</v>
      </c>
      <c r="FS54" s="78">
        <v>12463901179</v>
      </c>
      <c r="FT54" s="78">
        <v>1286617662</v>
      </c>
      <c r="FU54" s="78">
        <v>586715358</v>
      </c>
      <c r="FV54" s="78">
        <v>5617268608</v>
      </c>
      <c r="FW54" s="78"/>
      <c r="FX54" s="78">
        <v>79226610129</v>
      </c>
      <c r="FY54" s="78">
        <v>1834692495</v>
      </c>
      <c r="FZ54" s="78">
        <v>2212455316</v>
      </c>
      <c r="GA54" s="78"/>
      <c r="GB54" s="78">
        <v>632884082357</v>
      </c>
      <c r="GC54" s="78">
        <v>77264772974</v>
      </c>
      <c r="GD54" s="78">
        <v>28360975</v>
      </c>
      <c r="GE54" s="78"/>
      <c r="GF54" s="78">
        <v>5361362242</v>
      </c>
    </row>
    <row r="55" spans="1:188">
      <c r="A55" s="84">
        <v>44721</v>
      </c>
      <c r="B55" s="78">
        <v>166565579224</v>
      </c>
      <c r="C55" s="78">
        <v>126906516689</v>
      </c>
      <c r="D55" s="78">
        <v>165391455725</v>
      </c>
      <c r="E55" s="78">
        <v>194101090144</v>
      </c>
      <c r="F55" s="78">
        <v>96526772511</v>
      </c>
      <c r="G55" s="78">
        <v>52082458150</v>
      </c>
      <c r="H55" s="78">
        <v>113354725219</v>
      </c>
      <c r="I55" s="78">
        <v>17918664849</v>
      </c>
      <c r="J55" s="78">
        <v>27589299176</v>
      </c>
      <c r="K55" s="78">
        <v>15442773077</v>
      </c>
      <c r="L55" s="78">
        <v>6297250854</v>
      </c>
      <c r="M55" s="78">
        <v>2698692577</v>
      </c>
      <c r="N55" s="78">
        <v>2684036908</v>
      </c>
      <c r="O55" s="78">
        <v>3068442979</v>
      </c>
      <c r="P55" s="78">
        <v>2889762511</v>
      </c>
      <c r="Q55" s="78"/>
      <c r="R55" s="78"/>
      <c r="S55" s="79"/>
      <c r="T55" s="78"/>
      <c r="U55" s="78"/>
      <c r="V55" s="78"/>
      <c r="W55" s="78"/>
      <c r="X55" s="78">
        <v>183981393</v>
      </c>
      <c r="Y55" s="78">
        <v>274427880034</v>
      </c>
      <c r="Z55" s="78">
        <v>216764763113</v>
      </c>
      <c r="AA55" s="78">
        <v>188230572628</v>
      </c>
      <c r="AB55" s="78">
        <v>244349701435</v>
      </c>
      <c r="AC55" s="78">
        <v>210330807979</v>
      </c>
      <c r="AD55" s="78">
        <v>281866079756</v>
      </c>
      <c r="AE55" s="78">
        <v>55266630080</v>
      </c>
      <c r="AF55" s="78">
        <v>39535676305</v>
      </c>
      <c r="AG55" s="78">
        <v>36384776229</v>
      </c>
      <c r="AH55" s="78">
        <v>27142975210</v>
      </c>
      <c r="AI55" s="78">
        <v>3231967693</v>
      </c>
      <c r="AJ55" s="78">
        <v>5005602682</v>
      </c>
      <c r="AK55" s="78">
        <v>3683879203</v>
      </c>
      <c r="AL55" s="78">
        <v>5014303718</v>
      </c>
      <c r="AM55" s="78">
        <v>4751561105</v>
      </c>
      <c r="AN55" s="78">
        <v>3499616289</v>
      </c>
      <c r="AO55" s="78">
        <v>5013597915</v>
      </c>
      <c r="AP55" s="78">
        <v>4565257129</v>
      </c>
      <c r="AQ55" s="78">
        <v>5026147494</v>
      </c>
      <c r="AR55" s="78">
        <v>10890772115</v>
      </c>
      <c r="AS55" s="78">
        <v>5011888245</v>
      </c>
      <c r="AT55" s="78">
        <v>4890264547</v>
      </c>
      <c r="AU55" s="78">
        <v>5012992038</v>
      </c>
      <c r="AV55" s="78">
        <v>829193698</v>
      </c>
      <c r="AW55" s="78">
        <v>771003864</v>
      </c>
      <c r="AX55" s="78"/>
      <c r="AY55" s="78"/>
      <c r="AZ55" s="78"/>
      <c r="BA55" s="78">
        <v>5168721532</v>
      </c>
      <c r="BB55" s="78">
        <v>5164137554</v>
      </c>
      <c r="BC55" s="78">
        <v>4980461623</v>
      </c>
      <c r="BD55" s="78">
        <v>5074839930</v>
      </c>
      <c r="BE55" s="78">
        <v>8263177340</v>
      </c>
      <c r="BF55" s="78">
        <v>8082220071</v>
      </c>
      <c r="BG55" s="78">
        <v>5336703884</v>
      </c>
      <c r="BH55" s="78">
        <v>5350581158</v>
      </c>
      <c r="BI55" s="78">
        <v>40739819831</v>
      </c>
      <c r="BJ55" s="78">
        <v>52804688772</v>
      </c>
      <c r="BK55" s="78">
        <v>35610886165</v>
      </c>
      <c r="BL55" s="78">
        <v>38603020132</v>
      </c>
      <c r="BM55" s="78">
        <v>36916989020</v>
      </c>
      <c r="BN55" s="78">
        <v>6324503383</v>
      </c>
      <c r="BO55" s="78"/>
      <c r="BP55" s="78"/>
      <c r="BQ55" s="78"/>
      <c r="BR55" s="78">
        <v>5999117085</v>
      </c>
      <c r="BS55" s="78">
        <v>9246223847</v>
      </c>
      <c r="BT55" s="78">
        <v>1420206725</v>
      </c>
      <c r="BU55" s="78">
        <v>7809330424</v>
      </c>
      <c r="BV55" s="78">
        <v>5273999929</v>
      </c>
      <c r="BW55" s="78">
        <v>9490663523</v>
      </c>
      <c r="BX55" s="78">
        <v>16644884870</v>
      </c>
      <c r="BY55" s="78">
        <v>11056337083</v>
      </c>
      <c r="BZ55" s="78">
        <v>10870284264</v>
      </c>
      <c r="CA55" s="78"/>
      <c r="CB55" s="78">
        <v>182756867462</v>
      </c>
      <c r="CC55" s="78">
        <v>126543258934</v>
      </c>
      <c r="CD55" s="78">
        <v>137082203823</v>
      </c>
      <c r="CE55" s="78">
        <v>67424754750</v>
      </c>
      <c r="CF55" s="78">
        <v>85369169311</v>
      </c>
      <c r="CG55" s="78">
        <v>55227108978</v>
      </c>
      <c r="CH55" s="78">
        <v>6094375926</v>
      </c>
      <c r="CI55" s="78">
        <v>9403379325</v>
      </c>
      <c r="CJ55" s="78">
        <v>6378169153</v>
      </c>
      <c r="CK55" s="78"/>
      <c r="CL55" s="78">
        <v>19373809969</v>
      </c>
      <c r="CM55" s="78">
        <v>20940292805</v>
      </c>
      <c r="CN55" s="78">
        <v>18450779759</v>
      </c>
      <c r="CO55" s="78">
        <v>10516553089</v>
      </c>
      <c r="CP55" s="78">
        <v>17159765411</v>
      </c>
      <c r="CQ55" s="78">
        <v>18416334168</v>
      </c>
      <c r="CR55" s="78">
        <v>7096843423</v>
      </c>
      <c r="CS55" s="78">
        <v>16291402896</v>
      </c>
      <c r="CT55" s="78">
        <v>16184642986</v>
      </c>
      <c r="CU55" s="78">
        <v>18723766</v>
      </c>
      <c r="CV55" s="78"/>
      <c r="CW55" s="78"/>
      <c r="CX55" s="78"/>
      <c r="CY55" s="78"/>
      <c r="CZ55" s="78"/>
      <c r="DA55" s="78"/>
      <c r="DB55" s="78">
        <v>137186705148</v>
      </c>
      <c r="DC55" s="78">
        <v>149991138537</v>
      </c>
      <c r="DD55" s="78">
        <v>174296353159</v>
      </c>
      <c r="DE55" s="78">
        <v>96112731581</v>
      </c>
      <c r="DF55" s="78">
        <v>112995129775</v>
      </c>
      <c r="DG55" s="78">
        <v>31085074087</v>
      </c>
      <c r="DH55" s="78">
        <v>91801309850</v>
      </c>
      <c r="DI55" s="78">
        <v>11054242324</v>
      </c>
      <c r="DJ55" s="78">
        <v>27962684449</v>
      </c>
      <c r="DK55" s="78">
        <v>8747928580</v>
      </c>
      <c r="DL55" s="78">
        <v>4125769777</v>
      </c>
      <c r="DM55" s="78">
        <v>3308256409</v>
      </c>
      <c r="DN55" s="78"/>
      <c r="DO55" s="78"/>
      <c r="DP55" s="78"/>
      <c r="DQ55" s="78"/>
      <c r="DR55" s="78">
        <v>10626604373</v>
      </c>
      <c r="DS55" s="78">
        <v>11026618783</v>
      </c>
      <c r="DT55" s="78">
        <v>10019245521</v>
      </c>
      <c r="DU55" s="78">
        <v>14068561704</v>
      </c>
      <c r="DV55" s="78">
        <v>9065625060</v>
      </c>
      <c r="DW55" s="78">
        <v>405287446</v>
      </c>
      <c r="DX55" s="78">
        <v>747406351</v>
      </c>
      <c r="DY55" s="78">
        <v>7798670997</v>
      </c>
      <c r="DZ55" s="78">
        <v>674783020</v>
      </c>
      <c r="EA55" s="78">
        <v>509854902</v>
      </c>
      <c r="EB55" s="78">
        <v>648509507</v>
      </c>
      <c r="EC55" s="78">
        <v>992248046</v>
      </c>
      <c r="ED55" s="78">
        <v>18947355628</v>
      </c>
      <c r="EE55" s="78">
        <v>13774962529</v>
      </c>
      <c r="EF55" s="78">
        <v>7752569186</v>
      </c>
      <c r="EG55" s="78">
        <v>9296693495</v>
      </c>
      <c r="EH55" s="78">
        <v>79320289275</v>
      </c>
      <c r="EI55" s="78">
        <v>51407342431</v>
      </c>
      <c r="EJ55" s="78">
        <v>247632188633</v>
      </c>
      <c r="EK55" s="78">
        <v>257216917205</v>
      </c>
      <c r="EL55" s="78">
        <v>529315059929</v>
      </c>
      <c r="EM55" s="78">
        <v>543696056545</v>
      </c>
      <c r="EN55" s="78">
        <v>400961668100</v>
      </c>
      <c r="EO55" s="78">
        <v>1038651667929</v>
      </c>
      <c r="EP55" s="78">
        <v>427569095791</v>
      </c>
      <c r="EQ55" s="78">
        <v>21746824729</v>
      </c>
      <c r="ER55" s="78">
        <v>105530324281</v>
      </c>
      <c r="ES55" s="78"/>
      <c r="ET55" s="78"/>
      <c r="EU55" s="78"/>
      <c r="EV55" s="78"/>
      <c r="EW55" s="78"/>
      <c r="EX55" s="78"/>
      <c r="EY55" s="78">
        <v>11631765478</v>
      </c>
      <c r="EZ55" s="78">
        <v>10827742908</v>
      </c>
      <c r="FA55" s="78">
        <v>6888861292</v>
      </c>
      <c r="FB55" s="78">
        <v>14578266270</v>
      </c>
      <c r="FC55" s="78">
        <v>22320812201</v>
      </c>
      <c r="FD55" s="78">
        <v>3622847863</v>
      </c>
      <c r="FE55" s="78">
        <v>2013469795</v>
      </c>
      <c r="FF55" s="78">
        <v>1237587362</v>
      </c>
      <c r="FG55" s="78">
        <v>1927662742</v>
      </c>
      <c r="FH55" s="78">
        <v>3449801912</v>
      </c>
      <c r="FI55" s="78">
        <v>40714405319</v>
      </c>
      <c r="FJ55" s="78">
        <v>270307670</v>
      </c>
      <c r="FK55" s="78">
        <v>91988307486</v>
      </c>
      <c r="FL55" s="78">
        <v>7691356483</v>
      </c>
      <c r="FM55" s="78">
        <v>3503983147</v>
      </c>
      <c r="FN55" s="78">
        <v>8966821207</v>
      </c>
      <c r="FO55" s="78">
        <v>305078007</v>
      </c>
      <c r="FP55" s="78"/>
      <c r="FQ55" s="78">
        <v>14763937539</v>
      </c>
      <c r="FR55" s="78">
        <v>19804821</v>
      </c>
      <c r="FS55" s="78">
        <v>12465677357</v>
      </c>
      <c r="FT55" s="78">
        <v>1287004657</v>
      </c>
      <c r="FU55" s="78">
        <v>587089109</v>
      </c>
      <c r="FV55" s="78">
        <v>5617309700</v>
      </c>
      <c r="FW55" s="78"/>
      <c r="FX55" s="78">
        <v>79226610129</v>
      </c>
      <c r="FY55" s="78">
        <v>1835380166</v>
      </c>
      <c r="FZ55" s="78">
        <v>2213296426</v>
      </c>
      <c r="GA55" s="78"/>
      <c r="GB55" s="78">
        <v>634654798591</v>
      </c>
      <c r="GC55" s="78">
        <v>77262308948</v>
      </c>
      <c r="GD55" s="78">
        <v>28360975</v>
      </c>
      <c r="GE55" s="78"/>
      <c r="GF55" s="78">
        <v>5385935544</v>
      </c>
    </row>
    <row r="56" spans="1:188">
      <c r="A56" s="84">
        <v>44722</v>
      </c>
      <c r="B56" s="78">
        <v>166535063829</v>
      </c>
      <c r="C56" s="78">
        <v>126893724966</v>
      </c>
      <c r="D56" s="78">
        <v>165411696935</v>
      </c>
      <c r="E56" s="78">
        <v>194060899331</v>
      </c>
      <c r="F56" s="78">
        <v>96527070848</v>
      </c>
      <c r="G56" s="78">
        <v>52095841213</v>
      </c>
      <c r="H56" s="78">
        <v>113373644822</v>
      </c>
      <c r="I56" s="78">
        <v>17917217496</v>
      </c>
      <c r="J56" s="78">
        <v>27593899596</v>
      </c>
      <c r="K56" s="78">
        <v>15425542739</v>
      </c>
      <c r="L56" s="78">
        <v>6298350932</v>
      </c>
      <c r="M56" s="78">
        <v>2698692577</v>
      </c>
      <c r="N56" s="78">
        <v>2684036908</v>
      </c>
      <c r="O56" s="78">
        <v>3068481923</v>
      </c>
      <c r="P56" s="78">
        <v>2889856961</v>
      </c>
      <c r="Q56" s="78"/>
      <c r="R56" s="78"/>
      <c r="S56" s="79"/>
      <c r="T56" s="78"/>
      <c r="U56" s="78"/>
      <c r="V56" s="78"/>
      <c r="W56" s="78"/>
      <c r="X56" s="78">
        <v>184066501</v>
      </c>
      <c r="Y56" s="78">
        <v>274532655542</v>
      </c>
      <c r="Z56" s="78">
        <v>216770889839</v>
      </c>
      <c r="AA56" s="78">
        <v>188286818259</v>
      </c>
      <c r="AB56" s="78">
        <v>244390390429</v>
      </c>
      <c r="AC56" s="78">
        <v>210339400328</v>
      </c>
      <c r="AD56" s="78">
        <v>277849407976</v>
      </c>
      <c r="AE56" s="78">
        <v>55283144039</v>
      </c>
      <c r="AF56" s="78">
        <v>39542753690</v>
      </c>
      <c r="AG56" s="78">
        <v>36381686729</v>
      </c>
      <c r="AH56" s="78">
        <v>27145020114</v>
      </c>
      <c r="AI56" s="78">
        <v>3234795445</v>
      </c>
      <c r="AJ56" s="78">
        <v>5005602682</v>
      </c>
      <c r="AK56" s="78">
        <v>3686768881</v>
      </c>
      <c r="AL56" s="78">
        <v>5014303718</v>
      </c>
      <c r="AM56" s="78">
        <v>4752212265</v>
      </c>
      <c r="AN56" s="78">
        <v>3503414305</v>
      </c>
      <c r="AO56" s="78">
        <v>5013597915</v>
      </c>
      <c r="AP56" s="78">
        <v>4566562995</v>
      </c>
      <c r="AQ56" s="78">
        <v>5026147494</v>
      </c>
      <c r="AR56" s="78">
        <v>10891644394</v>
      </c>
      <c r="AS56" s="78">
        <v>5011888245</v>
      </c>
      <c r="AT56" s="78">
        <v>4894153948</v>
      </c>
      <c r="AU56" s="78">
        <v>5012992038</v>
      </c>
      <c r="AV56" s="78">
        <v>829193698</v>
      </c>
      <c r="AW56" s="78">
        <v>769947258</v>
      </c>
      <c r="AX56" s="78"/>
      <c r="AY56" s="78"/>
      <c r="AZ56" s="78"/>
      <c r="BA56" s="78">
        <v>5168953724</v>
      </c>
      <c r="BB56" s="78">
        <v>5163573789</v>
      </c>
      <c r="BC56" s="78">
        <v>4980454360</v>
      </c>
      <c r="BD56" s="78">
        <v>5075099321</v>
      </c>
      <c r="BE56" s="78">
        <v>8263592931</v>
      </c>
      <c r="BF56" s="78">
        <v>8083997428</v>
      </c>
      <c r="BG56" s="78">
        <v>5337346366</v>
      </c>
      <c r="BH56" s="78">
        <v>5350581158</v>
      </c>
      <c r="BI56" s="78">
        <v>40728967428</v>
      </c>
      <c r="BJ56" s="78">
        <v>52775413675</v>
      </c>
      <c r="BK56" s="78">
        <v>35622358098</v>
      </c>
      <c r="BL56" s="78">
        <v>38616300909</v>
      </c>
      <c r="BM56" s="78">
        <v>36948556261</v>
      </c>
      <c r="BN56" s="78">
        <v>6330477132</v>
      </c>
      <c r="BO56" s="78"/>
      <c r="BP56" s="78"/>
      <c r="BQ56" s="78"/>
      <c r="BR56" s="78">
        <v>5973768690</v>
      </c>
      <c r="BS56" s="78">
        <v>9253387792</v>
      </c>
      <c r="BT56" s="78">
        <v>1439282761</v>
      </c>
      <c r="BU56" s="78">
        <v>7809330424</v>
      </c>
      <c r="BV56" s="78">
        <v>5275043908</v>
      </c>
      <c r="BW56" s="78">
        <v>9496104212</v>
      </c>
      <c r="BX56" s="78">
        <v>16661482279</v>
      </c>
      <c r="BY56" s="78">
        <v>11088644907</v>
      </c>
      <c r="BZ56" s="78">
        <v>10872318079</v>
      </c>
      <c r="CA56" s="78"/>
      <c r="CB56" s="78">
        <v>182993463730</v>
      </c>
      <c r="CC56" s="78">
        <v>126782486927</v>
      </c>
      <c r="CD56" s="78">
        <v>137310460730</v>
      </c>
      <c r="CE56" s="78">
        <v>67514385332</v>
      </c>
      <c r="CF56" s="78">
        <v>85512306339</v>
      </c>
      <c r="CG56" s="78">
        <v>55345540197</v>
      </c>
      <c r="CH56" s="78">
        <v>6095474182</v>
      </c>
      <c r="CI56" s="78">
        <v>9406502880</v>
      </c>
      <c r="CJ56" s="78">
        <v>6378456829</v>
      </c>
      <c r="CK56" s="78"/>
      <c r="CL56" s="78">
        <v>19354284598</v>
      </c>
      <c r="CM56" s="78">
        <v>20945501984</v>
      </c>
      <c r="CN56" s="78">
        <v>18452158025</v>
      </c>
      <c r="CO56" s="78">
        <v>10517224497</v>
      </c>
      <c r="CP56" s="78">
        <v>17152445326</v>
      </c>
      <c r="CQ56" s="78">
        <v>18412420819</v>
      </c>
      <c r="CR56" s="78">
        <v>7096843423</v>
      </c>
      <c r="CS56" s="78">
        <v>16291402896</v>
      </c>
      <c r="CT56" s="78">
        <v>16189683748</v>
      </c>
      <c r="CU56" s="78">
        <v>18723766</v>
      </c>
      <c r="CV56" s="78"/>
      <c r="CW56" s="78"/>
      <c r="CX56" s="78"/>
      <c r="CY56" s="78"/>
      <c r="CZ56" s="78"/>
      <c r="DA56" s="78"/>
      <c r="DB56" s="78">
        <v>137213984957</v>
      </c>
      <c r="DC56" s="78">
        <v>149995396668</v>
      </c>
      <c r="DD56" s="78">
        <v>174314711669</v>
      </c>
      <c r="DE56" s="78">
        <v>96158691582</v>
      </c>
      <c r="DF56" s="78">
        <v>113054521465</v>
      </c>
      <c r="DG56" s="78">
        <v>31105100637</v>
      </c>
      <c r="DH56" s="78">
        <v>91940915947</v>
      </c>
      <c r="DI56" s="78">
        <v>11113731170</v>
      </c>
      <c r="DJ56" s="78">
        <v>27953728458</v>
      </c>
      <c r="DK56" s="78">
        <v>8764905790</v>
      </c>
      <c r="DL56" s="78">
        <v>4133244278</v>
      </c>
      <c r="DM56" s="78">
        <v>3316688948</v>
      </c>
      <c r="DN56" s="78"/>
      <c r="DO56" s="78"/>
      <c r="DP56" s="78"/>
      <c r="DQ56" s="78"/>
      <c r="DR56" s="78">
        <v>10626781934</v>
      </c>
      <c r="DS56" s="78">
        <v>11057265612</v>
      </c>
      <c r="DT56" s="78">
        <v>10020215977</v>
      </c>
      <c r="DU56" s="78">
        <v>14075959355</v>
      </c>
      <c r="DV56" s="78">
        <v>9075340875</v>
      </c>
      <c r="DW56" s="78">
        <v>419838124</v>
      </c>
      <c r="DX56" s="78">
        <v>747406351</v>
      </c>
      <c r="DY56" s="78">
        <v>7798779024</v>
      </c>
      <c r="DZ56" s="78">
        <v>674783020</v>
      </c>
      <c r="EA56" s="78">
        <v>510000602</v>
      </c>
      <c r="EB56" s="78">
        <v>648751607</v>
      </c>
      <c r="EC56" s="78">
        <v>995294944</v>
      </c>
      <c r="ED56" s="78">
        <v>18954204338</v>
      </c>
      <c r="EE56" s="78">
        <v>13778840104</v>
      </c>
      <c r="EF56" s="78">
        <v>7750541813</v>
      </c>
      <c r="EG56" s="78">
        <v>9323908976</v>
      </c>
      <c r="EH56" s="78">
        <v>79331205706</v>
      </c>
      <c r="EI56" s="78">
        <v>51429235340</v>
      </c>
      <c r="EJ56" s="78">
        <v>247656282163</v>
      </c>
      <c r="EK56" s="78">
        <v>257359327893</v>
      </c>
      <c r="EL56" s="78">
        <v>529506619573</v>
      </c>
      <c r="EM56" s="78">
        <v>544057655645</v>
      </c>
      <c r="EN56" s="78">
        <v>401248801191</v>
      </c>
      <c r="EO56" s="78">
        <v>1039184531406</v>
      </c>
      <c r="EP56" s="78">
        <v>427550058307</v>
      </c>
      <c r="EQ56" s="78">
        <v>21768104613</v>
      </c>
      <c r="ER56" s="78">
        <v>105642034273</v>
      </c>
      <c r="ES56" s="78"/>
      <c r="ET56" s="78"/>
      <c r="EU56" s="78"/>
      <c r="EV56" s="78"/>
      <c r="EW56" s="78"/>
      <c r="EX56" s="78"/>
      <c r="EY56" s="78">
        <v>11649786777</v>
      </c>
      <c r="EZ56" s="78">
        <v>10842194529</v>
      </c>
      <c r="FA56" s="78">
        <v>6900817717</v>
      </c>
      <c r="FB56" s="78">
        <v>14593969311</v>
      </c>
      <c r="FC56" s="78">
        <v>22334500694</v>
      </c>
      <c r="FD56" s="78">
        <v>3620283339</v>
      </c>
      <c r="FE56" s="78">
        <v>2013901234</v>
      </c>
      <c r="FF56" s="78">
        <v>1278230543</v>
      </c>
      <c r="FG56" s="78">
        <v>1927775690</v>
      </c>
      <c r="FH56" s="78">
        <v>3450574506</v>
      </c>
      <c r="FI56" s="78">
        <v>40741123166</v>
      </c>
      <c r="FJ56" s="78">
        <v>270572353</v>
      </c>
      <c r="FK56" s="78">
        <v>92122515431</v>
      </c>
      <c r="FL56" s="78">
        <v>7696383174</v>
      </c>
      <c r="FM56" s="78">
        <v>3504254332</v>
      </c>
      <c r="FN56" s="78">
        <v>8967006375</v>
      </c>
      <c r="FO56" s="78">
        <v>305078864</v>
      </c>
      <c r="FP56" s="78"/>
      <c r="FQ56" s="78">
        <v>14770663548</v>
      </c>
      <c r="FR56" s="78">
        <v>19804821</v>
      </c>
      <c r="FS56" s="78">
        <v>12467277618</v>
      </c>
      <c r="FT56" s="78">
        <v>1287614516</v>
      </c>
      <c r="FU56" s="78">
        <v>586156520</v>
      </c>
      <c r="FV56" s="78">
        <v>5613007930</v>
      </c>
      <c r="FW56" s="78"/>
      <c r="FX56" s="78">
        <v>79226610129</v>
      </c>
      <c r="FY56" s="78">
        <v>1835446232</v>
      </c>
      <c r="FZ56" s="78">
        <v>2212466656</v>
      </c>
      <c r="GA56" s="78"/>
      <c r="GB56" s="78">
        <v>635254477430</v>
      </c>
      <c r="GC56" s="78">
        <v>77320798973</v>
      </c>
      <c r="GD56" s="78">
        <v>28664941</v>
      </c>
      <c r="GE56" s="78"/>
      <c r="GF56" s="78">
        <v>5402576232</v>
      </c>
    </row>
    <row r="57" spans="1:188">
      <c r="A57" s="84">
        <v>44725</v>
      </c>
      <c r="B57" s="78">
        <v>166537855054</v>
      </c>
      <c r="C57" s="78">
        <v>126941803276</v>
      </c>
      <c r="D57" s="78">
        <v>165497852723</v>
      </c>
      <c r="E57" s="78">
        <v>194093603187</v>
      </c>
      <c r="F57" s="78">
        <v>96552646115</v>
      </c>
      <c r="G57" s="78">
        <v>52078096265</v>
      </c>
      <c r="H57" s="78">
        <v>113474899664</v>
      </c>
      <c r="I57" s="78">
        <v>17916724879</v>
      </c>
      <c r="J57" s="78">
        <v>27696098718</v>
      </c>
      <c r="K57" s="78">
        <v>15400037021</v>
      </c>
      <c r="L57" s="78">
        <v>6298455649</v>
      </c>
      <c r="M57" s="78">
        <v>2698686965</v>
      </c>
      <c r="N57" s="78">
        <v>2684031428</v>
      </c>
      <c r="O57" s="78">
        <v>3068476080</v>
      </c>
      <c r="P57" s="78">
        <v>2889851256</v>
      </c>
      <c r="Q57" s="78"/>
      <c r="R57" s="78"/>
      <c r="S57" s="79"/>
      <c r="T57" s="78"/>
      <c r="U57" s="78"/>
      <c r="V57" s="78"/>
      <c r="W57" s="78"/>
      <c r="X57" s="78">
        <v>185011220</v>
      </c>
      <c r="Y57" s="78">
        <v>274568935210</v>
      </c>
      <c r="Z57" s="78">
        <v>216869912723</v>
      </c>
      <c r="AA57" s="78">
        <v>188152862797</v>
      </c>
      <c r="AB57" s="78">
        <v>244502470224</v>
      </c>
      <c r="AC57" s="78">
        <v>210407729873</v>
      </c>
      <c r="AD57" s="78">
        <v>277846916740</v>
      </c>
      <c r="AE57" s="78">
        <v>55238800511</v>
      </c>
      <c r="AF57" s="78">
        <v>39562274905</v>
      </c>
      <c r="AG57" s="78">
        <v>36410924137</v>
      </c>
      <c r="AH57" s="78">
        <v>27146117719</v>
      </c>
      <c r="AI57" s="78">
        <v>3244980784</v>
      </c>
      <c r="AJ57" s="78">
        <v>5005594034</v>
      </c>
      <c r="AK57" s="78">
        <v>3691703447</v>
      </c>
      <c r="AL57" s="78">
        <v>5014294864</v>
      </c>
      <c r="AM57" s="78">
        <v>4753318547</v>
      </c>
      <c r="AN57" s="78">
        <v>3510594779</v>
      </c>
      <c r="AO57" s="78">
        <v>5013589175</v>
      </c>
      <c r="AP57" s="78">
        <v>4566637148</v>
      </c>
      <c r="AQ57" s="78">
        <v>5026138432</v>
      </c>
      <c r="AR57" s="78">
        <v>10900064627</v>
      </c>
      <c r="AS57" s="78">
        <v>5011879614</v>
      </c>
      <c r="AT57" s="78">
        <v>4903021685</v>
      </c>
      <c r="AU57" s="78">
        <v>5012983368</v>
      </c>
      <c r="AV57" s="78">
        <v>829192021</v>
      </c>
      <c r="AW57" s="78">
        <v>886096771</v>
      </c>
      <c r="AX57" s="78"/>
      <c r="AY57" s="78"/>
      <c r="AZ57" s="78"/>
      <c r="BA57" s="78">
        <v>5169712885</v>
      </c>
      <c r="BB57" s="78">
        <v>5164052542</v>
      </c>
      <c r="BC57" s="78">
        <v>5033131392</v>
      </c>
      <c r="BD57" s="78">
        <v>5075981212</v>
      </c>
      <c r="BE57" s="78">
        <v>8266469422</v>
      </c>
      <c r="BF57" s="78">
        <v>8063615835</v>
      </c>
      <c r="BG57" s="78">
        <v>5337335796</v>
      </c>
      <c r="BH57" s="78">
        <v>5350677021</v>
      </c>
      <c r="BI57" s="78">
        <v>40740355572</v>
      </c>
      <c r="BJ57" s="78">
        <v>52802108396</v>
      </c>
      <c r="BK57" s="78">
        <v>35617075757</v>
      </c>
      <c r="BL57" s="78">
        <v>38689034476</v>
      </c>
      <c r="BM57" s="78">
        <v>36862390187</v>
      </c>
      <c r="BN57" s="78">
        <v>6334481443</v>
      </c>
      <c r="BO57" s="78"/>
      <c r="BP57" s="78"/>
      <c r="BQ57" s="78"/>
      <c r="BR57" s="78">
        <v>5946183663</v>
      </c>
      <c r="BS57" s="78">
        <v>9256252309</v>
      </c>
      <c r="BT57" s="78">
        <v>1439720505</v>
      </c>
      <c r="BU57" s="78">
        <v>7809489574</v>
      </c>
      <c r="BV57" s="78">
        <v>5264727889</v>
      </c>
      <c r="BW57" s="78">
        <v>9489224109</v>
      </c>
      <c r="BX57" s="78">
        <v>16733880838</v>
      </c>
      <c r="BY57" s="78">
        <v>11093362361</v>
      </c>
      <c r="BZ57" s="78">
        <v>10888071651</v>
      </c>
      <c r="CA57" s="78"/>
      <c r="CB57" s="78">
        <v>183149615837</v>
      </c>
      <c r="CC57" s="78">
        <v>126760220920</v>
      </c>
      <c r="CD57" s="78">
        <v>137389324098</v>
      </c>
      <c r="CE57" s="78">
        <v>67558258863</v>
      </c>
      <c r="CF57" s="78">
        <v>85517327714</v>
      </c>
      <c r="CG57" s="78">
        <v>55520937936</v>
      </c>
      <c r="CH57" s="78">
        <v>6094276071</v>
      </c>
      <c r="CI57" s="78">
        <v>9403649065</v>
      </c>
      <c r="CJ57" s="78">
        <v>6378459539</v>
      </c>
      <c r="CK57" s="78">
        <v>3200000000</v>
      </c>
      <c r="CL57" s="78">
        <v>19295035930</v>
      </c>
      <c r="CM57" s="78">
        <v>20965867213</v>
      </c>
      <c r="CN57" s="78">
        <v>18464607429</v>
      </c>
      <c r="CO57" s="78">
        <v>10520549004</v>
      </c>
      <c r="CP57" s="78">
        <v>17164610546</v>
      </c>
      <c r="CQ57" s="78">
        <v>18424050225</v>
      </c>
      <c r="CR57" s="78">
        <v>7095389794</v>
      </c>
      <c r="CS57" s="78">
        <v>16181161498</v>
      </c>
      <c r="CT57" s="78">
        <v>16187140850</v>
      </c>
      <c r="CU57" s="78">
        <v>18723766</v>
      </c>
      <c r="CV57" s="78"/>
      <c r="CW57" s="78"/>
      <c r="CX57" s="78"/>
      <c r="CY57" s="78"/>
      <c r="CZ57" s="78"/>
      <c r="DA57" s="78"/>
      <c r="DB57" s="78">
        <v>137265902264</v>
      </c>
      <c r="DC57" s="78">
        <v>150023440871</v>
      </c>
      <c r="DD57" s="78">
        <v>174496482200</v>
      </c>
      <c r="DE57" s="78">
        <v>96234310611</v>
      </c>
      <c r="DF57" s="78">
        <v>113143831626</v>
      </c>
      <c r="DG57" s="78">
        <v>31111100422</v>
      </c>
      <c r="DH57" s="78">
        <v>91952719362</v>
      </c>
      <c r="DI57" s="78">
        <v>11111240639</v>
      </c>
      <c r="DJ57" s="78">
        <v>27962244152</v>
      </c>
      <c r="DK57" s="78">
        <v>8809598297</v>
      </c>
      <c r="DL57" s="78">
        <v>4168033797</v>
      </c>
      <c r="DM57" s="78">
        <v>3352901737</v>
      </c>
      <c r="DN57" s="78"/>
      <c r="DO57" s="78"/>
      <c r="DP57" s="78"/>
      <c r="DQ57" s="78"/>
      <c r="DR57" s="78">
        <v>10624048442</v>
      </c>
      <c r="DS57" s="78">
        <v>11059046531</v>
      </c>
      <c r="DT57" s="78">
        <v>10028604157</v>
      </c>
      <c r="DU57" s="78">
        <v>14091464773</v>
      </c>
      <c r="DV57" s="78">
        <v>9077958343</v>
      </c>
      <c r="DW57" s="78">
        <v>420622374</v>
      </c>
      <c r="DX57" s="78">
        <v>742894802</v>
      </c>
      <c r="DY57" s="78">
        <v>7798772539</v>
      </c>
      <c r="DZ57" s="78">
        <v>668940506</v>
      </c>
      <c r="EA57" s="78">
        <v>501102047</v>
      </c>
      <c r="EB57" s="78">
        <v>648751607</v>
      </c>
      <c r="EC57" s="78">
        <v>991131287</v>
      </c>
      <c r="ED57" s="78">
        <v>18966744128</v>
      </c>
      <c r="EE57" s="78">
        <v>13789142075</v>
      </c>
      <c r="EF57" s="78">
        <v>7755549602</v>
      </c>
      <c r="EG57" s="78">
        <v>9334781192</v>
      </c>
      <c r="EH57" s="78">
        <v>79353163815</v>
      </c>
      <c r="EI57" s="78">
        <v>51439248412</v>
      </c>
      <c r="EJ57" s="78">
        <v>247572490463</v>
      </c>
      <c r="EK57" s="78">
        <v>257368645055</v>
      </c>
      <c r="EL57" s="78">
        <v>529794700956</v>
      </c>
      <c r="EM57" s="78">
        <v>544625341092</v>
      </c>
      <c r="EN57" s="78">
        <v>401452586750</v>
      </c>
      <c r="EO57" s="78">
        <v>1039638854268</v>
      </c>
      <c r="EP57" s="78">
        <v>428061648081</v>
      </c>
      <c r="EQ57" s="78">
        <v>21798558544</v>
      </c>
      <c r="ER57" s="78">
        <v>105774053594</v>
      </c>
      <c r="ES57" s="78"/>
      <c r="ET57" s="78"/>
      <c r="EU57" s="78"/>
      <c r="EV57" s="78"/>
      <c r="EW57" s="78"/>
      <c r="EX57" s="78"/>
      <c r="EY57" s="78">
        <v>11690340461</v>
      </c>
      <c r="EZ57" s="78">
        <v>10924117546</v>
      </c>
      <c r="FA57" s="78">
        <v>6922199988</v>
      </c>
      <c r="FB57" s="78">
        <v>14652723810</v>
      </c>
      <c r="FC57" s="78">
        <v>22398898484</v>
      </c>
      <c r="FD57" s="78">
        <v>3621749615</v>
      </c>
      <c r="FE57" s="78">
        <v>2015044976</v>
      </c>
      <c r="FF57" s="78">
        <v>1279486815</v>
      </c>
      <c r="FG57" s="78">
        <v>1928630810</v>
      </c>
      <c r="FH57" s="78">
        <v>3454485216</v>
      </c>
      <c r="FI57" s="78">
        <v>40757595452</v>
      </c>
      <c r="FJ57" s="78">
        <v>270572353</v>
      </c>
      <c r="FK57" s="78">
        <v>92252574064</v>
      </c>
      <c r="FL57" s="78">
        <v>7691107380</v>
      </c>
      <c r="FM57" s="78">
        <v>3504307984</v>
      </c>
      <c r="FN57" s="78">
        <v>8983184108</v>
      </c>
      <c r="FO57" s="78">
        <v>305079931</v>
      </c>
      <c r="FP57" s="78"/>
      <c r="FQ57" s="78">
        <v>14767930525</v>
      </c>
      <c r="FR57" s="78">
        <v>19804821</v>
      </c>
      <c r="FS57" s="78">
        <v>12473718369</v>
      </c>
      <c r="FT57" s="78">
        <v>1287612612</v>
      </c>
      <c r="FU57" s="78">
        <v>586156520</v>
      </c>
      <c r="FV57" s="78">
        <v>5611938000</v>
      </c>
      <c r="FW57" s="78"/>
      <c r="FX57" s="78">
        <v>79226610129</v>
      </c>
      <c r="FY57" s="78">
        <v>1835313851</v>
      </c>
      <c r="FZ57" s="78">
        <v>2212981623</v>
      </c>
      <c r="GA57" s="78"/>
      <c r="GB57" s="78">
        <v>636003263510</v>
      </c>
      <c r="GC57" s="78">
        <v>77220444138</v>
      </c>
      <c r="GD57" s="78">
        <v>28664941</v>
      </c>
      <c r="GE57" s="78"/>
      <c r="GF57" s="78">
        <v>5421828340</v>
      </c>
    </row>
    <row r="58" spans="1:188">
      <c r="A58" s="84">
        <v>44726</v>
      </c>
      <c r="B58" s="78">
        <v>166434465634</v>
      </c>
      <c r="C58" s="78">
        <v>126912431212</v>
      </c>
      <c r="D58" s="78">
        <v>165386953775</v>
      </c>
      <c r="E58" s="78">
        <v>194067563254</v>
      </c>
      <c r="F58" s="78">
        <v>96521617470</v>
      </c>
      <c r="G58" s="78">
        <v>52113189006</v>
      </c>
      <c r="H58" s="78">
        <v>113411034307</v>
      </c>
      <c r="I58" s="78">
        <v>17913665637</v>
      </c>
      <c r="J58" s="78">
        <v>27755365944</v>
      </c>
      <c r="K58" s="78">
        <v>15409567810</v>
      </c>
      <c r="L58" s="78">
        <v>6295100488</v>
      </c>
      <c r="M58" s="78">
        <v>2698686965</v>
      </c>
      <c r="N58" s="78">
        <v>2684031428</v>
      </c>
      <c r="O58" s="78">
        <v>3081069511</v>
      </c>
      <c r="P58" s="78">
        <v>2906421021</v>
      </c>
      <c r="Q58" s="78"/>
      <c r="R58" s="78"/>
      <c r="S58" s="79"/>
      <c r="T58" s="78"/>
      <c r="U58" s="78"/>
      <c r="V58" s="78"/>
      <c r="W58" s="78"/>
      <c r="X58" s="78">
        <v>184420648</v>
      </c>
      <c r="Y58" s="78">
        <v>274704659849</v>
      </c>
      <c r="Z58" s="78">
        <v>216832549325</v>
      </c>
      <c r="AA58" s="78">
        <v>188146180625</v>
      </c>
      <c r="AB58" s="78">
        <v>244469344633</v>
      </c>
      <c r="AC58" s="78">
        <v>210452233690</v>
      </c>
      <c r="AD58" s="78">
        <v>277825004669</v>
      </c>
      <c r="AE58" s="78">
        <v>55226915776</v>
      </c>
      <c r="AF58" s="78">
        <v>39559819013</v>
      </c>
      <c r="AG58" s="78">
        <v>36417636630</v>
      </c>
      <c r="AH58" s="78">
        <v>27152298623</v>
      </c>
      <c r="AI58" s="78">
        <v>3244166666</v>
      </c>
      <c r="AJ58" s="78">
        <v>5005594034</v>
      </c>
      <c r="AK58" s="78">
        <v>3692878435</v>
      </c>
      <c r="AL58" s="78">
        <v>5014294864</v>
      </c>
      <c r="AM58" s="78">
        <v>4755587465</v>
      </c>
      <c r="AN58" s="78">
        <v>3511894239</v>
      </c>
      <c r="AO58" s="78">
        <v>5013589175</v>
      </c>
      <c r="AP58" s="78">
        <v>4561735154</v>
      </c>
      <c r="AQ58" s="78">
        <v>5026138432</v>
      </c>
      <c r="AR58" s="78">
        <v>10902953594</v>
      </c>
      <c r="AS58" s="78">
        <v>5011879614</v>
      </c>
      <c r="AT58" s="78">
        <v>4904818570</v>
      </c>
      <c r="AU58" s="78">
        <v>5012983368</v>
      </c>
      <c r="AV58" s="78">
        <v>829192021</v>
      </c>
      <c r="AW58" s="78">
        <v>988336211</v>
      </c>
      <c r="AX58" s="78"/>
      <c r="AY58" s="78"/>
      <c r="AZ58" s="78"/>
      <c r="BA58" s="78">
        <v>5141129201</v>
      </c>
      <c r="BB58" s="78">
        <v>5164922241</v>
      </c>
      <c r="BC58" s="78">
        <v>5033131399</v>
      </c>
      <c r="BD58" s="78">
        <v>5075981212</v>
      </c>
      <c r="BE58" s="78">
        <v>8269895282</v>
      </c>
      <c r="BF58" s="78">
        <v>8061097163</v>
      </c>
      <c r="BG58" s="78">
        <v>5337336877</v>
      </c>
      <c r="BH58" s="78">
        <v>5350677021</v>
      </c>
      <c r="BI58" s="78">
        <v>40760110522</v>
      </c>
      <c r="BJ58" s="78">
        <v>52802219177</v>
      </c>
      <c r="BK58" s="78">
        <v>35696572078</v>
      </c>
      <c r="BL58" s="78">
        <v>38695332335</v>
      </c>
      <c r="BM58" s="78">
        <v>36888973103</v>
      </c>
      <c r="BN58" s="78">
        <v>6331324322</v>
      </c>
      <c r="BO58" s="78"/>
      <c r="BP58" s="78"/>
      <c r="BQ58" s="78"/>
      <c r="BR58" s="78">
        <v>5954769714</v>
      </c>
      <c r="BS58" s="78">
        <v>9258658525</v>
      </c>
      <c r="BT58" s="78">
        <v>1458793955</v>
      </c>
      <c r="BU58" s="78">
        <v>7810266418</v>
      </c>
      <c r="BV58" s="78">
        <v>5267371771</v>
      </c>
      <c r="BW58" s="78">
        <v>9491408013</v>
      </c>
      <c r="BX58" s="78">
        <v>16739751377</v>
      </c>
      <c r="BY58" s="78">
        <v>11141105725</v>
      </c>
      <c r="BZ58" s="78">
        <v>10890317225</v>
      </c>
      <c r="CA58" s="78"/>
      <c r="CB58" s="78">
        <v>183396206795</v>
      </c>
      <c r="CC58" s="78">
        <v>126756104919</v>
      </c>
      <c r="CD58" s="78">
        <v>137487367842</v>
      </c>
      <c r="CE58" s="78">
        <v>67589250308</v>
      </c>
      <c r="CF58" s="78">
        <v>85525475609</v>
      </c>
      <c r="CG58" s="78">
        <v>55538675199</v>
      </c>
      <c r="CH58" s="78">
        <v>6094733339</v>
      </c>
      <c r="CI58" s="78">
        <v>9404197141</v>
      </c>
      <c r="CJ58" s="78">
        <v>6379381606</v>
      </c>
      <c r="CK58" s="78">
        <v>3200000000</v>
      </c>
      <c r="CL58" s="78">
        <v>19275326759</v>
      </c>
      <c r="CM58" s="78">
        <v>20967446888</v>
      </c>
      <c r="CN58" s="78">
        <v>18460513923</v>
      </c>
      <c r="CO58" s="78">
        <v>10530507687</v>
      </c>
      <c r="CP58" s="78">
        <v>17163905909</v>
      </c>
      <c r="CQ58" s="78">
        <v>18381586688</v>
      </c>
      <c r="CR58" s="78">
        <v>7094478276</v>
      </c>
      <c r="CS58" s="78">
        <v>16170802938</v>
      </c>
      <c r="CT58" s="78">
        <v>16171836784</v>
      </c>
      <c r="CU58" s="78">
        <v>18723766</v>
      </c>
      <c r="CV58" s="78"/>
      <c r="CW58" s="78"/>
      <c r="CX58" s="78"/>
      <c r="CY58" s="78"/>
      <c r="CZ58" s="78"/>
      <c r="DA58" s="78"/>
      <c r="DB58" s="78">
        <v>137284952908</v>
      </c>
      <c r="DC58" s="78">
        <v>150000047720</v>
      </c>
      <c r="DD58" s="78">
        <v>174490729591</v>
      </c>
      <c r="DE58" s="78">
        <v>96239893081</v>
      </c>
      <c r="DF58" s="78">
        <v>113492034412</v>
      </c>
      <c r="DG58" s="78">
        <v>31167289127</v>
      </c>
      <c r="DH58" s="78">
        <v>91914381789</v>
      </c>
      <c r="DI58" s="78">
        <v>11115589443</v>
      </c>
      <c r="DJ58" s="78">
        <v>27950328680</v>
      </c>
      <c r="DK58" s="78">
        <v>8895298389</v>
      </c>
      <c r="DL58" s="78">
        <v>4187711489</v>
      </c>
      <c r="DM58" s="78">
        <v>3351191814</v>
      </c>
      <c r="DN58" s="78"/>
      <c r="DO58" s="78"/>
      <c r="DP58" s="78"/>
      <c r="DQ58" s="78"/>
      <c r="DR58" s="78">
        <v>10597599683</v>
      </c>
      <c r="DS58" s="78">
        <v>11068111479</v>
      </c>
      <c r="DT58" s="78">
        <v>10028749695</v>
      </c>
      <c r="DU58" s="78">
        <v>14097836166</v>
      </c>
      <c r="DV58" s="78">
        <v>9078992242</v>
      </c>
      <c r="DW58" s="78">
        <v>420625732</v>
      </c>
      <c r="DX58" s="78">
        <v>742998922</v>
      </c>
      <c r="DY58" s="78">
        <v>7798772539</v>
      </c>
      <c r="DZ58" s="78">
        <v>670009903</v>
      </c>
      <c r="EA58" s="78">
        <v>506065141</v>
      </c>
      <c r="EB58" s="78">
        <v>648751607</v>
      </c>
      <c r="EC58" s="78">
        <v>1002144555</v>
      </c>
      <c r="ED58" s="78">
        <v>18956433269</v>
      </c>
      <c r="EE58" s="78">
        <v>13790044308</v>
      </c>
      <c r="EF58" s="78">
        <v>7757852192</v>
      </c>
      <c r="EG58" s="78">
        <v>9337891161</v>
      </c>
      <c r="EH58" s="78">
        <v>79424151122</v>
      </c>
      <c r="EI58" s="78">
        <v>51495666671</v>
      </c>
      <c r="EJ58" s="78">
        <v>247640907085</v>
      </c>
      <c r="EK58" s="78">
        <v>256943893033</v>
      </c>
      <c r="EL58" s="78">
        <v>529300177119</v>
      </c>
      <c r="EM58" s="78">
        <v>543964692936</v>
      </c>
      <c r="EN58" s="78">
        <v>401066942028</v>
      </c>
      <c r="EO58" s="78">
        <v>1037901939887</v>
      </c>
      <c r="EP58" s="78">
        <v>427807782915</v>
      </c>
      <c r="EQ58" s="78">
        <v>21858505830</v>
      </c>
      <c r="ER58" s="78">
        <v>105689466882</v>
      </c>
      <c r="ES58" s="78"/>
      <c r="ET58" s="78"/>
      <c r="EU58" s="78"/>
      <c r="EV58" s="78"/>
      <c r="EW58" s="78"/>
      <c r="EX58" s="78"/>
      <c r="EY58" s="78">
        <v>11695835464</v>
      </c>
      <c r="EZ58" s="78">
        <v>10937147351</v>
      </c>
      <c r="FA58" s="78">
        <v>6924659374</v>
      </c>
      <c r="FB58" s="78">
        <v>14658578712</v>
      </c>
      <c r="FC58" s="78">
        <v>22234924750</v>
      </c>
      <c r="FD58" s="78">
        <v>3618426051</v>
      </c>
      <c r="FE58" s="78">
        <v>2015066136</v>
      </c>
      <c r="FF58" s="78">
        <v>1279489763</v>
      </c>
      <c r="FG58" s="78">
        <v>1928889689</v>
      </c>
      <c r="FH58" s="78">
        <v>3453854607</v>
      </c>
      <c r="FI58" s="78">
        <v>40752185901</v>
      </c>
      <c r="FJ58" s="78">
        <v>270572353</v>
      </c>
      <c r="FK58" s="78">
        <v>92249652518</v>
      </c>
      <c r="FL58" s="78">
        <v>7690875740</v>
      </c>
      <c r="FM58" s="78">
        <v>3504686628</v>
      </c>
      <c r="FN58" s="78">
        <v>8993995227</v>
      </c>
      <c r="FO58" s="78">
        <v>305080774</v>
      </c>
      <c r="FP58" s="78"/>
      <c r="FQ58" s="78">
        <v>14717675257</v>
      </c>
      <c r="FR58" s="78">
        <v>19804821</v>
      </c>
      <c r="FS58" s="78">
        <v>12473195127</v>
      </c>
      <c r="FT58" s="78">
        <v>1286259572</v>
      </c>
      <c r="FU58" s="78">
        <v>586156520</v>
      </c>
      <c r="FV58" s="78">
        <v>5611938000</v>
      </c>
      <c r="FW58" s="78"/>
      <c r="FX58" s="78">
        <v>79226610129</v>
      </c>
      <c r="FY58" s="78">
        <v>1829494119</v>
      </c>
      <c r="FZ58" s="78">
        <v>2212981623</v>
      </c>
      <c r="GA58" s="78"/>
      <c r="GB58" s="78">
        <v>635456991347</v>
      </c>
      <c r="GC58" s="78">
        <v>77246676463</v>
      </c>
      <c r="GD58" s="78">
        <v>28869091</v>
      </c>
      <c r="GE58" s="78"/>
      <c r="GF58" s="78">
        <v>5468298449</v>
      </c>
    </row>
    <row r="59" spans="1:188">
      <c r="A59" s="84">
        <v>44727</v>
      </c>
      <c r="B59" s="78">
        <v>166330251570</v>
      </c>
      <c r="C59" s="78">
        <v>126905727497</v>
      </c>
      <c r="D59" s="78">
        <v>165365869376</v>
      </c>
      <c r="E59" s="78">
        <v>194060223232</v>
      </c>
      <c r="F59" s="78">
        <v>96535475229</v>
      </c>
      <c r="G59" s="78">
        <v>52149091312</v>
      </c>
      <c r="H59" s="78">
        <v>113354490135</v>
      </c>
      <c r="I59" s="78">
        <v>17913665637</v>
      </c>
      <c r="J59" s="78">
        <v>27729649459</v>
      </c>
      <c r="K59" s="78">
        <v>15509932903</v>
      </c>
      <c r="L59" s="78">
        <v>6295111610</v>
      </c>
      <c r="M59" s="78">
        <v>2698687455</v>
      </c>
      <c r="N59" s="78">
        <v>2684031428</v>
      </c>
      <c r="O59" s="78">
        <v>3081442567</v>
      </c>
      <c r="P59" s="78">
        <v>2906421021</v>
      </c>
      <c r="Q59" s="78"/>
      <c r="R59" s="78"/>
      <c r="S59" s="79"/>
      <c r="T59" s="78"/>
      <c r="U59" s="78"/>
      <c r="V59" s="78"/>
      <c r="W59" s="78"/>
      <c r="X59" s="78">
        <v>184464388</v>
      </c>
      <c r="Y59" s="78">
        <v>274743901734</v>
      </c>
      <c r="Z59" s="78">
        <v>216724855035</v>
      </c>
      <c r="AA59" s="78">
        <v>188174050982</v>
      </c>
      <c r="AB59" s="78">
        <v>244686833328</v>
      </c>
      <c r="AC59" s="78">
        <v>210446737481</v>
      </c>
      <c r="AD59" s="78">
        <v>277818975635</v>
      </c>
      <c r="AE59" s="78">
        <v>55203491115</v>
      </c>
      <c r="AF59" s="78">
        <v>39603071885</v>
      </c>
      <c r="AG59" s="78">
        <v>36464250291</v>
      </c>
      <c r="AH59" s="78">
        <v>27150593578</v>
      </c>
      <c r="AI59" s="78">
        <v>3245237877</v>
      </c>
      <c r="AJ59" s="78">
        <v>5005594034</v>
      </c>
      <c r="AK59" s="78">
        <v>3693190609</v>
      </c>
      <c r="AL59" s="78">
        <v>5014294864</v>
      </c>
      <c r="AM59" s="78">
        <v>4759965858</v>
      </c>
      <c r="AN59" s="78">
        <v>3513513189</v>
      </c>
      <c r="AO59" s="78">
        <v>5013589175</v>
      </c>
      <c r="AP59" s="78">
        <v>4562624672</v>
      </c>
      <c r="AQ59" s="78">
        <v>5026138432</v>
      </c>
      <c r="AR59" s="78">
        <v>10926144442</v>
      </c>
      <c r="AS59" s="78">
        <v>5011879614</v>
      </c>
      <c r="AT59" s="78">
        <v>4914678289</v>
      </c>
      <c r="AU59" s="78">
        <v>5012983368</v>
      </c>
      <c r="AV59" s="78">
        <v>929477672</v>
      </c>
      <c r="AW59" s="78">
        <v>1082697938</v>
      </c>
      <c r="AX59" s="78"/>
      <c r="AY59" s="78"/>
      <c r="AZ59" s="78"/>
      <c r="BA59" s="78">
        <v>5129531999</v>
      </c>
      <c r="BB59" s="78">
        <v>5163586550</v>
      </c>
      <c r="BC59" s="78">
        <v>5036011051</v>
      </c>
      <c r="BD59" s="78">
        <v>5074744441</v>
      </c>
      <c r="BE59" s="78">
        <v>8312867812</v>
      </c>
      <c r="BF59" s="78">
        <v>8060377137</v>
      </c>
      <c r="BG59" s="78">
        <v>5337337974</v>
      </c>
      <c r="BH59" s="78">
        <v>5350732531</v>
      </c>
      <c r="BI59" s="78">
        <v>41217951537</v>
      </c>
      <c r="BJ59" s="78">
        <v>53369411068</v>
      </c>
      <c r="BK59" s="78">
        <v>36021169114</v>
      </c>
      <c r="BL59" s="78">
        <v>39134059281</v>
      </c>
      <c r="BM59" s="78">
        <v>37224185965</v>
      </c>
      <c r="BN59" s="78">
        <v>6354994812</v>
      </c>
      <c r="BO59" s="78"/>
      <c r="BP59" s="78"/>
      <c r="BQ59" s="78"/>
      <c r="BR59" s="78">
        <v>5960282013</v>
      </c>
      <c r="BS59" s="78">
        <v>9257310906</v>
      </c>
      <c r="BT59" s="78">
        <v>1456355902</v>
      </c>
      <c r="BU59" s="78">
        <v>7828023318</v>
      </c>
      <c r="BV59" s="78">
        <v>5287234707</v>
      </c>
      <c r="BW59" s="78">
        <v>9507917687</v>
      </c>
      <c r="BX59" s="78">
        <v>16723332084</v>
      </c>
      <c r="BY59" s="78">
        <v>11181844752</v>
      </c>
      <c r="BZ59" s="78">
        <v>10879605203</v>
      </c>
      <c r="CA59" s="78"/>
      <c r="CB59" s="78">
        <v>183259154029</v>
      </c>
      <c r="CC59" s="78">
        <v>126769568622</v>
      </c>
      <c r="CD59" s="78">
        <v>137641300124</v>
      </c>
      <c r="CE59" s="78">
        <v>67701857978</v>
      </c>
      <c r="CF59" s="78">
        <v>85440858288</v>
      </c>
      <c r="CG59" s="78">
        <v>55593278899</v>
      </c>
      <c r="CH59" s="78">
        <v>6094733339</v>
      </c>
      <c r="CI59" s="78">
        <v>9404278420</v>
      </c>
      <c r="CJ59" s="78">
        <v>6379034590</v>
      </c>
      <c r="CK59" s="78">
        <v>3200000000</v>
      </c>
      <c r="CL59" s="78">
        <v>19251470707</v>
      </c>
      <c r="CM59" s="78">
        <v>20999951870</v>
      </c>
      <c r="CN59" s="78">
        <v>18462443218</v>
      </c>
      <c r="CO59" s="78">
        <v>10509920863</v>
      </c>
      <c r="CP59" s="78">
        <v>17165365398</v>
      </c>
      <c r="CQ59" s="78">
        <v>18370122593</v>
      </c>
      <c r="CR59" s="78">
        <v>7093283932</v>
      </c>
      <c r="CS59" s="78">
        <v>16168706655</v>
      </c>
      <c r="CT59" s="78">
        <v>16164554643</v>
      </c>
      <c r="CU59" s="78">
        <v>18723766</v>
      </c>
      <c r="CV59" s="78"/>
      <c r="CW59" s="78"/>
      <c r="CX59" s="78"/>
      <c r="CY59" s="78"/>
      <c r="CZ59" s="78"/>
      <c r="DA59" s="78"/>
      <c r="DB59" s="78">
        <v>137302784658</v>
      </c>
      <c r="DC59" s="78">
        <v>149932351738</v>
      </c>
      <c r="DD59" s="78">
        <v>174372028918</v>
      </c>
      <c r="DE59" s="78">
        <v>96218621399</v>
      </c>
      <c r="DF59" s="78">
        <v>113497074450</v>
      </c>
      <c r="DG59" s="78">
        <v>31163527410</v>
      </c>
      <c r="DH59" s="78">
        <v>91914907015</v>
      </c>
      <c r="DI59" s="78">
        <v>11134094545</v>
      </c>
      <c r="DJ59" s="78">
        <v>27958633619</v>
      </c>
      <c r="DK59" s="78">
        <v>8950444887</v>
      </c>
      <c r="DL59" s="78">
        <v>4192863534</v>
      </c>
      <c r="DM59" s="78">
        <v>3354882111</v>
      </c>
      <c r="DN59" s="78"/>
      <c r="DO59" s="78"/>
      <c r="DP59" s="78"/>
      <c r="DQ59" s="78"/>
      <c r="DR59" s="78">
        <v>10596392249</v>
      </c>
      <c r="DS59" s="78">
        <v>11068730589</v>
      </c>
      <c r="DT59" s="78">
        <v>10023756187</v>
      </c>
      <c r="DU59" s="78">
        <v>14100293244</v>
      </c>
      <c r="DV59" s="78">
        <v>9082580760</v>
      </c>
      <c r="DW59" s="78">
        <v>420632343</v>
      </c>
      <c r="DX59" s="78">
        <v>746269298</v>
      </c>
      <c r="DY59" s="78">
        <v>7799657026</v>
      </c>
      <c r="DZ59" s="78">
        <v>670479211</v>
      </c>
      <c r="EA59" s="78">
        <v>505533985</v>
      </c>
      <c r="EB59" s="78">
        <v>648904960</v>
      </c>
      <c r="EC59" s="78">
        <v>1000492079</v>
      </c>
      <c r="ED59" s="78">
        <v>18972703780</v>
      </c>
      <c r="EE59" s="78">
        <v>13811263305</v>
      </c>
      <c r="EF59" s="78">
        <v>7764230056</v>
      </c>
      <c r="EG59" s="78">
        <v>9348758263</v>
      </c>
      <c r="EH59" s="78">
        <v>79415540872</v>
      </c>
      <c r="EI59" s="78">
        <v>51503224438</v>
      </c>
      <c r="EJ59" s="78">
        <v>247552583663</v>
      </c>
      <c r="EK59" s="78">
        <v>257044312805</v>
      </c>
      <c r="EL59" s="78">
        <v>529405161584</v>
      </c>
      <c r="EM59" s="78">
        <v>544004651438</v>
      </c>
      <c r="EN59" s="78">
        <v>401128520571</v>
      </c>
      <c r="EO59" s="78">
        <v>1038521927779</v>
      </c>
      <c r="EP59" s="78">
        <v>427733094394</v>
      </c>
      <c r="EQ59" s="78">
        <v>21904108863</v>
      </c>
      <c r="ER59" s="78">
        <v>105782228268</v>
      </c>
      <c r="ES59" s="78"/>
      <c r="ET59" s="78"/>
      <c r="EU59" s="78"/>
      <c r="EV59" s="78"/>
      <c r="EW59" s="78"/>
      <c r="EX59" s="78"/>
      <c r="EY59" s="78">
        <v>11697353519</v>
      </c>
      <c r="EZ59" s="78">
        <v>10944259746</v>
      </c>
      <c r="FA59" s="78">
        <v>6945538699</v>
      </c>
      <c r="FB59" s="78">
        <v>14665065189</v>
      </c>
      <c r="FC59" s="78">
        <v>22234681461</v>
      </c>
      <c r="FD59" s="78">
        <v>3618467787</v>
      </c>
      <c r="FE59" s="78">
        <v>2015237127</v>
      </c>
      <c r="FF59" s="78">
        <v>1279713072</v>
      </c>
      <c r="FG59" s="78">
        <v>1931945875</v>
      </c>
      <c r="FH59" s="78">
        <v>3454143531</v>
      </c>
      <c r="FI59" s="78">
        <v>40784600534</v>
      </c>
      <c r="FJ59" s="78">
        <v>270572353</v>
      </c>
      <c r="FK59" s="78">
        <v>92380552481</v>
      </c>
      <c r="FL59" s="78">
        <v>7691595021</v>
      </c>
      <c r="FM59" s="78">
        <v>3505028835</v>
      </c>
      <c r="FN59" s="78">
        <v>8926786669</v>
      </c>
      <c r="FO59" s="78">
        <v>305081615</v>
      </c>
      <c r="FP59" s="78"/>
      <c r="FQ59" s="78">
        <v>14690822262</v>
      </c>
      <c r="FR59" s="78">
        <v>19804821</v>
      </c>
      <c r="FS59" s="78">
        <v>12471305334</v>
      </c>
      <c r="FT59" s="78">
        <v>1284511813</v>
      </c>
      <c r="FU59" s="78">
        <v>586156520</v>
      </c>
      <c r="FV59" s="78">
        <v>5611938000</v>
      </c>
      <c r="FW59" s="78"/>
      <c r="FX59" s="78">
        <v>79226610129</v>
      </c>
      <c r="FY59" s="78">
        <v>1829257544</v>
      </c>
      <c r="FZ59" s="78">
        <v>2212807297</v>
      </c>
      <c r="GA59" s="78"/>
      <c r="GB59" s="78">
        <v>635787855514</v>
      </c>
      <c r="GC59" s="78">
        <v>77314750396</v>
      </c>
      <c r="GD59" s="78">
        <v>28869091</v>
      </c>
      <c r="GE59" s="78"/>
      <c r="GF59" s="78">
        <v>5481911011</v>
      </c>
    </row>
    <row r="60" spans="1:188">
      <c r="A60" s="84">
        <v>44728</v>
      </c>
      <c r="B60" s="78">
        <v>166381192076</v>
      </c>
      <c r="C60" s="78">
        <v>126907999672</v>
      </c>
      <c r="D60" s="78">
        <v>165406271436</v>
      </c>
      <c r="E60" s="78">
        <v>194184722046</v>
      </c>
      <c r="F60" s="78">
        <v>96614159623</v>
      </c>
      <c r="G60" s="78">
        <v>52178939701</v>
      </c>
      <c r="H60" s="78">
        <v>113392979148</v>
      </c>
      <c r="I60" s="78">
        <v>17912984827</v>
      </c>
      <c r="J60" s="78">
        <v>27734495215</v>
      </c>
      <c r="K60" s="78">
        <v>15513806859</v>
      </c>
      <c r="L60" s="78">
        <v>6295123032</v>
      </c>
      <c r="M60" s="78">
        <v>2698687455</v>
      </c>
      <c r="N60" s="78">
        <v>2684031428</v>
      </c>
      <c r="O60" s="78">
        <v>3081442567</v>
      </c>
      <c r="P60" s="78">
        <v>2906421021</v>
      </c>
      <c r="Q60" s="78"/>
      <c r="R60" s="78"/>
      <c r="S60" s="79"/>
      <c r="T60" s="78"/>
      <c r="U60" s="78"/>
      <c r="V60" s="78"/>
      <c r="W60" s="78"/>
      <c r="X60" s="78">
        <v>184812967</v>
      </c>
      <c r="Y60" s="78">
        <v>275016460326</v>
      </c>
      <c r="Z60" s="78">
        <v>216830796705</v>
      </c>
      <c r="AA60" s="78">
        <v>188258653717</v>
      </c>
      <c r="AB60" s="78">
        <v>244874050837</v>
      </c>
      <c r="AC60" s="78">
        <v>210490640324</v>
      </c>
      <c r="AD60" s="78">
        <v>277658199054</v>
      </c>
      <c r="AE60" s="78">
        <v>55140002993</v>
      </c>
      <c r="AF60" s="78">
        <v>39634095684</v>
      </c>
      <c r="AG60" s="78">
        <v>36488370767</v>
      </c>
      <c r="AH60" s="78">
        <v>27203700727</v>
      </c>
      <c r="AI60" s="78">
        <v>3247489637</v>
      </c>
      <c r="AJ60" s="78">
        <v>5005594034</v>
      </c>
      <c r="AK60" s="78">
        <v>3694779273</v>
      </c>
      <c r="AL60" s="78">
        <v>5014294864</v>
      </c>
      <c r="AM60" s="78">
        <v>4762455137</v>
      </c>
      <c r="AN60" s="78">
        <v>3517864456</v>
      </c>
      <c r="AO60" s="78">
        <v>5013589175</v>
      </c>
      <c r="AP60" s="78">
        <v>4559589722</v>
      </c>
      <c r="AQ60" s="78">
        <v>5026138432</v>
      </c>
      <c r="AR60" s="78">
        <v>10937902890</v>
      </c>
      <c r="AS60" s="78">
        <v>5011879614</v>
      </c>
      <c r="AT60" s="78">
        <v>4935903055</v>
      </c>
      <c r="AU60" s="78">
        <v>5012983368</v>
      </c>
      <c r="AV60" s="78">
        <v>929477672</v>
      </c>
      <c r="AW60" s="78">
        <v>1082697938</v>
      </c>
      <c r="AX60" s="78"/>
      <c r="AY60" s="78"/>
      <c r="AZ60" s="78"/>
      <c r="BA60" s="78">
        <v>5128852072</v>
      </c>
      <c r="BB60" s="78">
        <v>5165061124</v>
      </c>
      <c r="BC60" s="78">
        <v>5070073713</v>
      </c>
      <c r="BD60" s="78">
        <v>5076866935</v>
      </c>
      <c r="BE60" s="78">
        <v>8324511884</v>
      </c>
      <c r="BF60" s="78">
        <v>8067655891</v>
      </c>
      <c r="BG60" s="78">
        <v>5337339090</v>
      </c>
      <c r="BH60" s="78">
        <v>5350732531</v>
      </c>
      <c r="BI60" s="78">
        <v>41216950256</v>
      </c>
      <c r="BJ60" s="78">
        <v>53429081512</v>
      </c>
      <c r="BK60" s="78">
        <v>36047890744</v>
      </c>
      <c r="BL60" s="78">
        <v>39164116860</v>
      </c>
      <c r="BM60" s="78">
        <v>37198584925</v>
      </c>
      <c r="BN60" s="78">
        <v>6356011812</v>
      </c>
      <c r="BO60" s="78"/>
      <c r="BP60" s="78"/>
      <c r="BQ60" s="78"/>
      <c r="BR60" s="78">
        <v>5954456423</v>
      </c>
      <c r="BS60" s="78">
        <v>9258205010</v>
      </c>
      <c r="BT60" s="78">
        <v>1457860481</v>
      </c>
      <c r="BU60" s="78">
        <v>7829228528</v>
      </c>
      <c r="BV60" s="78">
        <v>5288695012</v>
      </c>
      <c r="BW60" s="78">
        <v>9509238201</v>
      </c>
      <c r="BX60" s="78">
        <v>16731908779</v>
      </c>
      <c r="BY60" s="78">
        <v>11234891954</v>
      </c>
      <c r="BZ60" s="78">
        <v>10886011991</v>
      </c>
      <c r="CA60" s="78"/>
      <c r="CB60" s="78">
        <v>183492909370</v>
      </c>
      <c r="CC60" s="78">
        <v>127001171032</v>
      </c>
      <c r="CD60" s="78">
        <v>137830816844</v>
      </c>
      <c r="CE60" s="78">
        <v>67776176373</v>
      </c>
      <c r="CF60" s="78">
        <v>85618164084</v>
      </c>
      <c r="CG60" s="78">
        <v>55715971068</v>
      </c>
      <c r="CH60" s="78">
        <v>6094192227</v>
      </c>
      <c r="CI60" s="78">
        <v>9385821494</v>
      </c>
      <c r="CJ60" s="78">
        <v>6379204702</v>
      </c>
      <c r="CK60" s="78">
        <v>3200000000</v>
      </c>
      <c r="CL60" s="78">
        <v>19269528736</v>
      </c>
      <c r="CM60" s="78">
        <v>21007234649</v>
      </c>
      <c r="CN60" s="78">
        <v>18463592301</v>
      </c>
      <c r="CO60" s="78">
        <v>10519853395</v>
      </c>
      <c r="CP60" s="78">
        <v>17171265182</v>
      </c>
      <c r="CQ60" s="78">
        <v>18324349058</v>
      </c>
      <c r="CR60" s="78">
        <v>7093453756</v>
      </c>
      <c r="CS60" s="78">
        <v>16169085297</v>
      </c>
      <c r="CT60" s="78">
        <v>16163115112</v>
      </c>
      <c r="CU60" s="78">
        <v>18723766</v>
      </c>
      <c r="CV60" s="78"/>
      <c r="CW60" s="78"/>
      <c r="CX60" s="78"/>
      <c r="CY60" s="78"/>
      <c r="CZ60" s="78"/>
      <c r="DA60" s="78"/>
      <c r="DB60" s="78">
        <v>137107379282</v>
      </c>
      <c r="DC60" s="78">
        <v>150180792349</v>
      </c>
      <c r="DD60" s="78">
        <v>174431712039</v>
      </c>
      <c r="DE60" s="78">
        <v>96304393724</v>
      </c>
      <c r="DF60" s="78">
        <v>113704955961</v>
      </c>
      <c r="DG60" s="78">
        <v>31369925948</v>
      </c>
      <c r="DH60" s="78">
        <v>92054137230</v>
      </c>
      <c r="DI60" s="78">
        <v>11146723505</v>
      </c>
      <c r="DJ60" s="78">
        <v>27936224223</v>
      </c>
      <c r="DK60" s="78">
        <v>9038229167</v>
      </c>
      <c r="DL60" s="78">
        <v>4260535476</v>
      </c>
      <c r="DM60" s="78">
        <v>3409996228</v>
      </c>
      <c r="DN60" s="78"/>
      <c r="DO60" s="78"/>
      <c r="DP60" s="78"/>
      <c r="DQ60" s="78"/>
      <c r="DR60" s="78">
        <v>10702848244</v>
      </c>
      <c r="DS60" s="78">
        <v>11072960837</v>
      </c>
      <c r="DT60" s="78">
        <v>10027814766</v>
      </c>
      <c r="DU60" s="78">
        <v>14107223346</v>
      </c>
      <c r="DV60" s="78">
        <v>9053498630</v>
      </c>
      <c r="DW60" s="78">
        <v>420850056</v>
      </c>
      <c r="DX60" s="78">
        <v>746208716</v>
      </c>
      <c r="DY60" s="78">
        <v>7799770490</v>
      </c>
      <c r="DZ60" s="78">
        <v>670479211</v>
      </c>
      <c r="EA60" s="78">
        <v>505533985</v>
      </c>
      <c r="EB60" s="78">
        <v>648904960</v>
      </c>
      <c r="EC60" s="78">
        <v>1000588797</v>
      </c>
      <c r="ED60" s="78">
        <v>19012352018</v>
      </c>
      <c r="EE60" s="78">
        <v>13830221084</v>
      </c>
      <c r="EF60" s="78">
        <v>7777089748</v>
      </c>
      <c r="EG60" s="78">
        <v>9380182400</v>
      </c>
      <c r="EH60" s="78">
        <v>79448196672</v>
      </c>
      <c r="EI60" s="78">
        <v>51543207026</v>
      </c>
      <c r="EJ60" s="78">
        <v>247624977635</v>
      </c>
      <c r="EK60" s="78">
        <v>257263080870</v>
      </c>
      <c r="EL60" s="78">
        <v>529511585222</v>
      </c>
      <c r="EM60" s="78">
        <v>544521901006</v>
      </c>
      <c r="EN60" s="78">
        <v>401327683107</v>
      </c>
      <c r="EO60" s="78">
        <v>1038865864595</v>
      </c>
      <c r="EP60" s="78">
        <v>427732496917</v>
      </c>
      <c r="EQ60" s="78">
        <v>21918066957</v>
      </c>
      <c r="ER60" s="78">
        <v>105900822334</v>
      </c>
      <c r="ES60" s="78"/>
      <c r="ET60" s="78"/>
      <c r="EU60" s="78"/>
      <c r="EV60" s="78"/>
      <c r="EW60" s="78"/>
      <c r="EX60" s="78"/>
      <c r="EY60" s="78">
        <v>11724064243</v>
      </c>
      <c r="EZ60" s="78">
        <v>10949573883</v>
      </c>
      <c r="FA60" s="78">
        <v>6964456704</v>
      </c>
      <c r="FB60" s="78">
        <v>14682708468</v>
      </c>
      <c r="FC60" s="78">
        <v>22269721771</v>
      </c>
      <c r="FD60" s="78">
        <v>3619602814</v>
      </c>
      <c r="FE60" s="78">
        <v>2015966193</v>
      </c>
      <c r="FF60" s="78">
        <v>1280235910</v>
      </c>
      <c r="FG60" s="78">
        <v>1934302695</v>
      </c>
      <c r="FH60" s="78">
        <v>3457199069</v>
      </c>
      <c r="FI60" s="78">
        <v>40775746675</v>
      </c>
      <c r="FJ60" s="78">
        <v>270850644</v>
      </c>
      <c r="FK60" s="78">
        <v>92353886213</v>
      </c>
      <c r="FL60" s="78">
        <v>7692501678</v>
      </c>
      <c r="FM60" s="78">
        <v>3505034509</v>
      </c>
      <c r="FN60" s="78">
        <v>8930187845</v>
      </c>
      <c r="FO60" s="78">
        <v>305082452</v>
      </c>
      <c r="FP60" s="78"/>
      <c r="FQ60" s="78">
        <v>14709376550</v>
      </c>
      <c r="FR60" s="78">
        <v>19804821</v>
      </c>
      <c r="FS60" s="78">
        <v>12473868786</v>
      </c>
      <c r="FT60" s="78">
        <v>1297810354</v>
      </c>
      <c r="FU60" s="78">
        <v>586206963</v>
      </c>
      <c r="FV60" s="78">
        <v>5603636509</v>
      </c>
      <c r="FW60" s="78"/>
      <c r="FX60" s="78">
        <v>79226610129</v>
      </c>
      <c r="FY60" s="78">
        <v>1835083886</v>
      </c>
      <c r="FZ60" s="78">
        <v>2214055266</v>
      </c>
      <c r="GA60" s="78"/>
      <c r="GB60" s="78">
        <v>636056989593</v>
      </c>
      <c r="GC60" s="78">
        <v>77299168906</v>
      </c>
      <c r="GD60" s="78">
        <v>28869091</v>
      </c>
      <c r="GE60" s="78"/>
      <c r="GF60" s="78">
        <v>5501532808</v>
      </c>
    </row>
    <row r="61" spans="1:188">
      <c r="A61" s="84">
        <v>44729</v>
      </c>
      <c r="B61" s="78">
        <v>166329925165</v>
      </c>
      <c r="C61" s="78">
        <v>126897884785</v>
      </c>
      <c r="D61" s="78">
        <v>165443990022</v>
      </c>
      <c r="E61" s="78">
        <v>194312828559</v>
      </c>
      <c r="F61" s="78">
        <v>96401374779</v>
      </c>
      <c r="G61" s="78">
        <v>52274465402</v>
      </c>
      <c r="H61" s="78">
        <v>113405512195</v>
      </c>
      <c r="I61" s="78">
        <v>17912987403</v>
      </c>
      <c r="J61" s="78">
        <v>27770816931</v>
      </c>
      <c r="K61" s="78">
        <v>15534137346</v>
      </c>
      <c r="L61" s="78">
        <v>6295237843</v>
      </c>
      <c r="M61" s="78">
        <v>2698687455</v>
      </c>
      <c r="N61" s="78">
        <v>2684031428</v>
      </c>
      <c r="O61" s="78">
        <v>3081442567</v>
      </c>
      <c r="P61" s="78">
        <v>2906421021</v>
      </c>
      <c r="Q61" s="78"/>
      <c r="R61" s="78"/>
      <c r="S61" s="79"/>
      <c r="T61" s="78"/>
      <c r="U61" s="78"/>
      <c r="V61" s="78"/>
      <c r="W61" s="78"/>
      <c r="X61" s="78">
        <v>184812967</v>
      </c>
      <c r="Y61" s="78">
        <v>275031577679</v>
      </c>
      <c r="Z61" s="78">
        <v>216767804417</v>
      </c>
      <c r="AA61" s="78">
        <v>188187428304</v>
      </c>
      <c r="AB61" s="78">
        <v>244879523422</v>
      </c>
      <c r="AC61" s="78">
        <v>210488852996</v>
      </c>
      <c r="AD61" s="78">
        <v>277680267385</v>
      </c>
      <c r="AE61" s="78">
        <v>55137085731</v>
      </c>
      <c r="AF61" s="78">
        <v>39657231191</v>
      </c>
      <c r="AG61" s="78">
        <v>36514011805</v>
      </c>
      <c r="AH61" s="78">
        <v>27216746426</v>
      </c>
      <c r="AI61" s="78">
        <v>3249863447</v>
      </c>
      <c r="AJ61" s="78">
        <v>5005594034</v>
      </c>
      <c r="AK61" s="78">
        <v>3696876629</v>
      </c>
      <c r="AL61" s="78">
        <v>5014294864</v>
      </c>
      <c r="AM61" s="78">
        <v>4776915895</v>
      </c>
      <c r="AN61" s="78">
        <v>3524053292</v>
      </c>
      <c r="AO61" s="78">
        <v>5013589175</v>
      </c>
      <c r="AP61" s="78">
        <v>4594233547</v>
      </c>
      <c r="AQ61" s="78">
        <v>5026138432</v>
      </c>
      <c r="AR61" s="78">
        <v>10945261058</v>
      </c>
      <c r="AS61" s="78">
        <v>5011879614</v>
      </c>
      <c r="AT61" s="78">
        <v>4943387713</v>
      </c>
      <c r="AU61" s="78">
        <v>5012983368</v>
      </c>
      <c r="AV61" s="78">
        <v>929477672</v>
      </c>
      <c r="AW61" s="78">
        <v>1082697938</v>
      </c>
      <c r="AX61" s="78"/>
      <c r="AY61" s="78"/>
      <c r="AZ61" s="78"/>
      <c r="BA61" s="78">
        <v>5122356721</v>
      </c>
      <c r="BB61" s="78">
        <v>5172501414</v>
      </c>
      <c r="BC61" s="78">
        <v>5070332479</v>
      </c>
      <c r="BD61" s="78">
        <v>5076336761</v>
      </c>
      <c r="BE61" s="78">
        <v>8321601177</v>
      </c>
      <c r="BF61" s="78">
        <v>8074287694</v>
      </c>
      <c r="BG61" s="78">
        <v>5337340212</v>
      </c>
      <c r="BH61" s="78">
        <v>5350789706</v>
      </c>
      <c r="BI61" s="78">
        <v>41229033659</v>
      </c>
      <c r="BJ61" s="78">
        <v>53377268232</v>
      </c>
      <c r="BK61" s="78">
        <v>36107064601</v>
      </c>
      <c r="BL61" s="78">
        <v>39156572982</v>
      </c>
      <c r="BM61" s="78">
        <v>37209221455</v>
      </c>
      <c r="BN61" s="78">
        <v>6357325968</v>
      </c>
      <c r="BO61" s="78"/>
      <c r="BP61" s="78"/>
      <c r="BQ61" s="78"/>
      <c r="BR61" s="78">
        <v>5955507459</v>
      </c>
      <c r="BS61" s="78">
        <v>9259524555</v>
      </c>
      <c r="BT61" s="78">
        <v>1458115673</v>
      </c>
      <c r="BU61" s="78">
        <v>7829759122</v>
      </c>
      <c r="BV61" s="78">
        <v>5224643102</v>
      </c>
      <c r="BW61" s="78">
        <v>9490191207</v>
      </c>
      <c r="BX61" s="78">
        <v>16732112391</v>
      </c>
      <c r="BY61" s="78">
        <v>11234864960</v>
      </c>
      <c r="BZ61" s="78">
        <v>10883549595</v>
      </c>
      <c r="CA61" s="78"/>
      <c r="CB61" s="78">
        <v>183346847415</v>
      </c>
      <c r="CC61" s="78">
        <v>126954844626</v>
      </c>
      <c r="CD61" s="78">
        <v>137773729358</v>
      </c>
      <c r="CE61" s="78">
        <v>67794581537</v>
      </c>
      <c r="CF61" s="78">
        <v>85659779486</v>
      </c>
      <c r="CG61" s="78">
        <v>55762772531</v>
      </c>
      <c r="CH61" s="78">
        <v>6094716007</v>
      </c>
      <c r="CI61" s="78">
        <v>9377287832</v>
      </c>
      <c r="CJ61" s="78">
        <v>6382050782</v>
      </c>
      <c r="CK61" s="78">
        <v>3200000000</v>
      </c>
      <c r="CL61" s="78">
        <v>19297589347</v>
      </c>
      <c r="CM61" s="78">
        <v>21009055189</v>
      </c>
      <c r="CN61" s="78">
        <v>18472454745</v>
      </c>
      <c r="CO61" s="78">
        <v>10523792095</v>
      </c>
      <c r="CP61" s="78">
        <v>17123505203</v>
      </c>
      <c r="CQ61" s="78">
        <v>18328258147</v>
      </c>
      <c r="CR61" s="78">
        <v>7093453756</v>
      </c>
      <c r="CS61" s="78">
        <v>16169894324</v>
      </c>
      <c r="CT61" s="78">
        <v>16165949091</v>
      </c>
      <c r="CU61" s="78">
        <v>18723766</v>
      </c>
      <c r="CV61" s="78"/>
      <c r="CW61" s="78"/>
      <c r="CX61" s="78"/>
      <c r="CY61" s="78"/>
      <c r="CZ61" s="78"/>
      <c r="DA61" s="78"/>
      <c r="DB61" s="78">
        <v>137100029457</v>
      </c>
      <c r="DC61" s="78">
        <v>150132943917</v>
      </c>
      <c r="DD61" s="78">
        <v>174384338144</v>
      </c>
      <c r="DE61" s="78">
        <v>96306327244</v>
      </c>
      <c r="DF61" s="78">
        <v>113671989321</v>
      </c>
      <c r="DG61" s="78">
        <v>31415346124</v>
      </c>
      <c r="DH61" s="78">
        <v>92080090651</v>
      </c>
      <c r="DI61" s="78">
        <v>11158693169</v>
      </c>
      <c r="DJ61" s="78">
        <v>28048797089</v>
      </c>
      <c r="DK61" s="78">
        <v>9040761506</v>
      </c>
      <c r="DL61" s="78">
        <v>4262228591</v>
      </c>
      <c r="DM61" s="78">
        <v>3428166087</v>
      </c>
      <c r="DN61" s="78"/>
      <c r="DO61" s="78"/>
      <c r="DP61" s="78"/>
      <c r="DQ61" s="78"/>
      <c r="DR61" s="78">
        <v>10703903048</v>
      </c>
      <c r="DS61" s="78">
        <v>11090645383</v>
      </c>
      <c r="DT61" s="78">
        <v>10033029565</v>
      </c>
      <c r="DU61" s="78">
        <v>14105001373</v>
      </c>
      <c r="DV61" s="78">
        <v>9045409661</v>
      </c>
      <c r="DW61" s="78">
        <v>428256416</v>
      </c>
      <c r="DX61" s="78">
        <v>746208716</v>
      </c>
      <c r="DY61" s="78">
        <v>7799770490</v>
      </c>
      <c r="DZ61" s="78">
        <v>670489575</v>
      </c>
      <c r="EA61" s="78">
        <v>505533985</v>
      </c>
      <c r="EB61" s="78">
        <v>648904960</v>
      </c>
      <c r="EC61" s="78">
        <v>997838123</v>
      </c>
      <c r="ED61" s="78">
        <v>19057707543</v>
      </c>
      <c r="EE61" s="78">
        <v>13809258767</v>
      </c>
      <c r="EF61" s="78">
        <v>7783067385</v>
      </c>
      <c r="EG61" s="78">
        <v>9383139677</v>
      </c>
      <c r="EH61" s="78">
        <v>79416477796</v>
      </c>
      <c r="EI61" s="78">
        <v>51529294091</v>
      </c>
      <c r="EJ61" s="78">
        <v>247575920848</v>
      </c>
      <c r="EK61" s="78">
        <v>257163593949</v>
      </c>
      <c r="EL61" s="78">
        <v>529699737163</v>
      </c>
      <c r="EM61" s="78">
        <v>545121858959</v>
      </c>
      <c r="EN61" s="78">
        <v>401528047186</v>
      </c>
      <c r="EO61" s="78">
        <v>1038723315058</v>
      </c>
      <c r="EP61" s="78">
        <v>427809521246</v>
      </c>
      <c r="EQ61" s="78">
        <v>21931653832</v>
      </c>
      <c r="ER61" s="78">
        <v>105887551292</v>
      </c>
      <c r="ES61" s="78"/>
      <c r="ET61" s="78"/>
      <c r="EU61" s="78"/>
      <c r="EV61" s="78"/>
      <c r="EW61" s="78"/>
      <c r="EX61" s="78"/>
      <c r="EY61" s="78">
        <v>11725247868</v>
      </c>
      <c r="EZ61" s="78">
        <v>10957228403</v>
      </c>
      <c r="FA61" s="78">
        <v>6967051941</v>
      </c>
      <c r="FB61" s="78">
        <v>14712633163</v>
      </c>
      <c r="FC61" s="78">
        <v>22264949756</v>
      </c>
      <c r="FD61" s="78">
        <v>3612405359</v>
      </c>
      <c r="FE61" s="78">
        <v>2017333460</v>
      </c>
      <c r="FF61" s="78">
        <v>1280680548</v>
      </c>
      <c r="FG61" s="78">
        <v>1926066323</v>
      </c>
      <c r="FH61" s="78">
        <v>3444692933</v>
      </c>
      <c r="FI61" s="78">
        <v>40795436017</v>
      </c>
      <c r="FJ61" s="78">
        <v>270850644</v>
      </c>
      <c r="FK61" s="78">
        <v>93134420354</v>
      </c>
      <c r="FL61" s="78">
        <v>7686113382</v>
      </c>
      <c r="FM61" s="78">
        <v>3505094840</v>
      </c>
      <c r="FN61" s="78">
        <v>8942670151</v>
      </c>
      <c r="FO61" s="78">
        <v>305083275</v>
      </c>
      <c r="FP61" s="78"/>
      <c r="FQ61" s="78">
        <v>14691307506</v>
      </c>
      <c r="FR61" s="78">
        <v>19804821</v>
      </c>
      <c r="FS61" s="78">
        <v>12491906549</v>
      </c>
      <c r="FT61" s="78">
        <v>1297918517</v>
      </c>
      <c r="FU61" s="78">
        <v>586206963</v>
      </c>
      <c r="FV61" s="78">
        <v>5603666352</v>
      </c>
      <c r="FW61" s="78"/>
      <c r="FX61" s="78">
        <v>79226610129</v>
      </c>
      <c r="FY61" s="78">
        <v>1837504560</v>
      </c>
      <c r="FZ61" s="78">
        <v>2214530638</v>
      </c>
      <c r="GA61" s="78"/>
      <c r="GB61" s="78">
        <v>636302776155</v>
      </c>
      <c r="GC61" s="78">
        <v>77524967415</v>
      </c>
      <c r="GD61" s="78">
        <v>28869091</v>
      </c>
      <c r="GE61" s="78"/>
      <c r="GF61" s="78">
        <v>5504753457</v>
      </c>
    </row>
    <row r="62" spans="1:188">
      <c r="A62" s="84">
        <v>44732</v>
      </c>
      <c r="B62" s="78">
        <v>166175133933</v>
      </c>
      <c r="C62" s="78">
        <v>126877814878</v>
      </c>
      <c r="D62" s="78">
        <v>165371765133</v>
      </c>
      <c r="E62" s="78">
        <v>194272756747</v>
      </c>
      <c r="F62" s="78">
        <v>96388754714</v>
      </c>
      <c r="G62" s="78">
        <v>52333943373</v>
      </c>
      <c r="H62" s="78">
        <v>113409777779</v>
      </c>
      <c r="I62" s="78">
        <v>17900019801</v>
      </c>
      <c r="J62" s="78">
        <v>27768492891</v>
      </c>
      <c r="K62" s="78">
        <v>15523581691</v>
      </c>
      <c r="L62" s="78">
        <v>6293415686</v>
      </c>
      <c r="M62" s="78">
        <v>2698687455</v>
      </c>
      <c r="N62" s="78">
        <v>2684031428</v>
      </c>
      <c r="O62" s="78">
        <v>3081442567</v>
      </c>
      <c r="P62" s="78">
        <v>2906421021</v>
      </c>
      <c r="Q62" s="78"/>
      <c r="R62" s="78"/>
      <c r="S62" s="79"/>
      <c r="T62" s="78"/>
      <c r="U62" s="78"/>
      <c r="V62" s="78"/>
      <c r="W62" s="78"/>
      <c r="X62" s="78">
        <v>184812967</v>
      </c>
      <c r="Y62" s="78">
        <v>274915664692</v>
      </c>
      <c r="Z62" s="78">
        <v>216998897887</v>
      </c>
      <c r="AA62" s="78">
        <v>188212190087</v>
      </c>
      <c r="AB62" s="78">
        <v>244398192230</v>
      </c>
      <c r="AC62" s="78">
        <v>210299212300</v>
      </c>
      <c r="AD62" s="78">
        <v>277675783975</v>
      </c>
      <c r="AE62" s="78">
        <v>55042181103</v>
      </c>
      <c r="AF62" s="78">
        <v>39637851035</v>
      </c>
      <c r="AG62" s="78">
        <v>36429646023</v>
      </c>
      <c r="AH62" s="78">
        <v>27259988863</v>
      </c>
      <c r="AI62" s="78">
        <v>3255248712</v>
      </c>
      <c r="AJ62" s="78">
        <v>5005594034</v>
      </c>
      <c r="AK62" s="78">
        <v>3697444963</v>
      </c>
      <c r="AL62" s="78">
        <v>5014294864</v>
      </c>
      <c r="AM62" s="78">
        <v>4774128420</v>
      </c>
      <c r="AN62" s="78">
        <v>3542857608</v>
      </c>
      <c r="AO62" s="78">
        <v>5013589175</v>
      </c>
      <c r="AP62" s="78">
        <v>4591906084</v>
      </c>
      <c r="AQ62" s="78">
        <v>5026138432</v>
      </c>
      <c r="AR62" s="78">
        <v>10930197669</v>
      </c>
      <c r="AS62" s="78">
        <v>5011879614</v>
      </c>
      <c r="AT62" s="78">
        <v>4944232497</v>
      </c>
      <c r="AU62" s="78">
        <v>5012983368</v>
      </c>
      <c r="AV62" s="78">
        <v>929477672</v>
      </c>
      <c r="AW62" s="78">
        <v>1082697938</v>
      </c>
      <c r="AX62" s="78"/>
      <c r="AY62" s="78"/>
      <c r="AZ62" s="78"/>
      <c r="BA62" s="78">
        <v>5132844183</v>
      </c>
      <c r="BB62" s="78">
        <v>5171241165</v>
      </c>
      <c r="BC62" s="78">
        <v>5071218215</v>
      </c>
      <c r="BD62" s="78">
        <v>5086375548</v>
      </c>
      <c r="BE62" s="78">
        <v>8332646775</v>
      </c>
      <c r="BF62" s="78">
        <v>8073987991</v>
      </c>
      <c r="BG62" s="78">
        <v>5337341327</v>
      </c>
      <c r="BH62" s="78">
        <v>5351413766</v>
      </c>
      <c r="BI62" s="78">
        <v>41159768950</v>
      </c>
      <c r="BJ62" s="78">
        <v>53376122314</v>
      </c>
      <c r="BK62" s="78">
        <v>36112874170</v>
      </c>
      <c r="BL62" s="78">
        <v>39109330290</v>
      </c>
      <c r="BM62" s="78">
        <v>37186326097</v>
      </c>
      <c r="BN62" s="78">
        <v>6357562746</v>
      </c>
      <c r="BO62" s="78"/>
      <c r="BP62" s="78"/>
      <c r="BQ62" s="78"/>
      <c r="BR62" s="78">
        <v>5949491518</v>
      </c>
      <c r="BS62" s="78">
        <v>9261892627</v>
      </c>
      <c r="BT62" s="78">
        <v>1451259253</v>
      </c>
      <c r="BU62" s="78">
        <v>7831906491</v>
      </c>
      <c r="BV62" s="78">
        <v>5225191617</v>
      </c>
      <c r="BW62" s="78">
        <v>9480870752</v>
      </c>
      <c r="BX62" s="78">
        <v>16732270677</v>
      </c>
      <c r="BY62" s="78">
        <v>11253556985</v>
      </c>
      <c r="BZ62" s="78">
        <v>10889392713</v>
      </c>
      <c r="CA62" s="78"/>
      <c r="CB62" s="78">
        <v>183093946233</v>
      </c>
      <c r="CC62" s="78">
        <v>126976780386</v>
      </c>
      <c r="CD62" s="78">
        <v>137715569113</v>
      </c>
      <c r="CE62" s="78">
        <v>67882787157</v>
      </c>
      <c r="CF62" s="78">
        <v>85618664399</v>
      </c>
      <c r="CG62" s="78">
        <v>55868822583</v>
      </c>
      <c r="CH62" s="78">
        <v>6107735417</v>
      </c>
      <c r="CI62" s="78">
        <v>9389152183</v>
      </c>
      <c r="CJ62" s="78">
        <v>6398533563</v>
      </c>
      <c r="CK62" s="78">
        <v>3200000000</v>
      </c>
      <c r="CL62" s="78">
        <v>19296438556</v>
      </c>
      <c r="CM62" s="78">
        <v>21008015393</v>
      </c>
      <c r="CN62" s="78">
        <v>18475279297</v>
      </c>
      <c r="CO62" s="78">
        <v>10523652238</v>
      </c>
      <c r="CP62" s="78">
        <v>17127087634</v>
      </c>
      <c r="CQ62" s="78">
        <v>18324034181</v>
      </c>
      <c r="CR62" s="78">
        <v>7081398173</v>
      </c>
      <c r="CS62" s="78">
        <v>16091006999</v>
      </c>
      <c r="CT62" s="78">
        <v>16160490203</v>
      </c>
      <c r="CU62" s="78">
        <v>18723766</v>
      </c>
      <c r="CV62" s="78"/>
      <c r="CW62" s="78"/>
      <c r="CX62" s="78"/>
      <c r="CY62" s="78"/>
      <c r="CZ62" s="78"/>
      <c r="DA62" s="78"/>
      <c r="DB62" s="78">
        <v>137038434631</v>
      </c>
      <c r="DC62" s="78">
        <v>150106894012</v>
      </c>
      <c r="DD62" s="78">
        <v>174495031056</v>
      </c>
      <c r="DE62" s="78">
        <v>96451851649</v>
      </c>
      <c r="DF62" s="78">
        <v>114027784408</v>
      </c>
      <c r="DG62" s="78">
        <v>31424513124</v>
      </c>
      <c r="DH62" s="78">
        <v>91998158994</v>
      </c>
      <c r="DI62" s="78">
        <v>11170132690</v>
      </c>
      <c r="DJ62" s="78">
        <v>28066857274</v>
      </c>
      <c r="DK62" s="78">
        <v>9034285933</v>
      </c>
      <c r="DL62" s="78">
        <v>4267734515</v>
      </c>
      <c r="DM62" s="78">
        <v>3424485000</v>
      </c>
      <c r="DN62" s="78"/>
      <c r="DO62" s="78"/>
      <c r="DP62" s="78"/>
      <c r="DQ62" s="78"/>
      <c r="DR62" s="78">
        <v>10705180159</v>
      </c>
      <c r="DS62" s="78">
        <v>11083556584</v>
      </c>
      <c r="DT62" s="78">
        <v>10040154872</v>
      </c>
      <c r="DU62" s="78">
        <v>14092220510</v>
      </c>
      <c r="DV62" s="78">
        <v>9044205132</v>
      </c>
      <c r="DW62" s="78">
        <v>428262951</v>
      </c>
      <c r="DX62" s="78">
        <v>747025400</v>
      </c>
      <c r="DY62" s="78">
        <v>7799148271</v>
      </c>
      <c r="DZ62" s="78">
        <v>670489575</v>
      </c>
      <c r="EA62" s="78">
        <v>505639828</v>
      </c>
      <c r="EB62" s="78">
        <v>648904960</v>
      </c>
      <c r="EC62" s="78">
        <v>1000795526</v>
      </c>
      <c r="ED62" s="78">
        <v>19064130601</v>
      </c>
      <c r="EE62" s="78">
        <v>13816771156</v>
      </c>
      <c r="EF62" s="78">
        <v>7749449165</v>
      </c>
      <c r="EG62" s="78">
        <v>9387569844</v>
      </c>
      <c r="EH62" s="78">
        <v>79452148867</v>
      </c>
      <c r="EI62" s="78">
        <v>51537692298</v>
      </c>
      <c r="EJ62" s="78">
        <v>247477813829</v>
      </c>
      <c r="EK62" s="78">
        <v>256968789733</v>
      </c>
      <c r="EL62" s="78">
        <v>529375016807</v>
      </c>
      <c r="EM62" s="78">
        <v>545348148008</v>
      </c>
      <c r="EN62" s="78">
        <v>401461903882</v>
      </c>
      <c r="EO62" s="78">
        <v>1038512489328</v>
      </c>
      <c r="EP62" s="78">
        <v>427419063986</v>
      </c>
      <c r="EQ62" s="78">
        <v>21892817267</v>
      </c>
      <c r="ER62" s="78">
        <v>105978659525</v>
      </c>
      <c r="ES62" s="78"/>
      <c r="ET62" s="78"/>
      <c r="EU62" s="78"/>
      <c r="EV62" s="78"/>
      <c r="EW62" s="78"/>
      <c r="EX62" s="78"/>
      <c r="EY62" s="78">
        <v>11720595285</v>
      </c>
      <c r="EZ62" s="78">
        <v>10986673662</v>
      </c>
      <c r="FA62" s="78">
        <v>6965539930</v>
      </c>
      <c r="FB62" s="78">
        <v>14717613744</v>
      </c>
      <c r="FC62" s="78">
        <v>22274857355</v>
      </c>
      <c r="FD62" s="78">
        <v>3612317861</v>
      </c>
      <c r="FE62" s="78">
        <v>2017442118</v>
      </c>
      <c r="FF62" s="78">
        <v>1280849085</v>
      </c>
      <c r="FG62" s="78">
        <v>1926468690</v>
      </c>
      <c r="FH62" s="78">
        <v>3445551024</v>
      </c>
      <c r="FI62" s="78">
        <v>40774013011</v>
      </c>
      <c r="FJ62" s="78">
        <v>270850644</v>
      </c>
      <c r="FK62" s="78">
        <v>93119968185</v>
      </c>
      <c r="FL62" s="78">
        <v>7684281184</v>
      </c>
      <c r="FM62" s="78">
        <v>3505155313</v>
      </c>
      <c r="FN62" s="78">
        <v>8916938087</v>
      </c>
      <c r="FO62" s="78">
        <v>305084098</v>
      </c>
      <c r="FP62" s="78"/>
      <c r="FQ62" s="78">
        <v>14723852658</v>
      </c>
      <c r="FR62" s="78">
        <v>19804821</v>
      </c>
      <c r="FS62" s="78">
        <v>12473253888</v>
      </c>
      <c r="FT62" s="78">
        <v>1298224923</v>
      </c>
      <c r="FU62" s="78">
        <v>586254654</v>
      </c>
      <c r="FV62" s="78">
        <v>5603666352</v>
      </c>
      <c r="FW62" s="78"/>
      <c r="FX62" s="78">
        <v>79226610129</v>
      </c>
      <c r="FY62" s="78">
        <v>1835100798</v>
      </c>
      <c r="FZ62" s="78">
        <v>2214418426</v>
      </c>
      <c r="GA62" s="78"/>
      <c r="GB62" s="78">
        <v>636161906704</v>
      </c>
      <c r="GC62" s="78">
        <v>77473783247</v>
      </c>
      <c r="GD62" s="78">
        <v>28869091</v>
      </c>
      <c r="GE62" s="78"/>
      <c r="GF62" s="78">
        <v>5516780301</v>
      </c>
    </row>
    <row r="63" spans="1:188">
      <c r="A63" s="84">
        <v>44733</v>
      </c>
      <c r="B63" s="78">
        <v>166113712696</v>
      </c>
      <c r="C63" s="78">
        <v>126808738485</v>
      </c>
      <c r="D63" s="78">
        <v>165224387623</v>
      </c>
      <c r="E63" s="78">
        <v>194322961377</v>
      </c>
      <c r="F63" s="78">
        <v>96274940885</v>
      </c>
      <c r="G63" s="78">
        <v>52340699978</v>
      </c>
      <c r="H63" s="78">
        <v>113434881487</v>
      </c>
      <c r="I63" s="78">
        <v>17900019801</v>
      </c>
      <c r="J63" s="78">
        <v>27746121638</v>
      </c>
      <c r="K63" s="78">
        <v>15531608429</v>
      </c>
      <c r="L63" s="78">
        <v>6293427339</v>
      </c>
      <c r="M63" s="78">
        <v>2698687455</v>
      </c>
      <c r="N63" s="78">
        <v>2684031428</v>
      </c>
      <c r="O63" s="78">
        <v>3081442567</v>
      </c>
      <c r="P63" s="78">
        <v>2906421021</v>
      </c>
      <c r="Q63" s="78"/>
      <c r="R63" s="78"/>
      <c r="S63" s="79"/>
      <c r="T63" s="78"/>
      <c r="U63" s="78"/>
      <c r="V63" s="78"/>
      <c r="W63" s="78"/>
      <c r="X63" s="78">
        <v>185181144</v>
      </c>
      <c r="Y63" s="78">
        <v>273314097186</v>
      </c>
      <c r="Z63" s="78">
        <v>216569808203</v>
      </c>
      <c r="AA63" s="78">
        <v>187237036268</v>
      </c>
      <c r="AB63" s="78">
        <v>244430024153</v>
      </c>
      <c r="AC63" s="78">
        <v>210115723088</v>
      </c>
      <c r="AD63" s="78">
        <v>275970536333</v>
      </c>
      <c r="AE63" s="78">
        <v>54979194531</v>
      </c>
      <c r="AF63" s="78">
        <v>39653284642</v>
      </c>
      <c r="AG63" s="78">
        <v>36412221222</v>
      </c>
      <c r="AH63" s="78">
        <v>27216005980</v>
      </c>
      <c r="AI63" s="78">
        <v>3248348826</v>
      </c>
      <c r="AJ63" s="78">
        <v>5005594034</v>
      </c>
      <c r="AK63" s="78">
        <v>3695200707</v>
      </c>
      <c r="AL63" s="78">
        <v>5014294864</v>
      </c>
      <c r="AM63" s="78">
        <v>4776569659</v>
      </c>
      <c r="AN63" s="78">
        <v>3543898080</v>
      </c>
      <c r="AO63" s="78">
        <v>5013589175</v>
      </c>
      <c r="AP63" s="78">
        <v>4591693521</v>
      </c>
      <c r="AQ63" s="78">
        <v>5026138432</v>
      </c>
      <c r="AR63" s="78">
        <v>10932972543</v>
      </c>
      <c r="AS63" s="78">
        <v>5011879614</v>
      </c>
      <c r="AT63" s="78">
        <v>4944837178</v>
      </c>
      <c r="AU63" s="78">
        <v>5012983368</v>
      </c>
      <c r="AV63" s="78">
        <v>929477672</v>
      </c>
      <c r="AW63" s="78">
        <v>1082697938</v>
      </c>
      <c r="AX63" s="78"/>
      <c r="AY63" s="78"/>
      <c r="AZ63" s="78"/>
      <c r="BA63" s="78">
        <v>5137977473</v>
      </c>
      <c r="BB63" s="78">
        <v>5171680852</v>
      </c>
      <c r="BC63" s="78">
        <v>5072730625</v>
      </c>
      <c r="BD63" s="78">
        <v>5085923637</v>
      </c>
      <c r="BE63" s="78">
        <v>8332934078</v>
      </c>
      <c r="BF63" s="78">
        <v>8083994309</v>
      </c>
      <c r="BG63" s="78">
        <v>5337342454</v>
      </c>
      <c r="BH63" s="78">
        <v>5351425299</v>
      </c>
      <c r="BI63" s="78">
        <v>41141197257</v>
      </c>
      <c r="BJ63" s="78">
        <v>53389258565</v>
      </c>
      <c r="BK63" s="78">
        <v>36003038240</v>
      </c>
      <c r="BL63" s="78">
        <v>38979774089</v>
      </c>
      <c r="BM63" s="78">
        <v>37132427691</v>
      </c>
      <c r="BN63" s="78">
        <v>6370065987</v>
      </c>
      <c r="BO63" s="78"/>
      <c r="BP63" s="78"/>
      <c r="BQ63" s="78"/>
      <c r="BR63" s="78">
        <v>5946291940</v>
      </c>
      <c r="BS63" s="78">
        <v>9264976947</v>
      </c>
      <c r="BT63" s="78">
        <v>1450673703</v>
      </c>
      <c r="BU63" s="78">
        <v>7832233833</v>
      </c>
      <c r="BV63" s="78">
        <v>5227948674</v>
      </c>
      <c r="BW63" s="78">
        <v>9481362925</v>
      </c>
      <c r="BX63" s="78">
        <v>16753816835</v>
      </c>
      <c r="BY63" s="78">
        <v>11271044795</v>
      </c>
      <c r="BZ63" s="78">
        <v>10893065729</v>
      </c>
      <c r="CA63" s="78"/>
      <c r="CB63" s="78">
        <v>183030352938</v>
      </c>
      <c r="CC63" s="78">
        <v>126998800135</v>
      </c>
      <c r="CD63" s="78">
        <v>137735420249</v>
      </c>
      <c r="CE63" s="78">
        <v>67892148602</v>
      </c>
      <c r="CF63" s="78">
        <v>85428002430</v>
      </c>
      <c r="CG63" s="78">
        <v>55822772948</v>
      </c>
      <c r="CH63" s="78">
        <v>6108004336</v>
      </c>
      <c r="CI63" s="78">
        <v>9313169878</v>
      </c>
      <c r="CJ63" s="78">
        <v>6377462253</v>
      </c>
      <c r="CK63" s="78">
        <v>3200000000</v>
      </c>
      <c r="CL63" s="78">
        <v>19298082351</v>
      </c>
      <c r="CM63" s="78">
        <v>20999251110</v>
      </c>
      <c r="CN63" s="78">
        <v>18467271039</v>
      </c>
      <c r="CO63" s="78">
        <v>10514070982</v>
      </c>
      <c r="CP63" s="78">
        <v>17131720570</v>
      </c>
      <c r="CQ63" s="78">
        <v>18317695278</v>
      </c>
      <c r="CR63" s="78">
        <v>7081569948</v>
      </c>
      <c r="CS63" s="78">
        <v>16091006999</v>
      </c>
      <c r="CT63" s="78">
        <v>16160889074</v>
      </c>
      <c r="CU63" s="78">
        <v>18723766</v>
      </c>
      <c r="CV63" s="78"/>
      <c r="CW63" s="78"/>
      <c r="CX63" s="78"/>
      <c r="CY63" s="78"/>
      <c r="CZ63" s="78"/>
      <c r="DA63" s="78"/>
      <c r="DB63" s="78">
        <v>137259041624</v>
      </c>
      <c r="DC63" s="78">
        <v>150051694661</v>
      </c>
      <c r="DD63" s="78">
        <v>174440285918</v>
      </c>
      <c r="DE63" s="78">
        <v>96547482607</v>
      </c>
      <c r="DF63" s="78">
        <v>114064571909</v>
      </c>
      <c r="DG63" s="78">
        <v>31505761976</v>
      </c>
      <c r="DH63" s="78">
        <v>92009169421</v>
      </c>
      <c r="DI63" s="78">
        <v>11174871128</v>
      </c>
      <c r="DJ63" s="78">
        <v>28160017267</v>
      </c>
      <c r="DK63" s="78">
        <v>9113570609</v>
      </c>
      <c r="DL63" s="78">
        <v>4293327786</v>
      </c>
      <c r="DM63" s="78">
        <v>3442261351</v>
      </c>
      <c r="DN63" s="78"/>
      <c r="DO63" s="78"/>
      <c r="DP63" s="78"/>
      <c r="DQ63" s="78"/>
      <c r="DR63" s="78">
        <v>10690315003</v>
      </c>
      <c r="DS63" s="78">
        <v>11086519644</v>
      </c>
      <c r="DT63" s="78">
        <v>10043163795</v>
      </c>
      <c r="DU63" s="78">
        <v>14102321159</v>
      </c>
      <c r="DV63" s="78">
        <v>9046843766</v>
      </c>
      <c r="DW63" s="78">
        <v>428403548</v>
      </c>
      <c r="DX63" s="78">
        <v>747025400</v>
      </c>
      <c r="DY63" s="78">
        <v>7799149330</v>
      </c>
      <c r="DZ63" s="78">
        <v>670489575</v>
      </c>
      <c r="EA63" s="78">
        <v>507476123</v>
      </c>
      <c r="EB63" s="78">
        <v>648982188</v>
      </c>
      <c r="EC63" s="78">
        <v>1091191320</v>
      </c>
      <c r="ED63" s="78">
        <v>18982857296</v>
      </c>
      <c r="EE63" s="78">
        <v>13825654326</v>
      </c>
      <c r="EF63" s="78">
        <v>7754565436</v>
      </c>
      <c r="EG63" s="78">
        <v>9394954467</v>
      </c>
      <c r="EH63" s="78">
        <v>79445294518</v>
      </c>
      <c r="EI63" s="78">
        <v>51505996281</v>
      </c>
      <c r="EJ63" s="78">
        <v>247283512917</v>
      </c>
      <c r="EK63" s="78">
        <v>256974850125</v>
      </c>
      <c r="EL63" s="78">
        <v>529503095239</v>
      </c>
      <c r="EM63" s="78">
        <v>545399401234</v>
      </c>
      <c r="EN63" s="78">
        <v>401463155697</v>
      </c>
      <c r="EO63" s="78">
        <v>1038054780184</v>
      </c>
      <c r="EP63" s="78">
        <v>427180513310</v>
      </c>
      <c r="EQ63" s="78">
        <v>21916198812</v>
      </c>
      <c r="ER63" s="78">
        <v>106062771323</v>
      </c>
      <c r="ES63" s="78"/>
      <c r="ET63" s="78"/>
      <c r="EU63" s="78"/>
      <c r="EV63" s="78"/>
      <c r="EW63" s="78"/>
      <c r="EX63" s="78"/>
      <c r="EY63" s="78">
        <v>11736446286</v>
      </c>
      <c r="EZ63" s="78">
        <v>10993076737</v>
      </c>
      <c r="FA63" s="78">
        <v>6972048887</v>
      </c>
      <c r="FB63" s="78">
        <v>14757032030</v>
      </c>
      <c r="FC63" s="78">
        <v>22285259562</v>
      </c>
      <c r="FD63" s="78">
        <v>3616367814</v>
      </c>
      <c r="FE63" s="78">
        <v>2002668007</v>
      </c>
      <c r="FF63" s="78">
        <v>1279736570</v>
      </c>
      <c r="FG63" s="78">
        <v>1927702191</v>
      </c>
      <c r="FH63" s="78">
        <v>3453008469</v>
      </c>
      <c r="FI63" s="78">
        <v>41291672435</v>
      </c>
      <c r="FJ63" s="78">
        <v>275108029</v>
      </c>
      <c r="FK63" s="78">
        <v>93119057018</v>
      </c>
      <c r="FL63" s="78">
        <v>7685356484</v>
      </c>
      <c r="FM63" s="78">
        <v>3506330819</v>
      </c>
      <c r="FN63" s="78">
        <v>8918569651</v>
      </c>
      <c r="FO63" s="78">
        <v>305084917</v>
      </c>
      <c r="FP63" s="78"/>
      <c r="FQ63" s="78">
        <v>14746799269</v>
      </c>
      <c r="FR63" s="78">
        <v>19518600</v>
      </c>
      <c r="FS63" s="78">
        <v>12473852274</v>
      </c>
      <c r="FT63" s="78">
        <v>1294857289</v>
      </c>
      <c r="FU63" s="78">
        <v>586467329</v>
      </c>
      <c r="FV63" s="78">
        <v>5602697447</v>
      </c>
      <c r="FW63" s="78"/>
      <c r="FX63" s="78">
        <v>79226610129</v>
      </c>
      <c r="FY63" s="78">
        <v>1837220966</v>
      </c>
      <c r="FZ63" s="78">
        <v>2215449990</v>
      </c>
      <c r="GA63" s="78"/>
      <c r="GB63" s="78">
        <v>635899241609</v>
      </c>
      <c r="GC63" s="78">
        <v>77398043225</v>
      </c>
      <c r="GD63" s="78">
        <v>28869091</v>
      </c>
      <c r="GE63" s="78"/>
      <c r="GF63" s="78">
        <v>5603077000</v>
      </c>
    </row>
    <row r="64" spans="1:188">
      <c r="A64" s="84">
        <v>44734</v>
      </c>
      <c r="B64" s="78">
        <v>165915263926</v>
      </c>
      <c r="C64" s="78">
        <v>126760274195</v>
      </c>
      <c r="D64" s="78">
        <v>165126045858</v>
      </c>
      <c r="E64" s="78">
        <v>194303939513</v>
      </c>
      <c r="F64" s="78">
        <v>96258527794</v>
      </c>
      <c r="G64" s="78">
        <v>52350996518</v>
      </c>
      <c r="H64" s="78">
        <v>113343086581</v>
      </c>
      <c r="I64" s="78">
        <v>17897059867</v>
      </c>
      <c r="J64" s="78">
        <v>27740071865</v>
      </c>
      <c r="K64" s="78">
        <v>15516385926</v>
      </c>
      <c r="L64" s="78">
        <v>6293427339</v>
      </c>
      <c r="M64" s="78">
        <v>2698687455</v>
      </c>
      <c r="N64" s="78">
        <v>2684031428</v>
      </c>
      <c r="O64" s="78">
        <v>3087174727</v>
      </c>
      <c r="P64" s="78">
        <v>2906421021</v>
      </c>
      <c r="Q64" s="78"/>
      <c r="R64" s="78"/>
      <c r="S64" s="79"/>
      <c r="T64" s="78"/>
      <c r="U64" s="78"/>
      <c r="V64" s="78"/>
      <c r="W64" s="78"/>
      <c r="X64" s="78">
        <v>185257578</v>
      </c>
      <c r="Y64" s="78">
        <v>272535820913</v>
      </c>
      <c r="Z64" s="78">
        <v>215938924617</v>
      </c>
      <c r="AA64" s="78">
        <v>186934557238</v>
      </c>
      <c r="AB64" s="78">
        <v>244385620302</v>
      </c>
      <c r="AC64" s="78">
        <v>209954593972</v>
      </c>
      <c r="AD64" s="78">
        <v>275234975537</v>
      </c>
      <c r="AE64" s="78">
        <v>55025836029</v>
      </c>
      <c r="AF64" s="78">
        <v>39660807388</v>
      </c>
      <c r="AG64" s="78">
        <v>36384363136</v>
      </c>
      <c r="AH64" s="78">
        <v>27169258982</v>
      </c>
      <c r="AI64" s="78">
        <v>3277015558</v>
      </c>
      <c r="AJ64" s="78">
        <v>5005594034</v>
      </c>
      <c r="AK64" s="78">
        <v>3696001364</v>
      </c>
      <c r="AL64" s="78">
        <v>5014294864</v>
      </c>
      <c r="AM64" s="78">
        <v>4776671263</v>
      </c>
      <c r="AN64" s="78">
        <v>3466955957</v>
      </c>
      <c r="AO64" s="78">
        <v>5013589175</v>
      </c>
      <c r="AP64" s="78">
        <v>4598922871</v>
      </c>
      <c r="AQ64" s="78">
        <v>5026138432</v>
      </c>
      <c r="AR64" s="78">
        <v>10936877770</v>
      </c>
      <c r="AS64" s="78">
        <v>5011879614</v>
      </c>
      <c r="AT64" s="78">
        <v>4950007055</v>
      </c>
      <c r="AU64" s="78">
        <v>5012983368</v>
      </c>
      <c r="AV64" s="78">
        <v>829161025</v>
      </c>
      <c r="AW64" s="78">
        <v>1082697938</v>
      </c>
      <c r="AX64" s="78"/>
      <c r="AY64" s="78"/>
      <c r="AZ64" s="78"/>
      <c r="BA64" s="78">
        <v>5132968756</v>
      </c>
      <c r="BB64" s="78">
        <v>5166196542</v>
      </c>
      <c r="BC64" s="78">
        <v>5067922229</v>
      </c>
      <c r="BD64" s="78">
        <v>5081477237</v>
      </c>
      <c r="BE64" s="78">
        <v>8325216368</v>
      </c>
      <c r="BF64" s="78">
        <v>8036079938</v>
      </c>
      <c r="BG64" s="78">
        <v>5317391579</v>
      </c>
      <c r="BH64" s="78">
        <v>5351494648</v>
      </c>
      <c r="BI64" s="78">
        <v>41086454426</v>
      </c>
      <c r="BJ64" s="78">
        <v>53397597217</v>
      </c>
      <c r="BK64" s="78">
        <v>36198235173</v>
      </c>
      <c r="BL64" s="78">
        <v>38990115700</v>
      </c>
      <c r="BM64" s="78">
        <v>37116320140</v>
      </c>
      <c r="BN64" s="78">
        <v>6382250509</v>
      </c>
      <c r="BO64" s="78"/>
      <c r="BP64" s="78"/>
      <c r="BQ64" s="78"/>
      <c r="BR64" s="78">
        <v>5899669086</v>
      </c>
      <c r="BS64" s="78">
        <v>9213076877</v>
      </c>
      <c r="BT64" s="78">
        <v>1450837422</v>
      </c>
      <c r="BU64" s="78">
        <v>7837813526</v>
      </c>
      <c r="BV64" s="78">
        <v>5254098336</v>
      </c>
      <c r="BW64" s="78">
        <v>9492124984</v>
      </c>
      <c r="BX64" s="78">
        <v>16755352911</v>
      </c>
      <c r="BY64" s="78">
        <v>11290419760</v>
      </c>
      <c r="BZ64" s="78">
        <v>10900114052</v>
      </c>
      <c r="CA64" s="78"/>
      <c r="CB64" s="78">
        <v>182985165139</v>
      </c>
      <c r="CC64" s="78">
        <v>127039590835</v>
      </c>
      <c r="CD64" s="78">
        <v>137762782314</v>
      </c>
      <c r="CE64" s="78">
        <v>67884606920</v>
      </c>
      <c r="CF64" s="78">
        <v>85397008338</v>
      </c>
      <c r="CG64" s="78">
        <v>55923112667</v>
      </c>
      <c r="CH64" s="78">
        <v>6108004336</v>
      </c>
      <c r="CI64" s="78">
        <v>9308710818</v>
      </c>
      <c r="CJ64" s="78">
        <v>6377462253</v>
      </c>
      <c r="CK64" s="78">
        <v>3200000000</v>
      </c>
      <c r="CL64" s="78">
        <v>19269537079</v>
      </c>
      <c r="CM64" s="78">
        <v>20930541957</v>
      </c>
      <c r="CN64" s="78">
        <v>18439980467</v>
      </c>
      <c r="CO64" s="78">
        <v>10498168997</v>
      </c>
      <c r="CP64" s="78">
        <v>17109876832</v>
      </c>
      <c r="CQ64" s="78">
        <v>18275254448</v>
      </c>
      <c r="CR64" s="78">
        <v>7081569948</v>
      </c>
      <c r="CS64" s="78">
        <v>16095630426</v>
      </c>
      <c r="CT64" s="78">
        <v>16172137671</v>
      </c>
      <c r="CU64" s="78">
        <v>18723766</v>
      </c>
      <c r="CV64" s="78">
        <v>94594613</v>
      </c>
      <c r="CW64" s="78"/>
      <c r="CX64" s="78"/>
      <c r="CY64" s="78"/>
      <c r="CZ64" s="78"/>
      <c r="DA64" s="78"/>
      <c r="DB64" s="78">
        <v>137150849731</v>
      </c>
      <c r="DC64" s="78">
        <v>150188334541</v>
      </c>
      <c r="DD64" s="78">
        <v>174520619263</v>
      </c>
      <c r="DE64" s="78">
        <v>96626960277</v>
      </c>
      <c r="DF64" s="78">
        <v>114053507900</v>
      </c>
      <c r="DG64" s="78">
        <v>31511915005</v>
      </c>
      <c r="DH64" s="78">
        <v>91940413249</v>
      </c>
      <c r="DI64" s="78">
        <v>11197021716</v>
      </c>
      <c r="DJ64" s="78">
        <v>28340817292</v>
      </c>
      <c r="DK64" s="78">
        <v>9172238774</v>
      </c>
      <c r="DL64" s="78">
        <v>4322916306</v>
      </c>
      <c r="DM64" s="78">
        <v>3442045893</v>
      </c>
      <c r="DN64" s="78"/>
      <c r="DO64" s="78"/>
      <c r="DP64" s="78"/>
      <c r="DQ64" s="78"/>
      <c r="DR64" s="78">
        <v>10693344567</v>
      </c>
      <c r="DS64" s="78">
        <v>11088355323</v>
      </c>
      <c r="DT64" s="78">
        <v>10056035818</v>
      </c>
      <c r="DU64" s="78">
        <v>14089375211</v>
      </c>
      <c r="DV64" s="78">
        <v>9085426096</v>
      </c>
      <c r="DW64" s="78">
        <v>428540275</v>
      </c>
      <c r="DX64" s="78">
        <v>760746029</v>
      </c>
      <c r="DY64" s="78">
        <v>7799157251</v>
      </c>
      <c r="DZ64" s="78">
        <v>670489575</v>
      </c>
      <c r="EA64" s="78">
        <v>507475973</v>
      </c>
      <c r="EB64" s="78">
        <v>649105735</v>
      </c>
      <c r="EC64" s="78">
        <v>1096105791</v>
      </c>
      <c r="ED64" s="78">
        <v>18994828053</v>
      </c>
      <c r="EE64" s="78">
        <v>13830945070</v>
      </c>
      <c r="EF64" s="78">
        <v>7758890313</v>
      </c>
      <c r="EG64" s="78">
        <v>9400000812</v>
      </c>
      <c r="EH64" s="78">
        <v>79498778239</v>
      </c>
      <c r="EI64" s="78">
        <v>51528203796</v>
      </c>
      <c r="EJ64" s="78">
        <v>247214349000</v>
      </c>
      <c r="EK64" s="78">
        <v>256901298625</v>
      </c>
      <c r="EL64" s="78">
        <v>529240074955</v>
      </c>
      <c r="EM64" s="78">
        <v>545655778506</v>
      </c>
      <c r="EN64" s="78">
        <v>401378203323</v>
      </c>
      <c r="EO64" s="78">
        <v>1038089652521</v>
      </c>
      <c r="EP64" s="78">
        <v>426935879351</v>
      </c>
      <c r="EQ64" s="78">
        <v>21960658807</v>
      </c>
      <c r="ER64" s="78">
        <v>106082107838</v>
      </c>
      <c r="ES64" s="78"/>
      <c r="ET64" s="78"/>
      <c r="EU64" s="78"/>
      <c r="EV64" s="78"/>
      <c r="EW64" s="78"/>
      <c r="EX64" s="78"/>
      <c r="EY64" s="78">
        <v>11743473431</v>
      </c>
      <c r="EZ64" s="78">
        <v>10996471974</v>
      </c>
      <c r="FA64" s="78">
        <v>6974483399</v>
      </c>
      <c r="FB64" s="78">
        <v>14764064341</v>
      </c>
      <c r="FC64" s="78">
        <v>22290202309</v>
      </c>
      <c r="FD64" s="78">
        <v>3614114260</v>
      </c>
      <c r="FE64" s="78">
        <v>2000015023</v>
      </c>
      <c r="FF64" s="78">
        <v>1279666006</v>
      </c>
      <c r="FG64" s="78">
        <v>1928231044</v>
      </c>
      <c r="FH64" s="78">
        <v>3453030733</v>
      </c>
      <c r="FI64" s="78">
        <v>41205166423</v>
      </c>
      <c r="FJ64" s="78">
        <v>275108029</v>
      </c>
      <c r="FK64" s="78">
        <v>93130183045</v>
      </c>
      <c r="FL64" s="78">
        <v>7685262505</v>
      </c>
      <c r="FM64" s="78">
        <v>3506913859</v>
      </c>
      <c r="FN64" s="78">
        <v>8920058967</v>
      </c>
      <c r="FO64" s="78">
        <v>305085737</v>
      </c>
      <c r="FP64" s="78"/>
      <c r="FQ64" s="78">
        <v>14684087896</v>
      </c>
      <c r="FR64" s="78">
        <v>19518600</v>
      </c>
      <c r="FS64" s="78">
        <v>12464411756</v>
      </c>
      <c r="FT64" s="78">
        <v>1294941118</v>
      </c>
      <c r="FU64" s="78">
        <v>586499442</v>
      </c>
      <c r="FV64" s="78">
        <v>5602697447</v>
      </c>
      <c r="FW64" s="78"/>
      <c r="FX64" s="78">
        <v>79226610129</v>
      </c>
      <c r="FY64" s="78">
        <v>1837279766</v>
      </c>
      <c r="FZ64" s="78">
        <v>2215449990</v>
      </c>
      <c r="GA64" s="78"/>
      <c r="GB64" s="78">
        <v>635611900284</v>
      </c>
      <c r="GC64" s="78">
        <v>77535614835</v>
      </c>
      <c r="GD64" s="78">
        <v>28869091</v>
      </c>
      <c r="GE64" s="78"/>
      <c r="GF64" s="78">
        <v>5603196888</v>
      </c>
    </row>
    <row r="65" spans="1:188">
      <c r="A65" s="84">
        <v>44735</v>
      </c>
      <c r="B65" s="78">
        <v>165820292449</v>
      </c>
      <c r="C65" s="78">
        <v>126637037682</v>
      </c>
      <c r="D65" s="78">
        <v>165104260714</v>
      </c>
      <c r="E65" s="78">
        <v>194131069724</v>
      </c>
      <c r="F65" s="78">
        <v>96264204795</v>
      </c>
      <c r="G65" s="78">
        <v>52366638366</v>
      </c>
      <c r="H65" s="78">
        <v>113323453867</v>
      </c>
      <c r="I65" s="78">
        <v>17897569854</v>
      </c>
      <c r="J65" s="78">
        <v>27721842201</v>
      </c>
      <c r="K65" s="78">
        <v>15520711284</v>
      </c>
      <c r="L65" s="78">
        <v>6293601638</v>
      </c>
      <c r="M65" s="78">
        <v>2698687455</v>
      </c>
      <c r="N65" s="78">
        <v>2684363392</v>
      </c>
      <c r="O65" s="78">
        <v>3087197688</v>
      </c>
      <c r="P65" s="78">
        <v>2906421021</v>
      </c>
      <c r="Q65" s="78"/>
      <c r="R65" s="78"/>
      <c r="S65" s="79"/>
      <c r="T65" s="78"/>
      <c r="U65" s="78"/>
      <c r="V65" s="78"/>
      <c r="W65" s="78"/>
      <c r="X65" s="78">
        <v>184798254</v>
      </c>
      <c r="Y65" s="78">
        <v>272285985832</v>
      </c>
      <c r="Z65" s="78">
        <v>215825608409</v>
      </c>
      <c r="AA65" s="78">
        <v>186872572853</v>
      </c>
      <c r="AB65" s="78">
        <v>244262466567</v>
      </c>
      <c r="AC65" s="78">
        <v>209785656958</v>
      </c>
      <c r="AD65" s="78">
        <v>274983871431</v>
      </c>
      <c r="AE65" s="78">
        <v>55029287577</v>
      </c>
      <c r="AF65" s="78">
        <v>39645317909</v>
      </c>
      <c r="AG65" s="78">
        <v>36403792137</v>
      </c>
      <c r="AH65" s="78">
        <v>27187675769</v>
      </c>
      <c r="AI65" s="78">
        <v>3279759166</v>
      </c>
      <c r="AJ65" s="78">
        <v>5005594034</v>
      </c>
      <c r="AK65" s="78">
        <v>3697708462</v>
      </c>
      <c r="AL65" s="78">
        <v>5014294864</v>
      </c>
      <c r="AM65" s="78">
        <v>4780989171</v>
      </c>
      <c r="AN65" s="78">
        <v>3466830145</v>
      </c>
      <c r="AO65" s="78">
        <v>5013589175</v>
      </c>
      <c r="AP65" s="78">
        <v>4622772163</v>
      </c>
      <c r="AQ65" s="78">
        <v>5026138432</v>
      </c>
      <c r="AR65" s="78">
        <v>10931530767</v>
      </c>
      <c r="AS65" s="78">
        <v>5011879614</v>
      </c>
      <c r="AT65" s="78">
        <v>4943522130</v>
      </c>
      <c r="AU65" s="78">
        <v>5012983368</v>
      </c>
      <c r="AV65" s="78">
        <v>829161025</v>
      </c>
      <c r="AW65" s="78">
        <v>1082697938</v>
      </c>
      <c r="AX65" s="78"/>
      <c r="AY65" s="78"/>
      <c r="AZ65" s="78"/>
      <c r="BA65" s="78">
        <v>5133427718</v>
      </c>
      <c r="BB65" s="78">
        <v>5165394270</v>
      </c>
      <c r="BC65" s="78">
        <v>5085134797</v>
      </c>
      <c r="BD65" s="78">
        <v>5081841569</v>
      </c>
      <c r="BE65" s="78">
        <v>8325750115</v>
      </c>
      <c r="BF65" s="78">
        <v>8042636062</v>
      </c>
      <c r="BG65" s="78">
        <v>5317392708</v>
      </c>
      <c r="BH65" s="78">
        <v>5352188425</v>
      </c>
      <c r="BI65" s="78">
        <v>41035546800</v>
      </c>
      <c r="BJ65" s="78">
        <v>53260124632</v>
      </c>
      <c r="BK65" s="78">
        <v>36160581473</v>
      </c>
      <c r="BL65" s="78">
        <v>38983986169</v>
      </c>
      <c r="BM65" s="78">
        <v>37078255833</v>
      </c>
      <c r="BN65" s="78">
        <v>6381140074</v>
      </c>
      <c r="BO65" s="78"/>
      <c r="BP65" s="78"/>
      <c r="BQ65" s="78"/>
      <c r="BR65" s="78">
        <v>5908035727</v>
      </c>
      <c r="BS65" s="78">
        <v>9307785900</v>
      </c>
      <c r="BT65" s="78">
        <v>1451246073</v>
      </c>
      <c r="BU65" s="78">
        <v>7847200364</v>
      </c>
      <c r="BV65" s="78">
        <v>5255009476</v>
      </c>
      <c r="BW65" s="78">
        <v>9506222318</v>
      </c>
      <c r="BX65" s="78">
        <v>16755650269</v>
      </c>
      <c r="BY65" s="78">
        <v>11291802949</v>
      </c>
      <c r="BZ65" s="78">
        <v>10901981887</v>
      </c>
      <c r="CA65" s="78"/>
      <c r="CB65" s="78">
        <v>182786602111</v>
      </c>
      <c r="CC65" s="78">
        <v>126795896411</v>
      </c>
      <c r="CD65" s="78">
        <v>137845049555</v>
      </c>
      <c r="CE65" s="78">
        <v>67913786457</v>
      </c>
      <c r="CF65" s="78">
        <v>85418812459</v>
      </c>
      <c r="CG65" s="78">
        <v>55918225370</v>
      </c>
      <c r="CH65" s="78">
        <v>6108499137</v>
      </c>
      <c r="CI65" s="78">
        <v>9312265934</v>
      </c>
      <c r="CJ65" s="78">
        <v>6358037795</v>
      </c>
      <c r="CK65" s="78">
        <v>3200000000</v>
      </c>
      <c r="CL65" s="78">
        <v>19264877223</v>
      </c>
      <c r="CM65" s="78">
        <v>20915924204</v>
      </c>
      <c r="CN65" s="78">
        <v>18210984024</v>
      </c>
      <c r="CO65" s="78">
        <v>10515153500</v>
      </c>
      <c r="CP65" s="78">
        <v>17121347032</v>
      </c>
      <c r="CQ65" s="78">
        <v>18243944992</v>
      </c>
      <c r="CR65" s="78">
        <v>7081569948</v>
      </c>
      <c r="CS65" s="78">
        <v>16095676177</v>
      </c>
      <c r="CT65" s="78">
        <v>16169157117</v>
      </c>
      <c r="CU65" s="78">
        <v>18723766</v>
      </c>
      <c r="CV65" s="78">
        <v>94594613</v>
      </c>
      <c r="CW65" s="78"/>
      <c r="CX65" s="78"/>
      <c r="CY65" s="78"/>
      <c r="CZ65" s="78"/>
      <c r="DA65" s="78"/>
      <c r="DB65" s="78">
        <v>137191833506</v>
      </c>
      <c r="DC65" s="78">
        <v>150286852449</v>
      </c>
      <c r="DD65" s="78">
        <v>174551447202</v>
      </c>
      <c r="DE65" s="78">
        <v>96693667795</v>
      </c>
      <c r="DF65" s="78">
        <v>114098458400</v>
      </c>
      <c r="DG65" s="78">
        <v>31461987527</v>
      </c>
      <c r="DH65" s="78">
        <v>92002012777</v>
      </c>
      <c r="DI65" s="78">
        <v>11223975921</v>
      </c>
      <c r="DJ65" s="78">
        <v>28229729737</v>
      </c>
      <c r="DK65" s="78">
        <v>9267059369</v>
      </c>
      <c r="DL65" s="78">
        <v>4399062520</v>
      </c>
      <c r="DM65" s="78">
        <v>3507269701</v>
      </c>
      <c r="DN65" s="78"/>
      <c r="DO65" s="78"/>
      <c r="DP65" s="78"/>
      <c r="DQ65" s="78"/>
      <c r="DR65" s="78">
        <v>10702073776</v>
      </c>
      <c r="DS65" s="78">
        <v>11089958945</v>
      </c>
      <c r="DT65" s="78">
        <v>10077090317</v>
      </c>
      <c r="DU65" s="78">
        <v>14100389714</v>
      </c>
      <c r="DV65" s="78">
        <v>9088227280</v>
      </c>
      <c r="DW65" s="78">
        <v>395719603</v>
      </c>
      <c r="DX65" s="78">
        <v>760746029</v>
      </c>
      <c r="DY65" s="78">
        <v>7799270786</v>
      </c>
      <c r="DZ65" s="78">
        <v>670489575</v>
      </c>
      <c r="EA65" s="78">
        <v>507475973</v>
      </c>
      <c r="EB65" s="78">
        <v>650308314</v>
      </c>
      <c r="EC65" s="78">
        <v>1098324135</v>
      </c>
      <c r="ED65" s="78">
        <v>19018855246</v>
      </c>
      <c r="EE65" s="78">
        <v>13848973624</v>
      </c>
      <c r="EF65" s="78">
        <v>7769344383</v>
      </c>
      <c r="EG65" s="78">
        <v>9420842265</v>
      </c>
      <c r="EH65" s="78">
        <v>79460962902</v>
      </c>
      <c r="EI65" s="78">
        <v>51513634835</v>
      </c>
      <c r="EJ65" s="78">
        <v>247125352663</v>
      </c>
      <c r="EK65" s="78">
        <v>256926675896</v>
      </c>
      <c r="EL65" s="78">
        <v>529139253042</v>
      </c>
      <c r="EM65" s="78">
        <v>545563047666</v>
      </c>
      <c r="EN65" s="78">
        <v>401514244586</v>
      </c>
      <c r="EO65" s="78">
        <v>1038114117994</v>
      </c>
      <c r="EP65" s="78">
        <v>426804353905</v>
      </c>
      <c r="EQ65" s="78">
        <v>21925368134</v>
      </c>
      <c r="ER65" s="78">
        <v>106122735345</v>
      </c>
      <c r="ES65" s="78"/>
      <c r="ET65" s="78"/>
      <c r="EU65" s="78"/>
      <c r="EV65" s="78"/>
      <c r="EW65" s="78"/>
      <c r="EX65" s="78"/>
      <c r="EY65" s="78">
        <v>11749110395</v>
      </c>
      <c r="EZ65" s="78">
        <v>11002411625</v>
      </c>
      <c r="FA65" s="78">
        <v>6982816512</v>
      </c>
      <c r="FB65" s="78">
        <v>14769588742</v>
      </c>
      <c r="FC65" s="78">
        <v>22295985232</v>
      </c>
      <c r="FD65" s="78">
        <v>3602924185</v>
      </c>
      <c r="FE65" s="78">
        <v>2000142573</v>
      </c>
      <c r="FF65" s="78">
        <v>1260057782</v>
      </c>
      <c r="FG65" s="78">
        <v>1928680338</v>
      </c>
      <c r="FH65" s="78">
        <v>3452072439</v>
      </c>
      <c r="FI65" s="78">
        <v>41166454933</v>
      </c>
      <c r="FJ65" s="78">
        <v>275160043</v>
      </c>
      <c r="FK65" s="78">
        <v>93077787945</v>
      </c>
      <c r="FL65" s="78">
        <v>7685513562</v>
      </c>
      <c r="FM65" s="78">
        <v>3408139304</v>
      </c>
      <c r="FN65" s="78">
        <v>8903945809</v>
      </c>
      <c r="FO65" s="78">
        <v>305086555</v>
      </c>
      <c r="FP65" s="78"/>
      <c r="FQ65" s="78">
        <v>14678218639</v>
      </c>
      <c r="FR65" s="78">
        <v>19518600</v>
      </c>
      <c r="FS65" s="78">
        <v>12463888204</v>
      </c>
      <c r="FT65" s="78">
        <v>1295357461</v>
      </c>
      <c r="FU65" s="78">
        <v>586499442</v>
      </c>
      <c r="FV65" s="78">
        <v>5602697447</v>
      </c>
      <c r="FW65" s="78"/>
      <c r="FX65" s="78">
        <v>79226610129</v>
      </c>
      <c r="FY65" s="78">
        <v>1827122491</v>
      </c>
      <c r="FZ65" s="78">
        <v>2215572861</v>
      </c>
      <c r="GA65" s="78"/>
      <c r="GB65" s="78">
        <v>635993287960</v>
      </c>
      <c r="GC65" s="78">
        <v>77386722812</v>
      </c>
      <c r="GD65" s="78">
        <v>28869091</v>
      </c>
      <c r="GE65" s="78"/>
      <c r="GF65" s="78">
        <v>5601931032</v>
      </c>
    </row>
    <row r="66" spans="1:188">
      <c r="A66" s="84">
        <v>44736</v>
      </c>
      <c r="B66" s="78">
        <v>165799130882</v>
      </c>
      <c r="C66" s="78">
        <v>126623239415</v>
      </c>
      <c r="D66" s="78">
        <v>165041406109</v>
      </c>
      <c r="E66" s="78">
        <v>193894707974</v>
      </c>
      <c r="F66" s="78">
        <v>96310736312</v>
      </c>
      <c r="G66" s="78">
        <v>52349806487</v>
      </c>
      <c r="H66" s="78">
        <v>113326729902</v>
      </c>
      <c r="I66" s="78">
        <v>17901276444</v>
      </c>
      <c r="J66" s="78">
        <v>27552722805</v>
      </c>
      <c r="K66" s="78">
        <v>15494994541</v>
      </c>
      <c r="L66" s="78">
        <v>6363709889</v>
      </c>
      <c r="M66" s="78">
        <v>2710653866</v>
      </c>
      <c r="N66" s="78">
        <v>2684363392</v>
      </c>
      <c r="O66" s="78">
        <v>3087197688</v>
      </c>
      <c r="P66" s="78">
        <v>2906518784</v>
      </c>
      <c r="Q66" s="78"/>
      <c r="R66" s="78"/>
      <c r="S66" s="79"/>
      <c r="T66" s="78"/>
      <c r="U66" s="78"/>
      <c r="V66" s="78"/>
      <c r="W66" s="78"/>
      <c r="X66" s="78">
        <v>184824806</v>
      </c>
      <c r="Y66" s="78">
        <v>251116663145</v>
      </c>
      <c r="Z66" s="78">
        <v>215910990295</v>
      </c>
      <c r="AA66" s="78">
        <v>186814223344</v>
      </c>
      <c r="AB66" s="78">
        <v>267111850940</v>
      </c>
      <c r="AC66" s="78">
        <v>209835664580</v>
      </c>
      <c r="AD66" s="78">
        <v>274757764362</v>
      </c>
      <c r="AE66" s="78">
        <v>55007566583</v>
      </c>
      <c r="AF66" s="78">
        <v>39760654879</v>
      </c>
      <c r="AG66" s="78">
        <v>36413628374</v>
      </c>
      <c r="AH66" s="78">
        <v>27206746073</v>
      </c>
      <c r="AI66" s="78">
        <v>3278038850</v>
      </c>
      <c r="AJ66" s="78">
        <v>5005594034</v>
      </c>
      <c r="AK66" s="78">
        <v>3705723333</v>
      </c>
      <c r="AL66" s="78">
        <v>5014294864</v>
      </c>
      <c r="AM66" s="78">
        <v>4767732532</v>
      </c>
      <c r="AN66" s="78">
        <v>3461330563</v>
      </c>
      <c r="AO66" s="78">
        <v>5013589175</v>
      </c>
      <c r="AP66" s="78">
        <v>4592784856</v>
      </c>
      <c r="AQ66" s="78">
        <v>5026138432</v>
      </c>
      <c r="AR66" s="78">
        <v>10914139676</v>
      </c>
      <c r="AS66" s="78">
        <v>5011879614</v>
      </c>
      <c r="AT66" s="78">
        <v>4915189790</v>
      </c>
      <c r="AU66" s="78">
        <v>5012983368</v>
      </c>
      <c r="AV66" s="78">
        <v>831222252</v>
      </c>
      <c r="AW66" s="78">
        <v>1082697938</v>
      </c>
      <c r="AX66" s="78"/>
      <c r="AY66" s="78"/>
      <c r="AZ66" s="78"/>
      <c r="BA66" s="78">
        <v>5132553176</v>
      </c>
      <c r="BB66" s="78">
        <v>5167056917</v>
      </c>
      <c r="BC66" s="78">
        <v>5087838579</v>
      </c>
      <c r="BD66" s="78">
        <v>5097207486</v>
      </c>
      <c r="BE66" s="78">
        <v>8404785941</v>
      </c>
      <c r="BF66" s="78">
        <v>8084067938</v>
      </c>
      <c r="BG66" s="78">
        <v>5317393833</v>
      </c>
      <c r="BH66" s="78">
        <v>5352888378</v>
      </c>
      <c r="BI66" s="78">
        <v>40977171890</v>
      </c>
      <c r="BJ66" s="78">
        <v>53197137495</v>
      </c>
      <c r="BK66" s="78">
        <v>36184080762</v>
      </c>
      <c r="BL66" s="78">
        <v>38982338953</v>
      </c>
      <c r="BM66" s="78">
        <v>37067309350</v>
      </c>
      <c r="BN66" s="78">
        <v>6394226392</v>
      </c>
      <c r="BO66" s="78"/>
      <c r="BP66" s="78"/>
      <c r="BQ66" s="78"/>
      <c r="BR66" s="78">
        <v>5864371641</v>
      </c>
      <c r="BS66" s="78">
        <v>9318387112</v>
      </c>
      <c r="BT66" s="78">
        <v>1452403578</v>
      </c>
      <c r="BU66" s="78">
        <v>7848076791</v>
      </c>
      <c r="BV66" s="78">
        <v>5249169689</v>
      </c>
      <c r="BW66" s="78">
        <v>9521008457</v>
      </c>
      <c r="BX66" s="78">
        <v>16790622635</v>
      </c>
      <c r="BY66" s="78">
        <v>11299207562</v>
      </c>
      <c r="BZ66" s="78">
        <v>10908654384</v>
      </c>
      <c r="CA66" s="78"/>
      <c r="CB66" s="78">
        <v>182578332158</v>
      </c>
      <c r="CC66" s="78">
        <v>126647893011</v>
      </c>
      <c r="CD66" s="78">
        <v>137768238938</v>
      </c>
      <c r="CE66" s="78">
        <v>68019855179</v>
      </c>
      <c r="CF66" s="78">
        <v>85464263138</v>
      </c>
      <c r="CG66" s="78">
        <v>56001174176</v>
      </c>
      <c r="CH66" s="78">
        <v>6100460256</v>
      </c>
      <c r="CI66" s="78">
        <v>9308183704</v>
      </c>
      <c r="CJ66" s="78">
        <v>6355837485</v>
      </c>
      <c r="CK66" s="78">
        <v>3200000000</v>
      </c>
      <c r="CL66" s="78">
        <v>19266745382</v>
      </c>
      <c r="CM66" s="78">
        <v>20923208802</v>
      </c>
      <c r="CN66" s="78">
        <v>18259388639</v>
      </c>
      <c r="CO66" s="78">
        <v>10521464928</v>
      </c>
      <c r="CP66" s="78">
        <v>17127669686</v>
      </c>
      <c r="CQ66" s="78">
        <v>18250590083</v>
      </c>
      <c r="CR66" s="78">
        <v>7083450177</v>
      </c>
      <c r="CS66" s="78">
        <v>16102282941</v>
      </c>
      <c r="CT66" s="78">
        <v>16170263624</v>
      </c>
      <c r="CU66" s="78">
        <v>18723766</v>
      </c>
      <c r="CV66" s="78">
        <v>94594613</v>
      </c>
      <c r="CW66" s="78"/>
      <c r="CX66" s="78"/>
      <c r="CY66" s="78"/>
      <c r="CZ66" s="78"/>
      <c r="DA66" s="78"/>
      <c r="DB66" s="78">
        <v>137089046565</v>
      </c>
      <c r="DC66" s="78">
        <v>150285006718</v>
      </c>
      <c r="DD66" s="78">
        <v>174561413412</v>
      </c>
      <c r="DE66" s="78">
        <v>96674173120</v>
      </c>
      <c r="DF66" s="78">
        <v>114130675775</v>
      </c>
      <c r="DG66" s="78">
        <v>31410264596</v>
      </c>
      <c r="DH66" s="78">
        <v>92065499504</v>
      </c>
      <c r="DI66" s="78">
        <v>11341028476</v>
      </c>
      <c r="DJ66" s="78">
        <v>28261862749</v>
      </c>
      <c r="DK66" s="78">
        <v>9313161060</v>
      </c>
      <c r="DL66" s="78">
        <v>4413479160</v>
      </c>
      <c r="DM66" s="78">
        <v>3544446080</v>
      </c>
      <c r="DN66" s="78"/>
      <c r="DO66" s="78"/>
      <c r="DP66" s="78"/>
      <c r="DQ66" s="78"/>
      <c r="DR66" s="78">
        <v>10711653682</v>
      </c>
      <c r="DS66" s="78">
        <v>11099765672</v>
      </c>
      <c r="DT66" s="78">
        <v>10081015888</v>
      </c>
      <c r="DU66" s="78">
        <v>14102977627</v>
      </c>
      <c r="DV66" s="78">
        <v>9093083649</v>
      </c>
      <c r="DW66" s="78">
        <v>412699760</v>
      </c>
      <c r="DX66" s="78">
        <v>761196026</v>
      </c>
      <c r="DY66" s="78">
        <v>7799640067</v>
      </c>
      <c r="DZ66" s="78">
        <v>670851421</v>
      </c>
      <c r="EA66" s="78">
        <v>508068189</v>
      </c>
      <c r="EB66" s="78">
        <v>650680311</v>
      </c>
      <c r="EC66" s="78">
        <v>1103962718</v>
      </c>
      <c r="ED66" s="78">
        <v>19033985719</v>
      </c>
      <c r="EE66" s="78">
        <v>13862875439</v>
      </c>
      <c r="EF66" s="78">
        <v>7776327545</v>
      </c>
      <c r="EG66" s="78">
        <v>9439469238</v>
      </c>
      <c r="EH66" s="78">
        <v>79457577433</v>
      </c>
      <c r="EI66" s="78">
        <v>51497426848</v>
      </c>
      <c r="EJ66" s="78">
        <v>246883006320</v>
      </c>
      <c r="EK66" s="78">
        <v>257142652381</v>
      </c>
      <c r="EL66" s="78">
        <v>529149598535</v>
      </c>
      <c r="EM66" s="78">
        <v>545789599648</v>
      </c>
      <c r="EN66" s="78">
        <v>401468459404</v>
      </c>
      <c r="EO66" s="78">
        <v>1037071160307</v>
      </c>
      <c r="EP66" s="78">
        <v>426551354336</v>
      </c>
      <c r="EQ66" s="78">
        <v>21901947013</v>
      </c>
      <c r="ER66" s="78">
        <v>106211751323</v>
      </c>
      <c r="ES66" s="78"/>
      <c r="ET66" s="78"/>
      <c r="EU66" s="78"/>
      <c r="EV66" s="78"/>
      <c r="EW66" s="78"/>
      <c r="EX66" s="78"/>
      <c r="EY66" s="78">
        <v>11783935597</v>
      </c>
      <c r="EZ66" s="78">
        <v>11052471014</v>
      </c>
      <c r="FA66" s="78">
        <v>7007742317</v>
      </c>
      <c r="FB66" s="78">
        <v>14824546866</v>
      </c>
      <c r="FC66" s="78">
        <v>22328191289</v>
      </c>
      <c r="FD66" s="78">
        <v>3606700600</v>
      </c>
      <c r="FE66" s="78">
        <v>2002121486</v>
      </c>
      <c r="FF66" s="78">
        <v>1262444707</v>
      </c>
      <c r="FG66" s="78">
        <v>1932769002</v>
      </c>
      <c r="FH66" s="78">
        <v>3461620508</v>
      </c>
      <c r="FI66" s="78">
        <v>41174086134</v>
      </c>
      <c r="FJ66" s="78">
        <v>275925886</v>
      </c>
      <c r="FK66" s="78">
        <v>93085384926</v>
      </c>
      <c r="FL66" s="78">
        <v>7685905183</v>
      </c>
      <c r="FM66" s="78">
        <v>3412888539</v>
      </c>
      <c r="FN66" s="78">
        <v>8892767178</v>
      </c>
      <c r="FO66" s="78">
        <v>305098899</v>
      </c>
      <c r="FP66" s="78"/>
      <c r="FQ66" s="78">
        <v>14643528771</v>
      </c>
      <c r="FR66" s="78">
        <v>19518600</v>
      </c>
      <c r="FS66" s="78">
        <v>12469342462</v>
      </c>
      <c r="FT66" s="78">
        <v>1295248043</v>
      </c>
      <c r="FU66" s="78">
        <v>586595360</v>
      </c>
      <c r="FV66" s="78">
        <v>5602697447</v>
      </c>
      <c r="FW66" s="78"/>
      <c r="FX66" s="78">
        <v>79226610129</v>
      </c>
      <c r="FY66" s="78">
        <v>1821113828</v>
      </c>
      <c r="FZ66" s="78">
        <v>2216168091</v>
      </c>
      <c r="GA66" s="78"/>
      <c r="GB66" s="78">
        <v>634822617956</v>
      </c>
      <c r="GC66" s="78">
        <v>77028736890</v>
      </c>
      <c r="GD66" s="78">
        <v>28922011</v>
      </c>
      <c r="GE66" s="78"/>
      <c r="GF66" s="78">
        <v>5630025723</v>
      </c>
    </row>
    <row r="67" spans="1:188">
      <c r="A67" s="84">
        <v>44739</v>
      </c>
      <c r="B67" s="78">
        <v>165526112016</v>
      </c>
      <c r="C67" s="78">
        <v>126657363192</v>
      </c>
      <c r="D67" s="78">
        <v>165145082310</v>
      </c>
      <c r="E67" s="78">
        <v>193874232890</v>
      </c>
      <c r="F67" s="78">
        <v>96335665613</v>
      </c>
      <c r="G67" s="78">
        <v>52352444273</v>
      </c>
      <c r="H67" s="78">
        <v>113356414745</v>
      </c>
      <c r="I67" s="78">
        <v>17917279375</v>
      </c>
      <c r="J67" s="78">
        <v>27592996855</v>
      </c>
      <c r="K67" s="78">
        <v>15502981796</v>
      </c>
      <c r="L67" s="78">
        <v>6374472906</v>
      </c>
      <c r="M67" s="78">
        <v>2710653866</v>
      </c>
      <c r="N67" s="78">
        <v>2684363392</v>
      </c>
      <c r="O67" s="78">
        <v>3087197688</v>
      </c>
      <c r="P67" s="78">
        <v>2906845361</v>
      </c>
      <c r="Q67" s="78"/>
      <c r="R67" s="78"/>
      <c r="S67" s="79"/>
      <c r="T67" s="78"/>
      <c r="U67" s="78"/>
      <c r="V67" s="78"/>
      <c r="W67" s="78"/>
      <c r="X67" s="78">
        <v>184728275</v>
      </c>
      <c r="Y67" s="78">
        <v>251141374960</v>
      </c>
      <c r="Z67" s="78">
        <v>215858967441</v>
      </c>
      <c r="AA67" s="78">
        <v>186859938184</v>
      </c>
      <c r="AB67" s="78">
        <v>267241309995</v>
      </c>
      <c r="AC67" s="78">
        <v>209656007047</v>
      </c>
      <c r="AD67" s="78">
        <v>274324124027</v>
      </c>
      <c r="AE67" s="78">
        <v>54944867145</v>
      </c>
      <c r="AF67" s="78">
        <v>39725677638</v>
      </c>
      <c r="AG67" s="78">
        <v>36433695289</v>
      </c>
      <c r="AH67" s="78">
        <v>27215624000</v>
      </c>
      <c r="AI67" s="78">
        <v>3280936859</v>
      </c>
      <c r="AJ67" s="78">
        <v>5005594034</v>
      </c>
      <c r="AK67" s="78">
        <v>3708027116</v>
      </c>
      <c r="AL67" s="78">
        <v>5014294864</v>
      </c>
      <c r="AM67" s="78">
        <v>4768970379</v>
      </c>
      <c r="AN67" s="78">
        <v>3465037102</v>
      </c>
      <c r="AO67" s="78">
        <v>5013589175</v>
      </c>
      <c r="AP67" s="78">
        <v>4595995310</v>
      </c>
      <c r="AQ67" s="78">
        <v>5026138432</v>
      </c>
      <c r="AR67" s="78">
        <v>10904499319</v>
      </c>
      <c r="AS67" s="78">
        <v>5011879614</v>
      </c>
      <c r="AT67" s="78">
        <v>4917394072</v>
      </c>
      <c r="AU67" s="78">
        <v>5012983368</v>
      </c>
      <c r="AV67" s="78">
        <v>836194882</v>
      </c>
      <c r="AW67" s="78">
        <v>1085589157</v>
      </c>
      <c r="AX67" s="78"/>
      <c r="AY67" s="78"/>
      <c r="AZ67" s="78"/>
      <c r="BA67" s="78">
        <v>5133336628</v>
      </c>
      <c r="BB67" s="78">
        <v>5170627331</v>
      </c>
      <c r="BC67" s="78">
        <v>5090878058</v>
      </c>
      <c r="BD67" s="78">
        <v>5099213141</v>
      </c>
      <c r="BE67" s="78">
        <v>8397261041</v>
      </c>
      <c r="BF67" s="78">
        <v>8088464615</v>
      </c>
      <c r="BG67" s="78">
        <v>5317394956</v>
      </c>
      <c r="BH67" s="78">
        <v>5352888378</v>
      </c>
      <c r="BI67" s="78">
        <v>40930513389</v>
      </c>
      <c r="BJ67" s="78">
        <v>53210616677</v>
      </c>
      <c r="BK67" s="78">
        <v>36211808605</v>
      </c>
      <c r="BL67" s="78">
        <v>38990837185</v>
      </c>
      <c r="BM67" s="78">
        <v>37102459049</v>
      </c>
      <c r="BN67" s="78">
        <v>6422831660</v>
      </c>
      <c r="BO67" s="78"/>
      <c r="BP67" s="78"/>
      <c r="BQ67" s="78"/>
      <c r="BR67" s="78">
        <v>5867575799</v>
      </c>
      <c r="BS67" s="78">
        <v>3221541352</v>
      </c>
      <c r="BT67" s="78">
        <v>1462129801</v>
      </c>
      <c r="BU67" s="78">
        <v>1765145088</v>
      </c>
      <c r="BV67" s="78">
        <v>5237281272</v>
      </c>
      <c r="BW67" s="78">
        <v>3432158797</v>
      </c>
      <c r="BX67" s="78">
        <v>16805127199</v>
      </c>
      <c r="BY67" s="78">
        <v>11309624628</v>
      </c>
      <c r="BZ67" s="78">
        <v>10905981167</v>
      </c>
      <c r="CA67" s="78"/>
      <c r="CB67" s="78">
        <v>182511229783</v>
      </c>
      <c r="CC67" s="78">
        <v>126800902557</v>
      </c>
      <c r="CD67" s="78">
        <v>137991188267</v>
      </c>
      <c r="CE67" s="78">
        <v>68094173791</v>
      </c>
      <c r="CF67" s="78">
        <v>85576358737</v>
      </c>
      <c r="CG67" s="78">
        <v>56078562775</v>
      </c>
      <c r="CH67" s="78">
        <v>6091033772</v>
      </c>
      <c r="CI67" s="78">
        <v>9305293507</v>
      </c>
      <c r="CJ67" s="78">
        <v>6357185392</v>
      </c>
      <c r="CK67" s="78">
        <v>3200000000</v>
      </c>
      <c r="CL67" s="78">
        <v>19179756738</v>
      </c>
      <c r="CM67" s="78">
        <v>20937300923</v>
      </c>
      <c r="CN67" s="78">
        <v>18223901757</v>
      </c>
      <c r="CO67" s="78">
        <v>10533741719</v>
      </c>
      <c r="CP67" s="78">
        <v>17122904678</v>
      </c>
      <c r="CQ67" s="78">
        <v>18223137360</v>
      </c>
      <c r="CR67" s="78">
        <v>7080685297</v>
      </c>
      <c r="CS67" s="78">
        <v>16104641263</v>
      </c>
      <c r="CT67" s="78">
        <v>16186438718</v>
      </c>
      <c r="CU67" s="78">
        <v>18723766</v>
      </c>
      <c r="CV67" s="78">
        <v>94594613</v>
      </c>
      <c r="CW67" s="78"/>
      <c r="CX67" s="78"/>
      <c r="CY67" s="78"/>
      <c r="CZ67" s="78"/>
      <c r="DA67" s="78"/>
      <c r="DB67" s="78">
        <v>136949410808</v>
      </c>
      <c r="DC67" s="78">
        <v>150219643208</v>
      </c>
      <c r="DD67" s="78">
        <v>174436213576</v>
      </c>
      <c r="DE67" s="78">
        <v>96734658152</v>
      </c>
      <c r="DF67" s="78">
        <v>114215160946</v>
      </c>
      <c r="DG67" s="78">
        <v>31468822184</v>
      </c>
      <c r="DH67" s="78">
        <v>92223260607</v>
      </c>
      <c r="DI67" s="78">
        <v>11346987199</v>
      </c>
      <c r="DJ67" s="78">
        <v>28292548597</v>
      </c>
      <c r="DK67" s="78">
        <v>9337584567</v>
      </c>
      <c r="DL67" s="78">
        <v>4485522059</v>
      </c>
      <c r="DM67" s="78">
        <v>3551074124</v>
      </c>
      <c r="DN67" s="78"/>
      <c r="DO67" s="78"/>
      <c r="DP67" s="78"/>
      <c r="DQ67" s="78"/>
      <c r="DR67" s="78">
        <v>10719311545</v>
      </c>
      <c r="DS67" s="78">
        <v>11124919066</v>
      </c>
      <c r="DT67" s="78">
        <v>10105305271</v>
      </c>
      <c r="DU67" s="78">
        <v>14196285585</v>
      </c>
      <c r="DV67" s="78">
        <v>9126506238</v>
      </c>
      <c r="DW67" s="78">
        <v>416370937</v>
      </c>
      <c r="DX67" s="78">
        <v>761345750</v>
      </c>
      <c r="DY67" s="78">
        <v>7799816890</v>
      </c>
      <c r="DZ67" s="78">
        <v>670851421</v>
      </c>
      <c r="EA67" s="78">
        <v>508853201</v>
      </c>
      <c r="EB67" s="78">
        <v>650741306</v>
      </c>
      <c r="EC67" s="78">
        <v>1015532504</v>
      </c>
      <c r="ED67" s="78">
        <v>19078823382</v>
      </c>
      <c r="EE67" s="78">
        <v>13894250892</v>
      </c>
      <c r="EF67" s="78">
        <v>7803983006</v>
      </c>
      <c r="EG67" s="78">
        <v>9481359326</v>
      </c>
      <c r="EH67" s="78">
        <v>79419589527</v>
      </c>
      <c r="EI67" s="78">
        <v>51489756465</v>
      </c>
      <c r="EJ67" s="78">
        <v>246819356254</v>
      </c>
      <c r="EK67" s="78">
        <v>257139837754</v>
      </c>
      <c r="EL67" s="78">
        <v>529244464258</v>
      </c>
      <c r="EM67" s="78">
        <v>545622891723</v>
      </c>
      <c r="EN67" s="78">
        <v>401712037022</v>
      </c>
      <c r="EO67" s="78">
        <v>1035954470515</v>
      </c>
      <c r="EP67" s="78">
        <v>425020336575</v>
      </c>
      <c r="EQ67" s="78">
        <v>21868609776</v>
      </c>
      <c r="ER67" s="78">
        <v>106280088956</v>
      </c>
      <c r="ES67" s="78"/>
      <c r="ET67" s="78"/>
      <c r="EU67" s="78"/>
      <c r="EV67" s="78"/>
      <c r="EW67" s="78"/>
      <c r="EX67" s="78"/>
      <c r="EY67" s="78">
        <v>11792700745</v>
      </c>
      <c r="EZ67" s="78">
        <v>11051545737</v>
      </c>
      <c r="FA67" s="78">
        <v>7025010076</v>
      </c>
      <c r="FB67" s="78">
        <v>14824208336</v>
      </c>
      <c r="FC67" s="78">
        <v>22325633939</v>
      </c>
      <c r="FD67" s="78">
        <v>3609786228</v>
      </c>
      <c r="FE67" s="78">
        <v>2003615285</v>
      </c>
      <c r="FF67" s="78">
        <v>1263497005</v>
      </c>
      <c r="FG67" s="78">
        <v>1934627111</v>
      </c>
      <c r="FH67" s="78">
        <v>3450855537</v>
      </c>
      <c r="FI67" s="78">
        <v>41206269468</v>
      </c>
      <c r="FJ67" s="78">
        <v>275925886</v>
      </c>
      <c r="FK67" s="78">
        <v>93108209906</v>
      </c>
      <c r="FL67" s="78">
        <v>7686718935</v>
      </c>
      <c r="FM67" s="78">
        <v>3414624338</v>
      </c>
      <c r="FN67" s="78">
        <v>8890571722</v>
      </c>
      <c r="FO67" s="78">
        <v>305099708</v>
      </c>
      <c r="FP67" s="78"/>
      <c r="FQ67" s="78">
        <v>14629163005</v>
      </c>
      <c r="FR67" s="78">
        <v>19485436</v>
      </c>
      <c r="FS67" s="78">
        <v>12451735268</v>
      </c>
      <c r="FT67" s="78">
        <v>1295340380</v>
      </c>
      <c r="FU67" s="78">
        <v>586695875</v>
      </c>
      <c r="FV67" s="78">
        <v>5602862673</v>
      </c>
      <c r="FW67" s="78"/>
      <c r="FX67" s="78">
        <v>79226610129</v>
      </c>
      <c r="FY67" s="78">
        <v>1825823179</v>
      </c>
      <c r="FZ67" s="78">
        <v>2222689352</v>
      </c>
      <c r="GA67" s="78"/>
      <c r="GB67" s="78">
        <v>634315074245</v>
      </c>
      <c r="GC67" s="78">
        <v>76861912448</v>
      </c>
      <c r="GD67" s="78">
        <v>28932635</v>
      </c>
      <c r="GE67" s="78"/>
      <c r="GF67" s="78">
        <v>5632176481</v>
      </c>
    </row>
    <row r="68" spans="1:188">
      <c r="A68" s="84">
        <v>44740</v>
      </c>
      <c r="B68" s="78">
        <v>165408642560</v>
      </c>
      <c r="C68" s="78">
        <v>126671953871</v>
      </c>
      <c r="D68" s="78">
        <v>165052349954</v>
      </c>
      <c r="E68" s="78">
        <v>193797833487</v>
      </c>
      <c r="F68" s="78">
        <v>96243779717</v>
      </c>
      <c r="G68" s="78">
        <v>52345370493</v>
      </c>
      <c r="H68" s="78">
        <v>113315913389</v>
      </c>
      <c r="I68" s="78">
        <v>17918067283</v>
      </c>
      <c r="J68" s="78">
        <v>27589172841</v>
      </c>
      <c r="K68" s="78">
        <v>15531293265</v>
      </c>
      <c r="L68" s="78">
        <v>6376512569</v>
      </c>
      <c r="M68" s="78">
        <v>2737054742</v>
      </c>
      <c r="N68" s="78">
        <v>2684363392</v>
      </c>
      <c r="O68" s="78">
        <v>3087198831</v>
      </c>
      <c r="P68" s="78">
        <v>2906846453</v>
      </c>
      <c r="Q68" s="78"/>
      <c r="R68" s="78"/>
      <c r="S68" s="79"/>
      <c r="T68" s="78"/>
      <c r="U68" s="78"/>
      <c r="V68" s="78"/>
      <c r="W68" s="78"/>
      <c r="X68" s="78">
        <v>184728275</v>
      </c>
      <c r="Y68" s="78">
        <v>251077267467</v>
      </c>
      <c r="Z68" s="78">
        <v>215651162592</v>
      </c>
      <c r="AA68" s="78">
        <v>186747589340</v>
      </c>
      <c r="AB68" s="78">
        <v>267254528635</v>
      </c>
      <c r="AC68" s="78">
        <v>209446868807</v>
      </c>
      <c r="AD68" s="78">
        <v>274140564979</v>
      </c>
      <c r="AE68" s="78">
        <v>54932215537</v>
      </c>
      <c r="AF68" s="78">
        <v>39748887615</v>
      </c>
      <c r="AG68" s="78">
        <v>36440754051</v>
      </c>
      <c r="AH68" s="78">
        <v>27236478944</v>
      </c>
      <c r="AI68" s="78">
        <v>3281868971</v>
      </c>
      <c r="AJ68" s="78">
        <v>5005594034</v>
      </c>
      <c r="AK68" s="78">
        <v>3714366823</v>
      </c>
      <c r="AL68" s="78">
        <v>5014294864</v>
      </c>
      <c r="AM68" s="78">
        <v>4769589243</v>
      </c>
      <c r="AN68" s="78">
        <v>3466136275</v>
      </c>
      <c r="AO68" s="78">
        <v>5013589175</v>
      </c>
      <c r="AP68" s="78">
        <v>4609248043</v>
      </c>
      <c r="AQ68" s="78">
        <v>5026138432</v>
      </c>
      <c r="AR68" s="78">
        <v>10936602747</v>
      </c>
      <c r="AS68" s="78">
        <v>5011879614</v>
      </c>
      <c r="AT68" s="78">
        <v>4917735184</v>
      </c>
      <c r="AU68" s="78">
        <v>5012983368</v>
      </c>
      <c r="AV68" s="78">
        <v>836194882</v>
      </c>
      <c r="AW68" s="78">
        <v>1085589157</v>
      </c>
      <c r="AX68" s="78"/>
      <c r="AY68" s="78"/>
      <c r="AZ68" s="78"/>
      <c r="BA68" s="78">
        <v>5134343006</v>
      </c>
      <c r="BB68" s="78">
        <v>5171366358</v>
      </c>
      <c r="BC68" s="78">
        <v>5091334242</v>
      </c>
      <c r="BD68" s="78">
        <v>5099564281</v>
      </c>
      <c r="BE68" s="78">
        <v>8405870623</v>
      </c>
      <c r="BF68" s="78">
        <v>8086706144</v>
      </c>
      <c r="BG68" s="78">
        <v>5317396073</v>
      </c>
      <c r="BH68" s="78">
        <v>5352888378</v>
      </c>
      <c r="BI68" s="78">
        <v>40887840888</v>
      </c>
      <c r="BJ68" s="78">
        <v>53211630591</v>
      </c>
      <c r="BK68" s="78">
        <v>36214462164</v>
      </c>
      <c r="BL68" s="78">
        <v>38995349755</v>
      </c>
      <c r="BM68" s="78">
        <v>37105860901</v>
      </c>
      <c r="BN68" s="78">
        <v>6424671585</v>
      </c>
      <c r="BO68" s="78"/>
      <c r="BP68" s="78"/>
      <c r="BQ68" s="78"/>
      <c r="BR68" s="78">
        <v>5858478224</v>
      </c>
      <c r="BS68" s="78">
        <v>3206159857</v>
      </c>
      <c r="BT68" s="78">
        <v>1463237887</v>
      </c>
      <c r="BU68" s="78">
        <v>1756450899</v>
      </c>
      <c r="BV68" s="78">
        <v>5234240121</v>
      </c>
      <c r="BW68" s="78">
        <v>3431837897</v>
      </c>
      <c r="BX68" s="78">
        <v>16806371205</v>
      </c>
      <c r="BY68" s="78">
        <v>11430441293</v>
      </c>
      <c r="BZ68" s="78">
        <v>10906467582</v>
      </c>
      <c r="CA68" s="78"/>
      <c r="CB68" s="78">
        <v>182400349846</v>
      </c>
      <c r="CC68" s="78">
        <v>126820525814</v>
      </c>
      <c r="CD68" s="78">
        <v>138127685863</v>
      </c>
      <c r="CE68" s="78">
        <v>68136181262</v>
      </c>
      <c r="CF68" s="78">
        <v>85499895272</v>
      </c>
      <c r="CG68" s="78">
        <v>56124437473</v>
      </c>
      <c r="CH68" s="78">
        <v>6089980208</v>
      </c>
      <c r="CI68" s="78">
        <v>9309041089</v>
      </c>
      <c r="CJ68" s="78">
        <v>6358982635</v>
      </c>
      <c r="CK68" s="78">
        <v>3200000000</v>
      </c>
      <c r="CL68" s="78">
        <v>19181155379</v>
      </c>
      <c r="CM68" s="78">
        <v>20942650789</v>
      </c>
      <c r="CN68" s="78">
        <v>18214637917</v>
      </c>
      <c r="CO68" s="78">
        <v>10459573854</v>
      </c>
      <c r="CP68" s="78">
        <v>17117522395</v>
      </c>
      <c r="CQ68" s="78">
        <v>18222537733</v>
      </c>
      <c r="CR68" s="78">
        <v>7080685297</v>
      </c>
      <c r="CS68" s="78">
        <v>16102443775</v>
      </c>
      <c r="CT68" s="78">
        <v>16181753493</v>
      </c>
      <c r="CU68" s="78">
        <v>18723766</v>
      </c>
      <c r="CV68" s="78">
        <v>94594613</v>
      </c>
      <c r="CW68" s="78"/>
      <c r="CX68" s="78"/>
      <c r="CY68" s="78"/>
      <c r="CZ68" s="78"/>
      <c r="DA68" s="78"/>
      <c r="DB68" s="78">
        <v>136690617445</v>
      </c>
      <c r="DC68" s="78">
        <v>150149321299</v>
      </c>
      <c r="DD68" s="78">
        <v>174327725275</v>
      </c>
      <c r="DE68" s="78">
        <v>96797885865</v>
      </c>
      <c r="DF68" s="78">
        <v>114212968329</v>
      </c>
      <c r="DG68" s="78">
        <v>31469299790</v>
      </c>
      <c r="DH68" s="78">
        <v>92151953814</v>
      </c>
      <c r="DI68" s="78">
        <v>11350548744</v>
      </c>
      <c r="DJ68" s="78">
        <v>28259126382</v>
      </c>
      <c r="DK68" s="78">
        <v>9414247137</v>
      </c>
      <c r="DL68" s="78">
        <v>4515582567</v>
      </c>
      <c r="DM68" s="78">
        <v>3527626647</v>
      </c>
      <c r="DN68" s="78"/>
      <c r="DO68" s="78"/>
      <c r="DP68" s="78"/>
      <c r="DQ68" s="78"/>
      <c r="DR68" s="78">
        <v>10720230891</v>
      </c>
      <c r="DS68" s="78">
        <v>11126887052</v>
      </c>
      <c r="DT68" s="78">
        <v>10108636471</v>
      </c>
      <c r="DU68" s="78">
        <v>14200222477</v>
      </c>
      <c r="DV68" s="78">
        <v>9127853471</v>
      </c>
      <c r="DW68" s="78">
        <v>435770384</v>
      </c>
      <c r="DX68" s="78">
        <v>746495180</v>
      </c>
      <c r="DY68" s="78">
        <v>7800810984</v>
      </c>
      <c r="DZ68" s="78">
        <v>670877517</v>
      </c>
      <c r="EA68" s="78">
        <v>508860826</v>
      </c>
      <c r="EB68" s="78">
        <v>651032674</v>
      </c>
      <c r="EC68" s="78">
        <v>1015540073</v>
      </c>
      <c r="ED68" s="78">
        <v>19101878648</v>
      </c>
      <c r="EE68" s="78">
        <v>13906432659</v>
      </c>
      <c r="EF68" s="78">
        <v>7818135102</v>
      </c>
      <c r="EG68" s="78">
        <v>9501089549</v>
      </c>
      <c r="EH68" s="78">
        <v>79419100741</v>
      </c>
      <c r="EI68" s="78">
        <v>51512964121</v>
      </c>
      <c r="EJ68" s="78">
        <v>246722027839</v>
      </c>
      <c r="EK68" s="78">
        <v>257059539081</v>
      </c>
      <c r="EL68" s="78">
        <v>528976582554</v>
      </c>
      <c r="EM68" s="78">
        <v>545427695934</v>
      </c>
      <c r="EN68" s="78">
        <v>401741683180</v>
      </c>
      <c r="EO68" s="78">
        <v>1035262056552</v>
      </c>
      <c r="EP68" s="78">
        <v>424868210358</v>
      </c>
      <c r="EQ68" s="78">
        <v>21820530473</v>
      </c>
      <c r="ER68" s="78">
        <v>106237366465</v>
      </c>
      <c r="ES68" s="78"/>
      <c r="ET68" s="78"/>
      <c r="EU68" s="78"/>
      <c r="EV68" s="78"/>
      <c r="EW68" s="78"/>
      <c r="EX68" s="78"/>
      <c r="EY68" s="78">
        <v>11766968898</v>
      </c>
      <c r="EZ68" s="78">
        <v>11070307569</v>
      </c>
      <c r="FA68" s="78">
        <v>7024124687</v>
      </c>
      <c r="FB68" s="78">
        <v>14826957071</v>
      </c>
      <c r="FC68" s="78">
        <v>22335254743</v>
      </c>
      <c r="FD68" s="78">
        <v>3603803387</v>
      </c>
      <c r="FE68" s="78">
        <v>2000183431</v>
      </c>
      <c r="FF68" s="78">
        <v>1261183810</v>
      </c>
      <c r="FG68" s="78">
        <v>1929456182</v>
      </c>
      <c r="FH68" s="78">
        <v>3442583152</v>
      </c>
      <c r="FI68" s="78">
        <v>41223189176</v>
      </c>
      <c r="FJ68" s="78">
        <v>275925886</v>
      </c>
      <c r="FK68" s="78">
        <v>93053079894</v>
      </c>
      <c r="FL68" s="78">
        <v>7678642122</v>
      </c>
      <c r="FM68" s="78">
        <v>3414858742</v>
      </c>
      <c r="FN68" s="78">
        <v>8821529076</v>
      </c>
      <c r="FO68" s="78">
        <v>305100513</v>
      </c>
      <c r="FP68" s="78"/>
      <c r="FQ68" s="78">
        <v>14625517847</v>
      </c>
      <c r="FR68" s="78">
        <v>19485436</v>
      </c>
      <c r="FS68" s="78">
        <v>12420295315</v>
      </c>
      <c r="FT68" s="78">
        <v>1295416581</v>
      </c>
      <c r="FU68" s="78">
        <v>586887754</v>
      </c>
      <c r="FV68" s="78">
        <v>5602862673</v>
      </c>
      <c r="FW68" s="78"/>
      <c r="FX68" s="78">
        <v>79226610129</v>
      </c>
      <c r="FY68" s="78">
        <v>1825265447</v>
      </c>
      <c r="FZ68" s="78">
        <v>2222877785</v>
      </c>
      <c r="GA68" s="78"/>
      <c r="GB68" s="78">
        <v>632980185922</v>
      </c>
      <c r="GC68" s="78">
        <v>76847998639</v>
      </c>
      <c r="GD68" s="78">
        <v>28932635</v>
      </c>
      <c r="GE68" s="78"/>
      <c r="GF68" s="78">
        <v>5640911386</v>
      </c>
    </row>
    <row r="69" spans="1:188">
      <c r="A69" s="84">
        <v>44741</v>
      </c>
      <c r="B69" s="78">
        <v>165316221571</v>
      </c>
      <c r="C69" s="78">
        <v>126625698417</v>
      </c>
      <c r="D69" s="78">
        <v>165032287434</v>
      </c>
      <c r="E69" s="78">
        <v>193754005298</v>
      </c>
      <c r="F69" s="78">
        <v>96251677569</v>
      </c>
      <c r="G69" s="78">
        <v>52329021162</v>
      </c>
      <c r="H69" s="78">
        <v>113222138386</v>
      </c>
      <c r="I69" s="78">
        <v>17921463329</v>
      </c>
      <c r="J69" s="78">
        <v>27592696479</v>
      </c>
      <c r="K69" s="78">
        <v>15653055625</v>
      </c>
      <c r="L69" s="78">
        <v>6378518836</v>
      </c>
      <c r="M69" s="78">
        <v>2738745739</v>
      </c>
      <c r="N69" s="78">
        <v>2684363392</v>
      </c>
      <c r="O69" s="78">
        <v>3087198831</v>
      </c>
      <c r="P69" s="78">
        <v>2906905861</v>
      </c>
      <c r="Q69" s="78"/>
      <c r="R69" s="78"/>
      <c r="S69" s="79"/>
      <c r="T69" s="78"/>
      <c r="U69" s="78"/>
      <c r="V69" s="78"/>
      <c r="W69" s="78"/>
      <c r="X69" s="78">
        <v>184728275</v>
      </c>
      <c r="Y69" s="78">
        <v>251095806651</v>
      </c>
      <c r="Z69" s="78">
        <v>215687765611</v>
      </c>
      <c r="AA69" s="78">
        <v>186613996166</v>
      </c>
      <c r="AB69" s="78">
        <v>267246796002</v>
      </c>
      <c r="AC69" s="78">
        <v>209171965408</v>
      </c>
      <c r="AD69" s="78">
        <v>273972017488</v>
      </c>
      <c r="AE69" s="78">
        <v>54727905497</v>
      </c>
      <c r="AF69" s="78">
        <v>39749851276</v>
      </c>
      <c r="AG69" s="78">
        <v>36464198948</v>
      </c>
      <c r="AH69" s="78">
        <v>27156289042</v>
      </c>
      <c r="AI69" s="78">
        <v>3288416410</v>
      </c>
      <c r="AJ69" s="78">
        <v>5005594034</v>
      </c>
      <c r="AK69" s="78">
        <v>3716836723</v>
      </c>
      <c r="AL69" s="78">
        <v>5014294864</v>
      </c>
      <c r="AM69" s="78">
        <v>4752054671</v>
      </c>
      <c r="AN69" s="78">
        <v>3467521359</v>
      </c>
      <c r="AO69" s="78">
        <v>5013589175</v>
      </c>
      <c r="AP69" s="78">
        <v>4607882921</v>
      </c>
      <c r="AQ69" s="78">
        <v>5026138432</v>
      </c>
      <c r="AR69" s="78">
        <v>10934278273</v>
      </c>
      <c r="AS69" s="78">
        <v>5011879614</v>
      </c>
      <c r="AT69" s="78">
        <v>4914890359</v>
      </c>
      <c r="AU69" s="78">
        <v>5012983368</v>
      </c>
      <c r="AV69" s="78">
        <v>836194882</v>
      </c>
      <c r="AW69" s="78">
        <v>1086525403</v>
      </c>
      <c r="AX69" s="78">
        <v>13500000000</v>
      </c>
      <c r="AY69" s="78">
        <v>8000000000</v>
      </c>
      <c r="AZ69" s="78">
        <v>8000000000</v>
      </c>
      <c r="BA69" s="78">
        <v>5135017253</v>
      </c>
      <c r="BB69" s="78">
        <v>5171951016</v>
      </c>
      <c r="BC69" s="78">
        <v>5159174739</v>
      </c>
      <c r="BD69" s="78">
        <v>5100066318</v>
      </c>
      <c r="BE69" s="78">
        <v>8303377511</v>
      </c>
      <c r="BF69" s="78">
        <v>8096729115</v>
      </c>
      <c r="BG69" s="78">
        <v>5317397179</v>
      </c>
      <c r="BH69" s="78">
        <v>5353001570</v>
      </c>
      <c r="BI69" s="78">
        <v>40823916983</v>
      </c>
      <c r="BJ69" s="78">
        <v>53157886485</v>
      </c>
      <c r="BK69" s="78">
        <v>36209398276</v>
      </c>
      <c r="BL69" s="78">
        <v>39038372610</v>
      </c>
      <c r="BM69" s="78">
        <v>37127499127</v>
      </c>
      <c r="BN69" s="78">
        <v>6435092891</v>
      </c>
      <c r="BO69" s="78"/>
      <c r="BP69" s="78"/>
      <c r="BQ69" s="78"/>
      <c r="BR69" s="78">
        <v>5757652182</v>
      </c>
      <c r="BS69" s="78">
        <v>3204350314</v>
      </c>
      <c r="BT69" s="78">
        <v>1463281386</v>
      </c>
      <c r="BU69" s="78">
        <v>1748170480</v>
      </c>
      <c r="BV69" s="78">
        <v>5236044113</v>
      </c>
      <c r="BW69" s="78">
        <v>3428848501</v>
      </c>
      <c r="BX69" s="78">
        <v>16806494023</v>
      </c>
      <c r="BY69" s="78">
        <v>11566186097</v>
      </c>
      <c r="BZ69" s="78">
        <v>10911575120</v>
      </c>
      <c r="CA69" s="78"/>
      <c r="CB69" s="78">
        <v>182360200237</v>
      </c>
      <c r="CC69" s="78">
        <v>126886094153</v>
      </c>
      <c r="CD69" s="78">
        <v>138129302458</v>
      </c>
      <c r="CE69" s="78">
        <v>68059495826</v>
      </c>
      <c r="CF69" s="78">
        <v>85422243312</v>
      </c>
      <c r="CG69" s="78">
        <v>56171416102</v>
      </c>
      <c r="CH69" s="78">
        <v>6138229501</v>
      </c>
      <c r="CI69" s="78">
        <v>9303606548</v>
      </c>
      <c r="CJ69" s="78">
        <v>6359782692</v>
      </c>
      <c r="CK69" s="78">
        <v>3200000000</v>
      </c>
      <c r="CL69" s="78">
        <v>19212187101</v>
      </c>
      <c r="CM69" s="78">
        <v>20864464778</v>
      </c>
      <c r="CN69" s="78">
        <v>18215279058</v>
      </c>
      <c r="CO69" s="78">
        <v>10485486325</v>
      </c>
      <c r="CP69" s="78">
        <v>17116964965</v>
      </c>
      <c r="CQ69" s="78">
        <v>18202279818</v>
      </c>
      <c r="CR69" s="78">
        <v>7082445542</v>
      </c>
      <c r="CS69" s="78">
        <v>16108380412</v>
      </c>
      <c r="CT69" s="78">
        <v>16172514159</v>
      </c>
      <c r="CU69" s="78">
        <v>18723766</v>
      </c>
      <c r="CV69" s="78">
        <v>94594613</v>
      </c>
      <c r="CW69" s="78"/>
      <c r="CX69" s="78">
        <v>7600000000</v>
      </c>
      <c r="CY69" s="78">
        <v>7600000000</v>
      </c>
      <c r="CZ69" s="78">
        <v>7600000000</v>
      </c>
      <c r="DA69" s="78">
        <v>7600000000</v>
      </c>
      <c r="DB69" s="78">
        <v>136676430863</v>
      </c>
      <c r="DC69" s="78">
        <v>150054110517</v>
      </c>
      <c r="DD69" s="78">
        <v>174133366260</v>
      </c>
      <c r="DE69" s="78">
        <v>96678956048</v>
      </c>
      <c r="DF69" s="78">
        <v>114227319448</v>
      </c>
      <c r="DG69" s="78">
        <v>31481971143</v>
      </c>
      <c r="DH69" s="78">
        <v>92172868722</v>
      </c>
      <c r="DI69" s="78">
        <v>11387616672</v>
      </c>
      <c r="DJ69" s="78">
        <v>28103403526</v>
      </c>
      <c r="DK69" s="78">
        <v>9729387115</v>
      </c>
      <c r="DL69" s="78">
        <v>4615701136</v>
      </c>
      <c r="DM69" s="78">
        <v>3565918597</v>
      </c>
      <c r="DN69" s="78"/>
      <c r="DO69" s="78"/>
      <c r="DP69" s="78"/>
      <c r="DQ69" s="78"/>
      <c r="DR69" s="78">
        <v>10719039083</v>
      </c>
      <c r="DS69" s="78">
        <v>11120399674</v>
      </c>
      <c r="DT69" s="78">
        <v>10109629579</v>
      </c>
      <c r="DU69" s="78">
        <v>14215536199</v>
      </c>
      <c r="DV69" s="78">
        <v>9069198837</v>
      </c>
      <c r="DW69" s="78">
        <v>408584316</v>
      </c>
      <c r="DX69" s="78">
        <v>746898727</v>
      </c>
      <c r="DY69" s="78">
        <v>7800860007</v>
      </c>
      <c r="DZ69" s="78">
        <v>670997749</v>
      </c>
      <c r="EA69" s="78">
        <v>515236471</v>
      </c>
      <c r="EB69" s="78">
        <v>653311665</v>
      </c>
      <c r="EC69" s="78">
        <v>1017940372</v>
      </c>
      <c r="ED69" s="78">
        <v>19112588043</v>
      </c>
      <c r="EE69" s="78">
        <v>13905116228</v>
      </c>
      <c r="EF69" s="78">
        <v>7820453629</v>
      </c>
      <c r="EG69" s="78">
        <v>9518705350</v>
      </c>
      <c r="EH69" s="78">
        <v>79426349687</v>
      </c>
      <c r="EI69" s="78">
        <v>51531797347</v>
      </c>
      <c r="EJ69" s="78">
        <v>246517463325</v>
      </c>
      <c r="EK69" s="78">
        <v>257024110931</v>
      </c>
      <c r="EL69" s="78">
        <v>529077698420</v>
      </c>
      <c r="EM69" s="78">
        <v>545366720968</v>
      </c>
      <c r="EN69" s="78">
        <v>401750739503</v>
      </c>
      <c r="EO69" s="78">
        <v>1035059700729</v>
      </c>
      <c r="EP69" s="78">
        <v>424332194857</v>
      </c>
      <c r="EQ69" s="78">
        <v>21825048137</v>
      </c>
      <c r="ER69" s="78">
        <v>106395950628</v>
      </c>
      <c r="ES69" s="78"/>
      <c r="ET69" s="78"/>
      <c r="EU69" s="78"/>
      <c r="EV69" s="78"/>
      <c r="EW69" s="78"/>
      <c r="EX69" s="78"/>
      <c r="EY69" s="78">
        <v>11774951287</v>
      </c>
      <c r="EZ69" s="78">
        <v>11071577981</v>
      </c>
      <c r="FA69" s="78">
        <v>7015146176</v>
      </c>
      <c r="FB69" s="78">
        <v>14835519041</v>
      </c>
      <c r="FC69" s="78">
        <v>22329718648</v>
      </c>
      <c r="FD69" s="78">
        <v>3594832850</v>
      </c>
      <c r="FE69" s="78">
        <v>2002414968</v>
      </c>
      <c r="FF69" s="78">
        <v>1261390901</v>
      </c>
      <c r="FG69" s="78">
        <v>1929589373</v>
      </c>
      <c r="FH69" s="78">
        <v>3441968731</v>
      </c>
      <c r="FI69" s="78">
        <v>41239324672</v>
      </c>
      <c r="FJ69" s="78">
        <v>275930131</v>
      </c>
      <c r="FK69" s="78">
        <v>93026634958</v>
      </c>
      <c r="FL69" s="78">
        <v>7477748629</v>
      </c>
      <c r="FM69" s="78">
        <v>3416245807</v>
      </c>
      <c r="FN69" s="78">
        <v>8892840164</v>
      </c>
      <c r="FO69" s="78">
        <v>305216030</v>
      </c>
      <c r="FP69" s="78"/>
      <c r="FQ69" s="78">
        <v>14622652501</v>
      </c>
      <c r="FR69" s="78">
        <v>19485436</v>
      </c>
      <c r="FS69" s="78">
        <v>12411248566</v>
      </c>
      <c r="FT69" s="78">
        <v>1296313587</v>
      </c>
      <c r="FU69" s="78">
        <v>587076797</v>
      </c>
      <c r="FV69" s="78">
        <v>5602862673</v>
      </c>
      <c r="FW69" s="78"/>
      <c r="FX69" s="78">
        <v>79226610129</v>
      </c>
      <c r="FY69" s="78">
        <v>1826559227</v>
      </c>
      <c r="FZ69" s="78">
        <v>2223852763</v>
      </c>
      <c r="GA69" s="78"/>
      <c r="GB69" s="78">
        <v>631819700284</v>
      </c>
      <c r="GC69" s="78">
        <v>76814976941</v>
      </c>
      <c r="GD69" s="78">
        <v>28932635</v>
      </c>
      <c r="GE69" s="78"/>
      <c r="GF69" s="78">
        <v>5641026598</v>
      </c>
    </row>
    <row r="70" spans="1:188">
      <c r="A70" s="84">
        <v>44742</v>
      </c>
      <c r="B70" s="78">
        <v>165346864159</v>
      </c>
      <c r="C70" s="78">
        <v>126595120054</v>
      </c>
      <c r="D70" s="78">
        <v>165176737875</v>
      </c>
      <c r="E70" s="78">
        <v>193742555183</v>
      </c>
      <c r="F70" s="78">
        <v>96246457551</v>
      </c>
      <c r="G70" s="78">
        <v>52391624502</v>
      </c>
      <c r="H70" s="78">
        <v>113214943856</v>
      </c>
      <c r="I70" s="78">
        <v>17917386986</v>
      </c>
      <c r="J70" s="78">
        <v>27619185157</v>
      </c>
      <c r="K70" s="78">
        <v>15661789046</v>
      </c>
      <c r="L70" s="78">
        <v>6478024421</v>
      </c>
      <c r="M70" s="78">
        <v>2738745739</v>
      </c>
      <c r="N70" s="78">
        <v>2684363392</v>
      </c>
      <c r="O70" s="78">
        <v>3087236177</v>
      </c>
      <c r="P70" s="78">
        <v>2907031951</v>
      </c>
      <c r="Q70" s="78"/>
      <c r="R70" s="78"/>
      <c r="S70" s="79"/>
      <c r="T70" s="78"/>
      <c r="U70" s="78"/>
      <c r="V70" s="78"/>
      <c r="W70" s="78"/>
      <c r="X70" s="78">
        <v>184710965</v>
      </c>
      <c r="Y70" s="78">
        <v>251367424548</v>
      </c>
      <c r="Z70" s="78">
        <v>215791713138</v>
      </c>
      <c r="AA70" s="78">
        <v>186715119118</v>
      </c>
      <c r="AB70" s="78">
        <v>267303131826</v>
      </c>
      <c r="AC70" s="78">
        <v>209280562936</v>
      </c>
      <c r="AD70" s="78">
        <v>274099337496</v>
      </c>
      <c r="AE70" s="78">
        <v>54753677928</v>
      </c>
      <c r="AF70" s="78">
        <v>39793322985</v>
      </c>
      <c r="AG70" s="78">
        <v>36413687175</v>
      </c>
      <c r="AH70" s="78">
        <v>27180336762</v>
      </c>
      <c r="AI70" s="78">
        <v>3294378903</v>
      </c>
      <c r="AJ70" s="78">
        <v>5005594034</v>
      </c>
      <c r="AK70" s="78">
        <v>3728566044</v>
      </c>
      <c r="AL70" s="78">
        <v>5014294864</v>
      </c>
      <c r="AM70" s="78">
        <v>4788526553</v>
      </c>
      <c r="AN70" s="78">
        <v>3469439170</v>
      </c>
      <c r="AO70" s="78">
        <v>5013589175</v>
      </c>
      <c r="AP70" s="78">
        <v>4613261086</v>
      </c>
      <c r="AQ70" s="78">
        <v>5026138432</v>
      </c>
      <c r="AR70" s="78">
        <v>10937169540</v>
      </c>
      <c r="AS70" s="78">
        <v>5011879614</v>
      </c>
      <c r="AT70" s="78">
        <v>4917078382</v>
      </c>
      <c r="AU70" s="78">
        <v>5012983368</v>
      </c>
      <c r="AV70" s="78">
        <v>836363770</v>
      </c>
      <c r="AW70" s="78">
        <v>1089225655</v>
      </c>
      <c r="AX70" s="78">
        <v>13500000000</v>
      </c>
      <c r="AY70" s="78">
        <v>8000000000</v>
      </c>
      <c r="AZ70" s="78">
        <v>8000000000</v>
      </c>
      <c r="BA70" s="78">
        <v>5138557038</v>
      </c>
      <c r="BB70" s="78">
        <v>5168826873</v>
      </c>
      <c r="BC70" s="78">
        <v>5160842325</v>
      </c>
      <c r="BD70" s="78">
        <v>5164572302</v>
      </c>
      <c r="BE70" s="78">
        <v>8324024635</v>
      </c>
      <c r="BF70" s="78">
        <v>8108433364</v>
      </c>
      <c r="BG70" s="78">
        <v>5317398284</v>
      </c>
      <c r="BH70" s="78">
        <v>5353044656</v>
      </c>
      <c r="BI70" s="78">
        <v>40874251088</v>
      </c>
      <c r="BJ70" s="78">
        <v>53236648463</v>
      </c>
      <c r="BK70" s="78">
        <v>36239075143</v>
      </c>
      <c r="BL70" s="78">
        <v>39023399358</v>
      </c>
      <c r="BM70" s="78">
        <v>37113781406</v>
      </c>
      <c r="BN70" s="78">
        <v>6436338575</v>
      </c>
      <c r="BO70" s="78">
        <v>7500000000</v>
      </c>
      <c r="BP70" s="78">
        <v>7500000000</v>
      </c>
      <c r="BQ70" s="78">
        <v>7500000000</v>
      </c>
      <c r="BR70" s="78">
        <v>5773398385</v>
      </c>
      <c r="BS70" s="78">
        <v>3187893119</v>
      </c>
      <c r="BT70" s="78">
        <v>1466291971</v>
      </c>
      <c r="BU70" s="78">
        <v>1749929674</v>
      </c>
      <c r="BV70" s="78">
        <v>5259509953</v>
      </c>
      <c r="BW70" s="78">
        <v>3438588371</v>
      </c>
      <c r="BX70" s="78">
        <v>16820301865</v>
      </c>
      <c r="BY70" s="78">
        <v>11603423367</v>
      </c>
      <c r="BZ70" s="78">
        <v>10919905530</v>
      </c>
      <c r="CA70" s="78"/>
      <c r="CB70" s="78">
        <v>182411674657</v>
      </c>
      <c r="CC70" s="78">
        <v>127218298642</v>
      </c>
      <c r="CD70" s="78">
        <v>138450066594</v>
      </c>
      <c r="CE70" s="78">
        <v>68288130427</v>
      </c>
      <c r="CF70" s="78">
        <v>85702619453</v>
      </c>
      <c r="CG70" s="78">
        <v>56466870660</v>
      </c>
      <c r="CH70" s="78">
        <v>6143332777</v>
      </c>
      <c r="CI70" s="78">
        <v>9312741516</v>
      </c>
      <c r="CJ70" s="78">
        <v>6361923948</v>
      </c>
      <c r="CK70" s="78">
        <v>3200100884</v>
      </c>
      <c r="CL70" s="78">
        <v>19231905463</v>
      </c>
      <c r="CM70" s="78">
        <v>20910589628</v>
      </c>
      <c r="CN70" s="78">
        <v>18279578509</v>
      </c>
      <c r="CO70" s="78">
        <v>10507791695</v>
      </c>
      <c r="CP70" s="78">
        <v>17106085825</v>
      </c>
      <c r="CQ70" s="78">
        <v>18209991888</v>
      </c>
      <c r="CR70" s="78">
        <v>7083181362</v>
      </c>
      <c r="CS70" s="78">
        <v>16114647961</v>
      </c>
      <c r="CT70" s="78">
        <v>16196393844</v>
      </c>
      <c r="CU70" s="78">
        <v>18723766</v>
      </c>
      <c r="CV70" s="78">
        <v>94594613</v>
      </c>
      <c r="CW70" s="78"/>
      <c r="CX70" s="78">
        <v>7600000000</v>
      </c>
      <c r="CY70" s="78">
        <v>7600000000</v>
      </c>
      <c r="CZ70" s="78">
        <v>7600000000</v>
      </c>
      <c r="DA70" s="78">
        <v>7600000000</v>
      </c>
      <c r="DB70" s="78">
        <v>136707197751</v>
      </c>
      <c r="DC70" s="78">
        <v>149586703905</v>
      </c>
      <c r="DD70" s="78">
        <v>174393855948</v>
      </c>
      <c r="DE70" s="78">
        <v>96695505860</v>
      </c>
      <c r="DF70" s="78">
        <v>114200944858</v>
      </c>
      <c r="DG70" s="78">
        <v>31442986305</v>
      </c>
      <c r="DH70" s="78">
        <v>92078784384</v>
      </c>
      <c r="DI70" s="78">
        <v>11354955733</v>
      </c>
      <c r="DJ70" s="78">
        <v>28107700954</v>
      </c>
      <c r="DK70" s="78">
        <v>9931375448</v>
      </c>
      <c r="DL70" s="78">
        <v>4634224572</v>
      </c>
      <c r="DM70" s="78">
        <v>3673244233</v>
      </c>
      <c r="DN70" s="78"/>
      <c r="DO70" s="78"/>
      <c r="DP70" s="78"/>
      <c r="DQ70" s="78"/>
      <c r="DR70" s="78">
        <v>10725711669</v>
      </c>
      <c r="DS70" s="78">
        <v>11137266847</v>
      </c>
      <c r="DT70" s="78">
        <v>10113957557</v>
      </c>
      <c r="DU70" s="78">
        <v>14224619458</v>
      </c>
      <c r="DV70" s="78">
        <v>9074919638</v>
      </c>
      <c r="DW70" s="78">
        <v>412866504</v>
      </c>
      <c r="DX70" s="78">
        <v>765540466</v>
      </c>
      <c r="DY70" s="78">
        <v>7795775918</v>
      </c>
      <c r="DZ70" s="78">
        <v>670547783</v>
      </c>
      <c r="EA70" s="78">
        <v>514887503</v>
      </c>
      <c r="EB70" s="78">
        <v>652917141</v>
      </c>
      <c r="EC70" s="78">
        <v>1075785370</v>
      </c>
      <c r="ED70" s="78">
        <v>19143177156</v>
      </c>
      <c r="EE70" s="78">
        <v>13935722191</v>
      </c>
      <c r="EF70" s="78">
        <v>7833288763</v>
      </c>
      <c r="EG70" s="78">
        <v>9529833497</v>
      </c>
      <c r="EH70" s="78">
        <v>79564000914</v>
      </c>
      <c r="EI70" s="78">
        <v>51639403489</v>
      </c>
      <c r="EJ70" s="78">
        <v>246552834144</v>
      </c>
      <c r="EK70" s="78">
        <v>257322512292</v>
      </c>
      <c r="EL70" s="78">
        <v>529076481698</v>
      </c>
      <c r="EM70" s="78">
        <v>545601056650</v>
      </c>
      <c r="EN70" s="78">
        <v>402053695961</v>
      </c>
      <c r="EO70" s="78">
        <v>1035078160250</v>
      </c>
      <c r="EP70" s="78">
        <v>424090958924</v>
      </c>
      <c r="EQ70" s="78">
        <v>21856795663</v>
      </c>
      <c r="ER70" s="78">
        <v>106427403244</v>
      </c>
      <c r="ES70" s="78"/>
      <c r="ET70" s="78"/>
      <c r="EU70" s="78"/>
      <c r="EV70" s="78"/>
      <c r="EW70" s="78"/>
      <c r="EX70" s="78"/>
      <c r="EY70" s="78">
        <v>11780709596</v>
      </c>
      <c r="EZ70" s="78">
        <v>11074249254</v>
      </c>
      <c r="FA70" s="78">
        <v>7024209538</v>
      </c>
      <c r="FB70" s="78">
        <v>14843306121</v>
      </c>
      <c r="FC70" s="78">
        <v>22430145010</v>
      </c>
      <c r="FD70" s="78">
        <v>3596515162</v>
      </c>
      <c r="FE70" s="78">
        <v>1992530455</v>
      </c>
      <c r="FF70" s="78">
        <v>1261952659</v>
      </c>
      <c r="FG70" s="78">
        <v>1932180201</v>
      </c>
      <c r="FH70" s="78">
        <v>3444581720</v>
      </c>
      <c r="FI70" s="78">
        <v>41283662356</v>
      </c>
      <c r="FJ70" s="78">
        <v>275930131</v>
      </c>
      <c r="FK70" s="78">
        <v>93079525320</v>
      </c>
      <c r="FL70" s="78">
        <v>7370390421</v>
      </c>
      <c r="FM70" s="78">
        <v>3423349858</v>
      </c>
      <c r="FN70" s="78">
        <v>8898475507</v>
      </c>
      <c r="FO70" s="78">
        <v>305216909</v>
      </c>
      <c r="FP70" s="78"/>
      <c r="FQ70" s="78">
        <v>14403665666</v>
      </c>
      <c r="FR70" s="78">
        <v>19485436</v>
      </c>
      <c r="FS70" s="78">
        <v>12410302909</v>
      </c>
      <c r="FT70" s="78">
        <v>1295866442</v>
      </c>
      <c r="FU70" s="78">
        <v>587091912</v>
      </c>
      <c r="FV70" s="78">
        <v>5600938605</v>
      </c>
      <c r="FW70" s="78"/>
      <c r="FX70" s="78">
        <v>79226610129</v>
      </c>
      <c r="FY70" s="78">
        <v>1825495371</v>
      </c>
      <c r="FZ70" s="78">
        <v>2224389342</v>
      </c>
      <c r="GA70" s="78"/>
      <c r="GB70" s="78">
        <v>632015276848</v>
      </c>
      <c r="GC70" s="78">
        <v>76861093933</v>
      </c>
      <c r="GD70" s="78">
        <v>28932635</v>
      </c>
      <c r="GE70" s="78"/>
      <c r="GF70" s="78">
        <v>5647274973</v>
      </c>
    </row>
    <row r="71" spans="1:188">
      <c r="A71" s="84">
        <v>44743</v>
      </c>
      <c r="B71" s="78">
        <v>165333652752</v>
      </c>
      <c r="C71" s="78">
        <v>126824248912</v>
      </c>
      <c r="D71" s="78">
        <v>165232372294</v>
      </c>
      <c r="E71" s="78">
        <v>193810540635</v>
      </c>
      <c r="F71" s="78">
        <v>96402268338</v>
      </c>
      <c r="G71" s="78">
        <v>52479909640</v>
      </c>
      <c r="H71" s="78">
        <v>113368856885</v>
      </c>
      <c r="I71" s="78">
        <v>17927244120</v>
      </c>
      <c r="J71" s="78">
        <v>27665758046</v>
      </c>
      <c r="K71" s="78">
        <v>15687187934</v>
      </c>
      <c r="L71" s="78">
        <v>6481931233</v>
      </c>
      <c r="M71" s="78">
        <v>2736144997</v>
      </c>
      <c r="N71" s="78">
        <v>2681606822</v>
      </c>
      <c r="O71" s="78">
        <v>3083984081</v>
      </c>
      <c r="P71" s="78">
        <v>2909402378</v>
      </c>
      <c r="Q71" s="78"/>
      <c r="R71" s="78"/>
      <c r="S71" s="79"/>
      <c r="T71" s="78"/>
      <c r="U71" s="78"/>
      <c r="V71" s="78"/>
      <c r="W71" s="78"/>
      <c r="X71" s="78">
        <v>185819907</v>
      </c>
      <c r="Y71" s="78">
        <v>251629431896</v>
      </c>
      <c r="Z71" s="78">
        <v>216083611705</v>
      </c>
      <c r="AA71" s="78">
        <v>186953852032</v>
      </c>
      <c r="AB71" s="78">
        <v>267544187377</v>
      </c>
      <c r="AC71" s="78">
        <v>209551671902</v>
      </c>
      <c r="AD71" s="78">
        <v>274247477095</v>
      </c>
      <c r="AE71" s="78">
        <v>54800191523</v>
      </c>
      <c r="AF71" s="78">
        <v>39916445434</v>
      </c>
      <c r="AG71" s="78">
        <v>36413675322</v>
      </c>
      <c r="AH71" s="78">
        <v>27196547937</v>
      </c>
      <c r="AI71" s="78">
        <v>3296771139</v>
      </c>
      <c r="AJ71" s="78">
        <v>5005594034</v>
      </c>
      <c r="AK71" s="78">
        <v>3729717539</v>
      </c>
      <c r="AL71" s="78">
        <v>5014294864</v>
      </c>
      <c r="AM71" s="78">
        <v>4792386618</v>
      </c>
      <c r="AN71" s="78">
        <v>3480835995</v>
      </c>
      <c r="AO71" s="78">
        <v>5013589175</v>
      </c>
      <c r="AP71" s="78">
        <v>4617190069</v>
      </c>
      <c r="AQ71" s="78">
        <v>5026138432</v>
      </c>
      <c r="AR71" s="78">
        <v>10947700748</v>
      </c>
      <c r="AS71" s="78">
        <v>5011879614</v>
      </c>
      <c r="AT71" s="78">
        <v>4918747393</v>
      </c>
      <c r="AU71" s="78">
        <v>5012983368</v>
      </c>
      <c r="AV71" s="78">
        <v>836363770</v>
      </c>
      <c r="AW71" s="78">
        <v>1089959761</v>
      </c>
      <c r="AX71" s="78">
        <v>13500000000</v>
      </c>
      <c r="AY71" s="78">
        <v>8000000000</v>
      </c>
      <c r="AZ71" s="78">
        <v>8000000000</v>
      </c>
      <c r="BA71" s="78">
        <v>5143893223</v>
      </c>
      <c r="BB71" s="78">
        <v>5130407964</v>
      </c>
      <c r="BC71" s="78">
        <v>5177239161</v>
      </c>
      <c r="BD71" s="78">
        <v>5172415417</v>
      </c>
      <c r="BE71" s="78">
        <v>8335579027</v>
      </c>
      <c r="BF71" s="78">
        <v>8153986338</v>
      </c>
      <c r="BG71" s="78">
        <v>5317399397</v>
      </c>
      <c r="BH71" s="78">
        <v>5354176355</v>
      </c>
      <c r="BI71" s="78">
        <v>40890142112</v>
      </c>
      <c r="BJ71" s="78">
        <v>53308653766</v>
      </c>
      <c r="BK71" s="78">
        <v>36293434718</v>
      </c>
      <c r="BL71" s="78">
        <v>39034578955</v>
      </c>
      <c r="BM71" s="78">
        <v>37153115035</v>
      </c>
      <c r="BN71" s="78">
        <v>6446197288</v>
      </c>
      <c r="BO71" s="78">
        <v>7500000000</v>
      </c>
      <c r="BP71" s="78">
        <v>7500000000</v>
      </c>
      <c r="BQ71" s="78">
        <v>7500000000</v>
      </c>
      <c r="BR71" s="78">
        <v>5775355192</v>
      </c>
      <c r="BS71" s="78">
        <v>3191616060</v>
      </c>
      <c r="BT71" s="78">
        <v>1466913709</v>
      </c>
      <c r="BU71" s="78">
        <v>1752614991</v>
      </c>
      <c r="BV71" s="78">
        <v>5264127003</v>
      </c>
      <c r="BW71" s="78">
        <v>3447149436</v>
      </c>
      <c r="BX71" s="78">
        <v>16847056031</v>
      </c>
      <c r="BY71" s="78">
        <v>11670794897</v>
      </c>
      <c r="BZ71" s="78">
        <v>10979285228</v>
      </c>
      <c r="CA71" s="78"/>
      <c r="CB71" s="78">
        <v>182223271454</v>
      </c>
      <c r="CC71" s="78">
        <v>127119531954</v>
      </c>
      <c r="CD71" s="78">
        <v>138297071623</v>
      </c>
      <c r="CE71" s="78">
        <v>68205848371</v>
      </c>
      <c r="CF71" s="78">
        <v>85592011142</v>
      </c>
      <c r="CG71" s="78">
        <v>56555980290</v>
      </c>
      <c r="CH71" s="78">
        <v>6144160233</v>
      </c>
      <c r="CI71" s="78">
        <v>9323827024</v>
      </c>
      <c r="CJ71" s="78">
        <v>6362543323</v>
      </c>
      <c r="CK71" s="78">
        <v>3200100988</v>
      </c>
      <c r="CL71" s="78">
        <v>19245277078</v>
      </c>
      <c r="CM71" s="78">
        <v>20921303317</v>
      </c>
      <c r="CN71" s="78">
        <v>18271026688</v>
      </c>
      <c r="CO71" s="78">
        <v>10293366664</v>
      </c>
      <c r="CP71" s="78">
        <v>17114332680</v>
      </c>
      <c r="CQ71" s="78">
        <v>18217510891</v>
      </c>
      <c r="CR71" s="78">
        <v>7086262361</v>
      </c>
      <c r="CS71" s="78">
        <v>16122329305</v>
      </c>
      <c r="CT71" s="78">
        <v>16209944235</v>
      </c>
      <c r="CU71" s="78">
        <v>18723766</v>
      </c>
      <c r="CV71" s="78">
        <v>133767951</v>
      </c>
      <c r="CW71" s="78"/>
      <c r="CX71" s="78">
        <v>7600000000</v>
      </c>
      <c r="CY71" s="78">
        <v>7600000000</v>
      </c>
      <c r="CZ71" s="78">
        <v>7600000000</v>
      </c>
      <c r="DA71" s="78">
        <v>7600000000</v>
      </c>
      <c r="DB71" s="78">
        <v>136829387161</v>
      </c>
      <c r="DC71" s="78">
        <v>149819127796</v>
      </c>
      <c r="DD71" s="78">
        <v>174767525892</v>
      </c>
      <c r="DE71" s="78">
        <v>96848541868</v>
      </c>
      <c r="DF71" s="78">
        <v>114500820356</v>
      </c>
      <c r="DG71" s="78">
        <v>31417968756</v>
      </c>
      <c r="DH71" s="78">
        <v>92242302685</v>
      </c>
      <c r="DI71" s="78">
        <v>11413963265</v>
      </c>
      <c r="DJ71" s="78">
        <v>28124200008</v>
      </c>
      <c r="DK71" s="78">
        <v>10107249352</v>
      </c>
      <c r="DL71" s="78">
        <v>4668582539</v>
      </c>
      <c r="DM71" s="78">
        <v>3856168036</v>
      </c>
      <c r="DN71" s="78"/>
      <c r="DO71" s="78"/>
      <c r="DP71" s="78"/>
      <c r="DQ71" s="78"/>
      <c r="DR71" s="78">
        <v>10725037775</v>
      </c>
      <c r="DS71" s="78">
        <v>11148904427</v>
      </c>
      <c r="DT71" s="78">
        <v>10122970977</v>
      </c>
      <c r="DU71" s="78">
        <v>14233735585</v>
      </c>
      <c r="DV71" s="78">
        <v>9084175293</v>
      </c>
      <c r="DW71" s="78">
        <v>416009526</v>
      </c>
      <c r="DX71" s="78">
        <v>765540466</v>
      </c>
      <c r="DY71" s="78">
        <v>7795775918</v>
      </c>
      <c r="DZ71" s="78">
        <v>670826229</v>
      </c>
      <c r="EA71" s="78">
        <v>514911288</v>
      </c>
      <c r="EB71" s="78">
        <v>652940830</v>
      </c>
      <c r="EC71" s="78">
        <v>1077684594</v>
      </c>
      <c r="ED71" s="78">
        <v>19202316808</v>
      </c>
      <c r="EE71" s="78">
        <v>13956192711</v>
      </c>
      <c r="EF71" s="78">
        <v>7844258403</v>
      </c>
      <c r="EG71" s="78">
        <v>9550352031</v>
      </c>
      <c r="EH71" s="78">
        <v>79627384908</v>
      </c>
      <c r="EI71" s="78">
        <v>51836098608</v>
      </c>
      <c r="EJ71" s="78">
        <v>246428534500</v>
      </c>
      <c r="EK71" s="78">
        <v>257915724656</v>
      </c>
      <c r="EL71" s="78">
        <v>529649843099</v>
      </c>
      <c r="EM71" s="78">
        <v>546474888724</v>
      </c>
      <c r="EN71" s="78">
        <v>402600156759</v>
      </c>
      <c r="EO71" s="78">
        <v>1035016299163</v>
      </c>
      <c r="EP71" s="78">
        <v>424040748001</v>
      </c>
      <c r="EQ71" s="78">
        <v>21869206270</v>
      </c>
      <c r="ER71" s="78">
        <v>106655871996</v>
      </c>
      <c r="ES71" s="78"/>
      <c r="ET71" s="78"/>
      <c r="EU71" s="78"/>
      <c r="EV71" s="78"/>
      <c r="EW71" s="78"/>
      <c r="EX71" s="78"/>
      <c r="EY71" s="78">
        <v>11823650415</v>
      </c>
      <c r="EZ71" s="78">
        <v>11120960620</v>
      </c>
      <c r="FA71" s="78">
        <v>7057953502</v>
      </c>
      <c r="FB71" s="78">
        <v>14919626592</v>
      </c>
      <c r="FC71" s="78">
        <v>22527380335</v>
      </c>
      <c r="FD71" s="78">
        <v>3607527609</v>
      </c>
      <c r="FE71" s="78">
        <v>1997125899</v>
      </c>
      <c r="FF71" s="78">
        <v>1265070241</v>
      </c>
      <c r="FG71" s="78">
        <v>1940175860</v>
      </c>
      <c r="FH71" s="78">
        <v>3453565535</v>
      </c>
      <c r="FI71" s="78">
        <v>41357699765</v>
      </c>
      <c r="FJ71" s="78">
        <v>276403816</v>
      </c>
      <c r="FK71" s="78">
        <v>93152221773</v>
      </c>
      <c r="FL71" s="78">
        <v>7376320656</v>
      </c>
      <c r="FM71" s="78">
        <v>3424500119</v>
      </c>
      <c r="FN71" s="78">
        <v>8940934169</v>
      </c>
      <c r="FO71" s="78">
        <v>305217904</v>
      </c>
      <c r="FP71" s="78"/>
      <c r="FQ71" s="78">
        <v>14447248296</v>
      </c>
      <c r="FR71" s="78">
        <v>19485436</v>
      </c>
      <c r="FS71" s="78">
        <v>12425417106</v>
      </c>
      <c r="FT71" s="78">
        <v>1312855354</v>
      </c>
      <c r="FU71" s="78">
        <v>587537092</v>
      </c>
      <c r="FV71" s="78">
        <v>5600938605</v>
      </c>
      <c r="FW71" s="78"/>
      <c r="FX71" s="78">
        <v>79226610129</v>
      </c>
      <c r="FY71" s="78">
        <v>1828361237</v>
      </c>
      <c r="FZ71" s="78">
        <v>2228656092</v>
      </c>
      <c r="GA71" s="78"/>
      <c r="GB71" s="78">
        <v>631731058387</v>
      </c>
      <c r="GC71" s="78">
        <v>76899401022</v>
      </c>
      <c r="GD71" s="78">
        <v>28932635</v>
      </c>
      <c r="GE71" s="78"/>
      <c r="GF71" s="78">
        <v>5654048099</v>
      </c>
    </row>
    <row r="72" spans="1:188">
      <c r="A72" s="84">
        <v>44746</v>
      </c>
      <c r="B72" s="78">
        <v>165353067211</v>
      </c>
      <c r="C72" s="78">
        <v>126907020138</v>
      </c>
      <c r="D72" s="78">
        <v>165423519017</v>
      </c>
      <c r="E72" s="78">
        <v>193973074819</v>
      </c>
      <c r="F72" s="78">
        <v>96558621563</v>
      </c>
      <c r="G72" s="78">
        <v>52433834691</v>
      </c>
      <c r="H72" s="78">
        <v>113407510801</v>
      </c>
      <c r="I72" s="78">
        <v>17775411442</v>
      </c>
      <c r="J72" s="78">
        <v>27680680815</v>
      </c>
      <c r="K72" s="78">
        <v>15808019315</v>
      </c>
      <c r="L72" s="78">
        <v>6481931233</v>
      </c>
      <c r="M72" s="78">
        <v>2747495384</v>
      </c>
      <c r="N72" s="78">
        <v>2681606822</v>
      </c>
      <c r="O72" s="78">
        <v>3083984081</v>
      </c>
      <c r="P72" s="78">
        <v>2909402378</v>
      </c>
      <c r="Q72" s="78"/>
      <c r="R72" s="78"/>
      <c r="S72" s="79"/>
      <c r="T72" s="78"/>
      <c r="U72" s="78"/>
      <c r="V72" s="78"/>
      <c r="W72" s="78"/>
      <c r="X72" s="78">
        <v>185900208</v>
      </c>
      <c r="Y72" s="78">
        <v>251811884266</v>
      </c>
      <c r="Z72" s="78">
        <v>216119253164</v>
      </c>
      <c r="AA72" s="78">
        <v>187030825157</v>
      </c>
      <c r="AB72" s="78">
        <v>267547293557</v>
      </c>
      <c r="AC72" s="78">
        <v>209502785766</v>
      </c>
      <c r="AD72" s="78">
        <v>274238317238</v>
      </c>
      <c r="AE72" s="78">
        <v>54803655659</v>
      </c>
      <c r="AF72" s="78">
        <v>39930275364</v>
      </c>
      <c r="AG72" s="78">
        <v>36458732133</v>
      </c>
      <c r="AH72" s="78">
        <v>27201427641</v>
      </c>
      <c r="AI72" s="78">
        <v>3298923318</v>
      </c>
      <c r="AJ72" s="78">
        <v>5005594034</v>
      </c>
      <c r="AK72" s="78">
        <v>3700570089</v>
      </c>
      <c r="AL72" s="78">
        <v>5014294864</v>
      </c>
      <c r="AM72" s="78">
        <v>4793851419</v>
      </c>
      <c r="AN72" s="78">
        <v>3495592514</v>
      </c>
      <c r="AO72" s="78">
        <v>5013589175</v>
      </c>
      <c r="AP72" s="78">
        <v>4635313623</v>
      </c>
      <c r="AQ72" s="78">
        <v>5026138432</v>
      </c>
      <c r="AR72" s="78">
        <v>10965132938</v>
      </c>
      <c r="AS72" s="78">
        <v>5011879614</v>
      </c>
      <c r="AT72" s="78">
        <v>4934586975</v>
      </c>
      <c r="AU72" s="78">
        <v>5012983368</v>
      </c>
      <c r="AV72" s="78">
        <v>836363770</v>
      </c>
      <c r="AW72" s="78">
        <v>1089959761</v>
      </c>
      <c r="AX72" s="78">
        <v>13500000000</v>
      </c>
      <c r="AY72" s="78">
        <v>8000000000</v>
      </c>
      <c r="AZ72" s="78">
        <v>8000000000</v>
      </c>
      <c r="BA72" s="78">
        <v>5143531372</v>
      </c>
      <c r="BB72" s="78">
        <v>5130877245</v>
      </c>
      <c r="BC72" s="78">
        <v>5178559981</v>
      </c>
      <c r="BD72" s="78">
        <v>5173525589</v>
      </c>
      <c r="BE72" s="78">
        <v>8333456359</v>
      </c>
      <c r="BF72" s="78">
        <v>8159163339</v>
      </c>
      <c r="BG72" s="78">
        <v>5317400512</v>
      </c>
      <c r="BH72" s="78">
        <v>5354177489</v>
      </c>
      <c r="BI72" s="78">
        <v>40877986998</v>
      </c>
      <c r="BJ72" s="78">
        <v>53335284343</v>
      </c>
      <c r="BK72" s="78">
        <v>36273400868</v>
      </c>
      <c r="BL72" s="78">
        <v>39055145098</v>
      </c>
      <c r="BM72" s="78">
        <v>37157036804</v>
      </c>
      <c r="BN72" s="78">
        <v>6443292394</v>
      </c>
      <c r="BO72" s="78">
        <v>7500000000</v>
      </c>
      <c r="BP72" s="78">
        <v>7500000000</v>
      </c>
      <c r="BQ72" s="78">
        <v>7500000000</v>
      </c>
      <c r="BR72" s="78">
        <v>5776764430</v>
      </c>
      <c r="BS72" s="78">
        <v>3193974110</v>
      </c>
      <c r="BT72" s="78">
        <v>1467880019</v>
      </c>
      <c r="BU72" s="78">
        <v>1755695954</v>
      </c>
      <c r="BV72" s="78">
        <v>5266214137</v>
      </c>
      <c r="BW72" s="78">
        <v>3459069018</v>
      </c>
      <c r="BX72" s="78">
        <v>17037461606</v>
      </c>
      <c r="BY72" s="78">
        <v>11694148797</v>
      </c>
      <c r="BZ72" s="78">
        <v>10993620196</v>
      </c>
      <c r="CA72" s="78"/>
      <c r="CB72" s="78">
        <v>182292775202</v>
      </c>
      <c r="CC72" s="78">
        <v>127234448550</v>
      </c>
      <c r="CD72" s="78">
        <v>138399766454</v>
      </c>
      <c r="CE72" s="78">
        <v>68242671886</v>
      </c>
      <c r="CF72" s="78">
        <v>85673089293</v>
      </c>
      <c r="CG72" s="78">
        <v>56573670609</v>
      </c>
      <c r="CH72" s="78">
        <v>6145018533</v>
      </c>
      <c r="CI72" s="78">
        <v>9318216721</v>
      </c>
      <c r="CJ72" s="78">
        <v>6364336793</v>
      </c>
      <c r="CK72" s="78">
        <v>3200100988</v>
      </c>
      <c r="CL72" s="78">
        <v>19241637614</v>
      </c>
      <c r="CM72" s="78">
        <v>20924020998</v>
      </c>
      <c r="CN72" s="78">
        <v>18274671188</v>
      </c>
      <c r="CO72" s="78">
        <v>10299161920</v>
      </c>
      <c r="CP72" s="78">
        <v>17114699099</v>
      </c>
      <c r="CQ72" s="78">
        <v>18213556805</v>
      </c>
      <c r="CR72" s="78">
        <v>6985593819</v>
      </c>
      <c r="CS72" s="78">
        <v>16106306013</v>
      </c>
      <c r="CT72" s="78">
        <v>16215374476</v>
      </c>
      <c r="CU72" s="78">
        <v>18723766</v>
      </c>
      <c r="CV72" s="78">
        <v>133767951</v>
      </c>
      <c r="CW72" s="78"/>
      <c r="CX72" s="78">
        <v>7600000000</v>
      </c>
      <c r="CY72" s="78">
        <v>7600000000</v>
      </c>
      <c r="CZ72" s="78">
        <v>7600000000</v>
      </c>
      <c r="DA72" s="78">
        <v>7600000000</v>
      </c>
      <c r="DB72" s="78">
        <v>136755408762</v>
      </c>
      <c r="DC72" s="78">
        <v>149868574482</v>
      </c>
      <c r="DD72" s="78">
        <v>174788054511</v>
      </c>
      <c r="DE72" s="78">
        <v>96992131179</v>
      </c>
      <c r="DF72" s="78">
        <v>114526513581</v>
      </c>
      <c r="DG72" s="78">
        <v>31438860622</v>
      </c>
      <c r="DH72" s="78">
        <v>92234085306</v>
      </c>
      <c r="DI72" s="78">
        <v>11419808535</v>
      </c>
      <c r="DJ72" s="78">
        <v>28280002799</v>
      </c>
      <c r="DK72" s="78">
        <v>10152922309</v>
      </c>
      <c r="DL72" s="78">
        <v>4671038982</v>
      </c>
      <c r="DM72" s="78">
        <v>3902551891</v>
      </c>
      <c r="DN72" s="78"/>
      <c r="DO72" s="78"/>
      <c r="DP72" s="78"/>
      <c r="DQ72" s="78"/>
      <c r="DR72" s="78">
        <v>10715362622</v>
      </c>
      <c r="DS72" s="78">
        <v>11151137400</v>
      </c>
      <c r="DT72" s="78">
        <v>10122586188</v>
      </c>
      <c r="DU72" s="78">
        <v>14234108001</v>
      </c>
      <c r="DV72" s="78">
        <v>9090771227</v>
      </c>
      <c r="DW72" s="78">
        <v>417051927</v>
      </c>
      <c r="DX72" s="78">
        <v>696381252</v>
      </c>
      <c r="DY72" s="78">
        <v>7792989155</v>
      </c>
      <c r="DZ72" s="78">
        <v>670826229</v>
      </c>
      <c r="EA72" s="78">
        <v>514911288</v>
      </c>
      <c r="EB72" s="78">
        <v>648353659</v>
      </c>
      <c r="EC72" s="78">
        <v>1061025921</v>
      </c>
      <c r="ED72" s="78">
        <v>19221030641</v>
      </c>
      <c r="EE72" s="78">
        <v>13964709273</v>
      </c>
      <c r="EF72" s="78">
        <v>7852042977</v>
      </c>
      <c r="EG72" s="78">
        <v>9571639938</v>
      </c>
      <c r="EH72" s="78">
        <v>79674918436</v>
      </c>
      <c r="EI72" s="78">
        <v>51835417094</v>
      </c>
      <c r="EJ72" s="78">
        <v>246403422888</v>
      </c>
      <c r="EK72" s="78">
        <v>258171152377</v>
      </c>
      <c r="EL72" s="78">
        <v>529485283279</v>
      </c>
      <c r="EM72" s="78">
        <v>546613124605</v>
      </c>
      <c r="EN72" s="78">
        <v>402658785389</v>
      </c>
      <c r="EO72" s="78">
        <v>1035109835480</v>
      </c>
      <c r="EP72" s="78">
        <v>424173074257</v>
      </c>
      <c r="EQ72" s="78">
        <v>21909232601</v>
      </c>
      <c r="ER72" s="78">
        <v>106771225419</v>
      </c>
      <c r="ES72" s="78"/>
      <c r="ET72" s="78"/>
      <c r="EU72" s="78"/>
      <c r="EV72" s="78"/>
      <c r="EW72" s="78"/>
      <c r="EX72" s="78"/>
      <c r="EY72" s="78">
        <v>11830278598</v>
      </c>
      <c r="EZ72" s="78">
        <v>11127212615</v>
      </c>
      <c r="FA72" s="78">
        <v>7061290335</v>
      </c>
      <c r="FB72" s="78">
        <v>14881391902</v>
      </c>
      <c r="FC72" s="78">
        <v>22531260014</v>
      </c>
      <c r="FD72" s="78">
        <v>3607863655</v>
      </c>
      <c r="FE72" s="78">
        <v>1998590221</v>
      </c>
      <c r="FF72" s="78">
        <v>1265222380</v>
      </c>
      <c r="FG72" s="78">
        <v>1943780155</v>
      </c>
      <c r="FH72" s="78">
        <v>3458408891</v>
      </c>
      <c r="FI72" s="78">
        <v>41364543412</v>
      </c>
      <c r="FJ72" s="78">
        <v>276403816</v>
      </c>
      <c r="FK72" s="78">
        <v>93181866719</v>
      </c>
      <c r="FL72" s="78">
        <v>7378238236</v>
      </c>
      <c r="FM72" s="78">
        <v>3424560465</v>
      </c>
      <c r="FN72" s="78">
        <v>8945899120</v>
      </c>
      <c r="FO72" s="78">
        <v>305218152</v>
      </c>
      <c r="FP72" s="78"/>
      <c r="FQ72" s="78">
        <v>14441989353</v>
      </c>
      <c r="FR72" s="78">
        <v>19485436</v>
      </c>
      <c r="FS72" s="78">
        <v>12430581127</v>
      </c>
      <c r="FT72" s="78">
        <v>1313336448</v>
      </c>
      <c r="FU72" s="78">
        <v>587586713</v>
      </c>
      <c r="FV72" s="78">
        <v>5600954543</v>
      </c>
      <c r="FW72" s="78"/>
      <c r="FX72" s="78">
        <v>79226610129</v>
      </c>
      <c r="FY72" s="78">
        <v>1829917064</v>
      </c>
      <c r="FZ72" s="78">
        <v>2228664723</v>
      </c>
      <c r="GA72" s="78"/>
      <c r="GB72" s="78">
        <v>631813414103</v>
      </c>
      <c r="GC72" s="78">
        <v>77041376389</v>
      </c>
      <c r="GD72" s="78">
        <v>28932635</v>
      </c>
      <c r="GE72" s="78"/>
      <c r="GF72" s="78">
        <v>5647003048</v>
      </c>
    </row>
    <row r="73" spans="1:188">
      <c r="A73" s="84">
        <v>44747</v>
      </c>
      <c r="B73" s="78">
        <v>165419059331</v>
      </c>
      <c r="C73" s="78">
        <v>127000823281</v>
      </c>
      <c r="D73" s="78">
        <v>165450364463</v>
      </c>
      <c r="E73" s="78">
        <v>194018171158</v>
      </c>
      <c r="F73" s="78">
        <v>96600069471</v>
      </c>
      <c r="G73" s="78">
        <v>52428152008</v>
      </c>
      <c r="H73" s="78">
        <v>113459413233</v>
      </c>
      <c r="I73" s="78">
        <v>17774876539</v>
      </c>
      <c r="J73" s="78">
        <v>27752931403</v>
      </c>
      <c r="K73" s="78">
        <v>15820801023</v>
      </c>
      <c r="L73" s="78">
        <v>6481942784</v>
      </c>
      <c r="M73" s="78">
        <v>2747524042</v>
      </c>
      <c r="N73" s="78">
        <v>2681634161</v>
      </c>
      <c r="O73" s="78">
        <v>3083984081</v>
      </c>
      <c r="P73" s="78">
        <v>2909402378</v>
      </c>
      <c r="Q73" s="78"/>
      <c r="R73" s="78"/>
      <c r="S73" s="79"/>
      <c r="T73" s="78"/>
      <c r="U73" s="78"/>
      <c r="V73" s="78"/>
      <c r="W73" s="78"/>
      <c r="X73" s="78">
        <v>185900208</v>
      </c>
      <c r="Y73" s="78">
        <v>251869236659</v>
      </c>
      <c r="Z73" s="78">
        <v>216225985640</v>
      </c>
      <c r="AA73" s="78">
        <v>187038544474</v>
      </c>
      <c r="AB73" s="78">
        <v>267703945142</v>
      </c>
      <c r="AC73" s="78">
        <v>209403587904</v>
      </c>
      <c r="AD73" s="78">
        <v>274283195667</v>
      </c>
      <c r="AE73" s="78">
        <v>54789654915</v>
      </c>
      <c r="AF73" s="78">
        <v>39978505774</v>
      </c>
      <c r="AG73" s="78">
        <v>36424128773</v>
      </c>
      <c r="AH73" s="78">
        <v>27211347041</v>
      </c>
      <c r="AI73" s="78">
        <v>3309348000</v>
      </c>
      <c r="AJ73" s="78">
        <v>5005594034</v>
      </c>
      <c r="AK73" s="78">
        <v>3702946482</v>
      </c>
      <c r="AL73" s="78">
        <v>5014294864</v>
      </c>
      <c r="AM73" s="78">
        <v>4794556059</v>
      </c>
      <c r="AN73" s="78">
        <v>3499313560</v>
      </c>
      <c r="AO73" s="78">
        <v>5013589175</v>
      </c>
      <c r="AP73" s="78">
        <v>4645276314</v>
      </c>
      <c r="AQ73" s="78">
        <v>5026138432</v>
      </c>
      <c r="AR73" s="78">
        <v>10990275165</v>
      </c>
      <c r="AS73" s="78">
        <v>5011879614</v>
      </c>
      <c r="AT73" s="78">
        <v>4942524250</v>
      </c>
      <c r="AU73" s="78">
        <v>5011412689</v>
      </c>
      <c r="AV73" s="78">
        <v>836363770</v>
      </c>
      <c r="AW73" s="78">
        <v>1140385641</v>
      </c>
      <c r="AX73" s="78">
        <v>13500000000</v>
      </c>
      <c r="AY73" s="78">
        <v>8000000000</v>
      </c>
      <c r="AZ73" s="78">
        <v>8000000000</v>
      </c>
      <c r="BA73" s="78">
        <v>5143846431</v>
      </c>
      <c r="BB73" s="78">
        <v>5136696268</v>
      </c>
      <c r="BC73" s="78">
        <v>5178561915</v>
      </c>
      <c r="BD73" s="78">
        <v>5173492237</v>
      </c>
      <c r="BE73" s="78">
        <v>8333200808</v>
      </c>
      <c r="BF73" s="78">
        <v>8166148198</v>
      </c>
      <c r="BG73" s="78">
        <v>5317439592</v>
      </c>
      <c r="BH73" s="78">
        <v>5354292710</v>
      </c>
      <c r="BI73" s="78">
        <v>40929654720</v>
      </c>
      <c r="BJ73" s="78">
        <v>53308619820</v>
      </c>
      <c r="BK73" s="78">
        <v>36285141839</v>
      </c>
      <c r="BL73" s="78">
        <v>39078068714</v>
      </c>
      <c r="BM73" s="78">
        <v>37179559401</v>
      </c>
      <c r="BN73" s="78">
        <v>6449373360</v>
      </c>
      <c r="BO73" s="78">
        <v>7500000000</v>
      </c>
      <c r="BP73" s="78">
        <v>7500000000</v>
      </c>
      <c r="BQ73" s="78">
        <v>7500000000</v>
      </c>
      <c r="BR73" s="78">
        <v>5777695796</v>
      </c>
      <c r="BS73" s="78">
        <v>3197094730</v>
      </c>
      <c r="BT73" s="78">
        <v>1532371495</v>
      </c>
      <c r="BU73" s="78">
        <v>1756974594</v>
      </c>
      <c r="BV73" s="78">
        <v>5244722873</v>
      </c>
      <c r="BW73" s="78">
        <v>3502630743</v>
      </c>
      <c r="BX73" s="78">
        <v>17044970755</v>
      </c>
      <c r="BY73" s="78">
        <v>11709956603</v>
      </c>
      <c r="BZ73" s="78">
        <v>11001698123</v>
      </c>
      <c r="CA73" s="78"/>
      <c r="CB73" s="78">
        <v>182359527871</v>
      </c>
      <c r="CC73" s="78">
        <v>127306435543</v>
      </c>
      <c r="CD73" s="78">
        <v>138523714524</v>
      </c>
      <c r="CE73" s="78">
        <v>68373884454</v>
      </c>
      <c r="CF73" s="78">
        <v>85858066650</v>
      </c>
      <c r="CG73" s="78">
        <v>56713106249</v>
      </c>
      <c r="CH73" s="78">
        <v>6180802423</v>
      </c>
      <c r="CI73" s="78">
        <v>9319264258</v>
      </c>
      <c r="CJ73" s="78">
        <v>6364408422</v>
      </c>
      <c r="CK73" s="78">
        <v>3200100988</v>
      </c>
      <c r="CL73" s="78">
        <v>19244475031</v>
      </c>
      <c r="CM73" s="78">
        <v>20954877262</v>
      </c>
      <c r="CN73" s="78">
        <v>18295505291</v>
      </c>
      <c r="CO73" s="78">
        <v>10304514643</v>
      </c>
      <c r="CP73" s="78">
        <v>17118521575</v>
      </c>
      <c r="CQ73" s="78">
        <v>18214633361</v>
      </c>
      <c r="CR73" s="78">
        <v>6984858643</v>
      </c>
      <c r="CS73" s="78">
        <v>16106757341</v>
      </c>
      <c r="CT73" s="78">
        <v>16222179742</v>
      </c>
      <c r="CU73" s="78">
        <v>142677169</v>
      </c>
      <c r="CV73" s="78">
        <v>133767951</v>
      </c>
      <c r="CW73" s="78"/>
      <c r="CX73" s="78">
        <v>7500000000</v>
      </c>
      <c r="CY73" s="78">
        <v>7500000000</v>
      </c>
      <c r="CZ73" s="78">
        <v>7500000000</v>
      </c>
      <c r="DA73" s="78">
        <v>7500000000</v>
      </c>
      <c r="DB73" s="78">
        <v>136746134935</v>
      </c>
      <c r="DC73" s="78">
        <v>149878490554</v>
      </c>
      <c r="DD73" s="78">
        <v>174918519689</v>
      </c>
      <c r="DE73" s="78">
        <v>97165276405</v>
      </c>
      <c r="DF73" s="78">
        <v>114585582688</v>
      </c>
      <c r="DG73" s="78">
        <v>31440572373</v>
      </c>
      <c r="DH73" s="78">
        <v>92267291985</v>
      </c>
      <c r="DI73" s="78">
        <v>11423031858</v>
      </c>
      <c r="DJ73" s="78">
        <v>28278701259</v>
      </c>
      <c r="DK73" s="78">
        <v>10324503811</v>
      </c>
      <c r="DL73" s="78">
        <v>4685773656</v>
      </c>
      <c r="DM73" s="78">
        <v>3906262655</v>
      </c>
      <c r="DN73" s="78"/>
      <c r="DO73" s="78"/>
      <c r="DP73" s="78"/>
      <c r="DQ73" s="78"/>
      <c r="DR73" s="78">
        <v>10718634911</v>
      </c>
      <c r="DS73" s="78">
        <v>11158105334</v>
      </c>
      <c r="DT73" s="78">
        <v>10134388707</v>
      </c>
      <c r="DU73" s="78">
        <v>14239542674</v>
      </c>
      <c r="DV73" s="78">
        <v>9092512527</v>
      </c>
      <c r="DW73" s="78">
        <v>420254141</v>
      </c>
      <c r="DX73" s="78">
        <v>698193644</v>
      </c>
      <c r="DY73" s="78">
        <v>7793739133</v>
      </c>
      <c r="DZ73" s="78">
        <v>671013133</v>
      </c>
      <c r="EA73" s="78">
        <v>515095044</v>
      </c>
      <c r="EB73" s="78">
        <v>649545600</v>
      </c>
      <c r="EC73" s="78">
        <v>1064240576</v>
      </c>
      <c r="ED73" s="78">
        <v>19243662242</v>
      </c>
      <c r="EE73" s="78">
        <v>13978286793</v>
      </c>
      <c r="EF73" s="78">
        <v>7860695412</v>
      </c>
      <c r="EG73" s="78">
        <v>9581809948</v>
      </c>
      <c r="EH73" s="78">
        <v>79760011586</v>
      </c>
      <c r="EI73" s="78">
        <v>51881704834</v>
      </c>
      <c r="EJ73" s="78">
        <v>246467289739</v>
      </c>
      <c r="EK73" s="78">
        <v>258294477623</v>
      </c>
      <c r="EL73" s="78">
        <v>529958597845</v>
      </c>
      <c r="EM73" s="78">
        <v>547348600819</v>
      </c>
      <c r="EN73" s="78">
        <v>402953538159</v>
      </c>
      <c r="EO73" s="78">
        <v>1035648098702</v>
      </c>
      <c r="EP73" s="78">
        <v>429535217509</v>
      </c>
      <c r="EQ73" s="78">
        <v>21915469530</v>
      </c>
      <c r="ER73" s="78">
        <v>107066240812</v>
      </c>
      <c r="ES73" s="78"/>
      <c r="ET73" s="78"/>
      <c r="EU73" s="78"/>
      <c r="EV73" s="78"/>
      <c r="EW73" s="78"/>
      <c r="EX73" s="78"/>
      <c r="EY73" s="78">
        <v>11834429335</v>
      </c>
      <c r="EZ73" s="78">
        <v>11120993081</v>
      </c>
      <c r="FA73" s="78">
        <v>7060773422</v>
      </c>
      <c r="FB73" s="78">
        <v>14878567161</v>
      </c>
      <c r="FC73" s="78">
        <v>22532213790</v>
      </c>
      <c r="FD73" s="78">
        <v>3608654593</v>
      </c>
      <c r="FE73" s="78">
        <v>1998590221</v>
      </c>
      <c r="FF73" s="78">
        <v>1265423263</v>
      </c>
      <c r="FG73" s="78">
        <v>1944165491</v>
      </c>
      <c r="FH73" s="78">
        <v>3461503373</v>
      </c>
      <c r="FI73" s="78">
        <v>41390748773</v>
      </c>
      <c r="FJ73" s="78">
        <v>276403816</v>
      </c>
      <c r="FK73" s="78">
        <v>93269154783</v>
      </c>
      <c r="FL73" s="78">
        <v>7368186985</v>
      </c>
      <c r="FM73" s="78">
        <v>3424597769</v>
      </c>
      <c r="FN73" s="78">
        <v>8941245569</v>
      </c>
      <c r="FO73" s="78">
        <v>305218959</v>
      </c>
      <c r="FP73" s="78"/>
      <c r="FQ73" s="78">
        <v>14430356628</v>
      </c>
      <c r="FR73" s="78">
        <v>19485436</v>
      </c>
      <c r="FS73" s="78">
        <v>12435268378</v>
      </c>
      <c r="FT73" s="78">
        <v>1312195826</v>
      </c>
      <c r="FU73" s="78">
        <v>587839413</v>
      </c>
      <c r="FV73" s="78">
        <v>5600954543</v>
      </c>
      <c r="FW73" s="78"/>
      <c r="FX73" s="78">
        <v>79226610129</v>
      </c>
      <c r="FY73" s="78">
        <v>1832947418</v>
      </c>
      <c r="FZ73" s="78">
        <v>2229249738</v>
      </c>
      <c r="GA73" s="78"/>
      <c r="GB73" s="78">
        <v>632258622633</v>
      </c>
      <c r="GC73" s="78">
        <v>77030824353</v>
      </c>
      <c r="GD73" s="78">
        <v>28932635</v>
      </c>
      <c r="GE73" s="78"/>
      <c r="GF73" s="78">
        <v>5648866814</v>
      </c>
    </row>
    <row r="74" spans="1:188">
      <c r="A74" s="84">
        <v>44748</v>
      </c>
      <c r="B74" s="78">
        <v>165734168531</v>
      </c>
      <c r="C74" s="78">
        <v>127202526878</v>
      </c>
      <c r="D74" s="78">
        <v>165788321301</v>
      </c>
      <c r="E74" s="78">
        <v>194339455552</v>
      </c>
      <c r="F74" s="78">
        <v>96732068192</v>
      </c>
      <c r="G74" s="78">
        <v>52536942410</v>
      </c>
      <c r="H74" s="78">
        <v>113549373244</v>
      </c>
      <c r="I74" s="78">
        <v>17775350975</v>
      </c>
      <c r="J74" s="78">
        <v>27814671941</v>
      </c>
      <c r="K74" s="78">
        <v>15837743459</v>
      </c>
      <c r="L74" s="78">
        <v>6481954250</v>
      </c>
      <c r="M74" s="78">
        <v>2748038861</v>
      </c>
      <c r="N74" s="78">
        <v>2681634161</v>
      </c>
      <c r="O74" s="78">
        <v>3084706049</v>
      </c>
      <c r="P74" s="78">
        <v>2913171022</v>
      </c>
      <c r="Q74" s="78"/>
      <c r="R74" s="78"/>
      <c r="S74" s="79"/>
      <c r="T74" s="78"/>
      <c r="U74" s="78"/>
      <c r="V74" s="78"/>
      <c r="W74" s="78"/>
      <c r="X74" s="78">
        <v>188255653</v>
      </c>
      <c r="Y74" s="78">
        <v>252055639554</v>
      </c>
      <c r="Z74" s="78">
        <v>216468528204</v>
      </c>
      <c r="AA74" s="78">
        <v>187184912675</v>
      </c>
      <c r="AB74" s="78">
        <v>268003744292</v>
      </c>
      <c r="AC74" s="78">
        <v>209658755645</v>
      </c>
      <c r="AD74" s="78">
        <v>274155550955</v>
      </c>
      <c r="AE74" s="78">
        <v>54767864947</v>
      </c>
      <c r="AF74" s="78">
        <v>40063616507</v>
      </c>
      <c r="AG74" s="78">
        <v>36457858356</v>
      </c>
      <c r="AH74" s="78">
        <v>27206681590</v>
      </c>
      <c r="AI74" s="78">
        <v>3316067719</v>
      </c>
      <c r="AJ74" s="78">
        <v>5005594034</v>
      </c>
      <c r="AK74" s="78">
        <v>3705739978</v>
      </c>
      <c r="AL74" s="78">
        <v>5014294864</v>
      </c>
      <c r="AM74" s="78">
        <v>4797661198</v>
      </c>
      <c r="AN74" s="78">
        <v>3507730076</v>
      </c>
      <c r="AO74" s="78">
        <v>5013589175</v>
      </c>
      <c r="AP74" s="78">
        <v>4648879427</v>
      </c>
      <c r="AQ74" s="78">
        <v>5026138432</v>
      </c>
      <c r="AR74" s="78">
        <v>10951677318</v>
      </c>
      <c r="AS74" s="78">
        <v>5011879614</v>
      </c>
      <c r="AT74" s="78">
        <v>4944844276</v>
      </c>
      <c r="AU74" s="78">
        <v>5011412689</v>
      </c>
      <c r="AV74" s="78">
        <v>836363770</v>
      </c>
      <c r="AW74" s="78">
        <v>1208530124</v>
      </c>
      <c r="AX74" s="78">
        <v>13500000000</v>
      </c>
      <c r="AY74" s="78">
        <v>8000000000</v>
      </c>
      <c r="AZ74" s="78">
        <v>8000000000</v>
      </c>
      <c r="BA74" s="78">
        <v>5148747809</v>
      </c>
      <c r="BB74" s="78">
        <v>5138777851</v>
      </c>
      <c r="BC74" s="78">
        <v>5180755337</v>
      </c>
      <c r="BD74" s="78">
        <v>5175719354</v>
      </c>
      <c r="BE74" s="78">
        <v>8338704331</v>
      </c>
      <c r="BF74" s="78">
        <v>8192687890</v>
      </c>
      <c r="BG74" s="78">
        <v>5317439592</v>
      </c>
      <c r="BH74" s="78">
        <v>5361077240</v>
      </c>
      <c r="BI74" s="78">
        <v>40994010010</v>
      </c>
      <c r="BJ74" s="78">
        <v>53514113190</v>
      </c>
      <c r="BK74" s="78">
        <v>36377459764</v>
      </c>
      <c r="BL74" s="78">
        <v>39186839638</v>
      </c>
      <c r="BM74" s="78">
        <v>37279848714</v>
      </c>
      <c r="BN74" s="78">
        <v>6461614463</v>
      </c>
      <c r="BO74" s="78">
        <v>7500000000</v>
      </c>
      <c r="BP74" s="78">
        <v>7500000000</v>
      </c>
      <c r="BQ74" s="78">
        <v>7500000000</v>
      </c>
      <c r="BR74" s="78">
        <v>5774758281</v>
      </c>
      <c r="BS74" s="78">
        <v>3203055558</v>
      </c>
      <c r="BT74" s="78">
        <v>1532490556</v>
      </c>
      <c r="BU74" s="78">
        <v>1784363387</v>
      </c>
      <c r="BV74" s="78">
        <v>5256816765</v>
      </c>
      <c r="BW74" s="78">
        <v>3512865368</v>
      </c>
      <c r="BX74" s="78">
        <v>17055956546</v>
      </c>
      <c r="BY74" s="78">
        <v>11720672226</v>
      </c>
      <c r="BZ74" s="78">
        <v>11019873984</v>
      </c>
      <c r="CA74" s="78"/>
      <c r="CB74" s="78">
        <v>182653607811</v>
      </c>
      <c r="CC74" s="78">
        <v>127923718855</v>
      </c>
      <c r="CD74" s="78">
        <v>138832309800</v>
      </c>
      <c r="CE74" s="78">
        <v>68515454609</v>
      </c>
      <c r="CF74" s="78">
        <v>86633183237</v>
      </c>
      <c r="CG74" s="78">
        <v>56893584667</v>
      </c>
      <c r="CH74" s="78">
        <v>6186670910</v>
      </c>
      <c r="CI74" s="78">
        <v>9323361474</v>
      </c>
      <c r="CJ74" s="78">
        <v>6365662956</v>
      </c>
      <c r="CK74" s="78">
        <v>3200100988</v>
      </c>
      <c r="CL74" s="78">
        <v>19217444591</v>
      </c>
      <c r="CM74" s="78">
        <v>20984089537</v>
      </c>
      <c r="CN74" s="78">
        <v>18331103425</v>
      </c>
      <c r="CO74" s="78">
        <v>10338879593</v>
      </c>
      <c r="CP74" s="78">
        <v>17126629718</v>
      </c>
      <c r="CQ74" s="78">
        <v>18243857271</v>
      </c>
      <c r="CR74" s="78">
        <v>6984858643</v>
      </c>
      <c r="CS74" s="78">
        <v>16106987592</v>
      </c>
      <c r="CT74" s="78">
        <v>16240773968</v>
      </c>
      <c r="CU74" s="78">
        <v>142677169</v>
      </c>
      <c r="CV74" s="78">
        <v>133767951</v>
      </c>
      <c r="CW74" s="78"/>
      <c r="CX74" s="78">
        <v>7500000000</v>
      </c>
      <c r="CY74" s="78">
        <v>7500000000</v>
      </c>
      <c r="CZ74" s="78">
        <v>7500000000</v>
      </c>
      <c r="DA74" s="78">
        <v>7500000000</v>
      </c>
      <c r="DB74" s="78">
        <v>136832346432</v>
      </c>
      <c r="DC74" s="78">
        <v>150074831929</v>
      </c>
      <c r="DD74" s="78">
        <v>175135361512</v>
      </c>
      <c r="DE74" s="78">
        <v>97317374591</v>
      </c>
      <c r="DF74" s="78">
        <v>114865700646</v>
      </c>
      <c r="DG74" s="78">
        <v>31468693069</v>
      </c>
      <c r="DH74" s="78">
        <v>92381634718</v>
      </c>
      <c r="DI74" s="78">
        <v>11434573621</v>
      </c>
      <c r="DJ74" s="78">
        <v>28360130715</v>
      </c>
      <c r="DK74" s="78">
        <v>10399179107</v>
      </c>
      <c r="DL74" s="78">
        <v>4691003766</v>
      </c>
      <c r="DM74" s="78">
        <v>4002515945</v>
      </c>
      <c r="DN74" s="78"/>
      <c r="DO74" s="78"/>
      <c r="DP74" s="78"/>
      <c r="DQ74" s="78"/>
      <c r="DR74" s="78">
        <v>10747885531</v>
      </c>
      <c r="DS74" s="78">
        <v>11168167529</v>
      </c>
      <c r="DT74" s="78">
        <v>10141716158</v>
      </c>
      <c r="DU74" s="78">
        <v>14245561479</v>
      </c>
      <c r="DV74" s="78">
        <v>9099346662</v>
      </c>
      <c r="DW74" s="78">
        <v>422537955</v>
      </c>
      <c r="DX74" s="78">
        <v>698300853</v>
      </c>
      <c r="DY74" s="78">
        <v>7793790839</v>
      </c>
      <c r="DZ74" s="78">
        <v>672170611</v>
      </c>
      <c r="EA74" s="78">
        <v>521362895</v>
      </c>
      <c r="EB74" s="78">
        <v>649193072</v>
      </c>
      <c r="EC74" s="78">
        <v>1065233417</v>
      </c>
      <c r="ED74" s="78">
        <v>19293608191</v>
      </c>
      <c r="EE74" s="78">
        <v>13995000522</v>
      </c>
      <c r="EF74" s="78">
        <v>7877191987</v>
      </c>
      <c r="EG74" s="78">
        <v>9604975148</v>
      </c>
      <c r="EH74" s="78">
        <v>79698824662</v>
      </c>
      <c r="EI74" s="78">
        <v>51845106150</v>
      </c>
      <c r="EJ74" s="78">
        <v>246518348953</v>
      </c>
      <c r="EK74" s="78">
        <v>258673769386</v>
      </c>
      <c r="EL74" s="78">
        <v>531076085726</v>
      </c>
      <c r="EM74" s="78">
        <v>548284448570</v>
      </c>
      <c r="EN74" s="78">
        <v>403361847393</v>
      </c>
      <c r="EO74" s="78">
        <v>1036078736491</v>
      </c>
      <c r="EP74" s="78">
        <v>429647505985</v>
      </c>
      <c r="EQ74" s="78">
        <v>22054998758</v>
      </c>
      <c r="ER74" s="78">
        <v>107315626172</v>
      </c>
      <c r="ES74" s="78"/>
      <c r="ET74" s="78"/>
      <c r="EU74" s="78"/>
      <c r="EV74" s="78"/>
      <c r="EW74" s="78"/>
      <c r="EX74" s="78"/>
      <c r="EY74" s="78">
        <v>11850319752</v>
      </c>
      <c r="EZ74" s="78">
        <v>11129572460</v>
      </c>
      <c r="FA74" s="78">
        <v>7062311981</v>
      </c>
      <c r="FB74" s="78">
        <v>14876289235</v>
      </c>
      <c r="FC74" s="78">
        <v>22517876955</v>
      </c>
      <c r="FD74" s="78">
        <v>3615128055</v>
      </c>
      <c r="FE74" s="78">
        <v>1999712995</v>
      </c>
      <c r="FF74" s="78">
        <v>1265986427</v>
      </c>
      <c r="FG74" s="78">
        <v>1946142598</v>
      </c>
      <c r="FH74" s="78">
        <v>3468497748</v>
      </c>
      <c r="FI74" s="78">
        <v>41454085065</v>
      </c>
      <c r="FJ74" s="78">
        <v>276403816</v>
      </c>
      <c r="FK74" s="78">
        <v>93266074738</v>
      </c>
      <c r="FL74" s="78">
        <v>7371735799</v>
      </c>
      <c r="FM74" s="78">
        <v>3424715364</v>
      </c>
      <c r="FN74" s="78">
        <v>8958570052</v>
      </c>
      <c r="FO74" s="78">
        <v>305219763</v>
      </c>
      <c r="FP74" s="78"/>
      <c r="FQ74" s="78">
        <v>14440972498</v>
      </c>
      <c r="FR74" s="78">
        <v>19485436</v>
      </c>
      <c r="FS74" s="78">
        <v>12441693658</v>
      </c>
      <c r="FT74" s="78">
        <v>1313043261</v>
      </c>
      <c r="FU74" s="78">
        <v>588314234</v>
      </c>
      <c r="FV74" s="78">
        <v>5601131908</v>
      </c>
      <c r="FW74" s="78"/>
      <c r="FX74" s="78">
        <v>79226610129</v>
      </c>
      <c r="FY74" s="78">
        <v>1833746328</v>
      </c>
      <c r="FZ74" s="78">
        <v>2240810223</v>
      </c>
      <c r="GA74" s="78"/>
      <c r="GB74" s="78">
        <v>632784078280</v>
      </c>
      <c r="GC74" s="78">
        <v>77041660894</v>
      </c>
      <c r="GD74" s="78">
        <v>29145303</v>
      </c>
      <c r="GE74" s="78"/>
      <c r="GF74" s="78">
        <v>5651582497</v>
      </c>
    </row>
    <row r="75" spans="1:188">
      <c r="A75" s="84">
        <v>44749</v>
      </c>
      <c r="B75" s="78">
        <v>165695000679</v>
      </c>
      <c r="C75" s="78">
        <v>127339399720</v>
      </c>
      <c r="D75" s="78">
        <v>165740494803</v>
      </c>
      <c r="E75" s="78">
        <v>194464539599</v>
      </c>
      <c r="F75" s="78">
        <v>96719243639</v>
      </c>
      <c r="G75" s="78">
        <v>52543082800</v>
      </c>
      <c r="H75" s="78">
        <v>113571926929</v>
      </c>
      <c r="I75" s="78">
        <v>17774780531</v>
      </c>
      <c r="J75" s="78">
        <v>27891964061</v>
      </c>
      <c r="K75" s="78">
        <v>15840719824</v>
      </c>
      <c r="L75" s="78">
        <v>6549365505</v>
      </c>
      <c r="M75" s="78">
        <v>2751578714</v>
      </c>
      <c r="N75" s="78">
        <v>2681634161</v>
      </c>
      <c r="O75" s="78">
        <v>3084706049</v>
      </c>
      <c r="P75" s="78">
        <v>2913304097</v>
      </c>
      <c r="Q75" s="78"/>
      <c r="R75" s="78"/>
      <c r="S75" s="79"/>
      <c r="T75" s="78"/>
      <c r="U75" s="78"/>
      <c r="V75" s="78"/>
      <c r="W75" s="78"/>
      <c r="X75" s="78">
        <v>188646297</v>
      </c>
      <c r="Y75" s="78">
        <v>252170290325</v>
      </c>
      <c r="Z75" s="78">
        <v>216348906502</v>
      </c>
      <c r="AA75" s="78">
        <v>187247171917</v>
      </c>
      <c r="AB75" s="78">
        <v>268047024331</v>
      </c>
      <c r="AC75" s="78">
        <v>209697531564</v>
      </c>
      <c r="AD75" s="78">
        <v>274175868403</v>
      </c>
      <c r="AE75" s="78">
        <v>54792558097</v>
      </c>
      <c r="AF75" s="78">
        <v>40116996834</v>
      </c>
      <c r="AG75" s="78">
        <v>36465864065</v>
      </c>
      <c r="AH75" s="78">
        <v>27206499033</v>
      </c>
      <c r="AI75" s="78">
        <v>3327652636</v>
      </c>
      <c r="AJ75" s="78">
        <v>5005594034</v>
      </c>
      <c r="AK75" s="78">
        <v>3705240325</v>
      </c>
      <c r="AL75" s="78">
        <v>5014294864</v>
      </c>
      <c r="AM75" s="78">
        <v>4790199600</v>
      </c>
      <c r="AN75" s="78">
        <v>3511771301</v>
      </c>
      <c r="AO75" s="78">
        <v>5013589175</v>
      </c>
      <c r="AP75" s="78">
        <v>4646665315</v>
      </c>
      <c r="AQ75" s="78">
        <v>5026138432</v>
      </c>
      <c r="AR75" s="78">
        <v>10947179748</v>
      </c>
      <c r="AS75" s="78">
        <v>5011879614</v>
      </c>
      <c r="AT75" s="78">
        <v>4943177512</v>
      </c>
      <c r="AU75" s="78">
        <v>5011412689</v>
      </c>
      <c r="AV75" s="78">
        <v>836363770</v>
      </c>
      <c r="AW75" s="78">
        <v>1208530124</v>
      </c>
      <c r="AX75" s="78">
        <v>13500000000</v>
      </c>
      <c r="AY75" s="78">
        <v>8000000000</v>
      </c>
      <c r="AZ75" s="78">
        <v>8000000000</v>
      </c>
      <c r="BA75" s="78">
        <v>5165912586</v>
      </c>
      <c r="BB75" s="78">
        <v>5140970367</v>
      </c>
      <c r="BC75" s="78">
        <v>5181134381</v>
      </c>
      <c r="BD75" s="78">
        <v>5177869141</v>
      </c>
      <c r="BE75" s="78">
        <v>8336913486</v>
      </c>
      <c r="BF75" s="78">
        <v>8211979579</v>
      </c>
      <c r="BG75" s="78">
        <v>5317439592</v>
      </c>
      <c r="BH75" s="78">
        <v>5361078370</v>
      </c>
      <c r="BI75" s="78">
        <v>41004558995</v>
      </c>
      <c r="BJ75" s="78">
        <v>53363984192</v>
      </c>
      <c r="BK75" s="78">
        <v>36383549388</v>
      </c>
      <c r="BL75" s="78">
        <v>39190613469</v>
      </c>
      <c r="BM75" s="78">
        <v>37259993005</v>
      </c>
      <c r="BN75" s="78">
        <v>6463399727</v>
      </c>
      <c r="BO75" s="78">
        <v>7500000000</v>
      </c>
      <c r="BP75" s="78">
        <v>7500000000</v>
      </c>
      <c r="BQ75" s="78">
        <v>7500000000</v>
      </c>
      <c r="BR75" s="78">
        <v>5775332156</v>
      </c>
      <c r="BS75" s="78">
        <v>3212879833</v>
      </c>
      <c r="BT75" s="78">
        <v>1532344464</v>
      </c>
      <c r="BU75" s="78">
        <v>1785446019</v>
      </c>
      <c r="BV75" s="78">
        <v>5261403497</v>
      </c>
      <c r="BW75" s="78">
        <v>3511171459</v>
      </c>
      <c r="BX75" s="78">
        <v>17035500066</v>
      </c>
      <c r="BY75" s="78">
        <v>11721564823</v>
      </c>
      <c r="BZ75" s="78">
        <v>11020001916</v>
      </c>
      <c r="CA75" s="78"/>
      <c r="CB75" s="78">
        <v>182664922768</v>
      </c>
      <c r="CC75" s="78">
        <v>127980395771</v>
      </c>
      <c r="CD75" s="78">
        <v>138941499672</v>
      </c>
      <c r="CE75" s="78">
        <v>68558920175</v>
      </c>
      <c r="CF75" s="78">
        <v>87038639733</v>
      </c>
      <c r="CG75" s="78">
        <v>56983550501</v>
      </c>
      <c r="CH75" s="78">
        <v>6188416965</v>
      </c>
      <c r="CI75" s="78">
        <v>9326134880</v>
      </c>
      <c r="CJ75" s="78">
        <v>6365757870</v>
      </c>
      <c r="CK75" s="78">
        <v>3200100988</v>
      </c>
      <c r="CL75" s="78">
        <v>19221121812</v>
      </c>
      <c r="CM75" s="78">
        <v>21055030171</v>
      </c>
      <c r="CN75" s="78">
        <v>18331683938</v>
      </c>
      <c r="CO75" s="78">
        <v>10341836789</v>
      </c>
      <c r="CP75" s="78">
        <v>17129849054</v>
      </c>
      <c r="CQ75" s="78">
        <v>18249691965</v>
      </c>
      <c r="CR75" s="78">
        <v>6988592927</v>
      </c>
      <c r="CS75" s="78">
        <v>16107733553</v>
      </c>
      <c r="CT75" s="78">
        <v>16220136502</v>
      </c>
      <c r="CU75" s="78">
        <v>142677169</v>
      </c>
      <c r="CV75" s="78">
        <v>133767951</v>
      </c>
      <c r="CW75" s="78"/>
      <c r="CX75" s="78">
        <v>7500000000</v>
      </c>
      <c r="CY75" s="78">
        <v>7500000000</v>
      </c>
      <c r="CZ75" s="78">
        <v>7500000000</v>
      </c>
      <c r="DA75" s="78">
        <v>7500000000</v>
      </c>
      <c r="DB75" s="78">
        <v>136845266068</v>
      </c>
      <c r="DC75" s="78">
        <v>150108413078</v>
      </c>
      <c r="DD75" s="78">
        <v>175113019770</v>
      </c>
      <c r="DE75" s="78">
        <v>97293480255</v>
      </c>
      <c r="DF75" s="78">
        <v>114955481449</v>
      </c>
      <c r="DG75" s="78">
        <v>31479994541</v>
      </c>
      <c r="DH75" s="78">
        <v>92410991360</v>
      </c>
      <c r="DI75" s="78">
        <v>11469519765</v>
      </c>
      <c r="DJ75" s="78">
        <v>28352313219</v>
      </c>
      <c r="DK75" s="78">
        <v>10423903057</v>
      </c>
      <c r="DL75" s="78">
        <v>4765151420</v>
      </c>
      <c r="DM75" s="78">
        <v>4024868568</v>
      </c>
      <c r="DN75" s="78"/>
      <c r="DO75" s="78"/>
      <c r="DP75" s="78"/>
      <c r="DQ75" s="78"/>
      <c r="DR75" s="78">
        <v>10750298312</v>
      </c>
      <c r="DS75" s="78">
        <v>11175985193</v>
      </c>
      <c r="DT75" s="78">
        <v>10141163539</v>
      </c>
      <c r="DU75" s="78">
        <v>14250726723</v>
      </c>
      <c r="DV75" s="78">
        <v>9101406126</v>
      </c>
      <c r="DW75" s="78">
        <v>474194024</v>
      </c>
      <c r="DX75" s="78">
        <v>698764913</v>
      </c>
      <c r="DY75" s="78">
        <v>7803729916</v>
      </c>
      <c r="DZ75" s="78">
        <v>672170611</v>
      </c>
      <c r="EA75" s="78">
        <v>521362895</v>
      </c>
      <c r="EB75" s="78">
        <v>649193072</v>
      </c>
      <c r="EC75" s="78">
        <v>1066972875</v>
      </c>
      <c r="ED75" s="78">
        <v>19303847866</v>
      </c>
      <c r="EE75" s="78">
        <v>14003142367</v>
      </c>
      <c r="EF75" s="78">
        <v>7881134807</v>
      </c>
      <c r="EG75" s="78">
        <v>9611829607</v>
      </c>
      <c r="EH75" s="78">
        <v>79730701766</v>
      </c>
      <c r="EI75" s="78">
        <v>51860534770</v>
      </c>
      <c r="EJ75" s="78">
        <v>246551120960</v>
      </c>
      <c r="EK75" s="78">
        <v>258798807206</v>
      </c>
      <c r="EL75" s="78">
        <v>531355606722</v>
      </c>
      <c r="EM75" s="78">
        <v>548324057243</v>
      </c>
      <c r="EN75" s="78">
        <v>403501377119</v>
      </c>
      <c r="EO75" s="78">
        <v>1035977793645</v>
      </c>
      <c r="EP75" s="78">
        <v>429580735299</v>
      </c>
      <c r="EQ75" s="78">
        <v>22067374569</v>
      </c>
      <c r="ER75" s="78">
        <v>107381700708</v>
      </c>
      <c r="ES75" s="78"/>
      <c r="ET75" s="78"/>
      <c r="EU75" s="78"/>
      <c r="EV75" s="78"/>
      <c r="EW75" s="78"/>
      <c r="EX75" s="78"/>
      <c r="EY75" s="78">
        <v>11861622158</v>
      </c>
      <c r="EZ75" s="78">
        <v>11132514113</v>
      </c>
      <c r="FA75" s="78">
        <v>7065743048</v>
      </c>
      <c r="FB75" s="78">
        <v>14881487742</v>
      </c>
      <c r="FC75" s="78">
        <v>22512067105</v>
      </c>
      <c r="FD75" s="78">
        <v>3616720734</v>
      </c>
      <c r="FE75" s="78">
        <v>2000788726</v>
      </c>
      <c r="FF75" s="78">
        <v>1268492274</v>
      </c>
      <c r="FG75" s="78">
        <v>1947020920</v>
      </c>
      <c r="FH75" s="78">
        <v>3470261928</v>
      </c>
      <c r="FI75" s="78">
        <v>41467193004</v>
      </c>
      <c r="FJ75" s="78">
        <v>276685785</v>
      </c>
      <c r="FK75" s="78">
        <v>93262467118</v>
      </c>
      <c r="FL75" s="78">
        <v>7372271871</v>
      </c>
      <c r="FM75" s="78">
        <v>3426166109</v>
      </c>
      <c r="FN75" s="78">
        <v>8971161342</v>
      </c>
      <c r="FO75" s="78">
        <v>305220568</v>
      </c>
      <c r="FP75" s="78"/>
      <c r="FQ75" s="78">
        <v>14440748480</v>
      </c>
      <c r="FR75" s="78">
        <v>19485436</v>
      </c>
      <c r="FS75" s="78">
        <v>12445649485</v>
      </c>
      <c r="FT75" s="78">
        <v>1313973601</v>
      </c>
      <c r="FU75" s="78">
        <v>588409209</v>
      </c>
      <c r="FV75" s="78">
        <v>5601131908</v>
      </c>
      <c r="FW75" s="78"/>
      <c r="FX75" s="78">
        <v>79226610129</v>
      </c>
      <c r="FY75" s="78">
        <v>1831449126</v>
      </c>
      <c r="FZ75" s="78">
        <v>2241015683</v>
      </c>
      <c r="GA75" s="78"/>
      <c r="GB75" s="78">
        <v>632558935294</v>
      </c>
      <c r="GC75" s="78">
        <v>77020765230</v>
      </c>
      <c r="GD75" s="78">
        <v>29145515</v>
      </c>
      <c r="GE75" s="78"/>
      <c r="GF75" s="78">
        <v>5652958685</v>
      </c>
    </row>
    <row r="76" spans="1:188">
      <c r="A76" s="84">
        <v>44750</v>
      </c>
      <c r="B76" s="78">
        <v>165692316800</v>
      </c>
      <c r="C76" s="78">
        <v>127317597960</v>
      </c>
      <c r="D76" s="78">
        <v>165723566103</v>
      </c>
      <c r="E76" s="78">
        <v>194381422605</v>
      </c>
      <c r="F76" s="78">
        <v>96727141456</v>
      </c>
      <c r="G76" s="78">
        <v>52557997908</v>
      </c>
      <c r="H76" s="78">
        <v>113616350314</v>
      </c>
      <c r="I76" s="78">
        <v>17774951979</v>
      </c>
      <c r="J76" s="78">
        <v>27898743908</v>
      </c>
      <c r="K76" s="78">
        <v>15850835647</v>
      </c>
      <c r="L76" s="78">
        <v>6551687484</v>
      </c>
      <c r="M76" s="78">
        <v>2756920839</v>
      </c>
      <c r="N76" s="78">
        <v>2682613836</v>
      </c>
      <c r="O76" s="78">
        <v>3084707191</v>
      </c>
      <c r="P76" s="78">
        <v>2914153639</v>
      </c>
      <c r="Q76" s="78"/>
      <c r="R76" s="78"/>
      <c r="S76" s="79"/>
      <c r="T76" s="78"/>
      <c r="U76" s="78"/>
      <c r="V76" s="78"/>
      <c r="W76" s="78"/>
      <c r="X76" s="78">
        <v>188646297</v>
      </c>
      <c r="Y76" s="78">
        <v>252157055068</v>
      </c>
      <c r="Z76" s="78">
        <v>216360973773</v>
      </c>
      <c r="AA76" s="78">
        <v>187295431472</v>
      </c>
      <c r="AB76" s="78">
        <v>268043033869</v>
      </c>
      <c r="AC76" s="78">
        <v>209647092204</v>
      </c>
      <c r="AD76" s="78">
        <v>274093850811</v>
      </c>
      <c r="AE76" s="78">
        <v>54799869631</v>
      </c>
      <c r="AF76" s="78">
        <v>40132573955</v>
      </c>
      <c r="AG76" s="78">
        <v>36476052898</v>
      </c>
      <c r="AH76" s="78">
        <v>27244717085</v>
      </c>
      <c r="AI76" s="78">
        <v>3331884612</v>
      </c>
      <c r="AJ76" s="78">
        <v>5005594034</v>
      </c>
      <c r="AK76" s="78">
        <v>3697611421</v>
      </c>
      <c r="AL76" s="78">
        <v>5014294864</v>
      </c>
      <c r="AM76" s="78">
        <v>4791023462</v>
      </c>
      <c r="AN76" s="78">
        <v>3535536221</v>
      </c>
      <c r="AO76" s="78">
        <v>5013589175</v>
      </c>
      <c r="AP76" s="78">
        <v>4682730622</v>
      </c>
      <c r="AQ76" s="78">
        <v>5026138432</v>
      </c>
      <c r="AR76" s="78">
        <v>10917635924</v>
      </c>
      <c r="AS76" s="78">
        <v>5011879614</v>
      </c>
      <c r="AT76" s="78">
        <v>4941898248</v>
      </c>
      <c r="AU76" s="78">
        <v>5011412689</v>
      </c>
      <c r="AV76" s="78">
        <v>836363770</v>
      </c>
      <c r="AW76" s="78">
        <v>1208530124</v>
      </c>
      <c r="AX76" s="78">
        <v>13500000000</v>
      </c>
      <c r="AY76" s="78">
        <v>8000000000</v>
      </c>
      <c r="AZ76" s="78">
        <v>8000000000</v>
      </c>
      <c r="BA76" s="78">
        <v>5165311908</v>
      </c>
      <c r="BB76" s="78">
        <v>5141049356</v>
      </c>
      <c r="BC76" s="78">
        <v>5183145198</v>
      </c>
      <c r="BD76" s="78">
        <v>5186638765</v>
      </c>
      <c r="BE76" s="78">
        <v>8337752660</v>
      </c>
      <c r="BF76" s="78">
        <v>8233463163</v>
      </c>
      <c r="BG76" s="78">
        <v>5318106183</v>
      </c>
      <c r="BH76" s="78">
        <v>5361079505</v>
      </c>
      <c r="BI76" s="78">
        <v>41032480621</v>
      </c>
      <c r="BJ76" s="78">
        <v>53364260622</v>
      </c>
      <c r="BK76" s="78">
        <v>36408602810</v>
      </c>
      <c r="BL76" s="78">
        <v>39124543189</v>
      </c>
      <c r="BM76" s="78">
        <v>37255577946</v>
      </c>
      <c r="BN76" s="78">
        <v>6479419433</v>
      </c>
      <c r="BO76" s="78">
        <v>7500000000</v>
      </c>
      <c r="BP76" s="78">
        <v>7500000000</v>
      </c>
      <c r="BQ76" s="78">
        <v>7500000000</v>
      </c>
      <c r="BR76" s="78">
        <v>5774823017</v>
      </c>
      <c r="BS76" s="78">
        <v>3212778462</v>
      </c>
      <c r="BT76" s="78">
        <v>1532344464</v>
      </c>
      <c r="BU76" s="78">
        <v>1785949754</v>
      </c>
      <c r="BV76" s="78">
        <v>5259469755</v>
      </c>
      <c r="BW76" s="78">
        <v>3511460660</v>
      </c>
      <c r="BX76" s="78">
        <v>17043237504</v>
      </c>
      <c r="BY76" s="78">
        <v>11723435061</v>
      </c>
      <c r="BZ76" s="78">
        <v>11037167298</v>
      </c>
      <c r="CA76" s="78"/>
      <c r="CB76" s="78">
        <v>182636085498</v>
      </c>
      <c r="CC76" s="78">
        <v>127909597495</v>
      </c>
      <c r="CD76" s="78">
        <v>138939899923</v>
      </c>
      <c r="CE76" s="78">
        <v>68574066891</v>
      </c>
      <c r="CF76" s="78">
        <v>87188140620</v>
      </c>
      <c r="CG76" s="78">
        <v>57007131161</v>
      </c>
      <c r="CH76" s="78">
        <v>6190463636</v>
      </c>
      <c r="CI76" s="78">
        <v>9319661629</v>
      </c>
      <c r="CJ76" s="78">
        <v>6365564816</v>
      </c>
      <c r="CK76" s="78">
        <v>3200100988</v>
      </c>
      <c r="CL76" s="78">
        <v>19222824221</v>
      </c>
      <c r="CM76" s="78">
        <v>21052731234</v>
      </c>
      <c r="CN76" s="78">
        <v>18317856879</v>
      </c>
      <c r="CO76" s="78">
        <v>10378727507</v>
      </c>
      <c r="CP76" s="78">
        <v>17145717454</v>
      </c>
      <c r="CQ76" s="78">
        <v>18254259241</v>
      </c>
      <c r="CR76" s="78">
        <v>6989159660</v>
      </c>
      <c r="CS76" s="78">
        <v>16108078675</v>
      </c>
      <c r="CT76" s="78">
        <v>16221500315</v>
      </c>
      <c r="CU76" s="78">
        <v>197338684</v>
      </c>
      <c r="CV76" s="78">
        <v>133767951</v>
      </c>
      <c r="CW76" s="78"/>
      <c r="CX76" s="78">
        <v>7500000000</v>
      </c>
      <c r="CY76" s="78">
        <v>7500000000</v>
      </c>
      <c r="CZ76" s="78">
        <v>7500000000</v>
      </c>
      <c r="DA76" s="78">
        <v>7500000000</v>
      </c>
      <c r="DB76" s="78">
        <v>136711455513</v>
      </c>
      <c r="DC76" s="78">
        <v>149940704227</v>
      </c>
      <c r="DD76" s="78">
        <v>175162244781</v>
      </c>
      <c r="DE76" s="78">
        <v>97310678344</v>
      </c>
      <c r="DF76" s="78">
        <v>115049343464</v>
      </c>
      <c r="DG76" s="78">
        <v>31485923209</v>
      </c>
      <c r="DH76" s="78">
        <v>92439951787</v>
      </c>
      <c r="DI76" s="78">
        <v>11478957838</v>
      </c>
      <c r="DJ76" s="78">
        <v>28441237104</v>
      </c>
      <c r="DK76" s="78">
        <v>10449067450</v>
      </c>
      <c r="DL76" s="78">
        <v>4776528548</v>
      </c>
      <c r="DM76" s="78">
        <v>4084070456</v>
      </c>
      <c r="DN76" s="78"/>
      <c r="DO76" s="78"/>
      <c r="DP76" s="78"/>
      <c r="DQ76" s="78"/>
      <c r="DR76" s="78">
        <v>10759964272</v>
      </c>
      <c r="DS76" s="78">
        <v>11182641745</v>
      </c>
      <c r="DT76" s="78">
        <v>10141502660</v>
      </c>
      <c r="DU76" s="78">
        <v>14266575797</v>
      </c>
      <c r="DV76" s="78">
        <v>9081339023</v>
      </c>
      <c r="DW76" s="78">
        <v>480437220</v>
      </c>
      <c r="DX76" s="78">
        <v>698764913</v>
      </c>
      <c r="DY76" s="78">
        <v>7803845973</v>
      </c>
      <c r="DZ76" s="78">
        <v>672201060</v>
      </c>
      <c r="EA76" s="78">
        <v>505715229</v>
      </c>
      <c r="EB76" s="78">
        <v>649444488</v>
      </c>
      <c r="EC76" s="78">
        <v>1070248112</v>
      </c>
      <c r="ED76" s="78">
        <v>19310044696</v>
      </c>
      <c r="EE76" s="78">
        <v>14011553607</v>
      </c>
      <c r="EF76" s="78">
        <v>7886144922</v>
      </c>
      <c r="EG76" s="78">
        <v>9616700835</v>
      </c>
      <c r="EH76" s="78">
        <v>79727086850</v>
      </c>
      <c r="EI76" s="78">
        <v>51858577012</v>
      </c>
      <c r="EJ76" s="78">
        <v>246617179321</v>
      </c>
      <c r="EK76" s="78">
        <v>258857025953</v>
      </c>
      <c r="EL76" s="78">
        <v>531463346376</v>
      </c>
      <c r="EM76" s="78">
        <v>548479018263</v>
      </c>
      <c r="EN76" s="78">
        <v>403417669288</v>
      </c>
      <c r="EO76" s="78">
        <v>1035720352251</v>
      </c>
      <c r="EP76" s="78">
        <v>429457612303</v>
      </c>
      <c r="EQ76" s="78">
        <v>22089617588</v>
      </c>
      <c r="ER76" s="78">
        <v>107273453657</v>
      </c>
      <c r="ES76" s="78"/>
      <c r="ET76" s="78"/>
      <c r="EU76" s="78"/>
      <c r="EV76" s="78"/>
      <c r="EW76" s="78"/>
      <c r="EX76" s="78"/>
      <c r="EY76" s="78">
        <v>11834361678</v>
      </c>
      <c r="EZ76" s="78">
        <v>11133511100</v>
      </c>
      <c r="FA76" s="78">
        <v>7068808803</v>
      </c>
      <c r="FB76" s="78">
        <v>14877456252</v>
      </c>
      <c r="FC76" s="78">
        <v>22529520851</v>
      </c>
      <c r="FD76" s="78">
        <v>3617645277</v>
      </c>
      <c r="FE76" s="78">
        <v>2001953069</v>
      </c>
      <c r="FF76" s="78">
        <v>1269301996</v>
      </c>
      <c r="FG76" s="78">
        <v>1943742079</v>
      </c>
      <c r="FH76" s="78">
        <v>3469061922</v>
      </c>
      <c r="FI76" s="78">
        <v>41491418469</v>
      </c>
      <c r="FJ76" s="78">
        <v>276690370</v>
      </c>
      <c r="FK76" s="78">
        <v>93273902307</v>
      </c>
      <c r="FL76" s="78">
        <v>7364498532</v>
      </c>
      <c r="FM76" s="78">
        <v>3427325020</v>
      </c>
      <c r="FN76" s="78">
        <v>8970214806</v>
      </c>
      <c r="FO76" s="78">
        <v>305278578</v>
      </c>
      <c r="FP76" s="78"/>
      <c r="FQ76" s="78">
        <v>14431703595</v>
      </c>
      <c r="FR76" s="78">
        <v>19485436</v>
      </c>
      <c r="FS76" s="78">
        <v>12446907293</v>
      </c>
      <c r="FT76" s="78">
        <v>1314339022</v>
      </c>
      <c r="FU76" s="78">
        <v>588480690</v>
      </c>
      <c r="FV76" s="78">
        <v>5601153087</v>
      </c>
      <c r="FW76" s="78"/>
      <c r="FX76" s="78">
        <v>79226610129</v>
      </c>
      <c r="FY76" s="78">
        <v>1830358682</v>
      </c>
      <c r="FZ76" s="78">
        <v>2240822216</v>
      </c>
      <c r="GA76" s="78"/>
      <c r="GB76" s="78">
        <v>632393406588</v>
      </c>
      <c r="GC76" s="78">
        <v>77110543244</v>
      </c>
      <c r="GD76" s="78">
        <v>32554134</v>
      </c>
      <c r="GE76" s="78"/>
      <c r="GF76" s="78">
        <v>5653675988</v>
      </c>
    </row>
    <row r="77" spans="1:188">
      <c r="A77" s="84">
        <v>44753</v>
      </c>
      <c r="B77" s="78">
        <v>165687680469</v>
      </c>
      <c r="C77" s="78">
        <v>127307908994</v>
      </c>
      <c r="D77" s="78">
        <v>165716460549</v>
      </c>
      <c r="E77" s="78">
        <v>194359203603</v>
      </c>
      <c r="F77" s="78">
        <v>96644955011</v>
      </c>
      <c r="G77" s="78">
        <v>52572982431</v>
      </c>
      <c r="H77" s="78">
        <v>113647228124</v>
      </c>
      <c r="I77" s="78">
        <v>17773504631</v>
      </c>
      <c r="J77" s="78">
        <v>27832136732</v>
      </c>
      <c r="K77" s="78">
        <v>15839006975</v>
      </c>
      <c r="L77" s="78">
        <v>6551928158</v>
      </c>
      <c r="M77" s="78">
        <v>2756920839</v>
      </c>
      <c r="N77" s="78">
        <v>2684348692</v>
      </c>
      <c r="O77" s="78">
        <v>3084325892</v>
      </c>
      <c r="P77" s="78">
        <v>2913553183</v>
      </c>
      <c r="Q77" s="78"/>
      <c r="R77" s="78"/>
      <c r="S77" s="79"/>
      <c r="T77" s="78"/>
      <c r="U77" s="78"/>
      <c r="V77" s="78"/>
      <c r="W77" s="78"/>
      <c r="X77" s="78">
        <v>189297318</v>
      </c>
      <c r="Y77" s="78">
        <v>252280582681</v>
      </c>
      <c r="Z77" s="78">
        <v>216394863884</v>
      </c>
      <c r="AA77" s="78">
        <v>187319960902</v>
      </c>
      <c r="AB77" s="78">
        <v>267999326186</v>
      </c>
      <c r="AC77" s="78">
        <v>209610523645</v>
      </c>
      <c r="AD77" s="78">
        <v>274070686478</v>
      </c>
      <c r="AE77" s="78">
        <v>54785364103</v>
      </c>
      <c r="AF77" s="78">
        <v>40224365624</v>
      </c>
      <c r="AG77" s="78">
        <v>36459950917</v>
      </c>
      <c r="AH77" s="78">
        <v>27296982894</v>
      </c>
      <c r="AI77" s="78">
        <v>3340831060</v>
      </c>
      <c r="AJ77" s="78">
        <v>5005594034</v>
      </c>
      <c r="AK77" s="78">
        <v>3699182641</v>
      </c>
      <c r="AL77" s="78">
        <v>5014294864</v>
      </c>
      <c r="AM77" s="78">
        <v>4793635210</v>
      </c>
      <c r="AN77" s="78">
        <v>3552054581</v>
      </c>
      <c r="AO77" s="78">
        <v>5013589175</v>
      </c>
      <c r="AP77" s="78">
        <v>4731961543</v>
      </c>
      <c r="AQ77" s="78">
        <v>5026138432</v>
      </c>
      <c r="AR77" s="78">
        <v>10921240916</v>
      </c>
      <c r="AS77" s="78">
        <v>5011879614</v>
      </c>
      <c r="AT77" s="78">
        <v>4946996253</v>
      </c>
      <c r="AU77" s="78">
        <v>5011412689</v>
      </c>
      <c r="AV77" s="78">
        <v>836363770</v>
      </c>
      <c r="AW77" s="78">
        <v>1208530124</v>
      </c>
      <c r="AX77" s="78">
        <v>13000000000</v>
      </c>
      <c r="AY77" s="78">
        <v>7500000000</v>
      </c>
      <c r="AZ77" s="78">
        <v>7500000000</v>
      </c>
      <c r="BA77" s="78">
        <v>5165714310</v>
      </c>
      <c r="BB77" s="78">
        <v>5141717627</v>
      </c>
      <c r="BC77" s="78">
        <v>5183417518</v>
      </c>
      <c r="BD77" s="78">
        <v>5178082934</v>
      </c>
      <c r="BE77" s="78">
        <v>8310120920</v>
      </c>
      <c r="BF77" s="78">
        <v>8223902007</v>
      </c>
      <c r="BG77" s="78">
        <v>5318107292</v>
      </c>
      <c r="BH77" s="78">
        <v>5361194076</v>
      </c>
      <c r="BI77" s="78">
        <v>41034023807</v>
      </c>
      <c r="BJ77" s="78">
        <v>53327561375</v>
      </c>
      <c r="BK77" s="78">
        <v>36353326052</v>
      </c>
      <c r="BL77" s="78">
        <v>39088908142</v>
      </c>
      <c r="BM77" s="78">
        <v>36759821137</v>
      </c>
      <c r="BN77" s="78">
        <v>6482737128</v>
      </c>
      <c r="BO77" s="78">
        <v>7500000000</v>
      </c>
      <c r="BP77" s="78">
        <v>7500000000</v>
      </c>
      <c r="BQ77" s="78">
        <v>7500000000</v>
      </c>
      <c r="BR77" s="78">
        <v>5798799052</v>
      </c>
      <c r="BS77" s="78">
        <v>3214473805</v>
      </c>
      <c r="BT77" s="78">
        <v>1477472575</v>
      </c>
      <c r="BU77" s="78">
        <v>1786551470</v>
      </c>
      <c r="BV77" s="78">
        <v>5244388980</v>
      </c>
      <c r="BW77" s="78">
        <v>3512569797</v>
      </c>
      <c r="BX77" s="78">
        <v>17049613390</v>
      </c>
      <c r="BY77" s="78">
        <v>11715339503</v>
      </c>
      <c r="BZ77" s="78">
        <v>11039171967</v>
      </c>
      <c r="CA77" s="78"/>
      <c r="CB77" s="78">
        <v>181950915393</v>
      </c>
      <c r="CC77" s="78">
        <v>127998196903</v>
      </c>
      <c r="CD77" s="78">
        <v>138980972930</v>
      </c>
      <c r="CE77" s="78">
        <v>68630522533</v>
      </c>
      <c r="CF77" s="78">
        <v>87270308405</v>
      </c>
      <c r="CG77" s="78">
        <v>57032372985</v>
      </c>
      <c r="CH77" s="78">
        <v>6237677429</v>
      </c>
      <c r="CI77" s="78">
        <v>9323542290</v>
      </c>
      <c r="CJ77" s="78">
        <v>6359686365</v>
      </c>
      <c r="CK77" s="78">
        <v>3200100988</v>
      </c>
      <c r="CL77" s="78">
        <v>19225422992</v>
      </c>
      <c r="CM77" s="78">
        <v>21056585099</v>
      </c>
      <c r="CN77" s="78">
        <v>18314238553</v>
      </c>
      <c r="CO77" s="78">
        <v>10381218061</v>
      </c>
      <c r="CP77" s="78">
        <v>17150997053</v>
      </c>
      <c r="CQ77" s="78">
        <v>18255832788</v>
      </c>
      <c r="CR77" s="78">
        <v>6989329607</v>
      </c>
      <c r="CS77" s="78">
        <v>16105817319</v>
      </c>
      <c r="CT77" s="78">
        <v>16233019909</v>
      </c>
      <c r="CU77" s="78">
        <v>197338684</v>
      </c>
      <c r="CV77" s="78">
        <v>133767951</v>
      </c>
      <c r="CW77" s="78"/>
      <c r="CX77" s="78">
        <v>7500000000</v>
      </c>
      <c r="CY77" s="78">
        <v>7500000000</v>
      </c>
      <c r="CZ77" s="78">
        <v>7500000000</v>
      </c>
      <c r="DA77" s="78">
        <v>7500000000</v>
      </c>
      <c r="DB77" s="78">
        <v>136646927691</v>
      </c>
      <c r="DC77" s="78">
        <v>150013446312</v>
      </c>
      <c r="DD77" s="78">
        <v>175096781306</v>
      </c>
      <c r="DE77" s="78">
        <v>97429608330</v>
      </c>
      <c r="DF77" s="78">
        <v>115038747408</v>
      </c>
      <c r="DG77" s="78">
        <v>31500526061</v>
      </c>
      <c r="DH77" s="78">
        <v>92449306976</v>
      </c>
      <c r="DI77" s="78">
        <v>11492777823</v>
      </c>
      <c r="DJ77" s="78">
        <v>28399424472</v>
      </c>
      <c r="DK77" s="78">
        <v>10965942772</v>
      </c>
      <c r="DL77" s="78">
        <v>4892720418</v>
      </c>
      <c r="DM77" s="78">
        <v>4084710612</v>
      </c>
      <c r="DN77" s="78"/>
      <c r="DO77" s="78"/>
      <c r="DP77" s="78"/>
      <c r="DQ77" s="78"/>
      <c r="DR77" s="78">
        <v>10754890123</v>
      </c>
      <c r="DS77" s="78">
        <v>11186184357</v>
      </c>
      <c r="DT77" s="78">
        <v>10142227011</v>
      </c>
      <c r="DU77" s="78">
        <v>14253204828</v>
      </c>
      <c r="DV77" s="78">
        <v>9082460203</v>
      </c>
      <c r="DW77" s="78">
        <v>483767962</v>
      </c>
      <c r="DX77" s="78">
        <v>698764913</v>
      </c>
      <c r="DY77" s="78">
        <v>7803845973</v>
      </c>
      <c r="DZ77" s="78">
        <v>672201060</v>
      </c>
      <c r="EA77" s="78">
        <v>499816910</v>
      </c>
      <c r="EB77" s="78">
        <v>649447855</v>
      </c>
      <c r="EC77" s="78">
        <v>1068548166</v>
      </c>
      <c r="ED77" s="78">
        <v>18907261996</v>
      </c>
      <c r="EE77" s="78">
        <v>14017513743</v>
      </c>
      <c r="EF77" s="78">
        <v>7886712273</v>
      </c>
      <c r="EG77" s="78">
        <v>9621141478</v>
      </c>
      <c r="EH77" s="78">
        <v>79645175076</v>
      </c>
      <c r="EI77" s="78">
        <v>51784170298</v>
      </c>
      <c r="EJ77" s="78">
        <v>246514854975</v>
      </c>
      <c r="EK77" s="78">
        <v>258771111112</v>
      </c>
      <c r="EL77" s="78">
        <v>531049349066</v>
      </c>
      <c r="EM77" s="78">
        <v>548418780488</v>
      </c>
      <c r="EN77" s="78">
        <v>403142606478</v>
      </c>
      <c r="EO77" s="78">
        <v>1035403082826</v>
      </c>
      <c r="EP77" s="78">
        <v>429379250980</v>
      </c>
      <c r="EQ77" s="78">
        <v>22092480409</v>
      </c>
      <c r="ER77" s="78">
        <v>107186461713</v>
      </c>
      <c r="ES77" s="78"/>
      <c r="ET77" s="78"/>
      <c r="EU77" s="78"/>
      <c r="EV77" s="78"/>
      <c r="EW77" s="78"/>
      <c r="EX77" s="78"/>
      <c r="EY77" s="78">
        <v>11820873777</v>
      </c>
      <c r="EZ77" s="78">
        <v>11170862822</v>
      </c>
      <c r="FA77" s="78">
        <v>7092729185</v>
      </c>
      <c r="FB77" s="78">
        <v>14941589152</v>
      </c>
      <c r="FC77" s="78">
        <v>22593831648</v>
      </c>
      <c r="FD77" s="78">
        <v>3616202897</v>
      </c>
      <c r="FE77" s="78">
        <v>2002356388</v>
      </c>
      <c r="FF77" s="78">
        <v>1268099509</v>
      </c>
      <c r="FG77" s="78">
        <v>1943371735</v>
      </c>
      <c r="FH77" s="78">
        <v>3466816747</v>
      </c>
      <c r="FI77" s="78">
        <v>41512831559</v>
      </c>
      <c r="FJ77" s="78">
        <v>276690370</v>
      </c>
      <c r="FK77" s="78">
        <v>93293816237</v>
      </c>
      <c r="FL77" s="78">
        <v>7363777749</v>
      </c>
      <c r="FM77" s="78">
        <v>3427336543</v>
      </c>
      <c r="FN77" s="78">
        <v>8969357585</v>
      </c>
      <c r="FO77" s="78">
        <v>305279607</v>
      </c>
      <c r="FP77" s="78"/>
      <c r="FQ77" s="78">
        <v>14414837062</v>
      </c>
      <c r="FR77" s="78">
        <v>19485436</v>
      </c>
      <c r="FS77" s="78">
        <v>12449683823</v>
      </c>
      <c r="FT77" s="78">
        <v>1305989810</v>
      </c>
      <c r="FU77" s="78">
        <v>588480690</v>
      </c>
      <c r="FV77" s="78">
        <v>5601216801</v>
      </c>
      <c r="FW77" s="78"/>
      <c r="FX77" s="78">
        <v>79226610129</v>
      </c>
      <c r="FY77" s="78">
        <v>1830205934</v>
      </c>
      <c r="FZ77" s="78">
        <v>2241342360</v>
      </c>
      <c r="GA77" s="78"/>
      <c r="GB77" s="78">
        <v>631650354394</v>
      </c>
      <c r="GC77" s="78">
        <v>77107348435</v>
      </c>
      <c r="GD77" s="78">
        <v>32554134</v>
      </c>
      <c r="GE77" s="78"/>
      <c r="GF77" s="78">
        <v>5661408755</v>
      </c>
    </row>
    <row r="78" spans="1:188">
      <c r="A78" s="84">
        <v>44754</v>
      </c>
      <c r="B78" s="78">
        <v>165483833114</v>
      </c>
      <c r="C78" s="78">
        <v>127319958532</v>
      </c>
      <c r="D78" s="78">
        <v>165680573846</v>
      </c>
      <c r="E78" s="78">
        <v>194294466914</v>
      </c>
      <c r="F78" s="78">
        <v>96641030835</v>
      </c>
      <c r="G78" s="78">
        <v>52521217715</v>
      </c>
      <c r="H78" s="78">
        <v>113620217952</v>
      </c>
      <c r="I78" s="78">
        <v>17773462739</v>
      </c>
      <c r="J78" s="78">
        <v>27850656370</v>
      </c>
      <c r="K78" s="78">
        <v>15847861277</v>
      </c>
      <c r="L78" s="78">
        <v>6551924755</v>
      </c>
      <c r="M78" s="78">
        <v>2756915105</v>
      </c>
      <c r="N78" s="78">
        <v>2684343230</v>
      </c>
      <c r="O78" s="78">
        <v>3084319575</v>
      </c>
      <c r="P78" s="78">
        <v>2913547410</v>
      </c>
      <c r="Q78" s="78"/>
      <c r="R78" s="78"/>
      <c r="S78" s="79"/>
      <c r="T78" s="78"/>
      <c r="U78" s="78"/>
      <c r="V78" s="78"/>
      <c r="W78" s="78"/>
      <c r="X78" s="78">
        <v>189593186</v>
      </c>
      <c r="Y78" s="78">
        <v>252189553985</v>
      </c>
      <c r="Z78" s="78">
        <v>216370491636</v>
      </c>
      <c r="AA78" s="78">
        <v>187280522605</v>
      </c>
      <c r="AB78" s="78">
        <v>267947877145</v>
      </c>
      <c r="AC78" s="78">
        <v>209535603810</v>
      </c>
      <c r="AD78" s="78">
        <v>273960081277</v>
      </c>
      <c r="AE78" s="78">
        <v>54717328737</v>
      </c>
      <c r="AF78" s="78">
        <v>40255749539</v>
      </c>
      <c r="AG78" s="78">
        <v>36445917122</v>
      </c>
      <c r="AH78" s="78">
        <v>27368863921</v>
      </c>
      <c r="AI78" s="78">
        <v>3341887434</v>
      </c>
      <c r="AJ78" s="78">
        <v>5005585162</v>
      </c>
      <c r="AK78" s="78">
        <v>3689258397</v>
      </c>
      <c r="AL78" s="78">
        <v>5014285848</v>
      </c>
      <c r="AM78" s="78">
        <v>4810716968</v>
      </c>
      <c r="AN78" s="78">
        <v>3530162752</v>
      </c>
      <c r="AO78" s="78">
        <v>5013580234</v>
      </c>
      <c r="AP78" s="78">
        <v>4731971409</v>
      </c>
      <c r="AQ78" s="78">
        <v>5026129297</v>
      </c>
      <c r="AR78" s="78">
        <v>10916870097</v>
      </c>
      <c r="AS78" s="78">
        <v>5011870753</v>
      </c>
      <c r="AT78" s="78">
        <v>4945007460</v>
      </c>
      <c r="AU78" s="78">
        <v>5011403796</v>
      </c>
      <c r="AV78" s="78">
        <v>836361996</v>
      </c>
      <c r="AW78" s="78">
        <v>1208528062</v>
      </c>
      <c r="AX78" s="78">
        <v>13000000000</v>
      </c>
      <c r="AY78" s="78">
        <v>7500000000</v>
      </c>
      <c r="AZ78" s="78">
        <v>7500000000</v>
      </c>
      <c r="BA78" s="78">
        <v>5164986386</v>
      </c>
      <c r="BB78" s="78">
        <v>5141717446</v>
      </c>
      <c r="BC78" s="78">
        <v>5179304562</v>
      </c>
      <c r="BD78" s="78">
        <v>5177728274</v>
      </c>
      <c r="BE78" s="78">
        <v>8310274620</v>
      </c>
      <c r="BF78" s="78">
        <v>8210372324</v>
      </c>
      <c r="BG78" s="78">
        <v>5321412117</v>
      </c>
      <c r="BH78" s="78">
        <v>5363101446</v>
      </c>
      <c r="BI78" s="78">
        <v>40982688514</v>
      </c>
      <c r="BJ78" s="78">
        <v>53126856688</v>
      </c>
      <c r="BK78" s="78">
        <v>36353800116</v>
      </c>
      <c r="BL78" s="78">
        <v>39078310849</v>
      </c>
      <c r="BM78" s="78">
        <v>36722682649</v>
      </c>
      <c r="BN78" s="78">
        <v>6483164120</v>
      </c>
      <c r="BO78" s="78">
        <v>7500000000</v>
      </c>
      <c r="BP78" s="78">
        <v>7500000000</v>
      </c>
      <c r="BQ78" s="78">
        <v>7500000000</v>
      </c>
      <c r="BR78" s="78">
        <v>5793702624</v>
      </c>
      <c r="BS78" s="78">
        <v>3215672836</v>
      </c>
      <c r="BT78" s="78">
        <v>1481296616</v>
      </c>
      <c r="BU78" s="78">
        <v>1786637083</v>
      </c>
      <c r="BV78" s="78">
        <v>5241953304</v>
      </c>
      <c r="BW78" s="78">
        <v>3526657316</v>
      </c>
      <c r="BX78" s="78">
        <v>17047380048</v>
      </c>
      <c r="BY78" s="78">
        <v>11724377726</v>
      </c>
      <c r="BZ78" s="78">
        <v>11049662185</v>
      </c>
      <c r="CA78" s="78"/>
      <c r="CB78" s="78">
        <v>181884954771</v>
      </c>
      <c r="CC78" s="78">
        <v>128001669238</v>
      </c>
      <c r="CD78" s="78">
        <v>138977396467</v>
      </c>
      <c r="CE78" s="78">
        <v>68605766837</v>
      </c>
      <c r="CF78" s="78">
        <v>87242046543</v>
      </c>
      <c r="CG78" s="78">
        <v>57025819612</v>
      </c>
      <c r="CH78" s="78">
        <v>6239002995</v>
      </c>
      <c r="CI78" s="78">
        <v>9325721957</v>
      </c>
      <c r="CJ78" s="78">
        <v>6359798538</v>
      </c>
      <c r="CK78" s="78">
        <v>3200096542</v>
      </c>
      <c r="CL78" s="78">
        <v>19230651918</v>
      </c>
      <c r="CM78" s="78">
        <v>21034166019</v>
      </c>
      <c r="CN78" s="78">
        <v>18306963076</v>
      </c>
      <c r="CO78" s="78">
        <v>10381487136</v>
      </c>
      <c r="CP78" s="78">
        <v>17151620269</v>
      </c>
      <c r="CQ78" s="78">
        <v>18255889282</v>
      </c>
      <c r="CR78" s="78">
        <v>6989329607</v>
      </c>
      <c r="CS78" s="78">
        <v>16105817319</v>
      </c>
      <c r="CT78" s="78">
        <v>16206422405</v>
      </c>
      <c r="CU78" s="78">
        <v>197338684</v>
      </c>
      <c r="CV78" s="78">
        <v>133767951</v>
      </c>
      <c r="CW78" s="78"/>
      <c r="CX78" s="78">
        <v>7500000000</v>
      </c>
      <c r="CY78" s="78">
        <v>7500000000</v>
      </c>
      <c r="CZ78" s="78">
        <v>7500000000</v>
      </c>
      <c r="DA78" s="78">
        <v>7500000000</v>
      </c>
      <c r="DB78" s="78">
        <v>136638077226</v>
      </c>
      <c r="DC78" s="78">
        <v>149683793531</v>
      </c>
      <c r="DD78" s="78">
        <v>175131560099</v>
      </c>
      <c r="DE78" s="78">
        <v>97418922252</v>
      </c>
      <c r="DF78" s="78">
        <v>115024115767</v>
      </c>
      <c r="DG78" s="78">
        <v>31481349265</v>
      </c>
      <c r="DH78" s="78">
        <v>92520796468</v>
      </c>
      <c r="DI78" s="78">
        <v>11486257024</v>
      </c>
      <c r="DJ78" s="78">
        <v>28316179235</v>
      </c>
      <c r="DK78" s="78">
        <v>10998713324</v>
      </c>
      <c r="DL78" s="78">
        <v>4893469899</v>
      </c>
      <c r="DM78" s="78">
        <v>4103900085</v>
      </c>
      <c r="DN78" s="78"/>
      <c r="DO78" s="78"/>
      <c r="DP78" s="78"/>
      <c r="DQ78" s="78"/>
      <c r="DR78" s="78">
        <v>10764481206</v>
      </c>
      <c r="DS78" s="78">
        <v>11185317550</v>
      </c>
      <c r="DT78" s="78">
        <v>10142381558</v>
      </c>
      <c r="DU78" s="78">
        <v>14258222888</v>
      </c>
      <c r="DV78" s="78">
        <v>9083158784</v>
      </c>
      <c r="DW78" s="78">
        <v>492931533</v>
      </c>
      <c r="DX78" s="78">
        <v>698763693</v>
      </c>
      <c r="DY78" s="78">
        <v>7803026296</v>
      </c>
      <c r="DZ78" s="78">
        <v>672199848</v>
      </c>
      <c r="EA78" s="78">
        <v>500202547</v>
      </c>
      <c r="EB78" s="78">
        <v>650753944</v>
      </c>
      <c r="EC78" s="78">
        <v>1070799712</v>
      </c>
      <c r="ED78" s="78">
        <v>18896691941</v>
      </c>
      <c r="EE78" s="78">
        <v>14021003871</v>
      </c>
      <c r="EF78" s="78">
        <v>7889059305</v>
      </c>
      <c r="EG78" s="78">
        <v>9624372531</v>
      </c>
      <c r="EH78" s="78">
        <v>79631115359</v>
      </c>
      <c r="EI78" s="78">
        <v>51774316981</v>
      </c>
      <c r="EJ78" s="78">
        <v>246244188718</v>
      </c>
      <c r="EK78" s="78">
        <v>258685554466</v>
      </c>
      <c r="EL78" s="78">
        <v>531029352348</v>
      </c>
      <c r="EM78" s="78">
        <v>548000577774</v>
      </c>
      <c r="EN78" s="78">
        <v>402871828029</v>
      </c>
      <c r="EO78" s="78">
        <v>1035255803598</v>
      </c>
      <c r="EP78" s="78">
        <v>429018098135</v>
      </c>
      <c r="EQ78" s="78">
        <v>22097243856</v>
      </c>
      <c r="ER78" s="78">
        <v>107197562474</v>
      </c>
      <c r="ES78" s="78"/>
      <c r="ET78" s="78"/>
      <c r="EU78" s="78"/>
      <c r="EV78" s="78"/>
      <c r="EW78" s="78"/>
      <c r="EX78" s="78"/>
      <c r="EY78" s="78">
        <v>11816981790</v>
      </c>
      <c r="EZ78" s="78">
        <v>11172731293</v>
      </c>
      <c r="FA78" s="78">
        <v>7089910195</v>
      </c>
      <c r="FB78" s="78">
        <v>14947880458</v>
      </c>
      <c r="FC78" s="78">
        <v>22574337971</v>
      </c>
      <c r="FD78" s="78">
        <v>3613732748</v>
      </c>
      <c r="FE78" s="78">
        <v>2002918529</v>
      </c>
      <c r="FF78" s="78">
        <v>1266731300</v>
      </c>
      <c r="FG78" s="78">
        <v>1941397410</v>
      </c>
      <c r="FH78" s="78">
        <v>3463801958</v>
      </c>
      <c r="FI78" s="78">
        <v>41551560946</v>
      </c>
      <c r="FJ78" s="78">
        <v>276690370</v>
      </c>
      <c r="FK78" s="78">
        <v>93302055654</v>
      </c>
      <c r="FL78" s="78">
        <v>7367282038</v>
      </c>
      <c r="FM78" s="78">
        <v>3427343294</v>
      </c>
      <c r="FN78" s="78">
        <v>8969534509</v>
      </c>
      <c r="FO78" s="78">
        <v>305280403</v>
      </c>
      <c r="FP78" s="78"/>
      <c r="FQ78" s="78">
        <v>14371946127</v>
      </c>
      <c r="FR78" s="78">
        <v>19485436</v>
      </c>
      <c r="FS78" s="78">
        <v>12374275478</v>
      </c>
      <c r="FT78" s="78">
        <v>1306590370</v>
      </c>
      <c r="FU78" s="78">
        <v>588480690</v>
      </c>
      <c r="FV78" s="78">
        <v>5601205025</v>
      </c>
      <c r="FW78" s="78"/>
      <c r="FX78" s="78">
        <v>79226610129</v>
      </c>
      <c r="FY78" s="78">
        <v>1826607635</v>
      </c>
      <c r="FZ78" s="78">
        <v>2239095573</v>
      </c>
      <c r="GA78" s="78"/>
      <c r="GB78" s="78">
        <v>631739129930</v>
      </c>
      <c r="GC78" s="78">
        <v>77045518702</v>
      </c>
      <c r="GD78" s="78">
        <v>32554134</v>
      </c>
      <c r="GE78" s="78"/>
      <c r="GF78" s="78">
        <v>5665471613</v>
      </c>
    </row>
    <row r="79" spans="1:188">
      <c r="A79" s="84">
        <v>44755</v>
      </c>
      <c r="B79" s="78">
        <v>165465410088</v>
      </c>
      <c r="C79" s="78">
        <v>127337278928</v>
      </c>
      <c r="D79" s="78">
        <v>165665242918</v>
      </c>
      <c r="E79" s="78">
        <v>194181204257</v>
      </c>
      <c r="F79" s="78">
        <v>96588653973</v>
      </c>
      <c r="G79" s="78">
        <v>52597040692</v>
      </c>
      <c r="H79" s="78">
        <v>113624820427</v>
      </c>
      <c r="I79" s="78">
        <v>17773011857</v>
      </c>
      <c r="J79" s="78">
        <v>27852510213</v>
      </c>
      <c r="K79" s="78">
        <v>15860385325</v>
      </c>
      <c r="L79" s="78">
        <v>6551936122</v>
      </c>
      <c r="M79" s="78">
        <v>2756944398</v>
      </c>
      <c r="N79" s="78">
        <v>2684343230</v>
      </c>
      <c r="O79" s="78">
        <v>3084431787</v>
      </c>
      <c r="P79" s="78">
        <v>2913575211</v>
      </c>
      <c r="Q79" s="78"/>
      <c r="R79" s="78"/>
      <c r="S79" s="79"/>
      <c r="T79" s="78"/>
      <c r="U79" s="78"/>
      <c r="V79" s="78"/>
      <c r="W79" s="78"/>
      <c r="X79" s="78">
        <v>189593186</v>
      </c>
      <c r="Y79" s="78">
        <v>252248191456</v>
      </c>
      <c r="Z79" s="78">
        <v>216433245484</v>
      </c>
      <c r="AA79" s="78">
        <v>187285444357</v>
      </c>
      <c r="AB79" s="78">
        <v>267625064008</v>
      </c>
      <c r="AC79" s="78">
        <v>209569295470</v>
      </c>
      <c r="AD79" s="78">
        <v>272911389381</v>
      </c>
      <c r="AE79" s="78">
        <v>54676528251</v>
      </c>
      <c r="AF79" s="78">
        <v>40272828096</v>
      </c>
      <c r="AG79" s="78">
        <v>36457056856</v>
      </c>
      <c r="AH79" s="78">
        <v>27384883592</v>
      </c>
      <c r="AI79" s="78">
        <v>3357862005</v>
      </c>
      <c r="AJ79" s="78">
        <v>5005585162</v>
      </c>
      <c r="AK79" s="78">
        <v>3692581153</v>
      </c>
      <c r="AL79" s="78">
        <v>5014285848</v>
      </c>
      <c r="AM79" s="78">
        <v>4816981286</v>
      </c>
      <c r="AN79" s="78">
        <v>3499161562</v>
      </c>
      <c r="AO79" s="78">
        <v>5013580234</v>
      </c>
      <c r="AP79" s="78">
        <v>4737668015</v>
      </c>
      <c r="AQ79" s="78">
        <v>5026129297</v>
      </c>
      <c r="AR79" s="78">
        <v>10967320204</v>
      </c>
      <c r="AS79" s="78">
        <v>5011870753</v>
      </c>
      <c r="AT79" s="78">
        <v>4946174652</v>
      </c>
      <c r="AU79" s="78">
        <v>5011403796</v>
      </c>
      <c r="AV79" s="78">
        <v>836361996</v>
      </c>
      <c r="AW79" s="78">
        <v>1208528062</v>
      </c>
      <c r="AX79" s="78">
        <v>13000000000</v>
      </c>
      <c r="AY79" s="78">
        <v>7500000000</v>
      </c>
      <c r="AZ79" s="78">
        <v>7500000000</v>
      </c>
      <c r="BA79" s="78">
        <v>5173255765</v>
      </c>
      <c r="BB79" s="78">
        <v>5150833993</v>
      </c>
      <c r="BC79" s="78">
        <v>5179304562</v>
      </c>
      <c r="BD79" s="78">
        <v>5178130910</v>
      </c>
      <c r="BE79" s="78">
        <v>8310992749</v>
      </c>
      <c r="BF79" s="78">
        <v>8202319006</v>
      </c>
      <c r="BG79" s="78">
        <v>5321790154</v>
      </c>
      <c r="BH79" s="78">
        <v>5363102573</v>
      </c>
      <c r="BI79" s="78">
        <v>40937547967</v>
      </c>
      <c r="BJ79" s="78">
        <v>53102011221</v>
      </c>
      <c r="BK79" s="78">
        <v>36361768466</v>
      </c>
      <c r="BL79" s="78">
        <v>39084634550</v>
      </c>
      <c r="BM79" s="78">
        <v>36755240606</v>
      </c>
      <c r="BN79" s="78">
        <v>6467041348</v>
      </c>
      <c r="BO79" s="78">
        <v>7500000000</v>
      </c>
      <c r="BP79" s="78">
        <v>7500000000</v>
      </c>
      <c r="BQ79" s="78">
        <v>7500000000</v>
      </c>
      <c r="BR79" s="78">
        <v>5789029529</v>
      </c>
      <c r="BS79" s="78">
        <v>3211706106</v>
      </c>
      <c r="BT79" s="78">
        <v>1484798823</v>
      </c>
      <c r="BU79" s="78">
        <v>1787136966</v>
      </c>
      <c r="BV79" s="78">
        <v>5246487230</v>
      </c>
      <c r="BW79" s="78">
        <v>3527928873</v>
      </c>
      <c r="BX79" s="78">
        <v>17047380048</v>
      </c>
      <c r="BY79" s="78">
        <v>11754349782</v>
      </c>
      <c r="BZ79" s="78">
        <v>11050412664</v>
      </c>
      <c r="CA79" s="78"/>
      <c r="CB79" s="78">
        <v>181849638825</v>
      </c>
      <c r="CC79" s="78">
        <v>128023856389</v>
      </c>
      <c r="CD79" s="78">
        <v>139031682475</v>
      </c>
      <c r="CE79" s="78">
        <v>68599258468</v>
      </c>
      <c r="CF79" s="78">
        <v>87217345466</v>
      </c>
      <c r="CG79" s="78">
        <v>57032226173</v>
      </c>
      <c r="CH79" s="78">
        <v>6237805255</v>
      </c>
      <c r="CI79" s="78">
        <v>9324035314</v>
      </c>
      <c r="CJ79" s="78">
        <v>6360547601</v>
      </c>
      <c r="CK79" s="78">
        <v>3200096542</v>
      </c>
      <c r="CL79" s="78">
        <v>19234708749</v>
      </c>
      <c r="CM79" s="78">
        <v>21027014421</v>
      </c>
      <c r="CN79" s="78">
        <v>18291477518</v>
      </c>
      <c r="CO79" s="78">
        <v>10389858802</v>
      </c>
      <c r="CP79" s="78">
        <v>17108580701</v>
      </c>
      <c r="CQ79" s="78">
        <v>18230959766</v>
      </c>
      <c r="CR79" s="78">
        <v>6987875978</v>
      </c>
      <c r="CS79" s="78">
        <v>16109247352</v>
      </c>
      <c r="CT79" s="78">
        <v>16233022739</v>
      </c>
      <c r="CU79" s="78">
        <v>197338684</v>
      </c>
      <c r="CV79" s="78">
        <v>133767951</v>
      </c>
      <c r="CW79" s="78"/>
      <c r="CX79" s="78">
        <v>7500000000</v>
      </c>
      <c r="CY79" s="78">
        <v>7500000000</v>
      </c>
      <c r="CZ79" s="78">
        <v>7500000000</v>
      </c>
      <c r="DA79" s="78">
        <v>7500000000</v>
      </c>
      <c r="DB79" s="78">
        <v>136488924120</v>
      </c>
      <c r="DC79" s="78">
        <v>149809738733</v>
      </c>
      <c r="DD79" s="78">
        <v>175225430352</v>
      </c>
      <c r="DE79" s="78">
        <v>97629129867</v>
      </c>
      <c r="DF79" s="78">
        <v>115136018505</v>
      </c>
      <c r="DG79" s="78">
        <v>31488802921</v>
      </c>
      <c r="DH79" s="78">
        <v>92542695615</v>
      </c>
      <c r="DI79" s="78">
        <v>11478199414</v>
      </c>
      <c r="DJ79" s="78">
        <v>28266956143</v>
      </c>
      <c r="DK79" s="78">
        <v>11712957922</v>
      </c>
      <c r="DL79" s="78">
        <v>4899313378</v>
      </c>
      <c r="DM79" s="78">
        <v>4114314718</v>
      </c>
      <c r="DN79" s="78"/>
      <c r="DO79" s="78"/>
      <c r="DP79" s="78"/>
      <c r="DQ79" s="78"/>
      <c r="DR79" s="78">
        <v>10775936433</v>
      </c>
      <c r="DS79" s="78">
        <v>11186886535</v>
      </c>
      <c r="DT79" s="78">
        <v>10142934183</v>
      </c>
      <c r="DU79" s="78">
        <v>14272341481</v>
      </c>
      <c r="DV79" s="78">
        <v>9083376686</v>
      </c>
      <c r="DW79" s="78">
        <v>492934778</v>
      </c>
      <c r="DX79" s="78">
        <v>699007176</v>
      </c>
      <c r="DY79" s="78">
        <v>7803281563</v>
      </c>
      <c r="DZ79" s="78">
        <v>672623816</v>
      </c>
      <c r="EA79" s="78">
        <v>500267613</v>
      </c>
      <c r="EB79" s="78">
        <v>650753944</v>
      </c>
      <c r="EC79" s="78">
        <v>1070641554</v>
      </c>
      <c r="ED79" s="78">
        <v>18891457490</v>
      </c>
      <c r="EE79" s="78">
        <v>14025790876</v>
      </c>
      <c r="EF79" s="78">
        <v>7891757216</v>
      </c>
      <c r="EG79" s="78">
        <v>9614459237</v>
      </c>
      <c r="EH79" s="78">
        <v>79596010714</v>
      </c>
      <c r="EI79" s="78">
        <v>51790662081</v>
      </c>
      <c r="EJ79" s="78">
        <v>246210621619</v>
      </c>
      <c r="EK79" s="78">
        <v>258824688742</v>
      </c>
      <c r="EL79" s="78">
        <v>531238190636</v>
      </c>
      <c r="EM79" s="78">
        <v>548177071825</v>
      </c>
      <c r="EN79" s="78">
        <v>402939485968</v>
      </c>
      <c r="EO79" s="78">
        <v>1035183032788</v>
      </c>
      <c r="EP79" s="78">
        <v>428871695406</v>
      </c>
      <c r="EQ79" s="78">
        <v>22120115317</v>
      </c>
      <c r="ER79" s="78">
        <v>107371563733</v>
      </c>
      <c r="ES79" s="78"/>
      <c r="ET79" s="78"/>
      <c r="EU79" s="78"/>
      <c r="EV79" s="78"/>
      <c r="EW79" s="78"/>
      <c r="EX79" s="78"/>
      <c r="EY79" s="78">
        <v>11822471358</v>
      </c>
      <c r="EZ79" s="78">
        <v>11170879344</v>
      </c>
      <c r="FA79" s="78">
        <v>7091451907</v>
      </c>
      <c r="FB79" s="78">
        <v>14950406319</v>
      </c>
      <c r="FC79" s="78">
        <v>22569418964</v>
      </c>
      <c r="FD79" s="78">
        <v>3614873958</v>
      </c>
      <c r="FE79" s="78">
        <v>2003101188</v>
      </c>
      <c r="FF79" s="78">
        <v>1266820558</v>
      </c>
      <c r="FG79" s="78">
        <v>1941571815</v>
      </c>
      <c r="FH79" s="78">
        <v>3464045859</v>
      </c>
      <c r="FI79" s="78">
        <v>41554401216</v>
      </c>
      <c r="FJ79" s="78">
        <v>276690370</v>
      </c>
      <c r="FK79" s="78">
        <v>93428465685</v>
      </c>
      <c r="FL79" s="78">
        <v>7363048156</v>
      </c>
      <c r="FM79" s="78">
        <v>3427115948</v>
      </c>
      <c r="FN79" s="78">
        <v>8965798408</v>
      </c>
      <c r="FO79" s="78">
        <v>305281218</v>
      </c>
      <c r="FP79" s="78"/>
      <c r="FQ79" s="78">
        <v>14321560357</v>
      </c>
      <c r="FR79" s="78">
        <v>19485436</v>
      </c>
      <c r="FS79" s="78">
        <v>12373732356</v>
      </c>
      <c r="FT79" s="78">
        <v>1307023872</v>
      </c>
      <c r="FU79" s="78">
        <v>588552426</v>
      </c>
      <c r="FV79" s="78">
        <v>5601206087</v>
      </c>
      <c r="FW79" s="78"/>
      <c r="FX79" s="78">
        <v>79226610129</v>
      </c>
      <c r="FY79" s="78">
        <v>1826741679</v>
      </c>
      <c r="FZ79" s="78">
        <v>2235876632</v>
      </c>
      <c r="GA79" s="78"/>
      <c r="GB79" s="78">
        <v>630740129813</v>
      </c>
      <c r="GC79" s="78">
        <v>77042486003</v>
      </c>
      <c r="GD79" s="78">
        <v>32554134</v>
      </c>
      <c r="GE79" s="78"/>
      <c r="GF79" s="78">
        <v>5666166195</v>
      </c>
    </row>
    <row r="80" spans="1:188">
      <c r="A80" s="84">
        <v>44756</v>
      </c>
      <c r="B80" s="78">
        <v>165610706241</v>
      </c>
      <c r="C80" s="78">
        <v>127368883606</v>
      </c>
      <c r="D80" s="78">
        <v>165641742876</v>
      </c>
      <c r="E80" s="78">
        <v>194289344189</v>
      </c>
      <c r="F80" s="78">
        <v>96596988584</v>
      </c>
      <c r="G80" s="78">
        <v>52568794708</v>
      </c>
      <c r="H80" s="78">
        <v>113562643891</v>
      </c>
      <c r="I80" s="78">
        <v>17770123398</v>
      </c>
      <c r="J80" s="78">
        <v>27884689875</v>
      </c>
      <c r="K80" s="78">
        <v>15873870983</v>
      </c>
      <c r="L80" s="78">
        <v>6548582405</v>
      </c>
      <c r="M80" s="78">
        <v>2756944398</v>
      </c>
      <c r="N80" s="78">
        <v>2684343230</v>
      </c>
      <c r="O80" s="78">
        <v>3084391663</v>
      </c>
      <c r="P80" s="78">
        <v>2914039335</v>
      </c>
      <c r="Q80" s="78"/>
      <c r="R80" s="78"/>
      <c r="S80" s="79"/>
      <c r="T80" s="78"/>
      <c r="U80" s="78"/>
      <c r="V80" s="78"/>
      <c r="W80" s="78"/>
      <c r="X80" s="78">
        <v>189927313</v>
      </c>
      <c r="Y80" s="78">
        <v>252430205217</v>
      </c>
      <c r="Z80" s="78">
        <v>216556979842</v>
      </c>
      <c r="AA80" s="78">
        <v>187240901181</v>
      </c>
      <c r="AB80" s="78">
        <v>267697846720</v>
      </c>
      <c r="AC80" s="78">
        <v>209559421519</v>
      </c>
      <c r="AD80" s="78">
        <v>272747161063</v>
      </c>
      <c r="AE80" s="78">
        <v>54654820254</v>
      </c>
      <c r="AF80" s="78">
        <v>40312890319</v>
      </c>
      <c r="AG80" s="78">
        <v>36477786184</v>
      </c>
      <c r="AH80" s="78">
        <v>27388897008</v>
      </c>
      <c r="AI80" s="78">
        <v>3312472223</v>
      </c>
      <c r="AJ80" s="78">
        <v>5005585162</v>
      </c>
      <c r="AK80" s="78">
        <v>3694962309</v>
      </c>
      <c r="AL80" s="78">
        <v>5014285848</v>
      </c>
      <c r="AM80" s="78">
        <v>4817719281</v>
      </c>
      <c r="AN80" s="78">
        <v>3504537802</v>
      </c>
      <c r="AO80" s="78">
        <v>5013580234</v>
      </c>
      <c r="AP80" s="78">
        <v>4742450949</v>
      </c>
      <c r="AQ80" s="78">
        <v>5026129297</v>
      </c>
      <c r="AR80" s="78">
        <v>10979262132</v>
      </c>
      <c r="AS80" s="78">
        <v>5011870753</v>
      </c>
      <c r="AT80" s="78">
        <v>4917104946</v>
      </c>
      <c r="AU80" s="78">
        <v>5011403796</v>
      </c>
      <c r="AV80" s="78">
        <v>836361996</v>
      </c>
      <c r="AW80" s="78">
        <v>1208528062</v>
      </c>
      <c r="AX80" s="78">
        <v>13000000000</v>
      </c>
      <c r="AY80" s="78">
        <v>7500000000</v>
      </c>
      <c r="AZ80" s="78">
        <v>7500000000</v>
      </c>
      <c r="BA80" s="78">
        <v>5174087969</v>
      </c>
      <c r="BB80" s="78">
        <v>5151334875</v>
      </c>
      <c r="BC80" s="78">
        <v>5184876313</v>
      </c>
      <c r="BD80" s="78">
        <v>5178688598</v>
      </c>
      <c r="BE80" s="78">
        <v>8317800696</v>
      </c>
      <c r="BF80" s="78">
        <v>8245166930</v>
      </c>
      <c r="BG80" s="78">
        <v>5321791264</v>
      </c>
      <c r="BH80" s="78">
        <v>5363160369</v>
      </c>
      <c r="BI80" s="78">
        <v>40907164781</v>
      </c>
      <c r="BJ80" s="78">
        <v>53121116648</v>
      </c>
      <c r="BK80" s="78">
        <v>36330033548</v>
      </c>
      <c r="BL80" s="78">
        <v>39129478829</v>
      </c>
      <c r="BM80" s="78">
        <v>36780802203</v>
      </c>
      <c r="BN80" s="78">
        <v>6468177955</v>
      </c>
      <c r="BO80" s="78">
        <v>7500000000</v>
      </c>
      <c r="BP80" s="78">
        <v>7500000000</v>
      </c>
      <c r="BQ80" s="78">
        <v>7500000000</v>
      </c>
      <c r="BR80" s="78">
        <v>5806951703</v>
      </c>
      <c r="BS80" s="78">
        <v>3215427265</v>
      </c>
      <c r="BT80" s="78">
        <v>1526071531</v>
      </c>
      <c r="BU80" s="78">
        <v>1788196958</v>
      </c>
      <c r="BV80" s="78">
        <v>5241683557</v>
      </c>
      <c r="BW80" s="78">
        <v>3532410463</v>
      </c>
      <c r="BX80" s="78">
        <v>17050440780</v>
      </c>
      <c r="BY80" s="78">
        <v>11758937063</v>
      </c>
      <c r="BZ80" s="78">
        <v>11043508515</v>
      </c>
      <c r="CA80" s="78"/>
      <c r="CB80" s="78">
        <v>181733282113</v>
      </c>
      <c r="CC80" s="78">
        <v>128171383570</v>
      </c>
      <c r="CD80" s="78">
        <v>139255101396</v>
      </c>
      <c r="CE80" s="78">
        <v>68726998111</v>
      </c>
      <c r="CF80" s="78">
        <v>87353596921</v>
      </c>
      <c r="CG80" s="78">
        <v>57177717357</v>
      </c>
      <c r="CH80" s="78">
        <v>6246389465</v>
      </c>
      <c r="CI80" s="78">
        <v>9382327511</v>
      </c>
      <c r="CJ80" s="78">
        <v>6368631508</v>
      </c>
      <c r="CK80" s="78">
        <v>3200096542</v>
      </c>
      <c r="CL80" s="78">
        <v>19202241332</v>
      </c>
      <c r="CM80" s="78">
        <v>21072024631</v>
      </c>
      <c r="CN80" s="78">
        <v>18323243396</v>
      </c>
      <c r="CO80" s="78">
        <v>10391321044</v>
      </c>
      <c r="CP80" s="78">
        <v>16785352124</v>
      </c>
      <c r="CQ80" s="78">
        <v>18230487872</v>
      </c>
      <c r="CR80" s="78">
        <v>7053874518</v>
      </c>
      <c r="CS80" s="78">
        <v>16099369170</v>
      </c>
      <c r="CT80" s="78">
        <v>16236753507</v>
      </c>
      <c r="CU80" s="78">
        <v>197338684</v>
      </c>
      <c r="CV80" s="78">
        <v>133767951</v>
      </c>
      <c r="CW80" s="78"/>
      <c r="CX80" s="78">
        <v>7500000000</v>
      </c>
      <c r="CY80" s="78">
        <v>7500000000</v>
      </c>
      <c r="CZ80" s="78">
        <v>7500000000</v>
      </c>
      <c r="DA80" s="78">
        <v>7500000000</v>
      </c>
      <c r="DB80" s="78">
        <v>136468112519</v>
      </c>
      <c r="DC80" s="78">
        <v>149868724855</v>
      </c>
      <c r="DD80" s="78">
        <v>175264921541</v>
      </c>
      <c r="DE80" s="78">
        <v>97733171123</v>
      </c>
      <c r="DF80" s="78">
        <v>115156687214</v>
      </c>
      <c r="DG80" s="78">
        <v>31534686819</v>
      </c>
      <c r="DH80" s="78">
        <v>92612960846</v>
      </c>
      <c r="DI80" s="78">
        <v>11492286504</v>
      </c>
      <c r="DJ80" s="78">
        <v>28266488767</v>
      </c>
      <c r="DK80" s="78">
        <v>11726805292</v>
      </c>
      <c r="DL80" s="78">
        <v>4902316616</v>
      </c>
      <c r="DM80" s="78">
        <v>4120781813</v>
      </c>
      <c r="DN80" s="78"/>
      <c r="DO80" s="78"/>
      <c r="DP80" s="78"/>
      <c r="DQ80" s="78"/>
      <c r="DR80" s="78">
        <v>10803440459</v>
      </c>
      <c r="DS80" s="78">
        <v>11187050156</v>
      </c>
      <c r="DT80" s="78">
        <v>10143060334</v>
      </c>
      <c r="DU80" s="78">
        <v>14272488235</v>
      </c>
      <c r="DV80" s="78">
        <v>9084797660</v>
      </c>
      <c r="DW80" s="78">
        <v>501240318</v>
      </c>
      <c r="DX80" s="78">
        <v>698631564</v>
      </c>
      <c r="DY80" s="78">
        <v>7803949253</v>
      </c>
      <c r="DZ80" s="78">
        <v>674652139</v>
      </c>
      <c r="EA80" s="78">
        <v>500569665</v>
      </c>
      <c r="EB80" s="78">
        <v>650928672</v>
      </c>
      <c r="EC80" s="78">
        <v>1072496478</v>
      </c>
      <c r="ED80" s="78">
        <v>18900394099</v>
      </c>
      <c r="EE80" s="78">
        <v>14038968519</v>
      </c>
      <c r="EF80" s="78">
        <v>7900871671</v>
      </c>
      <c r="EG80" s="78">
        <v>9626394560</v>
      </c>
      <c r="EH80" s="78">
        <v>79506642733</v>
      </c>
      <c r="EI80" s="78">
        <v>51808007469</v>
      </c>
      <c r="EJ80" s="78">
        <v>246267867444</v>
      </c>
      <c r="EK80" s="78">
        <v>258826716921</v>
      </c>
      <c r="EL80" s="78">
        <v>531213332608</v>
      </c>
      <c r="EM80" s="78">
        <v>548196274250</v>
      </c>
      <c r="EN80" s="78">
        <v>402974157435</v>
      </c>
      <c r="EO80" s="78">
        <v>1034424487497</v>
      </c>
      <c r="EP80" s="78">
        <v>428690316188</v>
      </c>
      <c r="EQ80" s="78">
        <v>22141493591</v>
      </c>
      <c r="ER80" s="78">
        <v>107493587845</v>
      </c>
      <c r="ES80" s="78"/>
      <c r="ET80" s="78"/>
      <c r="EU80" s="78"/>
      <c r="EV80" s="78"/>
      <c r="EW80" s="78"/>
      <c r="EX80" s="78"/>
      <c r="EY80" s="78">
        <v>11830897883</v>
      </c>
      <c r="EZ80" s="78">
        <v>11176044609</v>
      </c>
      <c r="FA80" s="78">
        <v>7095973581</v>
      </c>
      <c r="FB80" s="78">
        <v>14951336207</v>
      </c>
      <c r="FC80" s="78">
        <v>22589841387</v>
      </c>
      <c r="FD80" s="78">
        <v>3614243735</v>
      </c>
      <c r="FE80" s="78">
        <v>2003122994</v>
      </c>
      <c r="FF80" s="78">
        <v>1266967604</v>
      </c>
      <c r="FG80" s="78">
        <v>1944457307</v>
      </c>
      <c r="FH80" s="78">
        <v>3451618875</v>
      </c>
      <c r="FI80" s="78">
        <v>41577432438</v>
      </c>
      <c r="FJ80" s="78">
        <v>276690370</v>
      </c>
      <c r="FK80" s="78">
        <v>93423608652</v>
      </c>
      <c r="FL80" s="78">
        <v>7364160948</v>
      </c>
      <c r="FM80" s="78">
        <v>3427656721</v>
      </c>
      <c r="FN80" s="78">
        <v>8913165006</v>
      </c>
      <c r="FO80" s="78">
        <v>305282020</v>
      </c>
      <c r="FP80" s="78"/>
      <c r="FQ80" s="78">
        <v>14299077700</v>
      </c>
      <c r="FR80" s="78">
        <v>19485436</v>
      </c>
      <c r="FS80" s="78">
        <v>12364958302</v>
      </c>
      <c r="FT80" s="78">
        <v>1307948403</v>
      </c>
      <c r="FU80" s="78">
        <v>588552426</v>
      </c>
      <c r="FV80" s="78">
        <v>5601206087</v>
      </c>
      <c r="FW80" s="78"/>
      <c r="FX80" s="78">
        <v>79226610129</v>
      </c>
      <c r="FY80" s="78">
        <v>1827747732</v>
      </c>
      <c r="FZ80" s="78">
        <v>2236942000</v>
      </c>
      <c r="GA80" s="78"/>
      <c r="GB80" s="78">
        <v>629874229384</v>
      </c>
      <c r="GC80" s="78">
        <v>77021526529</v>
      </c>
      <c r="GD80" s="78">
        <v>32554134</v>
      </c>
      <c r="GE80" s="78"/>
      <c r="GF80" s="78">
        <v>5669780379</v>
      </c>
    </row>
    <row r="81" spans="1:188">
      <c r="A81" s="84">
        <v>44757</v>
      </c>
      <c r="B81" s="78">
        <v>165253948843</v>
      </c>
      <c r="C81" s="78">
        <v>127442222054</v>
      </c>
      <c r="D81" s="78">
        <v>165460454497</v>
      </c>
      <c r="E81" s="78">
        <v>194321859377</v>
      </c>
      <c r="F81" s="78">
        <v>96594813231</v>
      </c>
      <c r="G81" s="78">
        <v>52585439159</v>
      </c>
      <c r="H81" s="78">
        <v>112708324230</v>
      </c>
      <c r="I81" s="78">
        <v>17693509095</v>
      </c>
      <c r="J81" s="78">
        <v>27899319613</v>
      </c>
      <c r="K81" s="78">
        <v>15870042546</v>
      </c>
      <c r="L81" s="78">
        <v>6548593847</v>
      </c>
      <c r="M81" s="78">
        <v>2756944398</v>
      </c>
      <c r="N81" s="78">
        <v>2684343230</v>
      </c>
      <c r="O81" s="78">
        <v>3084777035</v>
      </c>
      <c r="P81" s="78">
        <v>2913836091</v>
      </c>
      <c r="Q81" s="78"/>
      <c r="R81" s="78"/>
      <c r="S81" s="79"/>
      <c r="T81" s="78"/>
      <c r="U81" s="78"/>
      <c r="V81" s="78"/>
      <c r="W81" s="78"/>
      <c r="X81" s="78">
        <v>190117656</v>
      </c>
      <c r="Y81" s="78">
        <v>252515863964</v>
      </c>
      <c r="Z81" s="78">
        <v>216444041321</v>
      </c>
      <c r="AA81" s="78">
        <v>187311922571</v>
      </c>
      <c r="AB81" s="78">
        <v>267682505457</v>
      </c>
      <c r="AC81" s="78">
        <v>209573366571</v>
      </c>
      <c r="AD81" s="78">
        <v>272698757514</v>
      </c>
      <c r="AE81" s="78">
        <v>54660008072</v>
      </c>
      <c r="AF81" s="78">
        <v>40383424964</v>
      </c>
      <c r="AG81" s="78">
        <v>36486520500</v>
      </c>
      <c r="AH81" s="78">
        <v>27390962302</v>
      </c>
      <c r="AI81" s="78">
        <v>3315055583</v>
      </c>
      <c r="AJ81" s="78">
        <v>5005585162</v>
      </c>
      <c r="AK81" s="78">
        <v>3696389060</v>
      </c>
      <c r="AL81" s="78">
        <v>5014285848</v>
      </c>
      <c r="AM81" s="78">
        <v>4817981243</v>
      </c>
      <c r="AN81" s="78">
        <v>3508916557</v>
      </c>
      <c r="AO81" s="78">
        <v>5013580234</v>
      </c>
      <c r="AP81" s="78">
        <v>4743285994</v>
      </c>
      <c r="AQ81" s="78">
        <v>5026129297</v>
      </c>
      <c r="AR81" s="78">
        <v>10972102464</v>
      </c>
      <c r="AS81" s="78">
        <v>5011870753</v>
      </c>
      <c r="AT81" s="78">
        <v>4942616506</v>
      </c>
      <c r="AU81" s="78">
        <v>5011403796</v>
      </c>
      <c r="AV81" s="78">
        <v>836361996</v>
      </c>
      <c r="AW81" s="78">
        <v>1208528062</v>
      </c>
      <c r="AX81" s="78">
        <v>13000000000</v>
      </c>
      <c r="AY81" s="78">
        <v>7500000000</v>
      </c>
      <c r="AZ81" s="78">
        <v>7500000000</v>
      </c>
      <c r="BA81" s="78">
        <v>5176991473</v>
      </c>
      <c r="BB81" s="78">
        <v>5152507708</v>
      </c>
      <c r="BC81" s="78">
        <v>5185518481</v>
      </c>
      <c r="BD81" s="78">
        <v>5181084176</v>
      </c>
      <c r="BE81" s="78">
        <v>8322094810</v>
      </c>
      <c r="BF81" s="78">
        <v>8248293757</v>
      </c>
      <c r="BG81" s="78">
        <v>5321792377</v>
      </c>
      <c r="BH81" s="78">
        <v>5363161623</v>
      </c>
      <c r="BI81" s="78">
        <v>40944172756</v>
      </c>
      <c r="BJ81" s="78">
        <v>52962450056</v>
      </c>
      <c r="BK81" s="78">
        <v>36307634612</v>
      </c>
      <c r="BL81" s="78">
        <v>39156960582</v>
      </c>
      <c r="BM81" s="78">
        <v>36801875338</v>
      </c>
      <c r="BN81" s="78">
        <v>6467394495</v>
      </c>
      <c r="BO81" s="78">
        <v>7500000000</v>
      </c>
      <c r="BP81" s="78">
        <v>7500000000</v>
      </c>
      <c r="BQ81" s="78">
        <v>7500000000</v>
      </c>
      <c r="BR81" s="78">
        <v>5830780342</v>
      </c>
      <c r="BS81" s="78">
        <v>3240353398</v>
      </c>
      <c r="BT81" s="78">
        <v>1528325814</v>
      </c>
      <c r="BU81" s="78">
        <v>1795987048</v>
      </c>
      <c r="BV81" s="78">
        <v>5246103173</v>
      </c>
      <c r="BW81" s="78">
        <v>3534055207</v>
      </c>
      <c r="BX81" s="78">
        <v>17108717512</v>
      </c>
      <c r="BY81" s="78">
        <v>11776221923</v>
      </c>
      <c r="BZ81" s="78">
        <v>11085524544</v>
      </c>
      <c r="CA81" s="78"/>
      <c r="CB81" s="78">
        <v>181807800648</v>
      </c>
      <c r="CC81" s="78">
        <v>128137388448</v>
      </c>
      <c r="CD81" s="78">
        <v>139294500159</v>
      </c>
      <c r="CE81" s="78">
        <v>68768575961</v>
      </c>
      <c r="CF81" s="78">
        <v>87397977957</v>
      </c>
      <c r="CG81" s="78">
        <v>57163449537</v>
      </c>
      <c r="CH81" s="78">
        <v>6246389465</v>
      </c>
      <c r="CI81" s="78">
        <v>9379582495</v>
      </c>
      <c r="CJ81" s="78">
        <v>6356811559</v>
      </c>
      <c r="CK81" s="78">
        <v>3200096542</v>
      </c>
      <c r="CL81" s="78">
        <v>19210037238</v>
      </c>
      <c r="CM81" s="78">
        <v>21085161993</v>
      </c>
      <c r="CN81" s="78">
        <v>18332365517</v>
      </c>
      <c r="CO81" s="78">
        <v>10406811534</v>
      </c>
      <c r="CP81" s="78">
        <v>16800669407</v>
      </c>
      <c r="CQ81" s="78">
        <v>18230630972</v>
      </c>
      <c r="CR81" s="78">
        <v>7052850199</v>
      </c>
      <c r="CS81" s="78">
        <v>16098725417</v>
      </c>
      <c r="CT81" s="78">
        <v>16241315857</v>
      </c>
      <c r="CU81" s="78">
        <v>197338684</v>
      </c>
      <c r="CV81" s="78">
        <v>133767951</v>
      </c>
      <c r="CW81" s="78"/>
      <c r="CX81" s="78">
        <v>7500000000</v>
      </c>
      <c r="CY81" s="78">
        <v>7500000000</v>
      </c>
      <c r="CZ81" s="78">
        <v>7500000000</v>
      </c>
      <c r="DA81" s="78">
        <v>7500000000</v>
      </c>
      <c r="DB81" s="78">
        <v>136538586599</v>
      </c>
      <c r="DC81" s="78">
        <v>149911722855</v>
      </c>
      <c r="DD81" s="78">
        <v>175332542832</v>
      </c>
      <c r="DE81" s="78">
        <v>97802712850</v>
      </c>
      <c r="DF81" s="78">
        <v>115255647043</v>
      </c>
      <c r="DG81" s="78">
        <v>31558684894</v>
      </c>
      <c r="DH81" s="78">
        <v>92579714442</v>
      </c>
      <c r="DI81" s="78">
        <v>11518595511</v>
      </c>
      <c r="DJ81" s="78">
        <v>28280728861</v>
      </c>
      <c r="DK81" s="78">
        <v>11764069065</v>
      </c>
      <c r="DL81" s="78">
        <v>4908120245</v>
      </c>
      <c r="DM81" s="78">
        <v>4142248073</v>
      </c>
      <c r="DN81" s="78"/>
      <c r="DO81" s="78"/>
      <c r="DP81" s="78"/>
      <c r="DQ81" s="78"/>
      <c r="DR81" s="78">
        <v>10814589124</v>
      </c>
      <c r="DS81" s="78">
        <v>11190567187</v>
      </c>
      <c r="DT81" s="78">
        <v>10144421683</v>
      </c>
      <c r="DU81" s="78">
        <v>14294415771</v>
      </c>
      <c r="DV81" s="78">
        <v>9082720420</v>
      </c>
      <c r="DW81" s="78">
        <v>502715498</v>
      </c>
      <c r="DX81" s="78">
        <v>698687872</v>
      </c>
      <c r="DY81" s="78">
        <v>7803949356</v>
      </c>
      <c r="DZ81" s="78">
        <v>674652139</v>
      </c>
      <c r="EA81" s="78">
        <v>500569665</v>
      </c>
      <c r="EB81" s="78">
        <v>650934278</v>
      </c>
      <c r="EC81" s="78">
        <v>1073596393</v>
      </c>
      <c r="ED81" s="78">
        <v>18859426105</v>
      </c>
      <c r="EE81" s="78">
        <v>14047818778</v>
      </c>
      <c r="EF81" s="78">
        <v>7905331140</v>
      </c>
      <c r="EG81" s="78">
        <v>9629235406</v>
      </c>
      <c r="EH81" s="78">
        <v>79473013225</v>
      </c>
      <c r="EI81" s="78">
        <v>51796688111</v>
      </c>
      <c r="EJ81" s="78">
        <v>246107466684</v>
      </c>
      <c r="EK81" s="78">
        <v>259092552635</v>
      </c>
      <c r="EL81" s="78">
        <v>531396847236</v>
      </c>
      <c r="EM81" s="78">
        <v>548405286190</v>
      </c>
      <c r="EN81" s="78">
        <v>403105136123</v>
      </c>
      <c r="EO81" s="78">
        <v>1034443452430</v>
      </c>
      <c r="EP81" s="78">
        <v>428363194051</v>
      </c>
      <c r="EQ81" s="78">
        <v>22171660768</v>
      </c>
      <c r="ER81" s="78">
        <v>107545053101</v>
      </c>
      <c r="ES81" s="78"/>
      <c r="ET81" s="78"/>
      <c r="EU81" s="78"/>
      <c r="EV81" s="78"/>
      <c r="EW81" s="78"/>
      <c r="EX81" s="78"/>
      <c r="EY81" s="78">
        <v>11836479789</v>
      </c>
      <c r="EZ81" s="78">
        <v>11174654204</v>
      </c>
      <c r="FA81" s="78">
        <v>7095061998</v>
      </c>
      <c r="FB81" s="78">
        <v>14926327037</v>
      </c>
      <c r="FC81" s="78">
        <v>22566993680</v>
      </c>
      <c r="FD81" s="78">
        <v>3616240935</v>
      </c>
      <c r="FE81" s="78">
        <v>2003980145</v>
      </c>
      <c r="FF81" s="78">
        <v>1267435496</v>
      </c>
      <c r="FG81" s="78">
        <v>1947246211</v>
      </c>
      <c r="FH81" s="78">
        <v>3454318360</v>
      </c>
      <c r="FI81" s="78">
        <v>41642060243</v>
      </c>
      <c r="FJ81" s="78">
        <v>276974297</v>
      </c>
      <c r="FK81" s="78">
        <v>93441596518</v>
      </c>
      <c r="FL81" s="78">
        <v>7367818808</v>
      </c>
      <c r="FM81" s="78">
        <v>3427668239</v>
      </c>
      <c r="FN81" s="78">
        <v>8909264957</v>
      </c>
      <c r="FO81" s="78">
        <v>305282816</v>
      </c>
      <c r="FP81" s="78"/>
      <c r="FQ81" s="78">
        <v>14293356784</v>
      </c>
      <c r="FR81" s="78">
        <v>19485436</v>
      </c>
      <c r="FS81" s="78">
        <v>12363812609</v>
      </c>
      <c r="FT81" s="78">
        <v>1307923686</v>
      </c>
      <c r="FU81" s="78">
        <v>587823432</v>
      </c>
      <c r="FV81" s="78">
        <v>5601214169</v>
      </c>
      <c r="FW81" s="78"/>
      <c r="FX81" s="78">
        <v>79226610129</v>
      </c>
      <c r="FY81" s="78">
        <v>1827924860</v>
      </c>
      <c r="FZ81" s="78">
        <v>2234500940</v>
      </c>
      <c r="GA81" s="78"/>
      <c r="GB81" s="78">
        <v>629133721443</v>
      </c>
      <c r="GC81" s="78">
        <v>77046586233</v>
      </c>
      <c r="GD81" s="78">
        <v>32554134</v>
      </c>
      <c r="GE81" s="78"/>
      <c r="GF81" s="78">
        <v>5681813639</v>
      </c>
    </row>
    <row r="82" spans="1:188">
      <c r="A82" s="84">
        <v>44760</v>
      </c>
      <c r="B82" s="78">
        <v>165161221706</v>
      </c>
      <c r="C82" s="78">
        <v>127456947788</v>
      </c>
      <c r="D82" s="78">
        <v>165438291105</v>
      </c>
      <c r="E82" s="78">
        <v>194132795651</v>
      </c>
      <c r="F82" s="78">
        <v>96605669698</v>
      </c>
      <c r="G82" s="78">
        <v>52584902024</v>
      </c>
      <c r="H82" s="78">
        <v>112683693650</v>
      </c>
      <c r="I82" s="78">
        <v>17690200851</v>
      </c>
      <c r="J82" s="78">
        <v>27898014721</v>
      </c>
      <c r="K82" s="78">
        <v>15877466508</v>
      </c>
      <c r="L82" s="78">
        <v>6546771933</v>
      </c>
      <c r="M82" s="78">
        <v>2756944398</v>
      </c>
      <c r="N82" s="78">
        <v>2684343230</v>
      </c>
      <c r="O82" s="78">
        <v>3084777035</v>
      </c>
      <c r="P82" s="78">
        <v>2916711462</v>
      </c>
      <c r="Q82" s="78"/>
      <c r="R82" s="78"/>
      <c r="S82" s="79"/>
      <c r="T82" s="78"/>
      <c r="U82" s="78"/>
      <c r="V82" s="78"/>
      <c r="W82" s="78"/>
      <c r="X82" s="78">
        <v>190117656</v>
      </c>
      <c r="Y82" s="78">
        <v>252490398284</v>
      </c>
      <c r="Z82" s="78">
        <v>216416942403</v>
      </c>
      <c r="AA82" s="78">
        <v>187268383262</v>
      </c>
      <c r="AB82" s="78">
        <v>267578510372</v>
      </c>
      <c r="AC82" s="78">
        <v>209486010647</v>
      </c>
      <c r="AD82" s="78">
        <v>272665960173</v>
      </c>
      <c r="AE82" s="78">
        <v>54691463494</v>
      </c>
      <c r="AF82" s="78">
        <v>40431741800</v>
      </c>
      <c r="AG82" s="78">
        <v>36454551575</v>
      </c>
      <c r="AH82" s="78">
        <v>27386887461</v>
      </c>
      <c r="AI82" s="78">
        <v>3324488291</v>
      </c>
      <c r="AJ82" s="78">
        <v>5005585162</v>
      </c>
      <c r="AK82" s="78">
        <v>3697336376</v>
      </c>
      <c r="AL82" s="78">
        <v>5014285848</v>
      </c>
      <c r="AM82" s="78">
        <v>4819356728</v>
      </c>
      <c r="AN82" s="78">
        <v>3509665597</v>
      </c>
      <c r="AO82" s="78">
        <v>5013580234</v>
      </c>
      <c r="AP82" s="78">
        <v>4748656380</v>
      </c>
      <c r="AQ82" s="78">
        <v>5026129297</v>
      </c>
      <c r="AR82" s="78">
        <v>10970234672</v>
      </c>
      <c r="AS82" s="78">
        <v>5011870753</v>
      </c>
      <c r="AT82" s="78">
        <v>4942263382</v>
      </c>
      <c r="AU82" s="78">
        <v>5011403796</v>
      </c>
      <c r="AV82" s="78">
        <v>836361996</v>
      </c>
      <c r="AW82" s="78">
        <v>1208528062</v>
      </c>
      <c r="AX82" s="78">
        <v>13000000000</v>
      </c>
      <c r="AY82" s="78">
        <v>7500000000</v>
      </c>
      <c r="AZ82" s="78">
        <v>7500000000</v>
      </c>
      <c r="BA82" s="78">
        <v>5159164455</v>
      </c>
      <c r="BB82" s="78">
        <v>5152701092</v>
      </c>
      <c r="BC82" s="78">
        <v>5185670659</v>
      </c>
      <c r="BD82" s="78">
        <v>5181079885</v>
      </c>
      <c r="BE82" s="78">
        <v>8325749061</v>
      </c>
      <c r="BF82" s="78">
        <v>8301273742</v>
      </c>
      <c r="BG82" s="78">
        <v>5321793658</v>
      </c>
      <c r="BH82" s="78">
        <v>5363162764</v>
      </c>
      <c r="BI82" s="78">
        <v>40899778664</v>
      </c>
      <c r="BJ82" s="78">
        <v>52959067870</v>
      </c>
      <c r="BK82" s="78">
        <v>36227025530</v>
      </c>
      <c r="BL82" s="78">
        <v>39154008863</v>
      </c>
      <c r="BM82" s="78">
        <v>36787072406</v>
      </c>
      <c r="BN82" s="78">
        <v>6485568009</v>
      </c>
      <c r="BO82" s="78">
        <v>7500000000</v>
      </c>
      <c r="BP82" s="78">
        <v>7500000000</v>
      </c>
      <c r="BQ82" s="78">
        <v>7500000000</v>
      </c>
      <c r="BR82" s="78">
        <v>5830911662</v>
      </c>
      <c r="BS82" s="78">
        <v>3241046669</v>
      </c>
      <c r="BT82" s="78">
        <v>1528580753</v>
      </c>
      <c r="BU82" s="78">
        <v>1796541048</v>
      </c>
      <c r="BV82" s="78">
        <v>5249168131</v>
      </c>
      <c r="BW82" s="78">
        <v>3537857640</v>
      </c>
      <c r="BX82" s="78">
        <v>17113936095</v>
      </c>
      <c r="BY82" s="78">
        <v>11776560949</v>
      </c>
      <c r="BZ82" s="78">
        <v>11141614699</v>
      </c>
      <c r="CA82" s="78"/>
      <c r="CB82" s="78">
        <v>181847344713</v>
      </c>
      <c r="CC82" s="78">
        <v>128185005189</v>
      </c>
      <c r="CD82" s="78">
        <v>139255215191</v>
      </c>
      <c r="CE82" s="78">
        <v>68765809200</v>
      </c>
      <c r="CF82" s="78">
        <v>87400534596</v>
      </c>
      <c r="CG82" s="78">
        <v>57176378784</v>
      </c>
      <c r="CH82" s="78">
        <v>6247176326</v>
      </c>
      <c r="CI82" s="78">
        <v>9379566330</v>
      </c>
      <c r="CJ82" s="78">
        <v>6356843758</v>
      </c>
      <c r="CK82" s="78">
        <v>3200096542</v>
      </c>
      <c r="CL82" s="78">
        <v>19191307597</v>
      </c>
      <c r="CM82" s="78">
        <v>21082107760</v>
      </c>
      <c r="CN82" s="78">
        <v>18336350815</v>
      </c>
      <c r="CO82" s="78">
        <v>10406864749</v>
      </c>
      <c r="CP82" s="78">
        <v>16801029078</v>
      </c>
      <c r="CQ82" s="78">
        <v>18218117227</v>
      </c>
      <c r="CR82" s="78">
        <v>7052269313</v>
      </c>
      <c r="CS82" s="78">
        <v>16098867503</v>
      </c>
      <c r="CT82" s="78">
        <v>16241939122</v>
      </c>
      <c r="CU82" s="78">
        <v>197338684</v>
      </c>
      <c r="CV82" s="78">
        <v>133767951</v>
      </c>
      <c r="CW82" s="78"/>
      <c r="CX82" s="78">
        <v>7500000000</v>
      </c>
      <c r="CY82" s="78">
        <v>7500000000</v>
      </c>
      <c r="CZ82" s="78">
        <v>7500000000</v>
      </c>
      <c r="DA82" s="78">
        <v>7500000000</v>
      </c>
      <c r="DB82" s="78">
        <v>136558803862</v>
      </c>
      <c r="DC82" s="78">
        <v>149797345861</v>
      </c>
      <c r="DD82" s="78">
        <v>175238213107</v>
      </c>
      <c r="DE82" s="78">
        <v>97830426531</v>
      </c>
      <c r="DF82" s="78">
        <v>115195387829</v>
      </c>
      <c r="DG82" s="78">
        <v>31568709839</v>
      </c>
      <c r="DH82" s="78">
        <v>92598009971</v>
      </c>
      <c r="DI82" s="78">
        <v>11511118744</v>
      </c>
      <c r="DJ82" s="78">
        <v>28287611784</v>
      </c>
      <c r="DK82" s="78">
        <v>11820335908</v>
      </c>
      <c r="DL82" s="78">
        <v>4922232405</v>
      </c>
      <c r="DM82" s="78">
        <v>4151157277</v>
      </c>
      <c r="DN82" s="78"/>
      <c r="DO82" s="78"/>
      <c r="DP82" s="78"/>
      <c r="DQ82" s="78"/>
      <c r="DR82" s="78">
        <v>10829347753</v>
      </c>
      <c r="DS82" s="78">
        <v>11179719698</v>
      </c>
      <c r="DT82" s="78">
        <v>10145443882</v>
      </c>
      <c r="DU82" s="78">
        <v>14297585388</v>
      </c>
      <c r="DV82" s="78">
        <v>9086741920</v>
      </c>
      <c r="DW82" s="78">
        <v>510070707</v>
      </c>
      <c r="DX82" s="78">
        <v>698687872</v>
      </c>
      <c r="DY82" s="78">
        <v>7803957120</v>
      </c>
      <c r="DZ82" s="78">
        <v>674652139</v>
      </c>
      <c r="EA82" s="78">
        <v>500569665</v>
      </c>
      <c r="EB82" s="78">
        <v>650927706</v>
      </c>
      <c r="EC82" s="78">
        <v>1071739766</v>
      </c>
      <c r="ED82" s="78">
        <v>18869435159</v>
      </c>
      <c r="EE82" s="78">
        <v>14054165101</v>
      </c>
      <c r="EF82" s="78">
        <v>7910813780</v>
      </c>
      <c r="EG82" s="78">
        <v>9637731163</v>
      </c>
      <c r="EH82" s="78">
        <v>79434270732</v>
      </c>
      <c r="EI82" s="78">
        <v>51791792181</v>
      </c>
      <c r="EJ82" s="78">
        <v>245515767574</v>
      </c>
      <c r="EK82" s="78">
        <v>258986632489</v>
      </c>
      <c r="EL82" s="78">
        <v>531335548064</v>
      </c>
      <c r="EM82" s="78">
        <v>548235014461</v>
      </c>
      <c r="EN82" s="78">
        <v>402458822352</v>
      </c>
      <c r="EO82" s="78">
        <v>1034323094942</v>
      </c>
      <c r="EP82" s="78">
        <v>428196197207</v>
      </c>
      <c r="EQ82" s="78">
        <v>22163043958</v>
      </c>
      <c r="ER82" s="78">
        <v>107662822924</v>
      </c>
      <c r="ES82" s="78"/>
      <c r="ET82" s="78"/>
      <c r="EU82" s="78"/>
      <c r="EV82" s="78"/>
      <c r="EW82" s="78"/>
      <c r="EX82" s="78"/>
      <c r="EY82" s="78">
        <v>11851215964</v>
      </c>
      <c r="EZ82" s="78">
        <v>11202906839</v>
      </c>
      <c r="FA82" s="78">
        <v>7047908794</v>
      </c>
      <c r="FB82" s="78">
        <v>14921954644</v>
      </c>
      <c r="FC82" s="78">
        <v>22571538920</v>
      </c>
      <c r="FD82" s="78">
        <v>3616123591</v>
      </c>
      <c r="FE82" s="78">
        <v>2004424714</v>
      </c>
      <c r="FF82" s="78">
        <v>1267486546</v>
      </c>
      <c r="FG82" s="78">
        <v>1950845185</v>
      </c>
      <c r="FH82" s="78">
        <v>3393759600</v>
      </c>
      <c r="FI82" s="78">
        <v>41621738384</v>
      </c>
      <c r="FJ82" s="78">
        <v>276974297</v>
      </c>
      <c r="FK82" s="78">
        <v>93411589860</v>
      </c>
      <c r="FL82" s="78">
        <v>7357756120</v>
      </c>
      <c r="FM82" s="78">
        <v>3427679826</v>
      </c>
      <c r="FN82" s="78">
        <v>8895889428</v>
      </c>
      <c r="FO82" s="78">
        <v>305283603</v>
      </c>
      <c r="FP82" s="78"/>
      <c r="FQ82" s="78">
        <v>14284897459</v>
      </c>
      <c r="FR82" s="78">
        <v>19485436</v>
      </c>
      <c r="FS82" s="78">
        <v>12362808875</v>
      </c>
      <c r="FT82" s="78">
        <v>1308938053</v>
      </c>
      <c r="FU82" s="78">
        <v>587976678</v>
      </c>
      <c r="FV82" s="78">
        <v>5601214169</v>
      </c>
      <c r="FW82" s="78">
        <v>5000411010</v>
      </c>
      <c r="FX82" s="78">
        <v>79226610129</v>
      </c>
      <c r="FY82" s="78">
        <v>1827602734</v>
      </c>
      <c r="FZ82" s="78">
        <v>2221621584</v>
      </c>
      <c r="GA82" s="78"/>
      <c r="GB82" s="78">
        <v>628939633764</v>
      </c>
      <c r="GC82" s="78">
        <v>77028122532</v>
      </c>
      <c r="GD82" s="78">
        <v>32554134</v>
      </c>
      <c r="GE82" s="78"/>
      <c r="GF82" s="78">
        <v>5653564477</v>
      </c>
    </row>
    <row r="83" spans="1:188">
      <c r="A83" s="84">
        <v>44761</v>
      </c>
      <c r="B83" s="78">
        <v>165109541012</v>
      </c>
      <c r="C83" s="78">
        <v>127460157225</v>
      </c>
      <c r="D83" s="78">
        <v>165442414611</v>
      </c>
      <c r="E83" s="78">
        <v>194031495216</v>
      </c>
      <c r="F83" s="78">
        <v>96593565833</v>
      </c>
      <c r="G83" s="78">
        <v>52606226252</v>
      </c>
      <c r="H83" s="78">
        <v>112647862796</v>
      </c>
      <c r="I83" s="78">
        <v>17679736702</v>
      </c>
      <c r="J83" s="78">
        <v>27901058962</v>
      </c>
      <c r="K83" s="78">
        <v>15888102265</v>
      </c>
      <c r="L83" s="78">
        <v>6546783552</v>
      </c>
      <c r="M83" s="78">
        <v>2756944398</v>
      </c>
      <c r="N83" s="78">
        <v>2702763293</v>
      </c>
      <c r="O83" s="78">
        <v>3087302659</v>
      </c>
      <c r="P83" s="78">
        <v>2916711462</v>
      </c>
      <c r="Q83" s="78"/>
      <c r="R83" s="78"/>
      <c r="S83" s="79"/>
      <c r="T83" s="78"/>
      <c r="U83" s="78"/>
      <c r="V83" s="78"/>
      <c r="W83" s="78"/>
      <c r="X83" s="78">
        <v>190117656</v>
      </c>
      <c r="Y83" s="78">
        <v>252403484862</v>
      </c>
      <c r="Z83" s="78">
        <v>216444267180</v>
      </c>
      <c r="AA83" s="78">
        <v>187345529472</v>
      </c>
      <c r="AB83" s="78">
        <v>267570956903</v>
      </c>
      <c r="AC83" s="78">
        <v>209457077845</v>
      </c>
      <c r="AD83" s="78">
        <v>272546907031</v>
      </c>
      <c r="AE83" s="78">
        <v>54621534545</v>
      </c>
      <c r="AF83" s="78">
        <v>40437276985</v>
      </c>
      <c r="AG83" s="78">
        <v>36473983174</v>
      </c>
      <c r="AH83" s="78">
        <v>27376559871</v>
      </c>
      <c r="AI83" s="78">
        <v>3334863577</v>
      </c>
      <c r="AJ83" s="78">
        <v>5005585162</v>
      </c>
      <c r="AK83" s="78">
        <v>3698370730</v>
      </c>
      <c r="AL83" s="78">
        <v>5014285848</v>
      </c>
      <c r="AM83" s="78">
        <v>4819681433</v>
      </c>
      <c r="AN83" s="78">
        <v>3509892950</v>
      </c>
      <c r="AO83" s="78">
        <v>5013580234</v>
      </c>
      <c r="AP83" s="78">
        <v>4741751989</v>
      </c>
      <c r="AQ83" s="78">
        <v>5026129297</v>
      </c>
      <c r="AR83" s="78">
        <v>10985532772</v>
      </c>
      <c r="AS83" s="78">
        <v>5011870753</v>
      </c>
      <c r="AT83" s="78">
        <v>4943313506</v>
      </c>
      <c r="AU83" s="78">
        <v>5011403796</v>
      </c>
      <c r="AV83" s="78">
        <v>836361996</v>
      </c>
      <c r="AW83" s="78">
        <v>1208528062</v>
      </c>
      <c r="AX83" s="78">
        <v>13000000000</v>
      </c>
      <c r="AY83" s="78">
        <v>7500000000</v>
      </c>
      <c r="AZ83" s="78">
        <v>7500000000</v>
      </c>
      <c r="BA83" s="78">
        <v>5159167368</v>
      </c>
      <c r="BB83" s="78">
        <v>5151403201</v>
      </c>
      <c r="BC83" s="78">
        <v>5185767479</v>
      </c>
      <c r="BD83" s="78">
        <v>5181069038</v>
      </c>
      <c r="BE83" s="78">
        <v>8325099707</v>
      </c>
      <c r="BF83" s="78">
        <v>8300462164</v>
      </c>
      <c r="BG83" s="78">
        <v>5321794774</v>
      </c>
      <c r="BH83" s="78">
        <v>5363163908</v>
      </c>
      <c r="BI83" s="78">
        <v>40888815223</v>
      </c>
      <c r="BJ83" s="78">
        <v>52947175681</v>
      </c>
      <c r="BK83" s="78">
        <v>36233585175</v>
      </c>
      <c r="BL83" s="78">
        <v>39079756199</v>
      </c>
      <c r="BM83" s="78">
        <v>36802836986</v>
      </c>
      <c r="BN83" s="78">
        <v>6488111227</v>
      </c>
      <c r="BO83" s="78">
        <v>7500000000</v>
      </c>
      <c r="BP83" s="78">
        <v>7500000000</v>
      </c>
      <c r="BQ83" s="78">
        <v>7500000000</v>
      </c>
      <c r="BR83" s="78">
        <v>5853377617</v>
      </c>
      <c r="BS83" s="78">
        <v>3227670160</v>
      </c>
      <c r="BT83" s="78">
        <v>1530122615</v>
      </c>
      <c r="BU83" s="78">
        <v>1794917005</v>
      </c>
      <c r="BV83" s="78">
        <v>5249403029</v>
      </c>
      <c r="BW83" s="78">
        <v>3540193586</v>
      </c>
      <c r="BX83" s="78">
        <v>17069745140</v>
      </c>
      <c r="BY83" s="78">
        <v>11786207768</v>
      </c>
      <c r="BZ83" s="78">
        <v>11154728399</v>
      </c>
      <c r="CA83" s="78"/>
      <c r="CB83" s="78">
        <v>181790410159</v>
      </c>
      <c r="CC83" s="78">
        <v>128096726002</v>
      </c>
      <c r="CD83" s="78">
        <v>139205768859</v>
      </c>
      <c r="CE83" s="78">
        <v>68781687678</v>
      </c>
      <c r="CF83" s="78">
        <v>88127210616</v>
      </c>
      <c r="CG83" s="78">
        <v>57200217034</v>
      </c>
      <c r="CH83" s="78">
        <v>6247260216</v>
      </c>
      <c r="CI83" s="78">
        <v>9370176194</v>
      </c>
      <c r="CJ83" s="78">
        <v>6359709784</v>
      </c>
      <c r="CK83" s="78">
        <v>3200096542</v>
      </c>
      <c r="CL83" s="78">
        <v>19173209104</v>
      </c>
      <c r="CM83" s="78">
        <v>21084413486</v>
      </c>
      <c r="CN83" s="78">
        <v>18336092817</v>
      </c>
      <c r="CO83" s="78">
        <v>10378480019</v>
      </c>
      <c r="CP83" s="78">
        <v>16799961149</v>
      </c>
      <c r="CQ83" s="78">
        <v>18217484534</v>
      </c>
      <c r="CR83" s="78">
        <v>7041707598</v>
      </c>
      <c r="CS83" s="78">
        <v>16093258922</v>
      </c>
      <c r="CT83" s="78">
        <v>16231790400</v>
      </c>
      <c r="CU83" s="78">
        <v>197338684</v>
      </c>
      <c r="CV83" s="78">
        <v>133767951</v>
      </c>
      <c r="CW83" s="78"/>
      <c r="CX83" s="78">
        <v>7500000000</v>
      </c>
      <c r="CY83" s="78">
        <v>7500000000</v>
      </c>
      <c r="CZ83" s="78">
        <v>7500000000</v>
      </c>
      <c r="DA83" s="78">
        <v>7500000000</v>
      </c>
      <c r="DB83" s="78">
        <v>136585868117</v>
      </c>
      <c r="DC83" s="78">
        <v>149856076514</v>
      </c>
      <c r="DD83" s="78">
        <v>175234267377</v>
      </c>
      <c r="DE83" s="78">
        <v>97964194248</v>
      </c>
      <c r="DF83" s="78">
        <v>115104740345</v>
      </c>
      <c r="DG83" s="78">
        <v>31978885305</v>
      </c>
      <c r="DH83" s="78">
        <v>92507923317</v>
      </c>
      <c r="DI83" s="78">
        <v>11529292472</v>
      </c>
      <c r="DJ83" s="78">
        <v>28312372811</v>
      </c>
      <c r="DK83" s="78">
        <v>11847817323</v>
      </c>
      <c r="DL83" s="78">
        <v>4934650921</v>
      </c>
      <c r="DM83" s="78">
        <v>4158887247</v>
      </c>
      <c r="DN83" s="78"/>
      <c r="DO83" s="78"/>
      <c r="DP83" s="78"/>
      <c r="DQ83" s="78"/>
      <c r="DR83" s="78">
        <v>10830850261</v>
      </c>
      <c r="DS83" s="78">
        <v>11180219863</v>
      </c>
      <c r="DT83" s="78">
        <v>10151899518</v>
      </c>
      <c r="DU83" s="78">
        <v>14285908349</v>
      </c>
      <c r="DV83" s="78">
        <v>9085255069</v>
      </c>
      <c r="DW83" s="78">
        <v>514122634</v>
      </c>
      <c r="DX83" s="78">
        <v>698688895</v>
      </c>
      <c r="DY83" s="78">
        <v>7803958156</v>
      </c>
      <c r="DZ83" s="78">
        <v>674882620</v>
      </c>
      <c r="EA83" s="78">
        <v>509881163</v>
      </c>
      <c r="EB83" s="78">
        <v>650928713</v>
      </c>
      <c r="EC83" s="78">
        <v>1076578537</v>
      </c>
      <c r="ED83" s="78">
        <v>18867351195</v>
      </c>
      <c r="EE83" s="78">
        <v>14057927149</v>
      </c>
      <c r="EF83" s="78">
        <v>7913676790</v>
      </c>
      <c r="EG83" s="78">
        <v>9640589832</v>
      </c>
      <c r="EH83" s="78">
        <v>79422981770</v>
      </c>
      <c r="EI83" s="78">
        <v>51822430749</v>
      </c>
      <c r="EJ83" s="78">
        <v>245358059956</v>
      </c>
      <c r="EK83" s="78">
        <v>258942857630</v>
      </c>
      <c r="EL83" s="78">
        <v>531181981831</v>
      </c>
      <c r="EM83" s="78">
        <v>548114306389</v>
      </c>
      <c r="EN83" s="78">
        <v>402251692458</v>
      </c>
      <c r="EO83" s="78">
        <v>1033764723935</v>
      </c>
      <c r="EP83" s="78">
        <v>428111838938</v>
      </c>
      <c r="EQ83" s="78">
        <v>22132934030</v>
      </c>
      <c r="ER83" s="78">
        <v>107571647562</v>
      </c>
      <c r="ES83" s="78"/>
      <c r="ET83" s="78"/>
      <c r="EU83" s="78"/>
      <c r="EV83" s="78"/>
      <c r="EW83" s="78"/>
      <c r="EX83" s="78"/>
      <c r="EY83" s="78">
        <v>11857041002</v>
      </c>
      <c r="EZ83" s="78">
        <v>11204066125</v>
      </c>
      <c r="FA83" s="78">
        <v>7043394366</v>
      </c>
      <c r="FB83" s="78">
        <v>14916318626</v>
      </c>
      <c r="FC83" s="78">
        <v>22576002337</v>
      </c>
      <c r="FD83" s="78">
        <v>3616897481</v>
      </c>
      <c r="FE83" s="78">
        <v>2005226489</v>
      </c>
      <c r="FF83" s="78">
        <v>1264389546</v>
      </c>
      <c r="FG83" s="78">
        <v>1950621275</v>
      </c>
      <c r="FH83" s="78">
        <v>3388995623</v>
      </c>
      <c r="FI83" s="78">
        <v>41638193640</v>
      </c>
      <c r="FJ83" s="78">
        <v>276974297</v>
      </c>
      <c r="FK83" s="78">
        <v>93445847475</v>
      </c>
      <c r="FL83" s="78">
        <v>7357552746</v>
      </c>
      <c r="FM83" s="78">
        <v>3427749392</v>
      </c>
      <c r="FN83" s="78">
        <v>8895084940</v>
      </c>
      <c r="FO83" s="78">
        <v>305284395</v>
      </c>
      <c r="FP83" s="78"/>
      <c r="FQ83" s="78">
        <v>14247717395</v>
      </c>
      <c r="FR83" s="78">
        <v>19203060</v>
      </c>
      <c r="FS83" s="78">
        <v>12346465790</v>
      </c>
      <c r="FT83" s="78">
        <v>1312159931</v>
      </c>
      <c r="FU83" s="78">
        <v>587976678</v>
      </c>
      <c r="FV83" s="78">
        <v>5601214169</v>
      </c>
      <c r="FW83" s="78">
        <v>5000411010</v>
      </c>
      <c r="FX83" s="78">
        <v>79226610129</v>
      </c>
      <c r="FY83" s="78">
        <v>1825060775</v>
      </c>
      <c r="FZ83" s="78">
        <v>2222791390</v>
      </c>
      <c r="GA83" s="78"/>
      <c r="GB83" s="78">
        <v>628589783913</v>
      </c>
      <c r="GC83" s="78">
        <v>77023138574</v>
      </c>
      <c r="GD83" s="78">
        <v>32554134</v>
      </c>
      <c r="GE83" s="78"/>
      <c r="GF83" s="78">
        <v>5653870273</v>
      </c>
    </row>
    <row r="84" spans="1:188">
      <c r="A84" s="84">
        <v>44762</v>
      </c>
      <c r="B84" s="78">
        <v>165067083595</v>
      </c>
      <c r="C84" s="78">
        <v>127445981270</v>
      </c>
      <c r="D84" s="78">
        <v>165515812577</v>
      </c>
      <c r="E84" s="78">
        <v>194349994317</v>
      </c>
      <c r="F84" s="78">
        <v>96602206257</v>
      </c>
      <c r="G84" s="78">
        <v>52574576003</v>
      </c>
      <c r="H84" s="78">
        <v>112622328159</v>
      </c>
      <c r="I84" s="78">
        <v>17678062959</v>
      </c>
      <c r="J84" s="78">
        <v>27883273338</v>
      </c>
      <c r="K84" s="78">
        <v>15897244665</v>
      </c>
      <c r="L84" s="78">
        <v>6546795046</v>
      </c>
      <c r="M84" s="78">
        <v>2756944398</v>
      </c>
      <c r="N84" s="78">
        <v>2702763293</v>
      </c>
      <c r="O84" s="78">
        <v>3087302659</v>
      </c>
      <c r="P84" s="78">
        <v>2916765168</v>
      </c>
      <c r="Q84" s="78"/>
      <c r="R84" s="78"/>
      <c r="S84" s="79"/>
      <c r="T84" s="78"/>
      <c r="U84" s="78"/>
      <c r="V84" s="78"/>
      <c r="W84" s="78"/>
      <c r="X84" s="78">
        <v>190117656</v>
      </c>
      <c r="Y84" s="78">
        <v>252430320638</v>
      </c>
      <c r="Z84" s="78">
        <v>216431404814</v>
      </c>
      <c r="AA84" s="78">
        <v>187314880677</v>
      </c>
      <c r="AB84" s="78">
        <v>267386710928</v>
      </c>
      <c r="AC84" s="78">
        <v>209678850427</v>
      </c>
      <c r="AD84" s="78">
        <v>272498688101</v>
      </c>
      <c r="AE84" s="78">
        <v>54621623875</v>
      </c>
      <c r="AF84" s="78">
        <v>40552676200</v>
      </c>
      <c r="AG84" s="78">
        <v>36491403627</v>
      </c>
      <c r="AH84" s="78">
        <v>27361043810</v>
      </c>
      <c r="AI84" s="78">
        <v>3334236001</v>
      </c>
      <c r="AJ84" s="78">
        <v>5005585162</v>
      </c>
      <c r="AK84" s="78">
        <v>3693782825</v>
      </c>
      <c r="AL84" s="78">
        <v>5014285848</v>
      </c>
      <c r="AM84" s="78">
        <v>4823648894</v>
      </c>
      <c r="AN84" s="78">
        <v>3510716398</v>
      </c>
      <c r="AO84" s="78">
        <v>5013580234</v>
      </c>
      <c r="AP84" s="78">
        <v>4743303051</v>
      </c>
      <c r="AQ84" s="78">
        <v>5026129297</v>
      </c>
      <c r="AR84" s="78">
        <v>10982976422</v>
      </c>
      <c r="AS84" s="78">
        <v>5011870753</v>
      </c>
      <c r="AT84" s="78">
        <v>4943278901</v>
      </c>
      <c r="AU84" s="78">
        <v>5011403796</v>
      </c>
      <c r="AV84" s="78">
        <v>836361996</v>
      </c>
      <c r="AW84" s="78">
        <v>1208528062</v>
      </c>
      <c r="AX84" s="78">
        <v>13000000000</v>
      </c>
      <c r="AY84" s="78">
        <v>7500000000</v>
      </c>
      <c r="AZ84" s="78">
        <v>7500000000</v>
      </c>
      <c r="BA84" s="78">
        <v>5159311007</v>
      </c>
      <c r="BB84" s="78">
        <v>5147892778</v>
      </c>
      <c r="BC84" s="78">
        <v>5186168759</v>
      </c>
      <c r="BD84" s="78">
        <v>5181136782</v>
      </c>
      <c r="BE84" s="78">
        <v>8323738954</v>
      </c>
      <c r="BF84" s="78">
        <v>8308283737</v>
      </c>
      <c r="BG84" s="78">
        <v>5321795879</v>
      </c>
      <c r="BH84" s="78">
        <v>5363221435</v>
      </c>
      <c r="BI84" s="78">
        <v>40885110246</v>
      </c>
      <c r="BJ84" s="78">
        <v>52925128709</v>
      </c>
      <c r="BK84" s="78">
        <v>36212392152</v>
      </c>
      <c r="BL84" s="78">
        <v>39096216333</v>
      </c>
      <c r="BM84" s="78">
        <v>36798387106</v>
      </c>
      <c r="BN84" s="78">
        <v>6512168440</v>
      </c>
      <c r="BO84" s="78">
        <v>7500000000</v>
      </c>
      <c r="BP84" s="78">
        <v>7500000000</v>
      </c>
      <c r="BQ84" s="78">
        <v>7500000000</v>
      </c>
      <c r="BR84" s="78">
        <v>5857835626</v>
      </c>
      <c r="BS84" s="78">
        <v>3241707196</v>
      </c>
      <c r="BT84" s="78">
        <v>1530379681</v>
      </c>
      <c r="BU84" s="78">
        <v>1794917005</v>
      </c>
      <c r="BV84" s="78">
        <v>5245234016</v>
      </c>
      <c r="BW84" s="78">
        <v>3542153807</v>
      </c>
      <c r="BX84" s="78">
        <v>17085542286</v>
      </c>
      <c r="BY84" s="78">
        <v>11784267947</v>
      </c>
      <c r="BZ84" s="78">
        <v>11158753839</v>
      </c>
      <c r="CA84" s="78"/>
      <c r="CB84" s="78">
        <v>181890234111</v>
      </c>
      <c r="CC84" s="78">
        <v>128079810016</v>
      </c>
      <c r="CD84" s="78">
        <v>139275859339</v>
      </c>
      <c r="CE84" s="78">
        <v>68765252060</v>
      </c>
      <c r="CF84" s="78">
        <v>88788154298</v>
      </c>
      <c r="CG84" s="78">
        <v>57264233771</v>
      </c>
      <c r="CH84" s="78">
        <v>6247309341</v>
      </c>
      <c r="CI84" s="78">
        <v>9365594011</v>
      </c>
      <c r="CJ84" s="78">
        <v>6365442805</v>
      </c>
      <c r="CK84" s="78">
        <v>3200096542</v>
      </c>
      <c r="CL84" s="78">
        <v>19177937342</v>
      </c>
      <c r="CM84" s="78">
        <v>21090683920</v>
      </c>
      <c r="CN84" s="78">
        <v>18337556535</v>
      </c>
      <c r="CO84" s="78">
        <v>10351243123</v>
      </c>
      <c r="CP84" s="78">
        <v>16797676727</v>
      </c>
      <c r="CQ84" s="78">
        <v>18214116992</v>
      </c>
      <c r="CR84" s="78">
        <v>7040793261</v>
      </c>
      <c r="CS84" s="78">
        <v>16093258922</v>
      </c>
      <c r="CT84" s="78">
        <v>16220826129</v>
      </c>
      <c r="CU84" s="78">
        <v>197338684</v>
      </c>
      <c r="CV84" s="78">
        <v>133767951</v>
      </c>
      <c r="CW84" s="78"/>
      <c r="CX84" s="78">
        <v>7500000000</v>
      </c>
      <c r="CY84" s="78">
        <v>7500000000</v>
      </c>
      <c r="CZ84" s="78">
        <v>7500000000</v>
      </c>
      <c r="DA84" s="78">
        <v>7500000000</v>
      </c>
      <c r="DB84" s="78">
        <v>136530001813</v>
      </c>
      <c r="DC84" s="78">
        <v>149798448538</v>
      </c>
      <c r="DD84" s="78">
        <v>175317246342</v>
      </c>
      <c r="DE84" s="78">
        <v>97967551468</v>
      </c>
      <c r="DF84" s="78">
        <v>115104479719</v>
      </c>
      <c r="DG84" s="78">
        <v>32275386354</v>
      </c>
      <c r="DH84" s="78">
        <v>92478910939</v>
      </c>
      <c r="DI84" s="78">
        <v>11535715704</v>
      </c>
      <c r="DJ84" s="78">
        <v>28330797402</v>
      </c>
      <c r="DK84" s="78">
        <v>11949437175</v>
      </c>
      <c r="DL84" s="78">
        <v>4943950784</v>
      </c>
      <c r="DM84" s="78">
        <v>4186735534</v>
      </c>
      <c r="DN84" s="78"/>
      <c r="DO84" s="78"/>
      <c r="DP84" s="78"/>
      <c r="DQ84" s="78"/>
      <c r="DR84" s="78">
        <v>10831663074</v>
      </c>
      <c r="DS84" s="78">
        <v>11180092976</v>
      </c>
      <c r="DT84" s="78">
        <v>10153492188</v>
      </c>
      <c r="DU84" s="78">
        <v>14283258503</v>
      </c>
      <c r="DV84" s="78">
        <v>9085840695</v>
      </c>
      <c r="DW84" s="78">
        <v>516311940</v>
      </c>
      <c r="DX84" s="78">
        <v>698688895</v>
      </c>
      <c r="DY84" s="78">
        <v>7812552393</v>
      </c>
      <c r="DZ84" s="78">
        <v>674882721</v>
      </c>
      <c r="EA84" s="78">
        <v>509700697</v>
      </c>
      <c r="EB84" s="78">
        <v>650993631</v>
      </c>
      <c r="EC84" s="78">
        <v>1079625714</v>
      </c>
      <c r="ED84" s="78">
        <v>18857971167</v>
      </c>
      <c r="EE84" s="78">
        <v>14074925313</v>
      </c>
      <c r="EF84" s="78">
        <v>7917535795</v>
      </c>
      <c r="EG84" s="78">
        <v>9642994787</v>
      </c>
      <c r="EH84" s="78">
        <v>79354026935</v>
      </c>
      <c r="EI84" s="78">
        <v>51835710173</v>
      </c>
      <c r="EJ84" s="78">
        <v>245118072755</v>
      </c>
      <c r="EK84" s="78">
        <v>258994401165</v>
      </c>
      <c r="EL84" s="78">
        <v>531321272881</v>
      </c>
      <c r="EM84" s="78">
        <v>548070933709</v>
      </c>
      <c r="EN84" s="78">
        <v>402388795990</v>
      </c>
      <c r="EO84" s="78">
        <v>1033122069747</v>
      </c>
      <c r="EP84" s="78">
        <v>427644591590</v>
      </c>
      <c r="EQ84" s="78">
        <v>22149619598</v>
      </c>
      <c r="ER84" s="78">
        <v>107728005796</v>
      </c>
      <c r="ES84" s="78"/>
      <c r="ET84" s="78"/>
      <c r="EU84" s="78"/>
      <c r="EV84" s="78"/>
      <c r="EW84" s="78"/>
      <c r="EX84" s="78"/>
      <c r="EY84" s="78">
        <v>11860810333</v>
      </c>
      <c r="EZ84" s="78">
        <v>11205579860</v>
      </c>
      <c r="FA84" s="78">
        <v>7044606957</v>
      </c>
      <c r="FB84" s="78">
        <v>14916936376</v>
      </c>
      <c r="FC84" s="78">
        <v>22564086039</v>
      </c>
      <c r="FD84" s="78">
        <v>3610600176</v>
      </c>
      <c r="FE84" s="78">
        <v>2014818658</v>
      </c>
      <c r="FF84" s="78">
        <v>1264558962</v>
      </c>
      <c r="FG84" s="78">
        <v>1952889036</v>
      </c>
      <c r="FH84" s="78">
        <v>3389247555</v>
      </c>
      <c r="FI84" s="78">
        <v>41649102998</v>
      </c>
      <c r="FJ84" s="78">
        <v>276974297</v>
      </c>
      <c r="FK84" s="78">
        <v>93441141599</v>
      </c>
      <c r="FL84" s="78">
        <v>7359095958</v>
      </c>
      <c r="FM84" s="78">
        <v>3427819851</v>
      </c>
      <c r="FN84" s="78">
        <v>8895589837</v>
      </c>
      <c r="FO84" s="78">
        <v>305285181</v>
      </c>
      <c r="FP84" s="78"/>
      <c r="FQ84" s="78">
        <v>14290263016</v>
      </c>
      <c r="FR84" s="78">
        <v>19203060</v>
      </c>
      <c r="FS84" s="78">
        <v>12341029823</v>
      </c>
      <c r="FT84" s="78">
        <v>1311671308</v>
      </c>
      <c r="FU84" s="78">
        <v>587976678</v>
      </c>
      <c r="FV84" s="78">
        <v>5601214169</v>
      </c>
      <c r="FW84" s="78">
        <v>5002242626</v>
      </c>
      <c r="FX84" s="78">
        <v>79226610129</v>
      </c>
      <c r="FY84" s="78">
        <v>1825754926</v>
      </c>
      <c r="FZ84" s="78">
        <v>2221527557</v>
      </c>
      <c r="GA84" s="78"/>
      <c r="GB84" s="78">
        <v>628750276080</v>
      </c>
      <c r="GC84" s="78">
        <v>76962249667</v>
      </c>
      <c r="GD84" s="78">
        <v>32554134</v>
      </c>
      <c r="GE84" s="78"/>
      <c r="GF84" s="78">
        <v>5654424147</v>
      </c>
    </row>
    <row r="85" spans="1:188">
      <c r="A85" s="84">
        <v>44763</v>
      </c>
      <c r="B85" s="78">
        <v>165634848481</v>
      </c>
      <c r="C85" s="78">
        <v>127496404010</v>
      </c>
      <c r="D85" s="78">
        <v>165537866158</v>
      </c>
      <c r="E85" s="78">
        <v>194410727005</v>
      </c>
      <c r="F85" s="78">
        <v>96650954187</v>
      </c>
      <c r="G85" s="78">
        <v>52600330805</v>
      </c>
      <c r="H85" s="78">
        <v>112676866824</v>
      </c>
      <c r="I85" s="78">
        <v>17678062959</v>
      </c>
      <c r="J85" s="78">
        <v>27927920317</v>
      </c>
      <c r="K85" s="78">
        <v>15903826525</v>
      </c>
      <c r="L85" s="78">
        <v>6547928828</v>
      </c>
      <c r="M85" s="78">
        <v>2756944398</v>
      </c>
      <c r="N85" s="78">
        <v>2702763293</v>
      </c>
      <c r="O85" s="78">
        <v>3087302659</v>
      </c>
      <c r="P85" s="78">
        <v>2916765168</v>
      </c>
      <c r="Q85" s="78"/>
      <c r="R85" s="78"/>
      <c r="S85" s="79"/>
      <c r="T85" s="78"/>
      <c r="U85" s="78"/>
      <c r="V85" s="78"/>
      <c r="W85" s="78"/>
      <c r="X85" s="78">
        <v>190686805</v>
      </c>
      <c r="Y85" s="78">
        <v>252316580550</v>
      </c>
      <c r="Z85" s="78">
        <v>216453269317</v>
      </c>
      <c r="AA85" s="78">
        <v>187380407913</v>
      </c>
      <c r="AB85" s="78">
        <v>267461777227</v>
      </c>
      <c r="AC85" s="78">
        <v>209797390163</v>
      </c>
      <c r="AD85" s="78">
        <v>272554141420</v>
      </c>
      <c r="AE85" s="78">
        <v>54644426923</v>
      </c>
      <c r="AF85" s="78">
        <v>40618226959</v>
      </c>
      <c r="AG85" s="78">
        <v>36495599479</v>
      </c>
      <c r="AH85" s="78">
        <v>27351903917</v>
      </c>
      <c r="AI85" s="78">
        <v>3335131872</v>
      </c>
      <c r="AJ85" s="78">
        <v>5005585162</v>
      </c>
      <c r="AK85" s="78">
        <v>3696005188</v>
      </c>
      <c r="AL85" s="78">
        <v>5014285848</v>
      </c>
      <c r="AM85" s="78">
        <v>4823515760</v>
      </c>
      <c r="AN85" s="78">
        <v>3510154281</v>
      </c>
      <c r="AO85" s="78">
        <v>5013580234</v>
      </c>
      <c r="AP85" s="78">
        <v>4758701655</v>
      </c>
      <c r="AQ85" s="78">
        <v>5026129297</v>
      </c>
      <c r="AR85" s="78">
        <v>11007921194</v>
      </c>
      <c r="AS85" s="78">
        <v>5011870753</v>
      </c>
      <c r="AT85" s="78">
        <v>4944349872</v>
      </c>
      <c r="AU85" s="78">
        <v>5011403796</v>
      </c>
      <c r="AV85" s="78">
        <v>836361996</v>
      </c>
      <c r="AW85" s="78">
        <v>1208528062</v>
      </c>
      <c r="AX85" s="78">
        <v>13000000000</v>
      </c>
      <c r="AY85" s="78">
        <v>7500000000</v>
      </c>
      <c r="AZ85" s="78">
        <v>7500000000</v>
      </c>
      <c r="BA85" s="78">
        <v>5171322244</v>
      </c>
      <c r="BB85" s="78">
        <v>5148216220</v>
      </c>
      <c r="BC85" s="78">
        <v>5187882660</v>
      </c>
      <c r="BD85" s="78">
        <v>5182701062</v>
      </c>
      <c r="BE85" s="78">
        <v>8327062736</v>
      </c>
      <c r="BF85" s="78">
        <v>8309571295</v>
      </c>
      <c r="BG85" s="78">
        <v>5321796988</v>
      </c>
      <c r="BH85" s="78">
        <v>5363789069</v>
      </c>
      <c r="BI85" s="78">
        <v>40839558005</v>
      </c>
      <c r="BJ85" s="78">
        <v>52878538485</v>
      </c>
      <c r="BK85" s="78">
        <v>36223798631</v>
      </c>
      <c r="BL85" s="78">
        <v>39082637266</v>
      </c>
      <c r="BM85" s="78">
        <v>36852919764</v>
      </c>
      <c r="BN85" s="78">
        <v>6584817566</v>
      </c>
      <c r="BO85" s="78">
        <v>7500000000</v>
      </c>
      <c r="BP85" s="78">
        <v>7500000000</v>
      </c>
      <c r="BQ85" s="78">
        <v>7500000000</v>
      </c>
      <c r="BR85" s="78">
        <v>5860646903</v>
      </c>
      <c r="BS85" s="78">
        <v>3242927889</v>
      </c>
      <c r="BT85" s="78">
        <v>1531534192</v>
      </c>
      <c r="BU85" s="78">
        <v>1795047281</v>
      </c>
      <c r="BV85" s="78">
        <v>5253312130</v>
      </c>
      <c r="BW85" s="78">
        <v>3541689607</v>
      </c>
      <c r="BX85" s="78">
        <v>17103285960</v>
      </c>
      <c r="BY85" s="78">
        <v>11799749249</v>
      </c>
      <c r="BZ85" s="78">
        <v>11165692414</v>
      </c>
      <c r="CA85" s="78"/>
      <c r="CB85" s="78">
        <v>182050371927</v>
      </c>
      <c r="CC85" s="78">
        <v>127840692620</v>
      </c>
      <c r="CD85" s="78">
        <v>139463272988</v>
      </c>
      <c r="CE85" s="78">
        <v>68728797794</v>
      </c>
      <c r="CF85" s="78">
        <v>88966200640</v>
      </c>
      <c r="CG85" s="78">
        <v>57359741385</v>
      </c>
      <c r="CH85" s="78">
        <v>6259251466</v>
      </c>
      <c r="CI85" s="78">
        <v>9367501398</v>
      </c>
      <c r="CJ85" s="78">
        <v>6358298706</v>
      </c>
      <c r="CK85" s="78">
        <v>3200096542</v>
      </c>
      <c r="CL85" s="78">
        <v>19167057266</v>
      </c>
      <c r="CM85" s="78">
        <v>21106056475</v>
      </c>
      <c r="CN85" s="78">
        <v>18335777961</v>
      </c>
      <c r="CO85" s="78">
        <v>10348074973</v>
      </c>
      <c r="CP85" s="78">
        <v>16802824875</v>
      </c>
      <c r="CQ85" s="78">
        <v>18217998160</v>
      </c>
      <c r="CR85" s="78">
        <v>7040793261</v>
      </c>
      <c r="CS85" s="78">
        <v>16093258922</v>
      </c>
      <c r="CT85" s="78">
        <v>16229564043</v>
      </c>
      <c r="CU85" s="78">
        <v>197338684</v>
      </c>
      <c r="CV85" s="78">
        <v>133767951</v>
      </c>
      <c r="CW85" s="78"/>
      <c r="CX85" s="78">
        <v>7500000000</v>
      </c>
      <c r="CY85" s="78">
        <v>7500000000</v>
      </c>
      <c r="CZ85" s="78">
        <v>7500000000</v>
      </c>
      <c r="DA85" s="78">
        <v>7500000000</v>
      </c>
      <c r="DB85" s="78">
        <v>136529244832</v>
      </c>
      <c r="DC85" s="78">
        <v>149908820164</v>
      </c>
      <c r="DD85" s="78">
        <v>175410537980</v>
      </c>
      <c r="DE85" s="78">
        <v>98085178531</v>
      </c>
      <c r="DF85" s="78">
        <v>115147319557</v>
      </c>
      <c r="DG85" s="78">
        <v>32336701960</v>
      </c>
      <c r="DH85" s="78">
        <v>92536280464</v>
      </c>
      <c r="DI85" s="78">
        <v>11590980636</v>
      </c>
      <c r="DJ85" s="78">
        <v>28343547773</v>
      </c>
      <c r="DK85" s="78">
        <v>11971760077</v>
      </c>
      <c r="DL85" s="78">
        <v>4960885357</v>
      </c>
      <c r="DM85" s="78">
        <v>4190332942</v>
      </c>
      <c r="DN85" s="78"/>
      <c r="DO85" s="78"/>
      <c r="DP85" s="78"/>
      <c r="DQ85" s="78"/>
      <c r="DR85" s="78">
        <v>10832549836</v>
      </c>
      <c r="DS85" s="78">
        <v>11181571172</v>
      </c>
      <c r="DT85" s="78">
        <v>10125619629</v>
      </c>
      <c r="DU85" s="78">
        <v>14257491378</v>
      </c>
      <c r="DV85" s="78">
        <v>9090270925</v>
      </c>
      <c r="DW85" s="78">
        <v>518981647</v>
      </c>
      <c r="DX85" s="78">
        <v>698688895</v>
      </c>
      <c r="DY85" s="78">
        <v>7812561170</v>
      </c>
      <c r="DZ85" s="78">
        <v>674882721</v>
      </c>
      <c r="EA85" s="78">
        <v>509700697</v>
      </c>
      <c r="EB85" s="78">
        <v>651186326</v>
      </c>
      <c r="EC85" s="78">
        <v>1079793838</v>
      </c>
      <c r="ED85" s="78">
        <v>18873037166</v>
      </c>
      <c r="EE85" s="78">
        <v>14093966862</v>
      </c>
      <c r="EF85" s="78">
        <v>7926520502</v>
      </c>
      <c r="EG85" s="78">
        <v>9652052632</v>
      </c>
      <c r="EH85" s="78">
        <v>79436874136</v>
      </c>
      <c r="EI85" s="78">
        <v>51935163039</v>
      </c>
      <c r="EJ85" s="78">
        <v>245088245993</v>
      </c>
      <c r="EK85" s="78">
        <v>259281082907</v>
      </c>
      <c r="EL85" s="78">
        <v>531611131856</v>
      </c>
      <c r="EM85" s="78">
        <v>548412294005</v>
      </c>
      <c r="EN85" s="78">
        <v>402597968890</v>
      </c>
      <c r="EO85" s="78">
        <v>1033041112403</v>
      </c>
      <c r="EP85" s="78">
        <v>427307995061</v>
      </c>
      <c r="EQ85" s="78">
        <v>22466944897</v>
      </c>
      <c r="ER85" s="78">
        <v>109119368144</v>
      </c>
      <c r="ES85" s="78"/>
      <c r="ET85" s="78"/>
      <c r="EU85" s="78"/>
      <c r="EV85" s="78"/>
      <c r="EW85" s="78"/>
      <c r="EX85" s="78"/>
      <c r="EY85" s="78">
        <v>11841515253</v>
      </c>
      <c r="EZ85" s="78">
        <v>11216364786</v>
      </c>
      <c r="FA85" s="78">
        <v>7046203078</v>
      </c>
      <c r="FB85" s="78">
        <v>14918511309</v>
      </c>
      <c r="FC85" s="78">
        <v>22569758236</v>
      </c>
      <c r="FD85" s="78">
        <v>3679271662</v>
      </c>
      <c r="FE85" s="78">
        <v>2022174023</v>
      </c>
      <c r="FF85" s="78">
        <v>1264279675</v>
      </c>
      <c r="FG85" s="78">
        <v>1954137847</v>
      </c>
      <c r="FH85" s="78">
        <v>3391787146</v>
      </c>
      <c r="FI85" s="78">
        <v>41669716551</v>
      </c>
      <c r="FJ85" s="78">
        <v>277017266</v>
      </c>
      <c r="FK85" s="78">
        <v>93431401348</v>
      </c>
      <c r="FL85" s="78">
        <v>7359961747</v>
      </c>
      <c r="FM85" s="78">
        <v>3426881220</v>
      </c>
      <c r="FN85" s="78">
        <v>8887192474</v>
      </c>
      <c r="FO85" s="78">
        <v>316748435</v>
      </c>
      <c r="FP85" s="78"/>
      <c r="FQ85" s="78">
        <v>14293049414</v>
      </c>
      <c r="FR85" s="78">
        <v>19203060</v>
      </c>
      <c r="FS85" s="78">
        <v>12349142737</v>
      </c>
      <c r="FT85" s="78">
        <v>1311849690</v>
      </c>
      <c r="FU85" s="78">
        <v>588266165</v>
      </c>
      <c r="FV85" s="78">
        <v>5601214169</v>
      </c>
      <c r="FW85" s="78">
        <v>5004804058</v>
      </c>
      <c r="FX85" s="78">
        <v>79226610129</v>
      </c>
      <c r="FY85" s="78">
        <v>1825946537</v>
      </c>
      <c r="FZ85" s="78">
        <v>2223861109</v>
      </c>
      <c r="GA85" s="78"/>
      <c r="GB85" s="78">
        <v>628761477481</v>
      </c>
      <c r="GC85" s="78">
        <v>76963352455</v>
      </c>
      <c r="GD85" s="78">
        <v>32554134</v>
      </c>
      <c r="GE85" s="78"/>
      <c r="GF85" s="78">
        <v>5655516557</v>
      </c>
    </row>
    <row r="86" spans="1:188">
      <c r="A86" s="84">
        <v>44764</v>
      </c>
      <c r="B86" s="78">
        <v>165447717898</v>
      </c>
      <c r="C86" s="78">
        <v>127451041008</v>
      </c>
      <c r="D86" s="78">
        <v>165511413224</v>
      </c>
      <c r="E86" s="78">
        <v>194320685880</v>
      </c>
      <c r="F86" s="78">
        <v>96681213518</v>
      </c>
      <c r="G86" s="78">
        <v>52601352174</v>
      </c>
      <c r="H86" s="78">
        <v>112610616013</v>
      </c>
      <c r="I86" s="78">
        <v>17675103023</v>
      </c>
      <c r="J86" s="78">
        <v>27904928114</v>
      </c>
      <c r="K86" s="78">
        <v>15898814218</v>
      </c>
      <c r="L86" s="78">
        <v>6548110333</v>
      </c>
      <c r="M86" s="78">
        <v>2757956106</v>
      </c>
      <c r="N86" s="78">
        <v>2703720925</v>
      </c>
      <c r="O86" s="78">
        <v>3087302659</v>
      </c>
      <c r="P86" s="78">
        <v>2918039719</v>
      </c>
      <c r="Q86" s="78"/>
      <c r="R86" s="78"/>
      <c r="S86" s="79"/>
      <c r="T86" s="78"/>
      <c r="U86" s="78"/>
      <c r="V86" s="78"/>
      <c r="W86" s="78"/>
      <c r="X86" s="78">
        <v>190944731</v>
      </c>
      <c r="Y86" s="78">
        <v>251472048437</v>
      </c>
      <c r="Z86" s="78">
        <v>215950457367</v>
      </c>
      <c r="AA86" s="78">
        <v>187063281775</v>
      </c>
      <c r="AB86" s="78">
        <v>266985155599</v>
      </c>
      <c r="AC86" s="78">
        <v>209472671035</v>
      </c>
      <c r="AD86" s="78">
        <v>272129653384</v>
      </c>
      <c r="AE86" s="78">
        <v>54621383703</v>
      </c>
      <c r="AF86" s="78">
        <v>40616249930</v>
      </c>
      <c r="AG86" s="78">
        <v>36474158120</v>
      </c>
      <c r="AH86" s="78">
        <v>27345867684</v>
      </c>
      <c r="AI86" s="78">
        <v>3338128186</v>
      </c>
      <c r="AJ86" s="78">
        <v>5005585162</v>
      </c>
      <c r="AK86" s="78">
        <v>3698902612</v>
      </c>
      <c r="AL86" s="78">
        <v>5014285848</v>
      </c>
      <c r="AM86" s="78">
        <v>4824464680</v>
      </c>
      <c r="AN86" s="78">
        <v>3511052408</v>
      </c>
      <c r="AO86" s="78">
        <v>5013580234</v>
      </c>
      <c r="AP86" s="78">
        <v>4760029065</v>
      </c>
      <c r="AQ86" s="78">
        <v>5026129297</v>
      </c>
      <c r="AR86" s="78">
        <v>10974793600</v>
      </c>
      <c r="AS86" s="78">
        <v>5011870753</v>
      </c>
      <c r="AT86" s="78">
        <v>4948670841</v>
      </c>
      <c r="AU86" s="78">
        <v>5011403796</v>
      </c>
      <c r="AV86" s="78">
        <v>836361996</v>
      </c>
      <c r="AW86" s="78">
        <v>1208528062</v>
      </c>
      <c r="AX86" s="78">
        <v>13000000000</v>
      </c>
      <c r="AY86" s="78">
        <v>7500000000</v>
      </c>
      <c r="AZ86" s="78">
        <v>7500000000</v>
      </c>
      <c r="BA86" s="78">
        <v>5172052914</v>
      </c>
      <c r="BB86" s="78">
        <v>5148348920</v>
      </c>
      <c r="BC86" s="78">
        <v>5187979185</v>
      </c>
      <c r="BD86" s="78">
        <v>5182250122</v>
      </c>
      <c r="BE86" s="78">
        <v>8325060656</v>
      </c>
      <c r="BF86" s="78">
        <v>8311993418</v>
      </c>
      <c r="BG86" s="78">
        <v>5321798088</v>
      </c>
      <c r="BH86" s="78">
        <v>5363857165</v>
      </c>
      <c r="BI86" s="78">
        <v>40803392327</v>
      </c>
      <c r="BJ86" s="78">
        <v>52875993319</v>
      </c>
      <c r="BK86" s="78">
        <v>36186068416</v>
      </c>
      <c r="BL86" s="78">
        <v>39079497456</v>
      </c>
      <c r="BM86" s="78">
        <v>36852082491</v>
      </c>
      <c r="BN86" s="78">
        <v>6589276573</v>
      </c>
      <c r="BO86" s="78">
        <v>7500000000</v>
      </c>
      <c r="BP86" s="78">
        <v>7500000000</v>
      </c>
      <c r="BQ86" s="78">
        <v>7500000000</v>
      </c>
      <c r="BR86" s="78">
        <v>5866276668</v>
      </c>
      <c r="BS86" s="78">
        <v>3241745543</v>
      </c>
      <c r="BT86" s="78">
        <v>1549121207</v>
      </c>
      <c r="BU86" s="78">
        <v>1776548870</v>
      </c>
      <c r="BV86" s="78">
        <v>5230733762</v>
      </c>
      <c r="BW86" s="78">
        <v>3522607612</v>
      </c>
      <c r="BX86" s="78">
        <v>17126682262</v>
      </c>
      <c r="BY86" s="78">
        <v>11810376596</v>
      </c>
      <c r="BZ86" s="78">
        <v>11157598568</v>
      </c>
      <c r="CA86" s="78"/>
      <c r="CB86" s="78">
        <v>182054105511</v>
      </c>
      <c r="CC86" s="78">
        <v>127887007971</v>
      </c>
      <c r="CD86" s="78">
        <v>139501086003</v>
      </c>
      <c r="CE86" s="78">
        <v>68692864283</v>
      </c>
      <c r="CF86" s="78">
        <v>88926340715</v>
      </c>
      <c r="CG86" s="78">
        <v>57371867523</v>
      </c>
      <c r="CH86" s="78">
        <v>6259732363</v>
      </c>
      <c r="CI86" s="78">
        <v>9367528404</v>
      </c>
      <c r="CJ86" s="78">
        <v>6357544662</v>
      </c>
      <c r="CK86" s="78">
        <v>3200096641</v>
      </c>
      <c r="CL86" s="78">
        <v>19162869465</v>
      </c>
      <c r="CM86" s="78">
        <v>21098350062</v>
      </c>
      <c r="CN86" s="78">
        <v>18325103877</v>
      </c>
      <c r="CO86" s="78">
        <v>10347138708</v>
      </c>
      <c r="CP86" s="78">
        <v>16804208927</v>
      </c>
      <c r="CQ86" s="78">
        <v>18221169214</v>
      </c>
      <c r="CR86" s="78">
        <v>7040793261</v>
      </c>
      <c r="CS86" s="78">
        <v>16092311857</v>
      </c>
      <c r="CT86" s="78">
        <v>16213866963</v>
      </c>
      <c r="CU86" s="78">
        <v>197338684</v>
      </c>
      <c r="CV86" s="78">
        <v>133767951</v>
      </c>
      <c r="CW86" s="78"/>
      <c r="CX86" s="78">
        <v>7500000000</v>
      </c>
      <c r="CY86" s="78">
        <v>7500000000</v>
      </c>
      <c r="CZ86" s="78">
        <v>7500000000</v>
      </c>
      <c r="DA86" s="78">
        <v>7500000000</v>
      </c>
      <c r="DB86" s="78">
        <v>136517731544</v>
      </c>
      <c r="DC86" s="78">
        <v>149948458487</v>
      </c>
      <c r="DD86" s="78">
        <v>175434258109</v>
      </c>
      <c r="DE86" s="78">
        <v>98173415786</v>
      </c>
      <c r="DF86" s="78">
        <v>115170193620</v>
      </c>
      <c r="DG86" s="78">
        <v>32236050322</v>
      </c>
      <c r="DH86" s="78">
        <v>92538991272</v>
      </c>
      <c r="DI86" s="78">
        <v>11596785109</v>
      </c>
      <c r="DJ86" s="78">
        <v>26337612357</v>
      </c>
      <c r="DK86" s="78">
        <v>12043860871</v>
      </c>
      <c r="DL86" s="78">
        <v>4977438273</v>
      </c>
      <c r="DM86" s="78">
        <v>4231652857</v>
      </c>
      <c r="DN86" s="78"/>
      <c r="DO86" s="78"/>
      <c r="DP86" s="78"/>
      <c r="DQ86" s="78"/>
      <c r="DR86" s="78">
        <v>10828595007</v>
      </c>
      <c r="DS86" s="78">
        <v>11182704371</v>
      </c>
      <c r="DT86" s="78">
        <v>10143012911</v>
      </c>
      <c r="DU86" s="78">
        <v>14239561506</v>
      </c>
      <c r="DV86" s="78">
        <v>9092382228</v>
      </c>
      <c r="DW86" s="78">
        <v>529623122</v>
      </c>
      <c r="DX86" s="78">
        <v>703360336</v>
      </c>
      <c r="DY86" s="78">
        <v>7822521562</v>
      </c>
      <c r="DZ86" s="78">
        <v>674882721</v>
      </c>
      <c r="EA86" s="78">
        <v>509700697</v>
      </c>
      <c r="EB86" s="78">
        <v>651186326</v>
      </c>
      <c r="EC86" s="78">
        <v>1079911484</v>
      </c>
      <c r="ED86" s="78">
        <v>18885029950</v>
      </c>
      <c r="EE86" s="78">
        <v>14103775413</v>
      </c>
      <c r="EF86" s="78">
        <v>7931188514</v>
      </c>
      <c r="EG86" s="78">
        <v>9667824260</v>
      </c>
      <c r="EH86" s="78">
        <v>79409477471</v>
      </c>
      <c r="EI86" s="78">
        <v>51942035739</v>
      </c>
      <c r="EJ86" s="78">
        <v>245027434416</v>
      </c>
      <c r="EK86" s="78">
        <v>258838803631</v>
      </c>
      <c r="EL86" s="78">
        <v>531599828558</v>
      </c>
      <c r="EM86" s="78">
        <v>548121709447</v>
      </c>
      <c r="EN86" s="78">
        <v>402689801505</v>
      </c>
      <c r="EO86" s="78">
        <v>1032921029497</v>
      </c>
      <c r="EP86" s="78">
        <v>427410330741</v>
      </c>
      <c r="EQ86" s="78">
        <v>22474353707</v>
      </c>
      <c r="ER86" s="78">
        <v>109180418757</v>
      </c>
      <c r="ES86" s="78"/>
      <c r="ET86" s="78"/>
      <c r="EU86" s="78"/>
      <c r="EV86" s="78"/>
      <c r="EW86" s="78"/>
      <c r="EX86" s="78"/>
      <c r="EY86" s="78">
        <v>11914148475</v>
      </c>
      <c r="EZ86" s="78">
        <v>11215615548</v>
      </c>
      <c r="FA86" s="78">
        <v>7047078328</v>
      </c>
      <c r="FB86" s="78">
        <v>14917580883</v>
      </c>
      <c r="FC86" s="78">
        <v>22569119191</v>
      </c>
      <c r="FD86" s="78">
        <v>3678601221</v>
      </c>
      <c r="FE86" s="78">
        <v>2022386478</v>
      </c>
      <c r="FF86" s="78">
        <v>1264548977</v>
      </c>
      <c r="FG86" s="78">
        <v>1955212252</v>
      </c>
      <c r="FH86" s="78">
        <v>3393476966</v>
      </c>
      <c r="FI86" s="78">
        <v>41730312865</v>
      </c>
      <c r="FJ86" s="78">
        <v>277017266</v>
      </c>
      <c r="FK86" s="78">
        <v>93449784911</v>
      </c>
      <c r="FL86" s="78">
        <v>7366783753</v>
      </c>
      <c r="FM86" s="78">
        <v>3432633000</v>
      </c>
      <c r="FN86" s="78">
        <v>8888941527</v>
      </c>
      <c r="FO86" s="78">
        <v>316749216</v>
      </c>
      <c r="FP86" s="78"/>
      <c r="FQ86" s="78">
        <v>14289429207</v>
      </c>
      <c r="FR86" s="78">
        <v>19203060</v>
      </c>
      <c r="FS86" s="78">
        <v>12292275856</v>
      </c>
      <c r="FT86" s="78">
        <v>1312243304</v>
      </c>
      <c r="FU86" s="78">
        <v>585929016</v>
      </c>
      <c r="FV86" s="78">
        <v>5601214169</v>
      </c>
      <c r="FW86" s="78">
        <v>5004940673</v>
      </c>
      <c r="FX86" s="78">
        <v>79226610129</v>
      </c>
      <c r="FY86" s="78">
        <v>1826605002</v>
      </c>
      <c r="FZ86" s="78">
        <v>2220920061</v>
      </c>
      <c r="GA86" s="78"/>
      <c r="GB86" s="78">
        <v>628447121599</v>
      </c>
      <c r="GC86" s="78">
        <v>76964730978</v>
      </c>
      <c r="GD86" s="78">
        <v>32554134</v>
      </c>
      <c r="GE86" s="78"/>
      <c r="GF86" s="78">
        <v>5643310897</v>
      </c>
    </row>
    <row r="87" spans="1:188">
      <c r="A87" s="84">
        <v>44767</v>
      </c>
      <c r="B87" s="78">
        <v>165735844884</v>
      </c>
      <c r="C87" s="78">
        <v>127403048886</v>
      </c>
      <c r="D87" s="78">
        <v>165549061694</v>
      </c>
      <c r="E87" s="78">
        <v>194236493401</v>
      </c>
      <c r="F87" s="78">
        <v>96677299293</v>
      </c>
      <c r="G87" s="78">
        <v>52483723891</v>
      </c>
      <c r="H87" s="78">
        <v>112578623582</v>
      </c>
      <c r="I87" s="78">
        <v>17673934195</v>
      </c>
      <c r="J87" s="78">
        <v>27930173323</v>
      </c>
      <c r="K87" s="78">
        <v>15906570163</v>
      </c>
      <c r="L87" s="78">
        <v>6548110333</v>
      </c>
      <c r="M87" s="78">
        <v>2757956106</v>
      </c>
      <c r="N87" s="78">
        <v>2703720925</v>
      </c>
      <c r="O87" s="78">
        <v>3087302659</v>
      </c>
      <c r="P87" s="78">
        <v>2921588437</v>
      </c>
      <c r="Q87" s="78"/>
      <c r="R87" s="78"/>
      <c r="S87" s="79"/>
      <c r="T87" s="78"/>
      <c r="U87" s="78"/>
      <c r="V87" s="78"/>
      <c r="W87" s="78"/>
      <c r="X87" s="78">
        <v>191024563</v>
      </c>
      <c r="Y87" s="78">
        <v>251436077637</v>
      </c>
      <c r="Z87" s="78">
        <v>215973717032</v>
      </c>
      <c r="AA87" s="78">
        <v>187068321684</v>
      </c>
      <c r="AB87" s="78">
        <v>267046693172</v>
      </c>
      <c r="AC87" s="78">
        <v>209380069825</v>
      </c>
      <c r="AD87" s="78">
        <v>272084336970</v>
      </c>
      <c r="AE87" s="78">
        <v>54615675936</v>
      </c>
      <c r="AF87" s="78">
        <v>40617540358</v>
      </c>
      <c r="AG87" s="78">
        <v>36487914105</v>
      </c>
      <c r="AH87" s="78">
        <v>27346983900</v>
      </c>
      <c r="AI87" s="78">
        <v>3355361943</v>
      </c>
      <c r="AJ87" s="78">
        <v>5005585162</v>
      </c>
      <c r="AK87" s="78">
        <v>3704792352</v>
      </c>
      <c r="AL87" s="78">
        <v>5014285848</v>
      </c>
      <c r="AM87" s="78">
        <v>4831790653</v>
      </c>
      <c r="AN87" s="78">
        <v>3512371519</v>
      </c>
      <c r="AO87" s="78">
        <v>5013580234</v>
      </c>
      <c r="AP87" s="78">
        <v>4761638683</v>
      </c>
      <c r="AQ87" s="78">
        <v>5026129297</v>
      </c>
      <c r="AR87" s="78">
        <v>10983697113</v>
      </c>
      <c r="AS87" s="78">
        <v>5011870753</v>
      </c>
      <c r="AT87" s="78">
        <v>4950383095</v>
      </c>
      <c r="AU87" s="78">
        <v>5011403796</v>
      </c>
      <c r="AV87" s="78">
        <v>836361996</v>
      </c>
      <c r="AW87" s="78">
        <v>1208528062</v>
      </c>
      <c r="AX87" s="78">
        <v>13000000000</v>
      </c>
      <c r="AY87" s="78">
        <v>7500000000</v>
      </c>
      <c r="AZ87" s="78">
        <v>7500000000</v>
      </c>
      <c r="BA87" s="78">
        <v>5187033936</v>
      </c>
      <c r="BB87" s="78">
        <v>5157912342</v>
      </c>
      <c r="BC87" s="78">
        <v>5190733162</v>
      </c>
      <c r="BD87" s="78">
        <v>5165083649</v>
      </c>
      <c r="BE87" s="78">
        <v>8325207120</v>
      </c>
      <c r="BF87" s="78">
        <v>8330998839</v>
      </c>
      <c r="BG87" s="78">
        <v>5321799187</v>
      </c>
      <c r="BH87" s="78">
        <v>5363858279</v>
      </c>
      <c r="BI87" s="78">
        <v>40745296242</v>
      </c>
      <c r="BJ87" s="78">
        <v>52806622878</v>
      </c>
      <c r="BK87" s="78">
        <v>36147662825</v>
      </c>
      <c r="BL87" s="78">
        <v>39082453319</v>
      </c>
      <c r="BM87" s="78">
        <v>36875568806</v>
      </c>
      <c r="BN87" s="78">
        <v>6591877048</v>
      </c>
      <c r="BO87" s="78">
        <v>7500000000</v>
      </c>
      <c r="BP87" s="78">
        <v>7500000000</v>
      </c>
      <c r="BQ87" s="78">
        <v>7500000000</v>
      </c>
      <c r="BR87" s="78">
        <v>5899176253</v>
      </c>
      <c r="BS87" s="78">
        <v>3242142117</v>
      </c>
      <c r="BT87" s="78">
        <v>1549121207</v>
      </c>
      <c r="BU87" s="78">
        <v>1777036962</v>
      </c>
      <c r="BV87" s="78">
        <v>5234163382</v>
      </c>
      <c r="BW87" s="78">
        <v>3530216482</v>
      </c>
      <c r="BX87" s="78">
        <v>17124360466</v>
      </c>
      <c r="BY87" s="78">
        <v>11824954447</v>
      </c>
      <c r="BZ87" s="78">
        <v>11162132497</v>
      </c>
      <c r="CA87" s="78"/>
      <c r="CB87" s="78">
        <v>182089274885</v>
      </c>
      <c r="CC87" s="78">
        <v>127821516725</v>
      </c>
      <c r="CD87" s="78">
        <v>139604200733</v>
      </c>
      <c r="CE87" s="78">
        <v>68916358787</v>
      </c>
      <c r="CF87" s="78">
        <v>88987460858</v>
      </c>
      <c r="CG87" s="78">
        <v>57321546934</v>
      </c>
      <c r="CH87" s="78">
        <v>6261276680</v>
      </c>
      <c r="CI87" s="78">
        <v>9416973290</v>
      </c>
      <c r="CJ87" s="78">
        <v>6357544662</v>
      </c>
      <c r="CK87" s="78">
        <v>3200096641</v>
      </c>
      <c r="CL87" s="78">
        <v>19208362866</v>
      </c>
      <c r="CM87" s="78">
        <v>21091167557</v>
      </c>
      <c r="CN87" s="78">
        <v>18325096723</v>
      </c>
      <c r="CO87" s="78">
        <v>10341687510</v>
      </c>
      <c r="CP87" s="78">
        <v>16802094317</v>
      </c>
      <c r="CQ87" s="78">
        <v>18234884473</v>
      </c>
      <c r="CR87" s="78">
        <v>7040793261</v>
      </c>
      <c r="CS87" s="78">
        <v>16091899777</v>
      </c>
      <c r="CT87" s="78">
        <v>16225087754</v>
      </c>
      <c r="CU87" s="78">
        <v>197338684</v>
      </c>
      <c r="CV87" s="78">
        <v>133767951</v>
      </c>
      <c r="CW87" s="78"/>
      <c r="CX87" s="78">
        <v>7500000000</v>
      </c>
      <c r="CY87" s="78">
        <v>7500000000</v>
      </c>
      <c r="CZ87" s="78">
        <v>7500000000</v>
      </c>
      <c r="DA87" s="78">
        <v>7500000000</v>
      </c>
      <c r="DB87" s="78">
        <v>136610623263</v>
      </c>
      <c r="DC87" s="78">
        <v>150032280163</v>
      </c>
      <c r="DD87" s="78">
        <v>175315850043</v>
      </c>
      <c r="DE87" s="78">
        <v>98191484348</v>
      </c>
      <c r="DF87" s="78">
        <v>115206204732</v>
      </c>
      <c r="DG87" s="78">
        <v>32264876994</v>
      </c>
      <c r="DH87" s="78">
        <v>92580345865</v>
      </c>
      <c r="DI87" s="78">
        <v>11606923749</v>
      </c>
      <c r="DJ87" s="78">
        <v>26371832457</v>
      </c>
      <c r="DK87" s="78">
        <v>12175680797</v>
      </c>
      <c r="DL87" s="78">
        <v>4979533132</v>
      </c>
      <c r="DM87" s="78">
        <v>4340588115</v>
      </c>
      <c r="DN87" s="78"/>
      <c r="DO87" s="78"/>
      <c r="DP87" s="78"/>
      <c r="DQ87" s="78"/>
      <c r="DR87" s="78">
        <v>10830376491</v>
      </c>
      <c r="DS87" s="78">
        <v>11180676777</v>
      </c>
      <c r="DT87" s="78">
        <v>10143570461</v>
      </c>
      <c r="DU87" s="78">
        <v>14240274505</v>
      </c>
      <c r="DV87" s="78">
        <v>9093701167</v>
      </c>
      <c r="DW87" s="78">
        <v>537758044</v>
      </c>
      <c r="DX87" s="78">
        <v>703360336</v>
      </c>
      <c r="DY87" s="78">
        <v>7822708187</v>
      </c>
      <c r="DZ87" s="78">
        <v>674882721</v>
      </c>
      <c r="EA87" s="78">
        <v>509706814</v>
      </c>
      <c r="EB87" s="78">
        <v>652338319</v>
      </c>
      <c r="EC87" s="78">
        <v>1082517013</v>
      </c>
      <c r="ED87" s="78">
        <v>18893633990</v>
      </c>
      <c r="EE87" s="78">
        <v>14111728686</v>
      </c>
      <c r="EF87" s="78">
        <v>7932642195</v>
      </c>
      <c r="EG87" s="78">
        <v>9672230296</v>
      </c>
      <c r="EH87" s="78">
        <v>79435877825</v>
      </c>
      <c r="EI87" s="78">
        <v>51941886703</v>
      </c>
      <c r="EJ87" s="78">
        <v>245029500019</v>
      </c>
      <c r="EK87" s="78">
        <v>258847321306</v>
      </c>
      <c r="EL87" s="78">
        <v>531586865221</v>
      </c>
      <c r="EM87" s="78">
        <v>548094042818</v>
      </c>
      <c r="EN87" s="78">
        <v>402932540227</v>
      </c>
      <c r="EO87" s="78">
        <v>1032623384163</v>
      </c>
      <c r="EP87" s="78">
        <v>427381225156</v>
      </c>
      <c r="EQ87" s="78">
        <v>22484525529</v>
      </c>
      <c r="ER87" s="78">
        <v>109185533993</v>
      </c>
      <c r="ES87" s="78"/>
      <c r="ET87" s="78"/>
      <c r="EU87" s="78"/>
      <c r="EV87" s="78"/>
      <c r="EW87" s="78"/>
      <c r="EX87" s="78"/>
      <c r="EY87" s="78">
        <v>11926876847</v>
      </c>
      <c r="EZ87" s="78">
        <v>11214929487</v>
      </c>
      <c r="FA87" s="78">
        <v>7050613752</v>
      </c>
      <c r="FB87" s="78">
        <v>14925705239</v>
      </c>
      <c r="FC87" s="78">
        <v>22567896608</v>
      </c>
      <c r="FD87" s="78">
        <v>3676544846</v>
      </c>
      <c r="FE87" s="78">
        <v>2022629094</v>
      </c>
      <c r="FF87" s="78">
        <v>1264805370</v>
      </c>
      <c r="FG87" s="78">
        <v>1955253862</v>
      </c>
      <c r="FH87" s="78">
        <v>3391206937</v>
      </c>
      <c r="FI87" s="78">
        <v>41728608013</v>
      </c>
      <c r="FJ87" s="78">
        <v>277068222</v>
      </c>
      <c r="FK87" s="78">
        <v>93456699503</v>
      </c>
      <c r="FL87" s="78">
        <v>7366827385</v>
      </c>
      <c r="FM87" s="78">
        <v>3432113600</v>
      </c>
      <c r="FN87" s="78">
        <v>8889077198</v>
      </c>
      <c r="FO87" s="78">
        <v>316751147</v>
      </c>
      <c r="FP87" s="78"/>
      <c r="FQ87" s="78">
        <v>14306418510</v>
      </c>
      <c r="FR87" s="78">
        <v>19170451</v>
      </c>
      <c r="FS87" s="78">
        <v>12290158423</v>
      </c>
      <c r="FT87" s="78">
        <v>1311953315</v>
      </c>
      <c r="FU87" s="78">
        <v>585486935</v>
      </c>
      <c r="FV87" s="78">
        <v>5601214169</v>
      </c>
      <c r="FW87" s="78">
        <v>5005040841</v>
      </c>
      <c r="FX87" s="78">
        <v>79226610129</v>
      </c>
      <c r="FY87" s="78">
        <v>1825493781</v>
      </c>
      <c r="FZ87" s="78">
        <v>2220872752</v>
      </c>
      <c r="GA87" s="78"/>
      <c r="GB87" s="78">
        <v>628605949627</v>
      </c>
      <c r="GC87" s="78">
        <v>76965785997</v>
      </c>
      <c r="GD87" s="78">
        <v>32554134</v>
      </c>
      <c r="GE87" s="78"/>
      <c r="GF87" s="78">
        <v>5650707439</v>
      </c>
    </row>
    <row r="88" spans="1:188">
      <c r="A88" s="84">
        <v>44768</v>
      </c>
      <c r="B88" s="78">
        <v>165754011744</v>
      </c>
      <c r="C88" s="78">
        <v>127464139009</v>
      </c>
      <c r="D88" s="78">
        <v>165568505146</v>
      </c>
      <c r="E88" s="78">
        <v>194217105993</v>
      </c>
      <c r="F88" s="78">
        <v>96707479833</v>
      </c>
      <c r="G88" s="78">
        <v>52460183214</v>
      </c>
      <c r="H88" s="78">
        <v>112573671758</v>
      </c>
      <c r="I88" s="78">
        <v>17677492960</v>
      </c>
      <c r="J88" s="78">
        <v>27978094231</v>
      </c>
      <c r="K88" s="78">
        <v>15926828980</v>
      </c>
      <c r="L88" s="78">
        <v>6555658966</v>
      </c>
      <c r="M88" s="78">
        <v>2757956106</v>
      </c>
      <c r="N88" s="78">
        <v>2736879694</v>
      </c>
      <c r="O88" s="78">
        <v>3308325712</v>
      </c>
      <c r="P88" s="78">
        <v>2921630329</v>
      </c>
      <c r="Q88" s="78"/>
      <c r="R88" s="78"/>
      <c r="S88" s="79"/>
      <c r="T88" s="78"/>
      <c r="U88" s="78"/>
      <c r="V88" s="78"/>
      <c r="W88" s="78"/>
      <c r="X88" s="78">
        <v>191024563</v>
      </c>
      <c r="Y88" s="78">
        <v>251547769390</v>
      </c>
      <c r="Z88" s="78">
        <v>216100745786</v>
      </c>
      <c r="AA88" s="78">
        <v>187073925036</v>
      </c>
      <c r="AB88" s="78">
        <v>267094162961</v>
      </c>
      <c r="AC88" s="78">
        <v>209387201946</v>
      </c>
      <c r="AD88" s="78">
        <v>272009141913</v>
      </c>
      <c r="AE88" s="78">
        <v>54613014765</v>
      </c>
      <c r="AF88" s="78">
        <v>40687022631</v>
      </c>
      <c r="AG88" s="78">
        <v>36508519932</v>
      </c>
      <c r="AH88" s="78">
        <v>27377935049</v>
      </c>
      <c r="AI88" s="78">
        <v>3362597138</v>
      </c>
      <c r="AJ88" s="78">
        <v>5005585162</v>
      </c>
      <c r="AK88" s="78">
        <v>3706627023</v>
      </c>
      <c r="AL88" s="78">
        <v>5014285848</v>
      </c>
      <c r="AM88" s="78">
        <v>4834573728</v>
      </c>
      <c r="AN88" s="78">
        <v>3517620953</v>
      </c>
      <c r="AO88" s="78">
        <v>5013580234</v>
      </c>
      <c r="AP88" s="78">
        <v>4821089276</v>
      </c>
      <c r="AQ88" s="78">
        <v>5026129297</v>
      </c>
      <c r="AR88" s="78">
        <v>11010747301</v>
      </c>
      <c r="AS88" s="78">
        <v>5011870753</v>
      </c>
      <c r="AT88" s="78">
        <v>4957041136</v>
      </c>
      <c r="AU88" s="78">
        <v>5011403796</v>
      </c>
      <c r="AV88" s="78">
        <v>837120203</v>
      </c>
      <c r="AW88" s="78">
        <v>1209457294</v>
      </c>
      <c r="AX88" s="78">
        <v>13000000000</v>
      </c>
      <c r="AY88" s="78">
        <v>7500000000</v>
      </c>
      <c r="AZ88" s="78">
        <v>7500000000</v>
      </c>
      <c r="BA88" s="78">
        <v>5188939184</v>
      </c>
      <c r="BB88" s="78">
        <v>5159499069</v>
      </c>
      <c r="BC88" s="78">
        <v>5192529949</v>
      </c>
      <c r="BD88" s="78">
        <v>5167896867</v>
      </c>
      <c r="BE88" s="78">
        <v>8335848119</v>
      </c>
      <c r="BF88" s="78">
        <v>8343521695</v>
      </c>
      <c r="BG88" s="78">
        <v>5319587038</v>
      </c>
      <c r="BH88" s="78">
        <v>5363859387</v>
      </c>
      <c r="BI88" s="78">
        <v>40749123650</v>
      </c>
      <c r="BJ88" s="78">
        <v>52827067322</v>
      </c>
      <c r="BK88" s="78">
        <v>36092479722</v>
      </c>
      <c r="BL88" s="78">
        <v>39090136147</v>
      </c>
      <c r="BM88" s="78">
        <v>36893431035</v>
      </c>
      <c r="BN88" s="78">
        <v>6592735723</v>
      </c>
      <c r="BO88" s="78">
        <v>7500000000</v>
      </c>
      <c r="BP88" s="78">
        <v>7500000000</v>
      </c>
      <c r="BQ88" s="78">
        <v>7500000000</v>
      </c>
      <c r="BR88" s="78">
        <v>5902072879</v>
      </c>
      <c r="BS88" s="78">
        <v>3249358723</v>
      </c>
      <c r="BT88" s="78">
        <v>1549297666</v>
      </c>
      <c r="BU88" s="78">
        <v>1777288963</v>
      </c>
      <c r="BV88" s="78">
        <v>5234763589</v>
      </c>
      <c r="BW88" s="78">
        <v>3572499851</v>
      </c>
      <c r="BX88" s="78">
        <v>17129121381</v>
      </c>
      <c r="BY88" s="78">
        <v>11837849258</v>
      </c>
      <c r="BZ88" s="78">
        <v>11183568612</v>
      </c>
      <c r="CA88" s="78"/>
      <c r="CB88" s="78">
        <v>182263521581</v>
      </c>
      <c r="CC88" s="78">
        <v>127957081788</v>
      </c>
      <c r="CD88" s="78">
        <v>139770989183</v>
      </c>
      <c r="CE88" s="78">
        <v>69059295601</v>
      </c>
      <c r="CF88" s="78">
        <v>89054186688</v>
      </c>
      <c r="CG88" s="78">
        <v>57434593093</v>
      </c>
      <c r="CH88" s="78">
        <v>6268371178</v>
      </c>
      <c r="CI88" s="78">
        <v>9470877293</v>
      </c>
      <c r="CJ88" s="78">
        <v>6358125958</v>
      </c>
      <c r="CK88" s="78">
        <v>3200096641</v>
      </c>
      <c r="CL88" s="78">
        <v>19210702081</v>
      </c>
      <c r="CM88" s="78">
        <v>21103748179</v>
      </c>
      <c r="CN88" s="78">
        <v>18336801786</v>
      </c>
      <c r="CO88" s="78">
        <v>10347437994</v>
      </c>
      <c r="CP88" s="78">
        <v>16805687779</v>
      </c>
      <c r="CQ88" s="78">
        <v>18241516022</v>
      </c>
      <c r="CR88" s="78">
        <v>7041751109</v>
      </c>
      <c r="CS88" s="78">
        <v>16097417980</v>
      </c>
      <c r="CT88" s="78">
        <v>16086021589</v>
      </c>
      <c r="CU88" s="78">
        <v>197338684</v>
      </c>
      <c r="CV88" s="78">
        <v>133767951</v>
      </c>
      <c r="CW88" s="78"/>
      <c r="CX88" s="78">
        <v>7500000000</v>
      </c>
      <c r="CY88" s="78">
        <v>7500000000</v>
      </c>
      <c r="CZ88" s="78">
        <v>7500000000</v>
      </c>
      <c r="DA88" s="78">
        <v>7500000000</v>
      </c>
      <c r="DB88" s="78">
        <v>136704157366</v>
      </c>
      <c r="DC88" s="78">
        <v>150161130019</v>
      </c>
      <c r="DD88" s="78">
        <v>175729938911</v>
      </c>
      <c r="DE88" s="78">
        <v>97678622160</v>
      </c>
      <c r="DF88" s="78">
        <v>115375957156</v>
      </c>
      <c r="DG88" s="78">
        <v>32278791739</v>
      </c>
      <c r="DH88" s="78">
        <v>92731646836</v>
      </c>
      <c r="DI88" s="78">
        <v>11599387976</v>
      </c>
      <c r="DJ88" s="78">
        <v>26341936535</v>
      </c>
      <c r="DK88" s="78">
        <v>12300223933</v>
      </c>
      <c r="DL88" s="78">
        <v>5049071395</v>
      </c>
      <c r="DM88" s="78">
        <v>4370635002</v>
      </c>
      <c r="DN88" s="78"/>
      <c r="DO88" s="78"/>
      <c r="DP88" s="78"/>
      <c r="DQ88" s="78"/>
      <c r="DR88" s="78">
        <v>10834886439</v>
      </c>
      <c r="DS88" s="78">
        <v>11185691581</v>
      </c>
      <c r="DT88" s="78">
        <v>10149412162</v>
      </c>
      <c r="DU88" s="78">
        <v>14246745513</v>
      </c>
      <c r="DV88" s="78">
        <v>9097275652</v>
      </c>
      <c r="DW88" s="78">
        <v>582097867</v>
      </c>
      <c r="DX88" s="78">
        <v>709813542</v>
      </c>
      <c r="DY88" s="78">
        <v>7823372144</v>
      </c>
      <c r="DZ88" s="78">
        <v>675230731</v>
      </c>
      <c r="EA88" s="78">
        <v>510255470</v>
      </c>
      <c r="EB88" s="78">
        <v>652742004</v>
      </c>
      <c r="EC88" s="78">
        <v>1088193829</v>
      </c>
      <c r="ED88" s="78">
        <v>18926306882</v>
      </c>
      <c r="EE88" s="78">
        <v>14147374746</v>
      </c>
      <c r="EF88" s="78">
        <v>7939667668</v>
      </c>
      <c r="EG88" s="78">
        <v>9696142926</v>
      </c>
      <c r="EH88" s="78">
        <v>79485797993</v>
      </c>
      <c r="EI88" s="78">
        <v>51952187262</v>
      </c>
      <c r="EJ88" s="78">
        <v>244990043034</v>
      </c>
      <c r="EK88" s="78">
        <v>258943621800</v>
      </c>
      <c r="EL88" s="78">
        <v>531789206008</v>
      </c>
      <c r="EM88" s="78">
        <v>547935492512</v>
      </c>
      <c r="EN88" s="78">
        <v>403180360384</v>
      </c>
      <c r="EO88" s="78">
        <v>1032812676753</v>
      </c>
      <c r="EP88" s="78">
        <v>427314192618</v>
      </c>
      <c r="EQ88" s="78">
        <v>22523505444</v>
      </c>
      <c r="ER88" s="78">
        <v>109352830317</v>
      </c>
      <c r="ES88" s="78"/>
      <c r="ET88" s="78"/>
      <c r="EU88" s="78"/>
      <c r="EV88" s="78"/>
      <c r="EW88" s="78"/>
      <c r="EX88" s="78"/>
      <c r="EY88" s="78">
        <v>11945282487</v>
      </c>
      <c r="EZ88" s="78">
        <v>11260739781</v>
      </c>
      <c r="FA88" s="78">
        <v>7062511500</v>
      </c>
      <c r="FB88" s="78">
        <v>14968569248</v>
      </c>
      <c r="FC88" s="78">
        <v>22627681760</v>
      </c>
      <c r="FD88" s="78">
        <v>3680477007</v>
      </c>
      <c r="FE88" s="78">
        <v>2024423350</v>
      </c>
      <c r="FF88" s="78">
        <v>1267521433</v>
      </c>
      <c r="FG88" s="78">
        <v>1965914066</v>
      </c>
      <c r="FH88" s="78">
        <v>3399069456</v>
      </c>
      <c r="FI88" s="78">
        <v>41802986089</v>
      </c>
      <c r="FJ88" s="78">
        <v>277397952</v>
      </c>
      <c r="FK88" s="78">
        <v>93451460810</v>
      </c>
      <c r="FL88" s="78">
        <v>7367626894</v>
      </c>
      <c r="FM88" s="78">
        <v>3432131679</v>
      </c>
      <c r="FN88" s="78">
        <v>8889890128</v>
      </c>
      <c r="FO88" s="78">
        <v>316763400</v>
      </c>
      <c r="FP88" s="78"/>
      <c r="FQ88" s="78">
        <v>14310029431</v>
      </c>
      <c r="FR88" s="78">
        <v>19170451</v>
      </c>
      <c r="FS88" s="78">
        <v>12256873453</v>
      </c>
      <c r="FT88" s="78">
        <v>1307382728</v>
      </c>
      <c r="FU88" s="78">
        <v>585580683</v>
      </c>
      <c r="FV88" s="78">
        <v>5601214169</v>
      </c>
      <c r="FW88" s="78">
        <v>5005208693</v>
      </c>
      <c r="FX88" s="78">
        <v>79226610129</v>
      </c>
      <c r="FY88" s="78">
        <v>1826909468</v>
      </c>
      <c r="FZ88" s="78">
        <v>2221479453</v>
      </c>
      <c r="GA88" s="78"/>
      <c r="GB88" s="78">
        <v>628420285065</v>
      </c>
      <c r="GC88" s="78">
        <v>76990744985</v>
      </c>
      <c r="GD88" s="78">
        <v>32554134</v>
      </c>
      <c r="GE88" s="78"/>
      <c r="GF88" s="78">
        <v>5646765187</v>
      </c>
    </row>
    <row r="89" spans="1:188">
      <c r="A89" s="84">
        <v>44769</v>
      </c>
      <c r="B89" s="78">
        <v>165742893397</v>
      </c>
      <c r="C89" s="78">
        <v>127620766156</v>
      </c>
      <c r="D89" s="78">
        <v>165686950898</v>
      </c>
      <c r="E89" s="78">
        <v>194356123141</v>
      </c>
      <c r="F89" s="78">
        <v>96800592885</v>
      </c>
      <c r="G89" s="78">
        <v>52472166867</v>
      </c>
      <c r="H89" s="78">
        <v>112650030002</v>
      </c>
      <c r="I89" s="78">
        <v>17695695061</v>
      </c>
      <c r="J89" s="78">
        <v>28053657279</v>
      </c>
      <c r="K89" s="78">
        <v>16025896974</v>
      </c>
      <c r="L89" s="78">
        <v>6571278443</v>
      </c>
      <c r="M89" s="78">
        <v>2758176245</v>
      </c>
      <c r="N89" s="78">
        <v>2736879694</v>
      </c>
      <c r="O89" s="78">
        <v>3361359966</v>
      </c>
      <c r="P89" s="78">
        <v>2921942468</v>
      </c>
      <c r="Q89" s="78"/>
      <c r="R89" s="78"/>
      <c r="S89" s="79"/>
      <c r="T89" s="78"/>
      <c r="U89" s="78"/>
      <c r="V89" s="78"/>
      <c r="W89" s="78"/>
      <c r="X89" s="78">
        <v>191572756</v>
      </c>
      <c r="Y89" s="78">
        <v>251894105327</v>
      </c>
      <c r="Z89" s="78">
        <v>216238177334</v>
      </c>
      <c r="AA89" s="78">
        <v>187166180761</v>
      </c>
      <c r="AB89" s="78">
        <v>267175023652</v>
      </c>
      <c r="AC89" s="78">
        <v>209473229264</v>
      </c>
      <c r="AD89" s="78">
        <v>271903973042</v>
      </c>
      <c r="AE89" s="78">
        <v>54611999999</v>
      </c>
      <c r="AF89" s="78">
        <v>40697311337</v>
      </c>
      <c r="AG89" s="78">
        <v>36603136567</v>
      </c>
      <c r="AH89" s="78">
        <v>27406051317</v>
      </c>
      <c r="AI89" s="78">
        <v>3372948603</v>
      </c>
      <c r="AJ89" s="78">
        <v>5005585162</v>
      </c>
      <c r="AK89" s="78">
        <v>3709633093</v>
      </c>
      <c r="AL89" s="78">
        <v>5014285848</v>
      </c>
      <c r="AM89" s="78">
        <v>4854006770</v>
      </c>
      <c r="AN89" s="78">
        <v>3519687990</v>
      </c>
      <c r="AO89" s="78">
        <v>5013580234</v>
      </c>
      <c r="AP89" s="78">
        <v>4823844934</v>
      </c>
      <c r="AQ89" s="78">
        <v>5026129297</v>
      </c>
      <c r="AR89" s="78">
        <v>11017698002</v>
      </c>
      <c r="AS89" s="78">
        <v>5011870753</v>
      </c>
      <c r="AT89" s="78">
        <v>4962325530</v>
      </c>
      <c r="AU89" s="78">
        <v>5011403796</v>
      </c>
      <c r="AV89" s="78">
        <v>842290256</v>
      </c>
      <c r="AW89" s="78">
        <v>1212143170</v>
      </c>
      <c r="AX89" s="78">
        <v>13000000000</v>
      </c>
      <c r="AY89" s="78">
        <v>7500000000</v>
      </c>
      <c r="AZ89" s="78">
        <v>7500000000</v>
      </c>
      <c r="BA89" s="78">
        <v>5198352481</v>
      </c>
      <c r="BB89" s="78">
        <v>5121485067</v>
      </c>
      <c r="BC89" s="78">
        <v>5195672964</v>
      </c>
      <c r="BD89" s="78">
        <v>5168889481</v>
      </c>
      <c r="BE89" s="78">
        <v>8341853945</v>
      </c>
      <c r="BF89" s="78">
        <v>8335612581</v>
      </c>
      <c r="BG89" s="78">
        <v>5319588131</v>
      </c>
      <c r="BH89" s="78">
        <v>5363859679</v>
      </c>
      <c r="BI89" s="78">
        <v>40757420159</v>
      </c>
      <c r="BJ89" s="78">
        <v>52876801733</v>
      </c>
      <c r="BK89" s="78">
        <v>36124678958</v>
      </c>
      <c r="BL89" s="78">
        <v>39171536341</v>
      </c>
      <c r="BM89" s="78">
        <v>37671251465</v>
      </c>
      <c r="BN89" s="78">
        <v>6604812174</v>
      </c>
      <c r="BO89" s="78">
        <v>7500000000</v>
      </c>
      <c r="BP89" s="78">
        <v>7500000000</v>
      </c>
      <c r="BQ89" s="78">
        <v>7500000000</v>
      </c>
      <c r="BR89" s="78">
        <v>5905961313</v>
      </c>
      <c r="BS89" s="78">
        <v>3252457724</v>
      </c>
      <c r="BT89" s="78">
        <v>1550369373</v>
      </c>
      <c r="BU89" s="78">
        <v>1782575291</v>
      </c>
      <c r="BV89" s="78">
        <v>5240204732</v>
      </c>
      <c r="BW89" s="78">
        <v>3576412139</v>
      </c>
      <c r="BX89" s="78">
        <v>17156993573</v>
      </c>
      <c r="BY89" s="78">
        <v>11848166207</v>
      </c>
      <c r="BZ89" s="78">
        <v>11192889896</v>
      </c>
      <c r="CA89" s="78"/>
      <c r="CB89" s="78">
        <v>182489834919</v>
      </c>
      <c r="CC89" s="78">
        <v>128116881237</v>
      </c>
      <c r="CD89" s="78">
        <v>139828334840</v>
      </c>
      <c r="CE89" s="78">
        <v>69139929045</v>
      </c>
      <c r="CF89" s="78">
        <v>89309244508</v>
      </c>
      <c r="CG89" s="78">
        <v>57580912935</v>
      </c>
      <c r="CH89" s="78">
        <v>6274892131</v>
      </c>
      <c r="CI89" s="78">
        <v>9473615482</v>
      </c>
      <c r="CJ89" s="78">
        <v>6359460659</v>
      </c>
      <c r="CK89" s="78">
        <v>3200097637</v>
      </c>
      <c r="CL89" s="78">
        <v>19208281693</v>
      </c>
      <c r="CM89" s="78">
        <v>21763698503</v>
      </c>
      <c r="CN89" s="78">
        <v>18344061168</v>
      </c>
      <c r="CO89" s="78">
        <v>10332157458</v>
      </c>
      <c r="CP89" s="78">
        <v>16813399809</v>
      </c>
      <c r="CQ89" s="78">
        <v>18271358788</v>
      </c>
      <c r="CR89" s="78">
        <v>7039856673</v>
      </c>
      <c r="CS89" s="78">
        <v>16100438051</v>
      </c>
      <c r="CT89" s="78">
        <v>16126613954</v>
      </c>
      <c r="CU89" s="78">
        <v>197939827</v>
      </c>
      <c r="CV89" s="78">
        <v>134342043</v>
      </c>
      <c r="CW89" s="78"/>
      <c r="CX89" s="78">
        <v>7500000000</v>
      </c>
      <c r="CY89" s="78">
        <v>7500000000</v>
      </c>
      <c r="CZ89" s="78">
        <v>7500000000</v>
      </c>
      <c r="DA89" s="78">
        <v>7500000000</v>
      </c>
      <c r="DB89" s="78">
        <v>138770132046</v>
      </c>
      <c r="DC89" s="78">
        <v>152267372210</v>
      </c>
      <c r="DD89" s="78">
        <v>178370527660</v>
      </c>
      <c r="DE89" s="78">
        <v>99046494356</v>
      </c>
      <c r="DF89" s="78">
        <v>116846498853</v>
      </c>
      <c r="DG89" s="78">
        <v>32740930626</v>
      </c>
      <c r="DH89" s="78">
        <v>94094054980</v>
      </c>
      <c r="DI89" s="78">
        <v>11774451780</v>
      </c>
      <c r="DJ89" s="78">
        <v>26771968800</v>
      </c>
      <c r="DK89" s="78">
        <v>12311677434</v>
      </c>
      <c r="DL89" s="78">
        <v>5074746706</v>
      </c>
      <c r="DM89" s="78">
        <v>5285803190</v>
      </c>
      <c r="DN89" s="78"/>
      <c r="DO89" s="78"/>
      <c r="DP89" s="78"/>
      <c r="DQ89" s="78"/>
      <c r="DR89" s="78">
        <v>10846368619</v>
      </c>
      <c r="DS89" s="78">
        <v>11248034178</v>
      </c>
      <c r="DT89" s="78">
        <v>10173317888</v>
      </c>
      <c r="DU89" s="78">
        <v>14318363074</v>
      </c>
      <c r="DV89" s="78">
        <v>9136620449</v>
      </c>
      <c r="DW89" s="78">
        <v>629724615</v>
      </c>
      <c r="DX89" s="78">
        <v>709923164</v>
      </c>
      <c r="DY89" s="78">
        <v>7807243702</v>
      </c>
      <c r="DZ89" s="78">
        <v>675230731</v>
      </c>
      <c r="EA89" s="78">
        <v>510255470</v>
      </c>
      <c r="EB89" s="78">
        <v>663739760</v>
      </c>
      <c r="EC89" s="78">
        <v>1088573845</v>
      </c>
      <c r="ED89" s="78">
        <v>18968232562</v>
      </c>
      <c r="EE89" s="78">
        <v>14173971086</v>
      </c>
      <c r="EF89" s="78">
        <v>7963886223</v>
      </c>
      <c r="EG89" s="78">
        <v>9733104117</v>
      </c>
      <c r="EH89" s="78">
        <v>79513839427</v>
      </c>
      <c r="EI89" s="78">
        <v>51977260535</v>
      </c>
      <c r="EJ89" s="78">
        <v>245013122752</v>
      </c>
      <c r="EK89" s="78">
        <v>259243510408</v>
      </c>
      <c r="EL89" s="78">
        <v>533182689213</v>
      </c>
      <c r="EM89" s="78">
        <v>548350071988</v>
      </c>
      <c r="EN89" s="78">
        <v>403068903756</v>
      </c>
      <c r="EO89" s="78">
        <v>1032761256180</v>
      </c>
      <c r="EP89" s="78">
        <v>427206475212</v>
      </c>
      <c r="EQ89" s="78">
        <v>22546513376</v>
      </c>
      <c r="ER89" s="78">
        <v>109545661553</v>
      </c>
      <c r="ES89" s="78"/>
      <c r="ET89" s="78"/>
      <c r="EU89" s="78"/>
      <c r="EV89" s="78"/>
      <c r="EW89" s="78"/>
      <c r="EX89" s="78"/>
      <c r="EY89" s="78">
        <v>11929941869</v>
      </c>
      <c r="EZ89" s="78">
        <v>11270633475</v>
      </c>
      <c r="FA89" s="78">
        <v>7067389377</v>
      </c>
      <c r="FB89" s="78">
        <v>15000184434</v>
      </c>
      <c r="FC89" s="78">
        <v>22645866606</v>
      </c>
      <c r="FD89" s="78">
        <v>3687691870</v>
      </c>
      <c r="FE89" s="78">
        <v>2025903911</v>
      </c>
      <c r="FF89" s="78">
        <v>1268315976</v>
      </c>
      <c r="FG89" s="78">
        <v>1966373638</v>
      </c>
      <c r="FH89" s="78">
        <v>3402178450</v>
      </c>
      <c r="FI89" s="78">
        <v>41799259860</v>
      </c>
      <c r="FJ89" s="78">
        <v>277397952</v>
      </c>
      <c r="FK89" s="78">
        <v>93527821905</v>
      </c>
      <c r="FL89" s="78">
        <v>7369471349</v>
      </c>
      <c r="FM89" s="78">
        <v>3432143023</v>
      </c>
      <c r="FN89" s="78">
        <v>8892125873</v>
      </c>
      <c r="FO89" s="78">
        <v>316764183</v>
      </c>
      <c r="FP89" s="78"/>
      <c r="FQ89" s="78">
        <v>14295683929</v>
      </c>
      <c r="FR89" s="78">
        <v>19170451</v>
      </c>
      <c r="FS89" s="78">
        <v>12172857280</v>
      </c>
      <c r="FT89" s="78">
        <v>1307569128</v>
      </c>
      <c r="FU89" s="78">
        <v>586076825</v>
      </c>
      <c r="FV89" s="78">
        <v>5601330689</v>
      </c>
      <c r="FW89" s="78">
        <v>9964803587</v>
      </c>
      <c r="FX89" s="78">
        <v>79226610129</v>
      </c>
      <c r="FY89" s="78">
        <v>1829437413</v>
      </c>
      <c r="FZ89" s="78">
        <v>2227474217</v>
      </c>
      <c r="GA89" s="78"/>
      <c r="GB89" s="78">
        <v>628490504456</v>
      </c>
      <c r="GC89" s="78">
        <v>76987476882</v>
      </c>
      <c r="GD89" s="78">
        <v>32564689</v>
      </c>
      <c r="GE89" s="78"/>
      <c r="GF89" s="78">
        <v>5646434294</v>
      </c>
    </row>
    <row r="90" spans="1:188">
      <c r="A90" s="84">
        <v>44770</v>
      </c>
      <c r="B90" s="78">
        <v>165768822315</v>
      </c>
      <c r="C90" s="78">
        <v>127641346509</v>
      </c>
      <c r="D90" s="78">
        <v>165640716491</v>
      </c>
      <c r="E90" s="78">
        <v>194470240973</v>
      </c>
      <c r="F90" s="78">
        <v>96846531560</v>
      </c>
      <c r="G90" s="78">
        <v>52486937462</v>
      </c>
      <c r="H90" s="78">
        <v>112641343230</v>
      </c>
      <c r="I90" s="78">
        <v>17699141942</v>
      </c>
      <c r="J90" s="78">
        <v>28079001133</v>
      </c>
      <c r="K90" s="78">
        <v>16054257244</v>
      </c>
      <c r="L90" s="78">
        <v>6574039993</v>
      </c>
      <c r="M90" s="78">
        <v>2758176245</v>
      </c>
      <c r="N90" s="78">
        <v>2736879694</v>
      </c>
      <c r="O90" s="78">
        <v>3362925342</v>
      </c>
      <c r="P90" s="78">
        <v>2921942468</v>
      </c>
      <c r="Q90" s="78"/>
      <c r="R90" s="78"/>
      <c r="S90" s="79"/>
      <c r="T90" s="78"/>
      <c r="U90" s="78"/>
      <c r="V90" s="78"/>
      <c r="W90" s="78"/>
      <c r="X90" s="78">
        <v>191572756</v>
      </c>
      <c r="Y90" s="78">
        <v>251934529870</v>
      </c>
      <c r="Z90" s="78">
        <v>216300405023</v>
      </c>
      <c r="AA90" s="78">
        <v>187270180853</v>
      </c>
      <c r="AB90" s="78">
        <v>267251429646</v>
      </c>
      <c r="AC90" s="78">
        <v>209531272590</v>
      </c>
      <c r="AD90" s="78">
        <v>271957642733</v>
      </c>
      <c r="AE90" s="78">
        <v>54615096138</v>
      </c>
      <c r="AF90" s="78">
        <v>40713907488</v>
      </c>
      <c r="AG90" s="78">
        <v>36654880130</v>
      </c>
      <c r="AH90" s="78">
        <v>27405087983</v>
      </c>
      <c r="AI90" s="78">
        <v>3375123308</v>
      </c>
      <c r="AJ90" s="78">
        <v>5005585162</v>
      </c>
      <c r="AK90" s="78">
        <v>3710952269</v>
      </c>
      <c r="AL90" s="78">
        <v>5014285848</v>
      </c>
      <c r="AM90" s="78">
        <v>4856142897</v>
      </c>
      <c r="AN90" s="78">
        <v>3521851509</v>
      </c>
      <c r="AO90" s="78">
        <v>5013580234</v>
      </c>
      <c r="AP90" s="78">
        <v>4835985375</v>
      </c>
      <c r="AQ90" s="78">
        <v>5026129297</v>
      </c>
      <c r="AR90" s="78">
        <v>11032347548</v>
      </c>
      <c r="AS90" s="78">
        <v>5011870753</v>
      </c>
      <c r="AT90" s="78">
        <v>4965133963</v>
      </c>
      <c r="AU90" s="78">
        <v>5011403796</v>
      </c>
      <c r="AV90" s="78">
        <v>842391549</v>
      </c>
      <c r="AW90" s="78">
        <v>1214183636</v>
      </c>
      <c r="AX90" s="78">
        <v>13000000000</v>
      </c>
      <c r="AY90" s="78">
        <v>7500000000</v>
      </c>
      <c r="AZ90" s="78">
        <v>7500000000</v>
      </c>
      <c r="BA90" s="78">
        <v>5200586117</v>
      </c>
      <c r="BB90" s="78">
        <v>5122667420</v>
      </c>
      <c r="BC90" s="78">
        <v>5195971786</v>
      </c>
      <c r="BD90" s="78">
        <v>5169693974</v>
      </c>
      <c r="BE90" s="78">
        <v>8340814967</v>
      </c>
      <c r="BF90" s="78">
        <v>8334228403</v>
      </c>
      <c r="BG90" s="78">
        <v>5319589223</v>
      </c>
      <c r="BH90" s="78">
        <v>5363971987</v>
      </c>
      <c r="BI90" s="78">
        <v>40733888145</v>
      </c>
      <c r="BJ90" s="78">
        <v>52905212062</v>
      </c>
      <c r="BK90" s="78">
        <v>36138579864</v>
      </c>
      <c r="BL90" s="78">
        <v>39196820141</v>
      </c>
      <c r="BM90" s="78">
        <v>37713483484</v>
      </c>
      <c r="BN90" s="78">
        <v>6603908200</v>
      </c>
      <c r="BO90" s="78">
        <v>7500000000</v>
      </c>
      <c r="BP90" s="78">
        <v>7500000000</v>
      </c>
      <c r="BQ90" s="78">
        <v>7500000000</v>
      </c>
      <c r="BR90" s="78">
        <v>5908803846</v>
      </c>
      <c r="BS90" s="78">
        <v>3250545389</v>
      </c>
      <c r="BT90" s="78">
        <v>1550369373</v>
      </c>
      <c r="BU90" s="78">
        <v>1784451178</v>
      </c>
      <c r="BV90" s="78">
        <v>5246257270</v>
      </c>
      <c r="BW90" s="78">
        <v>3588166628</v>
      </c>
      <c r="BX90" s="78">
        <v>17165039546</v>
      </c>
      <c r="BY90" s="78">
        <v>11853837951</v>
      </c>
      <c r="BZ90" s="78">
        <v>11175518326</v>
      </c>
      <c r="CA90" s="78"/>
      <c r="CB90" s="78">
        <v>182857360339</v>
      </c>
      <c r="CC90" s="78">
        <v>128349611905</v>
      </c>
      <c r="CD90" s="78">
        <v>140083428816</v>
      </c>
      <c r="CE90" s="78">
        <v>69282392527</v>
      </c>
      <c r="CF90" s="78">
        <v>89566760588</v>
      </c>
      <c r="CG90" s="78">
        <v>57767104892</v>
      </c>
      <c r="CH90" s="78">
        <v>6275498497</v>
      </c>
      <c r="CI90" s="78">
        <v>9484244411</v>
      </c>
      <c r="CJ90" s="78">
        <v>6360808979</v>
      </c>
      <c r="CK90" s="78">
        <v>3200097637</v>
      </c>
      <c r="CL90" s="78">
        <v>19207826959</v>
      </c>
      <c r="CM90" s="78">
        <v>21763398822</v>
      </c>
      <c r="CN90" s="78">
        <v>18352036445</v>
      </c>
      <c r="CO90" s="78">
        <v>10331606379</v>
      </c>
      <c r="CP90" s="78">
        <v>16822011317</v>
      </c>
      <c r="CQ90" s="78">
        <v>18271563019</v>
      </c>
      <c r="CR90" s="78">
        <v>7041654137</v>
      </c>
      <c r="CS90" s="78">
        <v>16110852430</v>
      </c>
      <c r="CT90" s="78">
        <v>16132578266</v>
      </c>
      <c r="CU90" s="78">
        <v>197939827</v>
      </c>
      <c r="CV90" s="78">
        <v>202579106</v>
      </c>
      <c r="CW90" s="78"/>
      <c r="CX90" s="78">
        <v>7500000000</v>
      </c>
      <c r="CY90" s="78">
        <v>7500000000</v>
      </c>
      <c r="CZ90" s="78">
        <v>7500000000</v>
      </c>
      <c r="DA90" s="78">
        <v>7500000000</v>
      </c>
      <c r="DB90" s="78">
        <v>138809174789</v>
      </c>
      <c r="DC90" s="78">
        <v>152377739799</v>
      </c>
      <c r="DD90" s="78">
        <v>178523132877</v>
      </c>
      <c r="DE90" s="78">
        <v>99129845099</v>
      </c>
      <c r="DF90" s="78">
        <v>116934220615</v>
      </c>
      <c r="DG90" s="78">
        <v>32759976110</v>
      </c>
      <c r="DH90" s="78">
        <v>94141819088</v>
      </c>
      <c r="DI90" s="78">
        <v>11817762502</v>
      </c>
      <c r="DJ90" s="78">
        <v>26784445804</v>
      </c>
      <c r="DK90" s="78">
        <v>12332677379</v>
      </c>
      <c r="DL90" s="78">
        <v>5098625183</v>
      </c>
      <c r="DM90" s="78">
        <v>5328127730</v>
      </c>
      <c r="DN90" s="78"/>
      <c r="DO90" s="78"/>
      <c r="DP90" s="78"/>
      <c r="DQ90" s="78"/>
      <c r="DR90" s="78">
        <v>10857303856</v>
      </c>
      <c r="DS90" s="78">
        <v>11251052304</v>
      </c>
      <c r="DT90" s="78">
        <v>10187711696</v>
      </c>
      <c r="DU90" s="78">
        <v>14322535929</v>
      </c>
      <c r="DV90" s="78">
        <v>9136254166</v>
      </c>
      <c r="DW90" s="78">
        <v>654539869</v>
      </c>
      <c r="DX90" s="78">
        <v>710341340</v>
      </c>
      <c r="DY90" s="78">
        <v>7858798872</v>
      </c>
      <c r="DZ90" s="78">
        <v>675488078</v>
      </c>
      <c r="EA90" s="78">
        <v>510670924</v>
      </c>
      <c r="EB90" s="78">
        <v>665441070</v>
      </c>
      <c r="EC90" s="78">
        <v>1094462809</v>
      </c>
      <c r="ED90" s="78">
        <v>19001614564</v>
      </c>
      <c r="EE90" s="78">
        <v>14207294484</v>
      </c>
      <c r="EF90" s="78">
        <v>7981250325</v>
      </c>
      <c r="EG90" s="78">
        <v>9749580153</v>
      </c>
      <c r="EH90" s="78">
        <v>79557293746</v>
      </c>
      <c r="EI90" s="78">
        <v>52036624005</v>
      </c>
      <c r="EJ90" s="78">
        <v>245155688073</v>
      </c>
      <c r="EK90" s="78">
        <v>259594178712</v>
      </c>
      <c r="EL90" s="78">
        <v>533449434707</v>
      </c>
      <c r="EM90" s="78">
        <v>548565777642</v>
      </c>
      <c r="EN90" s="78">
        <v>403604177190</v>
      </c>
      <c r="EO90" s="78">
        <v>1032943210261</v>
      </c>
      <c r="EP90" s="78">
        <v>427263051447</v>
      </c>
      <c r="EQ90" s="78">
        <v>22540186675</v>
      </c>
      <c r="ER90" s="78">
        <v>109695131125</v>
      </c>
      <c r="ES90" s="78"/>
      <c r="ET90" s="78"/>
      <c r="EU90" s="78"/>
      <c r="EV90" s="78"/>
      <c r="EW90" s="78"/>
      <c r="EX90" s="78"/>
      <c r="EY90" s="78">
        <v>11938360860</v>
      </c>
      <c r="EZ90" s="78">
        <v>11321126882</v>
      </c>
      <c r="FA90" s="78">
        <v>7076478911</v>
      </c>
      <c r="FB90" s="78">
        <v>14965259236</v>
      </c>
      <c r="FC90" s="78">
        <v>22653683024</v>
      </c>
      <c r="FD90" s="78">
        <v>3690443340</v>
      </c>
      <c r="FE90" s="78">
        <v>2027783302</v>
      </c>
      <c r="FF90" s="78">
        <v>1268528873</v>
      </c>
      <c r="FG90" s="78">
        <v>1969392861</v>
      </c>
      <c r="FH90" s="78">
        <v>3398281171</v>
      </c>
      <c r="FI90" s="78">
        <v>41822076009</v>
      </c>
      <c r="FJ90" s="78">
        <v>277397952</v>
      </c>
      <c r="FK90" s="78">
        <v>93635447774</v>
      </c>
      <c r="FL90" s="78">
        <v>7369614085</v>
      </c>
      <c r="FM90" s="78">
        <v>3432837319</v>
      </c>
      <c r="FN90" s="78">
        <v>8894557444</v>
      </c>
      <c r="FO90" s="78">
        <v>316878180</v>
      </c>
      <c r="FP90" s="78"/>
      <c r="FQ90" s="78">
        <v>14300730986</v>
      </c>
      <c r="FR90" s="78">
        <v>19170451</v>
      </c>
      <c r="FS90" s="78">
        <v>12153533895</v>
      </c>
      <c r="FT90" s="78">
        <v>1309989668</v>
      </c>
      <c r="FU90" s="78">
        <v>586076825</v>
      </c>
      <c r="FV90" s="78">
        <v>5601330689</v>
      </c>
      <c r="FW90" s="78">
        <v>9964967487</v>
      </c>
      <c r="FX90" s="78">
        <v>79226610129</v>
      </c>
      <c r="FY90" s="78">
        <v>1829893165</v>
      </c>
      <c r="FZ90" s="78">
        <v>2202487841</v>
      </c>
      <c r="GA90" s="78"/>
      <c r="GB90" s="78">
        <v>628660171519</v>
      </c>
      <c r="GC90" s="78">
        <v>77002461699</v>
      </c>
      <c r="GD90" s="78">
        <v>32564689</v>
      </c>
      <c r="GE90" s="78"/>
      <c r="GF90" s="78">
        <v>5646778832</v>
      </c>
    </row>
    <row r="91" spans="1:188">
      <c r="A91" s="84">
        <v>44771</v>
      </c>
      <c r="B91" s="78">
        <v>165857711781</v>
      </c>
      <c r="C91" s="78">
        <v>127876424057</v>
      </c>
      <c r="D91" s="78">
        <v>165920913763</v>
      </c>
      <c r="E91" s="78">
        <v>194747243692</v>
      </c>
      <c r="F91" s="78">
        <v>97034558347</v>
      </c>
      <c r="G91" s="78">
        <v>52549167608</v>
      </c>
      <c r="H91" s="78">
        <v>112779630543</v>
      </c>
      <c r="I91" s="78">
        <v>17717304047</v>
      </c>
      <c r="J91" s="78">
        <v>28130910748</v>
      </c>
      <c r="K91" s="78">
        <v>16068441648</v>
      </c>
      <c r="L91" s="78">
        <v>6575102619</v>
      </c>
      <c r="M91" s="78">
        <v>2758176245</v>
      </c>
      <c r="N91" s="78">
        <v>2736879694</v>
      </c>
      <c r="O91" s="78">
        <v>3363437693</v>
      </c>
      <c r="P91" s="78">
        <v>2923971546</v>
      </c>
      <c r="Q91" s="78"/>
      <c r="R91" s="78"/>
      <c r="S91" s="79"/>
      <c r="T91" s="78"/>
      <c r="U91" s="78"/>
      <c r="V91" s="78"/>
      <c r="W91" s="78"/>
      <c r="X91" s="78">
        <v>194903079</v>
      </c>
      <c r="Y91" s="78">
        <v>252403457458</v>
      </c>
      <c r="Z91" s="78">
        <v>216693280972</v>
      </c>
      <c r="AA91" s="78">
        <v>187505244082</v>
      </c>
      <c r="AB91" s="78">
        <v>267665482381</v>
      </c>
      <c r="AC91" s="78">
        <v>209781715348</v>
      </c>
      <c r="AD91" s="78">
        <v>272288526675</v>
      </c>
      <c r="AE91" s="78">
        <v>54664858212</v>
      </c>
      <c r="AF91" s="78">
        <v>40790318347</v>
      </c>
      <c r="AG91" s="78">
        <v>36706041523</v>
      </c>
      <c r="AH91" s="78">
        <v>27481195878</v>
      </c>
      <c r="AI91" s="78">
        <v>3377650664</v>
      </c>
      <c r="AJ91" s="78">
        <v>5005585162</v>
      </c>
      <c r="AK91" s="78">
        <v>3713304694</v>
      </c>
      <c r="AL91" s="78">
        <v>5014285848</v>
      </c>
      <c r="AM91" s="78">
        <v>4857977727</v>
      </c>
      <c r="AN91" s="78">
        <v>3526184286</v>
      </c>
      <c r="AO91" s="78">
        <v>5013580234</v>
      </c>
      <c r="AP91" s="78">
        <v>4846464678</v>
      </c>
      <c r="AQ91" s="78">
        <v>5026129297</v>
      </c>
      <c r="AR91" s="78">
        <v>11047301545</v>
      </c>
      <c r="AS91" s="78">
        <v>5011870753</v>
      </c>
      <c r="AT91" s="78">
        <v>4973527121</v>
      </c>
      <c r="AU91" s="78">
        <v>5011403796</v>
      </c>
      <c r="AV91" s="78">
        <v>842560218</v>
      </c>
      <c r="AW91" s="78">
        <v>1214821227</v>
      </c>
      <c r="AX91" s="78">
        <v>13000000000</v>
      </c>
      <c r="AY91" s="78">
        <v>7500000000</v>
      </c>
      <c r="AZ91" s="78">
        <v>7500000000</v>
      </c>
      <c r="BA91" s="78">
        <v>5205707688</v>
      </c>
      <c r="BB91" s="78">
        <v>5125580616</v>
      </c>
      <c r="BC91" s="78">
        <v>5201961650</v>
      </c>
      <c r="BD91" s="78">
        <v>5190285921</v>
      </c>
      <c r="BE91" s="78">
        <v>8356343192</v>
      </c>
      <c r="BF91" s="78">
        <v>8405577582</v>
      </c>
      <c r="BG91" s="78">
        <v>5319590317</v>
      </c>
      <c r="BH91" s="78">
        <v>5363973101</v>
      </c>
      <c r="BI91" s="78">
        <v>40756954082</v>
      </c>
      <c r="BJ91" s="78">
        <v>52982192791</v>
      </c>
      <c r="BK91" s="78">
        <v>36196627431</v>
      </c>
      <c r="BL91" s="78">
        <v>39234651877</v>
      </c>
      <c r="BM91" s="78">
        <v>37770893276</v>
      </c>
      <c r="BN91" s="78">
        <v>6609012000</v>
      </c>
      <c r="BO91" s="78">
        <v>7500000000</v>
      </c>
      <c r="BP91" s="78">
        <v>7500000000</v>
      </c>
      <c r="BQ91" s="78">
        <v>7500000000</v>
      </c>
      <c r="BR91" s="78">
        <v>5913068017</v>
      </c>
      <c r="BS91" s="78">
        <v>3251378709</v>
      </c>
      <c r="BT91" s="78">
        <v>1551615649</v>
      </c>
      <c r="BU91" s="78">
        <v>1787743657</v>
      </c>
      <c r="BV91" s="78">
        <v>5250587861</v>
      </c>
      <c r="BW91" s="78">
        <v>3592009818</v>
      </c>
      <c r="BX91" s="78">
        <v>17240045667</v>
      </c>
      <c r="BY91" s="78">
        <v>11866203495</v>
      </c>
      <c r="BZ91" s="78">
        <v>11185042157</v>
      </c>
      <c r="CA91" s="78"/>
      <c r="CB91" s="78">
        <v>183127768490</v>
      </c>
      <c r="CC91" s="78">
        <v>128514482277</v>
      </c>
      <c r="CD91" s="78">
        <v>140334110917</v>
      </c>
      <c r="CE91" s="78">
        <v>69391384450</v>
      </c>
      <c r="CF91" s="78">
        <v>89968881777</v>
      </c>
      <c r="CG91" s="78">
        <v>57896242423</v>
      </c>
      <c r="CH91" s="78">
        <v>6278459782</v>
      </c>
      <c r="CI91" s="78">
        <v>9497820870</v>
      </c>
      <c r="CJ91" s="78">
        <v>6363258476</v>
      </c>
      <c r="CK91" s="78">
        <v>3200097637</v>
      </c>
      <c r="CL91" s="78">
        <v>19141925805</v>
      </c>
      <c r="CM91" s="78">
        <v>21832614874</v>
      </c>
      <c r="CN91" s="78">
        <v>18377762139</v>
      </c>
      <c r="CO91" s="78">
        <v>10359697563</v>
      </c>
      <c r="CP91" s="78">
        <v>16841082697</v>
      </c>
      <c r="CQ91" s="78">
        <v>18308869903</v>
      </c>
      <c r="CR91" s="78">
        <v>7044181046</v>
      </c>
      <c r="CS91" s="78">
        <v>16115801489</v>
      </c>
      <c r="CT91" s="78">
        <v>16154862721</v>
      </c>
      <c r="CU91" s="78">
        <v>197939827</v>
      </c>
      <c r="CV91" s="78">
        <v>202579106</v>
      </c>
      <c r="CW91" s="78"/>
      <c r="CX91" s="78">
        <v>7500000000</v>
      </c>
      <c r="CY91" s="78">
        <v>7500000000</v>
      </c>
      <c r="CZ91" s="78">
        <v>7500000000</v>
      </c>
      <c r="DA91" s="78">
        <v>7500000000</v>
      </c>
      <c r="DB91" s="78">
        <v>138997196129</v>
      </c>
      <c r="DC91" s="78">
        <v>152553231978</v>
      </c>
      <c r="DD91" s="78">
        <v>178680181384</v>
      </c>
      <c r="DE91" s="78">
        <v>99278862695</v>
      </c>
      <c r="DF91" s="78">
        <v>117145300777</v>
      </c>
      <c r="DG91" s="78">
        <v>32808818610</v>
      </c>
      <c r="DH91" s="78">
        <v>94151058718</v>
      </c>
      <c r="DI91" s="78">
        <v>11887870041</v>
      </c>
      <c r="DJ91" s="78">
        <v>26802698055</v>
      </c>
      <c r="DK91" s="78">
        <v>12350317576</v>
      </c>
      <c r="DL91" s="78">
        <v>5131392707</v>
      </c>
      <c r="DM91" s="78">
        <v>5321838896</v>
      </c>
      <c r="DN91" s="78"/>
      <c r="DO91" s="78"/>
      <c r="DP91" s="78"/>
      <c r="DQ91" s="78"/>
      <c r="DR91" s="78">
        <v>10868507078</v>
      </c>
      <c r="DS91" s="78">
        <v>11268473939</v>
      </c>
      <c r="DT91" s="78">
        <v>10197704675</v>
      </c>
      <c r="DU91" s="78">
        <v>14353613985</v>
      </c>
      <c r="DV91" s="78">
        <v>9160705983</v>
      </c>
      <c r="DW91" s="78">
        <v>680975159</v>
      </c>
      <c r="DX91" s="78">
        <v>710341340</v>
      </c>
      <c r="DY91" s="78">
        <v>7857382962</v>
      </c>
      <c r="DZ91" s="78">
        <v>675488078</v>
      </c>
      <c r="EA91" s="78">
        <v>510953614</v>
      </c>
      <c r="EB91" s="78">
        <v>665471863</v>
      </c>
      <c r="EC91" s="78">
        <v>1091757542</v>
      </c>
      <c r="ED91" s="78">
        <v>19022081583</v>
      </c>
      <c r="EE91" s="78">
        <v>14221835517</v>
      </c>
      <c r="EF91" s="78">
        <v>7995292739</v>
      </c>
      <c r="EG91" s="78">
        <v>9764769098</v>
      </c>
      <c r="EH91" s="78">
        <v>79596154639</v>
      </c>
      <c r="EI91" s="78">
        <v>52084297166</v>
      </c>
      <c r="EJ91" s="78">
        <v>245185303785</v>
      </c>
      <c r="EK91" s="78">
        <v>260094811415</v>
      </c>
      <c r="EL91" s="78">
        <v>534726445527</v>
      </c>
      <c r="EM91" s="78">
        <v>549218648000</v>
      </c>
      <c r="EN91" s="78">
        <v>404228207747</v>
      </c>
      <c r="EO91" s="78">
        <v>1033793859932</v>
      </c>
      <c r="EP91" s="78">
        <v>427396734437</v>
      </c>
      <c r="EQ91" s="78">
        <v>22599252549</v>
      </c>
      <c r="ER91" s="78">
        <v>110052390988</v>
      </c>
      <c r="ES91" s="78"/>
      <c r="ET91" s="78"/>
      <c r="EU91" s="78"/>
      <c r="EV91" s="78"/>
      <c r="EW91" s="78"/>
      <c r="EX91" s="78"/>
      <c r="EY91" s="78">
        <v>11982158767</v>
      </c>
      <c r="EZ91" s="78">
        <v>11374436228</v>
      </c>
      <c r="FA91" s="78">
        <v>7112994310</v>
      </c>
      <c r="FB91" s="78">
        <v>15007371119</v>
      </c>
      <c r="FC91" s="78">
        <v>22741905757</v>
      </c>
      <c r="FD91" s="78">
        <v>3697125403</v>
      </c>
      <c r="FE91" s="78">
        <v>2031682773</v>
      </c>
      <c r="FF91" s="78">
        <v>1270363442</v>
      </c>
      <c r="FG91" s="78">
        <v>1974328662</v>
      </c>
      <c r="FH91" s="78">
        <v>3404526125</v>
      </c>
      <c r="FI91" s="78">
        <v>41863093073</v>
      </c>
      <c r="FJ91" s="78">
        <v>277872815</v>
      </c>
      <c r="FK91" s="78">
        <v>93558790833</v>
      </c>
      <c r="FL91" s="78">
        <v>7377527888</v>
      </c>
      <c r="FM91" s="78">
        <v>3433990928</v>
      </c>
      <c r="FN91" s="78">
        <v>8902768268</v>
      </c>
      <c r="FO91" s="78">
        <v>316878685</v>
      </c>
      <c r="FP91" s="78"/>
      <c r="FQ91" s="78">
        <v>14348381370</v>
      </c>
      <c r="FR91" s="78">
        <v>19170451</v>
      </c>
      <c r="FS91" s="78">
        <v>12153984283</v>
      </c>
      <c r="FT91" s="78">
        <v>1309233563</v>
      </c>
      <c r="FU91" s="78">
        <v>586804897</v>
      </c>
      <c r="FV91" s="78">
        <v>5568571590</v>
      </c>
      <c r="FW91" s="78">
        <v>10014579668</v>
      </c>
      <c r="FX91" s="78">
        <v>79226610129</v>
      </c>
      <c r="FY91" s="78">
        <v>1832811340</v>
      </c>
      <c r="FZ91" s="78">
        <v>2206116112</v>
      </c>
      <c r="GA91" s="78"/>
      <c r="GB91" s="78">
        <v>628361086014</v>
      </c>
      <c r="GC91" s="78">
        <v>77030887987</v>
      </c>
      <c r="GD91" s="78">
        <v>32564689</v>
      </c>
      <c r="GE91" s="78"/>
      <c r="GF91" s="78">
        <v>5668493618</v>
      </c>
    </row>
    <row r="92" spans="1:188">
      <c r="A92" s="84">
        <v>44774</v>
      </c>
      <c r="B92" s="78">
        <v>165956900574</v>
      </c>
      <c r="C92" s="78">
        <v>127946656304</v>
      </c>
      <c r="D92" s="78">
        <v>166086158388</v>
      </c>
      <c r="E92" s="78">
        <v>194890258027</v>
      </c>
      <c r="F92" s="78">
        <v>97127457765</v>
      </c>
      <c r="G92" s="78">
        <v>52574185970</v>
      </c>
      <c r="H92" s="78">
        <v>112827593405</v>
      </c>
      <c r="I92" s="78">
        <v>17723006310</v>
      </c>
      <c r="J92" s="78">
        <v>28114822322</v>
      </c>
      <c r="K92" s="78">
        <v>16086906160</v>
      </c>
      <c r="L92" s="78">
        <v>6576668699</v>
      </c>
      <c r="M92" s="78">
        <v>2758674585</v>
      </c>
      <c r="N92" s="78">
        <v>2737091130</v>
      </c>
      <c r="O92" s="78">
        <v>3436360988</v>
      </c>
      <c r="P92" s="78">
        <v>2924113974</v>
      </c>
      <c r="Q92" s="78"/>
      <c r="R92" s="78"/>
      <c r="S92" s="79"/>
      <c r="T92" s="78"/>
      <c r="U92" s="78"/>
      <c r="V92" s="78"/>
      <c r="W92" s="78"/>
      <c r="X92" s="78">
        <v>195199758</v>
      </c>
      <c r="Y92" s="78">
        <v>252591170525</v>
      </c>
      <c r="Z92" s="78">
        <v>216798708622</v>
      </c>
      <c r="AA92" s="78">
        <v>187547726039</v>
      </c>
      <c r="AB92" s="78">
        <v>267892642040</v>
      </c>
      <c r="AC92" s="78">
        <v>209825679605</v>
      </c>
      <c r="AD92" s="78">
        <v>272209065993</v>
      </c>
      <c r="AE92" s="78">
        <v>54676047926</v>
      </c>
      <c r="AF92" s="78">
        <v>40814321402</v>
      </c>
      <c r="AG92" s="78">
        <v>36717221838</v>
      </c>
      <c r="AH92" s="78">
        <v>27476908508</v>
      </c>
      <c r="AI92" s="78">
        <v>3384385966</v>
      </c>
      <c r="AJ92" s="78">
        <v>5005585162</v>
      </c>
      <c r="AK92" s="78">
        <v>3713550451</v>
      </c>
      <c r="AL92" s="78">
        <v>5014285848</v>
      </c>
      <c r="AM92" s="78">
        <v>4858346287</v>
      </c>
      <c r="AN92" s="78">
        <v>3529896365</v>
      </c>
      <c r="AO92" s="78">
        <v>5013580234</v>
      </c>
      <c r="AP92" s="78">
        <v>4847633969</v>
      </c>
      <c r="AQ92" s="78">
        <v>5026129297</v>
      </c>
      <c r="AR92" s="78">
        <v>11076836980</v>
      </c>
      <c r="AS92" s="78">
        <v>5011870753</v>
      </c>
      <c r="AT92" s="78">
        <v>4979923663</v>
      </c>
      <c r="AU92" s="78">
        <v>5011403796</v>
      </c>
      <c r="AV92" s="78">
        <v>842560218</v>
      </c>
      <c r="AW92" s="78">
        <v>1214821227</v>
      </c>
      <c r="AX92" s="78">
        <v>13000000000</v>
      </c>
      <c r="AY92" s="78">
        <v>7500000000</v>
      </c>
      <c r="AZ92" s="78">
        <v>7500000000</v>
      </c>
      <c r="BA92" s="78">
        <v>5211428295</v>
      </c>
      <c r="BB92" s="78">
        <v>5126009444</v>
      </c>
      <c r="BC92" s="78">
        <v>5202250032</v>
      </c>
      <c r="BD92" s="78">
        <v>5192424297</v>
      </c>
      <c r="BE92" s="78">
        <v>8360011860</v>
      </c>
      <c r="BF92" s="78">
        <v>8432630215</v>
      </c>
      <c r="BG92" s="78">
        <v>5319721994</v>
      </c>
      <c r="BH92" s="78">
        <v>5364014426</v>
      </c>
      <c r="BI92" s="78">
        <v>40799813187</v>
      </c>
      <c r="BJ92" s="78">
        <v>53072670607</v>
      </c>
      <c r="BK92" s="78">
        <v>36201401580</v>
      </c>
      <c r="BL92" s="78">
        <v>39227191429</v>
      </c>
      <c r="BM92" s="78">
        <v>37683277439</v>
      </c>
      <c r="BN92" s="78">
        <v>6616348386</v>
      </c>
      <c r="BO92" s="78">
        <v>7500000000</v>
      </c>
      <c r="BP92" s="78">
        <v>7500000000</v>
      </c>
      <c r="BQ92" s="78">
        <v>7500000000</v>
      </c>
      <c r="BR92" s="78">
        <v>5891261756</v>
      </c>
      <c r="BS92" s="78">
        <v>3254468667</v>
      </c>
      <c r="BT92" s="78">
        <v>1552048187</v>
      </c>
      <c r="BU92" s="78">
        <v>1783745029</v>
      </c>
      <c r="BV92" s="78">
        <v>5280599788</v>
      </c>
      <c r="BW92" s="78">
        <v>3559147334</v>
      </c>
      <c r="BX92" s="78">
        <v>17240766072</v>
      </c>
      <c r="BY92" s="78">
        <v>11867182399</v>
      </c>
      <c r="BZ92" s="78">
        <v>11190137354</v>
      </c>
      <c r="CA92" s="78"/>
      <c r="CB92" s="78">
        <v>183245822321</v>
      </c>
      <c r="CC92" s="78">
        <v>128620108861</v>
      </c>
      <c r="CD92" s="78">
        <v>140401646533</v>
      </c>
      <c r="CE92" s="78">
        <v>69432396494</v>
      </c>
      <c r="CF92" s="78">
        <v>90093117433</v>
      </c>
      <c r="CG92" s="78">
        <v>57958309804</v>
      </c>
      <c r="CH92" s="78">
        <v>6279333390</v>
      </c>
      <c r="CI92" s="78">
        <v>9498746749</v>
      </c>
      <c r="CJ92" s="78">
        <v>6363350670</v>
      </c>
      <c r="CK92" s="78">
        <v>3200126295</v>
      </c>
      <c r="CL92" s="78">
        <v>19114491187</v>
      </c>
      <c r="CM92" s="78">
        <v>21826415404</v>
      </c>
      <c r="CN92" s="78">
        <v>18382440320</v>
      </c>
      <c r="CO92" s="78">
        <v>10361186222</v>
      </c>
      <c r="CP92" s="78">
        <v>16846990147</v>
      </c>
      <c r="CQ92" s="78">
        <v>18310720790</v>
      </c>
      <c r="CR92" s="78">
        <v>7047402737</v>
      </c>
      <c r="CS92" s="78">
        <v>16117841006</v>
      </c>
      <c r="CT92" s="78">
        <v>16164857530</v>
      </c>
      <c r="CU92" s="78">
        <v>197939827</v>
      </c>
      <c r="CV92" s="78">
        <v>202579106</v>
      </c>
      <c r="CW92" s="78"/>
      <c r="CX92" s="78">
        <v>7500000000</v>
      </c>
      <c r="CY92" s="78">
        <v>7500000000</v>
      </c>
      <c r="CZ92" s="78">
        <v>7500000000</v>
      </c>
      <c r="DA92" s="78">
        <v>7500000000</v>
      </c>
      <c r="DB92" s="78">
        <v>139075927827</v>
      </c>
      <c r="DC92" s="78">
        <v>152664632328</v>
      </c>
      <c r="DD92" s="78">
        <v>178895750903</v>
      </c>
      <c r="DE92" s="78">
        <v>99307864127</v>
      </c>
      <c r="DF92" s="78">
        <v>117178606094</v>
      </c>
      <c r="DG92" s="78">
        <v>32837996655</v>
      </c>
      <c r="DH92" s="78">
        <v>94106635993</v>
      </c>
      <c r="DI92" s="78">
        <v>11900904914</v>
      </c>
      <c r="DJ92" s="78">
        <v>26799195722</v>
      </c>
      <c r="DK92" s="78">
        <v>12411756723</v>
      </c>
      <c r="DL92" s="78">
        <v>5241629577</v>
      </c>
      <c r="DM92" s="78">
        <v>5326996058</v>
      </c>
      <c r="DN92" s="78"/>
      <c r="DO92" s="78"/>
      <c r="DP92" s="78"/>
      <c r="DQ92" s="78"/>
      <c r="DR92" s="78">
        <v>10861473807</v>
      </c>
      <c r="DS92" s="78">
        <v>11274186178</v>
      </c>
      <c r="DT92" s="78">
        <v>10195450288</v>
      </c>
      <c r="DU92" s="78">
        <v>14365677419</v>
      </c>
      <c r="DV92" s="78">
        <v>9163063745</v>
      </c>
      <c r="DW92" s="78">
        <v>682269586</v>
      </c>
      <c r="DX92" s="78">
        <v>713853861</v>
      </c>
      <c r="DY92" s="78">
        <v>7857410758</v>
      </c>
      <c r="DZ92" s="78">
        <v>675524372</v>
      </c>
      <c r="EA92" s="78">
        <v>510973108</v>
      </c>
      <c r="EB92" s="78">
        <v>665515707</v>
      </c>
      <c r="EC92" s="78">
        <v>1092515037</v>
      </c>
      <c r="ED92" s="78">
        <v>19117301418</v>
      </c>
      <c r="EE92" s="78">
        <v>14229386303</v>
      </c>
      <c r="EF92" s="78">
        <v>7999520894</v>
      </c>
      <c r="EG92" s="78">
        <v>9771955301</v>
      </c>
      <c r="EH92" s="78">
        <v>79616416078</v>
      </c>
      <c r="EI92" s="78">
        <v>52135439345</v>
      </c>
      <c r="EJ92" s="78">
        <v>245257403301</v>
      </c>
      <c r="EK92" s="78">
        <v>260221313482</v>
      </c>
      <c r="EL92" s="78">
        <v>534989166931</v>
      </c>
      <c r="EM92" s="78">
        <v>549474348316</v>
      </c>
      <c r="EN92" s="78">
        <v>404353295578</v>
      </c>
      <c r="EO92" s="78">
        <v>1034267166841</v>
      </c>
      <c r="EP92" s="78">
        <v>427334963274</v>
      </c>
      <c r="EQ92" s="78">
        <v>22616922350</v>
      </c>
      <c r="ER92" s="78">
        <v>110024712029</v>
      </c>
      <c r="ES92" s="78"/>
      <c r="ET92" s="78"/>
      <c r="EU92" s="78"/>
      <c r="EV92" s="78"/>
      <c r="EW92" s="78"/>
      <c r="EX92" s="78"/>
      <c r="EY92" s="78">
        <v>11991940095</v>
      </c>
      <c r="EZ92" s="78">
        <v>11377146377</v>
      </c>
      <c r="FA92" s="78">
        <v>7114923348</v>
      </c>
      <c r="FB92" s="78">
        <v>15007414207</v>
      </c>
      <c r="FC92" s="78">
        <v>22844132391</v>
      </c>
      <c r="FD92" s="78">
        <v>3699907600</v>
      </c>
      <c r="FE92" s="78">
        <v>2033668259</v>
      </c>
      <c r="FF92" s="78">
        <v>1271645136</v>
      </c>
      <c r="FG92" s="78">
        <v>1975155281</v>
      </c>
      <c r="FH92" s="78">
        <v>3406307411</v>
      </c>
      <c r="FI92" s="78">
        <v>41890585614</v>
      </c>
      <c r="FJ92" s="78">
        <v>277872815</v>
      </c>
      <c r="FK92" s="78">
        <v>93593746678</v>
      </c>
      <c r="FL92" s="78">
        <v>7378432891</v>
      </c>
      <c r="FM92" s="78">
        <v>3441412429</v>
      </c>
      <c r="FN92" s="78">
        <v>8872193568</v>
      </c>
      <c r="FO92" s="78">
        <v>316879816</v>
      </c>
      <c r="FP92" s="78"/>
      <c r="FQ92" s="78">
        <v>14351535632</v>
      </c>
      <c r="FR92" s="78">
        <v>19170451</v>
      </c>
      <c r="FS92" s="78">
        <v>12156780888</v>
      </c>
      <c r="FT92" s="78">
        <v>1309342298</v>
      </c>
      <c r="FU92" s="78">
        <v>586914399</v>
      </c>
      <c r="FV92" s="78">
        <v>5568571590</v>
      </c>
      <c r="FW92" s="78">
        <v>10014784031</v>
      </c>
      <c r="FX92" s="78">
        <v>79226610129</v>
      </c>
      <c r="FY92" s="78">
        <v>1831900767</v>
      </c>
      <c r="FZ92" s="78">
        <v>2203977883</v>
      </c>
      <c r="GA92" s="78"/>
      <c r="GB92" s="78">
        <v>628117187307</v>
      </c>
      <c r="GC92" s="78">
        <v>77176873496</v>
      </c>
      <c r="GD92" s="78">
        <v>32564689</v>
      </c>
      <c r="GE92" s="78"/>
      <c r="GF92" s="78">
        <v>5656632421</v>
      </c>
    </row>
    <row r="93" spans="1:188">
      <c r="A93" s="84">
        <v>44775</v>
      </c>
      <c r="B93" s="78">
        <v>165968307321</v>
      </c>
      <c r="C93" s="78">
        <v>128023996945</v>
      </c>
      <c r="D93" s="78">
        <v>166177908341</v>
      </c>
      <c r="E93" s="78">
        <v>194877604680</v>
      </c>
      <c r="F93" s="78">
        <v>97147248938</v>
      </c>
      <c r="G93" s="78">
        <v>52523827921</v>
      </c>
      <c r="H93" s="78">
        <v>112889789789</v>
      </c>
      <c r="I93" s="78">
        <v>17721824419</v>
      </c>
      <c r="J93" s="78">
        <v>28143603516</v>
      </c>
      <c r="K93" s="78">
        <v>16098205754</v>
      </c>
      <c r="L93" s="78">
        <v>6577778602</v>
      </c>
      <c r="M93" s="78">
        <v>2758729504</v>
      </c>
      <c r="N93" s="78">
        <v>2738137959</v>
      </c>
      <c r="O93" s="78">
        <v>3436360988</v>
      </c>
      <c r="P93" s="78">
        <v>2924486309</v>
      </c>
      <c r="Q93" s="78"/>
      <c r="R93" s="78"/>
      <c r="S93" s="79"/>
      <c r="T93" s="78"/>
      <c r="U93" s="78"/>
      <c r="V93" s="78"/>
      <c r="W93" s="78"/>
      <c r="X93" s="78">
        <v>195433019</v>
      </c>
      <c r="Y93" s="78">
        <v>252576233278</v>
      </c>
      <c r="Z93" s="78">
        <v>216796335201</v>
      </c>
      <c r="AA93" s="78">
        <v>187600679049</v>
      </c>
      <c r="AB93" s="78">
        <v>267980836113</v>
      </c>
      <c r="AC93" s="78">
        <v>209889226646</v>
      </c>
      <c r="AD93" s="78">
        <v>272254801655</v>
      </c>
      <c r="AE93" s="78">
        <v>54674894813</v>
      </c>
      <c r="AF93" s="78">
        <v>40834621312</v>
      </c>
      <c r="AG93" s="78">
        <v>36745446515</v>
      </c>
      <c r="AH93" s="78">
        <v>27478341186</v>
      </c>
      <c r="AI93" s="78">
        <v>3388993044</v>
      </c>
      <c r="AJ93" s="78">
        <v>5005585162</v>
      </c>
      <c r="AK93" s="78">
        <v>3734244484</v>
      </c>
      <c r="AL93" s="78">
        <v>5014285848</v>
      </c>
      <c r="AM93" s="78">
        <v>4865537159</v>
      </c>
      <c r="AN93" s="78">
        <v>3547971424</v>
      </c>
      <c r="AO93" s="78">
        <v>5013580234</v>
      </c>
      <c r="AP93" s="78">
        <v>4853176930</v>
      </c>
      <c r="AQ93" s="78">
        <v>5026129297</v>
      </c>
      <c r="AR93" s="78">
        <v>11078319660</v>
      </c>
      <c r="AS93" s="78">
        <v>5011870753</v>
      </c>
      <c r="AT93" s="78">
        <v>4984441780</v>
      </c>
      <c r="AU93" s="78">
        <v>5011403796</v>
      </c>
      <c r="AV93" s="78">
        <v>842560218</v>
      </c>
      <c r="AW93" s="78">
        <v>1214821227</v>
      </c>
      <c r="AX93" s="78">
        <v>13000000000</v>
      </c>
      <c r="AY93" s="78">
        <v>7500000000</v>
      </c>
      <c r="AZ93" s="78">
        <v>7500000000</v>
      </c>
      <c r="BA93" s="78">
        <v>5212668413</v>
      </c>
      <c r="BB93" s="78">
        <v>5126207266</v>
      </c>
      <c r="BC93" s="78">
        <v>5203411858</v>
      </c>
      <c r="BD93" s="78">
        <v>5231652490</v>
      </c>
      <c r="BE93" s="78">
        <v>8365952605</v>
      </c>
      <c r="BF93" s="78">
        <v>8459747089</v>
      </c>
      <c r="BG93" s="78">
        <v>5319759749</v>
      </c>
      <c r="BH93" s="78">
        <v>5365104603</v>
      </c>
      <c r="BI93" s="78">
        <v>40805309882</v>
      </c>
      <c r="BJ93" s="78">
        <v>53117959140</v>
      </c>
      <c r="BK93" s="78">
        <v>36215398604</v>
      </c>
      <c r="BL93" s="78">
        <v>39146810036</v>
      </c>
      <c r="BM93" s="78">
        <v>37681235280</v>
      </c>
      <c r="BN93" s="78">
        <v>6617620727</v>
      </c>
      <c r="BO93" s="78">
        <v>7500000000</v>
      </c>
      <c r="BP93" s="78">
        <v>7500000000</v>
      </c>
      <c r="BQ93" s="78">
        <v>7500000000</v>
      </c>
      <c r="BR93" s="78">
        <v>5946937782</v>
      </c>
      <c r="BS93" s="78">
        <v>3254464151</v>
      </c>
      <c r="BT93" s="78">
        <v>1552614809</v>
      </c>
      <c r="BU93" s="78">
        <v>1784648816</v>
      </c>
      <c r="BV93" s="78">
        <v>5270932507</v>
      </c>
      <c r="BW93" s="78">
        <v>3558642375</v>
      </c>
      <c r="BX93" s="78">
        <v>17248598972</v>
      </c>
      <c r="BY93" s="78">
        <v>11878306890</v>
      </c>
      <c r="BZ93" s="78">
        <v>11215589757</v>
      </c>
      <c r="CA93" s="78"/>
      <c r="CB93" s="78">
        <v>183080228660</v>
      </c>
      <c r="CC93" s="78">
        <v>128674387034</v>
      </c>
      <c r="CD93" s="78">
        <v>140545747255</v>
      </c>
      <c r="CE93" s="78">
        <v>69462842749</v>
      </c>
      <c r="CF93" s="78">
        <v>90106013808</v>
      </c>
      <c r="CG93" s="78">
        <v>57976291349</v>
      </c>
      <c r="CH93" s="78">
        <v>6293198875</v>
      </c>
      <c r="CI93" s="78">
        <v>9500692929</v>
      </c>
      <c r="CJ93" s="78">
        <v>6366641696</v>
      </c>
      <c r="CK93" s="78">
        <v>3200126295</v>
      </c>
      <c r="CL93" s="78">
        <v>19119573196</v>
      </c>
      <c r="CM93" s="78">
        <v>21841651142</v>
      </c>
      <c r="CN93" s="78">
        <v>18395467186</v>
      </c>
      <c r="CO93" s="78">
        <v>10361439726</v>
      </c>
      <c r="CP93" s="78">
        <v>16848769974</v>
      </c>
      <c r="CQ93" s="78">
        <v>18325507418</v>
      </c>
      <c r="CR93" s="78">
        <v>7047402737</v>
      </c>
      <c r="CS93" s="78">
        <v>16118008599</v>
      </c>
      <c r="CT93" s="78">
        <v>16156842056</v>
      </c>
      <c r="CU93" s="78">
        <v>197939827</v>
      </c>
      <c r="CV93" s="78">
        <v>202579106</v>
      </c>
      <c r="CW93" s="78"/>
      <c r="CX93" s="78">
        <v>7500000000</v>
      </c>
      <c r="CY93" s="78">
        <v>7500000000</v>
      </c>
      <c r="CZ93" s="78">
        <v>7500000000</v>
      </c>
      <c r="DA93" s="78">
        <v>7500000000</v>
      </c>
      <c r="DB93" s="78">
        <v>139125054535</v>
      </c>
      <c r="DC93" s="78">
        <v>152737386331</v>
      </c>
      <c r="DD93" s="78">
        <v>178941335023</v>
      </c>
      <c r="DE93" s="78">
        <v>99428115027</v>
      </c>
      <c r="DF93" s="78">
        <v>117243842163</v>
      </c>
      <c r="DG93" s="78">
        <v>32854456004</v>
      </c>
      <c r="DH93" s="78">
        <v>94129987104</v>
      </c>
      <c r="DI93" s="78">
        <v>11904448487</v>
      </c>
      <c r="DJ93" s="78">
        <v>26839254629</v>
      </c>
      <c r="DK93" s="78">
        <v>12492717792</v>
      </c>
      <c r="DL93" s="78">
        <v>5260869824</v>
      </c>
      <c r="DM93" s="78">
        <v>5334903669</v>
      </c>
      <c r="DN93" s="78"/>
      <c r="DO93" s="78"/>
      <c r="DP93" s="78"/>
      <c r="DQ93" s="78"/>
      <c r="DR93" s="78">
        <v>10865351094</v>
      </c>
      <c r="DS93" s="78">
        <v>11310822673</v>
      </c>
      <c r="DT93" s="78">
        <v>10201607134</v>
      </c>
      <c r="DU93" s="78">
        <v>14389115280</v>
      </c>
      <c r="DV93" s="78">
        <v>9164463344</v>
      </c>
      <c r="DW93" s="78">
        <v>688935145</v>
      </c>
      <c r="DX93" s="78">
        <v>713854846</v>
      </c>
      <c r="DY93" s="78">
        <v>7857410758</v>
      </c>
      <c r="DZ93" s="78">
        <v>675772753</v>
      </c>
      <c r="EA93" s="78">
        <v>511210895</v>
      </c>
      <c r="EB93" s="78">
        <v>675093097</v>
      </c>
      <c r="EC93" s="78">
        <v>1102777495</v>
      </c>
      <c r="ED93" s="78">
        <v>19130394015</v>
      </c>
      <c r="EE93" s="78">
        <v>14240189217</v>
      </c>
      <c r="EF93" s="78">
        <v>8009300923</v>
      </c>
      <c r="EG93" s="78">
        <v>9782054093</v>
      </c>
      <c r="EH93" s="78">
        <v>79580283186</v>
      </c>
      <c r="EI93" s="78">
        <v>52234266726</v>
      </c>
      <c r="EJ93" s="78">
        <v>245362195287</v>
      </c>
      <c r="EK93" s="78">
        <v>260345508518</v>
      </c>
      <c r="EL93" s="78">
        <v>535355525985</v>
      </c>
      <c r="EM93" s="78">
        <v>549564832692</v>
      </c>
      <c r="EN93" s="78">
        <v>404705529991</v>
      </c>
      <c r="EO93" s="78">
        <v>1034478623103</v>
      </c>
      <c r="EP93" s="78">
        <v>427165584529</v>
      </c>
      <c r="EQ93" s="78">
        <v>22630734764</v>
      </c>
      <c r="ER93" s="78">
        <v>109992004449</v>
      </c>
      <c r="ES93" s="78"/>
      <c r="ET93" s="78"/>
      <c r="EU93" s="78"/>
      <c r="EV93" s="78"/>
      <c r="EW93" s="78"/>
      <c r="EX93" s="78"/>
      <c r="EY93" s="78">
        <v>11998778837</v>
      </c>
      <c r="EZ93" s="78">
        <v>11377916138</v>
      </c>
      <c r="FA93" s="78">
        <v>7117132032</v>
      </c>
      <c r="FB93" s="78">
        <v>15022173147</v>
      </c>
      <c r="FC93" s="78">
        <v>22844109496</v>
      </c>
      <c r="FD93" s="78">
        <v>3700837758</v>
      </c>
      <c r="FE93" s="78">
        <v>2035007857</v>
      </c>
      <c r="FF93" s="78">
        <v>1272191633</v>
      </c>
      <c r="FG93" s="78">
        <v>1975429159</v>
      </c>
      <c r="FH93" s="78">
        <v>3407660079</v>
      </c>
      <c r="FI93" s="78">
        <v>41914450895</v>
      </c>
      <c r="FJ93" s="78">
        <v>277872815</v>
      </c>
      <c r="FK93" s="78">
        <v>93644712772</v>
      </c>
      <c r="FL93" s="78">
        <v>7380590742</v>
      </c>
      <c r="FM93" s="78">
        <v>3441423755</v>
      </c>
      <c r="FN93" s="78">
        <v>8799811949</v>
      </c>
      <c r="FO93" s="78">
        <v>316880593</v>
      </c>
      <c r="FP93" s="78"/>
      <c r="FQ93" s="78">
        <v>14277774383</v>
      </c>
      <c r="FR93" s="78">
        <v>19170451</v>
      </c>
      <c r="FS93" s="78">
        <v>12157105149</v>
      </c>
      <c r="FT93" s="78">
        <v>1308582153</v>
      </c>
      <c r="FU93" s="78">
        <v>594195776</v>
      </c>
      <c r="FV93" s="78">
        <v>5568571590</v>
      </c>
      <c r="FW93" s="78">
        <v>10015973913</v>
      </c>
      <c r="FX93" s="78">
        <v>79226610129</v>
      </c>
      <c r="FY93" s="78">
        <v>1847444229</v>
      </c>
      <c r="FZ93" s="78">
        <v>2204571798</v>
      </c>
      <c r="GA93" s="78"/>
      <c r="GB93" s="78">
        <v>628895318637</v>
      </c>
      <c r="GC93" s="78">
        <v>77205048356</v>
      </c>
      <c r="GD93" s="78">
        <v>32564689</v>
      </c>
      <c r="GE93" s="78"/>
      <c r="GF93" s="78">
        <v>5657059102</v>
      </c>
    </row>
    <row r="94" spans="1:188">
      <c r="A94" s="84">
        <v>44776</v>
      </c>
      <c r="B94" s="78">
        <v>165911888662</v>
      </c>
      <c r="C94" s="78">
        <v>127962653881</v>
      </c>
      <c r="D94" s="78">
        <v>166269328040</v>
      </c>
      <c r="E94" s="78">
        <v>194946792770</v>
      </c>
      <c r="F94" s="78">
        <v>97208856774</v>
      </c>
      <c r="G94" s="78">
        <v>52585848555</v>
      </c>
      <c r="H94" s="78">
        <v>112858133045</v>
      </c>
      <c r="I94" s="78">
        <v>17720230471</v>
      </c>
      <c r="J94" s="78">
        <v>28167377217</v>
      </c>
      <c r="K94" s="78">
        <v>16126764026</v>
      </c>
      <c r="L94" s="78">
        <v>6577778602</v>
      </c>
      <c r="M94" s="78">
        <v>2758756570</v>
      </c>
      <c r="N94" s="78">
        <v>2738163695</v>
      </c>
      <c r="O94" s="78">
        <v>3436360988</v>
      </c>
      <c r="P94" s="78">
        <v>3060779282</v>
      </c>
      <c r="Q94" s="78"/>
      <c r="R94" s="78"/>
      <c r="S94" s="79"/>
      <c r="T94" s="78"/>
      <c r="U94" s="78"/>
      <c r="V94" s="78"/>
      <c r="W94" s="78"/>
      <c r="X94" s="78">
        <v>195930610</v>
      </c>
      <c r="Y94" s="78">
        <v>252712562832</v>
      </c>
      <c r="Z94" s="78">
        <v>216826815182</v>
      </c>
      <c r="AA94" s="78">
        <v>187566861596</v>
      </c>
      <c r="AB94" s="78">
        <v>268260264781</v>
      </c>
      <c r="AC94" s="78">
        <v>209910780617</v>
      </c>
      <c r="AD94" s="78">
        <v>272286673189</v>
      </c>
      <c r="AE94" s="78">
        <v>54653714439</v>
      </c>
      <c r="AF94" s="78">
        <v>40953196130</v>
      </c>
      <c r="AG94" s="78">
        <v>36769892789</v>
      </c>
      <c r="AH94" s="78">
        <v>27526589543</v>
      </c>
      <c r="AI94" s="78">
        <v>3391248178</v>
      </c>
      <c r="AJ94" s="78">
        <v>5005585162</v>
      </c>
      <c r="AK94" s="78">
        <v>3740243700</v>
      </c>
      <c r="AL94" s="78">
        <v>5014285848</v>
      </c>
      <c r="AM94" s="78">
        <v>4866862839</v>
      </c>
      <c r="AN94" s="78">
        <v>3541784908</v>
      </c>
      <c r="AO94" s="78">
        <v>5013580234</v>
      </c>
      <c r="AP94" s="78">
        <v>4850133320</v>
      </c>
      <c r="AQ94" s="78">
        <v>5026129297</v>
      </c>
      <c r="AR94" s="78">
        <v>11087956681</v>
      </c>
      <c r="AS94" s="78">
        <v>5011870753</v>
      </c>
      <c r="AT94" s="78">
        <v>4986811474</v>
      </c>
      <c r="AU94" s="78">
        <v>5011403796</v>
      </c>
      <c r="AV94" s="78">
        <v>842560218</v>
      </c>
      <c r="AW94" s="78">
        <v>1215472106</v>
      </c>
      <c r="AX94" s="78">
        <v>13000000000</v>
      </c>
      <c r="AY94" s="78">
        <v>7500000000</v>
      </c>
      <c r="AZ94" s="78">
        <v>7500000000</v>
      </c>
      <c r="BA94" s="78">
        <v>5212871111</v>
      </c>
      <c r="BB94" s="78">
        <v>5126759552</v>
      </c>
      <c r="BC94" s="78">
        <v>5204799740</v>
      </c>
      <c r="BD94" s="78">
        <v>5236856517</v>
      </c>
      <c r="BE94" s="78">
        <v>8366350603</v>
      </c>
      <c r="BF94" s="78">
        <v>8509673379</v>
      </c>
      <c r="BG94" s="78">
        <v>5319760821</v>
      </c>
      <c r="BH94" s="78">
        <v>5365104603</v>
      </c>
      <c r="BI94" s="78">
        <v>40766168261</v>
      </c>
      <c r="BJ94" s="78">
        <v>53146373411</v>
      </c>
      <c r="BK94" s="78">
        <v>36224261519</v>
      </c>
      <c r="BL94" s="78">
        <v>39172004926</v>
      </c>
      <c r="BM94" s="78">
        <v>37699566378</v>
      </c>
      <c r="BN94" s="78">
        <v>6620529783</v>
      </c>
      <c r="BO94" s="78">
        <v>7500000000</v>
      </c>
      <c r="BP94" s="78">
        <v>7500000000</v>
      </c>
      <c r="BQ94" s="78">
        <v>7500000000</v>
      </c>
      <c r="BR94" s="78">
        <v>5947098486</v>
      </c>
      <c r="BS94" s="78">
        <v>3254464151</v>
      </c>
      <c r="BT94" s="78">
        <v>1552614809</v>
      </c>
      <c r="BU94" s="78">
        <v>1785313297</v>
      </c>
      <c r="BV94" s="78">
        <v>5273388389</v>
      </c>
      <c r="BW94" s="78">
        <v>3559816730</v>
      </c>
      <c r="BX94" s="78">
        <v>17281185636</v>
      </c>
      <c r="BY94" s="78">
        <v>11891397551</v>
      </c>
      <c r="BZ94" s="78">
        <v>11220233204</v>
      </c>
      <c r="CA94" s="78"/>
      <c r="CB94" s="78">
        <v>183093696635</v>
      </c>
      <c r="CC94" s="78">
        <v>128714009562</v>
      </c>
      <c r="CD94" s="78">
        <v>140621755330</v>
      </c>
      <c r="CE94" s="78">
        <v>69456989918</v>
      </c>
      <c r="CF94" s="78">
        <v>90160378141</v>
      </c>
      <c r="CG94" s="78">
        <v>58001309291</v>
      </c>
      <c r="CH94" s="78">
        <v>6296120133</v>
      </c>
      <c r="CI94" s="78">
        <v>9521853598</v>
      </c>
      <c r="CJ94" s="78">
        <v>6367917604</v>
      </c>
      <c r="CK94" s="78">
        <v>3200126295</v>
      </c>
      <c r="CL94" s="78">
        <v>19123850432</v>
      </c>
      <c r="CM94" s="78">
        <v>21835597139</v>
      </c>
      <c r="CN94" s="78">
        <v>18402382805</v>
      </c>
      <c r="CO94" s="78">
        <v>10365938961</v>
      </c>
      <c r="CP94" s="78">
        <v>16831780159</v>
      </c>
      <c r="CQ94" s="78">
        <v>18328758047</v>
      </c>
      <c r="CR94" s="78">
        <v>7047567761</v>
      </c>
      <c r="CS94" s="78">
        <v>16116462153</v>
      </c>
      <c r="CT94" s="78">
        <v>16140451791</v>
      </c>
      <c r="CU94" s="78">
        <v>187007524</v>
      </c>
      <c r="CV94" s="78">
        <v>202579106</v>
      </c>
      <c r="CW94" s="78"/>
      <c r="CX94" s="78">
        <v>7500000000</v>
      </c>
      <c r="CY94" s="78">
        <v>7500000000</v>
      </c>
      <c r="CZ94" s="78">
        <v>7500000000</v>
      </c>
      <c r="DA94" s="78">
        <v>7500000000</v>
      </c>
      <c r="DB94" s="78">
        <v>139081042112</v>
      </c>
      <c r="DC94" s="78">
        <v>152643680151</v>
      </c>
      <c r="DD94" s="78">
        <v>178938620276</v>
      </c>
      <c r="DE94" s="78">
        <v>99404108518</v>
      </c>
      <c r="DF94" s="78">
        <v>117252927263</v>
      </c>
      <c r="DG94" s="78">
        <v>32873456392</v>
      </c>
      <c r="DH94" s="78">
        <v>94121955689</v>
      </c>
      <c r="DI94" s="78">
        <v>11918158259</v>
      </c>
      <c r="DJ94" s="78">
        <v>26855713295</v>
      </c>
      <c r="DK94" s="78">
        <v>12569905169</v>
      </c>
      <c r="DL94" s="78">
        <v>5273094133</v>
      </c>
      <c r="DM94" s="78">
        <v>5341593285</v>
      </c>
      <c r="DN94" s="78"/>
      <c r="DO94" s="78"/>
      <c r="DP94" s="78"/>
      <c r="DQ94" s="78"/>
      <c r="DR94" s="78">
        <v>10869497719</v>
      </c>
      <c r="DS94" s="78">
        <v>11321390080</v>
      </c>
      <c r="DT94" s="78">
        <v>10203269224</v>
      </c>
      <c r="DU94" s="78">
        <v>14395609520</v>
      </c>
      <c r="DV94" s="78">
        <v>9153625681</v>
      </c>
      <c r="DW94" s="78">
        <v>690761862</v>
      </c>
      <c r="DX94" s="78">
        <v>725289759</v>
      </c>
      <c r="DY94" s="78">
        <v>7857433035</v>
      </c>
      <c r="DZ94" s="78">
        <v>685553889</v>
      </c>
      <c r="EA94" s="78">
        <v>523117206</v>
      </c>
      <c r="EB94" s="78">
        <v>771298170</v>
      </c>
      <c r="EC94" s="78">
        <v>1102775565</v>
      </c>
      <c r="ED94" s="78">
        <v>19148620854</v>
      </c>
      <c r="EE94" s="78">
        <v>14246363617</v>
      </c>
      <c r="EF94" s="78">
        <v>8013763562</v>
      </c>
      <c r="EG94" s="78">
        <v>9785718214</v>
      </c>
      <c r="EH94" s="78">
        <v>79590827605</v>
      </c>
      <c r="EI94" s="78">
        <v>52252427233</v>
      </c>
      <c r="EJ94" s="78">
        <v>245514983709</v>
      </c>
      <c r="EK94" s="78">
        <v>260528346368</v>
      </c>
      <c r="EL94" s="78">
        <v>535746505132</v>
      </c>
      <c r="EM94" s="78">
        <v>549689661802</v>
      </c>
      <c r="EN94" s="78">
        <v>404944214520</v>
      </c>
      <c r="EO94" s="78">
        <v>1035854576376</v>
      </c>
      <c r="EP94" s="78">
        <v>427375711287</v>
      </c>
      <c r="EQ94" s="78">
        <v>22619587537</v>
      </c>
      <c r="ER94" s="78">
        <v>110191382902</v>
      </c>
      <c r="ES94" s="78"/>
      <c r="ET94" s="78"/>
      <c r="EU94" s="78"/>
      <c r="EV94" s="78"/>
      <c r="EW94" s="78"/>
      <c r="EX94" s="78"/>
      <c r="EY94" s="78">
        <v>12002756459</v>
      </c>
      <c r="EZ94" s="78">
        <v>11373595299</v>
      </c>
      <c r="FA94" s="78">
        <v>7113383718</v>
      </c>
      <c r="FB94" s="78">
        <v>15023371392</v>
      </c>
      <c r="FC94" s="78">
        <v>22874476429</v>
      </c>
      <c r="FD94" s="78">
        <v>3700148764</v>
      </c>
      <c r="FE94" s="78">
        <v>2035932531</v>
      </c>
      <c r="FF94" s="78">
        <v>1272191633</v>
      </c>
      <c r="FG94" s="78">
        <v>1993112167</v>
      </c>
      <c r="FH94" s="78">
        <v>3407716654</v>
      </c>
      <c r="FI94" s="78">
        <v>41951859055</v>
      </c>
      <c r="FJ94" s="78">
        <v>277872815</v>
      </c>
      <c r="FK94" s="78">
        <v>93652233247</v>
      </c>
      <c r="FL94" s="78">
        <v>7382233294</v>
      </c>
      <c r="FM94" s="78">
        <v>3443673496</v>
      </c>
      <c r="FN94" s="78">
        <v>8801567224</v>
      </c>
      <c r="FO94" s="78">
        <v>316881384</v>
      </c>
      <c r="FP94" s="78"/>
      <c r="FQ94" s="78">
        <v>14283687404</v>
      </c>
      <c r="FR94" s="78">
        <v>19170451</v>
      </c>
      <c r="FS94" s="78">
        <v>12153314082</v>
      </c>
      <c r="FT94" s="78">
        <v>1296271066</v>
      </c>
      <c r="FU94" s="78">
        <v>594803699</v>
      </c>
      <c r="FV94" s="78">
        <v>5568587106</v>
      </c>
      <c r="FW94" s="78">
        <v>10015993526</v>
      </c>
      <c r="FX94" s="78">
        <v>79226610129</v>
      </c>
      <c r="FY94" s="78">
        <v>1830024403</v>
      </c>
      <c r="FZ94" s="78">
        <v>2209885345</v>
      </c>
      <c r="GA94" s="78"/>
      <c r="GB94" s="78">
        <v>629986896158</v>
      </c>
      <c r="GC94" s="78">
        <v>77054033686</v>
      </c>
      <c r="GD94" s="78">
        <v>32564689</v>
      </c>
      <c r="GE94" s="78"/>
      <c r="GF94" s="78">
        <v>5657909050</v>
      </c>
    </row>
    <row r="95" spans="1:188">
      <c r="A95" s="84">
        <v>44777</v>
      </c>
      <c r="B95" s="78">
        <v>166016008541</v>
      </c>
      <c r="C95" s="78">
        <v>128034645628</v>
      </c>
      <c r="D95" s="78">
        <v>166312648414</v>
      </c>
      <c r="E95" s="78">
        <v>195049810320</v>
      </c>
      <c r="F95" s="78">
        <v>97271945147</v>
      </c>
      <c r="G95" s="78">
        <v>52598178077</v>
      </c>
      <c r="H95" s="78">
        <v>112942031628</v>
      </c>
      <c r="I95" s="78">
        <v>17718417978</v>
      </c>
      <c r="J95" s="78">
        <v>28205794131</v>
      </c>
      <c r="K95" s="78">
        <v>16162737247</v>
      </c>
      <c r="L95" s="78">
        <v>6577789504</v>
      </c>
      <c r="M95" s="78">
        <v>2758756602</v>
      </c>
      <c r="N95" s="78">
        <v>2740079880</v>
      </c>
      <c r="O95" s="78">
        <v>3436574778</v>
      </c>
      <c r="P95" s="78">
        <v>3061203337</v>
      </c>
      <c r="Q95" s="78"/>
      <c r="R95" s="78"/>
      <c r="S95" s="79"/>
      <c r="T95" s="78"/>
      <c r="U95" s="78"/>
      <c r="V95" s="78"/>
      <c r="W95" s="78"/>
      <c r="X95" s="78">
        <v>194381750</v>
      </c>
      <c r="Y95" s="78">
        <v>252894374863</v>
      </c>
      <c r="Z95" s="78">
        <v>216888634630</v>
      </c>
      <c r="AA95" s="78">
        <v>187634028015</v>
      </c>
      <c r="AB95" s="78">
        <v>268320445464</v>
      </c>
      <c r="AC95" s="78">
        <v>209948372465</v>
      </c>
      <c r="AD95" s="78">
        <v>272315992323</v>
      </c>
      <c r="AE95" s="78">
        <v>54752822938</v>
      </c>
      <c r="AF95" s="78">
        <v>40991107861</v>
      </c>
      <c r="AG95" s="78">
        <v>36815859614</v>
      </c>
      <c r="AH95" s="78">
        <v>27532542214</v>
      </c>
      <c r="AI95" s="78">
        <v>3404626713</v>
      </c>
      <c r="AJ95" s="78">
        <v>5005585162</v>
      </c>
      <c r="AK95" s="78">
        <v>3742025869</v>
      </c>
      <c r="AL95" s="78">
        <v>5014285848</v>
      </c>
      <c r="AM95" s="78">
        <v>4867217046</v>
      </c>
      <c r="AN95" s="78">
        <v>3555156583</v>
      </c>
      <c r="AO95" s="78">
        <v>5013580234</v>
      </c>
      <c r="AP95" s="78">
        <v>4856975632</v>
      </c>
      <c r="AQ95" s="78">
        <v>5026129297</v>
      </c>
      <c r="AR95" s="78">
        <v>11102043747</v>
      </c>
      <c r="AS95" s="78">
        <v>5011870753</v>
      </c>
      <c r="AT95" s="78">
        <v>4988442471</v>
      </c>
      <c r="AU95" s="78">
        <v>5011403796</v>
      </c>
      <c r="AV95" s="78">
        <v>842560218</v>
      </c>
      <c r="AW95" s="78">
        <v>1215472106</v>
      </c>
      <c r="AX95" s="78">
        <v>13000000000</v>
      </c>
      <c r="AY95" s="78">
        <v>7500000000</v>
      </c>
      <c r="AZ95" s="78">
        <v>7500000000</v>
      </c>
      <c r="BA95" s="78">
        <v>5229426833</v>
      </c>
      <c r="BB95" s="78">
        <v>5127566386</v>
      </c>
      <c r="BC95" s="78">
        <v>5206505275</v>
      </c>
      <c r="BD95" s="78">
        <v>5238303778</v>
      </c>
      <c r="BE95" s="78">
        <v>8360160655</v>
      </c>
      <c r="BF95" s="78">
        <v>8562156113</v>
      </c>
      <c r="BG95" s="78">
        <v>5319761895</v>
      </c>
      <c r="BH95" s="78">
        <v>5365105688</v>
      </c>
      <c r="BI95" s="78">
        <v>40796105518</v>
      </c>
      <c r="BJ95" s="78">
        <v>53194819423</v>
      </c>
      <c r="BK95" s="78">
        <v>36236910622</v>
      </c>
      <c r="BL95" s="78">
        <v>39241916850</v>
      </c>
      <c r="BM95" s="78">
        <v>37699224263</v>
      </c>
      <c r="BN95" s="78">
        <v>6622701922</v>
      </c>
      <c r="BO95" s="78">
        <v>7500000000</v>
      </c>
      <c r="BP95" s="78">
        <v>7500000000</v>
      </c>
      <c r="BQ95" s="78">
        <v>7500000000</v>
      </c>
      <c r="BR95" s="78">
        <v>5950071450</v>
      </c>
      <c r="BS95" s="78">
        <v>3257328790</v>
      </c>
      <c r="BT95" s="78">
        <v>1555603971</v>
      </c>
      <c r="BU95" s="78">
        <v>1787378939</v>
      </c>
      <c r="BV95" s="78">
        <v>5275548096</v>
      </c>
      <c r="BW95" s="78">
        <v>3563087328</v>
      </c>
      <c r="BX95" s="78">
        <v>17281030400</v>
      </c>
      <c r="BY95" s="78">
        <v>11897816372</v>
      </c>
      <c r="BZ95" s="78">
        <v>11253194061</v>
      </c>
      <c r="CA95" s="78"/>
      <c r="CB95" s="78">
        <v>183380978857</v>
      </c>
      <c r="CC95" s="78">
        <v>128860470073</v>
      </c>
      <c r="CD95" s="78">
        <v>140814364712</v>
      </c>
      <c r="CE95" s="78">
        <v>69694397874</v>
      </c>
      <c r="CF95" s="78">
        <v>90329674627</v>
      </c>
      <c r="CG95" s="78">
        <v>58161905597</v>
      </c>
      <c r="CH95" s="78">
        <v>6306341807</v>
      </c>
      <c r="CI95" s="78">
        <v>9541231869</v>
      </c>
      <c r="CJ95" s="78">
        <v>6372060327</v>
      </c>
      <c r="CK95" s="78">
        <v>3200126295</v>
      </c>
      <c r="CL95" s="78">
        <v>19143335864</v>
      </c>
      <c r="CM95" s="78">
        <v>21829582883</v>
      </c>
      <c r="CN95" s="78">
        <v>18392194676</v>
      </c>
      <c r="CO95" s="78">
        <v>10368055820</v>
      </c>
      <c r="CP95" s="78">
        <v>16876566893</v>
      </c>
      <c r="CQ95" s="78">
        <v>18352094689</v>
      </c>
      <c r="CR95" s="78">
        <v>7047134783</v>
      </c>
      <c r="CS95" s="78">
        <v>16113774168</v>
      </c>
      <c r="CT95" s="78">
        <v>16144078997</v>
      </c>
      <c r="CU95" s="78">
        <v>187007524</v>
      </c>
      <c r="CV95" s="78">
        <v>202579106</v>
      </c>
      <c r="CW95" s="78"/>
      <c r="CX95" s="78">
        <v>7500000000</v>
      </c>
      <c r="CY95" s="78">
        <v>7500000000</v>
      </c>
      <c r="CZ95" s="78">
        <v>7500000000</v>
      </c>
      <c r="DA95" s="78">
        <v>7500000000</v>
      </c>
      <c r="DB95" s="78">
        <v>139088077545</v>
      </c>
      <c r="DC95" s="78">
        <v>152611695854</v>
      </c>
      <c r="DD95" s="78">
        <v>179116651435</v>
      </c>
      <c r="DE95" s="78">
        <v>99482281811</v>
      </c>
      <c r="DF95" s="78">
        <v>117444446309</v>
      </c>
      <c r="DG95" s="78">
        <v>32914999598</v>
      </c>
      <c r="DH95" s="78">
        <v>94218853833</v>
      </c>
      <c r="DI95" s="78">
        <v>11946382233</v>
      </c>
      <c r="DJ95" s="78">
        <v>26893478130</v>
      </c>
      <c r="DK95" s="78">
        <v>12679028963</v>
      </c>
      <c r="DL95" s="78">
        <v>5324840511</v>
      </c>
      <c r="DM95" s="78">
        <v>5376758348</v>
      </c>
      <c r="DN95" s="78"/>
      <c r="DO95" s="78"/>
      <c r="DP95" s="78"/>
      <c r="DQ95" s="78"/>
      <c r="DR95" s="78">
        <v>10903593303</v>
      </c>
      <c r="DS95" s="78">
        <v>11335995089</v>
      </c>
      <c r="DT95" s="78">
        <v>10207592651</v>
      </c>
      <c r="DU95" s="78">
        <v>14398625308</v>
      </c>
      <c r="DV95" s="78">
        <v>9175711207</v>
      </c>
      <c r="DW95" s="78">
        <v>740652522</v>
      </c>
      <c r="DX95" s="78">
        <v>725289759</v>
      </c>
      <c r="DY95" s="78">
        <v>7847562089</v>
      </c>
      <c r="DZ95" s="78">
        <v>685723687</v>
      </c>
      <c r="EA95" s="78">
        <v>523319171</v>
      </c>
      <c r="EB95" s="78">
        <v>772922461</v>
      </c>
      <c r="EC95" s="78">
        <v>1103126279</v>
      </c>
      <c r="ED95" s="78">
        <v>19196513680</v>
      </c>
      <c r="EE95" s="78">
        <v>14237150661</v>
      </c>
      <c r="EF95" s="78">
        <v>8029837302</v>
      </c>
      <c r="EG95" s="78">
        <v>9806328232</v>
      </c>
      <c r="EH95" s="78">
        <v>79693014041</v>
      </c>
      <c r="EI95" s="78">
        <v>52322834385</v>
      </c>
      <c r="EJ95" s="78">
        <v>245537308558</v>
      </c>
      <c r="EK95" s="78">
        <v>260917371929</v>
      </c>
      <c r="EL95" s="78">
        <v>536229349122</v>
      </c>
      <c r="EM95" s="78">
        <v>550132533713</v>
      </c>
      <c r="EN95" s="78">
        <v>405243760216</v>
      </c>
      <c r="EO95" s="78">
        <v>1036476881679</v>
      </c>
      <c r="EP95" s="78">
        <v>427428600550</v>
      </c>
      <c r="EQ95" s="78">
        <v>22647244549</v>
      </c>
      <c r="ER95" s="78">
        <v>110373079257</v>
      </c>
      <c r="ES95" s="78"/>
      <c r="ET95" s="78"/>
      <c r="EU95" s="78"/>
      <c r="EV95" s="78"/>
      <c r="EW95" s="78"/>
      <c r="EX95" s="78"/>
      <c r="EY95" s="78">
        <v>12012944627</v>
      </c>
      <c r="EZ95" s="78">
        <v>11379369318</v>
      </c>
      <c r="FA95" s="78">
        <v>7107958015</v>
      </c>
      <c r="FB95" s="78">
        <v>15101732305</v>
      </c>
      <c r="FC95" s="78">
        <v>22937765834</v>
      </c>
      <c r="FD95" s="78">
        <v>3703119310</v>
      </c>
      <c r="FE95" s="78">
        <v>2037969753</v>
      </c>
      <c r="FF95" s="78">
        <v>1272493435</v>
      </c>
      <c r="FG95" s="78">
        <v>1993936949</v>
      </c>
      <c r="FH95" s="78">
        <v>3410351076</v>
      </c>
      <c r="FI95" s="78">
        <v>41989873385</v>
      </c>
      <c r="FJ95" s="78">
        <v>277872815</v>
      </c>
      <c r="FK95" s="78">
        <v>93766529191</v>
      </c>
      <c r="FL95" s="78">
        <v>7389358918</v>
      </c>
      <c r="FM95" s="78">
        <v>3444963382</v>
      </c>
      <c r="FN95" s="78">
        <v>8790390385</v>
      </c>
      <c r="FO95" s="78">
        <v>316882172</v>
      </c>
      <c r="FP95" s="78"/>
      <c r="FQ95" s="78">
        <v>14298222463</v>
      </c>
      <c r="FR95" s="78">
        <v>19170451</v>
      </c>
      <c r="FS95" s="78">
        <v>12164535910</v>
      </c>
      <c r="FT95" s="78">
        <v>1296992189</v>
      </c>
      <c r="FU95" s="78">
        <v>594895688</v>
      </c>
      <c r="FV95" s="78">
        <v>5569381628</v>
      </c>
      <c r="FW95" s="78">
        <v>10021333624</v>
      </c>
      <c r="FX95" s="78">
        <v>79226610129</v>
      </c>
      <c r="FY95" s="78">
        <v>1831660928</v>
      </c>
      <c r="FZ95" s="78">
        <v>2211556651</v>
      </c>
      <c r="GA95" s="78"/>
      <c r="GB95" s="78">
        <v>630205112146</v>
      </c>
      <c r="GC95" s="78">
        <v>77150076610</v>
      </c>
      <c r="GD95" s="78">
        <v>32564689</v>
      </c>
      <c r="GE95" s="78"/>
      <c r="GF95" s="78">
        <v>5665022622</v>
      </c>
    </row>
    <row r="96" spans="1:188">
      <c r="A96" s="84">
        <v>44778</v>
      </c>
      <c r="B96" s="78">
        <v>166325000770</v>
      </c>
      <c r="C96" s="78">
        <v>128076997052</v>
      </c>
      <c r="D96" s="78">
        <v>166367265453</v>
      </c>
      <c r="E96" s="78">
        <v>195038929765</v>
      </c>
      <c r="F96" s="78">
        <v>97316582815</v>
      </c>
      <c r="G96" s="78">
        <v>52796731606</v>
      </c>
      <c r="H96" s="78">
        <v>112977491969</v>
      </c>
      <c r="I96" s="78">
        <v>17717883078</v>
      </c>
      <c r="J96" s="78">
        <v>28224163398</v>
      </c>
      <c r="K96" s="78">
        <v>16161146527</v>
      </c>
      <c r="L96" s="78">
        <v>6577800444</v>
      </c>
      <c r="M96" s="78">
        <v>2758756602</v>
      </c>
      <c r="N96" s="78">
        <v>2741105035</v>
      </c>
      <c r="O96" s="78">
        <v>3616057588</v>
      </c>
      <c r="P96" s="78">
        <v>3061203346</v>
      </c>
      <c r="Q96" s="78"/>
      <c r="R96" s="78"/>
      <c r="S96" s="79"/>
      <c r="T96" s="78"/>
      <c r="U96" s="78"/>
      <c r="V96" s="78"/>
      <c r="W96" s="78"/>
      <c r="X96" s="78">
        <v>195178496</v>
      </c>
      <c r="Y96" s="78">
        <v>252933001646</v>
      </c>
      <c r="Z96" s="78">
        <v>216893319703</v>
      </c>
      <c r="AA96" s="78">
        <v>187710856071</v>
      </c>
      <c r="AB96" s="78">
        <v>268393883422</v>
      </c>
      <c r="AC96" s="78">
        <v>210004696602</v>
      </c>
      <c r="AD96" s="78">
        <v>272354619476</v>
      </c>
      <c r="AE96" s="78">
        <v>54701361202</v>
      </c>
      <c r="AF96" s="78">
        <v>41013557332</v>
      </c>
      <c r="AG96" s="78">
        <v>36849275834</v>
      </c>
      <c r="AH96" s="78">
        <v>27608157750</v>
      </c>
      <c r="AI96" s="78">
        <v>3408533722</v>
      </c>
      <c r="AJ96" s="78">
        <v>5005585162</v>
      </c>
      <c r="AK96" s="78">
        <v>3742150486</v>
      </c>
      <c r="AL96" s="78">
        <v>5014285848</v>
      </c>
      <c r="AM96" s="78">
        <v>4869134654</v>
      </c>
      <c r="AN96" s="78">
        <v>3558188860</v>
      </c>
      <c r="AO96" s="78">
        <v>5013580234</v>
      </c>
      <c r="AP96" s="78">
        <v>4877745744</v>
      </c>
      <c r="AQ96" s="78">
        <v>5026129297</v>
      </c>
      <c r="AR96" s="78">
        <v>11103600965</v>
      </c>
      <c r="AS96" s="78">
        <v>5011870753</v>
      </c>
      <c r="AT96" s="78">
        <v>4999723372</v>
      </c>
      <c r="AU96" s="78">
        <v>5011403796</v>
      </c>
      <c r="AV96" s="78">
        <v>842560218</v>
      </c>
      <c r="AW96" s="78">
        <v>1216131339</v>
      </c>
      <c r="AX96" s="78">
        <v>13000000000</v>
      </c>
      <c r="AY96" s="78">
        <v>7500000000</v>
      </c>
      <c r="AZ96" s="78">
        <v>7500000000</v>
      </c>
      <c r="BA96" s="78">
        <v>5258010364</v>
      </c>
      <c r="BB96" s="78">
        <v>5129307043</v>
      </c>
      <c r="BC96" s="78">
        <v>5210182917</v>
      </c>
      <c r="BD96" s="78">
        <v>5239249229</v>
      </c>
      <c r="BE96" s="78">
        <v>8366716897</v>
      </c>
      <c r="BF96" s="78">
        <v>8564854062</v>
      </c>
      <c r="BG96" s="78">
        <v>5319761895</v>
      </c>
      <c r="BH96" s="78">
        <v>5365762564</v>
      </c>
      <c r="BI96" s="78">
        <v>40800640475</v>
      </c>
      <c r="BJ96" s="78">
        <v>53201518740</v>
      </c>
      <c r="BK96" s="78">
        <v>36327537967</v>
      </c>
      <c r="BL96" s="78">
        <v>39351867925</v>
      </c>
      <c r="BM96" s="78">
        <v>37696095272</v>
      </c>
      <c r="BN96" s="78">
        <v>6625891899</v>
      </c>
      <c r="BO96" s="78">
        <v>7500000000</v>
      </c>
      <c r="BP96" s="78">
        <v>7500000000</v>
      </c>
      <c r="BQ96" s="78">
        <v>7500000000</v>
      </c>
      <c r="BR96" s="78">
        <v>5932003104</v>
      </c>
      <c r="BS96" s="78">
        <v>3261343190</v>
      </c>
      <c r="BT96" s="78">
        <v>1560462345</v>
      </c>
      <c r="BU96" s="78">
        <v>1797287870</v>
      </c>
      <c r="BV96" s="78">
        <v>5321727009</v>
      </c>
      <c r="BW96" s="78">
        <v>3567799086</v>
      </c>
      <c r="BX96" s="78">
        <v>17285027442</v>
      </c>
      <c r="BY96" s="78">
        <v>11888050960</v>
      </c>
      <c r="BZ96" s="78">
        <v>11279890296</v>
      </c>
      <c r="CA96" s="78"/>
      <c r="CB96" s="78">
        <v>183416093865</v>
      </c>
      <c r="CC96" s="78">
        <v>129078035428</v>
      </c>
      <c r="CD96" s="78">
        <v>140834214882</v>
      </c>
      <c r="CE96" s="78">
        <v>69755457725</v>
      </c>
      <c r="CF96" s="78">
        <v>90356123825</v>
      </c>
      <c r="CG96" s="78">
        <v>58172788417</v>
      </c>
      <c r="CH96" s="78">
        <v>6320462654</v>
      </c>
      <c r="CI96" s="78">
        <v>9548016197</v>
      </c>
      <c r="CJ96" s="78">
        <v>6427861856</v>
      </c>
      <c r="CK96" s="78">
        <v>3200126295</v>
      </c>
      <c r="CL96" s="78">
        <v>19092619520</v>
      </c>
      <c r="CM96" s="78">
        <v>21827660864</v>
      </c>
      <c r="CN96" s="78">
        <v>18503864275</v>
      </c>
      <c r="CO96" s="78">
        <v>10372305759</v>
      </c>
      <c r="CP96" s="78">
        <v>16875636877</v>
      </c>
      <c r="CQ96" s="78">
        <v>18361360381</v>
      </c>
      <c r="CR96" s="78">
        <v>7046729643</v>
      </c>
      <c r="CS96" s="78">
        <v>16249447225</v>
      </c>
      <c r="CT96" s="78">
        <v>16154409513</v>
      </c>
      <c r="CU96" s="78">
        <v>187007524</v>
      </c>
      <c r="CV96" s="78">
        <v>202579106</v>
      </c>
      <c r="CW96" s="78"/>
      <c r="CX96" s="78">
        <v>7500000000</v>
      </c>
      <c r="CY96" s="78">
        <v>7500000000</v>
      </c>
      <c r="CZ96" s="78">
        <v>7500000000</v>
      </c>
      <c r="DA96" s="78">
        <v>7500000000</v>
      </c>
      <c r="DB96" s="78">
        <v>139115447859</v>
      </c>
      <c r="DC96" s="78">
        <v>152671639000</v>
      </c>
      <c r="DD96" s="78">
        <v>179394874778</v>
      </c>
      <c r="DE96" s="78">
        <v>99557059914</v>
      </c>
      <c r="DF96" s="78">
        <v>117437018961</v>
      </c>
      <c r="DG96" s="78">
        <v>32917788528</v>
      </c>
      <c r="DH96" s="78">
        <v>94226824630</v>
      </c>
      <c r="DI96" s="78">
        <v>11974338174</v>
      </c>
      <c r="DJ96" s="78">
        <v>26923422355</v>
      </c>
      <c r="DK96" s="78">
        <v>12715023201</v>
      </c>
      <c r="DL96" s="78">
        <v>5353697963</v>
      </c>
      <c r="DM96" s="78">
        <v>5387518922</v>
      </c>
      <c r="DN96" s="78"/>
      <c r="DO96" s="78"/>
      <c r="DP96" s="78"/>
      <c r="DQ96" s="78"/>
      <c r="DR96" s="78">
        <v>10904401065</v>
      </c>
      <c r="DS96" s="78">
        <v>11353816832</v>
      </c>
      <c r="DT96" s="78">
        <v>10208328739</v>
      </c>
      <c r="DU96" s="78">
        <v>14394639687</v>
      </c>
      <c r="DV96" s="78">
        <v>9176213228</v>
      </c>
      <c r="DW96" s="78">
        <v>774277952</v>
      </c>
      <c r="DX96" s="78">
        <v>725289759</v>
      </c>
      <c r="DY96" s="78">
        <v>7796898043</v>
      </c>
      <c r="DZ96" s="78">
        <v>676237033</v>
      </c>
      <c r="EA96" s="78">
        <v>523319171</v>
      </c>
      <c r="EB96" s="78">
        <v>773799131</v>
      </c>
      <c r="EC96" s="78">
        <v>1103955303</v>
      </c>
      <c r="ED96" s="78">
        <v>19212142263</v>
      </c>
      <c r="EE96" s="78">
        <v>14251512304</v>
      </c>
      <c r="EF96" s="78">
        <v>8060747466</v>
      </c>
      <c r="EG96" s="78">
        <v>9824878756</v>
      </c>
      <c r="EH96" s="78">
        <v>79718989374</v>
      </c>
      <c r="EI96" s="78">
        <v>52428913756</v>
      </c>
      <c r="EJ96" s="78">
        <v>245556468724</v>
      </c>
      <c r="EK96" s="78">
        <v>261058410408</v>
      </c>
      <c r="EL96" s="78">
        <v>536578294098</v>
      </c>
      <c r="EM96" s="78">
        <v>550568257624</v>
      </c>
      <c r="EN96" s="78">
        <v>405499609245</v>
      </c>
      <c r="EO96" s="78">
        <v>1037043074900</v>
      </c>
      <c r="EP96" s="78">
        <v>427364257531</v>
      </c>
      <c r="EQ96" s="78">
        <v>22520889624</v>
      </c>
      <c r="ER96" s="78">
        <v>110693103878</v>
      </c>
      <c r="ES96" s="78"/>
      <c r="ET96" s="78"/>
      <c r="EU96" s="78"/>
      <c r="EV96" s="78"/>
      <c r="EW96" s="78"/>
      <c r="EX96" s="78"/>
      <c r="EY96" s="78">
        <v>12037055165</v>
      </c>
      <c r="EZ96" s="78">
        <v>11387143618</v>
      </c>
      <c r="FA96" s="78">
        <v>7110093186</v>
      </c>
      <c r="FB96" s="78">
        <v>15139046904</v>
      </c>
      <c r="FC96" s="78">
        <v>22917039600</v>
      </c>
      <c r="FD96" s="78">
        <v>3705458829</v>
      </c>
      <c r="FE96" s="78">
        <v>2039434624</v>
      </c>
      <c r="FF96" s="78">
        <v>1272966119</v>
      </c>
      <c r="FG96" s="78">
        <v>1996100243</v>
      </c>
      <c r="FH96" s="78">
        <v>3412373227</v>
      </c>
      <c r="FI96" s="78">
        <v>41999767192</v>
      </c>
      <c r="FJ96" s="78">
        <v>277872815</v>
      </c>
      <c r="FK96" s="78">
        <v>93796406805</v>
      </c>
      <c r="FL96" s="78">
        <v>7389797116</v>
      </c>
      <c r="FM96" s="78">
        <v>3446101630</v>
      </c>
      <c r="FN96" s="78">
        <v>8793559582</v>
      </c>
      <c r="FO96" s="78">
        <v>316882953</v>
      </c>
      <c r="FP96" s="78"/>
      <c r="FQ96" s="78">
        <v>14301199300</v>
      </c>
      <c r="FR96" s="78">
        <v>19170451</v>
      </c>
      <c r="FS96" s="78">
        <v>12177977466</v>
      </c>
      <c r="FT96" s="78">
        <v>1297480230</v>
      </c>
      <c r="FU96" s="78">
        <v>595080213</v>
      </c>
      <c r="FV96" s="78">
        <v>5569381628</v>
      </c>
      <c r="FW96" s="78">
        <v>10023825537</v>
      </c>
      <c r="FX96" s="78">
        <v>79226610129</v>
      </c>
      <c r="FY96" s="78">
        <v>1830930277</v>
      </c>
      <c r="FZ96" s="78">
        <v>2211753454</v>
      </c>
      <c r="GA96" s="78"/>
      <c r="GB96" s="78">
        <v>631054811328</v>
      </c>
      <c r="GC96" s="78">
        <v>77136366847</v>
      </c>
      <c r="GD96" s="78">
        <v>32564689</v>
      </c>
      <c r="GE96" s="78"/>
      <c r="GF96" s="78">
        <v>5665471988</v>
      </c>
    </row>
    <row r="97" spans="1:188">
      <c r="A97" s="84">
        <v>44781</v>
      </c>
      <c r="B97" s="78">
        <v>166307217122</v>
      </c>
      <c r="C97" s="78">
        <v>127931655536</v>
      </c>
      <c r="D97" s="78">
        <v>166308617514</v>
      </c>
      <c r="E97" s="78">
        <v>195043570737</v>
      </c>
      <c r="F97" s="78">
        <v>97341825300</v>
      </c>
      <c r="G97" s="78">
        <v>52771378740</v>
      </c>
      <c r="H97" s="78">
        <v>113077830172</v>
      </c>
      <c r="I97" s="78">
        <v>17716824195</v>
      </c>
      <c r="J97" s="78">
        <v>28219004691</v>
      </c>
      <c r="K97" s="78">
        <v>16111275484</v>
      </c>
      <c r="L97" s="78">
        <v>6577443081</v>
      </c>
      <c r="M97" s="78">
        <v>2759880059</v>
      </c>
      <c r="N97" s="78">
        <v>2741115218</v>
      </c>
      <c r="O97" s="78">
        <v>3651917406</v>
      </c>
      <c r="P97" s="78">
        <v>3060685752</v>
      </c>
      <c r="Q97" s="78"/>
      <c r="R97" s="78"/>
      <c r="S97" s="79"/>
      <c r="T97" s="78"/>
      <c r="U97" s="78"/>
      <c r="V97" s="78"/>
      <c r="W97" s="78"/>
      <c r="X97" s="78">
        <v>192202352</v>
      </c>
      <c r="Y97" s="78">
        <v>253005748480</v>
      </c>
      <c r="Z97" s="78">
        <v>216893404037</v>
      </c>
      <c r="AA97" s="78">
        <v>187855417533</v>
      </c>
      <c r="AB97" s="78">
        <v>268392812955</v>
      </c>
      <c r="AC97" s="78">
        <v>210003855789</v>
      </c>
      <c r="AD97" s="78">
        <v>272305681117</v>
      </c>
      <c r="AE97" s="78">
        <v>54699595490</v>
      </c>
      <c r="AF97" s="78">
        <v>41019932213</v>
      </c>
      <c r="AG97" s="78">
        <v>36934425731</v>
      </c>
      <c r="AH97" s="78">
        <v>27603464406</v>
      </c>
      <c r="AI97" s="78">
        <v>3420102032</v>
      </c>
      <c r="AJ97" s="78">
        <v>5005585162</v>
      </c>
      <c r="AK97" s="78">
        <v>3751844685</v>
      </c>
      <c r="AL97" s="78">
        <v>5014285848</v>
      </c>
      <c r="AM97" s="78">
        <v>4909256828</v>
      </c>
      <c r="AN97" s="78">
        <v>3557868274</v>
      </c>
      <c r="AO97" s="78">
        <v>5013580234</v>
      </c>
      <c r="AP97" s="78">
        <v>4903540023</v>
      </c>
      <c r="AQ97" s="78">
        <v>5026129297</v>
      </c>
      <c r="AR97" s="78">
        <v>11079146956</v>
      </c>
      <c r="AS97" s="78">
        <v>5011870753</v>
      </c>
      <c r="AT97" s="78">
        <v>5028069415</v>
      </c>
      <c r="AU97" s="78">
        <v>5011403796</v>
      </c>
      <c r="AV97" s="78">
        <v>842560218</v>
      </c>
      <c r="AW97" s="78">
        <v>1240951056</v>
      </c>
      <c r="AX97" s="78">
        <v>13000000000</v>
      </c>
      <c r="AY97" s="78">
        <v>7500000000</v>
      </c>
      <c r="AZ97" s="78">
        <v>7500000000</v>
      </c>
      <c r="BA97" s="78">
        <v>5258425305</v>
      </c>
      <c r="BB97" s="78">
        <v>5129870831</v>
      </c>
      <c r="BC97" s="78">
        <v>5210873540</v>
      </c>
      <c r="BD97" s="78">
        <v>5240180453</v>
      </c>
      <c r="BE97" s="78">
        <v>8367757907</v>
      </c>
      <c r="BF97" s="78">
        <v>8567816853</v>
      </c>
      <c r="BG97" s="78">
        <v>5319762967</v>
      </c>
      <c r="BH97" s="78">
        <v>5365763644</v>
      </c>
      <c r="BI97" s="78">
        <v>40798511704</v>
      </c>
      <c r="BJ97" s="78">
        <v>53194208547</v>
      </c>
      <c r="BK97" s="78">
        <v>36322757432</v>
      </c>
      <c r="BL97" s="78">
        <v>39396571434</v>
      </c>
      <c r="BM97" s="78">
        <v>37689791220</v>
      </c>
      <c r="BN97" s="78">
        <v>6627266676</v>
      </c>
      <c r="BO97" s="78">
        <v>7500000000</v>
      </c>
      <c r="BP97" s="78">
        <v>7500000000</v>
      </c>
      <c r="BQ97" s="78">
        <v>7500000000</v>
      </c>
      <c r="BR97" s="78">
        <v>5942223015</v>
      </c>
      <c r="BS97" s="78">
        <v>3261551327</v>
      </c>
      <c r="BT97" s="78">
        <v>1560462345</v>
      </c>
      <c r="BU97" s="78">
        <v>1806866770</v>
      </c>
      <c r="BV97" s="78">
        <v>5321917681</v>
      </c>
      <c r="BW97" s="78">
        <v>3568362376</v>
      </c>
      <c r="BX97" s="78">
        <v>17268607109</v>
      </c>
      <c r="BY97" s="78">
        <v>11900850316</v>
      </c>
      <c r="BZ97" s="78">
        <v>11294299672</v>
      </c>
      <c r="CA97" s="78"/>
      <c r="CB97" s="78">
        <v>183362804432</v>
      </c>
      <c r="CC97" s="78">
        <v>129101140479</v>
      </c>
      <c r="CD97" s="78">
        <v>140815377704</v>
      </c>
      <c r="CE97" s="78">
        <v>69771137052</v>
      </c>
      <c r="CF97" s="78">
        <v>90322341656</v>
      </c>
      <c r="CG97" s="78">
        <v>58295560717</v>
      </c>
      <c r="CH97" s="78">
        <v>6323801966</v>
      </c>
      <c r="CI97" s="78">
        <v>9558663315</v>
      </c>
      <c r="CJ97" s="78">
        <v>6431924854</v>
      </c>
      <c r="CK97" s="78">
        <v>3200126295</v>
      </c>
      <c r="CL97" s="78">
        <v>19053289427</v>
      </c>
      <c r="CM97" s="78">
        <v>21824221158</v>
      </c>
      <c r="CN97" s="78">
        <v>18489907453</v>
      </c>
      <c r="CO97" s="78">
        <v>10369292377</v>
      </c>
      <c r="CP97" s="78">
        <v>16877536984</v>
      </c>
      <c r="CQ97" s="78">
        <v>18357501695</v>
      </c>
      <c r="CR97" s="78">
        <v>7047279296</v>
      </c>
      <c r="CS97" s="78">
        <v>16247352008</v>
      </c>
      <c r="CT97" s="78">
        <v>16162035303</v>
      </c>
      <c r="CU97" s="78">
        <v>187007524</v>
      </c>
      <c r="CV97" s="78">
        <v>202579106</v>
      </c>
      <c r="CW97" s="78"/>
      <c r="CX97" s="78">
        <v>7500000000</v>
      </c>
      <c r="CY97" s="78">
        <v>7500000000</v>
      </c>
      <c r="CZ97" s="78">
        <v>7500000000</v>
      </c>
      <c r="DA97" s="78">
        <v>7500000000</v>
      </c>
      <c r="DB97" s="78">
        <v>139113014030</v>
      </c>
      <c r="DC97" s="78">
        <v>152731460412</v>
      </c>
      <c r="DD97" s="78">
        <v>179488592067</v>
      </c>
      <c r="DE97" s="78">
        <v>99575326495</v>
      </c>
      <c r="DF97" s="78">
        <v>117451076259</v>
      </c>
      <c r="DG97" s="78">
        <v>32928028210</v>
      </c>
      <c r="DH97" s="78">
        <v>94252162613</v>
      </c>
      <c r="DI97" s="78">
        <v>11966471933</v>
      </c>
      <c r="DJ97" s="78">
        <v>26936065652</v>
      </c>
      <c r="DK97" s="78">
        <v>12742203074</v>
      </c>
      <c r="DL97" s="78">
        <v>5396413829</v>
      </c>
      <c r="DM97" s="78">
        <v>5386831010</v>
      </c>
      <c r="DN97" s="78"/>
      <c r="DO97" s="78"/>
      <c r="DP97" s="78"/>
      <c r="DQ97" s="78"/>
      <c r="DR97" s="78">
        <v>10959324241</v>
      </c>
      <c r="DS97" s="78">
        <v>11339087503</v>
      </c>
      <c r="DT97" s="78">
        <v>10219360923</v>
      </c>
      <c r="DU97" s="78">
        <v>14350308102</v>
      </c>
      <c r="DV97" s="78">
        <v>9165605105</v>
      </c>
      <c r="DW97" s="78">
        <v>797623396</v>
      </c>
      <c r="DX97" s="78">
        <v>725289525</v>
      </c>
      <c r="DY97" s="78">
        <v>7798474851</v>
      </c>
      <c r="DZ97" s="78">
        <v>681107587</v>
      </c>
      <c r="EA97" s="78">
        <v>523798489</v>
      </c>
      <c r="EB97" s="78">
        <v>771845780</v>
      </c>
      <c r="EC97" s="78">
        <v>1104051222</v>
      </c>
      <c r="ED97" s="78">
        <v>19202571154</v>
      </c>
      <c r="EE97" s="78">
        <v>14259538667</v>
      </c>
      <c r="EF97" s="78">
        <v>8065358636</v>
      </c>
      <c r="EG97" s="78">
        <v>9825614307</v>
      </c>
      <c r="EH97" s="78">
        <v>79671283437</v>
      </c>
      <c r="EI97" s="78">
        <v>52496552049</v>
      </c>
      <c r="EJ97" s="78">
        <v>245496513356</v>
      </c>
      <c r="EK97" s="78">
        <v>260971698981</v>
      </c>
      <c r="EL97" s="78">
        <v>536633356903</v>
      </c>
      <c r="EM97" s="78">
        <v>550884844017</v>
      </c>
      <c r="EN97" s="78">
        <v>405657885239</v>
      </c>
      <c r="EO97" s="78">
        <v>1037495588413</v>
      </c>
      <c r="EP97" s="78">
        <v>427330265333</v>
      </c>
      <c r="EQ97" s="78">
        <v>22515926951</v>
      </c>
      <c r="ER97" s="78">
        <v>110776822184</v>
      </c>
      <c r="ES97" s="78"/>
      <c r="ET97" s="78"/>
      <c r="EU97" s="78"/>
      <c r="EV97" s="78"/>
      <c r="EW97" s="78"/>
      <c r="EX97" s="78"/>
      <c r="EY97" s="78">
        <v>12043230944</v>
      </c>
      <c r="EZ97" s="78">
        <v>11400518571</v>
      </c>
      <c r="FA97" s="78">
        <v>7117988303</v>
      </c>
      <c r="FB97" s="78">
        <v>15174075322</v>
      </c>
      <c r="FC97" s="78">
        <v>22920575243</v>
      </c>
      <c r="FD97" s="78">
        <v>3705632019</v>
      </c>
      <c r="FE97" s="78">
        <v>2040017308</v>
      </c>
      <c r="FF97" s="78">
        <v>1272772528</v>
      </c>
      <c r="FG97" s="78">
        <v>1996546885</v>
      </c>
      <c r="FH97" s="78">
        <v>3412415165</v>
      </c>
      <c r="FI97" s="78">
        <v>42010226788</v>
      </c>
      <c r="FJ97" s="78">
        <v>277872815</v>
      </c>
      <c r="FK97" s="78">
        <v>93776900921</v>
      </c>
      <c r="FL97" s="78">
        <v>7390434626</v>
      </c>
      <c r="FM97" s="78">
        <v>3447242225</v>
      </c>
      <c r="FN97" s="78">
        <v>8769468471</v>
      </c>
      <c r="FO97" s="78">
        <v>316883737</v>
      </c>
      <c r="FP97" s="78"/>
      <c r="FQ97" s="78">
        <v>14316174715</v>
      </c>
      <c r="FR97" s="78">
        <v>19170451</v>
      </c>
      <c r="FS97" s="78">
        <v>12177765069</v>
      </c>
      <c r="FT97" s="78">
        <v>1297506716</v>
      </c>
      <c r="FU97" s="78">
        <v>595080213</v>
      </c>
      <c r="FV97" s="78">
        <v>5569989289</v>
      </c>
      <c r="FW97" s="78">
        <v>10026064505</v>
      </c>
      <c r="FX97" s="78">
        <v>79226610129</v>
      </c>
      <c r="FY97" s="78">
        <v>1831082200</v>
      </c>
      <c r="FZ97" s="78">
        <v>2211786722</v>
      </c>
      <c r="GA97" s="78"/>
      <c r="GB97" s="78">
        <v>631039199967</v>
      </c>
      <c r="GC97" s="78">
        <v>77138581337</v>
      </c>
      <c r="GD97" s="78">
        <v>32564689</v>
      </c>
      <c r="GE97" s="78"/>
      <c r="GF97" s="78">
        <v>5650992056</v>
      </c>
    </row>
    <row r="98" spans="1:188">
      <c r="A98" s="84">
        <v>44782</v>
      </c>
      <c r="B98" s="78">
        <v>166233606173</v>
      </c>
      <c r="C98" s="78">
        <v>127937050527</v>
      </c>
      <c r="D98" s="78">
        <v>166249495416</v>
      </c>
      <c r="E98" s="78">
        <v>195006817760</v>
      </c>
      <c r="F98" s="78">
        <v>97378901777</v>
      </c>
      <c r="G98" s="78">
        <v>52780028368</v>
      </c>
      <c r="H98" s="78">
        <v>113134860682</v>
      </c>
      <c r="I98" s="78">
        <v>17715376858</v>
      </c>
      <c r="J98" s="78">
        <v>28220762505</v>
      </c>
      <c r="K98" s="78">
        <v>16064841788</v>
      </c>
      <c r="L98" s="78">
        <v>6577453937</v>
      </c>
      <c r="M98" s="78">
        <v>2760336965</v>
      </c>
      <c r="N98" s="78">
        <v>2741115218</v>
      </c>
      <c r="O98" s="78">
        <v>3654722600</v>
      </c>
      <c r="P98" s="78">
        <v>3059290685</v>
      </c>
      <c r="Q98" s="78"/>
      <c r="R98" s="78"/>
      <c r="S98" s="79"/>
      <c r="T98" s="78"/>
      <c r="U98" s="78"/>
      <c r="V98" s="78"/>
      <c r="W98" s="78"/>
      <c r="X98" s="78">
        <v>192202352</v>
      </c>
      <c r="Y98" s="78">
        <v>253041111594</v>
      </c>
      <c r="Z98" s="78">
        <v>216888857157</v>
      </c>
      <c r="AA98" s="78">
        <v>187845617979</v>
      </c>
      <c r="AB98" s="78">
        <v>268472277018</v>
      </c>
      <c r="AC98" s="78">
        <v>209976690792</v>
      </c>
      <c r="AD98" s="78">
        <v>271860447344</v>
      </c>
      <c r="AE98" s="78">
        <v>54671170048</v>
      </c>
      <c r="AF98" s="78">
        <v>41042491487</v>
      </c>
      <c r="AG98" s="78">
        <v>36882718153</v>
      </c>
      <c r="AH98" s="78">
        <v>27608958791</v>
      </c>
      <c r="AI98" s="78">
        <v>3444654926</v>
      </c>
      <c r="AJ98" s="78">
        <v>5005585162</v>
      </c>
      <c r="AK98" s="78">
        <v>3795027050</v>
      </c>
      <c r="AL98" s="78">
        <v>5014285848</v>
      </c>
      <c r="AM98" s="78">
        <v>4912294882</v>
      </c>
      <c r="AN98" s="78">
        <v>3561027523</v>
      </c>
      <c r="AO98" s="78">
        <v>5013580234</v>
      </c>
      <c r="AP98" s="78">
        <v>4930755999</v>
      </c>
      <c r="AQ98" s="78">
        <v>5026129297</v>
      </c>
      <c r="AR98" s="78">
        <v>11069024837</v>
      </c>
      <c r="AS98" s="78">
        <v>5011870753</v>
      </c>
      <c r="AT98" s="78">
        <v>5024414315</v>
      </c>
      <c r="AU98" s="78">
        <v>5011403796</v>
      </c>
      <c r="AV98" s="78">
        <v>842560218</v>
      </c>
      <c r="AW98" s="78">
        <v>1240951056</v>
      </c>
      <c r="AX98" s="78">
        <v>13000000000</v>
      </c>
      <c r="AY98" s="78">
        <v>7500000000</v>
      </c>
      <c r="AZ98" s="78">
        <v>7500000000</v>
      </c>
      <c r="BA98" s="78">
        <v>5258276920</v>
      </c>
      <c r="BB98" s="78">
        <v>5129939934</v>
      </c>
      <c r="BC98" s="78">
        <v>5210471488</v>
      </c>
      <c r="BD98" s="78">
        <v>5240180453</v>
      </c>
      <c r="BE98" s="78">
        <v>8360373914</v>
      </c>
      <c r="BF98" s="78">
        <v>8580125281</v>
      </c>
      <c r="BG98" s="78">
        <v>5316661378</v>
      </c>
      <c r="BH98" s="78">
        <v>5362594148</v>
      </c>
      <c r="BI98" s="78">
        <v>40714785583</v>
      </c>
      <c r="BJ98" s="78">
        <v>53180869266</v>
      </c>
      <c r="BK98" s="78">
        <v>36312136478</v>
      </c>
      <c r="BL98" s="78">
        <v>39420114187</v>
      </c>
      <c r="BM98" s="78">
        <v>37689895400</v>
      </c>
      <c r="BN98" s="78">
        <v>6626643640</v>
      </c>
      <c r="BO98" s="78">
        <v>7500000000</v>
      </c>
      <c r="BP98" s="78">
        <v>7500000000</v>
      </c>
      <c r="BQ98" s="78">
        <v>7500000000</v>
      </c>
      <c r="BR98" s="78">
        <v>5941715953</v>
      </c>
      <c r="BS98" s="78">
        <v>3261468781</v>
      </c>
      <c r="BT98" s="78">
        <v>1560727749</v>
      </c>
      <c r="BU98" s="78">
        <v>1806961645</v>
      </c>
      <c r="BV98" s="78">
        <v>5322794464</v>
      </c>
      <c r="BW98" s="78">
        <v>3569804871</v>
      </c>
      <c r="BX98" s="78">
        <v>17279076056</v>
      </c>
      <c r="BY98" s="78">
        <v>11913484048</v>
      </c>
      <c r="BZ98" s="78">
        <v>11297290211</v>
      </c>
      <c r="CA98" s="78"/>
      <c r="CB98" s="78">
        <v>183336413541</v>
      </c>
      <c r="CC98" s="78">
        <v>129123965394</v>
      </c>
      <c r="CD98" s="78">
        <v>140879331624</v>
      </c>
      <c r="CE98" s="78">
        <v>69794032925</v>
      </c>
      <c r="CF98" s="78">
        <v>90336455009</v>
      </c>
      <c r="CG98" s="78">
        <v>58386201495</v>
      </c>
      <c r="CH98" s="78">
        <v>6363618685</v>
      </c>
      <c r="CI98" s="78">
        <v>9577493399</v>
      </c>
      <c r="CJ98" s="78">
        <v>6432123855</v>
      </c>
      <c r="CK98" s="78">
        <v>3200126295</v>
      </c>
      <c r="CL98" s="78">
        <v>19038280907</v>
      </c>
      <c r="CM98" s="78">
        <v>21803487785</v>
      </c>
      <c r="CN98" s="78">
        <v>18489273921</v>
      </c>
      <c r="CO98" s="78">
        <v>10369276085</v>
      </c>
      <c r="CP98" s="78">
        <v>16881842605</v>
      </c>
      <c r="CQ98" s="78">
        <v>18361439629</v>
      </c>
      <c r="CR98" s="78">
        <v>7047279296</v>
      </c>
      <c r="CS98" s="78">
        <v>16247352008</v>
      </c>
      <c r="CT98" s="78">
        <v>16155295159</v>
      </c>
      <c r="CU98" s="78">
        <v>187007524</v>
      </c>
      <c r="CV98" s="78">
        <v>202579106</v>
      </c>
      <c r="CW98" s="78"/>
      <c r="CX98" s="78">
        <v>7500000000</v>
      </c>
      <c r="CY98" s="78">
        <v>7500000000</v>
      </c>
      <c r="CZ98" s="78">
        <v>7500000000</v>
      </c>
      <c r="DA98" s="78">
        <v>7500000000</v>
      </c>
      <c r="DB98" s="78">
        <v>139045796048</v>
      </c>
      <c r="DC98" s="78">
        <v>152833969672</v>
      </c>
      <c r="DD98" s="78">
        <v>179555979346</v>
      </c>
      <c r="DE98" s="78">
        <v>99585730119</v>
      </c>
      <c r="DF98" s="78">
        <v>117488667445</v>
      </c>
      <c r="DG98" s="78">
        <v>32913229945</v>
      </c>
      <c r="DH98" s="78">
        <v>94283201134</v>
      </c>
      <c r="DI98" s="78">
        <v>11969698077</v>
      </c>
      <c r="DJ98" s="78">
        <v>26923119733</v>
      </c>
      <c r="DK98" s="78">
        <v>12771134495</v>
      </c>
      <c r="DL98" s="78">
        <v>5426595225</v>
      </c>
      <c r="DM98" s="78">
        <v>5406112802</v>
      </c>
      <c r="DN98" s="78"/>
      <c r="DO98" s="78"/>
      <c r="DP98" s="78"/>
      <c r="DQ98" s="78"/>
      <c r="DR98" s="78">
        <v>10959575842</v>
      </c>
      <c r="DS98" s="78">
        <v>11364882490</v>
      </c>
      <c r="DT98" s="78">
        <v>10217713394</v>
      </c>
      <c r="DU98" s="78">
        <v>14346663876</v>
      </c>
      <c r="DV98" s="78">
        <v>9174408260</v>
      </c>
      <c r="DW98" s="78">
        <v>835378732</v>
      </c>
      <c r="DX98" s="78">
        <v>725289525</v>
      </c>
      <c r="DY98" s="78">
        <v>7798474851</v>
      </c>
      <c r="DZ98" s="78">
        <v>681107587</v>
      </c>
      <c r="EA98" s="78">
        <v>523798489</v>
      </c>
      <c r="EB98" s="78">
        <v>773974118</v>
      </c>
      <c r="EC98" s="78">
        <v>1105046976</v>
      </c>
      <c r="ED98" s="78">
        <v>19188858828</v>
      </c>
      <c r="EE98" s="78">
        <v>14250315472</v>
      </c>
      <c r="EF98" s="78">
        <v>8058972770</v>
      </c>
      <c r="EG98" s="78">
        <v>9806299832</v>
      </c>
      <c r="EH98" s="78">
        <v>79685410015</v>
      </c>
      <c r="EI98" s="78">
        <v>52498608431</v>
      </c>
      <c r="EJ98" s="78">
        <v>245428145730</v>
      </c>
      <c r="EK98" s="78">
        <v>261049174843</v>
      </c>
      <c r="EL98" s="78">
        <v>536402498827</v>
      </c>
      <c r="EM98" s="78">
        <v>550921349645</v>
      </c>
      <c r="EN98" s="78">
        <v>405353012492</v>
      </c>
      <c r="EO98" s="78">
        <v>1037899326709</v>
      </c>
      <c r="EP98" s="78">
        <v>427538649161</v>
      </c>
      <c r="EQ98" s="78">
        <v>22519571904</v>
      </c>
      <c r="ER98" s="78">
        <v>110833643455</v>
      </c>
      <c r="ES98" s="78"/>
      <c r="ET98" s="78"/>
      <c r="EU98" s="78"/>
      <c r="EV98" s="78"/>
      <c r="EW98" s="78"/>
      <c r="EX98" s="78"/>
      <c r="EY98" s="78">
        <v>12088710346</v>
      </c>
      <c r="EZ98" s="78">
        <v>11423760407</v>
      </c>
      <c r="FA98" s="78">
        <v>7120441774</v>
      </c>
      <c r="FB98" s="78">
        <v>15175264010</v>
      </c>
      <c r="FC98" s="78">
        <v>22923211024</v>
      </c>
      <c r="FD98" s="78">
        <v>3705781417</v>
      </c>
      <c r="FE98" s="78">
        <v>2035242546</v>
      </c>
      <c r="FF98" s="78">
        <v>1271392431</v>
      </c>
      <c r="FG98" s="78">
        <v>1998545814</v>
      </c>
      <c r="FH98" s="78">
        <v>3412474885</v>
      </c>
      <c r="FI98" s="78">
        <v>42052099608</v>
      </c>
      <c r="FJ98" s="78">
        <v>278146185</v>
      </c>
      <c r="FK98" s="78">
        <v>93750533366</v>
      </c>
      <c r="FL98" s="78">
        <v>7387746947</v>
      </c>
      <c r="FM98" s="78">
        <v>3447253430</v>
      </c>
      <c r="FN98" s="78">
        <v>8758069365</v>
      </c>
      <c r="FO98" s="78">
        <v>316884513</v>
      </c>
      <c r="FP98" s="78"/>
      <c r="FQ98" s="78">
        <v>14268001951</v>
      </c>
      <c r="FR98" s="78">
        <v>19170451</v>
      </c>
      <c r="FS98" s="78">
        <v>12178057393</v>
      </c>
      <c r="FT98" s="78">
        <v>1297506716</v>
      </c>
      <c r="FU98" s="78">
        <v>595238083</v>
      </c>
      <c r="FV98" s="78">
        <v>5569989289</v>
      </c>
      <c r="FW98" s="78">
        <v>10026083179</v>
      </c>
      <c r="FX98" s="78">
        <v>82687261407</v>
      </c>
      <c r="FY98" s="78">
        <v>1831082200</v>
      </c>
      <c r="FZ98" s="78">
        <v>2211834178</v>
      </c>
      <c r="GA98" s="78"/>
      <c r="GB98" s="78">
        <v>631473418636</v>
      </c>
      <c r="GC98" s="78">
        <v>77127258307</v>
      </c>
      <c r="GD98" s="78">
        <v>32564689</v>
      </c>
      <c r="GE98" s="78"/>
      <c r="GF98" s="78">
        <v>5644072817</v>
      </c>
    </row>
    <row r="99" spans="1:188">
      <c r="A99" s="84">
        <v>44783</v>
      </c>
      <c r="B99" s="78">
        <v>166220926785</v>
      </c>
      <c r="C99" s="78">
        <v>127977835092</v>
      </c>
      <c r="D99" s="78">
        <v>166251766140</v>
      </c>
      <c r="E99" s="78">
        <v>195030228193</v>
      </c>
      <c r="F99" s="78">
        <v>97372467757</v>
      </c>
      <c r="G99" s="78">
        <v>52791377846</v>
      </c>
      <c r="H99" s="78">
        <v>113137630671</v>
      </c>
      <c r="I99" s="78">
        <v>17715376858</v>
      </c>
      <c r="J99" s="78">
        <v>28204653661</v>
      </c>
      <c r="K99" s="78">
        <v>16069285301</v>
      </c>
      <c r="L99" s="78">
        <v>6558368389</v>
      </c>
      <c r="M99" s="78">
        <v>2760336965</v>
      </c>
      <c r="N99" s="78">
        <v>2745157219</v>
      </c>
      <c r="O99" s="78">
        <v>3701303653</v>
      </c>
      <c r="P99" s="78">
        <v>3028365862</v>
      </c>
      <c r="Q99" s="78"/>
      <c r="R99" s="78"/>
      <c r="S99" s="79"/>
      <c r="T99" s="78"/>
      <c r="U99" s="78"/>
      <c r="V99" s="78"/>
      <c r="W99" s="78"/>
      <c r="X99" s="78">
        <v>192202352</v>
      </c>
      <c r="Y99" s="78">
        <v>253031128657</v>
      </c>
      <c r="Z99" s="78">
        <v>216861659835</v>
      </c>
      <c r="AA99" s="78">
        <v>187882356035</v>
      </c>
      <c r="AB99" s="78">
        <v>268415790308</v>
      </c>
      <c r="AC99" s="78">
        <v>209973653039</v>
      </c>
      <c r="AD99" s="78">
        <v>271739776637</v>
      </c>
      <c r="AE99" s="78">
        <v>54677042688</v>
      </c>
      <c r="AF99" s="78">
        <v>41053613971</v>
      </c>
      <c r="AG99" s="78">
        <v>36713020000</v>
      </c>
      <c r="AH99" s="78">
        <v>27616152286</v>
      </c>
      <c r="AI99" s="78">
        <v>3450983929</v>
      </c>
      <c r="AJ99" s="78">
        <v>5005585162</v>
      </c>
      <c r="AK99" s="78">
        <v>3796675931</v>
      </c>
      <c r="AL99" s="78">
        <v>5014285848</v>
      </c>
      <c r="AM99" s="78">
        <v>4922509759</v>
      </c>
      <c r="AN99" s="78">
        <v>3582482263</v>
      </c>
      <c r="AO99" s="78">
        <v>5013580234</v>
      </c>
      <c r="AP99" s="78">
        <v>4940926381</v>
      </c>
      <c r="AQ99" s="78">
        <v>5026129297</v>
      </c>
      <c r="AR99" s="78">
        <v>11064576434</v>
      </c>
      <c r="AS99" s="78">
        <v>5011870753</v>
      </c>
      <c r="AT99" s="78">
        <v>5027687542</v>
      </c>
      <c r="AU99" s="78">
        <v>5011403796</v>
      </c>
      <c r="AV99" s="78">
        <v>842560218</v>
      </c>
      <c r="AW99" s="78">
        <v>1240951056</v>
      </c>
      <c r="AX99" s="78">
        <v>13000000000</v>
      </c>
      <c r="AY99" s="78">
        <v>7500000000</v>
      </c>
      <c r="AZ99" s="78">
        <v>7500000000</v>
      </c>
      <c r="BA99" s="78">
        <v>5258614152</v>
      </c>
      <c r="BB99" s="78">
        <v>5134037190</v>
      </c>
      <c r="BC99" s="78">
        <v>5207158463</v>
      </c>
      <c r="BD99" s="78">
        <v>5236309173</v>
      </c>
      <c r="BE99" s="78">
        <v>8360565089</v>
      </c>
      <c r="BF99" s="78">
        <v>8579004849</v>
      </c>
      <c r="BG99" s="78">
        <v>5316662453</v>
      </c>
      <c r="BH99" s="78">
        <v>5363392650</v>
      </c>
      <c r="BI99" s="78">
        <v>40725159819</v>
      </c>
      <c r="BJ99" s="78">
        <v>53177287451</v>
      </c>
      <c r="BK99" s="78">
        <v>36328128730</v>
      </c>
      <c r="BL99" s="78">
        <v>39448085598</v>
      </c>
      <c r="BM99" s="78">
        <v>37673787133</v>
      </c>
      <c r="BN99" s="78">
        <v>6631263708</v>
      </c>
      <c r="BO99" s="78">
        <v>7500000000</v>
      </c>
      <c r="BP99" s="78">
        <v>7500000000</v>
      </c>
      <c r="BQ99" s="78">
        <v>7500000000</v>
      </c>
      <c r="BR99" s="78">
        <v>5941363870</v>
      </c>
      <c r="BS99" s="78">
        <v>3261627001</v>
      </c>
      <c r="BT99" s="78">
        <v>1560732637</v>
      </c>
      <c r="BU99" s="78">
        <v>1806562858</v>
      </c>
      <c r="BV99" s="78">
        <v>5321257172</v>
      </c>
      <c r="BW99" s="78">
        <v>3567911030</v>
      </c>
      <c r="BX99" s="78">
        <v>17303811259</v>
      </c>
      <c r="BY99" s="78">
        <v>11938313932</v>
      </c>
      <c r="BZ99" s="78">
        <v>11299025048</v>
      </c>
      <c r="CA99" s="78"/>
      <c r="CB99" s="78">
        <v>183565628910</v>
      </c>
      <c r="CC99" s="78">
        <v>129091795354</v>
      </c>
      <c r="CD99" s="78">
        <v>140956139757</v>
      </c>
      <c r="CE99" s="78">
        <v>69800398012</v>
      </c>
      <c r="CF99" s="78">
        <v>90314432084</v>
      </c>
      <c r="CG99" s="78">
        <v>58343449033</v>
      </c>
      <c r="CH99" s="78">
        <v>6357162872</v>
      </c>
      <c r="CI99" s="78">
        <v>9585729453</v>
      </c>
      <c r="CJ99" s="78">
        <v>6439325873</v>
      </c>
      <c r="CK99" s="78">
        <v>3200126295</v>
      </c>
      <c r="CL99" s="78">
        <v>19047367414</v>
      </c>
      <c r="CM99" s="78">
        <v>21817817646</v>
      </c>
      <c r="CN99" s="78">
        <v>18485419074</v>
      </c>
      <c r="CO99" s="78">
        <v>10355381386</v>
      </c>
      <c r="CP99" s="78">
        <v>16888163675</v>
      </c>
      <c r="CQ99" s="78">
        <v>18346564320</v>
      </c>
      <c r="CR99" s="78">
        <v>7047279296</v>
      </c>
      <c r="CS99" s="78">
        <v>16247518237</v>
      </c>
      <c r="CT99" s="78">
        <v>16155104439</v>
      </c>
      <c r="CU99" s="78">
        <v>187007524</v>
      </c>
      <c r="CV99" s="78">
        <v>202579106</v>
      </c>
      <c r="CW99" s="78"/>
      <c r="CX99" s="78">
        <v>7500000000</v>
      </c>
      <c r="CY99" s="78">
        <v>7500000000</v>
      </c>
      <c r="CZ99" s="78">
        <v>7500000000</v>
      </c>
      <c r="DA99" s="78">
        <v>7500000000</v>
      </c>
      <c r="DB99" s="78">
        <v>139038639297</v>
      </c>
      <c r="DC99" s="78">
        <v>152845435513</v>
      </c>
      <c r="DD99" s="78">
        <v>179577200121</v>
      </c>
      <c r="DE99" s="78">
        <v>99624804374</v>
      </c>
      <c r="DF99" s="78">
        <v>117561408463</v>
      </c>
      <c r="DG99" s="78">
        <v>32915710811</v>
      </c>
      <c r="DH99" s="78">
        <v>94235008618</v>
      </c>
      <c r="DI99" s="78">
        <v>11926049555</v>
      </c>
      <c r="DJ99" s="78">
        <v>26927497549</v>
      </c>
      <c r="DK99" s="78">
        <v>12730718602</v>
      </c>
      <c r="DL99" s="78">
        <v>5448499370</v>
      </c>
      <c r="DM99" s="78">
        <v>5450558887</v>
      </c>
      <c r="DN99" s="78"/>
      <c r="DO99" s="78"/>
      <c r="DP99" s="78"/>
      <c r="DQ99" s="78"/>
      <c r="DR99" s="78">
        <v>10966365630</v>
      </c>
      <c r="DS99" s="78">
        <v>11395092848</v>
      </c>
      <c r="DT99" s="78">
        <v>10215012995</v>
      </c>
      <c r="DU99" s="78">
        <v>14353675923</v>
      </c>
      <c r="DV99" s="78">
        <v>9181104719</v>
      </c>
      <c r="DW99" s="78">
        <v>846707037</v>
      </c>
      <c r="DX99" s="78">
        <v>725289525</v>
      </c>
      <c r="DY99" s="78">
        <v>7798663992</v>
      </c>
      <c r="DZ99" s="78">
        <v>681107587</v>
      </c>
      <c r="EA99" s="78">
        <v>523801377</v>
      </c>
      <c r="EB99" s="78">
        <v>773297837</v>
      </c>
      <c r="EC99" s="78">
        <v>1106464249</v>
      </c>
      <c r="ED99" s="78">
        <v>19201621048</v>
      </c>
      <c r="EE99" s="78">
        <v>14249822622</v>
      </c>
      <c r="EF99" s="78">
        <v>8065197555</v>
      </c>
      <c r="EG99" s="78">
        <v>9808891458</v>
      </c>
      <c r="EH99" s="78">
        <v>79683364051</v>
      </c>
      <c r="EI99" s="78">
        <v>52483739882</v>
      </c>
      <c r="EJ99" s="78">
        <v>245461204798</v>
      </c>
      <c r="EK99" s="78">
        <v>261039932483</v>
      </c>
      <c r="EL99" s="78">
        <v>536506859874</v>
      </c>
      <c r="EM99" s="78">
        <v>551404203992</v>
      </c>
      <c r="EN99" s="78">
        <v>405652413320</v>
      </c>
      <c r="EO99" s="78">
        <v>1038064494006</v>
      </c>
      <c r="EP99" s="78">
        <v>427798906471</v>
      </c>
      <c r="EQ99" s="78">
        <v>22569083673</v>
      </c>
      <c r="ER99" s="78">
        <v>111097260315</v>
      </c>
      <c r="ES99" s="78"/>
      <c r="ET99" s="78"/>
      <c r="EU99" s="78"/>
      <c r="EV99" s="78"/>
      <c r="EW99" s="78"/>
      <c r="EX99" s="78"/>
      <c r="EY99" s="78">
        <v>12094585060</v>
      </c>
      <c r="EZ99" s="78">
        <v>11423187587</v>
      </c>
      <c r="FA99" s="78">
        <v>7134635358</v>
      </c>
      <c r="FB99" s="78">
        <v>15174410934</v>
      </c>
      <c r="FC99" s="78">
        <v>22926050539</v>
      </c>
      <c r="FD99" s="78">
        <v>3705968467</v>
      </c>
      <c r="FE99" s="78">
        <v>2035644662</v>
      </c>
      <c r="FF99" s="78">
        <v>1290319945</v>
      </c>
      <c r="FG99" s="78">
        <v>1998742195</v>
      </c>
      <c r="FH99" s="78">
        <v>3410993099</v>
      </c>
      <c r="FI99" s="78">
        <v>41956416675</v>
      </c>
      <c r="FJ99" s="78">
        <v>278146185</v>
      </c>
      <c r="FK99" s="78">
        <v>93754128590</v>
      </c>
      <c r="FL99" s="78">
        <v>7387215898</v>
      </c>
      <c r="FM99" s="78">
        <v>3447264661</v>
      </c>
      <c r="FN99" s="78">
        <v>8754828784</v>
      </c>
      <c r="FO99" s="78">
        <v>316885292</v>
      </c>
      <c r="FP99" s="78"/>
      <c r="FQ99" s="78">
        <v>14261550163</v>
      </c>
      <c r="FR99" s="78">
        <v>19170451</v>
      </c>
      <c r="FS99" s="78">
        <v>12163076877</v>
      </c>
      <c r="FT99" s="78">
        <v>1297966716</v>
      </c>
      <c r="FU99" s="78">
        <v>595028692</v>
      </c>
      <c r="FV99" s="78">
        <v>5570610616</v>
      </c>
      <c r="FW99" s="78">
        <v>10029971292</v>
      </c>
      <c r="FX99" s="78">
        <v>82687261407</v>
      </c>
      <c r="FY99" s="78">
        <v>1831270597</v>
      </c>
      <c r="FZ99" s="78">
        <v>2211837151</v>
      </c>
      <c r="GA99" s="78"/>
      <c r="GB99" s="78">
        <v>631843299543</v>
      </c>
      <c r="GC99" s="78">
        <v>77181724758</v>
      </c>
      <c r="GD99" s="78">
        <v>32564689</v>
      </c>
      <c r="GE99" s="78"/>
      <c r="GF99" s="78">
        <v>5645078468</v>
      </c>
    </row>
    <row r="100" spans="1:188">
      <c r="A100" s="84">
        <v>44784</v>
      </c>
      <c r="B100" s="78">
        <v>166046664975</v>
      </c>
      <c r="C100" s="78">
        <v>127976468659</v>
      </c>
      <c r="D100" s="78">
        <v>166336526027</v>
      </c>
      <c r="E100" s="78">
        <v>194932178130</v>
      </c>
      <c r="F100" s="78">
        <v>97352703712</v>
      </c>
      <c r="G100" s="78">
        <v>52792551370</v>
      </c>
      <c r="H100" s="78">
        <v>113046224546</v>
      </c>
      <c r="I100" s="78">
        <v>17715335683</v>
      </c>
      <c r="J100" s="78">
        <v>28225745353</v>
      </c>
      <c r="K100" s="78">
        <v>16058873368</v>
      </c>
      <c r="L100" s="78">
        <v>6558579805</v>
      </c>
      <c r="M100" s="78">
        <v>2761985187</v>
      </c>
      <c r="N100" s="78">
        <v>2747181640</v>
      </c>
      <c r="O100" s="78">
        <v>3708350756</v>
      </c>
      <c r="P100" s="78">
        <v>3028360202</v>
      </c>
      <c r="Q100" s="78"/>
      <c r="R100" s="78"/>
      <c r="S100" s="79"/>
      <c r="T100" s="78"/>
      <c r="U100" s="78"/>
      <c r="V100" s="78"/>
      <c r="W100" s="78"/>
      <c r="X100" s="78">
        <v>192784929</v>
      </c>
      <c r="Y100" s="78">
        <v>245873029790</v>
      </c>
      <c r="Z100" s="78">
        <v>194131231965</v>
      </c>
      <c r="AA100" s="78">
        <v>196651723964</v>
      </c>
      <c r="AB100" s="78">
        <v>291636567368</v>
      </c>
      <c r="AC100" s="78">
        <v>209995896375</v>
      </c>
      <c r="AD100" s="78">
        <v>271731310631</v>
      </c>
      <c r="AE100" s="78">
        <v>54507483543</v>
      </c>
      <c r="AF100" s="78">
        <v>41081561869</v>
      </c>
      <c r="AG100" s="78">
        <v>36740852302</v>
      </c>
      <c r="AH100" s="78">
        <v>27676163044</v>
      </c>
      <c r="AI100" s="78">
        <v>3460146620</v>
      </c>
      <c r="AJ100" s="78">
        <v>5005576320</v>
      </c>
      <c r="AK100" s="78">
        <v>3807971665</v>
      </c>
      <c r="AL100" s="78">
        <v>5014276812</v>
      </c>
      <c r="AM100" s="78">
        <v>4931118154</v>
      </c>
      <c r="AN100" s="78">
        <v>3584131097</v>
      </c>
      <c r="AO100" s="78">
        <v>5013571304</v>
      </c>
      <c r="AP100" s="78">
        <v>4950983679</v>
      </c>
      <c r="AQ100" s="78">
        <v>5026120071</v>
      </c>
      <c r="AR100" s="78">
        <v>11075866164</v>
      </c>
      <c r="AS100" s="78">
        <v>5011861925</v>
      </c>
      <c r="AT100" s="78">
        <v>5049820725</v>
      </c>
      <c r="AU100" s="78">
        <v>5011394931</v>
      </c>
      <c r="AV100" s="78">
        <v>842558530</v>
      </c>
      <c r="AW100" s="78">
        <v>1240948442</v>
      </c>
      <c r="AX100" s="78">
        <v>13000000000</v>
      </c>
      <c r="AY100" s="78">
        <v>7500000000</v>
      </c>
      <c r="AZ100" s="78">
        <v>7500000000</v>
      </c>
      <c r="BA100" s="78">
        <v>5259377490</v>
      </c>
      <c r="BB100" s="78">
        <v>5136681967</v>
      </c>
      <c r="BC100" s="78">
        <v>5207799278</v>
      </c>
      <c r="BD100" s="78">
        <v>5236626335</v>
      </c>
      <c r="BE100" s="78">
        <v>8362741167</v>
      </c>
      <c r="BF100" s="78">
        <v>8584119807</v>
      </c>
      <c r="BG100" s="78">
        <v>5316651886</v>
      </c>
      <c r="BH100" s="78">
        <v>5364030991</v>
      </c>
      <c r="BI100" s="78">
        <v>40720346187</v>
      </c>
      <c r="BJ100" s="78">
        <v>53478624006</v>
      </c>
      <c r="BK100" s="78">
        <v>36386742509</v>
      </c>
      <c r="BL100" s="78">
        <v>39486268862</v>
      </c>
      <c r="BM100" s="78">
        <v>37660648026</v>
      </c>
      <c r="BN100" s="78">
        <v>6635920653</v>
      </c>
      <c r="BO100" s="78">
        <v>7500000000</v>
      </c>
      <c r="BP100" s="78">
        <v>7500000000</v>
      </c>
      <c r="BQ100" s="78">
        <v>7500000000</v>
      </c>
      <c r="BR100" s="78">
        <v>5942946671</v>
      </c>
      <c r="BS100" s="78">
        <v>3263598711</v>
      </c>
      <c r="BT100" s="78">
        <v>1561218837</v>
      </c>
      <c r="BU100" s="78">
        <v>1785592452</v>
      </c>
      <c r="BV100" s="78">
        <v>5321552865</v>
      </c>
      <c r="BW100" s="78">
        <v>3570492313</v>
      </c>
      <c r="BX100" s="78">
        <v>17351244454</v>
      </c>
      <c r="BY100" s="78">
        <v>11971802807</v>
      </c>
      <c r="BZ100" s="78">
        <v>11300962465</v>
      </c>
      <c r="CA100" s="78"/>
      <c r="CB100" s="78">
        <v>183746234483</v>
      </c>
      <c r="CC100" s="78">
        <v>129234006644</v>
      </c>
      <c r="CD100" s="78">
        <v>141066824549</v>
      </c>
      <c r="CE100" s="78">
        <v>69955951945</v>
      </c>
      <c r="CF100" s="78">
        <v>90341469150</v>
      </c>
      <c r="CG100" s="78">
        <v>58421845394</v>
      </c>
      <c r="CH100" s="78">
        <v>6381627262</v>
      </c>
      <c r="CI100" s="78">
        <v>9738186836</v>
      </c>
      <c r="CJ100" s="78">
        <v>6441305216</v>
      </c>
      <c r="CK100" s="78">
        <v>3200120011</v>
      </c>
      <c r="CL100" s="78">
        <v>18958031893</v>
      </c>
      <c r="CM100" s="78">
        <v>21826319578</v>
      </c>
      <c r="CN100" s="78">
        <v>18485329818</v>
      </c>
      <c r="CO100" s="78">
        <v>10358323726</v>
      </c>
      <c r="CP100" s="78">
        <v>16899355484</v>
      </c>
      <c r="CQ100" s="78">
        <v>18356028094</v>
      </c>
      <c r="CR100" s="78">
        <v>7047443737</v>
      </c>
      <c r="CS100" s="78">
        <v>16248180506</v>
      </c>
      <c r="CT100" s="78">
        <v>16158294794</v>
      </c>
      <c r="CU100" s="78">
        <v>187007524</v>
      </c>
      <c r="CV100" s="78">
        <v>202579106</v>
      </c>
      <c r="CW100" s="78"/>
      <c r="CX100" s="78">
        <v>7500000000</v>
      </c>
      <c r="CY100" s="78">
        <v>7500000000</v>
      </c>
      <c r="CZ100" s="78">
        <v>7500000000</v>
      </c>
      <c r="DA100" s="78">
        <v>7500000000</v>
      </c>
      <c r="DB100" s="78">
        <v>139064309054</v>
      </c>
      <c r="DC100" s="78">
        <v>152966251549</v>
      </c>
      <c r="DD100" s="78">
        <v>179708514550</v>
      </c>
      <c r="DE100" s="78">
        <v>99699645736</v>
      </c>
      <c r="DF100" s="78">
        <v>117594571814</v>
      </c>
      <c r="DG100" s="78">
        <v>32984840470</v>
      </c>
      <c r="DH100" s="78">
        <v>94340084120</v>
      </c>
      <c r="DI100" s="78">
        <v>11931125975</v>
      </c>
      <c r="DJ100" s="78">
        <v>26945508197</v>
      </c>
      <c r="DK100" s="78">
        <v>12733456044</v>
      </c>
      <c r="DL100" s="78">
        <v>5505361263</v>
      </c>
      <c r="DM100" s="78">
        <v>5520269394</v>
      </c>
      <c r="DN100" s="78">
        <v>5000000000</v>
      </c>
      <c r="DO100" s="78"/>
      <c r="DP100" s="78"/>
      <c r="DQ100" s="78"/>
      <c r="DR100" s="78">
        <v>10969634159</v>
      </c>
      <c r="DS100" s="78">
        <v>11406180162</v>
      </c>
      <c r="DT100" s="78">
        <v>10298559988</v>
      </c>
      <c r="DU100" s="78">
        <v>14354929329</v>
      </c>
      <c r="DV100" s="78">
        <v>9183610405</v>
      </c>
      <c r="DW100" s="78">
        <v>860126488</v>
      </c>
      <c r="DX100" s="78">
        <v>725289525</v>
      </c>
      <c r="DY100" s="78">
        <v>7804231205</v>
      </c>
      <c r="DZ100" s="78">
        <v>681106383</v>
      </c>
      <c r="EA100" s="78">
        <v>524008290</v>
      </c>
      <c r="EB100" s="78">
        <v>773302394</v>
      </c>
      <c r="EC100" s="78">
        <v>1106997352</v>
      </c>
      <c r="ED100" s="78">
        <v>19223112992</v>
      </c>
      <c r="EE100" s="78">
        <v>14265947915</v>
      </c>
      <c r="EF100" s="78">
        <v>8073129374</v>
      </c>
      <c r="EG100" s="78">
        <v>9851164230</v>
      </c>
      <c r="EH100" s="78">
        <v>79720995067</v>
      </c>
      <c r="EI100" s="78">
        <v>52504320318</v>
      </c>
      <c r="EJ100" s="78">
        <v>245534714101</v>
      </c>
      <c r="EK100" s="78">
        <v>261032930949</v>
      </c>
      <c r="EL100" s="78">
        <v>536680594052</v>
      </c>
      <c r="EM100" s="78">
        <v>551642390343</v>
      </c>
      <c r="EN100" s="78">
        <v>405819770953</v>
      </c>
      <c r="EO100" s="78">
        <v>1038031790905</v>
      </c>
      <c r="EP100" s="78">
        <v>427709476340</v>
      </c>
      <c r="EQ100" s="78">
        <v>22584128572</v>
      </c>
      <c r="ER100" s="78">
        <v>111233431979</v>
      </c>
      <c r="ES100" s="78"/>
      <c r="ET100" s="78"/>
      <c r="EU100" s="78"/>
      <c r="EV100" s="78"/>
      <c r="EW100" s="78"/>
      <c r="EX100" s="78"/>
      <c r="EY100" s="78">
        <v>12115443460</v>
      </c>
      <c r="EZ100" s="78">
        <v>11458435880</v>
      </c>
      <c r="FA100" s="78">
        <v>7157591441</v>
      </c>
      <c r="FB100" s="78">
        <v>15330445753</v>
      </c>
      <c r="FC100" s="78">
        <v>22984531705</v>
      </c>
      <c r="FD100" s="78">
        <v>3684935958</v>
      </c>
      <c r="FE100" s="78">
        <v>2046412811</v>
      </c>
      <c r="FF100" s="78">
        <v>1291095993</v>
      </c>
      <c r="FG100" s="78">
        <v>1999558987</v>
      </c>
      <c r="FH100" s="78">
        <v>3408675393</v>
      </c>
      <c r="FI100" s="78">
        <v>42037339216</v>
      </c>
      <c r="FJ100" s="78">
        <v>278146185</v>
      </c>
      <c r="FK100" s="78">
        <v>93639826630</v>
      </c>
      <c r="FL100" s="78">
        <v>7375399792</v>
      </c>
      <c r="FM100" s="78">
        <v>3448451202</v>
      </c>
      <c r="FN100" s="78">
        <v>8766403331</v>
      </c>
      <c r="FO100" s="78">
        <v>316886309</v>
      </c>
      <c r="FP100" s="78"/>
      <c r="FQ100" s="78">
        <v>14261365698</v>
      </c>
      <c r="FR100" s="78">
        <v>19170451</v>
      </c>
      <c r="FS100" s="78">
        <v>12160438762</v>
      </c>
      <c r="FT100" s="78">
        <v>1296937723</v>
      </c>
      <c r="FU100" s="78">
        <v>595028692</v>
      </c>
      <c r="FV100" s="78">
        <v>5570681373</v>
      </c>
      <c r="FW100" s="78">
        <v>10030235880</v>
      </c>
      <c r="FX100" s="78">
        <v>82687261407</v>
      </c>
      <c r="FY100" s="78">
        <v>1853973133</v>
      </c>
      <c r="FZ100" s="78">
        <v>2214903053</v>
      </c>
      <c r="GA100" s="78"/>
      <c r="GB100" s="78">
        <v>631725657055</v>
      </c>
      <c r="GC100" s="78">
        <v>77201200024</v>
      </c>
      <c r="GD100" s="78">
        <v>32564689</v>
      </c>
      <c r="GE100" s="78"/>
      <c r="GF100" s="78">
        <v>5653963804</v>
      </c>
    </row>
    <row r="101" spans="1:188">
      <c r="A101" s="84">
        <v>44785</v>
      </c>
      <c r="B101" s="78">
        <v>165972958981</v>
      </c>
      <c r="C101" s="78">
        <v>127981998674</v>
      </c>
      <c r="D101" s="78">
        <v>166259377077</v>
      </c>
      <c r="E101" s="78">
        <v>194988828581</v>
      </c>
      <c r="F101" s="78">
        <v>97357613112</v>
      </c>
      <c r="G101" s="78">
        <v>52780179162</v>
      </c>
      <c r="H101" s="78">
        <v>113059374370</v>
      </c>
      <c r="I101" s="78">
        <v>17711437111</v>
      </c>
      <c r="J101" s="78">
        <v>28235025713</v>
      </c>
      <c r="K101" s="78">
        <v>16096637259</v>
      </c>
      <c r="L101" s="78">
        <v>6555224241</v>
      </c>
      <c r="M101" s="78">
        <v>2772682279</v>
      </c>
      <c r="N101" s="78">
        <v>2759457072</v>
      </c>
      <c r="O101" s="78">
        <v>3708340905</v>
      </c>
      <c r="P101" s="78">
        <v>3028348420</v>
      </c>
      <c r="Q101" s="78"/>
      <c r="R101" s="78"/>
      <c r="S101" s="79"/>
      <c r="T101" s="78"/>
      <c r="U101" s="78"/>
      <c r="V101" s="78"/>
      <c r="W101" s="78"/>
      <c r="X101" s="78">
        <v>193258090</v>
      </c>
      <c r="Y101" s="78">
        <v>245896003540</v>
      </c>
      <c r="Z101" s="78">
        <v>194103060602</v>
      </c>
      <c r="AA101" s="78">
        <v>196666329995</v>
      </c>
      <c r="AB101" s="78">
        <v>291657987974</v>
      </c>
      <c r="AC101" s="78">
        <v>209948451329</v>
      </c>
      <c r="AD101" s="78">
        <v>271645459855</v>
      </c>
      <c r="AE101" s="78">
        <v>54482250377</v>
      </c>
      <c r="AF101" s="78">
        <v>41027695812</v>
      </c>
      <c r="AG101" s="78">
        <v>36732274788</v>
      </c>
      <c r="AH101" s="78">
        <v>27677424508</v>
      </c>
      <c r="AI101" s="78">
        <v>3459006331</v>
      </c>
      <c r="AJ101" s="78">
        <v>5005576320</v>
      </c>
      <c r="AK101" s="78">
        <v>3816403043</v>
      </c>
      <c r="AL101" s="78">
        <v>5014276812</v>
      </c>
      <c r="AM101" s="78">
        <v>5000931193</v>
      </c>
      <c r="AN101" s="78">
        <v>3587617363</v>
      </c>
      <c r="AO101" s="78">
        <v>5013571304</v>
      </c>
      <c r="AP101" s="78">
        <v>4956153938</v>
      </c>
      <c r="AQ101" s="78">
        <v>5026120071</v>
      </c>
      <c r="AR101" s="78">
        <v>11081298525</v>
      </c>
      <c r="AS101" s="78">
        <v>5011861925</v>
      </c>
      <c r="AT101" s="78">
        <v>5063485340</v>
      </c>
      <c r="AU101" s="78">
        <v>5011394931</v>
      </c>
      <c r="AV101" s="78">
        <v>842558530</v>
      </c>
      <c r="AW101" s="78">
        <v>1240948442</v>
      </c>
      <c r="AX101" s="78">
        <v>13000000000</v>
      </c>
      <c r="AY101" s="78">
        <v>7500000000</v>
      </c>
      <c r="AZ101" s="78">
        <v>7500000000</v>
      </c>
      <c r="BA101" s="78">
        <v>5259962933</v>
      </c>
      <c r="BB101" s="78">
        <v>5136308796</v>
      </c>
      <c r="BC101" s="78">
        <v>5207795668</v>
      </c>
      <c r="BD101" s="78">
        <v>5239104280</v>
      </c>
      <c r="BE101" s="78">
        <v>8363983464</v>
      </c>
      <c r="BF101" s="78">
        <v>8598680698</v>
      </c>
      <c r="BG101" s="78">
        <v>5316652962</v>
      </c>
      <c r="BH101" s="78">
        <v>5364032075</v>
      </c>
      <c r="BI101" s="78">
        <v>40716441139</v>
      </c>
      <c r="BJ101" s="78">
        <v>53514738735</v>
      </c>
      <c r="BK101" s="78">
        <v>36356301499</v>
      </c>
      <c r="BL101" s="78">
        <v>39573139142</v>
      </c>
      <c r="BM101" s="78">
        <v>37683164556</v>
      </c>
      <c r="BN101" s="78">
        <v>6646487868</v>
      </c>
      <c r="BO101" s="78">
        <v>7500000000</v>
      </c>
      <c r="BP101" s="78">
        <v>7500000000</v>
      </c>
      <c r="BQ101" s="78">
        <v>7500000000</v>
      </c>
      <c r="BR101" s="78">
        <v>5943337616</v>
      </c>
      <c r="BS101" s="78">
        <v>3264319650</v>
      </c>
      <c r="BT101" s="78">
        <v>1561859737</v>
      </c>
      <c r="BU101" s="78">
        <v>1785779795</v>
      </c>
      <c r="BV101" s="78">
        <v>5317342604</v>
      </c>
      <c r="BW101" s="78">
        <v>3571329916</v>
      </c>
      <c r="BX101" s="78">
        <v>17418980879</v>
      </c>
      <c r="BY101" s="78">
        <v>11972807051</v>
      </c>
      <c r="BZ101" s="78">
        <v>11305102241</v>
      </c>
      <c r="CA101" s="78"/>
      <c r="CB101" s="78">
        <v>183817421806</v>
      </c>
      <c r="CC101" s="78">
        <v>129206245571</v>
      </c>
      <c r="CD101" s="78">
        <v>141060009159</v>
      </c>
      <c r="CE101" s="78">
        <v>69969268678</v>
      </c>
      <c r="CF101" s="78">
        <v>90268060950</v>
      </c>
      <c r="CG101" s="78">
        <v>58418045634</v>
      </c>
      <c r="CH101" s="78">
        <v>6384605759</v>
      </c>
      <c r="CI101" s="78">
        <v>9785266007</v>
      </c>
      <c r="CJ101" s="78">
        <v>6444344795</v>
      </c>
      <c r="CK101" s="78">
        <v>3200120011</v>
      </c>
      <c r="CL101" s="78">
        <v>19000529562</v>
      </c>
      <c r="CM101" s="78">
        <v>21883612538</v>
      </c>
      <c r="CN101" s="78">
        <v>18471978433</v>
      </c>
      <c r="CO101" s="78">
        <v>10387363103</v>
      </c>
      <c r="CP101" s="78">
        <v>16900871317</v>
      </c>
      <c r="CQ101" s="78">
        <v>18359867888</v>
      </c>
      <c r="CR101" s="78">
        <v>7043884246</v>
      </c>
      <c r="CS101" s="78">
        <v>16236969004</v>
      </c>
      <c r="CT101" s="78">
        <v>16156521029</v>
      </c>
      <c r="CU101" s="78">
        <v>187007524</v>
      </c>
      <c r="CV101" s="78">
        <v>202579106</v>
      </c>
      <c r="CW101" s="78"/>
      <c r="CX101" s="78">
        <v>7500000000</v>
      </c>
      <c r="CY101" s="78">
        <v>7500000000</v>
      </c>
      <c r="CZ101" s="78">
        <v>7500000000</v>
      </c>
      <c r="DA101" s="78">
        <v>7500000000</v>
      </c>
      <c r="DB101" s="78">
        <v>139120423986</v>
      </c>
      <c r="DC101" s="78">
        <v>153018250226</v>
      </c>
      <c r="DD101" s="78">
        <v>179781025800</v>
      </c>
      <c r="DE101" s="78">
        <v>99725286383</v>
      </c>
      <c r="DF101" s="78">
        <v>117583576338</v>
      </c>
      <c r="DG101" s="78">
        <v>32983808508</v>
      </c>
      <c r="DH101" s="78">
        <v>94342212175</v>
      </c>
      <c r="DI101" s="78">
        <v>11930689295</v>
      </c>
      <c r="DJ101" s="78">
        <v>27028477136</v>
      </c>
      <c r="DK101" s="78">
        <v>12908315652</v>
      </c>
      <c r="DL101" s="78">
        <v>5536378513</v>
      </c>
      <c r="DM101" s="78">
        <v>5528031566</v>
      </c>
      <c r="DN101" s="78">
        <v>5000000000</v>
      </c>
      <c r="DO101" s="78"/>
      <c r="DP101" s="78"/>
      <c r="DQ101" s="78"/>
      <c r="DR101" s="78">
        <v>10972933989</v>
      </c>
      <c r="DS101" s="78">
        <v>11579664818</v>
      </c>
      <c r="DT101" s="78">
        <v>10299230212</v>
      </c>
      <c r="DU101" s="78">
        <v>14375687530</v>
      </c>
      <c r="DV101" s="78">
        <v>9176641740</v>
      </c>
      <c r="DW101" s="78">
        <v>860129605</v>
      </c>
      <c r="DX101" s="78">
        <v>725289525</v>
      </c>
      <c r="DY101" s="78">
        <v>7804206581</v>
      </c>
      <c r="DZ101" s="78">
        <v>681944942</v>
      </c>
      <c r="EA101" s="78">
        <v>524011180</v>
      </c>
      <c r="EB101" s="78">
        <v>773313546</v>
      </c>
      <c r="EC101" s="78">
        <v>1116340361</v>
      </c>
      <c r="ED101" s="78">
        <v>19233531146</v>
      </c>
      <c r="EE101" s="78">
        <v>14279140596</v>
      </c>
      <c r="EF101" s="78">
        <v>8078056954</v>
      </c>
      <c r="EG101" s="78">
        <v>9854175865</v>
      </c>
      <c r="EH101" s="78">
        <v>79727770223</v>
      </c>
      <c r="EI101" s="78">
        <v>52511104207</v>
      </c>
      <c r="EJ101" s="78">
        <v>245560272835</v>
      </c>
      <c r="EK101" s="78">
        <v>261218422262</v>
      </c>
      <c r="EL101" s="78">
        <v>536613984848</v>
      </c>
      <c r="EM101" s="78">
        <v>551759157583</v>
      </c>
      <c r="EN101" s="78">
        <v>405871442889</v>
      </c>
      <c r="EO101" s="78">
        <v>1038256754923</v>
      </c>
      <c r="EP101" s="78">
        <v>427622714706</v>
      </c>
      <c r="EQ101" s="78">
        <v>22589760371</v>
      </c>
      <c r="ER101" s="78">
        <v>111459137204</v>
      </c>
      <c r="ES101" s="78"/>
      <c r="ET101" s="78"/>
      <c r="EU101" s="78"/>
      <c r="EV101" s="78"/>
      <c r="EW101" s="78"/>
      <c r="EX101" s="78"/>
      <c r="EY101" s="78">
        <v>12116320998</v>
      </c>
      <c r="EZ101" s="78">
        <v>11461160452</v>
      </c>
      <c r="FA101" s="78">
        <v>7153534741</v>
      </c>
      <c r="FB101" s="78">
        <v>15337736142</v>
      </c>
      <c r="FC101" s="78">
        <v>23054274900</v>
      </c>
      <c r="FD101" s="78">
        <v>3682011136</v>
      </c>
      <c r="FE101" s="78">
        <v>2047031582</v>
      </c>
      <c r="FF101" s="78">
        <v>1291507732</v>
      </c>
      <c r="FG101" s="78">
        <v>1999819627</v>
      </c>
      <c r="FH101" s="78">
        <v>3408450177</v>
      </c>
      <c r="FI101" s="78">
        <v>42048256908</v>
      </c>
      <c r="FJ101" s="78">
        <v>278146185</v>
      </c>
      <c r="FK101" s="78">
        <v>93638724108</v>
      </c>
      <c r="FL101" s="78">
        <v>7373503076</v>
      </c>
      <c r="FM101" s="78">
        <v>3448630642</v>
      </c>
      <c r="FN101" s="78">
        <v>8759789248</v>
      </c>
      <c r="FO101" s="78">
        <v>316887092</v>
      </c>
      <c r="FP101" s="78"/>
      <c r="FQ101" s="78">
        <v>14300855420</v>
      </c>
      <c r="FR101" s="78">
        <v>19170451</v>
      </c>
      <c r="FS101" s="78">
        <v>12168987432</v>
      </c>
      <c r="FT101" s="78">
        <v>1299226520</v>
      </c>
      <c r="FU101" s="78">
        <v>595028692</v>
      </c>
      <c r="FV101" s="78">
        <v>5570702100</v>
      </c>
      <c r="FW101" s="78">
        <v>10030302572</v>
      </c>
      <c r="FX101" s="78">
        <v>82687261407</v>
      </c>
      <c r="FY101" s="78">
        <v>1854047100</v>
      </c>
      <c r="FZ101" s="78">
        <v>2217982015</v>
      </c>
      <c r="GA101" s="78"/>
      <c r="GB101" s="78">
        <v>631712056331</v>
      </c>
      <c r="GC101" s="78">
        <v>77182898858</v>
      </c>
      <c r="GD101" s="78">
        <v>32564689</v>
      </c>
      <c r="GE101" s="78"/>
      <c r="GF101" s="78">
        <v>5658486378</v>
      </c>
    </row>
    <row r="102" spans="1:188">
      <c r="A102" s="84">
        <v>44789</v>
      </c>
      <c r="B102" s="78">
        <v>165993706554</v>
      </c>
      <c r="C102" s="78">
        <v>128000968086</v>
      </c>
      <c r="D102" s="78">
        <v>166444876019</v>
      </c>
      <c r="E102" s="78">
        <v>194885581307</v>
      </c>
      <c r="F102" s="78">
        <v>97349513495</v>
      </c>
      <c r="G102" s="78">
        <v>52780804709</v>
      </c>
      <c r="H102" s="78">
        <v>113043132112</v>
      </c>
      <c r="I102" s="78">
        <v>17710586084</v>
      </c>
      <c r="J102" s="78">
        <v>28233696408</v>
      </c>
      <c r="K102" s="78">
        <v>16118363218</v>
      </c>
      <c r="L102" s="78">
        <v>6555235007</v>
      </c>
      <c r="M102" s="78">
        <v>2772694993</v>
      </c>
      <c r="N102" s="78">
        <v>2760482454</v>
      </c>
      <c r="O102" s="78">
        <v>3712740945</v>
      </c>
      <c r="P102" s="78">
        <v>3028348420</v>
      </c>
      <c r="Q102" s="78"/>
      <c r="R102" s="78"/>
      <c r="S102" s="79"/>
      <c r="T102" s="78"/>
      <c r="U102" s="78"/>
      <c r="V102" s="78"/>
      <c r="W102" s="78"/>
      <c r="X102" s="78">
        <v>193019138</v>
      </c>
      <c r="Y102" s="78">
        <v>245890167208</v>
      </c>
      <c r="Z102" s="78">
        <v>194125594577</v>
      </c>
      <c r="AA102" s="78">
        <v>196710719925</v>
      </c>
      <c r="AB102" s="78">
        <v>291626123918</v>
      </c>
      <c r="AC102" s="78">
        <v>209983785399</v>
      </c>
      <c r="AD102" s="78">
        <v>271644336841</v>
      </c>
      <c r="AE102" s="78">
        <v>54444294594</v>
      </c>
      <c r="AF102" s="78">
        <v>40848086865</v>
      </c>
      <c r="AG102" s="78">
        <v>36749230906</v>
      </c>
      <c r="AH102" s="78">
        <v>27635784561</v>
      </c>
      <c r="AI102" s="78">
        <v>3499048053</v>
      </c>
      <c r="AJ102" s="78">
        <v>5005576320</v>
      </c>
      <c r="AK102" s="78">
        <v>3828820606</v>
      </c>
      <c r="AL102" s="78">
        <v>5014276812</v>
      </c>
      <c r="AM102" s="78">
        <v>5003208825</v>
      </c>
      <c r="AN102" s="78">
        <v>3590905799</v>
      </c>
      <c r="AO102" s="78">
        <v>5013571304</v>
      </c>
      <c r="AP102" s="78">
        <v>4956941460</v>
      </c>
      <c r="AQ102" s="78">
        <v>5026120071</v>
      </c>
      <c r="AR102" s="78">
        <v>11088014427</v>
      </c>
      <c r="AS102" s="78">
        <v>5011861925</v>
      </c>
      <c r="AT102" s="78">
        <v>5061767710</v>
      </c>
      <c r="AU102" s="78">
        <v>5011394931</v>
      </c>
      <c r="AV102" s="78">
        <v>842558530</v>
      </c>
      <c r="AW102" s="78">
        <v>1240948442</v>
      </c>
      <c r="AX102" s="78">
        <v>13000000000</v>
      </c>
      <c r="AY102" s="78">
        <v>7500000000</v>
      </c>
      <c r="AZ102" s="78">
        <v>7500000000</v>
      </c>
      <c r="BA102" s="78">
        <v>5260784788</v>
      </c>
      <c r="BB102" s="78">
        <v>5136056235</v>
      </c>
      <c r="BC102" s="78">
        <v>5209624107</v>
      </c>
      <c r="BD102" s="78">
        <v>5240147985</v>
      </c>
      <c r="BE102" s="78">
        <v>8361799248</v>
      </c>
      <c r="BF102" s="78">
        <v>8596532232</v>
      </c>
      <c r="BG102" s="78">
        <v>5316654028</v>
      </c>
      <c r="BH102" s="78">
        <v>5364086635</v>
      </c>
      <c r="BI102" s="78">
        <v>40712388980</v>
      </c>
      <c r="BJ102" s="78">
        <v>53510699817</v>
      </c>
      <c r="BK102" s="78">
        <v>36376872294</v>
      </c>
      <c r="BL102" s="78">
        <v>39588355836</v>
      </c>
      <c r="BM102" s="78">
        <v>37660566041</v>
      </c>
      <c r="BN102" s="78">
        <v>6646765831</v>
      </c>
      <c r="BO102" s="78">
        <v>7500000000</v>
      </c>
      <c r="BP102" s="78">
        <v>7500000000</v>
      </c>
      <c r="BQ102" s="78">
        <v>7500000000</v>
      </c>
      <c r="BR102" s="78">
        <v>5956405039</v>
      </c>
      <c r="BS102" s="78">
        <v>3269490602</v>
      </c>
      <c r="BT102" s="78">
        <v>1566648414</v>
      </c>
      <c r="BU102" s="78">
        <v>1785686273</v>
      </c>
      <c r="BV102" s="78">
        <v>5325732982</v>
      </c>
      <c r="BW102" s="78">
        <v>3570381619</v>
      </c>
      <c r="BX102" s="78">
        <v>17428244066</v>
      </c>
      <c r="BY102" s="78">
        <v>11989289757</v>
      </c>
      <c r="BZ102" s="78">
        <v>11361390226</v>
      </c>
      <c r="CA102" s="78"/>
      <c r="CB102" s="78">
        <v>183935891609</v>
      </c>
      <c r="CC102" s="78">
        <v>129309424150</v>
      </c>
      <c r="CD102" s="78">
        <v>141205221190</v>
      </c>
      <c r="CE102" s="78">
        <v>70033447730</v>
      </c>
      <c r="CF102" s="78">
        <v>90324050364</v>
      </c>
      <c r="CG102" s="78">
        <v>58454918096</v>
      </c>
      <c r="CH102" s="78">
        <v>6384605759</v>
      </c>
      <c r="CI102" s="78">
        <v>9807338655</v>
      </c>
      <c r="CJ102" s="78">
        <v>6460917864</v>
      </c>
      <c r="CK102" s="78">
        <v>3200120011</v>
      </c>
      <c r="CL102" s="78">
        <v>19003642930</v>
      </c>
      <c r="CM102" s="78">
        <v>21879982923</v>
      </c>
      <c r="CN102" s="78">
        <v>18473671251</v>
      </c>
      <c r="CO102" s="78">
        <v>10401245616</v>
      </c>
      <c r="CP102" s="78">
        <v>16900228763</v>
      </c>
      <c r="CQ102" s="78">
        <v>18358554108</v>
      </c>
      <c r="CR102" s="78">
        <v>7043884246</v>
      </c>
      <c r="CS102" s="78">
        <v>16105169175</v>
      </c>
      <c r="CT102" s="78">
        <v>16156836630</v>
      </c>
      <c r="CU102" s="78">
        <v>187007524</v>
      </c>
      <c r="CV102" s="78">
        <v>202579106</v>
      </c>
      <c r="CW102" s="78"/>
      <c r="CX102" s="78">
        <v>7500000000</v>
      </c>
      <c r="CY102" s="78">
        <v>7500000000</v>
      </c>
      <c r="CZ102" s="78">
        <v>7500000000</v>
      </c>
      <c r="DA102" s="78">
        <v>7500000000</v>
      </c>
      <c r="DB102" s="78">
        <v>139166215942</v>
      </c>
      <c r="DC102" s="78">
        <v>153219847000</v>
      </c>
      <c r="DD102" s="78">
        <v>179786321185</v>
      </c>
      <c r="DE102" s="78">
        <v>99729136124</v>
      </c>
      <c r="DF102" s="78">
        <v>117655557216</v>
      </c>
      <c r="DG102" s="78">
        <v>32866343658</v>
      </c>
      <c r="DH102" s="78">
        <v>94349440350</v>
      </c>
      <c r="DI102" s="78">
        <v>11931165678</v>
      </c>
      <c r="DJ102" s="78">
        <v>27033899172</v>
      </c>
      <c r="DK102" s="78">
        <v>12904621314</v>
      </c>
      <c r="DL102" s="78">
        <v>5549243005</v>
      </c>
      <c r="DM102" s="78">
        <v>5538680646</v>
      </c>
      <c r="DN102" s="78">
        <v>5000000000</v>
      </c>
      <c r="DO102" s="78"/>
      <c r="DP102" s="78"/>
      <c r="DQ102" s="78"/>
      <c r="DR102" s="78">
        <v>11000952841</v>
      </c>
      <c r="DS102" s="78">
        <v>11622318205</v>
      </c>
      <c r="DT102" s="78">
        <v>10298485327</v>
      </c>
      <c r="DU102" s="78">
        <v>14385085374</v>
      </c>
      <c r="DV102" s="78">
        <v>9176907546</v>
      </c>
      <c r="DW102" s="78">
        <v>863731475</v>
      </c>
      <c r="DX102" s="78">
        <v>771040677</v>
      </c>
      <c r="DY102" s="78">
        <v>7805076416</v>
      </c>
      <c r="DZ102" s="78">
        <v>682394112</v>
      </c>
      <c r="EA102" s="78">
        <v>524418695</v>
      </c>
      <c r="EB102" s="78">
        <v>773313546</v>
      </c>
      <c r="EC102" s="78">
        <v>1114955073</v>
      </c>
      <c r="ED102" s="78">
        <v>19261196870</v>
      </c>
      <c r="EE102" s="78">
        <v>14272486979</v>
      </c>
      <c r="EF102" s="78">
        <v>8087808249</v>
      </c>
      <c r="EG102" s="78">
        <v>9859936831</v>
      </c>
      <c r="EH102" s="78">
        <v>79657848152</v>
      </c>
      <c r="EI102" s="78">
        <v>52546275977</v>
      </c>
      <c r="EJ102" s="78">
        <v>245321367253</v>
      </c>
      <c r="EK102" s="78">
        <v>261258857738</v>
      </c>
      <c r="EL102" s="78">
        <v>536606161544</v>
      </c>
      <c r="EM102" s="78">
        <v>551742570949</v>
      </c>
      <c r="EN102" s="78">
        <v>406025677471</v>
      </c>
      <c r="EO102" s="78">
        <v>1038343253056</v>
      </c>
      <c r="EP102" s="78">
        <v>427328649914</v>
      </c>
      <c r="EQ102" s="78">
        <v>22538624142</v>
      </c>
      <c r="ER102" s="78">
        <v>111482292662</v>
      </c>
      <c r="ES102" s="78"/>
      <c r="ET102" s="78"/>
      <c r="EU102" s="78"/>
      <c r="EV102" s="78"/>
      <c r="EW102" s="78"/>
      <c r="EX102" s="78"/>
      <c r="EY102" s="78">
        <v>12119966185</v>
      </c>
      <c r="EZ102" s="78">
        <v>11468928144</v>
      </c>
      <c r="FA102" s="78">
        <v>7153944018</v>
      </c>
      <c r="FB102" s="78">
        <v>15356006142</v>
      </c>
      <c r="FC102" s="78">
        <v>23095267279</v>
      </c>
      <c r="FD102" s="78">
        <v>3682055383</v>
      </c>
      <c r="FE102" s="78">
        <v>2047031582</v>
      </c>
      <c r="FF102" s="78">
        <v>1291613850</v>
      </c>
      <c r="FG102" s="78">
        <v>1999873990</v>
      </c>
      <c r="FH102" s="78">
        <v>3408844545</v>
      </c>
      <c r="FI102" s="78">
        <v>42050744190</v>
      </c>
      <c r="FJ102" s="78">
        <v>278146185</v>
      </c>
      <c r="FK102" s="78">
        <v>93674525560</v>
      </c>
      <c r="FL102" s="78">
        <v>7367861756</v>
      </c>
      <c r="FM102" s="78">
        <v>3450059586</v>
      </c>
      <c r="FN102" s="78">
        <v>8763038382</v>
      </c>
      <c r="FO102" s="78">
        <v>316886730</v>
      </c>
      <c r="FP102" s="78"/>
      <c r="FQ102" s="78">
        <v>14293221532</v>
      </c>
      <c r="FR102" s="78">
        <v>19170451</v>
      </c>
      <c r="FS102" s="78">
        <v>12155927443</v>
      </c>
      <c r="FT102" s="78">
        <v>1299068351</v>
      </c>
      <c r="FU102" s="78">
        <v>595028692</v>
      </c>
      <c r="FV102" s="78">
        <v>5570702100</v>
      </c>
      <c r="FW102" s="78">
        <v>10030354689</v>
      </c>
      <c r="FX102" s="78">
        <v>82687261407</v>
      </c>
      <c r="FY102" s="78">
        <v>1854922435</v>
      </c>
      <c r="FZ102" s="78">
        <v>2218369942</v>
      </c>
      <c r="GA102" s="78"/>
      <c r="GB102" s="78">
        <v>631679079517</v>
      </c>
      <c r="GC102" s="78">
        <v>77141500937</v>
      </c>
      <c r="GD102" s="78">
        <v>32564689</v>
      </c>
      <c r="GE102" s="78"/>
      <c r="GF102" s="78">
        <v>5640217969</v>
      </c>
    </row>
    <row r="103" spans="1:188">
      <c r="A103" s="84">
        <v>44790</v>
      </c>
      <c r="B103" s="78">
        <v>166188801095</v>
      </c>
      <c r="C103" s="78">
        <v>128150858891</v>
      </c>
      <c r="D103" s="78">
        <v>166567440815</v>
      </c>
      <c r="E103" s="78">
        <v>194917315888</v>
      </c>
      <c r="F103" s="78">
        <v>97412227297</v>
      </c>
      <c r="G103" s="78">
        <v>52836144937</v>
      </c>
      <c r="H103" s="78">
        <v>113105859236</v>
      </c>
      <c r="I103" s="78">
        <v>17769858099</v>
      </c>
      <c r="J103" s="78">
        <v>28259257907</v>
      </c>
      <c r="K103" s="78">
        <v>16230685348</v>
      </c>
      <c r="L103" s="78">
        <v>6555245676</v>
      </c>
      <c r="M103" s="78">
        <v>2780112295</v>
      </c>
      <c r="N103" s="78">
        <v>2800721110</v>
      </c>
      <c r="O103" s="78">
        <v>3716982900</v>
      </c>
      <c r="P103" s="78">
        <v>3032723542</v>
      </c>
      <c r="Q103" s="78"/>
      <c r="R103" s="78"/>
      <c r="S103" s="79"/>
      <c r="T103" s="78"/>
      <c r="U103" s="78"/>
      <c r="V103" s="78"/>
      <c r="W103" s="78"/>
      <c r="X103" s="78">
        <v>193370840</v>
      </c>
      <c r="Y103" s="78">
        <v>245976486404</v>
      </c>
      <c r="Z103" s="78">
        <v>194219417835</v>
      </c>
      <c r="AA103" s="78">
        <v>196813563713</v>
      </c>
      <c r="AB103" s="78">
        <v>291692939563</v>
      </c>
      <c r="AC103" s="78">
        <v>210057365733</v>
      </c>
      <c r="AD103" s="78">
        <v>271702747531</v>
      </c>
      <c r="AE103" s="78">
        <v>54458041712</v>
      </c>
      <c r="AF103" s="78">
        <v>40890018867</v>
      </c>
      <c r="AG103" s="78">
        <v>36791342019</v>
      </c>
      <c r="AH103" s="78">
        <v>27647154192</v>
      </c>
      <c r="AI103" s="78">
        <v>3500580300</v>
      </c>
      <c r="AJ103" s="78">
        <v>5005576320</v>
      </c>
      <c r="AK103" s="78">
        <v>3844249846</v>
      </c>
      <c r="AL103" s="78">
        <v>5014276812</v>
      </c>
      <c r="AM103" s="78">
        <v>5021696911</v>
      </c>
      <c r="AN103" s="78">
        <v>3600857024</v>
      </c>
      <c r="AO103" s="78">
        <v>5013571304</v>
      </c>
      <c r="AP103" s="78">
        <v>4962225710</v>
      </c>
      <c r="AQ103" s="78">
        <v>5026120071</v>
      </c>
      <c r="AR103" s="78">
        <v>11123723783</v>
      </c>
      <c r="AS103" s="78">
        <v>5011861925</v>
      </c>
      <c r="AT103" s="78">
        <v>5075925966</v>
      </c>
      <c r="AU103" s="78">
        <v>5011394931</v>
      </c>
      <c r="AV103" s="78">
        <v>842558530</v>
      </c>
      <c r="AW103" s="78">
        <v>1240948442</v>
      </c>
      <c r="AX103" s="78">
        <v>13000000000</v>
      </c>
      <c r="AY103" s="78">
        <v>7500000000</v>
      </c>
      <c r="AZ103" s="78">
        <v>7500000000</v>
      </c>
      <c r="BA103" s="78">
        <v>5263259993</v>
      </c>
      <c r="BB103" s="78">
        <v>5138363081</v>
      </c>
      <c r="BC103" s="78">
        <v>5210784858</v>
      </c>
      <c r="BD103" s="78">
        <v>5241639274</v>
      </c>
      <c r="BE103" s="78">
        <v>8364360313</v>
      </c>
      <c r="BF103" s="78">
        <v>8665790115</v>
      </c>
      <c r="BG103" s="78">
        <v>5313648944</v>
      </c>
      <c r="BH103" s="78">
        <v>5364087705</v>
      </c>
      <c r="BI103" s="78">
        <v>40734810349</v>
      </c>
      <c r="BJ103" s="78">
        <v>53541154994</v>
      </c>
      <c r="BK103" s="78">
        <v>36391884023</v>
      </c>
      <c r="BL103" s="78">
        <v>39660559758</v>
      </c>
      <c r="BM103" s="78">
        <v>37680887126</v>
      </c>
      <c r="BN103" s="78">
        <v>6648644950</v>
      </c>
      <c r="BO103" s="78">
        <v>7500000000</v>
      </c>
      <c r="BP103" s="78">
        <v>7500000000</v>
      </c>
      <c r="BQ103" s="78">
        <v>7500000000</v>
      </c>
      <c r="BR103" s="78">
        <v>5957586922</v>
      </c>
      <c r="BS103" s="78">
        <v>3268406304</v>
      </c>
      <c r="BT103" s="78">
        <v>1557046376</v>
      </c>
      <c r="BU103" s="78">
        <v>1785523301</v>
      </c>
      <c r="BV103" s="78">
        <v>5327977120</v>
      </c>
      <c r="BW103" s="78">
        <v>3571512209</v>
      </c>
      <c r="BX103" s="78">
        <v>17411024571</v>
      </c>
      <c r="BY103" s="78">
        <v>11981572320</v>
      </c>
      <c r="BZ103" s="78">
        <v>11383860298</v>
      </c>
      <c r="CA103" s="78"/>
      <c r="CB103" s="78">
        <v>184087267982</v>
      </c>
      <c r="CC103" s="78">
        <v>129597682798</v>
      </c>
      <c r="CD103" s="78">
        <v>141327084888</v>
      </c>
      <c r="CE103" s="78">
        <v>70201386651</v>
      </c>
      <c r="CF103" s="78">
        <v>90301797566</v>
      </c>
      <c r="CG103" s="78">
        <v>58557122355</v>
      </c>
      <c r="CH103" s="78">
        <v>6385013226</v>
      </c>
      <c r="CI103" s="78">
        <v>9812981907</v>
      </c>
      <c r="CJ103" s="78">
        <v>6462388741</v>
      </c>
      <c r="CK103" s="78">
        <v>3207647789</v>
      </c>
      <c r="CL103" s="78">
        <v>19007204130</v>
      </c>
      <c r="CM103" s="78">
        <v>21897043582</v>
      </c>
      <c r="CN103" s="78">
        <v>18481453280</v>
      </c>
      <c r="CO103" s="78">
        <v>10405857930</v>
      </c>
      <c r="CP103" s="78">
        <v>16913927828</v>
      </c>
      <c r="CQ103" s="78">
        <v>18366698923</v>
      </c>
      <c r="CR103" s="78">
        <v>7044048258</v>
      </c>
      <c r="CS103" s="78">
        <v>16105279116</v>
      </c>
      <c r="CT103" s="78">
        <v>16162788151</v>
      </c>
      <c r="CU103" s="78">
        <v>187007524</v>
      </c>
      <c r="CV103" s="78">
        <v>202579106</v>
      </c>
      <c r="CW103" s="78">
        <v>121377064</v>
      </c>
      <c r="CX103" s="78">
        <v>7500000000</v>
      </c>
      <c r="CY103" s="78">
        <v>7500000000</v>
      </c>
      <c r="CZ103" s="78">
        <v>7500000000</v>
      </c>
      <c r="DA103" s="78">
        <v>7500000000</v>
      </c>
      <c r="DB103" s="78">
        <v>139195715017</v>
      </c>
      <c r="DC103" s="78">
        <v>153212173534</v>
      </c>
      <c r="DD103" s="78">
        <v>179981582007</v>
      </c>
      <c r="DE103" s="78">
        <v>99858955045</v>
      </c>
      <c r="DF103" s="78">
        <v>117762855633</v>
      </c>
      <c r="DG103" s="78">
        <v>32881298673</v>
      </c>
      <c r="DH103" s="78">
        <v>94766345675</v>
      </c>
      <c r="DI103" s="78">
        <v>11954012495</v>
      </c>
      <c r="DJ103" s="78">
        <v>27091811887</v>
      </c>
      <c r="DK103" s="78">
        <v>13010771990</v>
      </c>
      <c r="DL103" s="78">
        <v>5579504649</v>
      </c>
      <c r="DM103" s="78">
        <v>5558464972</v>
      </c>
      <c r="DN103" s="78">
        <v>5000000000</v>
      </c>
      <c r="DO103" s="78"/>
      <c r="DP103" s="78"/>
      <c r="DQ103" s="78"/>
      <c r="DR103" s="78">
        <v>10997906616</v>
      </c>
      <c r="DS103" s="78">
        <v>11705148206</v>
      </c>
      <c r="DT103" s="78">
        <v>10299538145</v>
      </c>
      <c r="DU103" s="78">
        <v>14387025183</v>
      </c>
      <c r="DV103" s="78">
        <v>9177028876</v>
      </c>
      <c r="DW103" s="78">
        <v>870158881</v>
      </c>
      <c r="DX103" s="78">
        <v>771040677</v>
      </c>
      <c r="DY103" s="78">
        <v>7805122193</v>
      </c>
      <c r="DZ103" s="78">
        <v>682394112</v>
      </c>
      <c r="EA103" s="78">
        <v>524376393</v>
      </c>
      <c r="EB103" s="78">
        <v>774031904</v>
      </c>
      <c r="EC103" s="78">
        <v>1115064210</v>
      </c>
      <c r="ED103" s="78">
        <v>19206888788</v>
      </c>
      <c r="EE103" s="78">
        <v>14279905454</v>
      </c>
      <c r="EF103" s="78">
        <v>8099317416</v>
      </c>
      <c r="EG103" s="78">
        <v>9873407717</v>
      </c>
      <c r="EH103" s="78">
        <v>79669086448</v>
      </c>
      <c r="EI103" s="78">
        <v>52517143188</v>
      </c>
      <c r="EJ103" s="78">
        <v>245457895876</v>
      </c>
      <c r="EK103" s="78">
        <v>261349054799</v>
      </c>
      <c r="EL103" s="78">
        <v>537024289331</v>
      </c>
      <c r="EM103" s="78">
        <v>552297849568</v>
      </c>
      <c r="EN103" s="78">
        <v>406434082712</v>
      </c>
      <c r="EO103" s="78">
        <v>1039253834080</v>
      </c>
      <c r="EP103" s="78">
        <v>427425445986</v>
      </c>
      <c r="EQ103" s="78">
        <v>22495761879</v>
      </c>
      <c r="ER103" s="78">
        <v>111667791553</v>
      </c>
      <c r="ES103" s="78"/>
      <c r="ET103" s="78"/>
      <c r="EU103" s="78"/>
      <c r="EV103" s="78"/>
      <c r="EW103" s="78"/>
      <c r="EX103" s="78"/>
      <c r="EY103" s="78">
        <v>12121961243</v>
      </c>
      <c r="EZ103" s="78">
        <v>11470742380</v>
      </c>
      <c r="FA103" s="78">
        <v>7155689654</v>
      </c>
      <c r="FB103" s="78">
        <v>15364508680</v>
      </c>
      <c r="FC103" s="78">
        <v>23062940344</v>
      </c>
      <c r="FD103" s="78">
        <v>3683432645</v>
      </c>
      <c r="FE103" s="78">
        <v>2048000696</v>
      </c>
      <c r="FF103" s="78">
        <v>1291996279</v>
      </c>
      <c r="FG103" s="78">
        <v>2002131937</v>
      </c>
      <c r="FH103" s="78">
        <v>3411830685</v>
      </c>
      <c r="FI103" s="78">
        <v>42127502916</v>
      </c>
      <c r="FJ103" s="78">
        <v>278146185</v>
      </c>
      <c r="FK103" s="78">
        <v>93772368742</v>
      </c>
      <c r="FL103" s="78">
        <v>7371150221</v>
      </c>
      <c r="FM103" s="78">
        <v>3446287508</v>
      </c>
      <c r="FN103" s="78">
        <v>8727837848</v>
      </c>
      <c r="FO103" s="78">
        <v>316887507</v>
      </c>
      <c r="FP103" s="78"/>
      <c r="FQ103" s="78">
        <v>14274079791</v>
      </c>
      <c r="FR103" s="78">
        <v>19170451</v>
      </c>
      <c r="FS103" s="78">
        <v>12152587095</v>
      </c>
      <c r="FT103" s="78">
        <v>1299561024</v>
      </c>
      <c r="FU103" s="78">
        <v>595090567</v>
      </c>
      <c r="FV103" s="78">
        <v>5570702100</v>
      </c>
      <c r="FW103" s="78">
        <v>10030356365</v>
      </c>
      <c r="FX103" s="78">
        <v>82687261407</v>
      </c>
      <c r="FY103" s="78">
        <v>1843517909</v>
      </c>
      <c r="FZ103" s="78">
        <v>2226706746</v>
      </c>
      <c r="GA103" s="78"/>
      <c r="GB103" s="78">
        <v>631841653350</v>
      </c>
      <c r="GC103" s="78">
        <v>77145629245</v>
      </c>
      <c r="GD103" s="78">
        <v>32564689</v>
      </c>
      <c r="GE103" s="78"/>
      <c r="GF103" s="78">
        <v>5642188795</v>
      </c>
    </row>
    <row r="104" spans="1:188">
      <c r="A104" s="84">
        <v>44791</v>
      </c>
      <c r="B104" s="78">
        <v>166351496592</v>
      </c>
      <c r="C104" s="78">
        <v>128231114207</v>
      </c>
      <c r="D104" s="78">
        <v>166602723174</v>
      </c>
      <c r="E104" s="78">
        <v>195180947188</v>
      </c>
      <c r="F104" s="78">
        <v>97444062641</v>
      </c>
      <c r="G104" s="78">
        <v>52845150927</v>
      </c>
      <c r="H104" s="78">
        <v>113108771867</v>
      </c>
      <c r="I104" s="78">
        <v>17768960300</v>
      </c>
      <c r="J104" s="78">
        <v>28274725965</v>
      </c>
      <c r="K104" s="78">
        <v>16265984355</v>
      </c>
      <c r="L104" s="78">
        <v>6553535387</v>
      </c>
      <c r="M104" s="78">
        <v>2787763175</v>
      </c>
      <c r="N104" s="78">
        <v>2835353473</v>
      </c>
      <c r="O104" s="78">
        <v>3723509950</v>
      </c>
      <c r="P104" s="78">
        <v>3094263345</v>
      </c>
      <c r="Q104" s="78"/>
      <c r="R104" s="78"/>
      <c r="S104" s="79"/>
      <c r="T104" s="78"/>
      <c r="U104" s="78"/>
      <c r="V104" s="78"/>
      <c r="W104" s="78"/>
      <c r="X104" s="78">
        <v>205800611</v>
      </c>
      <c r="Y104" s="78">
        <v>246053863400</v>
      </c>
      <c r="Z104" s="78">
        <v>194244077596</v>
      </c>
      <c r="AA104" s="78">
        <v>196823715175</v>
      </c>
      <c r="AB104" s="78">
        <v>291652717382</v>
      </c>
      <c r="AC104" s="78">
        <v>210015554001</v>
      </c>
      <c r="AD104" s="78">
        <v>271615035380</v>
      </c>
      <c r="AE104" s="78">
        <v>54456390919</v>
      </c>
      <c r="AF104" s="78">
        <v>40922423168</v>
      </c>
      <c r="AG104" s="78">
        <v>36793773518</v>
      </c>
      <c r="AH104" s="78">
        <v>27661106224</v>
      </c>
      <c r="AI104" s="78">
        <v>3510486176</v>
      </c>
      <c r="AJ104" s="78">
        <v>5005576320</v>
      </c>
      <c r="AK104" s="78">
        <v>3846857977</v>
      </c>
      <c r="AL104" s="78">
        <v>5014276812</v>
      </c>
      <c r="AM104" s="78">
        <v>5028518087</v>
      </c>
      <c r="AN104" s="78">
        <v>3624726278</v>
      </c>
      <c r="AO104" s="78">
        <v>5013571304</v>
      </c>
      <c r="AP104" s="78">
        <v>4976286727</v>
      </c>
      <c r="AQ104" s="78">
        <v>5026120071</v>
      </c>
      <c r="AR104" s="78">
        <v>11093318767</v>
      </c>
      <c r="AS104" s="78">
        <v>5011861925</v>
      </c>
      <c r="AT104" s="78">
        <v>5087491473</v>
      </c>
      <c r="AU104" s="78">
        <v>5011394931</v>
      </c>
      <c r="AV104" s="78">
        <v>842558530</v>
      </c>
      <c r="AW104" s="78">
        <v>1240948442</v>
      </c>
      <c r="AX104" s="78">
        <v>13000000000</v>
      </c>
      <c r="AY104" s="78">
        <v>7500000000</v>
      </c>
      <c r="AZ104" s="78">
        <v>7500000000</v>
      </c>
      <c r="BA104" s="78">
        <v>5262332507</v>
      </c>
      <c r="BB104" s="78">
        <v>5138642854</v>
      </c>
      <c r="BC104" s="78">
        <v>5210784858</v>
      </c>
      <c r="BD104" s="78">
        <v>5260434778</v>
      </c>
      <c r="BE104" s="78">
        <v>8367180912</v>
      </c>
      <c r="BF104" s="78">
        <v>8673232139</v>
      </c>
      <c r="BG104" s="78">
        <v>5313650004</v>
      </c>
      <c r="BH104" s="78">
        <v>5364088764</v>
      </c>
      <c r="BI104" s="78">
        <v>40719755702</v>
      </c>
      <c r="BJ104" s="78">
        <v>53547437507</v>
      </c>
      <c r="BK104" s="78">
        <v>36406165455</v>
      </c>
      <c r="BL104" s="78">
        <v>39723474396</v>
      </c>
      <c r="BM104" s="78">
        <v>37677917567</v>
      </c>
      <c r="BN104" s="78">
        <v>6648929380</v>
      </c>
      <c r="BO104" s="78">
        <v>7500000000</v>
      </c>
      <c r="BP104" s="78">
        <v>7500000000</v>
      </c>
      <c r="BQ104" s="78">
        <v>7500000000</v>
      </c>
      <c r="BR104" s="78">
        <v>5832835808</v>
      </c>
      <c r="BS104" s="78">
        <v>3267151270</v>
      </c>
      <c r="BT104" s="78">
        <v>1557142451</v>
      </c>
      <c r="BU104" s="78">
        <v>1785697210</v>
      </c>
      <c r="BV104" s="78">
        <v>5341646367</v>
      </c>
      <c r="BW104" s="78">
        <v>3570308811</v>
      </c>
      <c r="BX104" s="78">
        <v>17414224417</v>
      </c>
      <c r="BY104" s="78">
        <v>11977164298</v>
      </c>
      <c r="BZ104" s="78">
        <v>11386332504</v>
      </c>
      <c r="CA104" s="78"/>
      <c r="CB104" s="78">
        <v>184132839251</v>
      </c>
      <c r="CC104" s="78">
        <v>129649627921</v>
      </c>
      <c r="CD104" s="78">
        <v>141313024643</v>
      </c>
      <c r="CE104" s="78">
        <v>70218833498</v>
      </c>
      <c r="CF104" s="78">
        <v>90346016003</v>
      </c>
      <c r="CG104" s="78">
        <v>58810928101</v>
      </c>
      <c r="CH104" s="78">
        <v>6385634308</v>
      </c>
      <c r="CI104" s="78">
        <v>9832935202</v>
      </c>
      <c r="CJ104" s="78">
        <v>6458486943</v>
      </c>
      <c r="CK104" s="78">
        <v>3208637676</v>
      </c>
      <c r="CL104" s="78">
        <v>19008873863</v>
      </c>
      <c r="CM104" s="78">
        <v>21915371627</v>
      </c>
      <c r="CN104" s="78">
        <v>18472036065</v>
      </c>
      <c r="CO104" s="78">
        <v>10417491226</v>
      </c>
      <c r="CP104" s="78">
        <v>16920723168</v>
      </c>
      <c r="CQ104" s="78">
        <v>18296850803</v>
      </c>
      <c r="CR104" s="78">
        <v>7043467372</v>
      </c>
      <c r="CS104" s="78">
        <v>16104835590</v>
      </c>
      <c r="CT104" s="78">
        <v>16198862237</v>
      </c>
      <c r="CU104" s="78">
        <v>187007524</v>
      </c>
      <c r="CV104" s="78">
        <v>202579106</v>
      </c>
      <c r="CW104" s="78">
        <v>121377064</v>
      </c>
      <c r="CX104" s="78">
        <v>7500000000</v>
      </c>
      <c r="CY104" s="78">
        <v>7500000000</v>
      </c>
      <c r="CZ104" s="78">
        <v>7500000000</v>
      </c>
      <c r="DA104" s="78">
        <v>7500000000</v>
      </c>
      <c r="DB104" s="78">
        <v>139248804486</v>
      </c>
      <c r="DC104" s="78">
        <v>153226307485</v>
      </c>
      <c r="DD104" s="78">
        <v>180036904030</v>
      </c>
      <c r="DE104" s="78">
        <v>99849186655</v>
      </c>
      <c r="DF104" s="78">
        <v>117827173455</v>
      </c>
      <c r="DG104" s="78">
        <v>32888994711</v>
      </c>
      <c r="DH104" s="78">
        <v>94775750350</v>
      </c>
      <c r="DI104" s="78">
        <v>11961395462</v>
      </c>
      <c r="DJ104" s="78">
        <v>27197015234</v>
      </c>
      <c r="DK104" s="78">
        <v>13071422866</v>
      </c>
      <c r="DL104" s="78">
        <v>5584089800</v>
      </c>
      <c r="DM104" s="78">
        <v>5592474149</v>
      </c>
      <c r="DN104" s="78">
        <v>5000000000</v>
      </c>
      <c r="DO104" s="78"/>
      <c r="DP104" s="78"/>
      <c r="DQ104" s="78"/>
      <c r="DR104" s="78">
        <v>11005674487</v>
      </c>
      <c r="DS104" s="78">
        <v>11762571814</v>
      </c>
      <c r="DT104" s="78">
        <v>10297593908</v>
      </c>
      <c r="DU104" s="78">
        <v>14403918392</v>
      </c>
      <c r="DV104" s="78">
        <v>9189229702</v>
      </c>
      <c r="DW104" s="78">
        <v>866866107</v>
      </c>
      <c r="DX104" s="78">
        <v>780669011</v>
      </c>
      <c r="DY104" s="78">
        <v>7799624504</v>
      </c>
      <c r="DZ104" s="78">
        <v>682584681</v>
      </c>
      <c r="EA104" s="78">
        <v>524385813</v>
      </c>
      <c r="EB104" s="78">
        <v>774041265</v>
      </c>
      <c r="EC104" s="78">
        <v>1120016248</v>
      </c>
      <c r="ED104" s="78">
        <v>19237311791</v>
      </c>
      <c r="EE104" s="78">
        <v>14288364589</v>
      </c>
      <c r="EF104" s="78">
        <v>8104330273</v>
      </c>
      <c r="EG104" s="78">
        <v>9880087813</v>
      </c>
      <c r="EH104" s="78">
        <v>79683992990</v>
      </c>
      <c r="EI104" s="78">
        <v>52528002894</v>
      </c>
      <c r="EJ104" s="78">
        <v>245545693812</v>
      </c>
      <c r="EK104" s="78">
        <v>261562184231</v>
      </c>
      <c r="EL104" s="78">
        <v>537447477205</v>
      </c>
      <c r="EM104" s="78">
        <v>552468937594</v>
      </c>
      <c r="EN104" s="78">
        <v>406692783846</v>
      </c>
      <c r="EO104" s="78">
        <v>1039448759716</v>
      </c>
      <c r="EP104" s="78">
        <v>427494150527</v>
      </c>
      <c r="EQ104" s="78">
        <v>22496912347</v>
      </c>
      <c r="ER104" s="78">
        <v>111954115953</v>
      </c>
      <c r="ES104" s="78"/>
      <c r="ET104" s="78"/>
      <c r="EU104" s="78"/>
      <c r="EV104" s="78"/>
      <c r="EW104" s="78"/>
      <c r="EX104" s="78"/>
      <c r="EY104" s="78">
        <v>12122504563</v>
      </c>
      <c r="EZ104" s="78">
        <v>11474394087</v>
      </c>
      <c r="FA104" s="78">
        <v>7164379761</v>
      </c>
      <c r="FB104" s="78">
        <v>15364752328</v>
      </c>
      <c r="FC104" s="78">
        <v>23085465329</v>
      </c>
      <c r="FD104" s="78">
        <v>3684062296</v>
      </c>
      <c r="FE104" s="78">
        <v>2047939729</v>
      </c>
      <c r="FF104" s="78">
        <v>1291996279</v>
      </c>
      <c r="FG104" s="78">
        <v>2002473855</v>
      </c>
      <c r="FH104" s="78">
        <v>3412368572</v>
      </c>
      <c r="FI104" s="78">
        <v>42137300453</v>
      </c>
      <c r="FJ104" s="78">
        <v>278413960</v>
      </c>
      <c r="FK104" s="78">
        <v>93873976987</v>
      </c>
      <c r="FL104" s="78">
        <v>7352873731</v>
      </c>
      <c r="FM104" s="78">
        <v>3436953563</v>
      </c>
      <c r="FN104" s="78">
        <v>8716272729</v>
      </c>
      <c r="FO104" s="78">
        <v>316888293</v>
      </c>
      <c r="FP104" s="78"/>
      <c r="FQ104" s="78">
        <v>14261276647</v>
      </c>
      <c r="FR104" s="78">
        <v>19170451</v>
      </c>
      <c r="FS104" s="78">
        <v>12152385404</v>
      </c>
      <c r="FT104" s="78">
        <v>1299660844</v>
      </c>
      <c r="FU104" s="78">
        <v>595385133</v>
      </c>
      <c r="FV104" s="78">
        <v>5570709801</v>
      </c>
      <c r="FW104" s="78">
        <v>10030454287</v>
      </c>
      <c r="FX104" s="78">
        <v>82687261407</v>
      </c>
      <c r="FY104" s="78">
        <v>1849626798</v>
      </c>
      <c r="FZ104" s="78">
        <v>2227079497</v>
      </c>
      <c r="GA104" s="78"/>
      <c r="GB104" s="78">
        <v>632129502527</v>
      </c>
      <c r="GC104" s="78">
        <v>77146040846</v>
      </c>
      <c r="GD104" s="78">
        <v>32564689</v>
      </c>
      <c r="GE104" s="78"/>
      <c r="GF104" s="78">
        <v>5641730581</v>
      </c>
    </row>
    <row r="105" spans="1:188">
      <c r="A105" s="84">
        <v>44792</v>
      </c>
      <c r="B105" s="78">
        <v>166390814221</v>
      </c>
      <c r="C105" s="78">
        <v>128403908299</v>
      </c>
      <c r="D105" s="78">
        <v>166613962207</v>
      </c>
      <c r="E105" s="78">
        <v>195188013737</v>
      </c>
      <c r="F105" s="78">
        <v>97471780531</v>
      </c>
      <c r="G105" s="78">
        <v>52855017395</v>
      </c>
      <c r="H105" s="78">
        <v>113118932108</v>
      </c>
      <c r="I105" s="78">
        <v>17753077512</v>
      </c>
      <c r="J105" s="78">
        <v>28289525752</v>
      </c>
      <c r="K105" s="78">
        <v>16078136260</v>
      </c>
      <c r="L105" s="78">
        <v>6554076988</v>
      </c>
      <c r="M105" s="78">
        <v>2795698784</v>
      </c>
      <c r="N105" s="78">
        <v>2834696939</v>
      </c>
      <c r="O105" s="78">
        <v>3800817197</v>
      </c>
      <c r="P105" s="78">
        <v>3095264577</v>
      </c>
      <c r="Q105" s="78"/>
      <c r="R105" s="78"/>
      <c r="S105" s="79"/>
      <c r="T105" s="78"/>
      <c r="U105" s="78"/>
      <c r="V105" s="78"/>
      <c r="W105" s="78"/>
      <c r="X105" s="78">
        <v>205972067</v>
      </c>
      <c r="Y105" s="78">
        <v>246316578072</v>
      </c>
      <c r="Z105" s="78">
        <v>194461926433</v>
      </c>
      <c r="AA105" s="78">
        <v>196941733684</v>
      </c>
      <c r="AB105" s="78">
        <v>291681066521</v>
      </c>
      <c r="AC105" s="78">
        <v>210009774963</v>
      </c>
      <c r="AD105" s="78">
        <v>271702987608</v>
      </c>
      <c r="AE105" s="78">
        <v>54525049288</v>
      </c>
      <c r="AF105" s="78">
        <v>41056563159</v>
      </c>
      <c r="AG105" s="78">
        <v>36841185972</v>
      </c>
      <c r="AH105" s="78">
        <v>27738995948</v>
      </c>
      <c r="AI105" s="78">
        <v>3527997731</v>
      </c>
      <c r="AJ105" s="78">
        <v>5003944283</v>
      </c>
      <c r="AK105" s="78">
        <v>3852408403</v>
      </c>
      <c r="AL105" s="78">
        <v>5012627147</v>
      </c>
      <c r="AM105" s="78">
        <v>5031518358</v>
      </c>
      <c r="AN105" s="78">
        <v>3629198632</v>
      </c>
      <c r="AO105" s="78">
        <v>5011933307</v>
      </c>
      <c r="AP105" s="78">
        <v>5018346209</v>
      </c>
      <c r="AQ105" s="78">
        <v>5024449821</v>
      </c>
      <c r="AR105" s="78">
        <v>11048108761</v>
      </c>
      <c r="AS105" s="78">
        <v>5010229088</v>
      </c>
      <c r="AT105" s="78">
        <v>5097112224</v>
      </c>
      <c r="AU105" s="78">
        <v>5009759460</v>
      </c>
      <c r="AV105" s="78">
        <v>842558530</v>
      </c>
      <c r="AW105" s="78">
        <v>1240948442</v>
      </c>
      <c r="AX105" s="78">
        <v>13000000000</v>
      </c>
      <c r="AY105" s="78">
        <v>7500000000</v>
      </c>
      <c r="AZ105" s="78">
        <v>7500000000</v>
      </c>
      <c r="BA105" s="78">
        <v>5264551645</v>
      </c>
      <c r="BB105" s="78">
        <v>5139312993</v>
      </c>
      <c r="BC105" s="78">
        <v>5211645264</v>
      </c>
      <c r="BD105" s="78">
        <v>5267813887</v>
      </c>
      <c r="BE105" s="78">
        <v>8365159827</v>
      </c>
      <c r="BF105" s="78">
        <v>8673641237</v>
      </c>
      <c r="BG105" s="78">
        <v>5313651062</v>
      </c>
      <c r="BH105" s="78">
        <v>5364142737</v>
      </c>
      <c r="BI105" s="78">
        <v>40715837728</v>
      </c>
      <c r="BJ105" s="78">
        <v>53515369134</v>
      </c>
      <c r="BK105" s="78">
        <v>36505157334</v>
      </c>
      <c r="BL105" s="78">
        <v>39735890921</v>
      </c>
      <c r="BM105" s="78">
        <v>37659785862</v>
      </c>
      <c r="BN105" s="78">
        <v>6648804044</v>
      </c>
      <c r="BO105" s="78">
        <v>7500000000</v>
      </c>
      <c r="BP105" s="78">
        <v>7500000000</v>
      </c>
      <c r="BQ105" s="78">
        <v>7500000000</v>
      </c>
      <c r="BR105" s="78">
        <v>5834858959</v>
      </c>
      <c r="BS105" s="78">
        <v>3270099042</v>
      </c>
      <c r="BT105" s="78">
        <v>1560878736</v>
      </c>
      <c r="BU105" s="78">
        <v>1786127649</v>
      </c>
      <c r="BV105" s="78">
        <v>5341801630</v>
      </c>
      <c r="BW105" s="78">
        <v>3570418330</v>
      </c>
      <c r="BX105" s="78">
        <v>17423420030</v>
      </c>
      <c r="BY105" s="78">
        <v>11989120494</v>
      </c>
      <c r="BZ105" s="78">
        <v>11387098899</v>
      </c>
      <c r="CA105" s="78"/>
      <c r="CB105" s="78">
        <v>184402767505</v>
      </c>
      <c r="CC105" s="78">
        <v>129824552923</v>
      </c>
      <c r="CD105" s="78">
        <v>141527663857</v>
      </c>
      <c r="CE105" s="78">
        <v>70335170298</v>
      </c>
      <c r="CF105" s="78">
        <v>90465243075</v>
      </c>
      <c r="CG105" s="78">
        <v>58975156351</v>
      </c>
      <c r="CH105" s="78">
        <v>6396348364</v>
      </c>
      <c r="CI105" s="78">
        <v>9839917952</v>
      </c>
      <c r="CJ105" s="78">
        <v>6470150876</v>
      </c>
      <c r="CK105" s="78">
        <v>3209601082</v>
      </c>
      <c r="CL105" s="78">
        <v>19012265858</v>
      </c>
      <c r="CM105" s="78">
        <v>21932385811</v>
      </c>
      <c r="CN105" s="78">
        <v>18502964392</v>
      </c>
      <c r="CO105" s="78">
        <v>10419748487</v>
      </c>
      <c r="CP105" s="78">
        <v>16921878395</v>
      </c>
      <c r="CQ105" s="78">
        <v>18347897870</v>
      </c>
      <c r="CR105" s="78">
        <v>7033123428</v>
      </c>
      <c r="CS105" s="78">
        <v>16287130012</v>
      </c>
      <c r="CT105" s="78">
        <v>16216758088</v>
      </c>
      <c r="CU105" s="78">
        <v>187007524</v>
      </c>
      <c r="CV105" s="78">
        <v>202579106</v>
      </c>
      <c r="CW105" s="78">
        <v>121377064</v>
      </c>
      <c r="CX105" s="78">
        <v>7500000000</v>
      </c>
      <c r="CY105" s="78">
        <v>7500000000</v>
      </c>
      <c r="CZ105" s="78">
        <v>7500000000</v>
      </c>
      <c r="DA105" s="78">
        <v>7500000000</v>
      </c>
      <c r="DB105" s="78">
        <v>139225628098</v>
      </c>
      <c r="DC105" s="78">
        <v>153261587178</v>
      </c>
      <c r="DD105" s="78">
        <v>180124664971</v>
      </c>
      <c r="DE105" s="78">
        <v>99858789987</v>
      </c>
      <c r="DF105" s="78">
        <v>117952007738</v>
      </c>
      <c r="DG105" s="78">
        <v>32924360307</v>
      </c>
      <c r="DH105" s="78">
        <v>94705236195</v>
      </c>
      <c r="DI105" s="78">
        <v>11975292391</v>
      </c>
      <c r="DJ105" s="78">
        <v>27201405603</v>
      </c>
      <c r="DK105" s="78">
        <v>13097849847</v>
      </c>
      <c r="DL105" s="78">
        <v>5596470712</v>
      </c>
      <c r="DM105" s="78">
        <v>5630398950</v>
      </c>
      <c r="DN105" s="78">
        <v>5000000000</v>
      </c>
      <c r="DO105" s="78"/>
      <c r="DP105" s="78"/>
      <c r="DQ105" s="78"/>
      <c r="DR105" s="78">
        <v>11002793005</v>
      </c>
      <c r="DS105" s="78">
        <v>11788602067</v>
      </c>
      <c r="DT105" s="78">
        <v>10299336522</v>
      </c>
      <c r="DU105" s="78">
        <v>14381809256</v>
      </c>
      <c r="DV105" s="78">
        <v>9193675250</v>
      </c>
      <c r="DW105" s="78">
        <v>878337793</v>
      </c>
      <c r="DX105" s="78">
        <v>781438669</v>
      </c>
      <c r="DY105" s="78">
        <v>7802539160</v>
      </c>
      <c r="DZ105" s="78">
        <v>703413513</v>
      </c>
      <c r="EA105" s="78">
        <v>539867297</v>
      </c>
      <c r="EB105" s="78">
        <v>776890801</v>
      </c>
      <c r="EC105" s="78">
        <v>1123294593</v>
      </c>
      <c r="ED105" s="78">
        <v>19230217189</v>
      </c>
      <c r="EE105" s="78">
        <v>14302697122</v>
      </c>
      <c r="EF105" s="78">
        <v>8113567041</v>
      </c>
      <c r="EG105" s="78">
        <v>9880493051</v>
      </c>
      <c r="EH105" s="78">
        <v>79710331226</v>
      </c>
      <c r="EI105" s="78">
        <v>52540444563</v>
      </c>
      <c r="EJ105" s="78">
        <v>245581087507</v>
      </c>
      <c r="EK105" s="78">
        <v>261690352431</v>
      </c>
      <c r="EL105" s="78">
        <v>537835546613</v>
      </c>
      <c r="EM105" s="78">
        <v>552628691827</v>
      </c>
      <c r="EN105" s="78">
        <v>406905340803</v>
      </c>
      <c r="EO105" s="78">
        <v>1040389244020</v>
      </c>
      <c r="EP105" s="78">
        <v>427648005262</v>
      </c>
      <c r="EQ105" s="78">
        <v>22498422895</v>
      </c>
      <c r="ER105" s="78">
        <v>112195141500</v>
      </c>
      <c r="ES105" s="78"/>
      <c r="ET105" s="78"/>
      <c r="EU105" s="78"/>
      <c r="EV105" s="78"/>
      <c r="EW105" s="78"/>
      <c r="EX105" s="78"/>
      <c r="EY105" s="78">
        <v>12116745257</v>
      </c>
      <c r="EZ105" s="78">
        <v>11476005682</v>
      </c>
      <c r="FA105" s="78">
        <v>7161792097</v>
      </c>
      <c r="FB105" s="78">
        <v>15370074481</v>
      </c>
      <c r="FC105" s="78">
        <v>23105884856</v>
      </c>
      <c r="FD105" s="78">
        <v>3685542943</v>
      </c>
      <c r="FE105" s="78">
        <v>2048022973</v>
      </c>
      <c r="FF105" s="78">
        <v>1292044407</v>
      </c>
      <c r="FG105" s="78">
        <v>2002534911</v>
      </c>
      <c r="FH105" s="78">
        <v>3407068772</v>
      </c>
      <c r="FI105" s="78">
        <v>42142287795</v>
      </c>
      <c r="FJ105" s="78">
        <v>278413960</v>
      </c>
      <c r="FK105" s="78">
        <v>94026399875</v>
      </c>
      <c r="FL105" s="78">
        <v>7352728703</v>
      </c>
      <c r="FM105" s="78">
        <v>3437082908</v>
      </c>
      <c r="FN105" s="78">
        <v>8715855993</v>
      </c>
      <c r="FO105" s="78">
        <v>316889079</v>
      </c>
      <c r="FP105" s="78"/>
      <c r="FQ105" s="78">
        <v>14273111298</v>
      </c>
      <c r="FR105" s="78">
        <v>18895217</v>
      </c>
      <c r="FS105" s="78">
        <v>12137809189</v>
      </c>
      <c r="FT105" s="78">
        <v>1300390896</v>
      </c>
      <c r="FU105" s="78">
        <v>595385133</v>
      </c>
      <c r="FV105" s="78">
        <v>5570709801</v>
      </c>
      <c r="FW105" s="78">
        <v>10030301620</v>
      </c>
      <c r="FX105" s="78">
        <v>82687261407</v>
      </c>
      <c r="FY105" s="78">
        <v>1854410675</v>
      </c>
      <c r="FZ105" s="78">
        <v>2227670590</v>
      </c>
      <c r="GA105" s="78"/>
      <c r="GB105" s="78">
        <v>633133780220</v>
      </c>
      <c r="GC105" s="78">
        <v>77145082810</v>
      </c>
      <c r="GD105" s="78">
        <v>32564689</v>
      </c>
      <c r="GE105" s="78"/>
      <c r="GF105" s="78">
        <v>5647219363</v>
      </c>
    </row>
    <row r="106" spans="1:188">
      <c r="A106" s="84">
        <v>44795</v>
      </c>
      <c r="B106" s="78">
        <v>166422783489</v>
      </c>
      <c r="C106" s="78">
        <v>128466311886</v>
      </c>
      <c r="D106" s="78">
        <v>166830610589</v>
      </c>
      <c r="E106" s="78">
        <v>195294712238</v>
      </c>
      <c r="F106" s="78">
        <v>97489138867</v>
      </c>
      <c r="G106" s="78">
        <v>52930189006</v>
      </c>
      <c r="H106" s="78">
        <v>113160125410</v>
      </c>
      <c r="I106" s="78">
        <v>17748443895</v>
      </c>
      <c r="J106" s="78">
        <v>28332417843</v>
      </c>
      <c r="K106" s="78">
        <v>16161062088</v>
      </c>
      <c r="L106" s="78">
        <v>6554087632</v>
      </c>
      <c r="M106" s="78">
        <v>2795698784</v>
      </c>
      <c r="N106" s="78">
        <v>2837744644</v>
      </c>
      <c r="O106" s="78">
        <v>3800817197</v>
      </c>
      <c r="P106" s="78">
        <v>3171426386</v>
      </c>
      <c r="Q106" s="78"/>
      <c r="R106" s="78"/>
      <c r="S106" s="79"/>
      <c r="T106" s="78"/>
      <c r="U106" s="78"/>
      <c r="V106" s="78"/>
      <c r="W106" s="78"/>
      <c r="X106" s="78">
        <v>206368601</v>
      </c>
      <c r="Y106" s="78">
        <v>246359662257</v>
      </c>
      <c r="Z106" s="78">
        <v>194482091583</v>
      </c>
      <c r="AA106" s="78">
        <v>196929312127</v>
      </c>
      <c r="AB106" s="78">
        <v>290933887885</v>
      </c>
      <c r="AC106" s="78">
        <v>210087389630</v>
      </c>
      <c r="AD106" s="78">
        <v>271737546646</v>
      </c>
      <c r="AE106" s="78">
        <v>54522806331</v>
      </c>
      <c r="AF106" s="78">
        <v>41150540773</v>
      </c>
      <c r="AG106" s="78">
        <v>36860322920</v>
      </c>
      <c r="AH106" s="78">
        <v>27736310782</v>
      </c>
      <c r="AI106" s="78">
        <v>3547464143</v>
      </c>
      <c r="AJ106" s="78">
        <v>5003944283</v>
      </c>
      <c r="AK106" s="78">
        <v>3853046943</v>
      </c>
      <c r="AL106" s="78">
        <v>5012627147</v>
      </c>
      <c r="AM106" s="78">
        <v>5038961232</v>
      </c>
      <c r="AN106" s="78">
        <v>3629579238</v>
      </c>
      <c r="AO106" s="78">
        <v>5011933307</v>
      </c>
      <c r="AP106" s="78">
        <v>5003982602</v>
      </c>
      <c r="AQ106" s="78">
        <v>5024449821</v>
      </c>
      <c r="AR106" s="78">
        <v>11039365378</v>
      </c>
      <c r="AS106" s="78">
        <v>5010229088</v>
      </c>
      <c r="AT106" s="78">
        <v>5083376121</v>
      </c>
      <c r="AU106" s="78">
        <v>5009759460</v>
      </c>
      <c r="AV106" s="78">
        <v>842558530</v>
      </c>
      <c r="AW106" s="78">
        <v>1240948442</v>
      </c>
      <c r="AX106" s="78">
        <v>13000000000</v>
      </c>
      <c r="AY106" s="78">
        <v>7500000000</v>
      </c>
      <c r="AZ106" s="78">
        <v>8000000000</v>
      </c>
      <c r="BA106" s="78">
        <v>5265722284</v>
      </c>
      <c r="BB106" s="78">
        <v>5139996556</v>
      </c>
      <c r="BC106" s="78">
        <v>5212554055</v>
      </c>
      <c r="BD106" s="78">
        <v>5269235871</v>
      </c>
      <c r="BE106" s="78">
        <v>8361116008</v>
      </c>
      <c r="BF106" s="78">
        <v>8681772078</v>
      </c>
      <c r="BG106" s="78">
        <v>5313652125</v>
      </c>
      <c r="BH106" s="78">
        <v>5364675082</v>
      </c>
      <c r="BI106" s="78">
        <v>40722220198</v>
      </c>
      <c r="BJ106" s="78">
        <v>53563735708</v>
      </c>
      <c r="BK106" s="78">
        <v>36602798066</v>
      </c>
      <c r="BL106" s="78">
        <v>39746540734</v>
      </c>
      <c r="BM106" s="78">
        <v>37621757656</v>
      </c>
      <c r="BN106" s="78">
        <v>6652317095</v>
      </c>
      <c r="BO106" s="78">
        <v>7500000000</v>
      </c>
      <c r="BP106" s="78">
        <v>7500000000</v>
      </c>
      <c r="BQ106" s="78">
        <v>7500000000</v>
      </c>
      <c r="BR106" s="78">
        <v>5836758481</v>
      </c>
      <c r="BS106" s="78">
        <v>3271042260</v>
      </c>
      <c r="BT106" s="78">
        <v>1561688464</v>
      </c>
      <c r="BU106" s="78">
        <v>1785940766</v>
      </c>
      <c r="BV106" s="78">
        <v>5344726854</v>
      </c>
      <c r="BW106" s="78">
        <v>3570213386</v>
      </c>
      <c r="BX106" s="78">
        <v>17432355134</v>
      </c>
      <c r="BY106" s="78">
        <v>12024338804</v>
      </c>
      <c r="BZ106" s="78">
        <v>11360476542</v>
      </c>
      <c r="CA106" s="78"/>
      <c r="CB106" s="78">
        <v>184321717807</v>
      </c>
      <c r="CC106" s="78">
        <v>129856015503</v>
      </c>
      <c r="CD106" s="78">
        <v>141597780174</v>
      </c>
      <c r="CE106" s="78">
        <v>70329660095</v>
      </c>
      <c r="CF106" s="78">
        <v>90386603538</v>
      </c>
      <c r="CG106" s="78">
        <v>59036534696</v>
      </c>
      <c r="CH106" s="78">
        <v>6396796131</v>
      </c>
      <c r="CI106" s="78">
        <v>9890315196</v>
      </c>
      <c r="CJ106" s="78">
        <v>6471141174</v>
      </c>
      <c r="CK106" s="78">
        <v>3209601082</v>
      </c>
      <c r="CL106" s="78">
        <v>18995875507</v>
      </c>
      <c r="CM106" s="78">
        <v>21943072501</v>
      </c>
      <c r="CN106" s="78">
        <v>18509238169</v>
      </c>
      <c r="CO106" s="78">
        <v>10431345527</v>
      </c>
      <c r="CP106" s="78">
        <v>16934590056</v>
      </c>
      <c r="CQ106" s="78">
        <v>18342270827</v>
      </c>
      <c r="CR106" s="78">
        <v>7031982803</v>
      </c>
      <c r="CS106" s="78">
        <v>16285840928</v>
      </c>
      <c r="CT106" s="78">
        <v>16253332902</v>
      </c>
      <c r="CU106" s="78">
        <v>187007524</v>
      </c>
      <c r="CV106" s="78">
        <v>202579106</v>
      </c>
      <c r="CW106" s="78">
        <v>121377064</v>
      </c>
      <c r="CX106" s="78">
        <v>7500000000</v>
      </c>
      <c r="CY106" s="78">
        <v>7500000000</v>
      </c>
      <c r="CZ106" s="78">
        <v>7500000000</v>
      </c>
      <c r="DA106" s="78">
        <v>7500000000</v>
      </c>
      <c r="DB106" s="78">
        <v>139273875194</v>
      </c>
      <c r="DC106" s="78">
        <v>153333709929</v>
      </c>
      <c r="DD106" s="78">
        <v>180300780323</v>
      </c>
      <c r="DE106" s="78">
        <v>99950932147</v>
      </c>
      <c r="DF106" s="78">
        <v>117974592896</v>
      </c>
      <c r="DG106" s="78">
        <v>32929789447</v>
      </c>
      <c r="DH106" s="78">
        <v>94737697565</v>
      </c>
      <c r="DI106" s="78">
        <v>11985233135</v>
      </c>
      <c r="DJ106" s="78">
        <v>27226326668</v>
      </c>
      <c r="DK106" s="78">
        <v>13217760746</v>
      </c>
      <c r="DL106" s="78">
        <v>5615693002</v>
      </c>
      <c r="DM106" s="78">
        <v>5692420095</v>
      </c>
      <c r="DN106" s="78">
        <v>5000000000</v>
      </c>
      <c r="DO106" s="78"/>
      <c r="DP106" s="78"/>
      <c r="DQ106" s="78"/>
      <c r="DR106" s="78">
        <v>11026585124</v>
      </c>
      <c r="DS106" s="78">
        <v>11819566149</v>
      </c>
      <c r="DT106" s="78">
        <v>10301179520</v>
      </c>
      <c r="DU106" s="78">
        <v>14374464585</v>
      </c>
      <c r="DV106" s="78">
        <v>9197767777</v>
      </c>
      <c r="DW106" s="78">
        <v>890397223</v>
      </c>
      <c r="DX106" s="78">
        <v>781438669</v>
      </c>
      <c r="DY106" s="78">
        <v>7802645063</v>
      </c>
      <c r="DZ106" s="78">
        <v>703413513</v>
      </c>
      <c r="EA106" s="78">
        <v>539980379</v>
      </c>
      <c r="EB106" s="78">
        <v>775656700</v>
      </c>
      <c r="EC106" s="78">
        <v>1121323526</v>
      </c>
      <c r="ED106" s="78">
        <v>19243443212</v>
      </c>
      <c r="EE106" s="78">
        <v>14312792316</v>
      </c>
      <c r="EF106" s="78">
        <v>8120244796</v>
      </c>
      <c r="EG106" s="78">
        <v>9879627054</v>
      </c>
      <c r="EH106" s="78">
        <v>79713730325</v>
      </c>
      <c r="EI106" s="78">
        <v>52543906404</v>
      </c>
      <c r="EJ106" s="78">
        <v>245401354374</v>
      </c>
      <c r="EK106" s="78">
        <v>261894905590</v>
      </c>
      <c r="EL106" s="78">
        <v>538042785247</v>
      </c>
      <c r="EM106" s="78">
        <v>553479016858</v>
      </c>
      <c r="EN106" s="78">
        <v>407084636648</v>
      </c>
      <c r="EO106" s="78">
        <v>1040528708032</v>
      </c>
      <c r="EP106" s="78">
        <v>427757868527</v>
      </c>
      <c r="EQ106" s="78">
        <v>22490807714</v>
      </c>
      <c r="ER106" s="78">
        <v>112400994060</v>
      </c>
      <c r="ES106" s="78"/>
      <c r="ET106" s="78"/>
      <c r="EU106" s="78"/>
      <c r="EV106" s="78"/>
      <c r="EW106" s="78"/>
      <c r="EX106" s="78"/>
      <c r="EY106" s="78">
        <v>12081189669</v>
      </c>
      <c r="EZ106" s="78">
        <v>11476173394</v>
      </c>
      <c r="FA106" s="78">
        <v>7156420735</v>
      </c>
      <c r="FB106" s="78">
        <v>15361449102</v>
      </c>
      <c r="FC106" s="78">
        <v>23114294048</v>
      </c>
      <c r="FD106" s="78">
        <v>3688727772</v>
      </c>
      <c r="FE106" s="78">
        <v>2049391110</v>
      </c>
      <c r="FF106" s="78">
        <v>1292866012</v>
      </c>
      <c r="FG106" s="78">
        <v>2004337204</v>
      </c>
      <c r="FH106" s="78">
        <v>3409352998</v>
      </c>
      <c r="FI106" s="78">
        <v>41990715086</v>
      </c>
      <c r="FJ106" s="78">
        <v>278454773</v>
      </c>
      <c r="FK106" s="78">
        <v>94155179647</v>
      </c>
      <c r="FL106" s="78">
        <v>7353882224</v>
      </c>
      <c r="FM106" s="78">
        <v>3438322803</v>
      </c>
      <c r="FN106" s="78">
        <v>8724858324</v>
      </c>
      <c r="FO106" s="78">
        <v>316889858</v>
      </c>
      <c r="FP106" s="78"/>
      <c r="FQ106" s="78">
        <v>14278904361</v>
      </c>
      <c r="FR106" s="78">
        <v>18895217</v>
      </c>
      <c r="FS106" s="78">
        <v>12137455165</v>
      </c>
      <c r="FT106" s="78">
        <v>1300465914</v>
      </c>
      <c r="FU106" s="78">
        <v>595385133</v>
      </c>
      <c r="FV106" s="78">
        <v>5570709801</v>
      </c>
      <c r="FW106" s="78">
        <v>10030696513</v>
      </c>
      <c r="FX106" s="78">
        <v>82687261407</v>
      </c>
      <c r="FY106" s="78">
        <v>1854533615</v>
      </c>
      <c r="FZ106" s="78">
        <v>2230690255</v>
      </c>
      <c r="GA106" s="78"/>
      <c r="GB106" s="78">
        <v>632984650832</v>
      </c>
      <c r="GC106" s="78">
        <v>77111948421</v>
      </c>
      <c r="GD106" s="78">
        <v>32564689</v>
      </c>
      <c r="GE106" s="78"/>
      <c r="GF106" s="78">
        <v>5673945253</v>
      </c>
    </row>
    <row r="107" spans="1:188">
      <c r="A107" s="84">
        <v>44796</v>
      </c>
      <c r="B107" s="78">
        <v>166196771016</v>
      </c>
      <c r="C107" s="78">
        <v>128677294292</v>
      </c>
      <c r="D107" s="78">
        <v>166827864798</v>
      </c>
      <c r="E107" s="78">
        <v>195339224478</v>
      </c>
      <c r="F107" s="78">
        <v>97456558907</v>
      </c>
      <c r="G107" s="78">
        <v>52946402996</v>
      </c>
      <c r="H107" s="78">
        <v>113190155173</v>
      </c>
      <c r="I107" s="78">
        <v>17747529056</v>
      </c>
      <c r="J107" s="78">
        <v>28350265786</v>
      </c>
      <c r="K107" s="78">
        <v>16248696665</v>
      </c>
      <c r="L107" s="78">
        <v>6554098295</v>
      </c>
      <c r="M107" s="78">
        <v>2795698784</v>
      </c>
      <c r="N107" s="78">
        <v>2894018127</v>
      </c>
      <c r="O107" s="78">
        <v>3801344413</v>
      </c>
      <c r="P107" s="78">
        <v>3171558247</v>
      </c>
      <c r="Q107" s="78"/>
      <c r="R107" s="78"/>
      <c r="S107" s="79"/>
      <c r="T107" s="78"/>
      <c r="U107" s="78"/>
      <c r="V107" s="78"/>
      <c r="W107" s="78"/>
      <c r="X107" s="78">
        <v>206368601</v>
      </c>
      <c r="Y107" s="78">
        <v>246316069398</v>
      </c>
      <c r="Z107" s="78">
        <v>194495364048</v>
      </c>
      <c r="AA107" s="78">
        <v>196864625551</v>
      </c>
      <c r="AB107" s="78">
        <v>290795394426</v>
      </c>
      <c r="AC107" s="78">
        <v>210081215348</v>
      </c>
      <c r="AD107" s="78">
        <v>271644744053</v>
      </c>
      <c r="AE107" s="78">
        <v>54524992965</v>
      </c>
      <c r="AF107" s="78">
        <v>41138514544</v>
      </c>
      <c r="AG107" s="78">
        <v>36874797794</v>
      </c>
      <c r="AH107" s="78">
        <v>27757377979</v>
      </c>
      <c r="AI107" s="78">
        <v>3558305751</v>
      </c>
      <c r="AJ107" s="78">
        <v>5003944283</v>
      </c>
      <c r="AK107" s="78">
        <v>3854233972</v>
      </c>
      <c r="AL107" s="78">
        <v>5012627147</v>
      </c>
      <c r="AM107" s="78">
        <v>5041262768</v>
      </c>
      <c r="AN107" s="78">
        <v>3631596705</v>
      </c>
      <c r="AO107" s="78">
        <v>5011933307</v>
      </c>
      <c r="AP107" s="78">
        <v>4983431547</v>
      </c>
      <c r="AQ107" s="78">
        <v>5024449821</v>
      </c>
      <c r="AR107" s="78">
        <v>11035209505</v>
      </c>
      <c r="AS107" s="78">
        <v>5010229088</v>
      </c>
      <c r="AT107" s="78">
        <v>5107858673</v>
      </c>
      <c r="AU107" s="78">
        <v>5009759460</v>
      </c>
      <c r="AV107" s="78">
        <v>842558530</v>
      </c>
      <c r="AW107" s="78">
        <v>1240948442</v>
      </c>
      <c r="AX107" s="78">
        <v>12500000000</v>
      </c>
      <c r="AY107" s="78">
        <v>7500000000</v>
      </c>
      <c r="AZ107" s="78">
        <v>9000000000</v>
      </c>
      <c r="BA107" s="78">
        <v>5266182195</v>
      </c>
      <c r="BB107" s="78">
        <v>5147349234</v>
      </c>
      <c r="BC107" s="78">
        <v>5218236398</v>
      </c>
      <c r="BD107" s="78">
        <v>5269695174</v>
      </c>
      <c r="BE107" s="78">
        <v>8396358145</v>
      </c>
      <c r="BF107" s="78">
        <v>8684171168</v>
      </c>
      <c r="BG107" s="78">
        <v>5313653188</v>
      </c>
      <c r="BH107" s="78">
        <v>5365249867</v>
      </c>
      <c r="BI107" s="78">
        <v>40708510241</v>
      </c>
      <c r="BJ107" s="78">
        <v>53520252560</v>
      </c>
      <c r="BK107" s="78">
        <v>36610225177</v>
      </c>
      <c r="BL107" s="78">
        <v>39743450809</v>
      </c>
      <c r="BM107" s="78">
        <v>37590210958</v>
      </c>
      <c r="BN107" s="78">
        <v>6639062328</v>
      </c>
      <c r="BO107" s="78">
        <v>7500000000</v>
      </c>
      <c r="BP107" s="78">
        <v>7500000000</v>
      </c>
      <c r="BQ107" s="78">
        <v>7500000000</v>
      </c>
      <c r="BR107" s="78">
        <v>5830554183</v>
      </c>
      <c r="BS107" s="78">
        <v>3269708994</v>
      </c>
      <c r="BT107" s="78">
        <v>1559749972</v>
      </c>
      <c r="BU107" s="78">
        <v>1787929220</v>
      </c>
      <c r="BV107" s="78">
        <v>5333259063</v>
      </c>
      <c r="BW107" s="78">
        <v>3543077470</v>
      </c>
      <c r="BX107" s="78">
        <v>17444908534</v>
      </c>
      <c r="BY107" s="78">
        <v>12036279755</v>
      </c>
      <c r="BZ107" s="78">
        <v>11353018796</v>
      </c>
      <c r="CA107" s="78"/>
      <c r="CB107" s="78">
        <v>184310404474</v>
      </c>
      <c r="CC107" s="78">
        <v>129845798661</v>
      </c>
      <c r="CD107" s="78">
        <v>141707309774</v>
      </c>
      <c r="CE107" s="78">
        <v>70370547602</v>
      </c>
      <c r="CF107" s="78">
        <v>90262327604</v>
      </c>
      <c r="CG107" s="78">
        <v>59120188561</v>
      </c>
      <c r="CH107" s="78">
        <v>6370331698</v>
      </c>
      <c r="CI107" s="78">
        <v>9895344092</v>
      </c>
      <c r="CJ107" s="78">
        <v>6475676228</v>
      </c>
      <c r="CK107" s="78">
        <v>3209601082</v>
      </c>
      <c r="CL107" s="78">
        <v>18995198022</v>
      </c>
      <c r="CM107" s="78">
        <v>21942111946</v>
      </c>
      <c r="CN107" s="78">
        <v>18502226255</v>
      </c>
      <c r="CO107" s="78">
        <v>10432796762</v>
      </c>
      <c r="CP107" s="78">
        <v>16921119995</v>
      </c>
      <c r="CQ107" s="78">
        <v>18343573786</v>
      </c>
      <c r="CR107" s="78">
        <v>7031982803</v>
      </c>
      <c r="CS107" s="78">
        <v>16286040630</v>
      </c>
      <c r="CT107" s="78">
        <v>16229725073</v>
      </c>
      <c r="CU107" s="78">
        <v>187007524</v>
      </c>
      <c r="CV107" s="78">
        <v>202579106</v>
      </c>
      <c r="CW107" s="78">
        <v>121377064</v>
      </c>
      <c r="CX107" s="78">
        <v>7500000000</v>
      </c>
      <c r="CY107" s="78">
        <v>7500000000</v>
      </c>
      <c r="CZ107" s="78">
        <v>7500000000</v>
      </c>
      <c r="DA107" s="78">
        <v>7500000000</v>
      </c>
      <c r="DB107" s="78">
        <v>139222803535</v>
      </c>
      <c r="DC107" s="78">
        <v>153323050709</v>
      </c>
      <c r="DD107" s="78">
        <v>180347827387</v>
      </c>
      <c r="DE107" s="78">
        <v>100014932664</v>
      </c>
      <c r="DF107" s="78">
        <v>118017483514</v>
      </c>
      <c r="DG107" s="78">
        <v>32953056995</v>
      </c>
      <c r="DH107" s="78">
        <v>94731565072</v>
      </c>
      <c r="DI107" s="78">
        <v>11989775045</v>
      </c>
      <c r="DJ107" s="78">
        <v>27263912325</v>
      </c>
      <c r="DK107" s="78">
        <v>13273667410</v>
      </c>
      <c r="DL107" s="78">
        <v>5622671556</v>
      </c>
      <c r="DM107" s="78">
        <v>5744079577</v>
      </c>
      <c r="DN107" s="78">
        <v>5000000000</v>
      </c>
      <c r="DO107" s="78"/>
      <c r="DP107" s="78"/>
      <c r="DQ107" s="78"/>
      <c r="DR107" s="78">
        <v>11028933044</v>
      </c>
      <c r="DS107" s="78">
        <v>11834500775</v>
      </c>
      <c r="DT107" s="78">
        <v>10300815328</v>
      </c>
      <c r="DU107" s="78">
        <v>14370418930</v>
      </c>
      <c r="DV107" s="78">
        <v>9198114460</v>
      </c>
      <c r="DW107" s="78">
        <v>924817494</v>
      </c>
      <c r="DX107" s="78">
        <v>781438669</v>
      </c>
      <c r="DY107" s="78">
        <v>7802645063</v>
      </c>
      <c r="DZ107" s="78">
        <v>703413513</v>
      </c>
      <c r="EA107" s="78">
        <v>539980379</v>
      </c>
      <c r="EB107" s="78">
        <v>775887117</v>
      </c>
      <c r="EC107" s="78">
        <v>1119234797</v>
      </c>
      <c r="ED107" s="78">
        <v>19265282463</v>
      </c>
      <c r="EE107" s="78">
        <v>14331577861</v>
      </c>
      <c r="EF107" s="78">
        <v>8134384247</v>
      </c>
      <c r="EG107" s="78">
        <v>9889309448</v>
      </c>
      <c r="EH107" s="78">
        <v>79666158219</v>
      </c>
      <c r="EI107" s="78">
        <v>52539008844</v>
      </c>
      <c r="EJ107" s="78">
        <v>243314133005</v>
      </c>
      <c r="EK107" s="78">
        <v>261909790126</v>
      </c>
      <c r="EL107" s="78">
        <v>538119144234</v>
      </c>
      <c r="EM107" s="78">
        <v>553897616675</v>
      </c>
      <c r="EN107" s="78">
        <v>407229090695</v>
      </c>
      <c r="EO107" s="78">
        <v>1041141356623</v>
      </c>
      <c r="EP107" s="78">
        <v>427643732848</v>
      </c>
      <c r="EQ107" s="78">
        <v>22476160778</v>
      </c>
      <c r="ER107" s="78">
        <v>112464848118</v>
      </c>
      <c r="ES107" s="78"/>
      <c r="ET107" s="78"/>
      <c r="EU107" s="78"/>
      <c r="EV107" s="78"/>
      <c r="EW107" s="78"/>
      <c r="EX107" s="78"/>
      <c r="EY107" s="78">
        <v>12086102115</v>
      </c>
      <c r="EZ107" s="78">
        <v>11496237509</v>
      </c>
      <c r="FA107" s="78">
        <v>7166939497</v>
      </c>
      <c r="FB107" s="78">
        <v>15371538097</v>
      </c>
      <c r="FC107" s="78">
        <v>23110889189</v>
      </c>
      <c r="FD107" s="78">
        <v>3689450539</v>
      </c>
      <c r="FE107" s="78">
        <v>2050099413</v>
      </c>
      <c r="FF107" s="78">
        <v>1292413531</v>
      </c>
      <c r="FG107" s="78">
        <v>2004833058</v>
      </c>
      <c r="FH107" s="78">
        <v>3409815272</v>
      </c>
      <c r="FI107" s="78">
        <v>41991902384</v>
      </c>
      <c r="FJ107" s="78">
        <v>278454773</v>
      </c>
      <c r="FK107" s="78">
        <v>94174364491</v>
      </c>
      <c r="FL107" s="78">
        <v>7353948141</v>
      </c>
      <c r="FM107" s="78">
        <v>3438333914</v>
      </c>
      <c r="FN107" s="78">
        <v>8725885226</v>
      </c>
      <c r="FO107" s="78">
        <v>316890635</v>
      </c>
      <c r="FP107" s="78"/>
      <c r="FQ107" s="78">
        <v>14276715748</v>
      </c>
      <c r="FR107" s="78">
        <v>18895217</v>
      </c>
      <c r="FS107" s="78">
        <v>12147460523</v>
      </c>
      <c r="FT107" s="78">
        <v>1300529370</v>
      </c>
      <c r="FU107" s="78">
        <v>595332774</v>
      </c>
      <c r="FV107" s="78">
        <v>5570709801</v>
      </c>
      <c r="FW107" s="78">
        <v>10033862068</v>
      </c>
      <c r="FX107" s="78">
        <v>82687261407</v>
      </c>
      <c r="FY107" s="78">
        <v>1852591024</v>
      </c>
      <c r="FZ107" s="78">
        <v>2227790786</v>
      </c>
      <c r="GA107" s="78"/>
      <c r="GB107" s="78">
        <v>633113440968</v>
      </c>
      <c r="GC107" s="78">
        <v>77285036631</v>
      </c>
      <c r="GD107" s="78">
        <v>32564689</v>
      </c>
      <c r="GE107" s="78"/>
      <c r="GF107" s="78">
        <v>5703437673</v>
      </c>
    </row>
    <row r="108" spans="1:188">
      <c r="A108" s="84">
        <v>44797</v>
      </c>
      <c r="B108" s="78">
        <v>166180922205</v>
      </c>
      <c r="C108" s="78">
        <v>128607684543</v>
      </c>
      <c r="D108" s="78">
        <v>166957899660</v>
      </c>
      <c r="E108" s="78">
        <v>195359845099</v>
      </c>
      <c r="F108" s="78">
        <v>97485866329</v>
      </c>
      <c r="G108" s="78">
        <v>52957272772</v>
      </c>
      <c r="H108" s="78">
        <v>113159597815</v>
      </c>
      <c r="I108" s="78">
        <v>17713942515</v>
      </c>
      <c r="J108" s="78">
        <v>28352488560</v>
      </c>
      <c r="K108" s="78">
        <v>16224532306</v>
      </c>
      <c r="L108" s="78">
        <v>6558725823</v>
      </c>
      <c r="M108" s="78">
        <v>2797822786</v>
      </c>
      <c r="N108" s="78">
        <v>2895786973</v>
      </c>
      <c r="O108" s="78">
        <v>3802805325</v>
      </c>
      <c r="P108" s="78">
        <v>3172687667</v>
      </c>
      <c r="Q108" s="78"/>
      <c r="R108" s="78"/>
      <c r="S108" s="79"/>
      <c r="T108" s="78"/>
      <c r="U108" s="78"/>
      <c r="V108" s="78"/>
      <c r="W108" s="78"/>
      <c r="X108" s="78">
        <v>207759304</v>
      </c>
      <c r="Y108" s="78">
        <v>246379867153</v>
      </c>
      <c r="Z108" s="78">
        <v>194534282688</v>
      </c>
      <c r="AA108" s="78">
        <v>196818548781</v>
      </c>
      <c r="AB108" s="78">
        <v>290827212655</v>
      </c>
      <c r="AC108" s="78">
        <v>209949997447</v>
      </c>
      <c r="AD108" s="78">
        <v>271601716607</v>
      </c>
      <c r="AE108" s="78">
        <v>54520782016</v>
      </c>
      <c r="AF108" s="78">
        <v>41231098191</v>
      </c>
      <c r="AG108" s="78">
        <v>36867818228</v>
      </c>
      <c r="AH108" s="78">
        <v>27752986029</v>
      </c>
      <c r="AI108" s="78">
        <v>3578399801</v>
      </c>
      <c r="AJ108" s="78">
        <v>5003944283</v>
      </c>
      <c r="AK108" s="78">
        <v>3840937092</v>
      </c>
      <c r="AL108" s="78">
        <v>5012627147</v>
      </c>
      <c r="AM108" s="78">
        <v>5056549185</v>
      </c>
      <c r="AN108" s="78">
        <v>3634391810</v>
      </c>
      <c r="AO108" s="78">
        <v>5011933307</v>
      </c>
      <c r="AP108" s="78">
        <v>5000806386</v>
      </c>
      <c r="AQ108" s="78">
        <v>5024449821</v>
      </c>
      <c r="AR108" s="78">
        <v>11086976643</v>
      </c>
      <c r="AS108" s="78">
        <v>5010229088</v>
      </c>
      <c r="AT108" s="78">
        <v>5110045532</v>
      </c>
      <c r="AU108" s="78">
        <v>5009759460</v>
      </c>
      <c r="AV108" s="78">
        <v>843294357</v>
      </c>
      <c r="AW108" s="78">
        <v>1240948442</v>
      </c>
      <c r="AX108" s="78">
        <v>12500000000</v>
      </c>
      <c r="AY108" s="78">
        <v>7500000000</v>
      </c>
      <c r="AZ108" s="78">
        <v>9000000000</v>
      </c>
      <c r="BA108" s="78">
        <v>5266637603</v>
      </c>
      <c r="BB108" s="78">
        <v>5157491744</v>
      </c>
      <c r="BC108" s="78">
        <v>5217221576</v>
      </c>
      <c r="BD108" s="78">
        <v>5276159439</v>
      </c>
      <c r="BE108" s="78">
        <v>8397851136</v>
      </c>
      <c r="BF108" s="78">
        <v>8685623167</v>
      </c>
      <c r="BG108" s="78">
        <v>5313654256</v>
      </c>
      <c r="BH108" s="78">
        <v>5365250936</v>
      </c>
      <c r="BI108" s="78">
        <v>40709037960</v>
      </c>
      <c r="BJ108" s="78">
        <v>53512158187</v>
      </c>
      <c r="BK108" s="78">
        <v>36612451891</v>
      </c>
      <c r="BL108" s="78">
        <v>39771246232</v>
      </c>
      <c r="BM108" s="78">
        <v>37561233024</v>
      </c>
      <c r="BN108" s="78">
        <v>6638659422</v>
      </c>
      <c r="BO108" s="78">
        <v>7500000000</v>
      </c>
      <c r="BP108" s="78">
        <v>7500000000</v>
      </c>
      <c r="BQ108" s="78">
        <v>7500000000</v>
      </c>
      <c r="BR108" s="78">
        <v>5845366413</v>
      </c>
      <c r="BS108" s="78">
        <v>3269813076</v>
      </c>
      <c r="BT108" s="78">
        <v>1559801788</v>
      </c>
      <c r="BU108" s="78">
        <v>1788070718</v>
      </c>
      <c r="BV108" s="78">
        <v>5334445077</v>
      </c>
      <c r="BW108" s="78">
        <v>3543164567</v>
      </c>
      <c r="BX108" s="78">
        <v>17445241304</v>
      </c>
      <c r="BY108" s="78">
        <v>11970667920</v>
      </c>
      <c r="BZ108" s="78">
        <v>11371649646</v>
      </c>
      <c r="CA108" s="78"/>
      <c r="CB108" s="78">
        <v>184351958993</v>
      </c>
      <c r="CC108" s="78">
        <v>129869186891</v>
      </c>
      <c r="CD108" s="78">
        <v>141752533037</v>
      </c>
      <c r="CE108" s="78">
        <v>70381465082</v>
      </c>
      <c r="CF108" s="78">
        <v>90218186003</v>
      </c>
      <c r="CG108" s="78">
        <v>59199324364</v>
      </c>
      <c r="CH108" s="78">
        <v>6372886384</v>
      </c>
      <c r="CI108" s="78">
        <v>9915794211</v>
      </c>
      <c r="CJ108" s="78">
        <v>6489050997</v>
      </c>
      <c r="CK108" s="78">
        <v>3209601082</v>
      </c>
      <c r="CL108" s="78">
        <v>18965744003</v>
      </c>
      <c r="CM108" s="78">
        <v>21918028907</v>
      </c>
      <c r="CN108" s="78">
        <v>18505964088</v>
      </c>
      <c r="CO108" s="78">
        <v>10434551218</v>
      </c>
      <c r="CP108" s="78">
        <v>16919503048</v>
      </c>
      <c r="CQ108" s="78">
        <v>18299811917</v>
      </c>
      <c r="CR108" s="78">
        <v>7032748217</v>
      </c>
      <c r="CS108" s="78">
        <v>16289968702</v>
      </c>
      <c r="CT108" s="78">
        <v>16238886011</v>
      </c>
      <c r="CU108" s="78">
        <v>187007524</v>
      </c>
      <c r="CV108" s="78">
        <v>202579106</v>
      </c>
      <c r="CW108" s="78">
        <v>121377064</v>
      </c>
      <c r="CX108" s="78">
        <v>7500000000</v>
      </c>
      <c r="CY108" s="78">
        <v>7500000000</v>
      </c>
      <c r="CZ108" s="78">
        <v>7500000000</v>
      </c>
      <c r="DA108" s="78">
        <v>7500000000</v>
      </c>
      <c r="DB108" s="78">
        <v>139156704085</v>
      </c>
      <c r="DC108" s="78">
        <v>153312190539</v>
      </c>
      <c r="DD108" s="78">
        <v>180437349264</v>
      </c>
      <c r="DE108" s="78">
        <v>100056470539</v>
      </c>
      <c r="DF108" s="78">
        <v>118047493652</v>
      </c>
      <c r="DG108" s="78">
        <v>32990253903</v>
      </c>
      <c r="DH108" s="78">
        <v>94822785055</v>
      </c>
      <c r="DI108" s="78">
        <v>12018830167</v>
      </c>
      <c r="DJ108" s="78">
        <v>27236692732</v>
      </c>
      <c r="DK108" s="78">
        <v>13413373702</v>
      </c>
      <c r="DL108" s="78">
        <v>5703461239</v>
      </c>
      <c r="DM108" s="78">
        <v>5780607758</v>
      </c>
      <c r="DN108" s="78">
        <v>5000000000</v>
      </c>
      <c r="DO108" s="78"/>
      <c r="DP108" s="78"/>
      <c r="DQ108" s="78"/>
      <c r="DR108" s="78">
        <v>11014685951</v>
      </c>
      <c r="DS108" s="78">
        <v>11846467821</v>
      </c>
      <c r="DT108" s="78">
        <v>10301429821</v>
      </c>
      <c r="DU108" s="78">
        <v>14348310186</v>
      </c>
      <c r="DV108" s="78">
        <v>9194885243</v>
      </c>
      <c r="DW108" s="78">
        <v>954333606</v>
      </c>
      <c r="DX108" s="78">
        <v>781438669</v>
      </c>
      <c r="DY108" s="78">
        <v>7802645063</v>
      </c>
      <c r="DZ108" s="78">
        <v>703550813</v>
      </c>
      <c r="EA108" s="78">
        <v>541258830</v>
      </c>
      <c r="EB108" s="78">
        <v>776234130</v>
      </c>
      <c r="EC108" s="78">
        <v>1115478116</v>
      </c>
      <c r="ED108" s="78">
        <v>19279108450</v>
      </c>
      <c r="EE108" s="78">
        <v>14343807876</v>
      </c>
      <c r="EF108" s="78">
        <v>8140846101</v>
      </c>
      <c r="EG108" s="78">
        <v>9902315428</v>
      </c>
      <c r="EH108" s="78">
        <v>79668778539</v>
      </c>
      <c r="EI108" s="78">
        <v>52532439578</v>
      </c>
      <c r="EJ108" s="78">
        <v>243289417832</v>
      </c>
      <c r="EK108" s="78">
        <v>261955608037</v>
      </c>
      <c r="EL108" s="78">
        <v>538310777863</v>
      </c>
      <c r="EM108" s="78">
        <v>554076066871</v>
      </c>
      <c r="EN108" s="78">
        <v>407390863829</v>
      </c>
      <c r="EO108" s="78">
        <v>1038733666350</v>
      </c>
      <c r="EP108" s="78">
        <v>427537279164</v>
      </c>
      <c r="EQ108" s="78">
        <v>22507437480</v>
      </c>
      <c r="ER108" s="78">
        <v>112559218326</v>
      </c>
      <c r="ES108" s="78"/>
      <c r="ET108" s="78"/>
      <c r="EU108" s="78"/>
      <c r="EV108" s="78"/>
      <c r="EW108" s="78"/>
      <c r="EX108" s="78"/>
      <c r="EY108" s="78">
        <v>12079091856</v>
      </c>
      <c r="EZ108" s="78">
        <v>11513418980</v>
      </c>
      <c r="FA108" s="78">
        <v>7168913235</v>
      </c>
      <c r="FB108" s="78">
        <v>15354416075</v>
      </c>
      <c r="FC108" s="78">
        <v>23093550747</v>
      </c>
      <c r="FD108" s="78">
        <v>3692598974</v>
      </c>
      <c r="FE108" s="78">
        <v>2050847444</v>
      </c>
      <c r="FF108" s="78">
        <v>1294405776</v>
      </c>
      <c r="FG108" s="78">
        <v>2006279891</v>
      </c>
      <c r="FH108" s="78">
        <v>3411636608</v>
      </c>
      <c r="FI108" s="78">
        <v>41950759947</v>
      </c>
      <c r="FJ108" s="78">
        <v>278504146</v>
      </c>
      <c r="FK108" s="78">
        <v>94085144924</v>
      </c>
      <c r="FL108" s="78">
        <v>7351251608</v>
      </c>
      <c r="FM108" s="78">
        <v>3438356208</v>
      </c>
      <c r="FN108" s="78">
        <v>8706500326</v>
      </c>
      <c r="FO108" s="78">
        <v>316891401</v>
      </c>
      <c r="FP108" s="78"/>
      <c r="FQ108" s="78">
        <v>14277651310</v>
      </c>
      <c r="FR108" s="78">
        <v>18895217</v>
      </c>
      <c r="FS108" s="78">
        <v>12148806900</v>
      </c>
      <c r="FT108" s="78">
        <v>1304278821</v>
      </c>
      <c r="FU108" s="78">
        <v>595332774</v>
      </c>
      <c r="FV108" s="78">
        <v>5570709801</v>
      </c>
      <c r="FW108" s="78">
        <v>10034115775</v>
      </c>
      <c r="FX108" s="78">
        <v>82687261407</v>
      </c>
      <c r="FY108" s="78">
        <v>1852664836</v>
      </c>
      <c r="FZ108" s="78">
        <v>2227790786</v>
      </c>
      <c r="GA108" s="78"/>
      <c r="GB108" s="78">
        <v>633752195709</v>
      </c>
      <c r="GC108" s="78">
        <v>77308513849</v>
      </c>
      <c r="GD108" s="78">
        <v>32564689</v>
      </c>
      <c r="GE108" s="78"/>
      <c r="GF108" s="78">
        <v>5713017630</v>
      </c>
    </row>
    <row r="109" spans="1:188">
      <c r="A109" s="84">
        <v>44798</v>
      </c>
      <c r="B109" s="78">
        <v>166126296151</v>
      </c>
      <c r="C109" s="78">
        <v>128729143827</v>
      </c>
      <c r="D109" s="78">
        <v>167051002181</v>
      </c>
      <c r="E109" s="78">
        <v>195471014112</v>
      </c>
      <c r="F109" s="78">
        <v>97515065328</v>
      </c>
      <c r="G109" s="78">
        <v>52968577549</v>
      </c>
      <c r="H109" s="78">
        <v>113143364327</v>
      </c>
      <c r="I109" s="78">
        <v>17727758418</v>
      </c>
      <c r="J109" s="78">
        <v>28344812093</v>
      </c>
      <c r="K109" s="78">
        <v>16245612430</v>
      </c>
      <c r="L109" s="78">
        <v>6575773428</v>
      </c>
      <c r="M109" s="78">
        <v>2799970275</v>
      </c>
      <c r="N109" s="78">
        <v>2893326826</v>
      </c>
      <c r="O109" s="78">
        <v>3803448720</v>
      </c>
      <c r="P109" s="78">
        <v>3172887331</v>
      </c>
      <c r="Q109" s="78"/>
      <c r="R109" s="78"/>
      <c r="S109" s="79"/>
      <c r="T109" s="78"/>
      <c r="U109" s="78"/>
      <c r="V109" s="78"/>
      <c r="W109" s="78"/>
      <c r="X109" s="78">
        <v>207432626</v>
      </c>
      <c r="Y109" s="78">
        <v>246514426086</v>
      </c>
      <c r="Z109" s="78">
        <v>194497995750</v>
      </c>
      <c r="AA109" s="78">
        <v>196932025246</v>
      </c>
      <c r="AB109" s="78">
        <v>290738085549</v>
      </c>
      <c r="AC109" s="78">
        <v>209965057817</v>
      </c>
      <c r="AD109" s="78">
        <v>271370306047</v>
      </c>
      <c r="AE109" s="78">
        <v>54431061782</v>
      </c>
      <c r="AF109" s="78">
        <v>41305954100</v>
      </c>
      <c r="AG109" s="78">
        <v>36884717778</v>
      </c>
      <c r="AH109" s="78">
        <v>27777614502</v>
      </c>
      <c r="AI109" s="78">
        <v>3599518085</v>
      </c>
      <c r="AJ109" s="78">
        <v>5003944283</v>
      </c>
      <c r="AK109" s="78">
        <v>3843223367</v>
      </c>
      <c r="AL109" s="78">
        <v>5012627147</v>
      </c>
      <c r="AM109" s="78">
        <v>5058388123</v>
      </c>
      <c r="AN109" s="78">
        <v>3620404257</v>
      </c>
      <c r="AO109" s="78">
        <v>5011933307</v>
      </c>
      <c r="AP109" s="78">
        <v>4951553866</v>
      </c>
      <c r="AQ109" s="78">
        <v>5024449821</v>
      </c>
      <c r="AR109" s="78">
        <v>11094586120</v>
      </c>
      <c r="AS109" s="78">
        <v>5010229088</v>
      </c>
      <c r="AT109" s="78">
        <v>5147787983</v>
      </c>
      <c r="AU109" s="78">
        <v>5009759460</v>
      </c>
      <c r="AV109" s="78">
        <v>848460466</v>
      </c>
      <c r="AW109" s="78">
        <v>1244888814</v>
      </c>
      <c r="AX109" s="78">
        <v>12500000000</v>
      </c>
      <c r="AY109" s="78">
        <v>7500000000</v>
      </c>
      <c r="AZ109" s="78">
        <v>9000000000</v>
      </c>
      <c r="BA109" s="78">
        <v>5270008924</v>
      </c>
      <c r="BB109" s="78">
        <v>5159617343</v>
      </c>
      <c r="BC109" s="78">
        <v>5219835989</v>
      </c>
      <c r="BD109" s="78">
        <v>5274268273</v>
      </c>
      <c r="BE109" s="78">
        <v>8397767780</v>
      </c>
      <c r="BF109" s="78">
        <v>8678603917</v>
      </c>
      <c r="BG109" s="78">
        <v>5313655335</v>
      </c>
      <c r="BH109" s="78">
        <v>5357391354</v>
      </c>
      <c r="BI109" s="78">
        <v>40720158734</v>
      </c>
      <c r="BJ109" s="78">
        <v>53550983007</v>
      </c>
      <c r="BK109" s="78">
        <v>36629240146</v>
      </c>
      <c r="BL109" s="78">
        <v>39803790973</v>
      </c>
      <c r="BM109" s="78">
        <v>37574629763</v>
      </c>
      <c r="BN109" s="78">
        <v>6648292979</v>
      </c>
      <c r="BO109" s="78">
        <v>7500000000</v>
      </c>
      <c r="BP109" s="78">
        <v>7500000000</v>
      </c>
      <c r="BQ109" s="78">
        <v>7500000000</v>
      </c>
      <c r="BR109" s="78">
        <v>5849298283</v>
      </c>
      <c r="BS109" s="78">
        <v>3270130183</v>
      </c>
      <c r="BT109" s="78">
        <v>1560983035</v>
      </c>
      <c r="BU109" s="78">
        <v>1790488478</v>
      </c>
      <c r="BV109" s="78">
        <v>5346786306</v>
      </c>
      <c r="BW109" s="78">
        <v>3544740881</v>
      </c>
      <c r="BX109" s="78">
        <v>17487060419</v>
      </c>
      <c r="BY109" s="78">
        <v>12195291967</v>
      </c>
      <c r="BZ109" s="78">
        <v>11411229086</v>
      </c>
      <c r="CA109" s="78"/>
      <c r="CB109" s="78">
        <v>184464128630</v>
      </c>
      <c r="CC109" s="78">
        <v>130152065457</v>
      </c>
      <c r="CD109" s="78">
        <v>142003261616</v>
      </c>
      <c r="CE109" s="78">
        <v>70552680059</v>
      </c>
      <c r="CF109" s="78">
        <v>90375423290</v>
      </c>
      <c r="CG109" s="78">
        <v>59445165780</v>
      </c>
      <c r="CH109" s="78">
        <v>6373860768</v>
      </c>
      <c r="CI109" s="78">
        <v>9940147948</v>
      </c>
      <c r="CJ109" s="78">
        <v>6500860110</v>
      </c>
      <c r="CK109" s="78">
        <v>3209601082</v>
      </c>
      <c r="CL109" s="78">
        <v>18958949584</v>
      </c>
      <c r="CM109" s="78">
        <v>21937775699</v>
      </c>
      <c r="CN109" s="78">
        <v>18510841002</v>
      </c>
      <c r="CO109" s="78">
        <v>10466124691</v>
      </c>
      <c r="CP109" s="78">
        <v>16930707576</v>
      </c>
      <c r="CQ109" s="78">
        <v>18320360603</v>
      </c>
      <c r="CR109" s="78">
        <v>7032748217</v>
      </c>
      <c r="CS109" s="78">
        <v>16292335568</v>
      </c>
      <c r="CT109" s="78">
        <v>16254304323</v>
      </c>
      <c r="CU109" s="78">
        <v>187597251</v>
      </c>
      <c r="CV109" s="78">
        <v>203138620</v>
      </c>
      <c r="CW109" s="78">
        <v>122370571</v>
      </c>
      <c r="CX109" s="78">
        <v>7500000000</v>
      </c>
      <c r="CY109" s="78">
        <v>7500000000</v>
      </c>
      <c r="CZ109" s="78">
        <v>7500000000</v>
      </c>
      <c r="DA109" s="78">
        <v>7500000000</v>
      </c>
      <c r="DB109" s="78">
        <v>139215866642</v>
      </c>
      <c r="DC109" s="78">
        <v>153427506005</v>
      </c>
      <c r="DD109" s="78">
        <v>180624828677</v>
      </c>
      <c r="DE109" s="78">
        <v>100077060870</v>
      </c>
      <c r="DF109" s="78">
        <v>118156098811</v>
      </c>
      <c r="DG109" s="78">
        <v>33042352438</v>
      </c>
      <c r="DH109" s="78">
        <v>94970785483</v>
      </c>
      <c r="DI109" s="78">
        <v>12017601739</v>
      </c>
      <c r="DJ109" s="78">
        <v>27350776566</v>
      </c>
      <c r="DK109" s="78">
        <v>13507968260</v>
      </c>
      <c r="DL109" s="78">
        <v>5743545332</v>
      </c>
      <c r="DM109" s="78">
        <v>5798724272</v>
      </c>
      <c r="DN109" s="78">
        <v>5000000000</v>
      </c>
      <c r="DO109" s="78"/>
      <c r="DP109" s="78"/>
      <c r="DQ109" s="78"/>
      <c r="DR109" s="78">
        <v>11071569434</v>
      </c>
      <c r="DS109" s="78">
        <v>11891240025</v>
      </c>
      <c r="DT109" s="78">
        <v>10321329345</v>
      </c>
      <c r="DU109" s="78">
        <v>14386413566</v>
      </c>
      <c r="DV109" s="78">
        <v>9223515702</v>
      </c>
      <c r="DW109" s="78">
        <v>1001491534</v>
      </c>
      <c r="DX109" s="78">
        <v>772038712</v>
      </c>
      <c r="DY109" s="78">
        <v>7804673473</v>
      </c>
      <c r="DZ109" s="78">
        <v>703777813</v>
      </c>
      <c r="EA109" s="78">
        <v>575290457</v>
      </c>
      <c r="EB109" s="78">
        <v>777701401</v>
      </c>
      <c r="EC109" s="78">
        <v>1119927906</v>
      </c>
      <c r="ED109" s="78">
        <v>19335148748</v>
      </c>
      <c r="EE109" s="78">
        <v>14375464465</v>
      </c>
      <c r="EF109" s="78">
        <v>8170252422</v>
      </c>
      <c r="EG109" s="78">
        <v>9950671316</v>
      </c>
      <c r="EH109" s="78">
        <v>79605900591</v>
      </c>
      <c r="EI109" s="78">
        <v>52468371121</v>
      </c>
      <c r="EJ109" s="78">
        <v>243222455143</v>
      </c>
      <c r="EK109" s="78">
        <v>262177542808</v>
      </c>
      <c r="EL109" s="78">
        <v>538736851988</v>
      </c>
      <c r="EM109" s="78">
        <v>553936548359</v>
      </c>
      <c r="EN109" s="78">
        <v>407691649608</v>
      </c>
      <c r="EO109" s="78">
        <v>1038361058155</v>
      </c>
      <c r="EP109" s="78">
        <v>427556878839</v>
      </c>
      <c r="EQ109" s="78">
        <v>22489481465</v>
      </c>
      <c r="ER109" s="78">
        <v>112841045334</v>
      </c>
      <c r="ES109" s="78"/>
      <c r="ET109" s="78"/>
      <c r="EU109" s="78"/>
      <c r="EV109" s="78"/>
      <c r="EW109" s="78"/>
      <c r="EX109" s="78"/>
      <c r="EY109" s="78">
        <v>12086801830</v>
      </c>
      <c r="EZ109" s="78">
        <v>11519474214</v>
      </c>
      <c r="FA109" s="78">
        <v>7171835801</v>
      </c>
      <c r="FB109" s="78">
        <v>15357744504</v>
      </c>
      <c r="FC109" s="78">
        <v>23080374090</v>
      </c>
      <c r="FD109" s="78">
        <v>3698749435</v>
      </c>
      <c r="FE109" s="78">
        <v>2050273639</v>
      </c>
      <c r="FF109" s="78">
        <v>1294921114</v>
      </c>
      <c r="FG109" s="78">
        <v>2006629118</v>
      </c>
      <c r="FH109" s="78">
        <v>3412073857</v>
      </c>
      <c r="FI109" s="78">
        <v>41977870604</v>
      </c>
      <c r="FJ109" s="78">
        <v>278554138</v>
      </c>
      <c r="FK109" s="78">
        <v>94005852524</v>
      </c>
      <c r="FL109" s="78">
        <v>7352143190</v>
      </c>
      <c r="FM109" s="78">
        <v>3438947273</v>
      </c>
      <c r="FN109" s="78">
        <v>8688233331</v>
      </c>
      <c r="FO109" s="78">
        <v>316903501</v>
      </c>
      <c r="FP109" s="78"/>
      <c r="FQ109" s="78">
        <v>14289809200</v>
      </c>
      <c r="FR109" s="78">
        <v>18863153</v>
      </c>
      <c r="FS109" s="78">
        <v>12149970573</v>
      </c>
      <c r="FT109" s="78">
        <v>1305869501</v>
      </c>
      <c r="FU109" s="78">
        <v>595333697</v>
      </c>
      <c r="FV109" s="78">
        <v>5570720241</v>
      </c>
      <c r="FW109" s="78">
        <v>10034165126</v>
      </c>
      <c r="FX109" s="78">
        <v>82687261407</v>
      </c>
      <c r="FY109" s="78">
        <v>1858832845</v>
      </c>
      <c r="FZ109" s="78">
        <v>2231603916</v>
      </c>
      <c r="GA109" s="78"/>
      <c r="GB109" s="78">
        <v>633239084398</v>
      </c>
      <c r="GC109" s="78">
        <v>77314207480</v>
      </c>
      <c r="GD109" s="78">
        <v>32564689</v>
      </c>
      <c r="GE109" s="78"/>
      <c r="GF109" s="78">
        <v>5743976665</v>
      </c>
    </row>
    <row r="110" spans="1:188">
      <c r="A110" s="84">
        <v>44799</v>
      </c>
      <c r="B110" s="78">
        <v>166191109481</v>
      </c>
      <c r="C110" s="78">
        <v>128782963350</v>
      </c>
      <c r="D110" s="78">
        <v>167098141100</v>
      </c>
      <c r="E110" s="78">
        <v>195606161021</v>
      </c>
      <c r="F110" s="78">
        <v>97512508599</v>
      </c>
      <c r="G110" s="78">
        <v>53017711802</v>
      </c>
      <c r="H110" s="78">
        <v>113211626392</v>
      </c>
      <c r="I110" s="78">
        <v>17736246160</v>
      </c>
      <c r="J110" s="78">
        <v>28375375081</v>
      </c>
      <c r="K110" s="78">
        <v>16256247870</v>
      </c>
      <c r="L110" s="78">
        <v>6577686755</v>
      </c>
      <c r="M110" s="78">
        <v>2800347716</v>
      </c>
      <c r="N110" s="78">
        <v>2899685378</v>
      </c>
      <c r="O110" s="78">
        <v>3833917276</v>
      </c>
      <c r="P110" s="78">
        <v>3173238841</v>
      </c>
      <c r="Q110" s="78"/>
      <c r="R110" s="78"/>
      <c r="S110" s="79"/>
      <c r="T110" s="78"/>
      <c r="U110" s="78"/>
      <c r="V110" s="78"/>
      <c r="W110" s="78"/>
      <c r="X110" s="78">
        <v>207548255</v>
      </c>
      <c r="Y110" s="78">
        <v>246557494435</v>
      </c>
      <c r="Z110" s="78">
        <v>194531218134</v>
      </c>
      <c r="AA110" s="78">
        <v>197025595003</v>
      </c>
      <c r="AB110" s="78">
        <v>290879389519</v>
      </c>
      <c r="AC110" s="78">
        <v>210087871184</v>
      </c>
      <c r="AD110" s="78">
        <v>271345781665</v>
      </c>
      <c r="AE110" s="78">
        <v>54443754298</v>
      </c>
      <c r="AF110" s="78">
        <v>41477956728</v>
      </c>
      <c r="AG110" s="78">
        <v>36942598331</v>
      </c>
      <c r="AH110" s="78">
        <v>27778546865</v>
      </c>
      <c r="AI110" s="78">
        <v>3600046048</v>
      </c>
      <c r="AJ110" s="78">
        <v>5003944283</v>
      </c>
      <c r="AK110" s="78">
        <v>3848803126</v>
      </c>
      <c r="AL110" s="78">
        <v>5012627147</v>
      </c>
      <c r="AM110" s="78">
        <v>5059803591</v>
      </c>
      <c r="AN110" s="78">
        <v>3798361794</v>
      </c>
      <c r="AO110" s="78">
        <v>5011933307</v>
      </c>
      <c r="AP110" s="78">
        <v>4965366666</v>
      </c>
      <c r="AQ110" s="78">
        <v>5024449821</v>
      </c>
      <c r="AR110" s="78">
        <v>11094220132</v>
      </c>
      <c r="AS110" s="78">
        <v>5010229088</v>
      </c>
      <c r="AT110" s="78">
        <v>5149171278</v>
      </c>
      <c r="AU110" s="78">
        <v>5009759460</v>
      </c>
      <c r="AV110" s="78">
        <v>848460466</v>
      </c>
      <c r="AW110" s="78">
        <v>1245846146</v>
      </c>
      <c r="AX110" s="78">
        <v>12500000000</v>
      </c>
      <c r="AY110" s="78">
        <v>7500000000</v>
      </c>
      <c r="AZ110" s="78">
        <v>9000000000</v>
      </c>
      <c r="BA110" s="78">
        <v>5273720329</v>
      </c>
      <c r="BB110" s="78">
        <v>5192611226</v>
      </c>
      <c r="BC110" s="78">
        <v>5223656424</v>
      </c>
      <c r="BD110" s="78">
        <v>5276754721</v>
      </c>
      <c r="BE110" s="78">
        <v>8401633931</v>
      </c>
      <c r="BF110" s="78">
        <v>8636347349</v>
      </c>
      <c r="BG110" s="78">
        <v>5313656416</v>
      </c>
      <c r="BH110" s="78">
        <v>5357718539</v>
      </c>
      <c r="BI110" s="78">
        <v>40736936417</v>
      </c>
      <c r="BJ110" s="78">
        <v>53585875980</v>
      </c>
      <c r="BK110" s="78">
        <v>36649303911</v>
      </c>
      <c r="BL110" s="78">
        <v>39858342799</v>
      </c>
      <c r="BM110" s="78">
        <v>37580351910</v>
      </c>
      <c r="BN110" s="78">
        <v>6650809029</v>
      </c>
      <c r="BO110" s="78">
        <v>7500000000</v>
      </c>
      <c r="BP110" s="78">
        <v>7500000000</v>
      </c>
      <c r="BQ110" s="78">
        <v>7500000000</v>
      </c>
      <c r="BR110" s="78">
        <v>5851357020</v>
      </c>
      <c r="BS110" s="78">
        <v>3261686092</v>
      </c>
      <c r="BT110" s="78">
        <v>1561994053</v>
      </c>
      <c r="BU110" s="78">
        <v>1793387165</v>
      </c>
      <c r="BV110" s="78">
        <v>5349529907</v>
      </c>
      <c r="BW110" s="78">
        <v>3557709462</v>
      </c>
      <c r="BX110" s="78">
        <v>17504450817</v>
      </c>
      <c r="BY110" s="78">
        <v>12211570224</v>
      </c>
      <c r="BZ110" s="78">
        <v>11491559657</v>
      </c>
      <c r="CA110" s="78"/>
      <c r="CB110" s="78">
        <v>184529679179</v>
      </c>
      <c r="CC110" s="78">
        <v>130269364169</v>
      </c>
      <c r="CD110" s="78">
        <v>142008850964</v>
      </c>
      <c r="CE110" s="78">
        <v>70566702509</v>
      </c>
      <c r="CF110" s="78">
        <v>90359094548</v>
      </c>
      <c r="CG110" s="78">
        <v>59547916443</v>
      </c>
      <c r="CH110" s="78">
        <v>6374093688</v>
      </c>
      <c r="CI110" s="78">
        <v>9958282884</v>
      </c>
      <c r="CJ110" s="78">
        <v>6502071468</v>
      </c>
      <c r="CK110" s="78">
        <v>3209601082</v>
      </c>
      <c r="CL110" s="78">
        <v>18929134061</v>
      </c>
      <c r="CM110" s="78">
        <v>21961792073</v>
      </c>
      <c r="CN110" s="78">
        <v>18518140043</v>
      </c>
      <c r="CO110" s="78">
        <v>10502482554</v>
      </c>
      <c r="CP110" s="78">
        <v>16942886642</v>
      </c>
      <c r="CQ110" s="78">
        <v>18357163848</v>
      </c>
      <c r="CR110" s="78">
        <v>7033623367</v>
      </c>
      <c r="CS110" s="78">
        <v>16294019023</v>
      </c>
      <c r="CT110" s="78">
        <v>16277429234</v>
      </c>
      <c r="CU110" s="78">
        <v>187597251</v>
      </c>
      <c r="CV110" s="78">
        <v>203138620</v>
      </c>
      <c r="CW110" s="78">
        <v>122370571</v>
      </c>
      <c r="CX110" s="78">
        <v>7500000000</v>
      </c>
      <c r="CY110" s="78">
        <v>7500000000</v>
      </c>
      <c r="CZ110" s="78">
        <v>7500000000</v>
      </c>
      <c r="DA110" s="78">
        <v>7500000000</v>
      </c>
      <c r="DB110" s="78">
        <v>139290713701</v>
      </c>
      <c r="DC110" s="78">
        <v>153647757903</v>
      </c>
      <c r="DD110" s="78">
        <v>180743236003</v>
      </c>
      <c r="DE110" s="78">
        <v>100090468962</v>
      </c>
      <c r="DF110" s="78">
        <v>118183384073</v>
      </c>
      <c r="DG110" s="78">
        <v>33073223759</v>
      </c>
      <c r="DH110" s="78">
        <v>95026407744</v>
      </c>
      <c r="DI110" s="78">
        <v>12034651895</v>
      </c>
      <c r="DJ110" s="78">
        <v>27480679595</v>
      </c>
      <c r="DK110" s="78">
        <v>13586146863</v>
      </c>
      <c r="DL110" s="78">
        <v>5760455441</v>
      </c>
      <c r="DM110" s="78">
        <v>5840029573</v>
      </c>
      <c r="DN110" s="78">
        <v>5000000000</v>
      </c>
      <c r="DO110" s="78"/>
      <c r="DP110" s="78"/>
      <c r="DQ110" s="78"/>
      <c r="DR110" s="78">
        <v>11158398253</v>
      </c>
      <c r="DS110" s="78">
        <v>12026376984</v>
      </c>
      <c r="DT110" s="78">
        <v>10312185390</v>
      </c>
      <c r="DU110" s="78">
        <v>14392751506</v>
      </c>
      <c r="DV110" s="78">
        <v>9231885121</v>
      </c>
      <c r="DW110" s="78">
        <v>1066899058</v>
      </c>
      <c r="DX110" s="78">
        <v>903229485</v>
      </c>
      <c r="DY110" s="78">
        <v>7804863189</v>
      </c>
      <c r="DZ110" s="78">
        <v>701602514</v>
      </c>
      <c r="EA110" s="78">
        <v>575599130</v>
      </c>
      <c r="EB110" s="78">
        <v>777849105</v>
      </c>
      <c r="EC110" s="78">
        <v>1101735795</v>
      </c>
      <c r="ED110" s="78">
        <v>19393198461</v>
      </c>
      <c r="EE110" s="78">
        <v>14417860598</v>
      </c>
      <c r="EF110" s="78">
        <v>8195977186</v>
      </c>
      <c r="EG110" s="78">
        <v>9978501479</v>
      </c>
      <c r="EH110" s="78">
        <v>79433805201</v>
      </c>
      <c r="EI110" s="78">
        <v>52402422431</v>
      </c>
      <c r="EJ110" s="78">
        <v>243189363061</v>
      </c>
      <c r="EK110" s="78">
        <v>262357135811</v>
      </c>
      <c r="EL110" s="78">
        <v>539065143786</v>
      </c>
      <c r="EM110" s="78">
        <v>554261878692</v>
      </c>
      <c r="EN110" s="78">
        <v>408068569392</v>
      </c>
      <c r="EO110" s="78">
        <v>1038387932720</v>
      </c>
      <c r="EP110" s="78">
        <v>427609125831</v>
      </c>
      <c r="EQ110" s="78">
        <v>22467474365</v>
      </c>
      <c r="ER110" s="78">
        <v>112933606823</v>
      </c>
      <c r="ES110" s="78"/>
      <c r="ET110" s="78"/>
      <c r="EU110" s="78"/>
      <c r="EV110" s="78">
        <v>200000000</v>
      </c>
      <c r="EW110" s="78">
        <v>200000000</v>
      </c>
      <c r="EX110" s="78">
        <v>200000000</v>
      </c>
      <c r="EY110" s="78">
        <v>12115352506</v>
      </c>
      <c r="EZ110" s="78">
        <v>11572314215</v>
      </c>
      <c r="FA110" s="78">
        <v>7198994372</v>
      </c>
      <c r="FB110" s="78">
        <v>15422346856</v>
      </c>
      <c r="FC110" s="78">
        <v>23142420297</v>
      </c>
      <c r="FD110" s="78">
        <v>3697465571</v>
      </c>
      <c r="FE110" s="78">
        <v>2051957175</v>
      </c>
      <c r="FF110" s="78">
        <v>1295822332</v>
      </c>
      <c r="FG110" s="78">
        <v>2009614961</v>
      </c>
      <c r="FH110" s="78">
        <v>3415715462</v>
      </c>
      <c r="FI110" s="78">
        <v>42004408063</v>
      </c>
      <c r="FJ110" s="78">
        <v>278829582</v>
      </c>
      <c r="FK110" s="78">
        <v>94039344181</v>
      </c>
      <c r="FL110" s="78">
        <v>7353509787</v>
      </c>
      <c r="FM110" s="78">
        <v>3447149928</v>
      </c>
      <c r="FN110" s="78">
        <v>8690895320</v>
      </c>
      <c r="FO110" s="78">
        <v>316904251</v>
      </c>
      <c r="FP110" s="78"/>
      <c r="FQ110" s="78">
        <v>14284907381</v>
      </c>
      <c r="FR110" s="78">
        <v>18863153</v>
      </c>
      <c r="FS110" s="78">
        <v>12154410992</v>
      </c>
      <c r="FT110" s="78">
        <v>1306400792</v>
      </c>
      <c r="FU110" s="78">
        <v>595909661</v>
      </c>
      <c r="FV110" s="78">
        <v>5570730285</v>
      </c>
      <c r="FW110" s="78">
        <v>10034541969</v>
      </c>
      <c r="FX110" s="78">
        <v>82687261407</v>
      </c>
      <c r="FY110" s="78">
        <v>1856007690</v>
      </c>
      <c r="FZ110" s="78">
        <v>2236166292</v>
      </c>
      <c r="GA110" s="78"/>
      <c r="GB110" s="78">
        <v>633226392860</v>
      </c>
      <c r="GC110" s="78">
        <v>77420299788</v>
      </c>
      <c r="GD110" s="78">
        <v>32575070</v>
      </c>
      <c r="GE110" s="78"/>
      <c r="GF110" s="78">
        <v>5747013344</v>
      </c>
    </row>
    <row r="111" spans="1:188">
      <c r="A111" s="84">
        <v>44802</v>
      </c>
      <c r="B111" s="78">
        <v>166141763671</v>
      </c>
      <c r="C111" s="78">
        <v>128786261609</v>
      </c>
      <c r="D111" s="78">
        <v>167127004433</v>
      </c>
      <c r="E111" s="78">
        <v>195617888916</v>
      </c>
      <c r="F111" s="78">
        <v>97513675022</v>
      </c>
      <c r="G111" s="78">
        <v>53029895002</v>
      </c>
      <c r="H111" s="78">
        <v>113318756308</v>
      </c>
      <c r="I111" s="78">
        <v>17736246160</v>
      </c>
      <c r="J111" s="78">
        <v>28383563862</v>
      </c>
      <c r="K111" s="78">
        <v>16300531450</v>
      </c>
      <c r="L111" s="78">
        <v>6578779188</v>
      </c>
      <c r="M111" s="78">
        <v>2801721651</v>
      </c>
      <c r="N111" s="78">
        <v>2909595967</v>
      </c>
      <c r="O111" s="78">
        <v>3833938884</v>
      </c>
      <c r="P111" s="78">
        <v>3173238841</v>
      </c>
      <c r="Q111" s="78"/>
      <c r="R111" s="78"/>
      <c r="S111" s="79"/>
      <c r="T111" s="78"/>
      <c r="U111" s="78"/>
      <c r="V111" s="78"/>
      <c r="W111" s="78"/>
      <c r="X111" s="78">
        <v>207548255</v>
      </c>
      <c r="Y111" s="78">
        <v>246491322844</v>
      </c>
      <c r="Z111" s="78">
        <v>194489958820</v>
      </c>
      <c r="AA111" s="78">
        <v>196968689046</v>
      </c>
      <c r="AB111" s="78">
        <v>290655050376</v>
      </c>
      <c r="AC111" s="78">
        <v>210086305973</v>
      </c>
      <c r="AD111" s="78">
        <v>271299158894</v>
      </c>
      <c r="AE111" s="78">
        <v>54442577568</v>
      </c>
      <c r="AF111" s="78">
        <v>41496740833</v>
      </c>
      <c r="AG111" s="78">
        <v>36938212004</v>
      </c>
      <c r="AH111" s="78">
        <v>27746877306</v>
      </c>
      <c r="AI111" s="78">
        <v>3595285544</v>
      </c>
      <c r="AJ111" s="78">
        <v>5003944283</v>
      </c>
      <c r="AK111" s="78">
        <v>3862083099</v>
      </c>
      <c r="AL111" s="78">
        <v>5012627147</v>
      </c>
      <c r="AM111" s="78">
        <v>5069991172</v>
      </c>
      <c r="AN111" s="78">
        <v>3809811421</v>
      </c>
      <c r="AO111" s="78">
        <v>5011933307</v>
      </c>
      <c r="AP111" s="78">
        <v>4972028379</v>
      </c>
      <c r="AQ111" s="78">
        <v>5024449821</v>
      </c>
      <c r="AR111" s="78">
        <v>11026865573</v>
      </c>
      <c r="AS111" s="78">
        <v>5010229088</v>
      </c>
      <c r="AT111" s="78">
        <v>5153002288</v>
      </c>
      <c r="AU111" s="78">
        <v>5009759460</v>
      </c>
      <c r="AV111" s="78">
        <v>848460466</v>
      </c>
      <c r="AW111" s="78">
        <v>1245846146</v>
      </c>
      <c r="AX111" s="78">
        <v>12500000000</v>
      </c>
      <c r="AY111" s="78">
        <v>7500000000</v>
      </c>
      <c r="AZ111" s="78">
        <v>9000000000</v>
      </c>
      <c r="BA111" s="78">
        <v>5274050248</v>
      </c>
      <c r="BB111" s="78">
        <v>5191768713</v>
      </c>
      <c r="BC111" s="78">
        <v>5224806647</v>
      </c>
      <c r="BD111" s="78">
        <v>5277241028</v>
      </c>
      <c r="BE111" s="78">
        <v>8403006719</v>
      </c>
      <c r="BF111" s="78">
        <v>8637030437</v>
      </c>
      <c r="BG111" s="78">
        <v>5313657497</v>
      </c>
      <c r="BH111" s="78">
        <v>5357719623</v>
      </c>
      <c r="BI111" s="78">
        <v>40705634999</v>
      </c>
      <c r="BJ111" s="78">
        <v>53574644917</v>
      </c>
      <c r="BK111" s="78">
        <v>36653241539</v>
      </c>
      <c r="BL111" s="78">
        <v>39843237332</v>
      </c>
      <c r="BM111" s="78">
        <v>37542017298</v>
      </c>
      <c r="BN111" s="78">
        <v>6644443931</v>
      </c>
      <c r="BO111" s="78">
        <v>7500000000</v>
      </c>
      <c r="BP111" s="78">
        <v>7500000000</v>
      </c>
      <c r="BQ111" s="78">
        <v>7500000000</v>
      </c>
      <c r="BR111" s="78">
        <v>5851308889</v>
      </c>
      <c r="BS111" s="78">
        <v>3237475866</v>
      </c>
      <c r="BT111" s="78">
        <v>1562131329</v>
      </c>
      <c r="BU111" s="78">
        <v>1795900413</v>
      </c>
      <c r="BV111" s="78">
        <v>5345290185</v>
      </c>
      <c r="BW111" s="78">
        <v>3532722306</v>
      </c>
      <c r="BX111" s="78">
        <v>17515313973</v>
      </c>
      <c r="BY111" s="78">
        <v>12227750098</v>
      </c>
      <c r="BZ111" s="78">
        <v>11539667823</v>
      </c>
      <c r="CA111" s="78"/>
      <c r="CB111" s="78">
        <v>184466901040</v>
      </c>
      <c r="CC111" s="78">
        <v>130281874789</v>
      </c>
      <c r="CD111" s="78">
        <v>142051140677</v>
      </c>
      <c r="CE111" s="78">
        <v>70578093748</v>
      </c>
      <c r="CF111" s="78">
        <v>90343635899</v>
      </c>
      <c r="CG111" s="78">
        <v>59594330635</v>
      </c>
      <c r="CH111" s="78">
        <v>6374210412</v>
      </c>
      <c r="CI111" s="78">
        <v>9922421980</v>
      </c>
      <c r="CJ111" s="78">
        <v>6508650228</v>
      </c>
      <c r="CK111" s="78">
        <v>3209601082</v>
      </c>
      <c r="CL111" s="78">
        <v>18908722277</v>
      </c>
      <c r="CM111" s="78">
        <v>21960755338</v>
      </c>
      <c r="CN111" s="78">
        <v>18497178096</v>
      </c>
      <c r="CO111" s="78">
        <v>10481060688</v>
      </c>
      <c r="CP111" s="78">
        <v>16943382542</v>
      </c>
      <c r="CQ111" s="78">
        <v>18340402932</v>
      </c>
      <c r="CR111" s="78">
        <v>7031116795</v>
      </c>
      <c r="CS111" s="78">
        <v>16361378272</v>
      </c>
      <c r="CT111" s="78">
        <v>16287475882</v>
      </c>
      <c r="CU111" s="78">
        <v>187597251</v>
      </c>
      <c r="CV111" s="78">
        <v>203138620</v>
      </c>
      <c r="CW111" s="78">
        <v>122370571</v>
      </c>
      <c r="CX111" s="78">
        <v>7500000000</v>
      </c>
      <c r="CY111" s="78">
        <v>7500000000</v>
      </c>
      <c r="CZ111" s="78">
        <v>7500000000</v>
      </c>
      <c r="DA111" s="78">
        <v>7500000000</v>
      </c>
      <c r="DB111" s="78">
        <v>139285686078</v>
      </c>
      <c r="DC111" s="78">
        <v>153627679296</v>
      </c>
      <c r="DD111" s="78">
        <v>180897039292</v>
      </c>
      <c r="DE111" s="78">
        <v>100104288097</v>
      </c>
      <c r="DF111" s="78">
        <v>118124570679</v>
      </c>
      <c r="DG111" s="78">
        <v>33069954384</v>
      </c>
      <c r="DH111" s="78">
        <v>94965949733</v>
      </c>
      <c r="DI111" s="78">
        <v>12025623316</v>
      </c>
      <c r="DJ111" s="78">
        <v>27486355658</v>
      </c>
      <c r="DK111" s="78">
        <v>13616254485</v>
      </c>
      <c r="DL111" s="78">
        <v>5774940046</v>
      </c>
      <c r="DM111" s="78">
        <v>5879830108</v>
      </c>
      <c r="DN111" s="78">
        <v>5000000000</v>
      </c>
      <c r="DO111" s="78"/>
      <c r="DP111" s="78"/>
      <c r="DQ111" s="78"/>
      <c r="DR111" s="78">
        <v>11157792413</v>
      </c>
      <c r="DS111" s="78">
        <v>12033838168</v>
      </c>
      <c r="DT111" s="78">
        <v>10307821772</v>
      </c>
      <c r="DU111" s="78">
        <v>14368913664</v>
      </c>
      <c r="DV111" s="78">
        <v>9241758182</v>
      </c>
      <c r="DW111" s="78">
        <v>1080810817</v>
      </c>
      <c r="DX111" s="78">
        <v>907936056</v>
      </c>
      <c r="DY111" s="78">
        <v>7805363836</v>
      </c>
      <c r="DZ111" s="78">
        <v>701496558</v>
      </c>
      <c r="EA111" s="78">
        <v>575455247</v>
      </c>
      <c r="EB111" s="78">
        <v>777743800</v>
      </c>
      <c r="EC111" s="78">
        <v>1107281486</v>
      </c>
      <c r="ED111" s="78">
        <v>19413193081</v>
      </c>
      <c r="EE111" s="78">
        <v>14429790606</v>
      </c>
      <c r="EF111" s="78">
        <v>8208555021</v>
      </c>
      <c r="EG111" s="78">
        <v>9983839465</v>
      </c>
      <c r="EH111" s="78">
        <v>79274563316</v>
      </c>
      <c r="EI111" s="78">
        <v>52363523109</v>
      </c>
      <c r="EJ111" s="78">
        <v>243096780147</v>
      </c>
      <c r="EK111" s="78">
        <v>262379043917</v>
      </c>
      <c r="EL111" s="78">
        <v>538921654412</v>
      </c>
      <c r="EM111" s="78">
        <v>554340358595</v>
      </c>
      <c r="EN111" s="78">
        <v>408059783492</v>
      </c>
      <c r="EO111" s="78">
        <v>1038249045221</v>
      </c>
      <c r="EP111" s="78">
        <v>427388968576</v>
      </c>
      <c r="EQ111" s="78">
        <v>22412718853</v>
      </c>
      <c r="ER111" s="78">
        <v>112945915653</v>
      </c>
      <c r="ES111" s="78">
        <v>200000000</v>
      </c>
      <c r="ET111" s="78">
        <v>200000000</v>
      </c>
      <c r="EU111" s="78"/>
      <c r="EV111" s="78">
        <v>200000000</v>
      </c>
      <c r="EW111" s="78">
        <v>200000000</v>
      </c>
      <c r="EX111" s="78">
        <v>200000000</v>
      </c>
      <c r="EY111" s="78">
        <v>12120938094</v>
      </c>
      <c r="EZ111" s="78">
        <v>11576170431</v>
      </c>
      <c r="FA111" s="78">
        <v>7200650674</v>
      </c>
      <c r="FB111" s="78">
        <v>15399528148</v>
      </c>
      <c r="FC111" s="78">
        <v>23131194320</v>
      </c>
      <c r="FD111" s="78">
        <v>3697657973</v>
      </c>
      <c r="FE111" s="78">
        <v>2052579581</v>
      </c>
      <c r="FF111" s="78">
        <v>1296019681</v>
      </c>
      <c r="FG111" s="78">
        <v>2009928214</v>
      </c>
      <c r="FH111" s="78">
        <v>3417119162</v>
      </c>
      <c r="FI111" s="78">
        <v>41981960504</v>
      </c>
      <c r="FJ111" s="78">
        <v>278833746</v>
      </c>
      <c r="FK111" s="78">
        <v>94076138126</v>
      </c>
      <c r="FL111" s="78">
        <v>7354456279</v>
      </c>
      <c r="FM111" s="78">
        <v>3447173590</v>
      </c>
      <c r="FN111" s="78">
        <v>8681909158</v>
      </c>
      <c r="FO111" s="78">
        <v>316532314</v>
      </c>
      <c r="FP111" s="78"/>
      <c r="FQ111" s="78">
        <v>14299981876</v>
      </c>
      <c r="FR111" s="78">
        <v>18863153</v>
      </c>
      <c r="FS111" s="78">
        <v>12155282462</v>
      </c>
      <c r="FT111" s="78">
        <v>1306265996</v>
      </c>
      <c r="FU111" s="78">
        <v>595909661</v>
      </c>
      <c r="FV111" s="78">
        <v>5570818905</v>
      </c>
      <c r="FW111" s="78">
        <v>10039241739</v>
      </c>
      <c r="FX111" s="78">
        <v>82687261407</v>
      </c>
      <c r="FY111" s="78">
        <v>1857133056</v>
      </c>
      <c r="FZ111" s="78">
        <v>2236485583</v>
      </c>
      <c r="GA111" s="78"/>
      <c r="GB111" s="78">
        <v>633369594050</v>
      </c>
      <c r="GC111" s="78">
        <v>77458506503</v>
      </c>
      <c r="GD111" s="78">
        <v>32575070</v>
      </c>
      <c r="GE111" s="78">
        <v>11000000000</v>
      </c>
      <c r="GF111" s="78">
        <v>5741990536</v>
      </c>
    </row>
    <row r="112" spans="1:188">
      <c r="A112" s="84">
        <v>44803</v>
      </c>
      <c r="B112" s="78">
        <v>165887024388</v>
      </c>
      <c r="C112" s="78">
        <v>128783042049</v>
      </c>
      <c r="D112" s="78">
        <v>167171748427</v>
      </c>
      <c r="E112" s="78">
        <v>195641489720</v>
      </c>
      <c r="F112" s="78">
        <v>97543167717</v>
      </c>
      <c r="G112" s="78">
        <v>53014651930</v>
      </c>
      <c r="H112" s="78">
        <v>113522166031</v>
      </c>
      <c r="I112" s="78">
        <v>17738662563</v>
      </c>
      <c r="J112" s="78">
        <v>28390185330</v>
      </c>
      <c r="K112" s="78">
        <v>16314864714</v>
      </c>
      <c r="L112" s="78">
        <v>6579834857</v>
      </c>
      <c r="M112" s="78">
        <v>2804944983</v>
      </c>
      <c r="N112" s="78">
        <v>2914628631</v>
      </c>
      <c r="O112" s="78">
        <v>3834211466</v>
      </c>
      <c r="P112" s="78">
        <v>3174245236</v>
      </c>
      <c r="Q112" s="78"/>
      <c r="R112" s="78"/>
      <c r="S112" s="79"/>
      <c r="T112" s="78"/>
      <c r="U112" s="78"/>
      <c r="V112" s="78"/>
      <c r="W112" s="78"/>
      <c r="X112" s="78">
        <v>205256642</v>
      </c>
      <c r="Y112" s="78">
        <v>246418977393</v>
      </c>
      <c r="Z112" s="78">
        <v>194515876423</v>
      </c>
      <c r="AA112" s="78">
        <v>196980864884</v>
      </c>
      <c r="AB112" s="78">
        <v>290784471004</v>
      </c>
      <c r="AC112" s="78">
        <v>210076335270</v>
      </c>
      <c r="AD112" s="78">
        <v>271301693324</v>
      </c>
      <c r="AE112" s="78">
        <v>54447267146</v>
      </c>
      <c r="AF112" s="78">
        <v>41527478245</v>
      </c>
      <c r="AG112" s="78">
        <v>36939749089</v>
      </c>
      <c r="AH112" s="78">
        <v>27712971824</v>
      </c>
      <c r="AI112" s="78">
        <v>3565440739</v>
      </c>
      <c r="AJ112" s="78">
        <v>5003944283</v>
      </c>
      <c r="AK112" s="78">
        <v>3865899499</v>
      </c>
      <c r="AL112" s="78">
        <v>5012627147</v>
      </c>
      <c r="AM112" s="78">
        <v>5070420416</v>
      </c>
      <c r="AN112" s="78">
        <v>3810973813</v>
      </c>
      <c r="AO112" s="78">
        <v>5011933307</v>
      </c>
      <c r="AP112" s="78">
        <v>4972750139</v>
      </c>
      <c r="AQ112" s="78">
        <v>5024449821</v>
      </c>
      <c r="AR112" s="78">
        <v>11014647164</v>
      </c>
      <c r="AS112" s="78">
        <v>5010229088</v>
      </c>
      <c r="AT112" s="78">
        <v>5165648776</v>
      </c>
      <c r="AU112" s="78">
        <v>5009759460</v>
      </c>
      <c r="AV112" s="78">
        <v>848460466</v>
      </c>
      <c r="AW112" s="78">
        <v>1247858500</v>
      </c>
      <c r="AX112" s="78">
        <v>12500000000</v>
      </c>
      <c r="AY112" s="78">
        <v>7500000000</v>
      </c>
      <c r="AZ112" s="78">
        <v>9000000000</v>
      </c>
      <c r="BA112" s="78">
        <v>5275086535</v>
      </c>
      <c r="BB112" s="78">
        <v>5192609573</v>
      </c>
      <c r="BC112" s="78">
        <v>5224705108</v>
      </c>
      <c r="BD112" s="78">
        <v>5277424756</v>
      </c>
      <c r="BE112" s="78">
        <v>8398802631</v>
      </c>
      <c r="BF112" s="78">
        <v>8635565465</v>
      </c>
      <c r="BG112" s="78">
        <v>5313707021</v>
      </c>
      <c r="BH112" s="78">
        <v>5357785246</v>
      </c>
      <c r="BI112" s="78">
        <v>40724122936</v>
      </c>
      <c r="BJ112" s="78">
        <v>53563826839</v>
      </c>
      <c r="BK112" s="78">
        <v>36647894999</v>
      </c>
      <c r="BL112" s="78">
        <v>39847423479</v>
      </c>
      <c r="BM112" s="78">
        <v>37549616975</v>
      </c>
      <c r="BN112" s="78">
        <v>6641342544</v>
      </c>
      <c r="BO112" s="78">
        <v>7500000000</v>
      </c>
      <c r="BP112" s="78">
        <v>7500000000</v>
      </c>
      <c r="BQ112" s="78">
        <v>7500000000</v>
      </c>
      <c r="BR112" s="78">
        <v>5853714115</v>
      </c>
      <c r="BS112" s="78">
        <v>3236754674</v>
      </c>
      <c r="BT112" s="78">
        <v>1561621992</v>
      </c>
      <c r="BU112" s="78">
        <v>1796250571</v>
      </c>
      <c r="BV112" s="78">
        <v>5347295313</v>
      </c>
      <c r="BW112" s="78">
        <v>3533485739</v>
      </c>
      <c r="BX112" s="78">
        <v>17515559726</v>
      </c>
      <c r="BY112" s="78">
        <v>12256994250</v>
      </c>
      <c r="BZ112" s="78">
        <v>11589633673</v>
      </c>
      <c r="CA112" s="78"/>
      <c r="CB112" s="78">
        <v>184650960181</v>
      </c>
      <c r="CC112" s="78">
        <v>130349311735</v>
      </c>
      <c r="CD112" s="78">
        <v>142154434809</v>
      </c>
      <c r="CE112" s="78">
        <v>70659754398</v>
      </c>
      <c r="CF112" s="78">
        <v>90416509786</v>
      </c>
      <c r="CG112" s="78">
        <v>59728523483</v>
      </c>
      <c r="CH112" s="78">
        <v>6374211338</v>
      </c>
      <c r="CI112" s="78">
        <v>9905159487</v>
      </c>
      <c r="CJ112" s="78">
        <v>6509482146</v>
      </c>
      <c r="CK112" s="78">
        <v>3209615315</v>
      </c>
      <c r="CL112" s="78">
        <v>18919963647</v>
      </c>
      <c r="CM112" s="78">
        <v>22094304896</v>
      </c>
      <c r="CN112" s="78">
        <v>18611152870</v>
      </c>
      <c r="CO112" s="78">
        <v>10487429995</v>
      </c>
      <c r="CP112" s="78">
        <v>16941319198</v>
      </c>
      <c r="CQ112" s="78">
        <v>18334593234</v>
      </c>
      <c r="CR112" s="78">
        <v>7033261928</v>
      </c>
      <c r="CS112" s="78">
        <v>16432498486</v>
      </c>
      <c r="CT112" s="78">
        <v>16206726286</v>
      </c>
      <c r="CU112" s="78">
        <v>187597251</v>
      </c>
      <c r="CV112" s="78">
        <v>203138620</v>
      </c>
      <c r="CW112" s="78">
        <v>122370571</v>
      </c>
      <c r="CX112" s="78">
        <v>7500000000</v>
      </c>
      <c r="CY112" s="78">
        <v>7500000000</v>
      </c>
      <c r="CZ112" s="78">
        <v>7500000000</v>
      </c>
      <c r="DA112" s="78">
        <v>7500000000</v>
      </c>
      <c r="DB112" s="78">
        <v>139356097773</v>
      </c>
      <c r="DC112" s="78">
        <v>153672577026</v>
      </c>
      <c r="DD112" s="78">
        <v>180991134894</v>
      </c>
      <c r="DE112" s="78">
        <v>100166826800</v>
      </c>
      <c r="DF112" s="78">
        <v>118230909601</v>
      </c>
      <c r="DG112" s="78">
        <v>33075267679</v>
      </c>
      <c r="DH112" s="78">
        <v>94958558667</v>
      </c>
      <c r="DI112" s="78">
        <v>12031113929</v>
      </c>
      <c r="DJ112" s="78">
        <v>27537085570</v>
      </c>
      <c r="DK112" s="78">
        <v>13708996561</v>
      </c>
      <c r="DL112" s="78">
        <v>5790542918</v>
      </c>
      <c r="DM112" s="78">
        <v>5900054197</v>
      </c>
      <c r="DN112" s="78">
        <v>5000000000</v>
      </c>
      <c r="DO112" s="78"/>
      <c r="DP112" s="78"/>
      <c r="DQ112" s="78"/>
      <c r="DR112" s="78">
        <v>11161657159</v>
      </c>
      <c r="DS112" s="78">
        <v>12071846028</v>
      </c>
      <c r="DT112" s="78">
        <v>10308585571</v>
      </c>
      <c r="DU112" s="78">
        <v>14368158357</v>
      </c>
      <c r="DV112" s="78">
        <v>9242429564</v>
      </c>
      <c r="DW112" s="78">
        <v>1363960307</v>
      </c>
      <c r="DX112" s="78">
        <v>908380375</v>
      </c>
      <c r="DY112" s="78">
        <v>7805438256</v>
      </c>
      <c r="DZ112" s="78">
        <v>701682990</v>
      </c>
      <c r="EA112" s="78">
        <v>575849032</v>
      </c>
      <c r="EB112" s="78">
        <v>778935321</v>
      </c>
      <c r="EC112" s="78">
        <v>1111788251</v>
      </c>
      <c r="ED112" s="78">
        <v>19442607628</v>
      </c>
      <c r="EE112" s="78">
        <v>14457076339</v>
      </c>
      <c r="EF112" s="78">
        <v>8224735170</v>
      </c>
      <c r="EG112" s="78">
        <v>9993356668</v>
      </c>
      <c r="EH112" s="78">
        <v>79311502387</v>
      </c>
      <c r="EI112" s="78">
        <v>52369224531</v>
      </c>
      <c r="EJ112" s="78">
        <v>242943470523</v>
      </c>
      <c r="EK112" s="78">
        <v>262392548959</v>
      </c>
      <c r="EL112" s="78">
        <v>538709999732</v>
      </c>
      <c r="EM112" s="78">
        <v>554419526436</v>
      </c>
      <c r="EN112" s="78">
        <v>408328263874</v>
      </c>
      <c r="EO112" s="78">
        <v>1038702932323</v>
      </c>
      <c r="EP112" s="78">
        <v>427218390715</v>
      </c>
      <c r="EQ112" s="78">
        <v>22427814986</v>
      </c>
      <c r="ER112" s="78">
        <v>112924482293</v>
      </c>
      <c r="ES112" s="78">
        <v>200000000</v>
      </c>
      <c r="ET112" s="78">
        <v>200000000</v>
      </c>
      <c r="EU112" s="78"/>
      <c r="EV112" s="78">
        <v>200000000</v>
      </c>
      <c r="EW112" s="78">
        <v>200000000</v>
      </c>
      <c r="EX112" s="78">
        <v>200000000</v>
      </c>
      <c r="EY112" s="78">
        <v>12125408196</v>
      </c>
      <c r="EZ112" s="78">
        <v>11574192084</v>
      </c>
      <c r="FA112" s="78">
        <v>7202274246</v>
      </c>
      <c r="FB112" s="78">
        <v>15392535755</v>
      </c>
      <c r="FC112" s="78">
        <v>23131061921</v>
      </c>
      <c r="FD112" s="78">
        <v>3696449021</v>
      </c>
      <c r="FE112" s="78">
        <v>2053661165</v>
      </c>
      <c r="FF112" s="78">
        <v>1296445255</v>
      </c>
      <c r="FG112" s="78">
        <v>2007698198</v>
      </c>
      <c r="FH112" s="78">
        <v>3417244547</v>
      </c>
      <c r="FI112" s="78">
        <v>41993137703</v>
      </c>
      <c r="FJ112" s="78">
        <v>278833746</v>
      </c>
      <c r="FK112" s="78">
        <v>94071800547</v>
      </c>
      <c r="FL112" s="78">
        <v>7353745387</v>
      </c>
      <c r="FM112" s="78">
        <v>3448393001</v>
      </c>
      <c r="FN112" s="78">
        <v>8677566138</v>
      </c>
      <c r="FO112" s="78">
        <v>316533176</v>
      </c>
      <c r="FP112" s="78"/>
      <c r="FQ112" s="78">
        <v>14295109883</v>
      </c>
      <c r="FR112" s="78">
        <v>18863153</v>
      </c>
      <c r="FS112" s="78">
        <v>12154944783</v>
      </c>
      <c r="FT112" s="78">
        <v>1285693188</v>
      </c>
      <c r="FU112" s="78">
        <v>596093087</v>
      </c>
      <c r="FV112" s="78">
        <v>5571144820</v>
      </c>
      <c r="FW112" s="78">
        <v>10039241739</v>
      </c>
      <c r="FX112" s="78">
        <v>82687261407</v>
      </c>
      <c r="FY112" s="78">
        <v>1857585058</v>
      </c>
      <c r="FZ112" s="78">
        <v>2236651367</v>
      </c>
      <c r="GA112" s="78"/>
      <c r="GB112" s="78">
        <v>633499665932</v>
      </c>
      <c r="GC112" s="78">
        <v>77538081829</v>
      </c>
      <c r="GD112" s="78">
        <v>32575070</v>
      </c>
      <c r="GE112" s="78">
        <v>11000000000</v>
      </c>
      <c r="GF112" s="78">
        <v>5742363998</v>
      </c>
    </row>
    <row r="113" spans="1:188">
      <c r="A113" s="84">
        <v>44804</v>
      </c>
      <c r="B113" s="78">
        <v>166049394835</v>
      </c>
      <c r="C113" s="78">
        <v>129022635281</v>
      </c>
      <c r="D113" s="78">
        <v>167563416052</v>
      </c>
      <c r="E113" s="78">
        <v>195915725632</v>
      </c>
      <c r="F113" s="78">
        <v>97675952997</v>
      </c>
      <c r="G113" s="78">
        <v>53124181292</v>
      </c>
      <c r="H113" s="78">
        <v>113647690365</v>
      </c>
      <c r="I113" s="78">
        <v>17735546853</v>
      </c>
      <c r="J113" s="78">
        <v>28407595409</v>
      </c>
      <c r="K113" s="78">
        <v>16349808984</v>
      </c>
      <c r="L113" s="78">
        <v>6580868739</v>
      </c>
      <c r="M113" s="78">
        <v>2806011785</v>
      </c>
      <c r="N113" s="78">
        <v>2920258846</v>
      </c>
      <c r="O113" s="78">
        <v>3837664837</v>
      </c>
      <c r="P113" s="78">
        <v>3174880167</v>
      </c>
      <c r="Q113" s="78"/>
      <c r="R113" s="78"/>
      <c r="S113" s="79"/>
      <c r="T113" s="78"/>
      <c r="U113" s="78"/>
      <c r="V113" s="78"/>
      <c r="W113" s="78"/>
      <c r="X113" s="78">
        <v>206312030</v>
      </c>
      <c r="Y113" s="78">
        <v>246708110347</v>
      </c>
      <c r="Z113" s="78">
        <v>194834988970</v>
      </c>
      <c r="AA113" s="78">
        <v>197150124533</v>
      </c>
      <c r="AB113" s="78">
        <v>291111432375</v>
      </c>
      <c r="AC113" s="78">
        <v>210289406873</v>
      </c>
      <c r="AD113" s="78">
        <v>271350221025</v>
      </c>
      <c r="AE113" s="78">
        <v>54521934064</v>
      </c>
      <c r="AF113" s="78">
        <v>41602932366</v>
      </c>
      <c r="AG113" s="78">
        <v>37022545135</v>
      </c>
      <c r="AH113" s="78">
        <v>27688199586</v>
      </c>
      <c r="AI113" s="78">
        <v>3573485149</v>
      </c>
      <c r="AJ113" s="78">
        <v>5003944283</v>
      </c>
      <c r="AK113" s="78">
        <v>3867049646</v>
      </c>
      <c r="AL113" s="78">
        <v>5012627147</v>
      </c>
      <c r="AM113" s="78">
        <v>5073440602</v>
      </c>
      <c r="AN113" s="78">
        <v>3813773324</v>
      </c>
      <c r="AO113" s="78">
        <v>5011933307</v>
      </c>
      <c r="AP113" s="78">
        <v>4978324286</v>
      </c>
      <c r="AQ113" s="78">
        <v>5024449821</v>
      </c>
      <c r="AR113" s="78">
        <v>11051016507</v>
      </c>
      <c r="AS113" s="78">
        <v>5010229088</v>
      </c>
      <c r="AT113" s="78">
        <v>5171842643</v>
      </c>
      <c r="AU113" s="78">
        <v>5009759460</v>
      </c>
      <c r="AV113" s="78">
        <v>848626492</v>
      </c>
      <c r="AW113" s="78">
        <v>1248554227</v>
      </c>
      <c r="AX113" s="78">
        <v>12500000000</v>
      </c>
      <c r="AY113" s="78">
        <v>7500000000</v>
      </c>
      <c r="AZ113" s="78">
        <v>9000000000</v>
      </c>
      <c r="BA113" s="78">
        <v>5283183061</v>
      </c>
      <c r="BB113" s="78">
        <v>5194856778</v>
      </c>
      <c r="BC113" s="78">
        <v>5229967000</v>
      </c>
      <c r="BD113" s="78">
        <v>5284215302</v>
      </c>
      <c r="BE113" s="78">
        <v>8409927165</v>
      </c>
      <c r="BF113" s="78">
        <v>8627240553</v>
      </c>
      <c r="BG113" s="78">
        <v>5313708113</v>
      </c>
      <c r="BH113" s="78">
        <v>5357786344</v>
      </c>
      <c r="BI113" s="78">
        <v>40726172502</v>
      </c>
      <c r="BJ113" s="78">
        <v>53642987024</v>
      </c>
      <c r="BK113" s="78">
        <v>36656495080</v>
      </c>
      <c r="BL113" s="78">
        <v>39891971733</v>
      </c>
      <c r="BM113" s="78">
        <v>37591341849</v>
      </c>
      <c r="BN113" s="78">
        <v>6646470631</v>
      </c>
      <c r="BO113" s="78">
        <v>7500000000</v>
      </c>
      <c r="BP113" s="78">
        <v>7500000000</v>
      </c>
      <c r="BQ113" s="78">
        <v>7500000000</v>
      </c>
      <c r="BR113" s="78">
        <v>5857086869</v>
      </c>
      <c r="BS113" s="78">
        <v>3242914222</v>
      </c>
      <c r="BT113" s="78">
        <v>1564154292</v>
      </c>
      <c r="BU113" s="78">
        <v>1788958238</v>
      </c>
      <c r="BV113" s="78">
        <v>5351792245</v>
      </c>
      <c r="BW113" s="78">
        <v>3537944846</v>
      </c>
      <c r="BX113" s="78">
        <v>17529815390</v>
      </c>
      <c r="BY113" s="78">
        <v>12264221432</v>
      </c>
      <c r="BZ113" s="78">
        <v>11693659742</v>
      </c>
      <c r="CA113" s="78"/>
      <c r="CB113" s="78">
        <v>184937349052</v>
      </c>
      <c r="CC113" s="78">
        <v>130486590670</v>
      </c>
      <c r="CD113" s="78">
        <v>142383378151</v>
      </c>
      <c r="CE113" s="78">
        <v>70804537461</v>
      </c>
      <c r="CF113" s="78">
        <v>90601083419</v>
      </c>
      <c r="CG113" s="78">
        <v>59836344442</v>
      </c>
      <c r="CH113" s="78">
        <v>6376493726</v>
      </c>
      <c r="CI113" s="78">
        <v>9937228099</v>
      </c>
      <c r="CJ113" s="78">
        <v>6510620220</v>
      </c>
      <c r="CK113" s="78">
        <v>3209615315</v>
      </c>
      <c r="CL113" s="78">
        <v>18931753975</v>
      </c>
      <c r="CM113" s="78">
        <v>22161847071</v>
      </c>
      <c r="CN113" s="78">
        <v>18666226312</v>
      </c>
      <c r="CO113" s="78">
        <v>10509333566</v>
      </c>
      <c r="CP113" s="78">
        <v>16962581409</v>
      </c>
      <c r="CQ113" s="78">
        <v>18346369759</v>
      </c>
      <c r="CR113" s="78">
        <v>7035104649</v>
      </c>
      <c r="CS113" s="78">
        <v>16439344256</v>
      </c>
      <c r="CT113" s="78">
        <v>16231685674</v>
      </c>
      <c r="CU113" s="78">
        <v>187597251</v>
      </c>
      <c r="CV113" s="78">
        <v>203138620</v>
      </c>
      <c r="CW113" s="78">
        <v>122370571</v>
      </c>
      <c r="CX113" s="78">
        <v>7500000000</v>
      </c>
      <c r="CY113" s="78">
        <v>7500000000</v>
      </c>
      <c r="CZ113" s="78">
        <v>7500000000</v>
      </c>
      <c r="DA113" s="78">
        <v>7500000000</v>
      </c>
      <c r="DB113" s="78">
        <v>139434467603</v>
      </c>
      <c r="DC113" s="78">
        <v>153746224228</v>
      </c>
      <c r="DD113" s="78">
        <v>181167584152</v>
      </c>
      <c r="DE113" s="78">
        <v>100305761043</v>
      </c>
      <c r="DF113" s="78">
        <v>118370123158</v>
      </c>
      <c r="DG113" s="78">
        <v>33106540638</v>
      </c>
      <c r="DH113" s="78">
        <v>95143825457</v>
      </c>
      <c r="DI113" s="78">
        <v>12049273983</v>
      </c>
      <c r="DJ113" s="78">
        <v>27619086598</v>
      </c>
      <c r="DK113" s="78">
        <v>13788557471</v>
      </c>
      <c r="DL113" s="78">
        <v>5799790901</v>
      </c>
      <c r="DM113" s="78">
        <v>5912048912</v>
      </c>
      <c r="DN113" s="78">
        <v>5000000000</v>
      </c>
      <c r="DO113" s="78"/>
      <c r="DP113" s="78"/>
      <c r="DQ113" s="78"/>
      <c r="DR113" s="78">
        <v>11158362635</v>
      </c>
      <c r="DS113" s="78">
        <v>12109771525</v>
      </c>
      <c r="DT113" s="78">
        <v>10303827901</v>
      </c>
      <c r="DU113" s="78">
        <v>14310209482</v>
      </c>
      <c r="DV113" s="78">
        <v>9233936244</v>
      </c>
      <c r="DW113" s="78">
        <v>1548484939</v>
      </c>
      <c r="DX113" s="78">
        <v>906485184</v>
      </c>
      <c r="DY113" s="78">
        <v>7807343489</v>
      </c>
      <c r="DZ113" s="78">
        <v>701714564</v>
      </c>
      <c r="EA113" s="78">
        <v>576123769</v>
      </c>
      <c r="EB113" s="78">
        <v>778935321</v>
      </c>
      <c r="EC113" s="78">
        <v>1122227924</v>
      </c>
      <c r="ED113" s="78">
        <v>19484103137</v>
      </c>
      <c r="EE113" s="78">
        <v>14469502785</v>
      </c>
      <c r="EF113" s="78">
        <v>8237723619</v>
      </c>
      <c r="EG113" s="78">
        <v>10005321835</v>
      </c>
      <c r="EH113" s="78">
        <v>79391683156</v>
      </c>
      <c r="EI113" s="78">
        <v>52401716748</v>
      </c>
      <c r="EJ113" s="78">
        <v>243142640051</v>
      </c>
      <c r="EK113" s="78">
        <v>262732969829</v>
      </c>
      <c r="EL113" s="78">
        <v>539469506314</v>
      </c>
      <c r="EM113" s="78">
        <v>554972531720</v>
      </c>
      <c r="EN113" s="78">
        <v>408826439929</v>
      </c>
      <c r="EO113" s="78">
        <v>1039260888749</v>
      </c>
      <c r="EP113" s="78">
        <v>427295921521</v>
      </c>
      <c r="EQ113" s="78">
        <v>22491593706</v>
      </c>
      <c r="ER113" s="78">
        <v>113008912559</v>
      </c>
      <c r="ES113" s="78">
        <v>200000000</v>
      </c>
      <c r="ET113" s="78">
        <v>200000000</v>
      </c>
      <c r="EU113" s="78"/>
      <c r="EV113" s="78">
        <v>200000000</v>
      </c>
      <c r="EW113" s="78">
        <v>200000000</v>
      </c>
      <c r="EX113" s="78">
        <v>200000000</v>
      </c>
      <c r="EY113" s="78">
        <v>12180627453</v>
      </c>
      <c r="EZ113" s="78">
        <v>11615911231</v>
      </c>
      <c r="FA113" s="78">
        <v>7235966378</v>
      </c>
      <c r="FB113" s="78">
        <v>15438549922</v>
      </c>
      <c r="FC113" s="78">
        <v>23234738634</v>
      </c>
      <c r="FD113" s="78">
        <v>3704384271</v>
      </c>
      <c r="FE113" s="78">
        <v>2053522135</v>
      </c>
      <c r="FF113" s="78">
        <v>1298138435</v>
      </c>
      <c r="FG113" s="78">
        <v>2014266738</v>
      </c>
      <c r="FH113" s="78">
        <v>3423393546</v>
      </c>
      <c r="FI113" s="78">
        <v>42036235652</v>
      </c>
      <c r="FJ113" s="78">
        <v>279300354</v>
      </c>
      <c r="FK113" s="78">
        <v>94207480381</v>
      </c>
      <c r="FL113" s="78">
        <v>7361451551</v>
      </c>
      <c r="FM113" s="78">
        <v>3448416498</v>
      </c>
      <c r="FN113" s="78">
        <v>8673290233</v>
      </c>
      <c r="FO113" s="78">
        <v>316646458</v>
      </c>
      <c r="FP113" s="78"/>
      <c r="FQ113" s="78">
        <v>14345452478</v>
      </c>
      <c r="FR113" s="78">
        <v>18826624</v>
      </c>
      <c r="FS113" s="78">
        <v>12145276757</v>
      </c>
      <c r="FT113" s="78">
        <v>1296872644</v>
      </c>
      <c r="FU113" s="78">
        <v>596179246</v>
      </c>
      <c r="FV113" s="78">
        <v>5571144820</v>
      </c>
      <c r="FW113" s="78">
        <v>10039261587</v>
      </c>
      <c r="FX113" s="78">
        <v>82687261407</v>
      </c>
      <c r="FY113" s="78">
        <v>1859244053</v>
      </c>
      <c r="FZ113" s="78">
        <v>2240578037</v>
      </c>
      <c r="GA113" s="78"/>
      <c r="GB113" s="78">
        <v>633514920351</v>
      </c>
      <c r="GC113" s="78">
        <v>77728586043</v>
      </c>
      <c r="GD113" s="78">
        <v>32575070</v>
      </c>
      <c r="GE113" s="78">
        <v>11000000000</v>
      </c>
      <c r="GF113" s="78">
        <v>5763499689</v>
      </c>
    </row>
    <row r="114" spans="1:188">
      <c r="A114" s="84">
        <v>44805</v>
      </c>
      <c r="B114" s="78">
        <v>166045665818</v>
      </c>
      <c r="C114" s="78">
        <v>129003418287</v>
      </c>
      <c r="D114" s="78">
        <v>167637990859</v>
      </c>
      <c r="E114" s="78">
        <v>196063068703</v>
      </c>
      <c r="F114" s="78">
        <v>97522594035</v>
      </c>
      <c r="G114" s="78">
        <v>53165678181</v>
      </c>
      <c r="H114" s="78">
        <v>113680606027</v>
      </c>
      <c r="I114" s="78">
        <v>17745524568</v>
      </c>
      <c r="J114" s="78">
        <v>28430294582</v>
      </c>
      <c r="K114" s="78">
        <v>16390307498</v>
      </c>
      <c r="L114" s="78">
        <v>6583516816</v>
      </c>
      <c r="M114" s="78">
        <v>2807968137</v>
      </c>
      <c r="N114" s="78">
        <v>2920833899</v>
      </c>
      <c r="O114" s="78">
        <v>3837664837</v>
      </c>
      <c r="P114" s="78">
        <v>3175254046</v>
      </c>
      <c r="Q114" s="78"/>
      <c r="R114" s="78"/>
      <c r="S114" s="79"/>
      <c r="T114" s="78"/>
      <c r="U114" s="78"/>
      <c r="V114" s="78"/>
      <c r="W114" s="78"/>
      <c r="X114" s="78">
        <v>206623970</v>
      </c>
      <c r="Y114" s="78">
        <v>246912161533</v>
      </c>
      <c r="Z114" s="78">
        <v>194933972198</v>
      </c>
      <c r="AA114" s="78">
        <v>197267062105</v>
      </c>
      <c r="AB114" s="78">
        <v>291229653088</v>
      </c>
      <c r="AC114" s="78">
        <v>210297149043</v>
      </c>
      <c r="AD114" s="78">
        <v>271398061358</v>
      </c>
      <c r="AE114" s="78">
        <v>54509674738</v>
      </c>
      <c r="AF114" s="78">
        <v>41762650421</v>
      </c>
      <c r="AG114" s="78">
        <v>36970027834</v>
      </c>
      <c r="AH114" s="78">
        <v>27661725110</v>
      </c>
      <c r="AI114" s="78">
        <v>3570381289</v>
      </c>
      <c r="AJ114" s="78">
        <v>5003944283</v>
      </c>
      <c r="AK114" s="78">
        <v>3885818874</v>
      </c>
      <c r="AL114" s="78">
        <v>5012627147</v>
      </c>
      <c r="AM114" s="78">
        <v>5072415320</v>
      </c>
      <c r="AN114" s="78">
        <v>3818249873</v>
      </c>
      <c r="AO114" s="78">
        <v>5011933307</v>
      </c>
      <c r="AP114" s="78">
        <v>4985646070</v>
      </c>
      <c r="AQ114" s="78">
        <v>5024449821</v>
      </c>
      <c r="AR114" s="78">
        <v>11053338628</v>
      </c>
      <c r="AS114" s="78">
        <v>5010229088</v>
      </c>
      <c r="AT114" s="78">
        <v>5177338045</v>
      </c>
      <c r="AU114" s="78">
        <v>5009759460</v>
      </c>
      <c r="AV114" s="78">
        <v>848626492</v>
      </c>
      <c r="AW114" s="78">
        <v>1248554227</v>
      </c>
      <c r="AX114" s="78">
        <v>12500000000</v>
      </c>
      <c r="AY114" s="78">
        <v>7500000000</v>
      </c>
      <c r="AZ114" s="78">
        <v>9000000000</v>
      </c>
      <c r="BA114" s="78">
        <v>5284663020</v>
      </c>
      <c r="BB114" s="78">
        <v>5195127660</v>
      </c>
      <c r="BC114" s="78">
        <v>5235132651</v>
      </c>
      <c r="BD114" s="78">
        <v>5286056553</v>
      </c>
      <c r="BE114" s="78">
        <v>8412320849</v>
      </c>
      <c r="BF114" s="78">
        <v>8630435208</v>
      </c>
      <c r="BG114" s="78">
        <v>5313709207</v>
      </c>
      <c r="BH114" s="78">
        <v>5358888421</v>
      </c>
      <c r="BI114" s="78">
        <v>40741501770</v>
      </c>
      <c r="BJ114" s="78">
        <v>53663034490</v>
      </c>
      <c r="BK114" s="78">
        <v>36669574001</v>
      </c>
      <c r="BL114" s="78">
        <v>39920628761</v>
      </c>
      <c r="BM114" s="78">
        <v>37592204162</v>
      </c>
      <c r="BN114" s="78">
        <v>6648389481</v>
      </c>
      <c r="BO114" s="78">
        <v>7500000000</v>
      </c>
      <c r="BP114" s="78">
        <v>7500000000</v>
      </c>
      <c r="BQ114" s="78">
        <v>7500000000</v>
      </c>
      <c r="BR114" s="78">
        <v>5858345290</v>
      </c>
      <c r="BS114" s="78">
        <v>3241845077</v>
      </c>
      <c r="BT114" s="78">
        <v>1567545739</v>
      </c>
      <c r="BU114" s="78">
        <v>1792513860</v>
      </c>
      <c r="BV114" s="78">
        <v>5353747893</v>
      </c>
      <c r="BW114" s="78">
        <v>3516539464</v>
      </c>
      <c r="BX114" s="78">
        <v>17533947862</v>
      </c>
      <c r="BY114" s="78">
        <v>12271111274</v>
      </c>
      <c r="BZ114" s="78">
        <v>11785503972</v>
      </c>
      <c r="CA114" s="78"/>
      <c r="CB114" s="78">
        <v>185076859883</v>
      </c>
      <c r="CC114" s="78">
        <v>130618049127</v>
      </c>
      <c r="CD114" s="78">
        <v>142546094566</v>
      </c>
      <c r="CE114" s="78">
        <v>70850087274</v>
      </c>
      <c r="CF114" s="78">
        <v>90733699865</v>
      </c>
      <c r="CG114" s="78">
        <v>59961079694</v>
      </c>
      <c r="CH114" s="78">
        <v>6356926687</v>
      </c>
      <c r="CI114" s="78">
        <v>9956863854</v>
      </c>
      <c r="CJ114" s="78">
        <v>6511196797</v>
      </c>
      <c r="CK114" s="78">
        <v>3209615315</v>
      </c>
      <c r="CL114" s="78">
        <v>18935775808</v>
      </c>
      <c r="CM114" s="78">
        <v>22172174391</v>
      </c>
      <c r="CN114" s="78">
        <v>18672765703</v>
      </c>
      <c r="CO114" s="78">
        <v>10515153532</v>
      </c>
      <c r="CP114" s="78">
        <v>16969024720</v>
      </c>
      <c r="CQ114" s="78">
        <v>18344900240</v>
      </c>
      <c r="CR114" s="78">
        <v>7038491246</v>
      </c>
      <c r="CS114" s="78">
        <v>16440808126</v>
      </c>
      <c r="CT114" s="78">
        <v>16235010470</v>
      </c>
      <c r="CU114" s="78">
        <v>187597251</v>
      </c>
      <c r="CV114" s="78">
        <v>203138620</v>
      </c>
      <c r="CW114" s="78">
        <v>122370571</v>
      </c>
      <c r="CX114" s="78">
        <v>7500000000</v>
      </c>
      <c r="CY114" s="78">
        <v>7500000000</v>
      </c>
      <c r="CZ114" s="78">
        <v>7500000000</v>
      </c>
      <c r="DA114" s="78">
        <v>7500000000</v>
      </c>
      <c r="DB114" s="78">
        <v>139556753299</v>
      </c>
      <c r="DC114" s="78">
        <v>153747420027</v>
      </c>
      <c r="DD114" s="78">
        <v>181202464210</v>
      </c>
      <c r="DE114" s="78">
        <v>100463220936</v>
      </c>
      <c r="DF114" s="78">
        <v>118411141358</v>
      </c>
      <c r="DG114" s="78">
        <v>33098986238</v>
      </c>
      <c r="DH114" s="78">
        <v>95147143456</v>
      </c>
      <c r="DI114" s="78">
        <v>12057494074</v>
      </c>
      <c r="DJ114" s="78">
        <v>27751686591</v>
      </c>
      <c r="DK114" s="78">
        <v>13858250138</v>
      </c>
      <c r="DL114" s="78">
        <v>5814213378</v>
      </c>
      <c r="DM114" s="78">
        <v>5911300703</v>
      </c>
      <c r="DN114" s="78">
        <v>5000000000</v>
      </c>
      <c r="DO114" s="78"/>
      <c r="DP114" s="78"/>
      <c r="DQ114" s="78"/>
      <c r="DR114" s="78">
        <v>11158905559</v>
      </c>
      <c r="DS114" s="78">
        <v>12098205260</v>
      </c>
      <c r="DT114" s="78">
        <v>10314127861</v>
      </c>
      <c r="DU114" s="78">
        <v>14285884504</v>
      </c>
      <c r="DV114" s="78">
        <v>9236472678</v>
      </c>
      <c r="DW114" s="78">
        <v>1781183460</v>
      </c>
      <c r="DX114" s="78">
        <v>906583954</v>
      </c>
      <c r="DY114" s="78">
        <v>7807891823</v>
      </c>
      <c r="DZ114" s="78">
        <v>702056723</v>
      </c>
      <c r="EA114" s="78">
        <v>576181768</v>
      </c>
      <c r="EB114" s="78">
        <v>779162255</v>
      </c>
      <c r="EC114" s="78">
        <v>1123695755</v>
      </c>
      <c r="ED114" s="78">
        <v>19514865260</v>
      </c>
      <c r="EE114" s="78">
        <v>14484968605</v>
      </c>
      <c r="EF114" s="78">
        <v>8254898592</v>
      </c>
      <c r="EG114" s="78">
        <v>10017769639</v>
      </c>
      <c r="EH114" s="78">
        <v>79411288131</v>
      </c>
      <c r="EI114" s="78">
        <v>52422182961</v>
      </c>
      <c r="EJ114" s="78">
        <v>243185068344</v>
      </c>
      <c r="EK114" s="78">
        <v>263851784947</v>
      </c>
      <c r="EL114" s="78">
        <v>539861008897</v>
      </c>
      <c r="EM114" s="78">
        <v>555338759059</v>
      </c>
      <c r="EN114" s="78">
        <v>408987013408</v>
      </c>
      <c r="EO114" s="78">
        <v>1040600507570</v>
      </c>
      <c r="EP114" s="78">
        <v>427277170939</v>
      </c>
      <c r="EQ114" s="78">
        <v>22503413273</v>
      </c>
      <c r="ER114" s="78">
        <v>113182749430</v>
      </c>
      <c r="ES114" s="78">
        <v>200000000</v>
      </c>
      <c r="ET114" s="78">
        <v>200000000</v>
      </c>
      <c r="EU114" s="78"/>
      <c r="EV114" s="78">
        <v>200000000</v>
      </c>
      <c r="EW114" s="78">
        <v>200000000</v>
      </c>
      <c r="EX114" s="78">
        <v>200000000</v>
      </c>
      <c r="EY114" s="78">
        <v>12189423535</v>
      </c>
      <c r="EZ114" s="78">
        <v>11618215649</v>
      </c>
      <c r="FA114" s="78">
        <v>7240388688</v>
      </c>
      <c r="FB114" s="78">
        <v>15411283311</v>
      </c>
      <c r="FC114" s="78">
        <v>23243143683</v>
      </c>
      <c r="FD114" s="78">
        <v>3705625469</v>
      </c>
      <c r="FE114" s="78">
        <v>2052803218</v>
      </c>
      <c r="FF114" s="78">
        <v>1298745942</v>
      </c>
      <c r="FG114" s="78">
        <v>2015143702</v>
      </c>
      <c r="FH114" s="78">
        <v>3425340509</v>
      </c>
      <c r="FI114" s="78">
        <v>42066446101</v>
      </c>
      <c r="FJ114" s="78">
        <v>279300354</v>
      </c>
      <c r="FK114" s="78">
        <v>94247248999</v>
      </c>
      <c r="FL114" s="78">
        <v>7264128180</v>
      </c>
      <c r="FM114" s="78">
        <v>3448451342</v>
      </c>
      <c r="FN114" s="78">
        <v>8674541564</v>
      </c>
      <c r="FO114" s="78">
        <v>316647565</v>
      </c>
      <c r="FP114" s="78"/>
      <c r="FQ114" s="78">
        <v>14347468579</v>
      </c>
      <c r="FR114" s="78">
        <v>18826624</v>
      </c>
      <c r="FS114" s="78">
        <v>12148022587</v>
      </c>
      <c r="FT114" s="78">
        <v>1297326997</v>
      </c>
      <c r="FU114" s="78">
        <v>596348416</v>
      </c>
      <c r="FV114" s="78">
        <v>5571160561</v>
      </c>
      <c r="FW114" s="78">
        <v>10039221367</v>
      </c>
      <c r="FX114" s="78">
        <v>82687261407</v>
      </c>
      <c r="FY114" s="78">
        <v>1857725945</v>
      </c>
      <c r="FZ114" s="78">
        <v>2267634441</v>
      </c>
      <c r="GA114" s="78"/>
      <c r="GB114" s="78">
        <v>633294033744</v>
      </c>
      <c r="GC114" s="78">
        <v>77782277007</v>
      </c>
      <c r="GD114" s="78">
        <v>32575070</v>
      </c>
      <c r="GE114" s="78">
        <v>11000000000</v>
      </c>
      <c r="GF114" s="78">
        <v>5765710585</v>
      </c>
    </row>
    <row r="115" spans="1:188">
      <c r="A115" s="84">
        <v>44806</v>
      </c>
      <c r="B115" s="78">
        <v>166064620871</v>
      </c>
      <c r="C115" s="78">
        <v>129032119609</v>
      </c>
      <c r="D115" s="78">
        <v>167713272882</v>
      </c>
      <c r="E115" s="78">
        <v>196127579512</v>
      </c>
      <c r="F115" s="78">
        <v>97529296168</v>
      </c>
      <c r="G115" s="78">
        <v>53164158621</v>
      </c>
      <c r="H115" s="78">
        <v>113716449785</v>
      </c>
      <c r="I115" s="78">
        <v>17738867590</v>
      </c>
      <c r="J115" s="78">
        <v>28444846704</v>
      </c>
      <c r="K115" s="78">
        <v>16406488090</v>
      </c>
      <c r="L115" s="78">
        <v>6618921443</v>
      </c>
      <c r="M115" s="78">
        <v>2810238964</v>
      </c>
      <c r="N115" s="78">
        <v>2931945003</v>
      </c>
      <c r="O115" s="78">
        <v>3853757307</v>
      </c>
      <c r="P115" s="78">
        <v>3175254046</v>
      </c>
      <c r="Q115" s="78"/>
      <c r="R115" s="78"/>
      <c r="S115" s="79"/>
      <c r="T115" s="78"/>
      <c r="U115" s="78"/>
      <c r="V115" s="78"/>
      <c r="W115" s="78"/>
      <c r="X115" s="78">
        <v>206513405</v>
      </c>
      <c r="Y115" s="78">
        <v>246901800201</v>
      </c>
      <c r="Z115" s="78">
        <v>194953336415</v>
      </c>
      <c r="AA115" s="78">
        <v>197253899487</v>
      </c>
      <c r="AB115" s="78">
        <v>291292915390</v>
      </c>
      <c r="AC115" s="78">
        <v>210254579694</v>
      </c>
      <c r="AD115" s="78">
        <v>271414144423</v>
      </c>
      <c r="AE115" s="78">
        <v>54528876824</v>
      </c>
      <c r="AF115" s="78">
        <v>41808464074</v>
      </c>
      <c r="AG115" s="78">
        <v>37049449468</v>
      </c>
      <c r="AH115" s="78">
        <v>27717809934</v>
      </c>
      <c r="AI115" s="78">
        <v>3406005217</v>
      </c>
      <c r="AJ115" s="78">
        <v>5003944283</v>
      </c>
      <c r="AK115" s="78">
        <v>3879266295</v>
      </c>
      <c r="AL115" s="78">
        <v>5012627147</v>
      </c>
      <c r="AM115" s="78">
        <v>5074820680</v>
      </c>
      <c r="AN115" s="78">
        <v>3812693970</v>
      </c>
      <c r="AO115" s="78">
        <v>5011933307</v>
      </c>
      <c r="AP115" s="78">
        <v>4998673315</v>
      </c>
      <c r="AQ115" s="78">
        <v>5024449821</v>
      </c>
      <c r="AR115" s="78">
        <v>11023867686</v>
      </c>
      <c r="AS115" s="78">
        <v>5010229088</v>
      </c>
      <c r="AT115" s="78">
        <v>5186209487</v>
      </c>
      <c r="AU115" s="78">
        <v>5009759460</v>
      </c>
      <c r="AV115" s="78">
        <v>848626492</v>
      </c>
      <c r="AW115" s="78">
        <v>1248554227</v>
      </c>
      <c r="AX115" s="78">
        <v>12500000000</v>
      </c>
      <c r="AY115" s="78">
        <v>7500000000</v>
      </c>
      <c r="AZ115" s="78">
        <v>9000000000</v>
      </c>
      <c r="BA115" s="78">
        <v>5287012327</v>
      </c>
      <c r="BB115" s="78">
        <v>5196328171</v>
      </c>
      <c r="BC115" s="78">
        <v>5236086643</v>
      </c>
      <c r="BD115" s="78">
        <v>5287711436</v>
      </c>
      <c r="BE115" s="78">
        <v>8421064607</v>
      </c>
      <c r="BF115" s="78">
        <v>8633038952</v>
      </c>
      <c r="BG115" s="78">
        <v>5313747716</v>
      </c>
      <c r="BH115" s="78">
        <v>5358895081</v>
      </c>
      <c r="BI115" s="78">
        <v>40734486097</v>
      </c>
      <c r="BJ115" s="78">
        <v>53641159881</v>
      </c>
      <c r="BK115" s="78">
        <v>36659802158</v>
      </c>
      <c r="BL115" s="78">
        <v>39910854142</v>
      </c>
      <c r="BM115" s="78">
        <v>37596767807</v>
      </c>
      <c r="BN115" s="78">
        <v>6649192095</v>
      </c>
      <c r="BO115" s="78">
        <v>7500000000</v>
      </c>
      <c r="BP115" s="78">
        <v>7500000000</v>
      </c>
      <c r="BQ115" s="78">
        <v>7500000000</v>
      </c>
      <c r="BR115" s="78">
        <v>5860816026</v>
      </c>
      <c r="BS115" s="78">
        <v>3244901961</v>
      </c>
      <c r="BT115" s="78">
        <v>1569917925</v>
      </c>
      <c r="BU115" s="78">
        <v>1807300154</v>
      </c>
      <c r="BV115" s="78">
        <v>5355419227</v>
      </c>
      <c r="BW115" s="78">
        <v>3504787384</v>
      </c>
      <c r="BX115" s="78">
        <v>17485565735</v>
      </c>
      <c r="BY115" s="78">
        <v>12291659518</v>
      </c>
      <c r="BZ115" s="78">
        <v>11825209392</v>
      </c>
      <c r="CA115" s="78"/>
      <c r="CB115" s="78">
        <v>185110328587</v>
      </c>
      <c r="CC115" s="78">
        <v>130620070298</v>
      </c>
      <c r="CD115" s="78">
        <v>142540370470</v>
      </c>
      <c r="CE115" s="78">
        <v>70877655842</v>
      </c>
      <c r="CF115" s="78">
        <v>90818789452</v>
      </c>
      <c r="CG115" s="78">
        <v>59963549066</v>
      </c>
      <c r="CH115" s="78">
        <v>6357113363</v>
      </c>
      <c r="CI115" s="78">
        <v>9926633059</v>
      </c>
      <c r="CJ115" s="78">
        <v>6511845775</v>
      </c>
      <c r="CK115" s="78">
        <v>3209615315</v>
      </c>
      <c r="CL115" s="78">
        <v>18938621160</v>
      </c>
      <c r="CM115" s="78">
        <v>22176769550</v>
      </c>
      <c r="CN115" s="78">
        <v>18681107227</v>
      </c>
      <c r="CO115" s="78">
        <v>10523765496</v>
      </c>
      <c r="CP115" s="78">
        <v>16957630438</v>
      </c>
      <c r="CQ115" s="78">
        <v>18343093197</v>
      </c>
      <c r="CR115" s="78">
        <v>7037490159</v>
      </c>
      <c r="CS115" s="78">
        <v>16252491257</v>
      </c>
      <c r="CT115" s="78">
        <v>16243473035</v>
      </c>
      <c r="CU115" s="78">
        <v>187597251</v>
      </c>
      <c r="CV115" s="78">
        <v>203138620</v>
      </c>
      <c r="CW115" s="78">
        <v>122370571</v>
      </c>
      <c r="CX115" s="78">
        <v>7500000000</v>
      </c>
      <c r="CY115" s="78">
        <v>7500000000</v>
      </c>
      <c r="CZ115" s="78">
        <v>7500000000</v>
      </c>
      <c r="DA115" s="78">
        <v>7500000000</v>
      </c>
      <c r="DB115" s="78">
        <v>139554417295</v>
      </c>
      <c r="DC115" s="78">
        <v>153775089781</v>
      </c>
      <c r="DD115" s="78">
        <v>181162166640</v>
      </c>
      <c r="DE115" s="78">
        <v>100581962923</v>
      </c>
      <c r="DF115" s="78">
        <v>118400589775</v>
      </c>
      <c r="DG115" s="78">
        <v>33112901842</v>
      </c>
      <c r="DH115" s="78">
        <v>95149146105</v>
      </c>
      <c r="DI115" s="78">
        <v>12061877151</v>
      </c>
      <c r="DJ115" s="78">
        <v>27846189496</v>
      </c>
      <c r="DK115" s="78">
        <v>13968597878</v>
      </c>
      <c r="DL115" s="78">
        <v>5876768546</v>
      </c>
      <c r="DM115" s="78">
        <v>5921811299</v>
      </c>
      <c r="DN115" s="78">
        <v>5000010151</v>
      </c>
      <c r="DO115" s="78"/>
      <c r="DP115" s="78"/>
      <c r="DQ115" s="78"/>
      <c r="DR115" s="78">
        <v>11162984440</v>
      </c>
      <c r="DS115" s="78">
        <v>12107822566</v>
      </c>
      <c r="DT115" s="78">
        <v>10313607008</v>
      </c>
      <c r="DU115" s="78">
        <v>14267991961</v>
      </c>
      <c r="DV115" s="78">
        <v>9242216256</v>
      </c>
      <c r="DW115" s="78">
        <v>1835027473</v>
      </c>
      <c r="DX115" s="78">
        <v>906583954</v>
      </c>
      <c r="DY115" s="78">
        <v>7807891823</v>
      </c>
      <c r="DZ115" s="78">
        <v>702389135</v>
      </c>
      <c r="EA115" s="78">
        <v>576201198</v>
      </c>
      <c r="EB115" s="78">
        <v>779327485</v>
      </c>
      <c r="EC115" s="78">
        <v>1123792424</v>
      </c>
      <c r="ED115" s="78">
        <v>19549742265</v>
      </c>
      <c r="EE115" s="78">
        <v>14502127434</v>
      </c>
      <c r="EF115" s="78">
        <v>8270081731</v>
      </c>
      <c r="EG115" s="78">
        <v>10033998964</v>
      </c>
      <c r="EH115" s="78">
        <v>79416531727</v>
      </c>
      <c r="EI115" s="78">
        <v>52433692169</v>
      </c>
      <c r="EJ115" s="78">
        <v>243299052146</v>
      </c>
      <c r="EK115" s="78">
        <v>263996665380</v>
      </c>
      <c r="EL115" s="78">
        <v>540049284008</v>
      </c>
      <c r="EM115" s="78">
        <v>555479598831</v>
      </c>
      <c r="EN115" s="78">
        <v>409203404087</v>
      </c>
      <c r="EO115" s="78">
        <v>1040921154184</v>
      </c>
      <c r="EP115" s="78">
        <v>427392596724</v>
      </c>
      <c r="EQ115" s="78">
        <v>22483660391</v>
      </c>
      <c r="ER115" s="78">
        <v>113300200885</v>
      </c>
      <c r="ES115" s="78">
        <v>200000000</v>
      </c>
      <c r="ET115" s="78">
        <v>200000000</v>
      </c>
      <c r="EU115" s="78"/>
      <c r="EV115" s="78">
        <v>200000000</v>
      </c>
      <c r="EW115" s="78">
        <v>200000000</v>
      </c>
      <c r="EX115" s="78">
        <v>200000000</v>
      </c>
      <c r="EY115" s="78">
        <v>12166245110</v>
      </c>
      <c r="EZ115" s="78">
        <v>11619075894</v>
      </c>
      <c r="FA115" s="78">
        <v>7242130097</v>
      </c>
      <c r="FB115" s="78">
        <v>15414094039</v>
      </c>
      <c r="FC115" s="78">
        <v>23285509020</v>
      </c>
      <c r="FD115" s="78">
        <v>3706816632</v>
      </c>
      <c r="FE115" s="78">
        <v>2053902533</v>
      </c>
      <c r="FF115" s="78">
        <v>1299314267</v>
      </c>
      <c r="FG115" s="78">
        <v>2015951907</v>
      </c>
      <c r="FH115" s="78">
        <v>3426697267</v>
      </c>
      <c r="FI115" s="78">
        <v>42062531656</v>
      </c>
      <c r="FJ115" s="78">
        <v>279300354</v>
      </c>
      <c r="FK115" s="78">
        <v>94232073666</v>
      </c>
      <c r="FL115" s="78">
        <v>7265056105</v>
      </c>
      <c r="FM115" s="78">
        <v>3448475021</v>
      </c>
      <c r="FN115" s="78">
        <v>8676935167</v>
      </c>
      <c r="FO115" s="78">
        <v>316648305</v>
      </c>
      <c r="FP115" s="78"/>
      <c r="FQ115" s="78">
        <v>14387615956</v>
      </c>
      <c r="FR115" s="78">
        <v>18826624</v>
      </c>
      <c r="FS115" s="78">
        <v>12151647842</v>
      </c>
      <c r="FT115" s="78">
        <v>1295317939</v>
      </c>
      <c r="FU115" s="78">
        <v>596348416</v>
      </c>
      <c r="FV115" s="78">
        <v>5571160561</v>
      </c>
      <c r="FW115" s="78">
        <v>10039511298</v>
      </c>
      <c r="FX115" s="78">
        <v>82687261407</v>
      </c>
      <c r="FY115" s="78">
        <v>1857885091</v>
      </c>
      <c r="FZ115" s="78">
        <v>2268774097</v>
      </c>
      <c r="GA115" s="78"/>
      <c r="GB115" s="78">
        <v>633412111782</v>
      </c>
      <c r="GC115" s="78">
        <v>78040995326</v>
      </c>
      <c r="GD115" s="78">
        <v>32575070</v>
      </c>
      <c r="GE115" s="78">
        <v>11000000000</v>
      </c>
      <c r="GF115" s="78">
        <v>5768965248</v>
      </c>
    </row>
    <row r="116" spans="1:188">
      <c r="A116" s="84">
        <v>44809</v>
      </c>
      <c r="B116" s="78">
        <v>166042619674</v>
      </c>
      <c r="C116" s="78">
        <v>128768182710</v>
      </c>
      <c r="D116" s="78">
        <v>167386330439</v>
      </c>
      <c r="E116" s="78">
        <v>195876613816</v>
      </c>
      <c r="F116" s="78">
        <v>97372426586</v>
      </c>
      <c r="G116" s="78">
        <v>53132070879</v>
      </c>
      <c r="H116" s="78">
        <v>113589649517</v>
      </c>
      <c r="I116" s="78">
        <v>17738298226</v>
      </c>
      <c r="J116" s="78">
        <v>28466072795</v>
      </c>
      <c r="K116" s="78">
        <v>16454255518</v>
      </c>
      <c r="L116" s="78">
        <v>6618412930</v>
      </c>
      <c r="M116" s="78">
        <v>2810238964</v>
      </c>
      <c r="N116" s="78">
        <v>2932060487</v>
      </c>
      <c r="O116" s="78">
        <v>3860876739</v>
      </c>
      <c r="P116" s="78">
        <v>3176008872</v>
      </c>
      <c r="Q116" s="78"/>
      <c r="R116" s="78"/>
      <c r="S116" s="79"/>
      <c r="T116" s="78"/>
      <c r="U116" s="78"/>
      <c r="V116" s="78"/>
      <c r="W116" s="78"/>
      <c r="X116" s="78">
        <v>206790198</v>
      </c>
      <c r="Y116" s="78">
        <v>246984926162</v>
      </c>
      <c r="Z116" s="78">
        <v>194957299069</v>
      </c>
      <c r="AA116" s="78">
        <v>197229294917</v>
      </c>
      <c r="AB116" s="78">
        <v>291332306085</v>
      </c>
      <c r="AC116" s="78">
        <v>210340983682</v>
      </c>
      <c r="AD116" s="78">
        <v>271283683530</v>
      </c>
      <c r="AE116" s="78">
        <v>54528238225</v>
      </c>
      <c r="AF116" s="78">
        <v>41841444393</v>
      </c>
      <c r="AG116" s="78">
        <v>37069789727</v>
      </c>
      <c r="AH116" s="78">
        <v>27740173882</v>
      </c>
      <c r="AI116" s="78">
        <v>3425842661</v>
      </c>
      <c r="AJ116" s="78">
        <v>5003944283</v>
      </c>
      <c r="AK116" s="78">
        <v>3879177803</v>
      </c>
      <c r="AL116" s="78">
        <v>5012627147</v>
      </c>
      <c r="AM116" s="78">
        <v>5075485563</v>
      </c>
      <c r="AN116" s="78">
        <v>3812183840</v>
      </c>
      <c r="AO116" s="78">
        <v>5011933307</v>
      </c>
      <c r="AP116" s="78">
        <v>5002209328</v>
      </c>
      <c r="AQ116" s="78">
        <v>5024449821</v>
      </c>
      <c r="AR116" s="78">
        <v>11023333257</v>
      </c>
      <c r="AS116" s="78">
        <v>5010229088</v>
      </c>
      <c r="AT116" s="78">
        <v>5190223699</v>
      </c>
      <c r="AU116" s="78">
        <v>5009759460</v>
      </c>
      <c r="AV116" s="78">
        <v>846437171</v>
      </c>
      <c r="AW116" s="78">
        <v>1248554227</v>
      </c>
      <c r="AX116" s="78">
        <v>12500000000</v>
      </c>
      <c r="AY116" s="78">
        <v>7500000000</v>
      </c>
      <c r="AZ116" s="78">
        <v>9000000000</v>
      </c>
      <c r="BA116" s="78">
        <v>5288310978</v>
      </c>
      <c r="BB116" s="78">
        <v>5196577711</v>
      </c>
      <c r="BC116" s="78">
        <v>5236886332</v>
      </c>
      <c r="BD116" s="78">
        <v>5288111880</v>
      </c>
      <c r="BE116" s="78">
        <v>8422423081</v>
      </c>
      <c r="BF116" s="78">
        <v>8631473080</v>
      </c>
      <c r="BG116" s="78">
        <v>5313748821</v>
      </c>
      <c r="BH116" s="78">
        <v>5358895081</v>
      </c>
      <c r="BI116" s="78">
        <v>40760155842</v>
      </c>
      <c r="BJ116" s="78">
        <v>53674720934</v>
      </c>
      <c r="BK116" s="78">
        <v>36522530026</v>
      </c>
      <c r="BL116" s="78">
        <v>39921544573</v>
      </c>
      <c r="BM116" s="78">
        <v>37591251299</v>
      </c>
      <c r="BN116" s="78">
        <v>6658616416</v>
      </c>
      <c r="BO116" s="78">
        <v>7500000000</v>
      </c>
      <c r="BP116" s="78">
        <v>7500000000</v>
      </c>
      <c r="BQ116" s="78">
        <v>7500000000</v>
      </c>
      <c r="BR116" s="78">
        <v>5863233585</v>
      </c>
      <c r="BS116" s="78">
        <v>3247022363</v>
      </c>
      <c r="BT116" s="78">
        <v>1562733655</v>
      </c>
      <c r="BU116" s="78">
        <v>1808486285</v>
      </c>
      <c r="BV116" s="78">
        <v>5356122305</v>
      </c>
      <c r="BW116" s="78">
        <v>3497672229</v>
      </c>
      <c r="BX116" s="78">
        <v>17481091132</v>
      </c>
      <c r="BY116" s="78">
        <v>12347975470</v>
      </c>
      <c r="BZ116" s="78">
        <v>11953117113</v>
      </c>
      <c r="CA116" s="78"/>
      <c r="CB116" s="78">
        <v>185126842945</v>
      </c>
      <c r="CC116" s="78">
        <v>130531906391</v>
      </c>
      <c r="CD116" s="78">
        <v>142586538918</v>
      </c>
      <c r="CE116" s="78">
        <v>70932634255</v>
      </c>
      <c r="CF116" s="78">
        <v>90915257063</v>
      </c>
      <c r="CG116" s="78">
        <v>60054235385</v>
      </c>
      <c r="CH116" s="78">
        <v>6335469719</v>
      </c>
      <c r="CI116" s="78">
        <v>10005082280</v>
      </c>
      <c r="CJ116" s="78">
        <v>6512789149</v>
      </c>
      <c r="CK116" s="78">
        <v>3211109230</v>
      </c>
      <c r="CL116" s="78">
        <v>18943136733</v>
      </c>
      <c r="CM116" s="78">
        <v>22187089211</v>
      </c>
      <c r="CN116" s="78">
        <v>18669103284</v>
      </c>
      <c r="CO116" s="78">
        <v>10550465083</v>
      </c>
      <c r="CP116" s="78">
        <v>16937076750</v>
      </c>
      <c r="CQ116" s="78">
        <v>18344019786</v>
      </c>
      <c r="CR116" s="78">
        <v>7037490159</v>
      </c>
      <c r="CS116" s="78">
        <v>16252659842</v>
      </c>
      <c r="CT116" s="78">
        <v>16260158554</v>
      </c>
      <c r="CU116" s="78">
        <v>187597251</v>
      </c>
      <c r="CV116" s="78">
        <v>203138620</v>
      </c>
      <c r="CW116" s="78">
        <v>122370571</v>
      </c>
      <c r="CX116" s="78">
        <v>7500000000</v>
      </c>
      <c r="CY116" s="78">
        <v>7500000000</v>
      </c>
      <c r="CZ116" s="78">
        <v>7500000000</v>
      </c>
      <c r="DA116" s="78">
        <v>7500000000</v>
      </c>
      <c r="DB116" s="78">
        <v>139611899037</v>
      </c>
      <c r="DC116" s="78">
        <v>153795221076</v>
      </c>
      <c r="DD116" s="78">
        <v>181345736936</v>
      </c>
      <c r="DE116" s="78">
        <v>100602937125</v>
      </c>
      <c r="DF116" s="78">
        <v>118457065333</v>
      </c>
      <c r="DG116" s="78">
        <v>33117729941</v>
      </c>
      <c r="DH116" s="78">
        <v>95180786569</v>
      </c>
      <c r="DI116" s="78">
        <v>12066978269</v>
      </c>
      <c r="DJ116" s="78">
        <v>27940253237</v>
      </c>
      <c r="DK116" s="78">
        <v>14009560704</v>
      </c>
      <c r="DL116" s="78">
        <v>6012928134</v>
      </c>
      <c r="DM116" s="78">
        <v>5968742288</v>
      </c>
      <c r="DN116" s="78">
        <v>5000010151</v>
      </c>
      <c r="DO116" s="78"/>
      <c r="DP116" s="78"/>
      <c r="DQ116" s="78"/>
      <c r="DR116" s="78">
        <v>11177418184</v>
      </c>
      <c r="DS116" s="78">
        <v>12124756764</v>
      </c>
      <c r="DT116" s="78">
        <v>10314378287</v>
      </c>
      <c r="DU116" s="78">
        <v>14270680399</v>
      </c>
      <c r="DV116" s="78">
        <v>9243687542</v>
      </c>
      <c r="DW116" s="78">
        <v>1839077814</v>
      </c>
      <c r="DX116" s="78">
        <v>906690790</v>
      </c>
      <c r="DY116" s="78">
        <v>7807914580</v>
      </c>
      <c r="DZ116" s="78">
        <v>702475200</v>
      </c>
      <c r="EA116" s="78">
        <v>577122269</v>
      </c>
      <c r="EB116" s="78">
        <v>779534714</v>
      </c>
      <c r="EC116" s="78">
        <v>1128721193</v>
      </c>
      <c r="ED116" s="78">
        <v>19577988401</v>
      </c>
      <c r="EE116" s="78">
        <v>14516681781</v>
      </c>
      <c r="EF116" s="78">
        <v>8277255512</v>
      </c>
      <c r="EG116" s="78">
        <v>10038468458</v>
      </c>
      <c r="EH116" s="78">
        <v>79447740999</v>
      </c>
      <c r="EI116" s="78">
        <v>52433731814</v>
      </c>
      <c r="EJ116" s="78">
        <v>243348879782</v>
      </c>
      <c r="EK116" s="78">
        <v>264050209758</v>
      </c>
      <c r="EL116" s="78">
        <v>540022694853</v>
      </c>
      <c r="EM116" s="78">
        <v>555703751027</v>
      </c>
      <c r="EN116" s="78">
        <v>409432566639</v>
      </c>
      <c r="EO116" s="78">
        <v>1041422268841</v>
      </c>
      <c r="EP116" s="78">
        <v>427482498902</v>
      </c>
      <c r="EQ116" s="78">
        <v>22486532966</v>
      </c>
      <c r="ER116" s="78">
        <v>113345498745</v>
      </c>
      <c r="ES116" s="78">
        <v>200000000</v>
      </c>
      <c r="ET116" s="78">
        <v>200000000</v>
      </c>
      <c r="EU116" s="78"/>
      <c r="EV116" s="78">
        <v>200000000</v>
      </c>
      <c r="EW116" s="78">
        <v>200000000</v>
      </c>
      <c r="EX116" s="78">
        <v>200000000</v>
      </c>
      <c r="EY116" s="78">
        <v>12194801335</v>
      </c>
      <c r="EZ116" s="78">
        <v>11622270037</v>
      </c>
      <c r="FA116" s="78">
        <v>7253439700</v>
      </c>
      <c r="FB116" s="78">
        <v>15407083583</v>
      </c>
      <c r="FC116" s="78">
        <v>23281992194</v>
      </c>
      <c r="FD116" s="78">
        <v>3708195372</v>
      </c>
      <c r="FE116" s="78">
        <v>2054042180</v>
      </c>
      <c r="FF116" s="78">
        <v>1299616980</v>
      </c>
      <c r="FG116" s="78">
        <v>2017047946</v>
      </c>
      <c r="FH116" s="78">
        <v>3426688273</v>
      </c>
      <c r="FI116" s="78">
        <v>42073847826</v>
      </c>
      <c r="FJ116" s="78">
        <v>279300354</v>
      </c>
      <c r="FK116" s="78">
        <v>94217783768</v>
      </c>
      <c r="FL116" s="78">
        <v>7268063309</v>
      </c>
      <c r="FM116" s="78">
        <v>3448497816</v>
      </c>
      <c r="FN116" s="78">
        <v>8678468457</v>
      </c>
      <c r="FO116" s="78">
        <v>316649050</v>
      </c>
      <c r="FP116" s="78"/>
      <c r="FQ116" s="78">
        <v>14493187946</v>
      </c>
      <c r="FR116" s="78">
        <v>18826624</v>
      </c>
      <c r="FS116" s="78">
        <v>12158027809</v>
      </c>
      <c r="FT116" s="78">
        <v>1296176659</v>
      </c>
      <c r="FU116" s="78">
        <v>596598574</v>
      </c>
      <c r="FV116" s="78">
        <v>5571160561</v>
      </c>
      <c r="FW116" s="78">
        <v>10039511298</v>
      </c>
      <c r="FX116" s="78">
        <v>82687261407</v>
      </c>
      <c r="FY116" s="78">
        <v>1859230713</v>
      </c>
      <c r="FZ116" s="78">
        <v>2269981205</v>
      </c>
      <c r="GA116" s="78"/>
      <c r="GB116" s="78">
        <v>633496215118</v>
      </c>
      <c r="GC116" s="78">
        <v>78097970750</v>
      </c>
      <c r="GD116" s="78">
        <v>32575070</v>
      </c>
      <c r="GE116" s="78">
        <v>11000000000</v>
      </c>
      <c r="GF116" s="78">
        <v>5764822436</v>
      </c>
    </row>
    <row r="117" spans="1:188">
      <c r="A117" s="84">
        <v>44810</v>
      </c>
      <c r="B117" s="78">
        <v>166129308414</v>
      </c>
      <c r="C117" s="78">
        <v>128793796040</v>
      </c>
      <c r="D117" s="78">
        <v>167482397896</v>
      </c>
      <c r="E117" s="78">
        <v>195882048356</v>
      </c>
      <c r="F117" s="78">
        <v>97405809402</v>
      </c>
      <c r="G117" s="78">
        <v>53115314880</v>
      </c>
      <c r="H117" s="78">
        <v>113569540893</v>
      </c>
      <c r="I117" s="78">
        <v>17739108106</v>
      </c>
      <c r="J117" s="78">
        <v>28523093577</v>
      </c>
      <c r="K117" s="78">
        <v>16562006652</v>
      </c>
      <c r="L117" s="78">
        <v>6618424161</v>
      </c>
      <c r="M117" s="78">
        <v>2810238964</v>
      </c>
      <c r="N117" s="78">
        <v>2942452655</v>
      </c>
      <c r="O117" s="78">
        <v>3872397228</v>
      </c>
      <c r="P117" s="78">
        <v>3196477010</v>
      </c>
      <c r="Q117" s="78"/>
      <c r="R117" s="78"/>
      <c r="S117" s="79"/>
      <c r="T117" s="78"/>
      <c r="U117" s="78"/>
      <c r="V117" s="78"/>
      <c r="W117" s="78"/>
      <c r="X117" s="78">
        <v>207029442</v>
      </c>
      <c r="Y117" s="78">
        <v>247082954611</v>
      </c>
      <c r="Z117" s="78">
        <v>194895872537</v>
      </c>
      <c r="AA117" s="78">
        <v>197179013223</v>
      </c>
      <c r="AB117" s="78">
        <v>291353671442</v>
      </c>
      <c r="AC117" s="78">
        <v>210428724799</v>
      </c>
      <c r="AD117" s="78">
        <v>271199021357</v>
      </c>
      <c r="AE117" s="78">
        <v>54522485676</v>
      </c>
      <c r="AF117" s="78">
        <v>41868124032</v>
      </c>
      <c r="AG117" s="78">
        <v>37096646150</v>
      </c>
      <c r="AH117" s="78">
        <v>27764622041</v>
      </c>
      <c r="AI117" s="78">
        <v>3414267949</v>
      </c>
      <c r="AJ117" s="78">
        <v>5003944283</v>
      </c>
      <c r="AK117" s="78">
        <v>3881357693</v>
      </c>
      <c r="AL117" s="78">
        <v>5012627147</v>
      </c>
      <c r="AM117" s="78">
        <v>5079066763</v>
      </c>
      <c r="AN117" s="78">
        <v>3815940969</v>
      </c>
      <c r="AO117" s="78">
        <v>5011933307</v>
      </c>
      <c r="AP117" s="78">
        <v>5003616558</v>
      </c>
      <c r="AQ117" s="78">
        <v>5024449821</v>
      </c>
      <c r="AR117" s="78">
        <v>11028248667</v>
      </c>
      <c r="AS117" s="78">
        <v>5010229088</v>
      </c>
      <c r="AT117" s="78">
        <v>5196482871</v>
      </c>
      <c r="AU117" s="78">
        <v>5009759460</v>
      </c>
      <c r="AV117" s="78">
        <v>846437171</v>
      </c>
      <c r="AW117" s="78">
        <v>1248554227</v>
      </c>
      <c r="AX117" s="78">
        <v>12500000000</v>
      </c>
      <c r="AY117" s="78">
        <v>7500000000</v>
      </c>
      <c r="AZ117" s="78">
        <v>9000000000</v>
      </c>
      <c r="BA117" s="78">
        <v>5289846508</v>
      </c>
      <c r="BB117" s="78">
        <v>5199229493</v>
      </c>
      <c r="BC117" s="78">
        <v>5237556518</v>
      </c>
      <c r="BD117" s="78">
        <v>5289909087</v>
      </c>
      <c r="BE117" s="78">
        <v>8414803134</v>
      </c>
      <c r="BF117" s="78">
        <v>8629694982</v>
      </c>
      <c r="BG117" s="78">
        <v>5313748821</v>
      </c>
      <c r="BH117" s="78">
        <v>5359124428</v>
      </c>
      <c r="BI117" s="78">
        <v>40775154031</v>
      </c>
      <c r="BJ117" s="78">
        <v>53704714105</v>
      </c>
      <c r="BK117" s="78">
        <v>36537541334</v>
      </c>
      <c r="BL117" s="78">
        <v>39960370146</v>
      </c>
      <c r="BM117" s="78">
        <v>37623804346</v>
      </c>
      <c r="BN117" s="78">
        <v>6657309030</v>
      </c>
      <c r="BO117" s="78">
        <v>7500000000</v>
      </c>
      <c r="BP117" s="78">
        <v>7500000000</v>
      </c>
      <c r="BQ117" s="78">
        <v>7500000000</v>
      </c>
      <c r="BR117" s="78">
        <v>5864069167</v>
      </c>
      <c r="BS117" s="78">
        <v>3249138523</v>
      </c>
      <c r="BT117" s="78">
        <v>1563225804</v>
      </c>
      <c r="BU117" s="78">
        <v>1809989973</v>
      </c>
      <c r="BV117" s="78">
        <v>5358962171</v>
      </c>
      <c r="BW117" s="78">
        <v>3496893449</v>
      </c>
      <c r="BX117" s="78">
        <v>17479896842</v>
      </c>
      <c r="BY117" s="78">
        <v>12434786261</v>
      </c>
      <c r="BZ117" s="78">
        <v>12021209582</v>
      </c>
      <c r="CA117" s="78"/>
      <c r="CB117" s="78">
        <v>185165557557</v>
      </c>
      <c r="CC117" s="78">
        <v>130598151064</v>
      </c>
      <c r="CD117" s="78">
        <v>142776435735</v>
      </c>
      <c r="CE117" s="78">
        <v>70953057824</v>
      </c>
      <c r="CF117" s="78">
        <v>90991835223</v>
      </c>
      <c r="CG117" s="78">
        <v>60262375417</v>
      </c>
      <c r="CH117" s="78">
        <v>6329181517</v>
      </c>
      <c r="CI117" s="78">
        <v>9996779957</v>
      </c>
      <c r="CJ117" s="78">
        <v>6469443091</v>
      </c>
      <c r="CK117" s="78">
        <v>3211109230</v>
      </c>
      <c r="CL117" s="78">
        <v>18960721991</v>
      </c>
      <c r="CM117" s="78">
        <v>22163628731</v>
      </c>
      <c r="CN117" s="78">
        <v>18653584540</v>
      </c>
      <c r="CO117" s="78">
        <v>10550867332</v>
      </c>
      <c r="CP117" s="78">
        <v>16940710610</v>
      </c>
      <c r="CQ117" s="78">
        <v>18341477204</v>
      </c>
      <c r="CR117" s="78">
        <v>7037490159</v>
      </c>
      <c r="CS117" s="78">
        <v>16252806599</v>
      </c>
      <c r="CT117" s="78">
        <v>16264274776</v>
      </c>
      <c r="CU117" s="78">
        <v>187597251</v>
      </c>
      <c r="CV117" s="78">
        <v>203138620</v>
      </c>
      <c r="CW117" s="78">
        <v>122370571</v>
      </c>
      <c r="CX117" s="78">
        <v>7500000000</v>
      </c>
      <c r="CY117" s="78">
        <v>7500000000</v>
      </c>
      <c r="CZ117" s="78">
        <v>7500000000</v>
      </c>
      <c r="DA117" s="78">
        <v>7500000000</v>
      </c>
      <c r="DB117" s="78">
        <v>139632860227</v>
      </c>
      <c r="DC117" s="78">
        <v>153854693646</v>
      </c>
      <c r="DD117" s="78">
        <v>181427157591</v>
      </c>
      <c r="DE117" s="78">
        <v>100673567494</v>
      </c>
      <c r="DF117" s="78">
        <v>118511001547</v>
      </c>
      <c r="DG117" s="78">
        <v>33143659809</v>
      </c>
      <c r="DH117" s="78">
        <v>95109935233</v>
      </c>
      <c r="DI117" s="78">
        <v>12074816686</v>
      </c>
      <c r="DJ117" s="78">
        <v>27960573533</v>
      </c>
      <c r="DK117" s="78">
        <v>14133575168</v>
      </c>
      <c r="DL117" s="78">
        <v>6015017883</v>
      </c>
      <c r="DM117" s="78">
        <v>5981781721</v>
      </c>
      <c r="DN117" s="78">
        <v>5000061095</v>
      </c>
      <c r="DO117" s="78"/>
      <c r="DP117" s="78"/>
      <c r="DQ117" s="78"/>
      <c r="DR117" s="78">
        <v>11180645762</v>
      </c>
      <c r="DS117" s="78">
        <v>12137017540</v>
      </c>
      <c r="DT117" s="78">
        <v>10314535147</v>
      </c>
      <c r="DU117" s="78">
        <v>14281950951</v>
      </c>
      <c r="DV117" s="78">
        <v>9251986721</v>
      </c>
      <c r="DW117" s="78">
        <v>1842180439</v>
      </c>
      <c r="DX117" s="78">
        <v>906795416</v>
      </c>
      <c r="DY117" s="78">
        <v>7808107693</v>
      </c>
      <c r="DZ117" s="78">
        <v>702795680</v>
      </c>
      <c r="EA117" s="78">
        <v>577327009</v>
      </c>
      <c r="EB117" s="78">
        <v>779822994</v>
      </c>
      <c r="EC117" s="78">
        <v>1124437532</v>
      </c>
      <c r="ED117" s="78">
        <v>19657765748</v>
      </c>
      <c r="EE117" s="78">
        <v>14531332991</v>
      </c>
      <c r="EF117" s="78">
        <v>8291720470</v>
      </c>
      <c r="EG117" s="78">
        <v>10056237852</v>
      </c>
      <c r="EH117" s="78">
        <v>79186540844</v>
      </c>
      <c r="EI117" s="78">
        <v>52325377911</v>
      </c>
      <c r="EJ117" s="78">
        <v>242943378644</v>
      </c>
      <c r="EK117" s="78">
        <v>264197845874</v>
      </c>
      <c r="EL117" s="78">
        <v>540055038054</v>
      </c>
      <c r="EM117" s="78">
        <v>555583424860</v>
      </c>
      <c r="EN117" s="78">
        <v>409664735494</v>
      </c>
      <c r="EO117" s="78">
        <v>1041567066031</v>
      </c>
      <c r="EP117" s="78">
        <v>427498296117</v>
      </c>
      <c r="EQ117" s="78">
        <v>22492547177</v>
      </c>
      <c r="ER117" s="78">
        <v>113445966133</v>
      </c>
      <c r="ES117" s="78">
        <v>200000000</v>
      </c>
      <c r="ET117" s="78">
        <v>200000000</v>
      </c>
      <c r="EU117" s="78"/>
      <c r="EV117" s="78">
        <v>200000000</v>
      </c>
      <c r="EW117" s="78">
        <v>200000000</v>
      </c>
      <c r="EX117" s="78">
        <v>200000000</v>
      </c>
      <c r="EY117" s="78">
        <v>12185176981</v>
      </c>
      <c r="EZ117" s="78">
        <v>11626881033</v>
      </c>
      <c r="FA117" s="78">
        <v>7247274776</v>
      </c>
      <c r="FB117" s="78">
        <v>15413824475</v>
      </c>
      <c r="FC117" s="78">
        <v>23300742999</v>
      </c>
      <c r="FD117" s="78">
        <v>3709475862</v>
      </c>
      <c r="FE117" s="78">
        <v>2054121971</v>
      </c>
      <c r="FF117" s="78">
        <v>1299677307</v>
      </c>
      <c r="FG117" s="78">
        <v>2018160846</v>
      </c>
      <c r="FH117" s="78">
        <v>3429612848</v>
      </c>
      <c r="FI117" s="78">
        <v>42039021016</v>
      </c>
      <c r="FJ117" s="78">
        <v>279300354</v>
      </c>
      <c r="FK117" s="78">
        <v>94312197636</v>
      </c>
      <c r="FL117" s="78">
        <v>7264578869</v>
      </c>
      <c r="FM117" s="78">
        <v>3446718350</v>
      </c>
      <c r="FN117" s="78">
        <v>8671509424</v>
      </c>
      <c r="FO117" s="78">
        <v>316649807</v>
      </c>
      <c r="FP117" s="78"/>
      <c r="FQ117" s="78">
        <v>14491538749</v>
      </c>
      <c r="FR117" s="78">
        <v>18826624</v>
      </c>
      <c r="FS117" s="78">
        <v>12158196970</v>
      </c>
      <c r="FT117" s="78">
        <v>1296804759</v>
      </c>
      <c r="FU117" s="78">
        <v>597100810</v>
      </c>
      <c r="FV117" s="78">
        <v>5571192283</v>
      </c>
      <c r="FW117" s="78">
        <v>10039510312</v>
      </c>
      <c r="FX117" s="78">
        <v>82687261407</v>
      </c>
      <c r="FY117" s="78">
        <v>1862376559</v>
      </c>
      <c r="FZ117" s="78">
        <v>2270181482</v>
      </c>
      <c r="GA117" s="78"/>
      <c r="GB117" s="78">
        <v>633573624534</v>
      </c>
      <c r="GC117" s="78">
        <v>78169847467</v>
      </c>
      <c r="GD117" s="78">
        <v>32575070</v>
      </c>
      <c r="GE117" s="78">
        <v>11000000000</v>
      </c>
      <c r="GF117" s="78">
        <v>5766172208</v>
      </c>
    </row>
    <row r="118" spans="1:188">
      <c r="A118" s="84">
        <v>44811</v>
      </c>
      <c r="B118" s="78">
        <v>166119062286</v>
      </c>
      <c r="C118" s="78">
        <v>128795321015</v>
      </c>
      <c r="D118" s="78">
        <v>167477473933</v>
      </c>
      <c r="E118" s="78">
        <v>195924040354</v>
      </c>
      <c r="F118" s="78">
        <v>97389507012</v>
      </c>
      <c r="G118" s="78">
        <v>53109307192</v>
      </c>
      <c r="H118" s="78">
        <v>113582406415</v>
      </c>
      <c r="I118" s="78">
        <v>17739108106</v>
      </c>
      <c r="J118" s="78">
        <v>28514762943</v>
      </c>
      <c r="K118" s="78">
        <v>16575711947</v>
      </c>
      <c r="L118" s="78">
        <v>6618424161</v>
      </c>
      <c r="M118" s="78">
        <v>2811342258</v>
      </c>
      <c r="N118" s="78">
        <v>2949956424</v>
      </c>
      <c r="O118" s="78">
        <v>3893918984</v>
      </c>
      <c r="P118" s="78">
        <v>3202756908</v>
      </c>
      <c r="Q118" s="78"/>
      <c r="R118" s="78"/>
      <c r="S118" s="79"/>
      <c r="T118" s="78"/>
      <c r="U118" s="78"/>
      <c r="V118" s="78"/>
      <c r="W118" s="78"/>
      <c r="X118" s="78">
        <v>207516559</v>
      </c>
      <c r="Y118" s="78">
        <v>246981950551</v>
      </c>
      <c r="Z118" s="78">
        <v>194897761357</v>
      </c>
      <c r="AA118" s="78">
        <v>197204198310</v>
      </c>
      <c r="AB118" s="78">
        <v>291327749030</v>
      </c>
      <c r="AC118" s="78">
        <v>210422112931</v>
      </c>
      <c r="AD118" s="78">
        <v>271205882279</v>
      </c>
      <c r="AE118" s="78">
        <v>54202344685</v>
      </c>
      <c r="AF118" s="78">
        <v>41884229037</v>
      </c>
      <c r="AG118" s="78">
        <v>37110619604</v>
      </c>
      <c r="AH118" s="78">
        <v>27781985248</v>
      </c>
      <c r="AI118" s="78">
        <v>3419181227</v>
      </c>
      <c r="AJ118" s="78">
        <v>5003944283</v>
      </c>
      <c r="AK118" s="78">
        <v>3881676256</v>
      </c>
      <c r="AL118" s="78">
        <v>5012627147</v>
      </c>
      <c r="AM118" s="78">
        <v>5080710790</v>
      </c>
      <c r="AN118" s="78">
        <v>3824517755</v>
      </c>
      <c r="AO118" s="78">
        <v>5011933307</v>
      </c>
      <c r="AP118" s="78">
        <v>5005749915</v>
      </c>
      <c r="AQ118" s="78">
        <v>5024449821</v>
      </c>
      <c r="AR118" s="78">
        <v>11030408824</v>
      </c>
      <c r="AS118" s="78">
        <v>5010229088</v>
      </c>
      <c r="AT118" s="78">
        <v>5199647268</v>
      </c>
      <c r="AU118" s="78">
        <v>5009759460</v>
      </c>
      <c r="AV118" s="78">
        <v>846437171</v>
      </c>
      <c r="AW118" s="78">
        <v>1248554227</v>
      </c>
      <c r="AX118" s="78">
        <v>12500000000</v>
      </c>
      <c r="AY118" s="78">
        <v>7500000000</v>
      </c>
      <c r="AZ118" s="78">
        <v>9000000000</v>
      </c>
      <c r="BA118" s="78">
        <v>5290435732</v>
      </c>
      <c r="BB118" s="78">
        <v>5199805298</v>
      </c>
      <c r="BC118" s="78">
        <v>5238511002</v>
      </c>
      <c r="BD118" s="78">
        <v>5318705567</v>
      </c>
      <c r="BE118" s="78">
        <v>8415861200</v>
      </c>
      <c r="BF118" s="78">
        <v>8659570363</v>
      </c>
      <c r="BG118" s="78">
        <v>5313156694</v>
      </c>
      <c r="BH118" s="78">
        <v>5359649754</v>
      </c>
      <c r="BI118" s="78">
        <v>40761166829</v>
      </c>
      <c r="BJ118" s="78">
        <v>53714274021</v>
      </c>
      <c r="BK118" s="78">
        <v>36537020797</v>
      </c>
      <c r="BL118" s="78">
        <v>39920634981</v>
      </c>
      <c r="BM118" s="78">
        <v>37622535915</v>
      </c>
      <c r="BN118" s="78">
        <v>6660585222</v>
      </c>
      <c r="BO118" s="78">
        <v>7500000000</v>
      </c>
      <c r="BP118" s="78">
        <v>7500000000</v>
      </c>
      <c r="BQ118" s="78">
        <v>7500000000</v>
      </c>
      <c r="BR118" s="78">
        <v>5860763730</v>
      </c>
      <c r="BS118" s="78">
        <v>3249399813</v>
      </c>
      <c r="BT118" s="78">
        <v>1563680485</v>
      </c>
      <c r="BU118" s="78">
        <v>1806105737</v>
      </c>
      <c r="BV118" s="78">
        <v>5345865808</v>
      </c>
      <c r="BW118" s="78">
        <v>3497578413</v>
      </c>
      <c r="BX118" s="78">
        <v>17517113897</v>
      </c>
      <c r="BY118" s="78">
        <v>12455820856</v>
      </c>
      <c r="BZ118" s="78">
        <v>12068084852</v>
      </c>
      <c r="CA118" s="78"/>
      <c r="CB118" s="78">
        <v>185067388744</v>
      </c>
      <c r="CC118" s="78">
        <v>130598946456</v>
      </c>
      <c r="CD118" s="78">
        <v>142732980523</v>
      </c>
      <c r="CE118" s="78">
        <v>70965888388</v>
      </c>
      <c r="CF118" s="78">
        <v>91040133443</v>
      </c>
      <c r="CG118" s="78">
        <v>60316044508</v>
      </c>
      <c r="CH118" s="78">
        <v>6325558382</v>
      </c>
      <c r="CI118" s="78">
        <v>10012901322</v>
      </c>
      <c r="CJ118" s="78">
        <v>6475360304</v>
      </c>
      <c r="CK118" s="78">
        <v>3211109230</v>
      </c>
      <c r="CL118" s="78">
        <v>18958932419</v>
      </c>
      <c r="CM118" s="78">
        <v>22166260618</v>
      </c>
      <c r="CN118" s="78">
        <v>18659278127</v>
      </c>
      <c r="CO118" s="78">
        <v>10541951106</v>
      </c>
      <c r="CP118" s="78">
        <v>16942658675</v>
      </c>
      <c r="CQ118" s="78">
        <v>18336570685</v>
      </c>
      <c r="CR118" s="78">
        <v>7037490159</v>
      </c>
      <c r="CS118" s="78">
        <v>16251277903</v>
      </c>
      <c r="CT118" s="78">
        <v>16243842318</v>
      </c>
      <c r="CU118" s="78">
        <v>187597251</v>
      </c>
      <c r="CV118" s="78">
        <v>203138620</v>
      </c>
      <c r="CW118" s="78">
        <v>122370571</v>
      </c>
      <c r="CX118" s="78">
        <v>7500000000</v>
      </c>
      <c r="CY118" s="78">
        <v>7500000000</v>
      </c>
      <c r="CZ118" s="78">
        <v>7500000000</v>
      </c>
      <c r="DA118" s="78">
        <v>7500000000</v>
      </c>
      <c r="DB118" s="78">
        <v>139651653936</v>
      </c>
      <c r="DC118" s="78">
        <v>153797812838</v>
      </c>
      <c r="DD118" s="78">
        <v>181490065799</v>
      </c>
      <c r="DE118" s="78">
        <v>100582960837</v>
      </c>
      <c r="DF118" s="78">
        <v>118550865161</v>
      </c>
      <c r="DG118" s="78">
        <v>33151847854</v>
      </c>
      <c r="DH118" s="78">
        <v>95116437120</v>
      </c>
      <c r="DI118" s="78">
        <v>12088084256</v>
      </c>
      <c r="DJ118" s="78">
        <v>27989499871</v>
      </c>
      <c r="DK118" s="78">
        <v>14219505378</v>
      </c>
      <c r="DL118" s="78">
        <v>6019074657</v>
      </c>
      <c r="DM118" s="78">
        <v>6003890022</v>
      </c>
      <c r="DN118" s="78">
        <v>5000061095</v>
      </c>
      <c r="DO118" s="78"/>
      <c r="DP118" s="78"/>
      <c r="DQ118" s="78"/>
      <c r="DR118" s="78">
        <v>11164254435</v>
      </c>
      <c r="DS118" s="78">
        <v>12147195904</v>
      </c>
      <c r="DT118" s="78">
        <v>10315481686</v>
      </c>
      <c r="DU118" s="78">
        <v>14278484252</v>
      </c>
      <c r="DV118" s="78">
        <v>9251160468</v>
      </c>
      <c r="DW118" s="78">
        <v>1851067384</v>
      </c>
      <c r="DX118" s="78">
        <v>906795416</v>
      </c>
      <c r="DY118" s="78">
        <v>7808107693</v>
      </c>
      <c r="DZ118" s="78">
        <v>702795680</v>
      </c>
      <c r="EA118" s="78">
        <v>577327009</v>
      </c>
      <c r="EB118" s="78">
        <v>780550729</v>
      </c>
      <c r="EC118" s="78">
        <v>1124774912</v>
      </c>
      <c r="ED118" s="78">
        <v>19666180867</v>
      </c>
      <c r="EE118" s="78">
        <v>14530174547</v>
      </c>
      <c r="EF118" s="78">
        <v>8296163909</v>
      </c>
      <c r="EG118" s="78">
        <v>10052074569</v>
      </c>
      <c r="EH118" s="78">
        <v>79258574683</v>
      </c>
      <c r="EI118" s="78">
        <v>52333570122</v>
      </c>
      <c r="EJ118" s="78">
        <v>242778725653</v>
      </c>
      <c r="EK118" s="78">
        <v>264276589230</v>
      </c>
      <c r="EL118" s="78">
        <v>539885365262</v>
      </c>
      <c r="EM118" s="78">
        <v>555589927496</v>
      </c>
      <c r="EN118" s="78">
        <v>409671698392</v>
      </c>
      <c r="EO118" s="78">
        <v>1041960066115</v>
      </c>
      <c r="EP118" s="78">
        <v>426980683697</v>
      </c>
      <c r="EQ118" s="78">
        <v>22496860073</v>
      </c>
      <c r="ER118" s="78">
        <v>113647765718</v>
      </c>
      <c r="ES118" s="78">
        <v>237879860</v>
      </c>
      <c r="ET118" s="78">
        <v>237610070</v>
      </c>
      <c r="EU118" s="78"/>
      <c r="EV118" s="78">
        <v>200000000</v>
      </c>
      <c r="EW118" s="78">
        <v>200000000</v>
      </c>
      <c r="EX118" s="78">
        <v>200000000</v>
      </c>
      <c r="EY118" s="78">
        <v>12147386772</v>
      </c>
      <c r="EZ118" s="78">
        <v>11632754023</v>
      </c>
      <c r="FA118" s="78">
        <v>7264495561</v>
      </c>
      <c r="FB118" s="78">
        <v>15414095407</v>
      </c>
      <c r="FC118" s="78">
        <v>23272484179</v>
      </c>
      <c r="FD118" s="78">
        <v>3711058654</v>
      </c>
      <c r="FE118" s="78">
        <v>2055275908</v>
      </c>
      <c r="FF118" s="78">
        <v>1299917652</v>
      </c>
      <c r="FG118" s="78">
        <v>2019003874</v>
      </c>
      <c r="FH118" s="78">
        <v>3432101248</v>
      </c>
      <c r="FI118" s="78">
        <v>42060757241</v>
      </c>
      <c r="FJ118" s="78">
        <v>279300354</v>
      </c>
      <c r="FK118" s="78">
        <v>94385356059</v>
      </c>
      <c r="FL118" s="78">
        <v>7265134188</v>
      </c>
      <c r="FM118" s="78">
        <v>3447789142</v>
      </c>
      <c r="FN118" s="78">
        <v>8666357052</v>
      </c>
      <c r="FO118" s="78">
        <v>316650544</v>
      </c>
      <c r="FP118" s="78"/>
      <c r="FQ118" s="78">
        <v>14494066053</v>
      </c>
      <c r="FR118" s="78">
        <v>18826624</v>
      </c>
      <c r="FS118" s="78">
        <v>12155491495</v>
      </c>
      <c r="FT118" s="78">
        <v>1292817733</v>
      </c>
      <c r="FU118" s="78">
        <v>597195708</v>
      </c>
      <c r="FV118" s="78">
        <v>5571192283</v>
      </c>
      <c r="FW118" s="78">
        <v>10039527980</v>
      </c>
      <c r="FX118" s="78">
        <v>82687261407</v>
      </c>
      <c r="FY118" s="78">
        <v>1862780554</v>
      </c>
      <c r="FZ118" s="78">
        <v>2270435845</v>
      </c>
      <c r="GA118" s="78"/>
      <c r="GB118" s="78">
        <v>633580472756</v>
      </c>
      <c r="GC118" s="78">
        <v>78049307595</v>
      </c>
      <c r="GD118" s="78">
        <v>32575070</v>
      </c>
      <c r="GE118" s="78">
        <v>11000000000</v>
      </c>
      <c r="GF118" s="78">
        <v>5767255901</v>
      </c>
    </row>
    <row r="119" spans="1:188">
      <c r="A119" s="84">
        <v>44812</v>
      </c>
      <c r="B119" s="78">
        <v>166015139687</v>
      </c>
      <c r="C119" s="78">
        <v>128797789318</v>
      </c>
      <c r="D119" s="78">
        <v>167448236770</v>
      </c>
      <c r="E119" s="78">
        <v>195895091988</v>
      </c>
      <c r="F119" s="78">
        <v>97383514031</v>
      </c>
      <c r="G119" s="78">
        <v>53116977762</v>
      </c>
      <c r="H119" s="78">
        <v>113578771294</v>
      </c>
      <c r="I119" s="78">
        <v>17737663496</v>
      </c>
      <c r="J119" s="78">
        <v>28520305749</v>
      </c>
      <c r="K119" s="78">
        <v>16590080438</v>
      </c>
      <c r="L119" s="78">
        <v>6619725291</v>
      </c>
      <c r="M119" s="78">
        <v>2811342258</v>
      </c>
      <c r="N119" s="78">
        <v>2950088875</v>
      </c>
      <c r="O119" s="78">
        <v>3895027875</v>
      </c>
      <c r="P119" s="78">
        <v>3203774031</v>
      </c>
      <c r="Q119" s="78"/>
      <c r="R119" s="78"/>
      <c r="S119" s="79"/>
      <c r="T119" s="78"/>
      <c r="U119" s="78"/>
      <c r="V119" s="78"/>
      <c r="W119" s="78"/>
      <c r="X119" s="78">
        <v>207596105</v>
      </c>
      <c r="Y119" s="78">
        <v>246977353118</v>
      </c>
      <c r="Z119" s="78">
        <v>194950239036</v>
      </c>
      <c r="AA119" s="78">
        <v>197150747443</v>
      </c>
      <c r="AB119" s="78">
        <v>291343087437</v>
      </c>
      <c r="AC119" s="78">
        <v>210429490869</v>
      </c>
      <c r="AD119" s="78">
        <v>271172128844</v>
      </c>
      <c r="AE119" s="78">
        <v>54221776710</v>
      </c>
      <c r="AF119" s="78">
        <v>41909898647</v>
      </c>
      <c r="AG119" s="78">
        <v>37136142048</v>
      </c>
      <c r="AH119" s="78">
        <v>27771945239</v>
      </c>
      <c r="AI119" s="78">
        <v>3420064291</v>
      </c>
      <c r="AJ119" s="78">
        <v>5003944283</v>
      </c>
      <c r="AK119" s="78">
        <v>3877960600</v>
      </c>
      <c r="AL119" s="78">
        <v>5012627147</v>
      </c>
      <c r="AM119" s="78">
        <v>5200392957</v>
      </c>
      <c r="AN119" s="78">
        <v>3826106089</v>
      </c>
      <c r="AO119" s="78">
        <v>5011933307</v>
      </c>
      <c r="AP119" s="78">
        <v>5009924204</v>
      </c>
      <c r="AQ119" s="78">
        <v>5024449821</v>
      </c>
      <c r="AR119" s="78">
        <v>11029182656</v>
      </c>
      <c r="AS119" s="78">
        <v>5010229088</v>
      </c>
      <c r="AT119" s="78">
        <v>5201918654</v>
      </c>
      <c r="AU119" s="78">
        <v>5009759460</v>
      </c>
      <c r="AV119" s="78">
        <v>846437171</v>
      </c>
      <c r="AW119" s="78">
        <v>1248554227</v>
      </c>
      <c r="AX119" s="78">
        <v>12500000000</v>
      </c>
      <c r="AY119" s="78">
        <v>7500000000</v>
      </c>
      <c r="AZ119" s="78">
        <v>9000000000</v>
      </c>
      <c r="BA119" s="78">
        <v>5286282053</v>
      </c>
      <c r="BB119" s="78">
        <v>5199805298</v>
      </c>
      <c r="BC119" s="78">
        <v>5238785047</v>
      </c>
      <c r="BD119" s="78">
        <v>5320845775</v>
      </c>
      <c r="BE119" s="78">
        <v>8403103896</v>
      </c>
      <c r="BF119" s="78">
        <v>8658682310</v>
      </c>
      <c r="BG119" s="78">
        <v>5313157803</v>
      </c>
      <c r="BH119" s="78">
        <v>5359649754</v>
      </c>
      <c r="BI119" s="78">
        <v>40721610375</v>
      </c>
      <c r="BJ119" s="78">
        <v>53660879031</v>
      </c>
      <c r="BK119" s="78">
        <v>36541059821</v>
      </c>
      <c r="BL119" s="78">
        <v>39883492758</v>
      </c>
      <c r="BM119" s="78">
        <v>37576566201</v>
      </c>
      <c r="BN119" s="78">
        <v>6660755662</v>
      </c>
      <c r="BO119" s="78">
        <v>7500000000</v>
      </c>
      <c r="BP119" s="78">
        <v>7500000000</v>
      </c>
      <c r="BQ119" s="78">
        <v>7500000000</v>
      </c>
      <c r="BR119" s="78">
        <v>5874274642</v>
      </c>
      <c r="BS119" s="78">
        <v>3249450984</v>
      </c>
      <c r="BT119" s="78">
        <v>1563717437</v>
      </c>
      <c r="BU119" s="78">
        <v>1806266574</v>
      </c>
      <c r="BV119" s="78">
        <v>5346988131</v>
      </c>
      <c r="BW119" s="78">
        <v>3479004799</v>
      </c>
      <c r="BX119" s="78">
        <v>17550149269</v>
      </c>
      <c r="BY119" s="78">
        <v>12477041403</v>
      </c>
      <c r="BZ119" s="78">
        <v>12091447084</v>
      </c>
      <c r="CA119" s="78"/>
      <c r="CB119" s="78">
        <v>185089929326</v>
      </c>
      <c r="CC119" s="78">
        <v>130624236003</v>
      </c>
      <c r="CD119" s="78">
        <v>142856529134</v>
      </c>
      <c r="CE119" s="78">
        <v>70985048324</v>
      </c>
      <c r="CF119" s="78">
        <v>91071272132</v>
      </c>
      <c r="CG119" s="78">
        <v>60296079436</v>
      </c>
      <c r="CH119" s="78">
        <v>6335277630</v>
      </c>
      <c r="CI119" s="78">
        <v>9983003490</v>
      </c>
      <c r="CJ119" s="78">
        <v>6424899466</v>
      </c>
      <c r="CK119" s="78">
        <v>3211109230</v>
      </c>
      <c r="CL119" s="78">
        <v>18976646593</v>
      </c>
      <c r="CM119" s="78">
        <v>22151380708</v>
      </c>
      <c r="CN119" s="78">
        <v>18635510414</v>
      </c>
      <c r="CO119" s="78">
        <v>10540106705</v>
      </c>
      <c r="CP119" s="78">
        <v>16944526380</v>
      </c>
      <c r="CQ119" s="78">
        <v>18332680182</v>
      </c>
      <c r="CR119" s="78">
        <v>7038385526</v>
      </c>
      <c r="CS119" s="78">
        <v>16251672568</v>
      </c>
      <c r="CT119" s="78">
        <v>16242534096</v>
      </c>
      <c r="CU119" s="78">
        <v>187597251</v>
      </c>
      <c r="CV119" s="78">
        <v>239081455</v>
      </c>
      <c r="CW119" s="78">
        <v>122370571</v>
      </c>
      <c r="CX119" s="78">
        <v>7500000000</v>
      </c>
      <c r="CY119" s="78">
        <v>7500000000</v>
      </c>
      <c r="CZ119" s="78">
        <v>7500000000</v>
      </c>
      <c r="DA119" s="78">
        <v>7500000000</v>
      </c>
      <c r="DB119" s="78">
        <v>139598427173</v>
      </c>
      <c r="DC119" s="78">
        <v>153750393982</v>
      </c>
      <c r="DD119" s="78">
        <v>181574940695</v>
      </c>
      <c r="DE119" s="78">
        <v>100621099358</v>
      </c>
      <c r="DF119" s="78">
        <v>118608454092</v>
      </c>
      <c r="DG119" s="78">
        <v>33232081031</v>
      </c>
      <c r="DH119" s="78">
        <v>95221990157</v>
      </c>
      <c r="DI119" s="78">
        <v>12094440994</v>
      </c>
      <c r="DJ119" s="78">
        <v>27950031981</v>
      </c>
      <c r="DK119" s="78">
        <v>14298273864</v>
      </c>
      <c r="DL119" s="78">
        <v>6024437968</v>
      </c>
      <c r="DM119" s="78">
        <v>6032878219</v>
      </c>
      <c r="DN119" s="78">
        <v>5000061095</v>
      </c>
      <c r="DO119" s="78"/>
      <c r="DP119" s="78"/>
      <c r="DQ119" s="78"/>
      <c r="DR119" s="78">
        <v>11167696476</v>
      </c>
      <c r="DS119" s="78">
        <v>12159704381</v>
      </c>
      <c r="DT119" s="78">
        <v>10315231546</v>
      </c>
      <c r="DU119" s="78">
        <v>14305277700</v>
      </c>
      <c r="DV119" s="78">
        <v>9249567211</v>
      </c>
      <c r="DW119" s="78">
        <v>1999399124</v>
      </c>
      <c r="DX119" s="78">
        <v>906025755</v>
      </c>
      <c r="DY119" s="78">
        <v>7807492788</v>
      </c>
      <c r="DZ119" s="78">
        <v>702061850</v>
      </c>
      <c r="EA119" s="78">
        <v>576574560</v>
      </c>
      <c r="EB119" s="78">
        <v>780029565</v>
      </c>
      <c r="EC119" s="78">
        <v>1125624260</v>
      </c>
      <c r="ED119" s="78">
        <v>19690459292</v>
      </c>
      <c r="EE119" s="78">
        <v>14547993261</v>
      </c>
      <c r="EF119" s="78">
        <v>8308409904</v>
      </c>
      <c r="EG119" s="78">
        <v>10059273678</v>
      </c>
      <c r="EH119" s="78">
        <v>79225450946</v>
      </c>
      <c r="EI119" s="78">
        <v>52324505993</v>
      </c>
      <c r="EJ119" s="78">
        <v>242731971721</v>
      </c>
      <c r="EK119" s="78">
        <v>264302941104</v>
      </c>
      <c r="EL119" s="78">
        <v>539929647741</v>
      </c>
      <c r="EM119" s="78">
        <v>555366463086</v>
      </c>
      <c r="EN119" s="78">
        <v>409660665884</v>
      </c>
      <c r="EO119" s="78">
        <v>1042015394963</v>
      </c>
      <c r="EP119" s="78">
        <v>426724506922</v>
      </c>
      <c r="EQ119" s="78">
        <v>22488173820</v>
      </c>
      <c r="ER119" s="78">
        <v>113678233410</v>
      </c>
      <c r="ES119" s="78">
        <v>238587300</v>
      </c>
      <c r="ET119" s="78">
        <v>237610070</v>
      </c>
      <c r="EU119" s="78"/>
      <c r="EV119" s="78">
        <v>200000000</v>
      </c>
      <c r="EW119" s="78">
        <v>200000000</v>
      </c>
      <c r="EX119" s="78">
        <v>200000000</v>
      </c>
      <c r="EY119" s="78">
        <v>12164557819</v>
      </c>
      <c r="EZ119" s="78">
        <v>11637182098</v>
      </c>
      <c r="FA119" s="78">
        <v>7268039584</v>
      </c>
      <c r="FB119" s="78">
        <v>15398738637</v>
      </c>
      <c r="FC119" s="78">
        <v>23278697427</v>
      </c>
      <c r="FD119" s="78">
        <v>3706881014</v>
      </c>
      <c r="FE119" s="78">
        <v>2056269660</v>
      </c>
      <c r="FF119" s="78">
        <v>1300098341</v>
      </c>
      <c r="FG119" s="78">
        <v>2009896976</v>
      </c>
      <c r="FH119" s="78">
        <v>3451278408</v>
      </c>
      <c r="FI119" s="78">
        <v>42044471812</v>
      </c>
      <c r="FJ119" s="78">
        <v>279588617</v>
      </c>
      <c r="FK119" s="78">
        <v>94347737009</v>
      </c>
      <c r="FL119" s="78">
        <v>7264803835</v>
      </c>
      <c r="FM119" s="78">
        <v>3447820140</v>
      </c>
      <c r="FN119" s="78">
        <v>8666531284</v>
      </c>
      <c r="FO119" s="78">
        <v>316651272</v>
      </c>
      <c r="FP119" s="78"/>
      <c r="FQ119" s="78">
        <v>14496244608</v>
      </c>
      <c r="FR119" s="78">
        <v>18826624</v>
      </c>
      <c r="FS119" s="78">
        <v>12156650042</v>
      </c>
      <c r="FT119" s="78">
        <v>1289823615</v>
      </c>
      <c r="FU119" s="78">
        <v>575750740</v>
      </c>
      <c r="FV119" s="78">
        <v>5571213376</v>
      </c>
      <c r="FW119" s="78">
        <v>10040338760</v>
      </c>
      <c r="FX119" s="78">
        <v>82687261407</v>
      </c>
      <c r="FY119" s="78">
        <v>1861255730</v>
      </c>
      <c r="FZ119" s="78">
        <v>2268180853</v>
      </c>
      <c r="GA119" s="78"/>
      <c r="GB119" s="78">
        <v>633460951592</v>
      </c>
      <c r="GC119" s="78">
        <v>78048968244</v>
      </c>
      <c r="GD119" s="78">
        <v>32575070</v>
      </c>
      <c r="GE119" s="78">
        <v>11000000000</v>
      </c>
      <c r="GF119" s="78">
        <v>5768108128</v>
      </c>
    </row>
    <row r="120" spans="1:188">
      <c r="A120" s="84">
        <v>44817</v>
      </c>
      <c r="B120" s="78">
        <v>166086121851</v>
      </c>
      <c r="C120" s="78">
        <v>128792566404</v>
      </c>
      <c r="D120" s="78">
        <v>167421335275</v>
      </c>
      <c r="E120" s="78">
        <v>195940968184</v>
      </c>
      <c r="F120" s="78">
        <v>97427330327</v>
      </c>
      <c r="G120" s="78">
        <v>53191166867</v>
      </c>
      <c r="H120" s="78">
        <v>113594536259</v>
      </c>
      <c r="I120" s="78">
        <v>17737639934</v>
      </c>
      <c r="J120" s="78">
        <v>28548918649</v>
      </c>
      <c r="K120" s="78">
        <v>16598716507</v>
      </c>
      <c r="L120" s="78">
        <v>6719700081</v>
      </c>
      <c r="M120" s="78">
        <v>2835004772</v>
      </c>
      <c r="N120" s="78">
        <v>2950595499</v>
      </c>
      <c r="O120" s="78">
        <v>3934978295</v>
      </c>
      <c r="P120" s="78">
        <v>3203774031</v>
      </c>
      <c r="Q120" s="78"/>
      <c r="R120" s="78"/>
      <c r="S120" s="79"/>
      <c r="T120" s="78"/>
      <c r="U120" s="78"/>
      <c r="V120" s="78"/>
      <c r="W120" s="78"/>
      <c r="X120" s="78">
        <v>208058104</v>
      </c>
      <c r="Y120" s="78">
        <v>246988877461</v>
      </c>
      <c r="Z120" s="78">
        <v>194952195628</v>
      </c>
      <c r="AA120" s="78">
        <v>197209425590</v>
      </c>
      <c r="AB120" s="78">
        <v>291392712925</v>
      </c>
      <c r="AC120" s="78">
        <v>210358087405</v>
      </c>
      <c r="AD120" s="78">
        <v>271162377095</v>
      </c>
      <c r="AE120" s="78">
        <v>54224346685</v>
      </c>
      <c r="AF120" s="78">
        <v>41901619828</v>
      </c>
      <c r="AG120" s="78">
        <v>37140074385</v>
      </c>
      <c r="AH120" s="78">
        <v>27782616702</v>
      </c>
      <c r="AI120" s="78">
        <v>3457398706</v>
      </c>
      <c r="AJ120" s="78">
        <v>5003944283</v>
      </c>
      <c r="AK120" s="78">
        <v>3874201199</v>
      </c>
      <c r="AL120" s="78">
        <v>5012627147</v>
      </c>
      <c r="AM120" s="78">
        <v>5203452610</v>
      </c>
      <c r="AN120" s="78">
        <v>3837611165</v>
      </c>
      <c r="AO120" s="78">
        <v>5011933307</v>
      </c>
      <c r="AP120" s="78">
        <v>5010557332</v>
      </c>
      <c r="AQ120" s="78">
        <v>5024449821</v>
      </c>
      <c r="AR120" s="78">
        <v>11045326730</v>
      </c>
      <c r="AS120" s="78">
        <v>5010229088</v>
      </c>
      <c r="AT120" s="78">
        <v>5202675042</v>
      </c>
      <c r="AU120" s="78">
        <v>5009759460</v>
      </c>
      <c r="AV120" s="78">
        <v>846437171</v>
      </c>
      <c r="AW120" s="78">
        <v>1361646873</v>
      </c>
      <c r="AX120" s="78">
        <v>12500000000</v>
      </c>
      <c r="AY120" s="78">
        <v>7500000000</v>
      </c>
      <c r="AZ120" s="78">
        <v>9000000000</v>
      </c>
      <c r="BA120" s="78">
        <v>5286986931</v>
      </c>
      <c r="BB120" s="78">
        <v>5200665125</v>
      </c>
      <c r="BC120" s="78">
        <v>5252294921</v>
      </c>
      <c r="BD120" s="78">
        <v>5321276250</v>
      </c>
      <c r="BE120" s="78">
        <v>8404529223</v>
      </c>
      <c r="BF120" s="78">
        <v>8652419759</v>
      </c>
      <c r="BG120" s="78">
        <v>5313158915</v>
      </c>
      <c r="BH120" s="78">
        <v>5359649754</v>
      </c>
      <c r="BI120" s="78">
        <v>40656565259</v>
      </c>
      <c r="BJ120" s="78">
        <v>53669865722</v>
      </c>
      <c r="BK120" s="78">
        <v>36455514871</v>
      </c>
      <c r="BL120" s="78">
        <v>39877880282</v>
      </c>
      <c r="BM120" s="78">
        <v>37513802063</v>
      </c>
      <c r="BN120" s="78">
        <v>6657128138</v>
      </c>
      <c r="BO120" s="78">
        <v>7500000000</v>
      </c>
      <c r="BP120" s="78">
        <v>7500000000</v>
      </c>
      <c r="BQ120" s="78">
        <v>7500000000</v>
      </c>
      <c r="BR120" s="78">
        <v>5890841001</v>
      </c>
      <c r="BS120" s="78">
        <v>3255760036</v>
      </c>
      <c r="BT120" s="78">
        <v>1565132427</v>
      </c>
      <c r="BU120" s="78">
        <v>1802605136</v>
      </c>
      <c r="BV120" s="78">
        <v>5347397810</v>
      </c>
      <c r="BW120" s="78">
        <v>3480408318</v>
      </c>
      <c r="BX120" s="78">
        <v>17563378137</v>
      </c>
      <c r="BY120" s="78">
        <v>12522179442</v>
      </c>
      <c r="BZ120" s="78">
        <v>12094083160</v>
      </c>
      <c r="CA120" s="78"/>
      <c r="CB120" s="78">
        <v>185005755085</v>
      </c>
      <c r="CC120" s="78">
        <v>130626456980</v>
      </c>
      <c r="CD120" s="78">
        <v>142834721089</v>
      </c>
      <c r="CE120" s="78">
        <v>70973063823</v>
      </c>
      <c r="CF120" s="78">
        <v>91040692448</v>
      </c>
      <c r="CG120" s="78">
        <v>60325136244</v>
      </c>
      <c r="CH120" s="78">
        <v>6336740826</v>
      </c>
      <c r="CI120" s="78">
        <v>9911769429</v>
      </c>
      <c r="CJ120" s="78">
        <v>6441927135</v>
      </c>
      <c r="CK120" s="78">
        <v>3211109230</v>
      </c>
      <c r="CL120" s="78">
        <v>18983438457</v>
      </c>
      <c r="CM120" s="78">
        <v>22123534809</v>
      </c>
      <c r="CN120" s="78">
        <v>18638944665</v>
      </c>
      <c r="CO120" s="78">
        <v>10528022230</v>
      </c>
      <c r="CP120" s="78">
        <v>16947369989</v>
      </c>
      <c r="CQ120" s="78">
        <v>18332690254</v>
      </c>
      <c r="CR120" s="78">
        <v>7036931897</v>
      </c>
      <c r="CS120" s="78">
        <v>16251842018</v>
      </c>
      <c r="CT120" s="78">
        <v>16225653272</v>
      </c>
      <c r="CU120" s="78">
        <v>187597251</v>
      </c>
      <c r="CV120" s="78">
        <v>239081455</v>
      </c>
      <c r="CW120" s="78">
        <v>122370571</v>
      </c>
      <c r="CX120" s="78">
        <v>7500000000</v>
      </c>
      <c r="CY120" s="78">
        <v>7500000000</v>
      </c>
      <c r="CZ120" s="78">
        <v>7500000000</v>
      </c>
      <c r="DA120" s="78">
        <v>7500000000</v>
      </c>
      <c r="DB120" s="78">
        <v>139640308494</v>
      </c>
      <c r="DC120" s="78">
        <v>153532889581</v>
      </c>
      <c r="DD120" s="78">
        <v>181511449067</v>
      </c>
      <c r="DE120" s="78">
        <v>100666959311</v>
      </c>
      <c r="DF120" s="78">
        <v>118691596594</v>
      </c>
      <c r="DG120" s="78">
        <v>33244259810</v>
      </c>
      <c r="DH120" s="78">
        <v>95199472421</v>
      </c>
      <c r="DI120" s="78">
        <v>12075736733</v>
      </c>
      <c r="DJ120" s="78">
        <v>27970073736</v>
      </c>
      <c r="DK120" s="78">
        <v>14351343646</v>
      </c>
      <c r="DL120" s="78">
        <v>6027144210</v>
      </c>
      <c r="DM120" s="78">
        <v>6046017752</v>
      </c>
      <c r="DN120" s="78">
        <v>5000341163</v>
      </c>
      <c r="DO120" s="78"/>
      <c r="DP120" s="78"/>
      <c r="DQ120" s="78"/>
      <c r="DR120" s="78">
        <v>11168812691</v>
      </c>
      <c r="DS120" s="78">
        <v>12176795012</v>
      </c>
      <c r="DT120" s="78">
        <v>10314445380</v>
      </c>
      <c r="DU120" s="78">
        <v>14283023421</v>
      </c>
      <c r="DV120" s="78">
        <v>9250331141</v>
      </c>
      <c r="DW120" s="78">
        <v>2005636322</v>
      </c>
      <c r="DX120" s="78">
        <v>906602504</v>
      </c>
      <c r="DY120" s="78">
        <v>7807492788</v>
      </c>
      <c r="DZ120" s="78">
        <v>702061850</v>
      </c>
      <c r="EA120" s="78">
        <v>576842651</v>
      </c>
      <c r="EB120" s="78">
        <v>780029565</v>
      </c>
      <c r="EC120" s="78">
        <v>1126026006</v>
      </c>
      <c r="ED120" s="78">
        <v>19692083157</v>
      </c>
      <c r="EE120" s="78">
        <v>14555426521</v>
      </c>
      <c r="EF120" s="78">
        <v>8319958824</v>
      </c>
      <c r="EG120" s="78">
        <v>10069088835</v>
      </c>
      <c r="EH120" s="78">
        <v>79115371321</v>
      </c>
      <c r="EI120" s="78">
        <v>52360051104</v>
      </c>
      <c r="EJ120" s="78">
        <v>242597631492</v>
      </c>
      <c r="EK120" s="78">
        <v>264375928484</v>
      </c>
      <c r="EL120" s="78">
        <v>539912524973</v>
      </c>
      <c r="EM120" s="78">
        <v>555423402915</v>
      </c>
      <c r="EN120" s="78">
        <v>409741019895</v>
      </c>
      <c r="EO120" s="78">
        <v>1042075435006</v>
      </c>
      <c r="EP120" s="78">
        <v>426655131405</v>
      </c>
      <c r="EQ120" s="78">
        <v>22476213628</v>
      </c>
      <c r="ER120" s="78">
        <v>113849259079</v>
      </c>
      <c r="ES120" s="78">
        <v>238904617</v>
      </c>
      <c r="ET120" s="78">
        <v>237610070</v>
      </c>
      <c r="EU120" s="78"/>
      <c r="EV120" s="78">
        <v>200000000</v>
      </c>
      <c r="EW120" s="78">
        <v>200000000</v>
      </c>
      <c r="EX120" s="78">
        <v>200000000</v>
      </c>
      <c r="EY120" s="78">
        <v>12181297512</v>
      </c>
      <c r="EZ120" s="78">
        <v>11739264191</v>
      </c>
      <c r="FA120" s="78">
        <v>7286728786</v>
      </c>
      <c r="FB120" s="78">
        <v>15432999874</v>
      </c>
      <c r="FC120" s="78">
        <v>23364887809</v>
      </c>
      <c r="FD120" s="78">
        <v>3696727486</v>
      </c>
      <c r="FE120" s="78">
        <v>2045660589</v>
      </c>
      <c r="FF120" s="78">
        <v>1293104628</v>
      </c>
      <c r="FG120" s="78">
        <v>2008210412</v>
      </c>
      <c r="FH120" s="78">
        <v>3452306254</v>
      </c>
      <c r="FI120" s="78">
        <v>42039168750</v>
      </c>
      <c r="FJ120" s="78">
        <v>279588617</v>
      </c>
      <c r="FK120" s="78">
        <v>94205672035</v>
      </c>
      <c r="FL120" s="78">
        <v>7259474066</v>
      </c>
      <c r="FM120" s="78">
        <v>3453535649</v>
      </c>
      <c r="FN120" s="78">
        <v>8667473402</v>
      </c>
      <c r="FO120" s="78">
        <v>316652220</v>
      </c>
      <c r="FP120" s="78"/>
      <c r="FQ120" s="78">
        <v>14526832756</v>
      </c>
      <c r="FR120" s="78">
        <v>18826624</v>
      </c>
      <c r="FS120" s="78">
        <v>12101028027</v>
      </c>
      <c r="FT120" s="78">
        <v>1289950364</v>
      </c>
      <c r="FU120" s="78">
        <v>575750740</v>
      </c>
      <c r="FV120" s="78">
        <v>5571213376</v>
      </c>
      <c r="FW120" s="78">
        <v>10040421093</v>
      </c>
      <c r="FX120" s="78">
        <v>82687261407</v>
      </c>
      <c r="FY120" s="78">
        <v>1860739202</v>
      </c>
      <c r="FZ120" s="78">
        <v>2268648440</v>
      </c>
      <c r="GA120" s="78"/>
      <c r="GB120" s="78">
        <v>633468217543</v>
      </c>
      <c r="GC120" s="78">
        <v>78046909681</v>
      </c>
      <c r="GD120" s="78">
        <v>32575070</v>
      </c>
      <c r="GE120" s="78">
        <v>11000000000</v>
      </c>
      <c r="GF120" s="78">
        <v>5782423093</v>
      </c>
    </row>
    <row r="121" spans="1:188">
      <c r="A121" s="84">
        <v>44818</v>
      </c>
      <c r="B121" s="78">
        <v>166062873546</v>
      </c>
      <c r="C121" s="78">
        <v>128761980920</v>
      </c>
      <c r="D121" s="78">
        <v>167758530156</v>
      </c>
      <c r="E121" s="78">
        <v>195770624918</v>
      </c>
      <c r="F121" s="78">
        <v>97398077869</v>
      </c>
      <c r="G121" s="78">
        <v>53189318795</v>
      </c>
      <c r="H121" s="78">
        <v>113455760920</v>
      </c>
      <c r="I121" s="78">
        <v>17761680830</v>
      </c>
      <c r="J121" s="78">
        <v>28448294256</v>
      </c>
      <c r="K121" s="78">
        <v>16507162981</v>
      </c>
      <c r="L121" s="78">
        <v>6716340099</v>
      </c>
      <c r="M121" s="78">
        <v>2840214439</v>
      </c>
      <c r="N121" s="78">
        <v>2951047962</v>
      </c>
      <c r="O121" s="78">
        <v>3957703955</v>
      </c>
      <c r="P121" s="78">
        <v>3203767784</v>
      </c>
      <c r="Q121" s="78"/>
      <c r="R121" s="78"/>
      <c r="S121" s="79"/>
      <c r="T121" s="78"/>
      <c r="U121" s="78"/>
      <c r="V121" s="78"/>
      <c r="W121" s="78"/>
      <c r="X121" s="78">
        <v>208294531</v>
      </c>
      <c r="Y121" s="78">
        <v>246789875409</v>
      </c>
      <c r="Z121" s="78">
        <v>194869330470</v>
      </c>
      <c r="AA121" s="78">
        <v>197162548461</v>
      </c>
      <c r="AB121" s="78">
        <v>291370550269</v>
      </c>
      <c r="AC121" s="78">
        <v>210252837169</v>
      </c>
      <c r="AD121" s="78">
        <v>270989104050</v>
      </c>
      <c r="AE121" s="78">
        <v>54190472771</v>
      </c>
      <c r="AF121" s="78">
        <v>41901558812</v>
      </c>
      <c r="AG121" s="78">
        <v>37153476854</v>
      </c>
      <c r="AH121" s="78">
        <v>27772907924</v>
      </c>
      <c r="AI121" s="78">
        <v>3449697578</v>
      </c>
      <c r="AJ121" s="78">
        <v>5003935156</v>
      </c>
      <c r="AK121" s="78">
        <v>3875343391</v>
      </c>
      <c r="AL121" s="78">
        <v>5012617863</v>
      </c>
      <c r="AM121" s="78">
        <v>5196254602</v>
      </c>
      <c r="AN121" s="78">
        <v>3847224701</v>
      </c>
      <c r="AO121" s="78">
        <v>5011924109</v>
      </c>
      <c r="AP121" s="78">
        <v>5015014262</v>
      </c>
      <c r="AQ121" s="78">
        <v>5024440393</v>
      </c>
      <c r="AR121" s="78">
        <v>11048261592</v>
      </c>
      <c r="AS121" s="78">
        <v>5010219978</v>
      </c>
      <c r="AT121" s="78">
        <v>5204651601</v>
      </c>
      <c r="AU121" s="78">
        <v>5009750314</v>
      </c>
      <c r="AV121" s="78">
        <v>846435427</v>
      </c>
      <c r="AW121" s="78">
        <v>1359821182</v>
      </c>
      <c r="AX121" s="78">
        <v>12500000000</v>
      </c>
      <c r="AY121" s="78">
        <v>7500000000</v>
      </c>
      <c r="AZ121" s="78">
        <v>9000000000</v>
      </c>
      <c r="BA121" s="78">
        <v>5287632799</v>
      </c>
      <c r="BB121" s="78">
        <v>5200655543</v>
      </c>
      <c r="BC121" s="78">
        <v>5252595025</v>
      </c>
      <c r="BD121" s="78">
        <v>5321446500</v>
      </c>
      <c r="BE121" s="78">
        <v>8404814670</v>
      </c>
      <c r="BF121" s="78">
        <v>8651858786</v>
      </c>
      <c r="BG121" s="78">
        <v>5313148041</v>
      </c>
      <c r="BH121" s="78">
        <v>5359643226</v>
      </c>
      <c r="BI121" s="78">
        <v>40655804420</v>
      </c>
      <c r="BJ121" s="78">
        <v>53658724744</v>
      </c>
      <c r="BK121" s="78">
        <v>36423445425</v>
      </c>
      <c r="BL121" s="78">
        <v>39826699147</v>
      </c>
      <c r="BM121" s="78">
        <v>37531553161</v>
      </c>
      <c r="BN121" s="78">
        <v>6657368000</v>
      </c>
      <c r="BO121" s="78">
        <v>7500000000</v>
      </c>
      <c r="BP121" s="78">
        <v>7500000000</v>
      </c>
      <c r="BQ121" s="78">
        <v>7500000000</v>
      </c>
      <c r="BR121" s="78">
        <v>5891249519</v>
      </c>
      <c r="BS121" s="78">
        <v>3252543715</v>
      </c>
      <c r="BT121" s="78">
        <v>1561178406</v>
      </c>
      <c r="BU121" s="78">
        <v>1801213365</v>
      </c>
      <c r="BV121" s="78">
        <v>5341149835</v>
      </c>
      <c r="BW121" s="78">
        <v>3679941667</v>
      </c>
      <c r="BX121" s="78">
        <v>17585352106</v>
      </c>
      <c r="BY121" s="78">
        <v>12587947124</v>
      </c>
      <c r="BZ121" s="78">
        <v>12154677013</v>
      </c>
      <c r="CA121" s="78"/>
      <c r="CB121" s="78">
        <v>184918143286</v>
      </c>
      <c r="CC121" s="78">
        <v>130565943928</v>
      </c>
      <c r="CD121" s="78">
        <v>142653111086</v>
      </c>
      <c r="CE121" s="78">
        <v>70894370691</v>
      </c>
      <c r="CF121" s="78">
        <v>91058367390</v>
      </c>
      <c r="CG121" s="78">
        <v>60773044404</v>
      </c>
      <c r="CH121" s="78">
        <v>6336970343</v>
      </c>
      <c r="CI121" s="78">
        <v>9902302095</v>
      </c>
      <c r="CJ121" s="78">
        <v>6441974225</v>
      </c>
      <c r="CK121" s="78">
        <v>3207956322</v>
      </c>
      <c r="CL121" s="78">
        <v>18938623309</v>
      </c>
      <c r="CM121" s="78">
        <v>22117886060</v>
      </c>
      <c r="CN121" s="78">
        <v>18513758662</v>
      </c>
      <c r="CO121" s="78">
        <v>10536675704</v>
      </c>
      <c r="CP121" s="78">
        <v>16942452179</v>
      </c>
      <c r="CQ121" s="78">
        <v>18352178191</v>
      </c>
      <c r="CR121" s="78">
        <v>7036020379</v>
      </c>
      <c r="CS121" s="78">
        <v>16241791691</v>
      </c>
      <c r="CT121" s="78">
        <v>16227852270</v>
      </c>
      <c r="CU121" s="78">
        <v>187597251</v>
      </c>
      <c r="CV121" s="78">
        <v>239081455</v>
      </c>
      <c r="CW121" s="78">
        <v>122370571</v>
      </c>
      <c r="CX121" s="78">
        <v>7500000000</v>
      </c>
      <c r="CY121" s="78">
        <v>7500000000</v>
      </c>
      <c r="CZ121" s="78">
        <v>7500000000</v>
      </c>
      <c r="DA121" s="78">
        <v>7500000000</v>
      </c>
      <c r="DB121" s="78">
        <v>139613792038</v>
      </c>
      <c r="DC121" s="78">
        <v>153621087072</v>
      </c>
      <c r="DD121" s="78">
        <v>181485113375</v>
      </c>
      <c r="DE121" s="78">
        <v>100644297147</v>
      </c>
      <c r="DF121" s="78">
        <v>118704636899</v>
      </c>
      <c r="DG121" s="78">
        <v>32917338453</v>
      </c>
      <c r="DH121" s="78">
        <v>95150705039</v>
      </c>
      <c r="DI121" s="78">
        <v>12078215629</v>
      </c>
      <c r="DJ121" s="78">
        <v>27971799870</v>
      </c>
      <c r="DK121" s="78">
        <v>14368500590</v>
      </c>
      <c r="DL121" s="78">
        <v>6030829628</v>
      </c>
      <c r="DM121" s="78">
        <v>6048382090</v>
      </c>
      <c r="DN121" s="78">
        <v>5000341163</v>
      </c>
      <c r="DO121" s="78"/>
      <c r="DP121" s="78"/>
      <c r="DQ121" s="78"/>
      <c r="DR121" s="78">
        <v>11170239186</v>
      </c>
      <c r="DS121" s="78">
        <v>12174747294</v>
      </c>
      <c r="DT121" s="78">
        <v>10306586910</v>
      </c>
      <c r="DU121" s="78">
        <v>14283110018</v>
      </c>
      <c r="DV121" s="78">
        <v>9250940823</v>
      </c>
      <c r="DW121" s="78">
        <v>2034815758</v>
      </c>
      <c r="DX121" s="78">
        <v>906601207</v>
      </c>
      <c r="DY121" s="78">
        <v>7807584761</v>
      </c>
      <c r="DZ121" s="78">
        <v>695524597</v>
      </c>
      <c r="EA121" s="78">
        <v>577699017</v>
      </c>
      <c r="EB121" s="78">
        <v>768418194</v>
      </c>
      <c r="EC121" s="78">
        <v>1121580226</v>
      </c>
      <c r="ED121" s="78">
        <v>19710896017</v>
      </c>
      <c r="EE121" s="78">
        <v>14566652940</v>
      </c>
      <c r="EF121" s="78">
        <v>8325673205</v>
      </c>
      <c r="EG121" s="78">
        <v>10074861630</v>
      </c>
      <c r="EH121" s="78">
        <v>79113747832</v>
      </c>
      <c r="EI121" s="78">
        <v>52369057478</v>
      </c>
      <c r="EJ121" s="78">
        <v>242559269906</v>
      </c>
      <c r="EK121" s="78">
        <v>263751017698</v>
      </c>
      <c r="EL121" s="78">
        <v>538581627668</v>
      </c>
      <c r="EM121" s="78">
        <v>554464427216</v>
      </c>
      <c r="EN121" s="78">
        <v>408906709942</v>
      </c>
      <c r="EO121" s="78">
        <v>1039790475201</v>
      </c>
      <c r="EP121" s="78">
        <v>426780102721</v>
      </c>
      <c r="EQ121" s="78">
        <v>22483204006</v>
      </c>
      <c r="ER121" s="78">
        <v>113923348458</v>
      </c>
      <c r="ES121" s="78">
        <v>238904617</v>
      </c>
      <c r="ET121" s="78">
        <v>237610070</v>
      </c>
      <c r="EU121" s="78"/>
      <c r="EV121" s="78">
        <v>200000000</v>
      </c>
      <c r="EW121" s="78">
        <v>200000000</v>
      </c>
      <c r="EX121" s="78">
        <v>200000000</v>
      </c>
      <c r="EY121" s="78">
        <v>12159115423</v>
      </c>
      <c r="EZ121" s="78">
        <v>11742073775</v>
      </c>
      <c r="FA121" s="78">
        <v>7279822229</v>
      </c>
      <c r="FB121" s="78">
        <v>15434103420</v>
      </c>
      <c r="FC121" s="78">
        <v>23358855388</v>
      </c>
      <c r="FD121" s="78">
        <v>3696998775</v>
      </c>
      <c r="FE121" s="78">
        <v>2045958997</v>
      </c>
      <c r="FF121" s="78">
        <v>1283715015</v>
      </c>
      <c r="FG121" s="78">
        <v>2008427385</v>
      </c>
      <c r="FH121" s="78">
        <v>3452821429</v>
      </c>
      <c r="FI121" s="78">
        <v>42061308223</v>
      </c>
      <c r="FJ121" s="78">
        <v>279588617</v>
      </c>
      <c r="FK121" s="78">
        <v>94188675195</v>
      </c>
      <c r="FL121" s="78">
        <v>7065587323</v>
      </c>
      <c r="FM121" s="78">
        <v>3453553786</v>
      </c>
      <c r="FN121" s="78">
        <v>8664489142</v>
      </c>
      <c r="FO121" s="78">
        <v>316652937</v>
      </c>
      <c r="FP121" s="78"/>
      <c r="FQ121" s="78">
        <v>14197147525</v>
      </c>
      <c r="FR121" s="78">
        <v>18826624</v>
      </c>
      <c r="FS121" s="78">
        <v>12098715929</v>
      </c>
      <c r="FT121" s="78">
        <v>1290169708</v>
      </c>
      <c r="FU121" s="78">
        <v>574823935</v>
      </c>
      <c r="FV121" s="78">
        <v>5567536514</v>
      </c>
      <c r="FW121" s="78">
        <v>10040523957</v>
      </c>
      <c r="FX121" s="78">
        <v>82687261407</v>
      </c>
      <c r="FY121" s="78">
        <v>1860263221</v>
      </c>
      <c r="FZ121" s="78">
        <v>2269339291</v>
      </c>
      <c r="GA121" s="78"/>
      <c r="GB121" s="78">
        <v>632076730532</v>
      </c>
      <c r="GC121" s="78">
        <v>78069692620</v>
      </c>
      <c r="GD121" s="78">
        <v>32575070</v>
      </c>
      <c r="GE121" s="78">
        <v>11000000000</v>
      </c>
      <c r="GF121" s="78">
        <v>5789369763</v>
      </c>
    </row>
    <row r="122" spans="1:188">
      <c r="A122" s="84">
        <v>44819</v>
      </c>
      <c r="B122" s="78">
        <v>165910487283</v>
      </c>
      <c r="C122" s="78">
        <v>128651558789</v>
      </c>
      <c r="D122" s="78">
        <v>167622690541</v>
      </c>
      <c r="E122" s="78">
        <v>195667910697</v>
      </c>
      <c r="F122" s="78">
        <v>97360058595</v>
      </c>
      <c r="G122" s="78">
        <v>53115853244</v>
      </c>
      <c r="H122" s="78">
        <v>113447744078</v>
      </c>
      <c r="I122" s="78">
        <v>17761680830</v>
      </c>
      <c r="J122" s="78">
        <v>28439265879</v>
      </c>
      <c r="K122" s="78">
        <v>16549377348</v>
      </c>
      <c r="L122" s="78">
        <v>6716350983</v>
      </c>
      <c r="M122" s="78">
        <v>2840242472</v>
      </c>
      <c r="N122" s="78">
        <v>2951102078</v>
      </c>
      <c r="O122" s="78">
        <v>3957703955</v>
      </c>
      <c r="P122" s="78">
        <v>3203823026</v>
      </c>
      <c r="Q122" s="78"/>
      <c r="R122" s="78"/>
      <c r="S122" s="79"/>
      <c r="T122" s="78"/>
      <c r="U122" s="78"/>
      <c r="V122" s="78"/>
      <c r="W122" s="78"/>
      <c r="X122" s="78">
        <v>208294531</v>
      </c>
      <c r="Y122" s="78">
        <v>246610759706</v>
      </c>
      <c r="Z122" s="78">
        <v>194923781784</v>
      </c>
      <c r="AA122" s="78">
        <v>197069150859</v>
      </c>
      <c r="AB122" s="78">
        <v>291383921861</v>
      </c>
      <c r="AC122" s="78">
        <v>210296704741</v>
      </c>
      <c r="AD122" s="78">
        <v>270868360928</v>
      </c>
      <c r="AE122" s="78">
        <v>54159079548</v>
      </c>
      <c r="AF122" s="78">
        <v>41882761786</v>
      </c>
      <c r="AG122" s="78">
        <v>37111761024</v>
      </c>
      <c r="AH122" s="78">
        <v>27771723804</v>
      </c>
      <c r="AI122" s="78">
        <v>3468881088</v>
      </c>
      <c r="AJ122" s="78">
        <v>5003935156</v>
      </c>
      <c r="AK122" s="78">
        <v>3877395631</v>
      </c>
      <c r="AL122" s="78">
        <v>5012617863</v>
      </c>
      <c r="AM122" s="78">
        <v>5196416722</v>
      </c>
      <c r="AN122" s="78">
        <v>3876231814</v>
      </c>
      <c r="AO122" s="78">
        <v>5011924109</v>
      </c>
      <c r="AP122" s="78">
        <v>5016475390</v>
      </c>
      <c r="AQ122" s="78">
        <v>5024440393</v>
      </c>
      <c r="AR122" s="78">
        <v>11047405589</v>
      </c>
      <c r="AS122" s="78">
        <v>5010219978</v>
      </c>
      <c r="AT122" s="78">
        <v>5201067953</v>
      </c>
      <c r="AU122" s="78">
        <v>5009750314</v>
      </c>
      <c r="AV122" s="78">
        <v>846435427</v>
      </c>
      <c r="AW122" s="78">
        <v>1359821182</v>
      </c>
      <c r="AX122" s="78">
        <v>12500000000</v>
      </c>
      <c r="AY122" s="78">
        <v>7500000000</v>
      </c>
      <c r="AZ122" s="78">
        <v>9000000000</v>
      </c>
      <c r="BA122" s="78">
        <v>5287986053</v>
      </c>
      <c r="BB122" s="78">
        <v>5200770470</v>
      </c>
      <c r="BC122" s="78">
        <v>5253097727</v>
      </c>
      <c r="BD122" s="78">
        <v>5314992100</v>
      </c>
      <c r="BE122" s="78">
        <v>8402459386</v>
      </c>
      <c r="BF122" s="78">
        <v>8651829489</v>
      </c>
      <c r="BG122" s="78">
        <v>5313149129</v>
      </c>
      <c r="BH122" s="78">
        <v>5359953216</v>
      </c>
      <c r="BI122" s="78">
        <v>40610460501</v>
      </c>
      <c r="BJ122" s="78">
        <v>53586686007</v>
      </c>
      <c r="BK122" s="78">
        <v>36349603818</v>
      </c>
      <c r="BL122" s="78">
        <v>39752214760</v>
      </c>
      <c r="BM122" s="78">
        <v>37498889997</v>
      </c>
      <c r="BN122" s="78">
        <v>6659643955</v>
      </c>
      <c r="BO122" s="78">
        <v>7500000000</v>
      </c>
      <c r="BP122" s="78">
        <v>7500000000</v>
      </c>
      <c r="BQ122" s="78">
        <v>7500000000</v>
      </c>
      <c r="BR122" s="78">
        <v>5890065657</v>
      </c>
      <c r="BS122" s="78">
        <v>3261783282</v>
      </c>
      <c r="BT122" s="78">
        <v>1554961844</v>
      </c>
      <c r="BU122" s="78">
        <v>1801816926</v>
      </c>
      <c r="BV122" s="78">
        <v>5340830401</v>
      </c>
      <c r="BW122" s="78">
        <v>3864743415</v>
      </c>
      <c r="BX122" s="78">
        <v>17587470874</v>
      </c>
      <c r="BY122" s="78">
        <v>12620884701</v>
      </c>
      <c r="BZ122" s="78">
        <v>12144958129</v>
      </c>
      <c r="CA122" s="78"/>
      <c r="CB122" s="78">
        <v>184937255516</v>
      </c>
      <c r="CC122" s="78">
        <v>130536219715</v>
      </c>
      <c r="CD122" s="78">
        <v>142682301077</v>
      </c>
      <c r="CE122" s="78">
        <v>70885137072</v>
      </c>
      <c r="CF122" s="78">
        <v>91032009452</v>
      </c>
      <c r="CG122" s="78">
        <v>60797703576</v>
      </c>
      <c r="CH122" s="78">
        <v>6335950709</v>
      </c>
      <c r="CI122" s="78">
        <v>9969700974</v>
      </c>
      <c r="CJ122" s="78">
        <v>6442901145</v>
      </c>
      <c r="CK122" s="78">
        <v>3207956322</v>
      </c>
      <c r="CL122" s="78">
        <v>18935027124</v>
      </c>
      <c r="CM122" s="78">
        <v>22130424368</v>
      </c>
      <c r="CN122" s="78">
        <v>18516765728</v>
      </c>
      <c r="CO122" s="78">
        <v>10544013744</v>
      </c>
      <c r="CP122" s="78">
        <v>16942317722</v>
      </c>
      <c r="CQ122" s="78">
        <v>18315900831</v>
      </c>
      <c r="CR122" s="78">
        <v>7034826035</v>
      </c>
      <c r="CS122" s="78">
        <v>16240630516</v>
      </c>
      <c r="CT122" s="78">
        <v>16239002481</v>
      </c>
      <c r="CU122" s="78">
        <v>187597251</v>
      </c>
      <c r="CV122" s="78">
        <v>239081455</v>
      </c>
      <c r="CW122" s="78">
        <v>122370571</v>
      </c>
      <c r="CX122" s="78">
        <v>7500000000</v>
      </c>
      <c r="CY122" s="78">
        <v>7500000000</v>
      </c>
      <c r="CZ122" s="78">
        <v>7500000000</v>
      </c>
      <c r="DA122" s="78">
        <v>7500000000</v>
      </c>
      <c r="DB122" s="78">
        <v>139261638006</v>
      </c>
      <c r="DC122" s="78">
        <v>154016159380</v>
      </c>
      <c r="DD122" s="78">
        <v>181361481914</v>
      </c>
      <c r="DE122" s="78">
        <v>100643122332</v>
      </c>
      <c r="DF122" s="78">
        <v>118702251630</v>
      </c>
      <c r="DG122" s="78">
        <v>32901771062</v>
      </c>
      <c r="DH122" s="78">
        <v>95154755382</v>
      </c>
      <c r="DI122" s="78">
        <v>12079832240</v>
      </c>
      <c r="DJ122" s="78">
        <v>27966722650</v>
      </c>
      <c r="DK122" s="78">
        <v>14532039401</v>
      </c>
      <c r="DL122" s="78">
        <v>6030436091</v>
      </c>
      <c r="DM122" s="78">
        <v>6051126362</v>
      </c>
      <c r="DN122" s="78">
        <v>5000341163</v>
      </c>
      <c r="DO122" s="78"/>
      <c r="DP122" s="78"/>
      <c r="DQ122" s="78"/>
      <c r="DR122" s="78">
        <v>11167178206</v>
      </c>
      <c r="DS122" s="78">
        <v>12167274995</v>
      </c>
      <c r="DT122" s="78">
        <v>10309454766</v>
      </c>
      <c r="DU122" s="78">
        <v>14289614462</v>
      </c>
      <c r="DV122" s="78">
        <v>9250743884</v>
      </c>
      <c r="DW122" s="78">
        <v>2034686448</v>
      </c>
      <c r="DX122" s="78">
        <v>906842648</v>
      </c>
      <c r="DY122" s="78">
        <v>7807808064</v>
      </c>
      <c r="DZ122" s="78">
        <v>695524597</v>
      </c>
      <c r="EA122" s="78">
        <v>577760652</v>
      </c>
      <c r="EB122" s="78">
        <v>768516189</v>
      </c>
      <c r="EC122" s="78">
        <v>1121854462</v>
      </c>
      <c r="ED122" s="78">
        <v>19737395488</v>
      </c>
      <c r="EE122" s="78">
        <v>14573737219</v>
      </c>
      <c r="EF122" s="78">
        <v>8330769519</v>
      </c>
      <c r="EG122" s="78">
        <v>10078555574</v>
      </c>
      <c r="EH122" s="78">
        <v>79228367103</v>
      </c>
      <c r="EI122" s="78">
        <v>52382504822</v>
      </c>
      <c r="EJ122" s="78">
        <v>242257726446</v>
      </c>
      <c r="EK122" s="78">
        <v>263889533210</v>
      </c>
      <c r="EL122" s="78">
        <v>538430119776</v>
      </c>
      <c r="EM122" s="78">
        <v>554548303485</v>
      </c>
      <c r="EN122" s="78">
        <v>408918654714</v>
      </c>
      <c r="EO122" s="78">
        <v>1039908894379</v>
      </c>
      <c r="EP122" s="78">
        <v>426511019589</v>
      </c>
      <c r="EQ122" s="78">
        <v>22516632564</v>
      </c>
      <c r="ER122" s="78">
        <v>113909904442</v>
      </c>
      <c r="ES122" s="78">
        <v>238919508</v>
      </c>
      <c r="ET122" s="78">
        <v>237610070</v>
      </c>
      <c r="EU122" s="78"/>
      <c r="EV122" s="78">
        <v>200000000</v>
      </c>
      <c r="EW122" s="78">
        <v>200210738</v>
      </c>
      <c r="EX122" s="78">
        <v>200000000</v>
      </c>
      <c r="EY122" s="78">
        <v>12156470160</v>
      </c>
      <c r="EZ122" s="78">
        <v>11739182181</v>
      </c>
      <c r="FA122" s="78">
        <v>7281663718</v>
      </c>
      <c r="FB122" s="78">
        <v>15439410337</v>
      </c>
      <c r="FC122" s="78">
        <v>23390850805</v>
      </c>
      <c r="FD122" s="78">
        <v>3696810832</v>
      </c>
      <c r="FE122" s="78">
        <v>2023999036</v>
      </c>
      <c r="FF122" s="78">
        <v>1283781411</v>
      </c>
      <c r="FG122" s="78">
        <v>2008723752</v>
      </c>
      <c r="FH122" s="78">
        <v>3453148120</v>
      </c>
      <c r="FI122" s="78">
        <v>42060279918</v>
      </c>
      <c r="FJ122" s="78">
        <v>279588617</v>
      </c>
      <c r="FK122" s="78">
        <v>94160031221</v>
      </c>
      <c r="FL122" s="78">
        <v>7057949245</v>
      </c>
      <c r="FM122" s="78">
        <v>3453553786</v>
      </c>
      <c r="FN122" s="78">
        <v>8658884129</v>
      </c>
      <c r="FO122" s="78">
        <v>316653641</v>
      </c>
      <c r="FP122" s="78"/>
      <c r="FQ122" s="78">
        <v>14174494561</v>
      </c>
      <c r="FR122" s="78">
        <v>18826624</v>
      </c>
      <c r="FS122" s="78">
        <v>12095464670</v>
      </c>
      <c r="FT122" s="78">
        <v>1290186892</v>
      </c>
      <c r="FU122" s="78">
        <v>574878678</v>
      </c>
      <c r="FV122" s="78">
        <v>5567536514</v>
      </c>
      <c r="FW122" s="78">
        <v>10040523957</v>
      </c>
      <c r="FX122" s="78">
        <v>82687261407</v>
      </c>
      <c r="FY122" s="78">
        <v>1862016788</v>
      </c>
      <c r="FZ122" s="78">
        <v>2269588821</v>
      </c>
      <c r="GA122" s="78"/>
      <c r="GB122" s="78">
        <v>632047394470</v>
      </c>
      <c r="GC122" s="78">
        <v>78286212946</v>
      </c>
      <c r="GD122" s="78">
        <v>47976507</v>
      </c>
      <c r="GE122" s="78">
        <v>11000000000</v>
      </c>
      <c r="GF122" s="78">
        <v>5795955848</v>
      </c>
    </row>
    <row r="123" spans="1:188">
      <c r="A123" s="84">
        <v>44820</v>
      </c>
      <c r="B123" s="78">
        <v>165899400451</v>
      </c>
      <c r="C123" s="78">
        <v>128666117635</v>
      </c>
      <c r="D123" s="78">
        <v>167608521400</v>
      </c>
      <c r="E123" s="78">
        <v>195665355996</v>
      </c>
      <c r="F123" s="78">
        <v>97373892312</v>
      </c>
      <c r="G123" s="78">
        <v>53142113212</v>
      </c>
      <c r="H123" s="78">
        <v>113471923508</v>
      </c>
      <c r="I123" s="78">
        <v>17760998483</v>
      </c>
      <c r="J123" s="78">
        <v>28457996556</v>
      </c>
      <c r="K123" s="78">
        <v>16574651048</v>
      </c>
      <c r="L123" s="78">
        <v>6716362004</v>
      </c>
      <c r="M123" s="78">
        <v>2840254770</v>
      </c>
      <c r="N123" s="78">
        <v>2951102078</v>
      </c>
      <c r="O123" s="78">
        <v>3957713769</v>
      </c>
      <c r="P123" s="78">
        <v>3203823026</v>
      </c>
      <c r="Q123" s="78"/>
      <c r="R123" s="78"/>
      <c r="S123" s="79"/>
      <c r="T123" s="78"/>
      <c r="U123" s="78"/>
      <c r="V123" s="78"/>
      <c r="W123" s="78"/>
      <c r="X123" s="78">
        <v>208405627</v>
      </c>
      <c r="Y123" s="78">
        <v>246588036141</v>
      </c>
      <c r="Z123" s="78">
        <v>194935618344</v>
      </c>
      <c r="AA123" s="78">
        <v>197055528294</v>
      </c>
      <c r="AB123" s="78">
        <v>291477808637</v>
      </c>
      <c r="AC123" s="78">
        <v>210319405519</v>
      </c>
      <c r="AD123" s="78">
        <v>270733959467</v>
      </c>
      <c r="AE123" s="78">
        <v>54156044411</v>
      </c>
      <c r="AF123" s="78">
        <v>42008428596</v>
      </c>
      <c r="AG123" s="78">
        <v>37176167016</v>
      </c>
      <c r="AH123" s="78">
        <v>27801163747</v>
      </c>
      <c r="AI123" s="78">
        <v>3515779701</v>
      </c>
      <c r="AJ123" s="78">
        <v>5003935156</v>
      </c>
      <c r="AK123" s="78">
        <v>3886615116</v>
      </c>
      <c r="AL123" s="78">
        <v>5012617863</v>
      </c>
      <c r="AM123" s="78">
        <v>5205234526</v>
      </c>
      <c r="AN123" s="78">
        <v>3881133740</v>
      </c>
      <c r="AO123" s="78">
        <v>5011924109</v>
      </c>
      <c r="AP123" s="78">
        <v>5067278462</v>
      </c>
      <c r="AQ123" s="78">
        <v>5024440393</v>
      </c>
      <c r="AR123" s="78">
        <v>11065988146</v>
      </c>
      <c r="AS123" s="78">
        <v>5010219978</v>
      </c>
      <c r="AT123" s="78">
        <v>5217144076</v>
      </c>
      <c r="AU123" s="78">
        <v>5009750314</v>
      </c>
      <c r="AV123" s="78">
        <v>846435427</v>
      </c>
      <c r="AW123" s="78">
        <v>1359821182</v>
      </c>
      <c r="AX123" s="78">
        <v>12500000000</v>
      </c>
      <c r="AY123" s="78">
        <v>7500000000</v>
      </c>
      <c r="AZ123" s="78">
        <v>9000000000</v>
      </c>
      <c r="BA123" s="78">
        <v>5287678492</v>
      </c>
      <c r="BB123" s="78">
        <v>5206210177</v>
      </c>
      <c r="BC123" s="78">
        <v>5254042080</v>
      </c>
      <c r="BD123" s="78">
        <v>5313014289</v>
      </c>
      <c r="BE123" s="78">
        <v>8404349274</v>
      </c>
      <c r="BF123" s="78">
        <v>8626709365</v>
      </c>
      <c r="BG123" s="78">
        <v>5313150235</v>
      </c>
      <c r="BH123" s="78">
        <v>5360009104</v>
      </c>
      <c r="BI123" s="78">
        <v>40585036325</v>
      </c>
      <c r="BJ123" s="78">
        <v>53591181919</v>
      </c>
      <c r="BK123" s="78">
        <v>36330273252</v>
      </c>
      <c r="BL123" s="78">
        <v>39792039729</v>
      </c>
      <c r="BM123" s="78">
        <v>37488641291</v>
      </c>
      <c r="BN123" s="78">
        <v>6657508255</v>
      </c>
      <c r="BO123" s="78">
        <v>7500000000</v>
      </c>
      <c r="BP123" s="78">
        <v>7500000000</v>
      </c>
      <c r="BQ123" s="78">
        <v>7500000000</v>
      </c>
      <c r="BR123" s="78">
        <v>5886585417</v>
      </c>
      <c r="BS123" s="78">
        <v>3263042711</v>
      </c>
      <c r="BT123" s="78">
        <v>1555793827</v>
      </c>
      <c r="BU123" s="78">
        <v>1802432732</v>
      </c>
      <c r="BV123" s="78">
        <v>5224304208</v>
      </c>
      <c r="BW123" s="78">
        <v>3866512785</v>
      </c>
      <c r="BX123" s="78">
        <v>17587869061</v>
      </c>
      <c r="BY123" s="78">
        <v>12641195094</v>
      </c>
      <c r="BZ123" s="78">
        <v>12164516566</v>
      </c>
      <c r="CA123" s="78"/>
      <c r="CB123" s="78">
        <v>185122658352</v>
      </c>
      <c r="CC123" s="78">
        <v>130738860318</v>
      </c>
      <c r="CD123" s="78">
        <v>142968353867</v>
      </c>
      <c r="CE123" s="78">
        <v>70997665527</v>
      </c>
      <c r="CF123" s="78">
        <v>91198991390</v>
      </c>
      <c r="CG123" s="78">
        <v>60989832454</v>
      </c>
      <c r="CH123" s="78">
        <v>6336149853</v>
      </c>
      <c r="CI123" s="78">
        <v>9967485581</v>
      </c>
      <c r="CJ123" s="78">
        <v>6445110894</v>
      </c>
      <c r="CK123" s="78">
        <v>3207956322</v>
      </c>
      <c r="CL123" s="78">
        <v>18939026387</v>
      </c>
      <c r="CM123" s="78">
        <v>22112250393</v>
      </c>
      <c r="CN123" s="78">
        <v>18513675665</v>
      </c>
      <c r="CO123" s="78">
        <v>10549037778</v>
      </c>
      <c r="CP123" s="78">
        <v>16919167926</v>
      </c>
      <c r="CQ123" s="78">
        <v>18315739314</v>
      </c>
      <c r="CR123" s="78">
        <v>7034826035</v>
      </c>
      <c r="CS123" s="78">
        <v>16240798587</v>
      </c>
      <c r="CT123" s="78">
        <v>16240742593</v>
      </c>
      <c r="CU123" s="78">
        <v>187597251</v>
      </c>
      <c r="CV123" s="78">
        <v>323225915</v>
      </c>
      <c r="CW123" s="78">
        <v>122370571</v>
      </c>
      <c r="CX123" s="78">
        <v>7500000000</v>
      </c>
      <c r="CY123" s="78">
        <v>7500000000</v>
      </c>
      <c r="CZ123" s="78">
        <v>7500000000</v>
      </c>
      <c r="DA123" s="78">
        <v>7500000000</v>
      </c>
      <c r="DB123" s="78">
        <v>139218144639</v>
      </c>
      <c r="DC123" s="78">
        <v>153990738854</v>
      </c>
      <c r="DD123" s="78">
        <v>181343479013</v>
      </c>
      <c r="DE123" s="78">
        <v>100737526251</v>
      </c>
      <c r="DF123" s="78">
        <v>118734649145</v>
      </c>
      <c r="DG123" s="78">
        <v>32807030164</v>
      </c>
      <c r="DH123" s="78">
        <v>95028471736</v>
      </c>
      <c r="DI123" s="78">
        <v>12084482165</v>
      </c>
      <c r="DJ123" s="78">
        <v>27970569065</v>
      </c>
      <c r="DK123" s="78">
        <v>14577152973</v>
      </c>
      <c r="DL123" s="78">
        <v>6027145907</v>
      </c>
      <c r="DM123" s="78">
        <v>6057746404</v>
      </c>
      <c r="DN123" s="78">
        <v>5000807049</v>
      </c>
      <c r="DO123" s="78"/>
      <c r="DP123" s="78"/>
      <c r="DQ123" s="78"/>
      <c r="DR123" s="78">
        <v>11159017247</v>
      </c>
      <c r="DS123" s="78">
        <v>12217572163</v>
      </c>
      <c r="DT123" s="78">
        <v>10310543637</v>
      </c>
      <c r="DU123" s="78">
        <v>14293853040</v>
      </c>
      <c r="DV123" s="78">
        <v>9252986608</v>
      </c>
      <c r="DW123" s="78">
        <v>2054029458</v>
      </c>
      <c r="DX123" s="78">
        <v>882608738</v>
      </c>
      <c r="DY123" s="78">
        <v>7808399912</v>
      </c>
      <c r="DZ123" s="78">
        <v>695573660</v>
      </c>
      <c r="EA123" s="78">
        <v>578051290</v>
      </c>
      <c r="EB123" s="78">
        <v>767647626</v>
      </c>
      <c r="EC123" s="78">
        <v>1121524414</v>
      </c>
      <c r="ED123" s="78">
        <v>19800462336</v>
      </c>
      <c r="EE123" s="78">
        <v>14608874552</v>
      </c>
      <c r="EF123" s="78">
        <v>8355530327</v>
      </c>
      <c r="EG123" s="78">
        <v>10101245486</v>
      </c>
      <c r="EH123" s="78">
        <v>79172226466</v>
      </c>
      <c r="EI123" s="78">
        <v>52411654267</v>
      </c>
      <c r="EJ123" s="78">
        <v>242229655343</v>
      </c>
      <c r="EK123" s="78">
        <v>264163583874</v>
      </c>
      <c r="EL123" s="78">
        <v>538570642388</v>
      </c>
      <c r="EM123" s="78">
        <v>554603456720</v>
      </c>
      <c r="EN123" s="78">
        <v>409153108112</v>
      </c>
      <c r="EO123" s="78">
        <v>1040254545060</v>
      </c>
      <c r="EP123" s="78">
        <v>426547232472</v>
      </c>
      <c r="EQ123" s="78">
        <v>22519908690</v>
      </c>
      <c r="ER123" s="78">
        <v>113976458999</v>
      </c>
      <c r="ES123" s="78">
        <v>238919508</v>
      </c>
      <c r="ET123" s="78">
        <v>237610070</v>
      </c>
      <c r="EU123" s="78"/>
      <c r="EV123" s="78">
        <v>200000000</v>
      </c>
      <c r="EW123" s="78">
        <v>200210738</v>
      </c>
      <c r="EX123" s="78">
        <v>200000000</v>
      </c>
      <c r="EY123" s="78">
        <v>12165887789</v>
      </c>
      <c r="EZ123" s="78">
        <v>11758284078</v>
      </c>
      <c r="FA123" s="78">
        <v>7283086037</v>
      </c>
      <c r="FB123" s="78">
        <v>15448967848</v>
      </c>
      <c r="FC123" s="78">
        <v>23414507054</v>
      </c>
      <c r="FD123" s="78">
        <v>3697214198</v>
      </c>
      <c r="FE123" s="78">
        <v>2024237035</v>
      </c>
      <c r="FF123" s="78">
        <v>1283948837</v>
      </c>
      <c r="FG123" s="78">
        <v>2008762811</v>
      </c>
      <c r="FH123" s="78">
        <v>3454309444</v>
      </c>
      <c r="FI123" s="78">
        <v>42073383717</v>
      </c>
      <c r="FJ123" s="78">
        <v>279870264</v>
      </c>
      <c r="FK123" s="78">
        <v>94191118196</v>
      </c>
      <c r="FL123" s="78">
        <v>7050688818</v>
      </c>
      <c r="FM123" s="78">
        <v>3453838955</v>
      </c>
      <c r="FN123" s="78">
        <v>8659027197</v>
      </c>
      <c r="FO123" s="78">
        <v>316654348</v>
      </c>
      <c r="FP123" s="78"/>
      <c r="FQ123" s="78">
        <v>14168539097</v>
      </c>
      <c r="FR123" s="78">
        <v>18826624</v>
      </c>
      <c r="FS123" s="78">
        <v>12096276219</v>
      </c>
      <c r="FT123" s="78">
        <v>1290545248</v>
      </c>
      <c r="FU123" s="78">
        <v>575162664</v>
      </c>
      <c r="FV123" s="78">
        <v>5567544409</v>
      </c>
      <c r="FW123" s="78">
        <v>10040526964</v>
      </c>
      <c r="FX123" s="78">
        <v>82687261407</v>
      </c>
      <c r="FY123" s="78">
        <v>1853727897</v>
      </c>
      <c r="FZ123" s="78">
        <v>2267970376</v>
      </c>
      <c r="GA123" s="78"/>
      <c r="GB123" s="78">
        <v>632190853993</v>
      </c>
      <c r="GC123" s="78">
        <v>78092446819</v>
      </c>
      <c r="GD123" s="78">
        <v>47976507</v>
      </c>
      <c r="GE123" s="78">
        <v>11000000000</v>
      </c>
      <c r="GF123" s="78">
        <v>5895319198</v>
      </c>
    </row>
    <row r="124" spans="1:188">
      <c r="A124" s="84">
        <v>44823</v>
      </c>
      <c r="B124" s="78">
        <v>165934098076</v>
      </c>
      <c r="C124" s="78">
        <v>128724953552</v>
      </c>
      <c r="D124" s="78">
        <v>167699773128</v>
      </c>
      <c r="E124" s="78">
        <v>195617835555</v>
      </c>
      <c r="F124" s="78">
        <v>97410801955</v>
      </c>
      <c r="G124" s="78">
        <v>53212328581</v>
      </c>
      <c r="H124" s="78">
        <v>113093185805</v>
      </c>
      <c r="I124" s="78">
        <v>17748830195</v>
      </c>
      <c r="J124" s="78">
        <v>28460344160</v>
      </c>
      <c r="K124" s="78">
        <v>16613161574</v>
      </c>
      <c r="L124" s="78">
        <v>6714656632</v>
      </c>
      <c r="M124" s="78">
        <v>2855370281</v>
      </c>
      <c r="N124" s="78">
        <v>2950690526</v>
      </c>
      <c r="O124" s="78">
        <v>3958164896</v>
      </c>
      <c r="P124" s="78">
        <v>3272148310</v>
      </c>
      <c r="Q124" s="78"/>
      <c r="R124" s="78"/>
      <c r="S124" s="79"/>
      <c r="T124" s="78"/>
      <c r="U124" s="78"/>
      <c r="V124" s="78"/>
      <c r="W124" s="78"/>
      <c r="X124" s="78">
        <v>208590193</v>
      </c>
      <c r="Y124" s="78">
        <v>246479078979</v>
      </c>
      <c r="Z124" s="78">
        <v>194931375681</v>
      </c>
      <c r="AA124" s="78">
        <v>197075434542</v>
      </c>
      <c r="AB124" s="78">
        <v>291645303858</v>
      </c>
      <c r="AC124" s="78">
        <v>210005260692</v>
      </c>
      <c r="AD124" s="78">
        <v>270752446936</v>
      </c>
      <c r="AE124" s="78">
        <v>54167615309</v>
      </c>
      <c r="AF124" s="78">
        <v>41940715560</v>
      </c>
      <c r="AG124" s="78">
        <v>37249649843</v>
      </c>
      <c r="AH124" s="78">
        <v>27635319013</v>
      </c>
      <c r="AI124" s="78">
        <v>3524859025</v>
      </c>
      <c r="AJ124" s="78">
        <v>5003935156</v>
      </c>
      <c r="AK124" s="78">
        <v>3895427863</v>
      </c>
      <c r="AL124" s="78">
        <v>5012617863</v>
      </c>
      <c r="AM124" s="78">
        <v>5207610388</v>
      </c>
      <c r="AN124" s="78">
        <v>3875122119</v>
      </c>
      <c r="AO124" s="78">
        <v>5011924109</v>
      </c>
      <c r="AP124" s="78">
        <v>5077365456</v>
      </c>
      <c r="AQ124" s="78">
        <v>5024440393</v>
      </c>
      <c r="AR124" s="78">
        <v>11075982236</v>
      </c>
      <c r="AS124" s="78">
        <v>5010219978</v>
      </c>
      <c r="AT124" s="78">
        <v>5208153698</v>
      </c>
      <c r="AU124" s="78">
        <v>5009750314</v>
      </c>
      <c r="AV124" s="78">
        <v>846435427</v>
      </c>
      <c r="AW124" s="78">
        <v>1359821182</v>
      </c>
      <c r="AX124" s="78">
        <v>12500000000</v>
      </c>
      <c r="AY124" s="78">
        <v>7500000000</v>
      </c>
      <c r="AZ124" s="78">
        <v>9000000000</v>
      </c>
      <c r="BA124" s="78">
        <v>5288732737</v>
      </c>
      <c r="BB124" s="78">
        <v>5207185390</v>
      </c>
      <c r="BC124" s="78">
        <v>5254794451</v>
      </c>
      <c r="BD124" s="78">
        <v>5314785146</v>
      </c>
      <c r="BE124" s="78">
        <v>8407504434</v>
      </c>
      <c r="BF124" s="78">
        <v>8600228972</v>
      </c>
      <c r="BG124" s="78">
        <v>5313151342</v>
      </c>
      <c r="BH124" s="78">
        <v>5360009104</v>
      </c>
      <c r="BI124" s="78">
        <v>40573851624</v>
      </c>
      <c r="BJ124" s="78">
        <v>53621946611</v>
      </c>
      <c r="BK124" s="78">
        <v>36348841134</v>
      </c>
      <c r="BL124" s="78">
        <v>39786220699</v>
      </c>
      <c r="BM124" s="78">
        <v>37487615024</v>
      </c>
      <c r="BN124" s="78">
        <v>6662543184</v>
      </c>
      <c r="BO124" s="78">
        <v>7500000000</v>
      </c>
      <c r="BP124" s="78">
        <v>7500000000</v>
      </c>
      <c r="BQ124" s="78">
        <v>7500000000</v>
      </c>
      <c r="BR124" s="78">
        <v>5885658979</v>
      </c>
      <c r="BS124" s="78">
        <v>3262458226</v>
      </c>
      <c r="BT124" s="78">
        <v>1557432450</v>
      </c>
      <c r="BU124" s="78">
        <v>1802472771</v>
      </c>
      <c r="BV124" s="78">
        <v>5226369571</v>
      </c>
      <c r="BW124" s="78">
        <v>4041415652</v>
      </c>
      <c r="BX124" s="78">
        <v>17257911144</v>
      </c>
      <c r="BY124" s="78">
        <v>12637473214</v>
      </c>
      <c r="BZ124" s="78">
        <v>12206419459</v>
      </c>
      <c r="CA124" s="78"/>
      <c r="CB124" s="78">
        <v>185170676484</v>
      </c>
      <c r="CC124" s="78">
        <v>130799908283</v>
      </c>
      <c r="CD124" s="78">
        <v>142997517637</v>
      </c>
      <c r="CE124" s="78">
        <v>71038057068</v>
      </c>
      <c r="CF124" s="78">
        <v>91149222448</v>
      </c>
      <c r="CG124" s="78">
        <v>60999034524</v>
      </c>
      <c r="CH124" s="78">
        <v>6324553436</v>
      </c>
      <c r="CI124" s="78">
        <v>9985186374</v>
      </c>
      <c r="CJ124" s="78">
        <v>6445392299</v>
      </c>
      <c r="CK124" s="78">
        <v>3208016055</v>
      </c>
      <c r="CL124" s="78">
        <v>18939041192</v>
      </c>
      <c r="CM124" s="78">
        <v>22116297978</v>
      </c>
      <c r="CN124" s="78">
        <v>18523224086</v>
      </c>
      <c r="CO124" s="78">
        <v>10553413979</v>
      </c>
      <c r="CP124" s="78">
        <v>16909488250</v>
      </c>
      <c r="CQ124" s="78">
        <v>18318661550</v>
      </c>
      <c r="CR124" s="78">
        <v>7023210167</v>
      </c>
      <c r="CS124" s="78">
        <v>16232387400</v>
      </c>
      <c r="CT124" s="78">
        <v>16243930660</v>
      </c>
      <c r="CU124" s="78">
        <v>187597251</v>
      </c>
      <c r="CV124" s="78">
        <v>323225915</v>
      </c>
      <c r="CW124" s="78">
        <v>122370571</v>
      </c>
      <c r="CX124" s="78">
        <v>7500000000</v>
      </c>
      <c r="CY124" s="78">
        <v>7500000000</v>
      </c>
      <c r="CZ124" s="78">
        <v>7500000000</v>
      </c>
      <c r="DA124" s="78">
        <v>7500000000</v>
      </c>
      <c r="DB124" s="78">
        <v>138744438085</v>
      </c>
      <c r="DC124" s="78">
        <v>154059928711</v>
      </c>
      <c r="DD124" s="78">
        <v>181474120809</v>
      </c>
      <c r="DE124" s="78">
        <v>100706291200</v>
      </c>
      <c r="DF124" s="78">
        <v>118772768076</v>
      </c>
      <c r="DG124" s="78">
        <v>32829088611</v>
      </c>
      <c r="DH124" s="78">
        <v>95068136969</v>
      </c>
      <c r="DI124" s="78">
        <v>12109926346</v>
      </c>
      <c r="DJ124" s="78">
        <v>28004167036</v>
      </c>
      <c r="DK124" s="78">
        <v>14542812805</v>
      </c>
      <c r="DL124" s="78">
        <v>6032035984</v>
      </c>
      <c r="DM124" s="78">
        <v>6060914047</v>
      </c>
      <c r="DN124" s="78">
        <v>5001708177</v>
      </c>
      <c r="DO124" s="78"/>
      <c r="DP124" s="78"/>
      <c r="DQ124" s="78"/>
      <c r="DR124" s="78">
        <v>11162498904</v>
      </c>
      <c r="DS124" s="78">
        <v>12215030466</v>
      </c>
      <c r="DT124" s="78">
        <v>10312533715</v>
      </c>
      <c r="DU124" s="78">
        <v>14293900633</v>
      </c>
      <c r="DV124" s="78">
        <v>9254371581</v>
      </c>
      <c r="DW124" s="78">
        <v>2137465746</v>
      </c>
      <c r="DX124" s="78">
        <v>883103396</v>
      </c>
      <c r="DY124" s="78">
        <v>7808399912</v>
      </c>
      <c r="DZ124" s="78">
        <v>695583432</v>
      </c>
      <c r="EA124" s="78">
        <v>578197212</v>
      </c>
      <c r="EB124" s="78">
        <v>767647626</v>
      </c>
      <c r="EC124" s="78">
        <v>1122090744</v>
      </c>
      <c r="ED124" s="78">
        <v>19821888732</v>
      </c>
      <c r="EE124" s="78">
        <v>14622879851</v>
      </c>
      <c r="EF124" s="78">
        <v>8368294645</v>
      </c>
      <c r="EG124" s="78">
        <v>10106252323</v>
      </c>
      <c r="EH124" s="78">
        <v>79209338342</v>
      </c>
      <c r="EI124" s="78">
        <v>52404174667</v>
      </c>
      <c r="EJ124" s="78">
        <v>242161259782</v>
      </c>
      <c r="EK124" s="78">
        <v>264386742574</v>
      </c>
      <c r="EL124" s="78">
        <v>538631510820</v>
      </c>
      <c r="EM124" s="78">
        <v>555189764649</v>
      </c>
      <c r="EN124" s="78">
        <v>409562177227</v>
      </c>
      <c r="EO124" s="78">
        <v>1040133914359</v>
      </c>
      <c r="EP124" s="78">
        <v>426500499375</v>
      </c>
      <c r="EQ124" s="78">
        <v>22343715163</v>
      </c>
      <c r="ER124" s="78">
        <v>114193330933</v>
      </c>
      <c r="ES124" s="78">
        <v>239054618</v>
      </c>
      <c r="ET124" s="78">
        <v>243227337</v>
      </c>
      <c r="EU124" s="78"/>
      <c r="EV124" s="78">
        <v>200000000</v>
      </c>
      <c r="EW124" s="78">
        <v>200210738</v>
      </c>
      <c r="EX124" s="78">
        <v>200000000</v>
      </c>
      <c r="EY124" s="78">
        <v>12161154489</v>
      </c>
      <c r="EZ124" s="78">
        <v>11757684217</v>
      </c>
      <c r="FA124" s="78">
        <v>7319696694</v>
      </c>
      <c r="FB124" s="78">
        <v>15439983497</v>
      </c>
      <c r="FC124" s="78">
        <v>23422121586</v>
      </c>
      <c r="FD124" s="78">
        <v>3699088887</v>
      </c>
      <c r="FE124" s="78">
        <v>2026193519</v>
      </c>
      <c r="FF124" s="78">
        <v>1284679342</v>
      </c>
      <c r="FG124" s="78">
        <v>2011944905</v>
      </c>
      <c r="FH124" s="78">
        <v>3428822324</v>
      </c>
      <c r="FI124" s="78">
        <v>42115875581</v>
      </c>
      <c r="FJ124" s="78">
        <v>279870264</v>
      </c>
      <c r="FK124" s="78">
        <v>94078403723</v>
      </c>
      <c r="FL124" s="78">
        <v>7051275418</v>
      </c>
      <c r="FM124" s="78">
        <v>3453896393</v>
      </c>
      <c r="FN124" s="78">
        <v>8658515343</v>
      </c>
      <c r="FO124" s="78">
        <v>316655065</v>
      </c>
      <c r="FP124" s="78"/>
      <c r="FQ124" s="78">
        <v>14194005948</v>
      </c>
      <c r="FR124" s="78">
        <v>18826624</v>
      </c>
      <c r="FS124" s="78">
        <v>12095525794</v>
      </c>
      <c r="FT124" s="78">
        <v>1290401125</v>
      </c>
      <c r="FU124" s="78">
        <v>575162664</v>
      </c>
      <c r="FV124" s="78">
        <v>5567544409</v>
      </c>
      <c r="FW124" s="78">
        <v>10040928492</v>
      </c>
      <c r="FX124" s="78">
        <v>82687261407</v>
      </c>
      <c r="FY124" s="78">
        <v>1853512289</v>
      </c>
      <c r="FZ124" s="78">
        <v>2242627178</v>
      </c>
      <c r="GA124" s="78"/>
      <c r="GB124" s="78">
        <v>632278217590</v>
      </c>
      <c r="GC124" s="78">
        <v>77945214483</v>
      </c>
      <c r="GD124" s="78">
        <v>48186069</v>
      </c>
      <c r="GE124" s="78">
        <v>11000000000</v>
      </c>
      <c r="GF124" s="78">
        <v>5987287006</v>
      </c>
    </row>
    <row r="125" spans="1:188">
      <c r="A125" s="84">
        <v>44824</v>
      </c>
      <c r="B125" s="78">
        <v>165983894332</v>
      </c>
      <c r="C125" s="78">
        <v>128709170958</v>
      </c>
      <c r="D125" s="78">
        <v>167702464575</v>
      </c>
      <c r="E125" s="78">
        <v>195655850959</v>
      </c>
      <c r="F125" s="78">
        <v>97388990015</v>
      </c>
      <c r="G125" s="78">
        <v>53209611596</v>
      </c>
      <c r="H125" s="78">
        <v>113043898939</v>
      </c>
      <c r="I125" s="78">
        <v>17747159616</v>
      </c>
      <c r="J125" s="78">
        <v>28461555145</v>
      </c>
      <c r="K125" s="78">
        <v>16660563355</v>
      </c>
      <c r="L125" s="78">
        <v>6715781246</v>
      </c>
      <c r="M125" s="78">
        <v>2855370281</v>
      </c>
      <c r="N125" s="78">
        <v>2951233038</v>
      </c>
      <c r="O125" s="78">
        <v>3989713963</v>
      </c>
      <c r="P125" s="78">
        <v>3277157295</v>
      </c>
      <c r="Q125" s="78"/>
      <c r="R125" s="78"/>
      <c r="S125" s="79"/>
      <c r="T125" s="78"/>
      <c r="U125" s="78"/>
      <c r="V125" s="78"/>
      <c r="W125" s="78"/>
      <c r="X125" s="78">
        <v>208770937</v>
      </c>
      <c r="Y125" s="78">
        <v>246411193800</v>
      </c>
      <c r="Z125" s="78">
        <v>194761959857</v>
      </c>
      <c r="AA125" s="78">
        <v>197023598124</v>
      </c>
      <c r="AB125" s="78">
        <v>291717621049</v>
      </c>
      <c r="AC125" s="78">
        <v>209690383217</v>
      </c>
      <c r="AD125" s="78">
        <v>270733201948</v>
      </c>
      <c r="AE125" s="78">
        <v>54112958796</v>
      </c>
      <c r="AF125" s="78">
        <v>41894579333</v>
      </c>
      <c r="AG125" s="78">
        <v>37302243001</v>
      </c>
      <c r="AH125" s="78">
        <v>27672891231</v>
      </c>
      <c r="AI125" s="78">
        <v>3527919259</v>
      </c>
      <c r="AJ125" s="78">
        <v>5003935156</v>
      </c>
      <c r="AK125" s="78">
        <v>3901299810</v>
      </c>
      <c r="AL125" s="78">
        <v>5012617863</v>
      </c>
      <c r="AM125" s="78">
        <v>5215753660</v>
      </c>
      <c r="AN125" s="78">
        <v>3874407322</v>
      </c>
      <c r="AO125" s="78">
        <v>5011924109</v>
      </c>
      <c r="AP125" s="78">
        <v>5099139521</v>
      </c>
      <c r="AQ125" s="78">
        <v>5024440393</v>
      </c>
      <c r="AR125" s="78">
        <v>11073988053</v>
      </c>
      <c r="AS125" s="78">
        <v>5010219978</v>
      </c>
      <c r="AT125" s="78">
        <v>5313936904</v>
      </c>
      <c r="AU125" s="78">
        <v>5009750314</v>
      </c>
      <c r="AV125" s="78">
        <v>846435427</v>
      </c>
      <c r="AW125" s="78">
        <v>1359821182</v>
      </c>
      <c r="AX125" s="78">
        <v>12500000000</v>
      </c>
      <c r="AY125" s="78">
        <v>7500000000</v>
      </c>
      <c r="AZ125" s="78">
        <v>9000000000</v>
      </c>
      <c r="BA125" s="78">
        <v>5286916380</v>
      </c>
      <c r="BB125" s="78">
        <v>5207184024</v>
      </c>
      <c r="BC125" s="78">
        <v>5250188649</v>
      </c>
      <c r="BD125" s="78">
        <v>5314880725</v>
      </c>
      <c r="BE125" s="78">
        <v>8410827141</v>
      </c>
      <c r="BF125" s="78">
        <v>8602153071</v>
      </c>
      <c r="BG125" s="78">
        <v>5313152457</v>
      </c>
      <c r="BH125" s="78">
        <v>5360133369</v>
      </c>
      <c r="BI125" s="78">
        <v>40553759975</v>
      </c>
      <c r="BJ125" s="78">
        <v>53629361231</v>
      </c>
      <c r="BK125" s="78">
        <v>36340831627</v>
      </c>
      <c r="BL125" s="78">
        <v>39765489965</v>
      </c>
      <c r="BM125" s="78">
        <v>37481746653</v>
      </c>
      <c r="BN125" s="78">
        <v>6662349271</v>
      </c>
      <c r="BO125" s="78">
        <v>7500000000</v>
      </c>
      <c r="BP125" s="78">
        <v>7500000000</v>
      </c>
      <c r="BQ125" s="78">
        <v>7500000000</v>
      </c>
      <c r="BR125" s="78">
        <v>5885866857</v>
      </c>
      <c r="BS125" s="78">
        <v>3262964086</v>
      </c>
      <c r="BT125" s="78">
        <v>1557435296</v>
      </c>
      <c r="BU125" s="78">
        <v>1803047155</v>
      </c>
      <c r="BV125" s="78">
        <v>5221290712</v>
      </c>
      <c r="BW125" s="78">
        <v>4046736003</v>
      </c>
      <c r="BX125" s="78">
        <v>17298754541</v>
      </c>
      <c r="BY125" s="78">
        <v>12691857756</v>
      </c>
      <c r="BZ125" s="78">
        <v>12232910258</v>
      </c>
      <c r="CA125" s="78"/>
      <c r="CB125" s="78">
        <v>185238447782</v>
      </c>
      <c r="CC125" s="78">
        <v>130897742814</v>
      </c>
      <c r="CD125" s="78">
        <v>143046943534</v>
      </c>
      <c r="CE125" s="78">
        <v>71079536868</v>
      </c>
      <c r="CF125" s="78">
        <v>91175264917</v>
      </c>
      <c r="CG125" s="78">
        <v>61127516405</v>
      </c>
      <c r="CH125" s="78">
        <v>6324554015</v>
      </c>
      <c r="CI125" s="78">
        <v>9980144123</v>
      </c>
      <c r="CJ125" s="78">
        <v>6445699325</v>
      </c>
      <c r="CK125" s="78">
        <v>3208016055</v>
      </c>
      <c r="CL125" s="78">
        <v>18936617822</v>
      </c>
      <c r="CM125" s="78">
        <v>22120744259</v>
      </c>
      <c r="CN125" s="78">
        <v>18520207747</v>
      </c>
      <c r="CO125" s="78">
        <v>10555516568</v>
      </c>
      <c r="CP125" s="78">
        <v>16933513331</v>
      </c>
      <c r="CQ125" s="78">
        <v>18279696165</v>
      </c>
      <c r="CR125" s="78">
        <v>7022294093</v>
      </c>
      <c r="CS125" s="78">
        <v>16232387400</v>
      </c>
      <c r="CT125" s="78">
        <v>16224688636</v>
      </c>
      <c r="CU125" s="78">
        <v>187597251</v>
      </c>
      <c r="CV125" s="78">
        <v>323225915</v>
      </c>
      <c r="CW125" s="78">
        <v>122370571</v>
      </c>
      <c r="CX125" s="78">
        <v>7500000000</v>
      </c>
      <c r="CY125" s="78">
        <v>7500000000</v>
      </c>
      <c r="CZ125" s="78">
        <v>7500000000</v>
      </c>
      <c r="DA125" s="78">
        <v>7500000000</v>
      </c>
      <c r="DB125" s="78">
        <v>138743486510</v>
      </c>
      <c r="DC125" s="78">
        <v>154022027323</v>
      </c>
      <c r="DD125" s="78">
        <v>181485026259</v>
      </c>
      <c r="DE125" s="78">
        <v>100695780798</v>
      </c>
      <c r="DF125" s="78">
        <v>118835421431</v>
      </c>
      <c r="DG125" s="78">
        <v>32831792517</v>
      </c>
      <c r="DH125" s="78">
        <v>95074117151</v>
      </c>
      <c r="DI125" s="78">
        <v>12114597566</v>
      </c>
      <c r="DJ125" s="78">
        <v>28023346459</v>
      </c>
      <c r="DK125" s="78">
        <v>14596674496</v>
      </c>
      <c r="DL125" s="78">
        <v>6027530800</v>
      </c>
      <c r="DM125" s="78">
        <v>6064942743</v>
      </c>
      <c r="DN125" s="78">
        <v>5006809642</v>
      </c>
      <c r="DO125" s="78"/>
      <c r="DP125" s="78"/>
      <c r="DQ125" s="78"/>
      <c r="DR125" s="78">
        <v>11134129290</v>
      </c>
      <c r="DS125" s="78">
        <v>12215723047</v>
      </c>
      <c r="DT125" s="78">
        <v>10313648999</v>
      </c>
      <c r="DU125" s="78">
        <v>14325439596</v>
      </c>
      <c r="DV125" s="78">
        <v>9254368208</v>
      </c>
      <c r="DW125" s="78">
        <v>2137824582</v>
      </c>
      <c r="DX125" s="78">
        <v>883113379</v>
      </c>
      <c r="DY125" s="78">
        <v>7808563060</v>
      </c>
      <c r="DZ125" s="78">
        <v>695583432</v>
      </c>
      <c r="EA125" s="78">
        <v>578298587</v>
      </c>
      <c r="EB125" s="78">
        <v>766658870</v>
      </c>
      <c r="EC125" s="78">
        <v>1124735552</v>
      </c>
      <c r="ED125" s="78">
        <v>19846882607</v>
      </c>
      <c r="EE125" s="78">
        <v>14635427949</v>
      </c>
      <c r="EF125" s="78">
        <v>8380225062</v>
      </c>
      <c r="EG125" s="78">
        <v>10113812219</v>
      </c>
      <c r="EH125" s="78">
        <v>79162908465</v>
      </c>
      <c r="EI125" s="78">
        <v>52392762165</v>
      </c>
      <c r="EJ125" s="78">
        <v>241807735650</v>
      </c>
      <c r="EK125" s="78">
        <v>264529422969</v>
      </c>
      <c r="EL125" s="78">
        <v>538493192510</v>
      </c>
      <c r="EM125" s="78">
        <v>555389155818</v>
      </c>
      <c r="EN125" s="78">
        <v>409428895612</v>
      </c>
      <c r="EO125" s="78">
        <v>1040091063901</v>
      </c>
      <c r="EP125" s="78">
        <v>426426841741</v>
      </c>
      <c r="EQ125" s="78">
        <v>22327287901</v>
      </c>
      <c r="ER125" s="78">
        <v>114378940901</v>
      </c>
      <c r="ES125" s="78">
        <v>239054618</v>
      </c>
      <c r="ET125" s="78">
        <v>243227337</v>
      </c>
      <c r="EU125" s="78"/>
      <c r="EV125" s="78">
        <v>200000000</v>
      </c>
      <c r="EW125" s="78">
        <v>200210738</v>
      </c>
      <c r="EX125" s="78">
        <v>200000000</v>
      </c>
      <c r="EY125" s="78">
        <v>12165225851</v>
      </c>
      <c r="EZ125" s="78">
        <v>11761637891</v>
      </c>
      <c r="FA125" s="78">
        <v>7318662893</v>
      </c>
      <c r="FB125" s="78">
        <v>15438491619</v>
      </c>
      <c r="FC125" s="78">
        <v>23421067519</v>
      </c>
      <c r="FD125" s="78">
        <v>3696799750</v>
      </c>
      <c r="FE125" s="78">
        <v>2026302419</v>
      </c>
      <c r="FF125" s="78">
        <v>1284523511</v>
      </c>
      <c r="FG125" s="78">
        <v>2012123166</v>
      </c>
      <c r="FH125" s="78">
        <v>3427182149</v>
      </c>
      <c r="FI125" s="78">
        <v>42121534345</v>
      </c>
      <c r="FJ125" s="78">
        <v>279870264</v>
      </c>
      <c r="FK125" s="78">
        <v>94068295053</v>
      </c>
      <c r="FL125" s="78">
        <v>7051467712</v>
      </c>
      <c r="FM125" s="78">
        <v>3453896393</v>
      </c>
      <c r="FN125" s="78">
        <v>8655416716</v>
      </c>
      <c r="FO125" s="78">
        <v>316655764</v>
      </c>
      <c r="FP125" s="78"/>
      <c r="FQ125" s="78">
        <v>14181492247</v>
      </c>
      <c r="FR125" s="78">
        <v>18542679</v>
      </c>
      <c r="FS125" s="78">
        <v>12087419433</v>
      </c>
      <c r="FT125" s="78">
        <v>1286670878</v>
      </c>
      <c r="FU125" s="78">
        <v>575162664</v>
      </c>
      <c r="FV125" s="78">
        <v>5567544409</v>
      </c>
      <c r="FW125" s="78">
        <v>10040928492</v>
      </c>
      <c r="FX125" s="78">
        <v>82687261407</v>
      </c>
      <c r="FY125" s="78">
        <v>1848765831</v>
      </c>
      <c r="FZ125" s="78">
        <v>2236694673</v>
      </c>
      <c r="GA125" s="78"/>
      <c r="GB125" s="78">
        <v>632024248450</v>
      </c>
      <c r="GC125" s="78">
        <v>77898475020</v>
      </c>
      <c r="GD125" s="78">
        <v>48186069</v>
      </c>
      <c r="GE125" s="78">
        <v>11000000000</v>
      </c>
      <c r="GF125" s="78">
        <v>6118432710</v>
      </c>
    </row>
    <row r="126" spans="1:188">
      <c r="A126" s="84">
        <v>44825</v>
      </c>
      <c r="B126" s="78">
        <v>166036514551</v>
      </c>
      <c r="C126" s="78">
        <v>128765877694</v>
      </c>
      <c r="D126" s="78">
        <v>167800418491</v>
      </c>
      <c r="E126" s="78">
        <v>195740395673</v>
      </c>
      <c r="F126" s="78">
        <v>97441736285</v>
      </c>
      <c r="G126" s="78">
        <v>53257559955</v>
      </c>
      <c r="H126" s="78">
        <v>113074153722</v>
      </c>
      <c r="I126" s="78">
        <v>17747159616</v>
      </c>
      <c r="J126" s="78">
        <v>28479861354</v>
      </c>
      <c r="K126" s="78">
        <v>16723357060</v>
      </c>
      <c r="L126" s="78">
        <v>6715792583</v>
      </c>
      <c r="M126" s="78">
        <v>2856494294</v>
      </c>
      <c r="N126" s="78">
        <v>2951401896</v>
      </c>
      <c r="O126" s="78">
        <v>3990835248</v>
      </c>
      <c r="P126" s="78">
        <v>3283273077</v>
      </c>
      <c r="Q126" s="78"/>
      <c r="R126" s="78"/>
      <c r="S126" s="79"/>
      <c r="T126" s="78"/>
      <c r="U126" s="78"/>
      <c r="V126" s="78"/>
      <c r="W126" s="78"/>
      <c r="X126" s="78">
        <v>209114764</v>
      </c>
      <c r="Y126" s="78">
        <v>246261738439</v>
      </c>
      <c r="Z126" s="78">
        <v>194760106957</v>
      </c>
      <c r="AA126" s="78">
        <v>197054757926</v>
      </c>
      <c r="AB126" s="78">
        <v>291795580451</v>
      </c>
      <c r="AC126" s="78">
        <v>209701247240</v>
      </c>
      <c r="AD126" s="78">
        <v>270717118758</v>
      </c>
      <c r="AE126" s="78">
        <v>54123402491</v>
      </c>
      <c r="AF126" s="78">
        <v>41898916889</v>
      </c>
      <c r="AG126" s="78">
        <v>37328725715</v>
      </c>
      <c r="AH126" s="78">
        <v>27675214301</v>
      </c>
      <c r="AI126" s="78">
        <v>3520276018</v>
      </c>
      <c r="AJ126" s="78">
        <v>5003935156</v>
      </c>
      <c r="AK126" s="78">
        <v>3902928313</v>
      </c>
      <c r="AL126" s="78">
        <v>5012617863</v>
      </c>
      <c r="AM126" s="78">
        <v>5216512117</v>
      </c>
      <c r="AN126" s="78">
        <v>3878614393</v>
      </c>
      <c r="AO126" s="78">
        <v>5011924109</v>
      </c>
      <c r="AP126" s="78">
        <v>5099306790</v>
      </c>
      <c r="AQ126" s="78">
        <v>5024440393</v>
      </c>
      <c r="AR126" s="78">
        <v>11077129052</v>
      </c>
      <c r="AS126" s="78">
        <v>5010219978</v>
      </c>
      <c r="AT126" s="78">
        <v>5309728900</v>
      </c>
      <c r="AU126" s="78">
        <v>5009750314</v>
      </c>
      <c r="AV126" s="78">
        <v>846435427</v>
      </c>
      <c r="AW126" s="78">
        <v>1359821182</v>
      </c>
      <c r="AX126" s="78">
        <v>12500000000</v>
      </c>
      <c r="AY126" s="78">
        <v>7500000000</v>
      </c>
      <c r="AZ126" s="78">
        <v>9000000000</v>
      </c>
      <c r="BA126" s="78">
        <v>5286489491</v>
      </c>
      <c r="BB126" s="78">
        <v>5207861670</v>
      </c>
      <c r="BC126" s="78">
        <v>5247472028</v>
      </c>
      <c r="BD126" s="78">
        <v>5316311875</v>
      </c>
      <c r="BE126" s="78">
        <v>8411733978</v>
      </c>
      <c r="BF126" s="78">
        <v>8603585403</v>
      </c>
      <c r="BG126" s="78">
        <v>5313153575</v>
      </c>
      <c r="BH126" s="78">
        <v>5360700610</v>
      </c>
      <c r="BI126" s="78">
        <v>40557891372</v>
      </c>
      <c r="BJ126" s="78">
        <v>53666849765</v>
      </c>
      <c r="BK126" s="78">
        <v>36353883798</v>
      </c>
      <c r="BL126" s="78">
        <v>39759091387</v>
      </c>
      <c r="BM126" s="78">
        <v>37419443031</v>
      </c>
      <c r="BN126" s="78">
        <v>6670591789</v>
      </c>
      <c r="BO126" s="78">
        <v>7500000000</v>
      </c>
      <c r="BP126" s="78">
        <v>7500000000</v>
      </c>
      <c r="BQ126" s="78">
        <v>7500000000</v>
      </c>
      <c r="BR126" s="78">
        <v>5887865945</v>
      </c>
      <c r="BS126" s="78">
        <v>3265457030</v>
      </c>
      <c r="BT126" s="78">
        <v>1560107673</v>
      </c>
      <c r="BU126" s="78">
        <v>1803186197</v>
      </c>
      <c r="BV126" s="78">
        <v>5204732553</v>
      </c>
      <c r="BW126" s="78">
        <v>4049203975</v>
      </c>
      <c r="BX126" s="78">
        <v>17329294107</v>
      </c>
      <c r="BY126" s="78">
        <v>12677730796</v>
      </c>
      <c r="BZ126" s="78">
        <v>12303412224</v>
      </c>
      <c r="CA126" s="78">
        <v>200000000</v>
      </c>
      <c r="CB126" s="78">
        <v>185261929377</v>
      </c>
      <c r="CC126" s="78">
        <v>130984262222</v>
      </c>
      <c r="CD126" s="78">
        <v>143033476411</v>
      </c>
      <c r="CE126" s="78">
        <v>71084340556</v>
      </c>
      <c r="CF126" s="78">
        <v>91176292573</v>
      </c>
      <c r="CG126" s="78">
        <v>61195503605</v>
      </c>
      <c r="CH126" s="78">
        <v>6324816205</v>
      </c>
      <c r="CI126" s="78">
        <v>9906922553</v>
      </c>
      <c r="CJ126" s="78">
        <v>6371687885</v>
      </c>
      <c r="CK126" s="78">
        <v>3208016055</v>
      </c>
      <c r="CL126" s="78">
        <v>18931909511</v>
      </c>
      <c r="CM126" s="78">
        <v>21500785546</v>
      </c>
      <c r="CN126" s="78">
        <v>18542543474</v>
      </c>
      <c r="CO126" s="78">
        <v>10553755663</v>
      </c>
      <c r="CP126" s="78">
        <v>16939947268</v>
      </c>
      <c r="CQ126" s="78">
        <v>17627432256</v>
      </c>
      <c r="CR126" s="78">
        <v>7022294093</v>
      </c>
      <c r="CS126" s="78">
        <v>16233125149</v>
      </c>
      <c r="CT126" s="78">
        <v>16220682015</v>
      </c>
      <c r="CU126" s="78">
        <v>187597251</v>
      </c>
      <c r="CV126" s="78">
        <v>323225915</v>
      </c>
      <c r="CW126" s="78">
        <v>122370571</v>
      </c>
      <c r="CX126" s="78">
        <v>7500000000</v>
      </c>
      <c r="CY126" s="78">
        <v>7500000000</v>
      </c>
      <c r="CZ126" s="78">
        <v>7500000000</v>
      </c>
      <c r="DA126" s="78">
        <v>7500000000</v>
      </c>
      <c r="DB126" s="78">
        <v>138832986611</v>
      </c>
      <c r="DC126" s="78">
        <v>154105950042</v>
      </c>
      <c r="DD126" s="78">
        <v>181525563153</v>
      </c>
      <c r="DE126" s="78">
        <v>100742930820</v>
      </c>
      <c r="DF126" s="78">
        <v>118879152656</v>
      </c>
      <c r="DG126" s="78">
        <v>32835032203</v>
      </c>
      <c r="DH126" s="78">
        <v>95031523030</v>
      </c>
      <c r="DI126" s="78">
        <v>12120877443</v>
      </c>
      <c r="DJ126" s="78">
        <v>28108148666</v>
      </c>
      <c r="DK126" s="78">
        <v>14613960429</v>
      </c>
      <c r="DL126" s="78">
        <v>6051418143</v>
      </c>
      <c r="DM126" s="78">
        <v>6079582790</v>
      </c>
      <c r="DN126" s="78">
        <v>5006809642</v>
      </c>
      <c r="DO126" s="78">
        <v>7500000000</v>
      </c>
      <c r="DP126" s="78">
        <v>7500000000</v>
      </c>
      <c r="DQ126" s="78">
        <v>7500000000</v>
      </c>
      <c r="DR126" s="78">
        <v>11133490352</v>
      </c>
      <c r="DS126" s="78">
        <v>12234984776</v>
      </c>
      <c r="DT126" s="78">
        <v>10315210724</v>
      </c>
      <c r="DU126" s="78">
        <v>14327669089</v>
      </c>
      <c r="DV126" s="78">
        <v>9257095200</v>
      </c>
      <c r="DW126" s="78">
        <v>2155109722</v>
      </c>
      <c r="DX126" s="78">
        <v>883113379</v>
      </c>
      <c r="DY126" s="78">
        <v>7808564081</v>
      </c>
      <c r="DZ126" s="78">
        <v>695583432</v>
      </c>
      <c r="EA126" s="78">
        <v>578298587</v>
      </c>
      <c r="EB126" s="78">
        <v>779706128</v>
      </c>
      <c r="EC126" s="78">
        <v>1134485589</v>
      </c>
      <c r="ED126" s="78">
        <v>19860801014</v>
      </c>
      <c r="EE126" s="78">
        <v>14648056904</v>
      </c>
      <c r="EF126" s="78">
        <v>8389729377</v>
      </c>
      <c r="EG126" s="78">
        <v>10119844968</v>
      </c>
      <c r="EH126" s="78">
        <v>79151496735</v>
      </c>
      <c r="EI126" s="78">
        <v>52411705961</v>
      </c>
      <c r="EJ126" s="78">
        <v>241614573739</v>
      </c>
      <c r="EK126" s="78">
        <v>264660898387</v>
      </c>
      <c r="EL126" s="78">
        <v>538497513119</v>
      </c>
      <c r="EM126" s="78">
        <v>555865912456</v>
      </c>
      <c r="EN126" s="78">
        <v>409740363831</v>
      </c>
      <c r="EO126" s="78">
        <v>1040133128684</v>
      </c>
      <c r="EP126" s="78">
        <v>426368122687</v>
      </c>
      <c r="EQ126" s="78">
        <v>22315509978</v>
      </c>
      <c r="ER126" s="78">
        <v>114542953640</v>
      </c>
      <c r="ES126" s="78">
        <v>245276506</v>
      </c>
      <c r="ET126" s="78">
        <v>243227337</v>
      </c>
      <c r="EU126" s="78"/>
      <c r="EV126" s="78">
        <v>200000000</v>
      </c>
      <c r="EW126" s="78">
        <v>200210738</v>
      </c>
      <c r="EX126" s="78">
        <v>200000000</v>
      </c>
      <c r="EY126" s="78">
        <v>12165898178</v>
      </c>
      <c r="EZ126" s="78">
        <v>11765737614</v>
      </c>
      <c r="FA126" s="78">
        <v>7322903155</v>
      </c>
      <c r="FB126" s="78">
        <v>15444906935</v>
      </c>
      <c r="FC126" s="78">
        <v>23421087805</v>
      </c>
      <c r="FD126" s="78">
        <v>3687866621</v>
      </c>
      <c r="FE126" s="78">
        <v>2024187449</v>
      </c>
      <c r="FF126" s="78">
        <v>1276886880</v>
      </c>
      <c r="FG126" s="78">
        <v>2010969420</v>
      </c>
      <c r="FH126" s="78">
        <v>3429221370</v>
      </c>
      <c r="FI126" s="78">
        <v>42043000010</v>
      </c>
      <c r="FJ126" s="78">
        <v>279264004</v>
      </c>
      <c r="FK126" s="78">
        <v>94112137967</v>
      </c>
      <c r="FL126" s="78">
        <v>7049614638</v>
      </c>
      <c r="FM126" s="78">
        <v>3452380151</v>
      </c>
      <c r="FN126" s="78">
        <v>8656866850</v>
      </c>
      <c r="FO126" s="78">
        <v>316656460</v>
      </c>
      <c r="FP126" s="78"/>
      <c r="FQ126" s="78">
        <v>14188811181</v>
      </c>
      <c r="FR126" s="78">
        <v>18542679</v>
      </c>
      <c r="FS126" s="78">
        <v>12067796037</v>
      </c>
      <c r="FT126" s="78">
        <v>1286777589</v>
      </c>
      <c r="FU126" s="78">
        <v>575258208</v>
      </c>
      <c r="FV126" s="78">
        <v>5567809867</v>
      </c>
      <c r="FW126" s="78">
        <v>10040928492</v>
      </c>
      <c r="FX126" s="78">
        <v>82687261407</v>
      </c>
      <c r="FY126" s="78">
        <v>1844725781</v>
      </c>
      <c r="FZ126" s="78">
        <v>2238871225</v>
      </c>
      <c r="GA126" s="78"/>
      <c r="GB126" s="78">
        <v>632086538565</v>
      </c>
      <c r="GC126" s="78">
        <v>77901029108</v>
      </c>
      <c r="GD126" s="78">
        <v>48186069</v>
      </c>
      <c r="GE126" s="78">
        <v>11000000000</v>
      </c>
      <c r="GF126" s="78">
        <v>6128596218</v>
      </c>
    </row>
    <row r="127" spans="1:188">
      <c r="A127" s="84">
        <v>44826</v>
      </c>
      <c r="B127" s="78">
        <v>166045045377</v>
      </c>
      <c r="C127" s="78">
        <v>128667594311</v>
      </c>
      <c r="D127" s="78">
        <v>167683021397</v>
      </c>
      <c r="E127" s="78">
        <v>195650552050</v>
      </c>
      <c r="F127" s="78">
        <v>97463953184</v>
      </c>
      <c r="G127" s="78">
        <v>53249972755</v>
      </c>
      <c r="H127" s="78">
        <v>113046515232</v>
      </c>
      <c r="I127" s="78">
        <v>17744205310</v>
      </c>
      <c r="J127" s="78">
        <v>28474346929</v>
      </c>
      <c r="K127" s="78">
        <v>16712786285</v>
      </c>
      <c r="L127" s="78">
        <v>6715024976</v>
      </c>
      <c r="M127" s="78">
        <v>2856494294</v>
      </c>
      <c r="N127" s="78">
        <v>2964720543</v>
      </c>
      <c r="O127" s="78">
        <v>3990862279</v>
      </c>
      <c r="P127" s="78">
        <v>3287800840</v>
      </c>
      <c r="Q127" s="78"/>
      <c r="R127" s="78"/>
      <c r="S127" s="79"/>
      <c r="T127" s="78"/>
      <c r="U127" s="78"/>
      <c r="V127" s="78"/>
      <c r="W127" s="78"/>
      <c r="X127" s="78">
        <v>208927914</v>
      </c>
      <c r="Y127" s="78">
        <v>246281745003</v>
      </c>
      <c r="Z127" s="78">
        <v>194746353309</v>
      </c>
      <c r="AA127" s="78">
        <v>196961015978</v>
      </c>
      <c r="AB127" s="78">
        <v>291777436446</v>
      </c>
      <c r="AC127" s="78">
        <v>209630531970</v>
      </c>
      <c r="AD127" s="78">
        <v>270641135318</v>
      </c>
      <c r="AE127" s="78">
        <v>54109077312</v>
      </c>
      <c r="AF127" s="78">
        <v>41582910504</v>
      </c>
      <c r="AG127" s="78">
        <v>37360592625</v>
      </c>
      <c r="AH127" s="78">
        <v>27659149454</v>
      </c>
      <c r="AI127" s="78">
        <v>3524366714</v>
      </c>
      <c r="AJ127" s="78">
        <v>5003935156</v>
      </c>
      <c r="AK127" s="78">
        <v>3869868821</v>
      </c>
      <c r="AL127" s="78">
        <v>5012617863</v>
      </c>
      <c r="AM127" s="78">
        <v>5226477285</v>
      </c>
      <c r="AN127" s="78">
        <v>3879257526</v>
      </c>
      <c r="AO127" s="78">
        <v>5011924109</v>
      </c>
      <c r="AP127" s="78">
        <v>5099666837</v>
      </c>
      <c r="AQ127" s="78">
        <v>5024440393</v>
      </c>
      <c r="AR127" s="78">
        <v>11064976797</v>
      </c>
      <c r="AS127" s="78">
        <v>5010219978</v>
      </c>
      <c r="AT127" s="78">
        <v>5314144840</v>
      </c>
      <c r="AU127" s="78">
        <v>5009750314</v>
      </c>
      <c r="AV127" s="78">
        <v>846435427</v>
      </c>
      <c r="AW127" s="78">
        <v>1359821182</v>
      </c>
      <c r="AX127" s="78">
        <v>12500000000</v>
      </c>
      <c r="AY127" s="78">
        <v>7500000000</v>
      </c>
      <c r="AZ127" s="78">
        <v>9000000000</v>
      </c>
      <c r="BA127" s="78">
        <v>5382685922</v>
      </c>
      <c r="BB127" s="78">
        <v>5308943509</v>
      </c>
      <c r="BC127" s="78">
        <v>5339602268</v>
      </c>
      <c r="BD127" s="78">
        <v>5410119358</v>
      </c>
      <c r="BE127" s="78">
        <v>8543428520</v>
      </c>
      <c r="BF127" s="78">
        <v>8634148116</v>
      </c>
      <c r="BG127" s="78">
        <v>5313154692</v>
      </c>
      <c r="BH127" s="78">
        <v>5360706269</v>
      </c>
      <c r="BI127" s="78">
        <v>40562278938</v>
      </c>
      <c r="BJ127" s="78">
        <v>53654990333</v>
      </c>
      <c r="BK127" s="78">
        <v>36334233943</v>
      </c>
      <c r="BL127" s="78">
        <v>39666893768</v>
      </c>
      <c r="BM127" s="78">
        <v>37405425901</v>
      </c>
      <c r="BN127" s="78">
        <v>6673504832</v>
      </c>
      <c r="BO127" s="78">
        <v>7500000000</v>
      </c>
      <c r="BP127" s="78">
        <v>7500000000</v>
      </c>
      <c r="BQ127" s="78">
        <v>7500000000</v>
      </c>
      <c r="BR127" s="78">
        <v>5889292055</v>
      </c>
      <c r="BS127" s="78">
        <v>3265963888</v>
      </c>
      <c r="BT127" s="78">
        <v>1560348452</v>
      </c>
      <c r="BU127" s="78">
        <v>1803769240</v>
      </c>
      <c r="BV127" s="78">
        <v>5196398776</v>
      </c>
      <c r="BW127" s="78">
        <v>4050028450</v>
      </c>
      <c r="BX127" s="78">
        <v>17352551014</v>
      </c>
      <c r="BY127" s="78">
        <v>12697727781</v>
      </c>
      <c r="BZ127" s="78">
        <v>12376883105</v>
      </c>
      <c r="CA127" s="78">
        <v>200000000</v>
      </c>
      <c r="CB127" s="78">
        <v>185401237787</v>
      </c>
      <c r="CC127" s="78">
        <v>131019627247</v>
      </c>
      <c r="CD127" s="78">
        <v>143017796761</v>
      </c>
      <c r="CE127" s="78">
        <v>71116727376</v>
      </c>
      <c r="CF127" s="78">
        <v>91195837538</v>
      </c>
      <c r="CG127" s="78">
        <v>61165783031</v>
      </c>
      <c r="CH127" s="78">
        <v>6324816205</v>
      </c>
      <c r="CI127" s="78">
        <v>9907371439</v>
      </c>
      <c r="CJ127" s="78">
        <v>6371362760</v>
      </c>
      <c r="CK127" s="78">
        <v>3208016055</v>
      </c>
      <c r="CL127" s="78">
        <v>18910241297</v>
      </c>
      <c r="CM127" s="78">
        <v>21451828355</v>
      </c>
      <c r="CN127" s="78">
        <v>18517957302</v>
      </c>
      <c r="CO127" s="78">
        <v>10538258485</v>
      </c>
      <c r="CP127" s="78">
        <v>16915131098</v>
      </c>
      <c r="CQ127" s="78">
        <v>17599530302</v>
      </c>
      <c r="CR127" s="78">
        <v>7022294093</v>
      </c>
      <c r="CS127" s="78">
        <v>16231836065</v>
      </c>
      <c r="CT127" s="78">
        <v>16221160485</v>
      </c>
      <c r="CU127" s="78">
        <v>260835734</v>
      </c>
      <c r="CV127" s="78">
        <v>323225915</v>
      </c>
      <c r="CW127" s="78">
        <v>122370571</v>
      </c>
      <c r="CX127" s="78">
        <v>7500000000</v>
      </c>
      <c r="CY127" s="78">
        <v>7500000000</v>
      </c>
      <c r="CZ127" s="78">
        <v>7500000000</v>
      </c>
      <c r="DA127" s="78">
        <v>7500000000</v>
      </c>
      <c r="DB127" s="78">
        <v>138854851267</v>
      </c>
      <c r="DC127" s="78">
        <v>154055445799</v>
      </c>
      <c r="DD127" s="78">
        <v>181400667047</v>
      </c>
      <c r="DE127" s="78">
        <v>100796518051</v>
      </c>
      <c r="DF127" s="78">
        <v>118901190150</v>
      </c>
      <c r="DG127" s="78">
        <v>32963697271</v>
      </c>
      <c r="DH127" s="78">
        <v>95059659680</v>
      </c>
      <c r="DI127" s="78">
        <v>12118716679</v>
      </c>
      <c r="DJ127" s="78">
        <v>28142857911</v>
      </c>
      <c r="DK127" s="78">
        <v>14644172428</v>
      </c>
      <c r="DL127" s="78">
        <v>6178870755</v>
      </c>
      <c r="DM127" s="78">
        <v>6085516806</v>
      </c>
      <c r="DN127" s="78">
        <v>5006809642</v>
      </c>
      <c r="DO127" s="78">
        <v>7500000000</v>
      </c>
      <c r="DP127" s="78">
        <v>7500000000</v>
      </c>
      <c r="DQ127" s="78">
        <v>7500000000</v>
      </c>
      <c r="DR127" s="78">
        <v>11136183831</v>
      </c>
      <c r="DS127" s="78">
        <v>12214874091</v>
      </c>
      <c r="DT127" s="78">
        <v>10316406627</v>
      </c>
      <c r="DU127" s="78">
        <v>14326557259</v>
      </c>
      <c r="DV127" s="78">
        <v>9257225703</v>
      </c>
      <c r="DW127" s="78">
        <v>2203083203</v>
      </c>
      <c r="DX127" s="78">
        <v>883113379</v>
      </c>
      <c r="DY127" s="78">
        <v>7808571738</v>
      </c>
      <c r="DZ127" s="78">
        <v>695583432</v>
      </c>
      <c r="EA127" s="78">
        <v>578415705</v>
      </c>
      <c r="EB127" s="78">
        <v>779892370</v>
      </c>
      <c r="EC127" s="78">
        <v>1136997656</v>
      </c>
      <c r="ED127" s="78">
        <v>19885180172</v>
      </c>
      <c r="EE127" s="78">
        <v>14662469520</v>
      </c>
      <c r="EF127" s="78">
        <v>8402528735</v>
      </c>
      <c r="EG127" s="78">
        <v>10146807790</v>
      </c>
      <c r="EH127" s="78">
        <v>79145482499</v>
      </c>
      <c r="EI127" s="78">
        <v>52401463345</v>
      </c>
      <c r="EJ127" s="78">
        <v>241594039172</v>
      </c>
      <c r="EK127" s="78">
        <v>264643618568</v>
      </c>
      <c r="EL127" s="78">
        <v>538386151799</v>
      </c>
      <c r="EM127" s="78">
        <v>555936688615</v>
      </c>
      <c r="EN127" s="78">
        <v>409678706537</v>
      </c>
      <c r="EO127" s="78">
        <v>1040435306115</v>
      </c>
      <c r="EP127" s="78">
        <v>426312221681</v>
      </c>
      <c r="EQ127" s="78">
        <v>22321648790</v>
      </c>
      <c r="ER127" s="78">
        <v>114661213911</v>
      </c>
      <c r="ES127" s="78">
        <v>245276506</v>
      </c>
      <c r="ET127" s="78">
        <v>246268047</v>
      </c>
      <c r="EU127" s="78"/>
      <c r="EV127" s="78">
        <v>200000000</v>
      </c>
      <c r="EW127" s="78">
        <v>200210738</v>
      </c>
      <c r="EX127" s="78">
        <v>200000000</v>
      </c>
      <c r="EY127" s="78">
        <v>12171453790</v>
      </c>
      <c r="EZ127" s="78">
        <v>11760523249</v>
      </c>
      <c r="FA127" s="78">
        <v>7321233645</v>
      </c>
      <c r="FB127" s="78">
        <v>15441437906</v>
      </c>
      <c r="FC127" s="78">
        <v>23432602997</v>
      </c>
      <c r="FD127" s="78">
        <v>3692516586</v>
      </c>
      <c r="FE127" s="78">
        <v>2020420202</v>
      </c>
      <c r="FF127" s="78">
        <v>1275116150</v>
      </c>
      <c r="FG127" s="78">
        <v>2011395580</v>
      </c>
      <c r="FH127" s="78">
        <v>3428089309</v>
      </c>
      <c r="FI127" s="78">
        <v>42049328032</v>
      </c>
      <c r="FJ127" s="78">
        <v>279264004</v>
      </c>
      <c r="FK127" s="78">
        <v>94101097029</v>
      </c>
      <c r="FL127" s="78">
        <v>7049621747</v>
      </c>
      <c r="FM127" s="78">
        <v>3452856947</v>
      </c>
      <c r="FN127" s="78">
        <v>8657084278</v>
      </c>
      <c r="FO127" s="78">
        <v>316657162</v>
      </c>
      <c r="FP127" s="78"/>
      <c r="FQ127" s="78">
        <v>14142922710</v>
      </c>
      <c r="FR127" s="78">
        <v>18542679</v>
      </c>
      <c r="FS127" s="78">
        <v>12056429208</v>
      </c>
      <c r="FT127" s="78">
        <v>1284897520</v>
      </c>
      <c r="FU127" s="78">
        <v>575289867</v>
      </c>
      <c r="FV127" s="78">
        <v>5568393641</v>
      </c>
      <c r="FW127" s="78">
        <v>10040929502</v>
      </c>
      <c r="FX127" s="78">
        <v>82687261407</v>
      </c>
      <c r="FY127" s="78">
        <v>1844697480</v>
      </c>
      <c r="FZ127" s="78">
        <v>2236343593</v>
      </c>
      <c r="GA127" s="78"/>
      <c r="GB127" s="78">
        <v>631315699001</v>
      </c>
      <c r="GC127" s="78">
        <v>78007105606</v>
      </c>
      <c r="GD127" s="78">
        <v>48708981</v>
      </c>
      <c r="GE127" s="78">
        <v>11000000000</v>
      </c>
      <c r="GF127" s="78">
        <v>6202898602</v>
      </c>
    </row>
    <row r="128" spans="1:188">
      <c r="A128" s="84">
        <v>44827</v>
      </c>
      <c r="B128" s="78">
        <v>166029534904</v>
      </c>
      <c r="C128" s="78">
        <v>128657068988</v>
      </c>
      <c r="D128" s="78">
        <v>167653691898</v>
      </c>
      <c r="E128" s="78">
        <v>195623369517</v>
      </c>
      <c r="F128" s="78">
        <v>97465626827</v>
      </c>
      <c r="G128" s="78">
        <v>53209950222</v>
      </c>
      <c r="H128" s="78">
        <v>113010137699</v>
      </c>
      <c r="I128" s="78">
        <v>17744699842</v>
      </c>
      <c r="J128" s="78">
        <v>28452306195</v>
      </c>
      <c r="K128" s="78">
        <v>16732034461</v>
      </c>
      <c r="L128" s="78">
        <v>6715036344</v>
      </c>
      <c r="M128" s="78">
        <v>2856798649</v>
      </c>
      <c r="N128" s="78">
        <v>2966250164</v>
      </c>
      <c r="O128" s="78">
        <v>3992098869</v>
      </c>
      <c r="P128" s="78">
        <v>3287800840</v>
      </c>
      <c r="Q128" s="78"/>
      <c r="R128" s="78"/>
      <c r="S128" s="79"/>
      <c r="T128" s="78"/>
      <c r="U128" s="78"/>
      <c r="V128" s="78"/>
      <c r="W128" s="78"/>
      <c r="X128" s="78">
        <v>208935981</v>
      </c>
      <c r="Y128" s="78">
        <v>246113123370</v>
      </c>
      <c r="Z128" s="78">
        <v>194607857294</v>
      </c>
      <c r="AA128" s="78">
        <v>196966408888</v>
      </c>
      <c r="AB128" s="78">
        <v>291747675939</v>
      </c>
      <c r="AC128" s="78">
        <v>209635460201</v>
      </c>
      <c r="AD128" s="78">
        <v>270560535960</v>
      </c>
      <c r="AE128" s="78">
        <v>54113785159</v>
      </c>
      <c r="AF128" s="78">
        <v>41582817174</v>
      </c>
      <c r="AG128" s="78">
        <v>37375084829</v>
      </c>
      <c r="AH128" s="78">
        <v>27625009981</v>
      </c>
      <c r="AI128" s="78">
        <v>3520913789</v>
      </c>
      <c r="AJ128" s="78">
        <v>5003935156</v>
      </c>
      <c r="AK128" s="78">
        <v>3886313779</v>
      </c>
      <c r="AL128" s="78">
        <v>5012617863</v>
      </c>
      <c r="AM128" s="78">
        <v>5225276203</v>
      </c>
      <c r="AN128" s="78">
        <v>3881127617</v>
      </c>
      <c r="AO128" s="78">
        <v>5011924109</v>
      </c>
      <c r="AP128" s="78">
        <v>5099228246</v>
      </c>
      <c r="AQ128" s="78">
        <v>5024440393</v>
      </c>
      <c r="AR128" s="78">
        <v>11074863810</v>
      </c>
      <c r="AS128" s="78">
        <v>5010219978</v>
      </c>
      <c r="AT128" s="78">
        <v>5314504842</v>
      </c>
      <c r="AU128" s="78">
        <v>5009750314</v>
      </c>
      <c r="AV128" s="78">
        <v>846435427</v>
      </c>
      <c r="AW128" s="78">
        <v>1359821182</v>
      </c>
      <c r="AX128" s="78">
        <v>12500000000</v>
      </c>
      <c r="AY128" s="78">
        <v>7500000000</v>
      </c>
      <c r="AZ128" s="78">
        <v>9000000000</v>
      </c>
      <c r="BA128" s="78">
        <v>5379075611</v>
      </c>
      <c r="BB128" s="78">
        <v>5309162376</v>
      </c>
      <c r="BC128" s="78">
        <v>5339471302</v>
      </c>
      <c r="BD128" s="78">
        <v>5410914343</v>
      </c>
      <c r="BE128" s="78">
        <v>8545304903</v>
      </c>
      <c r="BF128" s="78">
        <v>8637377613</v>
      </c>
      <c r="BG128" s="78">
        <v>5313155818</v>
      </c>
      <c r="BH128" s="78">
        <v>5360774912</v>
      </c>
      <c r="BI128" s="78">
        <v>40533249589</v>
      </c>
      <c r="BJ128" s="78">
        <v>53631584723</v>
      </c>
      <c r="BK128" s="78">
        <v>36336845461</v>
      </c>
      <c r="BL128" s="78">
        <v>39649923171</v>
      </c>
      <c r="BM128" s="78">
        <v>37358056903</v>
      </c>
      <c r="BN128" s="78">
        <v>6673661147</v>
      </c>
      <c r="BO128" s="78">
        <v>7500000000</v>
      </c>
      <c r="BP128" s="78">
        <v>7500000000</v>
      </c>
      <c r="BQ128" s="78">
        <v>7500000000</v>
      </c>
      <c r="BR128" s="78">
        <v>5892105118</v>
      </c>
      <c r="BS128" s="78">
        <v>3260563759</v>
      </c>
      <c r="BT128" s="78">
        <v>1560348452</v>
      </c>
      <c r="BU128" s="78">
        <v>1804068003</v>
      </c>
      <c r="BV128" s="78">
        <v>5183318055</v>
      </c>
      <c r="BW128" s="78">
        <v>4031647865</v>
      </c>
      <c r="BX128" s="78">
        <v>17361235054</v>
      </c>
      <c r="BY128" s="78">
        <v>12711925482</v>
      </c>
      <c r="BZ128" s="78">
        <v>12404565446</v>
      </c>
      <c r="CA128" s="78">
        <v>200000000</v>
      </c>
      <c r="CB128" s="78">
        <v>185311950590</v>
      </c>
      <c r="CC128" s="78">
        <v>130961381975</v>
      </c>
      <c r="CD128" s="78">
        <v>142969071388</v>
      </c>
      <c r="CE128" s="78">
        <v>71143010224</v>
      </c>
      <c r="CF128" s="78">
        <v>91188286964</v>
      </c>
      <c r="CG128" s="78">
        <v>61390629680</v>
      </c>
      <c r="CH128" s="78">
        <v>6325011576</v>
      </c>
      <c r="CI128" s="78">
        <v>9894763801</v>
      </c>
      <c r="CJ128" s="78">
        <v>6364039894</v>
      </c>
      <c r="CK128" s="78">
        <v>3209744995</v>
      </c>
      <c r="CL128" s="78">
        <v>18898371272</v>
      </c>
      <c r="CM128" s="78">
        <v>21438997615</v>
      </c>
      <c r="CN128" s="78">
        <v>18504079580</v>
      </c>
      <c r="CO128" s="78">
        <v>10550219383</v>
      </c>
      <c r="CP128" s="78">
        <v>16911787907</v>
      </c>
      <c r="CQ128" s="78">
        <v>17586535478</v>
      </c>
      <c r="CR128" s="78">
        <v>7022294093</v>
      </c>
      <c r="CS128" s="78">
        <v>16117434460</v>
      </c>
      <c r="CT128" s="78">
        <v>16198858198</v>
      </c>
      <c r="CU128" s="78">
        <v>260835734</v>
      </c>
      <c r="CV128" s="78">
        <v>323225915</v>
      </c>
      <c r="CW128" s="78">
        <v>122370571</v>
      </c>
      <c r="CX128" s="78">
        <v>7500000000</v>
      </c>
      <c r="CY128" s="78">
        <v>7500000000</v>
      </c>
      <c r="CZ128" s="78">
        <v>7500000000</v>
      </c>
      <c r="DA128" s="78">
        <v>7500000000</v>
      </c>
      <c r="DB128" s="78">
        <v>138851846090</v>
      </c>
      <c r="DC128" s="78">
        <v>154062540050</v>
      </c>
      <c r="DD128" s="78">
        <v>181413899920</v>
      </c>
      <c r="DE128" s="78">
        <v>100820273296</v>
      </c>
      <c r="DF128" s="78">
        <v>118854414822</v>
      </c>
      <c r="DG128" s="78">
        <v>32984749981</v>
      </c>
      <c r="DH128" s="78">
        <v>95087635874</v>
      </c>
      <c r="DI128" s="78">
        <v>12124900338</v>
      </c>
      <c r="DJ128" s="78">
        <v>28172103099</v>
      </c>
      <c r="DK128" s="78">
        <v>14680892326</v>
      </c>
      <c r="DL128" s="78">
        <v>6175323832</v>
      </c>
      <c r="DM128" s="78">
        <v>6093433166</v>
      </c>
      <c r="DN128" s="78">
        <v>5006809642</v>
      </c>
      <c r="DO128" s="78">
        <v>7500000000</v>
      </c>
      <c r="DP128" s="78">
        <v>7500000000</v>
      </c>
      <c r="DQ128" s="78">
        <v>7500000000</v>
      </c>
      <c r="DR128" s="78">
        <v>11156764056</v>
      </c>
      <c r="DS128" s="78">
        <v>12236334884</v>
      </c>
      <c r="DT128" s="78">
        <v>10317796406</v>
      </c>
      <c r="DU128" s="78">
        <v>14326510980</v>
      </c>
      <c r="DV128" s="78">
        <v>9260509027</v>
      </c>
      <c r="DW128" s="78">
        <v>2214912067</v>
      </c>
      <c r="DX128" s="78">
        <v>883123453</v>
      </c>
      <c r="DY128" s="78">
        <v>7808656617</v>
      </c>
      <c r="DZ128" s="78">
        <v>695985500</v>
      </c>
      <c r="EA128" s="78">
        <v>578419329</v>
      </c>
      <c r="EB128" s="78">
        <v>781548666</v>
      </c>
      <c r="EC128" s="78">
        <v>1137802429</v>
      </c>
      <c r="ED128" s="78">
        <v>19910922532</v>
      </c>
      <c r="EE128" s="78">
        <v>14679352067</v>
      </c>
      <c r="EF128" s="78">
        <v>8412640421</v>
      </c>
      <c r="EG128" s="78">
        <v>10155029393</v>
      </c>
      <c r="EH128" s="78">
        <v>79108959061</v>
      </c>
      <c r="EI128" s="78">
        <v>52404040628</v>
      </c>
      <c r="EJ128" s="78">
        <v>241663339592</v>
      </c>
      <c r="EK128" s="78">
        <v>264607524273</v>
      </c>
      <c r="EL128" s="78">
        <v>538305842716</v>
      </c>
      <c r="EM128" s="78">
        <v>556204692523</v>
      </c>
      <c r="EN128" s="78">
        <v>409632197632</v>
      </c>
      <c r="EO128" s="78">
        <v>1040466081280</v>
      </c>
      <c r="EP128" s="78">
        <v>426247245937</v>
      </c>
      <c r="EQ128" s="78">
        <v>22320325953</v>
      </c>
      <c r="ER128" s="78">
        <v>114878803015</v>
      </c>
      <c r="ES128" s="78">
        <v>245141404</v>
      </c>
      <c r="ET128" s="78">
        <v>251356857</v>
      </c>
      <c r="EU128" s="78"/>
      <c r="EV128" s="78">
        <v>200000000</v>
      </c>
      <c r="EW128" s="78">
        <v>200210738</v>
      </c>
      <c r="EX128" s="78">
        <v>200000000</v>
      </c>
      <c r="EY128" s="78">
        <v>12157597589</v>
      </c>
      <c r="EZ128" s="78">
        <v>11764179917</v>
      </c>
      <c r="FA128" s="78">
        <v>7337754810</v>
      </c>
      <c r="FB128" s="78">
        <v>15446732932</v>
      </c>
      <c r="FC128" s="78">
        <v>23418985333</v>
      </c>
      <c r="FD128" s="78">
        <v>3693229032</v>
      </c>
      <c r="FE128" s="78">
        <v>2020837539</v>
      </c>
      <c r="FF128" s="78">
        <v>1273882749</v>
      </c>
      <c r="FG128" s="78">
        <v>2007230919</v>
      </c>
      <c r="FH128" s="78">
        <v>3415356115</v>
      </c>
      <c r="FI128" s="78">
        <v>42106205247</v>
      </c>
      <c r="FJ128" s="78">
        <v>279315883</v>
      </c>
      <c r="FK128" s="78">
        <v>94123271344</v>
      </c>
      <c r="FL128" s="78">
        <v>7050074796</v>
      </c>
      <c r="FM128" s="78">
        <v>3453322856</v>
      </c>
      <c r="FN128" s="78">
        <v>8654038307</v>
      </c>
      <c r="FO128" s="78">
        <v>316715777</v>
      </c>
      <c r="FP128" s="78"/>
      <c r="FQ128" s="78">
        <v>14140099482</v>
      </c>
      <c r="FR128" s="78">
        <v>18542679</v>
      </c>
      <c r="FS128" s="78">
        <v>12105133318</v>
      </c>
      <c r="FT128" s="78">
        <v>1284540891</v>
      </c>
      <c r="FU128" s="78">
        <v>575289867</v>
      </c>
      <c r="FV128" s="78">
        <v>5568393721</v>
      </c>
      <c r="FW128" s="78">
        <v>10041203620</v>
      </c>
      <c r="FX128" s="78">
        <v>82687261407</v>
      </c>
      <c r="FY128" s="78">
        <v>1845223307</v>
      </c>
      <c r="FZ128" s="78">
        <v>2236535398</v>
      </c>
      <c r="GA128" s="78"/>
      <c r="GB128" s="78">
        <v>630808809103</v>
      </c>
      <c r="GC128" s="78">
        <v>77991250780</v>
      </c>
      <c r="GD128" s="78">
        <v>48708981</v>
      </c>
      <c r="GE128" s="78">
        <v>11000000000</v>
      </c>
      <c r="GF128" s="78">
        <v>6242073499</v>
      </c>
    </row>
    <row r="129" spans="1:188">
      <c r="A129" s="84">
        <v>44830</v>
      </c>
      <c r="B129" s="78">
        <v>165997907181</v>
      </c>
      <c r="C129" s="78">
        <v>128711782561</v>
      </c>
      <c r="D129" s="78">
        <v>167640073056</v>
      </c>
      <c r="E129" s="78">
        <v>195685855761</v>
      </c>
      <c r="F129" s="78">
        <v>97558826976</v>
      </c>
      <c r="G129" s="78">
        <v>53221285338</v>
      </c>
      <c r="H129" s="78">
        <v>112922950043</v>
      </c>
      <c r="I129" s="78">
        <v>17745841637</v>
      </c>
      <c r="J129" s="78">
        <v>28411092955</v>
      </c>
      <c r="K129" s="78">
        <v>16715233785</v>
      </c>
      <c r="L129" s="78">
        <v>6722774177</v>
      </c>
      <c r="M129" s="78">
        <v>2856798649</v>
      </c>
      <c r="N129" s="78">
        <v>2966603277</v>
      </c>
      <c r="O129" s="78">
        <v>3992379186</v>
      </c>
      <c r="P129" s="78">
        <v>3298351504</v>
      </c>
      <c r="Q129" s="78"/>
      <c r="R129" s="78"/>
      <c r="S129" s="79"/>
      <c r="T129" s="78"/>
      <c r="U129" s="78"/>
      <c r="V129" s="78"/>
      <c r="W129" s="78"/>
      <c r="X129" s="78">
        <v>208935981</v>
      </c>
      <c r="Y129" s="78">
        <v>246184616811</v>
      </c>
      <c r="Z129" s="78">
        <v>194679458470</v>
      </c>
      <c r="AA129" s="78">
        <v>196977060770</v>
      </c>
      <c r="AB129" s="78">
        <v>291878342865</v>
      </c>
      <c r="AC129" s="78">
        <v>209583804557</v>
      </c>
      <c r="AD129" s="78">
        <v>270498761341</v>
      </c>
      <c r="AE129" s="78">
        <v>54102990978</v>
      </c>
      <c r="AF129" s="78">
        <v>41631944884</v>
      </c>
      <c r="AG129" s="78">
        <v>37369087556</v>
      </c>
      <c r="AH129" s="78">
        <v>27660656924</v>
      </c>
      <c r="AI129" s="78">
        <v>3522470613</v>
      </c>
      <c r="AJ129" s="78">
        <v>5003935156</v>
      </c>
      <c r="AK129" s="78">
        <v>3890028399</v>
      </c>
      <c r="AL129" s="78">
        <v>5012617863</v>
      </c>
      <c r="AM129" s="78">
        <v>5226941140</v>
      </c>
      <c r="AN129" s="78">
        <v>3883795052</v>
      </c>
      <c r="AO129" s="78">
        <v>5011924109</v>
      </c>
      <c r="AP129" s="78">
        <v>5101822220</v>
      </c>
      <c r="AQ129" s="78">
        <v>5024440393</v>
      </c>
      <c r="AR129" s="78">
        <v>11079145528</v>
      </c>
      <c r="AS129" s="78">
        <v>5010219978</v>
      </c>
      <c r="AT129" s="78">
        <v>5323200813</v>
      </c>
      <c r="AU129" s="78">
        <v>5009750314</v>
      </c>
      <c r="AV129" s="78">
        <v>847226479</v>
      </c>
      <c r="AW129" s="78">
        <v>1359938500</v>
      </c>
      <c r="AX129" s="78">
        <v>11500000000</v>
      </c>
      <c r="AY129" s="78">
        <v>7500000000</v>
      </c>
      <c r="AZ129" s="78">
        <v>9000000000</v>
      </c>
      <c r="BA129" s="78">
        <v>5388725410</v>
      </c>
      <c r="BB129" s="78">
        <v>5310910768</v>
      </c>
      <c r="BC129" s="78">
        <v>5342658030</v>
      </c>
      <c r="BD129" s="78">
        <v>5411831793</v>
      </c>
      <c r="BE129" s="78">
        <v>8547569228</v>
      </c>
      <c r="BF129" s="78">
        <v>8633240291</v>
      </c>
      <c r="BG129" s="78">
        <v>5313156951</v>
      </c>
      <c r="BH129" s="78">
        <v>5360780683</v>
      </c>
      <c r="BI129" s="78">
        <v>40590929560</v>
      </c>
      <c r="BJ129" s="78">
        <v>53651502959</v>
      </c>
      <c r="BK129" s="78">
        <v>36339321327</v>
      </c>
      <c r="BL129" s="78">
        <v>39646451874</v>
      </c>
      <c r="BM129" s="78">
        <v>37352983471</v>
      </c>
      <c r="BN129" s="78">
        <v>6675414011</v>
      </c>
      <c r="BO129" s="78">
        <v>7500000000</v>
      </c>
      <c r="BP129" s="78">
        <v>7500000000</v>
      </c>
      <c r="BQ129" s="78">
        <v>7500000000</v>
      </c>
      <c r="BR129" s="78">
        <v>5892639394</v>
      </c>
      <c r="BS129" s="78">
        <v>3261927695</v>
      </c>
      <c r="BT129" s="78">
        <v>1560521087</v>
      </c>
      <c r="BU129" s="78">
        <v>1804739277</v>
      </c>
      <c r="BV129" s="78">
        <v>5183965574</v>
      </c>
      <c r="BW129" s="78">
        <v>4043750976</v>
      </c>
      <c r="BX129" s="78">
        <v>17362842063</v>
      </c>
      <c r="BY129" s="78">
        <v>12732589008</v>
      </c>
      <c r="BZ129" s="78">
        <v>12416266060</v>
      </c>
      <c r="CA129" s="78">
        <v>200000000</v>
      </c>
      <c r="CB129" s="78">
        <v>185056012323</v>
      </c>
      <c r="CC129" s="78">
        <v>130832697019</v>
      </c>
      <c r="CD129" s="78">
        <v>143097640157</v>
      </c>
      <c r="CE129" s="78">
        <v>71192425647</v>
      </c>
      <c r="CF129" s="78">
        <v>91232434755</v>
      </c>
      <c r="CG129" s="78">
        <v>61429983536</v>
      </c>
      <c r="CH129" s="78">
        <v>6325413194</v>
      </c>
      <c r="CI129" s="78">
        <v>9895667421</v>
      </c>
      <c r="CJ129" s="78">
        <v>6365666343</v>
      </c>
      <c r="CK129" s="78">
        <v>3209744995</v>
      </c>
      <c r="CL129" s="78">
        <v>18887954478</v>
      </c>
      <c r="CM129" s="78">
        <v>21558034185</v>
      </c>
      <c r="CN129" s="78">
        <v>18512035166</v>
      </c>
      <c r="CO129" s="78">
        <v>10548912485</v>
      </c>
      <c r="CP129" s="78">
        <v>16919245124</v>
      </c>
      <c r="CQ129" s="78">
        <v>17587623509</v>
      </c>
      <c r="CR129" s="78">
        <v>7020658826</v>
      </c>
      <c r="CS129" s="78">
        <v>16123723392</v>
      </c>
      <c r="CT129" s="78">
        <v>16186830710</v>
      </c>
      <c r="CU129" s="78">
        <v>260835734</v>
      </c>
      <c r="CV129" s="78">
        <v>323225915</v>
      </c>
      <c r="CW129" s="78">
        <v>123398523</v>
      </c>
      <c r="CX129" s="78">
        <v>7500000000</v>
      </c>
      <c r="CY129" s="78">
        <v>7500000000</v>
      </c>
      <c r="CZ129" s="78">
        <v>7500000000</v>
      </c>
      <c r="DA129" s="78">
        <v>7500000000</v>
      </c>
      <c r="DB129" s="78">
        <v>138911326181</v>
      </c>
      <c r="DC129" s="78">
        <v>154099363502</v>
      </c>
      <c r="DD129" s="78">
        <v>181572836399</v>
      </c>
      <c r="DE129" s="78">
        <v>100892600757</v>
      </c>
      <c r="DF129" s="78">
        <v>119021197812</v>
      </c>
      <c r="DG129" s="78">
        <v>32994160943</v>
      </c>
      <c r="DH129" s="78">
        <v>95121388510</v>
      </c>
      <c r="DI129" s="78">
        <v>12135005345</v>
      </c>
      <c r="DJ129" s="78">
        <v>28248378590</v>
      </c>
      <c r="DK129" s="78">
        <v>14714559057</v>
      </c>
      <c r="DL129" s="78">
        <v>6180201399</v>
      </c>
      <c r="DM129" s="78">
        <v>6100671958</v>
      </c>
      <c r="DN129" s="78">
        <v>5006809642</v>
      </c>
      <c r="DO129" s="78">
        <v>7500000000</v>
      </c>
      <c r="DP129" s="78">
        <v>7500000000</v>
      </c>
      <c r="DQ129" s="78">
        <v>7500000000</v>
      </c>
      <c r="DR129" s="78">
        <v>11159803726</v>
      </c>
      <c r="DS129" s="78">
        <v>12248886525</v>
      </c>
      <c r="DT129" s="78">
        <v>10325948729</v>
      </c>
      <c r="DU129" s="78">
        <v>14345078525</v>
      </c>
      <c r="DV129" s="78">
        <v>9268093179</v>
      </c>
      <c r="DW129" s="78">
        <v>2215953395</v>
      </c>
      <c r="DX129" s="78">
        <v>883259627</v>
      </c>
      <c r="DY129" s="78">
        <v>7809042042</v>
      </c>
      <c r="DZ129" s="78">
        <v>696359719</v>
      </c>
      <c r="EA129" s="78">
        <v>579583268</v>
      </c>
      <c r="EB129" s="78">
        <v>781941738</v>
      </c>
      <c r="EC129" s="78">
        <v>1139016458</v>
      </c>
      <c r="ED129" s="78">
        <v>19934123673</v>
      </c>
      <c r="EE129" s="78">
        <v>14691970189</v>
      </c>
      <c r="EF129" s="78">
        <v>8420081296</v>
      </c>
      <c r="EG129" s="78">
        <v>10172068852</v>
      </c>
      <c r="EH129" s="78">
        <v>79109335570</v>
      </c>
      <c r="EI129" s="78">
        <v>52423912588</v>
      </c>
      <c r="EJ129" s="78">
        <v>241697583549</v>
      </c>
      <c r="EK129" s="78">
        <v>264627394509</v>
      </c>
      <c r="EL129" s="78">
        <v>538416012958</v>
      </c>
      <c r="EM129" s="78">
        <v>556334010185</v>
      </c>
      <c r="EN129" s="78">
        <v>409562836521</v>
      </c>
      <c r="EO129" s="78">
        <v>1040715369708</v>
      </c>
      <c r="EP129" s="78">
        <v>426067586055</v>
      </c>
      <c r="EQ129" s="78">
        <v>22340162450</v>
      </c>
      <c r="ER129" s="78">
        <v>114986600320</v>
      </c>
      <c r="ES129" s="78">
        <v>245141404</v>
      </c>
      <c r="ET129" s="78">
        <v>251356857</v>
      </c>
      <c r="EU129" s="78"/>
      <c r="EV129" s="78">
        <v>200000000</v>
      </c>
      <c r="EW129" s="78">
        <v>200210738</v>
      </c>
      <c r="EX129" s="78">
        <v>200000000</v>
      </c>
      <c r="EY129" s="78">
        <v>12185162625</v>
      </c>
      <c r="EZ129" s="78">
        <v>11791505198</v>
      </c>
      <c r="FA129" s="78">
        <v>7367997489</v>
      </c>
      <c r="FB129" s="78">
        <v>15504867400</v>
      </c>
      <c r="FC129" s="78">
        <v>23506862707</v>
      </c>
      <c r="FD129" s="78">
        <v>3695744590</v>
      </c>
      <c r="FE129" s="78">
        <v>2022673524</v>
      </c>
      <c r="FF129" s="78">
        <v>1276353189</v>
      </c>
      <c r="FG129" s="78">
        <v>2009937116</v>
      </c>
      <c r="FH129" s="78">
        <v>3397341886</v>
      </c>
      <c r="FI129" s="78">
        <v>42116643214</v>
      </c>
      <c r="FJ129" s="78">
        <v>279655333</v>
      </c>
      <c r="FK129" s="78">
        <v>94131976822</v>
      </c>
      <c r="FL129" s="78">
        <v>7055093530</v>
      </c>
      <c r="FM129" s="78">
        <v>3454607466</v>
      </c>
      <c r="FN129" s="78">
        <v>8654830704</v>
      </c>
      <c r="FO129" s="78">
        <v>316728375</v>
      </c>
      <c r="FP129" s="78"/>
      <c r="FQ129" s="78">
        <v>14143577203</v>
      </c>
      <c r="FR129" s="78">
        <v>18511173</v>
      </c>
      <c r="FS129" s="78">
        <v>12108002355</v>
      </c>
      <c r="FT129" s="78">
        <v>1284662203</v>
      </c>
      <c r="FU129" s="78">
        <v>575387724</v>
      </c>
      <c r="FV129" s="78">
        <v>5568393721</v>
      </c>
      <c r="FW129" s="78">
        <v>10041239594</v>
      </c>
      <c r="FX129" s="78">
        <v>82687261407</v>
      </c>
      <c r="FY129" s="78">
        <v>1845742004</v>
      </c>
      <c r="FZ129" s="78">
        <v>2233240672</v>
      </c>
      <c r="GA129" s="78"/>
      <c r="GB129" s="78">
        <v>630743400110</v>
      </c>
      <c r="GC129" s="78">
        <v>77854042395</v>
      </c>
      <c r="GD129" s="78">
        <v>48708981</v>
      </c>
      <c r="GE129" s="78">
        <v>11000000000</v>
      </c>
      <c r="GF129" s="78">
        <v>6254826777</v>
      </c>
    </row>
    <row r="130" spans="1:188">
      <c r="A130" s="84">
        <v>44831</v>
      </c>
      <c r="B130" s="78">
        <v>166003732210</v>
      </c>
      <c r="C130" s="78">
        <v>128847790304</v>
      </c>
      <c r="D130" s="78">
        <v>167757892954</v>
      </c>
      <c r="E130" s="78">
        <v>195756566034</v>
      </c>
      <c r="F130" s="78">
        <v>97693290520</v>
      </c>
      <c r="G130" s="78">
        <v>53216109340</v>
      </c>
      <c r="H130" s="78">
        <v>112935520791</v>
      </c>
      <c r="I130" s="78">
        <v>17765221535</v>
      </c>
      <c r="J130" s="78">
        <v>28441613274</v>
      </c>
      <c r="K130" s="78">
        <v>16723794231</v>
      </c>
      <c r="L130" s="78">
        <v>6739577226</v>
      </c>
      <c r="M130" s="78">
        <v>2857199065</v>
      </c>
      <c r="N130" s="78">
        <v>2969141713</v>
      </c>
      <c r="O130" s="78">
        <v>4032364346</v>
      </c>
      <c r="P130" s="78">
        <v>3298782481</v>
      </c>
      <c r="Q130" s="78"/>
      <c r="R130" s="78"/>
      <c r="S130" s="79"/>
      <c r="T130" s="78"/>
      <c r="U130" s="78"/>
      <c r="V130" s="78"/>
      <c r="W130" s="78"/>
      <c r="X130" s="78">
        <v>208832479</v>
      </c>
      <c r="Y130" s="78">
        <v>246289705224</v>
      </c>
      <c r="Z130" s="78">
        <v>194784139052</v>
      </c>
      <c r="AA130" s="78">
        <v>196995011773</v>
      </c>
      <c r="AB130" s="78">
        <v>291991341113</v>
      </c>
      <c r="AC130" s="78">
        <v>209619771677</v>
      </c>
      <c r="AD130" s="78">
        <v>270532907971</v>
      </c>
      <c r="AE130" s="78">
        <v>54057762023</v>
      </c>
      <c r="AF130" s="78">
        <v>41756111914</v>
      </c>
      <c r="AG130" s="78">
        <v>37509164546</v>
      </c>
      <c r="AH130" s="78">
        <v>27695913189</v>
      </c>
      <c r="AI130" s="78">
        <v>3528658825</v>
      </c>
      <c r="AJ130" s="78">
        <v>5003935156</v>
      </c>
      <c r="AK130" s="78">
        <v>3906614569</v>
      </c>
      <c r="AL130" s="78">
        <v>5012617863</v>
      </c>
      <c r="AM130" s="78">
        <v>5228283371</v>
      </c>
      <c r="AN130" s="78">
        <v>3887318986</v>
      </c>
      <c r="AO130" s="78">
        <v>5011924109</v>
      </c>
      <c r="AP130" s="78">
        <v>5106555282</v>
      </c>
      <c r="AQ130" s="78">
        <v>5024440393</v>
      </c>
      <c r="AR130" s="78">
        <v>11093520599</v>
      </c>
      <c r="AS130" s="78">
        <v>5010219978</v>
      </c>
      <c r="AT130" s="78">
        <v>5307002274</v>
      </c>
      <c r="AU130" s="78">
        <v>5009750314</v>
      </c>
      <c r="AV130" s="78">
        <v>856058260</v>
      </c>
      <c r="AW130" s="78">
        <v>1363258534</v>
      </c>
      <c r="AX130" s="78">
        <v>11500000000</v>
      </c>
      <c r="AY130" s="78">
        <v>7500000000</v>
      </c>
      <c r="AZ130" s="78">
        <v>9000000000</v>
      </c>
      <c r="BA130" s="78">
        <v>5392342476</v>
      </c>
      <c r="BB130" s="78">
        <v>5314190581</v>
      </c>
      <c r="BC130" s="78">
        <v>5345703990</v>
      </c>
      <c r="BD130" s="78">
        <v>5413174459</v>
      </c>
      <c r="BE130" s="78">
        <v>8550108910</v>
      </c>
      <c r="BF130" s="78">
        <v>8646520217</v>
      </c>
      <c r="BG130" s="78">
        <v>5313158092</v>
      </c>
      <c r="BH130" s="78">
        <v>5360780683</v>
      </c>
      <c r="BI130" s="78">
        <v>40587341842</v>
      </c>
      <c r="BJ130" s="78">
        <v>53671933938</v>
      </c>
      <c r="BK130" s="78">
        <v>36367075613</v>
      </c>
      <c r="BL130" s="78">
        <v>39669755737</v>
      </c>
      <c r="BM130" s="78">
        <v>37389881889</v>
      </c>
      <c r="BN130" s="78">
        <v>6692348498</v>
      </c>
      <c r="BO130" s="78">
        <v>7500000000</v>
      </c>
      <c r="BP130" s="78">
        <v>7500000000</v>
      </c>
      <c r="BQ130" s="78">
        <v>7500000000</v>
      </c>
      <c r="BR130" s="78">
        <v>5899071937</v>
      </c>
      <c r="BS130" s="78">
        <v>3263886170</v>
      </c>
      <c r="BT130" s="78">
        <v>1562577057</v>
      </c>
      <c r="BU130" s="78">
        <v>1807242965</v>
      </c>
      <c r="BV130" s="78">
        <v>5184390124</v>
      </c>
      <c r="BW130" s="78">
        <v>4051886054</v>
      </c>
      <c r="BX130" s="78">
        <v>17373238876</v>
      </c>
      <c r="BY130" s="78">
        <v>12728517528</v>
      </c>
      <c r="BZ130" s="78">
        <v>12419704945</v>
      </c>
      <c r="CA130" s="78">
        <v>200000000</v>
      </c>
      <c r="CB130" s="78">
        <v>185119025904</v>
      </c>
      <c r="CC130" s="78">
        <v>130902732668</v>
      </c>
      <c r="CD130" s="78">
        <v>143184392642</v>
      </c>
      <c r="CE130" s="78">
        <v>71219933724</v>
      </c>
      <c r="CF130" s="78">
        <v>91307411110</v>
      </c>
      <c r="CG130" s="78">
        <v>61568403206</v>
      </c>
      <c r="CH130" s="78">
        <v>6326003929</v>
      </c>
      <c r="CI130" s="78">
        <v>9891419151</v>
      </c>
      <c r="CJ130" s="78">
        <v>6367048679</v>
      </c>
      <c r="CK130" s="78">
        <v>3209744995</v>
      </c>
      <c r="CL130" s="78">
        <v>18893834928</v>
      </c>
      <c r="CM130" s="78">
        <v>21577516520</v>
      </c>
      <c r="CN130" s="78">
        <v>18526921367</v>
      </c>
      <c r="CO130" s="78">
        <v>10557919677</v>
      </c>
      <c r="CP130" s="78">
        <v>16928911726</v>
      </c>
      <c r="CQ130" s="78">
        <v>17595065249</v>
      </c>
      <c r="CR130" s="78">
        <v>7021401455</v>
      </c>
      <c r="CS130" s="78">
        <v>16123876949</v>
      </c>
      <c r="CT130" s="78">
        <v>16194263802</v>
      </c>
      <c r="CU130" s="78">
        <v>261655945</v>
      </c>
      <c r="CV130" s="78">
        <v>323810734</v>
      </c>
      <c r="CW130" s="78">
        <v>123398523</v>
      </c>
      <c r="CX130" s="78">
        <v>7500000000</v>
      </c>
      <c r="CY130" s="78">
        <v>7500000000</v>
      </c>
      <c r="CZ130" s="78">
        <v>7500000000</v>
      </c>
      <c r="DA130" s="78">
        <v>7500000000</v>
      </c>
      <c r="DB130" s="78">
        <v>138758014476</v>
      </c>
      <c r="DC130" s="78">
        <v>154020900823</v>
      </c>
      <c r="DD130" s="78">
        <v>181638596379</v>
      </c>
      <c r="DE130" s="78">
        <v>100958313559</v>
      </c>
      <c r="DF130" s="78">
        <v>119010764439</v>
      </c>
      <c r="DG130" s="78">
        <v>33059922524</v>
      </c>
      <c r="DH130" s="78">
        <v>95189332875</v>
      </c>
      <c r="DI130" s="78">
        <v>12156461933</v>
      </c>
      <c r="DJ130" s="78">
        <v>28327398331</v>
      </c>
      <c r="DK130" s="78">
        <v>14794398558</v>
      </c>
      <c r="DL130" s="78">
        <v>6185801409</v>
      </c>
      <c r="DM130" s="78">
        <v>6082623841</v>
      </c>
      <c r="DN130" s="78">
        <v>5006809642</v>
      </c>
      <c r="DO130" s="78">
        <v>7500000000</v>
      </c>
      <c r="DP130" s="78">
        <v>7500000000</v>
      </c>
      <c r="DQ130" s="78">
        <v>7500000000</v>
      </c>
      <c r="DR130" s="78">
        <v>11170292362</v>
      </c>
      <c r="DS130" s="78">
        <v>12306433693</v>
      </c>
      <c r="DT130" s="78">
        <v>10369368474</v>
      </c>
      <c r="DU130" s="78">
        <v>14385048766</v>
      </c>
      <c r="DV130" s="78">
        <v>9300634745</v>
      </c>
      <c r="DW130" s="78">
        <v>2228916801</v>
      </c>
      <c r="DX130" s="78">
        <v>883371447</v>
      </c>
      <c r="DY130" s="78">
        <v>7809217402</v>
      </c>
      <c r="DZ130" s="78">
        <v>696450210</v>
      </c>
      <c r="EA130" s="78">
        <v>579940976</v>
      </c>
      <c r="EB130" s="78">
        <v>768962002</v>
      </c>
      <c r="EC130" s="78">
        <v>1141562291</v>
      </c>
      <c r="ED130" s="78">
        <v>19993543331</v>
      </c>
      <c r="EE130" s="78">
        <v>14734220045</v>
      </c>
      <c r="EF130" s="78">
        <v>8463718787</v>
      </c>
      <c r="EG130" s="78">
        <v>10224465589</v>
      </c>
      <c r="EH130" s="78">
        <v>79101622608</v>
      </c>
      <c r="EI130" s="78">
        <v>52450523318</v>
      </c>
      <c r="EJ130" s="78">
        <v>241613101949</v>
      </c>
      <c r="EK130" s="78">
        <v>264800086471</v>
      </c>
      <c r="EL130" s="78">
        <v>538793158349</v>
      </c>
      <c r="EM130" s="78">
        <v>556480685022</v>
      </c>
      <c r="EN130" s="78">
        <v>409859559470</v>
      </c>
      <c r="EO130" s="78">
        <v>1040855253150</v>
      </c>
      <c r="EP130" s="78">
        <v>425974617331</v>
      </c>
      <c r="EQ130" s="78">
        <v>22354601349</v>
      </c>
      <c r="ER130" s="78">
        <v>115258529417</v>
      </c>
      <c r="ES130" s="78">
        <v>245141404</v>
      </c>
      <c r="ET130" s="78">
        <v>254442397</v>
      </c>
      <c r="EU130" s="78"/>
      <c r="EV130" s="78">
        <v>200000000</v>
      </c>
      <c r="EW130" s="78">
        <v>200210738</v>
      </c>
      <c r="EX130" s="78">
        <v>200000000</v>
      </c>
      <c r="EY130" s="78">
        <v>12190285830</v>
      </c>
      <c r="EZ130" s="78">
        <v>11799737516</v>
      </c>
      <c r="FA130" s="78">
        <v>7373294471</v>
      </c>
      <c r="FB130" s="78">
        <v>15501694489</v>
      </c>
      <c r="FC130" s="78">
        <v>23455874767</v>
      </c>
      <c r="FD130" s="78">
        <v>3725753072</v>
      </c>
      <c r="FE130" s="78">
        <v>2046936685</v>
      </c>
      <c r="FF130" s="78">
        <v>1295769076</v>
      </c>
      <c r="FG130" s="78">
        <v>2048266485</v>
      </c>
      <c r="FH130" s="78">
        <v>3477559949</v>
      </c>
      <c r="FI130" s="78">
        <v>42125752008</v>
      </c>
      <c r="FJ130" s="78">
        <v>279655333</v>
      </c>
      <c r="FK130" s="78">
        <v>94127445111</v>
      </c>
      <c r="FL130" s="78">
        <v>7056814229</v>
      </c>
      <c r="FM130" s="78">
        <v>3454724735</v>
      </c>
      <c r="FN130" s="78">
        <v>8655953506</v>
      </c>
      <c r="FO130" s="78">
        <v>316729076</v>
      </c>
      <c r="FP130" s="78"/>
      <c r="FQ130" s="78">
        <v>14141590647</v>
      </c>
      <c r="FR130" s="78">
        <v>18511173</v>
      </c>
      <c r="FS130" s="78">
        <v>12107006870</v>
      </c>
      <c r="FT130" s="78">
        <v>1284657246</v>
      </c>
      <c r="FU130" s="78">
        <v>575897511</v>
      </c>
      <c r="FV130" s="78">
        <v>5568404485</v>
      </c>
      <c r="FW130" s="78">
        <v>10041502231</v>
      </c>
      <c r="FX130" s="78">
        <v>82687261407</v>
      </c>
      <c r="FY130" s="78">
        <v>1848093342</v>
      </c>
      <c r="FZ130" s="78">
        <v>2236424339</v>
      </c>
      <c r="GA130" s="78"/>
      <c r="GB130" s="78">
        <v>630576325080</v>
      </c>
      <c r="GC130" s="78">
        <v>77931174333</v>
      </c>
      <c r="GD130" s="78">
        <v>49785285</v>
      </c>
      <c r="GE130" s="78">
        <v>11000000000</v>
      </c>
      <c r="GF130" s="78">
        <v>6277761873</v>
      </c>
    </row>
    <row r="131" spans="1:188">
      <c r="A131" s="84">
        <v>44832</v>
      </c>
      <c r="B131" s="78">
        <v>166003012389</v>
      </c>
      <c r="C131" s="78">
        <v>128809369253</v>
      </c>
      <c r="D131" s="78">
        <v>167770446912</v>
      </c>
      <c r="E131" s="78">
        <v>195778494094</v>
      </c>
      <c r="F131" s="78">
        <v>97669894821</v>
      </c>
      <c r="G131" s="78">
        <v>53225627031</v>
      </c>
      <c r="H131" s="78">
        <v>112910785882</v>
      </c>
      <c r="I131" s="78">
        <v>17768576873</v>
      </c>
      <c r="J131" s="78">
        <v>28448032733</v>
      </c>
      <c r="K131" s="78">
        <v>16721511454</v>
      </c>
      <c r="L131" s="78">
        <v>6738539756</v>
      </c>
      <c r="M131" s="78">
        <v>2857199065</v>
      </c>
      <c r="N131" s="78">
        <v>2971195385</v>
      </c>
      <c r="O131" s="78">
        <v>4033522367</v>
      </c>
      <c r="P131" s="78">
        <v>3303102659</v>
      </c>
      <c r="Q131" s="78"/>
      <c r="R131" s="78"/>
      <c r="S131" s="79"/>
      <c r="T131" s="78"/>
      <c r="U131" s="78"/>
      <c r="V131" s="78"/>
      <c r="W131" s="78"/>
      <c r="X131" s="78">
        <v>208832479</v>
      </c>
      <c r="Y131" s="78">
        <v>246252919570</v>
      </c>
      <c r="Z131" s="78">
        <v>194806023646</v>
      </c>
      <c r="AA131" s="78">
        <v>196966630069</v>
      </c>
      <c r="AB131" s="78">
        <v>291977617329</v>
      </c>
      <c r="AC131" s="78">
        <v>209446843284</v>
      </c>
      <c r="AD131" s="78">
        <v>270350466690</v>
      </c>
      <c r="AE131" s="78">
        <v>54041343690</v>
      </c>
      <c r="AF131" s="78">
        <v>41779808289</v>
      </c>
      <c r="AG131" s="78">
        <v>37530079638</v>
      </c>
      <c r="AH131" s="78">
        <v>27690531045</v>
      </c>
      <c r="AI131" s="78">
        <v>3533102385</v>
      </c>
      <c r="AJ131" s="78">
        <v>5003935156</v>
      </c>
      <c r="AK131" s="78">
        <v>3908981076</v>
      </c>
      <c r="AL131" s="78">
        <v>5012617863</v>
      </c>
      <c r="AM131" s="78">
        <v>5231952293</v>
      </c>
      <c r="AN131" s="78">
        <v>3898678075</v>
      </c>
      <c r="AO131" s="78">
        <v>5011924109</v>
      </c>
      <c r="AP131" s="78">
        <v>5117324693</v>
      </c>
      <c r="AQ131" s="78">
        <v>5024440393</v>
      </c>
      <c r="AR131" s="78">
        <v>11105095469</v>
      </c>
      <c r="AS131" s="78">
        <v>5010219978</v>
      </c>
      <c r="AT131" s="78">
        <v>5300229668</v>
      </c>
      <c r="AU131" s="78">
        <v>5009750314</v>
      </c>
      <c r="AV131" s="78">
        <v>856058260</v>
      </c>
      <c r="AW131" s="78">
        <v>1364096280</v>
      </c>
      <c r="AX131" s="78">
        <v>11500000000</v>
      </c>
      <c r="AY131" s="78">
        <v>7500000000</v>
      </c>
      <c r="AZ131" s="78">
        <v>9000000000</v>
      </c>
      <c r="BA131" s="78">
        <v>5391531457</v>
      </c>
      <c r="BB131" s="78">
        <v>5314544217</v>
      </c>
      <c r="BC131" s="78">
        <v>5346099805</v>
      </c>
      <c r="BD131" s="78">
        <v>5403092120</v>
      </c>
      <c r="BE131" s="78">
        <v>8545866796</v>
      </c>
      <c r="BF131" s="78">
        <v>8646529142</v>
      </c>
      <c r="BG131" s="78">
        <v>5313159248</v>
      </c>
      <c r="BH131" s="78">
        <v>5360786587</v>
      </c>
      <c r="BI131" s="78">
        <v>40603564483</v>
      </c>
      <c r="BJ131" s="78">
        <v>53656293863</v>
      </c>
      <c r="BK131" s="78">
        <v>36376785024</v>
      </c>
      <c r="BL131" s="78">
        <v>39673696715</v>
      </c>
      <c r="BM131" s="78">
        <v>37393611065</v>
      </c>
      <c r="BN131" s="78">
        <v>6721012926</v>
      </c>
      <c r="BO131" s="78">
        <v>7500000000</v>
      </c>
      <c r="BP131" s="78">
        <v>7500000000</v>
      </c>
      <c r="BQ131" s="78">
        <v>7500000000</v>
      </c>
      <c r="BR131" s="78">
        <v>5898292942</v>
      </c>
      <c r="BS131" s="78">
        <v>3262689872</v>
      </c>
      <c r="BT131" s="78">
        <v>1562577057</v>
      </c>
      <c r="BU131" s="78">
        <v>1808458841</v>
      </c>
      <c r="BV131" s="78">
        <v>5184996675</v>
      </c>
      <c r="BW131" s="78">
        <v>4056837304</v>
      </c>
      <c r="BX131" s="78">
        <v>17394111161</v>
      </c>
      <c r="BY131" s="78">
        <v>12718521464</v>
      </c>
      <c r="BZ131" s="78">
        <v>12449734817</v>
      </c>
      <c r="CA131" s="78">
        <v>200000000</v>
      </c>
      <c r="CB131" s="78">
        <v>184769134350</v>
      </c>
      <c r="CC131" s="78">
        <v>130899085640</v>
      </c>
      <c r="CD131" s="78">
        <v>143229135117</v>
      </c>
      <c r="CE131" s="78">
        <v>71091860455</v>
      </c>
      <c r="CF131" s="78">
        <v>91335271848</v>
      </c>
      <c r="CG131" s="78">
        <v>61550281031</v>
      </c>
      <c r="CH131" s="78">
        <v>6318190027</v>
      </c>
      <c r="CI131" s="78">
        <v>9858891924</v>
      </c>
      <c r="CJ131" s="78">
        <v>6367875016</v>
      </c>
      <c r="CK131" s="78">
        <v>3209744995</v>
      </c>
      <c r="CL131" s="78">
        <v>18882699293</v>
      </c>
      <c r="CM131" s="78">
        <v>21573859733</v>
      </c>
      <c r="CN131" s="78">
        <v>18532103860</v>
      </c>
      <c r="CO131" s="78">
        <v>10559962257</v>
      </c>
      <c r="CP131" s="78">
        <v>16953683545</v>
      </c>
      <c r="CQ131" s="78">
        <v>17588918232</v>
      </c>
      <c r="CR131" s="78">
        <v>7023095053</v>
      </c>
      <c r="CS131" s="78">
        <v>16130509574</v>
      </c>
      <c r="CT131" s="78">
        <v>16200529970</v>
      </c>
      <c r="CU131" s="78">
        <v>261655945</v>
      </c>
      <c r="CV131" s="78">
        <v>323810734</v>
      </c>
      <c r="CW131" s="78">
        <v>123398523</v>
      </c>
      <c r="CX131" s="78">
        <v>7500000000</v>
      </c>
      <c r="CY131" s="78">
        <v>7500000000</v>
      </c>
      <c r="CZ131" s="78">
        <v>7500000000</v>
      </c>
      <c r="DA131" s="78">
        <v>7500000000</v>
      </c>
      <c r="DB131" s="78">
        <v>138754884457</v>
      </c>
      <c r="DC131" s="78">
        <v>154041265532</v>
      </c>
      <c r="DD131" s="78">
        <v>181500817795</v>
      </c>
      <c r="DE131" s="78">
        <v>100931121570</v>
      </c>
      <c r="DF131" s="78">
        <v>119019293596</v>
      </c>
      <c r="DG131" s="78">
        <v>33099153769</v>
      </c>
      <c r="DH131" s="78">
        <v>95158896756</v>
      </c>
      <c r="DI131" s="78">
        <v>12182893850</v>
      </c>
      <c r="DJ131" s="78">
        <v>28544599083</v>
      </c>
      <c r="DK131" s="78">
        <v>14889174652</v>
      </c>
      <c r="DL131" s="78">
        <v>6189210517</v>
      </c>
      <c r="DM131" s="78">
        <v>6083000286</v>
      </c>
      <c r="DN131" s="78">
        <v>5007117507</v>
      </c>
      <c r="DO131" s="78">
        <v>7500000000</v>
      </c>
      <c r="DP131" s="78">
        <v>7500000000</v>
      </c>
      <c r="DQ131" s="78">
        <v>7500000000</v>
      </c>
      <c r="DR131" s="78">
        <v>11172338829</v>
      </c>
      <c r="DS131" s="78">
        <v>12314237134</v>
      </c>
      <c r="DT131" s="78">
        <v>10370803524</v>
      </c>
      <c r="DU131" s="78">
        <v>14387811375</v>
      </c>
      <c r="DV131" s="78">
        <v>9325081670</v>
      </c>
      <c r="DW131" s="78">
        <v>2256903610</v>
      </c>
      <c r="DX131" s="78">
        <v>883788082</v>
      </c>
      <c r="DY131" s="78">
        <v>7809415770</v>
      </c>
      <c r="DZ131" s="78">
        <v>698547687</v>
      </c>
      <c r="EA131" s="78">
        <v>580938902</v>
      </c>
      <c r="EB131" s="78">
        <v>769339058</v>
      </c>
      <c r="EC131" s="78">
        <v>1149667756</v>
      </c>
      <c r="ED131" s="78">
        <v>20014696833</v>
      </c>
      <c r="EE131" s="78">
        <v>14746495599</v>
      </c>
      <c r="EF131" s="78">
        <v>8505902814</v>
      </c>
      <c r="EG131" s="78">
        <v>10236889017</v>
      </c>
      <c r="EH131" s="78">
        <v>79095290268</v>
      </c>
      <c r="EI131" s="78">
        <v>52479029866</v>
      </c>
      <c r="EJ131" s="78">
        <v>241637245088</v>
      </c>
      <c r="EK131" s="78">
        <v>264857246533</v>
      </c>
      <c r="EL131" s="78">
        <v>538864424836</v>
      </c>
      <c r="EM131" s="78">
        <v>556498885491</v>
      </c>
      <c r="EN131" s="78">
        <v>410057145445</v>
      </c>
      <c r="EO131" s="78">
        <v>1040906551921</v>
      </c>
      <c r="EP131" s="78">
        <v>425805397590</v>
      </c>
      <c r="EQ131" s="78">
        <v>22353082734</v>
      </c>
      <c r="ER131" s="78">
        <v>115268941613</v>
      </c>
      <c r="ES131" s="78">
        <v>245141404</v>
      </c>
      <c r="ET131" s="78">
        <v>254442397</v>
      </c>
      <c r="EU131" s="78"/>
      <c r="EV131" s="78">
        <v>200094609</v>
      </c>
      <c r="EW131" s="78">
        <v>200306660</v>
      </c>
      <c r="EX131" s="78">
        <v>200128546</v>
      </c>
      <c r="EY131" s="78">
        <v>12149084412</v>
      </c>
      <c r="EZ131" s="78">
        <v>11803188365</v>
      </c>
      <c r="FA131" s="78">
        <v>7378020761</v>
      </c>
      <c r="FB131" s="78">
        <v>15507869314</v>
      </c>
      <c r="FC131" s="78">
        <v>23457661675</v>
      </c>
      <c r="FD131" s="78">
        <v>3727448567</v>
      </c>
      <c r="FE131" s="78">
        <v>2047220488</v>
      </c>
      <c r="FF131" s="78">
        <v>1295857844</v>
      </c>
      <c r="FG131" s="78">
        <v>2044741060</v>
      </c>
      <c r="FH131" s="78">
        <v>3477135777</v>
      </c>
      <c r="FI131" s="78">
        <v>41995804326</v>
      </c>
      <c r="FJ131" s="78">
        <v>279655333</v>
      </c>
      <c r="FK131" s="78">
        <v>94158317089</v>
      </c>
      <c r="FL131" s="78">
        <v>7056576250</v>
      </c>
      <c r="FM131" s="78">
        <v>3456207421</v>
      </c>
      <c r="FN131" s="78">
        <v>8655982124</v>
      </c>
      <c r="FO131" s="78">
        <v>316729787</v>
      </c>
      <c r="FP131" s="78"/>
      <c r="FQ131" s="78">
        <v>14133504657</v>
      </c>
      <c r="FR131" s="78">
        <v>18511173</v>
      </c>
      <c r="FS131" s="78">
        <v>12080841146</v>
      </c>
      <c r="FT131" s="78">
        <v>1281368435</v>
      </c>
      <c r="FU131" s="78">
        <v>575897511</v>
      </c>
      <c r="FV131" s="78">
        <v>5568404485</v>
      </c>
      <c r="FW131" s="78">
        <v>10041554703</v>
      </c>
      <c r="FX131" s="78">
        <v>82687261407</v>
      </c>
      <c r="FY131" s="78">
        <v>1848708433</v>
      </c>
      <c r="FZ131" s="78">
        <v>2233282960</v>
      </c>
      <c r="GA131" s="78"/>
      <c r="GB131" s="78">
        <v>630352586680</v>
      </c>
      <c r="GC131" s="78">
        <v>77942011683</v>
      </c>
      <c r="GD131" s="78">
        <v>49785285</v>
      </c>
      <c r="GE131" s="78">
        <v>11000000000</v>
      </c>
      <c r="GF131" s="78">
        <v>6279125024</v>
      </c>
    </row>
    <row r="132" spans="1:188">
      <c r="A132" s="84">
        <v>44833</v>
      </c>
      <c r="B132" s="78">
        <v>165901037456</v>
      </c>
      <c r="C132" s="78">
        <v>128900945408</v>
      </c>
      <c r="D132" s="78">
        <v>167830476987</v>
      </c>
      <c r="E132" s="78">
        <v>195870709431</v>
      </c>
      <c r="F132" s="78">
        <v>97745720666</v>
      </c>
      <c r="G132" s="78">
        <v>53217803529</v>
      </c>
      <c r="H132" s="78">
        <v>112965641717</v>
      </c>
      <c r="I132" s="78">
        <v>17769303585</v>
      </c>
      <c r="J132" s="78">
        <v>28449501017</v>
      </c>
      <c r="K132" s="78">
        <v>16736677422</v>
      </c>
      <c r="L132" s="78">
        <v>6738786644</v>
      </c>
      <c r="M132" s="78">
        <v>2859821924</v>
      </c>
      <c r="N132" s="78">
        <v>2975558491</v>
      </c>
      <c r="O132" s="78">
        <v>4059511399</v>
      </c>
      <c r="P132" s="78">
        <v>3267253684</v>
      </c>
      <c r="Q132" s="78"/>
      <c r="R132" s="78"/>
      <c r="S132" s="79"/>
      <c r="T132" s="78"/>
      <c r="U132" s="78"/>
      <c r="V132" s="78"/>
      <c r="W132" s="78"/>
      <c r="X132" s="78">
        <v>210260491</v>
      </c>
      <c r="Y132" s="78">
        <v>246330584276</v>
      </c>
      <c r="Z132" s="78">
        <v>194846802798</v>
      </c>
      <c r="AA132" s="78">
        <v>197039117412</v>
      </c>
      <c r="AB132" s="78">
        <v>292210620320</v>
      </c>
      <c r="AC132" s="78">
        <v>209495217657</v>
      </c>
      <c r="AD132" s="78">
        <v>270429550234</v>
      </c>
      <c r="AE132" s="78">
        <v>54037203239</v>
      </c>
      <c r="AF132" s="78">
        <v>41643289688</v>
      </c>
      <c r="AG132" s="78">
        <v>37476152545</v>
      </c>
      <c r="AH132" s="78">
        <v>27646371171</v>
      </c>
      <c r="AI132" s="78">
        <v>3510472534</v>
      </c>
      <c r="AJ132" s="78">
        <v>5003935156</v>
      </c>
      <c r="AK132" s="78">
        <v>3910796419</v>
      </c>
      <c r="AL132" s="78">
        <v>5012617863</v>
      </c>
      <c r="AM132" s="78">
        <v>5238223544</v>
      </c>
      <c r="AN132" s="78">
        <v>3895414456</v>
      </c>
      <c r="AO132" s="78">
        <v>5011924109</v>
      </c>
      <c r="AP132" s="78">
        <v>5119592796</v>
      </c>
      <c r="AQ132" s="78">
        <v>5024440393</v>
      </c>
      <c r="AR132" s="78">
        <v>11104641699</v>
      </c>
      <c r="AS132" s="78">
        <v>5010219978</v>
      </c>
      <c r="AT132" s="78">
        <v>5321369422</v>
      </c>
      <c r="AU132" s="78">
        <v>5009750314</v>
      </c>
      <c r="AV132" s="78">
        <v>856237918</v>
      </c>
      <c r="AW132" s="78">
        <v>1367490079</v>
      </c>
      <c r="AX132" s="78">
        <v>10500000000</v>
      </c>
      <c r="AY132" s="78">
        <v>7500000000</v>
      </c>
      <c r="AZ132" s="78">
        <v>10000000000</v>
      </c>
      <c r="BA132" s="78">
        <v>5394618837</v>
      </c>
      <c r="BB132" s="78">
        <v>5316324559</v>
      </c>
      <c r="BC132" s="78">
        <v>5348362392</v>
      </c>
      <c r="BD132" s="78">
        <v>5405552678</v>
      </c>
      <c r="BE132" s="78">
        <v>8567772472</v>
      </c>
      <c r="BF132" s="78">
        <v>8630343473</v>
      </c>
      <c r="BG132" s="78">
        <v>5313160413</v>
      </c>
      <c r="BH132" s="78">
        <v>5360786587</v>
      </c>
      <c r="BI132" s="78">
        <v>40602568945</v>
      </c>
      <c r="BJ132" s="78">
        <v>53644922644</v>
      </c>
      <c r="BK132" s="78">
        <v>36357324333</v>
      </c>
      <c r="BL132" s="78">
        <v>39715717040</v>
      </c>
      <c r="BM132" s="78">
        <v>37397090179</v>
      </c>
      <c r="BN132" s="78">
        <v>6728335134</v>
      </c>
      <c r="BO132" s="78">
        <v>7500000000</v>
      </c>
      <c r="BP132" s="78">
        <v>7500000000</v>
      </c>
      <c r="BQ132" s="78">
        <v>7500000000</v>
      </c>
      <c r="BR132" s="78">
        <v>5891166656</v>
      </c>
      <c r="BS132" s="78">
        <v>3264682294</v>
      </c>
      <c r="BT132" s="78">
        <v>1564151243</v>
      </c>
      <c r="BU132" s="78">
        <v>1812969731</v>
      </c>
      <c r="BV132" s="78">
        <v>5165546548</v>
      </c>
      <c r="BW132" s="78">
        <v>4057060390</v>
      </c>
      <c r="BX132" s="78">
        <v>17408132689</v>
      </c>
      <c r="BY132" s="78">
        <v>12743325770</v>
      </c>
      <c r="BZ132" s="78">
        <v>12489697894</v>
      </c>
      <c r="CA132" s="78">
        <v>200000000</v>
      </c>
      <c r="CB132" s="78">
        <v>185061898547</v>
      </c>
      <c r="CC132" s="78">
        <v>131190300004</v>
      </c>
      <c r="CD132" s="78">
        <v>143554746150</v>
      </c>
      <c r="CE132" s="78">
        <v>71302152842</v>
      </c>
      <c r="CF132" s="78">
        <v>91533214658</v>
      </c>
      <c r="CG132" s="78">
        <v>61754040191</v>
      </c>
      <c r="CH132" s="78">
        <v>6312616970</v>
      </c>
      <c r="CI132" s="78">
        <v>9853734025</v>
      </c>
      <c r="CJ132" s="78">
        <v>6370211113</v>
      </c>
      <c r="CK132" s="78">
        <v>3210010339</v>
      </c>
      <c r="CL132" s="78">
        <v>18875177685</v>
      </c>
      <c r="CM132" s="78">
        <v>21606875302</v>
      </c>
      <c r="CN132" s="78">
        <v>18545700745</v>
      </c>
      <c r="CO132" s="78">
        <v>10538569350</v>
      </c>
      <c r="CP132" s="78">
        <v>16972581055</v>
      </c>
      <c r="CQ132" s="78">
        <v>17597541609</v>
      </c>
      <c r="CR132" s="78">
        <v>7023211100</v>
      </c>
      <c r="CS132" s="78">
        <v>16133946689</v>
      </c>
      <c r="CT132" s="78">
        <v>16204039033</v>
      </c>
      <c r="CU132" s="78">
        <v>261655945</v>
      </c>
      <c r="CV132" s="78">
        <v>324776294</v>
      </c>
      <c r="CW132" s="78">
        <v>123398523</v>
      </c>
      <c r="CX132" s="78">
        <v>7500000000</v>
      </c>
      <c r="CY132" s="78">
        <v>7500000000</v>
      </c>
      <c r="CZ132" s="78">
        <v>7500000000</v>
      </c>
      <c r="DA132" s="78">
        <v>7500000000</v>
      </c>
      <c r="DB132" s="78">
        <v>138657876514</v>
      </c>
      <c r="DC132" s="78">
        <v>154089696690</v>
      </c>
      <c r="DD132" s="78">
        <v>181531572754</v>
      </c>
      <c r="DE132" s="78">
        <v>101096423326</v>
      </c>
      <c r="DF132" s="78">
        <v>119158615062</v>
      </c>
      <c r="DG132" s="78">
        <v>33111730992</v>
      </c>
      <c r="DH132" s="78">
        <v>95196547143</v>
      </c>
      <c r="DI132" s="78">
        <v>12193687623</v>
      </c>
      <c r="DJ132" s="78">
        <v>28502083013</v>
      </c>
      <c r="DK132" s="78">
        <v>14961118421</v>
      </c>
      <c r="DL132" s="78">
        <v>6207856049</v>
      </c>
      <c r="DM132" s="78">
        <v>6095533875</v>
      </c>
      <c r="DN132" s="78">
        <v>5007117507</v>
      </c>
      <c r="DO132" s="78">
        <v>7500000000</v>
      </c>
      <c r="DP132" s="78">
        <v>7500000000</v>
      </c>
      <c r="DQ132" s="78">
        <v>7500000000</v>
      </c>
      <c r="DR132" s="78">
        <v>11185283472</v>
      </c>
      <c r="DS132" s="78">
        <v>12348220069</v>
      </c>
      <c r="DT132" s="78">
        <v>10378583850</v>
      </c>
      <c r="DU132" s="78">
        <v>14401887134</v>
      </c>
      <c r="DV132" s="78">
        <v>9333458788</v>
      </c>
      <c r="DW132" s="78">
        <v>2282143798</v>
      </c>
      <c r="DX132" s="78">
        <v>884505532</v>
      </c>
      <c r="DY132" s="78">
        <v>7809699488</v>
      </c>
      <c r="DZ132" s="78">
        <v>697199441</v>
      </c>
      <c r="EA132" s="78">
        <v>581020300</v>
      </c>
      <c r="EB132" s="78">
        <v>769449035</v>
      </c>
      <c r="EC132" s="78">
        <v>1168501641</v>
      </c>
      <c r="ED132" s="78">
        <v>20076040479</v>
      </c>
      <c r="EE132" s="78">
        <v>14789396720</v>
      </c>
      <c r="EF132" s="78">
        <v>8535624840</v>
      </c>
      <c r="EG132" s="78">
        <v>10261209306</v>
      </c>
      <c r="EH132" s="78">
        <v>79081186357</v>
      </c>
      <c r="EI132" s="78">
        <v>52497497875</v>
      </c>
      <c r="EJ132" s="78">
        <v>241572135394</v>
      </c>
      <c r="EK132" s="78">
        <v>264915198149</v>
      </c>
      <c r="EL132" s="78">
        <v>539085805748</v>
      </c>
      <c r="EM132" s="78">
        <v>556755151930</v>
      </c>
      <c r="EN132" s="78">
        <v>410219003822</v>
      </c>
      <c r="EO132" s="78">
        <v>1040730953395</v>
      </c>
      <c r="EP132" s="78">
        <v>425605170237</v>
      </c>
      <c r="EQ132" s="78">
        <v>22359356947</v>
      </c>
      <c r="ER132" s="78">
        <v>115243094261</v>
      </c>
      <c r="ES132" s="78">
        <v>246126730</v>
      </c>
      <c r="ET132" s="78">
        <v>254442397</v>
      </c>
      <c r="EU132" s="78"/>
      <c r="EV132" s="78">
        <v>200624319</v>
      </c>
      <c r="EW132" s="78">
        <v>200306660</v>
      </c>
      <c r="EX132" s="78">
        <v>200128546</v>
      </c>
      <c r="EY132" s="78">
        <v>12163386202</v>
      </c>
      <c r="EZ132" s="78">
        <v>11813236392</v>
      </c>
      <c r="FA132" s="78">
        <v>7376995605</v>
      </c>
      <c r="FB132" s="78">
        <v>15514722644</v>
      </c>
      <c r="FC132" s="78">
        <v>23448850063</v>
      </c>
      <c r="FD132" s="78">
        <v>3728450846</v>
      </c>
      <c r="FE132" s="78">
        <v>2049208489</v>
      </c>
      <c r="FF132" s="78">
        <v>1279570079</v>
      </c>
      <c r="FG132" s="78">
        <v>2047947910</v>
      </c>
      <c r="FH132" s="78">
        <v>3471265811</v>
      </c>
      <c r="FI132" s="78">
        <v>42022823657</v>
      </c>
      <c r="FJ132" s="78">
        <v>279659791</v>
      </c>
      <c r="FK132" s="78">
        <v>94141118095</v>
      </c>
      <c r="FL132" s="78">
        <v>7056016606</v>
      </c>
      <c r="FM132" s="78">
        <v>3456283721</v>
      </c>
      <c r="FN132" s="78">
        <v>8652653034</v>
      </c>
      <c r="FO132" s="78">
        <v>316846987</v>
      </c>
      <c r="FP132" s="78"/>
      <c r="FQ132" s="78">
        <v>14134422908</v>
      </c>
      <c r="FR132" s="78">
        <v>18511173</v>
      </c>
      <c r="FS132" s="78">
        <v>12083729868</v>
      </c>
      <c r="FT132" s="78">
        <v>1281559760</v>
      </c>
      <c r="FU132" s="78">
        <v>576097785</v>
      </c>
      <c r="FV132" s="78">
        <v>5568541530</v>
      </c>
      <c r="FW132" s="78">
        <v>10041463707</v>
      </c>
      <c r="FX132" s="78">
        <v>82687261407</v>
      </c>
      <c r="FY132" s="78">
        <v>1850233368</v>
      </c>
      <c r="FZ132" s="78">
        <v>2233638237</v>
      </c>
      <c r="GA132" s="78"/>
      <c r="GB132" s="78">
        <v>630277706802</v>
      </c>
      <c r="GC132" s="78">
        <v>77882453701</v>
      </c>
      <c r="GD132" s="78">
        <v>49785285</v>
      </c>
      <c r="GE132" s="78">
        <v>11000000000</v>
      </c>
      <c r="GF132" s="78">
        <v>6249729673</v>
      </c>
    </row>
    <row r="133" spans="1:188">
      <c r="A133" s="84">
        <v>44834</v>
      </c>
      <c r="B133" s="78">
        <v>165642682847</v>
      </c>
      <c r="C133" s="78">
        <v>129073957533</v>
      </c>
      <c r="D133" s="78">
        <v>167930091145</v>
      </c>
      <c r="E133" s="78">
        <v>196047241311</v>
      </c>
      <c r="F133" s="78">
        <v>97893578937</v>
      </c>
      <c r="G133" s="78">
        <v>53298695989</v>
      </c>
      <c r="H133" s="78">
        <v>112795342811</v>
      </c>
      <c r="I133" s="78">
        <v>17774023706</v>
      </c>
      <c r="J133" s="78">
        <v>28499647574</v>
      </c>
      <c r="K133" s="78">
        <v>16728834030</v>
      </c>
      <c r="L133" s="78">
        <v>6742374388</v>
      </c>
      <c r="M133" s="78">
        <v>2915369432</v>
      </c>
      <c r="N133" s="78">
        <v>2976072946</v>
      </c>
      <c r="O133" s="78">
        <v>4122263155</v>
      </c>
      <c r="P133" s="78">
        <v>3191312136</v>
      </c>
      <c r="Q133" s="78"/>
      <c r="R133" s="78"/>
      <c r="S133" s="79"/>
      <c r="T133" s="78"/>
      <c r="U133" s="78"/>
      <c r="V133" s="78"/>
      <c r="W133" s="78"/>
      <c r="X133" s="78">
        <v>211458311</v>
      </c>
      <c r="Y133" s="78">
        <v>246669823944</v>
      </c>
      <c r="Z133" s="78">
        <v>195111238228</v>
      </c>
      <c r="AA133" s="78">
        <v>197128583599</v>
      </c>
      <c r="AB133" s="78">
        <v>292362766682</v>
      </c>
      <c r="AC133" s="78">
        <v>209630964712</v>
      </c>
      <c r="AD133" s="78">
        <v>270601806903</v>
      </c>
      <c r="AE133" s="78">
        <v>54037605906</v>
      </c>
      <c r="AF133" s="78">
        <v>41739285396</v>
      </c>
      <c r="AG133" s="78">
        <v>37509902054</v>
      </c>
      <c r="AH133" s="78">
        <v>27638655934</v>
      </c>
      <c r="AI133" s="78">
        <v>3514345195</v>
      </c>
      <c r="AJ133" s="78">
        <v>5003935156</v>
      </c>
      <c r="AK133" s="78">
        <v>3913816649</v>
      </c>
      <c r="AL133" s="78">
        <v>5012617863</v>
      </c>
      <c r="AM133" s="78">
        <v>5236267238</v>
      </c>
      <c r="AN133" s="78">
        <v>3899943928</v>
      </c>
      <c r="AO133" s="78">
        <v>5011924109</v>
      </c>
      <c r="AP133" s="78">
        <v>5124300286</v>
      </c>
      <c r="AQ133" s="78">
        <v>5024440393</v>
      </c>
      <c r="AR133" s="78">
        <v>11092870726</v>
      </c>
      <c r="AS133" s="78">
        <v>5010219978</v>
      </c>
      <c r="AT133" s="78">
        <v>5326620889</v>
      </c>
      <c r="AU133" s="78">
        <v>5009750314</v>
      </c>
      <c r="AV133" s="78">
        <v>856237918</v>
      </c>
      <c r="AW133" s="78">
        <v>1367490079</v>
      </c>
      <c r="AX133" s="78">
        <v>10500000000</v>
      </c>
      <c r="AY133" s="78">
        <v>7500000000</v>
      </c>
      <c r="AZ133" s="78">
        <v>10000000000</v>
      </c>
      <c r="BA133" s="78">
        <v>5404039921</v>
      </c>
      <c r="BB133" s="78">
        <v>5321624324</v>
      </c>
      <c r="BC133" s="78">
        <v>5351533548</v>
      </c>
      <c r="BD133" s="78">
        <v>5411313320</v>
      </c>
      <c r="BE133" s="78">
        <v>8581248377</v>
      </c>
      <c r="BF133" s="78">
        <v>8631798157</v>
      </c>
      <c r="BG133" s="78">
        <v>5313231793</v>
      </c>
      <c r="BH133" s="78">
        <v>5360798596</v>
      </c>
      <c r="BI133" s="78">
        <v>40551266367</v>
      </c>
      <c r="BJ133" s="78">
        <v>53652677366</v>
      </c>
      <c r="BK133" s="78">
        <v>36351798346</v>
      </c>
      <c r="BL133" s="78">
        <v>39759771941</v>
      </c>
      <c r="BM133" s="78">
        <v>37412804451</v>
      </c>
      <c r="BN133" s="78">
        <v>6737621306</v>
      </c>
      <c r="BO133" s="78">
        <v>7500000000</v>
      </c>
      <c r="BP133" s="78">
        <v>7500000000</v>
      </c>
      <c r="BQ133" s="78">
        <v>7500000000</v>
      </c>
      <c r="BR133" s="78">
        <v>5893070442</v>
      </c>
      <c r="BS133" s="78">
        <v>3265226446</v>
      </c>
      <c r="BT133" s="78">
        <v>1564991736</v>
      </c>
      <c r="BU133" s="78">
        <v>1812933714</v>
      </c>
      <c r="BV133" s="78">
        <v>5151479928</v>
      </c>
      <c r="BW133" s="78">
        <v>4037154048</v>
      </c>
      <c r="BX133" s="78">
        <v>17420189607</v>
      </c>
      <c r="BY133" s="78">
        <v>12732137418</v>
      </c>
      <c r="BZ133" s="78">
        <v>12523569605</v>
      </c>
      <c r="CA133" s="78">
        <v>200000000</v>
      </c>
      <c r="CB133" s="78">
        <v>184901868345</v>
      </c>
      <c r="CC133" s="78">
        <v>130952031931</v>
      </c>
      <c r="CD133" s="78">
        <v>143468356311</v>
      </c>
      <c r="CE133" s="78">
        <v>71317268046</v>
      </c>
      <c r="CF133" s="78">
        <v>91528092557</v>
      </c>
      <c r="CG133" s="78">
        <v>61918200587</v>
      </c>
      <c r="CH133" s="78">
        <v>6314063009</v>
      </c>
      <c r="CI133" s="78">
        <v>9842240121</v>
      </c>
      <c r="CJ133" s="78">
        <v>6384656293</v>
      </c>
      <c r="CK133" s="78">
        <v>3210010339</v>
      </c>
      <c r="CL133" s="78">
        <v>18888988077</v>
      </c>
      <c r="CM133" s="78">
        <v>21635493272</v>
      </c>
      <c r="CN133" s="78">
        <v>18564888137</v>
      </c>
      <c r="CO133" s="78">
        <v>10517637144</v>
      </c>
      <c r="CP133" s="78">
        <v>16984001158</v>
      </c>
      <c r="CQ133" s="78">
        <v>17593435006</v>
      </c>
      <c r="CR133" s="78">
        <v>7028862729</v>
      </c>
      <c r="CS133" s="78">
        <v>16134525313</v>
      </c>
      <c r="CT133" s="78">
        <v>16195685780</v>
      </c>
      <c r="CU133" s="78">
        <v>261655945</v>
      </c>
      <c r="CV133" s="78">
        <v>324776294</v>
      </c>
      <c r="CW133" s="78">
        <v>123398523</v>
      </c>
      <c r="CX133" s="78">
        <v>7500000000</v>
      </c>
      <c r="CY133" s="78">
        <v>7500000000</v>
      </c>
      <c r="CZ133" s="78">
        <v>7500000000</v>
      </c>
      <c r="DA133" s="78">
        <v>7500000000</v>
      </c>
      <c r="DB133" s="78">
        <v>138654775284</v>
      </c>
      <c r="DC133" s="78">
        <v>154198342753</v>
      </c>
      <c r="DD133" s="78">
        <v>181730800778</v>
      </c>
      <c r="DE133" s="78">
        <v>101006039551</v>
      </c>
      <c r="DF133" s="78">
        <v>119289172949</v>
      </c>
      <c r="DG133" s="78">
        <v>33161366302</v>
      </c>
      <c r="DH133" s="78">
        <v>95172563667</v>
      </c>
      <c r="DI133" s="78">
        <v>12218548118</v>
      </c>
      <c r="DJ133" s="78">
        <v>28513722029</v>
      </c>
      <c r="DK133" s="78">
        <v>15032573091</v>
      </c>
      <c r="DL133" s="78">
        <v>6187782670</v>
      </c>
      <c r="DM133" s="78">
        <v>6089353377</v>
      </c>
      <c r="DN133" s="78">
        <v>5007117507</v>
      </c>
      <c r="DO133" s="78">
        <v>7500000000</v>
      </c>
      <c r="DP133" s="78">
        <v>7500000000</v>
      </c>
      <c r="DQ133" s="78">
        <v>7500000000</v>
      </c>
      <c r="DR133" s="78">
        <v>11182474689</v>
      </c>
      <c r="DS133" s="78">
        <v>12353218495</v>
      </c>
      <c r="DT133" s="78">
        <v>10389768851</v>
      </c>
      <c r="DU133" s="78">
        <v>14406341339</v>
      </c>
      <c r="DV133" s="78">
        <v>9336700631</v>
      </c>
      <c r="DW133" s="78">
        <v>2299673760</v>
      </c>
      <c r="DX133" s="78">
        <v>885506622</v>
      </c>
      <c r="DY133" s="78">
        <v>7804110772</v>
      </c>
      <c r="DZ133" s="78">
        <v>696548920</v>
      </c>
      <c r="EA133" s="78">
        <v>580598726</v>
      </c>
      <c r="EB133" s="78">
        <v>769995833</v>
      </c>
      <c r="EC133" s="78">
        <v>1170124210</v>
      </c>
      <c r="ED133" s="78">
        <v>20133146987</v>
      </c>
      <c r="EE133" s="78">
        <v>14811168905</v>
      </c>
      <c r="EF133" s="78">
        <v>8549214445</v>
      </c>
      <c r="EG133" s="78">
        <v>10265810285</v>
      </c>
      <c r="EH133" s="78">
        <v>79070443547</v>
      </c>
      <c r="EI133" s="78">
        <v>52534661463</v>
      </c>
      <c r="EJ133" s="78">
        <v>241579251074</v>
      </c>
      <c r="EK133" s="78">
        <v>265338690608</v>
      </c>
      <c r="EL133" s="78">
        <v>539558164185</v>
      </c>
      <c r="EM133" s="78">
        <v>556998421961</v>
      </c>
      <c r="EN133" s="78">
        <v>410642840086</v>
      </c>
      <c r="EO133" s="78">
        <v>1040918765928</v>
      </c>
      <c r="EP133" s="78">
        <v>425727144479</v>
      </c>
      <c r="EQ133" s="78">
        <v>22360137445</v>
      </c>
      <c r="ER133" s="78">
        <v>115316790116</v>
      </c>
      <c r="ES133" s="78">
        <v>246230145</v>
      </c>
      <c r="ET133" s="78">
        <v>254442397</v>
      </c>
      <c r="EU133" s="78"/>
      <c r="EV133" s="78">
        <v>200624319</v>
      </c>
      <c r="EW133" s="78">
        <v>200306660</v>
      </c>
      <c r="EX133" s="78">
        <v>200128546</v>
      </c>
      <c r="EY133" s="78">
        <v>12070195402</v>
      </c>
      <c r="EZ133" s="78">
        <v>11852281999</v>
      </c>
      <c r="FA133" s="78">
        <v>7419422261</v>
      </c>
      <c r="FB133" s="78">
        <v>15583907092</v>
      </c>
      <c r="FC133" s="78">
        <v>23540747466</v>
      </c>
      <c r="FD133" s="78">
        <v>3734726796</v>
      </c>
      <c r="FE133" s="78">
        <v>2052433154</v>
      </c>
      <c r="FF133" s="78">
        <v>1283118573</v>
      </c>
      <c r="FG133" s="78">
        <v>2053731498</v>
      </c>
      <c r="FH133" s="78">
        <v>3478793278</v>
      </c>
      <c r="FI133" s="78">
        <v>42031601479</v>
      </c>
      <c r="FJ133" s="78">
        <v>280155435</v>
      </c>
      <c r="FK133" s="78">
        <v>94202552744</v>
      </c>
      <c r="FL133" s="78">
        <v>7062446671</v>
      </c>
      <c r="FM133" s="78">
        <v>3457482218</v>
      </c>
      <c r="FN133" s="78">
        <v>8635475304</v>
      </c>
      <c r="FO133" s="78">
        <v>316847343</v>
      </c>
      <c r="FP133" s="78"/>
      <c r="FQ133" s="78">
        <v>14149335634</v>
      </c>
      <c r="FR133" s="78">
        <v>18511173</v>
      </c>
      <c r="FS133" s="78">
        <v>12088133571</v>
      </c>
      <c r="FT133" s="78">
        <v>1281786442</v>
      </c>
      <c r="FU133" s="78">
        <v>576360694</v>
      </c>
      <c r="FV133" s="78">
        <v>5568541530</v>
      </c>
      <c r="FW133" s="78">
        <v>10041483517</v>
      </c>
      <c r="FX133" s="78">
        <v>82687261407</v>
      </c>
      <c r="FY133" s="78">
        <v>1851346495</v>
      </c>
      <c r="FZ133" s="78">
        <v>2237961879</v>
      </c>
      <c r="GA133" s="78"/>
      <c r="GB133" s="78">
        <v>630185846040</v>
      </c>
      <c r="GC133" s="78">
        <v>77835033018</v>
      </c>
      <c r="GD133" s="78">
        <v>49785285</v>
      </c>
      <c r="GE133" s="78">
        <v>11000000000</v>
      </c>
      <c r="GF133" s="78">
        <v>6272069006</v>
      </c>
    </row>
    <row r="134" spans="1:188">
      <c r="A134" s="84">
        <v>44838</v>
      </c>
      <c r="B134" s="78">
        <v>165514124968</v>
      </c>
      <c r="C134" s="78">
        <v>128994908017</v>
      </c>
      <c r="D134" s="78">
        <v>167988457449</v>
      </c>
      <c r="E134" s="78">
        <v>195992983188</v>
      </c>
      <c r="F134" s="78">
        <v>97855748176</v>
      </c>
      <c r="G134" s="78">
        <v>53284510945</v>
      </c>
      <c r="H134" s="78">
        <v>112776966192</v>
      </c>
      <c r="I134" s="78">
        <v>17774428568</v>
      </c>
      <c r="J134" s="78">
        <v>28519905941</v>
      </c>
      <c r="K134" s="78">
        <v>16748862349</v>
      </c>
      <c r="L134" s="78">
        <v>6787491729</v>
      </c>
      <c r="M134" s="78">
        <v>2912384692</v>
      </c>
      <c r="N134" s="78">
        <v>2975525793</v>
      </c>
      <c r="O134" s="78">
        <v>4124820797</v>
      </c>
      <c r="P134" s="78">
        <v>3189036624</v>
      </c>
      <c r="Q134" s="78"/>
      <c r="R134" s="78"/>
      <c r="S134" s="79"/>
      <c r="T134" s="78"/>
      <c r="U134" s="78"/>
      <c r="V134" s="78"/>
      <c r="W134" s="78"/>
      <c r="X134" s="78">
        <v>211844016</v>
      </c>
      <c r="Y134" s="78">
        <v>246694632701</v>
      </c>
      <c r="Z134" s="78">
        <v>195060499576</v>
      </c>
      <c r="AA134" s="78">
        <v>197040843863</v>
      </c>
      <c r="AB134" s="78">
        <v>292492000455</v>
      </c>
      <c r="AC134" s="78">
        <v>209529428695</v>
      </c>
      <c r="AD134" s="78">
        <v>270203324901</v>
      </c>
      <c r="AE134" s="78">
        <v>54038020441</v>
      </c>
      <c r="AF134" s="78">
        <v>41646667858</v>
      </c>
      <c r="AG134" s="78">
        <v>37501365357</v>
      </c>
      <c r="AH134" s="78">
        <v>27643378273</v>
      </c>
      <c r="AI134" s="78">
        <v>3507797459</v>
      </c>
      <c r="AJ134" s="78">
        <v>5003935156</v>
      </c>
      <c r="AK134" s="78">
        <v>3905921579</v>
      </c>
      <c r="AL134" s="78">
        <v>5012617863</v>
      </c>
      <c r="AM134" s="78">
        <v>5211487752</v>
      </c>
      <c r="AN134" s="78">
        <v>3900239557</v>
      </c>
      <c r="AO134" s="78">
        <v>5011924109</v>
      </c>
      <c r="AP134" s="78">
        <v>5041301746</v>
      </c>
      <c r="AQ134" s="78">
        <v>5024440393</v>
      </c>
      <c r="AR134" s="78">
        <v>11118091385</v>
      </c>
      <c r="AS134" s="78">
        <v>5010219978</v>
      </c>
      <c r="AT134" s="78">
        <v>5317430478</v>
      </c>
      <c r="AU134" s="78">
        <v>5009750314</v>
      </c>
      <c r="AV134" s="78">
        <v>856237918</v>
      </c>
      <c r="AW134" s="78">
        <v>1367490079</v>
      </c>
      <c r="AX134" s="78">
        <v>10500000000</v>
      </c>
      <c r="AY134" s="78">
        <v>7500000000</v>
      </c>
      <c r="AZ134" s="78">
        <v>10000000000</v>
      </c>
      <c r="BA134" s="78">
        <v>5404259918</v>
      </c>
      <c r="BB134" s="78">
        <v>5322056550</v>
      </c>
      <c r="BC134" s="78">
        <v>5352384761</v>
      </c>
      <c r="BD134" s="78">
        <v>5413797117</v>
      </c>
      <c r="BE134" s="78">
        <v>8560683462</v>
      </c>
      <c r="BF134" s="78">
        <v>8631542143</v>
      </c>
      <c r="BG134" s="78">
        <v>5313232950</v>
      </c>
      <c r="BH134" s="78">
        <v>5366799690</v>
      </c>
      <c r="BI134" s="78">
        <v>40502934266</v>
      </c>
      <c r="BJ134" s="78">
        <v>53135916934</v>
      </c>
      <c r="BK134" s="78">
        <v>36319959712</v>
      </c>
      <c r="BL134" s="78">
        <v>39673884356</v>
      </c>
      <c r="BM134" s="78">
        <v>37378984566</v>
      </c>
      <c r="BN134" s="78">
        <v>6738413190</v>
      </c>
      <c r="BO134" s="78">
        <v>7500000000</v>
      </c>
      <c r="BP134" s="78">
        <v>7500000000</v>
      </c>
      <c r="BQ134" s="78">
        <v>7500000000</v>
      </c>
      <c r="BR134" s="78">
        <v>5897994099</v>
      </c>
      <c r="BS134" s="78">
        <v>3266865693</v>
      </c>
      <c r="BT134" s="78">
        <v>1566456723</v>
      </c>
      <c r="BU134" s="78">
        <v>1813354609</v>
      </c>
      <c r="BV134" s="78">
        <v>5149208344</v>
      </c>
      <c r="BW134" s="78">
        <v>4034691581</v>
      </c>
      <c r="BX134" s="78">
        <v>17424912669</v>
      </c>
      <c r="BY134" s="78">
        <v>12805799148</v>
      </c>
      <c r="BZ134" s="78">
        <v>12538642181</v>
      </c>
      <c r="CA134" s="78">
        <v>200000000</v>
      </c>
      <c r="CB134" s="78">
        <v>184379144992</v>
      </c>
      <c r="CC134" s="78">
        <v>130425319369</v>
      </c>
      <c r="CD134" s="78">
        <v>143051974231</v>
      </c>
      <c r="CE134" s="78">
        <v>71074961854</v>
      </c>
      <c r="CF134" s="78">
        <v>91255068514</v>
      </c>
      <c r="CG134" s="78">
        <v>61840602019</v>
      </c>
      <c r="CH134" s="78">
        <v>6271646892</v>
      </c>
      <c r="CI134" s="78">
        <v>9819863811</v>
      </c>
      <c r="CJ134" s="78">
        <v>6383232174</v>
      </c>
      <c r="CK134" s="78">
        <v>3210010339</v>
      </c>
      <c r="CL134" s="78">
        <v>18850914505</v>
      </c>
      <c r="CM134" s="78">
        <v>21624749421</v>
      </c>
      <c r="CN134" s="78">
        <v>18469830321</v>
      </c>
      <c r="CO134" s="78">
        <v>10529675539</v>
      </c>
      <c r="CP134" s="78">
        <v>16975171664</v>
      </c>
      <c r="CQ134" s="78">
        <v>17608535369</v>
      </c>
      <c r="CR134" s="78">
        <v>7028127552</v>
      </c>
      <c r="CS134" s="78">
        <v>16136863891</v>
      </c>
      <c r="CT134" s="78">
        <v>16196941133</v>
      </c>
      <c r="CU134" s="78">
        <v>261655945</v>
      </c>
      <c r="CV134" s="78">
        <v>324776294</v>
      </c>
      <c r="CW134" s="78">
        <v>123398523</v>
      </c>
      <c r="CX134" s="78">
        <v>7500000000</v>
      </c>
      <c r="CY134" s="78">
        <v>7500000000</v>
      </c>
      <c r="CZ134" s="78">
        <v>7500000000</v>
      </c>
      <c r="DA134" s="78">
        <v>7500000000</v>
      </c>
      <c r="DB134" s="78">
        <v>138632790089</v>
      </c>
      <c r="DC134" s="78">
        <v>154206491627</v>
      </c>
      <c r="DD134" s="78">
        <v>181664486657</v>
      </c>
      <c r="DE134" s="78">
        <v>101043247899</v>
      </c>
      <c r="DF134" s="78">
        <v>119205124443</v>
      </c>
      <c r="DG134" s="78">
        <v>33166708183</v>
      </c>
      <c r="DH134" s="78">
        <v>95035904306</v>
      </c>
      <c r="DI134" s="78">
        <v>12222613068</v>
      </c>
      <c r="DJ134" s="78">
        <v>28558600016</v>
      </c>
      <c r="DK134" s="78">
        <v>15144201619</v>
      </c>
      <c r="DL134" s="78">
        <v>6190298465</v>
      </c>
      <c r="DM134" s="78">
        <v>6087046823</v>
      </c>
      <c r="DN134" s="78">
        <v>5007117507</v>
      </c>
      <c r="DO134" s="78">
        <v>7500000000</v>
      </c>
      <c r="DP134" s="78">
        <v>7500000000</v>
      </c>
      <c r="DQ134" s="78">
        <v>7500000000</v>
      </c>
      <c r="DR134" s="78">
        <v>11183584458</v>
      </c>
      <c r="DS134" s="78">
        <v>12178936790</v>
      </c>
      <c r="DT134" s="78">
        <v>10387375604</v>
      </c>
      <c r="DU134" s="78">
        <v>14400049881</v>
      </c>
      <c r="DV134" s="78">
        <v>9339880784</v>
      </c>
      <c r="DW134" s="78">
        <v>2323273958</v>
      </c>
      <c r="DX134" s="78">
        <v>885516816</v>
      </c>
      <c r="DY134" s="78">
        <v>7804162837</v>
      </c>
      <c r="DZ134" s="78">
        <v>696833651</v>
      </c>
      <c r="EA134" s="78">
        <v>580598726</v>
      </c>
      <c r="EB134" s="78">
        <v>769995833</v>
      </c>
      <c r="EC134" s="78">
        <v>1176282300</v>
      </c>
      <c r="ED134" s="78">
        <v>20156910047</v>
      </c>
      <c r="EE134" s="78">
        <v>14825108606</v>
      </c>
      <c r="EF134" s="78">
        <v>8558735798</v>
      </c>
      <c r="EG134" s="78">
        <v>10323543993</v>
      </c>
      <c r="EH134" s="78">
        <v>78951293876</v>
      </c>
      <c r="EI134" s="78">
        <v>52527073874</v>
      </c>
      <c r="EJ134" s="78">
        <v>241333572211</v>
      </c>
      <c r="EK134" s="78">
        <v>265280033098</v>
      </c>
      <c r="EL134" s="78">
        <v>539063384297</v>
      </c>
      <c r="EM134" s="78">
        <v>556471690232</v>
      </c>
      <c r="EN134" s="78">
        <v>410490751010</v>
      </c>
      <c r="EO134" s="78">
        <v>1039680644023</v>
      </c>
      <c r="EP134" s="78">
        <v>425486498338</v>
      </c>
      <c r="EQ134" s="78">
        <v>22356143167</v>
      </c>
      <c r="ER134" s="78">
        <v>115414069272</v>
      </c>
      <c r="ES134" s="78">
        <v>246230145</v>
      </c>
      <c r="ET134" s="78">
        <v>254442397</v>
      </c>
      <c r="EU134" s="78"/>
      <c r="EV134" s="78">
        <v>200624319</v>
      </c>
      <c r="EW134" s="78">
        <v>200306660</v>
      </c>
      <c r="EX134" s="78">
        <v>200128546</v>
      </c>
      <c r="EY134" s="78">
        <v>12078291796</v>
      </c>
      <c r="EZ134" s="78">
        <v>11854867691</v>
      </c>
      <c r="FA134" s="78">
        <v>7421086870</v>
      </c>
      <c r="FB134" s="78">
        <v>15589202207</v>
      </c>
      <c r="FC134" s="78">
        <v>23548051764</v>
      </c>
      <c r="FD134" s="78">
        <v>3735711629</v>
      </c>
      <c r="FE134" s="78">
        <v>2043368312</v>
      </c>
      <c r="FF134" s="78">
        <v>1283331373</v>
      </c>
      <c r="FG134" s="78">
        <v>2054152483</v>
      </c>
      <c r="FH134" s="78">
        <v>3477893472</v>
      </c>
      <c r="FI134" s="78">
        <v>42053046459</v>
      </c>
      <c r="FJ134" s="78">
        <v>280155435</v>
      </c>
      <c r="FK134" s="78">
        <v>94049722578</v>
      </c>
      <c r="FL134" s="78">
        <v>7063308645</v>
      </c>
      <c r="FM134" s="78">
        <v>3457482816</v>
      </c>
      <c r="FN134" s="78">
        <v>8636875694</v>
      </c>
      <c r="FO134" s="78">
        <v>316847518</v>
      </c>
      <c r="FP134" s="78"/>
      <c r="FQ134" s="78">
        <v>14150818829</v>
      </c>
      <c r="FR134" s="78">
        <v>18511173</v>
      </c>
      <c r="FS134" s="78">
        <v>12081895649</v>
      </c>
      <c r="FT134" s="78">
        <v>1281786442</v>
      </c>
      <c r="FU134" s="78">
        <v>576460030</v>
      </c>
      <c r="FV134" s="78">
        <v>5568541530</v>
      </c>
      <c r="FW134" s="78">
        <v>10041523214</v>
      </c>
      <c r="FX134" s="78">
        <v>82687261407</v>
      </c>
      <c r="FY134" s="78">
        <v>1851417023</v>
      </c>
      <c r="FZ134" s="78">
        <v>2238349894</v>
      </c>
      <c r="GA134" s="78"/>
      <c r="GB134" s="78">
        <v>629914499130</v>
      </c>
      <c r="GC134" s="78">
        <v>77975050957</v>
      </c>
      <c r="GD134" s="78">
        <v>49769338</v>
      </c>
      <c r="GE134" s="78">
        <v>11000000000</v>
      </c>
      <c r="GF134" s="78">
        <v>6272380507</v>
      </c>
    </row>
    <row r="135" spans="1:188">
      <c r="A135" s="84">
        <v>44839</v>
      </c>
      <c r="B135" s="78">
        <v>165521532705</v>
      </c>
      <c r="C135" s="78">
        <v>128909529376</v>
      </c>
      <c r="D135" s="78">
        <v>167894999763</v>
      </c>
      <c r="E135" s="78">
        <v>195508025058</v>
      </c>
      <c r="F135" s="78">
        <v>97863558655</v>
      </c>
      <c r="G135" s="78">
        <v>53270636901</v>
      </c>
      <c r="H135" s="78">
        <v>112740980008</v>
      </c>
      <c r="I135" s="78">
        <v>17774491132</v>
      </c>
      <c r="J135" s="78">
        <v>28510982211</v>
      </c>
      <c r="K135" s="78">
        <v>16791352115</v>
      </c>
      <c r="L135" s="78">
        <v>6787503620</v>
      </c>
      <c r="M135" s="78">
        <v>2912384716</v>
      </c>
      <c r="N135" s="78">
        <v>2975525793</v>
      </c>
      <c r="O135" s="78">
        <v>4335821887</v>
      </c>
      <c r="P135" s="78">
        <v>3189036624</v>
      </c>
      <c r="Q135" s="78"/>
      <c r="R135" s="78"/>
      <c r="S135" s="79"/>
      <c r="T135" s="78"/>
      <c r="U135" s="78"/>
      <c r="V135" s="78"/>
      <c r="W135" s="78"/>
      <c r="X135" s="78">
        <v>211886386</v>
      </c>
      <c r="Y135" s="78">
        <v>246495668612</v>
      </c>
      <c r="Z135" s="78">
        <v>194959021333</v>
      </c>
      <c r="AA135" s="78">
        <v>196599095403</v>
      </c>
      <c r="AB135" s="78">
        <v>291770378301</v>
      </c>
      <c r="AC135" s="78">
        <v>208831734832</v>
      </c>
      <c r="AD135" s="78">
        <v>270112997912</v>
      </c>
      <c r="AE135" s="78">
        <v>54033492705</v>
      </c>
      <c r="AF135" s="78">
        <v>41608014932</v>
      </c>
      <c r="AG135" s="78">
        <v>37421143301</v>
      </c>
      <c r="AH135" s="78">
        <v>27674433725</v>
      </c>
      <c r="AI135" s="78">
        <v>3510765740</v>
      </c>
      <c r="AJ135" s="78">
        <v>5003935156</v>
      </c>
      <c r="AK135" s="78">
        <v>3900723491</v>
      </c>
      <c r="AL135" s="78">
        <v>5012617863</v>
      </c>
      <c r="AM135" s="78">
        <v>5213717072</v>
      </c>
      <c r="AN135" s="78">
        <v>3902370534</v>
      </c>
      <c r="AO135" s="78">
        <v>5011924109</v>
      </c>
      <c r="AP135" s="78">
        <v>5064847788</v>
      </c>
      <c r="AQ135" s="78">
        <v>5024440393</v>
      </c>
      <c r="AR135" s="78">
        <v>11112134797</v>
      </c>
      <c r="AS135" s="78">
        <v>5010219978</v>
      </c>
      <c r="AT135" s="78">
        <v>5308589907</v>
      </c>
      <c r="AU135" s="78">
        <v>5009750314</v>
      </c>
      <c r="AV135" s="78">
        <v>856237918</v>
      </c>
      <c r="AW135" s="78">
        <v>1367490079</v>
      </c>
      <c r="AX135" s="78">
        <v>10500000000</v>
      </c>
      <c r="AY135" s="78">
        <v>7500000000</v>
      </c>
      <c r="AZ135" s="78">
        <v>10000000000</v>
      </c>
      <c r="BA135" s="78">
        <v>5422203869</v>
      </c>
      <c r="BB135" s="78">
        <v>5322667706</v>
      </c>
      <c r="BC135" s="78">
        <v>5360246791</v>
      </c>
      <c r="BD135" s="78">
        <v>5414610244</v>
      </c>
      <c r="BE135" s="78">
        <v>8561627331</v>
      </c>
      <c r="BF135" s="78">
        <v>8608159392</v>
      </c>
      <c r="BG135" s="78">
        <v>5313273713</v>
      </c>
      <c r="BH135" s="78">
        <v>5366799690</v>
      </c>
      <c r="BI135" s="78">
        <v>40511809501</v>
      </c>
      <c r="BJ135" s="78">
        <v>53143871868</v>
      </c>
      <c r="BK135" s="78">
        <v>36309933372</v>
      </c>
      <c r="BL135" s="78">
        <v>39605978823</v>
      </c>
      <c r="BM135" s="78">
        <v>37368096798</v>
      </c>
      <c r="BN135" s="78">
        <v>6742838058</v>
      </c>
      <c r="BO135" s="78">
        <v>7500000000</v>
      </c>
      <c r="BP135" s="78">
        <v>7500000000</v>
      </c>
      <c r="BQ135" s="78">
        <v>7500000000</v>
      </c>
      <c r="BR135" s="78">
        <v>5898978563</v>
      </c>
      <c r="BS135" s="78">
        <v>3267693436</v>
      </c>
      <c r="BT135" s="78">
        <v>1567368273</v>
      </c>
      <c r="BU135" s="78">
        <v>1814743208</v>
      </c>
      <c r="BV135" s="78">
        <v>5149406670</v>
      </c>
      <c r="BW135" s="78">
        <v>4034036950</v>
      </c>
      <c r="BX135" s="78">
        <v>17423928386</v>
      </c>
      <c r="BY135" s="78">
        <v>12840869452</v>
      </c>
      <c r="BZ135" s="78">
        <v>12556164544</v>
      </c>
      <c r="CA135" s="78">
        <v>200000000</v>
      </c>
      <c r="CB135" s="78">
        <v>184134905156</v>
      </c>
      <c r="CC135" s="78">
        <v>130297800412</v>
      </c>
      <c r="CD135" s="78">
        <v>142840112986</v>
      </c>
      <c r="CE135" s="78">
        <v>71048924264</v>
      </c>
      <c r="CF135" s="78">
        <v>90986267239</v>
      </c>
      <c r="CG135" s="78">
        <v>61889691442</v>
      </c>
      <c r="CH135" s="78">
        <v>6263494786</v>
      </c>
      <c r="CI135" s="78">
        <v>9787060179</v>
      </c>
      <c r="CJ135" s="78">
        <v>6376515224</v>
      </c>
      <c r="CK135" s="78">
        <v>3211944680</v>
      </c>
      <c r="CL135" s="78">
        <v>18850445655</v>
      </c>
      <c r="CM135" s="78">
        <v>21623531907</v>
      </c>
      <c r="CN135" s="78">
        <v>18457261815</v>
      </c>
      <c r="CO135" s="78">
        <v>10508514384</v>
      </c>
      <c r="CP135" s="78">
        <v>16968595919</v>
      </c>
      <c r="CQ135" s="78">
        <v>17593219109</v>
      </c>
      <c r="CR135" s="78">
        <v>7028302203</v>
      </c>
      <c r="CS135" s="78">
        <v>16137275720</v>
      </c>
      <c r="CT135" s="78">
        <v>16188093380</v>
      </c>
      <c r="CU135" s="78">
        <v>261655945</v>
      </c>
      <c r="CV135" s="78">
        <v>324776294</v>
      </c>
      <c r="CW135" s="78">
        <v>123398523</v>
      </c>
      <c r="CX135" s="78">
        <v>5000000000</v>
      </c>
      <c r="CY135" s="78">
        <v>5000000000</v>
      </c>
      <c r="CZ135" s="78">
        <v>5000000000</v>
      </c>
      <c r="DA135" s="78">
        <v>5000000000</v>
      </c>
      <c r="DB135" s="78">
        <v>138657291936</v>
      </c>
      <c r="DC135" s="78">
        <v>154079751165</v>
      </c>
      <c r="DD135" s="78">
        <v>181657570034</v>
      </c>
      <c r="DE135" s="78">
        <v>100897369023</v>
      </c>
      <c r="DF135" s="78">
        <v>118814470620</v>
      </c>
      <c r="DG135" s="78">
        <v>33153407675</v>
      </c>
      <c r="DH135" s="78">
        <v>94948563940</v>
      </c>
      <c r="DI135" s="78">
        <v>12225285086</v>
      </c>
      <c r="DJ135" s="78">
        <v>28552976649</v>
      </c>
      <c r="DK135" s="78">
        <v>15076517902</v>
      </c>
      <c r="DL135" s="78">
        <v>6195690514</v>
      </c>
      <c r="DM135" s="78">
        <v>6146789138</v>
      </c>
      <c r="DN135" s="78">
        <v>5007554945</v>
      </c>
      <c r="DO135" s="78">
        <v>7500000000</v>
      </c>
      <c r="DP135" s="78">
        <v>7500000000</v>
      </c>
      <c r="DQ135" s="78">
        <v>7500000000</v>
      </c>
      <c r="DR135" s="78">
        <v>11138513490</v>
      </c>
      <c r="DS135" s="78">
        <v>12188599309</v>
      </c>
      <c r="DT135" s="78">
        <v>10389862235</v>
      </c>
      <c r="DU135" s="78">
        <v>14405031491</v>
      </c>
      <c r="DV135" s="78">
        <v>9343742531</v>
      </c>
      <c r="DW135" s="78">
        <v>2349923876</v>
      </c>
      <c r="DX135" s="78">
        <v>885516816</v>
      </c>
      <c r="DY135" s="78">
        <v>7804324154</v>
      </c>
      <c r="DZ135" s="78">
        <v>696833651</v>
      </c>
      <c r="EA135" s="78">
        <v>580910158</v>
      </c>
      <c r="EB135" s="78">
        <v>769995833</v>
      </c>
      <c r="EC135" s="78">
        <v>1176522089</v>
      </c>
      <c r="ED135" s="78">
        <v>20184568444</v>
      </c>
      <c r="EE135" s="78">
        <v>14841654096</v>
      </c>
      <c r="EF135" s="78">
        <v>8574634660</v>
      </c>
      <c r="EG135" s="78">
        <v>10338108225</v>
      </c>
      <c r="EH135" s="78">
        <v>78921887240</v>
      </c>
      <c r="EI135" s="78">
        <v>52451181922</v>
      </c>
      <c r="EJ135" s="78">
        <v>241243544648</v>
      </c>
      <c r="EK135" s="78">
        <v>264950793946</v>
      </c>
      <c r="EL135" s="78">
        <v>538583807039</v>
      </c>
      <c r="EM135" s="78">
        <v>555870699914</v>
      </c>
      <c r="EN135" s="78">
        <v>410393989897</v>
      </c>
      <c r="EO135" s="78">
        <v>1039554863612</v>
      </c>
      <c r="EP135" s="78">
        <v>423777416999</v>
      </c>
      <c r="EQ135" s="78">
        <v>22320192775</v>
      </c>
      <c r="ER135" s="78">
        <v>115725894957</v>
      </c>
      <c r="ES135" s="78">
        <v>246230145</v>
      </c>
      <c r="ET135" s="78">
        <v>257612636</v>
      </c>
      <c r="EU135" s="78"/>
      <c r="EV135" s="78">
        <v>200742333</v>
      </c>
      <c r="EW135" s="78">
        <v>200426636</v>
      </c>
      <c r="EX135" s="78">
        <v>200232110</v>
      </c>
      <c r="EY135" s="78">
        <v>12079769888</v>
      </c>
      <c r="EZ135" s="78">
        <v>11855064025</v>
      </c>
      <c r="FA135" s="78">
        <v>7413415883</v>
      </c>
      <c r="FB135" s="78">
        <v>15592329795</v>
      </c>
      <c r="FC135" s="78">
        <v>23824688466</v>
      </c>
      <c r="FD135" s="78">
        <v>3735176405</v>
      </c>
      <c r="FE135" s="78">
        <v>2044191528</v>
      </c>
      <c r="FF135" s="78">
        <v>1283331373</v>
      </c>
      <c r="FG135" s="78">
        <v>2054965074</v>
      </c>
      <c r="FH135" s="78">
        <v>3478337767</v>
      </c>
      <c r="FI135" s="78">
        <v>42052386460</v>
      </c>
      <c r="FJ135" s="78">
        <v>280155435</v>
      </c>
      <c r="FK135" s="78">
        <v>93999198382</v>
      </c>
      <c r="FL135" s="78">
        <v>7063948229</v>
      </c>
      <c r="FM135" s="78">
        <v>3458684790</v>
      </c>
      <c r="FN135" s="78">
        <v>8637262955</v>
      </c>
      <c r="FO135" s="78">
        <v>316847652</v>
      </c>
      <c r="FP135" s="78"/>
      <c r="FQ135" s="78">
        <v>14122891871</v>
      </c>
      <c r="FR135" s="78">
        <v>18511173</v>
      </c>
      <c r="FS135" s="78">
        <v>12018108273</v>
      </c>
      <c r="FT135" s="78">
        <v>1279419905</v>
      </c>
      <c r="FU135" s="78">
        <v>576460030</v>
      </c>
      <c r="FV135" s="78">
        <v>5568549756</v>
      </c>
      <c r="FW135" s="78">
        <v>10041760645</v>
      </c>
      <c r="FX135" s="78">
        <v>82687261407</v>
      </c>
      <c r="FY135" s="78">
        <v>1851855342</v>
      </c>
      <c r="FZ135" s="78">
        <v>2238992534</v>
      </c>
      <c r="GA135" s="78"/>
      <c r="GB135" s="78">
        <v>629319985286</v>
      </c>
      <c r="GC135" s="78">
        <v>77982755498</v>
      </c>
      <c r="GD135" s="78">
        <v>49769338</v>
      </c>
      <c r="GE135" s="78">
        <v>18000000000</v>
      </c>
      <c r="GF135" s="78">
        <v>6260691854</v>
      </c>
    </row>
    <row r="136" spans="1:188">
      <c r="A136" s="84">
        <v>44840</v>
      </c>
      <c r="B136" s="78">
        <v>165574755964</v>
      </c>
      <c r="C136" s="78">
        <v>128861999822</v>
      </c>
      <c r="D136" s="78">
        <v>167868144168</v>
      </c>
      <c r="E136" s="78">
        <v>195325159046</v>
      </c>
      <c r="F136" s="78">
        <v>97821553999</v>
      </c>
      <c r="G136" s="78">
        <v>53186289125</v>
      </c>
      <c r="H136" s="78">
        <v>112659028008</v>
      </c>
      <c r="I136" s="78">
        <v>17773921769</v>
      </c>
      <c r="J136" s="78">
        <v>28514620642</v>
      </c>
      <c r="K136" s="78">
        <v>16796023466</v>
      </c>
      <c r="L136" s="78">
        <v>6786995901</v>
      </c>
      <c r="M136" s="78">
        <v>2913825524</v>
      </c>
      <c r="N136" s="78">
        <v>2975903840</v>
      </c>
      <c r="O136" s="78">
        <v>4340096741</v>
      </c>
      <c r="P136" s="78">
        <v>3190129262</v>
      </c>
      <c r="Q136" s="78">
        <v>3000000000</v>
      </c>
      <c r="R136" s="78">
        <v>3000000000</v>
      </c>
      <c r="S136" s="79">
        <v>3000000000</v>
      </c>
      <c r="T136" s="78">
        <v>3000000000</v>
      </c>
      <c r="U136" s="78">
        <v>3000000000</v>
      </c>
      <c r="V136" s="78">
        <v>3000000000</v>
      </c>
      <c r="W136" s="78">
        <v>3000000000</v>
      </c>
      <c r="X136" s="78">
        <v>211912657</v>
      </c>
      <c r="Y136" s="78">
        <v>246471794395</v>
      </c>
      <c r="Z136" s="78">
        <v>194786434506</v>
      </c>
      <c r="AA136" s="78">
        <v>196482700852</v>
      </c>
      <c r="AB136" s="78">
        <v>291781010668</v>
      </c>
      <c r="AC136" s="78">
        <v>208688140939</v>
      </c>
      <c r="AD136" s="78">
        <v>269642338153</v>
      </c>
      <c r="AE136" s="78">
        <v>54007898929</v>
      </c>
      <c r="AF136" s="78">
        <v>41623825987</v>
      </c>
      <c r="AG136" s="78">
        <v>37429922510</v>
      </c>
      <c r="AH136" s="78">
        <v>27708412554</v>
      </c>
      <c r="AI136" s="78">
        <v>3514823979</v>
      </c>
      <c r="AJ136" s="78">
        <v>5003935156</v>
      </c>
      <c r="AK136" s="78">
        <v>3903503515</v>
      </c>
      <c r="AL136" s="78">
        <v>5012617863</v>
      </c>
      <c r="AM136" s="78">
        <v>5216846016</v>
      </c>
      <c r="AN136" s="78">
        <v>3905418302</v>
      </c>
      <c r="AO136" s="78">
        <v>5011924109</v>
      </c>
      <c r="AP136" s="78">
        <v>5062850881</v>
      </c>
      <c r="AQ136" s="78">
        <v>5024440393</v>
      </c>
      <c r="AR136" s="78">
        <v>11122179544</v>
      </c>
      <c r="AS136" s="78">
        <v>5010219978</v>
      </c>
      <c r="AT136" s="78">
        <v>5316670388</v>
      </c>
      <c r="AU136" s="78">
        <v>5009750314</v>
      </c>
      <c r="AV136" s="78">
        <v>856237918</v>
      </c>
      <c r="AW136" s="78">
        <v>1367490079</v>
      </c>
      <c r="AX136" s="78">
        <v>10500000000</v>
      </c>
      <c r="AY136" s="78">
        <v>7500000000</v>
      </c>
      <c r="AZ136" s="78">
        <v>10000000000</v>
      </c>
      <c r="BA136" s="78">
        <v>5423260133</v>
      </c>
      <c r="BB136" s="78">
        <v>5322707487</v>
      </c>
      <c r="BC136" s="78">
        <v>5360227931</v>
      </c>
      <c r="BD136" s="78">
        <v>5405520082</v>
      </c>
      <c r="BE136" s="78">
        <v>8553506761</v>
      </c>
      <c r="BF136" s="78">
        <v>8606531882</v>
      </c>
      <c r="BG136" s="78">
        <v>5313274865</v>
      </c>
      <c r="BH136" s="78">
        <v>5367510673</v>
      </c>
      <c r="BI136" s="78">
        <v>40471406146</v>
      </c>
      <c r="BJ136" s="78">
        <v>53126806536</v>
      </c>
      <c r="BK136" s="78">
        <v>36255340314</v>
      </c>
      <c r="BL136" s="78">
        <v>39594356571</v>
      </c>
      <c r="BM136" s="78">
        <v>37397573585</v>
      </c>
      <c r="BN136" s="78">
        <v>6752289632</v>
      </c>
      <c r="BO136" s="78">
        <v>7500000000</v>
      </c>
      <c r="BP136" s="78">
        <v>7500000000</v>
      </c>
      <c r="BQ136" s="78">
        <v>7500000000</v>
      </c>
      <c r="BR136" s="78">
        <v>5901320811</v>
      </c>
      <c r="BS136" s="78">
        <v>3264239088</v>
      </c>
      <c r="BT136" s="78">
        <v>1568313116</v>
      </c>
      <c r="BU136" s="78">
        <v>1817754178</v>
      </c>
      <c r="BV136" s="78">
        <v>5150014299</v>
      </c>
      <c r="BW136" s="78">
        <v>4059658038</v>
      </c>
      <c r="BX136" s="78">
        <v>17433439970</v>
      </c>
      <c r="BY136" s="78">
        <v>12852573383</v>
      </c>
      <c r="BZ136" s="78">
        <v>12585603056</v>
      </c>
      <c r="CA136" s="78">
        <v>200000000</v>
      </c>
      <c r="CB136" s="78">
        <v>183909903197</v>
      </c>
      <c r="CC136" s="78">
        <v>130273738489</v>
      </c>
      <c r="CD136" s="78">
        <v>142815807968</v>
      </c>
      <c r="CE136" s="78">
        <v>70962269672</v>
      </c>
      <c r="CF136" s="78">
        <v>90950661499</v>
      </c>
      <c r="CG136" s="78">
        <v>61823704720</v>
      </c>
      <c r="CH136" s="78">
        <v>6263747197</v>
      </c>
      <c r="CI136" s="78">
        <v>9778651725</v>
      </c>
      <c r="CJ136" s="78">
        <v>6376613029</v>
      </c>
      <c r="CK136" s="78">
        <v>3211944680</v>
      </c>
      <c r="CL136" s="78">
        <v>18853588025</v>
      </c>
      <c r="CM136" s="78">
        <v>21517802927</v>
      </c>
      <c r="CN136" s="78">
        <v>18311496025</v>
      </c>
      <c r="CO136" s="78">
        <v>10513018572</v>
      </c>
      <c r="CP136" s="78">
        <v>16970470993</v>
      </c>
      <c r="CQ136" s="78">
        <v>17588340777</v>
      </c>
      <c r="CR136" s="78">
        <v>7028302203</v>
      </c>
      <c r="CS136" s="78">
        <v>16137451145</v>
      </c>
      <c r="CT136" s="78">
        <v>16238622389</v>
      </c>
      <c r="CU136" s="78">
        <v>261655945</v>
      </c>
      <c r="CV136" s="78">
        <v>324776294</v>
      </c>
      <c r="CW136" s="78">
        <v>123398523</v>
      </c>
      <c r="CX136" s="78">
        <v>5000000000</v>
      </c>
      <c r="CY136" s="78">
        <v>5000000000</v>
      </c>
      <c r="CZ136" s="78">
        <v>5000000000</v>
      </c>
      <c r="DA136" s="78">
        <v>5000000000</v>
      </c>
      <c r="DB136" s="78">
        <v>138523642640</v>
      </c>
      <c r="DC136" s="78">
        <v>154054193305</v>
      </c>
      <c r="DD136" s="78">
        <v>181428370279</v>
      </c>
      <c r="DE136" s="78">
        <v>100886188280</v>
      </c>
      <c r="DF136" s="78">
        <v>118702223492</v>
      </c>
      <c r="DG136" s="78">
        <v>33137970214</v>
      </c>
      <c r="DH136" s="78">
        <v>95013408196</v>
      </c>
      <c r="DI136" s="78">
        <v>12235037169</v>
      </c>
      <c r="DJ136" s="78">
        <v>28541894251</v>
      </c>
      <c r="DK136" s="78">
        <v>15117047224</v>
      </c>
      <c r="DL136" s="78">
        <v>6199311854</v>
      </c>
      <c r="DM136" s="78">
        <v>6139013978</v>
      </c>
      <c r="DN136" s="78">
        <v>5007554945</v>
      </c>
      <c r="DO136" s="78">
        <v>7500000000</v>
      </c>
      <c r="DP136" s="78">
        <v>7500000000</v>
      </c>
      <c r="DQ136" s="78">
        <v>7500000000</v>
      </c>
      <c r="DR136" s="78">
        <v>11159474722</v>
      </c>
      <c r="DS136" s="78">
        <v>12175706620</v>
      </c>
      <c r="DT136" s="78">
        <v>10394848255</v>
      </c>
      <c r="DU136" s="78">
        <v>14406209960</v>
      </c>
      <c r="DV136" s="78">
        <v>9342111374</v>
      </c>
      <c r="DW136" s="78">
        <v>2405811144</v>
      </c>
      <c r="DX136" s="78">
        <v>883652540</v>
      </c>
      <c r="DY136" s="78">
        <v>7805030809</v>
      </c>
      <c r="DZ136" s="78">
        <v>695058528</v>
      </c>
      <c r="EA136" s="78">
        <v>579750009</v>
      </c>
      <c r="EB136" s="78">
        <v>770262006</v>
      </c>
      <c r="EC136" s="78">
        <v>1147732642</v>
      </c>
      <c r="ED136" s="78">
        <v>20211708198</v>
      </c>
      <c r="EE136" s="78">
        <v>14856836707</v>
      </c>
      <c r="EF136" s="78">
        <v>8583904629</v>
      </c>
      <c r="EG136" s="78">
        <v>10347241195</v>
      </c>
      <c r="EH136" s="78">
        <v>78949037125</v>
      </c>
      <c r="EI136" s="78">
        <v>52463754117</v>
      </c>
      <c r="EJ136" s="78">
        <v>241059526739</v>
      </c>
      <c r="EK136" s="78">
        <v>265042235450</v>
      </c>
      <c r="EL136" s="78">
        <v>538498790622</v>
      </c>
      <c r="EM136" s="78">
        <v>555573069029</v>
      </c>
      <c r="EN136" s="78">
        <v>410417991502</v>
      </c>
      <c r="EO136" s="78">
        <v>1039115228134</v>
      </c>
      <c r="EP136" s="78">
        <v>423652678861</v>
      </c>
      <c r="EQ136" s="78">
        <v>22321297901</v>
      </c>
      <c r="ER136" s="78">
        <v>115861146090</v>
      </c>
      <c r="ES136" s="78">
        <v>246230145</v>
      </c>
      <c r="ET136" s="78">
        <v>257612636</v>
      </c>
      <c r="EU136" s="78"/>
      <c r="EV136" s="78">
        <v>202448435</v>
      </c>
      <c r="EW136" s="78">
        <v>200480028</v>
      </c>
      <c r="EX136" s="78">
        <v>200285831</v>
      </c>
      <c r="EY136" s="78">
        <v>12075889451</v>
      </c>
      <c r="EZ136" s="78">
        <v>11856567346</v>
      </c>
      <c r="FA136" s="78">
        <v>7409080516</v>
      </c>
      <c r="FB136" s="78">
        <v>15594052066</v>
      </c>
      <c r="FC136" s="78">
        <v>23823474885</v>
      </c>
      <c r="FD136" s="78">
        <v>3735759926</v>
      </c>
      <c r="FE136" s="78">
        <v>2027752832</v>
      </c>
      <c r="FF136" s="78">
        <v>1289603924</v>
      </c>
      <c r="FG136" s="78">
        <v>2055418780</v>
      </c>
      <c r="FH136" s="78">
        <v>3481374192</v>
      </c>
      <c r="FI136" s="78">
        <v>41855873680</v>
      </c>
      <c r="FJ136" s="78">
        <v>280155435</v>
      </c>
      <c r="FK136" s="78">
        <v>94021057261</v>
      </c>
      <c r="FL136" s="78">
        <v>7032421637</v>
      </c>
      <c r="FM136" s="78">
        <v>3456283369</v>
      </c>
      <c r="FN136" s="78">
        <v>8635701453</v>
      </c>
      <c r="FO136" s="78">
        <v>316848137</v>
      </c>
      <c r="FP136" s="78">
        <v>3000000000</v>
      </c>
      <c r="FQ136" s="78">
        <v>14080439005</v>
      </c>
      <c r="FR136" s="78">
        <v>18511173</v>
      </c>
      <c r="FS136" s="78">
        <v>12025325092</v>
      </c>
      <c r="FT136" s="78">
        <v>1276688401</v>
      </c>
      <c r="FU136" s="78">
        <v>576725405</v>
      </c>
      <c r="FV136" s="78">
        <v>5568890294</v>
      </c>
      <c r="FW136" s="78">
        <v>10041762755</v>
      </c>
      <c r="FX136" s="78">
        <v>82687261407</v>
      </c>
      <c r="FY136" s="78">
        <v>1852335706</v>
      </c>
      <c r="FZ136" s="78">
        <v>2223290045</v>
      </c>
      <c r="GA136" s="78"/>
      <c r="GB136" s="78">
        <v>628148312118</v>
      </c>
      <c r="GC136" s="78">
        <v>77869716974</v>
      </c>
      <c r="GD136" s="78">
        <v>49769338</v>
      </c>
      <c r="GE136" s="78">
        <v>18000000000</v>
      </c>
      <c r="GF136" s="78">
        <v>6252987278</v>
      </c>
    </row>
    <row r="137" spans="1:188">
      <c r="A137" s="84">
        <v>44841</v>
      </c>
      <c r="B137" s="78">
        <v>165652711033</v>
      </c>
      <c r="C137" s="78">
        <v>128949124672</v>
      </c>
      <c r="D137" s="78">
        <v>167967168543</v>
      </c>
      <c r="E137" s="78">
        <v>195466488610</v>
      </c>
      <c r="F137" s="78">
        <v>97903693856</v>
      </c>
      <c r="G137" s="78">
        <v>53174648149</v>
      </c>
      <c r="H137" s="78">
        <v>112758115747</v>
      </c>
      <c r="I137" s="78">
        <v>17772477163</v>
      </c>
      <c r="J137" s="78">
        <v>28542059596</v>
      </c>
      <c r="K137" s="78">
        <v>16814617698</v>
      </c>
      <c r="L137" s="78">
        <v>6787007398</v>
      </c>
      <c r="M137" s="78">
        <v>2914413435</v>
      </c>
      <c r="N137" s="78">
        <v>2985524065</v>
      </c>
      <c r="O137" s="78">
        <v>4345407297</v>
      </c>
      <c r="P137" s="78">
        <v>3189464178</v>
      </c>
      <c r="Q137" s="78">
        <v>3000000000</v>
      </c>
      <c r="R137" s="78">
        <v>3000000000</v>
      </c>
      <c r="S137" s="79">
        <v>3000000000</v>
      </c>
      <c r="T137" s="78">
        <v>3000000000</v>
      </c>
      <c r="U137" s="78">
        <v>3000000000</v>
      </c>
      <c r="V137" s="78">
        <v>3000000000</v>
      </c>
      <c r="W137" s="78">
        <v>3000000000</v>
      </c>
      <c r="X137" s="78">
        <v>212482401</v>
      </c>
      <c r="Y137" s="78">
        <v>246642936917</v>
      </c>
      <c r="Z137" s="78">
        <v>194926021226</v>
      </c>
      <c r="AA137" s="78">
        <v>196656459780</v>
      </c>
      <c r="AB137" s="78">
        <v>292021908398</v>
      </c>
      <c r="AC137" s="78">
        <v>208707336461</v>
      </c>
      <c r="AD137" s="78">
        <v>269485664220</v>
      </c>
      <c r="AE137" s="78">
        <v>53968502986</v>
      </c>
      <c r="AF137" s="78">
        <v>41640975565</v>
      </c>
      <c r="AG137" s="78">
        <v>37468305009</v>
      </c>
      <c r="AH137" s="78">
        <v>27721830109</v>
      </c>
      <c r="AI137" s="78">
        <v>3525886939</v>
      </c>
      <c r="AJ137" s="78">
        <v>5003935156</v>
      </c>
      <c r="AK137" s="78">
        <v>3921865986</v>
      </c>
      <c r="AL137" s="78">
        <v>5012617863</v>
      </c>
      <c r="AM137" s="78">
        <v>5256252594</v>
      </c>
      <c r="AN137" s="78">
        <v>3914133173</v>
      </c>
      <c r="AO137" s="78">
        <v>5011924109</v>
      </c>
      <c r="AP137" s="78">
        <v>5068571213</v>
      </c>
      <c r="AQ137" s="78">
        <v>5024440393</v>
      </c>
      <c r="AR137" s="78">
        <v>11135762573</v>
      </c>
      <c r="AS137" s="78">
        <v>5010219978</v>
      </c>
      <c r="AT137" s="78">
        <v>5318992326</v>
      </c>
      <c r="AU137" s="78">
        <v>5009750314</v>
      </c>
      <c r="AV137" s="78">
        <v>856237918</v>
      </c>
      <c r="AW137" s="78">
        <v>1367490079</v>
      </c>
      <c r="AX137" s="78">
        <v>10500000000</v>
      </c>
      <c r="AY137" s="78">
        <v>7500000000</v>
      </c>
      <c r="AZ137" s="78">
        <v>10000000000</v>
      </c>
      <c r="BA137" s="78">
        <v>5429727567</v>
      </c>
      <c r="BB137" s="78">
        <v>5325124711</v>
      </c>
      <c r="BC137" s="78">
        <v>5361726724</v>
      </c>
      <c r="BD137" s="78">
        <v>5397813853</v>
      </c>
      <c r="BE137" s="78">
        <v>8559432042</v>
      </c>
      <c r="BF137" s="78">
        <v>8612311823</v>
      </c>
      <c r="BG137" s="78">
        <v>5313276004</v>
      </c>
      <c r="BH137" s="78">
        <v>5369048615</v>
      </c>
      <c r="BI137" s="78">
        <v>40512686971</v>
      </c>
      <c r="BJ137" s="78">
        <v>53168791796</v>
      </c>
      <c r="BK137" s="78">
        <v>36282721237</v>
      </c>
      <c r="BL137" s="78">
        <v>39651890587</v>
      </c>
      <c r="BM137" s="78">
        <v>37460680478</v>
      </c>
      <c r="BN137" s="78">
        <v>6765357416</v>
      </c>
      <c r="BO137" s="78">
        <v>7500000000</v>
      </c>
      <c r="BP137" s="78">
        <v>7500000000</v>
      </c>
      <c r="BQ137" s="78">
        <v>7500000000</v>
      </c>
      <c r="BR137" s="78">
        <v>5922055410</v>
      </c>
      <c r="BS137" s="78">
        <v>3267510066</v>
      </c>
      <c r="BT137" s="78">
        <v>1570534779</v>
      </c>
      <c r="BU137" s="78">
        <v>1825364966</v>
      </c>
      <c r="BV137" s="78">
        <v>5162108008</v>
      </c>
      <c r="BW137" s="78">
        <v>4065371619</v>
      </c>
      <c r="BX137" s="78">
        <v>17443571380</v>
      </c>
      <c r="BY137" s="78">
        <v>12884127277</v>
      </c>
      <c r="BZ137" s="78">
        <v>12610861822</v>
      </c>
      <c r="CA137" s="78">
        <v>200000000</v>
      </c>
      <c r="CB137" s="78">
        <v>184041179512</v>
      </c>
      <c r="CC137" s="78">
        <v>130378000584</v>
      </c>
      <c r="CD137" s="78">
        <v>142920533903</v>
      </c>
      <c r="CE137" s="78">
        <v>71069168596</v>
      </c>
      <c r="CF137" s="78">
        <v>91077716085</v>
      </c>
      <c r="CG137" s="78">
        <v>61942309439</v>
      </c>
      <c r="CH137" s="78">
        <v>6267142412</v>
      </c>
      <c r="CI137" s="78">
        <v>9770923702</v>
      </c>
      <c r="CJ137" s="78">
        <v>6376169686</v>
      </c>
      <c r="CK137" s="78">
        <v>3212048172</v>
      </c>
      <c r="CL137" s="78">
        <v>18837653437</v>
      </c>
      <c r="CM137" s="78">
        <v>21324934918</v>
      </c>
      <c r="CN137" s="78">
        <v>18304847058</v>
      </c>
      <c r="CO137" s="78">
        <v>10510337169</v>
      </c>
      <c r="CP137" s="78">
        <v>16976209647</v>
      </c>
      <c r="CQ137" s="78">
        <v>17557561306</v>
      </c>
      <c r="CR137" s="78">
        <v>7028302203</v>
      </c>
      <c r="CS137" s="78">
        <v>16135189789</v>
      </c>
      <c r="CT137" s="78">
        <v>16244466738</v>
      </c>
      <c r="CU137" s="78">
        <v>261655945</v>
      </c>
      <c r="CV137" s="78">
        <v>324776294</v>
      </c>
      <c r="CW137" s="78">
        <v>123398523</v>
      </c>
      <c r="CX137" s="78">
        <v>5000000000</v>
      </c>
      <c r="CY137" s="78">
        <v>5000000000</v>
      </c>
      <c r="CZ137" s="78">
        <v>5000000000</v>
      </c>
      <c r="DA137" s="78">
        <v>5000000000</v>
      </c>
      <c r="DB137" s="78">
        <v>138612726074</v>
      </c>
      <c r="DC137" s="78">
        <v>154138002030</v>
      </c>
      <c r="DD137" s="78">
        <v>181488410465</v>
      </c>
      <c r="DE137" s="78">
        <v>100972075743</v>
      </c>
      <c r="DF137" s="78">
        <v>118811980376</v>
      </c>
      <c r="DG137" s="78">
        <v>33202932550</v>
      </c>
      <c r="DH137" s="78">
        <v>95122351249</v>
      </c>
      <c r="DI137" s="78">
        <v>12243631866</v>
      </c>
      <c r="DJ137" s="78">
        <v>28586360133</v>
      </c>
      <c r="DK137" s="78">
        <v>15170347619</v>
      </c>
      <c r="DL137" s="78">
        <v>6215391298</v>
      </c>
      <c r="DM137" s="78">
        <v>6180292578</v>
      </c>
      <c r="DN137" s="78">
        <v>5007575269</v>
      </c>
      <c r="DO137" s="78">
        <v>7500000000</v>
      </c>
      <c r="DP137" s="78">
        <v>7500000000</v>
      </c>
      <c r="DQ137" s="78">
        <v>7500000000</v>
      </c>
      <c r="DR137" s="78">
        <v>11167793205</v>
      </c>
      <c r="DS137" s="78">
        <v>12178783663</v>
      </c>
      <c r="DT137" s="78">
        <v>10396347736</v>
      </c>
      <c r="DU137" s="78">
        <v>14420054260</v>
      </c>
      <c r="DV137" s="78">
        <v>9339415294</v>
      </c>
      <c r="DW137" s="78">
        <v>2413997386</v>
      </c>
      <c r="DX137" s="78">
        <v>883264191</v>
      </c>
      <c r="DY137" s="78">
        <v>7806211530</v>
      </c>
      <c r="DZ137" s="78">
        <v>695411539</v>
      </c>
      <c r="EA137" s="78">
        <v>579957455</v>
      </c>
      <c r="EB137" s="78">
        <v>770848322</v>
      </c>
      <c r="EC137" s="78">
        <v>1173372426</v>
      </c>
      <c r="ED137" s="78">
        <v>20289861518</v>
      </c>
      <c r="EE137" s="78">
        <v>14887733006</v>
      </c>
      <c r="EF137" s="78">
        <v>8600705670</v>
      </c>
      <c r="EG137" s="78">
        <v>10358639092</v>
      </c>
      <c r="EH137" s="78">
        <v>78970985631</v>
      </c>
      <c r="EI137" s="78">
        <v>52451212882</v>
      </c>
      <c r="EJ137" s="78">
        <v>240709065743</v>
      </c>
      <c r="EK137" s="78">
        <v>265179443194</v>
      </c>
      <c r="EL137" s="78">
        <v>538646480354</v>
      </c>
      <c r="EM137" s="78">
        <v>556035961516</v>
      </c>
      <c r="EN137" s="78">
        <v>410807776123</v>
      </c>
      <c r="EO137" s="78">
        <v>1039057534320</v>
      </c>
      <c r="EP137" s="78">
        <v>423638894739</v>
      </c>
      <c r="EQ137" s="78">
        <v>22340200224</v>
      </c>
      <c r="ER137" s="78">
        <v>116178745976</v>
      </c>
      <c r="ES137" s="78">
        <v>246230145</v>
      </c>
      <c r="ET137" s="78">
        <v>257612636</v>
      </c>
      <c r="EU137" s="78"/>
      <c r="EV137" s="78">
        <v>202448435</v>
      </c>
      <c r="EW137" s="78">
        <v>200480028</v>
      </c>
      <c r="EX137" s="78">
        <v>200285831</v>
      </c>
      <c r="EY137" s="78">
        <v>12083207031</v>
      </c>
      <c r="EZ137" s="78">
        <v>11865591501</v>
      </c>
      <c r="FA137" s="78">
        <v>7416436404</v>
      </c>
      <c r="FB137" s="78">
        <v>15593806345</v>
      </c>
      <c r="FC137" s="78">
        <v>23829515577</v>
      </c>
      <c r="FD137" s="78">
        <v>3742404080</v>
      </c>
      <c r="FE137" s="78">
        <v>2028393520</v>
      </c>
      <c r="FF137" s="78">
        <v>1290362752</v>
      </c>
      <c r="FG137" s="78">
        <v>2057139571</v>
      </c>
      <c r="FH137" s="78">
        <v>3487243396</v>
      </c>
      <c r="FI137" s="78">
        <v>41853963521</v>
      </c>
      <c r="FJ137" s="78">
        <v>280443340</v>
      </c>
      <c r="FK137" s="78">
        <v>94082406924</v>
      </c>
      <c r="FL137" s="78">
        <v>7038672508</v>
      </c>
      <c r="FM137" s="78">
        <v>3462283747</v>
      </c>
      <c r="FN137" s="78">
        <v>8642552229</v>
      </c>
      <c r="FO137" s="78">
        <v>316849062</v>
      </c>
      <c r="FP137" s="78">
        <v>3000000000</v>
      </c>
      <c r="FQ137" s="78">
        <v>14081684327</v>
      </c>
      <c r="FR137" s="78">
        <v>18511173</v>
      </c>
      <c r="FS137" s="78">
        <v>12030084560</v>
      </c>
      <c r="FT137" s="78">
        <v>1278564609</v>
      </c>
      <c r="FU137" s="78">
        <v>577212549</v>
      </c>
      <c r="FV137" s="78">
        <v>5569348394</v>
      </c>
      <c r="FW137" s="78">
        <v>10041762755</v>
      </c>
      <c r="FX137" s="78">
        <v>82687261407</v>
      </c>
      <c r="FY137" s="78">
        <v>1854611851</v>
      </c>
      <c r="FZ137" s="78">
        <v>2225386313</v>
      </c>
      <c r="GA137" s="78"/>
      <c r="GB137" s="78">
        <v>627526683535</v>
      </c>
      <c r="GC137" s="78">
        <v>77880955177</v>
      </c>
      <c r="GD137" s="78">
        <v>49769338</v>
      </c>
      <c r="GE137" s="78">
        <v>18000000000</v>
      </c>
      <c r="GF137" s="78">
        <v>6265971205</v>
      </c>
    </row>
    <row r="138" spans="1:188">
      <c r="A138" s="84">
        <v>44845</v>
      </c>
      <c r="B138" s="78">
        <v>165625802269</v>
      </c>
      <c r="C138" s="78">
        <v>128920256938</v>
      </c>
      <c r="D138" s="78">
        <v>167919230512</v>
      </c>
      <c r="E138" s="78">
        <v>195431614579</v>
      </c>
      <c r="F138" s="78">
        <v>97951463642</v>
      </c>
      <c r="G138" s="78">
        <v>53176604217</v>
      </c>
      <c r="H138" s="78">
        <v>112741016316</v>
      </c>
      <c r="I138" s="78">
        <v>17772477163</v>
      </c>
      <c r="J138" s="78">
        <v>28557535400</v>
      </c>
      <c r="K138" s="78">
        <v>16811180092</v>
      </c>
      <c r="L138" s="78">
        <v>6789501535</v>
      </c>
      <c r="M138" s="78">
        <v>2914734371</v>
      </c>
      <c r="N138" s="78">
        <v>2980495405</v>
      </c>
      <c r="O138" s="78">
        <v>4350843401</v>
      </c>
      <c r="P138" s="78">
        <v>3197736011</v>
      </c>
      <c r="Q138" s="78">
        <v>3000000000</v>
      </c>
      <c r="R138" s="78">
        <v>3000000000</v>
      </c>
      <c r="S138" s="79">
        <v>3000000000</v>
      </c>
      <c r="T138" s="78">
        <v>3000000000</v>
      </c>
      <c r="U138" s="78">
        <v>3000000000</v>
      </c>
      <c r="V138" s="78">
        <v>3000000000</v>
      </c>
      <c r="W138" s="78">
        <v>3000000000</v>
      </c>
      <c r="X138" s="78">
        <v>212926105</v>
      </c>
      <c r="Y138" s="78">
        <v>246617221992</v>
      </c>
      <c r="Z138" s="78">
        <v>194886544361</v>
      </c>
      <c r="AA138" s="78">
        <v>196614009493</v>
      </c>
      <c r="AB138" s="78">
        <v>292089134696</v>
      </c>
      <c r="AC138" s="78">
        <v>208714884960</v>
      </c>
      <c r="AD138" s="78">
        <v>269466484595</v>
      </c>
      <c r="AE138" s="78">
        <v>53910392128</v>
      </c>
      <c r="AF138" s="78">
        <v>41727392998</v>
      </c>
      <c r="AG138" s="78">
        <v>37473985315</v>
      </c>
      <c r="AH138" s="78">
        <v>27710016948</v>
      </c>
      <c r="AI138" s="78">
        <v>3525752891</v>
      </c>
      <c r="AJ138" s="78">
        <v>5003935156</v>
      </c>
      <c r="AK138" s="78">
        <v>3928737927</v>
      </c>
      <c r="AL138" s="78">
        <v>5012617863</v>
      </c>
      <c r="AM138" s="78">
        <v>5196963061</v>
      </c>
      <c r="AN138" s="78">
        <v>3915500465</v>
      </c>
      <c r="AO138" s="78">
        <v>5011924109</v>
      </c>
      <c r="AP138" s="78">
        <v>5087896405</v>
      </c>
      <c r="AQ138" s="78">
        <v>5024440393</v>
      </c>
      <c r="AR138" s="78">
        <v>11140468079</v>
      </c>
      <c r="AS138" s="78">
        <v>5010219978</v>
      </c>
      <c r="AT138" s="78">
        <v>5306713738</v>
      </c>
      <c r="AU138" s="78">
        <v>5009750314</v>
      </c>
      <c r="AV138" s="78">
        <v>856237918</v>
      </c>
      <c r="AW138" s="78">
        <v>1367490079</v>
      </c>
      <c r="AX138" s="78">
        <v>10500000000</v>
      </c>
      <c r="AY138" s="78">
        <v>7500000000</v>
      </c>
      <c r="AZ138" s="78">
        <v>10000000000</v>
      </c>
      <c r="BA138" s="78">
        <v>5430098263</v>
      </c>
      <c r="BB138" s="78">
        <v>5325332045</v>
      </c>
      <c r="BC138" s="78">
        <v>5365262228</v>
      </c>
      <c r="BD138" s="78">
        <v>5399314075</v>
      </c>
      <c r="BE138" s="78">
        <v>8516916970</v>
      </c>
      <c r="BF138" s="78">
        <v>8614991140</v>
      </c>
      <c r="BG138" s="78">
        <v>5313277148</v>
      </c>
      <c r="BH138" s="78">
        <v>5369048615</v>
      </c>
      <c r="BI138" s="78">
        <v>40511083263</v>
      </c>
      <c r="BJ138" s="78">
        <v>53147863427</v>
      </c>
      <c r="BK138" s="78">
        <v>36262513231</v>
      </c>
      <c r="BL138" s="78">
        <v>39604273264</v>
      </c>
      <c r="BM138" s="78">
        <v>37448606693</v>
      </c>
      <c r="BN138" s="78">
        <v>6768385173</v>
      </c>
      <c r="BO138" s="78">
        <v>7500000000</v>
      </c>
      <c r="BP138" s="78">
        <v>7500000000</v>
      </c>
      <c r="BQ138" s="78">
        <v>7500000000</v>
      </c>
      <c r="BR138" s="78">
        <v>5923546112</v>
      </c>
      <c r="BS138" s="78">
        <v>3268406079</v>
      </c>
      <c r="BT138" s="78">
        <v>1570870600</v>
      </c>
      <c r="BU138" s="78">
        <v>1825875475</v>
      </c>
      <c r="BV138" s="78">
        <v>5154799376</v>
      </c>
      <c r="BW138" s="78">
        <v>4067897358</v>
      </c>
      <c r="BX138" s="78">
        <v>17444729379</v>
      </c>
      <c r="BY138" s="78">
        <v>12904553065</v>
      </c>
      <c r="BZ138" s="78">
        <v>12606819597</v>
      </c>
      <c r="CA138" s="78">
        <v>200000000</v>
      </c>
      <c r="CB138" s="78">
        <v>182337128857</v>
      </c>
      <c r="CC138" s="78">
        <v>130124319546</v>
      </c>
      <c r="CD138" s="78">
        <v>142836558021</v>
      </c>
      <c r="CE138" s="78">
        <v>71015805571</v>
      </c>
      <c r="CF138" s="78">
        <v>90930870751</v>
      </c>
      <c r="CG138" s="78">
        <v>61871180167</v>
      </c>
      <c r="CH138" s="78">
        <v>6271440971</v>
      </c>
      <c r="CI138" s="78">
        <v>9669810626</v>
      </c>
      <c r="CJ138" s="78">
        <v>6365566737</v>
      </c>
      <c r="CK138" s="78">
        <v>3212048172</v>
      </c>
      <c r="CL138" s="78">
        <v>18797906736</v>
      </c>
      <c r="CM138" s="78">
        <v>21339158796</v>
      </c>
      <c r="CN138" s="78">
        <v>18295204748</v>
      </c>
      <c r="CO138" s="78">
        <v>10482879112</v>
      </c>
      <c r="CP138" s="78">
        <v>16951799231</v>
      </c>
      <c r="CQ138" s="78">
        <v>17560947241</v>
      </c>
      <c r="CR138" s="78">
        <v>7028878652</v>
      </c>
      <c r="CS138" s="78">
        <v>16136293737</v>
      </c>
      <c r="CT138" s="78">
        <v>16249671571</v>
      </c>
      <c r="CU138" s="78">
        <v>261655945</v>
      </c>
      <c r="CV138" s="78">
        <v>324776294</v>
      </c>
      <c r="CW138" s="78">
        <v>123398523</v>
      </c>
      <c r="CX138" s="78">
        <v>5000000000</v>
      </c>
      <c r="CY138" s="78">
        <v>5000000000</v>
      </c>
      <c r="CZ138" s="78">
        <v>5000000000</v>
      </c>
      <c r="DA138" s="78">
        <v>5000000000</v>
      </c>
      <c r="DB138" s="78">
        <v>138629180193</v>
      </c>
      <c r="DC138" s="78">
        <v>154131894759</v>
      </c>
      <c r="DD138" s="78">
        <v>181337920889</v>
      </c>
      <c r="DE138" s="78">
        <v>100961950287</v>
      </c>
      <c r="DF138" s="78">
        <v>118771750192</v>
      </c>
      <c r="DG138" s="78">
        <v>33159837142</v>
      </c>
      <c r="DH138" s="78">
        <v>95063332774</v>
      </c>
      <c r="DI138" s="78">
        <v>12278666108</v>
      </c>
      <c r="DJ138" s="78">
        <v>28566281211</v>
      </c>
      <c r="DK138" s="78">
        <v>15128641387</v>
      </c>
      <c r="DL138" s="78">
        <v>6246988137</v>
      </c>
      <c r="DM138" s="78">
        <v>6181946681</v>
      </c>
      <c r="DN138" s="78">
        <v>5008729070</v>
      </c>
      <c r="DO138" s="78">
        <v>6500000000</v>
      </c>
      <c r="DP138" s="78">
        <v>6500000000</v>
      </c>
      <c r="DQ138" s="78">
        <v>6500000000</v>
      </c>
      <c r="DR138" s="78">
        <v>11170563444</v>
      </c>
      <c r="DS138" s="78">
        <v>12183281651</v>
      </c>
      <c r="DT138" s="78">
        <v>10397317116</v>
      </c>
      <c r="DU138" s="78">
        <v>14440546999</v>
      </c>
      <c r="DV138" s="78">
        <v>9334409519</v>
      </c>
      <c r="DW138" s="78">
        <v>2419659217</v>
      </c>
      <c r="DX138" s="78">
        <v>883234306</v>
      </c>
      <c r="DY138" s="78">
        <v>7831457329</v>
      </c>
      <c r="DZ138" s="78">
        <v>695411539</v>
      </c>
      <c r="EA138" s="78">
        <v>579957455</v>
      </c>
      <c r="EB138" s="78">
        <v>774065854</v>
      </c>
      <c r="EC138" s="78">
        <v>1168207549</v>
      </c>
      <c r="ED138" s="78">
        <v>20306074910</v>
      </c>
      <c r="EE138" s="78">
        <v>14895901724</v>
      </c>
      <c r="EF138" s="78">
        <v>8608563219</v>
      </c>
      <c r="EG138" s="78">
        <v>10364192406</v>
      </c>
      <c r="EH138" s="78">
        <v>78994864982</v>
      </c>
      <c r="EI138" s="78">
        <v>52407974612</v>
      </c>
      <c r="EJ138" s="78">
        <v>240535013040</v>
      </c>
      <c r="EK138" s="78">
        <v>265120259537</v>
      </c>
      <c r="EL138" s="78">
        <v>538524349380</v>
      </c>
      <c r="EM138" s="78">
        <v>556032491950</v>
      </c>
      <c r="EN138" s="78">
        <v>410908293836</v>
      </c>
      <c r="EO138" s="78">
        <v>1038866014046</v>
      </c>
      <c r="EP138" s="78">
        <v>423150066184</v>
      </c>
      <c r="EQ138" s="78">
        <v>22334306056</v>
      </c>
      <c r="ER138" s="78">
        <v>116230498277</v>
      </c>
      <c r="ES138" s="78">
        <v>246230145</v>
      </c>
      <c r="ET138" s="78">
        <v>257612636</v>
      </c>
      <c r="EU138" s="78"/>
      <c r="EV138" s="78">
        <v>202448435</v>
      </c>
      <c r="EW138" s="78">
        <v>200480028</v>
      </c>
      <c r="EX138" s="78">
        <v>200285831</v>
      </c>
      <c r="EY138" s="78">
        <v>12082586724</v>
      </c>
      <c r="EZ138" s="78">
        <v>11870515649</v>
      </c>
      <c r="FA138" s="78">
        <v>7417881260</v>
      </c>
      <c r="FB138" s="78">
        <v>15572725705</v>
      </c>
      <c r="FC138" s="78">
        <v>23802734040</v>
      </c>
      <c r="FD138" s="78">
        <v>3743515393</v>
      </c>
      <c r="FE138" s="78">
        <v>2029259495</v>
      </c>
      <c r="FF138" s="78">
        <v>1290917631</v>
      </c>
      <c r="FG138" s="78">
        <v>2058746002</v>
      </c>
      <c r="FH138" s="78">
        <v>3489452821</v>
      </c>
      <c r="FI138" s="78">
        <v>41814630414</v>
      </c>
      <c r="FJ138" s="78">
        <v>280448071</v>
      </c>
      <c r="FK138" s="78">
        <v>94110126486</v>
      </c>
      <c r="FL138" s="78">
        <v>7039670847</v>
      </c>
      <c r="FM138" s="78">
        <v>3462284221</v>
      </c>
      <c r="FN138" s="78">
        <v>8644946556</v>
      </c>
      <c r="FO138" s="78">
        <v>316849229</v>
      </c>
      <c r="FP138" s="78">
        <v>3000000000</v>
      </c>
      <c r="FQ138" s="78">
        <v>14091549645</v>
      </c>
      <c r="FR138" s="78">
        <v>18511173</v>
      </c>
      <c r="FS138" s="78">
        <v>12004560245</v>
      </c>
      <c r="FT138" s="78">
        <v>1278880105</v>
      </c>
      <c r="FU138" s="78">
        <v>577457071</v>
      </c>
      <c r="FV138" s="78">
        <v>5569413843</v>
      </c>
      <c r="FW138" s="78">
        <v>10041775666</v>
      </c>
      <c r="FX138" s="78">
        <v>82687261407</v>
      </c>
      <c r="FY138" s="78">
        <v>1851466562</v>
      </c>
      <c r="FZ138" s="78">
        <v>2225804505</v>
      </c>
      <c r="GA138" s="78"/>
      <c r="GB138" s="78">
        <v>626010402501</v>
      </c>
      <c r="GC138" s="78">
        <v>77957795697</v>
      </c>
      <c r="GD138" s="78">
        <v>49704595</v>
      </c>
      <c r="GE138" s="78">
        <v>18000000000</v>
      </c>
      <c r="GF138" s="78">
        <v>6241492728</v>
      </c>
    </row>
    <row r="139" spans="1:188">
      <c r="A139" s="84">
        <v>44846</v>
      </c>
      <c r="B139" s="78">
        <v>165329531521</v>
      </c>
      <c r="C139" s="78">
        <v>128696670441</v>
      </c>
      <c r="D139" s="78">
        <v>167834204062</v>
      </c>
      <c r="E139" s="78">
        <v>195319253835</v>
      </c>
      <c r="F139" s="78">
        <v>97917729109</v>
      </c>
      <c r="G139" s="78">
        <v>53171348333</v>
      </c>
      <c r="H139" s="78">
        <v>112648838474</v>
      </c>
      <c r="I139" s="78">
        <v>17772434996</v>
      </c>
      <c r="J139" s="78">
        <v>28506603032</v>
      </c>
      <c r="K139" s="78">
        <v>16826798577</v>
      </c>
      <c r="L139" s="78">
        <v>6789497096</v>
      </c>
      <c r="M139" s="78">
        <v>2915267226</v>
      </c>
      <c r="N139" s="78">
        <v>2980942376</v>
      </c>
      <c r="O139" s="78">
        <v>4351812319</v>
      </c>
      <c r="P139" s="78">
        <v>3199106506</v>
      </c>
      <c r="Q139" s="78">
        <v>3000000000</v>
      </c>
      <c r="R139" s="78">
        <v>3000000000</v>
      </c>
      <c r="S139" s="79">
        <v>3000000000</v>
      </c>
      <c r="T139" s="78">
        <v>3000000000</v>
      </c>
      <c r="U139" s="78">
        <v>3000000000</v>
      </c>
      <c r="V139" s="78">
        <v>3000000000</v>
      </c>
      <c r="W139" s="78">
        <v>3000000000</v>
      </c>
      <c r="X139" s="78">
        <v>211237019</v>
      </c>
      <c r="Y139" s="78">
        <v>246570618425</v>
      </c>
      <c r="Z139" s="78">
        <v>194854520281</v>
      </c>
      <c r="AA139" s="78">
        <v>196540374432</v>
      </c>
      <c r="AB139" s="78">
        <v>291989915415</v>
      </c>
      <c r="AC139" s="78">
        <v>208515923730</v>
      </c>
      <c r="AD139" s="78">
        <v>269180414740</v>
      </c>
      <c r="AE139" s="78">
        <v>53917244802</v>
      </c>
      <c r="AF139" s="78">
        <v>41768115769</v>
      </c>
      <c r="AG139" s="78">
        <v>37512441988</v>
      </c>
      <c r="AH139" s="78">
        <v>27703852067</v>
      </c>
      <c r="AI139" s="78">
        <v>3533344990</v>
      </c>
      <c r="AJ139" s="78">
        <v>5003925937</v>
      </c>
      <c r="AK139" s="78">
        <v>3929839364</v>
      </c>
      <c r="AL139" s="78">
        <v>5012608534</v>
      </c>
      <c r="AM139" s="78">
        <v>5197380411</v>
      </c>
      <c r="AN139" s="78">
        <v>3916461693</v>
      </c>
      <c r="AO139" s="78">
        <v>5011914834</v>
      </c>
      <c r="AP139" s="78">
        <v>5095035858</v>
      </c>
      <c r="AQ139" s="78">
        <v>5024430986</v>
      </c>
      <c r="AR139" s="78">
        <v>11144984488</v>
      </c>
      <c r="AS139" s="78">
        <v>5010210776</v>
      </c>
      <c r="AT139" s="78">
        <v>5307277590</v>
      </c>
      <c r="AU139" s="78">
        <v>5009741082</v>
      </c>
      <c r="AV139" s="78">
        <v>856236154</v>
      </c>
      <c r="AW139" s="78">
        <v>1367487106</v>
      </c>
      <c r="AX139" s="78">
        <v>10500000000</v>
      </c>
      <c r="AY139" s="78">
        <v>7500000000</v>
      </c>
      <c r="AZ139" s="78">
        <v>10000000000</v>
      </c>
      <c r="BA139" s="78">
        <v>5428588673</v>
      </c>
      <c r="BB139" s="78">
        <v>5326168126</v>
      </c>
      <c r="BC139" s="78">
        <v>5365636264</v>
      </c>
      <c r="BD139" s="78">
        <v>5400105209</v>
      </c>
      <c r="BE139" s="78">
        <v>8513192818</v>
      </c>
      <c r="BF139" s="78">
        <v>8605277563</v>
      </c>
      <c r="BG139" s="78">
        <v>5313450394</v>
      </c>
      <c r="BH139" s="78">
        <v>5369036275</v>
      </c>
      <c r="BI139" s="78">
        <v>40495283380</v>
      </c>
      <c r="BJ139" s="78">
        <v>53039713785</v>
      </c>
      <c r="BK139" s="78">
        <v>36239706356</v>
      </c>
      <c r="BL139" s="78">
        <v>39573085512</v>
      </c>
      <c r="BM139" s="78">
        <v>37422582148</v>
      </c>
      <c r="BN139" s="78">
        <v>6766016723</v>
      </c>
      <c r="BO139" s="78">
        <v>7500000000</v>
      </c>
      <c r="BP139" s="78">
        <v>7500000000</v>
      </c>
      <c r="BQ139" s="78">
        <v>7500000000</v>
      </c>
      <c r="BR139" s="78">
        <v>5942985607</v>
      </c>
      <c r="BS139" s="78">
        <v>3270088019</v>
      </c>
      <c r="BT139" s="78">
        <v>1571621263</v>
      </c>
      <c r="BU139" s="78">
        <v>1823180830</v>
      </c>
      <c r="BV139" s="78">
        <v>5151032711</v>
      </c>
      <c r="BW139" s="78">
        <v>4069797003</v>
      </c>
      <c r="BX139" s="78">
        <v>17452323840</v>
      </c>
      <c r="BY139" s="78">
        <v>12907983005</v>
      </c>
      <c r="BZ139" s="78">
        <v>12609054142</v>
      </c>
      <c r="CA139" s="78">
        <v>200000000</v>
      </c>
      <c r="CB139" s="78">
        <v>182361920897</v>
      </c>
      <c r="CC139" s="78">
        <v>130122240584</v>
      </c>
      <c r="CD139" s="78">
        <v>142856961932</v>
      </c>
      <c r="CE139" s="78">
        <v>71046242635</v>
      </c>
      <c r="CF139" s="78">
        <v>90798604848</v>
      </c>
      <c r="CG139" s="78">
        <v>62001752677</v>
      </c>
      <c r="CH139" s="78">
        <v>6273857454</v>
      </c>
      <c r="CI139" s="78">
        <v>9665320987</v>
      </c>
      <c r="CJ139" s="78">
        <v>6366361566</v>
      </c>
      <c r="CK139" s="78">
        <v>3212146080</v>
      </c>
      <c r="CL139" s="78">
        <v>18805526689</v>
      </c>
      <c r="CM139" s="78">
        <v>21278647973</v>
      </c>
      <c r="CN139" s="78">
        <v>18286181999</v>
      </c>
      <c r="CO139" s="78">
        <v>10471531033</v>
      </c>
      <c r="CP139" s="78">
        <v>16943853269</v>
      </c>
      <c r="CQ139" s="78">
        <v>17539424902</v>
      </c>
      <c r="CR139" s="78">
        <v>7029051929</v>
      </c>
      <c r="CS139" s="78">
        <v>16136293737</v>
      </c>
      <c r="CT139" s="78">
        <v>16245704923</v>
      </c>
      <c r="CU139" s="78">
        <v>261655945</v>
      </c>
      <c r="CV139" s="78">
        <v>324776294</v>
      </c>
      <c r="CW139" s="78">
        <v>123398523</v>
      </c>
      <c r="CX139" s="78">
        <v>5000000000</v>
      </c>
      <c r="CY139" s="78">
        <v>5000000000</v>
      </c>
      <c r="CZ139" s="78">
        <v>5000000000</v>
      </c>
      <c r="DA139" s="78">
        <v>5000000000</v>
      </c>
      <c r="DB139" s="78">
        <v>138626615815</v>
      </c>
      <c r="DC139" s="78">
        <v>153991755327</v>
      </c>
      <c r="DD139" s="78">
        <v>181375229802</v>
      </c>
      <c r="DE139" s="78">
        <v>100962173604</v>
      </c>
      <c r="DF139" s="78">
        <v>118792336204</v>
      </c>
      <c r="DG139" s="78">
        <v>33162602074</v>
      </c>
      <c r="DH139" s="78">
        <v>95063857955</v>
      </c>
      <c r="DI139" s="78">
        <v>12284125373</v>
      </c>
      <c r="DJ139" s="78">
        <v>28716826043</v>
      </c>
      <c r="DK139" s="78">
        <v>15153757189</v>
      </c>
      <c r="DL139" s="78">
        <v>6254870725</v>
      </c>
      <c r="DM139" s="78">
        <v>6184073658</v>
      </c>
      <c r="DN139" s="78">
        <v>5008729070</v>
      </c>
      <c r="DO139" s="78">
        <v>6500000000</v>
      </c>
      <c r="DP139" s="78">
        <v>6500000000</v>
      </c>
      <c r="DQ139" s="78">
        <v>6500000000</v>
      </c>
      <c r="DR139" s="78">
        <v>11167137251</v>
      </c>
      <c r="DS139" s="78">
        <v>12179562049</v>
      </c>
      <c r="DT139" s="78">
        <v>10398369411</v>
      </c>
      <c r="DU139" s="78">
        <v>14447021743</v>
      </c>
      <c r="DV139" s="78">
        <v>9323557932</v>
      </c>
      <c r="DW139" s="78">
        <v>2514238378</v>
      </c>
      <c r="DX139" s="78">
        <v>883232767</v>
      </c>
      <c r="DY139" s="78">
        <v>7831440679</v>
      </c>
      <c r="DZ139" s="78">
        <v>698451313</v>
      </c>
      <c r="EA139" s="78">
        <v>580232646</v>
      </c>
      <c r="EB139" s="78">
        <v>773791320</v>
      </c>
      <c r="EC139" s="78">
        <v>1163339582</v>
      </c>
      <c r="ED139" s="78">
        <v>20325243259</v>
      </c>
      <c r="EE139" s="78">
        <v>14908300868</v>
      </c>
      <c r="EF139" s="78">
        <v>8615365626</v>
      </c>
      <c r="EG139" s="78">
        <v>10371795101</v>
      </c>
      <c r="EH139" s="78">
        <v>78845466350</v>
      </c>
      <c r="EI139" s="78">
        <v>52432979457</v>
      </c>
      <c r="EJ139" s="78">
        <v>240450990036</v>
      </c>
      <c r="EK139" s="78">
        <v>265087526059</v>
      </c>
      <c r="EL139" s="78">
        <v>538411416945</v>
      </c>
      <c r="EM139" s="78">
        <v>555578660221</v>
      </c>
      <c r="EN139" s="78">
        <v>410875348310</v>
      </c>
      <c r="EO139" s="78">
        <v>1038619021168</v>
      </c>
      <c r="EP139" s="78">
        <v>422827403873</v>
      </c>
      <c r="EQ139" s="78">
        <v>22345414436</v>
      </c>
      <c r="ER139" s="78">
        <v>116261168717</v>
      </c>
      <c r="ES139" s="78">
        <v>248335541</v>
      </c>
      <c r="ET139" s="78">
        <v>260831241</v>
      </c>
      <c r="EU139" s="78"/>
      <c r="EV139" s="78">
        <v>202448435</v>
      </c>
      <c r="EW139" s="78">
        <v>200480028</v>
      </c>
      <c r="EX139" s="78">
        <v>200285831</v>
      </c>
      <c r="EY139" s="78">
        <v>12119493379</v>
      </c>
      <c r="EZ139" s="78">
        <v>11902259591</v>
      </c>
      <c r="FA139" s="78">
        <v>7434754637</v>
      </c>
      <c r="FB139" s="78">
        <v>15622020584</v>
      </c>
      <c r="FC139" s="78">
        <v>23842867243</v>
      </c>
      <c r="FD139" s="78">
        <v>3743690334</v>
      </c>
      <c r="FE139" s="78">
        <v>2029987890</v>
      </c>
      <c r="FF139" s="78">
        <v>1294656339</v>
      </c>
      <c r="FG139" s="78">
        <v>2050060079</v>
      </c>
      <c r="FH139" s="78">
        <v>3485953387</v>
      </c>
      <c r="FI139" s="78">
        <v>41821272163</v>
      </c>
      <c r="FJ139" s="78">
        <v>280448071</v>
      </c>
      <c r="FK139" s="78">
        <v>94126166985</v>
      </c>
      <c r="FL139" s="78">
        <v>7054567313</v>
      </c>
      <c r="FM139" s="78">
        <v>3462279241</v>
      </c>
      <c r="FN139" s="78">
        <v>8658237054</v>
      </c>
      <c r="FO139" s="78">
        <v>316849669</v>
      </c>
      <c r="FP139" s="78">
        <v>3000000000</v>
      </c>
      <c r="FQ139" s="78">
        <v>14382526436</v>
      </c>
      <c r="FR139" s="78">
        <v>18511173</v>
      </c>
      <c r="FS139" s="78">
        <v>12005977998</v>
      </c>
      <c r="FT139" s="78">
        <v>1278878110</v>
      </c>
      <c r="FU139" s="78">
        <v>577555649</v>
      </c>
      <c r="FV139" s="78">
        <v>5569401703</v>
      </c>
      <c r="FW139" s="78">
        <v>10041806382</v>
      </c>
      <c r="FX139" s="78">
        <v>82687261407</v>
      </c>
      <c r="FY139" s="78">
        <v>1851630061</v>
      </c>
      <c r="FZ139" s="78">
        <v>2225712407</v>
      </c>
      <c r="GA139" s="78"/>
      <c r="GB139" s="78">
        <v>625462602387</v>
      </c>
      <c r="GC139" s="78">
        <v>77957781343</v>
      </c>
      <c r="GD139" s="78">
        <v>49704595</v>
      </c>
      <c r="GE139" s="78">
        <v>18000000000</v>
      </c>
      <c r="GF139" s="78">
        <v>6245834386</v>
      </c>
    </row>
    <row r="140" spans="1:188">
      <c r="A140" s="84">
        <v>44847</v>
      </c>
      <c r="B140" s="78">
        <v>165238453938</v>
      </c>
      <c r="C140" s="78">
        <v>128643644314</v>
      </c>
      <c r="D140" s="78">
        <v>167839194898</v>
      </c>
      <c r="E140" s="78">
        <v>195160278060</v>
      </c>
      <c r="F140" s="78">
        <v>97893093517</v>
      </c>
      <c r="G140" s="78">
        <v>53209990702</v>
      </c>
      <c r="H140" s="78">
        <v>112603279967</v>
      </c>
      <c r="I140" s="78">
        <v>17772411435</v>
      </c>
      <c r="J140" s="78">
        <v>28502449079</v>
      </c>
      <c r="K140" s="78">
        <v>16838718876</v>
      </c>
      <c r="L140" s="78">
        <v>6856910902</v>
      </c>
      <c r="M140" s="78">
        <v>2915528423</v>
      </c>
      <c r="N140" s="78">
        <v>2981663201</v>
      </c>
      <c r="O140" s="78">
        <v>4353655755</v>
      </c>
      <c r="P140" s="78">
        <v>3203274813</v>
      </c>
      <c r="Q140" s="78">
        <v>3000000000</v>
      </c>
      <c r="R140" s="78">
        <v>3000000000</v>
      </c>
      <c r="S140" s="79">
        <v>3000000000</v>
      </c>
      <c r="T140" s="78">
        <v>3000000000</v>
      </c>
      <c r="U140" s="78">
        <v>3000000000</v>
      </c>
      <c r="V140" s="78">
        <v>3000000000</v>
      </c>
      <c r="W140" s="78">
        <v>3000000000</v>
      </c>
      <c r="X140" s="78">
        <v>211365090</v>
      </c>
      <c r="Y140" s="78">
        <v>246520585845</v>
      </c>
      <c r="Z140" s="78">
        <v>194846000726</v>
      </c>
      <c r="AA140" s="78">
        <v>196506889264</v>
      </c>
      <c r="AB140" s="78">
        <v>292020233426</v>
      </c>
      <c r="AC140" s="78">
        <v>208408715936</v>
      </c>
      <c r="AD140" s="78">
        <v>269034568765</v>
      </c>
      <c r="AE140" s="78">
        <v>53901865822</v>
      </c>
      <c r="AF140" s="78">
        <v>41826131257</v>
      </c>
      <c r="AG140" s="78">
        <v>37446139293</v>
      </c>
      <c r="AH140" s="78">
        <v>27717625898</v>
      </c>
      <c r="AI140" s="78">
        <v>3528614366</v>
      </c>
      <c r="AJ140" s="78">
        <v>5003925937</v>
      </c>
      <c r="AK140" s="78">
        <v>3930217631</v>
      </c>
      <c r="AL140" s="78">
        <v>5012608534</v>
      </c>
      <c r="AM140" s="78">
        <v>5197419680</v>
      </c>
      <c r="AN140" s="78">
        <v>3913942830</v>
      </c>
      <c r="AO140" s="78">
        <v>5011914834</v>
      </c>
      <c r="AP140" s="78">
        <v>5105541261</v>
      </c>
      <c r="AQ140" s="78">
        <v>5024430986</v>
      </c>
      <c r="AR140" s="78">
        <v>11154470216</v>
      </c>
      <c r="AS140" s="78">
        <v>5010210776</v>
      </c>
      <c r="AT140" s="78">
        <v>5311044824</v>
      </c>
      <c r="AU140" s="78">
        <v>5009741082</v>
      </c>
      <c r="AV140" s="78">
        <v>856236154</v>
      </c>
      <c r="AW140" s="78">
        <v>1367487106</v>
      </c>
      <c r="AX140" s="78">
        <v>10500000000</v>
      </c>
      <c r="AY140" s="78">
        <v>7500000000</v>
      </c>
      <c r="AZ140" s="78">
        <v>10000000000</v>
      </c>
      <c r="BA140" s="78">
        <v>5461009370</v>
      </c>
      <c r="BB140" s="78">
        <v>5326170634</v>
      </c>
      <c r="BC140" s="78">
        <v>5366027802</v>
      </c>
      <c r="BD140" s="78">
        <v>5400165916</v>
      </c>
      <c r="BE140" s="78">
        <v>8513308181</v>
      </c>
      <c r="BF140" s="78">
        <v>8610788363</v>
      </c>
      <c r="BG140" s="78">
        <v>5313451563</v>
      </c>
      <c r="BH140" s="78">
        <v>5369036275</v>
      </c>
      <c r="BI140" s="78">
        <v>40497497240</v>
      </c>
      <c r="BJ140" s="78">
        <v>52995859957</v>
      </c>
      <c r="BK140" s="78">
        <v>36203174875</v>
      </c>
      <c r="BL140" s="78">
        <v>39542985909</v>
      </c>
      <c r="BM140" s="78">
        <v>37400011679</v>
      </c>
      <c r="BN140" s="78">
        <v>6746092409</v>
      </c>
      <c r="BO140" s="78">
        <v>7500000000</v>
      </c>
      <c r="BP140" s="78">
        <v>7500000000</v>
      </c>
      <c r="BQ140" s="78">
        <v>7500000000</v>
      </c>
      <c r="BR140" s="78">
        <v>5941807642</v>
      </c>
      <c r="BS140" s="78">
        <v>3275668545</v>
      </c>
      <c r="BT140" s="78">
        <v>1571344472</v>
      </c>
      <c r="BU140" s="78">
        <v>1824245844</v>
      </c>
      <c r="BV140" s="78">
        <v>5153257266</v>
      </c>
      <c r="BW140" s="78">
        <v>4071475799</v>
      </c>
      <c r="BX140" s="78">
        <v>17442658621</v>
      </c>
      <c r="BY140" s="78">
        <v>12939477700</v>
      </c>
      <c r="BZ140" s="78">
        <v>12586328793</v>
      </c>
      <c r="CA140" s="78">
        <v>200000000</v>
      </c>
      <c r="CB140" s="78">
        <v>182342946378</v>
      </c>
      <c r="CC140" s="78">
        <v>129903706393</v>
      </c>
      <c r="CD140" s="78">
        <v>142857710183</v>
      </c>
      <c r="CE140" s="78">
        <v>70989349763</v>
      </c>
      <c r="CF140" s="78">
        <v>90714025117</v>
      </c>
      <c r="CG140" s="78">
        <v>62001232688</v>
      </c>
      <c r="CH140" s="78">
        <v>6273908687</v>
      </c>
      <c r="CI140" s="78">
        <v>9652457298</v>
      </c>
      <c r="CJ140" s="78">
        <v>6366594601</v>
      </c>
      <c r="CK140" s="78">
        <v>3212146080</v>
      </c>
      <c r="CL140" s="78">
        <v>18809720389</v>
      </c>
      <c r="CM140" s="78">
        <v>21244522729</v>
      </c>
      <c r="CN140" s="78">
        <v>18287610364</v>
      </c>
      <c r="CO140" s="78">
        <v>10501447472</v>
      </c>
      <c r="CP140" s="78">
        <v>16936378137</v>
      </c>
      <c r="CQ140" s="78">
        <v>17535978612</v>
      </c>
      <c r="CR140" s="78">
        <v>7027598300</v>
      </c>
      <c r="CS140" s="78">
        <v>16136293737</v>
      </c>
      <c r="CT140" s="78">
        <v>16221215252</v>
      </c>
      <c r="CU140" s="78">
        <v>261655945</v>
      </c>
      <c r="CV140" s="78">
        <v>324776294</v>
      </c>
      <c r="CW140" s="78">
        <v>123398523</v>
      </c>
      <c r="CX140" s="78">
        <v>5000000000</v>
      </c>
      <c r="CY140" s="78">
        <v>5000000000</v>
      </c>
      <c r="CZ140" s="78">
        <v>5000000000</v>
      </c>
      <c r="DA140" s="78">
        <v>5000000000</v>
      </c>
      <c r="DB140" s="78">
        <v>138543772596</v>
      </c>
      <c r="DC140" s="78">
        <v>153899470653</v>
      </c>
      <c r="DD140" s="78">
        <v>181305882319</v>
      </c>
      <c r="DE140" s="78">
        <v>100770453659</v>
      </c>
      <c r="DF140" s="78">
        <v>118737208620</v>
      </c>
      <c r="DG140" s="78">
        <v>33156059125</v>
      </c>
      <c r="DH140" s="78">
        <v>95057109979</v>
      </c>
      <c r="DI140" s="78">
        <v>12286861464</v>
      </c>
      <c r="DJ140" s="78">
        <v>28741353738</v>
      </c>
      <c r="DK140" s="78">
        <v>15158378468</v>
      </c>
      <c r="DL140" s="78">
        <v>6258771286</v>
      </c>
      <c r="DM140" s="78">
        <v>6184856239</v>
      </c>
      <c r="DN140" s="78">
        <v>5008729070</v>
      </c>
      <c r="DO140" s="78">
        <v>6500000000</v>
      </c>
      <c r="DP140" s="78">
        <v>6500000000</v>
      </c>
      <c r="DQ140" s="78">
        <v>6500000000</v>
      </c>
      <c r="DR140" s="78">
        <v>11168902013</v>
      </c>
      <c r="DS140" s="78">
        <v>12201389544</v>
      </c>
      <c r="DT140" s="78">
        <v>10401521711</v>
      </c>
      <c r="DU140" s="78">
        <v>14466442420</v>
      </c>
      <c r="DV140" s="78">
        <v>9318143047</v>
      </c>
      <c r="DW140" s="78">
        <v>2548638870</v>
      </c>
      <c r="DX140" s="78">
        <v>883481695</v>
      </c>
      <c r="DY140" s="78">
        <v>7831775871</v>
      </c>
      <c r="DZ140" s="78">
        <v>698879322</v>
      </c>
      <c r="EA140" s="78">
        <v>580232646</v>
      </c>
      <c r="EB140" s="78">
        <v>773791320</v>
      </c>
      <c r="EC140" s="78">
        <v>1163797612</v>
      </c>
      <c r="ED140" s="78">
        <v>20312177049</v>
      </c>
      <c r="EE140" s="78">
        <v>14917731189</v>
      </c>
      <c r="EF140" s="78">
        <v>8622509483</v>
      </c>
      <c r="EG140" s="78">
        <v>10381125824</v>
      </c>
      <c r="EH140" s="78">
        <v>78853742018</v>
      </c>
      <c r="EI140" s="78">
        <v>52288034740</v>
      </c>
      <c r="EJ140" s="78">
        <v>240152016919</v>
      </c>
      <c r="EK140" s="78">
        <v>265031995275</v>
      </c>
      <c r="EL140" s="78">
        <v>538011542557</v>
      </c>
      <c r="EM140" s="78">
        <v>555663657174</v>
      </c>
      <c r="EN140" s="78">
        <v>411000128707</v>
      </c>
      <c r="EO140" s="78">
        <v>1038504307390</v>
      </c>
      <c r="EP140" s="78">
        <v>422581145838</v>
      </c>
      <c r="EQ140" s="78">
        <v>22317716445</v>
      </c>
      <c r="ER140" s="78">
        <v>116269290355</v>
      </c>
      <c r="ES140" s="78">
        <v>248335541</v>
      </c>
      <c r="ET140" s="78">
        <v>260831241</v>
      </c>
      <c r="EU140" s="78"/>
      <c r="EV140" s="78">
        <v>202448435</v>
      </c>
      <c r="EW140" s="78">
        <v>200480028</v>
      </c>
      <c r="EX140" s="78">
        <v>200285831</v>
      </c>
      <c r="EY140" s="78">
        <v>12050543265</v>
      </c>
      <c r="EZ140" s="78">
        <v>11905707005</v>
      </c>
      <c r="FA140" s="78">
        <v>7435516137</v>
      </c>
      <c r="FB140" s="78">
        <v>15602513803</v>
      </c>
      <c r="FC140" s="78">
        <v>23841844906</v>
      </c>
      <c r="FD140" s="78">
        <v>3744423017</v>
      </c>
      <c r="FE140" s="78">
        <v>2029838263</v>
      </c>
      <c r="FF140" s="78">
        <v>1289597121</v>
      </c>
      <c r="FG140" s="78">
        <v>2050015418</v>
      </c>
      <c r="FH140" s="78">
        <v>3479018565</v>
      </c>
      <c r="FI140" s="78">
        <v>41774003989</v>
      </c>
      <c r="FJ140" s="78">
        <v>280448071</v>
      </c>
      <c r="FK140" s="78">
        <v>94130675552</v>
      </c>
      <c r="FL140" s="78">
        <v>7050156757</v>
      </c>
      <c r="FM140" s="78">
        <v>3461211019</v>
      </c>
      <c r="FN140" s="78">
        <v>8654839567</v>
      </c>
      <c r="FO140" s="78">
        <v>316849893</v>
      </c>
      <c r="FP140" s="78">
        <v>3000000000</v>
      </c>
      <c r="FQ140" s="78">
        <v>14346001402</v>
      </c>
      <c r="FR140" s="78">
        <v>18511173</v>
      </c>
      <c r="FS140" s="78">
        <v>11911383765</v>
      </c>
      <c r="FT140" s="78">
        <v>1278436648</v>
      </c>
      <c r="FU140" s="78">
        <v>577614565</v>
      </c>
      <c r="FV140" s="78">
        <v>5569456934</v>
      </c>
      <c r="FW140" s="78">
        <v>10041911919</v>
      </c>
      <c r="FX140" s="78">
        <v>82687261407</v>
      </c>
      <c r="FY140" s="78">
        <v>1850249333</v>
      </c>
      <c r="FZ140" s="78">
        <v>2222716555</v>
      </c>
      <c r="GA140" s="78"/>
      <c r="GB140" s="78">
        <v>624761305734</v>
      </c>
      <c r="GC140" s="78">
        <v>77954765827</v>
      </c>
      <c r="GD140" s="78">
        <v>49704595</v>
      </c>
      <c r="GE140" s="78">
        <v>18000000000</v>
      </c>
      <c r="GF140" s="78">
        <v>6243335802</v>
      </c>
    </row>
    <row r="141" spans="1:188">
      <c r="A141" s="84">
        <v>44848</v>
      </c>
      <c r="B141" s="78">
        <v>165183131792</v>
      </c>
      <c r="C141" s="78">
        <v>128562319287</v>
      </c>
      <c r="D141" s="78">
        <v>167765524725</v>
      </c>
      <c r="E141" s="78">
        <v>195127439932</v>
      </c>
      <c r="F141" s="78">
        <v>97885084410</v>
      </c>
      <c r="G141" s="78">
        <v>53232692402</v>
      </c>
      <c r="H141" s="78">
        <v>112561302144</v>
      </c>
      <c r="I141" s="78">
        <v>17769535165</v>
      </c>
      <c r="J141" s="78">
        <v>28495747196</v>
      </c>
      <c r="K141" s="78">
        <v>16924058928</v>
      </c>
      <c r="L141" s="78">
        <v>6854766659</v>
      </c>
      <c r="M141" s="78">
        <v>2916717138</v>
      </c>
      <c r="N141" s="78">
        <v>3019361116</v>
      </c>
      <c r="O141" s="78">
        <v>4441698710</v>
      </c>
      <c r="P141" s="78">
        <v>3294815001</v>
      </c>
      <c r="Q141" s="78">
        <v>3000000000</v>
      </c>
      <c r="R141" s="78">
        <v>3000000000</v>
      </c>
      <c r="S141" s="79">
        <v>3000000000</v>
      </c>
      <c r="T141" s="78">
        <v>3000000000</v>
      </c>
      <c r="U141" s="78">
        <v>3000000000</v>
      </c>
      <c r="V141" s="78">
        <v>3000000000</v>
      </c>
      <c r="W141" s="78">
        <v>3000000000</v>
      </c>
      <c r="X141" s="78">
        <v>211559076</v>
      </c>
      <c r="Y141" s="78">
        <v>246550441587</v>
      </c>
      <c r="Z141" s="78">
        <v>194887586745</v>
      </c>
      <c r="AA141" s="78">
        <v>196543272134</v>
      </c>
      <c r="AB141" s="78">
        <v>291990474739</v>
      </c>
      <c r="AC141" s="78">
        <v>208467884115</v>
      </c>
      <c r="AD141" s="78">
        <v>268885529251</v>
      </c>
      <c r="AE141" s="78">
        <v>53858640687</v>
      </c>
      <c r="AF141" s="78">
        <v>41874507031</v>
      </c>
      <c r="AG141" s="78">
        <v>37492203555</v>
      </c>
      <c r="AH141" s="78">
        <v>27700277539</v>
      </c>
      <c r="AI141" s="78">
        <v>3543508719</v>
      </c>
      <c r="AJ141" s="78">
        <v>5003925937</v>
      </c>
      <c r="AK141" s="78">
        <v>3931911391</v>
      </c>
      <c r="AL141" s="78">
        <v>5012608534</v>
      </c>
      <c r="AM141" s="78">
        <v>5189327848</v>
      </c>
      <c r="AN141" s="78">
        <v>3916166523</v>
      </c>
      <c r="AO141" s="78">
        <v>5011914834</v>
      </c>
      <c r="AP141" s="78">
        <v>5108792582</v>
      </c>
      <c r="AQ141" s="78">
        <v>5024430986</v>
      </c>
      <c r="AR141" s="78">
        <v>11185106474</v>
      </c>
      <c r="AS141" s="78">
        <v>5010210776</v>
      </c>
      <c r="AT141" s="78">
        <v>5320673448</v>
      </c>
      <c r="AU141" s="78">
        <v>5009741082</v>
      </c>
      <c r="AV141" s="78">
        <v>856236154</v>
      </c>
      <c r="AW141" s="78">
        <v>1367487106</v>
      </c>
      <c r="AX141" s="78">
        <v>10500000000</v>
      </c>
      <c r="AY141" s="78">
        <v>7500000000</v>
      </c>
      <c r="AZ141" s="78">
        <v>10000000000</v>
      </c>
      <c r="BA141" s="78">
        <v>5462463049</v>
      </c>
      <c r="BB141" s="78">
        <v>5327317083</v>
      </c>
      <c r="BC141" s="78">
        <v>5368391126</v>
      </c>
      <c r="BD141" s="78">
        <v>5400523224</v>
      </c>
      <c r="BE141" s="78">
        <v>8514669880</v>
      </c>
      <c r="BF141" s="78">
        <v>8610555289</v>
      </c>
      <c r="BG141" s="78">
        <v>5313452733</v>
      </c>
      <c r="BH141" s="78">
        <v>5369096500</v>
      </c>
      <c r="BI141" s="78">
        <v>40346293530</v>
      </c>
      <c r="BJ141" s="78">
        <v>53010208391</v>
      </c>
      <c r="BK141" s="78">
        <v>36184243615</v>
      </c>
      <c r="BL141" s="78">
        <v>39649837368</v>
      </c>
      <c r="BM141" s="78">
        <v>37411597218</v>
      </c>
      <c r="BN141" s="78">
        <v>6748308408</v>
      </c>
      <c r="BO141" s="78">
        <v>7500000000</v>
      </c>
      <c r="BP141" s="78">
        <v>7500000000</v>
      </c>
      <c r="BQ141" s="78">
        <v>7500000000</v>
      </c>
      <c r="BR141" s="78">
        <v>5943412314</v>
      </c>
      <c r="BS141" s="78">
        <v>3278811495</v>
      </c>
      <c r="BT141" s="78">
        <v>1572269490</v>
      </c>
      <c r="BU141" s="78">
        <v>1823966756</v>
      </c>
      <c r="BV141" s="78">
        <v>5155924562</v>
      </c>
      <c r="BW141" s="78">
        <v>4078672353</v>
      </c>
      <c r="BX141" s="78">
        <v>17442114971</v>
      </c>
      <c r="BY141" s="78">
        <v>12961570667</v>
      </c>
      <c r="BZ141" s="78">
        <v>12590622648</v>
      </c>
      <c r="CA141" s="78">
        <v>200000000</v>
      </c>
      <c r="CB141" s="78">
        <v>182460587107</v>
      </c>
      <c r="CC141" s="78">
        <v>129912401973</v>
      </c>
      <c r="CD141" s="78">
        <v>142930951115</v>
      </c>
      <c r="CE141" s="78">
        <v>71077255932</v>
      </c>
      <c r="CF141" s="78">
        <v>90779711972</v>
      </c>
      <c r="CG141" s="78">
        <v>62107661697</v>
      </c>
      <c r="CH141" s="78">
        <v>6275189062</v>
      </c>
      <c r="CI141" s="78">
        <v>9653264725</v>
      </c>
      <c r="CJ141" s="78">
        <v>6368236933</v>
      </c>
      <c r="CK141" s="78">
        <v>3212469157</v>
      </c>
      <c r="CL141" s="78">
        <v>18816647371</v>
      </c>
      <c r="CM141" s="78">
        <v>21288401216</v>
      </c>
      <c r="CN141" s="78">
        <v>18304814854</v>
      </c>
      <c r="CO141" s="78">
        <v>10503763900</v>
      </c>
      <c r="CP141" s="78">
        <v>16936685779</v>
      </c>
      <c r="CQ141" s="78">
        <v>17538773713</v>
      </c>
      <c r="CR141" s="78">
        <v>7026686782</v>
      </c>
      <c r="CS141" s="78">
        <v>16126658030</v>
      </c>
      <c r="CT141" s="78">
        <v>16224120541</v>
      </c>
      <c r="CU141" s="78">
        <v>261655945</v>
      </c>
      <c r="CV141" s="78">
        <v>324776294</v>
      </c>
      <c r="CW141" s="78">
        <v>123398523</v>
      </c>
      <c r="CX141" s="78">
        <v>5000000000</v>
      </c>
      <c r="CY141" s="78">
        <v>5000000000</v>
      </c>
      <c r="CZ141" s="78">
        <v>5000000000</v>
      </c>
      <c r="DA141" s="78">
        <v>5000000000</v>
      </c>
      <c r="DB141" s="78">
        <v>138512578012</v>
      </c>
      <c r="DC141" s="78">
        <v>153927253093</v>
      </c>
      <c r="DD141" s="78">
        <v>181316224327</v>
      </c>
      <c r="DE141" s="78">
        <v>100815664093</v>
      </c>
      <c r="DF141" s="78">
        <v>118781388161</v>
      </c>
      <c r="DG141" s="78">
        <v>33170313630</v>
      </c>
      <c r="DH141" s="78">
        <v>95081865157</v>
      </c>
      <c r="DI141" s="78">
        <v>12293822889</v>
      </c>
      <c r="DJ141" s="78">
        <v>28790556751</v>
      </c>
      <c r="DK141" s="78">
        <v>15291322046</v>
      </c>
      <c r="DL141" s="78">
        <v>6269641114</v>
      </c>
      <c r="DM141" s="78">
        <v>6194303029</v>
      </c>
      <c r="DN141" s="78">
        <v>5019036075</v>
      </c>
      <c r="DO141" s="78">
        <v>6500000000</v>
      </c>
      <c r="DP141" s="78">
        <v>6500000000</v>
      </c>
      <c r="DQ141" s="78">
        <v>6500000000</v>
      </c>
      <c r="DR141" s="78">
        <v>11181415052</v>
      </c>
      <c r="DS141" s="78">
        <v>12206593835</v>
      </c>
      <c r="DT141" s="78">
        <v>10402624007</v>
      </c>
      <c r="DU141" s="78">
        <v>14469978993</v>
      </c>
      <c r="DV141" s="78">
        <v>9312998767</v>
      </c>
      <c r="DW141" s="78">
        <v>2551643012</v>
      </c>
      <c r="DX141" s="78">
        <v>883523566</v>
      </c>
      <c r="DY141" s="78">
        <v>7831879478</v>
      </c>
      <c r="DZ141" s="78">
        <v>698931159</v>
      </c>
      <c r="EA141" s="78">
        <v>580663539</v>
      </c>
      <c r="EB141" s="78">
        <v>777361535</v>
      </c>
      <c r="EC141" s="78">
        <v>1170978900</v>
      </c>
      <c r="ED141" s="78">
        <v>20362543659</v>
      </c>
      <c r="EE141" s="78">
        <v>14947299593</v>
      </c>
      <c r="EF141" s="78">
        <v>8645321323</v>
      </c>
      <c r="EG141" s="78">
        <v>10405113575</v>
      </c>
      <c r="EH141" s="78">
        <v>78855113574</v>
      </c>
      <c r="EI141" s="78">
        <v>52258714754</v>
      </c>
      <c r="EJ141" s="78">
        <v>239341031004</v>
      </c>
      <c r="EK141" s="78">
        <v>265133446603</v>
      </c>
      <c r="EL141" s="78">
        <v>538141601769</v>
      </c>
      <c r="EM141" s="78">
        <v>555049776736</v>
      </c>
      <c r="EN141" s="78">
        <v>411015089789</v>
      </c>
      <c r="EO141" s="78">
        <v>1038633248239</v>
      </c>
      <c r="EP141" s="78">
        <v>422605546111</v>
      </c>
      <c r="EQ141" s="78">
        <v>22287516210</v>
      </c>
      <c r="ER141" s="78">
        <v>116306505943</v>
      </c>
      <c r="ES141" s="78">
        <v>248379306</v>
      </c>
      <c r="ET141" s="78">
        <v>260831241</v>
      </c>
      <c r="EU141" s="78"/>
      <c r="EV141" s="78">
        <v>202448435</v>
      </c>
      <c r="EW141" s="78">
        <v>200480028</v>
      </c>
      <c r="EX141" s="78">
        <v>200285831</v>
      </c>
      <c r="EY141" s="78">
        <v>12095626812</v>
      </c>
      <c r="EZ141" s="78">
        <v>11909858173</v>
      </c>
      <c r="FA141" s="78">
        <v>7440107082</v>
      </c>
      <c r="FB141" s="78">
        <v>15608183343</v>
      </c>
      <c r="FC141" s="78">
        <v>23843349979</v>
      </c>
      <c r="FD141" s="78">
        <v>3746858458</v>
      </c>
      <c r="FE141" s="78">
        <v>2030088728</v>
      </c>
      <c r="FF141" s="78">
        <v>1289777447</v>
      </c>
      <c r="FG141" s="78">
        <v>2050269856</v>
      </c>
      <c r="FH141" s="78">
        <v>3484855487</v>
      </c>
      <c r="FI141" s="78">
        <v>41763080864</v>
      </c>
      <c r="FJ141" s="78">
        <v>280448071</v>
      </c>
      <c r="FK141" s="78">
        <v>94112678061</v>
      </c>
      <c r="FL141" s="78">
        <v>7042236779</v>
      </c>
      <c r="FM141" s="78">
        <v>3461572425</v>
      </c>
      <c r="FN141" s="78">
        <v>8660346517</v>
      </c>
      <c r="FO141" s="78">
        <v>316851280</v>
      </c>
      <c r="FP141" s="78">
        <v>3000000000</v>
      </c>
      <c r="FQ141" s="78">
        <v>14339654339</v>
      </c>
      <c r="FR141" s="78">
        <v>18511173</v>
      </c>
      <c r="FS141" s="78">
        <v>11890053072</v>
      </c>
      <c r="FT141" s="78">
        <v>1290897637</v>
      </c>
      <c r="FU141" s="78">
        <v>577614565</v>
      </c>
      <c r="FV141" s="78">
        <v>5569456934</v>
      </c>
      <c r="FW141" s="78">
        <v>10041916830</v>
      </c>
      <c r="FX141" s="78">
        <v>82687261407</v>
      </c>
      <c r="FY141" s="78">
        <v>1851181331</v>
      </c>
      <c r="FZ141" s="78">
        <v>2223439241</v>
      </c>
      <c r="GA141" s="78"/>
      <c r="GB141" s="78">
        <v>624347479446</v>
      </c>
      <c r="GC141" s="78">
        <v>77939612168</v>
      </c>
      <c r="GD141" s="78">
        <v>49704595</v>
      </c>
      <c r="GE141" s="78">
        <v>18000000000</v>
      </c>
      <c r="GF141" s="78">
        <v>6245928844</v>
      </c>
    </row>
    <row r="142" spans="1:188">
      <c r="A142" s="84">
        <v>44851</v>
      </c>
      <c r="B142" s="78">
        <v>165202366940</v>
      </c>
      <c r="C142" s="78">
        <v>128561221182</v>
      </c>
      <c r="D142" s="78">
        <v>167789673092</v>
      </c>
      <c r="E142" s="78">
        <v>195266916316</v>
      </c>
      <c r="F142" s="78">
        <v>97976857134</v>
      </c>
      <c r="G142" s="78">
        <v>53201427367</v>
      </c>
      <c r="H142" s="78">
        <v>112459018113</v>
      </c>
      <c r="I142" s="78">
        <v>17768600280</v>
      </c>
      <c r="J142" s="78">
        <v>28500402816</v>
      </c>
      <c r="K142" s="78">
        <v>16928461313</v>
      </c>
      <c r="L142" s="78">
        <v>6854898072</v>
      </c>
      <c r="M142" s="78">
        <v>2917250574</v>
      </c>
      <c r="N142" s="78">
        <v>3027584192</v>
      </c>
      <c r="O142" s="78">
        <v>4444169056</v>
      </c>
      <c r="P142" s="78">
        <v>3330726147</v>
      </c>
      <c r="Q142" s="78">
        <v>3000000000</v>
      </c>
      <c r="R142" s="78">
        <v>3000000000</v>
      </c>
      <c r="S142" s="79">
        <v>3000000000</v>
      </c>
      <c r="T142" s="78">
        <v>3000000000</v>
      </c>
      <c r="U142" s="78">
        <v>3000000000</v>
      </c>
      <c r="V142" s="78">
        <v>3000000000</v>
      </c>
      <c r="W142" s="78">
        <v>3000000000</v>
      </c>
      <c r="X142" s="78">
        <v>211873536</v>
      </c>
      <c r="Y142" s="78">
        <v>246617771055</v>
      </c>
      <c r="Z142" s="78">
        <v>194958693442</v>
      </c>
      <c r="AA142" s="78">
        <v>196599759983</v>
      </c>
      <c r="AB142" s="78">
        <v>292096667720</v>
      </c>
      <c r="AC142" s="78">
        <v>208492315612</v>
      </c>
      <c r="AD142" s="78">
        <v>268749244336</v>
      </c>
      <c r="AE142" s="78">
        <v>53871854073</v>
      </c>
      <c r="AF142" s="78">
        <v>41909117394</v>
      </c>
      <c r="AG142" s="78">
        <v>37500325176</v>
      </c>
      <c r="AH142" s="78">
        <v>27693411726</v>
      </c>
      <c r="AI142" s="78">
        <v>3545292622</v>
      </c>
      <c r="AJ142" s="78">
        <v>5003925937</v>
      </c>
      <c r="AK142" s="78">
        <v>3942911116</v>
      </c>
      <c r="AL142" s="78">
        <v>5012608534</v>
      </c>
      <c r="AM142" s="78">
        <v>5184721814</v>
      </c>
      <c r="AN142" s="78">
        <v>3918365155</v>
      </c>
      <c r="AO142" s="78">
        <v>5011914834</v>
      </c>
      <c r="AP142" s="78">
        <v>5120552652</v>
      </c>
      <c r="AQ142" s="78">
        <v>5024430986</v>
      </c>
      <c r="AR142" s="78">
        <v>11188898348</v>
      </c>
      <c r="AS142" s="78">
        <v>5010210776</v>
      </c>
      <c r="AT142" s="78">
        <v>5331284658</v>
      </c>
      <c r="AU142" s="78">
        <v>5009741082</v>
      </c>
      <c r="AV142" s="78">
        <v>856236154</v>
      </c>
      <c r="AW142" s="78">
        <v>1367487106</v>
      </c>
      <c r="AX142" s="78">
        <v>10500000000</v>
      </c>
      <c r="AY142" s="78">
        <v>7500000000</v>
      </c>
      <c r="AZ142" s="78">
        <v>10000000000</v>
      </c>
      <c r="BA142" s="78">
        <v>5464834647</v>
      </c>
      <c r="BB142" s="78">
        <v>5328557364</v>
      </c>
      <c r="BC142" s="78">
        <v>5368674221</v>
      </c>
      <c r="BD142" s="78">
        <v>5403871997</v>
      </c>
      <c r="BE142" s="78">
        <v>8521146296</v>
      </c>
      <c r="BF142" s="78">
        <v>8592793237</v>
      </c>
      <c r="BG142" s="78">
        <v>5313444048</v>
      </c>
      <c r="BH142" s="78">
        <v>5369096500</v>
      </c>
      <c r="BI142" s="78">
        <v>40353833483</v>
      </c>
      <c r="BJ142" s="78">
        <v>52890982835</v>
      </c>
      <c r="BK142" s="78">
        <v>36200485596</v>
      </c>
      <c r="BL142" s="78">
        <v>39816404110</v>
      </c>
      <c r="BM142" s="78">
        <v>37400096202</v>
      </c>
      <c r="BN142" s="78">
        <v>6728898060</v>
      </c>
      <c r="BO142" s="78">
        <v>7500000000</v>
      </c>
      <c r="BP142" s="78">
        <v>7500000000</v>
      </c>
      <c r="BQ142" s="78">
        <v>7500000000</v>
      </c>
      <c r="BR142" s="78">
        <v>5944151205</v>
      </c>
      <c r="BS142" s="78">
        <v>3279274792</v>
      </c>
      <c r="BT142" s="78">
        <v>1573688255</v>
      </c>
      <c r="BU142" s="78">
        <v>1824268127</v>
      </c>
      <c r="BV142" s="78">
        <v>5158087172</v>
      </c>
      <c r="BW142" s="78">
        <v>4078917190</v>
      </c>
      <c r="BX142" s="78">
        <v>17471898025</v>
      </c>
      <c r="BY142" s="78">
        <v>12967124042</v>
      </c>
      <c r="BZ142" s="78">
        <v>12780408799</v>
      </c>
      <c r="CA142" s="78">
        <v>200000000</v>
      </c>
      <c r="CB142" s="78">
        <v>182162264942</v>
      </c>
      <c r="CC142" s="78">
        <v>129885989647</v>
      </c>
      <c r="CD142" s="78">
        <v>142914248595</v>
      </c>
      <c r="CE142" s="78">
        <v>71083361126</v>
      </c>
      <c r="CF142" s="78">
        <v>90831981186</v>
      </c>
      <c r="CG142" s="78">
        <v>62052048079</v>
      </c>
      <c r="CH142" s="78">
        <v>6275328656</v>
      </c>
      <c r="CI142" s="78">
        <v>9658300444</v>
      </c>
      <c r="CJ142" s="78">
        <v>6363034046</v>
      </c>
      <c r="CK142" s="78">
        <v>3212533884</v>
      </c>
      <c r="CL142" s="78">
        <v>18768622861</v>
      </c>
      <c r="CM142" s="78">
        <v>21298638286</v>
      </c>
      <c r="CN142" s="78">
        <v>18301582983</v>
      </c>
      <c r="CO142" s="78">
        <v>10507045776</v>
      </c>
      <c r="CP142" s="78">
        <v>16943005455</v>
      </c>
      <c r="CQ142" s="78">
        <v>17538637678</v>
      </c>
      <c r="CR142" s="78">
        <v>7025027091</v>
      </c>
      <c r="CS142" s="78">
        <v>16125793288</v>
      </c>
      <c r="CT142" s="78">
        <v>16207831181</v>
      </c>
      <c r="CU142" s="78">
        <v>261655945</v>
      </c>
      <c r="CV142" s="78">
        <v>324776294</v>
      </c>
      <c r="CW142" s="78">
        <v>123398523</v>
      </c>
      <c r="CX142" s="78">
        <v>5000000000</v>
      </c>
      <c r="CY142" s="78">
        <v>5000000000</v>
      </c>
      <c r="CZ142" s="78">
        <v>5000000000</v>
      </c>
      <c r="DA142" s="78">
        <v>5000000000</v>
      </c>
      <c r="DB142" s="78">
        <v>138281855815</v>
      </c>
      <c r="DC142" s="78">
        <v>153919050165</v>
      </c>
      <c r="DD142" s="78">
        <v>181257585355</v>
      </c>
      <c r="DE142" s="78">
        <v>100744662408</v>
      </c>
      <c r="DF142" s="78">
        <v>118812930592</v>
      </c>
      <c r="DG142" s="78">
        <v>33176385795</v>
      </c>
      <c r="DH142" s="78">
        <v>95085957483</v>
      </c>
      <c r="DI142" s="78">
        <v>12307872304</v>
      </c>
      <c r="DJ142" s="78">
        <v>28794445786</v>
      </c>
      <c r="DK142" s="78">
        <v>15289954841</v>
      </c>
      <c r="DL142" s="78">
        <v>6303244693</v>
      </c>
      <c r="DM142" s="78">
        <v>6201757061</v>
      </c>
      <c r="DN142" s="78">
        <v>5019036075</v>
      </c>
      <c r="DO142" s="78">
        <v>6500000000</v>
      </c>
      <c r="DP142" s="78">
        <v>6500000000</v>
      </c>
      <c r="DQ142" s="78">
        <v>6500000000</v>
      </c>
      <c r="DR142" s="78">
        <v>11181810831</v>
      </c>
      <c r="DS142" s="78">
        <v>12222930995</v>
      </c>
      <c r="DT142" s="78">
        <v>10408153637</v>
      </c>
      <c r="DU142" s="78">
        <v>14462747986</v>
      </c>
      <c r="DV142" s="78">
        <v>9312623813</v>
      </c>
      <c r="DW142" s="78">
        <v>2571299081</v>
      </c>
      <c r="DX142" s="78">
        <v>883523566</v>
      </c>
      <c r="DY142" s="78">
        <v>7832391523</v>
      </c>
      <c r="DZ142" s="78">
        <v>696131992</v>
      </c>
      <c r="EA142" s="78">
        <v>580663539</v>
      </c>
      <c r="EB142" s="78">
        <v>777410567</v>
      </c>
      <c r="EC142" s="78">
        <v>1169316854</v>
      </c>
      <c r="ED142" s="78">
        <v>20388882555</v>
      </c>
      <c r="EE142" s="78">
        <v>14964580607</v>
      </c>
      <c r="EF142" s="78">
        <v>8653456313</v>
      </c>
      <c r="EG142" s="78">
        <v>10414564041</v>
      </c>
      <c r="EH142" s="78">
        <v>78813004761</v>
      </c>
      <c r="EI142" s="78">
        <v>52239340818</v>
      </c>
      <c r="EJ142" s="78">
        <v>239143511927</v>
      </c>
      <c r="EK142" s="78">
        <v>265198881598</v>
      </c>
      <c r="EL142" s="78">
        <v>537465648367</v>
      </c>
      <c r="EM142" s="78">
        <v>554900198550</v>
      </c>
      <c r="EN142" s="78">
        <v>410966889600</v>
      </c>
      <c r="EO142" s="78">
        <v>1038631811622</v>
      </c>
      <c r="EP142" s="78">
        <v>422545825763</v>
      </c>
      <c r="EQ142" s="78">
        <v>22251397113</v>
      </c>
      <c r="ER142" s="78">
        <v>116340125947</v>
      </c>
      <c r="ES142" s="78">
        <v>248379306</v>
      </c>
      <c r="ET142" s="78">
        <v>260831241</v>
      </c>
      <c r="EU142" s="78"/>
      <c r="EV142" s="78">
        <v>202448435</v>
      </c>
      <c r="EW142" s="78">
        <v>200707456</v>
      </c>
      <c r="EX142" s="78">
        <v>200285831</v>
      </c>
      <c r="EY142" s="78">
        <v>12093154497</v>
      </c>
      <c r="EZ142" s="78">
        <v>11902470834</v>
      </c>
      <c r="FA142" s="78">
        <v>7441090251</v>
      </c>
      <c r="FB142" s="78">
        <v>15592430005</v>
      </c>
      <c r="FC142" s="78">
        <v>23825351954</v>
      </c>
      <c r="FD142" s="78">
        <v>3755054247</v>
      </c>
      <c r="FE142" s="78">
        <v>2031673847</v>
      </c>
      <c r="FF142" s="78">
        <v>1290258734</v>
      </c>
      <c r="FG142" s="78">
        <v>2052982594</v>
      </c>
      <c r="FH142" s="78">
        <v>3469351263</v>
      </c>
      <c r="FI142" s="78">
        <v>41730427632</v>
      </c>
      <c r="FJ142" s="78">
        <v>280744051</v>
      </c>
      <c r="FK142" s="78">
        <v>94075092765</v>
      </c>
      <c r="FL142" s="78">
        <v>7043371250</v>
      </c>
      <c r="FM142" s="78">
        <v>3461572570</v>
      </c>
      <c r="FN142" s="78">
        <v>8657160417</v>
      </c>
      <c r="FO142" s="78">
        <v>316851429</v>
      </c>
      <c r="FP142" s="78">
        <v>3000000000</v>
      </c>
      <c r="FQ142" s="78">
        <v>14358992433</v>
      </c>
      <c r="FR142" s="78">
        <v>18511173</v>
      </c>
      <c r="FS142" s="78">
        <v>11891332910</v>
      </c>
      <c r="FT142" s="78">
        <v>1289351764</v>
      </c>
      <c r="FU142" s="78">
        <v>577766120</v>
      </c>
      <c r="FV142" s="78">
        <v>5569465259</v>
      </c>
      <c r="FW142" s="78">
        <v>10041917874</v>
      </c>
      <c r="FX142" s="78">
        <v>82687261407</v>
      </c>
      <c r="FY142" s="78">
        <v>1851936140</v>
      </c>
      <c r="FZ142" s="78">
        <v>2219640934</v>
      </c>
      <c r="GA142" s="78"/>
      <c r="GB142" s="78">
        <v>624085799058</v>
      </c>
      <c r="GC142" s="78">
        <v>77919964650</v>
      </c>
      <c r="GD142" s="78">
        <v>49704595</v>
      </c>
      <c r="GE142" s="78">
        <v>18000000000</v>
      </c>
      <c r="GF142" s="78">
        <v>6246170279</v>
      </c>
    </row>
    <row r="143" spans="1:188">
      <c r="A143" s="84">
        <v>44852</v>
      </c>
      <c r="B143" s="78">
        <v>165125338615</v>
      </c>
      <c r="C143" s="78">
        <v>128531407485</v>
      </c>
      <c r="D143" s="78">
        <v>167710053021</v>
      </c>
      <c r="E143" s="78">
        <v>195074756002</v>
      </c>
      <c r="F143" s="78">
        <v>97932915257</v>
      </c>
      <c r="G143" s="78">
        <v>53171055661</v>
      </c>
      <c r="H143" s="78">
        <v>112438996371</v>
      </c>
      <c r="I143" s="78">
        <v>17766998742</v>
      </c>
      <c r="J143" s="78">
        <v>28465662720</v>
      </c>
      <c r="K143" s="78">
        <v>16929294772</v>
      </c>
      <c r="L143" s="78">
        <v>6853082248</v>
      </c>
      <c r="M143" s="78">
        <v>2917250574</v>
      </c>
      <c r="N143" s="78">
        <v>3029966986</v>
      </c>
      <c r="O143" s="78">
        <v>4444287225</v>
      </c>
      <c r="P143" s="78">
        <v>3334985350</v>
      </c>
      <c r="Q143" s="78">
        <v>3000000000</v>
      </c>
      <c r="R143" s="78">
        <v>3000000000</v>
      </c>
      <c r="S143" s="79">
        <v>3000000000</v>
      </c>
      <c r="T143" s="78">
        <v>3000000000</v>
      </c>
      <c r="U143" s="78">
        <v>3000000000</v>
      </c>
      <c r="V143" s="78">
        <v>3000000000</v>
      </c>
      <c r="W143" s="78">
        <v>3000000000</v>
      </c>
      <c r="X143" s="78">
        <v>211873536</v>
      </c>
      <c r="Y143" s="78">
        <v>246392317532</v>
      </c>
      <c r="Z143" s="78">
        <v>194902460527</v>
      </c>
      <c r="AA143" s="78">
        <v>196582218050</v>
      </c>
      <c r="AB143" s="78">
        <v>292048942706</v>
      </c>
      <c r="AC143" s="78">
        <v>208298875475</v>
      </c>
      <c r="AD143" s="78">
        <v>268752719207</v>
      </c>
      <c r="AE143" s="78">
        <v>53742488567</v>
      </c>
      <c r="AF143" s="78">
        <v>41904780971</v>
      </c>
      <c r="AG143" s="78">
        <v>37427365335</v>
      </c>
      <c r="AH143" s="78">
        <v>27674303706</v>
      </c>
      <c r="AI143" s="78">
        <v>3547157585</v>
      </c>
      <c r="AJ143" s="78">
        <v>5003925937</v>
      </c>
      <c r="AK143" s="78">
        <v>3925602439</v>
      </c>
      <c r="AL143" s="78">
        <v>5012608534</v>
      </c>
      <c r="AM143" s="78">
        <v>5186034681</v>
      </c>
      <c r="AN143" s="78">
        <v>3920158144</v>
      </c>
      <c r="AO143" s="78">
        <v>5011914834</v>
      </c>
      <c r="AP143" s="78">
        <v>5110787508</v>
      </c>
      <c r="AQ143" s="78">
        <v>5024430986</v>
      </c>
      <c r="AR143" s="78">
        <v>11182602167</v>
      </c>
      <c r="AS143" s="78">
        <v>5010210776</v>
      </c>
      <c r="AT143" s="78">
        <v>5332976783</v>
      </c>
      <c r="AU143" s="78">
        <v>5009741082</v>
      </c>
      <c r="AV143" s="78">
        <v>856236154</v>
      </c>
      <c r="AW143" s="78">
        <v>1367487106</v>
      </c>
      <c r="AX143" s="78">
        <v>10500000000</v>
      </c>
      <c r="AY143" s="78">
        <v>7500000000</v>
      </c>
      <c r="AZ143" s="78">
        <v>10000000000</v>
      </c>
      <c r="BA143" s="78">
        <v>5463817445</v>
      </c>
      <c r="BB143" s="78">
        <v>5325564431</v>
      </c>
      <c r="BC143" s="78">
        <v>5364144877</v>
      </c>
      <c r="BD143" s="78">
        <v>5403867691</v>
      </c>
      <c r="BE143" s="78">
        <v>8513658113</v>
      </c>
      <c r="BF143" s="78">
        <v>8593711933</v>
      </c>
      <c r="BG143" s="78">
        <v>5306458875</v>
      </c>
      <c r="BH143" s="78">
        <v>5369096500</v>
      </c>
      <c r="BI143" s="78">
        <v>40280126071</v>
      </c>
      <c r="BJ143" s="78">
        <v>52883145103</v>
      </c>
      <c r="BK143" s="78">
        <v>36157453357</v>
      </c>
      <c r="BL143" s="78">
        <v>39885714183</v>
      </c>
      <c r="BM143" s="78">
        <v>37383402457</v>
      </c>
      <c r="BN143" s="78">
        <v>6730574812</v>
      </c>
      <c r="BO143" s="78">
        <v>7500000000</v>
      </c>
      <c r="BP143" s="78">
        <v>7500000000</v>
      </c>
      <c r="BQ143" s="78">
        <v>7500000000</v>
      </c>
      <c r="BR143" s="78">
        <v>5945755611</v>
      </c>
      <c r="BS143" s="78">
        <v>3279675194</v>
      </c>
      <c r="BT143" s="78">
        <v>1575869976</v>
      </c>
      <c r="BU143" s="78">
        <v>1822307940</v>
      </c>
      <c r="BV143" s="78">
        <v>5141462782</v>
      </c>
      <c r="BW143" s="78">
        <v>4075580481</v>
      </c>
      <c r="BX143" s="78">
        <v>17475001103</v>
      </c>
      <c r="BY143" s="78">
        <v>12978036996</v>
      </c>
      <c r="BZ143" s="78">
        <v>12768360336</v>
      </c>
      <c r="CA143" s="78">
        <v>203028002</v>
      </c>
      <c r="CB143" s="78">
        <v>182058078896</v>
      </c>
      <c r="CC143" s="78">
        <v>129795247611</v>
      </c>
      <c r="CD143" s="78">
        <v>142840308266</v>
      </c>
      <c r="CE143" s="78">
        <v>71074529049</v>
      </c>
      <c r="CF143" s="78">
        <v>90681743512</v>
      </c>
      <c r="CG143" s="78">
        <v>62057868161</v>
      </c>
      <c r="CH143" s="78">
        <v>6275328656</v>
      </c>
      <c r="CI143" s="78">
        <v>9658252348</v>
      </c>
      <c r="CJ143" s="78">
        <v>6363089339</v>
      </c>
      <c r="CK143" s="78">
        <v>3212533884</v>
      </c>
      <c r="CL143" s="78">
        <v>18769343332</v>
      </c>
      <c r="CM143" s="78">
        <v>21298100284</v>
      </c>
      <c r="CN143" s="78">
        <v>18292650322</v>
      </c>
      <c r="CO143" s="78">
        <v>10496643043</v>
      </c>
      <c r="CP143" s="78">
        <v>16895639538</v>
      </c>
      <c r="CQ143" s="78">
        <v>17537315206</v>
      </c>
      <c r="CR143" s="78">
        <v>7008575690</v>
      </c>
      <c r="CS143" s="78">
        <v>16125954225</v>
      </c>
      <c r="CT143" s="78">
        <v>16179136871</v>
      </c>
      <c r="CU143" s="78">
        <v>261655945</v>
      </c>
      <c r="CV143" s="78">
        <v>361454513</v>
      </c>
      <c r="CW143" s="78">
        <v>123398523</v>
      </c>
      <c r="CX143" s="78">
        <v>5000000000</v>
      </c>
      <c r="CY143" s="78">
        <v>5000000000</v>
      </c>
      <c r="CZ143" s="78">
        <v>5000000000</v>
      </c>
      <c r="DA143" s="78">
        <v>5000000000</v>
      </c>
      <c r="DB143" s="78">
        <v>138087605073</v>
      </c>
      <c r="DC143" s="78">
        <v>153779699108</v>
      </c>
      <c r="DD143" s="78">
        <v>181250185009</v>
      </c>
      <c r="DE143" s="78">
        <v>100611603300</v>
      </c>
      <c r="DF143" s="78">
        <v>118755147368</v>
      </c>
      <c r="DG143" s="78">
        <v>33157412626</v>
      </c>
      <c r="DH143" s="78">
        <v>95065119145</v>
      </c>
      <c r="DI143" s="78">
        <v>12316195163</v>
      </c>
      <c r="DJ143" s="78">
        <v>28805540270</v>
      </c>
      <c r="DK143" s="78">
        <v>15301696741</v>
      </c>
      <c r="DL143" s="78">
        <v>6296150006</v>
      </c>
      <c r="DM143" s="78">
        <v>6224185181</v>
      </c>
      <c r="DN143" s="78">
        <v>5022950409</v>
      </c>
      <c r="DO143" s="78">
        <v>6500000000</v>
      </c>
      <c r="DP143" s="78">
        <v>6500000000</v>
      </c>
      <c r="DQ143" s="78">
        <v>6500000000</v>
      </c>
      <c r="DR143" s="78">
        <v>11175395435</v>
      </c>
      <c r="DS143" s="78">
        <v>12226984836</v>
      </c>
      <c r="DT143" s="78">
        <v>10414911277</v>
      </c>
      <c r="DU143" s="78">
        <v>14451295527</v>
      </c>
      <c r="DV143" s="78">
        <v>9313549356</v>
      </c>
      <c r="DW143" s="78">
        <v>2594055170</v>
      </c>
      <c r="DX143" s="78">
        <v>883523566</v>
      </c>
      <c r="DY143" s="78">
        <v>7833451869</v>
      </c>
      <c r="DZ143" s="78">
        <v>696081353</v>
      </c>
      <c r="EA143" s="78">
        <v>580865946</v>
      </c>
      <c r="EB143" s="78">
        <v>709946362</v>
      </c>
      <c r="EC143" s="78">
        <v>1169436773</v>
      </c>
      <c r="ED143" s="78">
        <v>20410713782</v>
      </c>
      <c r="EE143" s="78">
        <v>15003051231</v>
      </c>
      <c r="EF143" s="78">
        <v>8689099783</v>
      </c>
      <c r="EG143" s="78">
        <v>10417790906</v>
      </c>
      <c r="EH143" s="78">
        <v>78816203719</v>
      </c>
      <c r="EI143" s="78">
        <v>52239846934</v>
      </c>
      <c r="EJ143" s="78">
        <v>238982928558</v>
      </c>
      <c r="EK143" s="78">
        <v>264863402078</v>
      </c>
      <c r="EL143" s="78">
        <v>537123641397</v>
      </c>
      <c r="EM143" s="78">
        <v>554479298143</v>
      </c>
      <c r="EN143" s="78">
        <v>410678003971</v>
      </c>
      <c r="EO143" s="78">
        <v>1037749698704</v>
      </c>
      <c r="EP143" s="78">
        <v>422301620727</v>
      </c>
      <c r="EQ143" s="78">
        <v>22250072608</v>
      </c>
      <c r="ER143" s="78">
        <v>116150234648</v>
      </c>
      <c r="ES143" s="78">
        <v>248379306</v>
      </c>
      <c r="ET143" s="78">
        <v>260831241</v>
      </c>
      <c r="EU143" s="78"/>
      <c r="EV143" s="78">
        <v>202448435</v>
      </c>
      <c r="EW143" s="78">
        <v>200707456</v>
      </c>
      <c r="EX143" s="78">
        <v>200285831</v>
      </c>
      <c r="EY143" s="78">
        <v>12090610126</v>
      </c>
      <c r="EZ143" s="78">
        <v>11899293394</v>
      </c>
      <c r="FA143" s="78">
        <v>7442166348</v>
      </c>
      <c r="FB143" s="78">
        <v>15591817165</v>
      </c>
      <c r="FC143" s="78">
        <v>23827899611</v>
      </c>
      <c r="FD143" s="78">
        <v>3742355829</v>
      </c>
      <c r="FE143" s="78">
        <v>2032142868</v>
      </c>
      <c r="FF143" s="78">
        <v>1288250025</v>
      </c>
      <c r="FG143" s="78">
        <v>2050043467</v>
      </c>
      <c r="FH143" s="78">
        <v>3467547152</v>
      </c>
      <c r="FI143" s="78">
        <v>41733526032</v>
      </c>
      <c r="FJ143" s="78">
        <v>280744051</v>
      </c>
      <c r="FK143" s="78">
        <v>94017395051</v>
      </c>
      <c r="FL143" s="78">
        <v>7029555585</v>
      </c>
      <c r="FM143" s="78">
        <v>3461572570</v>
      </c>
      <c r="FN143" s="78">
        <v>8657730808</v>
      </c>
      <c r="FO143" s="78">
        <v>316852194</v>
      </c>
      <c r="FP143" s="78">
        <v>3000000000</v>
      </c>
      <c r="FQ143" s="78">
        <v>14349985003</v>
      </c>
      <c r="FR143" s="78">
        <v>18511173</v>
      </c>
      <c r="FS143" s="78">
        <v>11890547451</v>
      </c>
      <c r="FT143" s="78">
        <v>1289369041</v>
      </c>
      <c r="FU143" s="78">
        <v>577766120</v>
      </c>
      <c r="FV143" s="78">
        <v>5569470817</v>
      </c>
      <c r="FW143" s="78">
        <v>10032774476</v>
      </c>
      <c r="FX143" s="78">
        <v>82687261407</v>
      </c>
      <c r="FY143" s="78">
        <v>1850320413</v>
      </c>
      <c r="FZ143" s="78">
        <v>2217799050</v>
      </c>
      <c r="GA143" s="78"/>
      <c r="GB143" s="78">
        <v>623634158890</v>
      </c>
      <c r="GC143" s="78">
        <v>77885582661</v>
      </c>
      <c r="GD143" s="78">
        <v>49923952</v>
      </c>
      <c r="GE143" s="78">
        <v>18000000000</v>
      </c>
      <c r="GF143" s="78">
        <v>6246822937</v>
      </c>
    </row>
    <row r="144" spans="1:188">
      <c r="A144" s="84">
        <v>44853</v>
      </c>
      <c r="B144" s="78">
        <v>164902815388</v>
      </c>
      <c r="C144" s="78">
        <v>128472280094</v>
      </c>
      <c r="D144" s="78">
        <v>167568338640</v>
      </c>
      <c r="E144" s="78">
        <v>195035827320</v>
      </c>
      <c r="F144" s="78">
        <v>97878856086</v>
      </c>
      <c r="G144" s="78">
        <v>53149198459</v>
      </c>
      <c r="H144" s="78">
        <v>112397075314</v>
      </c>
      <c r="I144" s="78">
        <v>17756554451</v>
      </c>
      <c r="J144" s="78">
        <v>28399737130</v>
      </c>
      <c r="K144" s="78">
        <v>16898965377</v>
      </c>
      <c r="L144" s="78">
        <v>6785788660</v>
      </c>
      <c r="M144" s="78">
        <v>2917396767</v>
      </c>
      <c r="N144" s="78">
        <v>3028183809</v>
      </c>
      <c r="O144" s="78">
        <v>4456066228</v>
      </c>
      <c r="P144" s="78">
        <v>3337105455</v>
      </c>
      <c r="Q144" s="78">
        <v>3000000000</v>
      </c>
      <c r="R144" s="78">
        <v>3000000000</v>
      </c>
      <c r="S144" s="79">
        <v>3000000000</v>
      </c>
      <c r="T144" s="78">
        <v>3000000000</v>
      </c>
      <c r="U144" s="78">
        <v>3000000000</v>
      </c>
      <c r="V144" s="78">
        <v>3000000000</v>
      </c>
      <c r="W144" s="78">
        <v>3000000000</v>
      </c>
      <c r="X144" s="78">
        <v>212023980</v>
      </c>
      <c r="Y144" s="78">
        <v>245688569266</v>
      </c>
      <c r="Z144" s="78">
        <v>194842327874</v>
      </c>
      <c r="AA144" s="78">
        <v>196513671174</v>
      </c>
      <c r="AB144" s="78">
        <v>291967454928</v>
      </c>
      <c r="AC144" s="78">
        <v>208202685537</v>
      </c>
      <c r="AD144" s="78">
        <v>268311746744</v>
      </c>
      <c r="AE144" s="78">
        <v>53698380756</v>
      </c>
      <c r="AF144" s="78">
        <v>41795831295</v>
      </c>
      <c r="AG144" s="78">
        <v>37437329839</v>
      </c>
      <c r="AH144" s="78">
        <v>27675166719</v>
      </c>
      <c r="AI144" s="78">
        <v>3538092309</v>
      </c>
      <c r="AJ144" s="78">
        <v>5003925937</v>
      </c>
      <c r="AK144" s="78">
        <v>3928678814</v>
      </c>
      <c r="AL144" s="78">
        <v>5012608534</v>
      </c>
      <c r="AM144" s="78">
        <v>5224792754</v>
      </c>
      <c r="AN144" s="78">
        <v>3919939210</v>
      </c>
      <c r="AO144" s="78">
        <v>5011914834</v>
      </c>
      <c r="AP144" s="78">
        <v>5107777607</v>
      </c>
      <c r="AQ144" s="78">
        <v>5024430986</v>
      </c>
      <c r="AR144" s="78">
        <v>11391058644</v>
      </c>
      <c r="AS144" s="78">
        <v>5010210776</v>
      </c>
      <c r="AT144" s="78">
        <v>5326696722</v>
      </c>
      <c r="AU144" s="78">
        <v>5009741082</v>
      </c>
      <c r="AV144" s="78">
        <v>856236154</v>
      </c>
      <c r="AW144" s="78">
        <v>1367487106</v>
      </c>
      <c r="AX144" s="78">
        <v>10500000000</v>
      </c>
      <c r="AY144" s="78">
        <v>7500000000</v>
      </c>
      <c r="AZ144" s="78">
        <v>10000000000</v>
      </c>
      <c r="BA144" s="78">
        <v>5463845809</v>
      </c>
      <c r="BB144" s="78">
        <v>5325564431</v>
      </c>
      <c r="BC144" s="78">
        <v>5362784915</v>
      </c>
      <c r="BD144" s="78">
        <v>5403989665</v>
      </c>
      <c r="BE144" s="78">
        <v>8521507287</v>
      </c>
      <c r="BF144" s="78">
        <v>8594017313</v>
      </c>
      <c r="BG144" s="78">
        <v>5306460048</v>
      </c>
      <c r="BH144" s="78">
        <v>5369096500</v>
      </c>
      <c r="BI144" s="78">
        <v>40257652075</v>
      </c>
      <c r="BJ144" s="78">
        <v>52852086523</v>
      </c>
      <c r="BK144" s="78">
        <v>36115012654</v>
      </c>
      <c r="BL144" s="78">
        <v>39876457889</v>
      </c>
      <c r="BM144" s="78">
        <v>37321381572</v>
      </c>
      <c r="BN144" s="78">
        <v>6727949119</v>
      </c>
      <c r="BO144" s="78">
        <v>7500000000</v>
      </c>
      <c r="BP144" s="78">
        <v>7500000000</v>
      </c>
      <c r="BQ144" s="78">
        <v>7500000000</v>
      </c>
      <c r="BR144" s="78">
        <v>5945671552</v>
      </c>
      <c r="BS144" s="78">
        <v>3281682388</v>
      </c>
      <c r="BT144" s="78">
        <v>1575869976</v>
      </c>
      <c r="BU144" s="78">
        <v>1822318344</v>
      </c>
      <c r="BV144" s="78">
        <v>5141774677</v>
      </c>
      <c r="BW144" s="78">
        <v>4075235123</v>
      </c>
      <c r="BX144" s="78">
        <v>17475229607</v>
      </c>
      <c r="BY144" s="78">
        <v>12952642749</v>
      </c>
      <c r="BZ144" s="78">
        <v>12767851932</v>
      </c>
      <c r="CA144" s="78">
        <v>203028002</v>
      </c>
      <c r="CB144" s="78">
        <v>181834381132</v>
      </c>
      <c r="CC144" s="78">
        <v>129759982031</v>
      </c>
      <c r="CD144" s="78">
        <v>142759374186</v>
      </c>
      <c r="CE144" s="78">
        <v>71073858402</v>
      </c>
      <c r="CF144" s="78">
        <v>90633811193</v>
      </c>
      <c r="CG144" s="78">
        <v>61980783279</v>
      </c>
      <c r="CH144" s="78">
        <v>6275097823</v>
      </c>
      <c r="CI144" s="78">
        <v>9657848984</v>
      </c>
      <c r="CJ144" s="78">
        <v>6359258278</v>
      </c>
      <c r="CK144" s="78">
        <v>3212533884</v>
      </c>
      <c r="CL144" s="78">
        <v>18774851303</v>
      </c>
      <c r="CM144" s="78">
        <v>21291848611</v>
      </c>
      <c r="CN144" s="78">
        <v>18272149848</v>
      </c>
      <c r="CO144" s="78">
        <v>10486436198</v>
      </c>
      <c r="CP144" s="78">
        <v>16895172385</v>
      </c>
      <c r="CQ144" s="78">
        <v>17535411641</v>
      </c>
      <c r="CR144" s="78">
        <v>6998013974</v>
      </c>
      <c r="CS144" s="78">
        <v>16119838830</v>
      </c>
      <c r="CT144" s="78">
        <v>16177967146</v>
      </c>
      <c r="CU144" s="78">
        <v>261655945</v>
      </c>
      <c r="CV144" s="78">
        <v>361454513</v>
      </c>
      <c r="CW144" s="78">
        <v>123398523</v>
      </c>
      <c r="CX144" s="78">
        <v>5000000000</v>
      </c>
      <c r="CY144" s="78">
        <v>5000000000</v>
      </c>
      <c r="CZ144" s="78">
        <v>5000000000</v>
      </c>
      <c r="DA144" s="78">
        <v>5000000000</v>
      </c>
      <c r="DB144" s="78">
        <v>138062046674</v>
      </c>
      <c r="DC144" s="78">
        <v>153747138074</v>
      </c>
      <c r="DD144" s="78">
        <v>180805585448</v>
      </c>
      <c r="DE144" s="78">
        <v>100587691597</v>
      </c>
      <c r="DF144" s="78">
        <v>118782599804</v>
      </c>
      <c r="DG144" s="78">
        <v>33150283566</v>
      </c>
      <c r="DH144" s="78">
        <v>94922726908</v>
      </c>
      <c r="DI144" s="78">
        <v>12339970970</v>
      </c>
      <c r="DJ144" s="78">
        <v>28782646681</v>
      </c>
      <c r="DK144" s="78">
        <v>15308509577</v>
      </c>
      <c r="DL144" s="78">
        <v>6296541804</v>
      </c>
      <c r="DM144" s="78">
        <v>6222891985</v>
      </c>
      <c r="DN144" s="78">
        <v>5022950409</v>
      </c>
      <c r="DO144" s="78">
        <v>6500000000</v>
      </c>
      <c r="DP144" s="78">
        <v>6500000000</v>
      </c>
      <c r="DQ144" s="78">
        <v>6500000000</v>
      </c>
      <c r="DR144" s="78">
        <v>11182480224</v>
      </c>
      <c r="DS144" s="78">
        <v>12220751210</v>
      </c>
      <c r="DT144" s="78">
        <v>10414677105</v>
      </c>
      <c r="DU144" s="78">
        <v>14466408661</v>
      </c>
      <c r="DV144" s="78">
        <v>9309597068</v>
      </c>
      <c r="DW144" s="78">
        <v>2595688826</v>
      </c>
      <c r="DX144" s="78">
        <v>883523566</v>
      </c>
      <c r="DY144" s="78">
        <v>7833451869</v>
      </c>
      <c r="DZ144" s="78">
        <v>676044617</v>
      </c>
      <c r="EA144" s="78">
        <v>580865946</v>
      </c>
      <c r="EB144" s="78">
        <v>709946362</v>
      </c>
      <c r="EC144" s="78">
        <v>1170670347</v>
      </c>
      <c r="ED144" s="78">
        <v>20403707278</v>
      </c>
      <c r="EE144" s="78">
        <v>15010990780</v>
      </c>
      <c r="EF144" s="78">
        <v>8696184225</v>
      </c>
      <c r="EG144" s="78">
        <v>10420497823</v>
      </c>
      <c r="EH144" s="78">
        <v>78596245660</v>
      </c>
      <c r="EI144" s="78">
        <v>52242460688</v>
      </c>
      <c r="EJ144" s="78">
        <v>238762347250</v>
      </c>
      <c r="EK144" s="78">
        <v>264686135982</v>
      </c>
      <c r="EL144" s="78">
        <v>536982034207</v>
      </c>
      <c r="EM144" s="78">
        <v>554298606995</v>
      </c>
      <c r="EN144" s="78">
        <v>410648072446</v>
      </c>
      <c r="EO144" s="78">
        <v>1036772258913</v>
      </c>
      <c r="EP144" s="78">
        <v>421905333220</v>
      </c>
      <c r="EQ144" s="78">
        <v>22237275076</v>
      </c>
      <c r="ER144" s="78">
        <v>116143667859</v>
      </c>
      <c r="ES144" s="78">
        <v>248379306</v>
      </c>
      <c r="ET144" s="78">
        <v>260831241</v>
      </c>
      <c r="EU144" s="78"/>
      <c r="EV144" s="78">
        <v>202448435</v>
      </c>
      <c r="EW144" s="78">
        <v>200707456</v>
      </c>
      <c r="EX144" s="78">
        <v>200285831</v>
      </c>
      <c r="EY144" s="78">
        <v>12071788173</v>
      </c>
      <c r="EZ144" s="78">
        <v>11897509444</v>
      </c>
      <c r="FA144" s="78">
        <v>7444395013</v>
      </c>
      <c r="FB144" s="78">
        <v>15577680528</v>
      </c>
      <c r="FC144" s="78">
        <v>23830753755</v>
      </c>
      <c r="FD144" s="78">
        <v>3742543711</v>
      </c>
      <c r="FE144" s="78">
        <v>2028955814</v>
      </c>
      <c r="FF144" s="78">
        <v>1288582400</v>
      </c>
      <c r="FG144" s="78">
        <v>2049488165</v>
      </c>
      <c r="FH144" s="78">
        <v>3467368489</v>
      </c>
      <c r="FI144" s="78">
        <v>41709398570</v>
      </c>
      <c r="FJ144" s="78">
        <v>280744051</v>
      </c>
      <c r="FK144" s="78">
        <v>94005482440</v>
      </c>
      <c r="FL144" s="78">
        <v>6888385916</v>
      </c>
      <c r="FM144" s="78">
        <v>3467632476</v>
      </c>
      <c r="FN144" s="78">
        <v>8638116629</v>
      </c>
      <c r="FO144" s="78">
        <v>316852948</v>
      </c>
      <c r="FP144" s="78">
        <v>3000000000</v>
      </c>
      <c r="FQ144" s="78">
        <v>14209299586</v>
      </c>
      <c r="FR144" s="78">
        <v>18216053</v>
      </c>
      <c r="FS144" s="78">
        <v>11783384914</v>
      </c>
      <c r="FT144" s="78">
        <v>1288216078</v>
      </c>
      <c r="FU144" s="78">
        <v>577766120</v>
      </c>
      <c r="FV144" s="78">
        <v>5569447253</v>
      </c>
      <c r="FW144" s="78">
        <v>10033140537</v>
      </c>
      <c r="FX144" s="78">
        <v>82687261407</v>
      </c>
      <c r="FY144" s="78">
        <v>1849294389</v>
      </c>
      <c r="FZ144" s="78">
        <v>2218647818</v>
      </c>
      <c r="GA144" s="78"/>
      <c r="GB144" s="78">
        <v>623487446991</v>
      </c>
      <c r="GC144" s="78">
        <v>77813412964</v>
      </c>
      <c r="GD144" s="78">
        <v>49923952</v>
      </c>
      <c r="GE144" s="78">
        <v>18000000000</v>
      </c>
      <c r="GF144" s="78">
        <v>6229911661</v>
      </c>
    </row>
    <row r="145" spans="1:188">
      <c r="A145" s="84">
        <v>44854</v>
      </c>
      <c r="B145" s="78">
        <v>164772915444</v>
      </c>
      <c r="C145" s="78">
        <v>128378474650</v>
      </c>
      <c r="D145" s="78">
        <v>167502719128</v>
      </c>
      <c r="E145" s="78">
        <v>194984103289</v>
      </c>
      <c r="F145" s="78">
        <v>97917589444</v>
      </c>
      <c r="G145" s="78">
        <v>53134093760</v>
      </c>
      <c r="H145" s="78">
        <v>112353039153</v>
      </c>
      <c r="I145" s="78">
        <v>17754883876</v>
      </c>
      <c r="J145" s="78">
        <v>28464154003</v>
      </c>
      <c r="K145" s="78">
        <v>16895936608</v>
      </c>
      <c r="L145" s="78">
        <v>6785800475</v>
      </c>
      <c r="M145" s="78">
        <v>2917485611</v>
      </c>
      <c r="N145" s="78">
        <v>3028444468</v>
      </c>
      <c r="O145" s="78">
        <v>4456255387</v>
      </c>
      <c r="P145" s="78">
        <v>3338199908</v>
      </c>
      <c r="Q145" s="78">
        <v>3000000000</v>
      </c>
      <c r="R145" s="78">
        <v>3000000000</v>
      </c>
      <c r="S145" s="79">
        <v>3000000000</v>
      </c>
      <c r="T145" s="78">
        <v>3000000000</v>
      </c>
      <c r="U145" s="78">
        <v>3000000000</v>
      </c>
      <c r="V145" s="78">
        <v>3000000000</v>
      </c>
      <c r="W145" s="78">
        <v>3000000000</v>
      </c>
      <c r="X145" s="78">
        <v>212252929</v>
      </c>
      <c r="Y145" s="78">
        <v>245685345118</v>
      </c>
      <c r="Z145" s="78">
        <v>194806460282</v>
      </c>
      <c r="AA145" s="78">
        <v>196550446578</v>
      </c>
      <c r="AB145" s="78">
        <v>291863538348</v>
      </c>
      <c r="AC145" s="78">
        <v>208068236413</v>
      </c>
      <c r="AD145" s="78">
        <v>268222559349</v>
      </c>
      <c r="AE145" s="78">
        <v>53706446552</v>
      </c>
      <c r="AF145" s="78">
        <v>41788081031</v>
      </c>
      <c r="AG145" s="78">
        <v>37426747134</v>
      </c>
      <c r="AH145" s="78">
        <v>27680480006</v>
      </c>
      <c r="AI145" s="78">
        <v>3520360519</v>
      </c>
      <c r="AJ145" s="78">
        <v>5003925937</v>
      </c>
      <c r="AK145" s="78">
        <v>3921383245</v>
      </c>
      <c r="AL145" s="78">
        <v>5012608534</v>
      </c>
      <c r="AM145" s="78">
        <v>5214037306</v>
      </c>
      <c r="AN145" s="78">
        <v>3921185464</v>
      </c>
      <c r="AO145" s="78">
        <v>5011914834</v>
      </c>
      <c r="AP145" s="78">
        <v>5145232362</v>
      </c>
      <c r="AQ145" s="78">
        <v>5024430986</v>
      </c>
      <c r="AR145" s="78">
        <v>11356127060</v>
      </c>
      <c r="AS145" s="78">
        <v>5010210776</v>
      </c>
      <c r="AT145" s="78">
        <v>5329044076</v>
      </c>
      <c r="AU145" s="78">
        <v>5009741082</v>
      </c>
      <c r="AV145" s="78">
        <v>856236154</v>
      </c>
      <c r="AW145" s="78">
        <v>1367487106</v>
      </c>
      <c r="AX145" s="78">
        <v>10500000000</v>
      </c>
      <c r="AY145" s="78">
        <v>7500000000</v>
      </c>
      <c r="AZ145" s="78">
        <v>10000000000</v>
      </c>
      <c r="BA145" s="78">
        <v>5461626515</v>
      </c>
      <c r="BB145" s="78">
        <v>5325564431</v>
      </c>
      <c r="BC145" s="78">
        <v>5364332756</v>
      </c>
      <c r="BD145" s="78">
        <v>5404513390</v>
      </c>
      <c r="BE145" s="78">
        <v>8517063353</v>
      </c>
      <c r="BF145" s="78">
        <v>8636799711</v>
      </c>
      <c r="BG145" s="78">
        <v>5306461213</v>
      </c>
      <c r="BH145" s="78">
        <v>5369155950</v>
      </c>
      <c r="BI145" s="78">
        <v>40229888341</v>
      </c>
      <c r="BJ145" s="78">
        <v>52847930299</v>
      </c>
      <c r="BK145" s="78">
        <v>36074884566</v>
      </c>
      <c r="BL145" s="78">
        <v>39828210713</v>
      </c>
      <c r="BM145" s="78">
        <v>37296494327</v>
      </c>
      <c r="BN145" s="78">
        <v>6733202899</v>
      </c>
      <c r="BO145" s="78">
        <v>7500000000</v>
      </c>
      <c r="BP145" s="78">
        <v>7500000000</v>
      </c>
      <c r="BQ145" s="78">
        <v>7500000000</v>
      </c>
      <c r="BR145" s="78">
        <v>5926780651</v>
      </c>
      <c r="BS145" s="78">
        <v>3282659141</v>
      </c>
      <c r="BT145" s="78">
        <v>1576262112</v>
      </c>
      <c r="BU145" s="78">
        <v>1822539149</v>
      </c>
      <c r="BV145" s="78">
        <v>5138513542</v>
      </c>
      <c r="BW145" s="78">
        <v>4082876510</v>
      </c>
      <c r="BX145" s="78">
        <v>17515063460</v>
      </c>
      <c r="BY145" s="78">
        <v>12928685737</v>
      </c>
      <c r="BZ145" s="78">
        <v>12706784921</v>
      </c>
      <c r="CA145" s="78">
        <v>203028002</v>
      </c>
      <c r="CB145" s="78">
        <v>181971297726</v>
      </c>
      <c r="CC145" s="78">
        <v>129872421296</v>
      </c>
      <c r="CD145" s="78">
        <v>142850812965</v>
      </c>
      <c r="CE145" s="78">
        <v>71126778309</v>
      </c>
      <c r="CF145" s="78">
        <v>90682429147</v>
      </c>
      <c r="CG145" s="78">
        <v>62153170008</v>
      </c>
      <c r="CH145" s="78">
        <v>6273304299</v>
      </c>
      <c r="CI145" s="78">
        <v>9637457899</v>
      </c>
      <c r="CJ145" s="78">
        <v>6328729378</v>
      </c>
      <c r="CK145" s="78">
        <v>3212533884</v>
      </c>
      <c r="CL145" s="78">
        <v>18776140625</v>
      </c>
      <c r="CM145" s="78">
        <v>21281896267</v>
      </c>
      <c r="CN145" s="78">
        <v>18312665715</v>
      </c>
      <c r="CO145" s="78">
        <v>10473154729</v>
      </c>
      <c r="CP145" s="78">
        <v>16900895944</v>
      </c>
      <c r="CQ145" s="78">
        <v>17532364888</v>
      </c>
      <c r="CR145" s="78">
        <v>6997106735</v>
      </c>
      <c r="CS145" s="78">
        <v>16119838830</v>
      </c>
      <c r="CT145" s="78">
        <v>16176595787</v>
      </c>
      <c r="CU145" s="78">
        <v>261655945</v>
      </c>
      <c r="CV145" s="78">
        <v>361454513</v>
      </c>
      <c r="CW145" s="78">
        <v>123398523</v>
      </c>
      <c r="CX145" s="78">
        <v>5000000000</v>
      </c>
      <c r="CY145" s="78">
        <v>5000000000</v>
      </c>
      <c r="CZ145" s="78">
        <v>5000000000</v>
      </c>
      <c r="DA145" s="78">
        <v>5000000000</v>
      </c>
      <c r="DB145" s="78">
        <v>138086150784</v>
      </c>
      <c r="DC145" s="78">
        <v>153750948449</v>
      </c>
      <c r="DD145" s="78">
        <v>180774341251</v>
      </c>
      <c r="DE145" s="78">
        <v>100634546865</v>
      </c>
      <c r="DF145" s="78">
        <v>118727713687</v>
      </c>
      <c r="DG145" s="78">
        <v>33160923582</v>
      </c>
      <c r="DH145" s="78">
        <v>94961160789</v>
      </c>
      <c r="DI145" s="78">
        <v>12346109140</v>
      </c>
      <c r="DJ145" s="78">
        <v>28716346688</v>
      </c>
      <c r="DK145" s="78">
        <v>15337977043</v>
      </c>
      <c r="DL145" s="78">
        <v>6317064713</v>
      </c>
      <c r="DM145" s="78">
        <v>6234405644</v>
      </c>
      <c r="DN145" s="78">
        <v>5032616736</v>
      </c>
      <c r="DO145" s="78">
        <v>6500000000</v>
      </c>
      <c r="DP145" s="78">
        <v>6500000000</v>
      </c>
      <c r="DQ145" s="78">
        <v>6500000000</v>
      </c>
      <c r="DR145" s="78">
        <v>11193459084</v>
      </c>
      <c r="DS145" s="78">
        <v>12214187738</v>
      </c>
      <c r="DT145" s="78">
        <v>10414402788</v>
      </c>
      <c r="DU145" s="78">
        <v>14459327095</v>
      </c>
      <c r="DV145" s="78">
        <v>9298395450</v>
      </c>
      <c r="DW145" s="78">
        <v>2592731279</v>
      </c>
      <c r="DX145" s="78">
        <v>883523566</v>
      </c>
      <c r="DY145" s="78">
        <v>7833624588</v>
      </c>
      <c r="DZ145" s="78">
        <v>676044617</v>
      </c>
      <c r="EA145" s="78">
        <v>585713171</v>
      </c>
      <c r="EB145" s="78">
        <v>710136700</v>
      </c>
      <c r="EC145" s="78">
        <v>1170876043</v>
      </c>
      <c r="ED145" s="78">
        <v>20441657236</v>
      </c>
      <c r="EE145" s="78">
        <v>15035323484</v>
      </c>
      <c r="EF145" s="78">
        <v>8716686420</v>
      </c>
      <c r="EG145" s="78">
        <v>10437984306</v>
      </c>
      <c r="EH145" s="78">
        <v>78452758489</v>
      </c>
      <c r="EI145" s="78">
        <v>52299254609</v>
      </c>
      <c r="EJ145" s="78">
        <v>238320552023</v>
      </c>
      <c r="EK145" s="78">
        <v>264649345130</v>
      </c>
      <c r="EL145" s="78">
        <v>536751677325</v>
      </c>
      <c r="EM145" s="78">
        <v>553986642715</v>
      </c>
      <c r="EN145" s="78">
        <v>410546603764</v>
      </c>
      <c r="EO145" s="78">
        <v>1035555160092</v>
      </c>
      <c r="EP145" s="78">
        <v>421570589781</v>
      </c>
      <c r="EQ145" s="78">
        <v>22248286505</v>
      </c>
      <c r="ER145" s="78">
        <v>116176836027</v>
      </c>
      <c r="ES145" s="78">
        <v>248642919</v>
      </c>
      <c r="ET145" s="78">
        <v>260831241</v>
      </c>
      <c r="EU145" s="78"/>
      <c r="EV145" s="78">
        <v>202448435</v>
      </c>
      <c r="EW145" s="78">
        <v>200707456</v>
      </c>
      <c r="EX145" s="78">
        <v>200285831</v>
      </c>
      <c r="EY145" s="78">
        <v>12027691754</v>
      </c>
      <c r="EZ145" s="78">
        <v>11902304208</v>
      </c>
      <c r="FA145" s="78">
        <v>7447029872</v>
      </c>
      <c r="FB145" s="78">
        <v>15579610699</v>
      </c>
      <c r="FC145" s="78">
        <v>23837340738</v>
      </c>
      <c r="FD145" s="78">
        <v>3727156113</v>
      </c>
      <c r="FE145" s="78">
        <v>2028251226</v>
      </c>
      <c r="FF145" s="78">
        <v>1286483729</v>
      </c>
      <c r="FG145" s="78">
        <v>2049324457</v>
      </c>
      <c r="FH145" s="78">
        <v>3466251393</v>
      </c>
      <c r="FI145" s="78">
        <v>41553890295</v>
      </c>
      <c r="FJ145" s="78">
        <v>280744051</v>
      </c>
      <c r="FK145" s="78">
        <v>93978140665</v>
      </c>
      <c r="FL145" s="78">
        <v>6888495614</v>
      </c>
      <c r="FM145" s="78">
        <v>3467633618</v>
      </c>
      <c r="FN145" s="78">
        <v>8617654951</v>
      </c>
      <c r="FO145" s="78">
        <v>316853709</v>
      </c>
      <c r="FP145" s="78">
        <v>3000000000</v>
      </c>
      <c r="FQ145" s="78">
        <v>14203658920</v>
      </c>
      <c r="FR145" s="78">
        <v>18216053</v>
      </c>
      <c r="FS145" s="78">
        <v>11664659479</v>
      </c>
      <c r="FT145" s="78">
        <v>1288447207</v>
      </c>
      <c r="FU145" s="78">
        <v>578054071</v>
      </c>
      <c r="FV145" s="78">
        <v>5569525076</v>
      </c>
      <c r="FW145" s="78">
        <v>10033159125</v>
      </c>
      <c r="FX145" s="78">
        <v>82687261407</v>
      </c>
      <c r="FY145" s="78">
        <v>1849568585</v>
      </c>
      <c r="FZ145" s="78">
        <v>2205622949</v>
      </c>
      <c r="GA145" s="78"/>
      <c r="GB145" s="78">
        <v>622826392920</v>
      </c>
      <c r="GC145" s="78">
        <v>77641186145</v>
      </c>
      <c r="GD145" s="78">
        <v>49923952</v>
      </c>
      <c r="GE145" s="78">
        <v>18000000000</v>
      </c>
      <c r="GF145" s="78">
        <v>6225839302</v>
      </c>
    </row>
    <row r="146" spans="1:188">
      <c r="A146" s="84">
        <v>44855</v>
      </c>
      <c r="B146" s="78">
        <v>164692029548</v>
      </c>
      <c r="C146" s="78">
        <v>128325623276</v>
      </c>
      <c r="D146" s="78">
        <v>167379798053</v>
      </c>
      <c r="E146" s="78">
        <v>194952506833</v>
      </c>
      <c r="F146" s="78">
        <v>97930360116</v>
      </c>
      <c r="G146" s="78">
        <v>53116373553</v>
      </c>
      <c r="H146" s="78">
        <v>112300063880</v>
      </c>
      <c r="I146" s="78">
        <v>17754883876</v>
      </c>
      <c r="J146" s="78">
        <v>28473487097</v>
      </c>
      <c r="K146" s="78">
        <v>16911546505</v>
      </c>
      <c r="L146" s="78">
        <v>6861254720</v>
      </c>
      <c r="M146" s="78">
        <v>2918155532</v>
      </c>
      <c r="N146" s="78">
        <v>3031676424</v>
      </c>
      <c r="O146" s="78">
        <v>4451778774</v>
      </c>
      <c r="P146" s="78">
        <v>3335831873</v>
      </c>
      <c r="Q146" s="78">
        <v>3000000000</v>
      </c>
      <c r="R146" s="78">
        <v>3000000000</v>
      </c>
      <c r="S146" s="79">
        <v>3000000000</v>
      </c>
      <c r="T146" s="78">
        <v>3000000000</v>
      </c>
      <c r="U146" s="78">
        <v>3000000000</v>
      </c>
      <c r="V146" s="78">
        <v>3000000000</v>
      </c>
      <c r="W146" s="78">
        <v>3000000000</v>
      </c>
      <c r="X146" s="78">
        <v>208631717</v>
      </c>
      <c r="Y146" s="78">
        <v>245533829861</v>
      </c>
      <c r="Z146" s="78">
        <v>194695624245</v>
      </c>
      <c r="AA146" s="78">
        <v>196480140962</v>
      </c>
      <c r="AB146" s="78">
        <v>291857375126</v>
      </c>
      <c r="AC146" s="78">
        <v>207967275803</v>
      </c>
      <c r="AD146" s="78">
        <v>267953733399</v>
      </c>
      <c r="AE146" s="78">
        <v>53632187734</v>
      </c>
      <c r="AF146" s="78">
        <v>41816474951</v>
      </c>
      <c r="AG146" s="78">
        <v>37357693049</v>
      </c>
      <c r="AH146" s="78">
        <v>27694189667</v>
      </c>
      <c r="AI146" s="78">
        <v>3522204087</v>
      </c>
      <c r="AJ146" s="78">
        <v>5003925937</v>
      </c>
      <c r="AK146" s="78">
        <v>3926749797</v>
      </c>
      <c r="AL146" s="78">
        <v>5012608534</v>
      </c>
      <c r="AM146" s="78">
        <v>5212385961</v>
      </c>
      <c r="AN146" s="78">
        <v>3911679345</v>
      </c>
      <c r="AO146" s="78">
        <v>5011914834</v>
      </c>
      <c r="AP146" s="78">
        <v>5112308636</v>
      </c>
      <c r="AQ146" s="78">
        <v>5024430986</v>
      </c>
      <c r="AR146" s="78">
        <v>11356964308</v>
      </c>
      <c r="AS146" s="78">
        <v>5010210776</v>
      </c>
      <c r="AT146" s="78">
        <v>5337652863</v>
      </c>
      <c r="AU146" s="78">
        <v>5009741082</v>
      </c>
      <c r="AV146" s="78">
        <v>856236154</v>
      </c>
      <c r="AW146" s="78">
        <v>1367487106</v>
      </c>
      <c r="AX146" s="78">
        <v>10500000000</v>
      </c>
      <c r="AY146" s="78">
        <v>7500000000</v>
      </c>
      <c r="AZ146" s="78">
        <v>10000000000</v>
      </c>
      <c r="BA146" s="78">
        <v>5462752223</v>
      </c>
      <c r="BB146" s="78">
        <v>5325887665</v>
      </c>
      <c r="BC146" s="78">
        <v>5364324324</v>
      </c>
      <c r="BD146" s="78">
        <v>5405706586</v>
      </c>
      <c r="BE146" s="78">
        <v>8517042195</v>
      </c>
      <c r="BF146" s="78">
        <v>8658380908</v>
      </c>
      <c r="BG146" s="78">
        <v>5306462378</v>
      </c>
      <c r="BH146" s="78">
        <v>5369820521</v>
      </c>
      <c r="BI146" s="78">
        <v>40142884840</v>
      </c>
      <c r="BJ146" s="78">
        <v>52855216636</v>
      </c>
      <c r="BK146" s="78">
        <v>36099367492</v>
      </c>
      <c r="BL146" s="78">
        <v>39806032948</v>
      </c>
      <c r="BM146" s="78">
        <v>37302164894</v>
      </c>
      <c r="BN146" s="78">
        <v>6735503364</v>
      </c>
      <c r="BO146" s="78">
        <v>7500000000</v>
      </c>
      <c r="BP146" s="78">
        <v>7500000000</v>
      </c>
      <c r="BQ146" s="78">
        <v>7500000000</v>
      </c>
      <c r="BR146" s="78">
        <v>5925116054</v>
      </c>
      <c r="BS146" s="78">
        <v>3283372328</v>
      </c>
      <c r="BT146" s="78">
        <v>1577352156</v>
      </c>
      <c r="BU146" s="78">
        <v>1811931383</v>
      </c>
      <c r="BV146" s="78">
        <v>5132727627</v>
      </c>
      <c r="BW146" s="78">
        <v>4083597695</v>
      </c>
      <c r="BX146" s="78">
        <v>17516202018</v>
      </c>
      <c r="BY146" s="78">
        <v>12943011027</v>
      </c>
      <c r="BZ146" s="78">
        <v>12708527846</v>
      </c>
      <c r="CA146" s="78">
        <v>203028002</v>
      </c>
      <c r="CB146" s="78">
        <v>181863295724</v>
      </c>
      <c r="CC146" s="78">
        <v>129801996320</v>
      </c>
      <c r="CD146" s="78">
        <v>142827144273</v>
      </c>
      <c r="CE146" s="78">
        <v>71109808444</v>
      </c>
      <c r="CF146" s="78">
        <v>90606098206</v>
      </c>
      <c r="CG146" s="78">
        <v>62196035452</v>
      </c>
      <c r="CH146" s="78">
        <v>6273304299</v>
      </c>
      <c r="CI146" s="78">
        <v>9630048621</v>
      </c>
      <c r="CJ146" s="78">
        <v>6328977266</v>
      </c>
      <c r="CK146" s="78">
        <v>3212533884</v>
      </c>
      <c r="CL146" s="78">
        <v>18769593902</v>
      </c>
      <c r="CM146" s="78">
        <v>21174578604</v>
      </c>
      <c r="CN146" s="78">
        <v>18318272359</v>
      </c>
      <c r="CO146" s="78">
        <v>10487281517</v>
      </c>
      <c r="CP146" s="78">
        <v>16893080401</v>
      </c>
      <c r="CQ146" s="78">
        <v>17524151573</v>
      </c>
      <c r="CR146" s="78">
        <v>6997106735</v>
      </c>
      <c r="CS146" s="78">
        <v>16120014752</v>
      </c>
      <c r="CT146" s="78">
        <v>16219046562</v>
      </c>
      <c r="CU146" s="78">
        <v>261655945</v>
      </c>
      <c r="CV146" s="78">
        <v>361454513</v>
      </c>
      <c r="CW146" s="78">
        <v>123398523</v>
      </c>
      <c r="CX146" s="78">
        <v>5000000000</v>
      </c>
      <c r="CY146" s="78">
        <v>5000000000</v>
      </c>
      <c r="CZ146" s="78">
        <v>5000000000</v>
      </c>
      <c r="DA146" s="78">
        <v>5000000000</v>
      </c>
      <c r="DB146" s="78">
        <v>137990517980</v>
      </c>
      <c r="DC146" s="78">
        <v>153673157174</v>
      </c>
      <c r="DD146" s="78">
        <v>180666611704</v>
      </c>
      <c r="DE146" s="78">
        <v>100625145427</v>
      </c>
      <c r="DF146" s="78">
        <v>118779881090</v>
      </c>
      <c r="DG146" s="78">
        <v>33114787821</v>
      </c>
      <c r="DH146" s="78">
        <v>94935623447</v>
      </c>
      <c r="DI146" s="78">
        <v>12319752361</v>
      </c>
      <c r="DJ146" s="78">
        <v>28754615819</v>
      </c>
      <c r="DK146" s="78">
        <v>15300125014</v>
      </c>
      <c r="DL146" s="78">
        <v>6326984747</v>
      </c>
      <c r="DM146" s="78">
        <v>6237009660</v>
      </c>
      <c r="DN146" s="78">
        <v>5032616736</v>
      </c>
      <c r="DO146" s="78">
        <v>6500000000</v>
      </c>
      <c r="DP146" s="78">
        <v>6500000000</v>
      </c>
      <c r="DQ146" s="78">
        <v>6500000000</v>
      </c>
      <c r="DR146" s="78">
        <v>11193600133</v>
      </c>
      <c r="DS146" s="78">
        <v>12209042539</v>
      </c>
      <c r="DT146" s="78">
        <v>10407419405</v>
      </c>
      <c r="DU146" s="78">
        <v>14476727883</v>
      </c>
      <c r="DV146" s="78">
        <v>9295861639</v>
      </c>
      <c r="DW146" s="78">
        <v>2617880042</v>
      </c>
      <c r="DX146" s="78">
        <v>883523566</v>
      </c>
      <c r="DY146" s="78">
        <v>7834675575</v>
      </c>
      <c r="DZ146" s="78">
        <v>676044617</v>
      </c>
      <c r="EA146" s="78">
        <v>587859651</v>
      </c>
      <c r="EB146" s="78">
        <v>712925190</v>
      </c>
      <c r="EC146" s="78">
        <v>1170818123</v>
      </c>
      <c r="ED146" s="78">
        <v>20461433678</v>
      </c>
      <c r="EE146" s="78">
        <v>15049757534</v>
      </c>
      <c r="EF146" s="78">
        <v>8729421342</v>
      </c>
      <c r="EG146" s="78">
        <v>10446397654</v>
      </c>
      <c r="EH146" s="78">
        <v>78322145487</v>
      </c>
      <c r="EI146" s="78">
        <v>52133046644</v>
      </c>
      <c r="EJ146" s="78">
        <v>237796001079</v>
      </c>
      <c r="EK146" s="78">
        <v>264584241460</v>
      </c>
      <c r="EL146" s="78">
        <v>536682762030</v>
      </c>
      <c r="EM146" s="78">
        <v>553172707377</v>
      </c>
      <c r="EN146" s="78">
        <v>410525191061</v>
      </c>
      <c r="EO146" s="78">
        <v>1034809318193</v>
      </c>
      <c r="EP146" s="78">
        <v>421133243647</v>
      </c>
      <c r="EQ146" s="78">
        <v>22201126067</v>
      </c>
      <c r="ER146" s="78">
        <v>116057548023</v>
      </c>
      <c r="ES146" s="78">
        <v>248658499</v>
      </c>
      <c r="ET146" s="78">
        <v>260831241</v>
      </c>
      <c r="EU146" s="78"/>
      <c r="EV146" s="78">
        <v>202448435</v>
      </c>
      <c r="EW146" s="78">
        <v>200707456</v>
      </c>
      <c r="EX146" s="78">
        <v>200285831</v>
      </c>
      <c r="EY146" s="78">
        <v>11968939427</v>
      </c>
      <c r="EZ146" s="78">
        <v>11903279374</v>
      </c>
      <c r="FA146" s="78">
        <v>7451614052</v>
      </c>
      <c r="FB146" s="78">
        <v>15580135583</v>
      </c>
      <c r="FC146" s="78">
        <v>23833874259</v>
      </c>
      <c r="FD146" s="78">
        <v>3709250537</v>
      </c>
      <c r="FE146" s="78">
        <v>2029942430</v>
      </c>
      <c r="FF146" s="78">
        <v>1286578748</v>
      </c>
      <c r="FG146" s="78">
        <v>2051538211</v>
      </c>
      <c r="FH146" s="78">
        <v>3462440996</v>
      </c>
      <c r="FI146" s="78">
        <v>41536930148</v>
      </c>
      <c r="FJ146" s="78">
        <v>280788257</v>
      </c>
      <c r="FK146" s="78">
        <v>93993578982</v>
      </c>
      <c r="FL146" s="78">
        <v>6882010932</v>
      </c>
      <c r="FM146" s="78">
        <v>3467634217</v>
      </c>
      <c r="FN146" s="78">
        <v>8620554650</v>
      </c>
      <c r="FO146" s="78">
        <v>316854455</v>
      </c>
      <c r="FP146" s="78">
        <v>3000000000</v>
      </c>
      <c r="FQ146" s="78">
        <v>14185619223</v>
      </c>
      <c r="FR146" s="78">
        <v>18216053</v>
      </c>
      <c r="FS146" s="78">
        <v>11660174043</v>
      </c>
      <c r="FT146" s="78">
        <v>1280388922</v>
      </c>
      <c r="FU146" s="78">
        <v>578095014</v>
      </c>
      <c r="FV146" s="78">
        <v>5569525076</v>
      </c>
      <c r="FW146" s="78">
        <v>10033160166</v>
      </c>
      <c r="FX146" s="78">
        <v>82687261407</v>
      </c>
      <c r="FY146" s="78">
        <v>1846146236</v>
      </c>
      <c r="FZ146" s="78">
        <v>2172720202</v>
      </c>
      <c r="GA146" s="78"/>
      <c r="GB146" s="78">
        <v>622206219473</v>
      </c>
      <c r="GC146" s="78">
        <v>77630852388</v>
      </c>
      <c r="GD146" s="78">
        <v>49923952</v>
      </c>
      <c r="GE146" s="78">
        <v>18000000000</v>
      </c>
      <c r="GF146" s="78">
        <v>6204324262</v>
      </c>
    </row>
    <row r="147" spans="1:188">
      <c r="A147" s="84">
        <v>44858</v>
      </c>
      <c r="B147" s="78">
        <v>164583932362</v>
      </c>
      <c r="C147" s="78">
        <v>128239119609</v>
      </c>
      <c r="D147" s="78">
        <v>167265455864</v>
      </c>
      <c r="E147" s="78">
        <v>194850174984</v>
      </c>
      <c r="F147" s="78">
        <v>97702676511</v>
      </c>
      <c r="G147" s="78">
        <v>53062108256</v>
      </c>
      <c r="H147" s="78">
        <v>112250099954</v>
      </c>
      <c r="I147" s="78">
        <v>17749361949</v>
      </c>
      <c r="J147" s="78">
        <v>28457858678</v>
      </c>
      <c r="K147" s="78">
        <v>16925181551</v>
      </c>
      <c r="L147" s="78">
        <v>6860494616</v>
      </c>
      <c r="M147" s="78">
        <v>2918099758</v>
      </c>
      <c r="N147" s="78">
        <v>3052881301</v>
      </c>
      <c r="O147" s="78">
        <v>4531624655</v>
      </c>
      <c r="P147" s="78">
        <v>3343078240</v>
      </c>
      <c r="Q147" s="78">
        <v>3000000000</v>
      </c>
      <c r="R147" s="78">
        <v>3000000000</v>
      </c>
      <c r="S147" s="79">
        <v>3000000000</v>
      </c>
      <c r="T147" s="78">
        <v>3000000000</v>
      </c>
      <c r="U147" s="78">
        <v>3000000000</v>
      </c>
      <c r="V147" s="78">
        <v>3000000000</v>
      </c>
      <c r="W147" s="78">
        <v>3000000000</v>
      </c>
      <c r="X147" s="78">
        <v>208640193</v>
      </c>
      <c r="Y147" s="78">
        <v>244174401867</v>
      </c>
      <c r="Z147" s="78">
        <v>194132944130</v>
      </c>
      <c r="AA147" s="78">
        <v>196054596350</v>
      </c>
      <c r="AB147" s="78">
        <v>291089203002</v>
      </c>
      <c r="AC147" s="78">
        <v>207427614308</v>
      </c>
      <c r="AD147" s="78">
        <v>267260704705</v>
      </c>
      <c r="AE147" s="78">
        <v>53628392393</v>
      </c>
      <c r="AF147" s="78">
        <v>41848707930</v>
      </c>
      <c r="AG147" s="78">
        <v>37357341531</v>
      </c>
      <c r="AH147" s="78">
        <v>27670968885</v>
      </c>
      <c r="AI147" s="78">
        <v>3525598900</v>
      </c>
      <c r="AJ147" s="78">
        <v>5003925937</v>
      </c>
      <c r="AK147" s="78">
        <v>3928334044</v>
      </c>
      <c r="AL147" s="78">
        <v>5012608534</v>
      </c>
      <c r="AM147" s="78">
        <v>5211601368</v>
      </c>
      <c r="AN147" s="78">
        <v>3914817456</v>
      </c>
      <c r="AO147" s="78">
        <v>5011914834</v>
      </c>
      <c r="AP147" s="78">
        <v>5100164817</v>
      </c>
      <c r="AQ147" s="78">
        <v>5024430986</v>
      </c>
      <c r="AR147" s="78">
        <v>11360553394</v>
      </c>
      <c r="AS147" s="78">
        <v>5010210776</v>
      </c>
      <c r="AT147" s="78">
        <v>5341060086</v>
      </c>
      <c r="AU147" s="78">
        <v>5009741082</v>
      </c>
      <c r="AV147" s="78">
        <v>856236154</v>
      </c>
      <c r="AW147" s="78">
        <v>1367487106</v>
      </c>
      <c r="AX147" s="78">
        <v>10500000000</v>
      </c>
      <c r="AY147" s="78">
        <v>7500000000</v>
      </c>
      <c r="AZ147" s="78">
        <v>10000000000</v>
      </c>
      <c r="BA147" s="78">
        <v>5463018410</v>
      </c>
      <c r="BB147" s="78">
        <v>5326307492</v>
      </c>
      <c r="BC147" s="78">
        <v>5364324324</v>
      </c>
      <c r="BD147" s="78">
        <v>5406346232</v>
      </c>
      <c r="BE147" s="78">
        <v>8514611938</v>
      </c>
      <c r="BF147" s="78">
        <v>8650360596</v>
      </c>
      <c r="BG147" s="78">
        <v>5304678004</v>
      </c>
      <c r="BH147" s="78">
        <v>5369820521</v>
      </c>
      <c r="BI147" s="78">
        <v>40051987966</v>
      </c>
      <c r="BJ147" s="78">
        <v>52851696427</v>
      </c>
      <c r="BK147" s="78">
        <v>36080197787</v>
      </c>
      <c r="BL147" s="78">
        <v>39783405610</v>
      </c>
      <c r="BM147" s="78">
        <v>37265849668</v>
      </c>
      <c r="BN147" s="78">
        <v>6736000738</v>
      </c>
      <c r="BO147" s="78">
        <v>7500000000</v>
      </c>
      <c r="BP147" s="78">
        <v>7500000000</v>
      </c>
      <c r="BQ147" s="78">
        <v>7500000000</v>
      </c>
      <c r="BR147" s="78">
        <v>5925409008</v>
      </c>
      <c r="BS147" s="78">
        <v>3308447432</v>
      </c>
      <c r="BT147" s="78">
        <v>1577352156</v>
      </c>
      <c r="BU147" s="78">
        <v>1790961806</v>
      </c>
      <c r="BV147" s="78">
        <v>5131674161</v>
      </c>
      <c r="BW147" s="78">
        <v>4088138802</v>
      </c>
      <c r="BX147" s="78">
        <v>17418713360</v>
      </c>
      <c r="BY147" s="78">
        <v>12936962562</v>
      </c>
      <c r="BZ147" s="78">
        <v>12708136225</v>
      </c>
      <c r="CA147" s="78">
        <v>203028002</v>
      </c>
      <c r="CB147" s="78">
        <v>181724840492</v>
      </c>
      <c r="CC147" s="78">
        <v>129724251871</v>
      </c>
      <c r="CD147" s="78">
        <v>142769317122</v>
      </c>
      <c r="CE147" s="78">
        <v>71017250470</v>
      </c>
      <c r="CF147" s="78">
        <v>90517148762</v>
      </c>
      <c r="CG147" s="78">
        <v>62210285564</v>
      </c>
      <c r="CH147" s="78">
        <v>6272744572</v>
      </c>
      <c r="CI147" s="78">
        <v>9636129699</v>
      </c>
      <c r="CJ147" s="78">
        <v>6328977266</v>
      </c>
      <c r="CK147" s="78">
        <v>3212533884</v>
      </c>
      <c r="CL147" s="78">
        <v>18701785377</v>
      </c>
      <c r="CM147" s="78">
        <v>21151990221</v>
      </c>
      <c r="CN147" s="78">
        <v>18322614869</v>
      </c>
      <c r="CO147" s="78">
        <v>10459603751</v>
      </c>
      <c r="CP147" s="78">
        <v>16805641056</v>
      </c>
      <c r="CQ147" s="78">
        <v>17501560128</v>
      </c>
      <c r="CR147" s="78">
        <v>6997106735</v>
      </c>
      <c r="CS147" s="78">
        <v>16121848639</v>
      </c>
      <c r="CT147" s="78">
        <v>16206593811</v>
      </c>
      <c r="CU147" s="78">
        <v>261655945</v>
      </c>
      <c r="CV147" s="78">
        <v>361454513</v>
      </c>
      <c r="CW147" s="78">
        <v>123398523</v>
      </c>
      <c r="CX147" s="78">
        <v>5000000000</v>
      </c>
      <c r="CY147" s="78">
        <v>5000000000</v>
      </c>
      <c r="CZ147" s="78">
        <v>5000000000</v>
      </c>
      <c r="DA147" s="78">
        <v>5000000000</v>
      </c>
      <c r="DB147" s="78">
        <v>137872608682</v>
      </c>
      <c r="DC147" s="78">
        <v>153541817872</v>
      </c>
      <c r="DD147" s="78">
        <v>180626483056</v>
      </c>
      <c r="DE147" s="78">
        <v>100590369034</v>
      </c>
      <c r="DF147" s="78">
        <v>118758695806</v>
      </c>
      <c r="DG147" s="78">
        <v>33084824929</v>
      </c>
      <c r="DH147" s="78">
        <v>94919854132</v>
      </c>
      <c r="DI147" s="78">
        <v>12321118117</v>
      </c>
      <c r="DJ147" s="78">
        <v>28733551165</v>
      </c>
      <c r="DK147" s="78">
        <v>15312842325</v>
      </c>
      <c r="DL147" s="78">
        <v>6328887293</v>
      </c>
      <c r="DM147" s="78">
        <v>6237902788</v>
      </c>
      <c r="DN147" s="78">
        <v>5032616736</v>
      </c>
      <c r="DO147" s="78">
        <v>6500000000</v>
      </c>
      <c r="DP147" s="78">
        <v>6500000000</v>
      </c>
      <c r="DQ147" s="78">
        <v>6500000000</v>
      </c>
      <c r="DR147" s="78">
        <v>11193536394</v>
      </c>
      <c r="DS147" s="78">
        <v>12209945082</v>
      </c>
      <c r="DT147" s="78">
        <v>10394915079</v>
      </c>
      <c r="DU147" s="78">
        <v>14485378340</v>
      </c>
      <c r="DV147" s="78">
        <v>9296936830</v>
      </c>
      <c r="DW147" s="78">
        <v>2636385293</v>
      </c>
      <c r="DX147" s="78">
        <v>880013716</v>
      </c>
      <c r="DY147" s="78">
        <v>7834675575</v>
      </c>
      <c r="DZ147" s="78">
        <v>677889534</v>
      </c>
      <c r="EA147" s="78">
        <v>587859651</v>
      </c>
      <c r="EB147" s="78">
        <v>712925190</v>
      </c>
      <c r="EC147" s="78">
        <v>1171409013</v>
      </c>
      <c r="ED147" s="78">
        <v>20479138704</v>
      </c>
      <c r="EE147" s="78">
        <v>15058102940</v>
      </c>
      <c r="EF147" s="78">
        <v>8736673268</v>
      </c>
      <c r="EG147" s="78">
        <v>10464311059</v>
      </c>
      <c r="EH147" s="78">
        <v>78287937461</v>
      </c>
      <c r="EI147" s="78">
        <v>52132886012</v>
      </c>
      <c r="EJ147" s="78">
        <v>237625268859</v>
      </c>
      <c r="EK147" s="78">
        <v>264479851916</v>
      </c>
      <c r="EL147" s="78">
        <v>536268961960</v>
      </c>
      <c r="EM147" s="78">
        <v>552400104674</v>
      </c>
      <c r="EN147" s="78">
        <v>410520832420</v>
      </c>
      <c r="EO147" s="78">
        <v>1032691770430</v>
      </c>
      <c r="EP147" s="78">
        <v>420602884466</v>
      </c>
      <c r="EQ147" s="78">
        <v>22268853195</v>
      </c>
      <c r="ER147" s="78">
        <v>115929576160</v>
      </c>
      <c r="ES147" s="78">
        <v>248674125</v>
      </c>
      <c r="ET147" s="78">
        <v>271346664</v>
      </c>
      <c r="EU147" s="78"/>
      <c r="EV147" s="78">
        <v>202448435</v>
      </c>
      <c r="EW147" s="78">
        <v>200707456</v>
      </c>
      <c r="EX147" s="78">
        <v>200285831</v>
      </c>
      <c r="EY147" s="78">
        <v>11959265347</v>
      </c>
      <c r="EZ147" s="78">
        <v>11906339626</v>
      </c>
      <c r="FA147" s="78">
        <v>7453575680</v>
      </c>
      <c r="FB147" s="78">
        <v>15585677430</v>
      </c>
      <c r="FC147" s="78">
        <v>23827951073</v>
      </c>
      <c r="FD147" s="78">
        <v>3709467051</v>
      </c>
      <c r="FE147" s="78">
        <v>2029939316</v>
      </c>
      <c r="FF147" s="78">
        <v>1286578748</v>
      </c>
      <c r="FG147" s="78">
        <v>2051908593</v>
      </c>
      <c r="FH147" s="78">
        <v>3460889595</v>
      </c>
      <c r="FI147" s="78">
        <v>41528606579</v>
      </c>
      <c r="FJ147" s="78">
        <v>280788257</v>
      </c>
      <c r="FK147" s="78">
        <v>93995775898</v>
      </c>
      <c r="FL147" s="78">
        <v>6876922225</v>
      </c>
      <c r="FM147" s="78">
        <v>3467634217</v>
      </c>
      <c r="FN147" s="78">
        <v>8622146945</v>
      </c>
      <c r="FO147" s="78">
        <v>316855231</v>
      </c>
      <c r="FP147" s="78">
        <v>3000000000</v>
      </c>
      <c r="FQ147" s="78">
        <v>14155010336</v>
      </c>
      <c r="FR147" s="78">
        <v>18216053</v>
      </c>
      <c r="FS147" s="78">
        <v>11653677376</v>
      </c>
      <c r="FT147" s="78">
        <v>1280017226</v>
      </c>
      <c r="FU147" s="78">
        <v>578128224</v>
      </c>
      <c r="FV147" s="78">
        <v>5569525076</v>
      </c>
      <c r="FW147" s="78">
        <v>10033375927</v>
      </c>
      <c r="FX147" s="78">
        <v>82687261407</v>
      </c>
      <c r="FY147" s="78">
        <v>1836179884</v>
      </c>
      <c r="FZ147" s="78">
        <v>2170539852</v>
      </c>
      <c r="GA147" s="78"/>
      <c r="GB147" s="78">
        <v>621316099595</v>
      </c>
      <c r="GC147" s="78">
        <v>77629731781</v>
      </c>
      <c r="GD147" s="78">
        <v>49923952</v>
      </c>
      <c r="GE147" s="78">
        <v>18000000000</v>
      </c>
      <c r="GF147" s="78">
        <v>6204502029</v>
      </c>
    </row>
    <row r="148" spans="1:188">
      <c r="A148" s="84">
        <v>44859</v>
      </c>
      <c r="B148" s="78">
        <v>164518504910</v>
      </c>
      <c r="C148" s="78">
        <v>128232548993</v>
      </c>
      <c r="D148" s="78">
        <v>167189875654</v>
      </c>
      <c r="E148" s="78">
        <v>194835854928</v>
      </c>
      <c r="F148" s="78">
        <v>97526642485</v>
      </c>
      <c r="G148" s="78">
        <v>53051630299</v>
      </c>
      <c r="H148" s="78">
        <v>112037464192</v>
      </c>
      <c r="I148" s="78">
        <v>17750818787</v>
      </c>
      <c r="J148" s="78">
        <v>28489308352</v>
      </c>
      <c r="K148" s="78">
        <v>16933487119</v>
      </c>
      <c r="L148" s="78">
        <v>6860506387</v>
      </c>
      <c r="M148" s="78">
        <v>2918496352</v>
      </c>
      <c r="N148" s="78">
        <v>3054307689</v>
      </c>
      <c r="O148" s="78">
        <v>4531706069</v>
      </c>
      <c r="P148" s="78">
        <v>3344359363</v>
      </c>
      <c r="Q148" s="78">
        <v>3000000000</v>
      </c>
      <c r="R148" s="78">
        <v>3000000000</v>
      </c>
      <c r="S148" s="79">
        <v>3000000000</v>
      </c>
      <c r="T148" s="78">
        <v>3000000000</v>
      </c>
      <c r="U148" s="78">
        <v>3000000000</v>
      </c>
      <c r="V148" s="78">
        <v>3000000000</v>
      </c>
      <c r="W148" s="78">
        <v>3000000000</v>
      </c>
      <c r="X148" s="78">
        <v>208640193</v>
      </c>
      <c r="Y148" s="78">
        <v>243973158921</v>
      </c>
      <c r="Z148" s="78">
        <v>193953348927</v>
      </c>
      <c r="AA148" s="78">
        <v>195894394789</v>
      </c>
      <c r="AB148" s="78">
        <v>291069275242</v>
      </c>
      <c r="AC148" s="78">
        <v>207301909977</v>
      </c>
      <c r="AD148" s="78">
        <v>267148323084</v>
      </c>
      <c r="AE148" s="78">
        <v>53571639804</v>
      </c>
      <c r="AF148" s="78">
        <v>41856799115</v>
      </c>
      <c r="AG148" s="78">
        <v>37333323914</v>
      </c>
      <c r="AH148" s="78">
        <v>27670185122</v>
      </c>
      <c r="AI148" s="78">
        <v>3528974816</v>
      </c>
      <c r="AJ148" s="78">
        <v>5003925937</v>
      </c>
      <c r="AK148" s="78">
        <v>3926916866</v>
      </c>
      <c r="AL148" s="78">
        <v>5012608534</v>
      </c>
      <c r="AM148" s="78">
        <v>5215706550</v>
      </c>
      <c r="AN148" s="78">
        <v>3906108816</v>
      </c>
      <c r="AO148" s="78">
        <v>5011914834</v>
      </c>
      <c r="AP148" s="78">
        <v>5097567584</v>
      </c>
      <c r="AQ148" s="78">
        <v>5024430986</v>
      </c>
      <c r="AR148" s="78">
        <v>11193825135</v>
      </c>
      <c r="AS148" s="78">
        <v>5010210776</v>
      </c>
      <c r="AT148" s="78">
        <v>5333919248</v>
      </c>
      <c r="AU148" s="78">
        <v>5009741082</v>
      </c>
      <c r="AV148" s="78">
        <v>856236154</v>
      </c>
      <c r="AW148" s="78">
        <v>1366647631</v>
      </c>
      <c r="AX148" s="78">
        <v>10500000000</v>
      </c>
      <c r="AY148" s="78">
        <v>7500000000</v>
      </c>
      <c r="AZ148" s="78">
        <v>10000000000</v>
      </c>
      <c r="BA148" s="78">
        <v>5465429515</v>
      </c>
      <c r="BB148" s="78">
        <v>5326492633</v>
      </c>
      <c r="BC148" s="78">
        <v>5364349387</v>
      </c>
      <c r="BD148" s="78">
        <v>5406396820</v>
      </c>
      <c r="BE148" s="78">
        <v>8514632492</v>
      </c>
      <c r="BF148" s="78">
        <v>8647113934</v>
      </c>
      <c r="BG148" s="78">
        <v>5304679183</v>
      </c>
      <c r="BH148" s="78">
        <v>5369820521</v>
      </c>
      <c r="BI148" s="78">
        <v>40031473065</v>
      </c>
      <c r="BJ148" s="78">
        <v>53039649764</v>
      </c>
      <c r="BK148" s="78">
        <v>36061651728</v>
      </c>
      <c r="BL148" s="78">
        <v>39743788032</v>
      </c>
      <c r="BM148" s="78">
        <v>37263078276</v>
      </c>
      <c r="BN148" s="78">
        <v>6736853636</v>
      </c>
      <c r="BO148" s="78">
        <v>7500000000</v>
      </c>
      <c r="BP148" s="78">
        <v>7500000000</v>
      </c>
      <c r="BQ148" s="78">
        <v>7500000000</v>
      </c>
      <c r="BR148" s="78">
        <v>5924629165</v>
      </c>
      <c r="BS148" s="78">
        <v>3308776993</v>
      </c>
      <c r="BT148" s="78">
        <v>1577463640</v>
      </c>
      <c r="BU148" s="78">
        <v>1783434736</v>
      </c>
      <c r="BV148" s="78">
        <v>5128594664</v>
      </c>
      <c r="BW148" s="78">
        <v>4102277121</v>
      </c>
      <c r="BX148" s="78">
        <v>17421179781</v>
      </c>
      <c r="BY148" s="78">
        <v>12928251461</v>
      </c>
      <c r="BZ148" s="78">
        <v>12708629124</v>
      </c>
      <c r="CA148" s="78">
        <v>203028002</v>
      </c>
      <c r="CB148" s="78">
        <v>181766243386</v>
      </c>
      <c r="CC148" s="78">
        <v>129756727487</v>
      </c>
      <c r="CD148" s="78">
        <v>142786452247</v>
      </c>
      <c r="CE148" s="78">
        <v>71033482026</v>
      </c>
      <c r="CF148" s="78">
        <v>90514390298</v>
      </c>
      <c r="CG148" s="78">
        <v>62007763122</v>
      </c>
      <c r="CH148" s="78">
        <v>6272788663</v>
      </c>
      <c r="CI148" s="78">
        <v>9632957400</v>
      </c>
      <c r="CJ148" s="78">
        <v>6328977266</v>
      </c>
      <c r="CK148" s="78">
        <v>3212533884</v>
      </c>
      <c r="CL148" s="78">
        <v>18695582798</v>
      </c>
      <c r="CM148" s="78">
        <v>21132187096</v>
      </c>
      <c r="CN148" s="78">
        <v>18218751866</v>
      </c>
      <c r="CO148" s="78">
        <v>10455294747</v>
      </c>
      <c r="CP148" s="78">
        <v>16797090852</v>
      </c>
      <c r="CQ148" s="78">
        <v>17490199718</v>
      </c>
      <c r="CR148" s="78">
        <v>6997106735</v>
      </c>
      <c r="CS148" s="78">
        <v>16122026279</v>
      </c>
      <c r="CT148" s="78">
        <v>16200024572</v>
      </c>
      <c r="CU148" s="78">
        <v>261655945</v>
      </c>
      <c r="CV148" s="78">
        <v>361454513</v>
      </c>
      <c r="CW148" s="78">
        <v>123398523</v>
      </c>
      <c r="CX148" s="78">
        <v>5000000000</v>
      </c>
      <c r="CY148" s="78">
        <v>5000000000</v>
      </c>
      <c r="CZ148" s="78">
        <v>5000000000</v>
      </c>
      <c r="DA148" s="78">
        <v>5000000000</v>
      </c>
      <c r="DB148" s="78">
        <v>137825322846</v>
      </c>
      <c r="DC148" s="78">
        <v>153781419219</v>
      </c>
      <c r="DD148" s="78">
        <v>180619622368</v>
      </c>
      <c r="DE148" s="78">
        <v>100580447183</v>
      </c>
      <c r="DF148" s="78">
        <v>118765297675</v>
      </c>
      <c r="DG148" s="78">
        <v>33087840372</v>
      </c>
      <c r="DH148" s="78">
        <v>94899483686</v>
      </c>
      <c r="DI148" s="78">
        <v>12305520736</v>
      </c>
      <c r="DJ148" s="78">
        <v>28704490098</v>
      </c>
      <c r="DK148" s="78">
        <v>15387271513</v>
      </c>
      <c r="DL148" s="78">
        <v>6330360149</v>
      </c>
      <c r="DM148" s="78">
        <v>6245841131</v>
      </c>
      <c r="DN148" s="78">
        <v>5033446165</v>
      </c>
      <c r="DO148" s="78">
        <v>6500000000</v>
      </c>
      <c r="DP148" s="78">
        <v>6500000000</v>
      </c>
      <c r="DQ148" s="78">
        <v>6500000000</v>
      </c>
      <c r="DR148" s="78">
        <v>11192679371</v>
      </c>
      <c r="DS148" s="78">
        <v>12244113598</v>
      </c>
      <c r="DT148" s="78">
        <v>10391498638</v>
      </c>
      <c r="DU148" s="78">
        <v>14478615586</v>
      </c>
      <c r="DV148" s="78">
        <v>9302821013</v>
      </c>
      <c r="DW148" s="78">
        <v>2650460647</v>
      </c>
      <c r="DX148" s="78">
        <v>881004719</v>
      </c>
      <c r="DY148" s="78">
        <v>7834757785</v>
      </c>
      <c r="DZ148" s="78">
        <v>680796068</v>
      </c>
      <c r="EA148" s="78">
        <v>587863373</v>
      </c>
      <c r="EB148" s="78">
        <v>714099116</v>
      </c>
      <c r="EC148" s="78">
        <v>1172215356</v>
      </c>
      <c r="ED148" s="78">
        <v>20524723397</v>
      </c>
      <c r="EE148" s="78">
        <v>15076187300</v>
      </c>
      <c r="EF148" s="78">
        <v>8752394584</v>
      </c>
      <c r="EG148" s="78">
        <v>10480148856</v>
      </c>
      <c r="EH148" s="78">
        <v>78277225310</v>
      </c>
      <c r="EI148" s="78">
        <v>52096771218</v>
      </c>
      <c r="EJ148" s="78">
        <v>237590517164</v>
      </c>
      <c r="EK148" s="78">
        <v>264461523087</v>
      </c>
      <c r="EL148" s="78">
        <v>535669101933</v>
      </c>
      <c r="EM148" s="78">
        <v>551944727641</v>
      </c>
      <c r="EN148" s="78">
        <v>410346502311</v>
      </c>
      <c r="EO148" s="78">
        <v>1031534145424</v>
      </c>
      <c r="EP148" s="78">
        <v>419957339965</v>
      </c>
      <c r="EQ148" s="78">
        <v>22271419304</v>
      </c>
      <c r="ER148" s="78">
        <v>115844241566</v>
      </c>
      <c r="ES148" s="78">
        <v>255758284</v>
      </c>
      <c r="ET148" s="78">
        <v>271346664</v>
      </c>
      <c r="EU148" s="78"/>
      <c r="EV148" s="78">
        <v>202448435</v>
      </c>
      <c r="EW148" s="78">
        <v>200707456</v>
      </c>
      <c r="EX148" s="78">
        <v>200285831</v>
      </c>
      <c r="EY148" s="78">
        <v>11941806550</v>
      </c>
      <c r="EZ148" s="78">
        <v>11890092348</v>
      </c>
      <c r="FA148" s="78">
        <v>7440873161</v>
      </c>
      <c r="FB148" s="78">
        <v>15587667575</v>
      </c>
      <c r="FC148" s="78">
        <v>23794701468</v>
      </c>
      <c r="FD148" s="78">
        <v>3705257366</v>
      </c>
      <c r="FE148" s="78">
        <v>2030463072</v>
      </c>
      <c r="FF148" s="78">
        <v>1287140669</v>
      </c>
      <c r="FG148" s="78">
        <v>2050809560</v>
      </c>
      <c r="FH148" s="78">
        <v>3461480519</v>
      </c>
      <c r="FI148" s="78">
        <v>41522615527</v>
      </c>
      <c r="FJ148" s="78">
        <v>280841758</v>
      </c>
      <c r="FK148" s="78">
        <v>93874757595</v>
      </c>
      <c r="FL148" s="78">
        <v>6877151929</v>
      </c>
      <c r="FM148" s="78">
        <v>3460286041</v>
      </c>
      <c r="FN148" s="78">
        <v>8622905352</v>
      </c>
      <c r="FO148" s="78">
        <v>316856001</v>
      </c>
      <c r="FP148" s="78">
        <v>3000000000</v>
      </c>
      <c r="FQ148" s="78">
        <v>14045806964</v>
      </c>
      <c r="FR148" s="78">
        <v>18185121</v>
      </c>
      <c r="FS148" s="78">
        <v>11636045605</v>
      </c>
      <c r="FT148" s="78">
        <v>1280321197</v>
      </c>
      <c r="FU148" s="78">
        <v>578129229</v>
      </c>
      <c r="FV148" s="78">
        <v>5569525076</v>
      </c>
      <c r="FW148" s="78">
        <v>10033386475</v>
      </c>
      <c r="FX148" s="78">
        <v>82687261407</v>
      </c>
      <c r="FY148" s="78">
        <v>1796899812</v>
      </c>
      <c r="FZ148" s="78">
        <v>2159085691</v>
      </c>
      <c r="GA148" s="78"/>
      <c r="GB148" s="78">
        <v>620303667390</v>
      </c>
      <c r="GC148" s="78">
        <v>77621468658</v>
      </c>
      <c r="GD148" s="78">
        <v>49923952</v>
      </c>
      <c r="GE148" s="78">
        <v>18000000000</v>
      </c>
      <c r="GF148" s="78">
        <v>6243499463</v>
      </c>
    </row>
    <row r="149" spans="1:188">
      <c r="A149" s="84">
        <v>44860</v>
      </c>
      <c r="B149" s="78">
        <v>164543855863</v>
      </c>
      <c r="C149" s="78">
        <v>128273343651</v>
      </c>
      <c r="D149" s="78">
        <v>167230536844</v>
      </c>
      <c r="E149" s="78">
        <v>194873536664</v>
      </c>
      <c r="F149" s="78">
        <v>97539667177</v>
      </c>
      <c r="G149" s="78">
        <v>53061055129</v>
      </c>
      <c r="H149" s="78">
        <v>112069187109</v>
      </c>
      <c r="I149" s="78">
        <v>17753748911</v>
      </c>
      <c r="J149" s="78">
        <v>28493857066</v>
      </c>
      <c r="K149" s="78">
        <v>16990486828</v>
      </c>
      <c r="L149" s="78">
        <v>6870998723</v>
      </c>
      <c r="M149" s="78">
        <v>2918496352</v>
      </c>
      <c r="N149" s="78">
        <v>3054514288</v>
      </c>
      <c r="O149" s="78">
        <v>4532523194</v>
      </c>
      <c r="P149" s="78">
        <v>3344505893</v>
      </c>
      <c r="Q149" s="78">
        <v>3000000000</v>
      </c>
      <c r="R149" s="78">
        <v>3000000000</v>
      </c>
      <c r="S149" s="79">
        <v>3000000000</v>
      </c>
      <c r="T149" s="78">
        <v>3000000000</v>
      </c>
      <c r="U149" s="78">
        <v>3000000000</v>
      </c>
      <c r="V149" s="78">
        <v>3000000000</v>
      </c>
      <c r="W149" s="78">
        <v>3000000000</v>
      </c>
      <c r="X149" s="78">
        <v>208771738</v>
      </c>
      <c r="Y149" s="78">
        <v>244095525277</v>
      </c>
      <c r="Z149" s="78">
        <v>193943229045</v>
      </c>
      <c r="AA149" s="78">
        <v>195859969965</v>
      </c>
      <c r="AB149" s="78">
        <v>291170179299</v>
      </c>
      <c r="AC149" s="78">
        <v>207251422679</v>
      </c>
      <c r="AD149" s="78">
        <v>266947303586</v>
      </c>
      <c r="AE149" s="78">
        <v>53403751178</v>
      </c>
      <c r="AF149" s="78">
        <v>41928946680</v>
      </c>
      <c r="AG149" s="78">
        <v>37346549787</v>
      </c>
      <c r="AH149" s="78">
        <v>27704599488</v>
      </c>
      <c r="AI149" s="78">
        <v>3509491898</v>
      </c>
      <c r="AJ149" s="78">
        <v>5003925937</v>
      </c>
      <c r="AK149" s="78">
        <v>3929441491</v>
      </c>
      <c r="AL149" s="78">
        <v>5012608534</v>
      </c>
      <c r="AM149" s="78">
        <v>5216627030</v>
      </c>
      <c r="AN149" s="78">
        <v>3910620920</v>
      </c>
      <c r="AO149" s="78">
        <v>5011914834</v>
      </c>
      <c r="AP149" s="78">
        <v>5100396412</v>
      </c>
      <c r="AQ149" s="78">
        <v>5024430986</v>
      </c>
      <c r="AR149" s="78">
        <v>11194084234</v>
      </c>
      <c r="AS149" s="78">
        <v>5010210776</v>
      </c>
      <c r="AT149" s="78">
        <v>5334861338</v>
      </c>
      <c r="AU149" s="78">
        <v>5009741082</v>
      </c>
      <c r="AV149" s="78">
        <v>857040212</v>
      </c>
      <c r="AW149" s="78">
        <v>1367620667</v>
      </c>
      <c r="AX149" s="78">
        <v>10500000000</v>
      </c>
      <c r="AY149" s="78">
        <v>7500000000</v>
      </c>
      <c r="AZ149" s="78">
        <v>10000000000</v>
      </c>
      <c r="BA149" s="78">
        <v>5466889614</v>
      </c>
      <c r="BB149" s="78">
        <v>5328265683</v>
      </c>
      <c r="BC149" s="78">
        <v>5364404036</v>
      </c>
      <c r="BD149" s="78">
        <v>5407349626</v>
      </c>
      <c r="BE149" s="78">
        <v>8541037399</v>
      </c>
      <c r="BF149" s="78">
        <v>8649414010</v>
      </c>
      <c r="BG149" s="78">
        <v>5304680351</v>
      </c>
      <c r="BH149" s="78">
        <v>5369820521</v>
      </c>
      <c r="BI149" s="78">
        <v>40018277282</v>
      </c>
      <c r="BJ149" s="78">
        <v>53082910969</v>
      </c>
      <c r="BK149" s="78">
        <v>36051509113</v>
      </c>
      <c r="BL149" s="78">
        <v>39749929564</v>
      </c>
      <c r="BM149" s="78">
        <v>37231524485</v>
      </c>
      <c r="BN149" s="78">
        <v>6738532272</v>
      </c>
      <c r="BO149" s="78">
        <v>7500000000</v>
      </c>
      <c r="BP149" s="78">
        <v>7500000000</v>
      </c>
      <c r="BQ149" s="78">
        <v>7500000000</v>
      </c>
      <c r="BR149" s="78">
        <v>5925174802</v>
      </c>
      <c r="BS149" s="78">
        <v>3321332824</v>
      </c>
      <c r="BT149" s="78">
        <v>1577639067</v>
      </c>
      <c r="BU149" s="78">
        <v>1781355973</v>
      </c>
      <c r="BV149" s="78">
        <v>5129121334</v>
      </c>
      <c r="BW149" s="78">
        <v>4103713856</v>
      </c>
      <c r="BX149" s="78">
        <v>17419651917</v>
      </c>
      <c r="BY149" s="78">
        <v>12933990066</v>
      </c>
      <c r="BZ149" s="78">
        <v>12670945703</v>
      </c>
      <c r="CA149" s="78">
        <v>203028002</v>
      </c>
      <c r="CB149" s="78">
        <v>181763535478</v>
      </c>
      <c r="CC149" s="78">
        <v>129745900739</v>
      </c>
      <c r="CD149" s="78">
        <v>142709591217</v>
      </c>
      <c r="CE149" s="78">
        <v>71064391225</v>
      </c>
      <c r="CF149" s="78">
        <v>90561520601</v>
      </c>
      <c r="CG149" s="78">
        <v>62069638819</v>
      </c>
      <c r="CH149" s="78">
        <v>6273747649</v>
      </c>
      <c r="CI149" s="78">
        <v>9619902402</v>
      </c>
      <c r="CJ149" s="78">
        <v>6330829278</v>
      </c>
      <c r="CK149" s="78">
        <v>3212533884</v>
      </c>
      <c r="CL149" s="78">
        <v>18699908650</v>
      </c>
      <c r="CM149" s="78">
        <v>21134412079</v>
      </c>
      <c r="CN149" s="78">
        <v>18225714970</v>
      </c>
      <c r="CO149" s="78">
        <v>10460927576</v>
      </c>
      <c r="CP149" s="78">
        <v>16804688872</v>
      </c>
      <c r="CQ149" s="78">
        <v>17494508861</v>
      </c>
      <c r="CR149" s="78">
        <v>6998149184</v>
      </c>
      <c r="CS149" s="78">
        <v>16076242218</v>
      </c>
      <c r="CT149" s="78">
        <v>16206979951</v>
      </c>
      <c r="CU149" s="78">
        <v>261655945</v>
      </c>
      <c r="CV149" s="78">
        <v>361454513</v>
      </c>
      <c r="CW149" s="78">
        <v>124448353</v>
      </c>
      <c r="CX149" s="78">
        <v>5000000000</v>
      </c>
      <c r="CY149" s="78">
        <v>5000000000</v>
      </c>
      <c r="CZ149" s="78">
        <v>5000000000</v>
      </c>
      <c r="DA149" s="78">
        <v>5000000000</v>
      </c>
      <c r="DB149" s="78">
        <v>137922846864</v>
      </c>
      <c r="DC149" s="78">
        <v>153700533030</v>
      </c>
      <c r="DD149" s="78">
        <v>180713951177</v>
      </c>
      <c r="DE149" s="78">
        <v>100596950672</v>
      </c>
      <c r="DF149" s="78">
        <v>118848459788</v>
      </c>
      <c r="DG149" s="78">
        <v>33077467218</v>
      </c>
      <c r="DH149" s="78">
        <v>94941883396</v>
      </c>
      <c r="DI149" s="78">
        <v>12317145814</v>
      </c>
      <c r="DJ149" s="78">
        <v>28586549557</v>
      </c>
      <c r="DK149" s="78">
        <v>15407789763</v>
      </c>
      <c r="DL149" s="78">
        <v>6349547023</v>
      </c>
      <c r="DM149" s="78">
        <v>6296623094</v>
      </c>
      <c r="DN149" s="78">
        <v>5034471218</v>
      </c>
      <c r="DO149" s="78">
        <v>6500000000</v>
      </c>
      <c r="DP149" s="78">
        <v>6500000000</v>
      </c>
      <c r="DQ149" s="78">
        <v>6500000000</v>
      </c>
      <c r="DR149" s="78">
        <v>11198150372</v>
      </c>
      <c r="DS149" s="78">
        <v>12233205293</v>
      </c>
      <c r="DT149" s="78">
        <v>10391536773</v>
      </c>
      <c r="DU149" s="78">
        <v>14483487882</v>
      </c>
      <c r="DV149" s="78">
        <v>9306604367</v>
      </c>
      <c r="DW149" s="78">
        <v>2735800291</v>
      </c>
      <c r="DX149" s="78">
        <v>881132713</v>
      </c>
      <c r="DY149" s="78">
        <v>7835395135</v>
      </c>
      <c r="DZ149" s="78">
        <v>681033401</v>
      </c>
      <c r="EA149" s="78">
        <v>589065594</v>
      </c>
      <c r="EB149" s="78">
        <v>714636153</v>
      </c>
      <c r="EC149" s="78">
        <v>1174099503</v>
      </c>
      <c r="ED149" s="78">
        <v>20561385023</v>
      </c>
      <c r="EE149" s="78">
        <v>15095970205</v>
      </c>
      <c r="EF149" s="78">
        <v>8768442905</v>
      </c>
      <c r="EG149" s="78">
        <v>10503060085</v>
      </c>
      <c r="EH149" s="78">
        <v>78224923074</v>
      </c>
      <c r="EI149" s="78">
        <v>52102179897</v>
      </c>
      <c r="EJ149" s="78">
        <v>237368896513</v>
      </c>
      <c r="EK149" s="78">
        <v>264532518387</v>
      </c>
      <c r="EL149" s="78">
        <v>535637942324</v>
      </c>
      <c r="EM149" s="78">
        <v>552207817236</v>
      </c>
      <c r="EN149" s="78">
        <v>410389421606</v>
      </c>
      <c r="EO149" s="78">
        <v>1030697131741</v>
      </c>
      <c r="EP149" s="78">
        <v>419612184760</v>
      </c>
      <c r="EQ149" s="78">
        <v>22280407845</v>
      </c>
      <c r="ER149" s="78">
        <v>115903684490</v>
      </c>
      <c r="ES149" s="78">
        <v>255758284</v>
      </c>
      <c r="ET149" s="78">
        <v>271346664</v>
      </c>
      <c r="EU149" s="78"/>
      <c r="EV149" s="78">
        <v>202448435</v>
      </c>
      <c r="EW149" s="78">
        <v>200707456</v>
      </c>
      <c r="EX149" s="78">
        <v>200285831</v>
      </c>
      <c r="EY149" s="78">
        <v>11972885666</v>
      </c>
      <c r="EZ149" s="78">
        <v>11927084424</v>
      </c>
      <c r="FA149" s="78">
        <v>7465523304</v>
      </c>
      <c r="FB149" s="78">
        <v>15644509786</v>
      </c>
      <c r="FC149" s="78">
        <v>23862228137</v>
      </c>
      <c r="FD149" s="78">
        <v>3710900166</v>
      </c>
      <c r="FE149" s="78">
        <v>2032193575</v>
      </c>
      <c r="FF149" s="78">
        <v>1290109388</v>
      </c>
      <c r="FG149" s="78">
        <v>2051877491</v>
      </c>
      <c r="FH149" s="78">
        <v>3463230040</v>
      </c>
      <c r="FI149" s="78">
        <v>41568442763</v>
      </c>
      <c r="FJ149" s="78">
        <v>281186772</v>
      </c>
      <c r="FK149" s="78">
        <v>93891144179</v>
      </c>
      <c r="FL149" s="78">
        <v>6872521008</v>
      </c>
      <c r="FM149" s="78">
        <v>3462676725</v>
      </c>
      <c r="FN149" s="78">
        <v>8619425434</v>
      </c>
      <c r="FO149" s="78">
        <v>316904945</v>
      </c>
      <c r="FP149" s="78">
        <v>3000000000</v>
      </c>
      <c r="FQ149" s="78">
        <v>14048309027</v>
      </c>
      <c r="FR149" s="78">
        <v>18185121</v>
      </c>
      <c r="FS149" s="78">
        <v>11641104488</v>
      </c>
      <c r="FT149" s="78">
        <v>1279497760</v>
      </c>
      <c r="FU149" s="78">
        <v>578427574</v>
      </c>
      <c r="FV149" s="78">
        <v>5569525076</v>
      </c>
      <c r="FW149" s="78">
        <v>10033387523</v>
      </c>
      <c r="FX149" s="78">
        <v>82687261407</v>
      </c>
      <c r="FY149" s="78">
        <v>1797410683</v>
      </c>
      <c r="FZ149" s="78">
        <v>2159515602</v>
      </c>
      <c r="GA149" s="78">
        <v>500151113</v>
      </c>
      <c r="GB149" s="78">
        <v>619753432971</v>
      </c>
      <c r="GC149" s="78">
        <v>77646796815</v>
      </c>
      <c r="GD149" s="78">
        <v>49923952</v>
      </c>
      <c r="GE149" s="78">
        <v>18000000000</v>
      </c>
      <c r="GF149" s="78">
        <v>6255154835</v>
      </c>
    </row>
    <row r="150" spans="1:188">
      <c r="A150" s="84">
        <v>44861</v>
      </c>
      <c r="B150" s="78">
        <v>164683369325</v>
      </c>
      <c r="C150" s="78">
        <v>128380407210</v>
      </c>
      <c r="D150" s="78">
        <v>167354631951</v>
      </c>
      <c r="E150" s="78">
        <v>194912253724</v>
      </c>
      <c r="F150" s="78">
        <v>97593500134</v>
      </c>
      <c r="G150" s="78">
        <v>53053865241</v>
      </c>
      <c r="H150" s="78">
        <v>112094124866</v>
      </c>
      <c r="I150" s="78">
        <v>17774487761</v>
      </c>
      <c r="J150" s="78">
        <v>28515110954</v>
      </c>
      <c r="K150" s="78">
        <v>17029882087</v>
      </c>
      <c r="L150" s="78">
        <v>6884827569</v>
      </c>
      <c r="M150" s="78">
        <v>2918901401</v>
      </c>
      <c r="N150" s="78">
        <v>3054514288</v>
      </c>
      <c r="O150" s="78">
        <v>4532696360</v>
      </c>
      <c r="P150" s="78">
        <v>3344833834</v>
      </c>
      <c r="Q150" s="78">
        <v>3000000000</v>
      </c>
      <c r="R150" s="78">
        <v>3000000000</v>
      </c>
      <c r="S150" s="79">
        <v>3000000000</v>
      </c>
      <c r="T150" s="78">
        <v>3000000000</v>
      </c>
      <c r="U150" s="78">
        <v>3000000000</v>
      </c>
      <c r="V150" s="78">
        <v>3000000000</v>
      </c>
      <c r="W150" s="78">
        <v>3000000000</v>
      </c>
      <c r="X150" s="78">
        <v>208946605</v>
      </c>
      <c r="Y150" s="78">
        <v>244224937456</v>
      </c>
      <c r="Z150" s="78">
        <v>193923587066</v>
      </c>
      <c r="AA150" s="78">
        <v>195881868628</v>
      </c>
      <c r="AB150" s="78">
        <v>291290894900</v>
      </c>
      <c r="AC150" s="78">
        <v>207222926389</v>
      </c>
      <c r="AD150" s="78">
        <v>266677849534</v>
      </c>
      <c r="AE150" s="78">
        <v>53403388084</v>
      </c>
      <c r="AF150" s="78">
        <v>41934362070</v>
      </c>
      <c r="AG150" s="78">
        <v>37375964355</v>
      </c>
      <c r="AH150" s="78">
        <v>27728071467</v>
      </c>
      <c r="AI150" s="78">
        <v>3515196300</v>
      </c>
      <c r="AJ150" s="78">
        <v>5003925937</v>
      </c>
      <c r="AK150" s="78">
        <v>3932381446</v>
      </c>
      <c r="AL150" s="78">
        <v>5012608534</v>
      </c>
      <c r="AM150" s="78">
        <v>5226023230</v>
      </c>
      <c r="AN150" s="78">
        <v>3910907906</v>
      </c>
      <c r="AO150" s="78">
        <v>5011914834</v>
      </c>
      <c r="AP150" s="78">
        <v>5102405042</v>
      </c>
      <c r="AQ150" s="78">
        <v>5024430986</v>
      </c>
      <c r="AR150" s="78">
        <v>11223318999</v>
      </c>
      <c r="AS150" s="78">
        <v>5010210776</v>
      </c>
      <c r="AT150" s="78">
        <v>5339141703</v>
      </c>
      <c r="AU150" s="78">
        <v>5009741082</v>
      </c>
      <c r="AV150" s="78">
        <v>863713536</v>
      </c>
      <c r="AW150" s="78">
        <v>1370975792</v>
      </c>
      <c r="AX150" s="78">
        <v>10500000000</v>
      </c>
      <c r="AY150" s="78">
        <v>7500000000</v>
      </c>
      <c r="AZ150" s="78">
        <v>10000000000</v>
      </c>
      <c r="BA150" s="78">
        <v>5472714215</v>
      </c>
      <c r="BB150" s="78">
        <v>5332241687</v>
      </c>
      <c r="BC150" s="78">
        <v>5367604845</v>
      </c>
      <c r="BD150" s="78">
        <v>5410089012</v>
      </c>
      <c r="BE150" s="78">
        <v>8543158243</v>
      </c>
      <c r="BF150" s="78">
        <v>8646447310</v>
      </c>
      <c r="BG150" s="78">
        <v>5304681516</v>
      </c>
      <c r="BH150" s="78">
        <v>5370175370</v>
      </c>
      <c r="BI150" s="78">
        <v>40017426382</v>
      </c>
      <c r="BJ150" s="78">
        <v>53078600216</v>
      </c>
      <c r="BK150" s="78">
        <v>36013480280</v>
      </c>
      <c r="BL150" s="78">
        <v>39730667401</v>
      </c>
      <c r="BM150" s="78">
        <v>37253448509</v>
      </c>
      <c r="BN150" s="78">
        <v>6743778953</v>
      </c>
      <c r="BO150" s="78">
        <v>7500000000</v>
      </c>
      <c r="BP150" s="78">
        <v>7500000000</v>
      </c>
      <c r="BQ150" s="78">
        <v>7500000000</v>
      </c>
      <c r="BR150" s="78">
        <v>5929351895</v>
      </c>
      <c r="BS150" s="78">
        <v>3323024004</v>
      </c>
      <c r="BT150" s="78">
        <v>1579409385</v>
      </c>
      <c r="BU150" s="78">
        <v>1784224405</v>
      </c>
      <c r="BV150" s="78">
        <v>5135812255</v>
      </c>
      <c r="BW150" s="78">
        <v>4106598941</v>
      </c>
      <c r="BX150" s="78">
        <v>17434187379</v>
      </c>
      <c r="BY150" s="78">
        <v>12955989561</v>
      </c>
      <c r="BZ150" s="78">
        <v>12690588317</v>
      </c>
      <c r="CA150" s="78">
        <v>203028002</v>
      </c>
      <c r="CB150" s="78">
        <v>181625350486</v>
      </c>
      <c r="CC150" s="78">
        <v>129792993512</v>
      </c>
      <c r="CD150" s="78">
        <v>142768683766</v>
      </c>
      <c r="CE150" s="78">
        <v>71160912936</v>
      </c>
      <c r="CF150" s="78">
        <v>90659983877</v>
      </c>
      <c r="CG150" s="78">
        <v>62162831407</v>
      </c>
      <c r="CH150" s="78">
        <v>6274384501</v>
      </c>
      <c r="CI150" s="78">
        <v>9620134418</v>
      </c>
      <c r="CJ150" s="78">
        <v>6331964480</v>
      </c>
      <c r="CK150" s="78">
        <v>3223021883</v>
      </c>
      <c r="CL150" s="78">
        <v>18704254728</v>
      </c>
      <c r="CM150" s="78">
        <v>20992508572</v>
      </c>
      <c r="CN150" s="78">
        <v>18169988844</v>
      </c>
      <c r="CO150" s="78">
        <v>10464679588</v>
      </c>
      <c r="CP150" s="78">
        <v>16813045052</v>
      </c>
      <c r="CQ150" s="78">
        <v>17501051456</v>
      </c>
      <c r="CR150" s="78">
        <v>6996291525</v>
      </c>
      <c r="CS150" s="78">
        <v>16078936792</v>
      </c>
      <c r="CT150" s="78">
        <v>16222973302</v>
      </c>
      <c r="CU150" s="78">
        <v>262493096</v>
      </c>
      <c r="CV150" s="78">
        <v>362045932</v>
      </c>
      <c r="CW150" s="78">
        <v>124448353</v>
      </c>
      <c r="CX150" s="78">
        <v>2400000000</v>
      </c>
      <c r="CY150" s="78">
        <v>2400000000</v>
      </c>
      <c r="CZ150" s="78">
        <v>2500000000</v>
      </c>
      <c r="DA150" s="78">
        <v>2500000000</v>
      </c>
      <c r="DB150" s="78">
        <v>137731682219</v>
      </c>
      <c r="DC150" s="78">
        <v>153516248029</v>
      </c>
      <c r="DD150" s="78">
        <v>180396413008</v>
      </c>
      <c r="DE150" s="78">
        <v>100493377916</v>
      </c>
      <c r="DF150" s="78">
        <v>118711864878</v>
      </c>
      <c r="DG150" s="78">
        <v>33064670809</v>
      </c>
      <c r="DH150" s="78">
        <v>94872796111</v>
      </c>
      <c r="DI150" s="78">
        <v>12337352868</v>
      </c>
      <c r="DJ150" s="78">
        <v>28608257838</v>
      </c>
      <c r="DK150" s="78">
        <v>15446707371</v>
      </c>
      <c r="DL150" s="78">
        <v>6368788416</v>
      </c>
      <c r="DM150" s="78">
        <v>6320690295</v>
      </c>
      <c r="DN150" s="78">
        <v>5034471218</v>
      </c>
      <c r="DO150" s="78">
        <v>6500000000</v>
      </c>
      <c r="DP150" s="78">
        <v>6500000000</v>
      </c>
      <c r="DQ150" s="78">
        <v>6500000000</v>
      </c>
      <c r="DR150" s="78">
        <v>11209288398</v>
      </c>
      <c r="DS150" s="78">
        <v>12268036274</v>
      </c>
      <c r="DT150" s="78">
        <v>10416665100</v>
      </c>
      <c r="DU150" s="78">
        <v>14652479325</v>
      </c>
      <c r="DV150" s="78">
        <v>9330163388</v>
      </c>
      <c r="DW150" s="78">
        <v>2836635726</v>
      </c>
      <c r="DX150" s="78">
        <v>881245591</v>
      </c>
      <c r="DY150" s="78">
        <v>7836868244</v>
      </c>
      <c r="DZ150" s="78">
        <v>681410083</v>
      </c>
      <c r="EA150" s="78">
        <v>589262716</v>
      </c>
      <c r="EB150" s="78">
        <v>715300669</v>
      </c>
      <c r="EC150" s="78">
        <v>1174938363</v>
      </c>
      <c r="ED150" s="78">
        <v>20663682499</v>
      </c>
      <c r="EE150" s="78">
        <v>15140146517</v>
      </c>
      <c r="EF150" s="78">
        <v>8811865148</v>
      </c>
      <c r="EG150" s="78">
        <v>10557930950</v>
      </c>
      <c r="EH150" s="78">
        <v>78245870208</v>
      </c>
      <c r="EI150" s="78">
        <v>52128420222</v>
      </c>
      <c r="EJ150" s="78">
        <v>237142068600</v>
      </c>
      <c r="EK150" s="78">
        <v>264739281870</v>
      </c>
      <c r="EL150" s="78">
        <v>535932385105</v>
      </c>
      <c r="EM150" s="78">
        <v>552083436468</v>
      </c>
      <c r="EN150" s="78">
        <v>410589546469</v>
      </c>
      <c r="EO150" s="78">
        <v>1030220213049</v>
      </c>
      <c r="EP150" s="78">
        <v>419187447235</v>
      </c>
      <c r="EQ150" s="78">
        <v>22287232663</v>
      </c>
      <c r="ER150" s="78">
        <v>116073569308</v>
      </c>
      <c r="ES150" s="78">
        <v>255758284</v>
      </c>
      <c r="ET150" s="78">
        <v>271346664</v>
      </c>
      <c r="EU150" s="78"/>
      <c r="EV150" s="78">
        <v>202448435</v>
      </c>
      <c r="EW150" s="78">
        <v>200707456</v>
      </c>
      <c r="EX150" s="78">
        <v>200285831</v>
      </c>
      <c r="EY150" s="78">
        <v>11974668897</v>
      </c>
      <c r="EZ150" s="78">
        <v>11930036184</v>
      </c>
      <c r="FA150" s="78">
        <v>7469629911</v>
      </c>
      <c r="FB150" s="78">
        <v>15655181264</v>
      </c>
      <c r="FC150" s="78">
        <v>23862692738</v>
      </c>
      <c r="FD150" s="78">
        <v>3712839597</v>
      </c>
      <c r="FE150" s="78">
        <v>2033493720</v>
      </c>
      <c r="FF150" s="78">
        <v>1290960047</v>
      </c>
      <c r="FG150" s="78">
        <v>2052691672</v>
      </c>
      <c r="FH150" s="78">
        <v>3461949925</v>
      </c>
      <c r="FI150" s="78">
        <v>41574902040</v>
      </c>
      <c r="FJ150" s="78">
        <v>281186772</v>
      </c>
      <c r="FK150" s="78">
        <v>94056673527</v>
      </c>
      <c r="FL150" s="78">
        <v>6873943081</v>
      </c>
      <c r="FM150" s="78">
        <v>3462858299</v>
      </c>
      <c r="FN150" s="78">
        <v>8617543291</v>
      </c>
      <c r="FO150" s="78">
        <v>316905688</v>
      </c>
      <c r="FP150" s="78">
        <v>3000000000</v>
      </c>
      <c r="FQ150" s="78">
        <v>13829027812</v>
      </c>
      <c r="FR150" s="78">
        <v>18185121</v>
      </c>
      <c r="FS150" s="78">
        <v>11646232533</v>
      </c>
      <c r="FT150" s="78">
        <v>1275686080</v>
      </c>
      <c r="FU150" s="78">
        <v>578159282</v>
      </c>
      <c r="FV150" s="78">
        <v>5569768241</v>
      </c>
      <c r="FW150" s="78">
        <v>10034016363</v>
      </c>
      <c r="FX150" s="78">
        <v>82687261407</v>
      </c>
      <c r="FY150" s="78">
        <v>1799873391</v>
      </c>
      <c r="FZ150" s="78">
        <v>2165783807</v>
      </c>
      <c r="GA150" s="78">
        <v>500151113</v>
      </c>
      <c r="GB150" s="78">
        <v>618869061917</v>
      </c>
      <c r="GC150" s="78">
        <v>77645819333</v>
      </c>
      <c r="GD150" s="78">
        <v>49934996</v>
      </c>
      <c r="GE150" s="78">
        <v>18000000000</v>
      </c>
      <c r="GF150" s="78">
        <v>6287361758</v>
      </c>
    </row>
    <row r="151" spans="1:188">
      <c r="A151" s="84">
        <v>44862</v>
      </c>
      <c r="B151" s="78">
        <v>164606534183</v>
      </c>
      <c r="C151" s="78">
        <v>128347733503</v>
      </c>
      <c r="D151" s="78">
        <v>167398805542</v>
      </c>
      <c r="E151" s="78">
        <v>194953451652</v>
      </c>
      <c r="F151" s="78">
        <v>97623124361</v>
      </c>
      <c r="G151" s="78">
        <v>53044292486</v>
      </c>
      <c r="H151" s="78">
        <v>112072798893</v>
      </c>
      <c r="I151" s="78">
        <v>17777312079</v>
      </c>
      <c r="J151" s="78">
        <v>28457909861</v>
      </c>
      <c r="K151" s="78">
        <v>17282726008</v>
      </c>
      <c r="L151" s="78">
        <v>6887117893</v>
      </c>
      <c r="M151" s="78">
        <v>2919474477</v>
      </c>
      <c r="N151" s="78">
        <v>3164476894</v>
      </c>
      <c r="O151" s="78">
        <v>4533288414</v>
      </c>
      <c r="P151" s="78">
        <v>3344986629</v>
      </c>
      <c r="Q151" s="78">
        <v>3000000000</v>
      </c>
      <c r="R151" s="78">
        <v>3000000000</v>
      </c>
      <c r="S151" s="79">
        <v>3000000000</v>
      </c>
      <c r="T151" s="78">
        <v>3000000000</v>
      </c>
      <c r="U151" s="78">
        <v>3000000000</v>
      </c>
      <c r="V151" s="78">
        <v>3000000000</v>
      </c>
      <c r="W151" s="78">
        <v>3000000000</v>
      </c>
      <c r="X151" s="78">
        <v>209024520</v>
      </c>
      <c r="Y151" s="78">
        <v>244212892136</v>
      </c>
      <c r="Z151" s="78">
        <v>193987599922</v>
      </c>
      <c r="AA151" s="78">
        <v>195924092861</v>
      </c>
      <c r="AB151" s="78">
        <v>291312198826</v>
      </c>
      <c r="AC151" s="78">
        <v>207174635594</v>
      </c>
      <c r="AD151" s="78">
        <v>266657015106</v>
      </c>
      <c r="AE151" s="78">
        <v>53398566603</v>
      </c>
      <c r="AF151" s="78">
        <v>41948189511</v>
      </c>
      <c r="AG151" s="78">
        <v>37401276927</v>
      </c>
      <c r="AH151" s="78">
        <v>27737291408</v>
      </c>
      <c r="AI151" s="78">
        <v>3517611018</v>
      </c>
      <c r="AJ151" s="78">
        <v>5003925937</v>
      </c>
      <c r="AK151" s="78">
        <v>3914657869</v>
      </c>
      <c r="AL151" s="78">
        <v>5012608534</v>
      </c>
      <c r="AM151" s="78">
        <v>5239259715</v>
      </c>
      <c r="AN151" s="78">
        <v>3884212066</v>
      </c>
      <c r="AO151" s="78">
        <v>5011914834</v>
      </c>
      <c r="AP151" s="78">
        <v>5102981893</v>
      </c>
      <c r="AQ151" s="78">
        <v>5024430986</v>
      </c>
      <c r="AR151" s="78">
        <v>11263572028</v>
      </c>
      <c r="AS151" s="78">
        <v>5010210776</v>
      </c>
      <c r="AT151" s="78">
        <v>5331674215</v>
      </c>
      <c r="AU151" s="78">
        <v>5009741082</v>
      </c>
      <c r="AV151" s="78">
        <v>863713536</v>
      </c>
      <c r="AW151" s="78">
        <v>1373596759</v>
      </c>
      <c r="AX151" s="78">
        <v>10500000000</v>
      </c>
      <c r="AY151" s="78">
        <v>7500000000</v>
      </c>
      <c r="AZ151" s="78">
        <v>10000000000</v>
      </c>
      <c r="BA151" s="78">
        <v>5474131128</v>
      </c>
      <c r="BB151" s="78">
        <v>5333064464</v>
      </c>
      <c r="BC151" s="78">
        <v>5370510273</v>
      </c>
      <c r="BD151" s="78">
        <v>5411013861</v>
      </c>
      <c r="BE151" s="78">
        <v>8546487827</v>
      </c>
      <c r="BF151" s="78">
        <v>8655442349</v>
      </c>
      <c r="BG151" s="78">
        <v>5304682668</v>
      </c>
      <c r="BH151" s="78">
        <v>5370175370</v>
      </c>
      <c r="BI151" s="78">
        <v>39988491051</v>
      </c>
      <c r="BJ151" s="78">
        <v>52991174629</v>
      </c>
      <c r="BK151" s="78">
        <v>35985635333</v>
      </c>
      <c r="BL151" s="78">
        <v>39695470257</v>
      </c>
      <c r="BM151" s="78">
        <v>37273506053</v>
      </c>
      <c r="BN151" s="78">
        <v>6746289193</v>
      </c>
      <c r="BO151" s="78">
        <v>7500000000</v>
      </c>
      <c r="BP151" s="78">
        <v>7500000000</v>
      </c>
      <c r="BQ151" s="78">
        <v>7500000000</v>
      </c>
      <c r="BR151" s="78">
        <v>5926074068</v>
      </c>
      <c r="BS151" s="78">
        <v>3323655528</v>
      </c>
      <c r="BT151" s="78">
        <v>1591961705</v>
      </c>
      <c r="BU151" s="78">
        <v>1784613256</v>
      </c>
      <c r="BV151" s="78">
        <v>5097704275</v>
      </c>
      <c r="BW151" s="78">
        <v>4107225331</v>
      </c>
      <c r="BX151" s="78">
        <v>17409803439</v>
      </c>
      <c r="BY151" s="78">
        <v>12849603481</v>
      </c>
      <c r="BZ151" s="78">
        <v>12698853490</v>
      </c>
      <c r="CA151" s="78">
        <v>203028002</v>
      </c>
      <c r="CB151" s="78">
        <v>181583109341</v>
      </c>
      <c r="CC151" s="78">
        <v>129904159308</v>
      </c>
      <c r="CD151" s="78">
        <v>142853298936</v>
      </c>
      <c r="CE151" s="78">
        <v>71214662368</v>
      </c>
      <c r="CF151" s="78">
        <v>90654132073</v>
      </c>
      <c r="CG151" s="78">
        <v>62226496229</v>
      </c>
      <c r="CH151" s="78">
        <v>6275013519</v>
      </c>
      <c r="CI151" s="78">
        <v>9619723678</v>
      </c>
      <c r="CJ151" s="78">
        <v>6332553039</v>
      </c>
      <c r="CK151" s="78">
        <v>3223032248</v>
      </c>
      <c r="CL151" s="78">
        <v>18646843739</v>
      </c>
      <c r="CM151" s="78">
        <v>21003076351</v>
      </c>
      <c r="CN151" s="78">
        <v>17975012966</v>
      </c>
      <c r="CO151" s="78">
        <v>10466021462</v>
      </c>
      <c r="CP151" s="78">
        <v>16807449647</v>
      </c>
      <c r="CQ151" s="78">
        <v>17506242533</v>
      </c>
      <c r="CR151" s="78">
        <v>6997884895</v>
      </c>
      <c r="CS151" s="78">
        <v>16090033680</v>
      </c>
      <c r="CT151" s="78">
        <v>16208687200</v>
      </c>
      <c r="CU151" s="78">
        <v>262493096</v>
      </c>
      <c r="CV151" s="78">
        <v>362993361</v>
      </c>
      <c r="CW151" s="78">
        <v>124448353</v>
      </c>
      <c r="CX151" s="78">
        <v>2400000000</v>
      </c>
      <c r="CY151" s="78">
        <v>2400000000</v>
      </c>
      <c r="CZ151" s="78">
        <v>2500000000</v>
      </c>
      <c r="DA151" s="78">
        <v>2500000000</v>
      </c>
      <c r="DB151" s="78">
        <v>137674635914</v>
      </c>
      <c r="DC151" s="78">
        <v>153522532918</v>
      </c>
      <c r="DD151" s="78">
        <v>180368760938</v>
      </c>
      <c r="DE151" s="78">
        <v>100485389848</v>
      </c>
      <c r="DF151" s="78">
        <v>118637190418</v>
      </c>
      <c r="DG151" s="78">
        <v>33080069061</v>
      </c>
      <c r="DH151" s="78">
        <v>94770346829</v>
      </c>
      <c r="DI151" s="78">
        <v>12340653104</v>
      </c>
      <c r="DJ151" s="78">
        <v>28552440944</v>
      </c>
      <c r="DK151" s="78">
        <v>15459222952</v>
      </c>
      <c r="DL151" s="78">
        <v>6380813087</v>
      </c>
      <c r="DM151" s="78">
        <v>6336880053</v>
      </c>
      <c r="DN151" s="78">
        <v>5033921211</v>
      </c>
      <c r="DO151" s="78">
        <v>6500000000</v>
      </c>
      <c r="DP151" s="78">
        <v>6500000000</v>
      </c>
      <c r="DQ151" s="78">
        <v>6500000000</v>
      </c>
      <c r="DR151" s="78">
        <v>11213857017</v>
      </c>
      <c r="DS151" s="78">
        <v>12272132183</v>
      </c>
      <c r="DT151" s="78">
        <v>10426443581</v>
      </c>
      <c r="DU151" s="78">
        <v>14648322077</v>
      </c>
      <c r="DV151" s="78">
        <v>9319590941</v>
      </c>
      <c r="DW151" s="78">
        <v>2923538754</v>
      </c>
      <c r="DX151" s="78">
        <v>883774787</v>
      </c>
      <c r="DY151" s="78">
        <v>7836868244</v>
      </c>
      <c r="DZ151" s="78">
        <v>681704392</v>
      </c>
      <c r="EA151" s="78">
        <v>589652289</v>
      </c>
      <c r="EB151" s="78">
        <v>716506930</v>
      </c>
      <c r="EC151" s="78">
        <v>1202201652</v>
      </c>
      <c r="ED151" s="78">
        <v>20693715404</v>
      </c>
      <c r="EE151" s="78">
        <v>15179412306</v>
      </c>
      <c r="EF151" s="78">
        <v>8839110479</v>
      </c>
      <c r="EG151" s="78">
        <v>10576438621</v>
      </c>
      <c r="EH151" s="78">
        <v>78248079086</v>
      </c>
      <c r="EI151" s="78">
        <v>52144439088</v>
      </c>
      <c r="EJ151" s="78">
        <v>236867091889</v>
      </c>
      <c r="EK151" s="78">
        <v>264813544168</v>
      </c>
      <c r="EL151" s="78">
        <v>536181844205</v>
      </c>
      <c r="EM151" s="78">
        <v>551913836499</v>
      </c>
      <c r="EN151" s="78">
        <v>410713638793</v>
      </c>
      <c r="EO151" s="78">
        <v>1029968175398</v>
      </c>
      <c r="EP151" s="78">
        <v>419216318781</v>
      </c>
      <c r="EQ151" s="78">
        <v>22275375285</v>
      </c>
      <c r="ER151" s="78">
        <v>116200035782</v>
      </c>
      <c r="ES151" s="78">
        <v>255758284</v>
      </c>
      <c r="ET151" s="78">
        <v>271410931</v>
      </c>
      <c r="EU151" s="78"/>
      <c r="EV151" s="78">
        <v>202448435</v>
      </c>
      <c r="EW151" s="78">
        <v>200707456</v>
      </c>
      <c r="EX151" s="78">
        <v>200285831</v>
      </c>
      <c r="EY151" s="78">
        <v>11962736049</v>
      </c>
      <c r="EZ151" s="78">
        <v>11934559435</v>
      </c>
      <c r="FA151" s="78">
        <v>7474722855</v>
      </c>
      <c r="FB151" s="78">
        <v>15663074762</v>
      </c>
      <c r="FC151" s="78">
        <v>23852896860</v>
      </c>
      <c r="FD151" s="78">
        <v>3713686132</v>
      </c>
      <c r="FE151" s="78">
        <v>2033482442</v>
      </c>
      <c r="FF151" s="78">
        <v>1291193632</v>
      </c>
      <c r="FG151" s="78">
        <v>2055014076</v>
      </c>
      <c r="FH151" s="78">
        <v>3461357750</v>
      </c>
      <c r="FI151" s="78">
        <v>41589482554</v>
      </c>
      <c r="FJ151" s="78">
        <v>281191146</v>
      </c>
      <c r="FK151" s="78">
        <v>93642369811</v>
      </c>
      <c r="FL151" s="78">
        <v>6873557034</v>
      </c>
      <c r="FM151" s="78">
        <v>3462919356</v>
      </c>
      <c r="FN151" s="78">
        <v>8624994570</v>
      </c>
      <c r="FO151" s="78">
        <v>316906429</v>
      </c>
      <c r="FP151" s="78">
        <v>3000000000</v>
      </c>
      <c r="FQ151" s="78">
        <v>13828295315</v>
      </c>
      <c r="FR151" s="78">
        <v>18185121</v>
      </c>
      <c r="FS151" s="78">
        <v>11656145294</v>
      </c>
      <c r="FT151" s="78">
        <v>1275412424</v>
      </c>
      <c r="FU151" s="78">
        <v>577387232</v>
      </c>
      <c r="FV151" s="78">
        <v>5569597159</v>
      </c>
      <c r="FW151" s="78">
        <v>10034071417</v>
      </c>
      <c r="FX151" s="78">
        <v>82687261407</v>
      </c>
      <c r="FY151" s="78">
        <v>1801461739</v>
      </c>
      <c r="FZ151" s="78">
        <v>2166457316</v>
      </c>
      <c r="GA151" s="78">
        <v>500151113</v>
      </c>
      <c r="GB151" s="78">
        <v>618161152067</v>
      </c>
      <c r="GC151" s="78">
        <v>77660185546</v>
      </c>
      <c r="GD151" s="78">
        <v>49934996</v>
      </c>
      <c r="GE151" s="78">
        <v>18000000000</v>
      </c>
      <c r="GF151" s="78">
        <v>6287252047</v>
      </c>
    </row>
    <row r="152" spans="1:188">
      <c r="A152" s="84">
        <v>44865</v>
      </c>
      <c r="B152" s="78">
        <v>164674753224</v>
      </c>
      <c r="C152" s="78">
        <v>128532185302</v>
      </c>
      <c r="D152" s="78">
        <v>167478204028</v>
      </c>
      <c r="E152" s="78">
        <v>195101315844</v>
      </c>
      <c r="F152" s="78">
        <v>97727739866</v>
      </c>
      <c r="G152" s="78">
        <v>53028303806</v>
      </c>
      <c r="H152" s="78">
        <v>112181786490</v>
      </c>
      <c r="I152" s="78">
        <v>17774212813</v>
      </c>
      <c r="J152" s="78">
        <v>28469060147</v>
      </c>
      <c r="K152" s="78">
        <v>17376139856</v>
      </c>
      <c r="L152" s="78">
        <v>6884260505</v>
      </c>
      <c r="M152" s="78">
        <v>2920389144</v>
      </c>
      <c r="N152" s="78">
        <v>3165089424</v>
      </c>
      <c r="O152" s="78">
        <v>4555109831</v>
      </c>
      <c r="P152" s="78">
        <v>3346670010</v>
      </c>
      <c r="Q152" s="78">
        <v>3000000000</v>
      </c>
      <c r="R152" s="78">
        <v>3000000000</v>
      </c>
      <c r="S152" s="79">
        <v>3000000000</v>
      </c>
      <c r="T152" s="78">
        <v>3000000000</v>
      </c>
      <c r="U152" s="78">
        <v>3000000000</v>
      </c>
      <c r="V152" s="78">
        <v>3000000000</v>
      </c>
      <c r="W152" s="78">
        <v>3000000000</v>
      </c>
      <c r="X152" s="78">
        <v>209878226</v>
      </c>
      <c r="Y152" s="78">
        <v>244572709982</v>
      </c>
      <c r="Z152" s="78">
        <v>194245511091</v>
      </c>
      <c r="AA152" s="78">
        <v>196085005425</v>
      </c>
      <c r="AB152" s="78">
        <v>291594132842</v>
      </c>
      <c r="AC152" s="78">
        <v>207380507206</v>
      </c>
      <c r="AD152" s="78">
        <v>266706284455</v>
      </c>
      <c r="AE152" s="78">
        <v>53398055009</v>
      </c>
      <c r="AF152" s="78">
        <v>42056512400</v>
      </c>
      <c r="AG152" s="78">
        <v>37390233629</v>
      </c>
      <c r="AH152" s="78">
        <v>27756809068</v>
      </c>
      <c r="AI152" s="78">
        <v>3526656450</v>
      </c>
      <c r="AJ152" s="78">
        <v>5003925937</v>
      </c>
      <c r="AK152" s="78">
        <v>3921573210</v>
      </c>
      <c r="AL152" s="78">
        <v>5012608534</v>
      </c>
      <c r="AM152" s="78">
        <v>5224083108</v>
      </c>
      <c r="AN152" s="78">
        <v>3890021379</v>
      </c>
      <c r="AO152" s="78">
        <v>5011914834</v>
      </c>
      <c r="AP152" s="78">
        <v>5098188264</v>
      </c>
      <c r="AQ152" s="78">
        <v>5024430986</v>
      </c>
      <c r="AR152" s="78">
        <v>11272770229</v>
      </c>
      <c r="AS152" s="78">
        <v>5010210776</v>
      </c>
      <c r="AT152" s="78">
        <v>5338825712</v>
      </c>
      <c r="AU152" s="78">
        <v>5009741082</v>
      </c>
      <c r="AV152" s="78">
        <v>863888186</v>
      </c>
      <c r="AW152" s="78">
        <v>1374319284</v>
      </c>
      <c r="AX152" s="78">
        <v>10500000000</v>
      </c>
      <c r="AY152" s="78">
        <v>7500000000</v>
      </c>
      <c r="AZ152" s="78">
        <v>10000000000</v>
      </c>
      <c r="BA152" s="78">
        <v>5479706767</v>
      </c>
      <c r="BB152" s="78">
        <v>5337052328</v>
      </c>
      <c r="BC152" s="78">
        <v>5375294694</v>
      </c>
      <c r="BD152" s="78">
        <v>5416456177</v>
      </c>
      <c r="BE152" s="78">
        <v>8559271364</v>
      </c>
      <c r="BF152" s="78">
        <v>8659935159</v>
      </c>
      <c r="BG152" s="78">
        <v>5304683819</v>
      </c>
      <c r="BH152" s="78">
        <v>5370175370</v>
      </c>
      <c r="BI152" s="78">
        <v>40014704478</v>
      </c>
      <c r="BJ152" s="78">
        <v>53026814116</v>
      </c>
      <c r="BK152" s="78">
        <v>36031045914</v>
      </c>
      <c r="BL152" s="78">
        <v>39749481922</v>
      </c>
      <c r="BM152" s="78">
        <v>37310804357</v>
      </c>
      <c r="BN152" s="78">
        <v>6751171499</v>
      </c>
      <c r="BO152" s="78">
        <v>7500000000</v>
      </c>
      <c r="BP152" s="78">
        <v>7500000000</v>
      </c>
      <c r="BQ152" s="78">
        <v>7500000000</v>
      </c>
      <c r="BR152" s="78">
        <v>5929281423</v>
      </c>
      <c r="BS152" s="78">
        <v>3325846887</v>
      </c>
      <c r="BT152" s="78">
        <v>1594123201</v>
      </c>
      <c r="BU152" s="78">
        <v>1786509917</v>
      </c>
      <c r="BV152" s="78">
        <v>5102605004</v>
      </c>
      <c r="BW152" s="78">
        <v>4109583353</v>
      </c>
      <c r="BX152" s="78">
        <v>17422433784</v>
      </c>
      <c r="BY152" s="78">
        <v>12839773279</v>
      </c>
      <c r="BZ152" s="78">
        <v>12674311560</v>
      </c>
      <c r="CA152" s="78">
        <v>203028002</v>
      </c>
      <c r="CB152" s="78">
        <v>181783989715</v>
      </c>
      <c r="CC152" s="78">
        <v>129966037576</v>
      </c>
      <c r="CD152" s="78">
        <v>142992323053</v>
      </c>
      <c r="CE152" s="78">
        <v>71304105626</v>
      </c>
      <c r="CF152" s="78">
        <v>90729585158</v>
      </c>
      <c r="CG152" s="78">
        <v>62340949028</v>
      </c>
      <c r="CH152" s="78">
        <v>6276582617</v>
      </c>
      <c r="CI152" s="78">
        <v>9623423049</v>
      </c>
      <c r="CJ152" s="78">
        <v>6333495087</v>
      </c>
      <c r="CK152" s="78">
        <v>3223291426</v>
      </c>
      <c r="CL152" s="78">
        <v>18644992019</v>
      </c>
      <c r="CM152" s="78">
        <v>21000731502</v>
      </c>
      <c r="CN152" s="78">
        <v>17988205511</v>
      </c>
      <c r="CO152" s="78">
        <v>10478509389</v>
      </c>
      <c r="CP152" s="78">
        <v>16822487896</v>
      </c>
      <c r="CQ152" s="78">
        <v>17526099299</v>
      </c>
      <c r="CR152" s="78">
        <v>6999637364</v>
      </c>
      <c r="CS152" s="78">
        <v>16094380424</v>
      </c>
      <c r="CT152" s="78">
        <v>16207525607</v>
      </c>
      <c r="CU152" s="78">
        <v>262493096</v>
      </c>
      <c r="CV152" s="78">
        <v>420114791</v>
      </c>
      <c r="CW152" s="78">
        <v>124448353</v>
      </c>
      <c r="CX152" s="78">
        <v>2400000000</v>
      </c>
      <c r="CY152" s="78">
        <v>2400000000</v>
      </c>
      <c r="CZ152" s="78">
        <v>2500000000</v>
      </c>
      <c r="DA152" s="78">
        <v>2500000000</v>
      </c>
      <c r="DB152" s="78">
        <v>137884299615</v>
      </c>
      <c r="DC152" s="78">
        <v>153604088571</v>
      </c>
      <c r="DD152" s="78">
        <v>180449680193</v>
      </c>
      <c r="DE152" s="78">
        <v>100603732930</v>
      </c>
      <c r="DF152" s="78">
        <v>118642014120</v>
      </c>
      <c r="DG152" s="78">
        <v>33109470457</v>
      </c>
      <c r="DH152" s="78">
        <v>94848051305</v>
      </c>
      <c r="DI152" s="78">
        <v>12353395889</v>
      </c>
      <c r="DJ152" s="78">
        <v>28605192146</v>
      </c>
      <c r="DK152" s="78">
        <v>15488474776</v>
      </c>
      <c r="DL152" s="78">
        <v>6389416937</v>
      </c>
      <c r="DM152" s="78">
        <v>6342709904</v>
      </c>
      <c r="DN152" s="78">
        <v>5033921211</v>
      </c>
      <c r="DO152" s="78">
        <v>6500000000</v>
      </c>
      <c r="DP152" s="78">
        <v>6500000000</v>
      </c>
      <c r="DQ152" s="78">
        <v>6500000000</v>
      </c>
      <c r="DR152" s="78">
        <v>11225739211</v>
      </c>
      <c r="DS152" s="78">
        <v>12283330621</v>
      </c>
      <c r="DT152" s="78">
        <v>10453706990</v>
      </c>
      <c r="DU152" s="78">
        <v>14660638844</v>
      </c>
      <c r="DV152" s="78">
        <v>9328532828</v>
      </c>
      <c r="DW152" s="78">
        <v>2899576968</v>
      </c>
      <c r="DX152" s="78">
        <v>883774787</v>
      </c>
      <c r="DY152" s="78">
        <v>7836868244</v>
      </c>
      <c r="DZ152" s="78">
        <v>681737007</v>
      </c>
      <c r="EA152" s="78">
        <v>590023722</v>
      </c>
      <c r="EB152" s="78">
        <v>716537928</v>
      </c>
      <c r="EC152" s="78">
        <v>1203385633</v>
      </c>
      <c r="ED152" s="78">
        <v>20770103913</v>
      </c>
      <c r="EE152" s="78">
        <v>15202517549</v>
      </c>
      <c r="EF152" s="78">
        <v>8859811986</v>
      </c>
      <c r="EG152" s="78">
        <v>10593803636</v>
      </c>
      <c r="EH152" s="78">
        <v>78257444613</v>
      </c>
      <c r="EI152" s="78">
        <v>52225969154</v>
      </c>
      <c r="EJ152" s="78">
        <v>236949405053</v>
      </c>
      <c r="EK152" s="78">
        <v>265002197598</v>
      </c>
      <c r="EL152" s="78">
        <v>536564709838</v>
      </c>
      <c r="EM152" s="78">
        <v>552306871627</v>
      </c>
      <c r="EN152" s="78">
        <v>410978472413</v>
      </c>
      <c r="EO152" s="78">
        <v>1029779034105</v>
      </c>
      <c r="EP152" s="78">
        <v>419183044925</v>
      </c>
      <c r="EQ152" s="78">
        <v>22300369729</v>
      </c>
      <c r="ER152" s="78">
        <v>116426208448</v>
      </c>
      <c r="ES152" s="78">
        <v>256995612</v>
      </c>
      <c r="ET152" s="78">
        <v>271423989</v>
      </c>
      <c r="EU152" s="78"/>
      <c r="EV152" s="78">
        <v>202448435</v>
      </c>
      <c r="EW152" s="78">
        <v>200707456</v>
      </c>
      <c r="EX152" s="78">
        <v>200298990</v>
      </c>
      <c r="EY152" s="78">
        <v>12005880811</v>
      </c>
      <c r="EZ152" s="78">
        <v>11976778436</v>
      </c>
      <c r="FA152" s="78">
        <v>7505478023</v>
      </c>
      <c r="FB152" s="78">
        <v>15712606387</v>
      </c>
      <c r="FC152" s="78">
        <v>23922706959</v>
      </c>
      <c r="FD152" s="78">
        <v>3696627539</v>
      </c>
      <c r="FE152" s="78">
        <v>2032547853</v>
      </c>
      <c r="FF152" s="78">
        <v>1292093167</v>
      </c>
      <c r="FG152" s="78">
        <v>2060366906</v>
      </c>
      <c r="FH152" s="78">
        <v>3468755456</v>
      </c>
      <c r="FI152" s="78">
        <v>41634181266</v>
      </c>
      <c r="FJ152" s="78">
        <v>281675764</v>
      </c>
      <c r="FK152" s="78">
        <v>93728783283</v>
      </c>
      <c r="FL152" s="78">
        <v>6880575272</v>
      </c>
      <c r="FM152" s="78">
        <v>3462919356</v>
      </c>
      <c r="FN152" s="78">
        <v>8519417905</v>
      </c>
      <c r="FO152" s="78">
        <v>316907185</v>
      </c>
      <c r="FP152" s="78">
        <v>3000000000</v>
      </c>
      <c r="FQ152" s="78">
        <v>13824488560</v>
      </c>
      <c r="FR152" s="78">
        <v>18185121</v>
      </c>
      <c r="FS152" s="78">
        <v>11673836045</v>
      </c>
      <c r="FT152" s="78">
        <v>1275084352</v>
      </c>
      <c r="FU152" s="78">
        <v>577460624</v>
      </c>
      <c r="FV152" s="78">
        <v>5569624946</v>
      </c>
      <c r="FW152" s="78">
        <v>10034092197</v>
      </c>
      <c r="FX152" s="78">
        <v>82687261407</v>
      </c>
      <c r="FY152" s="78">
        <v>1800926795</v>
      </c>
      <c r="FZ152" s="78">
        <v>2170526127</v>
      </c>
      <c r="GA152" s="78">
        <v>500151113</v>
      </c>
      <c r="GB152" s="78">
        <v>617507978596</v>
      </c>
      <c r="GC152" s="78">
        <v>77568169077</v>
      </c>
      <c r="GD152" s="78">
        <v>49934996</v>
      </c>
      <c r="GE152" s="78">
        <v>18000000000</v>
      </c>
      <c r="GF152" s="78">
        <v>6294976544</v>
      </c>
    </row>
    <row r="153" spans="1:188">
      <c r="A153" s="84">
        <v>44866</v>
      </c>
      <c r="B153" s="78">
        <v>164559773047</v>
      </c>
      <c r="C153" s="78">
        <v>128526872430</v>
      </c>
      <c r="D153" s="78">
        <v>167413214297</v>
      </c>
      <c r="E153" s="78">
        <v>195121816003</v>
      </c>
      <c r="F153" s="78">
        <v>97732727925</v>
      </c>
      <c r="G153" s="78">
        <v>53028352156</v>
      </c>
      <c r="H153" s="78">
        <v>112209619564</v>
      </c>
      <c r="I153" s="78">
        <v>17783174311</v>
      </c>
      <c r="J153" s="78">
        <v>28429832523</v>
      </c>
      <c r="K153" s="78">
        <v>17380741748</v>
      </c>
      <c r="L153" s="78">
        <v>6885885322</v>
      </c>
      <c r="M153" s="78">
        <v>2920902565</v>
      </c>
      <c r="N153" s="78">
        <v>3182611529</v>
      </c>
      <c r="O153" s="78">
        <v>4555738081</v>
      </c>
      <c r="P153" s="78">
        <v>3346751350</v>
      </c>
      <c r="Q153" s="78">
        <v>3000000000</v>
      </c>
      <c r="R153" s="78">
        <v>3000000000</v>
      </c>
      <c r="S153" s="79">
        <v>3000000000</v>
      </c>
      <c r="T153" s="78">
        <v>3000000000</v>
      </c>
      <c r="U153" s="78">
        <v>3000000000</v>
      </c>
      <c r="V153" s="78">
        <v>3000000000</v>
      </c>
      <c r="W153" s="78">
        <v>3000000000</v>
      </c>
      <c r="X153" s="78">
        <v>210209011</v>
      </c>
      <c r="Y153" s="78">
        <v>244641146200</v>
      </c>
      <c r="Z153" s="78">
        <v>194278375049</v>
      </c>
      <c r="AA153" s="78">
        <v>196103676678</v>
      </c>
      <c r="AB153" s="78">
        <v>291608175104</v>
      </c>
      <c r="AC153" s="78">
        <v>207328663820</v>
      </c>
      <c r="AD153" s="78">
        <v>266634213503</v>
      </c>
      <c r="AE153" s="78">
        <v>53398529020</v>
      </c>
      <c r="AF153" s="78">
        <v>42074022712</v>
      </c>
      <c r="AG153" s="78">
        <v>37402544629</v>
      </c>
      <c r="AH153" s="78">
        <v>27782757268</v>
      </c>
      <c r="AI153" s="78">
        <v>3527395217</v>
      </c>
      <c r="AJ153" s="78">
        <v>5003925937</v>
      </c>
      <c r="AK153" s="78">
        <v>3924625011</v>
      </c>
      <c r="AL153" s="78">
        <v>5012608534</v>
      </c>
      <c r="AM153" s="78">
        <v>5227513104</v>
      </c>
      <c r="AN153" s="78">
        <v>3896130972</v>
      </c>
      <c r="AO153" s="78">
        <v>5011914834</v>
      </c>
      <c r="AP153" s="78">
        <v>5099761199</v>
      </c>
      <c r="AQ153" s="78">
        <v>5024430986</v>
      </c>
      <c r="AR153" s="78">
        <v>11274800917</v>
      </c>
      <c r="AS153" s="78">
        <v>5010210776</v>
      </c>
      <c r="AT153" s="78">
        <v>5321438766</v>
      </c>
      <c r="AU153" s="78">
        <v>5009741082</v>
      </c>
      <c r="AV153" s="78">
        <v>863888186</v>
      </c>
      <c r="AW153" s="78">
        <v>1374319284</v>
      </c>
      <c r="AX153" s="78">
        <v>10500000000</v>
      </c>
      <c r="AY153" s="78">
        <v>7500000000</v>
      </c>
      <c r="AZ153" s="78">
        <v>10000000000</v>
      </c>
      <c r="BA153" s="78">
        <v>5481138426</v>
      </c>
      <c r="BB153" s="78">
        <v>5338127759</v>
      </c>
      <c r="BC153" s="78">
        <v>5375404826</v>
      </c>
      <c r="BD153" s="78">
        <v>5418468611</v>
      </c>
      <c r="BE153" s="78">
        <v>8561381357</v>
      </c>
      <c r="BF153" s="78">
        <v>8641493192</v>
      </c>
      <c r="BG153" s="78">
        <v>5304754263</v>
      </c>
      <c r="BH153" s="78">
        <v>5370175370</v>
      </c>
      <c r="BI153" s="78">
        <v>39916604354</v>
      </c>
      <c r="BJ153" s="78">
        <v>53033366728</v>
      </c>
      <c r="BK153" s="78">
        <v>36009793811</v>
      </c>
      <c r="BL153" s="78">
        <v>39727757161</v>
      </c>
      <c r="BM153" s="78">
        <v>37306897922</v>
      </c>
      <c r="BN153" s="78">
        <v>6753884699</v>
      </c>
      <c r="BO153" s="78">
        <v>7500000000</v>
      </c>
      <c r="BP153" s="78">
        <v>7500000000</v>
      </c>
      <c r="BQ153" s="78">
        <v>7500000000</v>
      </c>
      <c r="BR153" s="78">
        <v>5924931823</v>
      </c>
      <c r="BS153" s="78">
        <v>3329062807</v>
      </c>
      <c r="BT153" s="78">
        <v>1594689307</v>
      </c>
      <c r="BU153" s="78">
        <v>1787519672</v>
      </c>
      <c r="BV153" s="78">
        <v>5103408461</v>
      </c>
      <c r="BW153" s="78">
        <v>4110427596</v>
      </c>
      <c r="BX153" s="78">
        <v>17425902300</v>
      </c>
      <c r="BY153" s="78">
        <v>12846975646</v>
      </c>
      <c r="BZ153" s="78">
        <v>12674671747</v>
      </c>
      <c r="CA153" s="78">
        <v>203028002</v>
      </c>
      <c r="CB153" s="78">
        <v>181684098265</v>
      </c>
      <c r="CC153" s="78">
        <v>129910411721</v>
      </c>
      <c r="CD153" s="78">
        <v>143052260502</v>
      </c>
      <c r="CE153" s="78">
        <v>71303121645</v>
      </c>
      <c r="CF153" s="78">
        <v>90772910046</v>
      </c>
      <c r="CG153" s="78">
        <v>62369795709</v>
      </c>
      <c r="CH153" s="78">
        <v>6282606425</v>
      </c>
      <c r="CI153" s="78">
        <v>9625081948</v>
      </c>
      <c r="CJ153" s="78">
        <v>6330657848</v>
      </c>
      <c r="CK153" s="78">
        <v>3223291426</v>
      </c>
      <c r="CL153" s="78">
        <v>18637976659</v>
      </c>
      <c r="CM153" s="78">
        <v>20939794583</v>
      </c>
      <c r="CN153" s="78">
        <v>17994408016</v>
      </c>
      <c r="CO153" s="78">
        <v>10479498879</v>
      </c>
      <c r="CP153" s="78">
        <v>16823795857</v>
      </c>
      <c r="CQ153" s="78">
        <v>17530111447</v>
      </c>
      <c r="CR153" s="78">
        <v>7003174006</v>
      </c>
      <c r="CS153" s="78">
        <v>16095903862</v>
      </c>
      <c r="CT153" s="78">
        <v>16209485887</v>
      </c>
      <c r="CU153" s="78">
        <v>385749492</v>
      </c>
      <c r="CV153" s="78">
        <v>421870872</v>
      </c>
      <c r="CW153" s="78">
        <v>124448353</v>
      </c>
      <c r="CX153" s="78">
        <v>2400000000</v>
      </c>
      <c r="CY153" s="78">
        <v>2400000000</v>
      </c>
      <c r="CZ153" s="78">
        <v>2500000000</v>
      </c>
      <c r="DA153" s="78">
        <v>2500000000</v>
      </c>
      <c r="DB153" s="78">
        <v>137914363353</v>
      </c>
      <c r="DC153" s="78">
        <v>153662732955</v>
      </c>
      <c r="DD153" s="78">
        <v>180475978469</v>
      </c>
      <c r="DE153" s="78">
        <v>100650554596</v>
      </c>
      <c r="DF153" s="78">
        <v>118546244023</v>
      </c>
      <c r="DG153" s="78">
        <v>33133284594</v>
      </c>
      <c r="DH153" s="78">
        <v>94859229737</v>
      </c>
      <c r="DI153" s="78">
        <v>12358096116</v>
      </c>
      <c r="DJ153" s="78">
        <v>28693851016</v>
      </c>
      <c r="DK153" s="78">
        <v>15507502331</v>
      </c>
      <c r="DL153" s="78">
        <v>6394350883</v>
      </c>
      <c r="DM153" s="78">
        <v>6305223848</v>
      </c>
      <c r="DN153" s="78">
        <v>5033921211</v>
      </c>
      <c r="DO153" s="78">
        <v>6500000000</v>
      </c>
      <c r="DP153" s="78">
        <v>6500000000</v>
      </c>
      <c r="DQ153" s="78">
        <v>6500000000</v>
      </c>
      <c r="DR153" s="78">
        <v>11218223042</v>
      </c>
      <c r="DS153" s="78">
        <v>12274586552</v>
      </c>
      <c r="DT153" s="78">
        <v>10455754308</v>
      </c>
      <c r="DU153" s="78">
        <v>14659509593</v>
      </c>
      <c r="DV153" s="78">
        <v>9328647813</v>
      </c>
      <c r="DW153" s="78">
        <v>2918927365</v>
      </c>
      <c r="DX153" s="78">
        <v>883774787</v>
      </c>
      <c r="DY153" s="78">
        <v>7837026674</v>
      </c>
      <c r="DZ153" s="78">
        <v>679952976</v>
      </c>
      <c r="EA153" s="78">
        <v>590929889</v>
      </c>
      <c r="EB153" s="78">
        <v>717116788</v>
      </c>
      <c r="EC153" s="78">
        <v>1203729150</v>
      </c>
      <c r="ED153" s="78">
        <v>20782525095</v>
      </c>
      <c r="EE153" s="78">
        <v>15216031145</v>
      </c>
      <c r="EF153" s="78">
        <v>8867079167</v>
      </c>
      <c r="EG153" s="78">
        <v>10598468427</v>
      </c>
      <c r="EH153" s="78">
        <v>78192906308</v>
      </c>
      <c r="EI153" s="78">
        <v>52217515447</v>
      </c>
      <c r="EJ153" s="78">
        <v>236714218005</v>
      </c>
      <c r="EK153" s="78">
        <v>264976363977</v>
      </c>
      <c r="EL153" s="78">
        <v>536517822724</v>
      </c>
      <c r="EM153" s="78">
        <v>552141711587</v>
      </c>
      <c r="EN153" s="78">
        <v>410997098633</v>
      </c>
      <c r="EO153" s="78">
        <v>1029623546047</v>
      </c>
      <c r="EP153" s="78">
        <v>419086248058</v>
      </c>
      <c r="EQ153" s="78">
        <v>22317365080</v>
      </c>
      <c r="ER153" s="78">
        <v>116526435288</v>
      </c>
      <c r="ES153" s="78">
        <v>256995612</v>
      </c>
      <c r="ET153" s="78">
        <v>271423989</v>
      </c>
      <c r="EU153" s="78"/>
      <c r="EV153" s="78">
        <v>202448435</v>
      </c>
      <c r="EW153" s="78">
        <v>200707456</v>
      </c>
      <c r="EX153" s="78">
        <v>200298990</v>
      </c>
      <c r="EY153" s="78">
        <v>12007548870</v>
      </c>
      <c r="EZ153" s="78">
        <v>11961097765</v>
      </c>
      <c r="FA153" s="78">
        <v>7505975918</v>
      </c>
      <c r="FB153" s="78">
        <v>15725638106</v>
      </c>
      <c r="FC153" s="78">
        <v>23920050247</v>
      </c>
      <c r="FD153" s="78">
        <v>3697454693</v>
      </c>
      <c r="FE153" s="78">
        <v>2032156120</v>
      </c>
      <c r="FF153" s="78">
        <v>1293496381</v>
      </c>
      <c r="FG153" s="78">
        <v>2061136104</v>
      </c>
      <c r="FH153" s="78">
        <v>3467510628</v>
      </c>
      <c r="FI153" s="78">
        <v>41665158969</v>
      </c>
      <c r="FJ153" s="78">
        <v>281675764</v>
      </c>
      <c r="FK153" s="78">
        <v>93724745946</v>
      </c>
      <c r="FL153" s="78">
        <v>6881268833</v>
      </c>
      <c r="FM153" s="78">
        <v>3464113337</v>
      </c>
      <c r="FN153" s="78">
        <v>8522819529</v>
      </c>
      <c r="FO153" s="78">
        <v>316908848</v>
      </c>
      <c r="FP153" s="78">
        <v>3000000000</v>
      </c>
      <c r="FQ153" s="78">
        <v>13811831050</v>
      </c>
      <c r="FR153" s="78">
        <v>18185121</v>
      </c>
      <c r="FS153" s="78">
        <v>11665304909</v>
      </c>
      <c r="FT153" s="78">
        <v>1286772825</v>
      </c>
      <c r="FU153" s="78">
        <v>577575819</v>
      </c>
      <c r="FV153" s="78">
        <v>5569624946</v>
      </c>
      <c r="FW153" s="78">
        <v>10033942103</v>
      </c>
      <c r="FX153" s="78">
        <v>82687261407</v>
      </c>
      <c r="FY153" s="78">
        <v>1801851445</v>
      </c>
      <c r="FZ153" s="78">
        <v>2170992161</v>
      </c>
      <c r="GA153" s="78">
        <v>500151113</v>
      </c>
      <c r="GB153" s="78">
        <v>616608112098</v>
      </c>
      <c r="GC153" s="78">
        <v>77574133703</v>
      </c>
      <c r="GD153" s="78">
        <v>49934996</v>
      </c>
      <c r="GE153" s="78">
        <v>18000000000</v>
      </c>
      <c r="GF153" s="78">
        <v>6298210727</v>
      </c>
    </row>
    <row r="154" spans="1:188">
      <c r="A154" s="84">
        <v>44867</v>
      </c>
      <c r="B154" s="78">
        <v>164548936797</v>
      </c>
      <c r="C154" s="78">
        <v>128521089707</v>
      </c>
      <c r="D154" s="78">
        <v>167381014810</v>
      </c>
      <c r="E154" s="78">
        <v>195140718970</v>
      </c>
      <c r="F154" s="78">
        <v>97726997832</v>
      </c>
      <c r="G154" s="78">
        <v>53026512176</v>
      </c>
      <c r="H154" s="78">
        <v>112220779429</v>
      </c>
      <c r="I154" s="78">
        <v>17782031772</v>
      </c>
      <c r="J154" s="78">
        <v>28435639242</v>
      </c>
      <c r="K154" s="78">
        <v>17377388048</v>
      </c>
      <c r="L154" s="78">
        <v>6917620052</v>
      </c>
      <c r="M154" s="78">
        <v>2920959562</v>
      </c>
      <c r="N154" s="78">
        <v>3183480390</v>
      </c>
      <c r="O154" s="78">
        <v>4556628387</v>
      </c>
      <c r="P154" s="78">
        <v>3347151102</v>
      </c>
      <c r="Q154" s="78">
        <v>3000000000</v>
      </c>
      <c r="R154" s="78">
        <v>3000000000</v>
      </c>
      <c r="S154" s="79">
        <v>3000000000</v>
      </c>
      <c r="T154" s="78">
        <v>3000000000</v>
      </c>
      <c r="U154" s="78">
        <v>3000000000</v>
      </c>
      <c r="V154" s="78">
        <v>3000000000</v>
      </c>
      <c r="W154" s="78">
        <v>3000000000</v>
      </c>
      <c r="X154" s="78">
        <v>210331837</v>
      </c>
      <c r="Y154" s="78">
        <v>244698153693</v>
      </c>
      <c r="Z154" s="78">
        <v>194321006662</v>
      </c>
      <c r="AA154" s="78">
        <v>196108061437</v>
      </c>
      <c r="AB154" s="78">
        <v>291502006551</v>
      </c>
      <c r="AC154" s="78">
        <v>207256464485</v>
      </c>
      <c r="AD154" s="78">
        <v>266618542001</v>
      </c>
      <c r="AE154" s="78">
        <v>53399918605</v>
      </c>
      <c r="AF154" s="78">
        <v>42069813096</v>
      </c>
      <c r="AG154" s="78">
        <v>37408274480</v>
      </c>
      <c r="AH154" s="78">
        <v>27767608490</v>
      </c>
      <c r="AI154" s="78">
        <v>3531387765</v>
      </c>
      <c r="AJ154" s="78">
        <v>5003925937</v>
      </c>
      <c r="AK154" s="78">
        <v>3928090659</v>
      </c>
      <c r="AL154" s="78">
        <v>5012608534</v>
      </c>
      <c r="AM154" s="78">
        <v>5228126970</v>
      </c>
      <c r="AN154" s="78">
        <v>3898644685</v>
      </c>
      <c r="AO154" s="78">
        <v>5011914834</v>
      </c>
      <c r="AP154" s="78">
        <v>5102588245</v>
      </c>
      <c r="AQ154" s="78">
        <v>5024430986</v>
      </c>
      <c r="AR154" s="78">
        <v>11277521242</v>
      </c>
      <c r="AS154" s="78">
        <v>5010210776</v>
      </c>
      <c r="AT154" s="78">
        <v>5322875917</v>
      </c>
      <c r="AU154" s="78">
        <v>5009741082</v>
      </c>
      <c r="AV154" s="78">
        <v>863888186</v>
      </c>
      <c r="AW154" s="78">
        <v>1374319284</v>
      </c>
      <c r="AX154" s="78">
        <v>10500000000</v>
      </c>
      <c r="AY154" s="78">
        <v>7500000000</v>
      </c>
      <c r="AZ154" s="78">
        <v>10000000000</v>
      </c>
      <c r="BA154" s="78">
        <v>5482279659</v>
      </c>
      <c r="BB154" s="78">
        <v>5338320910</v>
      </c>
      <c r="BC154" s="78">
        <v>5373802261</v>
      </c>
      <c r="BD154" s="78">
        <v>5420477980</v>
      </c>
      <c r="BE154" s="78">
        <v>8563528155</v>
      </c>
      <c r="BF154" s="78">
        <v>8639307724</v>
      </c>
      <c r="BG154" s="78">
        <v>5304794483</v>
      </c>
      <c r="BH154" s="78">
        <v>5372293827</v>
      </c>
      <c r="BI154" s="78">
        <v>39902705650</v>
      </c>
      <c r="BJ154" s="78">
        <v>53014475162</v>
      </c>
      <c r="BK154" s="78">
        <v>36036783137</v>
      </c>
      <c r="BL154" s="78">
        <v>39682971422</v>
      </c>
      <c r="BM154" s="78">
        <v>37279932895</v>
      </c>
      <c r="BN154" s="78">
        <v>6754914465</v>
      </c>
      <c r="BO154" s="78">
        <v>7500000000</v>
      </c>
      <c r="BP154" s="78">
        <v>7500000000</v>
      </c>
      <c r="BQ154" s="78">
        <v>7500000000</v>
      </c>
      <c r="BR154" s="78">
        <v>5925414355</v>
      </c>
      <c r="BS154" s="78">
        <v>3329818877</v>
      </c>
      <c r="BT154" s="78">
        <v>1595347315</v>
      </c>
      <c r="BU154" s="78">
        <v>1787728317</v>
      </c>
      <c r="BV154" s="78">
        <v>5098257428</v>
      </c>
      <c r="BW154" s="78">
        <v>4109233559</v>
      </c>
      <c r="BX154" s="78">
        <v>17427368928</v>
      </c>
      <c r="BY154" s="78">
        <v>12753158241</v>
      </c>
      <c r="BZ154" s="78">
        <v>12683998367</v>
      </c>
      <c r="CA154" s="78">
        <v>203028002</v>
      </c>
      <c r="CB154" s="78">
        <v>181686377589</v>
      </c>
      <c r="CC154" s="78">
        <v>129708621705</v>
      </c>
      <c r="CD154" s="78">
        <v>143062881598</v>
      </c>
      <c r="CE154" s="78">
        <v>71265296028</v>
      </c>
      <c r="CF154" s="78">
        <v>90749892788</v>
      </c>
      <c r="CG154" s="78">
        <v>62406628949</v>
      </c>
      <c r="CH154" s="78">
        <v>6283101973</v>
      </c>
      <c r="CI154" s="78">
        <v>9624578453</v>
      </c>
      <c r="CJ154" s="78">
        <v>6334838064</v>
      </c>
      <c r="CK154" s="78">
        <v>3224135990</v>
      </c>
      <c r="CL154" s="78">
        <v>18575539610</v>
      </c>
      <c r="CM154" s="78">
        <v>20942455956</v>
      </c>
      <c r="CN154" s="78">
        <v>17973103361</v>
      </c>
      <c r="CO154" s="78">
        <v>10477271411</v>
      </c>
      <c r="CP154" s="78">
        <v>16828213638</v>
      </c>
      <c r="CQ154" s="78">
        <v>17503714534</v>
      </c>
      <c r="CR154" s="78">
        <v>7003174006</v>
      </c>
      <c r="CS154" s="78">
        <v>16096828875</v>
      </c>
      <c r="CT154" s="78">
        <v>16227751415</v>
      </c>
      <c r="CU154" s="78">
        <v>385749492</v>
      </c>
      <c r="CV154" s="78">
        <v>421870872</v>
      </c>
      <c r="CW154" s="78">
        <v>124448353</v>
      </c>
      <c r="CX154" s="78">
        <v>2400000000</v>
      </c>
      <c r="CY154" s="78">
        <v>2400000000</v>
      </c>
      <c r="CZ154" s="78">
        <v>2500000000</v>
      </c>
      <c r="DA154" s="78">
        <v>2500000000</v>
      </c>
      <c r="DB154" s="78">
        <v>137818941113</v>
      </c>
      <c r="DC154" s="78">
        <v>153559722346</v>
      </c>
      <c r="DD154" s="78">
        <v>180488298538</v>
      </c>
      <c r="DE154" s="78">
        <v>100650892787</v>
      </c>
      <c r="DF154" s="78">
        <v>118496323462</v>
      </c>
      <c r="DG154" s="78">
        <v>33139074517</v>
      </c>
      <c r="DH154" s="78">
        <v>94874508535</v>
      </c>
      <c r="DI154" s="78">
        <v>12360835164</v>
      </c>
      <c r="DJ154" s="78">
        <v>28671347503</v>
      </c>
      <c r="DK154" s="78">
        <v>15491782220</v>
      </c>
      <c r="DL154" s="78">
        <v>6397536908</v>
      </c>
      <c r="DM154" s="78">
        <v>6308169673</v>
      </c>
      <c r="DN154" s="78">
        <v>5033921211</v>
      </c>
      <c r="DO154" s="78">
        <v>6500000000</v>
      </c>
      <c r="DP154" s="78">
        <v>6500000000</v>
      </c>
      <c r="DQ154" s="78">
        <v>6500000000</v>
      </c>
      <c r="DR154" s="78">
        <v>11227420253</v>
      </c>
      <c r="DS154" s="78">
        <v>12279198773</v>
      </c>
      <c r="DT154" s="78">
        <v>10457445250</v>
      </c>
      <c r="DU154" s="78">
        <v>14653299355</v>
      </c>
      <c r="DV154" s="78">
        <v>9314262244</v>
      </c>
      <c r="DW154" s="78">
        <v>2930801100</v>
      </c>
      <c r="DX154" s="78">
        <v>857857234</v>
      </c>
      <c r="DY154" s="78">
        <v>7836135563</v>
      </c>
      <c r="DZ154" s="78">
        <v>680201493</v>
      </c>
      <c r="EA154" s="78">
        <v>591456043</v>
      </c>
      <c r="EB154" s="78">
        <v>716889166</v>
      </c>
      <c r="EC154" s="78">
        <v>1203738785</v>
      </c>
      <c r="ED154" s="78">
        <v>20812774474</v>
      </c>
      <c r="EE154" s="78">
        <v>15227073804</v>
      </c>
      <c r="EF154" s="78">
        <v>8889484648</v>
      </c>
      <c r="EG154" s="78">
        <v>10619251564</v>
      </c>
      <c r="EH154" s="78">
        <v>78223134217</v>
      </c>
      <c r="EI154" s="78">
        <v>52233068482</v>
      </c>
      <c r="EJ154" s="78">
        <v>236136556351</v>
      </c>
      <c r="EK154" s="78">
        <v>264991049359</v>
      </c>
      <c r="EL154" s="78">
        <v>536395674521</v>
      </c>
      <c r="EM154" s="78">
        <v>551977792409</v>
      </c>
      <c r="EN154" s="78">
        <v>411140797103</v>
      </c>
      <c r="EO154" s="78">
        <v>1029020994507</v>
      </c>
      <c r="EP154" s="78">
        <v>418437152394</v>
      </c>
      <c r="EQ154" s="78">
        <v>22313237020</v>
      </c>
      <c r="ER154" s="78">
        <v>116663551236</v>
      </c>
      <c r="ES154" s="78">
        <v>257015083</v>
      </c>
      <c r="ET154" s="78">
        <v>273061168</v>
      </c>
      <c r="EU154" s="78"/>
      <c r="EV154" s="78">
        <v>202448435</v>
      </c>
      <c r="EW154" s="78">
        <v>200707456</v>
      </c>
      <c r="EX154" s="78">
        <v>200298990</v>
      </c>
      <c r="EY154" s="78">
        <v>12012870640</v>
      </c>
      <c r="EZ154" s="78">
        <v>11969253297</v>
      </c>
      <c r="FA154" s="78">
        <v>7502868639</v>
      </c>
      <c r="FB154" s="78">
        <v>15737162736</v>
      </c>
      <c r="FC154" s="78">
        <v>23902370506</v>
      </c>
      <c r="FD154" s="78">
        <v>3698501071</v>
      </c>
      <c r="FE154" s="78">
        <v>2033347078</v>
      </c>
      <c r="FF154" s="78">
        <v>1293522605</v>
      </c>
      <c r="FG154" s="78">
        <v>2061850793</v>
      </c>
      <c r="FH154" s="78">
        <v>3469895725</v>
      </c>
      <c r="FI154" s="78">
        <v>41660354838</v>
      </c>
      <c r="FJ154" s="78">
        <v>281675764</v>
      </c>
      <c r="FK154" s="78">
        <v>93673757736</v>
      </c>
      <c r="FL154" s="78">
        <v>6869244310</v>
      </c>
      <c r="FM154" s="78">
        <v>3414066474</v>
      </c>
      <c r="FN154" s="78">
        <v>8525097848</v>
      </c>
      <c r="FO154" s="78">
        <v>316909634</v>
      </c>
      <c r="FP154" s="78">
        <v>3000000000</v>
      </c>
      <c r="FQ154" s="78">
        <v>13716840291</v>
      </c>
      <c r="FR154" s="78">
        <v>18185121</v>
      </c>
      <c r="FS154" s="78">
        <v>11666814520</v>
      </c>
      <c r="FT154" s="78">
        <v>1286001748</v>
      </c>
      <c r="FU154" s="78">
        <v>577575819</v>
      </c>
      <c r="FV154" s="78">
        <v>5569680230</v>
      </c>
      <c r="FW154" s="78">
        <v>10036532168</v>
      </c>
      <c r="FX154" s="78">
        <v>82687261407</v>
      </c>
      <c r="FY154" s="78">
        <v>1802087414</v>
      </c>
      <c r="FZ154" s="78">
        <v>2175017121</v>
      </c>
      <c r="GA154" s="78">
        <v>500151113</v>
      </c>
      <c r="GB154" s="78">
        <v>616100999217</v>
      </c>
      <c r="GC154" s="78">
        <v>77444063609</v>
      </c>
      <c r="GD154" s="78">
        <v>49934996</v>
      </c>
      <c r="GE154" s="78">
        <v>18000000000</v>
      </c>
      <c r="GF154" s="78">
        <v>6299716499</v>
      </c>
    </row>
    <row r="155" spans="1:188">
      <c r="A155" s="84">
        <v>44868</v>
      </c>
      <c r="B155" s="78">
        <v>164520368871</v>
      </c>
      <c r="C155" s="78">
        <v>128519098867</v>
      </c>
      <c r="D155" s="78">
        <v>167345098011</v>
      </c>
      <c r="E155" s="78">
        <v>195095378348</v>
      </c>
      <c r="F155" s="78">
        <v>97701589850</v>
      </c>
      <c r="G155" s="78">
        <v>53061256741</v>
      </c>
      <c r="H155" s="78">
        <v>112180574188</v>
      </c>
      <c r="I155" s="78">
        <v>17780440842</v>
      </c>
      <c r="J155" s="78">
        <v>28438538569</v>
      </c>
      <c r="K155" s="78">
        <v>17412841184</v>
      </c>
      <c r="L155" s="78">
        <v>6917631524</v>
      </c>
      <c r="M155" s="78">
        <v>2920987957</v>
      </c>
      <c r="N155" s="78">
        <v>3184012789</v>
      </c>
      <c r="O155" s="78">
        <v>4557263751</v>
      </c>
      <c r="P155" s="78">
        <v>3348619998</v>
      </c>
      <c r="Q155" s="78">
        <v>3000098662</v>
      </c>
      <c r="R155" s="78">
        <v>3000009880</v>
      </c>
      <c r="S155" s="79">
        <v>3000098757</v>
      </c>
      <c r="T155" s="78">
        <v>3000098687</v>
      </c>
      <c r="U155" s="78">
        <v>3000009907</v>
      </c>
      <c r="V155" s="78">
        <v>3000009891</v>
      </c>
      <c r="W155" s="78">
        <v>3000009887</v>
      </c>
      <c r="X155" s="78">
        <v>210686001</v>
      </c>
      <c r="Y155" s="78">
        <v>244791215603</v>
      </c>
      <c r="Z155" s="78">
        <v>194328870142</v>
      </c>
      <c r="AA155" s="78">
        <v>195968853741</v>
      </c>
      <c r="AB155" s="78">
        <v>291557981428</v>
      </c>
      <c r="AC155" s="78">
        <v>207240666101</v>
      </c>
      <c r="AD155" s="78">
        <v>266517226908</v>
      </c>
      <c r="AE155" s="78">
        <v>53377186802</v>
      </c>
      <c r="AF155" s="78">
        <v>42182381911</v>
      </c>
      <c r="AG155" s="78">
        <v>37442012157</v>
      </c>
      <c r="AH155" s="78">
        <v>27805122487</v>
      </c>
      <c r="AI155" s="78">
        <v>3535998614</v>
      </c>
      <c r="AJ155" s="78">
        <v>5003925937</v>
      </c>
      <c r="AK155" s="78">
        <v>3936273207</v>
      </c>
      <c r="AL155" s="78">
        <v>5012608534</v>
      </c>
      <c r="AM155" s="78">
        <v>5233509402</v>
      </c>
      <c r="AN155" s="78">
        <v>3901598292</v>
      </c>
      <c r="AO155" s="78">
        <v>5011914834</v>
      </c>
      <c r="AP155" s="78">
        <v>5127783750</v>
      </c>
      <c r="AQ155" s="78">
        <v>5024430986</v>
      </c>
      <c r="AR155" s="78">
        <v>11289129837</v>
      </c>
      <c r="AS155" s="78">
        <v>5010210776</v>
      </c>
      <c r="AT155" s="78">
        <v>5382958611</v>
      </c>
      <c r="AU155" s="78">
        <v>5009741082</v>
      </c>
      <c r="AV155" s="78">
        <v>863888186</v>
      </c>
      <c r="AW155" s="78">
        <v>1374319284</v>
      </c>
      <c r="AX155" s="78">
        <v>10500000000</v>
      </c>
      <c r="AY155" s="78">
        <v>7500000000</v>
      </c>
      <c r="AZ155" s="78">
        <v>10000000000</v>
      </c>
      <c r="BA155" s="78">
        <v>5483173174</v>
      </c>
      <c r="BB155" s="78">
        <v>5320564928</v>
      </c>
      <c r="BC155" s="78">
        <v>5361130143</v>
      </c>
      <c r="BD155" s="78">
        <v>5421229813</v>
      </c>
      <c r="BE155" s="78">
        <v>8563704340</v>
      </c>
      <c r="BF155" s="78">
        <v>8640446623</v>
      </c>
      <c r="BG155" s="78">
        <v>5304775713</v>
      </c>
      <c r="BH155" s="78">
        <v>5372273873</v>
      </c>
      <c r="BI155" s="78">
        <v>39899881669</v>
      </c>
      <c r="BJ155" s="78">
        <v>52934508965</v>
      </c>
      <c r="BK155" s="78">
        <v>36011591937</v>
      </c>
      <c r="BL155" s="78">
        <v>39644328823</v>
      </c>
      <c r="BM155" s="78">
        <v>37287583485</v>
      </c>
      <c r="BN155" s="78">
        <v>6760530764</v>
      </c>
      <c r="BO155" s="78">
        <v>7500000000</v>
      </c>
      <c r="BP155" s="78">
        <v>7500000000</v>
      </c>
      <c r="BQ155" s="78">
        <v>7500000000</v>
      </c>
      <c r="BR155" s="78">
        <v>5926868132</v>
      </c>
      <c r="BS155" s="78">
        <v>3331189174</v>
      </c>
      <c r="BT155" s="78">
        <v>1596022540</v>
      </c>
      <c r="BU155" s="78">
        <v>1790280402</v>
      </c>
      <c r="BV155" s="78">
        <v>5100271826</v>
      </c>
      <c r="BW155" s="78">
        <v>4108366775</v>
      </c>
      <c r="BX155" s="78">
        <v>17407672881</v>
      </c>
      <c r="BY155" s="78">
        <v>12760568380</v>
      </c>
      <c r="BZ155" s="78">
        <v>12691650321</v>
      </c>
      <c r="CA155" s="78">
        <v>203270588</v>
      </c>
      <c r="CB155" s="78">
        <v>181767310273</v>
      </c>
      <c r="CC155" s="78">
        <v>129767518566</v>
      </c>
      <c r="CD155" s="78">
        <v>143180300357</v>
      </c>
      <c r="CE155" s="78">
        <v>71320815422</v>
      </c>
      <c r="CF155" s="78">
        <v>90785215625</v>
      </c>
      <c r="CG155" s="78">
        <v>62431822505</v>
      </c>
      <c r="CH155" s="78">
        <v>6283931558</v>
      </c>
      <c r="CI155" s="78">
        <v>9626805426</v>
      </c>
      <c r="CJ155" s="78">
        <v>6335397017</v>
      </c>
      <c r="CK155" s="78">
        <v>3224135990</v>
      </c>
      <c r="CL155" s="78">
        <v>18579305212</v>
      </c>
      <c r="CM155" s="78">
        <v>20953088609</v>
      </c>
      <c r="CN155" s="78">
        <v>18092903220</v>
      </c>
      <c r="CO155" s="78">
        <v>10479794767</v>
      </c>
      <c r="CP155" s="78">
        <v>16830256236</v>
      </c>
      <c r="CQ155" s="78">
        <v>17508591876</v>
      </c>
      <c r="CR155" s="78">
        <v>7003346808</v>
      </c>
      <c r="CS155" s="78">
        <v>16095503025</v>
      </c>
      <c r="CT155" s="78">
        <v>16230705692</v>
      </c>
      <c r="CU155" s="78">
        <v>385749492</v>
      </c>
      <c r="CV155" s="78">
        <v>421870872</v>
      </c>
      <c r="CW155" s="78">
        <v>124448353</v>
      </c>
      <c r="CX155" s="78">
        <v>2400000000</v>
      </c>
      <c r="CY155" s="78">
        <v>2400000000</v>
      </c>
      <c r="CZ155" s="78">
        <v>2500000000</v>
      </c>
      <c r="DA155" s="78">
        <v>2500000000</v>
      </c>
      <c r="DB155" s="78">
        <v>137849924153</v>
      </c>
      <c r="DC155" s="78">
        <v>153610667692</v>
      </c>
      <c r="DD155" s="78">
        <v>180443943121</v>
      </c>
      <c r="DE155" s="78">
        <v>100856453152</v>
      </c>
      <c r="DF155" s="78">
        <v>118613696577</v>
      </c>
      <c r="DG155" s="78">
        <v>33145320615</v>
      </c>
      <c r="DH155" s="78">
        <v>94957896583</v>
      </c>
      <c r="DI155" s="78">
        <v>12369625649</v>
      </c>
      <c r="DJ155" s="78">
        <v>28698338543</v>
      </c>
      <c r="DK155" s="78">
        <v>15558181100</v>
      </c>
      <c r="DL155" s="78">
        <v>6402756169</v>
      </c>
      <c r="DM155" s="78">
        <v>6315941596</v>
      </c>
      <c r="DN155" s="78">
        <v>5033921211</v>
      </c>
      <c r="DO155" s="78">
        <v>6500000000</v>
      </c>
      <c r="DP155" s="78">
        <v>6500000000</v>
      </c>
      <c r="DQ155" s="78">
        <v>6500000000</v>
      </c>
      <c r="DR155" s="78">
        <v>11228127821</v>
      </c>
      <c r="DS155" s="78">
        <v>12293930671</v>
      </c>
      <c r="DT155" s="78">
        <v>10458748936</v>
      </c>
      <c r="DU155" s="78">
        <v>14631939076</v>
      </c>
      <c r="DV155" s="78">
        <v>9318445276</v>
      </c>
      <c r="DW155" s="78">
        <v>2945630796</v>
      </c>
      <c r="DX155" s="78">
        <v>858067979</v>
      </c>
      <c r="DY155" s="78">
        <v>7836158909</v>
      </c>
      <c r="DZ155" s="78">
        <v>680291563</v>
      </c>
      <c r="EA155" s="78">
        <v>591691735</v>
      </c>
      <c r="EB155" s="78">
        <v>717383409</v>
      </c>
      <c r="EC155" s="78">
        <v>1206374830</v>
      </c>
      <c r="ED155" s="78">
        <v>20849342043</v>
      </c>
      <c r="EE155" s="78">
        <v>15247802502</v>
      </c>
      <c r="EF155" s="78">
        <v>8905959120</v>
      </c>
      <c r="EG155" s="78">
        <v>10636996928</v>
      </c>
      <c r="EH155" s="78">
        <v>78236744241</v>
      </c>
      <c r="EI155" s="78">
        <v>52221060797</v>
      </c>
      <c r="EJ155" s="78">
        <v>235764009811</v>
      </c>
      <c r="EK155" s="78">
        <v>265034779162</v>
      </c>
      <c r="EL155" s="78">
        <v>536508097772</v>
      </c>
      <c r="EM155" s="78">
        <v>552172110123</v>
      </c>
      <c r="EN155" s="78">
        <v>411078562613</v>
      </c>
      <c r="EO155" s="78">
        <v>1029359492736</v>
      </c>
      <c r="EP155" s="78">
        <v>418538867517</v>
      </c>
      <c r="EQ155" s="78">
        <v>22329722833</v>
      </c>
      <c r="ER155" s="78">
        <v>116751931798</v>
      </c>
      <c r="ES155" s="78">
        <v>257015083</v>
      </c>
      <c r="ET155" s="78">
        <v>273061168</v>
      </c>
      <c r="EU155" s="78"/>
      <c r="EV155" s="78">
        <v>202448435</v>
      </c>
      <c r="EW155" s="78">
        <v>200707456</v>
      </c>
      <c r="EX155" s="78">
        <v>200298990</v>
      </c>
      <c r="EY155" s="78">
        <v>12022806928</v>
      </c>
      <c r="EZ155" s="78">
        <v>11974099513</v>
      </c>
      <c r="FA155" s="78">
        <v>7504196194</v>
      </c>
      <c r="FB155" s="78">
        <v>15729961367</v>
      </c>
      <c r="FC155" s="78">
        <v>23912814007</v>
      </c>
      <c r="FD155" s="78">
        <v>3690766344</v>
      </c>
      <c r="FE155" s="78">
        <v>2034486337</v>
      </c>
      <c r="FF155" s="78">
        <v>1293751623</v>
      </c>
      <c r="FG155" s="78">
        <v>2058355795</v>
      </c>
      <c r="FH155" s="78">
        <v>3470426308</v>
      </c>
      <c r="FI155" s="78">
        <v>41583255408</v>
      </c>
      <c r="FJ155" s="78">
        <v>281675764</v>
      </c>
      <c r="FK155" s="78">
        <v>93701426155</v>
      </c>
      <c r="FL155" s="78">
        <v>6865995487</v>
      </c>
      <c r="FM155" s="78">
        <v>3414081810</v>
      </c>
      <c r="FN155" s="78">
        <v>8491449344</v>
      </c>
      <c r="FO155" s="78">
        <v>316910415</v>
      </c>
      <c r="FP155" s="78">
        <v>3000099245</v>
      </c>
      <c r="FQ155" s="78">
        <v>13718831936</v>
      </c>
      <c r="FR155" s="78">
        <v>18185121</v>
      </c>
      <c r="FS155" s="78">
        <v>11668114321</v>
      </c>
      <c r="FT155" s="78">
        <v>1286624585</v>
      </c>
      <c r="FU155" s="78">
        <v>577886662</v>
      </c>
      <c r="FV155" s="78">
        <v>5569799050</v>
      </c>
      <c r="FW155" s="78">
        <v>10036843394</v>
      </c>
      <c r="FX155" s="78">
        <v>82687261407</v>
      </c>
      <c r="FY155" s="78">
        <v>1803040385</v>
      </c>
      <c r="FZ155" s="78">
        <v>2175097255</v>
      </c>
      <c r="GA155" s="78">
        <v>500151113</v>
      </c>
      <c r="GB155" s="78">
        <v>615934912433</v>
      </c>
      <c r="GC155" s="78">
        <v>77532283970</v>
      </c>
      <c r="GD155" s="78">
        <v>51571925</v>
      </c>
      <c r="GE155" s="78">
        <v>18000000000</v>
      </c>
      <c r="GF155" s="78">
        <v>6300015693</v>
      </c>
    </row>
    <row r="156" spans="1:188">
      <c r="A156" s="84">
        <v>44869</v>
      </c>
      <c r="B156" s="78">
        <v>164580252288</v>
      </c>
      <c r="C156" s="78">
        <v>128506259129</v>
      </c>
      <c r="D156" s="78">
        <v>167415412431</v>
      </c>
      <c r="E156" s="78">
        <v>195228378676</v>
      </c>
      <c r="F156" s="78">
        <v>97764959353</v>
      </c>
      <c r="G156" s="78">
        <v>53248478436</v>
      </c>
      <c r="H156" s="78">
        <v>112191356859</v>
      </c>
      <c r="I156" s="78">
        <v>17778631787</v>
      </c>
      <c r="J156" s="78">
        <v>28437811085</v>
      </c>
      <c r="K156" s="78">
        <v>17436418917</v>
      </c>
      <c r="L156" s="78">
        <v>6917642994</v>
      </c>
      <c r="M156" s="78">
        <v>2922510080</v>
      </c>
      <c r="N156" s="78">
        <v>3188304846</v>
      </c>
      <c r="O156" s="78">
        <v>4557864781</v>
      </c>
      <c r="P156" s="78">
        <v>3349466535</v>
      </c>
      <c r="Q156" s="78">
        <v>3000098662</v>
      </c>
      <c r="R156" s="78">
        <v>3000009880</v>
      </c>
      <c r="S156" s="79">
        <v>3000098757</v>
      </c>
      <c r="T156" s="78">
        <v>3000098687</v>
      </c>
      <c r="U156" s="78">
        <v>3000009907</v>
      </c>
      <c r="V156" s="78">
        <v>3000009891</v>
      </c>
      <c r="W156" s="78">
        <v>3000009887</v>
      </c>
      <c r="X156" s="78">
        <v>210870420</v>
      </c>
      <c r="Y156" s="78">
        <v>244919097641</v>
      </c>
      <c r="Z156" s="78">
        <v>194440404844</v>
      </c>
      <c r="AA156" s="78">
        <v>196053942729</v>
      </c>
      <c r="AB156" s="78">
        <v>291578470424</v>
      </c>
      <c r="AC156" s="78">
        <v>207170255538</v>
      </c>
      <c r="AD156" s="78">
        <v>266471058861</v>
      </c>
      <c r="AE156" s="78">
        <v>53352497416</v>
      </c>
      <c r="AF156" s="78">
        <v>42208786019</v>
      </c>
      <c r="AG156" s="78">
        <v>37450931211</v>
      </c>
      <c r="AH156" s="78">
        <v>27835268746</v>
      </c>
      <c r="AI156" s="78">
        <v>3536634366</v>
      </c>
      <c r="AJ156" s="78">
        <v>5003925937</v>
      </c>
      <c r="AK156" s="78">
        <v>3937874016</v>
      </c>
      <c r="AL156" s="78">
        <v>5012608534</v>
      </c>
      <c r="AM156" s="78">
        <v>5259076407</v>
      </c>
      <c r="AN156" s="78">
        <v>3903011906</v>
      </c>
      <c r="AO156" s="78">
        <v>5011914834</v>
      </c>
      <c r="AP156" s="78">
        <v>5163243000</v>
      </c>
      <c r="AQ156" s="78">
        <v>5024430986</v>
      </c>
      <c r="AR156" s="78">
        <v>11279947665</v>
      </c>
      <c r="AS156" s="78">
        <v>5010210776</v>
      </c>
      <c r="AT156" s="78">
        <v>5385269225</v>
      </c>
      <c r="AU156" s="78">
        <v>5009741082</v>
      </c>
      <c r="AV156" s="78">
        <v>863888186</v>
      </c>
      <c r="AW156" s="78">
        <v>1374319284</v>
      </c>
      <c r="AX156" s="78">
        <v>10500000000</v>
      </c>
      <c r="AY156" s="78">
        <v>7500000000</v>
      </c>
      <c r="AZ156" s="78">
        <v>10000000000</v>
      </c>
      <c r="BA156" s="78">
        <v>5490594086</v>
      </c>
      <c r="BB156" s="78">
        <v>5322706801</v>
      </c>
      <c r="BC156" s="78">
        <v>5366928457</v>
      </c>
      <c r="BD156" s="78">
        <v>5426577779</v>
      </c>
      <c r="BE156" s="78">
        <v>8571940689</v>
      </c>
      <c r="BF156" s="78">
        <v>8653988363</v>
      </c>
      <c r="BG156" s="78">
        <v>5304776862</v>
      </c>
      <c r="BH156" s="78">
        <v>5372273873</v>
      </c>
      <c r="BI156" s="78">
        <v>39918462144</v>
      </c>
      <c r="BJ156" s="78">
        <v>52991967414</v>
      </c>
      <c r="BK156" s="78">
        <v>36038773185</v>
      </c>
      <c r="BL156" s="78">
        <v>39687452479</v>
      </c>
      <c r="BM156" s="78">
        <v>37296539502</v>
      </c>
      <c r="BN156" s="78">
        <v>6763451823</v>
      </c>
      <c r="BO156" s="78">
        <v>7500000000</v>
      </c>
      <c r="BP156" s="78">
        <v>7500000000</v>
      </c>
      <c r="BQ156" s="78">
        <v>7500000000</v>
      </c>
      <c r="BR156" s="78">
        <v>5928792884</v>
      </c>
      <c r="BS156" s="78">
        <v>3332436049</v>
      </c>
      <c r="BT156" s="78">
        <v>1596086614</v>
      </c>
      <c r="BU156" s="78">
        <v>1791404910</v>
      </c>
      <c r="BV156" s="78">
        <v>5106520073</v>
      </c>
      <c r="BW156" s="78">
        <v>4114578517</v>
      </c>
      <c r="BX156" s="78">
        <v>17409858213</v>
      </c>
      <c r="BY156" s="78">
        <v>12772396227</v>
      </c>
      <c r="BZ156" s="78">
        <v>12726738987</v>
      </c>
      <c r="CA156" s="78">
        <v>203270588</v>
      </c>
      <c r="CB156" s="78">
        <v>181821203190</v>
      </c>
      <c r="CC156" s="78">
        <v>129817850440</v>
      </c>
      <c r="CD156" s="78">
        <v>143334146904</v>
      </c>
      <c r="CE156" s="78">
        <v>71260946434</v>
      </c>
      <c r="CF156" s="78">
        <v>90825330440</v>
      </c>
      <c r="CG156" s="78">
        <v>62496675119</v>
      </c>
      <c r="CH156" s="78">
        <v>6284327195</v>
      </c>
      <c r="CI156" s="78">
        <v>9643802179</v>
      </c>
      <c r="CJ156" s="78">
        <v>6337397575</v>
      </c>
      <c r="CK156" s="78">
        <v>3224156624</v>
      </c>
      <c r="CL156" s="78">
        <v>18585359899</v>
      </c>
      <c r="CM156" s="78">
        <v>20947139581</v>
      </c>
      <c r="CN156" s="78">
        <v>18093993075</v>
      </c>
      <c r="CO156" s="78">
        <v>10482153583</v>
      </c>
      <c r="CP156" s="78">
        <v>16818660354</v>
      </c>
      <c r="CQ156" s="78">
        <v>17473799606</v>
      </c>
      <c r="CR156" s="78">
        <v>7002913830</v>
      </c>
      <c r="CS156" s="78">
        <v>16092815040</v>
      </c>
      <c r="CT156" s="78">
        <v>16240984619</v>
      </c>
      <c r="CU156" s="78">
        <v>385749492</v>
      </c>
      <c r="CV156" s="78">
        <v>421870872</v>
      </c>
      <c r="CW156" s="78">
        <v>124448353</v>
      </c>
      <c r="CX156" s="78">
        <v>2400000000</v>
      </c>
      <c r="CY156" s="78">
        <v>2400000000</v>
      </c>
      <c r="CZ156" s="78">
        <v>2500000000</v>
      </c>
      <c r="DA156" s="78">
        <v>2500000000</v>
      </c>
      <c r="DB156" s="78">
        <v>137685741299</v>
      </c>
      <c r="DC156" s="78">
        <v>153678622681</v>
      </c>
      <c r="DD156" s="78">
        <v>180514099799</v>
      </c>
      <c r="DE156" s="78">
        <v>100914044666</v>
      </c>
      <c r="DF156" s="78">
        <v>118649687931</v>
      </c>
      <c r="DG156" s="78">
        <v>33163074832</v>
      </c>
      <c r="DH156" s="78">
        <v>95043657279</v>
      </c>
      <c r="DI156" s="78">
        <v>12371347910</v>
      </c>
      <c r="DJ156" s="78">
        <v>28695472339</v>
      </c>
      <c r="DK156" s="78">
        <v>15614758178</v>
      </c>
      <c r="DL156" s="78">
        <v>6440171079</v>
      </c>
      <c r="DM156" s="78">
        <v>6353934446</v>
      </c>
      <c r="DN156" s="78">
        <v>5033921211</v>
      </c>
      <c r="DO156" s="78">
        <v>6500000000</v>
      </c>
      <c r="DP156" s="78">
        <v>6500000000</v>
      </c>
      <c r="DQ156" s="78">
        <v>6500000000</v>
      </c>
      <c r="DR156" s="78">
        <v>11229853226</v>
      </c>
      <c r="DS156" s="78">
        <v>12292970639</v>
      </c>
      <c r="DT156" s="78">
        <v>10459848625</v>
      </c>
      <c r="DU156" s="78">
        <v>14627037331</v>
      </c>
      <c r="DV156" s="78">
        <v>9319970599</v>
      </c>
      <c r="DW156" s="78">
        <v>2964532429</v>
      </c>
      <c r="DX156" s="78">
        <v>858174415</v>
      </c>
      <c r="DY156" s="78">
        <v>7837342276</v>
      </c>
      <c r="DZ156" s="78">
        <v>680821793</v>
      </c>
      <c r="EA156" s="78">
        <v>591829813</v>
      </c>
      <c r="EB156" s="78">
        <v>717698978</v>
      </c>
      <c r="EC156" s="78">
        <v>1208585576</v>
      </c>
      <c r="ED156" s="78">
        <v>20899656475</v>
      </c>
      <c r="EE156" s="78">
        <v>15270465772</v>
      </c>
      <c r="EF156" s="78">
        <v>8918904502</v>
      </c>
      <c r="EG156" s="78">
        <v>10650936264</v>
      </c>
      <c r="EH156" s="78">
        <v>78251488232</v>
      </c>
      <c r="EI156" s="78">
        <v>52258039090</v>
      </c>
      <c r="EJ156" s="78">
        <v>235654063124</v>
      </c>
      <c r="EK156" s="78">
        <v>265233122928</v>
      </c>
      <c r="EL156" s="78">
        <v>536596251101</v>
      </c>
      <c r="EM156" s="78">
        <v>552001620684</v>
      </c>
      <c r="EN156" s="78">
        <v>411155918583</v>
      </c>
      <c r="EO156" s="78">
        <v>1029240565379</v>
      </c>
      <c r="EP156" s="78">
        <v>418524800195</v>
      </c>
      <c r="EQ156" s="78">
        <v>22342033430</v>
      </c>
      <c r="ER156" s="78">
        <v>116850938318</v>
      </c>
      <c r="ES156" s="78">
        <v>261613754</v>
      </c>
      <c r="ET156" s="78">
        <v>273061168</v>
      </c>
      <c r="EU156" s="78"/>
      <c r="EV156" s="78">
        <v>202448435</v>
      </c>
      <c r="EW156" s="78">
        <v>200717999</v>
      </c>
      <c r="EX156" s="78">
        <v>200298990</v>
      </c>
      <c r="EY156" s="78">
        <v>12028720844</v>
      </c>
      <c r="EZ156" s="78">
        <v>11977755609</v>
      </c>
      <c r="FA156" s="78">
        <v>7506519279</v>
      </c>
      <c r="FB156" s="78">
        <v>15730203385</v>
      </c>
      <c r="FC156" s="78">
        <v>23935654149</v>
      </c>
      <c r="FD156" s="78">
        <v>3693310446</v>
      </c>
      <c r="FE156" s="78">
        <v>2034888088</v>
      </c>
      <c r="FF156" s="78">
        <v>1294276130</v>
      </c>
      <c r="FG156" s="78">
        <v>2060516244</v>
      </c>
      <c r="FH156" s="78">
        <v>3469183063</v>
      </c>
      <c r="FI156" s="78">
        <v>41585195366</v>
      </c>
      <c r="FJ156" s="78">
        <v>281675764</v>
      </c>
      <c r="FK156" s="78">
        <v>93620658099</v>
      </c>
      <c r="FL156" s="78">
        <v>6867861218</v>
      </c>
      <c r="FM156" s="78">
        <v>3414201384</v>
      </c>
      <c r="FN156" s="78">
        <v>8494064086</v>
      </c>
      <c r="FO156" s="78">
        <v>316911187</v>
      </c>
      <c r="FP156" s="78">
        <v>3000099245</v>
      </c>
      <c r="FQ156" s="78">
        <v>13700973790</v>
      </c>
      <c r="FR156" s="78">
        <v>18185121</v>
      </c>
      <c r="FS156" s="78">
        <v>11665302134</v>
      </c>
      <c r="FT156" s="78">
        <v>1287417897</v>
      </c>
      <c r="FU156" s="78">
        <v>577984178</v>
      </c>
      <c r="FV156" s="78">
        <v>5569799050</v>
      </c>
      <c r="FW156" s="78">
        <v>10036843394</v>
      </c>
      <c r="FX156" s="78">
        <v>82687261407</v>
      </c>
      <c r="FY156" s="78">
        <v>1803647697</v>
      </c>
      <c r="FZ156" s="78">
        <v>2175675278</v>
      </c>
      <c r="GA156" s="78">
        <v>500151113</v>
      </c>
      <c r="GB156" s="78">
        <v>615352753747</v>
      </c>
      <c r="GC156" s="78">
        <v>77534228045</v>
      </c>
      <c r="GD156" s="78">
        <v>51571925</v>
      </c>
      <c r="GE156" s="78">
        <v>18000000000</v>
      </c>
      <c r="GF156" s="78">
        <v>6302073031</v>
      </c>
    </row>
    <row r="157" spans="1:188">
      <c r="A157" s="84">
        <v>44872</v>
      </c>
      <c r="B157" s="78">
        <v>164599259729</v>
      </c>
      <c r="C157" s="78">
        <v>128515605440</v>
      </c>
      <c r="D157" s="78">
        <v>167421513613</v>
      </c>
      <c r="E157" s="78">
        <v>195196718239</v>
      </c>
      <c r="F157" s="78">
        <v>97757128316</v>
      </c>
      <c r="G157" s="78">
        <v>53264552555</v>
      </c>
      <c r="H157" s="78">
        <v>112172379981</v>
      </c>
      <c r="I157" s="78">
        <v>17776876279</v>
      </c>
      <c r="J157" s="78">
        <v>28472311654</v>
      </c>
      <c r="K157" s="78">
        <v>17415560432</v>
      </c>
      <c r="L157" s="78">
        <v>6917134928</v>
      </c>
      <c r="M157" s="78">
        <v>2922510080</v>
      </c>
      <c r="N157" s="78">
        <v>3198504677</v>
      </c>
      <c r="O157" s="78">
        <v>4546199185</v>
      </c>
      <c r="P157" s="78">
        <v>3349466535</v>
      </c>
      <c r="Q157" s="78">
        <v>3000098662</v>
      </c>
      <c r="R157" s="78">
        <v>3000009880</v>
      </c>
      <c r="S157" s="79">
        <v>3000098757</v>
      </c>
      <c r="T157" s="78">
        <v>3000098687</v>
      </c>
      <c r="U157" s="78">
        <v>3000009907</v>
      </c>
      <c r="V157" s="78">
        <v>3000009891</v>
      </c>
      <c r="W157" s="78">
        <v>3000009887</v>
      </c>
      <c r="X157" s="78">
        <v>211461430</v>
      </c>
      <c r="Y157" s="78">
        <v>244906729422</v>
      </c>
      <c r="Z157" s="78">
        <v>194378563751</v>
      </c>
      <c r="AA157" s="78">
        <v>196072079570</v>
      </c>
      <c r="AB157" s="78">
        <v>291670173856</v>
      </c>
      <c r="AC157" s="78">
        <v>207194211979</v>
      </c>
      <c r="AD157" s="78">
        <v>266221230316</v>
      </c>
      <c r="AE157" s="78">
        <v>53353526392</v>
      </c>
      <c r="AF157" s="78">
        <v>42217498297</v>
      </c>
      <c r="AG157" s="78">
        <v>37456851964</v>
      </c>
      <c r="AH157" s="78">
        <v>27842648408</v>
      </c>
      <c r="AI157" s="78">
        <v>3538891602</v>
      </c>
      <c r="AJ157" s="78">
        <v>5003925937</v>
      </c>
      <c r="AK157" s="78">
        <v>3944525764</v>
      </c>
      <c r="AL157" s="78">
        <v>5012608534</v>
      </c>
      <c r="AM157" s="78">
        <v>5260993402</v>
      </c>
      <c r="AN157" s="78">
        <v>3903996015</v>
      </c>
      <c r="AO157" s="78">
        <v>5011914834</v>
      </c>
      <c r="AP157" s="78">
        <v>5160297547</v>
      </c>
      <c r="AQ157" s="78">
        <v>5024430986</v>
      </c>
      <c r="AR157" s="78">
        <v>11261345174</v>
      </c>
      <c r="AS157" s="78">
        <v>5010210776</v>
      </c>
      <c r="AT157" s="78">
        <v>5384721674</v>
      </c>
      <c r="AU157" s="78">
        <v>5009741082</v>
      </c>
      <c r="AV157" s="78">
        <v>863888186</v>
      </c>
      <c r="AW157" s="78">
        <v>1374319284</v>
      </c>
      <c r="AX157" s="78">
        <v>10500000000</v>
      </c>
      <c r="AY157" s="78">
        <v>7500000000</v>
      </c>
      <c r="AZ157" s="78">
        <v>10000000000</v>
      </c>
      <c r="BA157" s="78">
        <v>5491189464</v>
      </c>
      <c r="BB157" s="78">
        <v>5323264355</v>
      </c>
      <c r="BC157" s="78">
        <v>5367919638</v>
      </c>
      <c r="BD157" s="78">
        <v>5427000808</v>
      </c>
      <c r="BE157" s="78">
        <v>8573539885</v>
      </c>
      <c r="BF157" s="78">
        <v>8605082824</v>
      </c>
      <c r="BG157" s="78">
        <v>5304778021</v>
      </c>
      <c r="BH157" s="78">
        <v>5372984478</v>
      </c>
      <c r="BI157" s="78">
        <v>39909053230</v>
      </c>
      <c r="BJ157" s="78">
        <v>52944541615</v>
      </c>
      <c r="BK157" s="78">
        <v>36030382790</v>
      </c>
      <c r="BL157" s="78">
        <v>39679335169</v>
      </c>
      <c r="BM157" s="78">
        <v>37309108096</v>
      </c>
      <c r="BN157" s="78">
        <v>6766230001</v>
      </c>
      <c r="BO157" s="78">
        <v>7500000000</v>
      </c>
      <c r="BP157" s="78">
        <v>7500000000</v>
      </c>
      <c r="BQ157" s="78">
        <v>7500000000</v>
      </c>
      <c r="BR157" s="78">
        <v>5925069447</v>
      </c>
      <c r="BS157" s="78">
        <v>3321477146</v>
      </c>
      <c r="BT157" s="78">
        <v>1596124681</v>
      </c>
      <c r="BU157" s="78">
        <v>1795217166</v>
      </c>
      <c r="BV157" s="78">
        <v>5105646128</v>
      </c>
      <c r="BW157" s="78">
        <v>4120925413</v>
      </c>
      <c r="BX157" s="78">
        <v>17410338640</v>
      </c>
      <c r="BY157" s="78">
        <v>12784793858</v>
      </c>
      <c r="BZ157" s="78">
        <v>12728566300</v>
      </c>
      <c r="CA157" s="78">
        <v>203270588</v>
      </c>
      <c r="CB157" s="78">
        <v>181779079932</v>
      </c>
      <c r="CC157" s="78">
        <v>129207710686</v>
      </c>
      <c r="CD157" s="78">
        <v>143221286380</v>
      </c>
      <c r="CE157" s="78">
        <v>71247895478</v>
      </c>
      <c r="CF157" s="78">
        <v>90821086306</v>
      </c>
      <c r="CG157" s="78">
        <v>62548285393</v>
      </c>
      <c r="CH157" s="78">
        <v>6284478633</v>
      </c>
      <c r="CI157" s="78">
        <v>9644628128</v>
      </c>
      <c r="CJ157" s="78">
        <v>6333820270</v>
      </c>
      <c r="CK157" s="78">
        <v>3224198450</v>
      </c>
      <c r="CL157" s="78">
        <v>18587403571</v>
      </c>
      <c r="CM157" s="78">
        <v>20936107335</v>
      </c>
      <c r="CN157" s="78">
        <v>18100306611</v>
      </c>
      <c r="CO157" s="78">
        <v>10469896128</v>
      </c>
      <c r="CP157" s="78">
        <v>16819709928</v>
      </c>
      <c r="CQ157" s="78">
        <v>17419106577</v>
      </c>
      <c r="CR157" s="78">
        <v>7002178653</v>
      </c>
      <c r="CS157" s="78">
        <v>16093570808</v>
      </c>
      <c r="CT157" s="78">
        <v>16235159926</v>
      </c>
      <c r="CU157" s="78">
        <v>385749492</v>
      </c>
      <c r="CV157" s="78">
        <v>421870872</v>
      </c>
      <c r="CW157" s="78">
        <v>124448353</v>
      </c>
      <c r="CX157" s="78">
        <v>2400000000</v>
      </c>
      <c r="CY157" s="78">
        <v>2400000000</v>
      </c>
      <c r="CZ157" s="78">
        <v>2500000000</v>
      </c>
      <c r="DA157" s="78">
        <v>2500000000</v>
      </c>
      <c r="DB157" s="78">
        <v>137612353835</v>
      </c>
      <c r="DC157" s="78">
        <v>153724431836</v>
      </c>
      <c r="DD157" s="78">
        <v>180398182720</v>
      </c>
      <c r="DE157" s="78">
        <v>100895209036</v>
      </c>
      <c r="DF157" s="78">
        <v>118632569037</v>
      </c>
      <c r="DG157" s="78">
        <v>33166241012</v>
      </c>
      <c r="DH157" s="78">
        <v>95009963264</v>
      </c>
      <c r="DI157" s="78">
        <v>12376680019</v>
      </c>
      <c r="DJ157" s="78">
        <v>28665800287</v>
      </c>
      <c r="DK157" s="78">
        <v>15577876949</v>
      </c>
      <c r="DL157" s="78">
        <v>6442434438</v>
      </c>
      <c r="DM157" s="78">
        <v>6342843384</v>
      </c>
      <c r="DN157" s="78">
        <v>5033921211</v>
      </c>
      <c r="DO157" s="78">
        <v>6500000000</v>
      </c>
      <c r="DP157" s="78">
        <v>6500000000</v>
      </c>
      <c r="DQ157" s="78">
        <v>6500000000</v>
      </c>
      <c r="DR157" s="78">
        <v>11180370267</v>
      </c>
      <c r="DS157" s="78">
        <v>12293875586</v>
      </c>
      <c r="DT157" s="78">
        <v>10464909174</v>
      </c>
      <c r="DU157" s="78">
        <v>14625291805</v>
      </c>
      <c r="DV157" s="78">
        <v>9320859325</v>
      </c>
      <c r="DW157" s="78">
        <v>2981619417</v>
      </c>
      <c r="DX157" s="78">
        <v>858174415</v>
      </c>
      <c r="DY157" s="78">
        <v>7837342276</v>
      </c>
      <c r="DZ157" s="78">
        <v>682059684</v>
      </c>
      <c r="EA157" s="78">
        <v>591829813</v>
      </c>
      <c r="EB157" s="78">
        <v>717702316</v>
      </c>
      <c r="EC157" s="78">
        <v>1219944685</v>
      </c>
      <c r="ED157" s="78">
        <v>20914785807</v>
      </c>
      <c r="EE157" s="78">
        <v>15275217499</v>
      </c>
      <c r="EF157" s="78">
        <v>8921104750</v>
      </c>
      <c r="EG157" s="78">
        <v>10674976872</v>
      </c>
      <c r="EH157" s="78">
        <v>78279986342</v>
      </c>
      <c r="EI157" s="78">
        <v>52202536827</v>
      </c>
      <c r="EJ157" s="78">
        <v>235333951253</v>
      </c>
      <c r="EK157" s="78">
        <v>265652759987</v>
      </c>
      <c r="EL157" s="78">
        <v>536512685067</v>
      </c>
      <c r="EM157" s="78">
        <v>551980800090</v>
      </c>
      <c r="EN157" s="78">
        <v>411219067121</v>
      </c>
      <c r="EO157" s="78">
        <v>1026435505189</v>
      </c>
      <c r="EP157" s="78">
        <v>418117569286</v>
      </c>
      <c r="EQ157" s="78">
        <v>22371937043</v>
      </c>
      <c r="ER157" s="78">
        <v>116930802239</v>
      </c>
      <c r="ES157" s="78">
        <v>261947845</v>
      </c>
      <c r="ET157" s="78">
        <v>273061168</v>
      </c>
      <c r="EU157" s="78"/>
      <c r="EV157" s="78">
        <v>202448435</v>
      </c>
      <c r="EW157" s="78">
        <v>200717999</v>
      </c>
      <c r="EX157" s="78">
        <v>200298990</v>
      </c>
      <c r="EY157" s="78">
        <v>12026686577</v>
      </c>
      <c r="EZ157" s="78">
        <v>11976111739</v>
      </c>
      <c r="FA157" s="78">
        <v>7497501803</v>
      </c>
      <c r="FB157" s="78">
        <v>15735406146</v>
      </c>
      <c r="FC157" s="78">
        <v>23902869915</v>
      </c>
      <c r="FD157" s="78">
        <v>3692225103</v>
      </c>
      <c r="FE157" s="78">
        <v>2039768207</v>
      </c>
      <c r="FF157" s="78">
        <v>1295490548</v>
      </c>
      <c r="FG157" s="78">
        <v>2001943885</v>
      </c>
      <c r="FH157" s="78">
        <v>3466622771</v>
      </c>
      <c r="FI157" s="78">
        <v>41582612798</v>
      </c>
      <c r="FJ157" s="78">
        <v>281675764</v>
      </c>
      <c r="FK157" s="78">
        <v>93456379200</v>
      </c>
      <c r="FL157" s="78">
        <v>6868253226</v>
      </c>
      <c r="FM157" s="78">
        <v>3410132437</v>
      </c>
      <c r="FN157" s="78">
        <v>8493282356</v>
      </c>
      <c r="FO157" s="78">
        <v>316911975</v>
      </c>
      <c r="FP157" s="78">
        <v>3000099245</v>
      </c>
      <c r="FQ157" s="78">
        <v>13552465861</v>
      </c>
      <c r="FR157" s="78">
        <v>18185121</v>
      </c>
      <c r="FS157" s="78">
        <v>11676189391</v>
      </c>
      <c r="FT157" s="78">
        <v>1410615171</v>
      </c>
      <c r="FU157" s="78">
        <v>577984178</v>
      </c>
      <c r="FV157" s="78">
        <v>5569799050</v>
      </c>
      <c r="FW157" s="78">
        <v>10036856370</v>
      </c>
      <c r="FX157" s="78">
        <v>82687261407</v>
      </c>
      <c r="FY157" s="78">
        <v>1803960914</v>
      </c>
      <c r="FZ157" s="78">
        <v>2175887872</v>
      </c>
      <c r="GA157" s="78">
        <v>500151113</v>
      </c>
      <c r="GB157" s="78">
        <v>614415926285</v>
      </c>
      <c r="GC157" s="78">
        <v>77461127089</v>
      </c>
      <c r="GD157" s="78">
        <v>51571925</v>
      </c>
      <c r="GE157" s="78">
        <v>18000000000</v>
      </c>
      <c r="GF157" s="78">
        <v>6301381471</v>
      </c>
    </row>
    <row r="158" spans="1:188">
      <c r="A158" s="84">
        <v>44873</v>
      </c>
      <c r="B158" s="78">
        <v>164498911547</v>
      </c>
      <c r="C158" s="78">
        <v>128512943785</v>
      </c>
      <c r="D158" s="78">
        <v>167383727423</v>
      </c>
      <c r="E158" s="78">
        <v>195188509170</v>
      </c>
      <c r="F158" s="78">
        <v>97803740741</v>
      </c>
      <c r="G158" s="78">
        <v>53272062957</v>
      </c>
      <c r="H158" s="78">
        <v>112155925879</v>
      </c>
      <c r="I158" s="78">
        <v>17776992833</v>
      </c>
      <c r="J158" s="78">
        <v>28472950409</v>
      </c>
      <c r="K158" s="78">
        <v>17408918807</v>
      </c>
      <c r="L158" s="78">
        <v>6917321134</v>
      </c>
      <c r="M158" s="78">
        <v>2922625488</v>
      </c>
      <c r="N158" s="78">
        <v>3199532546</v>
      </c>
      <c r="O158" s="78">
        <v>4547654243</v>
      </c>
      <c r="P158" s="78">
        <v>3349580887</v>
      </c>
      <c r="Q158" s="78">
        <v>3000098662</v>
      </c>
      <c r="R158" s="78">
        <v>3000009880</v>
      </c>
      <c r="S158" s="79">
        <v>3000098757</v>
      </c>
      <c r="T158" s="78">
        <v>3000098687</v>
      </c>
      <c r="U158" s="78">
        <v>3000009907</v>
      </c>
      <c r="V158" s="78">
        <v>3000009891</v>
      </c>
      <c r="W158" s="78">
        <v>3000009887</v>
      </c>
      <c r="X158" s="78">
        <v>211461430</v>
      </c>
      <c r="Y158" s="78">
        <v>244801618345</v>
      </c>
      <c r="Z158" s="78">
        <v>194373608480</v>
      </c>
      <c r="AA158" s="78">
        <v>196025265879</v>
      </c>
      <c r="AB158" s="78">
        <v>291710659840</v>
      </c>
      <c r="AC158" s="78">
        <v>207180193150</v>
      </c>
      <c r="AD158" s="78">
        <v>266221768453</v>
      </c>
      <c r="AE158" s="78">
        <v>53343659584</v>
      </c>
      <c r="AF158" s="78">
        <v>42297943864</v>
      </c>
      <c r="AG158" s="78">
        <v>37323480108</v>
      </c>
      <c r="AH158" s="78">
        <v>27887885845</v>
      </c>
      <c r="AI158" s="78">
        <v>3547222239</v>
      </c>
      <c r="AJ158" s="78">
        <v>5003925937</v>
      </c>
      <c r="AK158" s="78">
        <v>3943363526</v>
      </c>
      <c r="AL158" s="78">
        <v>5012608534</v>
      </c>
      <c r="AM158" s="78">
        <v>5258897670</v>
      </c>
      <c r="AN158" s="78">
        <v>3902899131</v>
      </c>
      <c r="AO158" s="78">
        <v>5011914834</v>
      </c>
      <c r="AP158" s="78">
        <v>5160987392</v>
      </c>
      <c r="AQ158" s="78">
        <v>5024430986</v>
      </c>
      <c r="AR158" s="78">
        <v>11263533313</v>
      </c>
      <c r="AS158" s="78">
        <v>5010210776</v>
      </c>
      <c r="AT158" s="78">
        <v>5395509476</v>
      </c>
      <c r="AU158" s="78">
        <v>5009741082</v>
      </c>
      <c r="AV158" s="78">
        <v>863888186</v>
      </c>
      <c r="AW158" s="78">
        <v>1374319284</v>
      </c>
      <c r="AX158" s="78">
        <v>9500000000</v>
      </c>
      <c r="AY158" s="78">
        <v>7500000000</v>
      </c>
      <c r="AZ158" s="78">
        <v>11000000000</v>
      </c>
      <c r="BA158" s="78">
        <v>5490969045</v>
      </c>
      <c r="BB158" s="78">
        <v>5323283431</v>
      </c>
      <c r="BC158" s="78">
        <v>5368275595</v>
      </c>
      <c r="BD158" s="78">
        <v>5427872095</v>
      </c>
      <c r="BE158" s="78">
        <v>8573762356</v>
      </c>
      <c r="BF158" s="78">
        <v>8633764380</v>
      </c>
      <c r="BG158" s="78">
        <v>5304779183</v>
      </c>
      <c r="BH158" s="78">
        <v>5372984478</v>
      </c>
      <c r="BI158" s="78">
        <v>39918596819</v>
      </c>
      <c r="BJ158" s="78">
        <v>52938476933</v>
      </c>
      <c r="BK158" s="78">
        <v>35997725847</v>
      </c>
      <c r="BL158" s="78">
        <v>39650093683</v>
      </c>
      <c r="BM158" s="78">
        <v>37246750161</v>
      </c>
      <c r="BN158" s="78">
        <v>6756444530</v>
      </c>
      <c r="BO158" s="78">
        <v>7500000000</v>
      </c>
      <c r="BP158" s="78">
        <v>7500000000</v>
      </c>
      <c r="BQ158" s="78">
        <v>7500000000</v>
      </c>
      <c r="BR158" s="78">
        <v>5881584086</v>
      </c>
      <c r="BS158" s="78">
        <v>3289559512</v>
      </c>
      <c r="BT158" s="78">
        <v>1596124681</v>
      </c>
      <c r="BU158" s="78">
        <v>1795217166</v>
      </c>
      <c r="BV158" s="78">
        <v>5105237668</v>
      </c>
      <c r="BW158" s="78">
        <v>4122021585</v>
      </c>
      <c r="BX158" s="78">
        <v>17373469342</v>
      </c>
      <c r="BY158" s="78">
        <v>12787480866</v>
      </c>
      <c r="BZ158" s="78">
        <v>12729786246</v>
      </c>
      <c r="CA158" s="78">
        <v>203514515</v>
      </c>
      <c r="CB158" s="78">
        <v>181538519855</v>
      </c>
      <c r="CC158" s="78">
        <v>129144901745</v>
      </c>
      <c r="CD158" s="78">
        <v>143155113724</v>
      </c>
      <c r="CE158" s="78">
        <v>71187044978</v>
      </c>
      <c r="CF158" s="78">
        <v>90808127496</v>
      </c>
      <c r="CG158" s="78">
        <v>62555667689</v>
      </c>
      <c r="CH158" s="78">
        <v>6284782260</v>
      </c>
      <c r="CI158" s="78">
        <v>9647481503</v>
      </c>
      <c r="CJ158" s="78">
        <v>6333820270</v>
      </c>
      <c r="CK158" s="78">
        <v>3224240509</v>
      </c>
      <c r="CL158" s="78">
        <v>18588902002</v>
      </c>
      <c r="CM158" s="78">
        <v>20948885462</v>
      </c>
      <c r="CN158" s="78">
        <v>18071034481</v>
      </c>
      <c r="CO158" s="78">
        <v>10473447127</v>
      </c>
      <c r="CP158" s="78">
        <v>16823926204</v>
      </c>
      <c r="CQ158" s="78">
        <v>17420296528</v>
      </c>
      <c r="CR158" s="78">
        <v>7002759835</v>
      </c>
      <c r="CS158" s="78">
        <v>16097258445</v>
      </c>
      <c r="CT158" s="78">
        <v>16228163692</v>
      </c>
      <c r="CU158" s="78">
        <v>385749492</v>
      </c>
      <c r="CV158" s="78">
        <v>478328183</v>
      </c>
      <c r="CW158" s="78">
        <v>124448353</v>
      </c>
      <c r="CX158" s="78">
        <v>2400000000</v>
      </c>
      <c r="CY158" s="78">
        <v>2400000000</v>
      </c>
      <c r="CZ158" s="78">
        <v>2500000000</v>
      </c>
      <c r="DA158" s="78">
        <v>2500000000</v>
      </c>
      <c r="DB158" s="78">
        <v>137187025404</v>
      </c>
      <c r="DC158" s="78">
        <v>153671877528</v>
      </c>
      <c r="DD158" s="78">
        <v>180222974234</v>
      </c>
      <c r="DE158" s="78">
        <v>100824057937</v>
      </c>
      <c r="DF158" s="78">
        <v>118526412695</v>
      </c>
      <c r="DG158" s="78">
        <v>33165438334</v>
      </c>
      <c r="DH158" s="78">
        <v>94956025067</v>
      </c>
      <c r="DI158" s="78">
        <v>12376198156</v>
      </c>
      <c r="DJ158" s="78">
        <v>28659704096</v>
      </c>
      <c r="DK158" s="78">
        <v>15579581927</v>
      </c>
      <c r="DL158" s="78">
        <v>6442601984</v>
      </c>
      <c r="DM158" s="78">
        <v>6344940388</v>
      </c>
      <c r="DN158" s="78">
        <v>5033921211</v>
      </c>
      <c r="DO158" s="78">
        <v>6500000000</v>
      </c>
      <c r="DP158" s="78">
        <v>6500000000</v>
      </c>
      <c r="DQ158" s="78">
        <v>6500000000</v>
      </c>
      <c r="DR158" s="78">
        <v>11174274299</v>
      </c>
      <c r="DS158" s="78">
        <v>12294437290</v>
      </c>
      <c r="DT158" s="78">
        <v>10457536078</v>
      </c>
      <c r="DU158" s="78">
        <v>14623800004</v>
      </c>
      <c r="DV158" s="78">
        <v>9321597168</v>
      </c>
      <c r="DW158" s="78">
        <v>2992311965</v>
      </c>
      <c r="DX158" s="78">
        <v>858174415</v>
      </c>
      <c r="DY158" s="78">
        <v>7837344908</v>
      </c>
      <c r="DZ158" s="78">
        <v>682059684</v>
      </c>
      <c r="EA158" s="78">
        <v>591829813</v>
      </c>
      <c r="EB158" s="78">
        <v>716984970</v>
      </c>
      <c r="EC158" s="78">
        <v>1220058568</v>
      </c>
      <c r="ED158" s="78">
        <v>20920005828</v>
      </c>
      <c r="EE158" s="78">
        <v>15304284959</v>
      </c>
      <c r="EF158" s="78">
        <v>8925509847</v>
      </c>
      <c r="EG158" s="78">
        <v>10677224003</v>
      </c>
      <c r="EH158" s="78">
        <v>78246043300</v>
      </c>
      <c r="EI158" s="78">
        <v>52188719725</v>
      </c>
      <c r="EJ158" s="78">
        <v>235227214679</v>
      </c>
      <c r="EK158" s="78">
        <v>265795286750</v>
      </c>
      <c r="EL158" s="78">
        <v>536479853083</v>
      </c>
      <c r="EM158" s="78">
        <v>551493646113</v>
      </c>
      <c r="EN158" s="78">
        <v>411162876026</v>
      </c>
      <c r="EO158" s="78">
        <v>1025673029428</v>
      </c>
      <c r="EP158" s="78">
        <v>417095525817</v>
      </c>
      <c r="EQ158" s="78">
        <v>22391455886</v>
      </c>
      <c r="ER158" s="78">
        <v>116938307905</v>
      </c>
      <c r="ES158" s="78">
        <v>255922845</v>
      </c>
      <c r="ET158" s="78">
        <v>294036448</v>
      </c>
      <c r="EU158" s="78"/>
      <c r="EV158" s="78">
        <v>202448435</v>
      </c>
      <c r="EW158" s="78">
        <v>200717999</v>
      </c>
      <c r="EX158" s="78">
        <v>200298990</v>
      </c>
      <c r="EY158" s="78">
        <v>12019559860</v>
      </c>
      <c r="EZ158" s="78">
        <v>11950904512</v>
      </c>
      <c r="FA158" s="78">
        <v>7493824010</v>
      </c>
      <c r="FB158" s="78">
        <v>15716656536</v>
      </c>
      <c r="FC158" s="78">
        <v>23895115252</v>
      </c>
      <c r="FD158" s="78">
        <v>3691313507</v>
      </c>
      <c r="FE158" s="78">
        <v>2040396117</v>
      </c>
      <c r="FF158" s="78">
        <v>1295681425</v>
      </c>
      <c r="FG158" s="78">
        <v>2002476640</v>
      </c>
      <c r="FH158" s="78">
        <v>3468387218</v>
      </c>
      <c r="FI158" s="78">
        <v>41499385704</v>
      </c>
      <c r="FJ158" s="78">
        <v>281675764</v>
      </c>
      <c r="FK158" s="78">
        <v>93417350739</v>
      </c>
      <c r="FL158" s="78">
        <v>6863965627</v>
      </c>
      <c r="FM158" s="78">
        <v>3410132437</v>
      </c>
      <c r="FN158" s="78">
        <v>8493107739</v>
      </c>
      <c r="FO158" s="78">
        <v>316912768</v>
      </c>
      <c r="FP158" s="78">
        <v>3000099245</v>
      </c>
      <c r="FQ158" s="78">
        <v>13555463089</v>
      </c>
      <c r="FR158" s="78">
        <v>18185121</v>
      </c>
      <c r="FS158" s="78">
        <v>11676694382</v>
      </c>
      <c r="FT158" s="78">
        <v>1409581852</v>
      </c>
      <c r="FU158" s="78">
        <v>561385031</v>
      </c>
      <c r="FV158" s="78">
        <v>5569821282</v>
      </c>
      <c r="FW158" s="78">
        <v>10036857412</v>
      </c>
      <c r="FX158" s="78">
        <v>82687261407</v>
      </c>
      <c r="FY158" s="78">
        <v>1801905144</v>
      </c>
      <c r="FZ158" s="78">
        <v>2172736083</v>
      </c>
      <c r="GA158" s="78">
        <v>500151113</v>
      </c>
      <c r="GB158" s="78">
        <v>613650275396</v>
      </c>
      <c r="GC158" s="78">
        <v>77462818862</v>
      </c>
      <c r="GD158" s="78">
        <v>51571925</v>
      </c>
      <c r="GE158" s="78">
        <v>18000000000</v>
      </c>
      <c r="GF158" s="78">
        <v>6286240266</v>
      </c>
    </row>
    <row r="159" spans="1:188">
      <c r="A159" s="84">
        <v>44874</v>
      </c>
      <c r="B159" s="78">
        <v>164488972679</v>
      </c>
      <c r="C159" s="78">
        <v>128448222053</v>
      </c>
      <c r="D159" s="78">
        <v>167361774057</v>
      </c>
      <c r="E159" s="78">
        <v>194992374357</v>
      </c>
      <c r="F159" s="78">
        <v>97729249976</v>
      </c>
      <c r="G159" s="78">
        <v>53239368609</v>
      </c>
      <c r="H159" s="78">
        <v>112051692444</v>
      </c>
      <c r="I159" s="78">
        <v>17776992833</v>
      </c>
      <c r="J159" s="78">
        <v>28470040769</v>
      </c>
      <c r="K159" s="78">
        <v>17420983194</v>
      </c>
      <c r="L159" s="78">
        <v>6917332665</v>
      </c>
      <c r="M159" s="78">
        <v>2922625488</v>
      </c>
      <c r="N159" s="78">
        <v>3204670770</v>
      </c>
      <c r="O159" s="78">
        <v>4547653500</v>
      </c>
      <c r="P159" s="78">
        <v>3348871095</v>
      </c>
      <c r="Q159" s="78">
        <v>3000098662</v>
      </c>
      <c r="R159" s="78">
        <v>3000009880</v>
      </c>
      <c r="S159" s="79">
        <v>3000098757</v>
      </c>
      <c r="T159" s="78">
        <v>3000098687</v>
      </c>
      <c r="U159" s="78">
        <v>3000009907</v>
      </c>
      <c r="V159" s="78">
        <v>3000009891</v>
      </c>
      <c r="W159" s="78">
        <v>3000009887</v>
      </c>
      <c r="X159" s="78">
        <v>211461430</v>
      </c>
      <c r="Y159" s="78">
        <v>244677979801</v>
      </c>
      <c r="Z159" s="78">
        <v>194308893819</v>
      </c>
      <c r="AA159" s="78">
        <v>195970069666</v>
      </c>
      <c r="AB159" s="78">
        <v>291757288204</v>
      </c>
      <c r="AC159" s="78">
        <v>207054312907</v>
      </c>
      <c r="AD159" s="78">
        <v>265956669794</v>
      </c>
      <c r="AE159" s="78">
        <v>53341988558</v>
      </c>
      <c r="AF159" s="78">
        <v>42305064698</v>
      </c>
      <c r="AG159" s="78">
        <v>37273719685</v>
      </c>
      <c r="AH159" s="78">
        <v>27890708778</v>
      </c>
      <c r="AI159" s="78">
        <v>3552856043</v>
      </c>
      <c r="AJ159" s="78">
        <v>5003925937</v>
      </c>
      <c r="AK159" s="78">
        <v>3938733339</v>
      </c>
      <c r="AL159" s="78">
        <v>5012608534</v>
      </c>
      <c r="AM159" s="78">
        <v>5248617649</v>
      </c>
      <c r="AN159" s="78">
        <v>3904437180</v>
      </c>
      <c r="AO159" s="78">
        <v>5011914834</v>
      </c>
      <c r="AP159" s="78">
        <v>5152718487</v>
      </c>
      <c r="AQ159" s="78">
        <v>5024430986</v>
      </c>
      <c r="AR159" s="78">
        <v>11267080003</v>
      </c>
      <c r="AS159" s="78">
        <v>5010210776</v>
      </c>
      <c r="AT159" s="78">
        <v>5397302870</v>
      </c>
      <c r="AU159" s="78">
        <v>5009741082</v>
      </c>
      <c r="AV159" s="78">
        <v>863888186</v>
      </c>
      <c r="AW159" s="78">
        <v>1374319284</v>
      </c>
      <c r="AX159" s="78">
        <v>9500000000</v>
      </c>
      <c r="AY159" s="78">
        <v>7500000000</v>
      </c>
      <c r="AZ159" s="78">
        <v>11000000000</v>
      </c>
      <c r="BA159" s="78">
        <v>5489599736</v>
      </c>
      <c r="BB159" s="78">
        <v>5323283431</v>
      </c>
      <c r="BC159" s="78">
        <v>5368133530</v>
      </c>
      <c r="BD159" s="78">
        <v>5427902121</v>
      </c>
      <c r="BE159" s="78">
        <v>8576465372</v>
      </c>
      <c r="BF159" s="78">
        <v>8624595563</v>
      </c>
      <c r="BG159" s="78">
        <v>5301541266</v>
      </c>
      <c r="BH159" s="78">
        <v>5369623285</v>
      </c>
      <c r="BI159" s="78">
        <v>39900976997</v>
      </c>
      <c r="BJ159" s="78">
        <v>52909943869</v>
      </c>
      <c r="BK159" s="78">
        <v>35999781073</v>
      </c>
      <c r="BL159" s="78">
        <v>39629225480</v>
      </c>
      <c r="BM159" s="78">
        <v>37206291444</v>
      </c>
      <c r="BN159" s="78">
        <v>6757478068</v>
      </c>
      <c r="BO159" s="78">
        <v>7500000000</v>
      </c>
      <c r="BP159" s="78">
        <v>7500000000</v>
      </c>
      <c r="BQ159" s="78">
        <v>7500000000</v>
      </c>
      <c r="BR159" s="78">
        <v>5881584086</v>
      </c>
      <c r="BS159" s="78">
        <v>3289585784</v>
      </c>
      <c r="BT159" s="78">
        <v>1596407523</v>
      </c>
      <c r="BU159" s="78">
        <v>1795217166</v>
      </c>
      <c r="BV159" s="78">
        <v>5106717976</v>
      </c>
      <c r="BW159" s="78">
        <v>4104415808</v>
      </c>
      <c r="BX159" s="78">
        <v>17311621773</v>
      </c>
      <c r="BY159" s="78">
        <v>12768985600</v>
      </c>
      <c r="BZ159" s="78">
        <v>12723346597</v>
      </c>
      <c r="CA159" s="78">
        <v>203514515</v>
      </c>
      <c r="CB159" s="78">
        <v>181387428042</v>
      </c>
      <c r="CC159" s="78">
        <v>129088451016</v>
      </c>
      <c r="CD159" s="78">
        <v>143144805762</v>
      </c>
      <c r="CE159" s="78">
        <v>71029401765</v>
      </c>
      <c r="CF159" s="78">
        <v>90750706615</v>
      </c>
      <c r="CG159" s="78">
        <v>62658137189</v>
      </c>
      <c r="CH159" s="78">
        <v>6280750492</v>
      </c>
      <c r="CI159" s="78">
        <v>9631362154</v>
      </c>
      <c r="CJ159" s="78">
        <v>6333820270</v>
      </c>
      <c r="CK159" s="78">
        <v>3224240509</v>
      </c>
      <c r="CL159" s="78">
        <v>18528628776</v>
      </c>
      <c r="CM159" s="78">
        <v>20916221865</v>
      </c>
      <c r="CN159" s="78">
        <v>18056589259</v>
      </c>
      <c r="CO159" s="78">
        <v>10451287800</v>
      </c>
      <c r="CP159" s="78">
        <v>16823273065</v>
      </c>
      <c r="CQ159" s="78">
        <v>17420894513</v>
      </c>
      <c r="CR159" s="78">
        <v>7002759835</v>
      </c>
      <c r="CS159" s="78">
        <v>16094997089</v>
      </c>
      <c r="CT159" s="78">
        <v>16225217990</v>
      </c>
      <c r="CU159" s="78">
        <v>385749492</v>
      </c>
      <c r="CV159" s="78">
        <v>478328183</v>
      </c>
      <c r="CW159" s="78">
        <v>124448353</v>
      </c>
      <c r="CX159" s="78">
        <v>2400000000</v>
      </c>
      <c r="CY159" s="78">
        <v>2400000000</v>
      </c>
      <c r="CZ159" s="78">
        <v>2500000000</v>
      </c>
      <c r="DA159" s="78">
        <v>2500000000</v>
      </c>
      <c r="DB159" s="78">
        <v>137158109737</v>
      </c>
      <c r="DC159" s="78">
        <v>153465331239</v>
      </c>
      <c r="DD159" s="78">
        <v>180125067607</v>
      </c>
      <c r="DE159" s="78">
        <v>100713031168</v>
      </c>
      <c r="DF159" s="78">
        <v>118469782398</v>
      </c>
      <c r="DG159" s="78">
        <v>33167475542</v>
      </c>
      <c r="DH159" s="78">
        <v>94870384416</v>
      </c>
      <c r="DI159" s="78">
        <v>12376553525</v>
      </c>
      <c r="DJ159" s="78">
        <v>28703795442</v>
      </c>
      <c r="DK159" s="78">
        <v>15584755455</v>
      </c>
      <c r="DL159" s="78">
        <v>6502938048</v>
      </c>
      <c r="DM159" s="78">
        <v>6344014518</v>
      </c>
      <c r="DN159" s="78">
        <v>5033921211</v>
      </c>
      <c r="DO159" s="78">
        <v>6500000000</v>
      </c>
      <c r="DP159" s="78">
        <v>6500000000</v>
      </c>
      <c r="DQ159" s="78">
        <v>6500000000</v>
      </c>
      <c r="DR159" s="78">
        <v>11176857444</v>
      </c>
      <c r="DS159" s="78">
        <v>12297100836</v>
      </c>
      <c r="DT159" s="78">
        <v>10458561274</v>
      </c>
      <c r="DU159" s="78">
        <v>14651539136</v>
      </c>
      <c r="DV159" s="78">
        <v>9324169147</v>
      </c>
      <c r="DW159" s="78">
        <v>3005321129</v>
      </c>
      <c r="DX159" s="78">
        <v>858174415</v>
      </c>
      <c r="DY159" s="78">
        <v>7837523016</v>
      </c>
      <c r="DZ159" s="78">
        <v>682059684</v>
      </c>
      <c r="EA159" s="78">
        <v>591829813</v>
      </c>
      <c r="EB159" s="78">
        <v>716984970</v>
      </c>
      <c r="EC159" s="78">
        <v>1246190857</v>
      </c>
      <c r="ED159" s="78">
        <v>20911543551</v>
      </c>
      <c r="EE159" s="78">
        <v>15292310448</v>
      </c>
      <c r="EF159" s="78">
        <v>8917503368</v>
      </c>
      <c r="EG159" s="78">
        <v>10662604958</v>
      </c>
      <c r="EH159" s="78">
        <v>78229759389</v>
      </c>
      <c r="EI159" s="78">
        <v>52147047766</v>
      </c>
      <c r="EJ159" s="78">
        <v>235043291177</v>
      </c>
      <c r="EK159" s="78">
        <v>265704299933</v>
      </c>
      <c r="EL159" s="78">
        <v>536053654177</v>
      </c>
      <c r="EM159" s="78">
        <v>551099502769</v>
      </c>
      <c r="EN159" s="78">
        <v>410905031453</v>
      </c>
      <c r="EO159" s="78">
        <v>1025382016437</v>
      </c>
      <c r="EP159" s="78">
        <v>416599489018</v>
      </c>
      <c r="EQ159" s="78">
        <v>22324949524</v>
      </c>
      <c r="ER159" s="78">
        <v>117027453953</v>
      </c>
      <c r="ES159" s="78">
        <v>257058192</v>
      </c>
      <c r="ET159" s="78">
        <v>294036448</v>
      </c>
      <c r="EU159" s="78"/>
      <c r="EV159" s="78">
        <v>202448435</v>
      </c>
      <c r="EW159" s="78">
        <v>200717999</v>
      </c>
      <c r="EX159" s="78">
        <v>200298990</v>
      </c>
      <c r="EY159" s="78">
        <v>11987436363</v>
      </c>
      <c r="EZ159" s="78">
        <v>11889052046</v>
      </c>
      <c r="FA159" s="78">
        <v>7487382838</v>
      </c>
      <c r="FB159" s="78">
        <v>15705900263</v>
      </c>
      <c r="FC159" s="78">
        <v>23891157037</v>
      </c>
      <c r="FD159" s="78">
        <v>3682906034</v>
      </c>
      <c r="FE159" s="78">
        <v>2040486848</v>
      </c>
      <c r="FF159" s="78">
        <v>1295981082</v>
      </c>
      <c r="FG159" s="78">
        <v>1995726339</v>
      </c>
      <c r="FH159" s="78">
        <v>3467002912</v>
      </c>
      <c r="FI159" s="78">
        <v>41516385289</v>
      </c>
      <c r="FJ159" s="78">
        <v>281963375</v>
      </c>
      <c r="FK159" s="78">
        <v>93359217272</v>
      </c>
      <c r="FL159" s="78">
        <v>6857501944</v>
      </c>
      <c r="FM159" s="78">
        <v>3410132797</v>
      </c>
      <c r="FN159" s="78">
        <v>8456211274</v>
      </c>
      <c r="FO159" s="78">
        <v>316913547</v>
      </c>
      <c r="FP159" s="78">
        <v>3000099245</v>
      </c>
      <c r="FQ159" s="78">
        <v>13559465389</v>
      </c>
      <c r="FR159" s="78">
        <v>18185121</v>
      </c>
      <c r="FS159" s="78">
        <v>11678543621</v>
      </c>
      <c r="FT159" s="78">
        <v>1410443296</v>
      </c>
      <c r="FU159" s="78">
        <v>559419021</v>
      </c>
      <c r="FV159" s="78">
        <v>5569943477</v>
      </c>
      <c r="FW159" s="78">
        <v>10037902605</v>
      </c>
      <c r="FX159" s="78">
        <v>82687261407</v>
      </c>
      <c r="FY159" s="78">
        <v>1802027052</v>
      </c>
      <c r="FZ159" s="78">
        <v>2172786789</v>
      </c>
      <c r="GA159" s="78">
        <v>500151113</v>
      </c>
      <c r="GB159" s="78">
        <v>613183236003</v>
      </c>
      <c r="GC159" s="78">
        <v>77446705591</v>
      </c>
      <c r="GD159" s="78">
        <v>51571925</v>
      </c>
      <c r="GE159" s="78">
        <v>18000000000</v>
      </c>
      <c r="GF159" s="78">
        <v>6269019699</v>
      </c>
    </row>
    <row r="160" spans="1:188">
      <c r="A160" s="84">
        <v>44875</v>
      </c>
      <c r="B160" s="78">
        <v>164320839612</v>
      </c>
      <c r="C160" s="78">
        <v>128431409053</v>
      </c>
      <c r="D160" s="78">
        <v>167373055166</v>
      </c>
      <c r="E160" s="78">
        <v>194890522416</v>
      </c>
      <c r="F160" s="78">
        <v>97651268917</v>
      </c>
      <c r="G160" s="78">
        <v>53128946167</v>
      </c>
      <c r="H160" s="78">
        <v>111999048483</v>
      </c>
      <c r="I160" s="78">
        <v>17775548238</v>
      </c>
      <c r="J160" s="78">
        <v>28468686182</v>
      </c>
      <c r="K160" s="78">
        <v>17384000690</v>
      </c>
      <c r="L160" s="78">
        <v>6897222607</v>
      </c>
      <c r="M160" s="78">
        <v>2922625488</v>
      </c>
      <c r="N160" s="78">
        <v>3204670770</v>
      </c>
      <c r="O160" s="78">
        <v>4555419403</v>
      </c>
      <c r="P160" s="78">
        <v>3349167444</v>
      </c>
      <c r="Q160" s="78">
        <v>3000098662</v>
      </c>
      <c r="R160" s="78">
        <v>3000009880</v>
      </c>
      <c r="S160" s="79">
        <v>3000098757</v>
      </c>
      <c r="T160" s="78">
        <v>3000098687</v>
      </c>
      <c r="U160" s="78">
        <v>3000009907</v>
      </c>
      <c r="V160" s="78">
        <v>3000009891</v>
      </c>
      <c r="W160" s="78">
        <v>3000009887</v>
      </c>
      <c r="X160" s="78">
        <v>211576990</v>
      </c>
      <c r="Y160" s="78">
        <v>244617065824</v>
      </c>
      <c r="Z160" s="78">
        <v>194316625040</v>
      </c>
      <c r="AA160" s="78">
        <v>195984635892</v>
      </c>
      <c r="AB160" s="78">
        <v>291773663418</v>
      </c>
      <c r="AC160" s="78">
        <v>206789359312</v>
      </c>
      <c r="AD160" s="78">
        <v>265722766651</v>
      </c>
      <c r="AE160" s="78">
        <v>53338045441</v>
      </c>
      <c r="AF160" s="78">
        <v>42326734175</v>
      </c>
      <c r="AG160" s="78">
        <v>37291981413</v>
      </c>
      <c r="AH160" s="78">
        <v>27900196127</v>
      </c>
      <c r="AI160" s="78">
        <v>3554774994</v>
      </c>
      <c r="AJ160" s="78">
        <v>5003925937</v>
      </c>
      <c r="AK160" s="78">
        <v>3960254860</v>
      </c>
      <c r="AL160" s="78">
        <v>5012608534</v>
      </c>
      <c r="AM160" s="78">
        <v>5250138878</v>
      </c>
      <c r="AN160" s="78">
        <v>3905927909</v>
      </c>
      <c r="AO160" s="78">
        <v>5011914834</v>
      </c>
      <c r="AP160" s="78">
        <v>5152997714</v>
      </c>
      <c r="AQ160" s="78">
        <v>5024430986</v>
      </c>
      <c r="AR160" s="78">
        <v>11279838071</v>
      </c>
      <c r="AS160" s="78">
        <v>5010210776</v>
      </c>
      <c r="AT160" s="78">
        <v>5398609466</v>
      </c>
      <c r="AU160" s="78">
        <v>5009741082</v>
      </c>
      <c r="AV160" s="78">
        <v>863888186</v>
      </c>
      <c r="AW160" s="78">
        <v>1374319284</v>
      </c>
      <c r="AX160" s="78">
        <v>9500000000</v>
      </c>
      <c r="AY160" s="78">
        <v>7500000000</v>
      </c>
      <c r="AZ160" s="78">
        <v>11000000000</v>
      </c>
      <c r="BA160" s="78">
        <v>5484093738</v>
      </c>
      <c r="BB160" s="78">
        <v>5323679413</v>
      </c>
      <c r="BC160" s="78">
        <v>5370813645</v>
      </c>
      <c r="BD160" s="78">
        <v>5429297108</v>
      </c>
      <c r="BE160" s="78">
        <v>8529199669</v>
      </c>
      <c r="BF160" s="78">
        <v>8624595563</v>
      </c>
      <c r="BG160" s="78">
        <v>5301726975</v>
      </c>
      <c r="BH160" s="78">
        <v>5369634965</v>
      </c>
      <c r="BI160" s="78">
        <v>39860891974</v>
      </c>
      <c r="BJ160" s="78">
        <v>52839455249</v>
      </c>
      <c r="BK160" s="78">
        <v>35958503251</v>
      </c>
      <c r="BL160" s="78">
        <v>39605063731</v>
      </c>
      <c r="BM160" s="78">
        <v>37200990102</v>
      </c>
      <c r="BN160" s="78">
        <v>6789493882</v>
      </c>
      <c r="BO160" s="78">
        <v>7500000000</v>
      </c>
      <c r="BP160" s="78">
        <v>7500000000</v>
      </c>
      <c r="BQ160" s="78">
        <v>7500000000</v>
      </c>
      <c r="BR160" s="78">
        <v>5880959099</v>
      </c>
      <c r="BS160" s="78">
        <v>3291459794</v>
      </c>
      <c r="BT160" s="78">
        <v>1596285701</v>
      </c>
      <c r="BU160" s="78">
        <v>1730225113</v>
      </c>
      <c r="BV160" s="78">
        <v>5105969319</v>
      </c>
      <c r="BW160" s="78">
        <v>4101371839</v>
      </c>
      <c r="BX160" s="78">
        <v>17188401307</v>
      </c>
      <c r="BY160" s="78">
        <v>12763876953</v>
      </c>
      <c r="BZ160" s="78">
        <v>12720337838</v>
      </c>
      <c r="CA160" s="78">
        <v>203514515</v>
      </c>
      <c r="CB160" s="78">
        <v>181436701234</v>
      </c>
      <c r="CC160" s="78">
        <v>129115984628</v>
      </c>
      <c r="CD160" s="78">
        <v>143157057771</v>
      </c>
      <c r="CE160" s="78">
        <v>71073822511</v>
      </c>
      <c r="CF160" s="78">
        <v>90751120829</v>
      </c>
      <c r="CG160" s="78">
        <v>62718987126</v>
      </c>
      <c r="CH160" s="78">
        <v>6287549560</v>
      </c>
      <c r="CI160" s="78">
        <v>9631283994</v>
      </c>
      <c r="CJ160" s="78">
        <v>6331849914</v>
      </c>
      <c r="CK160" s="78">
        <v>3224240509</v>
      </c>
      <c r="CL160" s="78">
        <v>18530177005</v>
      </c>
      <c r="CM160" s="78">
        <v>20897962670</v>
      </c>
      <c r="CN160" s="78">
        <v>18044544918</v>
      </c>
      <c r="CO160" s="78">
        <v>10405383307</v>
      </c>
      <c r="CP160" s="78">
        <v>16817910501</v>
      </c>
      <c r="CQ160" s="78">
        <v>17408112053</v>
      </c>
      <c r="CR160" s="78">
        <v>7002759835</v>
      </c>
      <c r="CS160" s="78">
        <v>16095172357</v>
      </c>
      <c r="CT160" s="78">
        <v>16211772899</v>
      </c>
      <c r="CU160" s="78">
        <v>385749492</v>
      </c>
      <c r="CV160" s="78">
        <v>478328183</v>
      </c>
      <c r="CW160" s="78">
        <v>124448353</v>
      </c>
      <c r="CX160" s="78">
        <v>2400000000</v>
      </c>
      <c r="CY160" s="78">
        <v>2400000000</v>
      </c>
      <c r="CZ160" s="78">
        <v>2500000000</v>
      </c>
      <c r="DA160" s="78">
        <v>2500000000</v>
      </c>
      <c r="DB160" s="78">
        <v>137073116257</v>
      </c>
      <c r="DC160" s="78">
        <v>153365699802</v>
      </c>
      <c r="DD160" s="78">
        <v>180033133932</v>
      </c>
      <c r="DE160" s="78">
        <v>100744528648</v>
      </c>
      <c r="DF160" s="78">
        <v>118365557690</v>
      </c>
      <c r="DG160" s="78">
        <v>33166537938</v>
      </c>
      <c r="DH160" s="78">
        <v>94855562542</v>
      </c>
      <c r="DI160" s="78">
        <v>12376912615</v>
      </c>
      <c r="DJ160" s="78">
        <v>28660138356</v>
      </c>
      <c r="DK160" s="78">
        <v>15616002736</v>
      </c>
      <c r="DL160" s="78">
        <v>6513203109</v>
      </c>
      <c r="DM160" s="78">
        <v>6350614443</v>
      </c>
      <c r="DN160" s="78">
        <v>5035602392</v>
      </c>
      <c r="DO160" s="78">
        <v>6500000000</v>
      </c>
      <c r="DP160" s="78">
        <v>6500000000</v>
      </c>
      <c r="DQ160" s="78">
        <v>6500000000</v>
      </c>
      <c r="DR160" s="78">
        <v>11179480729</v>
      </c>
      <c r="DS160" s="78">
        <v>12293375802</v>
      </c>
      <c r="DT160" s="78">
        <v>10459575016</v>
      </c>
      <c r="DU160" s="78">
        <v>14642534064</v>
      </c>
      <c r="DV160" s="78">
        <v>9331892611</v>
      </c>
      <c r="DW160" s="78">
        <v>3011558778</v>
      </c>
      <c r="DX160" s="78">
        <v>858174415</v>
      </c>
      <c r="DY160" s="78">
        <v>7837630633</v>
      </c>
      <c r="DZ160" s="78">
        <v>682259580</v>
      </c>
      <c r="EA160" s="78">
        <v>591885819</v>
      </c>
      <c r="EB160" s="78">
        <v>717936009</v>
      </c>
      <c r="EC160" s="78">
        <v>1247514457</v>
      </c>
      <c r="ED160" s="78">
        <v>20934436222</v>
      </c>
      <c r="EE160" s="78">
        <v>15305967364</v>
      </c>
      <c r="EF160" s="78">
        <v>8928998807</v>
      </c>
      <c r="EG160" s="78">
        <v>10671814635</v>
      </c>
      <c r="EH160" s="78">
        <v>78160987615</v>
      </c>
      <c r="EI160" s="78">
        <v>52109320523</v>
      </c>
      <c r="EJ160" s="78">
        <v>234887225449</v>
      </c>
      <c r="EK160" s="78">
        <v>265748518261</v>
      </c>
      <c r="EL160" s="78">
        <v>535831035643</v>
      </c>
      <c r="EM160" s="78">
        <v>550377441570</v>
      </c>
      <c r="EN160" s="78">
        <v>410909622242</v>
      </c>
      <c r="EO160" s="78">
        <v>1024162893245</v>
      </c>
      <c r="EP160" s="78">
        <v>416412479552</v>
      </c>
      <c r="EQ160" s="78">
        <v>22327624933</v>
      </c>
      <c r="ER160" s="78">
        <v>117020308921</v>
      </c>
      <c r="ES160" s="78">
        <v>257058192</v>
      </c>
      <c r="ET160" s="78">
        <v>294036448</v>
      </c>
      <c r="EU160" s="78"/>
      <c r="EV160" s="78">
        <v>202448435</v>
      </c>
      <c r="EW160" s="78">
        <v>200717999</v>
      </c>
      <c r="EX160" s="78">
        <v>200298990</v>
      </c>
      <c r="EY160" s="78">
        <v>11992115302</v>
      </c>
      <c r="EZ160" s="78">
        <v>11891918003</v>
      </c>
      <c r="FA160" s="78">
        <v>7488422361</v>
      </c>
      <c r="FB160" s="78">
        <v>15706635266</v>
      </c>
      <c r="FC160" s="78">
        <v>23728174165</v>
      </c>
      <c r="FD160" s="78">
        <v>3674232617</v>
      </c>
      <c r="FE160" s="78">
        <v>2040918146</v>
      </c>
      <c r="FF160" s="78">
        <v>1295995039</v>
      </c>
      <c r="FG160" s="78">
        <v>1995716812</v>
      </c>
      <c r="FH160" s="78">
        <v>3467063984</v>
      </c>
      <c r="FI160" s="78">
        <v>41527381758</v>
      </c>
      <c r="FJ160" s="78">
        <v>281963375</v>
      </c>
      <c r="FK160" s="78">
        <v>93263652357</v>
      </c>
      <c r="FL160" s="78">
        <v>6857088251</v>
      </c>
      <c r="FM160" s="78">
        <v>3410132797</v>
      </c>
      <c r="FN160" s="78">
        <v>8456212609</v>
      </c>
      <c r="FO160" s="78">
        <v>316914338</v>
      </c>
      <c r="FP160" s="78">
        <v>3000099245</v>
      </c>
      <c r="FQ160" s="78">
        <v>13544344394</v>
      </c>
      <c r="FR160" s="78">
        <v>18185121</v>
      </c>
      <c r="FS160" s="78">
        <v>11679600343</v>
      </c>
      <c r="FT160" s="78">
        <v>1410583962</v>
      </c>
      <c r="FU160" s="78">
        <v>559565037</v>
      </c>
      <c r="FV160" s="78">
        <v>5569999007</v>
      </c>
      <c r="FW160" s="78">
        <v>10037903648</v>
      </c>
      <c r="FX160" s="78">
        <v>82687261407</v>
      </c>
      <c r="FY160" s="78">
        <v>1802436466</v>
      </c>
      <c r="FZ160" s="78">
        <v>2172939243</v>
      </c>
      <c r="GA160" s="78">
        <v>500151113</v>
      </c>
      <c r="GB160" s="78">
        <v>612258759023</v>
      </c>
      <c r="GC160" s="78">
        <v>77446675127</v>
      </c>
      <c r="GD160" s="78">
        <v>51571925</v>
      </c>
      <c r="GE160" s="78">
        <v>18000000000</v>
      </c>
      <c r="GF160" s="78">
        <v>6260146288</v>
      </c>
    </row>
    <row r="161" spans="1:188">
      <c r="A161" s="84">
        <v>44876</v>
      </c>
      <c r="B161" s="78">
        <v>164190396702</v>
      </c>
      <c r="C161" s="78">
        <v>128384736656</v>
      </c>
      <c r="D161" s="78">
        <v>167160794163</v>
      </c>
      <c r="E161" s="78">
        <v>194263155450</v>
      </c>
      <c r="F161" s="78">
        <v>97628348072</v>
      </c>
      <c r="G161" s="78">
        <v>53123515305</v>
      </c>
      <c r="H161" s="78">
        <v>111872602683</v>
      </c>
      <c r="I161" s="78">
        <v>17775504336</v>
      </c>
      <c r="J161" s="78">
        <v>28468808027</v>
      </c>
      <c r="K161" s="78">
        <v>17392751284</v>
      </c>
      <c r="L161" s="78">
        <v>6897217284</v>
      </c>
      <c r="M161" s="78">
        <v>2922797328</v>
      </c>
      <c r="N161" s="78">
        <v>3183653563</v>
      </c>
      <c r="O161" s="78">
        <v>4555409654</v>
      </c>
      <c r="P161" s="78">
        <v>3351267270</v>
      </c>
      <c r="Q161" s="78">
        <v>3000093144</v>
      </c>
      <c r="R161" s="78">
        <v>3000004380</v>
      </c>
      <c r="S161" s="79">
        <v>3000093249</v>
      </c>
      <c r="T161" s="78">
        <v>3000093174</v>
      </c>
      <c r="U161" s="78">
        <v>3000004430</v>
      </c>
      <c r="V161" s="78">
        <v>3000004408</v>
      </c>
      <c r="W161" s="78">
        <v>3000004395</v>
      </c>
      <c r="X161" s="78">
        <v>212761073</v>
      </c>
      <c r="Y161" s="78">
        <v>244627705231</v>
      </c>
      <c r="Z161" s="78">
        <v>194389762395</v>
      </c>
      <c r="AA161" s="78">
        <v>195501805032</v>
      </c>
      <c r="AB161" s="78">
        <v>291723125194</v>
      </c>
      <c r="AC161" s="78">
        <v>206631112699</v>
      </c>
      <c r="AD161" s="78">
        <v>265506800806</v>
      </c>
      <c r="AE161" s="78">
        <v>53334905250</v>
      </c>
      <c r="AF161" s="78">
        <v>42314341446</v>
      </c>
      <c r="AG161" s="78">
        <v>37299422758</v>
      </c>
      <c r="AH161" s="78">
        <v>27901758505</v>
      </c>
      <c r="AI161" s="78">
        <v>3556243600</v>
      </c>
      <c r="AJ161" s="78">
        <v>5003916551</v>
      </c>
      <c r="AK161" s="78">
        <v>3959484732</v>
      </c>
      <c r="AL161" s="78">
        <v>5012598999</v>
      </c>
      <c r="AM161" s="78">
        <v>5254531066</v>
      </c>
      <c r="AN161" s="78">
        <v>3907101581</v>
      </c>
      <c r="AO161" s="78">
        <v>5011905381</v>
      </c>
      <c r="AP161" s="78">
        <v>5156378757</v>
      </c>
      <c r="AQ161" s="78">
        <v>5024421319</v>
      </c>
      <c r="AR161" s="78">
        <v>11279873059</v>
      </c>
      <c r="AS161" s="78">
        <v>5010201406</v>
      </c>
      <c r="AT161" s="78">
        <v>5400988748</v>
      </c>
      <c r="AU161" s="78">
        <v>5009731680</v>
      </c>
      <c r="AV161" s="78">
        <v>863886391</v>
      </c>
      <c r="AW161" s="78">
        <v>1374316148</v>
      </c>
      <c r="AX161" s="78">
        <v>9500000000</v>
      </c>
      <c r="AY161" s="78">
        <v>7500000000</v>
      </c>
      <c r="AZ161" s="78">
        <v>11000000000</v>
      </c>
      <c r="BA161" s="78">
        <v>5486323215</v>
      </c>
      <c r="BB161" s="78">
        <v>5324082519</v>
      </c>
      <c r="BC161" s="78">
        <v>5376693207</v>
      </c>
      <c r="BD161" s="78">
        <v>5491191948</v>
      </c>
      <c r="BE161" s="78">
        <v>8512889845</v>
      </c>
      <c r="BF161" s="78">
        <v>8605932706</v>
      </c>
      <c r="BG161" s="78">
        <v>5301715643</v>
      </c>
      <c r="BH161" s="78">
        <v>5369622324</v>
      </c>
      <c r="BI161" s="78">
        <v>39793477369</v>
      </c>
      <c r="BJ161" s="78">
        <v>52789640595</v>
      </c>
      <c r="BK161" s="78">
        <v>35921961394</v>
      </c>
      <c r="BL161" s="78">
        <v>39561732927</v>
      </c>
      <c r="BM161" s="78">
        <v>37216860114</v>
      </c>
      <c r="BN161" s="78">
        <v>6792332702</v>
      </c>
      <c r="BO161" s="78">
        <v>7500000000</v>
      </c>
      <c r="BP161" s="78">
        <v>7500000000</v>
      </c>
      <c r="BQ161" s="78">
        <v>7500000000</v>
      </c>
      <c r="BR161" s="78">
        <v>5878720082</v>
      </c>
      <c r="BS161" s="78">
        <v>3277498123</v>
      </c>
      <c r="BT161" s="78">
        <v>1596878218</v>
      </c>
      <c r="BU161" s="78">
        <v>1726475448</v>
      </c>
      <c r="BV161" s="78">
        <v>5104976752</v>
      </c>
      <c r="BW161" s="78">
        <v>4103407264</v>
      </c>
      <c r="BX161" s="78">
        <v>17139818608</v>
      </c>
      <c r="BY161" s="78">
        <v>12763863320</v>
      </c>
      <c r="BZ161" s="78">
        <v>12691428869</v>
      </c>
      <c r="CA161" s="78">
        <v>203514515</v>
      </c>
      <c r="CB161" s="78">
        <v>181398755872</v>
      </c>
      <c r="CC161" s="78">
        <v>129101887171</v>
      </c>
      <c r="CD161" s="78">
        <v>143095188842</v>
      </c>
      <c r="CE161" s="78">
        <v>71043262908</v>
      </c>
      <c r="CF161" s="78">
        <v>90624707141</v>
      </c>
      <c r="CG161" s="78">
        <v>62695232118</v>
      </c>
      <c r="CH161" s="78">
        <v>6287702384</v>
      </c>
      <c r="CI161" s="78">
        <v>9637069269</v>
      </c>
      <c r="CJ161" s="78">
        <v>6332386972</v>
      </c>
      <c r="CK161" s="78">
        <v>3224233791</v>
      </c>
      <c r="CL161" s="78">
        <v>18523377163</v>
      </c>
      <c r="CM161" s="78">
        <v>20906825600</v>
      </c>
      <c r="CN161" s="78">
        <v>18037272209</v>
      </c>
      <c r="CO161" s="78">
        <v>10363228916</v>
      </c>
      <c r="CP161" s="78">
        <v>16801779377</v>
      </c>
      <c r="CQ161" s="78">
        <v>17459894119</v>
      </c>
      <c r="CR161" s="78">
        <v>7002934010</v>
      </c>
      <c r="CS161" s="78">
        <v>16021527742</v>
      </c>
      <c r="CT161" s="78">
        <v>16206222102</v>
      </c>
      <c r="CU161" s="78">
        <v>385749492</v>
      </c>
      <c r="CV161" s="78">
        <v>478328183</v>
      </c>
      <c r="CW161" s="78">
        <v>124448353</v>
      </c>
      <c r="CX161" s="78">
        <v>2400000000</v>
      </c>
      <c r="CY161" s="78">
        <v>2400000000</v>
      </c>
      <c r="CZ161" s="78">
        <v>2500000000</v>
      </c>
      <c r="DA161" s="78">
        <v>2500000000</v>
      </c>
      <c r="DB161" s="78">
        <v>137015265583</v>
      </c>
      <c r="DC161" s="78">
        <v>153210442846</v>
      </c>
      <c r="DD161" s="78">
        <v>180021092595</v>
      </c>
      <c r="DE161" s="78">
        <v>100727541152</v>
      </c>
      <c r="DF161" s="78">
        <v>118301775865</v>
      </c>
      <c r="DG161" s="78">
        <v>33156744199</v>
      </c>
      <c r="DH161" s="78">
        <v>94775411433</v>
      </c>
      <c r="DI161" s="78">
        <v>12391388570</v>
      </c>
      <c r="DJ161" s="78">
        <v>28618532826</v>
      </c>
      <c r="DK161" s="78">
        <v>15624759402</v>
      </c>
      <c r="DL161" s="78">
        <v>6504518874</v>
      </c>
      <c r="DM161" s="78">
        <v>6394294986</v>
      </c>
      <c r="DN161" s="78">
        <v>5032767432</v>
      </c>
      <c r="DO161" s="78">
        <v>6500000000</v>
      </c>
      <c r="DP161" s="78">
        <v>6500000000</v>
      </c>
      <c r="DQ161" s="78">
        <v>6500000000</v>
      </c>
      <c r="DR161" s="78">
        <v>11173396025</v>
      </c>
      <c r="DS161" s="78">
        <v>12260415298</v>
      </c>
      <c r="DT161" s="78">
        <v>10458517041</v>
      </c>
      <c r="DU161" s="78">
        <v>14645763180</v>
      </c>
      <c r="DV161" s="78">
        <v>9326120796</v>
      </c>
      <c r="DW161" s="78">
        <v>3014035871</v>
      </c>
      <c r="DX161" s="78">
        <v>858172821</v>
      </c>
      <c r="DY161" s="78">
        <v>7837623876</v>
      </c>
      <c r="DZ161" s="78">
        <v>682258320</v>
      </c>
      <c r="EA161" s="78">
        <v>591885819</v>
      </c>
      <c r="EB161" s="78">
        <v>718355593</v>
      </c>
      <c r="EC161" s="78">
        <v>1247779179</v>
      </c>
      <c r="ED161" s="78">
        <v>20943461660</v>
      </c>
      <c r="EE161" s="78">
        <v>15313537278</v>
      </c>
      <c r="EF161" s="78">
        <v>8930077167</v>
      </c>
      <c r="EG161" s="78">
        <v>10671368785</v>
      </c>
      <c r="EH161" s="78">
        <v>78111117570</v>
      </c>
      <c r="EI161" s="78">
        <v>52052641441</v>
      </c>
      <c r="EJ161" s="78">
        <v>234753709529</v>
      </c>
      <c r="EK161" s="78">
        <v>265875729655</v>
      </c>
      <c r="EL161" s="78">
        <v>535769651087</v>
      </c>
      <c r="EM161" s="78">
        <v>550175888257</v>
      </c>
      <c r="EN161" s="78">
        <v>410863785480</v>
      </c>
      <c r="EO161" s="78">
        <v>1023747276750</v>
      </c>
      <c r="EP161" s="78">
        <v>416678727721</v>
      </c>
      <c r="EQ161" s="78">
        <v>22339250079</v>
      </c>
      <c r="ER161" s="78">
        <v>117083601042</v>
      </c>
      <c r="ES161" s="78">
        <v>257497604</v>
      </c>
      <c r="ET161" s="78">
        <v>297175500</v>
      </c>
      <c r="EU161" s="78"/>
      <c r="EV161" s="78">
        <v>202448435</v>
      </c>
      <c r="EW161" s="78">
        <v>200717999</v>
      </c>
      <c r="EX161" s="78">
        <v>200298990</v>
      </c>
      <c r="EY161" s="78">
        <v>12019925070</v>
      </c>
      <c r="EZ161" s="78">
        <v>11891606463</v>
      </c>
      <c r="FA161" s="78">
        <v>7507230881</v>
      </c>
      <c r="FB161" s="78">
        <v>15726884856</v>
      </c>
      <c r="FC161" s="78">
        <v>23744775927</v>
      </c>
      <c r="FD161" s="78">
        <v>3669113013</v>
      </c>
      <c r="FE161" s="78">
        <v>2042161878</v>
      </c>
      <c r="FF161" s="78">
        <v>1293610364</v>
      </c>
      <c r="FG161" s="78">
        <v>1996666780</v>
      </c>
      <c r="FH161" s="78">
        <v>3461513690</v>
      </c>
      <c r="FI161" s="78">
        <v>41526788100</v>
      </c>
      <c r="FJ161" s="78">
        <v>281963375</v>
      </c>
      <c r="FK161" s="78">
        <v>93156636589</v>
      </c>
      <c r="FL161" s="78">
        <v>6851770321</v>
      </c>
      <c r="FM161" s="78">
        <v>3410188256</v>
      </c>
      <c r="FN161" s="78">
        <v>8457015112</v>
      </c>
      <c r="FO161" s="78">
        <v>316915413</v>
      </c>
      <c r="FP161" s="78">
        <v>3000093776</v>
      </c>
      <c r="FQ161" s="78">
        <v>13524826324</v>
      </c>
      <c r="FR161" s="78">
        <v>18185121</v>
      </c>
      <c r="FS161" s="78">
        <v>11653937708</v>
      </c>
      <c r="FT161" s="78">
        <v>1410960135</v>
      </c>
      <c r="FU161" s="78">
        <v>559565037</v>
      </c>
      <c r="FV161" s="78">
        <v>5569986313</v>
      </c>
      <c r="FW161" s="78">
        <v>10038111719</v>
      </c>
      <c r="FX161" s="78">
        <v>82687261407</v>
      </c>
      <c r="FY161" s="78">
        <v>1801112881</v>
      </c>
      <c r="FZ161" s="78">
        <v>2152791221</v>
      </c>
      <c r="GA161" s="78">
        <v>500151113</v>
      </c>
      <c r="GB161" s="78">
        <v>611482624127</v>
      </c>
      <c r="GC161" s="78">
        <v>77387346578</v>
      </c>
      <c r="GD161" s="78">
        <v>51571925</v>
      </c>
      <c r="GE161" s="78">
        <v>18000000000</v>
      </c>
      <c r="GF161" s="78">
        <v>6175062793</v>
      </c>
    </row>
    <row r="162" spans="1:188">
      <c r="A162" s="84">
        <v>44879</v>
      </c>
      <c r="B162" s="78">
        <v>163969684549</v>
      </c>
      <c r="C162" s="78">
        <v>128311503595</v>
      </c>
      <c r="D162" s="78">
        <v>167072265212</v>
      </c>
      <c r="E162" s="78">
        <v>194203775477</v>
      </c>
      <c r="F162" s="78">
        <v>97576382605</v>
      </c>
      <c r="G162" s="78">
        <v>53080596815</v>
      </c>
      <c r="H162" s="78">
        <v>111797231433</v>
      </c>
      <c r="I162" s="78">
        <v>17772427345</v>
      </c>
      <c r="J162" s="78">
        <v>28442747501</v>
      </c>
      <c r="K162" s="78">
        <v>17372902385</v>
      </c>
      <c r="L162" s="78">
        <v>6893884096</v>
      </c>
      <c r="M162" s="78">
        <v>2922797328</v>
      </c>
      <c r="N162" s="78">
        <v>3182732983</v>
      </c>
      <c r="O162" s="78">
        <v>4555347868</v>
      </c>
      <c r="P162" s="78">
        <v>3351267270</v>
      </c>
      <c r="Q162" s="78">
        <v>3000093144</v>
      </c>
      <c r="R162" s="78">
        <v>3000004380</v>
      </c>
      <c r="S162" s="79">
        <v>3000093249</v>
      </c>
      <c r="T162" s="78">
        <v>3000093174</v>
      </c>
      <c r="U162" s="78">
        <v>3000004430</v>
      </c>
      <c r="V162" s="78">
        <v>3000004408</v>
      </c>
      <c r="W162" s="78">
        <v>3000004395</v>
      </c>
      <c r="X162" s="78">
        <v>216984078</v>
      </c>
      <c r="Y162" s="78">
        <v>244499829521</v>
      </c>
      <c r="Z162" s="78">
        <v>194305668798</v>
      </c>
      <c r="AA162" s="78">
        <v>195223755287</v>
      </c>
      <c r="AB162" s="78">
        <v>291511196273</v>
      </c>
      <c r="AC162" s="78">
        <v>206223786029</v>
      </c>
      <c r="AD162" s="78">
        <v>265091035377</v>
      </c>
      <c r="AE162" s="78">
        <v>53291210459</v>
      </c>
      <c r="AF162" s="78">
        <v>42263596595</v>
      </c>
      <c r="AG162" s="78">
        <v>37222975259</v>
      </c>
      <c r="AH162" s="78">
        <v>27895944997</v>
      </c>
      <c r="AI162" s="78">
        <v>3571428114</v>
      </c>
      <c r="AJ162" s="78">
        <v>5003916551</v>
      </c>
      <c r="AK162" s="78">
        <v>3967428655</v>
      </c>
      <c r="AL162" s="78">
        <v>5012598999</v>
      </c>
      <c r="AM162" s="78">
        <v>5246240770</v>
      </c>
      <c r="AN162" s="78">
        <v>3908526479</v>
      </c>
      <c r="AO162" s="78">
        <v>5011905381</v>
      </c>
      <c r="AP162" s="78">
        <v>5157344142</v>
      </c>
      <c r="AQ162" s="78">
        <v>5024421319</v>
      </c>
      <c r="AR162" s="78">
        <v>11284814736</v>
      </c>
      <c r="AS162" s="78">
        <v>5010201406</v>
      </c>
      <c r="AT162" s="78">
        <v>5411458267</v>
      </c>
      <c r="AU162" s="78">
        <v>5009731680</v>
      </c>
      <c r="AV162" s="78">
        <v>863886391</v>
      </c>
      <c r="AW162" s="78">
        <v>1374316148</v>
      </c>
      <c r="AX162" s="78">
        <v>9500000000</v>
      </c>
      <c r="AY162" s="78">
        <v>7500000000</v>
      </c>
      <c r="AZ162" s="78">
        <v>11000000000</v>
      </c>
      <c r="BA162" s="78">
        <v>5485725171</v>
      </c>
      <c r="BB162" s="78">
        <v>5324082519</v>
      </c>
      <c r="BC162" s="78">
        <v>5383634250</v>
      </c>
      <c r="BD162" s="78">
        <v>5491191948</v>
      </c>
      <c r="BE162" s="78">
        <v>8531757498</v>
      </c>
      <c r="BF162" s="78">
        <v>8615332284</v>
      </c>
      <c r="BG162" s="78">
        <v>5301716799</v>
      </c>
      <c r="BH162" s="78">
        <v>5369622324</v>
      </c>
      <c r="BI162" s="78">
        <v>39791544145</v>
      </c>
      <c r="BJ162" s="78">
        <v>52752268073</v>
      </c>
      <c r="BK162" s="78">
        <v>35909051040</v>
      </c>
      <c r="BL162" s="78">
        <v>39524418792</v>
      </c>
      <c r="BM162" s="78">
        <v>37178013297</v>
      </c>
      <c r="BN162" s="78">
        <v>6792517465</v>
      </c>
      <c r="BO162" s="78">
        <v>7500000000</v>
      </c>
      <c r="BP162" s="78">
        <v>7500000000</v>
      </c>
      <c r="BQ162" s="78">
        <v>7500000000</v>
      </c>
      <c r="BR162" s="78">
        <v>5878241257</v>
      </c>
      <c r="BS162" s="78">
        <v>3277498123</v>
      </c>
      <c r="BT162" s="78">
        <v>1596878218</v>
      </c>
      <c r="BU162" s="78">
        <v>1726475448</v>
      </c>
      <c r="BV162" s="78">
        <v>5099271730</v>
      </c>
      <c r="BW162" s="78">
        <v>4094983406</v>
      </c>
      <c r="BX162" s="78">
        <v>17097208732</v>
      </c>
      <c r="BY162" s="78">
        <v>12740608902</v>
      </c>
      <c r="BZ162" s="78">
        <v>12694143206</v>
      </c>
      <c r="CA162" s="78">
        <v>203514515</v>
      </c>
      <c r="CB162" s="78">
        <v>181320228281</v>
      </c>
      <c r="CC162" s="78">
        <v>129048606346</v>
      </c>
      <c r="CD162" s="78">
        <v>143060492692</v>
      </c>
      <c r="CE162" s="78">
        <v>71044158710</v>
      </c>
      <c r="CF162" s="78">
        <v>90562677942</v>
      </c>
      <c r="CG162" s="78">
        <v>62661104004</v>
      </c>
      <c r="CH162" s="78">
        <v>6288871421</v>
      </c>
      <c r="CI162" s="78">
        <v>9637634753</v>
      </c>
      <c r="CJ162" s="78">
        <v>6334350160</v>
      </c>
      <c r="CK162" s="78">
        <v>3224285916</v>
      </c>
      <c r="CL162" s="78">
        <v>18492735406</v>
      </c>
      <c r="CM162" s="78">
        <v>20880586644</v>
      </c>
      <c r="CN162" s="78">
        <v>18004208626</v>
      </c>
      <c r="CO162" s="78">
        <v>10363414588</v>
      </c>
      <c r="CP162" s="78">
        <v>16801662934</v>
      </c>
      <c r="CQ162" s="78">
        <v>17443383896</v>
      </c>
      <c r="CR162" s="78">
        <v>7000568863</v>
      </c>
      <c r="CS162" s="78">
        <v>15989827921</v>
      </c>
      <c r="CT162" s="78">
        <v>16208183256</v>
      </c>
      <c r="CU162" s="78">
        <v>385749492</v>
      </c>
      <c r="CV162" s="78">
        <v>478328183</v>
      </c>
      <c r="CW162" s="78">
        <v>124448353</v>
      </c>
      <c r="CX162" s="78">
        <v>2400000000</v>
      </c>
      <c r="CY162" s="78">
        <v>2400000000</v>
      </c>
      <c r="CZ162" s="78">
        <v>2500000000</v>
      </c>
      <c r="DA162" s="78">
        <v>2500000000</v>
      </c>
      <c r="DB162" s="78">
        <v>136984704102</v>
      </c>
      <c r="DC162" s="78">
        <v>153060200970</v>
      </c>
      <c r="DD162" s="78">
        <v>179838571360</v>
      </c>
      <c r="DE162" s="78">
        <v>100724176527</v>
      </c>
      <c r="DF162" s="78">
        <v>118311118848</v>
      </c>
      <c r="DG162" s="78">
        <v>33158167427</v>
      </c>
      <c r="DH162" s="78">
        <v>94758564739</v>
      </c>
      <c r="DI162" s="78">
        <v>12386931789</v>
      </c>
      <c r="DJ162" s="78">
        <v>28380716713</v>
      </c>
      <c r="DK162" s="78">
        <v>15637649951</v>
      </c>
      <c r="DL162" s="78">
        <v>6510023998</v>
      </c>
      <c r="DM162" s="78">
        <v>6390000198</v>
      </c>
      <c r="DN162" s="78">
        <v>5032773353</v>
      </c>
      <c r="DO162" s="78">
        <v>5000000000</v>
      </c>
      <c r="DP162" s="78">
        <v>5000000000</v>
      </c>
      <c r="DQ162" s="78">
        <v>5000000000</v>
      </c>
      <c r="DR162" s="78">
        <v>11173619449</v>
      </c>
      <c r="DS162" s="78">
        <v>12256533587</v>
      </c>
      <c r="DT162" s="78">
        <v>10456474401</v>
      </c>
      <c r="DU162" s="78">
        <v>14652898358</v>
      </c>
      <c r="DV162" s="78">
        <v>9328458223</v>
      </c>
      <c r="DW162" s="78">
        <v>3012249809</v>
      </c>
      <c r="DX162" s="78">
        <v>858172821</v>
      </c>
      <c r="DY162" s="78">
        <v>7837623876</v>
      </c>
      <c r="DZ162" s="78">
        <v>682258320</v>
      </c>
      <c r="EA162" s="78">
        <v>591885819</v>
      </c>
      <c r="EB162" s="78">
        <v>718355593</v>
      </c>
      <c r="EC162" s="78">
        <v>1232264674</v>
      </c>
      <c r="ED162" s="78">
        <v>20950390236</v>
      </c>
      <c r="EE162" s="78">
        <v>15320905362</v>
      </c>
      <c r="EF162" s="78">
        <v>8931607136</v>
      </c>
      <c r="EG162" s="78">
        <v>10672993663</v>
      </c>
      <c r="EH162" s="78">
        <v>78049362490</v>
      </c>
      <c r="EI162" s="78">
        <v>51947961055</v>
      </c>
      <c r="EJ162" s="78">
        <v>234548517923</v>
      </c>
      <c r="EK162" s="78">
        <v>266254916789</v>
      </c>
      <c r="EL162" s="78">
        <v>535308483323</v>
      </c>
      <c r="EM162" s="78">
        <v>550082124801</v>
      </c>
      <c r="EN162" s="78">
        <v>410698906100</v>
      </c>
      <c r="EO162" s="78">
        <v>1022635782423</v>
      </c>
      <c r="EP162" s="78">
        <v>416010571847</v>
      </c>
      <c r="EQ162" s="78">
        <v>22340092568</v>
      </c>
      <c r="ER162" s="78">
        <v>117055746422</v>
      </c>
      <c r="ES162" s="78">
        <v>257497604</v>
      </c>
      <c r="ET162" s="78">
        <v>297175500</v>
      </c>
      <c r="EU162" s="78"/>
      <c r="EV162" s="78">
        <v>212872351</v>
      </c>
      <c r="EW162" s="78">
        <v>200717999</v>
      </c>
      <c r="EX162" s="78">
        <v>200298990</v>
      </c>
      <c r="EY162" s="78">
        <v>12017388059</v>
      </c>
      <c r="EZ162" s="78">
        <v>11883235325</v>
      </c>
      <c r="FA162" s="78">
        <v>7503285483</v>
      </c>
      <c r="FB162" s="78">
        <v>15722020449</v>
      </c>
      <c r="FC162" s="78">
        <v>23732074109</v>
      </c>
      <c r="FD162" s="78">
        <v>3664956532</v>
      </c>
      <c r="FE162" s="78">
        <v>2042184651</v>
      </c>
      <c r="FF162" s="78">
        <v>1293610364</v>
      </c>
      <c r="FG162" s="78">
        <v>1996645698</v>
      </c>
      <c r="FH162" s="78">
        <v>3458614834</v>
      </c>
      <c r="FI162" s="78">
        <v>41472115477</v>
      </c>
      <c r="FJ162" s="78">
        <v>281963375</v>
      </c>
      <c r="FK162" s="78">
        <v>93095249063</v>
      </c>
      <c r="FL162" s="78">
        <v>6870051659</v>
      </c>
      <c r="FM162" s="78">
        <v>3410188256</v>
      </c>
      <c r="FN162" s="78">
        <v>8457506602</v>
      </c>
      <c r="FO162" s="78">
        <v>316916285</v>
      </c>
      <c r="FP162" s="78">
        <v>3000093776</v>
      </c>
      <c r="FQ162" s="78">
        <v>13514792168</v>
      </c>
      <c r="FR162" s="78">
        <v>18185121</v>
      </c>
      <c r="FS162" s="78">
        <v>11648729835</v>
      </c>
      <c r="FT162" s="78">
        <v>1410592753</v>
      </c>
      <c r="FU162" s="78">
        <v>559565037</v>
      </c>
      <c r="FV162" s="78">
        <v>5569986313</v>
      </c>
      <c r="FW162" s="78">
        <v>10038113213</v>
      </c>
      <c r="FX162" s="78">
        <v>82687261407</v>
      </c>
      <c r="FY162" s="78">
        <v>1801138777</v>
      </c>
      <c r="FZ162" s="78">
        <v>2152791221</v>
      </c>
      <c r="GA162" s="78">
        <v>500151113</v>
      </c>
      <c r="GB162" s="78">
        <v>610659407803</v>
      </c>
      <c r="GC162" s="78">
        <v>77386050805</v>
      </c>
      <c r="GD162" s="78">
        <v>51571925</v>
      </c>
      <c r="GE162" s="78">
        <v>18000000000</v>
      </c>
      <c r="GF162" s="78">
        <v>6173899265</v>
      </c>
    </row>
    <row r="163" spans="1:188">
      <c r="A163" s="84">
        <v>44880</v>
      </c>
      <c r="B163" s="78">
        <v>163918006314</v>
      </c>
      <c r="C163" s="78">
        <v>128285775904</v>
      </c>
      <c r="D163" s="78">
        <v>166910953104</v>
      </c>
      <c r="E163" s="78">
        <v>194108864297</v>
      </c>
      <c r="F163" s="78">
        <v>97515091382</v>
      </c>
      <c r="G163" s="78">
        <v>53065045124</v>
      </c>
      <c r="H163" s="78">
        <v>111664801295</v>
      </c>
      <c r="I163" s="78">
        <v>17771613122</v>
      </c>
      <c r="J163" s="78">
        <v>28533268768</v>
      </c>
      <c r="K163" s="78">
        <v>17565246340</v>
      </c>
      <c r="L163" s="78">
        <v>6893895481</v>
      </c>
      <c r="M163" s="78">
        <v>2922826619</v>
      </c>
      <c r="N163" s="78">
        <v>3184213056</v>
      </c>
      <c r="O163" s="78">
        <v>4555387355</v>
      </c>
      <c r="P163" s="78">
        <v>3351294765</v>
      </c>
      <c r="Q163" s="78">
        <v>3000093144</v>
      </c>
      <c r="R163" s="78">
        <v>3000004380</v>
      </c>
      <c r="S163" s="79">
        <v>3009706716</v>
      </c>
      <c r="T163" s="78">
        <v>3000093174</v>
      </c>
      <c r="U163" s="78">
        <v>3000004430</v>
      </c>
      <c r="V163" s="78">
        <v>3000004408</v>
      </c>
      <c r="W163" s="78">
        <v>3000004395</v>
      </c>
      <c r="X163" s="78">
        <v>216984078</v>
      </c>
      <c r="Y163" s="78">
        <v>244450081420</v>
      </c>
      <c r="Z163" s="78">
        <v>194185818991</v>
      </c>
      <c r="AA163" s="78">
        <v>195275805049</v>
      </c>
      <c r="AB163" s="78">
        <v>291399721211</v>
      </c>
      <c r="AC163" s="78">
        <v>206074740452</v>
      </c>
      <c r="AD163" s="78">
        <v>264799091844</v>
      </c>
      <c r="AE163" s="78">
        <v>53277422263</v>
      </c>
      <c r="AF163" s="78">
        <v>42255222526</v>
      </c>
      <c r="AG163" s="78">
        <v>37201455991</v>
      </c>
      <c r="AH163" s="78">
        <v>27898646939</v>
      </c>
      <c r="AI163" s="78">
        <v>3574810810</v>
      </c>
      <c r="AJ163" s="78">
        <v>5003916551</v>
      </c>
      <c r="AK163" s="78">
        <v>3968176421</v>
      </c>
      <c r="AL163" s="78">
        <v>5012598999</v>
      </c>
      <c r="AM163" s="78">
        <v>5242975020</v>
      </c>
      <c r="AN163" s="78">
        <v>3906968440</v>
      </c>
      <c r="AO163" s="78">
        <v>5011905381</v>
      </c>
      <c r="AP163" s="78">
        <v>5159108233</v>
      </c>
      <c r="AQ163" s="78">
        <v>5024421319</v>
      </c>
      <c r="AR163" s="78">
        <v>11288697890</v>
      </c>
      <c r="AS163" s="78">
        <v>5010201406</v>
      </c>
      <c r="AT163" s="78">
        <v>5419988868</v>
      </c>
      <c r="AU163" s="78">
        <v>5009731680</v>
      </c>
      <c r="AV163" s="78">
        <v>863886391</v>
      </c>
      <c r="AW163" s="78">
        <v>1374316148</v>
      </c>
      <c r="AX163" s="78">
        <v>9500000000</v>
      </c>
      <c r="AY163" s="78">
        <v>7500000000</v>
      </c>
      <c r="AZ163" s="78">
        <v>11000000000</v>
      </c>
      <c r="BA163" s="78">
        <v>5485850355</v>
      </c>
      <c r="BB163" s="78">
        <v>5324082519</v>
      </c>
      <c r="BC163" s="78">
        <v>5385433210</v>
      </c>
      <c r="BD163" s="78">
        <v>5491191948</v>
      </c>
      <c r="BE163" s="78">
        <v>8532087809</v>
      </c>
      <c r="BF163" s="78">
        <v>8612494894</v>
      </c>
      <c r="BG163" s="78">
        <v>5301717927</v>
      </c>
      <c r="BH163" s="78">
        <v>5370833886</v>
      </c>
      <c r="BI163" s="78">
        <v>39724396430</v>
      </c>
      <c r="BJ163" s="78">
        <v>52747412494</v>
      </c>
      <c r="BK163" s="78">
        <v>35909723315</v>
      </c>
      <c r="BL163" s="78">
        <v>39498798997</v>
      </c>
      <c r="BM163" s="78">
        <v>37136709610</v>
      </c>
      <c r="BN163" s="78">
        <v>6792874016</v>
      </c>
      <c r="BO163" s="78">
        <v>7500000000</v>
      </c>
      <c r="BP163" s="78">
        <v>7500000000</v>
      </c>
      <c r="BQ163" s="78">
        <v>7500000000</v>
      </c>
      <c r="BR163" s="78">
        <v>5878169424</v>
      </c>
      <c r="BS163" s="78">
        <v>3277536970</v>
      </c>
      <c r="BT163" s="78">
        <v>1596928996</v>
      </c>
      <c r="BU163" s="78">
        <v>1727066178</v>
      </c>
      <c r="BV163" s="78">
        <v>5071868016</v>
      </c>
      <c r="BW163" s="78">
        <v>3995470779</v>
      </c>
      <c r="BX163" s="78">
        <v>17043586694</v>
      </c>
      <c r="BY163" s="78">
        <v>12741890828</v>
      </c>
      <c r="BZ163" s="78">
        <v>12676093037</v>
      </c>
      <c r="CA163" s="78">
        <v>203514515</v>
      </c>
      <c r="CB163" s="78">
        <v>181286152680</v>
      </c>
      <c r="CC163" s="78">
        <v>128970162251</v>
      </c>
      <c r="CD163" s="78">
        <v>143112643397</v>
      </c>
      <c r="CE163" s="78">
        <v>71022700815</v>
      </c>
      <c r="CF163" s="78">
        <v>90552587674</v>
      </c>
      <c r="CG163" s="78">
        <v>62681573626</v>
      </c>
      <c r="CH163" s="78">
        <v>6288871421</v>
      </c>
      <c r="CI163" s="78">
        <v>9636793185</v>
      </c>
      <c r="CJ163" s="78">
        <v>6334627037</v>
      </c>
      <c r="CK163" s="78">
        <v>3224285916</v>
      </c>
      <c r="CL163" s="78">
        <v>18493310820</v>
      </c>
      <c r="CM163" s="78">
        <v>20878679152</v>
      </c>
      <c r="CN163" s="78">
        <v>17996596937</v>
      </c>
      <c r="CO163" s="78">
        <v>10366263512</v>
      </c>
      <c r="CP163" s="78">
        <v>16799768051</v>
      </c>
      <c r="CQ163" s="78">
        <v>17436975111</v>
      </c>
      <c r="CR163" s="78">
        <v>6999374519</v>
      </c>
      <c r="CS163" s="78">
        <v>15988840845</v>
      </c>
      <c r="CT163" s="78">
        <v>16204937135</v>
      </c>
      <c r="CU163" s="78">
        <v>385749492</v>
      </c>
      <c r="CV163" s="78">
        <v>478328183</v>
      </c>
      <c r="CW163" s="78">
        <v>124448353</v>
      </c>
      <c r="CX163" s="78">
        <v>2400000000</v>
      </c>
      <c r="CY163" s="78">
        <v>2400000000</v>
      </c>
      <c r="CZ163" s="78">
        <v>2500000000</v>
      </c>
      <c r="DA163" s="78">
        <v>2500000000</v>
      </c>
      <c r="DB163" s="78">
        <v>136824548520</v>
      </c>
      <c r="DC163" s="78">
        <v>153039483150</v>
      </c>
      <c r="DD163" s="78">
        <v>179784109104</v>
      </c>
      <c r="DE163" s="78">
        <v>100671859506</v>
      </c>
      <c r="DF163" s="78">
        <v>118363993877</v>
      </c>
      <c r="DG163" s="78">
        <v>33160797778</v>
      </c>
      <c r="DH163" s="78">
        <v>94735629578</v>
      </c>
      <c r="DI163" s="78">
        <v>12389304305</v>
      </c>
      <c r="DJ163" s="78">
        <v>28362218006</v>
      </c>
      <c r="DK163" s="78">
        <v>15683086307</v>
      </c>
      <c r="DL163" s="78">
        <v>6513197522</v>
      </c>
      <c r="DM163" s="78">
        <v>6392252529</v>
      </c>
      <c r="DN163" s="78">
        <v>5033076883</v>
      </c>
      <c r="DO163" s="78">
        <v>5000000000</v>
      </c>
      <c r="DP163" s="78">
        <v>5000000000</v>
      </c>
      <c r="DQ163" s="78">
        <v>5000000000</v>
      </c>
      <c r="DR163" s="78">
        <v>11173048814</v>
      </c>
      <c r="DS163" s="78">
        <v>12254130457</v>
      </c>
      <c r="DT163" s="78">
        <v>10454790163</v>
      </c>
      <c r="DU163" s="78">
        <v>14709769212</v>
      </c>
      <c r="DV163" s="78">
        <v>9332190151</v>
      </c>
      <c r="DW163" s="78">
        <v>3044079732</v>
      </c>
      <c r="DX163" s="78">
        <v>858466222</v>
      </c>
      <c r="DY163" s="78">
        <v>7842381384</v>
      </c>
      <c r="DZ163" s="78">
        <v>682678766</v>
      </c>
      <c r="EA163" s="78">
        <v>592185054</v>
      </c>
      <c r="EB163" s="78">
        <v>721329587</v>
      </c>
      <c r="EC163" s="78">
        <v>1207280138</v>
      </c>
      <c r="ED163" s="78">
        <v>20840235960</v>
      </c>
      <c r="EE163" s="78">
        <v>15344864615</v>
      </c>
      <c r="EF163" s="78">
        <v>8942501680</v>
      </c>
      <c r="EG163" s="78">
        <v>10678390466</v>
      </c>
      <c r="EH163" s="78">
        <v>78050155035</v>
      </c>
      <c r="EI163" s="78">
        <v>51930952056</v>
      </c>
      <c r="EJ163" s="78">
        <v>234243209946</v>
      </c>
      <c r="EK163" s="78">
        <v>267148411356</v>
      </c>
      <c r="EL163" s="78">
        <v>535069486491</v>
      </c>
      <c r="EM163" s="78">
        <v>549990287871</v>
      </c>
      <c r="EN163" s="78">
        <v>410517256439</v>
      </c>
      <c r="EO163" s="78">
        <v>1021285562753</v>
      </c>
      <c r="EP163" s="78">
        <v>415785241507</v>
      </c>
      <c r="EQ163" s="78">
        <v>22322011733</v>
      </c>
      <c r="ER163" s="78">
        <v>117042930103</v>
      </c>
      <c r="ES163" s="78">
        <v>268942304</v>
      </c>
      <c r="ET163" s="78">
        <v>297175500</v>
      </c>
      <c r="EU163" s="78"/>
      <c r="EV163" s="78">
        <v>212872351</v>
      </c>
      <c r="EW163" s="78">
        <v>200717999</v>
      </c>
      <c r="EX163" s="78">
        <v>200298990</v>
      </c>
      <c r="EY163" s="78">
        <v>12023484738</v>
      </c>
      <c r="EZ163" s="78">
        <v>11885716839</v>
      </c>
      <c r="FA163" s="78">
        <v>7503691204</v>
      </c>
      <c r="FB163" s="78">
        <v>15725881607</v>
      </c>
      <c r="FC163" s="78">
        <v>23729685817</v>
      </c>
      <c r="FD163" s="78">
        <v>3660794235</v>
      </c>
      <c r="FE163" s="78">
        <v>2041951170</v>
      </c>
      <c r="FF163" s="78">
        <v>1293422133</v>
      </c>
      <c r="FG163" s="78">
        <v>1997771232</v>
      </c>
      <c r="FH163" s="78">
        <v>3453024290</v>
      </c>
      <c r="FI163" s="78">
        <v>41469955373</v>
      </c>
      <c r="FJ163" s="78">
        <v>281963375</v>
      </c>
      <c r="FK163" s="78">
        <v>93086806230</v>
      </c>
      <c r="FL163" s="78">
        <v>6862335141</v>
      </c>
      <c r="FM163" s="78">
        <v>3410486931</v>
      </c>
      <c r="FN163" s="78">
        <v>8452236011</v>
      </c>
      <c r="FO163" s="78">
        <v>316917209</v>
      </c>
      <c r="FP163" s="78">
        <v>3000093776</v>
      </c>
      <c r="FQ163" s="78">
        <v>13546136766</v>
      </c>
      <c r="FR163" s="78">
        <v>18185121</v>
      </c>
      <c r="FS163" s="78">
        <v>11644163999</v>
      </c>
      <c r="FT163" s="78">
        <v>1410979584</v>
      </c>
      <c r="FU163" s="78">
        <v>559288368</v>
      </c>
      <c r="FV163" s="78">
        <v>5569986313</v>
      </c>
      <c r="FW163" s="78">
        <v>10038122031</v>
      </c>
      <c r="FX163" s="78">
        <v>82687261407</v>
      </c>
      <c r="FY163" s="78">
        <v>1800750697</v>
      </c>
      <c r="FZ163" s="78">
        <v>2153000716</v>
      </c>
      <c r="GA163" s="78">
        <v>500151113</v>
      </c>
      <c r="GB163" s="78">
        <v>610047742574</v>
      </c>
      <c r="GC163" s="78">
        <v>77347862322</v>
      </c>
      <c r="GD163" s="78">
        <v>51571925</v>
      </c>
      <c r="GE163" s="78">
        <v>18000000000</v>
      </c>
      <c r="GF163" s="78">
        <v>6173949017</v>
      </c>
    </row>
    <row r="164" spans="1:188">
      <c r="A164" s="84">
        <v>44881</v>
      </c>
      <c r="B164" s="78">
        <v>163781179996</v>
      </c>
      <c r="C164" s="78">
        <v>128307637240</v>
      </c>
      <c r="D164" s="78">
        <v>166977747048</v>
      </c>
      <c r="E164" s="78">
        <v>194140379456</v>
      </c>
      <c r="F164" s="78">
        <v>97552034654</v>
      </c>
      <c r="G164" s="78">
        <v>53078808256</v>
      </c>
      <c r="H164" s="78">
        <v>111720881889</v>
      </c>
      <c r="I164" s="78">
        <v>17770936760</v>
      </c>
      <c r="J164" s="78">
        <v>28468345136</v>
      </c>
      <c r="K164" s="78">
        <v>17574821326</v>
      </c>
      <c r="L164" s="78">
        <v>6893906849</v>
      </c>
      <c r="M164" s="78">
        <v>2924153480</v>
      </c>
      <c r="N164" s="78">
        <v>3184633564</v>
      </c>
      <c r="O164" s="78">
        <v>4555421140</v>
      </c>
      <c r="P164" s="78">
        <v>3334283780</v>
      </c>
      <c r="Q164" s="78">
        <v>3000093144</v>
      </c>
      <c r="R164" s="78">
        <v>3000004380</v>
      </c>
      <c r="S164" s="79">
        <v>3009706716</v>
      </c>
      <c r="T164" s="78">
        <v>3000093174</v>
      </c>
      <c r="U164" s="78">
        <v>3000004430</v>
      </c>
      <c r="V164" s="78">
        <v>3000004408</v>
      </c>
      <c r="W164" s="78">
        <v>3000004395</v>
      </c>
      <c r="X164" s="78">
        <v>218358348</v>
      </c>
      <c r="Y164" s="78">
        <v>244541094829</v>
      </c>
      <c r="Z164" s="78">
        <v>194247518559</v>
      </c>
      <c r="AA164" s="78">
        <v>195357066381</v>
      </c>
      <c r="AB164" s="78">
        <v>291514204332</v>
      </c>
      <c r="AC164" s="78">
        <v>206071681509</v>
      </c>
      <c r="AD164" s="78">
        <v>264826111608</v>
      </c>
      <c r="AE164" s="78">
        <v>53154846267</v>
      </c>
      <c r="AF164" s="78">
        <v>42350006220</v>
      </c>
      <c r="AG164" s="78">
        <v>37201836460</v>
      </c>
      <c r="AH164" s="78">
        <v>27890013374</v>
      </c>
      <c r="AI164" s="78">
        <v>3596035942</v>
      </c>
      <c r="AJ164" s="78">
        <v>5003916551</v>
      </c>
      <c r="AK164" s="78">
        <v>3969467975</v>
      </c>
      <c r="AL164" s="78">
        <v>5012598999</v>
      </c>
      <c r="AM164" s="78">
        <v>5245954025</v>
      </c>
      <c r="AN164" s="78">
        <v>3907742194</v>
      </c>
      <c r="AO164" s="78">
        <v>5011905381</v>
      </c>
      <c r="AP164" s="78">
        <v>5171680709</v>
      </c>
      <c r="AQ164" s="78">
        <v>5024421319</v>
      </c>
      <c r="AR164" s="78">
        <v>11320065870</v>
      </c>
      <c r="AS164" s="78">
        <v>5010201406</v>
      </c>
      <c r="AT164" s="78">
        <v>5435789870</v>
      </c>
      <c r="AU164" s="78">
        <v>5009731680</v>
      </c>
      <c r="AV164" s="78">
        <v>863886391</v>
      </c>
      <c r="AW164" s="78">
        <v>1374316148</v>
      </c>
      <c r="AX164" s="78">
        <v>9500000000</v>
      </c>
      <c r="AY164" s="78">
        <v>7500000000</v>
      </c>
      <c r="AZ164" s="78">
        <v>11000000000</v>
      </c>
      <c r="BA164" s="78">
        <v>5489528085</v>
      </c>
      <c r="BB164" s="78">
        <v>5325073685</v>
      </c>
      <c r="BC164" s="78">
        <v>5385058417</v>
      </c>
      <c r="BD164" s="78">
        <v>5493607154</v>
      </c>
      <c r="BE164" s="78">
        <v>8525422793</v>
      </c>
      <c r="BF164" s="78">
        <v>8617673977</v>
      </c>
      <c r="BG164" s="78">
        <v>5301719049</v>
      </c>
      <c r="BH164" s="78">
        <v>5370833886</v>
      </c>
      <c r="BI164" s="78">
        <v>39723855846</v>
      </c>
      <c r="BJ164" s="78">
        <v>52731233351</v>
      </c>
      <c r="BK164" s="78">
        <v>35911491310</v>
      </c>
      <c r="BL164" s="78">
        <v>39514530900</v>
      </c>
      <c r="BM164" s="78">
        <v>37142826885</v>
      </c>
      <c r="BN164" s="78">
        <v>6794123857</v>
      </c>
      <c r="BO164" s="78">
        <v>7500000000</v>
      </c>
      <c r="BP164" s="78">
        <v>7500000000</v>
      </c>
      <c r="BQ164" s="78">
        <v>7500000000</v>
      </c>
      <c r="BR164" s="78">
        <v>5898484745</v>
      </c>
      <c r="BS164" s="78">
        <v>3255398380</v>
      </c>
      <c r="BT164" s="78">
        <v>1598819006</v>
      </c>
      <c r="BU164" s="78">
        <v>1727737541</v>
      </c>
      <c r="BV164" s="78">
        <v>5071840770</v>
      </c>
      <c r="BW164" s="78">
        <v>3996591055</v>
      </c>
      <c r="BX164" s="78">
        <v>16946128846</v>
      </c>
      <c r="BY164" s="78">
        <v>12720419231</v>
      </c>
      <c r="BZ164" s="78">
        <v>12647856875</v>
      </c>
      <c r="CA164" s="78">
        <v>203514515</v>
      </c>
      <c r="CB164" s="78">
        <v>181417096521</v>
      </c>
      <c r="CC164" s="78">
        <v>128889902303</v>
      </c>
      <c r="CD164" s="78">
        <v>143187713015</v>
      </c>
      <c r="CE164" s="78">
        <v>71038653189</v>
      </c>
      <c r="CF164" s="78">
        <v>90548169273</v>
      </c>
      <c r="CG164" s="78">
        <v>62690050148</v>
      </c>
      <c r="CH164" s="78">
        <v>6299190517</v>
      </c>
      <c r="CI164" s="78">
        <v>9627694066</v>
      </c>
      <c r="CJ164" s="78">
        <v>6335434541</v>
      </c>
      <c r="CK164" s="78">
        <v>3225066318</v>
      </c>
      <c r="CL164" s="78">
        <v>18497089070</v>
      </c>
      <c r="CM164" s="78">
        <v>20891200843</v>
      </c>
      <c r="CN164" s="78">
        <v>17987027746</v>
      </c>
      <c r="CO164" s="78">
        <v>10370407056</v>
      </c>
      <c r="CP164" s="78">
        <v>16800160660</v>
      </c>
      <c r="CQ164" s="78">
        <v>17437956304</v>
      </c>
      <c r="CR164" s="78">
        <v>6999546288</v>
      </c>
      <c r="CS164" s="78">
        <v>15988955967</v>
      </c>
      <c r="CT164" s="78">
        <v>16130922719</v>
      </c>
      <c r="CU164" s="78">
        <v>385749492</v>
      </c>
      <c r="CV164" s="78">
        <v>478328183</v>
      </c>
      <c r="CW164" s="78">
        <v>124448353</v>
      </c>
      <c r="CX164" s="78">
        <v>2400000000</v>
      </c>
      <c r="CY164" s="78">
        <v>2400000000</v>
      </c>
      <c r="CZ164" s="78">
        <v>2500000000</v>
      </c>
      <c r="DA164" s="78">
        <v>2500000000</v>
      </c>
      <c r="DB164" s="78">
        <v>136745582163</v>
      </c>
      <c r="DC164" s="78">
        <v>153098617047</v>
      </c>
      <c r="DD164" s="78">
        <v>179852046039</v>
      </c>
      <c r="DE164" s="78">
        <v>100661661930</v>
      </c>
      <c r="DF164" s="78">
        <v>118438865325</v>
      </c>
      <c r="DG164" s="78">
        <v>33170657032</v>
      </c>
      <c r="DH164" s="78">
        <v>94769474549</v>
      </c>
      <c r="DI164" s="78">
        <v>12406413940</v>
      </c>
      <c r="DJ164" s="78">
        <v>28316744637</v>
      </c>
      <c r="DK164" s="78">
        <v>15701445217</v>
      </c>
      <c r="DL164" s="78">
        <v>6517107457</v>
      </c>
      <c r="DM164" s="78">
        <v>6411716982</v>
      </c>
      <c r="DN164" s="78">
        <v>5033854780</v>
      </c>
      <c r="DO164" s="78">
        <v>5000000000</v>
      </c>
      <c r="DP164" s="78">
        <v>5000000000</v>
      </c>
      <c r="DQ164" s="78">
        <v>5000000000</v>
      </c>
      <c r="DR164" s="78">
        <v>11162165867</v>
      </c>
      <c r="DS164" s="78">
        <v>12266973259</v>
      </c>
      <c r="DT164" s="78">
        <v>10454285660</v>
      </c>
      <c r="DU164" s="78">
        <v>14709650868</v>
      </c>
      <c r="DV164" s="78">
        <v>9340423421</v>
      </c>
      <c r="DW164" s="78">
        <v>3048834867</v>
      </c>
      <c r="DX164" s="78">
        <v>858466222</v>
      </c>
      <c r="DY164" s="78">
        <v>7842381384</v>
      </c>
      <c r="DZ164" s="78">
        <v>682678766</v>
      </c>
      <c r="EA164" s="78">
        <v>592185054</v>
      </c>
      <c r="EB164" s="78">
        <v>724206211</v>
      </c>
      <c r="EC164" s="78">
        <v>1206447584</v>
      </c>
      <c r="ED164" s="78">
        <v>20872954538</v>
      </c>
      <c r="EE164" s="78">
        <v>15389843375</v>
      </c>
      <c r="EF164" s="78">
        <v>8961730889</v>
      </c>
      <c r="EG164" s="78">
        <v>10651293200</v>
      </c>
      <c r="EH164" s="78">
        <v>77602684740</v>
      </c>
      <c r="EI164" s="78">
        <v>51943599336</v>
      </c>
      <c r="EJ164" s="78">
        <v>233826523040</v>
      </c>
      <c r="EK164" s="78">
        <v>267564415982</v>
      </c>
      <c r="EL164" s="78">
        <v>534482742784</v>
      </c>
      <c r="EM164" s="78">
        <v>550110346114</v>
      </c>
      <c r="EN164" s="78">
        <v>410605701834</v>
      </c>
      <c r="EO164" s="78">
        <v>1021052587256</v>
      </c>
      <c r="EP164" s="78">
        <v>416662004365</v>
      </c>
      <c r="EQ164" s="78">
        <v>22323778708</v>
      </c>
      <c r="ER164" s="78">
        <v>117283734860</v>
      </c>
      <c r="ES164" s="78">
        <v>268943490</v>
      </c>
      <c r="ET164" s="78">
        <v>297279928</v>
      </c>
      <c r="EU164" s="78"/>
      <c r="EV164" s="78">
        <v>212872351</v>
      </c>
      <c r="EW164" s="78">
        <v>200932397</v>
      </c>
      <c r="EX164" s="78">
        <v>200298990</v>
      </c>
      <c r="EY164" s="78">
        <v>11961652609</v>
      </c>
      <c r="EZ164" s="78">
        <v>11886838216</v>
      </c>
      <c r="FA164" s="78">
        <v>7500226512</v>
      </c>
      <c r="FB164" s="78">
        <v>15728152202</v>
      </c>
      <c r="FC164" s="78">
        <v>23723634852</v>
      </c>
      <c r="FD164" s="78">
        <v>3662127947</v>
      </c>
      <c r="FE164" s="78">
        <v>2042799089</v>
      </c>
      <c r="FF164" s="78">
        <v>1293596546</v>
      </c>
      <c r="FG164" s="78">
        <v>1999779884</v>
      </c>
      <c r="FH164" s="78">
        <v>3456746870</v>
      </c>
      <c r="FI164" s="78">
        <v>41473861418</v>
      </c>
      <c r="FJ164" s="78">
        <v>281963375</v>
      </c>
      <c r="FK164" s="78">
        <v>93110020124</v>
      </c>
      <c r="FL164" s="78">
        <v>6855809795</v>
      </c>
      <c r="FM164" s="78">
        <v>3410486939</v>
      </c>
      <c r="FN164" s="78">
        <v>8454429056</v>
      </c>
      <c r="FO164" s="78">
        <v>316917812</v>
      </c>
      <c r="FP164" s="78">
        <v>3000093776</v>
      </c>
      <c r="FQ164" s="78">
        <v>13603999971</v>
      </c>
      <c r="FR164" s="78">
        <v>18185121</v>
      </c>
      <c r="FS164" s="78">
        <v>11650486893</v>
      </c>
      <c r="FT164" s="78">
        <v>1406248856</v>
      </c>
      <c r="FU164" s="78">
        <v>559288368</v>
      </c>
      <c r="FV164" s="78">
        <v>5569986313</v>
      </c>
      <c r="FW164" s="78">
        <v>10048410777</v>
      </c>
      <c r="FX164" s="78">
        <v>82687261407</v>
      </c>
      <c r="FY164" s="78">
        <v>1752930204</v>
      </c>
      <c r="FZ164" s="78">
        <v>2141221551</v>
      </c>
      <c r="GA164" s="78">
        <v>500151113</v>
      </c>
      <c r="GB164" s="78">
        <v>609563483845</v>
      </c>
      <c r="GC164" s="78">
        <v>77460412272</v>
      </c>
      <c r="GD164" s="78">
        <v>51571925</v>
      </c>
      <c r="GE164" s="78">
        <v>18000000000</v>
      </c>
      <c r="GF164" s="78">
        <v>6168627399</v>
      </c>
    </row>
    <row r="165" spans="1:188">
      <c r="A165" s="84">
        <v>44882</v>
      </c>
      <c r="B165" s="78">
        <v>163734510812</v>
      </c>
      <c r="C165" s="78">
        <v>128254418176</v>
      </c>
      <c r="D165" s="78">
        <v>166895560037</v>
      </c>
      <c r="E165" s="78">
        <v>194193167413</v>
      </c>
      <c r="F165" s="78">
        <v>97557987933</v>
      </c>
      <c r="G165" s="78">
        <v>52957567011</v>
      </c>
      <c r="H165" s="78">
        <v>111721049151</v>
      </c>
      <c r="I165" s="78">
        <v>17770829573</v>
      </c>
      <c r="J165" s="78">
        <v>28473280568</v>
      </c>
      <c r="K165" s="78">
        <v>17584107165</v>
      </c>
      <c r="L165" s="78">
        <v>6894030553</v>
      </c>
      <c r="M165" s="78">
        <v>2924653986</v>
      </c>
      <c r="N165" s="78">
        <v>3184998817</v>
      </c>
      <c r="O165" s="78">
        <v>4566344846</v>
      </c>
      <c r="P165" s="78">
        <v>3334283780</v>
      </c>
      <c r="Q165" s="78">
        <v>3000093144</v>
      </c>
      <c r="R165" s="78">
        <v>3000004380</v>
      </c>
      <c r="S165" s="79">
        <v>3009706716</v>
      </c>
      <c r="T165" s="78">
        <v>3000093174</v>
      </c>
      <c r="U165" s="78">
        <v>3000004430</v>
      </c>
      <c r="V165" s="78">
        <v>3000004408</v>
      </c>
      <c r="W165" s="78">
        <v>3000004395</v>
      </c>
      <c r="X165" s="78">
        <v>218358348</v>
      </c>
      <c r="Y165" s="78">
        <v>244500086104</v>
      </c>
      <c r="Z165" s="78">
        <v>194167325723</v>
      </c>
      <c r="AA165" s="78">
        <v>195377243556</v>
      </c>
      <c r="AB165" s="78">
        <v>291531733189</v>
      </c>
      <c r="AC165" s="78">
        <v>206062970674</v>
      </c>
      <c r="AD165" s="78">
        <v>264734232620</v>
      </c>
      <c r="AE165" s="78">
        <v>53132915929</v>
      </c>
      <c r="AF165" s="78">
        <v>42291749966</v>
      </c>
      <c r="AG165" s="78">
        <v>37201202090</v>
      </c>
      <c r="AH165" s="78">
        <v>27900818468</v>
      </c>
      <c r="AI165" s="78">
        <v>3613883636</v>
      </c>
      <c r="AJ165" s="78">
        <v>5003916551</v>
      </c>
      <c r="AK165" s="78">
        <v>3946095607</v>
      </c>
      <c r="AL165" s="78">
        <v>5012598999</v>
      </c>
      <c r="AM165" s="78">
        <v>5270478427</v>
      </c>
      <c r="AN165" s="78">
        <v>3912722377</v>
      </c>
      <c r="AO165" s="78">
        <v>5011905381</v>
      </c>
      <c r="AP165" s="78">
        <v>5169621226</v>
      </c>
      <c r="AQ165" s="78">
        <v>5024421319</v>
      </c>
      <c r="AR165" s="78">
        <v>11288732628</v>
      </c>
      <c r="AS165" s="78">
        <v>5010201406</v>
      </c>
      <c r="AT165" s="78">
        <v>5441034663</v>
      </c>
      <c r="AU165" s="78">
        <v>5009731680</v>
      </c>
      <c r="AV165" s="78">
        <v>863886391</v>
      </c>
      <c r="AW165" s="78">
        <v>1374316148</v>
      </c>
      <c r="AX165" s="78">
        <v>9500000000</v>
      </c>
      <c r="AY165" s="78">
        <v>7500000000</v>
      </c>
      <c r="AZ165" s="78">
        <v>11000000000</v>
      </c>
      <c r="BA165" s="78">
        <v>5490392273</v>
      </c>
      <c r="BB165" s="78">
        <v>5340161596</v>
      </c>
      <c r="BC165" s="78">
        <v>5385058417</v>
      </c>
      <c r="BD165" s="78">
        <v>5493865656</v>
      </c>
      <c r="BE165" s="78">
        <v>8527530160</v>
      </c>
      <c r="BF165" s="78">
        <v>8611145458</v>
      </c>
      <c r="BG165" s="78">
        <v>5301720174</v>
      </c>
      <c r="BH165" s="78">
        <v>5370833886</v>
      </c>
      <c r="BI165" s="78">
        <v>39672221252</v>
      </c>
      <c r="BJ165" s="78">
        <v>52729355402</v>
      </c>
      <c r="BK165" s="78">
        <v>35879143278</v>
      </c>
      <c r="BL165" s="78">
        <v>39511852854</v>
      </c>
      <c r="BM165" s="78">
        <v>37174466761</v>
      </c>
      <c r="BN165" s="78">
        <v>6796082158</v>
      </c>
      <c r="BO165" s="78">
        <v>7500000000</v>
      </c>
      <c r="BP165" s="78">
        <v>7500000000</v>
      </c>
      <c r="BQ165" s="78">
        <v>7500000000</v>
      </c>
      <c r="BR165" s="78">
        <v>5884732068</v>
      </c>
      <c r="BS165" s="78">
        <v>3254087358</v>
      </c>
      <c r="BT165" s="78">
        <v>1598922970</v>
      </c>
      <c r="BU165" s="78">
        <v>1727776798</v>
      </c>
      <c r="BV165" s="78">
        <v>5070960943</v>
      </c>
      <c r="BW165" s="78">
        <v>3987092535</v>
      </c>
      <c r="BX165" s="78">
        <v>16945910094</v>
      </c>
      <c r="BY165" s="78">
        <v>12643037356</v>
      </c>
      <c r="BZ165" s="78">
        <v>12680165291</v>
      </c>
      <c r="CA165" s="78">
        <v>203514515</v>
      </c>
      <c r="CB165" s="78">
        <v>181481316085</v>
      </c>
      <c r="CC165" s="78">
        <v>128881990154</v>
      </c>
      <c r="CD165" s="78">
        <v>143257898706</v>
      </c>
      <c r="CE165" s="78">
        <v>71145055034</v>
      </c>
      <c r="CF165" s="78">
        <v>90619298835</v>
      </c>
      <c r="CG165" s="78">
        <v>62627037158</v>
      </c>
      <c r="CH165" s="78">
        <v>6319330196</v>
      </c>
      <c r="CI165" s="78">
        <v>9628451292</v>
      </c>
      <c r="CJ165" s="78">
        <v>6334202144</v>
      </c>
      <c r="CK165" s="78">
        <v>3225126881</v>
      </c>
      <c r="CL165" s="78">
        <v>18482883896</v>
      </c>
      <c r="CM165" s="78">
        <v>20895601172</v>
      </c>
      <c r="CN165" s="78">
        <v>17982303540</v>
      </c>
      <c r="CO165" s="78">
        <v>10383877813</v>
      </c>
      <c r="CP165" s="78">
        <v>16789540413</v>
      </c>
      <c r="CQ165" s="78">
        <v>17438718589</v>
      </c>
      <c r="CR165" s="78">
        <v>6998905207</v>
      </c>
      <c r="CS165" s="78">
        <v>15989129146</v>
      </c>
      <c r="CT165" s="78">
        <v>16129867666</v>
      </c>
      <c r="CU165" s="78">
        <v>385749492</v>
      </c>
      <c r="CV165" s="78">
        <v>478328183</v>
      </c>
      <c r="CW165" s="78">
        <v>124448353</v>
      </c>
      <c r="CX165" s="78">
        <v>2400000000</v>
      </c>
      <c r="CY165" s="78">
        <v>2400000000</v>
      </c>
      <c r="CZ165" s="78">
        <v>2500000000</v>
      </c>
      <c r="DA165" s="78">
        <v>2500000000</v>
      </c>
      <c r="DB165" s="78">
        <v>136751464526</v>
      </c>
      <c r="DC165" s="78">
        <v>153121812228</v>
      </c>
      <c r="DD165" s="78">
        <v>179806205249</v>
      </c>
      <c r="DE165" s="78">
        <v>100610492219</v>
      </c>
      <c r="DF165" s="78">
        <v>118364158114</v>
      </c>
      <c r="DG165" s="78">
        <v>33181526785</v>
      </c>
      <c r="DH165" s="78">
        <v>94722900730</v>
      </c>
      <c r="DI165" s="78">
        <v>12414947556</v>
      </c>
      <c r="DJ165" s="78">
        <v>28325100328</v>
      </c>
      <c r="DK165" s="78">
        <v>15714823246</v>
      </c>
      <c r="DL165" s="78">
        <v>6517526003</v>
      </c>
      <c r="DM165" s="78">
        <v>6358366089</v>
      </c>
      <c r="DN165" s="78">
        <v>5033880100</v>
      </c>
      <c r="DO165" s="78">
        <v>5000000000</v>
      </c>
      <c r="DP165" s="78">
        <v>5000000000</v>
      </c>
      <c r="DQ165" s="78">
        <v>5000000000</v>
      </c>
      <c r="DR165" s="78">
        <v>11157670507</v>
      </c>
      <c r="DS165" s="78">
        <v>12270897238</v>
      </c>
      <c r="DT165" s="78">
        <v>10449749828</v>
      </c>
      <c r="DU165" s="78">
        <v>14694403436</v>
      </c>
      <c r="DV165" s="78">
        <v>9316798469</v>
      </c>
      <c r="DW165" s="78">
        <v>3049401222</v>
      </c>
      <c r="DX165" s="78">
        <v>858466222</v>
      </c>
      <c r="DY165" s="78">
        <v>7842606409</v>
      </c>
      <c r="DZ165" s="78">
        <v>682688839</v>
      </c>
      <c r="EA165" s="78">
        <v>592185054</v>
      </c>
      <c r="EB165" s="78">
        <v>724206211</v>
      </c>
      <c r="EC165" s="78">
        <v>1211475558</v>
      </c>
      <c r="ED165" s="78">
        <v>20897973891</v>
      </c>
      <c r="EE165" s="78">
        <v>15400261136</v>
      </c>
      <c r="EF165" s="78">
        <v>8974378777</v>
      </c>
      <c r="EG165" s="78">
        <v>10658510975</v>
      </c>
      <c r="EH165" s="78">
        <v>77406283697</v>
      </c>
      <c r="EI165" s="78">
        <v>51909754433</v>
      </c>
      <c r="EJ165" s="78">
        <v>233617747491</v>
      </c>
      <c r="EK165" s="78">
        <v>267622862981</v>
      </c>
      <c r="EL165" s="78">
        <v>534088427612</v>
      </c>
      <c r="EM165" s="78">
        <v>549958239000</v>
      </c>
      <c r="EN165" s="78">
        <v>410621922154</v>
      </c>
      <c r="EO165" s="78">
        <v>1020577876615</v>
      </c>
      <c r="EP165" s="78">
        <v>416565423338</v>
      </c>
      <c r="EQ165" s="78">
        <v>22333769355</v>
      </c>
      <c r="ER165" s="78">
        <v>117301984886</v>
      </c>
      <c r="ES165" s="78">
        <v>270684251</v>
      </c>
      <c r="ET165" s="78">
        <v>289936370</v>
      </c>
      <c r="EU165" s="78"/>
      <c r="EV165" s="78">
        <v>212872351</v>
      </c>
      <c r="EW165" s="78">
        <v>200932397</v>
      </c>
      <c r="EX165" s="78">
        <v>200298990</v>
      </c>
      <c r="EY165" s="78">
        <v>11965660431</v>
      </c>
      <c r="EZ165" s="78">
        <v>11890733067</v>
      </c>
      <c r="FA165" s="78">
        <v>7501260087</v>
      </c>
      <c r="FB165" s="78">
        <v>15729822215</v>
      </c>
      <c r="FC165" s="78">
        <v>23734017632</v>
      </c>
      <c r="FD165" s="78">
        <v>3651069097</v>
      </c>
      <c r="FE165" s="78">
        <v>2043206172</v>
      </c>
      <c r="FF165" s="78">
        <v>1293596546</v>
      </c>
      <c r="FG165" s="78">
        <v>2000071321</v>
      </c>
      <c r="FH165" s="78">
        <v>3457488016</v>
      </c>
      <c r="FI165" s="78">
        <v>41497800178</v>
      </c>
      <c r="FJ165" s="78">
        <v>282245755</v>
      </c>
      <c r="FK165" s="78">
        <v>93117435892</v>
      </c>
      <c r="FL165" s="78">
        <v>6856367174</v>
      </c>
      <c r="FM165" s="78">
        <v>3410546126</v>
      </c>
      <c r="FN165" s="78">
        <v>8440139685</v>
      </c>
      <c r="FO165" s="78">
        <v>316918411</v>
      </c>
      <c r="FP165" s="78">
        <v>3000093776</v>
      </c>
      <c r="FQ165" s="78">
        <v>13605833293</v>
      </c>
      <c r="FR165" s="78">
        <v>18185121</v>
      </c>
      <c r="FS165" s="78">
        <v>11606950591</v>
      </c>
      <c r="FT165" s="78">
        <v>1405324704</v>
      </c>
      <c r="FU165" s="78">
        <v>560317878</v>
      </c>
      <c r="FV165" s="78">
        <v>5569999934</v>
      </c>
      <c r="FW165" s="78">
        <v>10048514112</v>
      </c>
      <c r="FX165" s="78">
        <v>82687261407</v>
      </c>
      <c r="FY165" s="78">
        <v>1753010601</v>
      </c>
      <c r="FZ165" s="78">
        <v>2135766263</v>
      </c>
      <c r="GA165" s="78">
        <v>500151113</v>
      </c>
      <c r="GB165" s="78">
        <v>609190622549</v>
      </c>
      <c r="GC165" s="78">
        <v>77395269131</v>
      </c>
      <c r="GD165" s="78">
        <v>51626389</v>
      </c>
      <c r="GE165" s="78">
        <v>18000000000</v>
      </c>
      <c r="GF165" s="78">
        <v>6171361307</v>
      </c>
    </row>
    <row r="166" spans="1:188">
      <c r="A166" s="84">
        <v>44883</v>
      </c>
      <c r="B166" s="78">
        <v>163727741375</v>
      </c>
      <c r="C166" s="78">
        <v>128195514572</v>
      </c>
      <c r="D166" s="78">
        <v>166833059229</v>
      </c>
      <c r="E166" s="78">
        <v>194051129979</v>
      </c>
      <c r="F166" s="78">
        <v>97556786788</v>
      </c>
      <c r="G166" s="78">
        <v>52793476327</v>
      </c>
      <c r="H166" s="78">
        <v>111709237224</v>
      </c>
      <c r="I166" s="78">
        <v>17769228051</v>
      </c>
      <c r="J166" s="78">
        <v>28484614985</v>
      </c>
      <c r="K166" s="78">
        <v>17589862903</v>
      </c>
      <c r="L166" s="78">
        <v>6892219790</v>
      </c>
      <c r="M166" s="78">
        <v>2924985811</v>
      </c>
      <c r="N166" s="78">
        <v>3185135129</v>
      </c>
      <c r="O166" s="78">
        <v>4571192456</v>
      </c>
      <c r="P166" s="78">
        <v>3334906296</v>
      </c>
      <c r="Q166" s="78">
        <v>3000093144</v>
      </c>
      <c r="R166" s="78">
        <v>3000004380</v>
      </c>
      <c r="S166" s="79">
        <v>3009706716</v>
      </c>
      <c r="T166" s="78">
        <v>3000093174</v>
      </c>
      <c r="U166" s="78">
        <v>3000004430</v>
      </c>
      <c r="V166" s="78">
        <v>3000004408</v>
      </c>
      <c r="W166" s="78">
        <v>3000004395</v>
      </c>
      <c r="X166" s="78">
        <v>211863712</v>
      </c>
      <c r="Y166" s="78">
        <v>244545726612</v>
      </c>
      <c r="Z166" s="78">
        <v>194210426884</v>
      </c>
      <c r="AA166" s="78">
        <v>195339209248</v>
      </c>
      <c r="AB166" s="78">
        <v>291528687567</v>
      </c>
      <c r="AC166" s="78">
        <v>205987236947</v>
      </c>
      <c r="AD166" s="78">
        <v>264522196406</v>
      </c>
      <c r="AE166" s="78">
        <v>53138421581</v>
      </c>
      <c r="AF166" s="78">
        <v>42307166122</v>
      </c>
      <c r="AG166" s="78">
        <v>37208799117</v>
      </c>
      <c r="AH166" s="78">
        <v>27899137309</v>
      </c>
      <c r="AI166" s="78">
        <v>3615741565</v>
      </c>
      <c r="AJ166" s="78">
        <v>5003916551</v>
      </c>
      <c r="AK166" s="78">
        <v>3947005043</v>
      </c>
      <c r="AL166" s="78">
        <v>5012598999</v>
      </c>
      <c r="AM166" s="78">
        <v>5270589480</v>
      </c>
      <c r="AN166" s="78">
        <v>3912874954</v>
      </c>
      <c r="AO166" s="78">
        <v>5011905381</v>
      </c>
      <c r="AP166" s="78">
        <v>5170634379</v>
      </c>
      <c r="AQ166" s="78">
        <v>5024421319</v>
      </c>
      <c r="AR166" s="78">
        <v>11273247538</v>
      </c>
      <c r="AS166" s="78">
        <v>5010201406</v>
      </c>
      <c r="AT166" s="78">
        <v>5452568109</v>
      </c>
      <c r="AU166" s="78">
        <v>5009731680</v>
      </c>
      <c r="AV166" s="78">
        <v>863886391</v>
      </c>
      <c r="AW166" s="78">
        <v>1374316148</v>
      </c>
      <c r="AX166" s="78">
        <v>9500000000</v>
      </c>
      <c r="AY166" s="78">
        <v>7500000000</v>
      </c>
      <c r="AZ166" s="78">
        <v>11000000000</v>
      </c>
      <c r="BA166" s="78">
        <v>5491826450</v>
      </c>
      <c r="BB166" s="78">
        <v>5337746017</v>
      </c>
      <c r="BC166" s="78">
        <v>5385770134</v>
      </c>
      <c r="BD166" s="78">
        <v>5494189969</v>
      </c>
      <c r="BE166" s="78">
        <v>8525918253</v>
      </c>
      <c r="BF166" s="78">
        <v>8575777169</v>
      </c>
      <c r="BG166" s="78">
        <v>5301720192</v>
      </c>
      <c r="BH166" s="78">
        <v>5366887909</v>
      </c>
      <c r="BI166" s="78">
        <v>39649624087</v>
      </c>
      <c r="BJ166" s="78">
        <v>52737043490</v>
      </c>
      <c r="BK166" s="78">
        <v>35848936752</v>
      </c>
      <c r="BL166" s="78">
        <v>39275789814</v>
      </c>
      <c r="BM166" s="78">
        <v>37146158596</v>
      </c>
      <c r="BN166" s="78">
        <v>6808986022</v>
      </c>
      <c r="BO166" s="78">
        <v>7500000000</v>
      </c>
      <c r="BP166" s="78">
        <v>7500000000</v>
      </c>
      <c r="BQ166" s="78">
        <v>7500000000</v>
      </c>
      <c r="BR166" s="78">
        <v>5886596769</v>
      </c>
      <c r="BS166" s="78">
        <v>3255014518</v>
      </c>
      <c r="BT166" s="78">
        <v>1599324628</v>
      </c>
      <c r="BU166" s="78">
        <v>1680090580</v>
      </c>
      <c r="BV166" s="78">
        <v>5068129311</v>
      </c>
      <c r="BW166" s="78">
        <v>3978004232</v>
      </c>
      <c r="BX166" s="78">
        <v>16899489784</v>
      </c>
      <c r="BY166" s="78">
        <v>12633832038</v>
      </c>
      <c r="BZ166" s="78">
        <v>12670386412</v>
      </c>
      <c r="CA166" s="78">
        <v>203514515</v>
      </c>
      <c r="CB166" s="78">
        <v>181522985619</v>
      </c>
      <c r="CC166" s="78">
        <v>128915656905</v>
      </c>
      <c r="CD166" s="78">
        <v>143241070190</v>
      </c>
      <c r="CE166" s="78">
        <v>71159499895</v>
      </c>
      <c r="CF166" s="78">
        <v>90594108761</v>
      </c>
      <c r="CG166" s="78">
        <v>62689493693</v>
      </c>
      <c r="CH166" s="78">
        <v>6340120180</v>
      </c>
      <c r="CI166" s="78">
        <v>9644492021</v>
      </c>
      <c r="CJ166" s="78">
        <v>6334982447</v>
      </c>
      <c r="CK166" s="78">
        <v>3225126881</v>
      </c>
      <c r="CL166" s="78">
        <v>18482710071</v>
      </c>
      <c r="CM166" s="78">
        <v>20890341151</v>
      </c>
      <c r="CN166" s="78">
        <v>17985232875</v>
      </c>
      <c r="CO166" s="78">
        <v>10385137538</v>
      </c>
      <c r="CP166" s="78">
        <v>16790231670</v>
      </c>
      <c r="CQ166" s="78">
        <v>17404198921</v>
      </c>
      <c r="CR166" s="78">
        <v>7000603714</v>
      </c>
      <c r="CS166" s="78">
        <v>15989266572</v>
      </c>
      <c r="CT166" s="78">
        <v>16129581070</v>
      </c>
      <c r="CU166" s="78">
        <v>452976344</v>
      </c>
      <c r="CV166" s="78">
        <v>478328183</v>
      </c>
      <c r="CW166" s="78">
        <v>124448353</v>
      </c>
      <c r="CX166" s="78">
        <v>2400000000</v>
      </c>
      <c r="CY166" s="78">
        <v>2400000000</v>
      </c>
      <c r="CZ166" s="78">
        <v>2500000000</v>
      </c>
      <c r="DA166" s="78">
        <v>2500000000</v>
      </c>
      <c r="DB166" s="78">
        <v>136733576281</v>
      </c>
      <c r="DC166" s="78">
        <v>153036166107</v>
      </c>
      <c r="DD166" s="78">
        <v>179696126971</v>
      </c>
      <c r="DE166" s="78">
        <v>100655221298</v>
      </c>
      <c r="DF166" s="78">
        <v>118391812617</v>
      </c>
      <c r="DG166" s="78">
        <v>33188917556</v>
      </c>
      <c r="DH166" s="78">
        <v>94708296201</v>
      </c>
      <c r="DI166" s="78">
        <v>12418416627</v>
      </c>
      <c r="DJ166" s="78">
        <v>28323177115</v>
      </c>
      <c r="DK166" s="78">
        <v>15726704912</v>
      </c>
      <c r="DL166" s="78">
        <v>6533803353</v>
      </c>
      <c r="DM166" s="78">
        <v>6359462407</v>
      </c>
      <c r="DN166" s="78">
        <v>5033880100</v>
      </c>
      <c r="DO166" s="78">
        <v>5000000000</v>
      </c>
      <c r="DP166" s="78">
        <v>5000000000</v>
      </c>
      <c r="DQ166" s="78">
        <v>5000000000</v>
      </c>
      <c r="DR166" s="78">
        <v>11163089729</v>
      </c>
      <c r="DS166" s="78">
        <v>12278432934</v>
      </c>
      <c r="DT166" s="78">
        <v>10454240287</v>
      </c>
      <c r="DU166" s="78">
        <v>14702554650</v>
      </c>
      <c r="DV166" s="78">
        <v>9311092893</v>
      </c>
      <c r="DW166" s="78">
        <v>3074332265</v>
      </c>
      <c r="DX166" s="78">
        <v>858377431</v>
      </c>
      <c r="DY166" s="78">
        <v>7842771294</v>
      </c>
      <c r="DZ166" s="78">
        <v>682688839</v>
      </c>
      <c r="EA166" s="78">
        <v>593126534</v>
      </c>
      <c r="EB166" s="78">
        <v>724206211</v>
      </c>
      <c r="EC166" s="78">
        <v>1212402973</v>
      </c>
      <c r="ED166" s="78">
        <v>20913137366</v>
      </c>
      <c r="EE166" s="78">
        <v>15400200289</v>
      </c>
      <c r="EF166" s="78">
        <v>8980238858</v>
      </c>
      <c r="EG166" s="78">
        <v>10659240894</v>
      </c>
      <c r="EH166" s="78">
        <v>77396670028</v>
      </c>
      <c r="EI166" s="78">
        <v>51917250475</v>
      </c>
      <c r="EJ166" s="78">
        <v>233425414191</v>
      </c>
      <c r="EK166" s="78">
        <v>267533340772</v>
      </c>
      <c r="EL166" s="78">
        <v>533985198953</v>
      </c>
      <c r="EM166" s="78">
        <v>550032665848</v>
      </c>
      <c r="EN166" s="78">
        <v>410769833414</v>
      </c>
      <c r="EO166" s="78">
        <v>1020683275170</v>
      </c>
      <c r="EP166" s="78">
        <v>416265663302</v>
      </c>
      <c r="EQ166" s="78">
        <v>22318531861</v>
      </c>
      <c r="ER166" s="78">
        <v>117422712656</v>
      </c>
      <c r="ES166" s="78">
        <v>270704846</v>
      </c>
      <c r="ET166" s="78">
        <v>289946809</v>
      </c>
      <c r="EU166" s="78"/>
      <c r="EV166" s="78">
        <v>212869620</v>
      </c>
      <c r="EW166" s="78">
        <v>200932397</v>
      </c>
      <c r="EX166" s="78">
        <v>200298990</v>
      </c>
      <c r="EY166" s="78">
        <v>11963254976</v>
      </c>
      <c r="EZ166" s="78">
        <v>11895866764</v>
      </c>
      <c r="FA166" s="78">
        <v>7500903546</v>
      </c>
      <c r="FB166" s="78">
        <v>15708723769</v>
      </c>
      <c r="FC166" s="78">
        <v>23740144857</v>
      </c>
      <c r="FD166" s="78">
        <v>3652173376</v>
      </c>
      <c r="FE166" s="78">
        <v>2040904154</v>
      </c>
      <c r="FF166" s="78">
        <v>1293546833</v>
      </c>
      <c r="FG166" s="78">
        <v>2000206584</v>
      </c>
      <c r="FH166" s="78">
        <v>3458083400</v>
      </c>
      <c r="FI166" s="78">
        <v>41492534730</v>
      </c>
      <c r="FJ166" s="78">
        <v>282245755</v>
      </c>
      <c r="FK166" s="78">
        <v>93040108613</v>
      </c>
      <c r="FL166" s="78">
        <v>6839177185</v>
      </c>
      <c r="FM166" s="78">
        <v>3406869283</v>
      </c>
      <c r="FN166" s="78">
        <v>8429364122</v>
      </c>
      <c r="FO166" s="78">
        <v>316919008</v>
      </c>
      <c r="FP166" s="78">
        <v>3000093776</v>
      </c>
      <c r="FQ166" s="78">
        <v>13611924360</v>
      </c>
      <c r="FR166" s="78">
        <v>18185121</v>
      </c>
      <c r="FS166" s="78">
        <v>11570758661</v>
      </c>
      <c r="FT166" s="78">
        <v>1405553441</v>
      </c>
      <c r="FU166" s="78">
        <v>565342967</v>
      </c>
      <c r="FV166" s="78">
        <v>5569999934</v>
      </c>
      <c r="FW166" s="78">
        <v>10048822857</v>
      </c>
      <c r="FX166" s="78">
        <v>82687261407</v>
      </c>
      <c r="FY166" s="78">
        <v>1750365445</v>
      </c>
      <c r="FZ166" s="78">
        <v>2136030121</v>
      </c>
      <c r="GA166" s="78">
        <v>500151113</v>
      </c>
      <c r="GB166" s="78">
        <v>608800471946</v>
      </c>
      <c r="GC166" s="78">
        <v>77395560258</v>
      </c>
      <c r="GD166" s="78">
        <v>51843277</v>
      </c>
      <c r="GE166" s="78">
        <v>18000000000</v>
      </c>
      <c r="GF166" s="78">
        <v>6154666154</v>
      </c>
    </row>
    <row r="167" spans="1:188">
      <c r="A167" s="84">
        <v>44886</v>
      </c>
      <c r="B167" s="78">
        <v>163686087422</v>
      </c>
      <c r="C167" s="78">
        <v>128226964488</v>
      </c>
      <c r="D167" s="78">
        <v>166682182608</v>
      </c>
      <c r="E167" s="78">
        <v>194059305295</v>
      </c>
      <c r="F167" s="78">
        <v>97580169844</v>
      </c>
      <c r="G167" s="78">
        <v>52808524628</v>
      </c>
      <c r="H167" s="78">
        <v>111670223033</v>
      </c>
      <c r="I167" s="78">
        <v>17757113222</v>
      </c>
      <c r="J167" s="78">
        <v>28483540399</v>
      </c>
      <c r="K167" s="78">
        <v>17590536634</v>
      </c>
      <c r="L167" s="78">
        <v>6889597962</v>
      </c>
      <c r="M167" s="78">
        <v>2923434553</v>
      </c>
      <c r="N167" s="78">
        <v>3179768100</v>
      </c>
      <c r="O167" s="78">
        <v>4569455410</v>
      </c>
      <c r="P167" s="78">
        <v>3345616047</v>
      </c>
      <c r="Q167" s="78">
        <v>3000093144</v>
      </c>
      <c r="R167" s="78">
        <v>3000004380</v>
      </c>
      <c r="S167" s="79">
        <v>3009706716</v>
      </c>
      <c r="T167" s="78">
        <v>3000093174</v>
      </c>
      <c r="U167" s="78">
        <v>3000004430</v>
      </c>
      <c r="V167" s="78">
        <v>3000004408</v>
      </c>
      <c r="W167" s="78">
        <v>3000004395</v>
      </c>
      <c r="X167" s="78">
        <v>212046787</v>
      </c>
      <c r="Y167" s="78">
        <v>244547450352</v>
      </c>
      <c r="Z167" s="78">
        <v>194072101349</v>
      </c>
      <c r="AA167" s="78">
        <v>195382661098</v>
      </c>
      <c r="AB167" s="78">
        <v>291504813577</v>
      </c>
      <c r="AC167" s="78">
        <v>205900752349</v>
      </c>
      <c r="AD167" s="78">
        <v>264416188690</v>
      </c>
      <c r="AE167" s="78">
        <v>53138070452</v>
      </c>
      <c r="AF167" s="78">
        <v>42383770721</v>
      </c>
      <c r="AG167" s="78">
        <v>37168235060</v>
      </c>
      <c r="AH167" s="78">
        <v>27918252168</v>
      </c>
      <c r="AI167" s="78">
        <v>3626737428</v>
      </c>
      <c r="AJ167" s="78">
        <v>5002245176</v>
      </c>
      <c r="AK167" s="78">
        <v>3948530951</v>
      </c>
      <c r="AL167" s="78">
        <v>5010916755</v>
      </c>
      <c r="AM167" s="78">
        <v>5267344377</v>
      </c>
      <c r="AN167" s="78">
        <v>3915278321</v>
      </c>
      <c r="AO167" s="78">
        <v>5010229857</v>
      </c>
      <c r="AP167" s="78">
        <v>5174147330</v>
      </c>
      <c r="AQ167" s="78">
        <v>5022727602</v>
      </c>
      <c r="AR167" s="78">
        <v>11284200534</v>
      </c>
      <c r="AS167" s="78">
        <v>5008527232</v>
      </c>
      <c r="AT167" s="78">
        <v>5455466029</v>
      </c>
      <c r="AU167" s="78">
        <v>5008056331</v>
      </c>
      <c r="AV167" s="78">
        <v>863886391</v>
      </c>
      <c r="AW167" s="78">
        <v>1374316148</v>
      </c>
      <c r="AX167" s="78">
        <v>9500000000</v>
      </c>
      <c r="AY167" s="78">
        <v>7500000000</v>
      </c>
      <c r="AZ167" s="78">
        <v>11000000000</v>
      </c>
      <c r="BA167" s="78">
        <v>5494731945</v>
      </c>
      <c r="BB167" s="78">
        <v>5337033472</v>
      </c>
      <c r="BC167" s="78">
        <v>5386822961</v>
      </c>
      <c r="BD167" s="78">
        <v>5495644391</v>
      </c>
      <c r="BE167" s="78">
        <v>8527677545</v>
      </c>
      <c r="BF167" s="78">
        <v>8574914508</v>
      </c>
      <c r="BG167" s="78">
        <v>5301720192</v>
      </c>
      <c r="BH167" s="78">
        <v>5366727331</v>
      </c>
      <c r="BI167" s="78">
        <v>39621282006</v>
      </c>
      <c r="BJ167" s="78">
        <v>52756136000</v>
      </c>
      <c r="BK167" s="78">
        <v>35855835340</v>
      </c>
      <c r="BL167" s="78">
        <v>39286040239</v>
      </c>
      <c r="BM167" s="78">
        <v>37153398847</v>
      </c>
      <c r="BN167" s="78">
        <v>6810864487</v>
      </c>
      <c r="BO167" s="78">
        <v>7500000000</v>
      </c>
      <c r="BP167" s="78">
        <v>7500000000</v>
      </c>
      <c r="BQ167" s="78">
        <v>7500000000</v>
      </c>
      <c r="BR167" s="78">
        <v>5889415731</v>
      </c>
      <c r="BS167" s="78">
        <v>3346421798</v>
      </c>
      <c r="BT167" s="78">
        <v>1600293234</v>
      </c>
      <c r="BU167" s="78">
        <v>1681486209</v>
      </c>
      <c r="BV167" s="78">
        <v>5069505315</v>
      </c>
      <c r="BW167" s="78">
        <v>3978432635</v>
      </c>
      <c r="BX167" s="78">
        <v>16851793420</v>
      </c>
      <c r="BY167" s="78">
        <v>12646818533</v>
      </c>
      <c r="BZ167" s="78">
        <v>12673569681</v>
      </c>
      <c r="CA167" s="78">
        <v>203514515</v>
      </c>
      <c r="CB167" s="78">
        <v>181561991243</v>
      </c>
      <c r="CC167" s="78">
        <v>128946097118</v>
      </c>
      <c r="CD167" s="78">
        <v>143264586919</v>
      </c>
      <c r="CE167" s="78">
        <v>71163183504</v>
      </c>
      <c r="CF167" s="78">
        <v>90636810574</v>
      </c>
      <c r="CG167" s="78">
        <v>62719792846</v>
      </c>
      <c r="CH167" s="78">
        <v>6340382997</v>
      </c>
      <c r="CI167" s="78">
        <v>9649162046</v>
      </c>
      <c r="CJ167" s="78">
        <v>6335710519</v>
      </c>
      <c r="CK167" s="78">
        <v>3225126886</v>
      </c>
      <c r="CL167" s="78">
        <v>18489869912</v>
      </c>
      <c r="CM167" s="78">
        <v>20898868368</v>
      </c>
      <c r="CN167" s="78">
        <v>17994733779</v>
      </c>
      <c r="CO167" s="78">
        <v>10384150340</v>
      </c>
      <c r="CP167" s="78">
        <v>16783297148</v>
      </c>
      <c r="CQ167" s="78">
        <v>17393428449</v>
      </c>
      <c r="CR167" s="78">
        <v>6988901372</v>
      </c>
      <c r="CS167" s="78">
        <v>15983151177</v>
      </c>
      <c r="CT167" s="78">
        <v>16140320172</v>
      </c>
      <c r="CU167" s="78">
        <v>452976344</v>
      </c>
      <c r="CV167" s="78">
        <v>478328183</v>
      </c>
      <c r="CW167" s="78">
        <v>143552334</v>
      </c>
      <c r="CX167" s="78">
        <v>2400000000</v>
      </c>
      <c r="CY167" s="78">
        <v>2400000000</v>
      </c>
      <c r="CZ167" s="78">
        <v>2500000000</v>
      </c>
      <c r="DA167" s="78">
        <v>2500000000</v>
      </c>
      <c r="DB167" s="78">
        <v>136695271168</v>
      </c>
      <c r="DC167" s="78">
        <v>153084514810</v>
      </c>
      <c r="DD167" s="78">
        <v>179684826161</v>
      </c>
      <c r="DE167" s="78">
        <v>100671270288</v>
      </c>
      <c r="DF167" s="78">
        <v>118404475113</v>
      </c>
      <c r="DG167" s="78">
        <v>33213925481</v>
      </c>
      <c r="DH167" s="78">
        <v>94674066333</v>
      </c>
      <c r="DI167" s="78">
        <v>12410803942</v>
      </c>
      <c r="DJ167" s="78">
        <v>28323040265</v>
      </c>
      <c r="DK167" s="78">
        <v>15759811371</v>
      </c>
      <c r="DL167" s="78">
        <v>6543616324</v>
      </c>
      <c r="DM167" s="78">
        <v>6289941633</v>
      </c>
      <c r="DN167" s="78">
        <v>5035664065</v>
      </c>
      <c r="DO167" s="78">
        <v>5000000000</v>
      </c>
      <c r="DP167" s="78">
        <v>5000000000</v>
      </c>
      <c r="DQ167" s="78">
        <v>5000000000</v>
      </c>
      <c r="DR167" s="78">
        <v>11168280813</v>
      </c>
      <c r="DS167" s="78">
        <v>12276142141</v>
      </c>
      <c r="DT167" s="78">
        <v>10503084319</v>
      </c>
      <c r="DU167" s="78">
        <v>14672579465</v>
      </c>
      <c r="DV167" s="78">
        <v>9314107102</v>
      </c>
      <c r="DW167" s="78">
        <v>3037880150</v>
      </c>
      <c r="DX167" s="78">
        <v>858578433</v>
      </c>
      <c r="DY167" s="78">
        <v>7842772321</v>
      </c>
      <c r="DZ167" s="78">
        <v>695084437</v>
      </c>
      <c r="EA167" s="78">
        <v>595384323</v>
      </c>
      <c r="EB167" s="78">
        <v>724441174</v>
      </c>
      <c r="EC167" s="78">
        <v>1210799785</v>
      </c>
      <c r="ED167" s="78">
        <v>20921594077</v>
      </c>
      <c r="EE167" s="78">
        <v>15408878614</v>
      </c>
      <c r="EF167" s="78">
        <v>8986701155</v>
      </c>
      <c r="EG167" s="78">
        <v>10661305812</v>
      </c>
      <c r="EH167" s="78">
        <v>77376159568</v>
      </c>
      <c r="EI167" s="78">
        <v>51875029883</v>
      </c>
      <c r="EJ167" s="78">
        <v>233318246358</v>
      </c>
      <c r="EK167" s="78">
        <v>267816103129</v>
      </c>
      <c r="EL167" s="78">
        <v>533753843959</v>
      </c>
      <c r="EM167" s="78">
        <v>550101072794</v>
      </c>
      <c r="EN167" s="78">
        <v>410734695971</v>
      </c>
      <c r="EO167" s="78">
        <v>1020498767190</v>
      </c>
      <c r="EP167" s="78">
        <v>415783332352</v>
      </c>
      <c r="EQ167" s="78">
        <v>22328412319</v>
      </c>
      <c r="ER167" s="78">
        <v>117381675974</v>
      </c>
      <c r="ES167" s="78">
        <v>270720277</v>
      </c>
      <c r="ET167" s="78">
        <v>294940325</v>
      </c>
      <c r="EU167" s="78"/>
      <c r="EV167" s="78">
        <v>212869620</v>
      </c>
      <c r="EW167" s="78">
        <v>200932397</v>
      </c>
      <c r="EX167" s="78">
        <v>200298990</v>
      </c>
      <c r="EY167" s="78">
        <v>11960779839</v>
      </c>
      <c r="EZ167" s="78">
        <v>11892362644</v>
      </c>
      <c r="FA167" s="78">
        <v>7500805734</v>
      </c>
      <c r="FB167" s="78">
        <v>15727063703</v>
      </c>
      <c r="FC167" s="78">
        <v>23798261046</v>
      </c>
      <c r="FD167" s="78">
        <v>3657244914</v>
      </c>
      <c r="FE167" s="78">
        <v>2044773349</v>
      </c>
      <c r="FF167" s="78">
        <v>1275317180</v>
      </c>
      <c r="FG167" s="78">
        <v>2000682953</v>
      </c>
      <c r="FH167" s="78">
        <v>3459142631</v>
      </c>
      <c r="FI167" s="78">
        <v>41501369434</v>
      </c>
      <c r="FJ167" s="78">
        <v>282288465</v>
      </c>
      <c r="FK167" s="78">
        <v>93017371460</v>
      </c>
      <c r="FL167" s="78">
        <v>6838562547</v>
      </c>
      <c r="FM167" s="78">
        <v>3406869812</v>
      </c>
      <c r="FN167" s="78">
        <v>8375140127</v>
      </c>
      <c r="FO167" s="78">
        <v>316677873</v>
      </c>
      <c r="FP167" s="78">
        <v>3000093776</v>
      </c>
      <c r="FQ167" s="78">
        <v>13560505885</v>
      </c>
      <c r="FR167" s="78">
        <v>17900201</v>
      </c>
      <c r="FS167" s="78">
        <v>11364502067</v>
      </c>
      <c r="FT167" s="78">
        <v>1405613854</v>
      </c>
      <c r="FU167" s="78">
        <v>565409035</v>
      </c>
      <c r="FV167" s="78">
        <v>5569999934</v>
      </c>
      <c r="FW167" s="78">
        <v>10050875476</v>
      </c>
      <c r="FX167" s="78">
        <v>82687261407</v>
      </c>
      <c r="FY167" s="78">
        <v>1748014559</v>
      </c>
      <c r="FZ167" s="78">
        <v>2136312761</v>
      </c>
      <c r="GA167" s="78">
        <v>500151113</v>
      </c>
      <c r="GB167" s="78">
        <v>608525233222</v>
      </c>
      <c r="GC167" s="78">
        <v>77394092336</v>
      </c>
      <c r="GD167" s="78">
        <v>51843277</v>
      </c>
      <c r="GE167" s="78">
        <v>18000000000</v>
      </c>
      <c r="GF167" s="78">
        <v>6154692470</v>
      </c>
    </row>
    <row r="168" spans="1:188">
      <c r="A168" s="84">
        <v>44887</v>
      </c>
      <c r="B168" s="78">
        <v>163583519153</v>
      </c>
      <c r="C168" s="78">
        <v>128206858093</v>
      </c>
      <c r="D168" s="78">
        <v>166689625993</v>
      </c>
      <c r="E168" s="78">
        <v>194077948837</v>
      </c>
      <c r="F168" s="78">
        <v>97567571004</v>
      </c>
      <c r="G168" s="78">
        <v>52825801004</v>
      </c>
      <c r="H168" s="78">
        <v>111656222746</v>
      </c>
      <c r="I168" s="78">
        <v>17754158936</v>
      </c>
      <c r="J168" s="78">
        <v>28488184348</v>
      </c>
      <c r="K168" s="78">
        <v>17592849595</v>
      </c>
      <c r="L168" s="78">
        <v>6888663359</v>
      </c>
      <c r="M168" s="78">
        <v>2923011639</v>
      </c>
      <c r="N168" s="78">
        <v>3181893253</v>
      </c>
      <c r="O168" s="78">
        <v>4569455745</v>
      </c>
      <c r="P168" s="78">
        <v>3345668977</v>
      </c>
      <c r="Q168" s="78">
        <v>3000093144</v>
      </c>
      <c r="R168" s="78">
        <v>3000004380</v>
      </c>
      <c r="S168" s="79">
        <v>3009706716</v>
      </c>
      <c r="T168" s="78">
        <v>3000093174</v>
      </c>
      <c r="U168" s="78">
        <v>3000004430</v>
      </c>
      <c r="V168" s="78">
        <v>3000004408</v>
      </c>
      <c r="W168" s="78">
        <v>3000004395</v>
      </c>
      <c r="X168" s="78">
        <v>212046787</v>
      </c>
      <c r="Y168" s="78">
        <v>244301192934</v>
      </c>
      <c r="Z168" s="78">
        <v>194029067175</v>
      </c>
      <c r="AA168" s="78">
        <v>195302548832</v>
      </c>
      <c r="AB168" s="78">
        <v>291527454607</v>
      </c>
      <c r="AC168" s="78">
        <v>205741019018</v>
      </c>
      <c r="AD168" s="78">
        <v>264259931136</v>
      </c>
      <c r="AE168" s="78">
        <v>53129919993</v>
      </c>
      <c r="AF168" s="78">
        <v>42482839837</v>
      </c>
      <c r="AG168" s="78">
        <v>37174744352</v>
      </c>
      <c r="AH168" s="78">
        <v>27923227205</v>
      </c>
      <c r="AI168" s="78">
        <v>3629768366</v>
      </c>
      <c r="AJ168" s="78">
        <v>5002245176</v>
      </c>
      <c r="AK168" s="78">
        <v>3949289376</v>
      </c>
      <c r="AL168" s="78">
        <v>5010916755</v>
      </c>
      <c r="AM168" s="78">
        <v>5259301540</v>
      </c>
      <c r="AN168" s="78">
        <v>3916006356</v>
      </c>
      <c r="AO168" s="78">
        <v>5010229857</v>
      </c>
      <c r="AP168" s="78">
        <v>5262122293</v>
      </c>
      <c r="AQ168" s="78">
        <v>5022727602</v>
      </c>
      <c r="AR168" s="78">
        <v>11273651582</v>
      </c>
      <c r="AS168" s="78">
        <v>5008527232</v>
      </c>
      <c r="AT168" s="78">
        <v>5421944384</v>
      </c>
      <c r="AU168" s="78">
        <v>5008056331</v>
      </c>
      <c r="AV168" s="78">
        <v>863886391</v>
      </c>
      <c r="AW168" s="78">
        <v>1374316148</v>
      </c>
      <c r="AX168" s="78">
        <v>9500000000</v>
      </c>
      <c r="AY168" s="78">
        <v>7500000000</v>
      </c>
      <c r="AZ168" s="78">
        <v>11000000000</v>
      </c>
      <c r="BA168" s="78">
        <v>5491349633</v>
      </c>
      <c r="BB168" s="78">
        <v>5337130041</v>
      </c>
      <c r="BC168" s="78">
        <v>5352623996</v>
      </c>
      <c r="BD168" s="78">
        <v>5495978340</v>
      </c>
      <c r="BE168" s="78">
        <v>8528386491</v>
      </c>
      <c r="BF168" s="78">
        <v>8555510962</v>
      </c>
      <c r="BG168" s="78">
        <v>5301719231</v>
      </c>
      <c r="BH168" s="78">
        <v>5367389889</v>
      </c>
      <c r="BI168" s="78">
        <v>39584038781</v>
      </c>
      <c r="BJ168" s="78">
        <v>52732240124</v>
      </c>
      <c r="BK168" s="78">
        <v>35849993756</v>
      </c>
      <c r="BL168" s="78">
        <v>39228123245</v>
      </c>
      <c r="BM168" s="78">
        <v>37147694978</v>
      </c>
      <c r="BN168" s="78">
        <v>6811902748</v>
      </c>
      <c r="BO168" s="78">
        <v>7500000000</v>
      </c>
      <c r="BP168" s="78">
        <v>7500000000</v>
      </c>
      <c r="BQ168" s="78">
        <v>7500000000</v>
      </c>
      <c r="BR168" s="78">
        <v>5881707365</v>
      </c>
      <c r="BS168" s="78">
        <v>3292133434</v>
      </c>
      <c r="BT168" s="78">
        <v>1580283278</v>
      </c>
      <c r="BU168" s="78">
        <v>1679003416</v>
      </c>
      <c r="BV168" s="78">
        <v>5054581775</v>
      </c>
      <c r="BW168" s="78">
        <v>3975932955</v>
      </c>
      <c r="BX168" s="78">
        <v>16831589115</v>
      </c>
      <c r="BY168" s="78">
        <v>12645861293</v>
      </c>
      <c r="BZ168" s="78">
        <v>12678615504</v>
      </c>
      <c r="CA168" s="78">
        <v>203514515</v>
      </c>
      <c r="CB168" s="78">
        <v>181612119948</v>
      </c>
      <c r="CC168" s="78">
        <v>128819365006</v>
      </c>
      <c r="CD168" s="78">
        <v>143230614040</v>
      </c>
      <c r="CE168" s="78">
        <v>71089518239</v>
      </c>
      <c r="CF168" s="78">
        <v>90633376105</v>
      </c>
      <c r="CG168" s="78">
        <v>62724432765</v>
      </c>
      <c r="CH168" s="78">
        <v>6340294088</v>
      </c>
      <c r="CI168" s="78">
        <v>9650803405</v>
      </c>
      <c r="CJ168" s="78">
        <v>6335710519</v>
      </c>
      <c r="CK168" s="78">
        <v>3225126886</v>
      </c>
      <c r="CL168" s="78">
        <v>18441877854</v>
      </c>
      <c r="CM168" s="78">
        <v>20910423448</v>
      </c>
      <c r="CN168" s="78">
        <v>18002331900</v>
      </c>
      <c r="CO168" s="78">
        <v>10359651136</v>
      </c>
      <c r="CP168" s="78">
        <v>16785926374</v>
      </c>
      <c r="CQ168" s="78">
        <v>17350660860</v>
      </c>
      <c r="CR168" s="78">
        <v>6992322991</v>
      </c>
      <c r="CS168" s="78">
        <v>15981862093</v>
      </c>
      <c r="CT168" s="78">
        <v>16104880323</v>
      </c>
      <c r="CU168" s="78">
        <v>452976344</v>
      </c>
      <c r="CV168" s="78">
        <v>478328183</v>
      </c>
      <c r="CW168" s="78">
        <v>143552334</v>
      </c>
      <c r="CX168" s="78">
        <v>2400000000</v>
      </c>
      <c r="CY168" s="78">
        <v>2400000000</v>
      </c>
      <c r="CZ168" s="78">
        <v>2500000000</v>
      </c>
      <c r="DA168" s="78">
        <v>2500000000</v>
      </c>
      <c r="DB168" s="78">
        <v>136633863904</v>
      </c>
      <c r="DC168" s="78">
        <v>153066731015</v>
      </c>
      <c r="DD168" s="78">
        <v>178986274485</v>
      </c>
      <c r="DE168" s="78">
        <v>100569755009</v>
      </c>
      <c r="DF168" s="78">
        <v>118304345423</v>
      </c>
      <c r="DG168" s="78">
        <v>33218583868</v>
      </c>
      <c r="DH168" s="78">
        <v>94629827998</v>
      </c>
      <c r="DI168" s="78">
        <v>12407305629</v>
      </c>
      <c r="DJ168" s="78">
        <v>28293957880</v>
      </c>
      <c r="DK168" s="78">
        <v>15684220202</v>
      </c>
      <c r="DL168" s="78">
        <v>6503129471</v>
      </c>
      <c r="DM168" s="78">
        <v>6263424284</v>
      </c>
      <c r="DN168" s="78">
        <v>5038079468</v>
      </c>
      <c r="DO168" s="78">
        <v>5000000000</v>
      </c>
      <c r="DP168" s="78">
        <v>5000000000</v>
      </c>
      <c r="DQ168" s="78">
        <v>5000000000</v>
      </c>
      <c r="DR168" s="78">
        <v>11182893328</v>
      </c>
      <c r="DS168" s="78">
        <v>12293994336</v>
      </c>
      <c r="DT168" s="78">
        <v>10510492274</v>
      </c>
      <c r="DU168" s="78">
        <v>14685761855</v>
      </c>
      <c r="DV168" s="78">
        <v>9313810610</v>
      </c>
      <c r="DW168" s="78">
        <v>3073934196</v>
      </c>
      <c r="DX168" s="78">
        <v>858564568</v>
      </c>
      <c r="DY168" s="78">
        <v>7844834332</v>
      </c>
      <c r="DZ168" s="78">
        <v>695084437</v>
      </c>
      <c r="EA168" s="78">
        <v>595502168</v>
      </c>
      <c r="EB168" s="78">
        <v>723732946</v>
      </c>
      <c r="EC168" s="78">
        <v>1210799785</v>
      </c>
      <c r="ED168" s="78">
        <v>20928320266</v>
      </c>
      <c r="EE168" s="78">
        <v>15417236871</v>
      </c>
      <c r="EF168" s="78">
        <v>8985239786</v>
      </c>
      <c r="EG168" s="78">
        <v>10658422557</v>
      </c>
      <c r="EH168" s="78">
        <v>77090903313</v>
      </c>
      <c r="EI168" s="78">
        <v>51869463056</v>
      </c>
      <c r="EJ168" s="78">
        <v>233100679274</v>
      </c>
      <c r="EK168" s="78">
        <v>267832680143</v>
      </c>
      <c r="EL168" s="78">
        <v>533469921602</v>
      </c>
      <c r="EM168" s="78">
        <v>549967763936</v>
      </c>
      <c r="EN168" s="78">
        <v>410690616075</v>
      </c>
      <c r="EO168" s="78">
        <v>1020094047621</v>
      </c>
      <c r="EP168" s="78">
        <v>415480641771</v>
      </c>
      <c r="EQ168" s="78">
        <v>22339246692</v>
      </c>
      <c r="ER168" s="78">
        <v>117293966827</v>
      </c>
      <c r="ES168" s="78">
        <v>270720277</v>
      </c>
      <c r="ET168" s="78">
        <v>294927476</v>
      </c>
      <c r="EU168" s="78"/>
      <c r="EV168" s="78">
        <v>212869620</v>
      </c>
      <c r="EW168" s="78">
        <v>201214965</v>
      </c>
      <c r="EX168" s="78">
        <v>200298990</v>
      </c>
      <c r="EY168" s="78">
        <v>11959433740</v>
      </c>
      <c r="EZ168" s="78">
        <v>11891411513</v>
      </c>
      <c r="FA168" s="78">
        <v>7483214702</v>
      </c>
      <c r="FB168" s="78">
        <v>15728108417</v>
      </c>
      <c r="FC168" s="78">
        <v>23801005466</v>
      </c>
      <c r="FD168" s="78">
        <v>3657989906</v>
      </c>
      <c r="FE168" s="78">
        <v>2044216938</v>
      </c>
      <c r="FF168" s="78">
        <v>1275386211</v>
      </c>
      <c r="FG168" s="78">
        <v>2001123139</v>
      </c>
      <c r="FH168" s="78">
        <v>3458785752</v>
      </c>
      <c r="FI168" s="78">
        <v>41498901989</v>
      </c>
      <c r="FJ168" s="78">
        <v>282288465</v>
      </c>
      <c r="FK168" s="78">
        <v>92980667514</v>
      </c>
      <c r="FL168" s="78">
        <v>6837064247</v>
      </c>
      <c r="FM168" s="78">
        <v>3406869812</v>
      </c>
      <c r="FN168" s="78">
        <v>8375093438</v>
      </c>
      <c r="FO168" s="78">
        <v>316678467</v>
      </c>
      <c r="FP168" s="78">
        <v>3000093776</v>
      </c>
      <c r="FQ168" s="78">
        <v>13564953463</v>
      </c>
      <c r="FR168" s="78">
        <v>17900201</v>
      </c>
      <c r="FS168" s="78">
        <v>11356980407</v>
      </c>
      <c r="FT168" s="78">
        <v>1405677637</v>
      </c>
      <c r="FU168" s="78">
        <v>580102472</v>
      </c>
      <c r="FV168" s="78">
        <v>5569999934</v>
      </c>
      <c r="FW168" s="78">
        <v>10051906024</v>
      </c>
      <c r="FX168" s="78">
        <v>82687261407</v>
      </c>
      <c r="FY168" s="78">
        <v>1732540063</v>
      </c>
      <c r="FZ168" s="78">
        <v>2133496191</v>
      </c>
      <c r="GA168" s="78">
        <v>500151113</v>
      </c>
      <c r="GB168" s="78">
        <v>608198572120</v>
      </c>
      <c r="GC168" s="78">
        <v>77343026450</v>
      </c>
      <c r="GD168" s="78">
        <v>52958699</v>
      </c>
      <c r="GE168" s="78">
        <v>18000000000</v>
      </c>
      <c r="GF168" s="78">
        <v>6151624974</v>
      </c>
    </row>
    <row r="169" spans="1:188">
      <c r="A169" s="84">
        <v>44888</v>
      </c>
      <c r="B169" s="78">
        <v>163338616022</v>
      </c>
      <c r="C169" s="78">
        <v>128149384729</v>
      </c>
      <c r="D169" s="78">
        <v>166629069053</v>
      </c>
      <c r="E169" s="78">
        <v>194056556726</v>
      </c>
      <c r="F169" s="78">
        <v>97509044336</v>
      </c>
      <c r="G169" s="78">
        <v>52798228165</v>
      </c>
      <c r="H169" s="78">
        <v>111603056124</v>
      </c>
      <c r="I169" s="78">
        <v>17753518052</v>
      </c>
      <c r="J169" s="78">
        <v>28470523059</v>
      </c>
      <c r="K169" s="78">
        <v>17601257512</v>
      </c>
      <c r="L169" s="78">
        <v>6888674524</v>
      </c>
      <c r="M169" s="78">
        <v>2921758488</v>
      </c>
      <c r="N169" s="78">
        <v>3185953403</v>
      </c>
      <c r="O169" s="78">
        <v>4567481723</v>
      </c>
      <c r="P169" s="78">
        <v>3344365254</v>
      </c>
      <c r="Q169" s="78">
        <v>3000093144</v>
      </c>
      <c r="R169" s="78">
        <v>3000004380</v>
      </c>
      <c r="S169" s="79">
        <v>3009706716</v>
      </c>
      <c r="T169" s="78">
        <v>3000093174</v>
      </c>
      <c r="U169" s="78">
        <v>3000004430</v>
      </c>
      <c r="V169" s="78">
        <v>3009157568</v>
      </c>
      <c r="W169" s="78">
        <v>3000004395</v>
      </c>
      <c r="X169" s="78">
        <v>212332368</v>
      </c>
      <c r="Y169" s="78">
        <v>244559995208</v>
      </c>
      <c r="Z169" s="78">
        <v>194079208148</v>
      </c>
      <c r="AA169" s="78">
        <v>195378099960</v>
      </c>
      <c r="AB169" s="78">
        <v>291562716084</v>
      </c>
      <c r="AC169" s="78">
        <v>205657280146</v>
      </c>
      <c r="AD169" s="78">
        <v>264174263830</v>
      </c>
      <c r="AE169" s="78">
        <v>53112285892</v>
      </c>
      <c r="AF169" s="78">
        <v>42413122412</v>
      </c>
      <c r="AG169" s="78">
        <v>37178284606</v>
      </c>
      <c r="AH169" s="78">
        <v>27909491625</v>
      </c>
      <c r="AI169" s="78">
        <v>3629795758</v>
      </c>
      <c r="AJ169" s="78">
        <v>5002245176</v>
      </c>
      <c r="AK169" s="78">
        <v>3961599302</v>
      </c>
      <c r="AL169" s="78">
        <v>5010916755</v>
      </c>
      <c r="AM169" s="78">
        <v>5279330322</v>
      </c>
      <c r="AN169" s="78">
        <v>3916826932</v>
      </c>
      <c r="AO169" s="78">
        <v>5010229857</v>
      </c>
      <c r="AP169" s="78">
        <v>5275064841</v>
      </c>
      <c r="AQ169" s="78">
        <v>5022727602</v>
      </c>
      <c r="AR169" s="78">
        <v>11282075537</v>
      </c>
      <c r="AS169" s="78">
        <v>5008527232</v>
      </c>
      <c r="AT169" s="78">
        <v>5423962782</v>
      </c>
      <c r="AU169" s="78">
        <v>5008056331</v>
      </c>
      <c r="AV169" s="78">
        <v>863886391</v>
      </c>
      <c r="AW169" s="78">
        <v>1374316148</v>
      </c>
      <c r="AX169" s="78">
        <v>9500000000</v>
      </c>
      <c r="AY169" s="78">
        <v>7500000000</v>
      </c>
      <c r="AZ169" s="78">
        <v>11000000000</v>
      </c>
      <c r="BA169" s="78">
        <v>5496248942</v>
      </c>
      <c r="BB169" s="78">
        <v>5337149293</v>
      </c>
      <c r="BC169" s="78">
        <v>5352672360</v>
      </c>
      <c r="BD169" s="78">
        <v>5496123999</v>
      </c>
      <c r="BE169" s="78">
        <v>8533971227</v>
      </c>
      <c r="BF169" s="78">
        <v>8556225571</v>
      </c>
      <c r="BG169" s="78">
        <v>5301513031</v>
      </c>
      <c r="BH169" s="78">
        <v>5367389889</v>
      </c>
      <c r="BI169" s="78">
        <v>39578134355</v>
      </c>
      <c r="BJ169" s="78">
        <v>52722611749</v>
      </c>
      <c r="BK169" s="78">
        <v>35846127654</v>
      </c>
      <c r="BL169" s="78">
        <v>39229696793</v>
      </c>
      <c r="BM169" s="78">
        <v>37143826078</v>
      </c>
      <c r="BN169" s="78">
        <v>6831953708</v>
      </c>
      <c r="BO169" s="78">
        <v>7500000000</v>
      </c>
      <c r="BP169" s="78">
        <v>7500000000</v>
      </c>
      <c r="BQ169" s="78">
        <v>7500000000</v>
      </c>
      <c r="BR169" s="78">
        <v>5880523504</v>
      </c>
      <c r="BS169" s="78">
        <v>3291669459</v>
      </c>
      <c r="BT169" s="78">
        <v>1581422364</v>
      </c>
      <c r="BU169" s="78">
        <v>1678181141</v>
      </c>
      <c r="BV169" s="78">
        <v>5054211755</v>
      </c>
      <c r="BW169" s="78">
        <v>3976639322</v>
      </c>
      <c r="BX169" s="78">
        <v>16822400747</v>
      </c>
      <c r="BY169" s="78">
        <v>12645709661</v>
      </c>
      <c r="BZ169" s="78">
        <v>12634834489</v>
      </c>
      <c r="CA169" s="78">
        <v>203514515</v>
      </c>
      <c r="CB169" s="78">
        <v>181597272183</v>
      </c>
      <c r="CC169" s="78">
        <v>128778147812</v>
      </c>
      <c r="CD169" s="78">
        <v>143115042671</v>
      </c>
      <c r="CE169" s="78">
        <v>71098540760</v>
      </c>
      <c r="CF169" s="78">
        <v>90570103861</v>
      </c>
      <c r="CG169" s="78">
        <v>62748152879</v>
      </c>
      <c r="CH169" s="78">
        <v>6340195404</v>
      </c>
      <c r="CI169" s="78">
        <v>9651388962</v>
      </c>
      <c r="CJ169" s="78">
        <v>6335375529</v>
      </c>
      <c r="CK169" s="78">
        <v>3235145522</v>
      </c>
      <c r="CL169" s="78">
        <v>18432717847</v>
      </c>
      <c r="CM169" s="78">
        <v>20907264493</v>
      </c>
      <c r="CN169" s="78">
        <v>18009169351</v>
      </c>
      <c r="CO169" s="78">
        <v>10364162865</v>
      </c>
      <c r="CP169" s="78">
        <v>16784856716</v>
      </c>
      <c r="CQ169" s="78">
        <v>17346486151</v>
      </c>
      <c r="CR169" s="78">
        <v>6992322991</v>
      </c>
      <c r="CS169" s="78">
        <v>15983957276</v>
      </c>
      <c r="CT169" s="78">
        <v>16108167540</v>
      </c>
      <c r="CU169" s="78">
        <v>452976344</v>
      </c>
      <c r="CV169" s="78">
        <v>478328183</v>
      </c>
      <c r="CW169" s="78">
        <v>143552334</v>
      </c>
      <c r="CX169" s="78">
        <v>2400000000</v>
      </c>
      <c r="CY169" s="78">
        <v>2400000000</v>
      </c>
      <c r="CZ169" s="78">
        <v>2500000000</v>
      </c>
      <c r="DA169" s="78">
        <v>2500000000</v>
      </c>
      <c r="DB169" s="78">
        <v>137039931618</v>
      </c>
      <c r="DC169" s="78">
        <v>153078236337</v>
      </c>
      <c r="DD169" s="78">
        <v>178848308710</v>
      </c>
      <c r="DE169" s="78">
        <v>100545374588</v>
      </c>
      <c r="DF169" s="78">
        <v>118283355649</v>
      </c>
      <c r="DG169" s="78">
        <v>33223966224</v>
      </c>
      <c r="DH169" s="78">
        <v>94579432375</v>
      </c>
      <c r="DI169" s="78">
        <v>12397434942</v>
      </c>
      <c r="DJ169" s="78">
        <v>28309317630</v>
      </c>
      <c r="DK169" s="78">
        <v>15685554678</v>
      </c>
      <c r="DL169" s="78">
        <v>6504399411</v>
      </c>
      <c r="DM169" s="78">
        <v>6262837341</v>
      </c>
      <c r="DN169" s="78">
        <v>5048589029</v>
      </c>
      <c r="DO169" s="78">
        <v>5000000000</v>
      </c>
      <c r="DP169" s="78">
        <v>5000000000</v>
      </c>
      <c r="DQ169" s="78">
        <v>5000000000</v>
      </c>
      <c r="DR169" s="78">
        <v>11208268660</v>
      </c>
      <c r="DS169" s="78">
        <v>12296169359</v>
      </c>
      <c r="DT169" s="78">
        <v>10508700503</v>
      </c>
      <c r="DU169" s="78">
        <v>14692045375</v>
      </c>
      <c r="DV169" s="78">
        <v>9314542413</v>
      </c>
      <c r="DW169" s="78">
        <v>3073724551</v>
      </c>
      <c r="DX169" s="78">
        <v>858564568</v>
      </c>
      <c r="DY169" s="78">
        <v>7844834332</v>
      </c>
      <c r="DZ169" s="78">
        <v>690497380</v>
      </c>
      <c r="EA169" s="78">
        <v>595505757</v>
      </c>
      <c r="EB169" s="78">
        <v>723897640</v>
      </c>
      <c r="EC169" s="78">
        <v>1219489006</v>
      </c>
      <c r="ED169" s="78">
        <v>20922317828</v>
      </c>
      <c r="EE169" s="78">
        <v>15421243030</v>
      </c>
      <c r="EF169" s="78">
        <v>8987858496</v>
      </c>
      <c r="EG169" s="78">
        <v>10657391897</v>
      </c>
      <c r="EH169" s="78">
        <v>77092427907</v>
      </c>
      <c r="EI169" s="78">
        <v>51852005474</v>
      </c>
      <c r="EJ169" s="78">
        <v>232964925570</v>
      </c>
      <c r="EK169" s="78">
        <v>267745471120</v>
      </c>
      <c r="EL169" s="78">
        <v>533197142301</v>
      </c>
      <c r="EM169" s="78">
        <v>549798377048</v>
      </c>
      <c r="EN169" s="78">
        <v>410712322886</v>
      </c>
      <c r="EO169" s="78">
        <v>1018857929725</v>
      </c>
      <c r="EP169" s="78">
        <v>415076007468</v>
      </c>
      <c r="EQ169" s="78">
        <v>22332128812</v>
      </c>
      <c r="ER169" s="78">
        <v>117301748043</v>
      </c>
      <c r="ES169" s="78">
        <v>270956272</v>
      </c>
      <c r="ET169" s="78">
        <v>294927476</v>
      </c>
      <c r="EU169" s="78"/>
      <c r="EV169" s="78">
        <v>212869620</v>
      </c>
      <c r="EW169" s="78">
        <v>201214965</v>
      </c>
      <c r="EX169" s="78">
        <v>200285833</v>
      </c>
      <c r="EY169" s="78">
        <v>11960992275</v>
      </c>
      <c r="EZ169" s="78">
        <v>11880256092</v>
      </c>
      <c r="FA169" s="78">
        <v>7488712708</v>
      </c>
      <c r="FB169" s="78">
        <v>15729254358</v>
      </c>
      <c r="FC169" s="78">
        <v>23742536041</v>
      </c>
      <c r="FD169" s="78">
        <v>3654224285</v>
      </c>
      <c r="FE169" s="78">
        <v>2044582347</v>
      </c>
      <c r="FF169" s="78">
        <v>1275448975</v>
      </c>
      <c r="FG169" s="78">
        <v>2001640828</v>
      </c>
      <c r="FH169" s="78">
        <v>3459392302</v>
      </c>
      <c r="FI169" s="78">
        <v>41498526646</v>
      </c>
      <c r="FJ169" s="78">
        <v>282288465</v>
      </c>
      <c r="FK169" s="78">
        <v>92983631754</v>
      </c>
      <c r="FL169" s="78">
        <v>6839042275</v>
      </c>
      <c r="FM169" s="78">
        <v>3406988388</v>
      </c>
      <c r="FN169" s="78">
        <v>8375229925</v>
      </c>
      <c r="FO169" s="78">
        <v>316679059</v>
      </c>
      <c r="FP169" s="78">
        <v>3000093776</v>
      </c>
      <c r="FQ169" s="78">
        <v>13623664491</v>
      </c>
      <c r="FR169" s="78">
        <v>17900201</v>
      </c>
      <c r="FS169" s="78">
        <v>11351610773</v>
      </c>
      <c r="FT169" s="78">
        <v>1405706982</v>
      </c>
      <c r="FU169" s="78">
        <v>580102472</v>
      </c>
      <c r="FV169" s="78">
        <v>5569999934</v>
      </c>
      <c r="FW169" s="78">
        <v>10052121517</v>
      </c>
      <c r="FX169" s="78">
        <v>82687261407</v>
      </c>
      <c r="FY169" s="78">
        <v>1731286843</v>
      </c>
      <c r="FZ169" s="78">
        <v>2133556574</v>
      </c>
      <c r="GA169" s="78">
        <v>500151113</v>
      </c>
      <c r="GB169" s="78">
        <v>607899195913</v>
      </c>
      <c r="GC169" s="78">
        <v>77280669190</v>
      </c>
      <c r="GD169" s="78">
        <v>52958699</v>
      </c>
      <c r="GE169" s="78">
        <v>18000000000</v>
      </c>
      <c r="GF169" s="78">
        <v>6146133016</v>
      </c>
    </row>
    <row r="170" spans="1:188">
      <c r="A170" s="84">
        <v>44889</v>
      </c>
      <c r="B170" s="78">
        <v>163319883661</v>
      </c>
      <c r="C170" s="78">
        <v>128175319936</v>
      </c>
      <c r="D170" s="78">
        <v>166707379598</v>
      </c>
      <c r="E170" s="78">
        <v>194079558830</v>
      </c>
      <c r="F170" s="78">
        <v>97591707828</v>
      </c>
      <c r="G170" s="78">
        <v>52801268406</v>
      </c>
      <c r="H170" s="78">
        <v>111463931768</v>
      </c>
      <c r="I170" s="78">
        <v>17723012042</v>
      </c>
      <c r="J170" s="78">
        <v>28493573977</v>
      </c>
      <c r="K170" s="78">
        <v>17603484074</v>
      </c>
      <c r="L170" s="78">
        <v>6895851680</v>
      </c>
      <c r="M170" s="78">
        <v>2921758488</v>
      </c>
      <c r="N170" s="78">
        <v>3184992249</v>
      </c>
      <c r="O170" s="78">
        <v>4568591212</v>
      </c>
      <c r="P170" s="78">
        <v>3344365254</v>
      </c>
      <c r="Q170" s="78">
        <v>3000093144</v>
      </c>
      <c r="R170" s="78">
        <v>3000004380</v>
      </c>
      <c r="S170" s="79">
        <v>3159893284</v>
      </c>
      <c r="T170" s="78">
        <v>3000093174</v>
      </c>
      <c r="U170" s="78">
        <v>3000004430</v>
      </c>
      <c r="V170" s="78">
        <v>3009157568</v>
      </c>
      <c r="W170" s="78">
        <v>3000004395</v>
      </c>
      <c r="X170" s="78">
        <v>212340491</v>
      </c>
      <c r="Y170" s="78">
        <v>244817223557</v>
      </c>
      <c r="Z170" s="78">
        <v>194327826762</v>
      </c>
      <c r="AA170" s="78">
        <v>195629014895</v>
      </c>
      <c r="AB170" s="78">
        <v>291611706509</v>
      </c>
      <c r="AC170" s="78">
        <v>205461723495</v>
      </c>
      <c r="AD170" s="78">
        <v>264174961844</v>
      </c>
      <c r="AE170" s="78">
        <v>53115132866</v>
      </c>
      <c r="AF170" s="78">
        <v>42469227049</v>
      </c>
      <c r="AG170" s="78">
        <v>37175333042</v>
      </c>
      <c r="AH170" s="78">
        <v>27937938308</v>
      </c>
      <c r="AI170" s="78">
        <v>3636423565</v>
      </c>
      <c r="AJ170" s="78">
        <v>5002245176</v>
      </c>
      <c r="AK170" s="78">
        <v>3970179164</v>
      </c>
      <c r="AL170" s="78">
        <v>5010916755</v>
      </c>
      <c r="AM170" s="78">
        <v>5280683113</v>
      </c>
      <c r="AN170" s="78">
        <v>3933124351</v>
      </c>
      <c r="AO170" s="78">
        <v>5010229857</v>
      </c>
      <c r="AP170" s="78">
        <v>5279435742</v>
      </c>
      <c r="AQ170" s="78">
        <v>5022727602</v>
      </c>
      <c r="AR170" s="78">
        <v>11290692926</v>
      </c>
      <c r="AS170" s="78">
        <v>5008527232</v>
      </c>
      <c r="AT170" s="78">
        <v>5431449781</v>
      </c>
      <c r="AU170" s="78">
        <v>5008056331</v>
      </c>
      <c r="AV170" s="78">
        <v>864657521</v>
      </c>
      <c r="AW170" s="78">
        <v>1374421802</v>
      </c>
      <c r="AX170" s="78">
        <v>9500000000</v>
      </c>
      <c r="AY170" s="78">
        <v>7500000000</v>
      </c>
      <c r="AZ170" s="78">
        <v>11000000000</v>
      </c>
      <c r="BA170" s="78">
        <v>5496442559</v>
      </c>
      <c r="BB170" s="78">
        <v>5338411218</v>
      </c>
      <c r="BC170" s="78">
        <v>5356050368</v>
      </c>
      <c r="BD170" s="78">
        <v>5496296019</v>
      </c>
      <c r="BE170" s="78">
        <v>8537039089</v>
      </c>
      <c r="BF170" s="78">
        <v>8548842534</v>
      </c>
      <c r="BG170" s="78">
        <v>5301513031</v>
      </c>
      <c r="BH170" s="78">
        <v>5367389889</v>
      </c>
      <c r="BI170" s="78">
        <v>39585655931</v>
      </c>
      <c r="BJ170" s="78">
        <v>52693097242</v>
      </c>
      <c r="BK170" s="78">
        <v>35846833099</v>
      </c>
      <c r="BL170" s="78">
        <v>39226008257</v>
      </c>
      <c r="BM170" s="78">
        <v>37152887136</v>
      </c>
      <c r="BN170" s="78">
        <v>6832495730</v>
      </c>
      <c r="BO170" s="78">
        <v>7500000000</v>
      </c>
      <c r="BP170" s="78">
        <v>7500000000</v>
      </c>
      <c r="BQ170" s="78">
        <v>7500000000</v>
      </c>
      <c r="BR170" s="78">
        <v>5879434671</v>
      </c>
      <c r="BS170" s="78">
        <v>3292343746</v>
      </c>
      <c r="BT170" s="78">
        <v>1581641372</v>
      </c>
      <c r="BU170" s="78">
        <v>1678925675</v>
      </c>
      <c r="BV170" s="78">
        <v>5054939579</v>
      </c>
      <c r="BW170" s="78">
        <v>3976572094</v>
      </c>
      <c r="BX170" s="78">
        <v>16831121574</v>
      </c>
      <c r="BY170" s="78">
        <v>12634618731</v>
      </c>
      <c r="BZ170" s="78">
        <v>12649167498</v>
      </c>
      <c r="CA170" s="78">
        <v>203514515</v>
      </c>
      <c r="CB170" s="78">
        <v>181613658034</v>
      </c>
      <c r="CC170" s="78">
        <v>128909514544</v>
      </c>
      <c r="CD170" s="78">
        <v>143259462012</v>
      </c>
      <c r="CE170" s="78">
        <v>71027738973</v>
      </c>
      <c r="CF170" s="78">
        <v>90694822754</v>
      </c>
      <c r="CG170" s="78">
        <v>62773821575</v>
      </c>
      <c r="CH170" s="78">
        <v>6340460486</v>
      </c>
      <c r="CI170" s="78">
        <v>9648657016</v>
      </c>
      <c r="CJ170" s="78">
        <v>6335739146</v>
      </c>
      <c r="CK170" s="78">
        <v>3235145522</v>
      </c>
      <c r="CL170" s="78">
        <v>18406674718</v>
      </c>
      <c r="CM170" s="78">
        <v>20908839377</v>
      </c>
      <c r="CN170" s="78">
        <v>18016290511</v>
      </c>
      <c r="CO170" s="78">
        <v>10373510919</v>
      </c>
      <c r="CP170" s="78">
        <v>16790035360</v>
      </c>
      <c r="CQ170" s="78">
        <v>17348432497</v>
      </c>
      <c r="CR170" s="78">
        <v>6993119533</v>
      </c>
      <c r="CS170" s="78">
        <v>15992492325</v>
      </c>
      <c r="CT170" s="78">
        <v>16107559309</v>
      </c>
      <c r="CU170" s="78">
        <v>452976344</v>
      </c>
      <c r="CV170" s="78">
        <v>478328183</v>
      </c>
      <c r="CW170" s="78">
        <v>144573564</v>
      </c>
      <c r="CX170" s="78">
        <v>2400000000</v>
      </c>
      <c r="CY170" s="78">
        <v>2400000000</v>
      </c>
      <c r="CZ170" s="78">
        <v>2500000000</v>
      </c>
      <c r="DA170" s="78">
        <v>2500000000</v>
      </c>
      <c r="DB170" s="78">
        <v>136961085605</v>
      </c>
      <c r="DC170" s="78">
        <v>152985915378</v>
      </c>
      <c r="DD170" s="78">
        <v>178868168839</v>
      </c>
      <c r="DE170" s="78">
        <v>100619962548</v>
      </c>
      <c r="DF170" s="78">
        <v>118319201975</v>
      </c>
      <c r="DG170" s="78">
        <v>33205191077</v>
      </c>
      <c r="DH170" s="78">
        <v>94652444918</v>
      </c>
      <c r="DI170" s="78">
        <v>12405885047</v>
      </c>
      <c r="DJ170" s="78">
        <v>28288342799</v>
      </c>
      <c r="DK170" s="78">
        <v>15955866001</v>
      </c>
      <c r="DL170" s="78">
        <v>6509606125</v>
      </c>
      <c r="DM170" s="78">
        <v>6277147388</v>
      </c>
      <c r="DN170" s="78">
        <v>5048589029</v>
      </c>
      <c r="DO170" s="78">
        <v>5000000000</v>
      </c>
      <c r="DP170" s="78">
        <v>5000000000</v>
      </c>
      <c r="DQ170" s="78">
        <v>5000000000</v>
      </c>
      <c r="DR170" s="78">
        <v>11219712486</v>
      </c>
      <c r="DS170" s="78">
        <v>12307466062</v>
      </c>
      <c r="DT170" s="78">
        <v>10510395184</v>
      </c>
      <c r="DU170" s="78">
        <v>14705245762</v>
      </c>
      <c r="DV170" s="78">
        <v>9320034803</v>
      </c>
      <c r="DW170" s="78">
        <v>3077579442</v>
      </c>
      <c r="DX170" s="78">
        <v>858690067</v>
      </c>
      <c r="DY170" s="78">
        <v>7845486752</v>
      </c>
      <c r="DZ170" s="78">
        <v>690730302</v>
      </c>
      <c r="EA170" s="78">
        <v>596224461</v>
      </c>
      <c r="EB170" s="78">
        <v>725154377</v>
      </c>
      <c r="EC170" s="78">
        <v>1220495153</v>
      </c>
      <c r="ED170" s="78">
        <v>20955623611</v>
      </c>
      <c r="EE170" s="78">
        <v>15448072992</v>
      </c>
      <c r="EF170" s="78">
        <v>8947759811</v>
      </c>
      <c r="EG170" s="78">
        <v>10691766459</v>
      </c>
      <c r="EH170" s="78">
        <v>77093848204</v>
      </c>
      <c r="EI170" s="78">
        <v>51735228905</v>
      </c>
      <c r="EJ170" s="78">
        <v>232861503516</v>
      </c>
      <c r="EK170" s="78">
        <v>267799758679</v>
      </c>
      <c r="EL170" s="78">
        <v>533123796744</v>
      </c>
      <c r="EM170" s="78">
        <v>549672398498</v>
      </c>
      <c r="EN170" s="78">
        <v>410728980920</v>
      </c>
      <c r="EO170" s="78">
        <v>1018776901352</v>
      </c>
      <c r="EP170" s="78">
        <v>415001102922</v>
      </c>
      <c r="EQ170" s="78">
        <v>22395212216</v>
      </c>
      <c r="ER170" s="78">
        <v>117309487043</v>
      </c>
      <c r="ES170" s="78">
        <v>271573113</v>
      </c>
      <c r="ET170" s="78">
        <v>294927476</v>
      </c>
      <c r="EU170" s="78"/>
      <c r="EV170" s="78">
        <v>212869620</v>
      </c>
      <c r="EW170" s="78">
        <v>201214965</v>
      </c>
      <c r="EX170" s="78">
        <v>200285833</v>
      </c>
      <c r="EY170" s="78">
        <v>11939891188</v>
      </c>
      <c r="EZ170" s="78">
        <v>11882127255</v>
      </c>
      <c r="FA170" s="78">
        <v>7490923406</v>
      </c>
      <c r="FB170" s="78">
        <v>15730676088</v>
      </c>
      <c r="FC170" s="78">
        <v>23744985737</v>
      </c>
      <c r="FD170" s="78">
        <v>3653779754</v>
      </c>
      <c r="FE170" s="78">
        <v>2045344237</v>
      </c>
      <c r="FF170" s="78">
        <v>1277630991</v>
      </c>
      <c r="FG170" s="78">
        <v>2002657600</v>
      </c>
      <c r="FH170" s="78">
        <v>3463269616</v>
      </c>
      <c r="FI170" s="78">
        <v>41503759339</v>
      </c>
      <c r="FJ170" s="78">
        <v>282391154</v>
      </c>
      <c r="FK170" s="78">
        <v>93011789595</v>
      </c>
      <c r="FL170" s="78">
        <v>6838902174</v>
      </c>
      <c r="FM170" s="78">
        <v>3407464462</v>
      </c>
      <c r="FN170" s="78">
        <v>8377799670</v>
      </c>
      <c r="FO170" s="78">
        <v>316691473</v>
      </c>
      <c r="FP170" s="78">
        <v>3000093776</v>
      </c>
      <c r="FQ170" s="78">
        <v>13675666302</v>
      </c>
      <c r="FR170" s="78">
        <v>17900201</v>
      </c>
      <c r="FS170" s="78">
        <v>11352689884</v>
      </c>
      <c r="FT170" s="78">
        <v>1405490740</v>
      </c>
      <c r="FU170" s="78">
        <v>580102472</v>
      </c>
      <c r="FV170" s="78">
        <v>5570043467</v>
      </c>
      <c r="FW170" s="78">
        <v>10053490376</v>
      </c>
      <c r="FX170" s="78">
        <v>82687261407</v>
      </c>
      <c r="FY170" s="78">
        <v>1732279396</v>
      </c>
      <c r="FZ170" s="78">
        <v>2131954483</v>
      </c>
      <c r="GA170" s="78">
        <v>500151113</v>
      </c>
      <c r="GB170" s="78">
        <v>607624501328</v>
      </c>
      <c r="GC170" s="78">
        <v>77307288400</v>
      </c>
      <c r="GD170" s="78">
        <v>52958699</v>
      </c>
      <c r="GE170" s="78">
        <v>18000000000</v>
      </c>
      <c r="GF170" s="78">
        <v>6146319065</v>
      </c>
    </row>
    <row r="171" spans="1:188">
      <c r="A171" s="84">
        <v>44890</v>
      </c>
      <c r="B171" s="78">
        <v>163385704302</v>
      </c>
      <c r="C171" s="78">
        <v>128335589220</v>
      </c>
      <c r="D171" s="78">
        <v>166906239925</v>
      </c>
      <c r="E171" s="78">
        <v>194251739745</v>
      </c>
      <c r="F171" s="78">
        <v>97656816109</v>
      </c>
      <c r="G171" s="78">
        <v>52805397776</v>
      </c>
      <c r="H171" s="78">
        <v>111552537421</v>
      </c>
      <c r="I171" s="78">
        <v>17821487728</v>
      </c>
      <c r="J171" s="78">
        <v>28543318570</v>
      </c>
      <c r="K171" s="78">
        <v>17622334865</v>
      </c>
      <c r="L171" s="78">
        <v>6911994426</v>
      </c>
      <c r="M171" s="78">
        <v>2922479643</v>
      </c>
      <c r="N171" s="78">
        <v>3185298214</v>
      </c>
      <c r="O171" s="78">
        <v>4571401859</v>
      </c>
      <c r="P171" s="78">
        <v>3345035168</v>
      </c>
      <c r="Q171" s="78">
        <v>3000093144</v>
      </c>
      <c r="R171" s="78">
        <v>3000004380</v>
      </c>
      <c r="S171" s="79">
        <v>3159893284</v>
      </c>
      <c r="T171" s="78">
        <v>3000093174</v>
      </c>
      <c r="U171" s="78">
        <v>3000004430</v>
      </c>
      <c r="V171" s="78">
        <v>3009157568</v>
      </c>
      <c r="W171" s="78">
        <v>3000004395</v>
      </c>
      <c r="X171" s="78">
        <v>212692399</v>
      </c>
      <c r="Y171" s="78">
        <v>245081948741</v>
      </c>
      <c r="Z171" s="78">
        <v>194555134542</v>
      </c>
      <c r="AA171" s="78">
        <v>195793226011</v>
      </c>
      <c r="AB171" s="78">
        <v>291804151028</v>
      </c>
      <c r="AC171" s="78">
        <v>205533385804</v>
      </c>
      <c r="AD171" s="78">
        <v>264114670795</v>
      </c>
      <c r="AE171" s="78">
        <v>53114551583</v>
      </c>
      <c r="AF171" s="78">
        <v>42522936261</v>
      </c>
      <c r="AG171" s="78">
        <v>37142602424</v>
      </c>
      <c r="AH171" s="78">
        <v>27963379758</v>
      </c>
      <c r="AI171" s="78">
        <v>3655250457</v>
      </c>
      <c r="AJ171" s="78">
        <v>5002245176</v>
      </c>
      <c r="AK171" s="78">
        <v>3985883621</v>
      </c>
      <c r="AL171" s="78">
        <v>5010916755</v>
      </c>
      <c r="AM171" s="78">
        <v>5282439344</v>
      </c>
      <c r="AN171" s="78">
        <v>3938155115</v>
      </c>
      <c r="AO171" s="78">
        <v>5010229857</v>
      </c>
      <c r="AP171" s="78">
        <v>5257923589</v>
      </c>
      <c r="AQ171" s="78">
        <v>5022727602</v>
      </c>
      <c r="AR171" s="78">
        <v>11289707353</v>
      </c>
      <c r="AS171" s="78">
        <v>5008527232</v>
      </c>
      <c r="AT171" s="78">
        <v>5442196938</v>
      </c>
      <c r="AU171" s="78">
        <v>5008056331</v>
      </c>
      <c r="AV171" s="78">
        <v>871020260</v>
      </c>
      <c r="AW171" s="78">
        <v>1377667545</v>
      </c>
      <c r="AX171" s="78">
        <v>9500000000</v>
      </c>
      <c r="AY171" s="78">
        <v>7500000000</v>
      </c>
      <c r="AZ171" s="78">
        <v>11000000000</v>
      </c>
      <c r="BA171" s="78">
        <v>5501000163</v>
      </c>
      <c r="BB171" s="78">
        <v>5342036879</v>
      </c>
      <c r="BC171" s="78">
        <v>5372357056</v>
      </c>
      <c r="BD171" s="78">
        <v>5499609741</v>
      </c>
      <c r="BE171" s="78">
        <v>8545336656</v>
      </c>
      <c r="BF171" s="78">
        <v>8547629195</v>
      </c>
      <c r="BG171" s="78">
        <v>5301513031</v>
      </c>
      <c r="BH171" s="78">
        <v>5367389889</v>
      </c>
      <c r="BI171" s="78">
        <v>39583892964</v>
      </c>
      <c r="BJ171" s="78">
        <v>52710183087</v>
      </c>
      <c r="BK171" s="78">
        <v>35844708058</v>
      </c>
      <c r="BL171" s="78">
        <v>39260746054</v>
      </c>
      <c r="BM171" s="78">
        <v>37192297025</v>
      </c>
      <c r="BN171" s="78">
        <v>6843179520</v>
      </c>
      <c r="BO171" s="78">
        <v>7500000000</v>
      </c>
      <c r="BP171" s="78">
        <v>7500000000</v>
      </c>
      <c r="BQ171" s="78">
        <v>7500000000</v>
      </c>
      <c r="BR171" s="78">
        <v>5882183663</v>
      </c>
      <c r="BS171" s="78">
        <v>3293420440</v>
      </c>
      <c r="BT171" s="78">
        <v>1583195597</v>
      </c>
      <c r="BU171" s="78">
        <v>1681048779</v>
      </c>
      <c r="BV171" s="78">
        <v>5059873815</v>
      </c>
      <c r="BW171" s="78">
        <v>3980285409</v>
      </c>
      <c r="BX171" s="78">
        <v>16835705116</v>
      </c>
      <c r="BY171" s="78">
        <v>12466680087</v>
      </c>
      <c r="BZ171" s="78">
        <v>12697759047</v>
      </c>
      <c r="CA171" s="78">
        <v>203514515</v>
      </c>
      <c r="CB171" s="78">
        <v>181660862249</v>
      </c>
      <c r="CC171" s="78">
        <v>128995077477</v>
      </c>
      <c r="CD171" s="78">
        <v>143352054041</v>
      </c>
      <c r="CE171" s="78">
        <v>71087402442</v>
      </c>
      <c r="CF171" s="78">
        <v>90599740952</v>
      </c>
      <c r="CG171" s="78">
        <v>62795686827</v>
      </c>
      <c r="CH171" s="78">
        <v>6340768351</v>
      </c>
      <c r="CI171" s="78">
        <v>7660473010</v>
      </c>
      <c r="CJ171" s="78">
        <v>6336987095</v>
      </c>
      <c r="CK171" s="78">
        <v>3235145522</v>
      </c>
      <c r="CL171" s="78">
        <v>18410090193</v>
      </c>
      <c r="CM171" s="78">
        <v>20927513332</v>
      </c>
      <c r="CN171" s="78">
        <v>18021293453</v>
      </c>
      <c r="CO171" s="78">
        <v>10381613235</v>
      </c>
      <c r="CP171" s="78">
        <v>16784188211</v>
      </c>
      <c r="CQ171" s="78">
        <v>17362513729</v>
      </c>
      <c r="CR171" s="78">
        <v>6994045430</v>
      </c>
      <c r="CS171" s="78">
        <v>15996451157</v>
      </c>
      <c r="CT171" s="78">
        <v>16125353738</v>
      </c>
      <c r="CU171" s="78">
        <v>453783936</v>
      </c>
      <c r="CV171" s="78">
        <v>478900888</v>
      </c>
      <c r="CW171" s="78">
        <v>144573564</v>
      </c>
      <c r="CX171" s="78">
        <v>2400000000</v>
      </c>
      <c r="CY171" s="78">
        <v>2400000000</v>
      </c>
      <c r="CZ171" s="78">
        <v>2500000000</v>
      </c>
      <c r="DA171" s="78">
        <v>2500000000</v>
      </c>
      <c r="DB171" s="78">
        <v>136974898145</v>
      </c>
      <c r="DC171" s="78">
        <v>153101441613</v>
      </c>
      <c r="DD171" s="78">
        <v>179081054052</v>
      </c>
      <c r="DE171" s="78">
        <v>100712684005</v>
      </c>
      <c r="DF171" s="78">
        <v>118468472335</v>
      </c>
      <c r="DG171" s="78">
        <v>33257488992</v>
      </c>
      <c r="DH171" s="78">
        <v>94792724479</v>
      </c>
      <c r="DI171" s="78">
        <v>12432815655</v>
      </c>
      <c r="DJ171" s="78">
        <v>28302614968</v>
      </c>
      <c r="DK171" s="78">
        <v>15970384007</v>
      </c>
      <c r="DL171" s="78">
        <v>6508079475</v>
      </c>
      <c r="DM171" s="78">
        <v>6289026398</v>
      </c>
      <c r="DN171" s="78">
        <v>5060738190</v>
      </c>
      <c r="DO171" s="78">
        <v>5000000000</v>
      </c>
      <c r="DP171" s="78">
        <v>5000000000</v>
      </c>
      <c r="DQ171" s="78">
        <v>5000000000</v>
      </c>
      <c r="DR171" s="78">
        <v>11231792347</v>
      </c>
      <c r="DS171" s="78">
        <v>12340875748</v>
      </c>
      <c r="DT171" s="78">
        <v>10541203002</v>
      </c>
      <c r="DU171" s="78">
        <v>14766688742</v>
      </c>
      <c r="DV171" s="78">
        <v>9363720429</v>
      </c>
      <c r="DW171" s="78">
        <v>3089367370</v>
      </c>
      <c r="DX171" s="78">
        <v>858789777</v>
      </c>
      <c r="DY171" s="78">
        <v>7845659244</v>
      </c>
      <c r="DZ171" s="78">
        <v>690833635</v>
      </c>
      <c r="EA171" s="78">
        <v>596428312</v>
      </c>
      <c r="EB171" s="78">
        <v>725465824</v>
      </c>
      <c r="EC171" s="78">
        <v>1213387873</v>
      </c>
      <c r="ED171" s="78">
        <v>20996661946</v>
      </c>
      <c r="EE171" s="78">
        <v>15465438845</v>
      </c>
      <c r="EF171" s="78">
        <v>8972042541</v>
      </c>
      <c r="EG171" s="78">
        <v>10713436427</v>
      </c>
      <c r="EH171" s="78">
        <v>77079097214</v>
      </c>
      <c r="EI171" s="78">
        <v>51729547817</v>
      </c>
      <c r="EJ171" s="78">
        <v>232692067576</v>
      </c>
      <c r="EK171" s="78">
        <v>268128460523</v>
      </c>
      <c r="EL171" s="78">
        <v>533565465769</v>
      </c>
      <c r="EM171" s="78">
        <v>549902612277</v>
      </c>
      <c r="EN171" s="78">
        <v>410937982233</v>
      </c>
      <c r="EO171" s="78">
        <v>1018449971286</v>
      </c>
      <c r="EP171" s="78">
        <v>414478247683</v>
      </c>
      <c r="EQ171" s="78">
        <v>22403825018</v>
      </c>
      <c r="ER171" s="78">
        <v>117528554522</v>
      </c>
      <c r="ES171" s="78">
        <v>272049256</v>
      </c>
      <c r="ET171" s="78">
        <v>296749199</v>
      </c>
      <c r="EU171" s="78"/>
      <c r="EV171" s="78">
        <v>212869620</v>
      </c>
      <c r="EW171" s="78">
        <v>201445523</v>
      </c>
      <c r="EX171" s="78">
        <v>200669433</v>
      </c>
      <c r="EY171" s="78">
        <v>11961205566</v>
      </c>
      <c r="EZ171" s="78">
        <v>11926190069</v>
      </c>
      <c r="FA171" s="78">
        <v>7517206867</v>
      </c>
      <c r="FB171" s="78">
        <v>15757288547</v>
      </c>
      <c r="FC171" s="78">
        <v>23718838013</v>
      </c>
      <c r="FD171" s="78">
        <v>3656832203</v>
      </c>
      <c r="FE171" s="78">
        <v>2046124985</v>
      </c>
      <c r="FF171" s="78">
        <v>1266607509</v>
      </c>
      <c r="FG171" s="78">
        <v>2005546127</v>
      </c>
      <c r="FH171" s="78">
        <v>3466947314</v>
      </c>
      <c r="FI171" s="78">
        <v>41305521155</v>
      </c>
      <c r="FJ171" s="78">
        <v>282672274</v>
      </c>
      <c r="FK171" s="78">
        <v>93001152068</v>
      </c>
      <c r="FL171" s="78">
        <v>6840583998</v>
      </c>
      <c r="FM171" s="78">
        <v>3407582208</v>
      </c>
      <c r="FN171" s="78">
        <v>8377808442</v>
      </c>
      <c r="FO171" s="78">
        <v>316692065</v>
      </c>
      <c r="FP171" s="78">
        <v>3000093776</v>
      </c>
      <c r="FQ171" s="78">
        <v>13674330195</v>
      </c>
      <c r="FR171" s="78">
        <v>17869825</v>
      </c>
      <c r="FS171" s="78">
        <v>11361462710</v>
      </c>
      <c r="FT171" s="78">
        <v>1405563069</v>
      </c>
      <c r="FU171" s="78">
        <v>580688566</v>
      </c>
      <c r="FV171" s="78">
        <v>5570065164</v>
      </c>
      <c r="FW171" s="78">
        <v>10054729667</v>
      </c>
      <c r="FX171" s="78">
        <v>82687261407</v>
      </c>
      <c r="FY171" s="78">
        <v>1732624834</v>
      </c>
      <c r="FZ171" s="78">
        <v>2138091777</v>
      </c>
      <c r="GA171" s="78">
        <v>500151113</v>
      </c>
      <c r="GB171" s="78">
        <v>606993844824</v>
      </c>
      <c r="GC171" s="78">
        <v>77318675180</v>
      </c>
      <c r="GD171" s="78">
        <v>52969507</v>
      </c>
      <c r="GE171" s="78">
        <v>18000000000</v>
      </c>
      <c r="GF171" s="78">
        <v>6153684199</v>
      </c>
    </row>
    <row r="172" spans="1:188">
      <c r="A172" s="84">
        <v>44893</v>
      </c>
      <c r="B172" s="78">
        <v>163380541644</v>
      </c>
      <c r="C172" s="78">
        <v>128364066559</v>
      </c>
      <c r="D172" s="78">
        <v>166896799714</v>
      </c>
      <c r="E172" s="78">
        <v>194344956592</v>
      </c>
      <c r="F172" s="78">
        <v>97619701769</v>
      </c>
      <c r="G172" s="78">
        <v>52754045333</v>
      </c>
      <c r="H172" s="78">
        <v>111532682296</v>
      </c>
      <c r="I172" s="78">
        <v>17822492513</v>
      </c>
      <c r="J172" s="78">
        <v>28544748547</v>
      </c>
      <c r="K172" s="78">
        <v>17576808953</v>
      </c>
      <c r="L172" s="78">
        <v>6913105862</v>
      </c>
      <c r="M172" s="78">
        <v>2922699393</v>
      </c>
      <c r="N172" s="78">
        <v>3185298214</v>
      </c>
      <c r="O172" s="78">
        <v>4571974367</v>
      </c>
      <c r="P172" s="78">
        <v>3345035168</v>
      </c>
      <c r="Q172" s="78">
        <v>3000093144</v>
      </c>
      <c r="R172" s="78">
        <v>3000004380</v>
      </c>
      <c r="S172" s="79">
        <v>3160884847</v>
      </c>
      <c r="T172" s="78">
        <v>3000093174</v>
      </c>
      <c r="U172" s="78">
        <v>3000004430</v>
      </c>
      <c r="V172" s="78">
        <v>3009157568</v>
      </c>
      <c r="W172" s="78">
        <v>3000004395</v>
      </c>
      <c r="X172" s="78">
        <v>212793003</v>
      </c>
      <c r="Y172" s="78">
        <v>244946525270</v>
      </c>
      <c r="Z172" s="78">
        <v>194440971407</v>
      </c>
      <c r="AA172" s="78">
        <v>195795472178</v>
      </c>
      <c r="AB172" s="78">
        <v>291676226862</v>
      </c>
      <c r="AC172" s="78">
        <v>205441874888</v>
      </c>
      <c r="AD172" s="78">
        <v>264132237637</v>
      </c>
      <c r="AE172" s="78">
        <v>52931073386</v>
      </c>
      <c r="AF172" s="78">
        <v>42537623091</v>
      </c>
      <c r="AG172" s="78">
        <v>37126492722</v>
      </c>
      <c r="AH172" s="78">
        <v>28024555045</v>
      </c>
      <c r="AI172" s="78">
        <v>3653979902</v>
      </c>
      <c r="AJ172" s="78">
        <v>5002245176</v>
      </c>
      <c r="AK172" s="78">
        <v>3987036841</v>
      </c>
      <c r="AL172" s="78">
        <v>5010916755</v>
      </c>
      <c r="AM172" s="78">
        <v>5334760954</v>
      </c>
      <c r="AN172" s="78">
        <v>3939968376</v>
      </c>
      <c r="AO172" s="78">
        <v>5010229857</v>
      </c>
      <c r="AP172" s="78">
        <v>5275077715</v>
      </c>
      <c r="AQ172" s="78">
        <v>5022727602</v>
      </c>
      <c r="AR172" s="78">
        <v>11275447453</v>
      </c>
      <c r="AS172" s="78">
        <v>5008527232</v>
      </c>
      <c r="AT172" s="78">
        <v>5443565427</v>
      </c>
      <c r="AU172" s="78">
        <v>5008056331</v>
      </c>
      <c r="AV172" s="78">
        <v>871020260</v>
      </c>
      <c r="AW172" s="78">
        <v>1377667545</v>
      </c>
      <c r="AX172" s="78">
        <v>9500000000</v>
      </c>
      <c r="AY172" s="78">
        <v>7500000000</v>
      </c>
      <c r="AZ172" s="78">
        <v>11000000000</v>
      </c>
      <c r="BA172" s="78">
        <v>5502049111</v>
      </c>
      <c r="BB172" s="78">
        <v>5342350326</v>
      </c>
      <c r="BC172" s="78">
        <v>5374205367</v>
      </c>
      <c r="BD172" s="78">
        <v>5500220991</v>
      </c>
      <c r="BE172" s="78">
        <v>8547792753</v>
      </c>
      <c r="BF172" s="78">
        <v>8546822080</v>
      </c>
      <c r="BG172" s="78">
        <v>5301513031</v>
      </c>
      <c r="BH172" s="78">
        <v>5367137445</v>
      </c>
      <c r="BI172" s="78">
        <v>39582042877</v>
      </c>
      <c r="BJ172" s="78">
        <v>52701079635</v>
      </c>
      <c r="BK172" s="78">
        <v>35844182010</v>
      </c>
      <c r="BL172" s="78">
        <v>39263393357</v>
      </c>
      <c r="BM172" s="78">
        <v>37184275728</v>
      </c>
      <c r="BN172" s="78">
        <v>6836444464</v>
      </c>
      <c r="BO172" s="78">
        <v>7500000000</v>
      </c>
      <c r="BP172" s="78">
        <v>7500000000</v>
      </c>
      <c r="BQ172" s="78">
        <v>7500000000</v>
      </c>
      <c r="BR172" s="78">
        <v>5876099258</v>
      </c>
      <c r="BS172" s="78">
        <v>3292261878</v>
      </c>
      <c r="BT172" s="78">
        <v>1583195597</v>
      </c>
      <c r="BU172" s="78">
        <v>1681618094</v>
      </c>
      <c r="BV172" s="78">
        <v>5060289946</v>
      </c>
      <c r="BW172" s="78">
        <v>3987186621</v>
      </c>
      <c r="BX172" s="78">
        <v>16788749465</v>
      </c>
      <c r="BY172" s="78">
        <v>12477033627</v>
      </c>
      <c r="BZ172" s="78">
        <v>12735773929</v>
      </c>
      <c r="CA172" s="78">
        <v>203514515</v>
      </c>
      <c r="CB172" s="78">
        <v>181548397828</v>
      </c>
      <c r="CC172" s="78">
        <v>128986577667</v>
      </c>
      <c r="CD172" s="78">
        <v>143313498184</v>
      </c>
      <c r="CE172" s="78">
        <v>71135414808</v>
      </c>
      <c r="CF172" s="78">
        <v>90679961324</v>
      </c>
      <c r="CG172" s="78">
        <v>62770082485</v>
      </c>
      <c r="CH172" s="78">
        <v>6345254404</v>
      </c>
      <c r="CI172" s="78">
        <v>7660949651</v>
      </c>
      <c r="CJ172" s="78">
        <v>6351868998</v>
      </c>
      <c r="CK172" s="78">
        <v>3235145522</v>
      </c>
      <c r="CL172" s="78">
        <v>18410572938</v>
      </c>
      <c r="CM172" s="78">
        <v>20930629450</v>
      </c>
      <c r="CN172" s="78">
        <v>17989135216</v>
      </c>
      <c r="CO172" s="78">
        <v>10386739079</v>
      </c>
      <c r="CP172" s="78">
        <v>16740761846</v>
      </c>
      <c r="CQ172" s="78">
        <v>17345880478</v>
      </c>
      <c r="CR172" s="78">
        <v>6991428387</v>
      </c>
      <c r="CS172" s="78">
        <v>15994077500</v>
      </c>
      <c r="CT172" s="78">
        <v>16115938404</v>
      </c>
      <c r="CU172" s="78">
        <v>453783936</v>
      </c>
      <c r="CV172" s="78">
        <v>478900888</v>
      </c>
      <c r="CW172" s="78">
        <v>144573564</v>
      </c>
      <c r="CX172" s="78">
        <v>2400000000</v>
      </c>
      <c r="CY172" s="78">
        <v>2400000000</v>
      </c>
      <c r="CZ172" s="78">
        <v>2500000000</v>
      </c>
      <c r="DA172" s="78">
        <v>2500000000</v>
      </c>
      <c r="DB172" s="78">
        <v>136947328581</v>
      </c>
      <c r="DC172" s="78">
        <v>152755601827</v>
      </c>
      <c r="DD172" s="78">
        <v>179038638099</v>
      </c>
      <c r="DE172" s="78">
        <v>100715448854</v>
      </c>
      <c r="DF172" s="78">
        <v>118420675243</v>
      </c>
      <c r="DG172" s="78">
        <v>33265885382</v>
      </c>
      <c r="DH172" s="78">
        <v>94776614625</v>
      </c>
      <c r="DI172" s="78">
        <v>12422752165</v>
      </c>
      <c r="DJ172" s="78">
        <v>28350744768</v>
      </c>
      <c r="DK172" s="78">
        <v>15975043085</v>
      </c>
      <c r="DL172" s="78">
        <v>6515442860</v>
      </c>
      <c r="DM172" s="78">
        <v>6293220592</v>
      </c>
      <c r="DN172" s="78">
        <v>5061754724</v>
      </c>
      <c r="DO172" s="78">
        <v>5000000000</v>
      </c>
      <c r="DP172" s="78">
        <v>5000000000</v>
      </c>
      <c r="DQ172" s="78">
        <v>5000000000</v>
      </c>
      <c r="DR172" s="78">
        <v>11231079612</v>
      </c>
      <c r="DS172" s="78">
        <v>12342889204</v>
      </c>
      <c r="DT172" s="78">
        <v>10543453722</v>
      </c>
      <c r="DU172" s="78">
        <v>14773653857</v>
      </c>
      <c r="DV172" s="78">
        <v>9362931026</v>
      </c>
      <c r="DW172" s="78">
        <v>3087738438</v>
      </c>
      <c r="DX172" s="78">
        <v>858803389</v>
      </c>
      <c r="DY172" s="78">
        <v>7846875195</v>
      </c>
      <c r="DZ172" s="78">
        <v>690898291</v>
      </c>
      <c r="EA172" s="78">
        <v>595579455</v>
      </c>
      <c r="EB172" s="78">
        <v>726150539</v>
      </c>
      <c r="EC172" s="78">
        <v>1213849384</v>
      </c>
      <c r="ED172" s="78">
        <v>21018327359</v>
      </c>
      <c r="EE172" s="78">
        <v>15477261464</v>
      </c>
      <c r="EF172" s="78">
        <v>8984003213</v>
      </c>
      <c r="EG172" s="78">
        <v>10727629709</v>
      </c>
      <c r="EH172" s="78">
        <v>76954632863</v>
      </c>
      <c r="EI172" s="78">
        <v>51734376850</v>
      </c>
      <c r="EJ172" s="78">
        <v>232419342653</v>
      </c>
      <c r="EK172" s="78">
        <v>268118350950</v>
      </c>
      <c r="EL172" s="78">
        <v>533471345275</v>
      </c>
      <c r="EM172" s="78">
        <v>549650981884</v>
      </c>
      <c r="EN172" s="78">
        <v>410806361242</v>
      </c>
      <c r="EO172" s="78">
        <v>1017740135361</v>
      </c>
      <c r="EP172" s="78">
        <v>414041743946</v>
      </c>
      <c r="EQ172" s="78">
        <v>22433350489</v>
      </c>
      <c r="ER172" s="78">
        <v>117563243802</v>
      </c>
      <c r="ES172" s="78">
        <v>272049256</v>
      </c>
      <c r="ET172" s="78">
        <v>302363128</v>
      </c>
      <c r="EU172" s="78"/>
      <c r="EV172" s="78">
        <v>212768833</v>
      </c>
      <c r="EW172" s="78">
        <v>201347445</v>
      </c>
      <c r="EX172" s="78">
        <v>200571834</v>
      </c>
      <c r="EY172" s="78">
        <v>11962335616</v>
      </c>
      <c r="EZ172" s="78">
        <v>11922863856</v>
      </c>
      <c r="FA172" s="78">
        <v>7519298699</v>
      </c>
      <c r="FB172" s="78">
        <v>15748577236</v>
      </c>
      <c r="FC172" s="78">
        <v>23692031782</v>
      </c>
      <c r="FD172" s="78">
        <v>3657163053</v>
      </c>
      <c r="FE172" s="78">
        <v>2026794782</v>
      </c>
      <c r="FF172" s="78">
        <v>1266866974</v>
      </c>
      <c r="FG172" s="78">
        <v>2009520678</v>
      </c>
      <c r="FH172" s="78">
        <v>3467555039</v>
      </c>
      <c r="FI172" s="78">
        <v>41300107744</v>
      </c>
      <c r="FJ172" s="78">
        <v>282672274</v>
      </c>
      <c r="FK172" s="78">
        <v>92964172094</v>
      </c>
      <c r="FL172" s="78">
        <v>6840718302</v>
      </c>
      <c r="FM172" s="78">
        <v>3407641579</v>
      </c>
      <c r="FN172" s="78">
        <v>8378643257</v>
      </c>
      <c r="FO172" s="78">
        <v>316692660</v>
      </c>
      <c r="FP172" s="78">
        <v>3000093776</v>
      </c>
      <c r="FQ172" s="78">
        <v>13672853476</v>
      </c>
      <c r="FR172" s="78">
        <v>17869825</v>
      </c>
      <c r="FS172" s="78">
        <v>11361008572</v>
      </c>
      <c r="FT172" s="78">
        <v>1405642209</v>
      </c>
      <c r="FU172" s="78">
        <v>579245154</v>
      </c>
      <c r="FV172" s="78">
        <v>5570065164</v>
      </c>
      <c r="FW172" s="78">
        <v>10055035778</v>
      </c>
      <c r="FX172" s="78">
        <v>82687261407</v>
      </c>
      <c r="FY172" s="78">
        <v>1732781127</v>
      </c>
      <c r="FZ172" s="78">
        <v>2138243532</v>
      </c>
      <c r="GA172" s="78">
        <v>500151113</v>
      </c>
      <c r="GB172" s="78">
        <v>606605446427</v>
      </c>
      <c r="GC172" s="78">
        <v>77385690628</v>
      </c>
      <c r="GD172" s="78">
        <v>52969507</v>
      </c>
      <c r="GE172" s="78">
        <v>18000000000</v>
      </c>
      <c r="GF172" s="78">
        <v>6154638729</v>
      </c>
    </row>
    <row r="173" spans="1:188">
      <c r="A173" s="84">
        <v>44894</v>
      </c>
      <c r="B173" s="78">
        <v>163260335048</v>
      </c>
      <c r="C173" s="78">
        <v>128365146143</v>
      </c>
      <c r="D173" s="78">
        <v>166874838612</v>
      </c>
      <c r="E173" s="78">
        <v>194425939257</v>
      </c>
      <c r="F173" s="78">
        <v>97584604817</v>
      </c>
      <c r="G173" s="78">
        <v>52652399987</v>
      </c>
      <c r="H173" s="78">
        <v>111429404478</v>
      </c>
      <c r="I173" s="78">
        <v>17822492513</v>
      </c>
      <c r="J173" s="78">
        <v>28547127397</v>
      </c>
      <c r="K173" s="78">
        <v>17572806193</v>
      </c>
      <c r="L173" s="78">
        <v>6912229690</v>
      </c>
      <c r="M173" s="78">
        <v>2922699393</v>
      </c>
      <c r="N173" s="78">
        <v>3185298214</v>
      </c>
      <c r="O173" s="78">
        <v>4572018177</v>
      </c>
      <c r="P173" s="78">
        <v>3345505275</v>
      </c>
      <c r="Q173" s="78">
        <v>3000103095</v>
      </c>
      <c r="R173" s="78">
        <v>3000004380</v>
      </c>
      <c r="S173" s="79">
        <v>3160884847</v>
      </c>
      <c r="T173" s="78">
        <v>3000093174</v>
      </c>
      <c r="U173" s="78">
        <v>3000004430</v>
      </c>
      <c r="V173" s="78">
        <v>3009157568</v>
      </c>
      <c r="W173" s="78">
        <v>3000004395</v>
      </c>
      <c r="X173" s="78">
        <v>212965695</v>
      </c>
      <c r="Y173" s="78">
        <v>244990112151</v>
      </c>
      <c r="Z173" s="78">
        <v>194288145112</v>
      </c>
      <c r="AA173" s="78">
        <v>195708034424</v>
      </c>
      <c r="AB173" s="78">
        <v>291718545841</v>
      </c>
      <c r="AC173" s="78">
        <v>205392427754</v>
      </c>
      <c r="AD173" s="78">
        <v>263929619678</v>
      </c>
      <c r="AE173" s="78">
        <v>52241054409</v>
      </c>
      <c r="AF173" s="78">
        <v>42540810018</v>
      </c>
      <c r="AG173" s="78">
        <v>37105289493</v>
      </c>
      <c r="AH173" s="78">
        <v>27982743833</v>
      </c>
      <c r="AI173" s="78">
        <v>3656370775</v>
      </c>
      <c r="AJ173" s="78">
        <v>5002245176</v>
      </c>
      <c r="AK173" s="78">
        <v>3998579346</v>
      </c>
      <c r="AL173" s="78">
        <v>5010916755</v>
      </c>
      <c r="AM173" s="78">
        <v>5334141447</v>
      </c>
      <c r="AN173" s="78">
        <v>3940729757</v>
      </c>
      <c r="AO173" s="78">
        <v>5010229857</v>
      </c>
      <c r="AP173" s="78">
        <v>5280041302</v>
      </c>
      <c r="AQ173" s="78">
        <v>5022727602</v>
      </c>
      <c r="AR173" s="78">
        <v>11267748742</v>
      </c>
      <c r="AS173" s="78">
        <v>5008527232</v>
      </c>
      <c r="AT173" s="78">
        <v>5449577789</v>
      </c>
      <c r="AU173" s="78">
        <v>5008056331</v>
      </c>
      <c r="AV173" s="78">
        <v>871020260</v>
      </c>
      <c r="AW173" s="78">
        <v>1377667545</v>
      </c>
      <c r="AX173" s="78">
        <v>9500000000</v>
      </c>
      <c r="AY173" s="78">
        <v>7500000000</v>
      </c>
      <c r="AZ173" s="78">
        <v>11000000000</v>
      </c>
      <c r="BA173" s="78">
        <v>5502676655</v>
      </c>
      <c r="BB173" s="78">
        <v>5342457566</v>
      </c>
      <c r="BC173" s="78">
        <v>5375235351</v>
      </c>
      <c r="BD173" s="78">
        <v>5504145639</v>
      </c>
      <c r="BE173" s="78">
        <v>8570999092</v>
      </c>
      <c r="BF173" s="78">
        <v>8545810526</v>
      </c>
      <c r="BG173" s="78">
        <v>5301513031</v>
      </c>
      <c r="BH173" s="78">
        <v>5367137445</v>
      </c>
      <c r="BI173" s="78">
        <v>39569562518</v>
      </c>
      <c r="BJ173" s="78">
        <v>52686376080</v>
      </c>
      <c r="BK173" s="78">
        <v>35794219529</v>
      </c>
      <c r="BL173" s="78">
        <v>39287145792</v>
      </c>
      <c r="BM173" s="78">
        <v>37200334236</v>
      </c>
      <c r="BN173" s="78">
        <v>6841835279</v>
      </c>
      <c r="BO173" s="78">
        <v>7500000000</v>
      </c>
      <c r="BP173" s="78">
        <v>7500000000</v>
      </c>
      <c r="BQ173" s="78">
        <v>7500000000</v>
      </c>
      <c r="BR173" s="78">
        <v>5876322410</v>
      </c>
      <c r="BS173" s="78">
        <v>3292341188</v>
      </c>
      <c r="BT173" s="78">
        <v>1575573185</v>
      </c>
      <c r="BU173" s="78">
        <v>1676473787</v>
      </c>
      <c r="BV173" s="78">
        <v>5059818900</v>
      </c>
      <c r="BW173" s="78">
        <v>3987884433</v>
      </c>
      <c r="BX173" s="78">
        <v>16793913416</v>
      </c>
      <c r="BY173" s="78">
        <v>12494462471</v>
      </c>
      <c r="BZ173" s="78">
        <v>12692590310</v>
      </c>
      <c r="CA173" s="78">
        <v>203514515</v>
      </c>
      <c r="CB173" s="78">
        <v>181473101175</v>
      </c>
      <c r="CC173" s="78">
        <v>128964671365</v>
      </c>
      <c r="CD173" s="78">
        <v>143239823768</v>
      </c>
      <c r="CE173" s="78">
        <v>71077889933</v>
      </c>
      <c r="CF173" s="78">
        <v>90681365639</v>
      </c>
      <c r="CG173" s="78">
        <v>62735120062</v>
      </c>
      <c r="CH173" s="78">
        <v>6343844088</v>
      </c>
      <c r="CI173" s="78">
        <v>7660953375</v>
      </c>
      <c r="CJ173" s="78">
        <v>6352652069</v>
      </c>
      <c r="CK173" s="78">
        <v>3235145522</v>
      </c>
      <c r="CL173" s="78">
        <v>18409036327</v>
      </c>
      <c r="CM173" s="78">
        <v>20902058746</v>
      </c>
      <c r="CN173" s="78">
        <v>17964740001</v>
      </c>
      <c r="CO173" s="78">
        <v>10392440693</v>
      </c>
      <c r="CP173" s="78">
        <v>16742634285</v>
      </c>
      <c r="CQ173" s="78">
        <v>17351666108</v>
      </c>
      <c r="CR173" s="78">
        <v>6988697438</v>
      </c>
      <c r="CS173" s="78">
        <v>15994362392</v>
      </c>
      <c r="CT173" s="78">
        <v>16081420410</v>
      </c>
      <c r="CU173" s="78">
        <v>453783936</v>
      </c>
      <c r="CV173" s="78">
        <v>478900888</v>
      </c>
      <c r="CW173" s="78">
        <v>144573564</v>
      </c>
      <c r="CX173" s="78">
        <v>2400000000</v>
      </c>
      <c r="CY173" s="78">
        <v>2400000000</v>
      </c>
      <c r="CZ173" s="78">
        <v>2500000000</v>
      </c>
      <c r="DA173" s="78">
        <v>2500000000</v>
      </c>
      <c r="DB173" s="78">
        <v>136955826801</v>
      </c>
      <c r="DC173" s="78">
        <v>152680095261</v>
      </c>
      <c r="DD173" s="78">
        <v>179040511910</v>
      </c>
      <c r="DE173" s="78">
        <v>100704998201</v>
      </c>
      <c r="DF173" s="78">
        <v>118317520651</v>
      </c>
      <c r="DG173" s="78">
        <v>33269317416</v>
      </c>
      <c r="DH173" s="78">
        <v>94788318665</v>
      </c>
      <c r="DI173" s="78">
        <v>12425820611</v>
      </c>
      <c r="DJ173" s="78">
        <v>28338408443</v>
      </c>
      <c r="DK173" s="78">
        <v>15981094503</v>
      </c>
      <c r="DL173" s="78">
        <v>6517367489</v>
      </c>
      <c r="DM173" s="78">
        <v>6319035094</v>
      </c>
      <c r="DN173" s="78">
        <v>5061754724</v>
      </c>
      <c r="DO173" s="78">
        <v>5000000000</v>
      </c>
      <c r="DP173" s="78">
        <v>5000000000</v>
      </c>
      <c r="DQ173" s="78">
        <v>5000000000</v>
      </c>
      <c r="DR173" s="78">
        <v>11234909537</v>
      </c>
      <c r="DS173" s="78">
        <v>12340378055</v>
      </c>
      <c r="DT173" s="78">
        <v>10545564171</v>
      </c>
      <c r="DU173" s="78">
        <v>14776539282</v>
      </c>
      <c r="DV173" s="78">
        <v>9364213063</v>
      </c>
      <c r="DW173" s="78">
        <v>3094024999</v>
      </c>
      <c r="DX173" s="78">
        <v>858803389</v>
      </c>
      <c r="DY173" s="78">
        <v>7846918667</v>
      </c>
      <c r="DZ173" s="78">
        <v>690970011</v>
      </c>
      <c r="EA173" s="78">
        <v>596556313</v>
      </c>
      <c r="EB173" s="78">
        <v>726224271</v>
      </c>
      <c r="EC173" s="78">
        <v>1214596795</v>
      </c>
      <c r="ED173" s="78">
        <v>21038339259</v>
      </c>
      <c r="EE173" s="78">
        <v>15490299560</v>
      </c>
      <c r="EF173" s="78">
        <v>8979477470</v>
      </c>
      <c r="EG173" s="78">
        <v>10721908710</v>
      </c>
      <c r="EH173" s="78">
        <v>76837568250</v>
      </c>
      <c r="EI173" s="78">
        <v>51734482082</v>
      </c>
      <c r="EJ173" s="78">
        <v>232376147366</v>
      </c>
      <c r="EK173" s="78">
        <v>268158705029</v>
      </c>
      <c r="EL173" s="78">
        <v>533015485629</v>
      </c>
      <c r="EM173" s="78">
        <v>549420540347</v>
      </c>
      <c r="EN173" s="78">
        <v>410806735475</v>
      </c>
      <c r="EO173" s="78">
        <v>1017487967482</v>
      </c>
      <c r="EP173" s="78">
        <v>413529140641</v>
      </c>
      <c r="EQ173" s="78">
        <v>22446761086</v>
      </c>
      <c r="ER173" s="78">
        <v>117501584163</v>
      </c>
      <c r="ES173" s="78">
        <v>281988865</v>
      </c>
      <c r="ET173" s="78">
        <v>302189005</v>
      </c>
      <c r="EU173" s="78"/>
      <c r="EV173" s="78">
        <v>212768833</v>
      </c>
      <c r="EW173" s="78">
        <v>201347445</v>
      </c>
      <c r="EX173" s="78">
        <v>200571834</v>
      </c>
      <c r="EY173" s="78">
        <v>11968195741</v>
      </c>
      <c r="EZ173" s="78">
        <v>11912895485</v>
      </c>
      <c r="FA173" s="78">
        <v>7523783235</v>
      </c>
      <c r="FB173" s="78">
        <v>15758034605</v>
      </c>
      <c r="FC173" s="78">
        <v>23688283394</v>
      </c>
      <c r="FD173" s="78">
        <v>3656924916</v>
      </c>
      <c r="FE173" s="78">
        <v>2027715475</v>
      </c>
      <c r="FF173" s="78">
        <v>1268047483</v>
      </c>
      <c r="FG173" s="78">
        <v>2008744839</v>
      </c>
      <c r="FH173" s="78">
        <v>3467011742</v>
      </c>
      <c r="FI173" s="78">
        <v>41297911964</v>
      </c>
      <c r="FJ173" s="78">
        <v>282676515</v>
      </c>
      <c r="FK173" s="78">
        <v>92978654198</v>
      </c>
      <c r="FL173" s="78">
        <v>6840754177</v>
      </c>
      <c r="FM173" s="78">
        <v>3407641579</v>
      </c>
      <c r="FN173" s="78">
        <v>8378703541</v>
      </c>
      <c r="FO173" s="78">
        <v>316312281</v>
      </c>
      <c r="FP173" s="78">
        <v>3000093776</v>
      </c>
      <c r="FQ173" s="78">
        <v>13619881324</v>
      </c>
      <c r="FR173" s="78">
        <v>17869825</v>
      </c>
      <c r="FS173" s="78">
        <v>11361926310</v>
      </c>
      <c r="FT173" s="78">
        <v>1405732248</v>
      </c>
      <c r="FU173" s="78">
        <v>579432308</v>
      </c>
      <c r="FV173" s="78">
        <v>5570203675</v>
      </c>
      <c r="FW173" s="78">
        <v>10055040380</v>
      </c>
      <c r="FX173" s="78">
        <v>82687261407</v>
      </c>
      <c r="FY173" s="78">
        <v>1732774756</v>
      </c>
      <c r="FZ173" s="78">
        <v>2138904406</v>
      </c>
      <c r="GA173" s="78">
        <v>500151113</v>
      </c>
      <c r="GB173" s="78">
        <v>606176883748</v>
      </c>
      <c r="GC173" s="78">
        <v>77373954759</v>
      </c>
      <c r="GD173" s="78">
        <v>52969507</v>
      </c>
      <c r="GE173" s="78">
        <v>18000000000</v>
      </c>
      <c r="GF173" s="78">
        <v>6168207203</v>
      </c>
    </row>
    <row r="174" spans="1:188">
      <c r="A174" s="84">
        <v>44895</v>
      </c>
      <c r="B174" s="78">
        <v>163193820101</v>
      </c>
      <c r="C174" s="78">
        <v>128391465388</v>
      </c>
      <c r="D174" s="78">
        <v>166913852422</v>
      </c>
      <c r="E174" s="78">
        <v>194440332036</v>
      </c>
      <c r="F174" s="78">
        <v>97599597419</v>
      </c>
      <c r="G174" s="78">
        <v>52644297477</v>
      </c>
      <c r="H174" s="78">
        <v>111366226261</v>
      </c>
      <c r="I174" s="78">
        <v>17821834399</v>
      </c>
      <c r="J174" s="78">
        <v>28548547060</v>
      </c>
      <c r="K174" s="78">
        <v>17552252712</v>
      </c>
      <c r="L174" s="78">
        <v>6913331124</v>
      </c>
      <c r="M174" s="78">
        <v>2922699393</v>
      </c>
      <c r="N174" s="78">
        <v>3185340298</v>
      </c>
      <c r="O174" s="78">
        <v>4572018177</v>
      </c>
      <c r="P174" s="78">
        <v>3346714284</v>
      </c>
      <c r="Q174" s="78">
        <v>3000103095</v>
      </c>
      <c r="R174" s="78">
        <v>3000004380</v>
      </c>
      <c r="S174" s="79">
        <v>3160884847</v>
      </c>
      <c r="T174" s="78">
        <v>3000093174</v>
      </c>
      <c r="U174" s="78">
        <v>3000004430</v>
      </c>
      <c r="V174" s="78">
        <v>3000004384</v>
      </c>
      <c r="W174" s="78">
        <v>3000004395</v>
      </c>
      <c r="X174" s="78">
        <v>213091306</v>
      </c>
      <c r="Y174" s="78">
        <v>245114117056</v>
      </c>
      <c r="Z174" s="78">
        <v>194302339076</v>
      </c>
      <c r="AA174" s="78">
        <v>195735189432</v>
      </c>
      <c r="AB174" s="78">
        <v>291754105035</v>
      </c>
      <c r="AC174" s="78">
        <v>205440188302</v>
      </c>
      <c r="AD174" s="78">
        <v>263883633546</v>
      </c>
      <c r="AE174" s="78">
        <v>52226292355</v>
      </c>
      <c r="AF174" s="78">
        <v>42566528291</v>
      </c>
      <c r="AG174" s="78">
        <v>37155899734</v>
      </c>
      <c r="AH174" s="78">
        <v>27972232378</v>
      </c>
      <c r="AI174" s="78">
        <v>3658549378</v>
      </c>
      <c r="AJ174" s="78">
        <v>5002245176</v>
      </c>
      <c r="AK174" s="78">
        <v>4000048334</v>
      </c>
      <c r="AL174" s="78">
        <v>5010916755</v>
      </c>
      <c r="AM174" s="78">
        <v>5336766034</v>
      </c>
      <c r="AN174" s="78">
        <v>3941175879</v>
      </c>
      <c r="AO174" s="78">
        <v>5010229857</v>
      </c>
      <c r="AP174" s="78">
        <v>5309019332</v>
      </c>
      <c r="AQ174" s="78">
        <v>5022727602</v>
      </c>
      <c r="AR174" s="78">
        <v>11290154446</v>
      </c>
      <c r="AS174" s="78">
        <v>5008527232</v>
      </c>
      <c r="AT174" s="78">
        <v>5451439631</v>
      </c>
      <c r="AU174" s="78">
        <v>5008056331</v>
      </c>
      <c r="AV174" s="78">
        <v>871020260</v>
      </c>
      <c r="AW174" s="78">
        <v>1380213419</v>
      </c>
      <c r="AX174" s="78">
        <v>9500000000</v>
      </c>
      <c r="AY174" s="78">
        <v>7500000000</v>
      </c>
      <c r="AZ174" s="78">
        <v>11000000000</v>
      </c>
      <c r="BA174" s="78">
        <v>5503062189</v>
      </c>
      <c r="BB174" s="78">
        <v>5343126780</v>
      </c>
      <c r="BC174" s="78">
        <v>5375288177</v>
      </c>
      <c r="BD174" s="78">
        <v>5504492755</v>
      </c>
      <c r="BE174" s="78">
        <v>8572976904</v>
      </c>
      <c r="BF174" s="78">
        <v>8544552583</v>
      </c>
      <c r="BG174" s="78">
        <v>5301580266</v>
      </c>
      <c r="BH174" s="78">
        <v>5367137445</v>
      </c>
      <c r="BI174" s="78">
        <v>39571645685</v>
      </c>
      <c r="BJ174" s="78">
        <v>52658007573</v>
      </c>
      <c r="BK174" s="78">
        <v>35797410306</v>
      </c>
      <c r="BL174" s="78">
        <v>39280396998</v>
      </c>
      <c r="BM174" s="78">
        <v>37199381790</v>
      </c>
      <c r="BN174" s="78">
        <v>6842175362</v>
      </c>
      <c r="BO174" s="78">
        <v>7500000000</v>
      </c>
      <c r="BP174" s="78">
        <v>7500000000</v>
      </c>
      <c r="BQ174" s="78">
        <v>7500000000</v>
      </c>
      <c r="BR174" s="78">
        <v>5877349398</v>
      </c>
      <c r="BS174" s="78">
        <v>3292544241</v>
      </c>
      <c r="BT174" s="78">
        <v>1576485931</v>
      </c>
      <c r="BU174" s="78">
        <v>1674199001</v>
      </c>
      <c r="BV174" s="78">
        <v>5054497152</v>
      </c>
      <c r="BW174" s="78">
        <v>3988769331</v>
      </c>
      <c r="BX174" s="78">
        <v>16737963527</v>
      </c>
      <c r="BY174" s="78">
        <v>12133502869</v>
      </c>
      <c r="BZ174" s="78">
        <v>12683932088</v>
      </c>
      <c r="CA174" s="78">
        <v>203514515</v>
      </c>
      <c r="CB174" s="78">
        <v>181587019841</v>
      </c>
      <c r="CC174" s="78">
        <v>129066555016</v>
      </c>
      <c r="CD174" s="78">
        <v>143185406391</v>
      </c>
      <c r="CE174" s="78">
        <v>70983471455</v>
      </c>
      <c r="CF174" s="78">
        <v>90729894716</v>
      </c>
      <c r="CG174" s="78">
        <v>62797266849</v>
      </c>
      <c r="CH174" s="78">
        <v>6322875425</v>
      </c>
      <c r="CI174" s="78">
        <v>7668089704</v>
      </c>
      <c r="CJ174" s="78">
        <v>6352652069</v>
      </c>
      <c r="CK174" s="78">
        <v>3235145523</v>
      </c>
      <c r="CL174" s="78">
        <v>18358123143</v>
      </c>
      <c r="CM174" s="78">
        <v>20897678608</v>
      </c>
      <c r="CN174" s="78">
        <v>17975268862</v>
      </c>
      <c r="CO174" s="78">
        <v>10398753823</v>
      </c>
      <c r="CP174" s="78">
        <v>16761121317</v>
      </c>
      <c r="CQ174" s="78">
        <v>17350709401</v>
      </c>
      <c r="CR174" s="78">
        <v>6849001955</v>
      </c>
      <c r="CS174" s="78">
        <v>16003441527</v>
      </c>
      <c r="CT174" s="78">
        <v>16088264327</v>
      </c>
      <c r="CU174" s="78">
        <v>455785667</v>
      </c>
      <c r="CV174" s="78">
        <v>479824399</v>
      </c>
      <c r="CW174" s="78">
        <v>144573564</v>
      </c>
      <c r="CX174" s="78">
        <v>2400000000</v>
      </c>
      <c r="CY174" s="78">
        <v>2400000000</v>
      </c>
      <c r="CZ174" s="78">
        <v>2500000000</v>
      </c>
      <c r="DA174" s="78">
        <v>2500000000</v>
      </c>
      <c r="DB174" s="78">
        <v>136975509097</v>
      </c>
      <c r="DC174" s="78">
        <v>152714387148</v>
      </c>
      <c r="DD174" s="78">
        <v>178934477783</v>
      </c>
      <c r="DE174" s="78">
        <v>100785474471</v>
      </c>
      <c r="DF174" s="78">
        <v>118360325820</v>
      </c>
      <c r="DG174" s="78">
        <v>33271365351</v>
      </c>
      <c r="DH174" s="78">
        <v>94787772968</v>
      </c>
      <c r="DI174" s="78">
        <v>12436383260</v>
      </c>
      <c r="DJ174" s="78">
        <v>28325504644</v>
      </c>
      <c r="DK174" s="78">
        <v>16033427556</v>
      </c>
      <c r="DL174" s="78">
        <v>6490523858</v>
      </c>
      <c r="DM174" s="78">
        <v>6342650414</v>
      </c>
      <c r="DN174" s="78">
        <v>5061818634</v>
      </c>
      <c r="DO174" s="78">
        <v>5000000000</v>
      </c>
      <c r="DP174" s="78">
        <v>5000000000</v>
      </c>
      <c r="DQ174" s="78">
        <v>5000000000</v>
      </c>
      <c r="DR174" s="78">
        <v>11238561150</v>
      </c>
      <c r="DS174" s="78">
        <v>12359372110</v>
      </c>
      <c r="DT174" s="78">
        <v>10530897831</v>
      </c>
      <c r="DU174" s="78">
        <v>14783303110</v>
      </c>
      <c r="DV174" s="78">
        <v>9370769114</v>
      </c>
      <c r="DW174" s="78">
        <v>3098023020</v>
      </c>
      <c r="DX174" s="78">
        <v>859704710</v>
      </c>
      <c r="DY174" s="78">
        <v>7857631295</v>
      </c>
      <c r="DZ174" s="78">
        <v>691258500</v>
      </c>
      <c r="EA174" s="78">
        <v>597033927</v>
      </c>
      <c r="EB174" s="78">
        <v>726254609</v>
      </c>
      <c r="EC174" s="78">
        <v>1215838830</v>
      </c>
      <c r="ED174" s="78">
        <v>21062175583</v>
      </c>
      <c r="EE174" s="78">
        <v>15490870709</v>
      </c>
      <c r="EF174" s="78">
        <v>8960945083</v>
      </c>
      <c r="EG174" s="78">
        <v>10718672887</v>
      </c>
      <c r="EH174" s="78">
        <v>76870552475</v>
      </c>
      <c r="EI174" s="78">
        <v>51466595497</v>
      </c>
      <c r="EJ174" s="78">
        <v>232389322645</v>
      </c>
      <c r="EK174" s="78">
        <v>267967675001</v>
      </c>
      <c r="EL174" s="78">
        <v>532993766164</v>
      </c>
      <c r="EM174" s="78">
        <v>549412228771</v>
      </c>
      <c r="EN174" s="78">
        <v>410928488858</v>
      </c>
      <c r="EO174" s="78">
        <v>1016791648263</v>
      </c>
      <c r="EP174" s="78">
        <v>413521486496</v>
      </c>
      <c r="EQ174" s="78">
        <v>22463230155</v>
      </c>
      <c r="ER174" s="78">
        <v>117625491135</v>
      </c>
      <c r="ES174" s="78">
        <v>286113355</v>
      </c>
      <c r="ET174" s="78">
        <v>302189005</v>
      </c>
      <c r="EU174" s="78"/>
      <c r="EV174" s="78">
        <v>213227303</v>
      </c>
      <c r="EW174" s="78">
        <v>201372760</v>
      </c>
      <c r="EX174" s="78">
        <v>200571834</v>
      </c>
      <c r="EY174" s="78">
        <v>11977591264</v>
      </c>
      <c r="EZ174" s="78">
        <v>11915745576</v>
      </c>
      <c r="FA174" s="78">
        <v>7518449547</v>
      </c>
      <c r="FB174" s="78">
        <v>15756643659</v>
      </c>
      <c r="FC174" s="78">
        <v>23660719224</v>
      </c>
      <c r="FD174" s="78">
        <v>3653446937</v>
      </c>
      <c r="FE174" s="78">
        <v>2029220301</v>
      </c>
      <c r="FF174" s="78">
        <v>1268192634</v>
      </c>
      <c r="FG174" s="78">
        <v>2003643665</v>
      </c>
      <c r="FH174" s="78">
        <v>3468494182</v>
      </c>
      <c r="FI174" s="78">
        <v>41314724563</v>
      </c>
      <c r="FJ174" s="78">
        <v>282676515</v>
      </c>
      <c r="FK174" s="78">
        <v>93106363395</v>
      </c>
      <c r="FL174" s="78">
        <v>6841584735</v>
      </c>
      <c r="FM174" s="78">
        <v>3306403723</v>
      </c>
      <c r="FN174" s="78">
        <v>8379611378</v>
      </c>
      <c r="FO174" s="78">
        <v>316312872</v>
      </c>
      <c r="FP174" s="78">
        <v>3000093776</v>
      </c>
      <c r="FQ174" s="78">
        <v>13615430239</v>
      </c>
      <c r="FR174" s="78">
        <v>17869825</v>
      </c>
      <c r="FS174" s="78">
        <v>11361703642</v>
      </c>
      <c r="FT174" s="78">
        <v>1406081787</v>
      </c>
      <c r="FU174" s="78">
        <v>579432308</v>
      </c>
      <c r="FV174" s="78">
        <v>5570203675</v>
      </c>
      <c r="FW174" s="78">
        <v>10063037554</v>
      </c>
      <c r="FX174" s="78">
        <v>82687261407</v>
      </c>
      <c r="FY174" s="78">
        <v>1733363719</v>
      </c>
      <c r="FZ174" s="78">
        <v>2138859479</v>
      </c>
      <c r="GA174" s="78">
        <v>500151113</v>
      </c>
      <c r="GB174" s="78">
        <v>605540097839</v>
      </c>
      <c r="GC174" s="78">
        <v>77382298854</v>
      </c>
      <c r="GD174" s="78">
        <v>52969507</v>
      </c>
      <c r="GE174" s="78">
        <v>18000000000</v>
      </c>
      <c r="GF174" s="78">
        <v>6167753698</v>
      </c>
    </row>
    <row r="175" spans="1:188">
      <c r="A175" s="84">
        <v>44896</v>
      </c>
      <c r="B175" s="78">
        <v>163275701056</v>
      </c>
      <c r="C175" s="78">
        <v>128570871112</v>
      </c>
      <c r="D175" s="78">
        <v>167026865836</v>
      </c>
      <c r="E175" s="78">
        <v>194634232982</v>
      </c>
      <c r="F175" s="78">
        <v>97699776174</v>
      </c>
      <c r="G175" s="78">
        <v>52609839697</v>
      </c>
      <c r="H175" s="78">
        <v>111478640481</v>
      </c>
      <c r="I175" s="78">
        <v>17823024395</v>
      </c>
      <c r="J175" s="78">
        <v>28587831110</v>
      </c>
      <c r="K175" s="78">
        <v>17572183248</v>
      </c>
      <c r="L175" s="78">
        <v>6915498666</v>
      </c>
      <c r="M175" s="78">
        <v>2924170912</v>
      </c>
      <c r="N175" s="78">
        <v>3185955258</v>
      </c>
      <c r="O175" s="78">
        <v>4577918734</v>
      </c>
      <c r="P175" s="78">
        <v>3347886531</v>
      </c>
      <c r="Q175" s="78">
        <v>3000103095</v>
      </c>
      <c r="R175" s="78">
        <v>3000004380</v>
      </c>
      <c r="S175" s="79">
        <v>3161888924</v>
      </c>
      <c r="T175" s="78">
        <v>3000093174</v>
      </c>
      <c r="U175" s="78">
        <v>3002235301</v>
      </c>
      <c r="V175" s="78">
        <v>3000004384</v>
      </c>
      <c r="W175" s="78">
        <v>3000004395</v>
      </c>
      <c r="X175" s="78">
        <v>213836720</v>
      </c>
      <c r="Y175" s="78">
        <v>245510012446</v>
      </c>
      <c r="Z175" s="78">
        <v>194533732618</v>
      </c>
      <c r="AA175" s="78">
        <v>195945447426</v>
      </c>
      <c r="AB175" s="78">
        <v>292033876818</v>
      </c>
      <c r="AC175" s="78">
        <v>205640597744</v>
      </c>
      <c r="AD175" s="78">
        <v>264196487089</v>
      </c>
      <c r="AE175" s="78">
        <v>52267380843</v>
      </c>
      <c r="AF175" s="78">
        <v>42576440926</v>
      </c>
      <c r="AG175" s="78">
        <v>37159746568</v>
      </c>
      <c r="AH175" s="78">
        <v>27997367278</v>
      </c>
      <c r="AI175" s="78">
        <v>3664844934</v>
      </c>
      <c r="AJ175" s="78">
        <v>5002245176</v>
      </c>
      <c r="AK175" s="78">
        <v>3994379682</v>
      </c>
      <c r="AL175" s="78">
        <v>5010916755</v>
      </c>
      <c r="AM175" s="78">
        <v>5340796034</v>
      </c>
      <c r="AN175" s="78">
        <v>3948023385</v>
      </c>
      <c r="AO175" s="78">
        <v>5010229857</v>
      </c>
      <c r="AP175" s="78">
        <v>5314119261</v>
      </c>
      <c r="AQ175" s="78">
        <v>5022727602</v>
      </c>
      <c r="AR175" s="78">
        <v>11315209911</v>
      </c>
      <c r="AS175" s="78">
        <v>5008527232</v>
      </c>
      <c r="AT175" s="78">
        <v>5455689846</v>
      </c>
      <c r="AU175" s="78">
        <v>5008056331</v>
      </c>
      <c r="AV175" s="78">
        <v>871189555</v>
      </c>
      <c r="AW175" s="78">
        <v>1380919979</v>
      </c>
      <c r="AX175" s="78">
        <v>9500000000</v>
      </c>
      <c r="AY175" s="78">
        <v>7500000000</v>
      </c>
      <c r="AZ175" s="78">
        <v>11000000000</v>
      </c>
      <c r="BA175" s="78">
        <v>5499596488</v>
      </c>
      <c r="BB175" s="78">
        <v>5349027929</v>
      </c>
      <c r="BC175" s="78">
        <v>5380068952</v>
      </c>
      <c r="BD175" s="78">
        <v>5509190835</v>
      </c>
      <c r="BE175" s="78">
        <v>8600808681</v>
      </c>
      <c r="BF175" s="78">
        <v>8556267770</v>
      </c>
      <c r="BG175" s="78">
        <v>5301580266</v>
      </c>
      <c r="BH175" s="78">
        <v>5368279396</v>
      </c>
      <c r="BI175" s="78">
        <v>39570984399</v>
      </c>
      <c r="BJ175" s="78">
        <v>52709178699</v>
      </c>
      <c r="BK175" s="78">
        <v>35865586798</v>
      </c>
      <c r="BL175" s="78">
        <v>39315260037</v>
      </c>
      <c r="BM175" s="78">
        <v>37250739237</v>
      </c>
      <c r="BN175" s="78">
        <v>6848308257</v>
      </c>
      <c r="BO175" s="78">
        <v>7500000000</v>
      </c>
      <c r="BP175" s="78">
        <v>7500000000</v>
      </c>
      <c r="BQ175" s="78">
        <v>7500000000</v>
      </c>
      <c r="BR175" s="78">
        <v>5879064752</v>
      </c>
      <c r="BS175" s="78">
        <v>3296177957</v>
      </c>
      <c r="BT175" s="78">
        <v>1578001102</v>
      </c>
      <c r="BU175" s="78">
        <v>1676952202</v>
      </c>
      <c r="BV175" s="78">
        <v>5059536223</v>
      </c>
      <c r="BW175" s="78">
        <v>3994845991</v>
      </c>
      <c r="BX175" s="78">
        <v>16750818857</v>
      </c>
      <c r="BY175" s="78">
        <v>12213282277</v>
      </c>
      <c r="BZ175" s="78">
        <v>12729648405</v>
      </c>
      <c r="CA175" s="78">
        <v>203514515</v>
      </c>
      <c r="CB175" s="78">
        <v>182089394470</v>
      </c>
      <c r="CC175" s="78">
        <v>129349445522</v>
      </c>
      <c r="CD175" s="78">
        <v>143413179333</v>
      </c>
      <c r="CE175" s="78">
        <v>71156927255</v>
      </c>
      <c r="CF175" s="78">
        <v>90889526683</v>
      </c>
      <c r="CG175" s="78">
        <v>63036876538</v>
      </c>
      <c r="CH175" s="78">
        <v>6325788134</v>
      </c>
      <c r="CI175" s="78">
        <v>7678104584</v>
      </c>
      <c r="CJ175" s="78">
        <v>6353172894</v>
      </c>
      <c r="CK175" s="78">
        <v>3237406840</v>
      </c>
      <c r="CL175" s="78">
        <v>18370065545</v>
      </c>
      <c r="CM175" s="78">
        <v>20915055541</v>
      </c>
      <c r="CN175" s="78">
        <v>17987000003</v>
      </c>
      <c r="CO175" s="78">
        <v>10399151324</v>
      </c>
      <c r="CP175" s="78">
        <v>16756523291</v>
      </c>
      <c r="CQ175" s="78">
        <v>17372867104</v>
      </c>
      <c r="CR175" s="78">
        <v>6850624741</v>
      </c>
      <c r="CS175" s="78">
        <v>16011058227</v>
      </c>
      <c r="CT175" s="78">
        <v>16110625061</v>
      </c>
      <c r="CU175" s="78">
        <v>455785667</v>
      </c>
      <c r="CV175" s="78">
        <v>479824399</v>
      </c>
      <c r="CW175" s="78">
        <v>144729405</v>
      </c>
      <c r="CX175" s="78">
        <v>2400000000</v>
      </c>
      <c r="CY175" s="78">
        <v>2400000000</v>
      </c>
      <c r="CZ175" s="78">
        <v>2500000000</v>
      </c>
      <c r="DA175" s="78">
        <v>2500000000</v>
      </c>
      <c r="DB175" s="78">
        <v>136507025963</v>
      </c>
      <c r="DC175" s="78">
        <v>152899006237</v>
      </c>
      <c r="DD175" s="78">
        <v>179243675391</v>
      </c>
      <c r="DE175" s="78">
        <v>100934718045</v>
      </c>
      <c r="DF175" s="78">
        <v>118568412934</v>
      </c>
      <c r="DG175" s="78">
        <v>33390282393</v>
      </c>
      <c r="DH175" s="78">
        <v>94919676973</v>
      </c>
      <c r="DI175" s="78">
        <v>12443346565</v>
      </c>
      <c r="DJ175" s="78">
        <v>28353611183</v>
      </c>
      <c r="DK175" s="78">
        <v>15912628307</v>
      </c>
      <c r="DL175" s="78">
        <v>6518495978</v>
      </c>
      <c r="DM175" s="78">
        <v>6335587548</v>
      </c>
      <c r="DN175" s="78">
        <v>5063865667</v>
      </c>
      <c r="DO175" s="78">
        <v>5000000000</v>
      </c>
      <c r="DP175" s="78">
        <v>5000000000</v>
      </c>
      <c r="DQ175" s="78">
        <v>5000000000</v>
      </c>
      <c r="DR175" s="78">
        <v>11238158762</v>
      </c>
      <c r="DS175" s="78">
        <v>12365828418</v>
      </c>
      <c r="DT175" s="78">
        <v>10526092319</v>
      </c>
      <c r="DU175" s="78">
        <v>14783973539</v>
      </c>
      <c r="DV175" s="78">
        <v>9367037176</v>
      </c>
      <c r="DW175" s="78">
        <v>3116866217</v>
      </c>
      <c r="DX175" s="78">
        <v>859791987</v>
      </c>
      <c r="DY175" s="78">
        <v>7857633868</v>
      </c>
      <c r="DZ175" s="78">
        <v>691582418</v>
      </c>
      <c r="EA175" s="78">
        <v>597411377</v>
      </c>
      <c r="EB175" s="78">
        <v>727487016</v>
      </c>
      <c r="EC175" s="78">
        <v>1216171249</v>
      </c>
      <c r="ED175" s="78">
        <v>21115646205</v>
      </c>
      <c r="EE175" s="78">
        <v>15515545242</v>
      </c>
      <c r="EF175" s="78">
        <v>8977436906</v>
      </c>
      <c r="EG175" s="78">
        <v>10741433093</v>
      </c>
      <c r="EH175" s="78">
        <v>76946156777</v>
      </c>
      <c r="EI175" s="78">
        <v>51529429787</v>
      </c>
      <c r="EJ175" s="78">
        <v>232485605055</v>
      </c>
      <c r="EK175" s="78">
        <v>268280182100</v>
      </c>
      <c r="EL175" s="78">
        <v>533569745155</v>
      </c>
      <c r="EM175" s="78">
        <v>549972664324</v>
      </c>
      <c r="EN175" s="78">
        <v>411376995322</v>
      </c>
      <c r="EO175" s="78">
        <v>1017017275668</v>
      </c>
      <c r="EP175" s="78">
        <v>413363991326</v>
      </c>
      <c r="EQ175" s="78">
        <v>22509911350</v>
      </c>
      <c r="ER175" s="78">
        <v>117752772670</v>
      </c>
      <c r="ES175" s="78">
        <v>289980663</v>
      </c>
      <c r="ET175" s="78">
        <v>302293658</v>
      </c>
      <c r="EU175" s="78"/>
      <c r="EV175" s="78">
        <v>213227303</v>
      </c>
      <c r="EW175" s="78">
        <v>201372760</v>
      </c>
      <c r="EX175" s="78">
        <v>205865899</v>
      </c>
      <c r="EY175" s="78">
        <v>12012930478</v>
      </c>
      <c r="EZ175" s="78">
        <v>11943935163</v>
      </c>
      <c r="FA175" s="78">
        <v>7550454726</v>
      </c>
      <c r="FB175" s="78">
        <v>15822761560</v>
      </c>
      <c r="FC175" s="78">
        <v>23747931021</v>
      </c>
      <c r="FD175" s="78">
        <v>3656592993</v>
      </c>
      <c r="FE175" s="78">
        <v>2032977797</v>
      </c>
      <c r="FF175" s="78">
        <v>1270096903</v>
      </c>
      <c r="FG175" s="78">
        <v>2011330466</v>
      </c>
      <c r="FH175" s="78">
        <v>3476059974</v>
      </c>
      <c r="FI175" s="78">
        <v>41371529723</v>
      </c>
      <c r="FJ175" s="78">
        <v>283152605</v>
      </c>
      <c r="FK175" s="78">
        <v>93215366026</v>
      </c>
      <c r="FL175" s="78">
        <v>6846407606</v>
      </c>
      <c r="FM175" s="78">
        <v>3306408987</v>
      </c>
      <c r="FN175" s="78">
        <v>8387793048</v>
      </c>
      <c r="FO175" s="78">
        <v>316313464</v>
      </c>
      <c r="FP175" s="78">
        <v>3000093776</v>
      </c>
      <c r="FQ175" s="78">
        <v>13608050282</v>
      </c>
      <c r="FR175" s="78">
        <v>17835671</v>
      </c>
      <c r="FS175" s="78">
        <v>11357139679</v>
      </c>
      <c r="FT175" s="78">
        <v>1406189383</v>
      </c>
      <c r="FU175" s="78">
        <v>579448984</v>
      </c>
      <c r="FV175" s="78">
        <v>5570230697</v>
      </c>
      <c r="FW175" s="78">
        <v>10069562428</v>
      </c>
      <c r="FX175" s="78">
        <v>82687261407</v>
      </c>
      <c r="FY175" s="78">
        <v>1734765422</v>
      </c>
      <c r="FZ175" s="78">
        <v>2139792307</v>
      </c>
      <c r="GA175" s="78">
        <v>500151113</v>
      </c>
      <c r="GB175" s="78">
        <v>605564417403</v>
      </c>
      <c r="GC175" s="78">
        <v>77419734760</v>
      </c>
      <c r="GD175" s="78">
        <v>53509590</v>
      </c>
      <c r="GE175" s="78">
        <v>18000000000</v>
      </c>
      <c r="GF175" s="78">
        <v>6147661695</v>
      </c>
    </row>
    <row r="176" spans="1:188">
      <c r="A176" s="84">
        <v>44897</v>
      </c>
      <c r="B176" s="78">
        <v>163211527071</v>
      </c>
      <c r="C176" s="78">
        <v>128555918029</v>
      </c>
      <c r="D176" s="78">
        <v>167107057914</v>
      </c>
      <c r="E176" s="78">
        <v>194719282509</v>
      </c>
      <c r="F176" s="78">
        <v>97750456112</v>
      </c>
      <c r="G176" s="78">
        <v>52651489200</v>
      </c>
      <c r="H176" s="78">
        <v>111542312690</v>
      </c>
      <c r="I176" s="78">
        <v>17829392333</v>
      </c>
      <c r="J176" s="78">
        <v>28617781700</v>
      </c>
      <c r="K176" s="78">
        <v>17587857704</v>
      </c>
      <c r="L176" s="78">
        <v>6917074816</v>
      </c>
      <c r="M176" s="78">
        <v>2924668003</v>
      </c>
      <c r="N176" s="78">
        <v>3186369246</v>
      </c>
      <c r="O176" s="78">
        <v>4577919776</v>
      </c>
      <c r="P176" s="78">
        <v>3348231713</v>
      </c>
      <c r="Q176" s="78">
        <v>3000103095</v>
      </c>
      <c r="R176" s="78">
        <v>3000004380</v>
      </c>
      <c r="S176" s="79">
        <v>3161888924</v>
      </c>
      <c r="T176" s="78">
        <v>3000093174</v>
      </c>
      <c r="U176" s="78">
        <v>3002235301</v>
      </c>
      <c r="V176" s="78">
        <v>3000004384</v>
      </c>
      <c r="W176" s="78">
        <v>3000004395</v>
      </c>
      <c r="X176" s="78">
        <v>214308150</v>
      </c>
      <c r="Y176" s="78">
        <v>245612107055</v>
      </c>
      <c r="Z176" s="78">
        <v>194627999762</v>
      </c>
      <c r="AA176" s="78">
        <v>195986904828</v>
      </c>
      <c r="AB176" s="78">
        <v>292099319672</v>
      </c>
      <c r="AC176" s="78">
        <v>205667236232</v>
      </c>
      <c r="AD176" s="78">
        <v>264320652331</v>
      </c>
      <c r="AE176" s="78">
        <v>52254166652</v>
      </c>
      <c r="AF176" s="78">
        <v>42787638429</v>
      </c>
      <c r="AG176" s="78">
        <v>37126974062</v>
      </c>
      <c r="AH176" s="78">
        <v>28009789134</v>
      </c>
      <c r="AI176" s="78">
        <v>3667133661</v>
      </c>
      <c r="AJ176" s="78">
        <v>5002245176</v>
      </c>
      <c r="AK176" s="78">
        <v>3996466991</v>
      </c>
      <c r="AL176" s="78">
        <v>5010916755</v>
      </c>
      <c r="AM176" s="78">
        <v>5338368642</v>
      </c>
      <c r="AN176" s="78">
        <v>3950441598</v>
      </c>
      <c r="AO176" s="78">
        <v>5010229857</v>
      </c>
      <c r="AP176" s="78">
        <v>5315779067</v>
      </c>
      <c r="AQ176" s="78">
        <v>5022727602</v>
      </c>
      <c r="AR176" s="78">
        <v>11321089415</v>
      </c>
      <c r="AS176" s="78">
        <v>5008527232</v>
      </c>
      <c r="AT176" s="78">
        <v>5461020965</v>
      </c>
      <c r="AU176" s="78">
        <v>5008056331</v>
      </c>
      <c r="AV176" s="78">
        <v>871189555</v>
      </c>
      <c r="AW176" s="78">
        <v>1380919979</v>
      </c>
      <c r="AX176" s="78">
        <v>9500000000</v>
      </c>
      <c r="AY176" s="78">
        <v>7500000000</v>
      </c>
      <c r="AZ176" s="78">
        <v>11000000000</v>
      </c>
      <c r="BA176" s="78">
        <v>5501718125</v>
      </c>
      <c r="BB176" s="78">
        <v>5349936753</v>
      </c>
      <c r="BC176" s="78">
        <v>5382347468</v>
      </c>
      <c r="BD176" s="78">
        <v>5511615331</v>
      </c>
      <c r="BE176" s="78">
        <v>8626772969</v>
      </c>
      <c r="BF176" s="78">
        <v>8564601026</v>
      </c>
      <c r="BG176" s="78">
        <v>5301581391</v>
      </c>
      <c r="BH176" s="78">
        <v>5368280535</v>
      </c>
      <c r="BI176" s="78">
        <v>39498300860</v>
      </c>
      <c r="BJ176" s="78">
        <v>52667329165</v>
      </c>
      <c r="BK176" s="78">
        <v>35838820005</v>
      </c>
      <c r="BL176" s="78">
        <v>39260333024</v>
      </c>
      <c r="BM176" s="78">
        <v>37259248027</v>
      </c>
      <c r="BN176" s="78">
        <v>6850902218</v>
      </c>
      <c r="BO176" s="78">
        <v>7500000000</v>
      </c>
      <c r="BP176" s="78">
        <v>7500000000</v>
      </c>
      <c r="BQ176" s="78">
        <v>7500000000</v>
      </c>
      <c r="BR176" s="78">
        <v>5879334371</v>
      </c>
      <c r="BS176" s="78">
        <v>3292981685</v>
      </c>
      <c r="BT176" s="78">
        <v>1578132669</v>
      </c>
      <c r="BU176" s="78">
        <v>1678231138</v>
      </c>
      <c r="BV176" s="78">
        <v>5062833832</v>
      </c>
      <c r="BW176" s="78">
        <v>3996569433</v>
      </c>
      <c r="BX176" s="78">
        <v>16717682965</v>
      </c>
      <c r="BY176" s="78">
        <v>12226800465</v>
      </c>
      <c r="BZ176" s="78">
        <v>12729002120</v>
      </c>
      <c r="CA176" s="78">
        <v>203514515</v>
      </c>
      <c r="CB176" s="78">
        <v>181852663677</v>
      </c>
      <c r="CC176" s="78">
        <v>129225009162</v>
      </c>
      <c r="CD176" s="78">
        <v>143409049435</v>
      </c>
      <c r="CE176" s="78">
        <v>71154247214</v>
      </c>
      <c r="CF176" s="78">
        <v>90841375541</v>
      </c>
      <c r="CG176" s="78">
        <v>62965440539</v>
      </c>
      <c r="CH176" s="78">
        <v>6325709955</v>
      </c>
      <c r="CI176" s="78">
        <v>7673914171</v>
      </c>
      <c r="CJ176" s="78">
        <v>6344833944</v>
      </c>
      <c r="CK176" s="78">
        <v>3237406840</v>
      </c>
      <c r="CL176" s="78">
        <v>18384394760</v>
      </c>
      <c r="CM176" s="78">
        <v>20905782272</v>
      </c>
      <c r="CN176" s="78">
        <v>17973944518</v>
      </c>
      <c r="CO176" s="78">
        <v>10389501046</v>
      </c>
      <c r="CP176" s="78">
        <v>16764454059</v>
      </c>
      <c r="CQ176" s="78">
        <v>17378350816</v>
      </c>
      <c r="CR176" s="78">
        <v>6856594683</v>
      </c>
      <c r="CS176" s="78">
        <v>16072565747</v>
      </c>
      <c r="CT176" s="78">
        <v>16113804826</v>
      </c>
      <c r="CU176" s="78">
        <v>455785667</v>
      </c>
      <c r="CV176" s="78">
        <v>479824399</v>
      </c>
      <c r="CW176" s="78">
        <v>144729405</v>
      </c>
      <c r="CX176" s="78">
        <v>2400000000</v>
      </c>
      <c r="CY176" s="78">
        <v>2400000000</v>
      </c>
      <c r="CZ176" s="78">
        <v>2500000000</v>
      </c>
      <c r="DA176" s="78">
        <v>2500000000</v>
      </c>
      <c r="DB176" s="78">
        <v>136552312540</v>
      </c>
      <c r="DC176" s="78">
        <v>152954337852</v>
      </c>
      <c r="DD176" s="78">
        <v>179262251561</v>
      </c>
      <c r="DE176" s="78">
        <v>100962030374</v>
      </c>
      <c r="DF176" s="78">
        <v>118609117528</v>
      </c>
      <c r="DG176" s="78">
        <v>33399767758</v>
      </c>
      <c r="DH176" s="78">
        <v>94955100772</v>
      </c>
      <c r="DI176" s="78">
        <v>12418069582</v>
      </c>
      <c r="DJ176" s="78">
        <v>28378344735</v>
      </c>
      <c r="DK176" s="78">
        <v>15920010277</v>
      </c>
      <c r="DL176" s="78">
        <v>6525150382</v>
      </c>
      <c r="DM176" s="78">
        <v>6340418532</v>
      </c>
      <c r="DN176" s="78">
        <v>5063865667</v>
      </c>
      <c r="DO176" s="78">
        <v>5000000000</v>
      </c>
      <c r="DP176" s="78">
        <v>5000000000</v>
      </c>
      <c r="DQ176" s="78">
        <v>5000000000</v>
      </c>
      <c r="DR176" s="78">
        <v>11230292686</v>
      </c>
      <c r="DS176" s="78">
        <v>12374242988</v>
      </c>
      <c r="DT176" s="78">
        <v>10535715733</v>
      </c>
      <c r="DU176" s="78">
        <v>14777044511</v>
      </c>
      <c r="DV176" s="78">
        <v>9372213476</v>
      </c>
      <c r="DW176" s="78">
        <v>3118045396</v>
      </c>
      <c r="DX176" s="78">
        <v>859892958</v>
      </c>
      <c r="DY176" s="78">
        <v>7857633868</v>
      </c>
      <c r="DZ176" s="78">
        <v>691582418</v>
      </c>
      <c r="EA176" s="78">
        <v>597629534</v>
      </c>
      <c r="EB176" s="78">
        <v>727781056</v>
      </c>
      <c r="EC176" s="78">
        <v>1221210537</v>
      </c>
      <c r="ED176" s="78">
        <v>21129107329</v>
      </c>
      <c r="EE176" s="78">
        <v>15519554170</v>
      </c>
      <c r="EF176" s="78">
        <v>8983564718</v>
      </c>
      <c r="EG176" s="78">
        <v>10751858091</v>
      </c>
      <c r="EH176" s="78">
        <v>76906727386</v>
      </c>
      <c r="EI176" s="78">
        <v>51502851505</v>
      </c>
      <c r="EJ176" s="78">
        <v>232181960311</v>
      </c>
      <c r="EK176" s="78">
        <v>268488303177</v>
      </c>
      <c r="EL176" s="78">
        <v>533918480245</v>
      </c>
      <c r="EM176" s="78">
        <v>550106972963</v>
      </c>
      <c r="EN176" s="78">
        <v>411574686811</v>
      </c>
      <c r="EO176" s="78">
        <v>1016874498622</v>
      </c>
      <c r="EP176" s="78">
        <v>413297146678</v>
      </c>
      <c r="EQ176" s="78">
        <v>22522635850</v>
      </c>
      <c r="ER176" s="78">
        <v>117833335316</v>
      </c>
      <c r="ES176" s="78">
        <v>291226803</v>
      </c>
      <c r="ET176" s="78">
        <v>302345933</v>
      </c>
      <c r="EU176" s="78"/>
      <c r="EV176" s="78">
        <v>213278268</v>
      </c>
      <c r="EW176" s="78">
        <v>201821809</v>
      </c>
      <c r="EX176" s="78">
        <v>205942506</v>
      </c>
      <c r="EY176" s="78">
        <v>12004032746</v>
      </c>
      <c r="EZ176" s="78">
        <v>11946723422</v>
      </c>
      <c r="FA176" s="78">
        <v>7547170942</v>
      </c>
      <c r="FB176" s="78">
        <v>15833064672</v>
      </c>
      <c r="FC176" s="78">
        <v>23721099675</v>
      </c>
      <c r="FD176" s="78">
        <v>3661458921</v>
      </c>
      <c r="FE176" s="78">
        <v>2035025808</v>
      </c>
      <c r="FF176" s="78">
        <v>1270957604</v>
      </c>
      <c r="FG176" s="78">
        <v>2009586257</v>
      </c>
      <c r="FH176" s="78">
        <v>3479469852</v>
      </c>
      <c r="FI176" s="78">
        <v>41381369474</v>
      </c>
      <c r="FJ176" s="78">
        <v>283152605</v>
      </c>
      <c r="FK176" s="78">
        <v>93251346063</v>
      </c>
      <c r="FL176" s="78">
        <v>6847662220</v>
      </c>
      <c r="FM176" s="78">
        <v>3306408987</v>
      </c>
      <c r="FN176" s="78">
        <v>8392421156</v>
      </c>
      <c r="FO176" s="78">
        <v>316314058</v>
      </c>
      <c r="FP176" s="78">
        <v>3000093776</v>
      </c>
      <c r="FQ176" s="78">
        <v>13608507289</v>
      </c>
      <c r="FR176" s="78">
        <v>17835671</v>
      </c>
      <c r="FS176" s="78">
        <v>11365239552</v>
      </c>
      <c r="FT176" s="78">
        <v>1398338087</v>
      </c>
      <c r="FU176" s="78">
        <v>579760781</v>
      </c>
      <c r="FV176" s="78">
        <v>5570283403</v>
      </c>
      <c r="FW176" s="78">
        <v>10069878980</v>
      </c>
      <c r="FX176" s="78">
        <v>82687261407</v>
      </c>
      <c r="FY176" s="78">
        <v>1736144849</v>
      </c>
      <c r="FZ176" s="78">
        <v>2133547718</v>
      </c>
      <c r="GA176" s="78">
        <v>500151113</v>
      </c>
      <c r="GB176" s="78">
        <v>604589631401</v>
      </c>
      <c r="GC176" s="78">
        <v>77316807207</v>
      </c>
      <c r="GD176" s="78">
        <v>53509590</v>
      </c>
      <c r="GE176" s="78">
        <v>20000000000</v>
      </c>
      <c r="GF176" s="78">
        <v>6147753762</v>
      </c>
    </row>
    <row r="177" spans="1:188">
      <c r="A177" s="84">
        <v>44900</v>
      </c>
      <c r="B177" s="78">
        <v>163020909791</v>
      </c>
      <c r="C177" s="78">
        <v>128299212968</v>
      </c>
      <c r="D177" s="78">
        <v>166774775979</v>
      </c>
      <c r="E177" s="78">
        <v>194504056326</v>
      </c>
      <c r="F177" s="78">
        <v>97573547737</v>
      </c>
      <c r="G177" s="78">
        <v>52555635025</v>
      </c>
      <c r="H177" s="78">
        <v>111314812477</v>
      </c>
      <c r="I177" s="78">
        <v>17825465674</v>
      </c>
      <c r="J177" s="78">
        <v>28585157372</v>
      </c>
      <c r="K177" s="78">
        <v>17595652100</v>
      </c>
      <c r="L177" s="78">
        <v>6917086008</v>
      </c>
      <c r="M177" s="78">
        <v>2924750948</v>
      </c>
      <c r="N177" s="78">
        <v>3060234075</v>
      </c>
      <c r="O177" s="78">
        <v>4579109529</v>
      </c>
      <c r="P177" s="78">
        <v>3349099448</v>
      </c>
      <c r="Q177" s="78">
        <v>3000103095</v>
      </c>
      <c r="R177" s="78">
        <v>3000004380</v>
      </c>
      <c r="S177" s="79">
        <v>3161888924</v>
      </c>
      <c r="T177" s="78">
        <v>3000093174</v>
      </c>
      <c r="U177" s="78">
        <v>3002235301</v>
      </c>
      <c r="V177" s="78">
        <v>3000004384</v>
      </c>
      <c r="W177" s="78">
        <v>3000004395</v>
      </c>
      <c r="X177" s="78">
        <v>214333168</v>
      </c>
      <c r="Y177" s="78">
        <v>246254635482</v>
      </c>
      <c r="Z177" s="78">
        <v>194643804342</v>
      </c>
      <c r="AA177" s="78">
        <v>196041802054</v>
      </c>
      <c r="AB177" s="78">
        <v>292219302354</v>
      </c>
      <c r="AC177" s="78">
        <v>205620567819</v>
      </c>
      <c r="AD177" s="78">
        <v>264308869976</v>
      </c>
      <c r="AE177" s="78">
        <v>52253746202</v>
      </c>
      <c r="AF177" s="78">
        <v>42820736242</v>
      </c>
      <c r="AG177" s="78">
        <v>37073137587</v>
      </c>
      <c r="AH177" s="78">
        <v>28044419967</v>
      </c>
      <c r="AI177" s="78">
        <v>3713972378</v>
      </c>
      <c r="AJ177" s="78">
        <v>5002245176</v>
      </c>
      <c r="AK177" s="78">
        <v>4006124996</v>
      </c>
      <c r="AL177" s="78">
        <v>5010916755</v>
      </c>
      <c r="AM177" s="78">
        <v>5344545658</v>
      </c>
      <c r="AN177" s="78">
        <v>3956464595</v>
      </c>
      <c r="AO177" s="78">
        <v>5010229857</v>
      </c>
      <c r="AP177" s="78">
        <v>5318403646</v>
      </c>
      <c r="AQ177" s="78">
        <v>5022727602</v>
      </c>
      <c r="AR177" s="78">
        <v>11302132730</v>
      </c>
      <c r="AS177" s="78">
        <v>5008527232</v>
      </c>
      <c r="AT177" s="78">
        <v>5450348540</v>
      </c>
      <c r="AU177" s="78">
        <v>5008056331</v>
      </c>
      <c r="AV177" s="78">
        <v>869057751</v>
      </c>
      <c r="AW177" s="78">
        <v>1380919979</v>
      </c>
      <c r="AX177" s="78">
        <v>9500000000</v>
      </c>
      <c r="AY177" s="78">
        <v>7500000000</v>
      </c>
      <c r="AZ177" s="78">
        <v>11000000000</v>
      </c>
      <c r="BA177" s="78">
        <v>5503277747</v>
      </c>
      <c r="BB177" s="78">
        <v>5349974460</v>
      </c>
      <c r="BC177" s="78">
        <v>5382491153</v>
      </c>
      <c r="BD177" s="78">
        <v>5511800795</v>
      </c>
      <c r="BE177" s="78">
        <v>8642980971</v>
      </c>
      <c r="BF177" s="78">
        <v>8566938552</v>
      </c>
      <c r="BG177" s="78">
        <v>5301619126</v>
      </c>
      <c r="BH177" s="78">
        <v>5368280535</v>
      </c>
      <c r="BI177" s="78">
        <v>39508693541</v>
      </c>
      <c r="BJ177" s="78">
        <v>52676699794</v>
      </c>
      <c r="BK177" s="78">
        <v>35846611711</v>
      </c>
      <c r="BL177" s="78">
        <v>39237017180</v>
      </c>
      <c r="BM177" s="78">
        <v>36575882864</v>
      </c>
      <c r="BN177" s="78">
        <v>6840634428</v>
      </c>
      <c r="BO177" s="78">
        <v>7500000000</v>
      </c>
      <c r="BP177" s="78">
        <v>7500000000</v>
      </c>
      <c r="BQ177" s="78">
        <v>7500000000</v>
      </c>
      <c r="BR177" s="78">
        <v>5881502173</v>
      </c>
      <c r="BS177" s="78">
        <v>3293465187</v>
      </c>
      <c r="BT177" s="78">
        <v>1578511099</v>
      </c>
      <c r="BU177" s="78">
        <v>1679461821</v>
      </c>
      <c r="BV177" s="78">
        <v>5063623247</v>
      </c>
      <c r="BW177" s="78">
        <v>3999195965</v>
      </c>
      <c r="BX177" s="78">
        <v>16717259945</v>
      </c>
      <c r="BY177" s="78">
        <v>12234624970</v>
      </c>
      <c r="BZ177" s="78">
        <v>12730624012</v>
      </c>
      <c r="CA177" s="78">
        <v>203514515</v>
      </c>
      <c r="CB177" s="78">
        <v>181638097189</v>
      </c>
      <c r="CC177" s="78">
        <v>129264042083</v>
      </c>
      <c r="CD177" s="78">
        <v>143456650856</v>
      </c>
      <c r="CE177" s="78">
        <v>71168968912</v>
      </c>
      <c r="CF177" s="78">
        <v>90751144188</v>
      </c>
      <c r="CG177" s="78">
        <v>63020610133</v>
      </c>
      <c r="CH177" s="78">
        <v>6331719128</v>
      </c>
      <c r="CI177" s="78">
        <v>7669993804</v>
      </c>
      <c r="CJ177" s="78">
        <v>6342560782</v>
      </c>
      <c r="CK177" s="78">
        <v>3237406840</v>
      </c>
      <c r="CL177" s="78">
        <v>18213005028</v>
      </c>
      <c r="CM177" s="78">
        <v>20911551923</v>
      </c>
      <c r="CN177" s="78">
        <v>17905205123</v>
      </c>
      <c r="CO177" s="78">
        <v>10389284595</v>
      </c>
      <c r="CP177" s="78">
        <v>16783748000</v>
      </c>
      <c r="CQ177" s="78">
        <v>17367843378</v>
      </c>
      <c r="CR177" s="78">
        <v>6855426528</v>
      </c>
      <c r="CS177" s="78">
        <v>16067798880</v>
      </c>
      <c r="CT177" s="78">
        <v>16109269652</v>
      </c>
      <c r="CU177" s="78">
        <v>455785667</v>
      </c>
      <c r="CV177" s="78">
        <v>479824399</v>
      </c>
      <c r="CW177" s="78">
        <v>144729405</v>
      </c>
      <c r="CX177" s="78">
        <v>2400000000</v>
      </c>
      <c r="CY177" s="78">
        <v>2400000000</v>
      </c>
      <c r="CZ177" s="78">
        <v>2500000000</v>
      </c>
      <c r="DA177" s="78">
        <v>2500000000</v>
      </c>
      <c r="DB177" s="78">
        <v>136408633619</v>
      </c>
      <c r="DC177" s="78">
        <v>152923889670</v>
      </c>
      <c r="DD177" s="78">
        <v>179264842610</v>
      </c>
      <c r="DE177" s="78">
        <v>100896787196</v>
      </c>
      <c r="DF177" s="78">
        <v>118614192171</v>
      </c>
      <c r="DG177" s="78">
        <v>33404198739</v>
      </c>
      <c r="DH177" s="78">
        <v>94945840982</v>
      </c>
      <c r="DI177" s="78">
        <v>12415815083</v>
      </c>
      <c r="DJ177" s="78">
        <v>28370674224</v>
      </c>
      <c r="DK177" s="78">
        <v>15961400786</v>
      </c>
      <c r="DL177" s="78">
        <v>6532087899</v>
      </c>
      <c r="DM177" s="78">
        <v>5435551147</v>
      </c>
      <c r="DN177" s="78">
        <v>5063865667</v>
      </c>
      <c r="DO177" s="78">
        <v>5000000000</v>
      </c>
      <c r="DP177" s="78">
        <v>5000000000</v>
      </c>
      <c r="DQ177" s="78">
        <v>5000000000</v>
      </c>
      <c r="DR177" s="78">
        <v>11233011057</v>
      </c>
      <c r="DS177" s="78">
        <v>12376218151</v>
      </c>
      <c r="DT177" s="78">
        <v>10532033454</v>
      </c>
      <c r="DU177" s="78">
        <v>14778582729</v>
      </c>
      <c r="DV177" s="78">
        <v>9368718929</v>
      </c>
      <c r="DW177" s="78">
        <v>3123615686</v>
      </c>
      <c r="DX177" s="78">
        <v>860000304</v>
      </c>
      <c r="DY177" s="78">
        <v>7858729072</v>
      </c>
      <c r="DZ177" s="78">
        <v>694071682</v>
      </c>
      <c r="EA177" s="78">
        <v>597629534</v>
      </c>
      <c r="EB177" s="78">
        <v>728373621</v>
      </c>
      <c r="EC177" s="78">
        <v>1253278826</v>
      </c>
      <c r="ED177" s="78">
        <v>21152276942</v>
      </c>
      <c r="EE177" s="78">
        <v>15529967958</v>
      </c>
      <c r="EF177" s="78">
        <v>8991216422</v>
      </c>
      <c r="EG177" s="78">
        <v>10760170696</v>
      </c>
      <c r="EH177" s="78">
        <v>76800578551</v>
      </c>
      <c r="EI177" s="78">
        <v>51497966062</v>
      </c>
      <c r="EJ177" s="78">
        <v>232100830452</v>
      </c>
      <c r="EK177" s="78">
        <v>268431222304</v>
      </c>
      <c r="EL177" s="78">
        <v>533998840196</v>
      </c>
      <c r="EM177" s="78">
        <v>550026341849</v>
      </c>
      <c r="EN177" s="78">
        <v>411569574483</v>
      </c>
      <c r="EO177" s="78">
        <v>1016540918500</v>
      </c>
      <c r="EP177" s="78">
        <v>412763090691</v>
      </c>
      <c r="EQ177" s="78">
        <v>22518668146</v>
      </c>
      <c r="ER177" s="78">
        <v>117789229013</v>
      </c>
      <c r="ES177" s="78">
        <v>300971879</v>
      </c>
      <c r="ET177" s="78">
        <v>309545438</v>
      </c>
      <c r="EU177" s="78"/>
      <c r="EV177" s="78">
        <v>213549378</v>
      </c>
      <c r="EW177" s="78">
        <v>201821809</v>
      </c>
      <c r="EX177" s="78">
        <v>205942506</v>
      </c>
      <c r="EY177" s="78">
        <v>12009645062</v>
      </c>
      <c r="EZ177" s="78">
        <v>11935646506</v>
      </c>
      <c r="FA177" s="78">
        <v>7538086029</v>
      </c>
      <c r="FB177" s="78">
        <v>15832593546</v>
      </c>
      <c r="FC177" s="78">
        <v>23672412255</v>
      </c>
      <c r="FD177" s="78">
        <v>3659251729</v>
      </c>
      <c r="FE177" s="78">
        <v>2034974735</v>
      </c>
      <c r="FF177" s="78">
        <v>1270008930</v>
      </c>
      <c r="FG177" s="78">
        <v>2009956510</v>
      </c>
      <c r="FH177" s="78">
        <v>3479391324</v>
      </c>
      <c r="FI177" s="78">
        <v>41366377111</v>
      </c>
      <c r="FJ177" s="78">
        <v>283152605</v>
      </c>
      <c r="FK177" s="78">
        <v>93217342068</v>
      </c>
      <c r="FL177" s="78">
        <v>6848956001</v>
      </c>
      <c r="FM177" s="78">
        <v>3300481460</v>
      </c>
      <c r="FN177" s="78">
        <v>8377377779</v>
      </c>
      <c r="FO177" s="78">
        <v>316314656</v>
      </c>
      <c r="FP177" s="78">
        <v>3000093776</v>
      </c>
      <c r="FQ177" s="78">
        <v>13595172216</v>
      </c>
      <c r="FR177" s="78">
        <v>17835671</v>
      </c>
      <c r="FS177" s="78">
        <v>11366223713</v>
      </c>
      <c r="FT177" s="78">
        <v>1399458261</v>
      </c>
      <c r="FU177" s="78">
        <v>579834070</v>
      </c>
      <c r="FV177" s="78">
        <v>5569136252</v>
      </c>
      <c r="FW177" s="78">
        <v>10069878980</v>
      </c>
      <c r="FX177" s="78">
        <v>82687261407</v>
      </c>
      <c r="FY177" s="78">
        <v>1736436900</v>
      </c>
      <c r="FZ177" s="78">
        <v>2144093274</v>
      </c>
      <c r="GA177" s="78">
        <v>500151113</v>
      </c>
      <c r="GB177" s="78">
        <v>603460521504</v>
      </c>
      <c r="GC177" s="78">
        <v>77260652649</v>
      </c>
      <c r="GD177" s="78">
        <v>53256584</v>
      </c>
      <c r="GE177" s="78">
        <v>20000000000</v>
      </c>
      <c r="GF177" s="78">
        <v>6138361911</v>
      </c>
    </row>
    <row r="178" spans="1:188">
      <c r="A178" s="84">
        <v>44901</v>
      </c>
      <c r="B178" s="78">
        <v>162929626203</v>
      </c>
      <c r="C178" s="78">
        <v>128405644992</v>
      </c>
      <c r="D178" s="78">
        <v>166525017808</v>
      </c>
      <c r="E178" s="78">
        <v>194485400282</v>
      </c>
      <c r="F178" s="78">
        <v>97641384581</v>
      </c>
      <c r="G178" s="78">
        <v>52566326500</v>
      </c>
      <c r="H178" s="78">
        <v>111336693904</v>
      </c>
      <c r="I178" s="78">
        <v>17824814604</v>
      </c>
      <c r="J178" s="78">
        <v>28566070435</v>
      </c>
      <c r="K178" s="78">
        <v>17494159054</v>
      </c>
      <c r="L178" s="78">
        <v>6917086008</v>
      </c>
      <c r="M178" s="78">
        <v>2924752031</v>
      </c>
      <c r="N178" s="78">
        <v>3060387360</v>
      </c>
      <c r="O178" s="78">
        <v>4579417814</v>
      </c>
      <c r="P178" s="78">
        <v>3352082870</v>
      </c>
      <c r="Q178" s="78">
        <v>3000103095</v>
      </c>
      <c r="R178" s="78">
        <v>3000004380</v>
      </c>
      <c r="S178" s="79">
        <v>3161888924</v>
      </c>
      <c r="T178" s="78">
        <v>3000093174</v>
      </c>
      <c r="U178" s="78">
        <v>3003026135</v>
      </c>
      <c r="V178" s="78">
        <v>3000795692</v>
      </c>
      <c r="W178" s="78">
        <v>3000004395</v>
      </c>
      <c r="X178" s="78">
        <v>214733718</v>
      </c>
      <c r="Y178" s="78">
        <v>246269428622</v>
      </c>
      <c r="Z178" s="78">
        <v>194721523867</v>
      </c>
      <c r="AA178" s="78">
        <v>196095322439</v>
      </c>
      <c r="AB178" s="78">
        <v>292213611077</v>
      </c>
      <c r="AC178" s="78">
        <v>205642068433</v>
      </c>
      <c r="AD178" s="78">
        <v>264586317200</v>
      </c>
      <c r="AE178" s="78">
        <v>52212615346</v>
      </c>
      <c r="AF178" s="78">
        <v>42816985955</v>
      </c>
      <c r="AG178" s="78">
        <v>37097126748</v>
      </c>
      <c r="AH178" s="78">
        <v>28080712033</v>
      </c>
      <c r="AI178" s="78">
        <v>3707162152</v>
      </c>
      <c r="AJ178" s="78">
        <v>5002245176</v>
      </c>
      <c r="AK178" s="78">
        <v>4007498014</v>
      </c>
      <c r="AL178" s="78">
        <v>5010916755</v>
      </c>
      <c r="AM178" s="78">
        <v>5344173589</v>
      </c>
      <c r="AN178" s="78">
        <v>3958620901</v>
      </c>
      <c r="AO178" s="78">
        <v>5010229857</v>
      </c>
      <c r="AP178" s="78">
        <v>5371319139</v>
      </c>
      <c r="AQ178" s="78">
        <v>5022727602</v>
      </c>
      <c r="AR178" s="78">
        <v>11331015626</v>
      </c>
      <c r="AS178" s="78">
        <v>5008527232</v>
      </c>
      <c r="AT178" s="78">
        <v>5440864589</v>
      </c>
      <c r="AU178" s="78">
        <v>5008056331</v>
      </c>
      <c r="AV178" s="78">
        <v>869057751</v>
      </c>
      <c r="AW178" s="78">
        <v>1380919979</v>
      </c>
      <c r="AX178" s="78">
        <v>9500000000</v>
      </c>
      <c r="AY178" s="78">
        <v>7500000000</v>
      </c>
      <c r="AZ178" s="78">
        <v>11000000000</v>
      </c>
      <c r="BA178" s="78">
        <v>5506102809</v>
      </c>
      <c r="BB178" s="78">
        <v>5351775446</v>
      </c>
      <c r="BC178" s="78">
        <v>5383792125</v>
      </c>
      <c r="BD178" s="78">
        <v>5514307145</v>
      </c>
      <c r="BE178" s="78">
        <v>8643163888</v>
      </c>
      <c r="BF178" s="78">
        <v>8574079928</v>
      </c>
      <c r="BG178" s="78">
        <v>5301624683</v>
      </c>
      <c r="BH178" s="78">
        <v>5368286148</v>
      </c>
      <c r="BI178" s="78">
        <v>39415178770</v>
      </c>
      <c r="BJ178" s="78">
        <v>52685982109</v>
      </c>
      <c r="BK178" s="78">
        <v>35865574996</v>
      </c>
      <c r="BL178" s="78">
        <v>39232299603</v>
      </c>
      <c r="BM178" s="78">
        <v>36580781281</v>
      </c>
      <c r="BN178" s="78">
        <v>6843779093</v>
      </c>
      <c r="BO178" s="78">
        <v>7500000000</v>
      </c>
      <c r="BP178" s="78">
        <v>7500000000</v>
      </c>
      <c r="BQ178" s="78">
        <v>7500000000</v>
      </c>
      <c r="BR178" s="78">
        <v>5882264766</v>
      </c>
      <c r="BS178" s="78">
        <v>3294805978</v>
      </c>
      <c r="BT178" s="78">
        <v>1579695694</v>
      </c>
      <c r="BU178" s="78">
        <v>1680971785</v>
      </c>
      <c r="BV178" s="78">
        <v>5069697432</v>
      </c>
      <c r="BW178" s="78">
        <v>4001389028</v>
      </c>
      <c r="BX178" s="78">
        <v>16724524676</v>
      </c>
      <c r="BY178" s="78">
        <v>12231822302</v>
      </c>
      <c r="BZ178" s="78">
        <v>12787229971</v>
      </c>
      <c r="CA178" s="78">
        <v>203514515</v>
      </c>
      <c r="CB178" s="78">
        <v>181606096985</v>
      </c>
      <c r="CC178" s="78">
        <v>129278652866</v>
      </c>
      <c r="CD178" s="78">
        <v>143493711454</v>
      </c>
      <c r="CE178" s="78">
        <v>71172498651</v>
      </c>
      <c r="CF178" s="78">
        <v>90825871694</v>
      </c>
      <c r="CG178" s="78">
        <v>63148445410</v>
      </c>
      <c r="CH178" s="78">
        <v>6326097443</v>
      </c>
      <c r="CI178" s="78">
        <v>7663328115</v>
      </c>
      <c r="CJ178" s="78">
        <v>6337594676</v>
      </c>
      <c r="CK178" s="78">
        <v>3237416690</v>
      </c>
      <c r="CL178" s="78">
        <v>18217893529</v>
      </c>
      <c r="CM178" s="78">
        <v>20269729722</v>
      </c>
      <c r="CN178" s="78">
        <v>17915913248</v>
      </c>
      <c r="CO178" s="78">
        <v>10391970916</v>
      </c>
      <c r="CP178" s="78">
        <v>16787890584</v>
      </c>
      <c r="CQ178" s="78">
        <v>17361189992</v>
      </c>
      <c r="CR178" s="78">
        <v>6855426528</v>
      </c>
      <c r="CS178" s="78">
        <v>16068309432</v>
      </c>
      <c r="CT178" s="78">
        <v>16118661205</v>
      </c>
      <c r="CU178" s="78">
        <v>455785667</v>
      </c>
      <c r="CV178" s="78">
        <v>479824399</v>
      </c>
      <c r="CW178" s="78">
        <v>144729405</v>
      </c>
      <c r="CX178" s="78">
        <v>2400000000</v>
      </c>
      <c r="CY178" s="78">
        <v>2400000000</v>
      </c>
      <c r="CZ178" s="78">
        <v>2500000000</v>
      </c>
      <c r="DA178" s="78">
        <v>2500000000</v>
      </c>
      <c r="DB178" s="78">
        <v>136481584956</v>
      </c>
      <c r="DC178" s="78">
        <v>152991264994</v>
      </c>
      <c r="DD178" s="78">
        <v>179869555932</v>
      </c>
      <c r="DE178" s="78">
        <v>101029220426</v>
      </c>
      <c r="DF178" s="78">
        <v>118829098985</v>
      </c>
      <c r="DG178" s="78">
        <v>33422896184</v>
      </c>
      <c r="DH178" s="78">
        <v>94980414733</v>
      </c>
      <c r="DI178" s="78">
        <v>12426683911</v>
      </c>
      <c r="DJ178" s="78">
        <v>28396864261</v>
      </c>
      <c r="DK178" s="78">
        <v>16000932412</v>
      </c>
      <c r="DL178" s="78">
        <v>6534560183</v>
      </c>
      <c r="DM178" s="78">
        <v>5438136949</v>
      </c>
      <c r="DN178" s="78">
        <v>5063865667</v>
      </c>
      <c r="DO178" s="78">
        <v>5000000000</v>
      </c>
      <c r="DP178" s="78">
        <v>5000000000</v>
      </c>
      <c r="DQ178" s="78">
        <v>5000000000</v>
      </c>
      <c r="DR178" s="78">
        <v>11234190479</v>
      </c>
      <c r="DS178" s="78">
        <v>12381336452</v>
      </c>
      <c r="DT178" s="78">
        <v>10535793273</v>
      </c>
      <c r="DU178" s="78">
        <v>9775324243</v>
      </c>
      <c r="DV178" s="78">
        <v>9364509847</v>
      </c>
      <c r="DW178" s="78">
        <v>3096378738</v>
      </c>
      <c r="DX178" s="78">
        <v>860109835</v>
      </c>
      <c r="DY178" s="78">
        <v>7858784996</v>
      </c>
      <c r="DZ178" s="78">
        <v>694391713</v>
      </c>
      <c r="EA178" s="78">
        <v>597772554</v>
      </c>
      <c r="EB178" s="78">
        <v>728638969</v>
      </c>
      <c r="EC178" s="78">
        <v>1252541844</v>
      </c>
      <c r="ED178" s="78">
        <v>21193639006</v>
      </c>
      <c r="EE178" s="78">
        <v>15553949770</v>
      </c>
      <c r="EF178" s="78">
        <v>8999056205</v>
      </c>
      <c r="EG178" s="78">
        <v>10776416427</v>
      </c>
      <c r="EH178" s="78">
        <v>76615855513</v>
      </c>
      <c r="EI178" s="78">
        <v>51432508818</v>
      </c>
      <c r="EJ178" s="78">
        <v>231640145838</v>
      </c>
      <c r="EK178" s="78">
        <v>268716288716</v>
      </c>
      <c r="EL178" s="78">
        <v>533628215506</v>
      </c>
      <c r="EM178" s="78">
        <v>549006379566</v>
      </c>
      <c r="EN178" s="78">
        <v>411512976483</v>
      </c>
      <c r="EO178" s="78">
        <v>1016067896326</v>
      </c>
      <c r="EP178" s="78">
        <v>412630218285</v>
      </c>
      <c r="EQ178" s="78">
        <v>22531117362</v>
      </c>
      <c r="ER178" s="78">
        <v>117877997858</v>
      </c>
      <c r="ES178" s="78">
        <v>317914656</v>
      </c>
      <c r="ET178" s="78">
        <v>317925382</v>
      </c>
      <c r="EU178" s="78"/>
      <c r="EV178" s="78">
        <v>213889518</v>
      </c>
      <c r="EW178" s="78">
        <v>201821809</v>
      </c>
      <c r="EX178" s="78">
        <v>256239518</v>
      </c>
      <c r="EY178" s="78">
        <v>12003375247</v>
      </c>
      <c r="EZ178" s="78">
        <v>11941250680</v>
      </c>
      <c r="FA178" s="78">
        <v>7541615352</v>
      </c>
      <c r="FB178" s="78">
        <v>15840179787</v>
      </c>
      <c r="FC178" s="78">
        <v>23677642452</v>
      </c>
      <c r="FD178" s="78">
        <v>3663301195</v>
      </c>
      <c r="FE178" s="78">
        <v>2036710422</v>
      </c>
      <c r="FF178" s="78">
        <v>1273469285</v>
      </c>
      <c r="FG178" s="78">
        <v>2011364419</v>
      </c>
      <c r="FH178" s="78">
        <v>3476496239</v>
      </c>
      <c r="FI178" s="78">
        <v>41363125863</v>
      </c>
      <c r="FJ178" s="78">
        <v>283152605</v>
      </c>
      <c r="FK178" s="78">
        <v>93176027085</v>
      </c>
      <c r="FL178" s="78">
        <v>6852763689</v>
      </c>
      <c r="FM178" s="78">
        <v>3300598273</v>
      </c>
      <c r="FN178" s="78">
        <v>8380337433</v>
      </c>
      <c r="FO178" s="78">
        <v>316315250</v>
      </c>
      <c r="FP178" s="78">
        <v>3000093776</v>
      </c>
      <c r="FQ178" s="78">
        <v>13639805357</v>
      </c>
      <c r="FR178" s="78">
        <v>17835671</v>
      </c>
      <c r="FS178" s="78">
        <v>11370792837</v>
      </c>
      <c r="FT178" s="78">
        <v>1392315634</v>
      </c>
      <c r="FU178" s="78">
        <v>579834070</v>
      </c>
      <c r="FV178" s="78">
        <v>5570687035</v>
      </c>
      <c r="FW178" s="78">
        <v>10069880884</v>
      </c>
      <c r="FX178" s="78">
        <v>82687261407</v>
      </c>
      <c r="FY178" s="78">
        <v>1738383346</v>
      </c>
      <c r="FZ178" s="78">
        <v>2146219059</v>
      </c>
      <c r="GA178" s="78">
        <v>500151113</v>
      </c>
      <c r="GB178" s="78">
        <v>603261116097</v>
      </c>
      <c r="GC178" s="78">
        <v>77218909736</v>
      </c>
      <c r="GD178" s="78">
        <v>53310228</v>
      </c>
      <c r="GE178" s="78">
        <v>20000000000</v>
      </c>
      <c r="GF178" s="78">
        <v>6099358200</v>
      </c>
    </row>
    <row r="179" spans="1:188">
      <c r="A179" s="84">
        <v>44902</v>
      </c>
      <c r="B179" s="78">
        <v>162834541144</v>
      </c>
      <c r="C179" s="78">
        <v>128383397250</v>
      </c>
      <c r="D179" s="78">
        <v>166530667823</v>
      </c>
      <c r="E179" s="78">
        <v>194454346292</v>
      </c>
      <c r="F179" s="78">
        <v>97655747941</v>
      </c>
      <c r="G179" s="78">
        <v>52501860110</v>
      </c>
      <c r="H179" s="78">
        <v>111318406455</v>
      </c>
      <c r="I179" s="78">
        <v>17824246292</v>
      </c>
      <c r="J179" s="78">
        <v>28561134414</v>
      </c>
      <c r="K179" s="78">
        <v>17499336488</v>
      </c>
      <c r="L179" s="78">
        <v>6917686139</v>
      </c>
      <c r="M179" s="78">
        <v>2924752031</v>
      </c>
      <c r="N179" s="78">
        <v>3060387360</v>
      </c>
      <c r="O179" s="78">
        <v>4580554026</v>
      </c>
      <c r="P179" s="78">
        <v>3353182833</v>
      </c>
      <c r="Q179" s="78">
        <v>3000103095</v>
      </c>
      <c r="R179" s="78">
        <v>3000004380</v>
      </c>
      <c r="S179" s="79">
        <v>3161888924</v>
      </c>
      <c r="T179" s="78">
        <v>3000093174</v>
      </c>
      <c r="U179" s="78">
        <v>3003236599</v>
      </c>
      <c r="V179" s="78">
        <v>3000795692</v>
      </c>
      <c r="W179" s="78">
        <v>3000004395</v>
      </c>
      <c r="X179" s="78">
        <v>215254369</v>
      </c>
      <c r="Y179" s="78">
        <v>246310823722</v>
      </c>
      <c r="Z179" s="78">
        <v>194755980112</v>
      </c>
      <c r="AA179" s="78">
        <v>196101564549</v>
      </c>
      <c r="AB179" s="78">
        <v>292224816537</v>
      </c>
      <c r="AC179" s="78">
        <v>205658430130</v>
      </c>
      <c r="AD179" s="78">
        <v>264527582128</v>
      </c>
      <c r="AE179" s="78">
        <v>52216765095</v>
      </c>
      <c r="AF179" s="78">
        <v>42764328932</v>
      </c>
      <c r="AG179" s="78">
        <v>37082326851</v>
      </c>
      <c r="AH179" s="78">
        <v>28091313335</v>
      </c>
      <c r="AI179" s="78">
        <v>3731830254</v>
      </c>
      <c r="AJ179" s="78">
        <v>5002245176</v>
      </c>
      <c r="AK179" s="78">
        <v>4009191720</v>
      </c>
      <c r="AL179" s="78">
        <v>5010916755</v>
      </c>
      <c r="AM179" s="78">
        <v>5346362897</v>
      </c>
      <c r="AN179" s="78">
        <v>3965619343</v>
      </c>
      <c r="AO179" s="78">
        <v>5010229857</v>
      </c>
      <c r="AP179" s="78">
        <v>5376095141</v>
      </c>
      <c r="AQ179" s="78">
        <v>5022727602</v>
      </c>
      <c r="AR179" s="78">
        <v>11351251645</v>
      </c>
      <c r="AS179" s="78">
        <v>5008527232</v>
      </c>
      <c r="AT179" s="78">
        <v>5444189293</v>
      </c>
      <c r="AU179" s="78">
        <v>5008056331</v>
      </c>
      <c r="AV179" s="78">
        <v>869057751</v>
      </c>
      <c r="AW179" s="78">
        <v>1380919979</v>
      </c>
      <c r="AX179" s="78">
        <v>9500000000</v>
      </c>
      <c r="AY179" s="78">
        <v>7500000000</v>
      </c>
      <c r="AZ179" s="78">
        <v>11000000000</v>
      </c>
      <c r="BA179" s="78">
        <v>5506659169</v>
      </c>
      <c r="BB179" s="78">
        <v>5352395493</v>
      </c>
      <c r="BC179" s="78">
        <v>5385905338</v>
      </c>
      <c r="BD179" s="78">
        <v>5514711391</v>
      </c>
      <c r="BE179" s="78">
        <v>8644708152</v>
      </c>
      <c r="BF179" s="78">
        <v>8573059293</v>
      </c>
      <c r="BG179" s="78">
        <v>5301624683</v>
      </c>
      <c r="BH179" s="78">
        <v>5368961875</v>
      </c>
      <c r="BI179" s="78">
        <v>39379784218</v>
      </c>
      <c r="BJ179" s="78">
        <v>52697405549</v>
      </c>
      <c r="BK179" s="78">
        <v>35847018232</v>
      </c>
      <c r="BL179" s="78">
        <v>39258098645</v>
      </c>
      <c r="BM179" s="78">
        <v>36535515575</v>
      </c>
      <c r="BN179" s="78">
        <v>6846470359</v>
      </c>
      <c r="BO179" s="78">
        <v>7500000000</v>
      </c>
      <c r="BP179" s="78">
        <v>7500000000</v>
      </c>
      <c r="BQ179" s="78">
        <v>7500000000</v>
      </c>
      <c r="BR179" s="78">
        <v>5882470149</v>
      </c>
      <c r="BS179" s="78">
        <v>3295132962</v>
      </c>
      <c r="BT179" s="78">
        <v>1580189937</v>
      </c>
      <c r="BU179" s="78">
        <v>1674287136</v>
      </c>
      <c r="BV179" s="78">
        <v>5069743468</v>
      </c>
      <c r="BW179" s="78">
        <v>3997371239</v>
      </c>
      <c r="BX179" s="78">
        <v>16648477233</v>
      </c>
      <c r="BY179" s="78">
        <v>12196891398</v>
      </c>
      <c r="BZ179" s="78">
        <v>12836797188</v>
      </c>
      <c r="CA179" s="78">
        <v>203746330</v>
      </c>
      <c r="CB179" s="78">
        <v>181836536240</v>
      </c>
      <c r="CC179" s="78">
        <v>129240073155</v>
      </c>
      <c r="CD179" s="78">
        <v>143549320437</v>
      </c>
      <c r="CE179" s="78">
        <v>71172353845</v>
      </c>
      <c r="CF179" s="78">
        <v>90826597823</v>
      </c>
      <c r="CG179" s="78">
        <v>63293782256</v>
      </c>
      <c r="CH179" s="78">
        <v>6326097443</v>
      </c>
      <c r="CI179" s="78">
        <v>7670288566</v>
      </c>
      <c r="CJ179" s="78">
        <v>6334531223</v>
      </c>
      <c r="CK179" s="78">
        <v>3237456161</v>
      </c>
      <c r="CL179" s="78">
        <v>18223668671</v>
      </c>
      <c r="CM179" s="78">
        <v>20264454429</v>
      </c>
      <c r="CN179" s="78">
        <v>17912454852</v>
      </c>
      <c r="CO179" s="78">
        <v>10396851414</v>
      </c>
      <c r="CP179" s="78">
        <v>16799597371</v>
      </c>
      <c r="CQ179" s="78">
        <v>17378337805</v>
      </c>
      <c r="CR179" s="78">
        <v>6855426528</v>
      </c>
      <c r="CS179" s="78">
        <v>16069048304</v>
      </c>
      <c r="CT179" s="78">
        <v>16123843072</v>
      </c>
      <c r="CU179" s="78">
        <v>455785667</v>
      </c>
      <c r="CV179" s="78">
        <v>479824399</v>
      </c>
      <c r="CW179" s="78">
        <v>144729405</v>
      </c>
      <c r="CX179" s="78">
        <v>2400000000</v>
      </c>
      <c r="CY179" s="78">
        <v>2400000000</v>
      </c>
      <c r="CZ179" s="78">
        <v>2500000000</v>
      </c>
      <c r="DA179" s="78">
        <v>2500000000</v>
      </c>
      <c r="DB179" s="78">
        <v>136360918645</v>
      </c>
      <c r="DC179" s="78">
        <v>152962551158</v>
      </c>
      <c r="DD179" s="78">
        <v>179862958482</v>
      </c>
      <c r="DE179" s="78">
        <v>100972450244</v>
      </c>
      <c r="DF179" s="78">
        <v>118783227089</v>
      </c>
      <c r="DG179" s="78">
        <v>33407973711</v>
      </c>
      <c r="DH179" s="78">
        <v>94942787185</v>
      </c>
      <c r="DI179" s="78">
        <v>12433297425</v>
      </c>
      <c r="DJ179" s="78">
        <v>28381163514</v>
      </c>
      <c r="DK179" s="78">
        <v>16010096791</v>
      </c>
      <c r="DL179" s="78">
        <v>6530540729</v>
      </c>
      <c r="DM179" s="78">
        <v>5441886365</v>
      </c>
      <c r="DN179" s="78">
        <v>5073688853</v>
      </c>
      <c r="DO179" s="78">
        <v>5000000000</v>
      </c>
      <c r="DP179" s="78">
        <v>5000000000</v>
      </c>
      <c r="DQ179" s="78">
        <v>5000000000</v>
      </c>
      <c r="DR179" s="78">
        <v>11231436083</v>
      </c>
      <c r="DS179" s="78">
        <v>12332751994</v>
      </c>
      <c r="DT179" s="78">
        <v>10536986014</v>
      </c>
      <c r="DU179" s="78">
        <v>9771524282</v>
      </c>
      <c r="DV179" s="78">
        <v>9366649594</v>
      </c>
      <c r="DW179" s="78">
        <v>3108901195</v>
      </c>
      <c r="DX179" s="78">
        <v>860109835</v>
      </c>
      <c r="DY179" s="78">
        <v>7858784996</v>
      </c>
      <c r="DZ179" s="78">
        <v>694101066</v>
      </c>
      <c r="EA179" s="78">
        <v>598748291</v>
      </c>
      <c r="EB179" s="78">
        <v>729152964</v>
      </c>
      <c r="EC179" s="78">
        <v>1255042784</v>
      </c>
      <c r="ED179" s="78">
        <v>21195492790</v>
      </c>
      <c r="EE179" s="78">
        <v>15551867529</v>
      </c>
      <c r="EF179" s="78">
        <v>8994767623</v>
      </c>
      <c r="EG179" s="78">
        <v>10772258532</v>
      </c>
      <c r="EH179" s="78">
        <v>76539851649</v>
      </c>
      <c r="EI179" s="78">
        <v>51414094554</v>
      </c>
      <c r="EJ179" s="78">
        <v>231388535383</v>
      </c>
      <c r="EK179" s="78">
        <v>268669417345</v>
      </c>
      <c r="EL179" s="78">
        <v>533536543585</v>
      </c>
      <c r="EM179" s="78">
        <v>548533134978</v>
      </c>
      <c r="EN179" s="78">
        <v>410848014181</v>
      </c>
      <c r="EO179" s="78">
        <v>1015466022276</v>
      </c>
      <c r="EP179" s="78">
        <v>412271834059</v>
      </c>
      <c r="EQ179" s="78">
        <v>22527386524</v>
      </c>
      <c r="ER179" s="78">
        <v>117899110894</v>
      </c>
      <c r="ES179" s="78">
        <v>332614455</v>
      </c>
      <c r="ET179" s="78">
        <v>318969258</v>
      </c>
      <c r="EU179" s="78"/>
      <c r="EV179" s="78">
        <v>213889518</v>
      </c>
      <c r="EW179" s="78">
        <v>202090703</v>
      </c>
      <c r="EX179" s="78">
        <v>256783927</v>
      </c>
      <c r="EY179" s="78">
        <v>11975222529</v>
      </c>
      <c r="EZ179" s="78">
        <v>11944774193</v>
      </c>
      <c r="FA179" s="78">
        <v>7546222120</v>
      </c>
      <c r="FB179" s="78">
        <v>15850665441</v>
      </c>
      <c r="FC179" s="78">
        <v>23668546088</v>
      </c>
      <c r="FD179" s="78">
        <v>3665712358</v>
      </c>
      <c r="FE179" s="78">
        <v>2037882858</v>
      </c>
      <c r="FF179" s="78">
        <v>1273555359</v>
      </c>
      <c r="FG179" s="78">
        <v>2007695786</v>
      </c>
      <c r="FH179" s="78">
        <v>3479381520</v>
      </c>
      <c r="FI179" s="78">
        <v>41373654125</v>
      </c>
      <c r="FJ179" s="78">
        <v>283152605</v>
      </c>
      <c r="FK179" s="78">
        <v>93194201088</v>
      </c>
      <c r="FL179" s="78">
        <v>6853325650</v>
      </c>
      <c r="FM179" s="78">
        <v>3300724982</v>
      </c>
      <c r="FN179" s="78">
        <v>8380697642</v>
      </c>
      <c r="FO179" s="78">
        <v>316315844</v>
      </c>
      <c r="FP179" s="78">
        <v>3000093776</v>
      </c>
      <c r="FQ179" s="78">
        <v>13641107148</v>
      </c>
      <c r="FR179" s="78">
        <v>17835671</v>
      </c>
      <c r="FS179" s="78">
        <v>11364842219</v>
      </c>
      <c r="FT179" s="78">
        <v>1392377794</v>
      </c>
      <c r="FU179" s="78">
        <v>579834070</v>
      </c>
      <c r="FV179" s="78">
        <v>5570687035</v>
      </c>
      <c r="FW179" s="78">
        <v>10069892034</v>
      </c>
      <c r="FX179" s="78">
        <v>82687261407</v>
      </c>
      <c r="FY179" s="78">
        <v>1729965648</v>
      </c>
      <c r="FZ179" s="78">
        <v>2146596877</v>
      </c>
      <c r="GA179" s="78">
        <v>500151113</v>
      </c>
      <c r="GB179" s="78">
        <v>602907612867</v>
      </c>
      <c r="GC179" s="78">
        <v>77224008068</v>
      </c>
      <c r="GD179" s="78">
        <v>53310228</v>
      </c>
      <c r="GE179" s="78">
        <v>20000000000</v>
      </c>
      <c r="GF179" s="78">
        <v>6101781163</v>
      </c>
    </row>
    <row r="180" spans="1:188">
      <c r="A180" s="84">
        <v>44903</v>
      </c>
      <c r="B180" s="78">
        <v>162600253132</v>
      </c>
      <c r="C180" s="78">
        <v>128322498770</v>
      </c>
      <c r="D180" s="78">
        <v>166470910624</v>
      </c>
      <c r="E180" s="78">
        <v>194533683410</v>
      </c>
      <c r="F180" s="78">
        <v>97687845944</v>
      </c>
      <c r="G180" s="78">
        <v>52516443343</v>
      </c>
      <c r="H180" s="78">
        <v>111260945040</v>
      </c>
      <c r="I180" s="78">
        <v>17824246292</v>
      </c>
      <c r="J180" s="78">
        <v>28564885176</v>
      </c>
      <c r="K180" s="78">
        <v>17474186321</v>
      </c>
      <c r="L180" s="78">
        <v>7025427409</v>
      </c>
      <c r="M180" s="78">
        <v>2924752031</v>
      </c>
      <c r="N180" s="78">
        <v>3065568465</v>
      </c>
      <c r="O180" s="78">
        <v>4580554026</v>
      </c>
      <c r="P180" s="78">
        <v>3353182833</v>
      </c>
      <c r="Q180" s="78">
        <v>3000103095</v>
      </c>
      <c r="R180" s="78">
        <v>3000004380</v>
      </c>
      <c r="S180" s="79">
        <v>3162884403</v>
      </c>
      <c r="T180" s="78">
        <v>3000093174</v>
      </c>
      <c r="U180" s="78">
        <v>3003236599</v>
      </c>
      <c r="V180" s="78">
        <v>3000795692</v>
      </c>
      <c r="W180" s="78">
        <v>3000004395</v>
      </c>
      <c r="X180" s="78">
        <v>214302872</v>
      </c>
      <c r="Y180" s="78">
        <v>246297573722</v>
      </c>
      <c r="Z180" s="78">
        <v>194718661846</v>
      </c>
      <c r="AA180" s="78">
        <v>196081397110</v>
      </c>
      <c r="AB180" s="78">
        <v>292293924579</v>
      </c>
      <c r="AC180" s="78">
        <v>204506319880</v>
      </c>
      <c r="AD180" s="78">
        <v>264539384397</v>
      </c>
      <c r="AE180" s="78">
        <v>52234283287</v>
      </c>
      <c r="AF180" s="78">
        <v>42819646048</v>
      </c>
      <c r="AG180" s="78">
        <v>37083801472</v>
      </c>
      <c r="AH180" s="78">
        <v>28128016223</v>
      </c>
      <c r="AI180" s="78">
        <v>3734412776</v>
      </c>
      <c r="AJ180" s="78">
        <v>5002245176</v>
      </c>
      <c r="AK180" s="78">
        <v>4003499485</v>
      </c>
      <c r="AL180" s="78">
        <v>5010916755</v>
      </c>
      <c r="AM180" s="78">
        <v>5333024497</v>
      </c>
      <c r="AN180" s="78">
        <v>3968500075</v>
      </c>
      <c r="AO180" s="78">
        <v>5010229857</v>
      </c>
      <c r="AP180" s="78">
        <v>5356981493</v>
      </c>
      <c r="AQ180" s="78">
        <v>5022727602</v>
      </c>
      <c r="AR180" s="78">
        <v>11361072372</v>
      </c>
      <c r="AS180" s="78">
        <v>5008527232</v>
      </c>
      <c r="AT180" s="78">
        <v>5447597267</v>
      </c>
      <c r="AU180" s="78">
        <v>5008056331</v>
      </c>
      <c r="AV180" s="78">
        <v>869057751</v>
      </c>
      <c r="AW180" s="78">
        <v>1380919979</v>
      </c>
      <c r="AX180" s="78">
        <v>9500000000</v>
      </c>
      <c r="AY180" s="78">
        <v>7500000000</v>
      </c>
      <c r="AZ180" s="78">
        <v>11000000000</v>
      </c>
      <c r="BA180" s="78">
        <v>5484983096</v>
      </c>
      <c r="BB180" s="78">
        <v>5352585664</v>
      </c>
      <c r="BC180" s="78">
        <v>5374272493</v>
      </c>
      <c r="BD180" s="78">
        <v>5515679518</v>
      </c>
      <c r="BE180" s="78">
        <v>8609745427</v>
      </c>
      <c r="BF180" s="78">
        <v>8571451622</v>
      </c>
      <c r="BG180" s="78">
        <v>5301624683</v>
      </c>
      <c r="BH180" s="78">
        <v>5368961875</v>
      </c>
      <c r="BI180" s="78">
        <v>39326132170</v>
      </c>
      <c r="BJ180" s="78">
        <v>52690054631</v>
      </c>
      <c r="BK180" s="78">
        <v>35852242287</v>
      </c>
      <c r="BL180" s="78">
        <v>39256862307</v>
      </c>
      <c r="BM180" s="78">
        <v>36526478436</v>
      </c>
      <c r="BN180" s="78">
        <v>6847407974</v>
      </c>
      <c r="BO180" s="78">
        <v>7500000000</v>
      </c>
      <c r="BP180" s="78">
        <v>7500000000</v>
      </c>
      <c r="BQ180" s="78">
        <v>7500000000</v>
      </c>
      <c r="BR180" s="78">
        <v>5882591129</v>
      </c>
      <c r="BS180" s="78">
        <v>3291692849</v>
      </c>
      <c r="BT180" s="78">
        <v>1580189937</v>
      </c>
      <c r="BU180" s="78">
        <v>1674159921</v>
      </c>
      <c r="BV180" s="78">
        <v>5068351017</v>
      </c>
      <c r="BW180" s="78">
        <v>3951063071</v>
      </c>
      <c r="BX180" s="78">
        <v>16649479742</v>
      </c>
      <c r="BY180" s="78">
        <v>12190965005</v>
      </c>
      <c r="BZ180" s="78">
        <v>12805661288</v>
      </c>
      <c r="CA180" s="78">
        <v>204071522</v>
      </c>
      <c r="CB180" s="78">
        <v>181812342563</v>
      </c>
      <c r="CC180" s="78">
        <v>129290890649</v>
      </c>
      <c r="CD180" s="78">
        <v>143543857812</v>
      </c>
      <c r="CE180" s="78">
        <v>71127951530</v>
      </c>
      <c r="CF180" s="78">
        <v>90820954529</v>
      </c>
      <c r="CG180" s="78">
        <v>63329613469</v>
      </c>
      <c r="CH180" s="78">
        <v>6326627796</v>
      </c>
      <c r="CI180" s="78">
        <v>7672582183</v>
      </c>
      <c r="CJ180" s="78">
        <v>6332506927</v>
      </c>
      <c r="CK180" s="78">
        <v>3237456161</v>
      </c>
      <c r="CL180" s="78">
        <v>18225966331</v>
      </c>
      <c r="CM180" s="78">
        <v>20221047262</v>
      </c>
      <c r="CN180" s="78">
        <v>17919348395</v>
      </c>
      <c r="CO180" s="78">
        <v>10404506536</v>
      </c>
      <c r="CP180" s="78">
        <v>16771613437</v>
      </c>
      <c r="CQ180" s="78">
        <v>17383882554</v>
      </c>
      <c r="CR180" s="78">
        <v>6855989985</v>
      </c>
      <c r="CS180" s="78">
        <v>16069445374</v>
      </c>
      <c r="CT180" s="78">
        <v>16112412451</v>
      </c>
      <c r="CU180" s="78">
        <v>455785667</v>
      </c>
      <c r="CV180" s="78">
        <v>479824399</v>
      </c>
      <c r="CW180" s="78">
        <v>144729405</v>
      </c>
      <c r="CX180" s="78">
        <v>2400000000</v>
      </c>
      <c r="CY180" s="78">
        <v>2400000000</v>
      </c>
      <c r="CZ180" s="78">
        <v>2500000000</v>
      </c>
      <c r="DA180" s="78">
        <v>2500000000</v>
      </c>
      <c r="DB180" s="78">
        <v>136289999662</v>
      </c>
      <c r="DC180" s="78">
        <v>152866304661</v>
      </c>
      <c r="DD180" s="78">
        <v>179740164896</v>
      </c>
      <c r="DE180" s="78">
        <v>100980444364</v>
      </c>
      <c r="DF180" s="78">
        <v>118761570293</v>
      </c>
      <c r="DG180" s="78">
        <v>33374377108</v>
      </c>
      <c r="DH180" s="78">
        <v>94986073275</v>
      </c>
      <c r="DI180" s="78">
        <v>12436350339</v>
      </c>
      <c r="DJ180" s="78">
        <v>28357685166</v>
      </c>
      <c r="DK180" s="78">
        <v>16080423566</v>
      </c>
      <c r="DL180" s="78">
        <v>6535251406</v>
      </c>
      <c r="DM180" s="78">
        <v>5442086199</v>
      </c>
      <c r="DN180" s="78">
        <v>5073688853</v>
      </c>
      <c r="DO180" s="78">
        <v>5000000000</v>
      </c>
      <c r="DP180" s="78">
        <v>5000000000</v>
      </c>
      <c r="DQ180" s="78">
        <v>5000000000</v>
      </c>
      <c r="DR180" s="78">
        <v>11233975270</v>
      </c>
      <c r="DS180" s="78">
        <v>12193450306</v>
      </c>
      <c r="DT180" s="78">
        <v>10527172683</v>
      </c>
      <c r="DU180" s="78">
        <v>9771063409</v>
      </c>
      <c r="DV180" s="78">
        <v>9366636301</v>
      </c>
      <c r="DW180" s="78">
        <v>3109641293</v>
      </c>
      <c r="DX180" s="78">
        <v>865839680</v>
      </c>
      <c r="DY180" s="78">
        <v>7858814351</v>
      </c>
      <c r="DZ180" s="78">
        <v>694101066</v>
      </c>
      <c r="EA180" s="78">
        <v>598748291</v>
      </c>
      <c r="EB180" s="78">
        <v>729395331</v>
      </c>
      <c r="EC180" s="78">
        <v>1251501669</v>
      </c>
      <c r="ED180" s="78">
        <v>21208244307</v>
      </c>
      <c r="EE180" s="78">
        <v>15564921298</v>
      </c>
      <c r="EF180" s="78">
        <v>8993012778</v>
      </c>
      <c r="EG180" s="78">
        <v>10789990375</v>
      </c>
      <c r="EH180" s="78">
        <v>76539685884</v>
      </c>
      <c r="EI180" s="78">
        <v>51406017667</v>
      </c>
      <c r="EJ180" s="78">
        <v>231236669268</v>
      </c>
      <c r="EK180" s="78">
        <v>268514629701</v>
      </c>
      <c r="EL180" s="78">
        <v>533304100332</v>
      </c>
      <c r="EM180" s="78">
        <v>548360248240</v>
      </c>
      <c r="EN180" s="78">
        <v>410746788294</v>
      </c>
      <c r="EO180" s="78">
        <v>1015284814121</v>
      </c>
      <c r="EP180" s="78">
        <v>412082046429</v>
      </c>
      <c r="EQ180" s="78">
        <v>22553877584</v>
      </c>
      <c r="ER180" s="78">
        <v>117896347298</v>
      </c>
      <c r="ES180" s="78">
        <v>336824965</v>
      </c>
      <c r="ET180" s="78">
        <v>318969258</v>
      </c>
      <c r="EU180" s="78"/>
      <c r="EV180" s="78">
        <v>213889518</v>
      </c>
      <c r="EW180" s="78">
        <v>202090703</v>
      </c>
      <c r="EX180" s="78">
        <v>256783927</v>
      </c>
      <c r="EY180" s="78">
        <v>11981850658</v>
      </c>
      <c r="EZ180" s="78">
        <v>11951675456</v>
      </c>
      <c r="FA180" s="78">
        <v>7556449039</v>
      </c>
      <c r="FB180" s="78">
        <v>15863243717</v>
      </c>
      <c r="FC180" s="78">
        <v>23665023948</v>
      </c>
      <c r="FD180" s="78">
        <v>3660959449</v>
      </c>
      <c r="FE180" s="78">
        <v>2038765727</v>
      </c>
      <c r="FF180" s="78">
        <v>1273898184</v>
      </c>
      <c r="FG180" s="78">
        <v>2016861078</v>
      </c>
      <c r="FH180" s="78">
        <v>3481929684</v>
      </c>
      <c r="FI180" s="78">
        <v>41339665274</v>
      </c>
      <c r="FJ180" s="78">
        <v>283433146</v>
      </c>
      <c r="FK180" s="78">
        <v>92897023954</v>
      </c>
      <c r="FL180" s="78">
        <v>6852394135</v>
      </c>
      <c r="FM180" s="78">
        <v>3301883156</v>
      </c>
      <c r="FN180" s="78">
        <v>8398822378</v>
      </c>
      <c r="FO180" s="78">
        <v>316316433</v>
      </c>
      <c r="FP180" s="78">
        <v>3000093776</v>
      </c>
      <c r="FQ180" s="78">
        <v>13640181818</v>
      </c>
      <c r="FR180" s="78">
        <v>17835671</v>
      </c>
      <c r="FS180" s="78">
        <v>11368927204</v>
      </c>
      <c r="FT180" s="78">
        <v>1392656461</v>
      </c>
      <c r="FU180" s="78">
        <v>579973585</v>
      </c>
      <c r="FV180" s="78">
        <v>5570483298</v>
      </c>
      <c r="FW180" s="78">
        <v>10080551848</v>
      </c>
      <c r="FX180" s="78">
        <v>82687261407</v>
      </c>
      <c r="FY180" s="78">
        <v>1716057560</v>
      </c>
      <c r="FZ180" s="78">
        <v>2137949162</v>
      </c>
      <c r="GA180" s="78">
        <v>500151113</v>
      </c>
      <c r="GB180" s="78">
        <v>602134379151</v>
      </c>
      <c r="GC180" s="78">
        <v>77228106478</v>
      </c>
      <c r="GD180" s="78">
        <v>53310228</v>
      </c>
      <c r="GE180" s="78">
        <v>20000000000</v>
      </c>
      <c r="GF180" s="78">
        <v>6104283062</v>
      </c>
    </row>
    <row r="181" spans="1:188">
      <c r="A181" s="84">
        <v>44904</v>
      </c>
      <c r="B181" s="78">
        <v>162378601483</v>
      </c>
      <c r="C181" s="78">
        <v>128296610891</v>
      </c>
      <c r="D181" s="78">
        <v>166451577407</v>
      </c>
      <c r="E181" s="78">
        <v>194543681479</v>
      </c>
      <c r="F181" s="78">
        <v>97584872435</v>
      </c>
      <c r="G181" s="78">
        <v>52505785023</v>
      </c>
      <c r="H181" s="78">
        <v>111206744332</v>
      </c>
      <c r="I181" s="78">
        <v>17824246292</v>
      </c>
      <c r="J181" s="78">
        <v>28576080048</v>
      </c>
      <c r="K181" s="78">
        <v>17478102747</v>
      </c>
      <c r="L181" s="78">
        <v>7025438509</v>
      </c>
      <c r="M181" s="78">
        <v>2924752031</v>
      </c>
      <c r="N181" s="78">
        <v>3067003283</v>
      </c>
      <c r="O181" s="78">
        <v>4580055157</v>
      </c>
      <c r="P181" s="78">
        <v>3353950493</v>
      </c>
      <c r="Q181" s="78">
        <v>3000103095</v>
      </c>
      <c r="R181" s="78">
        <v>3000014124</v>
      </c>
      <c r="S181" s="79">
        <v>3162884403</v>
      </c>
      <c r="T181" s="78">
        <v>3000093174</v>
      </c>
      <c r="U181" s="78">
        <v>3003236599</v>
      </c>
      <c r="V181" s="78">
        <v>3000795692</v>
      </c>
      <c r="W181" s="78">
        <v>3000004395</v>
      </c>
      <c r="X181" s="78">
        <v>215672076</v>
      </c>
      <c r="Y181" s="78">
        <v>246236732596</v>
      </c>
      <c r="Z181" s="78">
        <v>194748085484</v>
      </c>
      <c r="AA181" s="78">
        <v>196120201377</v>
      </c>
      <c r="AB181" s="78">
        <v>292304749934</v>
      </c>
      <c r="AC181" s="78">
        <v>204404467636</v>
      </c>
      <c r="AD181" s="78">
        <v>264410225401</v>
      </c>
      <c r="AE181" s="78">
        <v>52216585214</v>
      </c>
      <c r="AF181" s="78">
        <v>42726511849</v>
      </c>
      <c r="AG181" s="78">
        <v>37038918261</v>
      </c>
      <c r="AH181" s="78">
        <v>28138731838</v>
      </c>
      <c r="AI181" s="78">
        <v>3748554157</v>
      </c>
      <c r="AJ181" s="78">
        <v>5002245176</v>
      </c>
      <c r="AK181" s="78">
        <v>4012224429</v>
      </c>
      <c r="AL181" s="78">
        <v>5010916755</v>
      </c>
      <c r="AM181" s="78">
        <v>5363570238</v>
      </c>
      <c r="AN181" s="78">
        <v>3970444297</v>
      </c>
      <c r="AO181" s="78">
        <v>5010229857</v>
      </c>
      <c r="AP181" s="78">
        <v>5364589032</v>
      </c>
      <c r="AQ181" s="78">
        <v>5022727602</v>
      </c>
      <c r="AR181" s="78">
        <v>11350026437</v>
      </c>
      <c r="AS181" s="78">
        <v>5008527232</v>
      </c>
      <c r="AT181" s="78">
        <v>5450889855</v>
      </c>
      <c r="AU181" s="78">
        <v>5008056331</v>
      </c>
      <c r="AV181" s="78">
        <v>869057751</v>
      </c>
      <c r="AW181" s="78">
        <v>1380919979</v>
      </c>
      <c r="AX181" s="78">
        <v>9500000000</v>
      </c>
      <c r="AY181" s="78">
        <v>7500000000</v>
      </c>
      <c r="AZ181" s="78">
        <v>11000000000</v>
      </c>
      <c r="BA181" s="78">
        <v>5485833984</v>
      </c>
      <c r="BB181" s="78">
        <v>5353243085</v>
      </c>
      <c r="BC181" s="78">
        <v>5376383445</v>
      </c>
      <c r="BD181" s="78">
        <v>5517234618</v>
      </c>
      <c r="BE181" s="78">
        <v>8607551973</v>
      </c>
      <c r="BF181" s="78">
        <v>8579067067</v>
      </c>
      <c r="BG181" s="78">
        <v>5301624683</v>
      </c>
      <c r="BH181" s="78">
        <v>5368961875</v>
      </c>
      <c r="BI181" s="78">
        <v>39308447196</v>
      </c>
      <c r="BJ181" s="78">
        <v>52708748632</v>
      </c>
      <c r="BK181" s="78">
        <v>35826578709</v>
      </c>
      <c r="BL181" s="78">
        <v>39249095617</v>
      </c>
      <c r="BM181" s="78">
        <v>36484072952</v>
      </c>
      <c r="BN181" s="78">
        <v>6847166600</v>
      </c>
      <c r="BO181" s="78">
        <v>7500000000</v>
      </c>
      <c r="BP181" s="78">
        <v>7500000000</v>
      </c>
      <c r="BQ181" s="78">
        <v>7500000000</v>
      </c>
      <c r="BR181" s="78">
        <v>5883531982</v>
      </c>
      <c r="BS181" s="78">
        <v>3284696555</v>
      </c>
      <c r="BT181" s="78">
        <v>1581254145</v>
      </c>
      <c r="BU181" s="78">
        <v>1674325858</v>
      </c>
      <c r="BV181" s="78">
        <v>5069009463</v>
      </c>
      <c r="BW181" s="78">
        <v>3918254356</v>
      </c>
      <c r="BX181" s="78">
        <v>16654520078</v>
      </c>
      <c r="BY181" s="78">
        <v>12138187585</v>
      </c>
      <c r="BZ181" s="78">
        <v>12802388408</v>
      </c>
      <c r="CA181" s="78">
        <v>204259136</v>
      </c>
      <c r="CB181" s="78">
        <v>181824544103</v>
      </c>
      <c r="CC181" s="78">
        <v>129195855782</v>
      </c>
      <c r="CD181" s="78">
        <v>143521410956</v>
      </c>
      <c r="CE181" s="78">
        <v>71104074959</v>
      </c>
      <c r="CF181" s="78">
        <v>90862175051</v>
      </c>
      <c r="CG181" s="78">
        <v>63420936658</v>
      </c>
      <c r="CH181" s="78">
        <v>6327722369</v>
      </c>
      <c r="CI181" s="78">
        <v>7669007006</v>
      </c>
      <c r="CJ181" s="78">
        <v>6333397031</v>
      </c>
      <c r="CK181" s="78">
        <v>3237954537</v>
      </c>
      <c r="CL181" s="78">
        <v>18260354961</v>
      </c>
      <c r="CM181" s="78">
        <v>20242891172</v>
      </c>
      <c r="CN181" s="78">
        <v>17927379489</v>
      </c>
      <c r="CO181" s="78">
        <v>10406670031</v>
      </c>
      <c r="CP181" s="78">
        <v>16778174277</v>
      </c>
      <c r="CQ181" s="78">
        <v>17389494387</v>
      </c>
      <c r="CR181" s="78">
        <v>6856159590</v>
      </c>
      <c r="CS181" s="78">
        <v>16069633296</v>
      </c>
      <c r="CT181" s="78">
        <v>16098860241</v>
      </c>
      <c r="CU181" s="78">
        <v>455785667</v>
      </c>
      <c r="CV181" s="78">
        <v>479824399</v>
      </c>
      <c r="CW181" s="78">
        <v>144729405</v>
      </c>
      <c r="CX181" s="78">
        <v>2400000000</v>
      </c>
      <c r="CY181" s="78">
        <v>2400000000</v>
      </c>
      <c r="CZ181" s="78">
        <v>2500000000</v>
      </c>
      <c r="DA181" s="78">
        <v>2500000000</v>
      </c>
      <c r="DB181" s="78">
        <v>136230117531</v>
      </c>
      <c r="DC181" s="78">
        <v>152602090808</v>
      </c>
      <c r="DD181" s="78">
        <v>179597884222</v>
      </c>
      <c r="DE181" s="78">
        <v>101016847690</v>
      </c>
      <c r="DF181" s="78">
        <v>118810952756</v>
      </c>
      <c r="DG181" s="78">
        <v>33375218186</v>
      </c>
      <c r="DH181" s="78">
        <v>95036836580</v>
      </c>
      <c r="DI181" s="78">
        <v>12437965885</v>
      </c>
      <c r="DJ181" s="78">
        <v>28289834811</v>
      </c>
      <c r="DK181" s="78">
        <v>16080488169</v>
      </c>
      <c r="DL181" s="78">
        <v>6537734394</v>
      </c>
      <c r="DM181" s="78">
        <v>5441706961</v>
      </c>
      <c r="DN181" s="78">
        <v>5076421054</v>
      </c>
      <c r="DO181" s="78">
        <v>5000000000</v>
      </c>
      <c r="DP181" s="78">
        <v>5000000000</v>
      </c>
      <c r="DQ181" s="78">
        <v>5000000000</v>
      </c>
      <c r="DR181" s="78">
        <v>11235354277</v>
      </c>
      <c r="DS181" s="78">
        <v>12194364625</v>
      </c>
      <c r="DT181" s="78">
        <v>10528394904</v>
      </c>
      <c r="DU181" s="78">
        <v>9771696412</v>
      </c>
      <c r="DV181" s="78">
        <v>9363127056</v>
      </c>
      <c r="DW181" s="78">
        <v>3110573359</v>
      </c>
      <c r="DX181" s="78">
        <v>869757120</v>
      </c>
      <c r="DY181" s="78">
        <v>7859002794</v>
      </c>
      <c r="DZ181" s="78">
        <v>694188951</v>
      </c>
      <c r="EA181" s="78">
        <v>598972650</v>
      </c>
      <c r="EB181" s="78">
        <v>729395331</v>
      </c>
      <c r="EC181" s="78">
        <v>1257648059</v>
      </c>
      <c r="ED181" s="78">
        <v>21199764358</v>
      </c>
      <c r="EE181" s="78">
        <v>15565640070</v>
      </c>
      <c r="EF181" s="78">
        <v>8986892978</v>
      </c>
      <c r="EG181" s="78">
        <v>10784392029</v>
      </c>
      <c r="EH181" s="78">
        <v>76485461013</v>
      </c>
      <c r="EI181" s="78">
        <v>51436585282</v>
      </c>
      <c r="EJ181" s="78">
        <v>231174641601</v>
      </c>
      <c r="EK181" s="78">
        <v>268432568297</v>
      </c>
      <c r="EL181" s="78">
        <v>533229274381</v>
      </c>
      <c r="EM181" s="78">
        <v>548157881066</v>
      </c>
      <c r="EN181" s="78">
        <v>410608599167</v>
      </c>
      <c r="EO181" s="78">
        <v>1015040734784</v>
      </c>
      <c r="EP181" s="78">
        <v>411983744735</v>
      </c>
      <c r="EQ181" s="78">
        <v>22512010203</v>
      </c>
      <c r="ER181" s="78">
        <v>118005887196</v>
      </c>
      <c r="ES181" s="78">
        <v>336924785</v>
      </c>
      <c r="ET181" s="78">
        <v>318969258</v>
      </c>
      <c r="EU181" s="78"/>
      <c r="EV181" s="78">
        <v>213889518</v>
      </c>
      <c r="EW181" s="78">
        <v>202090703</v>
      </c>
      <c r="EX181" s="78">
        <v>256783927</v>
      </c>
      <c r="EY181" s="78">
        <v>12005272957</v>
      </c>
      <c r="EZ181" s="78">
        <v>11985808798</v>
      </c>
      <c r="FA181" s="78">
        <v>7576149296</v>
      </c>
      <c r="FB181" s="78">
        <v>15910902733</v>
      </c>
      <c r="FC181" s="78">
        <v>23649179358</v>
      </c>
      <c r="FD181" s="78">
        <v>3654382972</v>
      </c>
      <c r="FE181" s="78">
        <v>2039634683</v>
      </c>
      <c r="FF181" s="78">
        <v>1274864455</v>
      </c>
      <c r="FG181" s="78">
        <v>2018428598</v>
      </c>
      <c r="FH181" s="78">
        <v>3477024836</v>
      </c>
      <c r="FI181" s="78">
        <v>41306472464</v>
      </c>
      <c r="FJ181" s="78">
        <v>283433146</v>
      </c>
      <c r="FK181" s="78">
        <v>92829767712</v>
      </c>
      <c r="FL181" s="78">
        <v>6858590372</v>
      </c>
      <c r="FM181" s="78">
        <v>3301883741</v>
      </c>
      <c r="FN181" s="78">
        <v>8399482726</v>
      </c>
      <c r="FO181" s="78">
        <v>316317022</v>
      </c>
      <c r="FP181" s="78">
        <v>3000093776</v>
      </c>
      <c r="FQ181" s="78">
        <v>13640015474</v>
      </c>
      <c r="FR181" s="78">
        <v>17835671</v>
      </c>
      <c r="FS181" s="78">
        <v>11363352520</v>
      </c>
      <c r="FT181" s="78">
        <v>1392656461</v>
      </c>
      <c r="FU181" s="78">
        <v>580168162</v>
      </c>
      <c r="FV181" s="78">
        <v>5570483298</v>
      </c>
      <c r="FW181" s="78">
        <v>10088988268</v>
      </c>
      <c r="FX181" s="78">
        <v>82687261407</v>
      </c>
      <c r="FY181" s="78">
        <v>1716366198</v>
      </c>
      <c r="FZ181" s="78">
        <v>2136931216</v>
      </c>
      <c r="GA181" s="78">
        <v>500350410</v>
      </c>
      <c r="GB181" s="78">
        <v>601857723370</v>
      </c>
      <c r="GC181" s="78">
        <v>77222336233</v>
      </c>
      <c r="GD181" s="78">
        <v>53310228</v>
      </c>
      <c r="GE181" s="78">
        <v>20000000000</v>
      </c>
      <c r="GF181" s="78">
        <v>6070760097</v>
      </c>
    </row>
    <row r="182" spans="1:188">
      <c r="A182" s="84">
        <v>44907</v>
      </c>
      <c r="B182" s="78">
        <v>162317950038</v>
      </c>
      <c r="C182" s="78">
        <v>128235785451</v>
      </c>
      <c r="D182" s="78">
        <v>166166968303</v>
      </c>
      <c r="E182" s="78">
        <v>194487554524</v>
      </c>
      <c r="F182" s="78">
        <v>97567204301</v>
      </c>
      <c r="G182" s="78">
        <v>52483888388</v>
      </c>
      <c r="H182" s="78">
        <v>111160798999</v>
      </c>
      <c r="I182" s="78">
        <v>17823030136</v>
      </c>
      <c r="J182" s="78">
        <v>28584653230</v>
      </c>
      <c r="K182" s="78">
        <v>17472244992</v>
      </c>
      <c r="L182" s="78">
        <v>7025449673</v>
      </c>
      <c r="M182" s="78">
        <v>2924752031</v>
      </c>
      <c r="N182" s="78">
        <v>3067003283</v>
      </c>
      <c r="O182" s="78">
        <v>4580055445</v>
      </c>
      <c r="P182" s="78">
        <v>3347750569</v>
      </c>
      <c r="Q182" s="78">
        <v>3000103095</v>
      </c>
      <c r="R182" s="78">
        <v>3000014124</v>
      </c>
      <c r="S182" s="79">
        <v>3162884403</v>
      </c>
      <c r="T182" s="78">
        <v>3000093174</v>
      </c>
      <c r="U182" s="78">
        <v>3003236599</v>
      </c>
      <c r="V182" s="78">
        <v>3000795692</v>
      </c>
      <c r="W182" s="78">
        <v>3000004395</v>
      </c>
      <c r="X182" s="78">
        <v>215712778</v>
      </c>
      <c r="Y182" s="78">
        <v>246125470669</v>
      </c>
      <c r="Z182" s="78">
        <v>194510591427</v>
      </c>
      <c r="AA182" s="78">
        <v>196086628365</v>
      </c>
      <c r="AB182" s="78">
        <v>292319849721</v>
      </c>
      <c r="AC182" s="78">
        <v>204366639311</v>
      </c>
      <c r="AD182" s="78">
        <v>264354254791</v>
      </c>
      <c r="AE182" s="78">
        <v>52205749483</v>
      </c>
      <c r="AF182" s="78">
        <v>42738957731</v>
      </c>
      <c r="AG182" s="78">
        <v>36998753487</v>
      </c>
      <c r="AH182" s="78">
        <v>28143485655</v>
      </c>
      <c r="AI182" s="78">
        <v>3751280610</v>
      </c>
      <c r="AJ182" s="78">
        <v>5002245176</v>
      </c>
      <c r="AK182" s="78">
        <v>3942686244</v>
      </c>
      <c r="AL182" s="78">
        <v>5010916755</v>
      </c>
      <c r="AM182" s="78">
        <v>5380578646</v>
      </c>
      <c r="AN182" s="78">
        <v>3984905279</v>
      </c>
      <c r="AO182" s="78">
        <v>5010229857</v>
      </c>
      <c r="AP182" s="78">
        <v>5372066069</v>
      </c>
      <c r="AQ182" s="78">
        <v>5022727602</v>
      </c>
      <c r="AR182" s="78">
        <v>11394582800</v>
      </c>
      <c r="AS182" s="78">
        <v>5008527232</v>
      </c>
      <c r="AT182" s="78">
        <v>5456367049</v>
      </c>
      <c r="AU182" s="78">
        <v>5008056331</v>
      </c>
      <c r="AV182" s="78">
        <v>869057751</v>
      </c>
      <c r="AW182" s="78">
        <v>1378878967</v>
      </c>
      <c r="AX182" s="78">
        <v>9500000000</v>
      </c>
      <c r="AY182" s="78">
        <v>7500000000</v>
      </c>
      <c r="AZ182" s="78">
        <v>11000000000</v>
      </c>
      <c r="BA182" s="78">
        <v>5486944983</v>
      </c>
      <c r="BB182" s="78">
        <v>5353243085</v>
      </c>
      <c r="BC182" s="78">
        <v>5376671580</v>
      </c>
      <c r="BD182" s="78">
        <v>5553913666</v>
      </c>
      <c r="BE182" s="78">
        <v>8607950870</v>
      </c>
      <c r="BF182" s="78">
        <v>8579262950</v>
      </c>
      <c r="BG182" s="78">
        <v>5301630297</v>
      </c>
      <c r="BH182" s="78">
        <v>5368967585</v>
      </c>
      <c r="BI182" s="78">
        <v>39304716719</v>
      </c>
      <c r="BJ182" s="78">
        <v>52717770494</v>
      </c>
      <c r="BK182" s="78">
        <v>35777922544</v>
      </c>
      <c r="BL182" s="78">
        <v>39217176334</v>
      </c>
      <c r="BM182" s="78">
        <v>36467892151</v>
      </c>
      <c r="BN182" s="78">
        <v>6856498554</v>
      </c>
      <c r="BO182" s="78">
        <v>7500000000</v>
      </c>
      <c r="BP182" s="78">
        <v>7500000000</v>
      </c>
      <c r="BQ182" s="78">
        <v>7500000000</v>
      </c>
      <c r="BR182" s="78">
        <v>5882023616</v>
      </c>
      <c r="BS182" s="78">
        <v>3285667077</v>
      </c>
      <c r="BT182" s="78">
        <v>1584972651</v>
      </c>
      <c r="BU182" s="78">
        <v>1674497318</v>
      </c>
      <c r="BV182" s="78">
        <v>5062114152</v>
      </c>
      <c r="BW182" s="78">
        <v>3919896725</v>
      </c>
      <c r="BX182" s="78">
        <v>16650729535</v>
      </c>
      <c r="BY182" s="78">
        <v>12163753450</v>
      </c>
      <c r="BZ182" s="78">
        <v>12808040372</v>
      </c>
      <c r="CA182" s="78">
        <v>204259136</v>
      </c>
      <c r="CB182" s="78">
        <v>181775640401</v>
      </c>
      <c r="CC182" s="78">
        <v>129014006889</v>
      </c>
      <c r="CD182" s="78">
        <v>143463684114</v>
      </c>
      <c r="CE182" s="78">
        <v>71083500657</v>
      </c>
      <c r="CF182" s="78">
        <v>90828025108</v>
      </c>
      <c r="CG182" s="78">
        <v>63395159966</v>
      </c>
      <c r="CH182" s="78">
        <v>6327819393</v>
      </c>
      <c r="CI182" s="78">
        <v>7676089766</v>
      </c>
      <c r="CJ182" s="78">
        <v>6333617098</v>
      </c>
      <c r="CK182" s="78">
        <v>3237954537</v>
      </c>
      <c r="CL182" s="78">
        <v>18159354731</v>
      </c>
      <c r="CM182" s="78">
        <v>20223867437</v>
      </c>
      <c r="CN182" s="78">
        <v>17920059445</v>
      </c>
      <c r="CO182" s="78">
        <v>10391042916</v>
      </c>
      <c r="CP182" s="78">
        <v>16781598420</v>
      </c>
      <c r="CQ182" s="78">
        <v>17392248199</v>
      </c>
      <c r="CR182" s="78">
        <v>6856159590</v>
      </c>
      <c r="CS182" s="78">
        <v>16074717327</v>
      </c>
      <c r="CT182" s="78">
        <v>16094618467</v>
      </c>
      <c r="CU182" s="78">
        <v>455785667</v>
      </c>
      <c r="CV182" s="78">
        <v>479824399</v>
      </c>
      <c r="CW182" s="78">
        <v>144729405</v>
      </c>
      <c r="CX182" s="78">
        <v>2400000000</v>
      </c>
      <c r="CY182" s="78">
        <v>2400000000</v>
      </c>
      <c r="CZ182" s="78">
        <v>2500000000</v>
      </c>
      <c r="DA182" s="78">
        <v>2500000000</v>
      </c>
      <c r="DB182" s="78">
        <v>136099708936</v>
      </c>
      <c r="DC182" s="78">
        <v>152524428375</v>
      </c>
      <c r="DD182" s="78">
        <v>179503195018</v>
      </c>
      <c r="DE182" s="78">
        <v>100996004461</v>
      </c>
      <c r="DF182" s="78">
        <v>118761056465</v>
      </c>
      <c r="DG182" s="78">
        <v>33354866698</v>
      </c>
      <c r="DH182" s="78">
        <v>95057793394</v>
      </c>
      <c r="DI182" s="78">
        <v>12427102174</v>
      </c>
      <c r="DJ182" s="78">
        <v>28277711318</v>
      </c>
      <c r="DK182" s="78">
        <v>16091907379</v>
      </c>
      <c r="DL182" s="78">
        <v>6538374870</v>
      </c>
      <c r="DM182" s="78">
        <v>5468521005</v>
      </c>
      <c r="DN182" s="78">
        <v>5076923253</v>
      </c>
      <c r="DO182" s="78">
        <v>5000000000</v>
      </c>
      <c r="DP182" s="78">
        <v>5000000000</v>
      </c>
      <c r="DQ182" s="78">
        <v>5000000000</v>
      </c>
      <c r="DR182" s="78">
        <v>11215651702</v>
      </c>
      <c r="DS182" s="78">
        <v>12203294214</v>
      </c>
      <c r="DT182" s="78">
        <v>10522157977</v>
      </c>
      <c r="DU182" s="78">
        <v>9634096460</v>
      </c>
      <c r="DV182" s="78">
        <v>9368536793</v>
      </c>
      <c r="DW182" s="78">
        <v>3110848600</v>
      </c>
      <c r="DX182" s="78">
        <v>869762128</v>
      </c>
      <c r="DY182" s="78">
        <v>7859112567</v>
      </c>
      <c r="DZ182" s="78">
        <v>694188951</v>
      </c>
      <c r="EA182" s="78">
        <v>598972650</v>
      </c>
      <c r="EB182" s="78">
        <v>729395331</v>
      </c>
      <c r="EC182" s="78">
        <v>1236687945</v>
      </c>
      <c r="ED182" s="78">
        <v>21188861515</v>
      </c>
      <c r="EE182" s="78">
        <v>15551185140</v>
      </c>
      <c r="EF182" s="78">
        <v>8987892423</v>
      </c>
      <c r="EG182" s="78">
        <v>10776316738</v>
      </c>
      <c r="EH182" s="78">
        <v>76470509761</v>
      </c>
      <c r="EI182" s="78">
        <v>51414315277</v>
      </c>
      <c r="EJ182" s="78">
        <v>230962940525</v>
      </c>
      <c r="EK182" s="78">
        <v>268201310116</v>
      </c>
      <c r="EL182" s="78">
        <v>532791648086</v>
      </c>
      <c r="EM182" s="78">
        <v>547823912952</v>
      </c>
      <c r="EN182" s="78">
        <v>410644507229</v>
      </c>
      <c r="EO182" s="78">
        <v>1013789534794</v>
      </c>
      <c r="EP182" s="78">
        <v>410995864010</v>
      </c>
      <c r="EQ182" s="78">
        <v>22425191415</v>
      </c>
      <c r="ER182" s="78">
        <v>117988778796</v>
      </c>
      <c r="ES182" s="78">
        <v>336924785</v>
      </c>
      <c r="ET182" s="78">
        <v>318969258</v>
      </c>
      <c r="EU182" s="78"/>
      <c r="EV182" s="78">
        <v>213889518</v>
      </c>
      <c r="EW182" s="78">
        <v>202090703</v>
      </c>
      <c r="EX182" s="78">
        <v>256783927</v>
      </c>
      <c r="EY182" s="78">
        <v>12006161306</v>
      </c>
      <c r="EZ182" s="78">
        <v>11985491595</v>
      </c>
      <c r="FA182" s="78">
        <v>7579187363</v>
      </c>
      <c r="FB182" s="78">
        <v>15926175546</v>
      </c>
      <c r="FC182" s="78">
        <v>23640492011</v>
      </c>
      <c r="FD182" s="78">
        <v>3649554466</v>
      </c>
      <c r="FE182" s="78">
        <v>2039911560</v>
      </c>
      <c r="FF182" s="78">
        <v>1275131636</v>
      </c>
      <c r="FG182" s="78">
        <v>2018468446</v>
      </c>
      <c r="FH182" s="78">
        <v>3472648542</v>
      </c>
      <c r="FI182" s="78">
        <v>41291545844</v>
      </c>
      <c r="FJ182" s="78">
        <v>283433146</v>
      </c>
      <c r="FK182" s="78">
        <v>92841623908</v>
      </c>
      <c r="FL182" s="78">
        <v>6854642730</v>
      </c>
      <c r="FM182" s="78">
        <v>3301883741</v>
      </c>
      <c r="FN182" s="78">
        <v>8399664611</v>
      </c>
      <c r="FO182" s="78">
        <v>316317610</v>
      </c>
      <c r="FP182" s="78">
        <v>3000093776</v>
      </c>
      <c r="FQ182" s="78">
        <v>13594100185</v>
      </c>
      <c r="FR182" s="78">
        <v>17835671</v>
      </c>
      <c r="FS182" s="78">
        <v>11280993842</v>
      </c>
      <c r="FT182" s="78">
        <v>1392737633</v>
      </c>
      <c r="FU182" s="78">
        <v>579299765</v>
      </c>
      <c r="FV182" s="78">
        <v>5566404796</v>
      </c>
      <c r="FW182" s="78">
        <v>10089856162</v>
      </c>
      <c r="FX182" s="78">
        <v>82687261407</v>
      </c>
      <c r="FY182" s="78">
        <v>1738164617</v>
      </c>
      <c r="FZ182" s="78">
        <v>2137474057</v>
      </c>
      <c r="GA182" s="78">
        <v>500350410</v>
      </c>
      <c r="GB182" s="78">
        <v>599746919852</v>
      </c>
      <c r="GC182" s="78">
        <v>77269212884</v>
      </c>
      <c r="GD182" s="78">
        <v>53310228</v>
      </c>
      <c r="GE182" s="78">
        <v>20000000000</v>
      </c>
      <c r="GF182" s="78">
        <v>6072432402</v>
      </c>
    </row>
    <row r="183" spans="1:188">
      <c r="A183" s="84">
        <v>44908</v>
      </c>
      <c r="B183" s="78">
        <v>162294526596</v>
      </c>
      <c r="C183" s="78">
        <v>128193958487</v>
      </c>
      <c r="D183" s="78">
        <v>166070035457</v>
      </c>
      <c r="E183" s="78">
        <v>194450768101</v>
      </c>
      <c r="F183" s="78">
        <v>97527222985</v>
      </c>
      <c r="G183" s="78">
        <v>52443288639</v>
      </c>
      <c r="H183" s="78">
        <v>111104610460</v>
      </c>
      <c r="I183" s="78">
        <v>17868913826</v>
      </c>
      <c r="J183" s="78">
        <v>28579711525</v>
      </c>
      <c r="K183" s="78">
        <v>17475748827</v>
      </c>
      <c r="L183" s="78">
        <v>7025556195</v>
      </c>
      <c r="M183" s="78">
        <v>2924746087</v>
      </c>
      <c r="N183" s="78">
        <v>3067152967</v>
      </c>
      <c r="O183" s="78">
        <v>4565729746</v>
      </c>
      <c r="P183" s="78">
        <v>3347744017</v>
      </c>
      <c r="Q183" s="78">
        <v>3000097015</v>
      </c>
      <c r="R183" s="78">
        <v>3000008088</v>
      </c>
      <c r="S183" s="79">
        <v>3162878266</v>
      </c>
      <c r="T183" s="78">
        <v>3000087106</v>
      </c>
      <c r="U183" s="78">
        <v>3003230616</v>
      </c>
      <c r="V183" s="78">
        <v>3000789694</v>
      </c>
      <c r="W183" s="78">
        <v>2999998377</v>
      </c>
      <c r="X183" s="78">
        <v>215712778</v>
      </c>
      <c r="Y183" s="78">
        <v>246041321397</v>
      </c>
      <c r="Z183" s="78">
        <v>194464303420</v>
      </c>
      <c r="AA183" s="78">
        <v>196149876293</v>
      </c>
      <c r="AB183" s="78">
        <v>292354038276</v>
      </c>
      <c r="AC183" s="78">
        <v>204137108102</v>
      </c>
      <c r="AD183" s="78">
        <v>264162101498</v>
      </c>
      <c r="AE183" s="78">
        <v>52174195799</v>
      </c>
      <c r="AF183" s="78">
        <v>42753350182</v>
      </c>
      <c r="AG183" s="78">
        <v>36688890462</v>
      </c>
      <c r="AH183" s="78">
        <v>28158678788</v>
      </c>
      <c r="AI183" s="78">
        <v>3738773297</v>
      </c>
      <c r="AJ183" s="78">
        <v>5002236362</v>
      </c>
      <c r="AK183" s="78">
        <v>4016171041</v>
      </c>
      <c r="AL183" s="78">
        <v>5010907784</v>
      </c>
      <c r="AM183" s="78">
        <v>5382959713</v>
      </c>
      <c r="AN183" s="78">
        <v>3993149114</v>
      </c>
      <c r="AO183" s="78">
        <v>5010220976</v>
      </c>
      <c r="AP183" s="78">
        <v>5325096398</v>
      </c>
      <c r="AQ183" s="78">
        <v>5022718478</v>
      </c>
      <c r="AR183" s="78">
        <v>11391971557</v>
      </c>
      <c r="AS183" s="78">
        <v>5008518432</v>
      </c>
      <c r="AT183" s="78">
        <v>5443479500</v>
      </c>
      <c r="AU183" s="78">
        <v>5008047500</v>
      </c>
      <c r="AV183" s="78">
        <v>869055988</v>
      </c>
      <c r="AW183" s="78">
        <v>1378876009</v>
      </c>
      <c r="AX183" s="78">
        <v>9500000000</v>
      </c>
      <c r="AY183" s="78">
        <v>7500000000</v>
      </c>
      <c r="AZ183" s="78">
        <v>11000000000</v>
      </c>
      <c r="BA183" s="78">
        <v>5488754500</v>
      </c>
      <c r="BB183" s="78">
        <v>5353329130</v>
      </c>
      <c r="BC183" s="78">
        <v>5377332926</v>
      </c>
      <c r="BD183" s="78">
        <v>5553903561</v>
      </c>
      <c r="BE183" s="78">
        <v>8609851726</v>
      </c>
      <c r="BF183" s="78">
        <v>8548484703</v>
      </c>
      <c r="BG183" s="78">
        <v>5301618538</v>
      </c>
      <c r="BH183" s="78">
        <v>5368955631</v>
      </c>
      <c r="BI183" s="78">
        <v>39297758552</v>
      </c>
      <c r="BJ183" s="78">
        <v>52657372336</v>
      </c>
      <c r="BK183" s="78">
        <v>35795451360</v>
      </c>
      <c r="BL183" s="78">
        <v>39237569660</v>
      </c>
      <c r="BM183" s="78">
        <v>36462327511</v>
      </c>
      <c r="BN183" s="78">
        <v>6857009586</v>
      </c>
      <c r="BO183" s="78">
        <v>7500000000</v>
      </c>
      <c r="BP183" s="78">
        <v>7500000000</v>
      </c>
      <c r="BQ183" s="78">
        <v>7500000000</v>
      </c>
      <c r="BR183" s="78">
        <v>5882011505</v>
      </c>
      <c r="BS183" s="78">
        <v>3283269363</v>
      </c>
      <c r="BT183" s="78">
        <v>1584575960</v>
      </c>
      <c r="BU183" s="78">
        <v>1674496686</v>
      </c>
      <c r="BV183" s="78">
        <v>5061704739</v>
      </c>
      <c r="BW183" s="78">
        <v>3920587937</v>
      </c>
      <c r="BX183" s="78">
        <v>16605541632</v>
      </c>
      <c r="BY183" s="78">
        <v>12170942581</v>
      </c>
      <c r="BZ183" s="78">
        <v>12820498297</v>
      </c>
      <c r="CA183" s="78">
        <v>204259136</v>
      </c>
      <c r="CB183" s="78">
        <v>181717522011</v>
      </c>
      <c r="CC183" s="78">
        <v>128977228963</v>
      </c>
      <c r="CD183" s="78">
        <v>143467914545</v>
      </c>
      <c r="CE183" s="78">
        <v>71074620541</v>
      </c>
      <c r="CF183" s="78">
        <v>90810810553</v>
      </c>
      <c r="CG183" s="78">
        <v>63387553353</v>
      </c>
      <c r="CH183" s="78">
        <v>6328113260</v>
      </c>
      <c r="CI183" s="78">
        <v>7676463214</v>
      </c>
      <c r="CJ183" s="78">
        <v>6298363139</v>
      </c>
      <c r="CK183" s="78">
        <v>3234877142</v>
      </c>
      <c r="CL183" s="78">
        <v>18124259746</v>
      </c>
      <c r="CM183" s="78">
        <v>20213336520</v>
      </c>
      <c r="CN183" s="78">
        <v>17922575281</v>
      </c>
      <c r="CO183" s="78">
        <v>10371676512</v>
      </c>
      <c r="CP183" s="78">
        <v>16785405112</v>
      </c>
      <c r="CQ183" s="78">
        <v>17381232538</v>
      </c>
      <c r="CR183" s="78">
        <v>6854705961</v>
      </c>
      <c r="CS183" s="78">
        <v>16075550076</v>
      </c>
      <c r="CT183" s="78">
        <v>16090461435</v>
      </c>
      <c r="CU183" s="78">
        <v>455785667</v>
      </c>
      <c r="CV183" s="78">
        <v>479824399</v>
      </c>
      <c r="CW183" s="78">
        <v>144729405</v>
      </c>
      <c r="CX183" s="78">
        <v>2400000000</v>
      </c>
      <c r="CY183" s="78">
        <v>2400000000</v>
      </c>
      <c r="CZ183" s="78">
        <v>2500000000</v>
      </c>
      <c r="DA183" s="78">
        <v>2500000000</v>
      </c>
      <c r="DB183" s="78">
        <v>135977493381</v>
      </c>
      <c r="DC183" s="78">
        <v>152502343367</v>
      </c>
      <c r="DD183" s="78">
        <v>179448652630</v>
      </c>
      <c r="DE183" s="78">
        <v>101009685173</v>
      </c>
      <c r="DF183" s="78">
        <v>118721159553</v>
      </c>
      <c r="DG183" s="78">
        <v>33364723602</v>
      </c>
      <c r="DH183" s="78">
        <v>95034863773</v>
      </c>
      <c r="DI183" s="78">
        <v>12437546665</v>
      </c>
      <c r="DJ183" s="78">
        <v>28246496131</v>
      </c>
      <c r="DK183" s="78">
        <v>16100445701</v>
      </c>
      <c r="DL183" s="78">
        <v>6536154624</v>
      </c>
      <c r="DM183" s="78">
        <v>5468905903</v>
      </c>
      <c r="DN183" s="78">
        <v>5077426137</v>
      </c>
      <c r="DO183" s="78">
        <v>5000000000</v>
      </c>
      <c r="DP183" s="78">
        <v>5000000000</v>
      </c>
      <c r="DQ183" s="78">
        <v>5000000000</v>
      </c>
      <c r="DR183" s="78">
        <v>11212163699</v>
      </c>
      <c r="DS183" s="78">
        <v>12188777776</v>
      </c>
      <c r="DT183" s="78">
        <v>10503825823</v>
      </c>
      <c r="DU183" s="78">
        <v>9626570694</v>
      </c>
      <c r="DV183" s="78">
        <v>9357370976</v>
      </c>
      <c r="DW183" s="78">
        <v>3153194888</v>
      </c>
      <c r="DX183" s="78">
        <v>869760622</v>
      </c>
      <c r="DY183" s="78">
        <v>7859096286</v>
      </c>
      <c r="DZ183" s="78">
        <v>694187756</v>
      </c>
      <c r="EA183" s="78">
        <v>599148416</v>
      </c>
      <c r="EB183" s="78">
        <v>733709366</v>
      </c>
      <c r="EC183" s="78">
        <v>1237658930</v>
      </c>
      <c r="ED183" s="78">
        <v>21171441901</v>
      </c>
      <c r="EE183" s="78">
        <v>15551471660</v>
      </c>
      <c r="EF183" s="78">
        <v>8983862720</v>
      </c>
      <c r="EG183" s="78">
        <v>10785037780</v>
      </c>
      <c r="EH183" s="78">
        <v>76432357190</v>
      </c>
      <c r="EI183" s="78">
        <v>51424880227</v>
      </c>
      <c r="EJ183" s="78">
        <v>229687910691</v>
      </c>
      <c r="EK183" s="78">
        <v>268065188522</v>
      </c>
      <c r="EL183" s="78">
        <v>532560699163</v>
      </c>
      <c r="EM183" s="78">
        <v>547511050335</v>
      </c>
      <c r="EN183" s="78">
        <v>410502952761</v>
      </c>
      <c r="EO183" s="78">
        <v>1012659067143</v>
      </c>
      <c r="EP183" s="78">
        <v>410870362487</v>
      </c>
      <c r="EQ183" s="78">
        <v>22379496413</v>
      </c>
      <c r="ER183" s="78">
        <v>117938178183</v>
      </c>
      <c r="ES183" s="78">
        <v>339011839</v>
      </c>
      <c r="ET183" s="78">
        <v>318969258</v>
      </c>
      <c r="EU183" s="78"/>
      <c r="EV183" s="78">
        <v>213889518</v>
      </c>
      <c r="EW183" s="78">
        <v>202090703</v>
      </c>
      <c r="EX183" s="78">
        <v>256783927</v>
      </c>
      <c r="EY183" s="78">
        <v>12008306405</v>
      </c>
      <c r="EZ183" s="78">
        <v>11989926121</v>
      </c>
      <c r="FA183" s="78">
        <v>7581679485</v>
      </c>
      <c r="FB183" s="78">
        <v>15924409345</v>
      </c>
      <c r="FC183" s="78">
        <v>23637502766</v>
      </c>
      <c r="FD183" s="78">
        <v>3632999325</v>
      </c>
      <c r="FE183" s="78">
        <v>2039863497</v>
      </c>
      <c r="FF183" s="78">
        <v>1275260223</v>
      </c>
      <c r="FG183" s="78">
        <v>2018531132</v>
      </c>
      <c r="FH183" s="78">
        <v>3473045268</v>
      </c>
      <c r="FI183" s="78">
        <v>41299594774</v>
      </c>
      <c r="FJ183" s="78">
        <v>283433146</v>
      </c>
      <c r="FK183" s="78">
        <v>92678337126</v>
      </c>
      <c r="FL183" s="78">
        <v>6831597505</v>
      </c>
      <c r="FM183" s="78">
        <v>3281257428</v>
      </c>
      <c r="FN183" s="78">
        <v>8400003763</v>
      </c>
      <c r="FO183" s="78">
        <v>316318199</v>
      </c>
      <c r="FP183" s="78">
        <v>3000087812</v>
      </c>
      <c r="FQ183" s="78">
        <v>13575337205</v>
      </c>
      <c r="FR183" s="78">
        <v>17835671</v>
      </c>
      <c r="FS183" s="78">
        <v>11276348203</v>
      </c>
      <c r="FT183" s="78">
        <v>1347618784</v>
      </c>
      <c r="FU183" s="78">
        <v>579299765</v>
      </c>
      <c r="FV183" s="78">
        <v>5566392852</v>
      </c>
      <c r="FW183" s="78">
        <v>10089835455</v>
      </c>
      <c r="FX183" s="78">
        <v>82687261407</v>
      </c>
      <c r="FY183" s="78">
        <v>1741219191</v>
      </c>
      <c r="FZ183" s="78">
        <v>2137483832</v>
      </c>
      <c r="GA183" s="78">
        <v>500350410</v>
      </c>
      <c r="GB183" s="78">
        <v>598981669683</v>
      </c>
      <c r="GC183" s="78">
        <v>77334552432</v>
      </c>
      <c r="GD183" s="78">
        <v>53634909</v>
      </c>
      <c r="GE183" s="78">
        <v>20000000000</v>
      </c>
      <c r="GF183" s="78">
        <v>6071576646</v>
      </c>
    </row>
    <row r="184" spans="1:188">
      <c r="A184" s="84">
        <v>44909</v>
      </c>
      <c r="B184" s="78">
        <v>162143458272</v>
      </c>
      <c r="C184" s="78">
        <v>128152102259</v>
      </c>
      <c r="D184" s="78">
        <v>166028219270</v>
      </c>
      <c r="E184" s="78">
        <v>194446558273</v>
      </c>
      <c r="F184" s="78">
        <v>97496622480</v>
      </c>
      <c r="G184" s="78">
        <v>52307014348</v>
      </c>
      <c r="H184" s="78">
        <v>111007364302</v>
      </c>
      <c r="I184" s="78">
        <v>17865865998</v>
      </c>
      <c r="J184" s="78">
        <v>28581413402</v>
      </c>
      <c r="K184" s="78">
        <v>17475580894</v>
      </c>
      <c r="L184" s="78">
        <v>7096949134</v>
      </c>
      <c r="M184" s="78">
        <v>3064020486</v>
      </c>
      <c r="N184" s="78">
        <v>3068187915</v>
      </c>
      <c r="O184" s="78">
        <v>4565962028</v>
      </c>
      <c r="P184" s="78">
        <v>3348323776</v>
      </c>
      <c r="Q184" s="78">
        <v>3000097015</v>
      </c>
      <c r="R184" s="78">
        <v>3000008088</v>
      </c>
      <c r="S184" s="79">
        <v>3162878266</v>
      </c>
      <c r="T184" s="78">
        <v>3000087106</v>
      </c>
      <c r="U184" s="78">
        <v>3003230616</v>
      </c>
      <c r="V184" s="78">
        <v>3000789694</v>
      </c>
      <c r="W184" s="78">
        <v>2999998377</v>
      </c>
      <c r="X184" s="78">
        <v>215614267</v>
      </c>
      <c r="Y184" s="78">
        <v>246039649986</v>
      </c>
      <c r="Z184" s="78">
        <v>194416186856</v>
      </c>
      <c r="AA184" s="78">
        <v>196142396433</v>
      </c>
      <c r="AB184" s="78">
        <v>292222101771</v>
      </c>
      <c r="AC184" s="78">
        <v>203952477788</v>
      </c>
      <c r="AD184" s="78">
        <v>263761220766</v>
      </c>
      <c r="AE184" s="78">
        <v>52175134932</v>
      </c>
      <c r="AF184" s="78">
        <v>42766267836</v>
      </c>
      <c r="AG184" s="78">
        <v>36685104958</v>
      </c>
      <c r="AH184" s="78">
        <v>28246999089</v>
      </c>
      <c r="AI184" s="78">
        <v>3750786154</v>
      </c>
      <c r="AJ184" s="78">
        <v>5002236362</v>
      </c>
      <c r="AK184" s="78">
        <v>4039626331</v>
      </c>
      <c r="AL184" s="78">
        <v>5010907784</v>
      </c>
      <c r="AM184" s="78">
        <v>5380139453</v>
      </c>
      <c r="AN184" s="78">
        <v>4023240700</v>
      </c>
      <c r="AO184" s="78">
        <v>5010220976</v>
      </c>
      <c r="AP184" s="78">
        <v>5461192012</v>
      </c>
      <c r="AQ184" s="78">
        <v>5022718478</v>
      </c>
      <c r="AR184" s="78">
        <v>11386778457</v>
      </c>
      <c r="AS184" s="78">
        <v>5008518432</v>
      </c>
      <c r="AT184" s="78">
        <v>5447769524</v>
      </c>
      <c r="AU184" s="78">
        <v>5008047500</v>
      </c>
      <c r="AV184" s="78">
        <v>869055988</v>
      </c>
      <c r="AW184" s="78">
        <v>1378876009</v>
      </c>
      <c r="AX184" s="78">
        <v>9500000000</v>
      </c>
      <c r="AY184" s="78">
        <v>7500000000</v>
      </c>
      <c r="AZ184" s="78">
        <v>11000000000</v>
      </c>
      <c r="BA184" s="78">
        <v>5483043698</v>
      </c>
      <c r="BB184" s="78">
        <v>5353472909</v>
      </c>
      <c r="BC184" s="78">
        <v>5377331687</v>
      </c>
      <c r="BD184" s="78">
        <v>5553845529</v>
      </c>
      <c r="BE184" s="78">
        <v>8613922622</v>
      </c>
      <c r="BF184" s="78">
        <v>8548337584</v>
      </c>
      <c r="BG184" s="78">
        <v>5301619661</v>
      </c>
      <c r="BH184" s="78">
        <v>5368956773</v>
      </c>
      <c r="BI184" s="78">
        <v>39228869289</v>
      </c>
      <c r="BJ184" s="78">
        <v>52454044748</v>
      </c>
      <c r="BK184" s="78">
        <v>35794057424</v>
      </c>
      <c r="BL184" s="78">
        <v>39232576891</v>
      </c>
      <c r="BM184" s="78">
        <v>36464796004</v>
      </c>
      <c r="BN184" s="78">
        <v>6856844048</v>
      </c>
      <c r="BO184" s="78">
        <v>7500000000</v>
      </c>
      <c r="BP184" s="78">
        <v>7500000000</v>
      </c>
      <c r="BQ184" s="78">
        <v>7500000000</v>
      </c>
      <c r="BR184" s="78">
        <v>5881315032</v>
      </c>
      <c r="BS184" s="78">
        <v>3229767760</v>
      </c>
      <c r="BT184" s="78">
        <v>1584575960</v>
      </c>
      <c r="BU184" s="78">
        <v>1672745196</v>
      </c>
      <c r="BV184" s="78">
        <v>5055767704</v>
      </c>
      <c r="BW184" s="78">
        <v>3920576408</v>
      </c>
      <c r="BX184" s="78">
        <v>16459274802</v>
      </c>
      <c r="BY184" s="78">
        <v>12080384160</v>
      </c>
      <c r="BZ184" s="78">
        <v>12852852369</v>
      </c>
      <c r="CA184" s="78">
        <v>208944588</v>
      </c>
      <c r="CB184" s="78">
        <v>181752446845</v>
      </c>
      <c r="CC184" s="78">
        <v>128992302609</v>
      </c>
      <c r="CD184" s="78">
        <v>143437633219</v>
      </c>
      <c r="CE184" s="78">
        <v>71036080788</v>
      </c>
      <c r="CF184" s="78">
        <v>90778072623</v>
      </c>
      <c r="CG184" s="78">
        <v>63375175643</v>
      </c>
      <c r="CH184" s="78">
        <v>6331476484</v>
      </c>
      <c r="CI184" s="78">
        <v>7673997455</v>
      </c>
      <c r="CJ184" s="78">
        <v>6285233888</v>
      </c>
      <c r="CK184" s="78">
        <v>3238893082</v>
      </c>
      <c r="CL184" s="78">
        <v>18097006341</v>
      </c>
      <c r="CM184" s="78">
        <v>20180639032</v>
      </c>
      <c r="CN184" s="78">
        <v>17934730310</v>
      </c>
      <c r="CO184" s="78">
        <v>10372489757</v>
      </c>
      <c r="CP184" s="78">
        <v>16790849637</v>
      </c>
      <c r="CQ184" s="78">
        <v>17359955576</v>
      </c>
      <c r="CR184" s="78">
        <v>6853794443</v>
      </c>
      <c r="CS184" s="78">
        <v>16068352893</v>
      </c>
      <c r="CT184" s="78">
        <v>16094492478</v>
      </c>
      <c r="CU184" s="78">
        <v>455785667</v>
      </c>
      <c r="CV184" s="78">
        <v>479824399</v>
      </c>
      <c r="CW184" s="78">
        <v>144729405</v>
      </c>
      <c r="CX184" s="78">
        <v>2400000000</v>
      </c>
      <c r="CY184" s="78">
        <v>2400000000</v>
      </c>
      <c r="CZ184" s="78">
        <v>2500000000</v>
      </c>
      <c r="DA184" s="78">
        <v>2500000000</v>
      </c>
      <c r="DB184" s="78">
        <v>135932965630</v>
      </c>
      <c r="DC184" s="78">
        <v>152548077455</v>
      </c>
      <c r="DD184" s="78">
        <v>179418427138</v>
      </c>
      <c r="DE184" s="78">
        <v>100767282493</v>
      </c>
      <c r="DF184" s="78">
        <v>118691852874</v>
      </c>
      <c r="DG184" s="78">
        <v>33308660148</v>
      </c>
      <c r="DH184" s="78">
        <v>95191742974</v>
      </c>
      <c r="DI184" s="78">
        <v>12434933126</v>
      </c>
      <c r="DJ184" s="78">
        <v>28228390140</v>
      </c>
      <c r="DK184" s="78">
        <v>16085310093</v>
      </c>
      <c r="DL184" s="78">
        <v>6538404824</v>
      </c>
      <c r="DM184" s="78">
        <v>5469716442</v>
      </c>
      <c r="DN184" s="78">
        <v>5077426137</v>
      </c>
      <c r="DO184" s="78">
        <v>5000000000</v>
      </c>
      <c r="DP184" s="78">
        <v>5000000000</v>
      </c>
      <c r="DQ184" s="78">
        <v>5000000000</v>
      </c>
      <c r="DR184" s="78">
        <v>11208982411</v>
      </c>
      <c r="DS184" s="78">
        <v>12191658076</v>
      </c>
      <c r="DT184" s="78">
        <v>10507100583</v>
      </c>
      <c r="DU184" s="78">
        <v>9615148869</v>
      </c>
      <c r="DV184" s="78">
        <v>9374866568</v>
      </c>
      <c r="DW184" s="78">
        <v>3175778813</v>
      </c>
      <c r="DX184" s="78">
        <v>870008285</v>
      </c>
      <c r="DY184" s="78">
        <v>7859829415</v>
      </c>
      <c r="DZ184" s="78">
        <v>693187489</v>
      </c>
      <c r="EA184" s="78">
        <v>602613671</v>
      </c>
      <c r="EB184" s="78">
        <v>733709366</v>
      </c>
      <c r="EC184" s="78">
        <v>1239913950</v>
      </c>
      <c r="ED184" s="78">
        <v>21163162749</v>
      </c>
      <c r="EE184" s="78">
        <v>15549987203</v>
      </c>
      <c r="EF184" s="78">
        <v>8979148624</v>
      </c>
      <c r="EG184" s="78">
        <v>10785236252</v>
      </c>
      <c r="EH184" s="78">
        <v>76445151455</v>
      </c>
      <c r="EI184" s="78">
        <v>51441234457</v>
      </c>
      <c r="EJ184" s="78">
        <v>229289370528</v>
      </c>
      <c r="EK184" s="78">
        <v>267576377609</v>
      </c>
      <c r="EL184" s="78">
        <v>531292059711</v>
      </c>
      <c r="EM184" s="78">
        <v>546217924009</v>
      </c>
      <c r="EN184" s="78">
        <v>409334391577</v>
      </c>
      <c r="EO184" s="78">
        <v>1009544564735</v>
      </c>
      <c r="EP184" s="78">
        <v>410485734493</v>
      </c>
      <c r="EQ184" s="78">
        <v>22266245434</v>
      </c>
      <c r="ER184" s="78">
        <v>117960772865</v>
      </c>
      <c r="ES184" s="78">
        <v>339518926</v>
      </c>
      <c r="ET184" s="78">
        <v>318969258</v>
      </c>
      <c r="EU184" s="78"/>
      <c r="EV184" s="78">
        <v>213889518</v>
      </c>
      <c r="EW184" s="78">
        <v>202090703</v>
      </c>
      <c r="EX184" s="78">
        <v>257333912</v>
      </c>
      <c r="EY184" s="78">
        <v>12001035876</v>
      </c>
      <c r="EZ184" s="78">
        <v>11990409880</v>
      </c>
      <c r="FA184" s="78">
        <v>7584309428</v>
      </c>
      <c r="FB184" s="78">
        <v>15928924341</v>
      </c>
      <c r="FC184" s="78">
        <v>23627589616</v>
      </c>
      <c r="FD184" s="78">
        <v>3633056582</v>
      </c>
      <c r="FE184" s="78">
        <v>2018272267</v>
      </c>
      <c r="FF184" s="78">
        <v>1275258823</v>
      </c>
      <c r="FG184" s="78">
        <v>2018551610</v>
      </c>
      <c r="FH184" s="78">
        <v>3473992934</v>
      </c>
      <c r="FI184" s="78">
        <v>41297039277</v>
      </c>
      <c r="FJ184" s="78">
        <v>283433146</v>
      </c>
      <c r="FK184" s="78">
        <v>92619083592</v>
      </c>
      <c r="FL184" s="78">
        <v>6826184653</v>
      </c>
      <c r="FM184" s="78">
        <v>3281315898</v>
      </c>
      <c r="FN184" s="78">
        <v>8392872509</v>
      </c>
      <c r="FO184" s="78">
        <v>316318788</v>
      </c>
      <c r="FP184" s="78">
        <v>3000087812</v>
      </c>
      <c r="FQ184" s="78">
        <v>13657989593</v>
      </c>
      <c r="FR184" s="78">
        <v>17835671</v>
      </c>
      <c r="FS184" s="78">
        <v>11288548967</v>
      </c>
      <c r="FT184" s="78">
        <v>1347445753</v>
      </c>
      <c r="FU184" s="78">
        <v>579361482</v>
      </c>
      <c r="FV184" s="78">
        <v>5566392852</v>
      </c>
      <c r="FW184" s="78">
        <v>10089876154</v>
      </c>
      <c r="FX184" s="78">
        <v>82687261407</v>
      </c>
      <c r="FY184" s="78">
        <v>1741226501</v>
      </c>
      <c r="FZ184" s="78">
        <v>2134893922</v>
      </c>
      <c r="GA184" s="78">
        <v>500350410</v>
      </c>
      <c r="GB184" s="78">
        <v>597395604744</v>
      </c>
      <c r="GC184" s="78">
        <v>77336789152</v>
      </c>
      <c r="GD184" s="78">
        <v>53634909</v>
      </c>
      <c r="GE184" s="78">
        <v>20000000000</v>
      </c>
      <c r="GF184" s="78">
        <v>6077427963</v>
      </c>
    </row>
    <row r="185" spans="1:188">
      <c r="A185" s="84">
        <v>44910</v>
      </c>
      <c r="B185" s="78">
        <v>162092650388</v>
      </c>
      <c r="C185" s="78">
        <v>128187814905</v>
      </c>
      <c r="D185" s="78">
        <v>165926457903</v>
      </c>
      <c r="E185" s="78">
        <v>194484815847</v>
      </c>
      <c r="F185" s="78">
        <v>97487242147</v>
      </c>
      <c r="G185" s="78">
        <v>52277900055</v>
      </c>
      <c r="H185" s="78">
        <v>110949695229</v>
      </c>
      <c r="I185" s="78">
        <v>17866035575</v>
      </c>
      <c r="J185" s="78">
        <v>28611176345</v>
      </c>
      <c r="K185" s="78">
        <v>17468751745</v>
      </c>
      <c r="L185" s="78">
        <v>7096960301</v>
      </c>
      <c r="M185" s="78">
        <v>3064020486</v>
      </c>
      <c r="N185" s="78">
        <v>3070266895</v>
      </c>
      <c r="O185" s="78">
        <v>4565995191</v>
      </c>
      <c r="P185" s="78">
        <v>3349555931</v>
      </c>
      <c r="Q185" s="78">
        <v>3000097015</v>
      </c>
      <c r="R185" s="78">
        <v>3000008088</v>
      </c>
      <c r="S185" s="79">
        <v>3165827149</v>
      </c>
      <c r="T185" s="78">
        <v>3000087106</v>
      </c>
      <c r="U185" s="78">
        <v>3003230616</v>
      </c>
      <c r="V185" s="78">
        <v>3000789694</v>
      </c>
      <c r="W185" s="78">
        <v>2999998377</v>
      </c>
      <c r="X185" s="78">
        <v>215855708</v>
      </c>
      <c r="Y185" s="78">
        <v>246021515331</v>
      </c>
      <c r="Z185" s="78">
        <v>194442430620</v>
      </c>
      <c r="AA185" s="78">
        <v>196069898800</v>
      </c>
      <c r="AB185" s="78">
        <v>292289342407</v>
      </c>
      <c r="AC185" s="78">
        <v>203928150972</v>
      </c>
      <c r="AD185" s="78">
        <v>263770131950</v>
      </c>
      <c r="AE185" s="78">
        <v>52168159663</v>
      </c>
      <c r="AF185" s="78">
        <v>42783338415</v>
      </c>
      <c r="AG185" s="78">
        <v>36689899011</v>
      </c>
      <c r="AH185" s="78">
        <v>28280465674</v>
      </c>
      <c r="AI185" s="78">
        <v>3753924765</v>
      </c>
      <c r="AJ185" s="78">
        <v>5002236362</v>
      </c>
      <c r="AK185" s="78">
        <v>4046284154</v>
      </c>
      <c r="AL185" s="78">
        <v>5010907784</v>
      </c>
      <c r="AM185" s="78">
        <v>5385323825</v>
      </c>
      <c r="AN185" s="78">
        <v>4027293617</v>
      </c>
      <c r="AO185" s="78">
        <v>5010220976</v>
      </c>
      <c r="AP185" s="78">
        <v>5463024650</v>
      </c>
      <c r="AQ185" s="78">
        <v>5024506066</v>
      </c>
      <c r="AR185" s="78">
        <v>11381303085</v>
      </c>
      <c r="AS185" s="78">
        <v>5008518432</v>
      </c>
      <c r="AT185" s="78">
        <v>5467985504</v>
      </c>
      <c r="AU185" s="78">
        <v>5008047500</v>
      </c>
      <c r="AV185" s="78">
        <v>869055988</v>
      </c>
      <c r="AW185" s="78">
        <v>1378876009</v>
      </c>
      <c r="AX185" s="78">
        <v>9500000000</v>
      </c>
      <c r="AY185" s="78">
        <v>7500000000</v>
      </c>
      <c r="AZ185" s="78">
        <v>11000000000</v>
      </c>
      <c r="BA185" s="78">
        <v>5481879832</v>
      </c>
      <c r="BB185" s="78">
        <v>5354189889</v>
      </c>
      <c r="BC185" s="78">
        <v>5377875014</v>
      </c>
      <c r="BD185" s="78">
        <v>5555209342</v>
      </c>
      <c r="BE185" s="78">
        <v>8614131822</v>
      </c>
      <c r="BF185" s="78">
        <v>8529292318</v>
      </c>
      <c r="BG185" s="78">
        <v>5301619661</v>
      </c>
      <c r="BH185" s="78">
        <v>5369013582</v>
      </c>
      <c r="BI185" s="78">
        <v>39175988466</v>
      </c>
      <c r="BJ185" s="78">
        <v>52367182526</v>
      </c>
      <c r="BK185" s="78">
        <v>35726797870</v>
      </c>
      <c r="BL185" s="78">
        <v>39139479130</v>
      </c>
      <c r="BM185" s="78">
        <v>36362916582</v>
      </c>
      <c r="BN185" s="78">
        <v>6857303847</v>
      </c>
      <c r="BO185" s="78">
        <v>7500000000</v>
      </c>
      <c r="BP185" s="78">
        <v>7500000000</v>
      </c>
      <c r="BQ185" s="78">
        <v>7500000000</v>
      </c>
      <c r="BR185" s="78">
        <v>5862002835</v>
      </c>
      <c r="BS185" s="78">
        <v>3230594703</v>
      </c>
      <c r="BT185" s="78">
        <v>1585383898</v>
      </c>
      <c r="BU185" s="78">
        <v>1673026703</v>
      </c>
      <c r="BV185" s="78">
        <v>5056356695</v>
      </c>
      <c r="BW185" s="78">
        <v>3923013447</v>
      </c>
      <c r="BX185" s="78">
        <v>16224416417</v>
      </c>
      <c r="BY185" s="78">
        <v>12042292070</v>
      </c>
      <c r="BZ185" s="78">
        <v>12862452013</v>
      </c>
      <c r="CA185" s="78">
        <v>208944588</v>
      </c>
      <c r="CB185" s="78">
        <v>181938666369</v>
      </c>
      <c r="CC185" s="78">
        <v>129119015965</v>
      </c>
      <c r="CD185" s="78">
        <v>143623775772</v>
      </c>
      <c r="CE185" s="78">
        <v>71112547883</v>
      </c>
      <c r="CF185" s="78">
        <v>90857158273</v>
      </c>
      <c r="CG185" s="78">
        <v>63427884356</v>
      </c>
      <c r="CH185" s="78">
        <v>6331534554</v>
      </c>
      <c r="CI185" s="78">
        <v>7656717397</v>
      </c>
      <c r="CJ185" s="78">
        <v>6285641359</v>
      </c>
      <c r="CK185" s="78">
        <v>3238903069</v>
      </c>
      <c r="CL185" s="78">
        <v>17987370013</v>
      </c>
      <c r="CM185" s="78">
        <v>20181328638</v>
      </c>
      <c r="CN185" s="78">
        <v>17928282801</v>
      </c>
      <c r="CO185" s="78">
        <v>10367334671</v>
      </c>
      <c r="CP185" s="78">
        <v>16788752951</v>
      </c>
      <c r="CQ185" s="78">
        <v>17345235488</v>
      </c>
      <c r="CR185" s="78">
        <v>6854637046</v>
      </c>
      <c r="CS185" s="78">
        <v>16068389312</v>
      </c>
      <c r="CT185" s="78">
        <v>16101813276</v>
      </c>
      <c r="CU185" s="78">
        <v>455785667</v>
      </c>
      <c r="CV185" s="78">
        <v>479824399</v>
      </c>
      <c r="CW185" s="78">
        <v>144729405</v>
      </c>
      <c r="CX185" s="78">
        <v>2400000000</v>
      </c>
      <c r="CY185" s="78">
        <v>2400000000</v>
      </c>
      <c r="CZ185" s="78">
        <v>2500000000</v>
      </c>
      <c r="DA185" s="78">
        <v>2500000000</v>
      </c>
      <c r="DB185" s="78">
        <v>135899431872</v>
      </c>
      <c r="DC185" s="78">
        <v>152660954309</v>
      </c>
      <c r="DD185" s="78">
        <v>179400527290</v>
      </c>
      <c r="DE185" s="78">
        <v>100767410928</v>
      </c>
      <c r="DF185" s="78">
        <v>118782548546</v>
      </c>
      <c r="DG185" s="78">
        <v>33315435149</v>
      </c>
      <c r="DH185" s="78">
        <v>95426258248</v>
      </c>
      <c r="DI185" s="78">
        <v>12447246152</v>
      </c>
      <c r="DJ185" s="78">
        <v>28213825148</v>
      </c>
      <c r="DK185" s="78">
        <v>16152578735</v>
      </c>
      <c r="DL185" s="78">
        <v>6541098522</v>
      </c>
      <c r="DM185" s="78">
        <v>5489998821</v>
      </c>
      <c r="DN185" s="78">
        <v>5072745986</v>
      </c>
      <c r="DO185" s="78">
        <v>5000000000</v>
      </c>
      <c r="DP185" s="78">
        <v>5000000000</v>
      </c>
      <c r="DQ185" s="78">
        <v>5000000000</v>
      </c>
      <c r="DR185" s="78">
        <v>11211914189</v>
      </c>
      <c r="DS185" s="78">
        <v>12192470424</v>
      </c>
      <c r="DT185" s="78">
        <v>10508695147</v>
      </c>
      <c r="DU185" s="78">
        <v>9613495107</v>
      </c>
      <c r="DV185" s="78">
        <v>9376337551</v>
      </c>
      <c r="DW185" s="78">
        <v>3181259715</v>
      </c>
      <c r="DX185" s="78">
        <v>891472076</v>
      </c>
      <c r="DY185" s="78">
        <v>7859872924</v>
      </c>
      <c r="DZ185" s="78">
        <v>693575626</v>
      </c>
      <c r="EA185" s="78">
        <v>609755356</v>
      </c>
      <c r="EB185" s="78">
        <v>733868468</v>
      </c>
      <c r="EC185" s="78">
        <v>1240846792</v>
      </c>
      <c r="ED185" s="78">
        <v>21192938938</v>
      </c>
      <c r="EE185" s="78">
        <v>15565976455</v>
      </c>
      <c r="EF185" s="78">
        <v>8982320871</v>
      </c>
      <c r="EG185" s="78">
        <v>10798540978</v>
      </c>
      <c r="EH185" s="78">
        <v>76423351777</v>
      </c>
      <c r="EI185" s="78">
        <v>51381604078</v>
      </c>
      <c r="EJ185" s="78">
        <v>229277346167</v>
      </c>
      <c r="EK185" s="78">
        <v>267207334234</v>
      </c>
      <c r="EL185" s="78">
        <v>531167033547</v>
      </c>
      <c r="EM185" s="78">
        <v>546244459511</v>
      </c>
      <c r="EN185" s="78">
        <v>409187040516</v>
      </c>
      <c r="EO185" s="78">
        <v>1008828156268</v>
      </c>
      <c r="EP185" s="78">
        <v>409915964435</v>
      </c>
      <c r="EQ185" s="78">
        <v>22275858222</v>
      </c>
      <c r="ER185" s="78">
        <v>117712962745</v>
      </c>
      <c r="ES185" s="78">
        <v>340549632</v>
      </c>
      <c r="ET185" s="78">
        <v>318969258</v>
      </c>
      <c r="EU185" s="78"/>
      <c r="EV185" s="78">
        <v>213889518</v>
      </c>
      <c r="EW185" s="78">
        <v>202090703</v>
      </c>
      <c r="EX185" s="78">
        <v>257333912</v>
      </c>
      <c r="EY185" s="78">
        <v>12006256103</v>
      </c>
      <c r="EZ185" s="78">
        <v>11997499067</v>
      </c>
      <c r="FA185" s="78">
        <v>7595983779</v>
      </c>
      <c r="FB185" s="78">
        <v>15941435828</v>
      </c>
      <c r="FC185" s="78">
        <v>23631034983</v>
      </c>
      <c r="FD185" s="78">
        <v>3631586659</v>
      </c>
      <c r="FE185" s="78">
        <v>2019518117</v>
      </c>
      <c r="FF185" s="78">
        <v>1278631316</v>
      </c>
      <c r="FG185" s="78">
        <v>2018610272</v>
      </c>
      <c r="FH185" s="78">
        <v>3476569149</v>
      </c>
      <c r="FI185" s="78">
        <v>41300386926</v>
      </c>
      <c r="FJ185" s="78">
        <v>283713808</v>
      </c>
      <c r="FK185" s="78">
        <v>92603641282</v>
      </c>
      <c r="FL185" s="78">
        <v>6814728994</v>
      </c>
      <c r="FM185" s="78">
        <v>3281608823</v>
      </c>
      <c r="FN185" s="78">
        <v>8387597343</v>
      </c>
      <c r="FO185" s="78">
        <v>316319378</v>
      </c>
      <c r="FP185" s="78">
        <v>3000087812</v>
      </c>
      <c r="FQ185" s="78">
        <v>13540524881</v>
      </c>
      <c r="FR185" s="78">
        <v>17835671</v>
      </c>
      <c r="FS185" s="78">
        <v>11299088000</v>
      </c>
      <c r="FT185" s="78">
        <v>1347635337</v>
      </c>
      <c r="FU185" s="78">
        <v>579500971</v>
      </c>
      <c r="FV185" s="78">
        <v>5566400939</v>
      </c>
      <c r="FW185" s="78">
        <v>10091936601</v>
      </c>
      <c r="FX185" s="78">
        <v>82687261407</v>
      </c>
      <c r="FY185" s="78">
        <v>1742150943</v>
      </c>
      <c r="FZ185" s="78">
        <v>2136197928</v>
      </c>
      <c r="GA185" s="78">
        <v>500350410</v>
      </c>
      <c r="GB185" s="78">
        <v>596441236344</v>
      </c>
      <c r="GC185" s="78">
        <v>77316185190</v>
      </c>
      <c r="GD185" s="78">
        <v>53634909</v>
      </c>
      <c r="GE185" s="78">
        <v>20000000000</v>
      </c>
      <c r="GF185" s="78">
        <v>6074423282</v>
      </c>
    </row>
    <row r="186" spans="1:188">
      <c r="A186" s="84">
        <v>44911</v>
      </c>
      <c r="B186" s="78">
        <v>161996984464</v>
      </c>
      <c r="C186" s="78">
        <v>128203923114</v>
      </c>
      <c r="D186" s="78">
        <v>165854327423</v>
      </c>
      <c r="E186" s="78">
        <v>194466378849</v>
      </c>
      <c r="F186" s="78">
        <v>97550805087</v>
      </c>
      <c r="G186" s="78">
        <v>52260046249</v>
      </c>
      <c r="H186" s="78">
        <v>110974686951</v>
      </c>
      <c r="I186" s="78">
        <v>17865746767</v>
      </c>
      <c r="J186" s="78">
        <v>28644447185</v>
      </c>
      <c r="K186" s="78">
        <v>17476509529</v>
      </c>
      <c r="L186" s="78">
        <v>7097080568</v>
      </c>
      <c r="M186" s="78">
        <v>3073545067</v>
      </c>
      <c r="N186" s="78">
        <v>3070624769</v>
      </c>
      <c r="O186" s="78">
        <v>4641949501</v>
      </c>
      <c r="P186" s="78">
        <v>3349555931</v>
      </c>
      <c r="Q186" s="78">
        <v>3000097015</v>
      </c>
      <c r="R186" s="78">
        <v>3000008088</v>
      </c>
      <c r="S186" s="79">
        <v>3165827149</v>
      </c>
      <c r="T186" s="78">
        <v>3000087106</v>
      </c>
      <c r="U186" s="78">
        <v>3003230616</v>
      </c>
      <c r="V186" s="78">
        <v>3000789694</v>
      </c>
      <c r="W186" s="78">
        <v>2999998377</v>
      </c>
      <c r="X186" s="78">
        <v>215961626</v>
      </c>
      <c r="Y186" s="78">
        <v>245946886089</v>
      </c>
      <c r="Z186" s="78">
        <v>194410473868</v>
      </c>
      <c r="AA186" s="78">
        <v>196015496099</v>
      </c>
      <c r="AB186" s="78">
        <v>292290922581</v>
      </c>
      <c r="AC186" s="78">
        <v>203862313839</v>
      </c>
      <c r="AD186" s="78">
        <v>263702200822</v>
      </c>
      <c r="AE186" s="78">
        <v>52196161849</v>
      </c>
      <c r="AF186" s="78">
        <v>42780115710</v>
      </c>
      <c r="AG186" s="78">
        <v>36671060398</v>
      </c>
      <c r="AH186" s="78">
        <v>28268095996</v>
      </c>
      <c r="AI186" s="78">
        <v>3744173976</v>
      </c>
      <c r="AJ186" s="78">
        <v>5002236362</v>
      </c>
      <c r="AK186" s="78">
        <v>4056706194</v>
      </c>
      <c r="AL186" s="78">
        <v>5010907784</v>
      </c>
      <c r="AM186" s="78">
        <v>5370791447</v>
      </c>
      <c r="AN186" s="78">
        <v>4030402693</v>
      </c>
      <c r="AO186" s="78">
        <v>5010220976</v>
      </c>
      <c r="AP186" s="78">
        <v>5471671300</v>
      </c>
      <c r="AQ186" s="78">
        <v>5024506066</v>
      </c>
      <c r="AR186" s="78">
        <v>11375607508</v>
      </c>
      <c r="AS186" s="78">
        <v>5008518432</v>
      </c>
      <c r="AT186" s="78">
        <v>5467328151</v>
      </c>
      <c r="AU186" s="78">
        <v>5008047500</v>
      </c>
      <c r="AV186" s="78">
        <v>869055988</v>
      </c>
      <c r="AW186" s="78">
        <v>1378876009</v>
      </c>
      <c r="AX186" s="78">
        <v>9500000000</v>
      </c>
      <c r="AY186" s="78">
        <v>7500000000</v>
      </c>
      <c r="AZ186" s="78">
        <v>11000000000</v>
      </c>
      <c r="BA186" s="78">
        <v>5470074878</v>
      </c>
      <c r="BB186" s="78">
        <v>5351380669</v>
      </c>
      <c r="BC186" s="78">
        <v>5373479921</v>
      </c>
      <c r="BD186" s="78">
        <v>5557196786</v>
      </c>
      <c r="BE186" s="78">
        <v>8682724109</v>
      </c>
      <c r="BF186" s="78">
        <v>8521549393</v>
      </c>
      <c r="BG186" s="78">
        <v>5301619661</v>
      </c>
      <c r="BH186" s="78">
        <v>5369013582</v>
      </c>
      <c r="BI186" s="78">
        <v>39176707750</v>
      </c>
      <c r="BJ186" s="78">
        <v>52370288357</v>
      </c>
      <c r="BK186" s="78">
        <v>35725409778</v>
      </c>
      <c r="BL186" s="78">
        <v>39161419633</v>
      </c>
      <c r="BM186" s="78">
        <v>36377953265</v>
      </c>
      <c r="BN186" s="78">
        <v>6857148533</v>
      </c>
      <c r="BO186" s="78">
        <v>7500000000</v>
      </c>
      <c r="BP186" s="78">
        <v>7500000000</v>
      </c>
      <c r="BQ186" s="78">
        <v>7500000000</v>
      </c>
      <c r="BR186" s="78">
        <v>5862198409</v>
      </c>
      <c r="BS186" s="78">
        <v>3230190904</v>
      </c>
      <c r="BT186" s="78">
        <v>1586699457</v>
      </c>
      <c r="BU186" s="78">
        <v>1671811426</v>
      </c>
      <c r="BV186" s="78">
        <v>5050223688</v>
      </c>
      <c r="BW186" s="78">
        <v>3907364916</v>
      </c>
      <c r="BX186" s="78">
        <v>16228633064</v>
      </c>
      <c r="BY186" s="78">
        <v>12079583373</v>
      </c>
      <c r="BZ186" s="78">
        <v>12902650067</v>
      </c>
      <c r="CA186" s="78">
        <v>208944588</v>
      </c>
      <c r="CB186" s="78">
        <v>181926658107</v>
      </c>
      <c r="CC186" s="78">
        <v>129028158746</v>
      </c>
      <c r="CD186" s="78">
        <v>143553465592</v>
      </c>
      <c r="CE186" s="78">
        <v>71130358338</v>
      </c>
      <c r="CF186" s="78">
        <v>90860636403</v>
      </c>
      <c r="CG186" s="78">
        <v>63476922508</v>
      </c>
      <c r="CH186" s="78">
        <v>6331544581</v>
      </c>
      <c r="CI186" s="78">
        <v>7681363780</v>
      </c>
      <c r="CJ186" s="78">
        <v>6285816180</v>
      </c>
      <c r="CK186" s="78">
        <v>3238962646</v>
      </c>
      <c r="CL186" s="78">
        <v>17943079152</v>
      </c>
      <c r="CM186" s="78">
        <v>20164975784</v>
      </c>
      <c r="CN186" s="78">
        <v>17950324094</v>
      </c>
      <c r="CO186" s="78">
        <v>10376539852</v>
      </c>
      <c r="CP186" s="78">
        <v>16793408637</v>
      </c>
      <c r="CQ186" s="78">
        <v>17362612927</v>
      </c>
      <c r="CR186" s="78">
        <v>6854805916</v>
      </c>
      <c r="CS186" s="78">
        <v>16069409711</v>
      </c>
      <c r="CT186" s="78">
        <v>16114871247</v>
      </c>
      <c r="CU186" s="78">
        <v>455785667</v>
      </c>
      <c r="CV186" s="78">
        <v>479824399</v>
      </c>
      <c r="CW186" s="78">
        <v>144729405</v>
      </c>
      <c r="CX186" s="78">
        <v>2400000000</v>
      </c>
      <c r="CY186" s="78">
        <v>2400000000</v>
      </c>
      <c r="CZ186" s="78">
        <v>2500000000</v>
      </c>
      <c r="DA186" s="78">
        <v>2500000000</v>
      </c>
      <c r="DB186" s="78">
        <v>135875048327</v>
      </c>
      <c r="DC186" s="78">
        <v>152448211094</v>
      </c>
      <c r="DD186" s="78">
        <v>179522740194</v>
      </c>
      <c r="DE186" s="78">
        <v>100805392350</v>
      </c>
      <c r="DF186" s="78">
        <v>118844662675</v>
      </c>
      <c r="DG186" s="78">
        <v>33335997757</v>
      </c>
      <c r="DH186" s="78">
        <v>95428764966</v>
      </c>
      <c r="DI186" s="78">
        <v>12459361466</v>
      </c>
      <c r="DJ186" s="78">
        <v>28229250558</v>
      </c>
      <c r="DK186" s="78">
        <v>16180966403</v>
      </c>
      <c r="DL186" s="78">
        <v>6533236062</v>
      </c>
      <c r="DM186" s="78">
        <v>5497393719</v>
      </c>
      <c r="DN186" s="78">
        <v>5077501875</v>
      </c>
      <c r="DO186" s="78">
        <v>5000000000</v>
      </c>
      <c r="DP186" s="78">
        <v>5000000000</v>
      </c>
      <c r="DQ186" s="78">
        <v>5000000000</v>
      </c>
      <c r="DR186" s="78">
        <v>11213534819</v>
      </c>
      <c r="DS186" s="78">
        <v>12195889759</v>
      </c>
      <c r="DT186" s="78">
        <v>10510302586</v>
      </c>
      <c r="DU186" s="78">
        <v>9619277336</v>
      </c>
      <c r="DV186" s="78">
        <v>9379990178</v>
      </c>
      <c r="DW186" s="78">
        <v>3177937095</v>
      </c>
      <c r="DX186" s="78">
        <v>891472076</v>
      </c>
      <c r="DY186" s="78">
        <v>7859459430</v>
      </c>
      <c r="DZ186" s="78">
        <v>693575626</v>
      </c>
      <c r="EA186" s="78">
        <v>609755356</v>
      </c>
      <c r="EB186" s="78">
        <v>733917106</v>
      </c>
      <c r="EC186" s="78">
        <v>1240907190</v>
      </c>
      <c r="ED186" s="78">
        <v>21193202455</v>
      </c>
      <c r="EE186" s="78">
        <v>15571346245</v>
      </c>
      <c r="EF186" s="78">
        <v>8984434398</v>
      </c>
      <c r="EG186" s="78">
        <v>10803470453</v>
      </c>
      <c r="EH186" s="78">
        <v>76441959087</v>
      </c>
      <c r="EI186" s="78">
        <v>50720789727</v>
      </c>
      <c r="EJ186" s="78">
        <v>228780604340</v>
      </c>
      <c r="EK186" s="78">
        <v>267332602790</v>
      </c>
      <c r="EL186" s="78">
        <v>530987800144</v>
      </c>
      <c r="EM186" s="78">
        <v>546153486609</v>
      </c>
      <c r="EN186" s="78">
        <v>409132479391</v>
      </c>
      <c r="EO186" s="78">
        <v>1008396023860</v>
      </c>
      <c r="EP186" s="78">
        <v>409573881270</v>
      </c>
      <c r="EQ186" s="78">
        <v>22237343435</v>
      </c>
      <c r="ER186" s="78">
        <v>117521745367</v>
      </c>
      <c r="ES186" s="78">
        <v>342430878</v>
      </c>
      <c r="ET186" s="78">
        <v>318979743</v>
      </c>
      <c r="EU186" s="78"/>
      <c r="EV186" s="78">
        <v>213889518</v>
      </c>
      <c r="EW186" s="78">
        <v>212855059</v>
      </c>
      <c r="EX186" s="78">
        <v>257333912</v>
      </c>
      <c r="EY186" s="78">
        <v>11998628791</v>
      </c>
      <c r="EZ186" s="78">
        <v>11987496971</v>
      </c>
      <c r="FA186" s="78">
        <v>7573843688</v>
      </c>
      <c r="FB186" s="78">
        <v>15949006189</v>
      </c>
      <c r="FC186" s="78">
        <v>23616809307</v>
      </c>
      <c r="FD186" s="78">
        <v>3632788848</v>
      </c>
      <c r="FE186" s="78">
        <v>2021320800</v>
      </c>
      <c r="FF186" s="78">
        <v>1278648492</v>
      </c>
      <c r="FG186" s="78">
        <v>2012496699</v>
      </c>
      <c r="FH186" s="78">
        <v>3477894459</v>
      </c>
      <c r="FI186" s="78">
        <v>41268154834</v>
      </c>
      <c r="FJ186" s="78">
        <v>283713808</v>
      </c>
      <c r="FK186" s="78">
        <v>92302382470</v>
      </c>
      <c r="FL186" s="78">
        <v>6808613447</v>
      </c>
      <c r="FM186" s="78">
        <v>3282537464</v>
      </c>
      <c r="FN186" s="78">
        <v>8389374504</v>
      </c>
      <c r="FO186" s="78">
        <v>316319967</v>
      </c>
      <c r="FP186" s="78">
        <v>3000087812</v>
      </c>
      <c r="FQ186" s="78">
        <v>13598219774</v>
      </c>
      <c r="FR186" s="78">
        <v>17835671</v>
      </c>
      <c r="FS186" s="78">
        <v>11312747029</v>
      </c>
      <c r="FT186" s="78">
        <v>1345808038</v>
      </c>
      <c r="FU186" s="78">
        <v>579500971</v>
      </c>
      <c r="FV186" s="78">
        <v>5566406305</v>
      </c>
      <c r="FW186" s="78">
        <v>10092037942</v>
      </c>
      <c r="FX186" s="78">
        <v>82687261407</v>
      </c>
      <c r="FY186" s="78">
        <v>1737127253</v>
      </c>
      <c r="FZ186" s="78">
        <v>2133345440</v>
      </c>
      <c r="GA186" s="78">
        <v>500350410</v>
      </c>
      <c r="GB186" s="78">
        <v>595480952285</v>
      </c>
      <c r="GC186" s="78">
        <v>77304292468</v>
      </c>
      <c r="GD186" s="78">
        <v>53849555</v>
      </c>
      <c r="GE186" s="78">
        <v>20000000000</v>
      </c>
      <c r="GF186" s="78">
        <v>6065564240</v>
      </c>
    </row>
    <row r="187" spans="1:188">
      <c r="A187" s="84">
        <v>44914</v>
      </c>
      <c r="B187" s="78">
        <v>161944407243</v>
      </c>
      <c r="C187" s="78">
        <v>128126151243</v>
      </c>
      <c r="D187" s="78">
        <v>165554515100</v>
      </c>
      <c r="E187" s="78">
        <v>194368998452</v>
      </c>
      <c r="F187" s="78">
        <v>97558429290</v>
      </c>
      <c r="G187" s="78">
        <v>52228705205</v>
      </c>
      <c r="H187" s="78">
        <v>110913264397</v>
      </c>
      <c r="I187" s="78">
        <v>17834203921</v>
      </c>
      <c r="J187" s="78">
        <v>28653963273</v>
      </c>
      <c r="K187" s="78">
        <v>17487370333</v>
      </c>
      <c r="L187" s="78">
        <v>7095269670</v>
      </c>
      <c r="M187" s="78">
        <v>3073545067</v>
      </c>
      <c r="N187" s="78">
        <v>3069641804</v>
      </c>
      <c r="O187" s="78">
        <v>4641949501</v>
      </c>
      <c r="P187" s="78">
        <v>3349663613</v>
      </c>
      <c r="Q187" s="78">
        <v>3000097015</v>
      </c>
      <c r="R187" s="78">
        <v>3000008088</v>
      </c>
      <c r="S187" s="79">
        <v>3165827149</v>
      </c>
      <c r="T187" s="78">
        <v>3000087106</v>
      </c>
      <c r="U187" s="78">
        <v>3005505945</v>
      </c>
      <c r="V187" s="78">
        <v>3000789694</v>
      </c>
      <c r="W187" s="78">
        <v>2999998377</v>
      </c>
      <c r="X187" s="78">
        <v>215961626</v>
      </c>
      <c r="Y187" s="78">
        <v>245931587055</v>
      </c>
      <c r="Z187" s="78">
        <v>194415563814</v>
      </c>
      <c r="AA187" s="78">
        <v>195983728470</v>
      </c>
      <c r="AB187" s="78">
        <v>292017243901</v>
      </c>
      <c r="AC187" s="78">
        <v>203712776365</v>
      </c>
      <c r="AD187" s="78">
        <v>263536097493</v>
      </c>
      <c r="AE187" s="78">
        <v>52172782594</v>
      </c>
      <c r="AF187" s="78">
        <v>42773018064</v>
      </c>
      <c r="AG187" s="78">
        <v>36598450723</v>
      </c>
      <c r="AH187" s="78">
        <v>28281724591</v>
      </c>
      <c r="AI187" s="78">
        <v>3744673743</v>
      </c>
      <c r="AJ187" s="78">
        <v>5002236362</v>
      </c>
      <c r="AK187" s="78">
        <v>4062377757</v>
      </c>
      <c r="AL187" s="78">
        <v>5010907784</v>
      </c>
      <c r="AM187" s="78">
        <v>5553998384</v>
      </c>
      <c r="AN187" s="78">
        <v>4031307692</v>
      </c>
      <c r="AO187" s="78">
        <v>5010220976</v>
      </c>
      <c r="AP187" s="78">
        <v>5479715208</v>
      </c>
      <c r="AQ187" s="78">
        <v>5024506066</v>
      </c>
      <c r="AR187" s="78">
        <v>11394872397</v>
      </c>
      <c r="AS187" s="78">
        <v>5008518432</v>
      </c>
      <c r="AT187" s="78">
        <v>5469017102</v>
      </c>
      <c r="AU187" s="78">
        <v>5008047500</v>
      </c>
      <c r="AV187" s="78">
        <v>869055988</v>
      </c>
      <c r="AW187" s="78">
        <v>1378876009</v>
      </c>
      <c r="AX187" s="78">
        <v>9500000000</v>
      </c>
      <c r="AY187" s="78">
        <v>7500000000</v>
      </c>
      <c r="AZ187" s="78">
        <v>11000000000</v>
      </c>
      <c r="BA187" s="78">
        <v>5475966890</v>
      </c>
      <c r="BB187" s="78">
        <v>5347012678</v>
      </c>
      <c r="BC187" s="78">
        <v>5374347828</v>
      </c>
      <c r="BD187" s="78">
        <v>5558231886</v>
      </c>
      <c r="BE187" s="78">
        <v>8684615518</v>
      </c>
      <c r="BF187" s="78">
        <v>8509726582</v>
      </c>
      <c r="BG187" s="78">
        <v>5301619661</v>
      </c>
      <c r="BH187" s="78">
        <v>5369013582</v>
      </c>
      <c r="BI187" s="78">
        <v>39124533928</v>
      </c>
      <c r="BJ187" s="78">
        <v>52293350735</v>
      </c>
      <c r="BK187" s="78">
        <v>35699437745</v>
      </c>
      <c r="BL187" s="78">
        <v>39181912819</v>
      </c>
      <c r="BM187" s="78">
        <v>36394528082</v>
      </c>
      <c r="BN187" s="78">
        <v>6860991483</v>
      </c>
      <c r="BO187" s="78">
        <v>7500000000</v>
      </c>
      <c r="BP187" s="78">
        <v>7500000000</v>
      </c>
      <c r="BQ187" s="78">
        <v>7500000000</v>
      </c>
      <c r="BR187" s="78">
        <v>5862662534</v>
      </c>
      <c r="BS187" s="78">
        <v>3227535047</v>
      </c>
      <c r="BT187" s="78">
        <v>1562698307</v>
      </c>
      <c r="BU187" s="78">
        <v>1653374459</v>
      </c>
      <c r="BV187" s="78">
        <v>5051136279</v>
      </c>
      <c r="BW187" s="78">
        <v>3859990597</v>
      </c>
      <c r="BX187" s="78">
        <v>16217798041</v>
      </c>
      <c r="BY187" s="78">
        <v>12086336053</v>
      </c>
      <c r="BZ187" s="78">
        <v>12920168613</v>
      </c>
      <c r="CA187" s="78">
        <v>208944588</v>
      </c>
      <c r="CB187" s="78">
        <v>181848211260</v>
      </c>
      <c r="CC187" s="78">
        <v>128902479183</v>
      </c>
      <c r="CD187" s="78">
        <v>143471512306</v>
      </c>
      <c r="CE187" s="78">
        <v>71112583042</v>
      </c>
      <c r="CF187" s="78">
        <v>90866363101</v>
      </c>
      <c r="CG187" s="78">
        <v>63504133633</v>
      </c>
      <c r="CH187" s="78">
        <v>6331544581</v>
      </c>
      <c r="CI187" s="78">
        <v>7681808025</v>
      </c>
      <c r="CJ187" s="78">
        <v>6285910029</v>
      </c>
      <c r="CK187" s="78">
        <v>3240205626</v>
      </c>
      <c r="CL187" s="78">
        <v>17867005365</v>
      </c>
      <c r="CM187" s="78">
        <v>20172585152</v>
      </c>
      <c r="CN187" s="78">
        <v>17946606663</v>
      </c>
      <c r="CO187" s="78">
        <v>10381099245</v>
      </c>
      <c r="CP187" s="78">
        <v>16804013393</v>
      </c>
      <c r="CQ187" s="78">
        <v>17349350681</v>
      </c>
      <c r="CR187" s="78">
        <v>6843022233</v>
      </c>
      <c r="CS187" s="78">
        <v>16062686891</v>
      </c>
      <c r="CT187" s="78">
        <v>16139961602</v>
      </c>
      <c r="CU187" s="78">
        <v>455785667</v>
      </c>
      <c r="CV187" s="78">
        <v>479824399</v>
      </c>
      <c r="CW187" s="78">
        <v>144729405</v>
      </c>
      <c r="CX187" s="78">
        <v>2400000000</v>
      </c>
      <c r="CY187" s="78">
        <v>2400000000</v>
      </c>
      <c r="CZ187" s="78">
        <v>2500000000</v>
      </c>
      <c r="DA187" s="78">
        <v>2500000000</v>
      </c>
      <c r="DB187" s="78">
        <v>135787959877</v>
      </c>
      <c r="DC187" s="78">
        <v>152414085442</v>
      </c>
      <c r="DD187" s="78">
        <v>179485382162</v>
      </c>
      <c r="DE187" s="78">
        <v>100720706283</v>
      </c>
      <c r="DF187" s="78">
        <v>118563489908</v>
      </c>
      <c r="DG187" s="78">
        <v>33294341209</v>
      </c>
      <c r="DH187" s="78">
        <v>95470770453</v>
      </c>
      <c r="DI187" s="78">
        <v>12459848327</v>
      </c>
      <c r="DJ187" s="78">
        <v>28226518553</v>
      </c>
      <c r="DK187" s="78">
        <v>16202269168</v>
      </c>
      <c r="DL187" s="78">
        <v>6510875722</v>
      </c>
      <c r="DM187" s="78">
        <v>5498576604</v>
      </c>
      <c r="DN187" s="78">
        <v>5079679722</v>
      </c>
      <c r="DO187" s="78">
        <v>5000000000</v>
      </c>
      <c r="DP187" s="78">
        <v>5000000000</v>
      </c>
      <c r="DQ187" s="78">
        <v>5000000000</v>
      </c>
      <c r="DR187" s="78">
        <v>11212741308</v>
      </c>
      <c r="DS187" s="78">
        <v>12197326165</v>
      </c>
      <c r="DT187" s="78">
        <v>10529429533</v>
      </c>
      <c r="DU187" s="78">
        <v>9620209880</v>
      </c>
      <c r="DV187" s="78">
        <v>9385625637</v>
      </c>
      <c r="DW187" s="78">
        <v>3192538758</v>
      </c>
      <c r="DX187" s="78">
        <v>891472076</v>
      </c>
      <c r="DY187" s="78">
        <v>7857060925</v>
      </c>
      <c r="DZ187" s="78">
        <v>693585512</v>
      </c>
      <c r="EA187" s="78">
        <v>609755356</v>
      </c>
      <c r="EB187" s="78">
        <v>733917106</v>
      </c>
      <c r="EC187" s="78">
        <v>1241486405</v>
      </c>
      <c r="ED187" s="78">
        <v>21133993526</v>
      </c>
      <c r="EE187" s="78">
        <v>15571827012</v>
      </c>
      <c r="EF187" s="78">
        <v>8984808709</v>
      </c>
      <c r="EG187" s="78">
        <v>10788000405</v>
      </c>
      <c r="EH187" s="78">
        <v>76432120449</v>
      </c>
      <c r="EI187" s="78">
        <v>50668326856</v>
      </c>
      <c r="EJ187" s="78">
        <v>228674237923</v>
      </c>
      <c r="EK187" s="78">
        <v>267195537468</v>
      </c>
      <c r="EL187" s="78">
        <v>530534493589</v>
      </c>
      <c r="EM187" s="78">
        <v>545673922203</v>
      </c>
      <c r="EN187" s="78">
        <v>409009733913</v>
      </c>
      <c r="EO187" s="78">
        <v>1007637565895</v>
      </c>
      <c r="EP187" s="78">
        <v>408995993375</v>
      </c>
      <c r="EQ187" s="78">
        <v>22191512619</v>
      </c>
      <c r="ER187" s="78">
        <v>117532725660</v>
      </c>
      <c r="ES187" s="78">
        <v>342411418</v>
      </c>
      <c r="ET187" s="78">
        <v>319277664</v>
      </c>
      <c r="EU187" s="78"/>
      <c r="EV187" s="78">
        <v>219489205</v>
      </c>
      <c r="EW187" s="78">
        <v>218343679</v>
      </c>
      <c r="EX187" s="78">
        <v>257333912</v>
      </c>
      <c r="EY187" s="78">
        <v>11980219165</v>
      </c>
      <c r="EZ187" s="78">
        <v>11937721957</v>
      </c>
      <c r="FA187" s="78">
        <v>7576340509</v>
      </c>
      <c r="FB187" s="78">
        <v>15949463494</v>
      </c>
      <c r="FC187" s="78">
        <v>23621618581</v>
      </c>
      <c r="FD187" s="78">
        <v>3633090989</v>
      </c>
      <c r="FE187" s="78">
        <v>2021594007</v>
      </c>
      <c r="FF187" s="78">
        <v>1278964369</v>
      </c>
      <c r="FG187" s="78">
        <v>2011881273</v>
      </c>
      <c r="FH187" s="78">
        <v>3477069139</v>
      </c>
      <c r="FI187" s="78">
        <v>41276023125</v>
      </c>
      <c r="FJ187" s="78">
        <v>283713808</v>
      </c>
      <c r="FK187" s="78">
        <v>92028907875</v>
      </c>
      <c r="FL187" s="78">
        <v>6810573567</v>
      </c>
      <c r="FM187" s="78">
        <v>3282596153</v>
      </c>
      <c r="FN187" s="78">
        <v>8385974932</v>
      </c>
      <c r="FO187" s="78">
        <v>316332353</v>
      </c>
      <c r="FP187" s="78">
        <v>3000087812</v>
      </c>
      <c r="FQ187" s="78">
        <v>13558979989</v>
      </c>
      <c r="FR187" s="78">
        <v>17835671</v>
      </c>
      <c r="FS187" s="78">
        <v>11312585013</v>
      </c>
      <c r="FT187" s="78">
        <v>1345721625</v>
      </c>
      <c r="FU187" s="78">
        <v>579500971</v>
      </c>
      <c r="FV187" s="78">
        <v>5566101735</v>
      </c>
      <c r="FW187" s="78">
        <v>10092345001</v>
      </c>
      <c r="FX187" s="78">
        <v>82687261407</v>
      </c>
      <c r="FY187" s="78">
        <v>1728834264</v>
      </c>
      <c r="FZ187" s="78">
        <v>2133467269</v>
      </c>
      <c r="GA187" s="78">
        <v>503704603</v>
      </c>
      <c r="GB187" s="78">
        <v>595140043791</v>
      </c>
      <c r="GC187" s="78">
        <v>77304886860</v>
      </c>
      <c r="GD187" s="78">
        <v>53849555</v>
      </c>
      <c r="GE187" s="78">
        <v>20000000000</v>
      </c>
      <c r="GF187" s="78">
        <v>6064414470</v>
      </c>
    </row>
    <row r="188" spans="1:188">
      <c r="A188" s="84">
        <v>44915</v>
      </c>
      <c r="B188" s="78">
        <v>161905992747</v>
      </c>
      <c r="C188" s="78">
        <v>127932159061</v>
      </c>
      <c r="D188" s="78">
        <v>165570311962</v>
      </c>
      <c r="E188" s="78">
        <v>194263062866</v>
      </c>
      <c r="F188" s="78">
        <v>97523186218</v>
      </c>
      <c r="G188" s="78">
        <v>52198545081</v>
      </c>
      <c r="H188" s="78">
        <v>110820138572</v>
      </c>
      <c r="I188" s="78">
        <v>17833283404</v>
      </c>
      <c r="J188" s="78">
        <v>28646729589</v>
      </c>
      <c r="K188" s="78">
        <v>17500168478</v>
      </c>
      <c r="L188" s="78">
        <v>7095280871</v>
      </c>
      <c r="M188" s="78">
        <v>3073683427</v>
      </c>
      <c r="N188" s="78">
        <v>3070009409</v>
      </c>
      <c r="O188" s="78">
        <v>4642414164</v>
      </c>
      <c r="P188" s="78">
        <v>3349663613</v>
      </c>
      <c r="Q188" s="78">
        <v>3000097015</v>
      </c>
      <c r="R188" s="78">
        <v>3000008088</v>
      </c>
      <c r="S188" s="79">
        <v>3166335622</v>
      </c>
      <c r="T188" s="78">
        <v>3000087106</v>
      </c>
      <c r="U188" s="78">
        <v>3005505945</v>
      </c>
      <c r="V188" s="78">
        <v>3000789694</v>
      </c>
      <c r="W188" s="78">
        <v>2999998377</v>
      </c>
      <c r="X188" s="78">
        <v>215906169</v>
      </c>
      <c r="Y188" s="78">
        <v>245930316748</v>
      </c>
      <c r="Z188" s="78">
        <v>194403982640</v>
      </c>
      <c r="AA188" s="78">
        <v>195798990266</v>
      </c>
      <c r="AB188" s="78">
        <v>291890712340</v>
      </c>
      <c r="AC188" s="78">
        <v>203572882145</v>
      </c>
      <c r="AD188" s="78">
        <v>263348787424</v>
      </c>
      <c r="AE188" s="78">
        <v>52176224071</v>
      </c>
      <c r="AF188" s="78">
        <v>42815391148</v>
      </c>
      <c r="AG188" s="78">
        <v>36614996624</v>
      </c>
      <c r="AH188" s="78">
        <v>28311294068</v>
      </c>
      <c r="AI188" s="78">
        <v>3746132034</v>
      </c>
      <c r="AJ188" s="78">
        <v>5002236362</v>
      </c>
      <c r="AK188" s="78">
        <v>4064473373</v>
      </c>
      <c r="AL188" s="78">
        <v>5010907784</v>
      </c>
      <c r="AM188" s="78">
        <v>5565469893</v>
      </c>
      <c r="AN188" s="78">
        <v>4031512466</v>
      </c>
      <c r="AO188" s="78">
        <v>5010220976</v>
      </c>
      <c r="AP188" s="78">
        <v>5488636344</v>
      </c>
      <c r="AQ188" s="78">
        <v>5024506066</v>
      </c>
      <c r="AR188" s="78">
        <v>11411087612</v>
      </c>
      <c r="AS188" s="78">
        <v>5008518432</v>
      </c>
      <c r="AT188" s="78">
        <v>5472954746</v>
      </c>
      <c r="AU188" s="78">
        <v>5008047500</v>
      </c>
      <c r="AV188" s="78">
        <v>869055988</v>
      </c>
      <c r="AW188" s="78">
        <v>1378876009</v>
      </c>
      <c r="AX188" s="78">
        <v>9500000000</v>
      </c>
      <c r="AY188" s="78">
        <v>7500000000</v>
      </c>
      <c r="AZ188" s="78">
        <v>11000000000</v>
      </c>
      <c r="BA188" s="78">
        <v>5474032743</v>
      </c>
      <c r="BB188" s="78">
        <v>5347031989</v>
      </c>
      <c r="BC188" s="78">
        <v>5369670271</v>
      </c>
      <c r="BD188" s="78">
        <v>5558435845</v>
      </c>
      <c r="BE188" s="78">
        <v>8694361431</v>
      </c>
      <c r="BF188" s="78">
        <v>8509458042</v>
      </c>
      <c r="BG188" s="78">
        <v>5301619661</v>
      </c>
      <c r="BH188" s="78">
        <v>5369070992</v>
      </c>
      <c r="BI188" s="78">
        <v>39070475694</v>
      </c>
      <c r="BJ188" s="78">
        <v>52289235192</v>
      </c>
      <c r="BK188" s="78">
        <v>35689135516</v>
      </c>
      <c r="BL188" s="78">
        <v>39180418559</v>
      </c>
      <c r="BM188" s="78">
        <v>36371821044</v>
      </c>
      <c r="BN188" s="78">
        <v>6858652540</v>
      </c>
      <c r="BO188" s="78">
        <v>7500000000</v>
      </c>
      <c r="BP188" s="78">
        <v>7500000000</v>
      </c>
      <c r="BQ188" s="78">
        <v>7500000000</v>
      </c>
      <c r="BR188" s="78">
        <v>5862871110</v>
      </c>
      <c r="BS188" s="78">
        <v>3224727766</v>
      </c>
      <c r="BT188" s="78">
        <v>1562701256</v>
      </c>
      <c r="BU188" s="78">
        <v>1653265587</v>
      </c>
      <c r="BV188" s="78">
        <v>5050876475</v>
      </c>
      <c r="BW188" s="78">
        <v>3859904402</v>
      </c>
      <c r="BX188" s="78">
        <v>16219648569</v>
      </c>
      <c r="BY188" s="78">
        <v>12101842910</v>
      </c>
      <c r="BZ188" s="78">
        <v>12914578615</v>
      </c>
      <c r="CA188" s="78">
        <v>208944588</v>
      </c>
      <c r="CB188" s="78">
        <v>181891161059</v>
      </c>
      <c r="CC188" s="78">
        <v>129012785199</v>
      </c>
      <c r="CD188" s="78">
        <v>143474037505</v>
      </c>
      <c r="CE188" s="78">
        <v>71111825334</v>
      </c>
      <c r="CF188" s="78">
        <v>90899958707</v>
      </c>
      <c r="CG188" s="78">
        <v>63601004070</v>
      </c>
      <c r="CH188" s="78">
        <v>6329213982</v>
      </c>
      <c r="CI188" s="78">
        <v>7659159464</v>
      </c>
      <c r="CJ188" s="78">
        <v>6286149596</v>
      </c>
      <c r="CK188" s="78">
        <v>3243243276</v>
      </c>
      <c r="CL188" s="78">
        <v>17848299220</v>
      </c>
      <c r="CM188" s="78">
        <v>20180508838</v>
      </c>
      <c r="CN188" s="78">
        <v>17952830078</v>
      </c>
      <c r="CO188" s="78">
        <v>10384458979</v>
      </c>
      <c r="CP188" s="78">
        <v>16806084979</v>
      </c>
      <c r="CQ188" s="78">
        <v>17364281625</v>
      </c>
      <c r="CR188" s="78">
        <v>6842108095</v>
      </c>
      <c r="CS188" s="78">
        <v>16062686891</v>
      </c>
      <c r="CT188" s="78">
        <v>16146333543</v>
      </c>
      <c r="CU188" s="78">
        <v>455785667</v>
      </c>
      <c r="CV188" s="78">
        <v>479824399</v>
      </c>
      <c r="CW188" s="78">
        <v>144729405</v>
      </c>
      <c r="CX188" s="78">
        <v>2400000000</v>
      </c>
      <c r="CY188" s="78">
        <v>2400000000</v>
      </c>
      <c r="CZ188" s="78">
        <v>2500000000</v>
      </c>
      <c r="DA188" s="78">
        <v>2500000000</v>
      </c>
      <c r="DB188" s="78">
        <v>135740169810</v>
      </c>
      <c r="DC188" s="78">
        <v>152346755917</v>
      </c>
      <c r="DD188" s="78">
        <v>179501782124</v>
      </c>
      <c r="DE188" s="78">
        <v>100666658917</v>
      </c>
      <c r="DF188" s="78">
        <v>118553171867</v>
      </c>
      <c r="DG188" s="78">
        <v>33301501125</v>
      </c>
      <c r="DH188" s="78">
        <v>95506316908</v>
      </c>
      <c r="DI188" s="78">
        <v>12465322161</v>
      </c>
      <c r="DJ188" s="78">
        <v>28250416514</v>
      </c>
      <c r="DK188" s="78">
        <v>16226439386</v>
      </c>
      <c r="DL188" s="78">
        <v>6520511643</v>
      </c>
      <c r="DM188" s="78">
        <v>5528856562</v>
      </c>
      <c r="DN188" s="78">
        <v>5080887980</v>
      </c>
      <c r="DO188" s="78">
        <v>5000000000</v>
      </c>
      <c r="DP188" s="78">
        <v>5000000000</v>
      </c>
      <c r="DQ188" s="78">
        <v>5000000000</v>
      </c>
      <c r="DR188" s="78">
        <v>11214588665</v>
      </c>
      <c r="DS188" s="78">
        <v>12185385950</v>
      </c>
      <c r="DT188" s="78">
        <v>10526370650</v>
      </c>
      <c r="DU188" s="78">
        <v>9608788595</v>
      </c>
      <c r="DV188" s="78">
        <v>9375703991</v>
      </c>
      <c r="DW188" s="78">
        <v>3195369058</v>
      </c>
      <c r="DX188" s="78">
        <v>891472076</v>
      </c>
      <c r="DY188" s="78">
        <v>7857225737</v>
      </c>
      <c r="DZ188" s="78">
        <v>690819647</v>
      </c>
      <c r="EA188" s="78">
        <v>610050405</v>
      </c>
      <c r="EB188" s="78">
        <v>734054304</v>
      </c>
      <c r="EC188" s="78">
        <v>1239431601</v>
      </c>
      <c r="ED188" s="78">
        <v>21142728207</v>
      </c>
      <c r="EE188" s="78">
        <v>15574515792</v>
      </c>
      <c r="EF188" s="78">
        <v>8981114025</v>
      </c>
      <c r="EG188" s="78">
        <v>10783793471</v>
      </c>
      <c r="EH188" s="78">
        <v>76414629176</v>
      </c>
      <c r="EI188" s="78">
        <v>50630675560</v>
      </c>
      <c r="EJ188" s="78">
        <v>228306001043</v>
      </c>
      <c r="EK188" s="78">
        <v>267116198881</v>
      </c>
      <c r="EL188" s="78">
        <v>530335638861</v>
      </c>
      <c r="EM188" s="78">
        <v>545521805532</v>
      </c>
      <c r="EN188" s="78">
        <v>408930427317</v>
      </c>
      <c r="EO188" s="78">
        <v>1006893411577</v>
      </c>
      <c r="EP188" s="78">
        <v>408813847318</v>
      </c>
      <c r="EQ188" s="78">
        <v>22208641783</v>
      </c>
      <c r="ER188" s="78">
        <v>117770306437</v>
      </c>
      <c r="ES188" s="78">
        <v>342411418</v>
      </c>
      <c r="ET188" s="78">
        <v>328818891</v>
      </c>
      <c r="EU188" s="78"/>
      <c r="EV188" s="78">
        <v>219489205</v>
      </c>
      <c r="EW188" s="78">
        <v>218343679</v>
      </c>
      <c r="EX188" s="78">
        <v>257333912</v>
      </c>
      <c r="EY188" s="78">
        <v>11977911606</v>
      </c>
      <c r="EZ188" s="78">
        <v>11941913968</v>
      </c>
      <c r="FA188" s="78">
        <v>7578530024</v>
      </c>
      <c r="FB188" s="78">
        <v>15955593089</v>
      </c>
      <c r="FC188" s="78">
        <v>23663779317</v>
      </c>
      <c r="FD188" s="78">
        <v>3633305719</v>
      </c>
      <c r="FE188" s="78">
        <v>2022189560</v>
      </c>
      <c r="FF188" s="78">
        <v>1279444521</v>
      </c>
      <c r="FG188" s="78">
        <v>2013302526</v>
      </c>
      <c r="FH188" s="78">
        <v>3482930130</v>
      </c>
      <c r="FI188" s="78">
        <v>41262402938</v>
      </c>
      <c r="FJ188" s="78">
        <v>283713808</v>
      </c>
      <c r="FK188" s="78">
        <v>91927430863</v>
      </c>
      <c r="FL188" s="78">
        <v>6810821982</v>
      </c>
      <c r="FM188" s="78">
        <v>3288445975</v>
      </c>
      <c r="FN188" s="78">
        <v>8378810149</v>
      </c>
      <c r="FO188" s="78">
        <v>316332940</v>
      </c>
      <c r="FP188" s="78">
        <v>3000087812</v>
      </c>
      <c r="FQ188" s="78">
        <v>13566199179</v>
      </c>
      <c r="FR188" s="78">
        <v>17553756</v>
      </c>
      <c r="FS188" s="78">
        <v>11316054533</v>
      </c>
      <c r="FT188" s="78">
        <v>1349881726</v>
      </c>
      <c r="FU188" s="78">
        <v>579529735</v>
      </c>
      <c r="FV188" s="78">
        <v>5566101735</v>
      </c>
      <c r="FW188" s="78">
        <v>10093674034</v>
      </c>
      <c r="FX188" s="78">
        <v>82687261407</v>
      </c>
      <c r="FY188" s="78">
        <v>1729854694</v>
      </c>
      <c r="FZ188" s="78">
        <v>2121180366</v>
      </c>
      <c r="GA188" s="78">
        <v>503704603</v>
      </c>
      <c r="GB188" s="78">
        <v>593469215614</v>
      </c>
      <c r="GC188" s="78">
        <v>77262183150</v>
      </c>
      <c r="GD188" s="78">
        <v>53849555</v>
      </c>
      <c r="GE188" s="78">
        <v>20000000000</v>
      </c>
      <c r="GF188" s="78">
        <v>6054773999</v>
      </c>
    </row>
    <row r="189" spans="1:188">
      <c r="A189" s="84">
        <v>44916</v>
      </c>
      <c r="B189" s="78">
        <v>161875092536</v>
      </c>
      <c r="C189" s="78">
        <v>128002632475</v>
      </c>
      <c r="D189" s="78">
        <v>165440726205</v>
      </c>
      <c r="E189" s="78">
        <v>194341750537</v>
      </c>
      <c r="F189" s="78">
        <v>97565860580</v>
      </c>
      <c r="G189" s="78">
        <v>52220421899</v>
      </c>
      <c r="H189" s="78">
        <v>110817916261</v>
      </c>
      <c r="I189" s="78">
        <v>17833283404</v>
      </c>
      <c r="J189" s="78">
        <v>28664850222</v>
      </c>
      <c r="K189" s="78">
        <v>17502080762</v>
      </c>
      <c r="L189" s="78">
        <v>7095292157</v>
      </c>
      <c r="M189" s="78">
        <v>3073683427</v>
      </c>
      <c r="N189" s="78">
        <v>3070467011</v>
      </c>
      <c r="O189" s="78">
        <v>4642419429</v>
      </c>
      <c r="P189" s="78">
        <v>3350424130</v>
      </c>
      <c r="Q189" s="78">
        <v>3000200278</v>
      </c>
      <c r="R189" s="78">
        <v>3000008088</v>
      </c>
      <c r="S189" s="79">
        <v>3166438225</v>
      </c>
      <c r="T189" s="78">
        <v>3000190069</v>
      </c>
      <c r="U189" s="78">
        <v>3005505945</v>
      </c>
      <c r="V189" s="78">
        <v>3000789694</v>
      </c>
      <c r="W189" s="78">
        <v>2999998377</v>
      </c>
      <c r="X189" s="78">
        <v>220604479</v>
      </c>
      <c r="Y189" s="78">
        <v>246033215436</v>
      </c>
      <c r="Z189" s="78">
        <v>194473639933</v>
      </c>
      <c r="AA189" s="78">
        <v>195814542975</v>
      </c>
      <c r="AB189" s="78">
        <v>292053580424</v>
      </c>
      <c r="AC189" s="78">
        <v>203560357522</v>
      </c>
      <c r="AD189" s="78">
        <v>263401968328</v>
      </c>
      <c r="AE189" s="78">
        <v>52202234464</v>
      </c>
      <c r="AF189" s="78">
        <v>42836347154</v>
      </c>
      <c r="AG189" s="78">
        <v>36633633726</v>
      </c>
      <c r="AH189" s="78">
        <v>28312077825</v>
      </c>
      <c r="AI189" s="78">
        <v>3747327655</v>
      </c>
      <c r="AJ189" s="78">
        <v>5002236362</v>
      </c>
      <c r="AK189" s="78">
        <v>4079499841</v>
      </c>
      <c r="AL189" s="78">
        <v>5010907784</v>
      </c>
      <c r="AM189" s="78">
        <v>5561031959</v>
      </c>
      <c r="AN189" s="78">
        <v>4032468384</v>
      </c>
      <c r="AO189" s="78">
        <v>5010220976</v>
      </c>
      <c r="AP189" s="78">
        <v>5486387771</v>
      </c>
      <c r="AQ189" s="78">
        <v>5024506066</v>
      </c>
      <c r="AR189" s="78">
        <v>11409707989</v>
      </c>
      <c r="AS189" s="78">
        <v>5008518432</v>
      </c>
      <c r="AT189" s="78">
        <v>5467874877</v>
      </c>
      <c r="AU189" s="78">
        <v>5008047500</v>
      </c>
      <c r="AV189" s="78">
        <v>869055988</v>
      </c>
      <c r="AW189" s="78">
        <v>1378876009</v>
      </c>
      <c r="AX189" s="78">
        <v>9500000000</v>
      </c>
      <c r="AY189" s="78">
        <v>7500000000</v>
      </c>
      <c r="AZ189" s="78">
        <v>11000000000</v>
      </c>
      <c r="BA189" s="78">
        <v>5476324781</v>
      </c>
      <c r="BB189" s="78">
        <v>5347822465</v>
      </c>
      <c r="BC189" s="78">
        <v>5379420782</v>
      </c>
      <c r="BD189" s="78">
        <v>5560172739</v>
      </c>
      <c r="BE189" s="78">
        <v>8695748022</v>
      </c>
      <c r="BF189" s="78">
        <v>8511614202</v>
      </c>
      <c r="BG189" s="78">
        <v>5301619661</v>
      </c>
      <c r="BH189" s="78">
        <v>5369718737</v>
      </c>
      <c r="BI189" s="78">
        <v>39017610807</v>
      </c>
      <c r="BJ189" s="78">
        <v>52276932853</v>
      </c>
      <c r="BK189" s="78">
        <v>35703403953</v>
      </c>
      <c r="BL189" s="78">
        <v>39197463164</v>
      </c>
      <c r="BM189" s="78">
        <v>36391038973</v>
      </c>
      <c r="BN189" s="78">
        <v>6860211552</v>
      </c>
      <c r="BO189" s="78">
        <v>7500000000</v>
      </c>
      <c r="BP189" s="78">
        <v>7500000000</v>
      </c>
      <c r="BQ189" s="78">
        <v>7500000000</v>
      </c>
      <c r="BR189" s="78">
        <v>5857284463</v>
      </c>
      <c r="BS189" s="78">
        <v>3217914674</v>
      </c>
      <c r="BT189" s="78">
        <v>1563295066</v>
      </c>
      <c r="BU189" s="78">
        <v>1653361910</v>
      </c>
      <c r="BV189" s="78">
        <v>4959794460</v>
      </c>
      <c r="BW189" s="78">
        <v>3858100151</v>
      </c>
      <c r="BX189" s="78">
        <v>16236350706</v>
      </c>
      <c r="BY189" s="78">
        <v>12154690041</v>
      </c>
      <c r="BZ189" s="78">
        <v>12984445111</v>
      </c>
      <c r="CA189" s="78">
        <v>208709350</v>
      </c>
      <c r="CB189" s="78">
        <v>181452853149</v>
      </c>
      <c r="CC189" s="78">
        <v>129062759657</v>
      </c>
      <c r="CD189" s="78">
        <v>143565586762</v>
      </c>
      <c r="CE189" s="78">
        <v>70881462687</v>
      </c>
      <c r="CF189" s="78">
        <v>90980174970</v>
      </c>
      <c r="CG189" s="78">
        <v>63604076902</v>
      </c>
      <c r="CH189" s="78">
        <v>6331779369</v>
      </c>
      <c r="CI189" s="78">
        <v>7663178625</v>
      </c>
      <c r="CJ189" s="78">
        <v>6287941621</v>
      </c>
      <c r="CK189" s="78">
        <v>3243243276</v>
      </c>
      <c r="CL189" s="78">
        <v>17836723122</v>
      </c>
      <c r="CM189" s="78">
        <v>20189391734</v>
      </c>
      <c r="CN189" s="78">
        <v>17964568057</v>
      </c>
      <c r="CO189" s="78">
        <v>10370397728</v>
      </c>
      <c r="CP189" s="78">
        <v>16809895033</v>
      </c>
      <c r="CQ189" s="78">
        <v>17387806862</v>
      </c>
      <c r="CR189" s="78">
        <v>6818994935</v>
      </c>
      <c r="CS189" s="78">
        <v>16062686891</v>
      </c>
      <c r="CT189" s="78">
        <v>16153113036</v>
      </c>
      <c r="CU189" s="78">
        <v>455785667</v>
      </c>
      <c r="CV189" s="78">
        <v>479824399</v>
      </c>
      <c r="CW189" s="78">
        <v>144729405</v>
      </c>
      <c r="CX189" s="78">
        <v>2400000000</v>
      </c>
      <c r="CY189" s="78">
        <v>2400000000</v>
      </c>
      <c r="CZ189" s="78">
        <v>2500000000</v>
      </c>
      <c r="DA189" s="78">
        <v>2500000000</v>
      </c>
      <c r="DB189" s="78">
        <v>135787842700</v>
      </c>
      <c r="DC189" s="78">
        <v>152237079805</v>
      </c>
      <c r="DD189" s="78">
        <v>179522075417</v>
      </c>
      <c r="DE189" s="78">
        <v>100740433326</v>
      </c>
      <c r="DF189" s="78">
        <v>118601301827</v>
      </c>
      <c r="DG189" s="78">
        <v>33316721964</v>
      </c>
      <c r="DH189" s="78">
        <v>95585576857</v>
      </c>
      <c r="DI189" s="78">
        <v>12472632613</v>
      </c>
      <c r="DJ189" s="78">
        <v>28224109630</v>
      </c>
      <c r="DK189" s="78">
        <v>16252973521</v>
      </c>
      <c r="DL189" s="78">
        <v>6524498107</v>
      </c>
      <c r="DM189" s="78">
        <v>5538525850</v>
      </c>
      <c r="DN189" s="78">
        <v>5088025267</v>
      </c>
      <c r="DO189" s="78">
        <v>5000000000</v>
      </c>
      <c r="DP189" s="78">
        <v>5000000000</v>
      </c>
      <c r="DQ189" s="78">
        <v>5000000000</v>
      </c>
      <c r="DR189" s="78">
        <v>11218731389</v>
      </c>
      <c r="DS189" s="78">
        <v>12184961948</v>
      </c>
      <c r="DT189" s="78">
        <v>10528186828</v>
      </c>
      <c r="DU189" s="78">
        <v>9604247481</v>
      </c>
      <c r="DV189" s="78">
        <v>9379917232</v>
      </c>
      <c r="DW189" s="78">
        <v>3203093222</v>
      </c>
      <c r="DX189" s="78">
        <v>875154587</v>
      </c>
      <c r="DY189" s="78">
        <v>7857609348</v>
      </c>
      <c r="DZ189" s="78">
        <v>691022367</v>
      </c>
      <c r="EA189" s="78">
        <v>610050405</v>
      </c>
      <c r="EB189" s="78">
        <v>734054304</v>
      </c>
      <c r="EC189" s="78">
        <v>1239431601</v>
      </c>
      <c r="ED189" s="78">
        <v>21125788661</v>
      </c>
      <c r="EE189" s="78">
        <v>15573465343</v>
      </c>
      <c r="EF189" s="78">
        <v>8978949236</v>
      </c>
      <c r="EG189" s="78">
        <v>10786929526</v>
      </c>
      <c r="EH189" s="78">
        <v>76458822032</v>
      </c>
      <c r="EI189" s="78">
        <v>50632914014</v>
      </c>
      <c r="EJ189" s="78">
        <v>228269128977</v>
      </c>
      <c r="EK189" s="78">
        <v>267111602535</v>
      </c>
      <c r="EL189" s="78">
        <v>530295528116</v>
      </c>
      <c r="EM189" s="78">
        <v>545432725550</v>
      </c>
      <c r="EN189" s="78">
        <v>408729444536</v>
      </c>
      <c r="EO189" s="78">
        <v>1005753006547</v>
      </c>
      <c r="EP189" s="78">
        <v>407634749955</v>
      </c>
      <c r="EQ189" s="78">
        <v>22229737226</v>
      </c>
      <c r="ER189" s="78">
        <v>117800928048</v>
      </c>
      <c r="ES189" s="78">
        <v>342690567</v>
      </c>
      <c r="ET189" s="78">
        <v>328818891</v>
      </c>
      <c r="EU189" s="78"/>
      <c r="EV189" s="78">
        <v>229058423</v>
      </c>
      <c r="EW189" s="78">
        <v>218343679</v>
      </c>
      <c r="EX189" s="78">
        <v>259203143</v>
      </c>
      <c r="EY189" s="78">
        <v>11976892753</v>
      </c>
      <c r="EZ189" s="78">
        <v>11944270864</v>
      </c>
      <c r="FA189" s="78">
        <v>7576865378</v>
      </c>
      <c r="FB189" s="78">
        <v>15938930343</v>
      </c>
      <c r="FC189" s="78">
        <v>23663651682</v>
      </c>
      <c r="FD189" s="78">
        <v>3636824815</v>
      </c>
      <c r="FE189" s="78">
        <v>2021113750</v>
      </c>
      <c r="FF189" s="78">
        <v>1279563142</v>
      </c>
      <c r="FG189" s="78">
        <v>2019764302</v>
      </c>
      <c r="FH189" s="78">
        <v>3482811445</v>
      </c>
      <c r="FI189" s="78">
        <v>41205274686</v>
      </c>
      <c r="FJ189" s="78">
        <v>283121147</v>
      </c>
      <c r="FK189" s="78">
        <v>91896102648</v>
      </c>
      <c r="FL189" s="78">
        <v>6811717011</v>
      </c>
      <c r="FM189" s="78">
        <v>3288445975</v>
      </c>
      <c r="FN189" s="78">
        <v>8380493825</v>
      </c>
      <c r="FO189" s="78">
        <v>316333529</v>
      </c>
      <c r="FP189" s="78">
        <v>3000187727</v>
      </c>
      <c r="FQ189" s="78">
        <v>13591354456</v>
      </c>
      <c r="FR189" s="78">
        <v>17553756</v>
      </c>
      <c r="FS189" s="78">
        <v>11329894284</v>
      </c>
      <c r="FT189" s="78">
        <v>1343067375</v>
      </c>
      <c r="FU189" s="78">
        <v>579529735</v>
      </c>
      <c r="FV189" s="78">
        <v>5566101735</v>
      </c>
      <c r="FW189" s="78">
        <v>10096222631</v>
      </c>
      <c r="FX189" s="78">
        <v>82687261407</v>
      </c>
      <c r="FY189" s="78">
        <v>1726554133</v>
      </c>
      <c r="FZ189" s="78">
        <v>2110005409</v>
      </c>
      <c r="GA189" s="78">
        <v>503704603</v>
      </c>
      <c r="GB189" s="78">
        <v>592806007707</v>
      </c>
      <c r="GC189" s="78">
        <v>77265233896</v>
      </c>
      <c r="GD189" s="78">
        <v>53849555</v>
      </c>
      <c r="GE189" s="78">
        <v>20000000000</v>
      </c>
      <c r="GF189" s="78">
        <v>6055449371</v>
      </c>
    </row>
    <row r="190" spans="1:188">
      <c r="A190" s="84">
        <v>44917</v>
      </c>
      <c r="B190" s="78">
        <v>161760452561</v>
      </c>
      <c r="C190" s="78">
        <v>127905645327</v>
      </c>
      <c r="D190" s="78">
        <v>165481594426</v>
      </c>
      <c r="E190" s="78">
        <v>194336064648</v>
      </c>
      <c r="F190" s="78">
        <v>97559109940</v>
      </c>
      <c r="G190" s="78">
        <v>52229435098</v>
      </c>
      <c r="H190" s="78">
        <v>110610007828</v>
      </c>
      <c r="I190" s="78">
        <v>17951607127</v>
      </c>
      <c r="J190" s="78">
        <v>28660678341</v>
      </c>
      <c r="K190" s="78">
        <v>17526108250</v>
      </c>
      <c r="L190" s="78">
        <v>7094528189</v>
      </c>
      <c r="M190" s="78">
        <v>3073149141</v>
      </c>
      <c r="N190" s="78">
        <v>3055748482</v>
      </c>
      <c r="O190" s="78">
        <v>4642419429</v>
      </c>
      <c r="P190" s="78">
        <v>3350477517</v>
      </c>
      <c r="Q190" s="78">
        <v>3000200278</v>
      </c>
      <c r="R190" s="78">
        <v>3003457114</v>
      </c>
      <c r="S190" s="79">
        <v>3166490373</v>
      </c>
      <c r="T190" s="78">
        <v>3000190069</v>
      </c>
      <c r="U190" s="78">
        <v>3005505945</v>
      </c>
      <c r="V190" s="78">
        <v>3000789694</v>
      </c>
      <c r="W190" s="78">
        <v>2999998377</v>
      </c>
      <c r="X190" s="78">
        <v>220604479</v>
      </c>
      <c r="Y190" s="78">
        <v>246118797660</v>
      </c>
      <c r="Z190" s="78">
        <v>194510921882</v>
      </c>
      <c r="AA190" s="78">
        <v>195876178833</v>
      </c>
      <c r="AB190" s="78">
        <v>292224758640</v>
      </c>
      <c r="AC190" s="78">
        <v>203501781857</v>
      </c>
      <c r="AD190" s="78">
        <v>263324190659</v>
      </c>
      <c r="AE190" s="78">
        <v>52210204356</v>
      </c>
      <c r="AF190" s="78">
        <v>42799877342</v>
      </c>
      <c r="AG190" s="78">
        <v>36616110930</v>
      </c>
      <c r="AH190" s="78">
        <v>28309038245</v>
      </c>
      <c r="AI190" s="78">
        <v>3745541890</v>
      </c>
      <c r="AJ190" s="78">
        <v>5002236362</v>
      </c>
      <c r="AK190" s="78">
        <v>4090288609</v>
      </c>
      <c r="AL190" s="78">
        <v>5010907784</v>
      </c>
      <c r="AM190" s="78">
        <v>5561766119</v>
      </c>
      <c r="AN190" s="78">
        <v>4034347499</v>
      </c>
      <c r="AO190" s="78">
        <v>5010220976</v>
      </c>
      <c r="AP190" s="78">
        <v>5486979998</v>
      </c>
      <c r="AQ190" s="78">
        <v>5024506066</v>
      </c>
      <c r="AR190" s="78">
        <v>11421171286</v>
      </c>
      <c r="AS190" s="78">
        <v>5008518432</v>
      </c>
      <c r="AT190" s="78">
        <v>5464481317</v>
      </c>
      <c r="AU190" s="78">
        <v>5008047500</v>
      </c>
      <c r="AV190" s="78">
        <v>869055988</v>
      </c>
      <c r="AW190" s="78">
        <v>1378876009</v>
      </c>
      <c r="AX190" s="78">
        <v>9500000000</v>
      </c>
      <c r="AY190" s="78">
        <v>7500000000</v>
      </c>
      <c r="AZ190" s="78">
        <v>11000000000</v>
      </c>
      <c r="BA190" s="78">
        <v>5470679399</v>
      </c>
      <c r="BB190" s="78">
        <v>5342151793</v>
      </c>
      <c r="BC190" s="78">
        <v>5374967250</v>
      </c>
      <c r="BD190" s="78">
        <v>5555678010</v>
      </c>
      <c r="BE190" s="78">
        <v>8692270793</v>
      </c>
      <c r="BF190" s="78">
        <v>8507914107</v>
      </c>
      <c r="BG190" s="78">
        <v>5301619661</v>
      </c>
      <c r="BH190" s="78">
        <v>5369718737</v>
      </c>
      <c r="BI190" s="78">
        <v>39001182846</v>
      </c>
      <c r="BJ190" s="78">
        <v>52239780274</v>
      </c>
      <c r="BK190" s="78">
        <v>35729371050</v>
      </c>
      <c r="BL190" s="78">
        <v>39212533447</v>
      </c>
      <c r="BM190" s="78">
        <v>36489857619</v>
      </c>
      <c r="BN190" s="78">
        <v>6862697467</v>
      </c>
      <c r="BO190" s="78">
        <v>7500000000</v>
      </c>
      <c r="BP190" s="78">
        <v>7500000000</v>
      </c>
      <c r="BQ190" s="78">
        <v>7500000000</v>
      </c>
      <c r="BR190" s="78">
        <v>5815627692</v>
      </c>
      <c r="BS190" s="78">
        <v>3217923518</v>
      </c>
      <c r="BT190" s="78">
        <v>1563808917</v>
      </c>
      <c r="BU190" s="78">
        <v>1653361910</v>
      </c>
      <c r="BV190" s="78">
        <v>4956560289</v>
      </c>
      <c r="BW190" s="78">
        <v>3858149248</v>
      </c>
      <c r="BX190" s="78">
        <v>16244088553</v>
      </c>
      <c r="BY190" s="78">
        <v>12157608295</v>
      </c>
      <c r="BZ190" s="78">
        <v>12993562572</v>
      </c>
      <c r="CA190" s="78">
        <v>208709350</v>
      </c>
      <c r="CB190" s="78">
        <v>181318561244</v>
      </c>
      <c r="CC190" s="78">
        <v>129098069836</v>
      </c>
      <c r="CD190" s="78">
        <v>143673852207</v>
      </c>
      <c r="CE190" s="78">
        <v>70902251341</v>
      </c>
      <c r="CF190" s="78">
        <v>90912361209</v>
      </c>
      <c r="CG190" s="78">
        <v>63694817427</v>
      </c>
      <c r="CH190" s="78">
        <v>6331764054</v>
      </c>
      <c r="CI190" s="78">
        <v>7666388038</v>
      </c>
      <c r="CJ190" s="78">
        <v>6291438250</v>
      </c>
      <c r="CK190" s="78">
        <v>3243243276</v>
      </c>
      <c r="CL190" s="78">
        <v>17817099212</v>
      </c>
      <c r="CM190" s="78">
        <v>20158551284</v>
      </c>
      <c r="CN190" s="78">
        <v>17944198125</v>
      </c>
      <c r="CO190" s="78">
        <v>10352954554</v>
      </c>
      <c r="CP190" s="78">
        <v>16785964325</v>
      </c>
      <c r="CQ190" s="78">
        <v>17155845572</v>
      </c>
      <c r="CR190" s="78">
        <v>6818994935</v>
      </c>
      <c r="CS190" s="78">
        <v>16061397807</v>
      </c>
      <c r="CT190" s="78">
        <v>16160421362</v>
      </c>
      <c r="CU190" s="78">
        <v>455785667</v>
      </c>
      <c r="CV190" s="78">
        <v>479824399</v>
      </c>
      <c r="CW190" s="78">
        <v>144729405</v>
      </c>
      <c r="CX190" s="78">
        <v>2400000000</v>
      </c>
      <c r="CY190" s="78">
        <v>2400000000</v>
      </c>
      <c r="CZ190" s="78">
        <v>2500000000</v>
      </c>
      <c r="DA190" s="78">
        <v>2500000000</v>
      </c>
      <c r="DB190" s="78">
        <v>135773527569</v>
      </c>
      <c r="DC190" s="78">
        <v>152240838526</v>
      </c>
      <c r="DD190" s="78">
        <v>179506806950</v>
      </c>
      <c r="DE190" s="78">
        <v>100746092994</v>
      </c>
      <c r="DF190" s="78">
        <v>118504393494</v>
      </c>
      <c r="DG190" s="78">
        <v>33316512864</v>
      </c>
      <c r="DH190" s="78">
        <v>95617575137</v>
      </c>
      <c r="DI190" s="78">
        <v>12487700436</v>
      </c>
      <c r="DJ190" s="78">
        <v>28230887933</v>
      </c>
      <c r="DK190" s="78">
        <v>16348603204</v>
      </c>
      <c r="DL190" s="78">
        <v>6529548240</v>
      </c>
      <c r="DM190" s="78">
        <v>5543096378</v>
      </c>
      <c r="DN190" s="78">
        <v>5119284499</v>
      </c>
      <c r="DO190" s="78">
        <v>5000000000</v>
      </c>
      <c r="DP190" s="78">
        <v>5000000000</v>
      </c>
      <c r="DQ190" s="78">
        <v>5000000000</v>
      </c>
      <c r="DR190" s="78">
        <v>11178821511</v>
      </c>
      <c r="DS190" s="78">
        <v>12183711418</v>
      </c>
      <c r="DT190" s="78">
        <v>10529186797</v>
      </c>
      <c r="DU190" s="78">
        <v>9632025032</v>
      </c>
      <c r="DV190" s="78">
        <v>9387852654</v>
      </c>
      <c r="DW190" s="78">
        <v>3200626494</v>
      </c>
      <c r="DX190" s="78">
        <v>875298740</v>
      </c>
      <c r="DY190" s="78">
        <v>7857614579</v>
      </c>
      <c r="DZ190" s="78">
        <v>691022367</v>
      </c>
      <c r="EA190" s="78">
        <v>613565537</v>
      </c>
      <c r="EB190" s="78">
        <v>734175489</v>
      </c>
      <c r="EC190" s="78">
        <v>1252977429</v>
      </c>
      <c r="ED190" s="78">
        <v>21122054991</v>
      </c>
      <c r="EE190" s="78">
        <v>15577521373</v>
      </c>
      <c r="EF190" s="78">
        <v>8984960373</v>
      </c>
      <c r="EG190" s="78">
        <v>10800249248</v>
      </c>
      <c r="EH190" s="78">
        <v>76468658597</v>
      </c>
      <c r="EI190" s="78">
        <v>50618252134</v>
      </c>
      <c r="EJ190" s="78">
        <v>228001697636</v>
      </c>
      <c r="EK190" s="78">
        <v>267142846481</v>
      </c>
      <c r="EL190" s="78">
        <v>530312074401</v>
      </c>
      <c r="EM190" s="78">
        <v>544839341522</v>
      </c>
      <c r="EN190" s="78">
        <v>408446212915</v>
      </c>
      <c r="EO190" s="78">
        <v>1004748530305</v>
      </c>
      <c r="EP190" s="78">
        <v>407181373038</v>
      </c>
      <c r="EQ190" s="78">
        <v>22228968058</v>
      </c>
      <c r="ER190" s="78">
        <v>117626517995</v>
      </c>
      <c r="ES190" s="78">
        <v>358355147</v>
      </c>
      <c r="ET190" s="78">
        <v>328818891</v>
      </c>
      <c r="EU190" s="78"/>
      <c r="EV190" s="78">
        <v>229058423</v>
      </c>
      <c r="EW190" s="78">
        <v>218343679</v>
      </c>
      <c r="EX190" s="78">
        <v>259203143</v>
      </c>
      <c r="EY190" s="78">
        <v>11985062903</v>
      </c>
      <c r="EZ190" s="78">
        <v>11950102297</v>
      </c>
      <c r="FA190" s="78">
        <v>7583275630</v>
      </c>
      <c r="FB190" s="78">
        <v>15921621959</v>
      </c>
      <c r="FC190" s="78">
        <v>23516877937</v>
      </c>
      <c r="FD190" s="78">
        <v>3644014313</v>
      </c>
      <c r="FE190" s="78">
        <v>2021834254</v>
      </c>
      <c r="FF190" s="78">
        <v>1279877419</v>
      </c>
      <c r="FG190" s="78">
        <v>2020226010</v>
      </c>
      <c r="FH190" s="78">
        <v>3483015703</v>
      </c>
      <c r="FI190" s="78">
        <v>41161611801</v>
      </c>
      <c r="FJ190" s="78">
        <v>283121147</v>
      </c>
      <c r="FK190" s="78">
        <v>91833462313</v>
      </c>
      <c r="FL190" s="78">
        <v>6811714535</v>
      </c>
      <c r="FM190" s="78">
        <v>3288445975</v>
      </c>
      <c r="FN190" s="78">
        <v>8380871904</v>
      </c>
      <c r="FO190" s="78">
        <v>316334121</v>
      </c>
      <c r="FP190" s="78">
        <v>3000187727</v>
      </c>
      <c r="FQ190" s="78">
        <v>13588752535</v>
      </c>
      <c r="FR190" s="78">
        <v>17553756</v>
      </c>
      <c r="FS190" s="78">
        <v>11284885513</v>
      </c>
      <c r="FT190" s="78">
        <v>1343226945</v>
      </c>
      <c r="FU190" s="78">
        <v>579559296</v>
      </c>
      <c r="FV190" s="78">
        <v>5566101735</v>
      </c>
      <c r="FW190" s="78">
        <v>10097762685</v>
      </c>
      <c r="FX190" s="78">
        <v>82687261407</v>
      </c>
      <c r="FY190" s="78">
        <v>1726554133</v>
      </c>
      <c r="FZ190" s="78">
        <v>2105915459</v>
      </c>
      <c r="GA190" s="78">
        <v>503704603</v>
      </c>
      <c r="GB190" s="78">
        <v>591571959405</v>
      </c>
      <c r="GC190" s="78">
        <v>77271496622</v>
      </c>
      <c r="GD190" s="78">
        <v>53849555</v>
      </c>
      <c r="GE190" s="78">
        <v>20000000000</v>
      </c>
      <c r="GF190" s="78">
        <v>6049534171</v>
      </c>
    </row>
    <row r="191" spans="1:188">
      <c r="A191" s="84">
        <v>44918</v>
      </c>
      <c r="B191" s="78">
        <v>161374796882</v>
      </c>
      <c r="C191" s="78">
        <v>127923274943</v>
      </c>
      <c r="D191" s="78">
        <v>165459432185</v>
      </c>
      <c r="E191" s="78">
        <v>194240387006</v>
      </c>
      <c r="F191" s="78">
        <v>97539246297</v>
      </c>
      <c r="G191" s="78">
        <v>52229817929</v>
      </c>
      <c r="H191" s="78">
        <v>110552146853</v>
      </c>
      <c r="I191" s="78">
        <v>17947761747</v>
      </c>
      <c r="J191" s="78">
        <v>28675227388</v>
      </c>
      <c r="K191" s="78">
        <v>17531089209</v>
      </c>
      <c r="L191" s="78">
        <v>7096077898</v>
      </c>
      <c r="M191" s="78">
        <v>3074146150</v>
      </c>
      <c r="N191" s="78">
        <v>3056516263</v>
      </c>
      <c r="O191" s="78">
        <v>4642757836</v>
      </c>
      <c r="P191" s="78">
        <v>3350571400</v>
      </c>
      <c r="Q191" s="78">
        <v>3000200278</v>
      </c>
      <c r="R191" s="78">
        <v>3003829421</v>
      </c>
      <c r="S191" s="79">
        <v>3166542565</v>
      </c>
      <c r="T191" s="78">
        <v>3000190069</v>
      </c>
      <c r="U191" s="78">
        <v>3006117199</v>
      </c>
      <c r="V191" s="78">
        <v>3000789694</v>
      </c>
      <c r="W191" s="78">
        <v>2999998377</v>
      </c>
      <c r="X191" s="78">
        <v>220612766</v>
      </c>
      <c r="Y191" s="78">
        <v>246068530005</v>
      </c>
      <c r="Z191" s="78">
        <v>194462107146</v>
      </c>
      <c r="AA191" s="78">
        <v>195728365588</v>
      </c>
      <c r="AB191" s="78">
        <v>292395157390</v>
      </c>
      <c r="AC191" s="78">
        <v>203451970948</v>
      </c>
      <c r="AD191" s="78">
        <v>263231219292</v>
      </c>
      <c r="AE191" s="78">
        <v>52265451245</v>
      </c>
      <c r="AF191" s="78">
        <v>42807825117</v>
      </c>
      <c r="AG191" s="78">
        <v>36579690610</v>
      </c>
      <c r="AH191" s="78">
        <v>28312023682</v>
      </c>
      <c r="AI191" s="78">
        <v>3747392207</v>
      </c>
      <c r="AJ191" s="78">
        <v>5002236362</v>
      </c>
      <c r="AK191" s="78">
        <v>4110624814</v>
      </c>
      <c r="AL191" s="78">
        <v>5010907784</v>
      </c>
      <c r="AM191" s="78">
        <v>5566718995</v>
      </c>
      <c r="AN191" s="78">
        <v>4026414640</v>
      </c>
      <c r="AO191" s="78">
        <v>5010220976</v>
      </c>
      <c r="AP191" s="78">
        <v>5478850902</v>
      </c>
      <c r="AQ191" s="78">
        <v>5024506066</v>
      </c>
      <c r="AR191" s="78">
        <v>11427690427</v>
      </c>
      <c r="AS191" s="78">
        <v>5008518432</v>
      </c>
      <c r="AT191" s="78">
        <v>5465903804</v>
      </c>
      <c r="AU191" s="78">
        <v>5008047500</v>
      </c>
      <c r="AV191" s="78">
        <v>869055988</v>
      </c>
      <c r="AW191" s="78">
        <v>1378876009</v>
      </c>
      <c r="AX191" s="78">
        <v>9500000000</v>
      </c>
      <c r="AY191" s="78">
        <v>7500000000</v>
      </c>
      <c r="AZ191" s="78">
        <v>11000000000</v>
      </c>
      <c r="BA191" s="78">
        <v>5467663627</v>
      </c>
      <c r="BB191" s="78">
        <v>5342371637</v>
      </c>
      <c r="BC191" s="78">
        <v>5375726015</v>
      </c>
      <c r="BD191" s="78">
        <v>5556595153</v>
      </c>
      <c r="BE191" s="78">
        <v>8629557873</v>
      </c>
      <c r="BF191" s="78">
        <v>8514650574</v>
      </c>
      <c r="BG191" s="78">
        <v>5301619661</v>
      </c>
      <c r="BH191" s="78">
        <v>5369718737</v>
      </c>
      <c r="BI191" s="78">
        <v>39018528633</v>
      </c>
      <c r="BJ191" s="78">
        <v>52153168881</v>
      </c>
      <c r="BK191" s="78">
        <v>35632397648</v>
      </c>
      <c r="BL191" s="78">
        <v>39181318683</v>
      </c>
      <c r="BM191" s="78">
        <v>36555933201</v>
      </c>
      <c r="BN191" s="78">
        <v>6860896453</v>
      </c>
      <c r="BO191" s="78">
        <v>7500000000</v>
      </c>
      <c r="BP191" s="78">
        <v>7500000000</v>
      </c>
      <c r="BQ191" s="78">
        <v>7500000000</v>
      </c>
      <c r="BR191" s="78">
        <v>5806801285</v>
      </c>
      <c r="BS191" s="78">
        <v>3211742354</v>
      </c>
      <c r="BT191" s="78">
        <v>1564375581</v>
      </c>
      <c r="BU191" s="78">
        <v>1654294953</v>
      </c>
      <c r="BV191" s="78">
        <v>4966921098</v>
      </c>
      <c r="BW191" s="78">
        <v>3859036106</v>
      </c>
      <c r="BX191" s="78">
        <v>16230483543</v>
      </c>
      <c r="BY191" s="78">
        <v>12177992305</v>
      </c>
      <c r="BZ191" s="78">
        <v>13007074686</v>
      </c>
      <c r="CA191" s="78">
        <v>208709350</v>
      </c>
      <c r="CB191" s="78">
        <v>181380939629</v>
      </c>
      <c r="CC191" s="78">
        <v>129190512628</v>
      </c>
      <c r="CD191" s="78">
        <v>143764353653</v>
      </c>
      <c r="CE191" s="78">
        <v>70954580696</v>
      </c>
      <c r="CF191" s="78">
        <v>90925716893</v>
      </c>
      <c r="CG191" s="78">
        <v>63727727648</v>
      </c>
      <c r="CH191" s="78">
        <v>6331823493</v>
      </c>
      <c r="CI191" s="78">
        <v>7668795943</v>
      </c>
      <c r="CJ191" s="78">
        <v>6291689948</v>
      </c>
      <c r="CK191" s="78">
        <v>3243243276</v>
      </c>
      <c r="CL191" s="78">
        <v>17816788952</v>
      </c>
      <c r="CM191" s="78">
        <v>20159249814</v>
      </c>
      <c r="CN191" s="78">
        <v>17945946527</v>
      </c>
      <c r="CO191" s="78">
        <v>10342477883</v>
      </c>
      <c r="CP191" s="78">
        <v>16793618844</v>
      </c>
      <c r="CQ191" s="78">
        <v>17146207056</v>
      </c>
      <c r="CR191" s="78">
        <v>6818994935</v>
      </c>
      <c r="CS191" s="78">
        <v>16063714648</v>
      </c>
      <c r="CT191" s="78">
        <v>16166436474</v>
      </c>
      <c r="CU191" s="78">
        <v>455785667</v>
      </c>
      <c r="CV191" s="78">
        <v>479824399</v>
      </c>
      <c r="CW191" s="78">
        <v>144729405</v>
      </c>
      <c r="CX191" s="78">
        <v>2400000000</v>
      </c>
      <c r="CY191" s="78">
        <v>2400000000</v>
      </c>
      <c r="CZ191" s="78">
        <v>2500000000</v>
      </c>
      <c r="DA191" s="78">
        <v>2500000000</v>
      </c>
      <c r="DB191" s="78">
        <v>135783840490</v>
      </c>
      <c r="DC191" s="78">
        <v>152231439573</v>
      </c>
      <c r="DD191" s="78">
        <v>179539473572</v>
      </c>
      <c r="DE191" s="78">
        <v>100780128098</v>
      </c>
      <c r="DF191" s="78">
        <v>118417998648</v>
      </c>
      <c r="DG191" s="78">
        <v>33317887696</v>
      </c>
      <c r="DH191" s="78">
        <v>95608948845</v>
      </c>
      <c r="DI191" s="78">
        <v>12498094108</v>
      </c>
      <c r="DJ191" s="78">
        <v>28202391902</v>
      </c>
      <c r="DK191" s="78">
        <v>16387706069</v>
      </c>
      <c r="DL191" s="78">
        <v>6531553384</v>
      </c>
      <c r="DM191" s="78">
        <v>5537134509</v>
      </c>
      <c r="DN191" s="78">
        <v>5119455848</v>
      </c>
      <c r="DO191" s="78">
        <v>5000000000</v>
      </c>
      <c r="DP191" s="78">
        <v>5000000000</v>
      </c>
      <c r="DQ191" s="78">
        <v>5000000000</v>
      </c>
      <c r="DR191" s="78">
        <v>11172495257</v>
      </c>
      <c r="DS191" s="78">
        <v>12160326024</v>
      </c>
      <c r="DT191" s="78">
        <v>10532628509</v>
      </c>
      <c r="DU191" s="78">
        <v>9609309219</v>
      </c>
      <c r="DV191" s="78">
        <v>9383291785</v>
      </c>
      <c r="DW191" s="78">
        <v>3210909847</v>
      </c>
      <c r="DX191" s="78">
        <v>876227632</v>
      </c>
      <c r="DY191" s="78">
        <v>7857646054</v>
      </c>
      <c r="DZ191" s="78">
        <v>691046620</v>
      </c>
      <c r="EA191" s="78">
        <v>614452372</v>
      </c>
      <c r="EB191" s="78">
        <v>736115976</v>
      </c>
      <c r="EC191" s="78">
        <v>1255092226</v>
      </c>
      <c r="ED191" s="78">
        <v>21128820887</v>
      </c>
      <c r="EE191" s="78">
        <v>15578743992</v>
      </c>
      <c r="EF191" s="78">
        <v>8965439661</v>
      </c>
      <c r="EG191" s="78">
        <v>10792179484</v>
      </c>
      <c r="EH191" s="78">
        <v>76395911891</v>
      </c>
      <c r="EI191" s="78">
        <v>50555441558</v>
      </c>
      <c r="EJ191" s="78">
        <v>227697589723</v>
      </c>
      <c r="EK191" s="78">
        <v>267222407478</v>
      </c>
      <c r="EL191" s="78">
        <v>530452258678</v>
      </c>
      <c r="EM191" s="78">
        <v>544563695086</v>
      </c>
      <c r="EN191" s="78">
        <v>408356213660</v>
      </c>
      <c r="EO191" s="78">
        <v>1004011210429</v>
      </c>
      <c r="EP191" s="78">
        <v>406020207778</v>
      </c>
      <c r="EQ191" s="78">
        <v>22176988438</v>
      </c>
      <c r="ER191" s="78">
        <v>117565394108</v>
      </c>
      <c r="ES191" s="78">
        <v>358355147</v>
      </c>
      <c r="ET191" s="78">
        <v>328818891</v>
      </c>
      <c r="EU191" s="78"/>
      <c r="EV191" s="78">
        <v>229058423</v>
      </c>
      <c r="EW191" s="78">
        <v>218343679</v>
      </c>
      <c r="EX191" s="78">
        <v>259203143</v>
      </c>
      <c r="EY191" s="78">
        <v>11982531851</v>
      </c>
      <c r="EZ191" s="78">
        <v>11951216172</v>
      </c>
      <c r="FA191" s="78">
        <v>7587084302</v>
      </c>
      <c r="FB191" s="78">
        <v>15930077702</v>
      </c>
      <c r="FC191" s="78">
        <v>23497409012</v>
      </c>
      <c r="FD191" s="78">
        <v>3657690075</v>
      </c>
      <c r="FE191" s="78">
        <v>2020977505</v>
      </c>
      <c r="FF191" s="78">
        <v>1288815476</v>
      </c>
      <c r="FG191" s="78">
        <v>2021338493</v>
      </c>
      <c r="FH191" s="78">
        <v>3486948310</v>
      </c>
      <c r="FI191" s="78">
        <v>41178927086</v>
      </c>
      <c r="FJ191" s="78">
        <v>276216374</v>
      </c>
      <c r="FK191" s="78">
        <v>91779398705</v>
      </c>
      <c r="FL191" s="78">
        <v>6818582794</v>
      </c>
      <c r="FM191" s="78">
        <v>3288802955</v>
      </c>
      <c r="FN191" s="78">
        <v>8383125335</v>
      </c>
      <c r="FO191" s="78">
        <v>316334716</v>
      </c>
      <c r="FP191" s="78">
        <v>3000187727</v>
      </c>
      <c r="FQ191" s="78">
        <v>13555306169</v>
      </c>
      <c r="FR191" s="78">
        <v>17553756</v>
      </c>
      <c r="FS191" s="78">
        <v>11285524665</v>
      </c>
      <c r="FT191" s="78">
        <v>1345246436</v>
      </c>
      <c r="FU191" s="78">
        <v>579559296</v>
      </c>
      <c r="FV191" s="78">
        <v>5566101735</v>
      </c>
      <c r="FW191" s="78">
        <v>10099098401</v>
      </c>
      <c r="FX191" s="78">
        <v>82687261407</v>
      </c>
      <c r="FY191" s="78">
        <v>1725631108</v>
      </c>
      <c r="FZ191" s="78">
        <v>2102899638</v>
      </c>
      <c r="GA191" s="78">
        <v>503704603</v>
      </c>
      <c r="GB191" s="78">
        <v>590428819887</v>
      </c>
      <c r="GC191" s="78">
        <v>77276414614</v>
      </c>
      <c r="GD191" s="78">
        <v>53849555</v>
      </c>
      <c r="GE191" s="78">
        <v>20000000000</v>
      </c>
      <c r="GF191" s="78">
        <v>6050859355</v>
      </c>
    </row>
    <row r="192" spans="1:188">
      <c r="A192" s="84">
        <v>44921</v>
      </c>
      <c r="B192" s="78">
        <v>161224898018</v>
      </c>
      <c r="C192" s="78">
        <v>127990167288</v>
      </c>
      <c r="D192" s="78">
        <v>165212049270</v>
      </c>
      <c r="E192" s="78">
        <v>194284377775</v>
      </c>
      <c r="F192" s="78">
        <v>97528880631</v>
      </c>
      <c r="G192" s="78">
        <v>52249515970</v>
      </c>
      <c r="H192" s="78">
        <v>110632113432</v>
      </c>
      <c r="I192" s="78">
        <v>17950380773</v>
      </c>
      <c r="J192" s="78">
        <v>28680702061</v>
      </c>
      <c r="K192" s="78">
        <v>17349057278</v>
      </c>
      <c r="L192" s="78">
        <v>7101044666</v>
      </c>
      <c r="M192" s="78">
        <v>3074146150</v>
      </c>
      <c r="N192" s="78">
        <v>3033363834</v>
      </c>
      <c r="O192" s="78">
        <v>4643431305</v>
      </c>
      <c r="P192" s="78">
        <v>3350616855</v>
      </c>
      <c r="Q192" s="78">
        <v>3000200278</v>
      </c>
      <c r="R192" s="78">
        <v>3003829421</v>
      </c>
      <c r="S192" s="79">
        <v>3166542565</v>
      </c>
      <c r="T192" s="78">
        <v>3000190069</v>
      </c>
      <c r="U192" s="78">
        <v>3006117199</v>
      </c>
      <c r="V192" s="78">
        <v>3000789694</v>
      </c>
      <c r="W192" s="78">
        <v>2999998377</v>
      </c>
      <c r="X192" s="78">
        <v>220612766</v>
      </c>
      <c r="Y192" s="78">
        <v>246122201815</v>
      </c>
      <c r="Z192" s="78">
        <v>194561735123</v>
      </c>
      <c r="AA192" s="78">
        <v>195861714892</v>
      </c>
      <c r="AB192" s="78">
        <v>292404595494</v>
      </c>
      <c r="AC192" s="78">
        <v>203386709775</v>
      </c>
      <c r="AD192" s="78">
        <v>263000540080</v>
      </c>
      <c r="AE192" s="78">
        <v>52157626373</v>
      </c>
      <c r="AF192" s="78">
        <v>42841473240</v>
      </c>
      <c r="AG192" s="78">
        <v>36565353531</v>
      </c>
      <c r="AH192" s="78">
        <v>28334549088</v>
      </c>
      <c r="AI192" s="78">
        <v>3752265701</v>
      </c>
      <c r="AJ192" s="78">
        <v>5002236362</v>
      </c>
      <c r="AK192" s="78">
        <v>4125571076</v>
      </c>
      <c r="AL192" s="78">
        <v>5010907784</v>
      </c>
      <c r="AM192" s="78">
        <v>5567108046</v>
      </c>
      <c r="AN192" s="78">
        <v>4028461068</v>
      </c>
      <c r="AO192" s="78">
        <v>5010220976</v>
      </c>
      <c r="AP192" s="78">
        <v>5503159054</v>
      </c>
      <c r="AQ192" s="78">
        <v>5024506066</v>
      </c>
      <c r="AR192" s="78">
        <v>11432578824</v>
      </c>
      <c r="AS192" s="78">
        <v>5008518432</v>
      </c>
      <c r="AT192" s="78">
        <v>5467188324</v>
      </c>
      <c r="AU192" s="78">
        <v>5008047500</v>
      </c>
      <c r="AV192" s="78">
        <v>869055988</v>
      </c>
      <c r="AW192" s="78">
        <v>1378037789</v>
      </c>
      <c r="AX192" s="78">
        <v>9500000000</v>
      </c>
      <c r="AY192" s="78">
        <v>7500000000</v>
      </c>
      <c r="AZ192" s="78">
        <v>11000000000</v>
      </c>
      <c r="BA192" s="78">
        <v>5475890123</v>
      </c>
      <c r="BB192" s="78">
        <v>5345275041</v>
      </c>
      <c r="BC192" s="78">
        <v>5377442983</v>
      </c>
      <c r="BD192" s="78">
        <v>5557520391</v>
      </c>
      <c r="BE192" s="78">
        <v>8616378361</v>
      </c>
      <c r="BF192" s="78">
        <v>8516626022</v>
      </c>
      <c r="BG192" s="78">
        <v>5301619661</v>
      </c>
      <c r="BH192" s="78">
        <v>5369718737</v>
      </c>
      <c r="BI192" s="78">
        <v>38944570488</v>
      </c>
      <c r="BJ192" s="78">
        <v>52142671909</v>
      </c>
      <c r="BK192" s="78">
        <v>35617078888</v>
      </c>
      <c r="BL192" s="78">
        <v>39104062531</v>
      </c>
      <c r="BM192" s="78">
        <v>36567928170</v>
      </c>
      <c r="BN192" s="78">
        <v>6862985327</v>
      </c>
      <c r="BO192" s="78">
        <v>7500000000</v>
      </c>
      <c r="BP192" s="78">
        <v>7500000000</v>
      </c>
      <c r="BQ192" s="78">
        <v>7500000000</v>
      </c>
      <c r="BR192" s="78">
        <v>5811741714</v>
      </c>
      <c r="BS192" s="78">
        <v>3212516613</v>
      </c>
      <c r="BT192" s="78">
        <v>1564547112</v>
      </c>
      <c r="BU192" s="78">
        <v>1654381535</v>
      </c>
      <c r="BV192" s="78">
        <v>4966571203</v>
      </c>
      <c r="BW192" s="78">
        <v>3856163250</v>
      </c>
      <c r="BX192" s="78">
        <v>16241255298</v>
      </c>
      <c r="BY192" s="78">
        <v>12196289540</v>
      </c>
      <c r="BZ192" s="78">
        <v>13039457913</v>
      </c>
      <c r="CA192" s="78">
        <v>208709350</v>
      </c>
      <c r="CB192" s="78">
        <v>181445936385</v>
      </c>
      <c r="CC192" s="78">
        <v>129321536318</v>
      </c>
      <c r="CD192" s="78">
        <v>143897885781</v>
      </c>
      <c r="CE192" s="78">
        <v>71203324607</v>
      </c>
      <c r="CF192" s="78">
        <v>90991379290</v>
      </c>
      <c r="CG192" s="78">
        <v>63744138072</v>
      </c>
      <c r="CH192" s="78">
        <v>6332192591</v>
      </c>
      <c r="CI192" s="78">
        <v>7669602456</v>
      </c>
      <c r="CJ192" s="78">
        <v>6293607494</v>
      </c>
      <c r="CK192" s="78">
        <v>3243243276</v>
      </c>
      <c r="CL192" s="78">
        <v>17618139089</v>
      </c>
      <c r="CM192" s="78">
        <v>20171190511</v>
      </c>
      <c r="CN192" s="78">
        <v>17947526214</v>
      </c>
      <c r="CO192" s="78">
        <v>10341215421</v>
      </c>
      <c r="CP192" s="78">
        <v>16787561247</v>
      </c>
      <c r="CQ192" s="78">
        <v>17152312247</v>
      </c>
      <c r="CR192" s="78">
        <v>6820084748</v>
      </c>
      <c r="CS192" s="78">
        <v>16059477409</v>
      </c>
      <c r="CT192" s="78">
        <v>16170263139</v>
      </c>
      <c r="CU192" s="78">
        <v>455785667</v>
      </c>
      <c r="CV192" s="78">
        <v>479824399</v>
      </c>
      <c r="CW192" s="78">
        <v>145793361</v>
      </c>
      <c r="CX192" s="78">
        <v>2400000000</v>
      </c>
      <c r="CY192" s="78">
        <v>2400000000</v>
      </c>
      <c r="CZ192" s="78">
        <v>2500000000</v>
      </c>
      <c r="DA192" s="78">
        <v>2500000000</v>
      </c>
      <c r="DB192" s="78">
        <v>135804819001</v>
      </c>
      <c r="DC192" s="78">
        <v>152140229236</v>
      </c>
      <c r="DD192" s="78">
        <v>179618863578</v>
      </c>
      <c r="DE192" s="78">
        <v>100889835689</v>
      </c>
      <c r="DF192" s="78">
        <v>118444261437</v>
      </c>
      <c r="DG192" s="78">
        <v>33438234186</v>
      </c>
      <c r="DH192" s="78">
        <v>95603635381</v>
      </c>
      <c r="DI192" s="78">
        <v>12504462362</v>
      </c>
      <c r="DJ192" s="78">
        <v>28142179162</v>
      </c>
      <c r="DK192" s="78">
        <v>16420391127</v>
      </c>
      <c r="DL192" s="78">
        <v>6536644821</v>
      </c>
      <c r="DM192" s="78">
        <v>5557889259</v>
      </c>
      <c r="DN192" s="78">
        <v>5119462815</v>
      </c>
      <c r="DO192" s="78">
        <v>5000000000</v>
      </c>
      <c r="DP192" s="78">
        <v>5000000000</v>
      </c>
      <c r="DQ192" s="78">
        <v>5000000000</v>
      </c>
      <c r="DR192" s="78">
        <v>11176716534</v>
      </c>
      <c r="DS192" s="78">
        <v>12163490262</v>
      </c>
      <c r="DT192" s="78">
        <v>10535651908</v>
      </c>
      <c r="DU192" s="78">
        <v>9593314017</v>
      </c>
      <c r="DV192" s="78">
        <v>9385770188</v>
      </c>
      <c r="DW192" s="78">
        <v>3194082759</v>
      </c>
      <c r="DX192" s="78">
        <v>876371515</v>
      </c>
      <c r="DY192" s="78">
        <v>7862618063</v>
      </c>
      <c r="DZ192" s="78">
        <v>691592218</v>
      </c>
      <c r="EA192" s="78">
        <v>615494112</v>
      </c>
      <c r="EB192" s="78">
        <v>736408748</v>
      </c>
      <c r="EC192" s="78">
        <v>1256427020</v>
      </c>
      <c r="ED192" s="78">
        <v>21144787454</v>
      </c>
      <c r="EE192" s="78">
        <v>15587558723</v>
      </c>
      <c r="EF192" s="78">
        <v>8969155465</v>
      </c>
      <c r="EG192" s="78">
        <v>10803848588</v>
      </c>
      <c r="EH192" s="78">
        <v>76381268120</v>
      </c>
      <c r="EI192" s="78">
        <v>50567557078</v>
      </c>
      <c r="EJ192" s="78">
        <v>226217347072</v>
      </c>
      <c r="EK192" s="78">
        <v>267343959001</v>
      </c>
      <c r="EL192" s="78">
        <v>530348318957</v>
      </c>
      <c r="EM192" s="78">
        <v>544053895839</v>
      </c>
      <c r="EN192" s="78">
        <v>408113614503</v>
      </c>
      <c r="EO192" s="78">
        <v>1003293336006</v>
      </c>
      <c r="EP192" s="78">
        <v>405696724604</v>
      </c>
      <c r="EQ192" s="78">
        <v>22178098205</v>
      </c>
      <c r="ER192" s="78">
        <v>117284696834</v>
      </c>
      <c r="ES192" s="78">
        <v>358506401</v>
      </c>
      <c r="ET192" s="78">
        <v>329378169</v>
      </c>
      <c r="EU192" s="78"/>
      <c r="EV192" s="78">
        <v>229058423</v>
      </c>
      <c r="EW192" s="78">
        <v>218343679</v>
      </c>
      <c r="EX192" s="78">
        <v>259203143</v>
      </c>
      <c r="EY192" s="78">
        <v>12015607158</v>
      </c>
      <c r="EZ192" s="78">
        <v>11984257576</v>
      </c>
      <c r="FA192" s="78">
        <v>7612985918</v>
      </c>
      <c r="FB192" s="78">
        <v>15955922532</v>
      </c>
      <c r="FC192" s="78">
        <v>23502942328</v>
      </c>
      <c r="FD192" s="78">
        <v>3660818529</v>
      </c>
      <c r="FE192" s="78">
        <v>2022610382</v>
      </c>
      <c r="FF192" s="78">
        <v>1293032521</v>
      </c>
      <c r="FG192" s="78">
        <v>2023569845</v>
      </c>
      <c r="FH192" s="78">
        <v>3492169538</v>
      </c>
      <c r="FI192" s="78">
        <v>41098599480</v>
      </c>
      <c r="FJ192" s="78">
        <v>276554001</v>
      </c>
      <c r="FK192" s="78">
        <v>91460003248</v>
      </c>
      <c r="FL192" s="78">
        <v>6819173813</v>
      </c>
      <c r="FM192" s="78">
        <v>3288927624</v>
      </c>
      <c r="FN192" s="78">
        <v>8405130243</v>
      </c>
      <c r="FO192" s="78">
        <v>316347214</v>
      </c>
      <c r="FP192" s="78">
        <v>3000187727</v>
      </c>
      <c r="FQ192" s="78">
        <v>13571113474</v>
      </c>
      <c r="FR192" s="78">
        <v>17523929</v>
      </c>
      <c r="FS192" s="78">
        <v>11310258468</v>
      </c>
      <c r="FT192" s="78">
        <v>1344844360</v>
      </c>
      <c r="FU192" s="78">
        <v>579654442</v>
      </c>
      <c r="FV192" s="78">
        <v>5566101735</v>
      </c>
      <c r="FW192" s="78">
        <v>10100276346</v>
      </c>
      <c r="FX192" s="78">
        <v>82687261407</v>
      </c>
      <c r="FY192" s="78">
        <v>1726203406</v>
      </c>
      <c r="FZ192" s="78">
        <v>2102513742</v>
      </c>
      <c r="GA192" s="78">
        <v>503704603</v>
      </c>
      <c r="GB192" s="78">
        <v>589836912729</v>
      </c>
      <c r="GC192" s="78">
        <v>77310317081</v>
      </c>
      <c r="GD192" s="78">
        <v>53849555</v>
      </c>
      <c r="GE192" s="78">
        <v>20000000000</v>
      </c>
      <c r="GF192" s="78">
        <v>6057533197</v>
      </c>
    </row>
    <row r="193" spans="1:188">
      <c r="A193" s="84">
        <v>44922</v>
      </c>
      <c r="B193" s="78">
        <v>161357494130</v>
      </c>
      <c r="C193" s="78">
        <v>128143597622</v>
      </c>
      <c r="D193" s="78">
        <v>165433347023</v>
      </c>
      <c r="E193" s="78">
        <v>194368953574</v>
      </c>
      <c r="F193" s="78">
        <v>97624507214</v>
      </c>
      <c r="G193" s="78">
        <v>52273970517</v>
      </c>
      <c r="H193" s="78">
        <v>110612083475</v>
      </c>
      <c r="I193" s="78">
        <v>17966661120</v>
      </c>
      <c r="J193" s="78">
        <v>28710077586</v>
      </c>
      <c r="K193" s="78">
        <v>17355712784</v>
      </c>
      <c r="L193" s="78">
        <v>7115885484</v>
      </c>
      <c r="M193" s="78">
        <v>3076339948</v>
      </c>
      <c r="N193" s="78">
        <v>3033363834</v>
      </c>
      <c r="O193" s="78">
        <v>4644949424</v>
      </c>
      <c r="P193" s="78">
        <v>3350954934</v>
      </c>
      <c r="Q193" s="78">
        <v>3000200278</v>
      </c>
      <c r="R193" s="78">
        <v>3003829421</v>
      </c>
      <c r="S193" s="79">
        <v>3166542565</v>
      </c>
      <c r="T193" s="78">
        <v>3000190069</v>
      </c>
      <c r="U193" s="78">
        <v>3006117199</v>
      </c>
      <c r="V193" s="78">
        <v>3000789694</v>
      </c>
      <c r="W193" s="78">
        <v>2999998377</v>
      </c>
      <c r="X193" s="78">
        <v>220460943</v>
      </c>
      <c r="Y193" s="78">
        <v>246134707165</v>
      </c>
      <c r="Z193" s="78">
        <v>194683916526</v>
      </c>
      <c r="AA193" s="78">
        <v>196099855688</v>
      </c>
      <c r="AB193" s="78">
        <v>292366996958</v>
      </c>
      <c r="AC193" s="78">
        <v>203402656612</v>
      </c>
      <c r="AD193" s="78">
        <v>263056143335</v>
      </c>
      <c r="AE193" s="78">
        <v>52157991751</v>
      </c>
      <c r="AF193" s="78">
        <v>42892585585</v>
      </c>
      <c r="AG193" s="78">
        <v>36564797030</v>
      </c>
      <c r="AH193" s="78">
        <v>28350877826</v>
      </c>
      <c r="AI193" s="78">
        <v>3746634845</v>
      </c>
      <c r="AJ193" s="78">
        <v>5002236362</v>
      </c>
      <c r="AK193" s="78">
        <v>4167806504</v>
      </c>
      <c r="AL193" s="78">
        <v>5010907784</v>
      </c>
      <c r="AM193" s="78">
        <v>5571814097</v>
      </c>
      <c r="AN193" s="78">
        <v>4045988014</v>
      </c>
      <c r="AO193" s="78">
        <v>5010220976</v>
      </c>
      <c r="AP193" s="78">
        <v>5549332522</v>
      </c>
      <c r="AQ193" s="78">
        <v>5024506066</v>
      </c>
      <c r="AR193" s="78">
        <v>11447893214</v>
      </c>
      <c r="AS193" s="78">
        <v>5008518432</v>
      </c>
      <c r="AT193" s="78">
        <v>5416024223</v>
      </c>
      <c r="AU193" s="78">
        <v>5008047500</v>
      </c>
      <c r="AV193" s="78">
        <v>874704160</v>
      </c>
      <c r="AW193" s="78">
        <v>1381313363</v>
      </c>
      <c r="AX193" s="78">
        <v>9500000000</v>
      </c>
      <c r="AY193" s="78">
        <v>7500000000</v>
      </c>
      <c r="AZ193" s="78">
        <v>11000000000</v>
      </c>
      <c r="BA193" s="78">
        <v>5480087537</v>
      </c>
      <c r="BB193" s="78">
        <v>5349129830</v>
      </c>
      <c r="BC193" s="78">
        <v>5381824703</v>
      </c>
      <c r="BD193" s="78">
        <v>5560234873</v>
      </c>
      <c r="BE193" s="78">
        <v>8615020367</v>
      </c>
      <c r="BF193" s="78">
        <v>8525058651</v>
      </c>
      <c r="BG193" s="78">
        <v>5301619661</v>
      </c>
      <c r="BH193" s="78">
        <v>5370069149</v>
      </c>
      <c r="BI193" s="78">
        <v>38965155304</v>
      </c>
      <c r="BJ193" s="78">
        <v>52187869126</v>
      </c>
      <c r="BK193" s="78">
        <v>35636409901</v>
      </c>
      <c r="BL193" s="78">
        <v>39127745490</v>
      </c>
      <c r="BM193" s="78">
        <v>36575273336</v>
      </c>
      <c r="BN193" s="78">
        <v>6870925591</v>
      </c>
      <c r="BO193" s="78">
        <v>7500000000</v>
      </c>
      <c r="BP193" s="78">
        <v>7500000000</v>
      </c>
      <c r="BQ193" s="78">
        <v>7500000000</v>
      </c>
      <c r="BR193" s="78">
        <v>6019584607</v>
      </c>
      <c r="BS193" s="78">
        <v>3213869203</v>
      </c>
      <c r="BT193" s="78">
        <v>1565894168</v>
      </c>
      <c r="BU193" s="78">
        <v>1514914519</v>
      </c>
      <c r="BV193" s="78">
        <v>4974726929</v>
      </c>
      <c r="BW193" s="78">
        <v>3858220135</v>
      </c>
      <c r="BX193" s="78">
        <v>16241000527</v>
      </c>
      <c r="BY193" s="78">
        <v>12208644399</v>
      </c>
      <c r="BZ193" s="78">
        <v>13003873770</v>
      </c>
      <c r="CA193" s="78">
        <v>208709350</v>
      </c>
      <c r="CB193" s="78">
        <v>181411760815</v>
      </c>
      <c r="CC193" s="78">
        <v>129372986442</v>
      </c>
      <c r="CD193" s="78">
        <v>144037864658</v>
      </c>
      <c r="CE193" s="78">
        <v>71307556101</v>
      </c>
      <c r="CF193" s="78">
        <v>91072622518</v>
      </c>
      <c r="CG193" s="78">
        <v>63846734249</v>
      </c>
      <c r="CH193" s="78">
        <v>6332785496</v>
      </c>
      <c r="CI193" s="78">
        <v>7680202487</v>
      </c>
      <c r="CJ193" s="78">
        <v>6297866951</v>
      </c>
      <c r="CK193" s="78">
        <v>3243243276</v>
      </c>
      <c r="CL193" s="78">
        <v>17613056891</v>
      </c>
      <c r="CM193" s="78">
        <v>20195409165</v>
      </c>
      <c r="CN193" s="78">
        <v>17955748682</v>
      </c>
      <c r="CO193" s="78">
        <v>10351110100</v>
      </c>
      <c r="CP193" s="78">
        <v>16795033136</v>
      </c>
      <c r="CQ193" s="78">
        <v>17162949686</v>
      </c>
      <c r="CR193" s="78">
        <v>6818214927</v>
      </c>
      <c r="CS193" s="78">
        <v>16061367612</v>
      </c>
      <c r="CT193" s="78">
        <v>16197483417</v>
      </c>
      <c r="CU193" s="78">
        <v>456618342</v>
      </c>
      <c r="CV193" s="78">
        <v>480423596</v>
      </c>
      <c r="CW193" s="78">
        <v>145793361</v>
      </c>
      <c r="CX193" s="78">
        <v>2400000000</v>
      </c>
      <c r="CY193" s="78">
        <v>2400000000</v>
      </c>
      <c r="CZ193" s="78">
        <v>2500000000</v>
      </c>
      <c r="DA193" s="78">
        <v>2500000000</v>
      </c>
      <c r="DB193" s="78">
        <v>135844628971</v>
      </c>
      <c r="DC193" s="78">
        <v>151144735272</v>
      </c>
      <c r="DD193" s="78">
        <v>179710387603</v>
      </c>
      <c r="DE193" s="78">
        <v>100847199703</v>
      </c>
      <c r="DF193" s="78">
        <v>118486828685</v>
      </c>
      <c r="DG193" s="78">
        <v>33473645618</v>
      </c>
      <c r="DH193" s="78">
        <v>95688177310</v>
      </c>
      <c r="DI193" s="78">
        <v>12530769889</v>
      </c>
      <c r="DJ193" s="78">
        <v>28218282105</v>
      </c>
      <c r="DK193" s="78">
        <v>16447805269</v>
      </c>
      <c r="DL193" s="78">
        <v>6543458721</v>
      </c>
      <c r="DM193" s="78">
        <v>5559735025</v>
      </c>
      <c r="DN193" s="78">
        <v>5120079224</v>
      </c>
      <c r="DO193" s="78">
        <v>5000000000</v>
      </c>
      <c r="DP193" s="78">
        <v>5000000000</v>
      </c>
      <c r="DQ193" s="78">
        <v>5000000000</v>
      </c>
      <c r="DR193" s="78">
        <v>11184663047</v>
      </c>
      <c r="DS193" s="78">
        <v>12197861003</v>
      </c>
      <c r="DT193" s="78">
        <v>10558405093</v>
      </c>
      <c r="DU193" s="78">
        <v>9645142930</v>
      </c>
      <c r="DV193" s="78">
        <v>9414427583</v>
      </c>
      <c r="DW193" s="78">
        <v>3194019981</v>
      </c>
      <c r="DX193" s="78">
        <v>876526377</v>
      </c>
      <c r="DY193" s="78">
        <v>7862847833</v>
      </c>
      <c r="DZ193" s="78">
        <v>693237322</v>
      </c>
      <c r="EA193" s="78">
        <v>617242788</v>
      </c>
      <c r="EB193" s="78">
        <v>736766861</v>
      </c>
      <c r="EC193" s="78">
        <v>1255774540</v>
      </c>
      <c r="ED193" s="78">
        <v>21148361744</v>
      </c>
      <c r="EE193" s="78">
        <v>15608001051</v>
      </c>
      <c r="EF193" s="78">
        <v>8992561977</v>
      </c>
      <c r="EG193" s="78">
        <v>10842312799</v>
      </c>
      <c r="EH193" s="78">
        <v>76403564860</v>
      </c>
      <c r="EI193" s="78">
        <v>50596862404</v>
      </c>
      <c r="EJ193" s="78">
        <v>225695101894</v>
      </c>
      <c r="EK193" s="78">
        <v>267406027503</v>
      </c>
      <c r="EL193" s="78">
        <v>530403941838</v>
      </c>
      <c r="EM193" s="78">
        <v>543727579778</v>
      </c>
      <c r="EN193" s="78">
        <v>408088935329</v>
      </c>
      <c r="EO193" s="78">
        <v>1001684402776</v>
      </c>
      <c r="EP193" s="78">
        <v>404186241119</v>
      </c>
      <c r="EQ193" s="78">
        <v>22190313806</v>
      </c>
      <c r="ER193" s="78">
        <v>117364451299</v>
      </c>
      <c r="ES193" s="78">
        <v>359090602</v>
      </c>
      <c r="ET193" s="78">
        <v>330011480</v>
      </c>
      <c r="EU193" s="78"/>
      <c r="EV193" s="78">
        <v>232152439</v>
      </c>
      <c r="EW193" s="78">
        <v>222534138</v>
      </c>
      <c r="EX193" s="78">
        <v>259239802</v>
      </c>
      <c r="EY193" s="78">
        <v>12020751973</v>
      </c>
      <c r="EZ193" s="78">
        <v>11977512569</v>
      </c>
      <c r="FA193" s="78">
        <v>7618624888</v>
      </c>
      <c r="FB193" s="78">
        <v>15958463552</v>
      </c>
      <c r="FC193" s="78">
        <v>23501034328</v>
      </c>
      <c r="FD193" s="78">
        <v>3658204653</v>
      </c>
      <c r="FE193" s="78">
        <v>2018322229</v>
      </c>
      <c r="FF193" s="78">
        <v>1291818576</v>
      </c>
      <c r="FG193" s="78">
        <v>2021744792</v>
      </c>
      <c r="FH193" s="78">
        <v>3473379222</v>
      </c>
      <c r="FI193" s="78">
        <v>41102261898</v>
      </c>
      <c r="FJ193" s="78">
        <v>276554001</v>
      </c>
      <c r="FK193" s="78">
        <v>91419617058</v>
      </c>
      <c r="FL193" s="78">
        <v>6818860397</v>
      </c>
      <c r="FM193" s="78">
        <v>3288927744</v>
      </c>
      <c r="FN193" s="78">
        <v>8407107347</v>
      </c>
      <c r="FO193" s="78">
        <v>316347811</v>
      </c>
      <c r="FP193" s="78">
        <v>3000187727</v>
      </c>
      <c r="FQ193" s="78">
        <v>13544648204</v>
      </c>
      <c r="FR193" s="78">
        <v>17523929</v>
      </c>
      <c r="FS193" s="78">
        <v>11323996867</v>
      </c>
      <c r="FT193" s="78">
        <v>1345160015</v>
      </c>
      <c r="FU193" s="78">
        <v>580149296</v>
      </c>
      <c r="FV193" s="78">
        <v>5566112536</v>
      </c>
      <c r="FW193" s="78">
        <v>10100276346</v>
      </c>
      <c r="FX193" s="78">
        <v>82687261407</v>
      </c>
      <c r="FY193" s="78">
        <v>1728422384</v>
      </c>
      <c r="FZ193" s="78">
        <v>2102489032</v>
      </c>
      <c r="GA193" s="78">
        <v>503704603</v>
      </c>
      <c r="GB193" s="78">
        <v>588389147003</v>
      </c>
      <c r="GC193" s="78">
        <v>76961712021</v>
      </c>
      <c r="GD193" s="78">
        <v>53860425</v>
      </c>
      <c r="GE193" s="78">
        <v>20000000000</v>
      </c>
      <c r="GF193" s="78">
        <v>6058825411</v>
      </c>
    </row>
    <row r="194" spans="1:188">
      <c r="A194" s="84">
        <v>44923</v>
      </c>
      <c r="B194" s="78">
        <v>161344469577</v>
      </c>
      <c r="C194" s="78">
        <v>128168407596</v>
      </c>
      <c r="D194" s="78">
        <v>165521575731</v>
      </c>
      <c r="E194" s="78">
        <v>194398897483</v>
      </c>
      <c r="F194" s="78">
        <v>97589676378</v>
      </c>
      <c r="G194" s="78">
        <v>52300979655</v>
      </c>
      <c r="H194" s="78">
        <v>110640955067</v>
      </c>
      <c r="I194" s="78">
        <v>17973215280</v>
      </c>
      <c r="J194" s="78">
        <v>28731552607</v>
      </c>
      <c r="K194" s="78">
        <v>17362041705</v>
      </c>
      <c r="L194" s="78">
        <v>7120785252</v>
      </c>
      <c r="M194" s="78">
        <v>3076339948</v>
      </c>
      <c r="N194" s="78">
        <v>3034602792</v>
      </c>
      <c r="O194" s="78">
        <v>4646858931</v>
      </c>
      <c r="P194" s="78">
        <v>3351601992</v>
      </c>
      <c r="Q194" s="78">
        <v>3000200278</v>
      </c>
      <c r="R194" s="78">
        <v>3003829421</v>
      </c>
      <c r="S194" s="79">
        <v>3167905043</v>
      </c>
      <c r="T194" s="78">
        <v>3000190069</v>
      </c>
      <c r="U194" s="78">
        <v>3005505858</v>
      </c>
      <c r="V194" s="78">
        <v>3000861665</v>
      </c>
      <c r="W194" s="78">
        <v>2999998377</v>
      </c>
      <c r="X194" s="78">
        <v>220564047</v>
      </c>
      <c r="Y194" s="78">
        <v>246132955616</v>
      </c>
      <c r="Z194" s="78">
        <v>194766483589</v>
      </c>
      <c r="AA194" s="78">
        <v>196094797642</v>
      </c>
      <c r="AB194" s="78">
        <v>292424361787</v>
      </c>
      <c r="AC194" s="78">
        <v>203439849323</v>
      </c>
      <c r="AD194" s="78">
        <v>262912380915</v>
      </c>
      <c r="AE194" s="78">
        <v>52148222068</v>
      </c>
      <c r="AF194" s="78">
        <v>42909935675</v>
      </c>
      <c r="AG194" s="78">
        <v>36564628697</v>
      </c>
      <c r="AH194" s="78">
        <v>28310763930</v>
      </c>
      <c r="AI194" s="78">
        <v>3766198570</v>
      </c>
      <c r="AJ194" s="78">
        <v>5002236362</v>
      </c>
      <c r="AK194" s="78">
        <v>4191757039</v>
      </c>
      <c r="AL194" s="78">
        <v>5010907784</v>
      </c>
      <c r="AM194" s="78">
        <v>5573717515</v>
      </c>
      <c r="AN194" s="78">
        <v>4053094440</v>
      </c>
      <c r="AO194" s="78">
        <v>5010220976</v>
      </c>
      <c r="AP194" s="78">
        <v>5553940537</v>
      </c>
      <c r="AQ194" s="78">
        <v>5024506066</v>
      </c>
      <c r="AR194" s="78">
        <v>11452044327</v>
      </c>
      <c r="AS194" s="78">
        <v>5008518432</v>
      </c>
      <c r="AT194" s="78">
        <v>5419344939</v>
      </c>
      <c r="AU194" s="78">
        <v>5008047500</v>
      </c>
      <c r="AV194" s="78">
        <v>875547240</v>
      </c>
      <c r="AW194" s="78">
        <v>1383772022</v>
      </c>
      <c r="AX194" s="78">
        <v>9500000000</v>
      </c>
      <c r="AY194" s="78">
        <v>7500000000</v>
      </c>
      <c r="AZ194" s="78">
        <v>11000000000</v>
      </c>
      <c r="BA194" s="78">
        <v>5481173701</v>
      </c>
      <c r="BB194" s="78">
        <v>5349888305</v>
      </c>
      <c r="BC194" s="78">
        <v>5382165955</v>
      </c>
      <c r="BD194" s="78">
        <v>5559815554</v>
      </c>
      <c r="BE194" s="78">
        <v>8618890519</v>
      </c>
      <c r="BF194" s="78">
        <v>8586443643</v>
      </c>
      <c r="BG194" s="78">
        <v>5301619661</v>
      </c>
      <c r="BH194" s="78">
        <v>5370541891</v>
      </c>
      <c r="BI194" s="78">
        <v>38982815542</v>
      </c>
      <c r="BJ194" s="78">
        <v>52091587957</v>
      </c>
      <c r="BK194" s="78">
        <v>35657404936</v>
      </c>
      <c r="BL194" s="78">
        <v>39131702484</v>
      </c>
      <c r="BM194" s="78">
        <v>36594589264</v>
      </c>
      <c r="BN194" s="78">
        <v>6870682122</v>
      </c>
      <c r="BO194" s="78">
        <v>7500000000</v>
      </c>
      <c r="BP194" s="78">
        <v>7500000000</v>
      </c>
      <c r="BQ194" s="78">
        <v>7500000000</v>
      </c>
      <c r="BR194" s="78">
        <v>6006884252</v>
      </c>
      <c r="BS194" s="78">
        <v>3213869203</v>
      </c>
      <c r="BT194" s="78">
        <v>1567248900</v>
      </c>
      <c r="BU194" s="78">
        <v>1515386618</v>
      </c>
      <c r="BV194" s="78">
        <v>4954091559</v>
      </c>
      <c r="BW194" s="78">
        <v>3858471349</v>
      </c>
      <c r="BX194" s="78">
        <v>16241772440</v>
      </c>
      <c r="BY194" s="78">
        <v>12208734889</v>
      </c>
      <c r="BZ194" s="78">
        <v>13027102462</v>
      </c>
      <c r="CA194" s="78">
        <v>208795427</v>
      </c>
      <c r="CB194" s="78">
        <v>181292686153</v>
      </c>
      <c r="CC194" s="78">
        <v>129360709990</v>
      </c>
      <c r="CD194" s="78">
        <v>144101078339</v>
      </c>
      <c r="CE194" s="78">
        <v>71337201341</v>
      </c>
      <c r="CF194" s="78">
        <v>91095472696</v>
      </c>
      <c r="CG194" s="78">
        <v>63933741981</v>
      </c>
      <c r="CH194" s="78">
        <v>6336680361</v>
      </c>
      <c r="CI194" s="78">
        <v>7687628293</v>
      </c>
      <c r="CJ194" s="78">
        <v>6298688077</v>
      </c>
      <c r="CK194" s="78">
        <v>3243243276</v>
      </c>
      <c r="CL194" s="78">
        <v>17647764006</v>
      </c>
      <c r="CM194" s="78">
        <v>20178006529</v>
      </c>
      <c r="CN194" s="78">
        <v>17978227910</v>
      </c>
      <c r="CO194" s="78">
        <v>10355848809</v>
      </c>
      <c r="CP194" s="78">
        <v>16796481267</v>
      </c>
      <c r="CQ194" s="78">
        <v>17163381375</v>
      </c>
      <c r="CR194" s="78">
        <v>6819101230</v>
      </c>
      <c r="CS194" s="78">
        <v>16070803955</v>
      </c>
      <c r="CT194" s="78">
        <v>16210450215</v>
      </c>
      <c r="CU194" s="78">
        <v>456618342</v>
      </c>
      <c r="CV194" s="78">
        <v>480423596</v>
      </c>
      <c r="CW194" s="78">
        <v>145793361</v>
      </c>
      <c r="CX194" s="78">
        <v>2400000000</v>
      </c>
      <c r="CY194" s="78">
        <v>2400000000</v>
      </c>
      <c r="CZ194" s="78">
        <v>2500000000</v>
      </c>
      <c r="DA194" s="78">
        <v>2500000000</v>
      </c>
      <c r="DB194" s="78">
        <v>135645806913</v>
      </c>
      <c r="DC194" s="78">
        <v>151239268489</v>
      </c>
      <c r="DD194" s="78">
        <v>179816636475</v>
      </c>
      <c r="DE194" s="78">
        <v>100891735142</v>
      </c>
      <c r="DF194" s="78">
        <v>118556143821</v>
      </c>
      <c r="DG194" s="78">
        <v>33464299209</v>
      </c>
      <c r="DH194" s="78">
        <v>95714409966</v>
      </c>
      <c r="DI194" s="78">
        <v>12529431808</v>
      </c>
      <c r="DJ194" s="78">
        <v>28185452191</v>
      </c>
      <c r="DK194" s="78">
        <v>16463979028</v>
      </c>
      <c r="DL194" s="78">
        <v>6543204998</v>
      </c>
      <c r="DM194" s="78">
        <v>5569348869</v>
      </c>
      <c r="DN194" s="78">
        <v>5123136259</v>
      </c>
      <c r="DO194" s="78">
        <v>5000000000</v>
      </c>
      <c r="DP194" s="78">
        <v>5000000000</v>
      </c>
      <c r="DQ194" s="78">
        <v>5000000000</v>
      </c>
      <c r="DR194" s="78">
        <v>11184706161</v>
      </c>
      <c r="DS194" s="78">
        <v>12206013980</v>
      </c>
      <c r="DT194" s="78">
        <v>10537809662</v>
      </c>
      <c r="DU194" s="78">
        <v>9643969498</v>
      </c>
      <c r="DV194" s="78">
        <v>9419118975</v>
      </c>
      <c r="DW194" s="78">
        <v>3195348664</v>
      </c>
      <c r="DX194" s="78">
        <v>876536719</v>
      </c>
      <c r="DY194" s="78">
        <v>7863047588</v>
      </c>
      <c r="DZ194" s="78">
        <v>693342028</v>
      </c>
      <c r="EA194" s="78">
        <v>617621618</v>
      </c>
      <c r="EB194" s="78">
        <v>738420572</v>
      </c>
      <c r="EC194" s="78">
        <v>1257013574</v>
      </c>
      <c r="ED194" s="78">
        <v>21152151222</v>
      </c>
      <c r="EE194" s="78">
        <v>15615507748</v>
      </c>
      <c r="EF194" s="78">
        <v>8996103297</v>
      </c>
      <c r="EG194" s="78">
        <v>10850608319</v>
      </c>
      <c r="EH194" s="78">
        <v>76376835266</v>
      </c>
      <c r="EI194" s="78">
        <v>50560481963</v>
      </c>
      <c r="EJ194" s="78">
        <v>225831783559</v>
      </c>
      <c r="EK194" s="78">
        <v>267410853818</v>
      </c>
      <c r="EL194" s="78">
        <v>530637806264</v>
      </c>
      <c r="EM194" s="78">
        <v>543912231992</v>
      </c>
      <c r="EN194" s="78">
        <v>408161184406</v>
      </c>
      <c r="EO194" s="78">
        <v>1001544229234</v>
      </c>
      <c r="EP194" s="78">
        <v>403787837870</v>
      </c>
      <c r="EQ194" s="78">
        <v>22295113198</v>
      </c>
      <c r="ER194" s="78">
        <v>117249391156</v>
      </c>
      <c r="ES194" s="78">
        <v>354588768</v>
      </c>
      <c r="ET194" s="78">
        <v>330011480</v>
      </c>
      <c r="EU194" s="78"/>
      <c r="EV194" s="78">
        <v>232152439</v>
      </c>
      <c r="EW194" s="78">
        <v>222534138</v>
      </c>
      <c r="EX194" s="78">
        <v>259239802</v>
      </c>
      <c r="EY194" s="78">
        <v>12027991370</v>
      </c>
      <c r="EZ194" s="78">
        <v>11989306608</v>
      </c>
      <c r="FA194" s="78">
        <v>7634004265</v>
      </c>
      <c r="FB194" s="78">
        <v>15961731659</v>
      </c>
      <c r="FC194" s="78">
        <v>23510701159</v>
      </c>
      <c r="FD194" s="78">
        <v>3658805299</v>
      </c>
      <c r="FE194" s="78">
        <v>2010365723</v>
      </c>
      <c r="FF194" s="78">
        <v>1292726430</v>
      </c>
      <c r="FG194" s="78">
        <v>2022209294</v>
      </c>
      <c r="FH194" s="78">
        <v>3471214274</v>
      </c>
      <c r="FI194" s="78">
        <v>41103827218</v>
      </c>
      <c r="FJ194" s="78">
        <v>276554001</v>
      </c>
      <c r="FK194" s="78">
        <v>91386188148</v>
      </c>
      <c r="FL194" s="78">
        <v>6819049569</v>
      </c>
      <c r="FM194" s="78">
        <v>3288545066</v>
      </c>
      <c r="FN194" s="78">
        <v>8403619315</v>
      </c>
      <c r="FO194" s="78">
        <v>316348410</v>
      </c>
      <c r="FP194" s="78">
        <v>3000187727</v>
      </c>
      <c r="FQ194" s="78">
        <v>13548037740</v>
      </c>
      <c r="FR194" s="78">
        <v>17523929</v>
      </c>
      <c r="FS194" s="78">
        <v>11324863532</v>
      </c>
      <c r="FT194" s="78">
        <v>1345581920</v>
      </c>
      <c r="FU194" s="78">
        <v>580149296</v>
      </c>
      <c r="FV194" s="78">
        <v>5566112536</v>
      </c>
      <c r="FW194" s="78">
        <v>10100687779</v>
      </c>
      <c r="FX194" s="78">
        <v>82687261407</v>
      </c>
      <c r="FY194" s="78">
        <v>1729344108</v>
      </c>
      <c r="FZ194" s="78">
        <v>2104012389</v>
      </c>
      <c r="GA194" s="78">
        <v>503704603</v>
      </c>
      <c r="GB194" s="78">
        <v>587817896321</v>
      </c>
      <c r="GC194" s="78">
        <v>76970642929</v>
      </c>
      <c r="GD194" s="78">
        <v>53860425</v>
      </c>
      <c r="GE194" s="78">
        <v>20000000000</v>
      </c>
      <c r="GF194" s="78">
        <v>6075229201</v>
      </c>
    </row>
    <row r="195" spans="1:188">
      <c r="A195" s="84">
        <v>44924</v>
      </c>
      <c r="B195" s="78">
        <v>161350261521</v>
      </c>
      <c r="C195" s="78">
        <v>128385637175</v>
      </c>
      <c r="D195" s="78">
        <v>165721691006</v>
      </c>
      <c r="E195" s="78">
        <v>194614650831</v>
      </c>
      <c r="F195" s="78">
        <v>97623731116</v>
      </c>
      <c r="G195" s="78">
        <v>52310299047</v>
      </c>
      <c r="H195" s="78">
        <v>110729972672</v>
      </c>
      <c r="I195" s="78">
        <v>17974996849</v>
      </c>
      <c r="J195" s="78">
        <v>28765419053</v>
      </c>
      <c r="K195" s="78">
        <v>17394471916</v>
      </c>
      <c r="L195" s="78">
        <v>7122559782</v>
      </c>
      <c r="M195" s="78">
        <v>3076679337</v>
      </c>
      <c r="N195" s="78">
        <v>3034602792</v>
      </c>
      <c r="O195" s="78">
        <v>4649635742</v>
      </c>
      <c r="P195" s="78">
        <v>3352238552</v>
      </c>
      <c r="Q195" s="78">
        <v>3000200278</v>
      </c>
      <c r="R195" s="78">
        <v>3003829421</v>
      </c>
      <c r="S195" s="79">
        <v>3167905043</v>
      </c>
      <c r="T195" s="78">
        <v>3000190069</v>
      </c>
      <c r="U195" s="78">
        <v>3005505858</v>
      </c>
      <c r="V195" s="78">
        <v>3000861665</v>
      </c>
      <c r="W195" s="78">
        <v>2999998377</v>
      </c>
      <c r="X195" s="78">
        <v>220564047</v>
      </c>
      <c r="Y195" s="78">
        <v>246561270072</v>
      </c>
      <c r="Z195" s="78">
        <v>194932539109</v>
      </c>
      <c r="AA195" s="78">
        <v>196188002365</v>
      </c>
      <c r="AB195" s="78">
        <v>292314453373</v>
      </c>
      <c r="AC195" s="78">
        <v>203637966236</v>
      </c>
      <c r="AD195" s="78">
        <v>262860845481</v>
      </c>
      <c r="AE195" s="78">
        <v>52139935364</v>
      </c>
      <c r="AF195" s="78">
        <v>42987330094</v>
      </c>
      <c r="AG195" s="78">
        <v>36624895154</v>
      </c>
      <c r="AH195" s="78">
        <v>28316333419</v>
      </c>
      <c r="AI195" s="78">
        <v>3774916564</v>
      </c>
      <c r="AJ195" s="78">
        <v>5002236362</v>
      </c>
      <c r="AK195" s="78">
        <v>4226498492</v>
      </c>
      <c r="AL195" s="78">
        <v>5010907784</v>
      </c>
      <c r="AM195" s="78">
        <v>5608922755</v>
      </c>
      <c r="AN195" s="78">
        <v>4061883538</v>
      </c>
      <c r="AO195" s="78">
        <v>5010220976</v>
      </c>
      <c r="AP195" s="78">
        <v>5565771214</v>
      </c>
      <c r="AQ195" s="78">
        <v>5024506066</v>
      </c>
      <c r="AR195" s="78">
        <v>11463401789</v>
      </c>
      <c r="AS195" s="78">
        <v>5008518432</v>
      </c>
      <c r="AT195" s="78">
        <v>5429219341</v>
      </c>
      <c r="AU195" s="78">
        <v>5008047500</v>
      </c>
      <c r="AV195" s="78">
        <v>876496962</v>
      </c>
      <c r="AW195" s="78">
        <v>1388008305</v>
      </c>
      <c r="AX195" s="78">
        <v>9500000000</v>
      </c>
      <c r="AY195" s="78">
        <v>7500000000</v>
      </c>
      <c r="AZ195" s="78">
        <v>11000000000</v>
      </c>
      <c r="BA195" s="78">
        <v>5483702405</v>
      </c>
      <c r="BB195" s="78">
        <v>5357106789</v>
      </c>
      <c r="BC195" s="78">
        <v>5386616699</v>
      </c>
      <c r="BD195" s="78">
        <v>5562990260</v>
      </c>
      <c r="BE195" s="78">
        <v>8624134716</v>
      </c>
      <c r="BF195" s="78">
        <v>8590571773</v>
      </c>
      <c r="BG195" s="78">
        <v>5301619661</v>
      </c>
      <c r="BH195" s="78">
        <v>5370541891</v>
      </c>
      <c r="BI195" s="78">
        <v>39025047918</v>
      </c>
      <c r="BJ195" s="78">
        <v>52121246688</v>
      </c>
      <c r="BK195" s="78">
        <v>35694838828</v>
      </c>
      <c r="BL195" s="78">
        <v>39243000547</v>
      </c>
      <c r="BM195" s="78">
        <v>36671812371</v>
      </c>
      <c r="BN195" s="78">
        <v>6902568299</v>
      </c>
      <c r="BO195" s="78">
        <v>7500000000</v>
      </c>
      <c r="BP195" s="78">
        <v>7500000000</v>
      </c>
      <c r="BQ195" s="78">
        <v>7500000000</v>
      </c>
      <c r="BR195" s="78">
        <v>6014507723</v>
      </c>
      <c r="BS195" s="78">
        <v>3224296799</v>
      </c>
      <c r="BT195" s="78">
        <v>1570800470</v>
      </c>
      <c r="BU195" s="78">
        <v>1519457809</v>
      </c>
      <c r="BV195" s="78">
        <v>4958111310</v>
      </c>
      <c r="BW195" s="78">
        <v>3858555751</v>
      </c>
      <c r="BX195" s="78">
        <v>16222292714</v>
      </c>
      <c r="BY195" s="78">
        <v>12225932326</v>
      </c>
      <c r="BZ195" s="78">
        <v>13066556380</v>
      </c>
      <c r="CA195" s="78">
        <v>211484787</v>
      </c>
      <c r="CB195" s="78">
        <v>181594869498</v>
      </c>
      <c r="CC195" s="78">
        <v>129806175442</v>
      </c>
      <c r="CD195" s="78">
        <v>144476625353</v>
      </c>
      <c r="CE195" s="78">
        <v>71537989125</v>
      </c>
      <c r="CF195" s="78">
        <v>91348037437</v>
      </c>
      <c r="CG195" s="78">
        <v>64060099097</v>
      </c>
      <c r="CH195" s="78">
        <v>6337361949</v>
      </c>
      <c r="CI195" s="78">
        <v>7698750629</v>
      </c>
      <c r="CJ195" s="78">
        <v>6303948184</v>
      </c>
      <c r="CK195" s="78">
        <v>3244520824</v>
      </c>
      <c r="CL195" s="78">
        <v>17656341955</v>
      </c>
      <c r="CM195" s="78">
        <v>20186295116</v>
      </c>
      <c r="CN195" s="78">
        <v>17997849215</v>
      </c>
      <c r="CO195" s="78">
        <v>10377549159</v>
      </c>
      <c r="CP195" s="78">
        <v>16803326320</v>
      </c>
      <c r="CQ195" s="78">
        <v>17241024673</v>
      </c>
      <c r="CR195" s="78">
        <v>6821176474</v>
      </c>
      <c r="CS195" s="78">
        <v>15885010138</v>
      </c>
      <c r="CT195" s="78">
        <v>16227232898</v>
      </c>
      <c r="CU195" s="78">
        <v>458696585</v>
      </c>
      <c r="CV195" s="78">
        <v>424938483</v>
      </c>
      <c r="CW195" s="78">
        <v>145793361</v>
      </c>
      <c r="CX195" s="78">
        <v>2400000000</v>
      </c>
      <c r="CY195" s="78">
        <v>2400000000</v>
      </c>
      <c r="CZ195" s="78">
        <v>2500000000</v>
      </c>
      <c r="DA195" s="78">
        <v>2500000000</v>
      </c>
      <c r="DB195" s="78">
        <v>135762072480</v>
      </c>
      <c r="DC195" s="78">
        <v>150773285047</v>
      </c>
      <c r="DD195" s="78">
        <v>179879153532</v>
      </c>
      <c r="DE195" s="78">
        <v>100990977084</v>
      </c>
      <c r="DF195" s="78">
        <v>118699392212</v>
      </c>
      <c r="DG195" s="78">
        <v>33509859427</v>
      </c>
      <c r="DH195" s="78">
        <v>95837645751</v>
      </c>
      <c r="DI195" s="78">
        <v>12535512161</v>
      </c>
      <c r="DJ195" s="78">
        <v>28125843265</v>
      </c>
      <c r="DK195" s="78">
        <v>16550729500</v>
      </c>
      <c r="DL195" s="78">
        <v>6551940848</v>
      </c>
      <c r="DM195" s="78">
        <v>5592642344</v>
      </c>
      <c r="DN195" s="78">
        <v>5135241784</v>
      </c>
      <c r="DO195" s="78">
        <v>5000000000</v>
      </c>
      <c r="DP195" s="78">
        <v>5000000000</v>
      </c>
      <c r="DQ195" s="78">
        <v>5000000000</v>
      </c>
      <c r="DR195" s="78">
        <v>11196877602</v>
      </c>
      <c r="DS195" s="78">
        <v>12214713131</v>
      </c>
      <c r="DT195" s="78">
        <v>10544926149</v>
      </c>
      <c r="DU195" s="78">
        <v>9669465482</v>
      </c>
      <c r="DV195" s="78">
        <v>9427675902</v>
      </c>
      <c r="DW195" s="78">
        <v>3200677878</v>
      </c>
      <c r="DX195" s="78">
        <v>880628930</v>
      </c>
      <c r="DY195" s="78">
        <v>7864609477</v>
      </c>
      <c r="DZ195" s="78">
        <v>693671081</v>
      </c>
      <c r="EA195" s="78">
        <v>618293091</v>
      </c>
      <c r="EB195" s="78">
        <v>758793632</v>
      </c>
      <c r="EC195" s="78">
        <v>1260357390</v>
      </c>
      <c r="ED195" s="78">
        <v>21178324643</v>
      </c>
      <c r="EE195" s="78">
        <v>15650581007</v>
      </c>
      <c r="EF195" s="78">
        <v>9020343402</v>
      </c>
      <c r="EG195" s="78">
        <v>10863559071</v>
      </c>
      <c r="EH195" s="78">
        <v>76414401430</v>
      </c>
      <c r="EI195" s="78">
        <v>50606917312</v>
      </c>
      <c r="EJ195" s="78">
        <v>225550288095</v>
      </c>
      <c r="EK195" s="78">
        <v>267672723064</v>
      </c>
      <c r="EL195" s="78">
        <v>531127550722</v>
      </c>
      <c r="EM195" s="78">
        <v>543797037216</v>
      </c>
      <c r="EN195" s="78">
        <v>409194253080</v>
      </c>
      <c r="EO195" s="78">
        <v>1001044907093</v>
      </c>
      <c r="EP195" s="78">
        <v>403581638633</v>
      </c>
      <c r="EQ195" s="78">
        <v>22334024307</v>
      </c>
      <c r="ER195" s="78">
        <v>117463479239</v>
      </c>
      <c r="ES195" s="78">
        <v>354883947</v>
      </c>
      <c r="ET195" s="78">
        <v>330281895</v>
      </c>
      <c r="EU195" s="78"/>
      <c r="EV195" s="78">
        <v>232152439</v>
      </c>
      <c r="EW195" s="78">
        <v>226768322</v>
      </c>
      <c r="EX195" s="78">
        <v>259239802</v>
      </c>
      <c r="EY195" s="78">
        <v>12034798778</v>
      </c>
      <c r="EZ195" s="78">
        <v>12003468712</v>
      </c>
      <c r="FA195" s="78">
        <v>7647294713</v>
      </c>
      <c r="FB195" s="78">
        <v>15975298830</v>
      </c>
      <c r="FC195" s="78">
        <v>23523874170</v>
      </c>
      <c r="FD195" s="78">
        <v>3663613959</v>
      </c>
      <c r="FE195" s="78">
        <v>2020272921</v>
      </c>
      <c r="FF195" s="78">
        <v>1293242067</v>
      </c>
      <c r="FG195" s="78">
        <v>2019150305</v>
      </c>
      <c r="FH195" s="78">
        <v>3475360596</v>
      </c>
      <c r="FI195" s="78">
        <v>41174062351</v>
      </c>
      <c r="FJ195" s="78">
        <v>276558349</v>
      </c>
      <c r="FK195" s="78">
        <v>91447256008</v>
      </c>
      <c r="FL195" s="78">
        <v>6820441632</v>
      </c>
      <c r="FM195" s="78">
        <v>3288733843</v>
      </c>
      <c r="FN195" s="78">
        <v>8408755762</v>
      </c>
      <c r="FO195" s="78">
        <v>316349009</v>
      </c>
      <c r="FP195" s="78">
        <v>3000187727</v>
      </c>
      <c r="FQ195" s="78">
        <v>13498324404</v>
      </c>
      <c r="FR195" s="78">
        <v>17523929</v>
      </c>
      <c r="FS195" s="78">
        <v>11339010175</v>
      </c>
      <c r="FT195" s="78">
        <v>1350756872</v>
      </c>
      <c r="FU195" s="78">
        <v>580338429</v>
      </c>
      <c r="FV195" s="78">
        <v>5566220582</v>
      </c>
      <c r="FW195" s="78">
        <v>10101411550</v>
      </c>
      <c r="FX195" s="78">
        <v>82687261407</v>
      </c>
      <c r="FY195" s="78">
        <v>1731311552</v>
      </c>
      <c r="FZ195" s="78">
        <v>2106229839</v>
      </c>
      <c r="GA195" s="78">
        <v>503704603</v>
      </c>
      <c r="GB195" s="78">
        <v>587168584758</v>
      </c>
      <c r="GC195" s="78">
        <v>76982612140</v>
      </c>
      <c r="GD195" s="78">
        <v>53882134</v>
      </c>
      <c r="GE195" s="78">
        <v>20000000000</v>
      </c>
      <c r="GF195" s="78">
        <v>6076830246</v>
      </c>
    </row>
    <row r="196" spans="1:188">
      <c r="A196" s="84">
        <v>44925</v>
      </c>
      <c r="B196" s="78">
        <v>161422741699</v>
      </c>
      <c r="C196" s="78">
        <v>128663925821</v>
      </c>
      <c r="D196" s="78">
        <v>165979653538</v>
      </c>
      <c r="E196" s="78">
        <v>194946770117</v>
      </c>
      <c r="F196" s="78">
        <v>97816988141</v>
      </c>
      <c r="G196" s="78">
        <v>52482504184</v>
      </c>
      <c r="H196" s="78">
        <v>110845911369</v>
      </c>
      <c r="I196" s="78">
        <v>18149384852</v>
      </c>
      <c r="J196" s="78">
        <v>28828942817</v>
      </c>
      <c r="K196" s="78">
        <v>17430992064</v>
      </c>
      <c r="L196" s="78">
        <v>7125070652</v>
      </c>
      <c r="M196" s="78">
        <v>3077863888</v>
      </c>
      <c r="N196" s="78">
        <v>3034819576</v>
      </c>
      <c r="O196" s="78">
        <v>4652146965</v>
      </c>
      <c r="P196" s="78">
        <v>3353936524</v>
      </c>
      <c r="Q196" s="78">
        <v>3000200278</v>
      </c>
      <c r="R196" s="78">
        <v>3003829421</v>
      </c>
      <c r="S196" s="79">
        <v>3167905043</v>
      </c>
      <c r="T196" s="78">
        <v>3000190069</v>
      </c>
      <c r="U196" s="78">
        <v>3005505858</v>
      </c>
      <c r="V196" s="78">
        <v>3000861665</v>
      </c>
      <c r="W196" s="78">
        <v>3006250717</v>
      </c>
      <c r="X196" s="78">
        <v>217355198</v>
      </c>
      <c r="Y196" s="78">
        <v>247230304026</v>
      </c>
      <c r="Z196" s="78">
        <v>195329667574</v>
      </c>
      <c r="AA196" s="78">
        <v>196469221889</v>
      </c>
      <c r="AB196" s="78">
        <v>292759535456</v>
      </c>
      <c r="AC196" s="78">
        <v>203629158796</v>
      </c>
      <c r="AD196" s="78">
        <v>263079968069</v>
      </c>
      <c r="AE196" s="78">
        <v>52207686092</v>
      </c>
      <c r="AF196" s="78">
        <v>43075333640</v>
      </c>
      <c r="AG196" s="78">
        <v>36595280780</v>
      </c>
      <c r="AH196" s="78">
        <v>28364650417</v>
      </c>
      <c r="AI196" s="78">
        <v>3742970624</v>
      </c>
      <c r="AJ196" s="78">
        <v>5002236362</v>
      </c>
      <c r="AK196" s="78">
        <v>4249759648</v>
      </c>
      <c r="AL196" s="78">
        <v>5010907784</v>
      </c>
      <c r="AM196" s="78">
        <v>5619944427</v>
      </c>
      <c r="AN196" s="78">
        <v>4073240770</v>
      </c>
      <c r="AO196" s="78">
        <v>5010220976</v>
      </c>
      <c r="AP196" s="78">
        <v>5580983516</v>
      </c>
      <c r="AQ196" s="78">
        <v>5024506066</v>
      </c>
      <c r="AR196" s="78">
        <v>11484771722</v>
      </c>
      <c r="AS196" s="78">
        <v>5008518432</v>
      </c>
      <c r="AT196" s="78">
        <v>5434041895</v>
      </c>
      <c r="AU196" s="78">
        <v>5008047500</v>
      </c>
      <c r="AV196" s="78">
        <v>876496962</v>
      </c>
      <c r="AW196" s="78">
        <v>1388008305</v>
      </c>
      <c r="AX196" s="78">
        <v>9500000000</v>
      </c>
      <c r="AY196" s="78">
        <v>7500000000</v>
      </c>
      <c r="AZ196" s="78">
        <v>11000000000</v>
      </c>
      <c r="BA196" s="78">
        <v>5488979517</v>
      </c>
      <c r="BB196" s="78">
        <v>5363019359</v>
      </c>
      <c r="BC196" s="78">
        <v>5391675650</v>
      </c>
      <c r="BD196" s="78">
        <v>5570570311</v>
      </c>
      <c r="BE196" s="78">
        <v>8638105462</v>
      </c>
      <c r="BF196" s="78">
        <v>8603259511</v>
      </c>
      <c r="BG196" s="78">
        <v>5301688255</v>
      </c>
      <c r="BH196" s="78">
        <v>5370658920</v>
      </c>
      <c r="BI196" s="78">
        <v>39101543713</v>
      </c>
      <c r="BJ196" s="78">
        <v>52203428128</v>
      </c>
      <c r="BK196" s="78">
        <v>35789968979</v>
      </c>
      <c r="BL196" s="78">
        <v>39288450370</v>
      </c>
      <c r="BM196" s="78">
        <v>36688185952</v>
      </c>
      <c r="BN196" s="78">
        <v>6908215125</v>
      </c>
      <c r="BO196" s="78">
        <v>7500000000</v>
      </c>
      <c r="BP196" s="78">
        <v>7500000000</v>
      </c>
      <c r="BQ196" s="78">
        <v>7500000000</v>
      </c>
      <c r="BR196" s="78">
        <v>6014846216</v>
      </c>
      <c r="BS196" s="78">
        <v>3225114572</v>
      </c>
      <c r="BT196" s="78">
        <v>1571930214</v>
      </c>
      <c r="BU196" s="78">
        <v>1520252159</v>
      </c>
      <c r="BV196" s="78">
        <v>4961242139</v>
      </c>
      <c r="BW196" s="78">
        <v>3861739489</v>
      </c>
      <c r="BX196" s="78">
        <v>16214186649</v>
      </c>
      <c r="BY196" s="78">
        <v>12234173366</v>
      </c>
      <c r="BZ196" s="78">
        <v>13084785492</v>
      </c>
      <c r="CA196" s="78">
        <v>211484787</v>
      </c>
      <c r="CB196" s="78">
        <v>181546060070</v>
      </c>
      <c r="CC196" s="78">
        <v>130010804287</v>
      </c>
      <c r="CD196" s="78">
        <v>144614639532</v>
      </c>
      <c r="CE196" s="78">
        <v>71689452345</v>
      </c>
      <c r="CF196" s="78">
        <v>91326980758</v>
      </c>
      <c r="CG196" s="78">
        <v>64185510015</v>
      </c>
      <c r="CH196" s="78">
        <v>6333491696</v>
      </c>
      <c r="CI196" s="78">
        <v>7708267045</v>
      </c>
      <c r="CJ196" s="78">
        <v>6307256814</v>
      </c>
      <c r="CK196" s="78">
        <v>3244520824</v>
      </c>
      <c r="CL196" s="78">
        <v>17663798779</v>
      </c>
      <c r="CM196" s="78">
        <v>20227147476</v>
      </c>
      <c r="CN196" s="78">
        <v>18032899776</v>
      </c>
      <c r="CO196" s="78">
        <v>10393549650</v>
      </c>
      <c r="CP196" s="78">
        <v>16819966888</v>
      </c>
      <c r="CQ196" s="78">
        <v>17271748877</v>
      </c>
      <c r="CR196" s="78">
        <v>6827093140</v>
      </c>
      <c r="CS196" s="78">
        <v>15892634501</v>
      </c>
      <c r="CT196" s="78">
        <v>16250356006</v>
      </c>
      <c r="CU196" s="78">
        <v>458696585</v>
      </c>
      <c r="CV196" s="78">
        <v>424938483</v>
      </c>
      <c r="CW196" s="78">
        <v>145956641</v>
      </c>
      <c r="CX196" s="78">
        <v>2400000000</v>
      </c>
      <c r="CY196" s="78">
        <v>2400000000</v>
      </c>
      <c r="CZ196" s="78">
        <v>2500000000</v>
      </c>
      <c r="DA196" s="78">
        <v>2500000000</v>
      </c>
      <c r="DB196" s="78">
        <v>135858166266</v>
      </c>
      <c r="DC196" s="78">
        <v>150968188020</v>
      </c>
      <c r="DD196" s="78">
        <v>180124445317</v>
      </c>
      <c r="DE196" s="78">
        <v>101129569436</v>
      </c>
      <c r="DF196" s="78">
        <v>118880505669</v>
      </c>
      <c r="DG196" s="78">
        <v>33564711279</v>
      </c>
      <c r="DH196" s="78">
        <v>95923155235</v>
      </c>
      <c r="DI196" s="78">
        <v>12575402831</v>
      </c>
      <c r="DJ196" s="78">
        <v>28162305183</v>
      </c>
      <c r="DK196" s="78">
        <v>16578425208</v>
      </c>
      <c r="DL196" s="78">
        <v>6560362088</v>
      </c>
      <c r="DM196" s="78">
        <v>5587983217</v>
      </c>
      <c r="DN196" s="78">
        <v>5135873528</v>
      </c>
      <c r="DO196" s="78">
        <v>5000000000</v>
      </c>
      <c r="DP196" s="78">
        <v>5000000000</v>
      </c>
      <c r="DQ196" s="78">
        <v>5000000000</v>
      </c>
      <c r="DR196" s="78">
        <v>11203776508</v>
      </c>
      <c r="DS196" s="78">
        <v>12233607608</v>
      </c>
      <c r="DT196" s="78">
        <v>10562104306</v>
      </c>
      <c r="DU196" s="78">
        <v>9707129143</v>
      </c>
      <c r="DV196" s="78">
        <v>9448608562</v>
      </c>
      <c r="DW196" s="78">
        <v>3209006975</v>
      </c>
      <c r="DX196" s="78">
        <v>879750529</v>
      </c>
      <c r="DY196" s="78">
        <v>7860213716</v>
      </c>
      <c r="DZ196" s="78">
        <v>694984802</v>
      </c>
      <c r="EA196" s="78">
        <v>620891459</v>
      </c>
      <c r="EB196" s="78">
        <v>758132244</v>
      </c>
      <c r="EC196" s="78">
        <v>1264066323</v>
      </c>
      <c r="ED196" s="78">
        <v>21203194640</v>
      </c>
      <c r="EE196" s="78">
        <v>15660409282</v>
      </c>
      <c r="EF196" s="78">
        <v>9027686112</v>
      </c>
      <c r="EG196" s="78">
        <v>10856356922</v>
      </c>
      <c r="EH196" s="78">
        <v>76475822410</v>
      </c>
      <c r="EI196" s="78">
        <v>50659083877</v>
      </c>
      <c r="EJ196" s="78">
        <v>225385670588</v>
      </c>
      <c r="EK196" s="78">
        <v>268271056515</v>
      </c>
      <c r="EL196" s="78">
        <v>531941570173</v>
      </c>
      <c r="EM196" s="78">
        <v>544074046096</v>
      </c>
      <c r="EN196" s="78">
        <v>409793419280</v>
      </c>
      <c r="EO196" s="78">
        <v>1001137201451</v>
      </c>
      <c r="EP196" s="78">
        <v>403527845526</v>
      </c>
      <c r="EQ196" s="78">
        <v>22337276925</v>
      </c>
      <c r="ER196" s="78">
        <v>117717099535</v>
      </c>
      <c r="ES196" s="78">
        <v>384421584</v>
      </c>
      <c r="ET196" s="78">
        <v>330390044</v>
      </c>
      <c r="EU196" s="78">
        <v>600112000</v>
      </c>
      <c r="EV196" s="78">
        <v>232152439</v>
      </c>
      <c r="EW196" s="78">
        <v>226768322</v>
      </c>
      <c r="EX196" s="78">
        <v>259239802</v>
      </c>
      <c r="EY196" s="78">
        <v>12071076856</v>
      </c>
      <c r="EZ196" s="78">
        <v>12037588572</v>
      </c>
      <c r="FA196" s="78">
        <v>7684696338</v>
      </c>
      <c r="FB196" s="78">
        <v>16047027540</v>
      </c>
      <c r="FC196" s="78">
        <v>23591554421</v>
      </c>
      <c r="FD196" s="78">
        <v>3695039942</v>
      </c>
      <c r="FE196" s="78">
        <v>2023269821</v>
      </c>
      <c r="FF196" s="78">
        <v>1295501997</v>
      </c>
      <c r="FG196" s="78">
        <v>2026644600</v>
      </c>
      <c r="FH196" s="78">
        <v>3484309653</v>
      </c>
      <c r="FI196" s="78">
        <v>41242564138</v>
      </c>
      <c r="FJ196" s="78">
        <v>277041879</v>
      </c>
      <c r="FK196" s="78">
        <v>91556544441</v>
      </c>
      <c r="FL196" s="78">
        <v>6830120209</v>
      </c>
      <c r="FM196" s="78">
        <v>3288734316</v>
      </c>
      <c r="FN196" s="78">
        <v>8421206321</v>
      </c>
      <c r="FO196" s="78">
        <v>316349610</v>
      </c>
      <c r="FP196" s="78">
        <v>3000187727</v>
      </c>
      <c r="FQ196" s="78">
        <v>13519903957</v>
      </c>
      <c r="FR196" s="78">
        <v>17523929</v>
      </c>
      <c r="FS196" s="78">
        <v>11442564770</v>
      </c>
      <c r="FT196" s="78">
        <v>1351859390</v>
      </c>
      <c r="FU196" s="78">
        <v>581107603</v>
      </c>
      <c r="FV196" s="78">
        <v>5566220582</v>
      </c>
      <c r="FW196" s="78">
        <v>10103703570</v>
      </c>
      <c r="FX196" s="78">
        <v>82687261407</v>
      </c>
      <c r="FY196" s="78">
        <v>1734193309</v>
      </c>
      <c r="FZ196" s="78">
        <v>2109886541</v>
      </c>
      <c r="GA196" s="78">
        <v>503704603</v>
      </c>
      <c r="GB196" s="78">
        <v>587025383979</v>
      </c>
      <c r="GC196" s="78">
        <v>77030193154</v>
      </c>
      <c r="GD196" s="78">
        <v>53882134</v>
      </c>
      <c r="GE196" s="78">
        <v>20000000000</v>
      </c>
      <c r="GF196" s="78">
        <v>6083081540</v>
      </c>
    </row>
    <row r="197" spans="1:188">
      <c r="A197" s="84">
        <v>44928</v>
      </c>
      <c r="B197" s="78">
        <v>161648451234</v>
      </c>
      <c r="C197" s="78">
        <v>128856130393</v>
      </c>
      <c r="D197" s="78">
        <v>166302066732</v>
      </c>
      <c r="E197" s="78">
        <v>195235930441</v>
      </c>
      <c r="F197" s="78">
        <v>97983770464</v>
      </c>
      <c r="G197" s="78">
        <v>52544184837</v>
      </c>
      <c r="H197" s="78">
        <v>111011382234</v>
      </c>
      <c r="I197" s="78">
        <v>18151772557</v>
      </c>
      <c r="J197" s="78">
        <v>28872381494</v>
      </c>
      <c r="K197" s="78">
        <v>17465832708</v>
      </c>
      <c r="L197" s="78">
        <v>7210606588</v>
      </c>
      <c r="M197" s="78">
        <v>3078173594</v>
      </c>
      <c r="N197" s="78">
        <v>3035144596</v>
      </c>
      <c r="O197" s="78">
        <v>4655525601</v>
      </c>
      <c r="P197" s="78">
        <v>3354790710</v>
      </c>
      <c r="Q197" s="78">
        <v>3000200278</v>
      </c>
      <c r="R197" s="78">
        <v>3003829421</v>
      </c>
      <c r="S197" s="79">
        <v>3168011659</v>
      </c>
      <c r="T197" s="78">
        <v>3000190069</v>
      </c>
      <c r="U197" s="78">
        <v>3005505858</v>
      </c>
      <c r="V197" s="78">
        <v>3000861665</v>
      </c>
      <c r="W197" s="78">
        <v>3006250717</v>
      </c>
      <c r="X197" s="78">
        <v>218751531</v>
      </c>
      <c r="Y197" s="78">
        <v>247384422592</v>
      </c>
      <c r="Z197" s="78">
        <v>195506289277</v>
      </c>
      <c r="AA197" s="78">
        <v>196551515064</v>
      </c>
      <c r="AB197" s="78">
        <v>293026393472</v>
      </c>
      <c r="AC197" s="78">
        <v>203773839393</v>
      </c>
      <c r="AD197" s="78">
        <v>263000406760</v>
      </c>
      <c r="AE197" s="78">
        <v>52264398111</v>
      </c>
      <c r="AF197" s="78">
        <v>43159035115</v>
      </c>
      <c r="AG197" s="78">
        <v>36613109447</v>
      </c>
      <c r="AH197" s="78">
        <v>28306825908</v>
      </c>
      <c r="AI197" s="78">
        <v>3754131867</v>
      </c>
      <c r="AJ197" s="78">
        <v>5002236362</v>
      </c>
      <c r="AK197" s="78">
        <v>4256113831</v>
      </c>
      <c r="AL197" s="78">
        <v>5010907784</v>
      </c>
      <c r="AM197" s="78">
        <v>5653380837</v>
      </c>
      <c r="AN197" s="78">
        <v>4069649914</v>
      </c>
      <c r="AO197" s="78">
        <v>5010220976</v>
      </c>
      <c r="AP197" s="78">
        <v>5590410683</v>
      </c>
      <c r="AQ197" s="78">
        <v>5024506066</v>
      </c>
      <c r="AR197" s="78">
        <v>11516899970</v>
      </c>
      <c r="AS197" s="78">
        <v>5008518432</v>
      </c>
      <c r="AT197" s="78">
        <v>5442753407</v>
      </c>
      <c r="AU197" s="78">
        <v>5008047500</v>
      </c>
      <c r="AV197" s="78">
        <v>876496962</v>
      </c>
      <c r="AW197" s="78">
        <v>1388008305</v>
      </c>
      <c r="AX197" s="78">
        <v>9500000000</v>
      </c>
      <c r="AY197" s="78">
        <v>7500000000</v>
      </c>
      <c r="AZ197" s="78">
        <v>11000000000</v>
      </c>
      <c r="BA197" s="78">
        <v>5491094929</v>
      </c>
      <c r="BB197" s="78">
        <v>5364658312</v>
      </c>
      <c r="BC197" s="78">
        <v>5393444899</v>
      </c>
      <c r="BD197" s="78">
        <v>5577034188</v>
      </c>
      <c r="BE197" s="78">
        <v>8646021419</v>
      </c>
      <c r="BF197" s="78">
        <v>8597884777</v>
      </c>
      <c r="BG197" s="78">
        <v>5301688255</v>
      </c>
      <c r="BH197" s="78">
        <v>5371841892</v>
      </c>
      <c r="BI197" s="78">
        <v>39105420796</v>
      </c>
      <c r="BJ197" s="78">
        <v>52239429323</v>
      </c>
      <c r="BK197" s="78">
        <v>35850129968</v>
      </c>
      <c r="BL197" s="78">
        <v>39502752173</v>
      </c>
      <c r="BM197" s="78">
        <v>36690117183</v>
      </c>
      <c r="BN197" s="78">
        <v>6915130091</v>
      </c>
      <c r="BO197" s="78">
        <v>7500000000</v>
      </c>
      <c r="BP197" s="78">
        <v>7500000000</v>
      </c>
      <c r="BQ197" s="78">
        <v>7500000000</v>
      </c>
      <c r="BR197" s="78">
        <v>6012742587</v>
      </c>
      <c r="BS197" s="78">
        <v>3261423382</v>
      </c>
      <c r="BT197" s="78">
        <v>1572812894</v>
      </c>
      <c r="BU197" s="78">
        <v>1521205613</v>
      </c>
      <c r="BV197" s="78">
        <v>4968915924</v>
      </c>
      <c r="BW197" s="78">
        <v>3865616658</v>
      </c>
      <c r="BX197" s="78">
        <v>16222517872</v>
      </c>
      <c r="BY197" s="78">
        <v>12254448668</v>
      </c>
      <c r="BZ197" s="78">
        <v>13122414589</v>
      </c>
      <c r="CA197" s="78">
        <v>212476227</v>
      </c>
      <c r="CB197" s="78">
        <v>181528541342</v>
      </c>
      <c r="CC197" s="78">
        <v>129998720576</v>
      </c>
      <c r="CD197" s="78">
        <v>144686189789</v>
      </c>
      <c r="CE197" s="78">
        <v>71745093904</v>
      </c>
      <c r="CF197" s="78">
        <v>91463862481</v>
      </c>
      <c r="CG197" s="78">
        <v>64253116132</v>
      </c>
      <c r="CH197" s="78">
        <v>6333647638</v>
      </c>
      <c r="CI197" s="78">
        <v>7700980893</v>
      </c>
      <c r="CJ197" s="78">
        <v>6308756470</v>
      </c>
      <c r="CK197" s="78">
        <v>3244555737</v>
      </c>
      <c r="CL197" s="78">
        <v>17686118120</v>
      </c>
      <c r="CM197" s="78">
        <v>20254659843</v>
      </c>
      <c r="CN197" s="78">
        <v>18051597745</v>
      </c>
      <c r="CO197" s="78">
        <v>10407146156</v>
      </c>
      <c r="CP197" s="78">
        <v>16834637279</v>
      </c>
      <c r="CQ197" s="78">
        <v>17294775998</v>
      </c>
      <c r="CR197" s="78">
        <v>6826818733</v>
      </c>
      <c r="CS197" s="78">
        <v>15896174310</v>
      </c>
      <c r="CT197" s="78">
        <v>16270372121</v>
      </c>
      <c r="CU197" s="78">
        <v>458696585</v>
      </c>
      <c r="CV197" s="78">
        <v>424938483</v>
      </c>
      <c r="CW197" s="78">
        <v>145956641</v>
      </c>
      <c r="CX197" s="78">
        <v>2400000000</v>
      </c>
      <c r="CY197" s="78">
        <v>2400000000</v>
      </c>
      <c r="CZ197" s="78">
        <v>2500000000</v>
      </c>
      <c r="DA197" s="78">
        <v>2500000000</v>
      </c>
      <c r="DB197" s="78">
        <v>135892593477</v>
      </c>
      <c r="DC197" s="78">
        <v>151107001259</v>
      </c>
      <c r="DD197" s="78">
        <v>180315478094</v>
      </c>
      <c r="DE197" s="78">
        <v>101202961032</v>
      </c>
      <c r="DF197" s="78">
        <v>118959973897</v>
      </c>
      <c r="DG197" s="78">
        <v>33585359287</v>
      </c>
      <c r="DH197" s="78">
        <v>95968730108</v>
      </c>
      <c r="DI197" s="78">
        <v>12589743694</v>
      </c>
      <c r="DJ197" s="78">
        <v>28197766037</v>
      </c>
      <c r="DK197" s="78">
        <v>16571505799</v>
      </c>
      <c r="DL197" s="78">
        <v>6562302840</v>
      </c>
      <c r="DM197" s="78">
        <v>5593698149</v>
      </c>
      <c r="DN197" s="78">
        <v>5146784587</v>
      </c>
      <c r="DO197" s="78">
        <v>5000000000</v>
      </c>
      <c r="DP197" s="78">
        <v>5000000000</v>
      </c>
      <c r="DQ197" s="78">
        <v>5000000000</v>
      </c>
      <c r="DR197" s="78">
        <v>11196742416</v>
      </c>
      <c r="DS197" s="78">
        <v>12193677168</v>
      </c>
      <c r="DT197" s="78">
        <v>11615508206</v>
      </c>
      <c r="DU197" s="78">
        <v>9653779989</v>
      </c>
      <c r="DV197" s="78">
        <v>9451451010</v>
      </c>
      <c r="DW197" s="78">
        <v>3205055536</v>
      </c>
      <c r="DX197" s="78">
        <v>879766272</v>
      </c>
      <c r="DY197" s="78">
        <v>7860219046</v>
      </c>
      <c r="DZ197" s="78">
        <v>695682812</v>
      </c>
      <c r="EA197" s="78">
        <v>626813242</v>
      </c>
      <c r="EB197" s="78">
        <v>761412886</v>
      </c>
      <c r="EC197" s="78">
        <v>1264066323</v>
      </c>
      <c r="ED197" s="78">
        <v>21229694034</v>
      </c>
      <c r="EE197" s="78">
        <v>15685031657</v>
      </c>
      <c r="EF197" s="78">
        <v>9034674743</v>
      </c>
      <c r="EG197" s="78">
        <v>10864805629</v>
      </c>
      <c r="EH197" s="78">
        <v>76540691954</v>
      </c>
      <c r="EI197" s="78">
        <v>50975396157</v>
      </c>
      <c r="EJ197" s="78">
        <v>225333453775</v>
      </c>
      <c r="EK197" s="78">
        <v>268259796545</v>
      </c>
      <c r="EL197" s="78">
        <v>532245985891</v>
      </c>
      <c r="EM197" s="78">
        <v>544391028447</v>
      </c>
      <c r="EN197" s="78">
        <v>410040770391</v>
      </c>
      <c r="EO197" s="78">
        <v>1000680183383</v>
      </c>
      <c r="EP197" s="78">
        <v>403617003371</v>
      </c>
      <c r="EQ197" s="78">
        <v>22299596101</v>
      </c>
      <c r="ER197" s="78">
        <v>117805822058</v>
      </c>
      <c r="ES197" s="78">
        <v>384421584</v>
      </c>
      <c r="ET197" s="78">
        <v>332121057</v>
      </c>
      <c r="EU197" s="78">
        <v>600112000</v>
      </c>
      <c r="EV197" s="78">
        <v>232152439</v>
      </c>
      <c r="EW197" s="78">
        <v>226810187</v>
      </c>
      <c r="EX197" s="78">
        <v>208953657</v>
      </c>
      <c r="EY197" s="78">
        <v>12085965184</v>
      </c>
      <c r="EZ197" s="78">
        <v>12051742187</v>
      </c>
      <c r="FA197" s="78">
        <v>7694146389</v>
      </c>
      <c r="FB197" s="78">
        <v>16073836831</v>
      </c>
      <c r="FC197" s="78">
        <v>23621024977</v>
      </c>
      <c r="FD197" s="78">
        <v>3697602707</v>
      </c>
      <c r="FE197" s="78">
        <v>2027912004</v>
      </c>
      <c r="FF197" s="78">
        <v>1296153975</v>
      </c>
      <c r="FG197" s="78">
        <v>2032518056</v>
      </c>
      <c r="FH197" s="78">
        <v>3487305389</v>
      </c>
      <c r="FI197" s="78">
        <v>41268430922</v>
      </c>
      <c r="FJ197" s="78">
        <v>277077002</v>
      </c>
      <c r="FK197" s="78">
        <v>91563008872</v>
      </c>
      <c r="FL197" s="78">
        <v>6838219818</v>
      </c>
      <c r="FM197" s="78">
        <v>3293527346</v>
      </c>
      <c r="FN197" s="78">
        <v>8430098546</v>
      </c>
      <c r="FO197" s="78">
        <v>316350212</v>
      </c>
      <c r="FP197" s="78">
        <v>3000187727</v>
      </c>
      <c r="FQ197" s="78">
        <v>13584660768</v>
      </c>
      <c r="FR197" s="78">
        <v>17523929</v>
      </c>
      <c r="FS197" s="78">
        <v>11462952145</v>
      </c>
      <c r="FT197" s="78">
        <v>1352270435</v>
      </c>
      <c r="FU197" s="78">
        <v>581111416</v>
      </c>
      <c r="FV197" s="78">
        <v>5566226018</v>
      </c>
      <c r="FW197" s="78">
        <v>10107120611</v>
      </c>
      <c r="FX197" s="78">
        <v>82687261407</v>
      </c>
      <c r="FY197" s="78">
        <v>1746176341</v>
      </c>
      <c r="FZ197" s="78">
        <v>2105039941</v>
      </c>
      <c r="GA197" s="78">
        <v>503704603</v>
      </c>
      <c r="GB197" s="78">
        <v>587028957180</v>
      </c>
      <c r="GC197" s="78">
        <v>77045725801</v>
      </c>
      <c r="GD197" s="78">
        <v>53882134</v>
      </c>
      <c r="GE197" s="78">
        <v>20000000000</v>
      </c>
      <c r="GF197" s="78">
        <v>6091181450</v>
      </c>
    </row>
    <row r="198" spans="1:188">
      <c r="A198" s="84">
        <v>44929</v>
      </c>
      <c r="B198" s="78">
        <v>161787719744</v>
      </c>
      <c r="C198" s="78">
        <v>129016735507</v>
      </c>
      <c r="D198" s="78">
        <v>166514603678</v>
      </c>
      <c r="E198" s="78">
        <v>195454835904</v>
      </c>
      <c r="F198" s="78">
        <v>98114976378</v>
      </c>
      <c r="G198" s="78">
        <v>52615429710</v>
      </c>
      <c r="H198" s="78">
        <v>111116529831</v>
      </c>
      <c r="I198" s="78">
        <v>18058913669</v>
      </c>
      <c r="J198" s="78">
        <v>28905558259</v>
      </c>
      <c r="K198" s="78">
        <v>17462669408</v>
      </c>
      <c r="L198" s="78">
        <v>7212889279</v>
      </c>
      <c r="M198" s="78">
        <v>3075811163</v>
      </c>
      <c r="N198" s="78">
        <v>3030731229</v>
      </c>
      <c r="O198" s="78">
        <v>4649854955</v>
      </c>
      <c r="P198" s="78">
        <v>3352029036</v>
      </c>
      <c r="Q198" s="78">
        <v>3000200278</v>
      </c>
      <c r="R198" s="78">
        <v>3003829421</v>
      </c>
      <c r="S198" s="79">
        <v>3168064333</v>
      </c>
      <c r="T198" s="78">
        <v>3000190069</v>
      </c>
      <c r="U198" s="78">
        <v>3005505858</v>
      </c>
      <c r="V198" s="78">
        <v>3000861665</v>
      </c>
      <c r="W198" s="78">
        <v>3006250717</v>
      </c>
      <c r="X198" s="78">
        <v>218751531</v>
      </c>
      <c r="Y198" s="78">
        <v>247596826028</v>
      </c>
      <c r="Z198" s="78">
        <v>195723078366</v>
      </c>
      <c r="AA198" s="78">
        <v>196657667374</v>
      </c>
      <c r="AB198" s="78">
        <v>293332062381</v>
      </c>
      <c r="AC198" s="78">
        <v>203889200072</v>
      </c>
      <c r="AD198" s="78">
        <v>263311018442</v>
      </c>
      <c r="AE198" s="78">
        <v>52312762353</v>
      </c>
      <c r="AF198" s="78">
        <v>43217561825</v>
      </c>
      <c r="AG198" s="78">
        <v>36647319437</v>
      </c>
      <c r="AH198" s="78">
        <v>28327070963</v>
      </c>
      <c r="AI198" s="78">
        <v>3778680905</v>
      </c>
      <c r="AJ198" s="78">
        <v>5002236362</v>
      </c>
      <c r="AK198" s="78">
        <v>4301704759</v>
      </c>
      <c r="AL198" s="78">
        <v>5010907784</v>
      </c>
      <c r="AM198" s="78">
        <v>5661549922</v>
      </c>
      <c r="AN198" s="78">
        <v>4086105606</v>
      </c>
      <c r="AO198" s="78">
        <v>5010220976</v>
      </c>
      <c r="AP198" s="78">
        <v>5607780155</v>
      </c>
      <c r="AQ198" s="78">
        <v>5024506066</v>
      </c>
      <c r="AR198" s="78">
        <v>11537566700</v>
      </c>
      <c r="AS198" s="78">
        <v>5008518432</v>
      </c>
      <c r="AT198" s="78">
        <v>5452754344</v>
      </c>
      <c r="AU198" s="78">
        <v>5008047500</v>
      </c>
      <c r="AV198" s="78">
        <v>876496962</v>
      </c>
      <c r="AW198" s="78">
        <v>1388008305</v>
      </c>
      <c r="AX198" s="78">
        <v>9500000000</v>
      </c>
      <c r="AY198" s="78">
        <v>7500000000</v>
      </c>
      <c r="AZ198" s="78">
        <v>11000000000</v>
      </c>
      <c r="BA198" s="78">
        <v>5491457746</v>
      </c>
      <c r="BB198" s="78">
        <v>5368381185</v>
      </c>
      <c r="BC198" s="78">
        <v>5395499526</v>
      </c>
      <c r="BD198" s="78">
        <v>5594735879</v>
      </c>
      <c r="BE198" s="78">
        <v>8651559119</v>
      </c>
      <c r="BF198" s="78">
        <v>8604247693</v>
      </c>
      <c r="BG198" s="78">
        <v>5301727129</v>
      </c>
      <c r="BH198" s="78">
        <v>5373770680</v>
      </c>
      <c r="BI198" s="78">
        <v>39065930235</v>
      </c>
      <c r="BJ198" s="78">
        <v>52313270487</v>
      </c>
      <c r="BK198" s="78">
        <v>35848491996</v>
      </c>
      <c r="BL198" s="78">
        <v>39617779269</v>
      </c>
      <c r="BM198" s="78">
        <v>36760451958</v>
      </c>
      <c r="BN198" s="78">
        <v>6917232472</v>
      </c>
      <c r="BO198" s="78">
        <v>7500000000</v>
      </c>
      <c r="BP198" s="78">
        <v>7500000000</v>
      </c>
      <c r="BQ198" s="78">
        <v>7500000000</v>
      </c>
      <c r="BR198" s="78">
        <v>5949312920</v>
      </c>
      <c r="BS198" s="78">
        <v>3262421453</v>
      </c>
      <c r="BT198" s="78">
        <v>1572812894</v>
      </c>
      <c r="BU198" s="78">
        <v>1527416766</v>
      </c>
      <c r="BV198" s="78">
        <v>4967073452</v>
      </c>
      <c r="BW198" s="78">
        <v>3867016585</v>
      </c>
      <c r="BX198" s="78">
        <v>16225636781</v>
      </c>
      <c r="BY198" s="78">
        <v>12356346244</v>
      </c>
      <c r="BZ198" s="78">
        <v>13145737222</v>
      </c>
      <c r="CA198" s="78">
        <v>213829147</v>
      </c>
      <c r="CB198" s="78">
        <v>181689031712</v>
      </c>
      <c r="CC198" s="78">
        <v>129951278169</v>
      </c>
      <c r="CD198" s="78">
        <v>144604092305</v>
      </c>
      <c r="CE198" s="78">
        <v>71680013077</v>
      </c>
      <c r="CF198" s="78">
        <v>91418199308</v>
      </c>
      <c r="CG198" s="78">
        <v>64320776199</v>
      </c>
      <c r="CH198" s="78">
        <v>6333650122</v>
      </c>
      <c r="CI198" s="78">
        <v>7712199830</v>
      </c>
      <c r="CJ198" s="78">
        <v>6309149400</v>
      </c>
      <c r="CK198" s="78">
        <v>3244569921</v>
      </c>
      <c r="CL198" s="78">
        <v>17696112435</v>
      </c>
      <c r="CM198" s="78">
        <v>20302398265</v>
      </c>
      <c r="CN198" s="78">
        <v>18065437770</v>
      </c>
      <c r="CO198" s="78">
        <v>10413930048</v>
      </c>
      <c r="CP198" s="78">
        <v>16861205231</v>
      </c>
      <c r="CQ198" s="78">
        <v>17338480464</v>
      </c>
      <c r="CR198" s="78">
        <v>6826992640</v>
      </c>
      <c r="CS198" s="78">
        <v>15897851830</v>
      </c>
      <c r="CT198" s="78">
        <v>16296650218</v>
      </c>
      <c r="CU198" s="78">
        <v>458696585</v>
      </c>
      <c r="CV198" s="78">
        <v>424938483</v>
      </c>
      <c r="CW198" s="78">
        <v>145956641</v>
      </c>
      <c r="CX198" s="78">
        <v>2400000000</v>
      </c>
      <c r="CY198" s="78">
        <v>2400000000</v>
      </c>
      <c r="CZ198" s="78">
        <v>2500000000</v>
      </c>
      <c r="DA198" s="78">
        <v>2500000000</v>
      </c>
      <c r="DB198" s="78">
        <v>135993770012</v>
      </c>
      <c r="DC198" s="78">
        <v>151359772488</v>
      </c>
      <c r="DD198" s="78">
        <v>180457393229</v>
      </c>
      <c r="DE198" s="78">
        <v>101314150145</v>
      </c>
      <c r="DF198" s="78">
        <v>119175829403</v>
      </c>
      <c r="DG198" s="78">
        <v>33595474994</v>
      </c>
      <c r="DH198" s="78">
        <v>96112543081</v>
      </c>
      <c r="DI198" s="78">
        <v>12594061902</v>
      </c>
      <c r="DJ198" s="78">
        <v>28223327326</v>
      </c>
      <c r="DK198" s="78">
        <v>16595013645</v>
      </c>
      <c r="DL198" s="78">
        <v>6565232073</v>
      </c>
      <c r="DM198" s="78">
        <v>5613449142</v>
      </c>
      <c r="DN198" s="78">
        <v>5148887845</v>
      </c>
      <c r="DO198" s="78">
        <v>5000000000</v>
      </c>
      <c r="DP198" s="78">
        <v>5000000000</v>
      </c>
      <c r="DQ198" s="78">
        <v>5000000000</v>
      </c>
      <c r="DR198" s="78">
        <v>11190447374</v>
      </c>
      <c r="DS198" s="78">
        <v>12207378932</v>
      </c>
      <c r="DT198" s="78">
        <v>11626246881</v>
      </c>
      <c r="DU198" s="78">
        <v>9664401808</v>
      </c>
      <c r="DV198" s="78">
        <v>9453277579</v>
      </c>
      <c r="DW198" s="78">
        <v>3225398888</v>
      </c>
      <c r="DX198" s="78">
        <v>887396848</v>
      </c>
      <c r="DY198" s="78">
        <v>7861097669</v>
      </c>
      <c r="DZ198" s="78">
        <v>709530928</v>
      </c>
      <c r="EA198" s="78">
        <v>641502836</v>
      </c>
      <c r="EB198" s="78">
        <v>749029226</v>
      </c>
      <c r="EC198" s="78">
        <v>1273648216</v>
      </c>
      <c r="ED198" s="78">
        <v>21226837239</v>
      </c>
      <c r="EE198" s="78">
        <v>15698102381</v>
      </c>
      <c r="EF198" s="78">
        <v>9047225370</v>
      </c>
      <c r="EG198" s="78">
        <v>10884522593</v>
      </c>
      <c r="EH198" s="78">
        <v>76653768680</v>
      </c>
      <c r="EI198" s="78">
        <v>51069741932</v>
      </c>
      <c r="EJ198" s="78">
        <v>225519748005</v>
      </c>
      <c r="EK198" s="78">
        <v>268762422362</v>
      </c>
      <c r="EL198" s="78">
        <v>533074151886</v>
      </c>
      <c r="EM198" s="78">
        <v>544795449958</v>
      </c>
      <c r="EN198" s="78">
        <v>410580143854</v>
      </c>
      <c r="EO198" s="78">
        <v>1000956629494</v>
      </c>
      <c r="EP198" s="78">
        <v>402694037077</v>
      </c>
      <c r="EQ198" s="78">
        <v>22328208748</v>
      </c>
      <c r="ER198" s="78">
        <v>117993754230</v>
      </c>
      <c r="ES198" s="78">
        <v>390401263</v>
      </c>
      <c r="ET198" s="78">
        <v>334741298</v>
      </c>
      <c r="EU198" s="78">
        <v>600112000</v>
      </c>
      <c r="EV198" s="78">
        <v>226671399</v>
      </c>
      <c r="EW198" s="78">
        <v>221322356</v>
      </c>
      <c r="EX198" s="78">
        <v>211536697</v>
      </c>
      <c r="EY198" s="78">
        <v>12091211363</v>
      </c>
      <c r="EZ198" s="78">
        <v>12024679436</v>
      </c>
      <c r="FA198" s="78">
        <v>7691998771</v>
      </c>
      <c r="FB198" s="78">
        <v>16067642510</v>
      </c>
      <c r="FC198" s="78">
        <v>23625537397</v>
      </c>
      <c r="FD198" s="78">
        <v>3703598359</v>
      </c>
      <c r="FE198" s="78">
        <v>2028422809</v>
      </c>
      <c r="FF198" s="78">
        <v>1295948781</v>
      </c>
      <c r="FG198" s="78">
        <v>2034740080</v>
      </c>
      <c r="FH198" s="78">
        <v>3491418301</v>
      </c>
      <c r="FI198" s="78">
        <v>41318504352</v>
      </c>
      <c r="FJ198" s="78">
        <v>277077002</v>
      </c>
      <c r="FK198" s="78">
        <v>91613752116</v>
      </c>
      <c r="FL198" s="78">
        <v>6833266583</v>
      </c>
      <c r="FM198" s="78">
        <v>3293526143</v>
      </c>
      <c r="FN198" s="78">
        <v>8431084276</v>
      </c>
      <c r="FO198" s="78">
        <v>316350815</v>
      </c>
      <c r="FP198" s="78">
        <v>3001611919</v>
      </c>
      <c r="FQ198" s="78">
        <v>13563362705</v>
      </c>
      <c r="FR198" s="78">
        <v>17523929</v>
      </c>
      <c r="FS198" s="78">
        <v>11475040368</v>
      </c>
      <c r="FT198" s="78">
        <v>1345041842</v>
      </c>
      <c r="FU198" s="78">
        <v>581111416</v>
      </c>
      <c r="FV198" s="78">
        <v>5566573287</v>
      </c>
      <c r="FW198" s="78">
        <v>10109804566</v>
      </c>
      <c r="FX198" s="78">
        <v>82687261407</v>
      </c>
      <c r="FY198" s="78">
        <v>1750368897</v>
      </c>
      <c r="FZ198" s="78">
        <v>2103548965</v>
      </c>
      <c r="GA198" s="78">
        <v>503704603</v>
      </c>
      <c r="GB198" s="78">
        <v>586796334165</v>
      </c>
      <c r="GC198" s="78">
        <v>77045866871</v>
      </c>
      <c r="GD198" s="78">
        <v>53882134</v>
      </c>
      <c r="GE198" s="78">
        <v>20000000000</v>
      </c>
      <c r="GF198" s="78">
        <v>6093653863</v>
      </c>
    </row>
    <row r="199" spans="1:188">
      <c r="A199" s="84">
        <v>44930</v>
      </c>
      <c r="B199" s="78">
        <v>162215096410</v>
      </c>
      <c r="C199" s="78">
        <v>129337769574</v>
      </c>
      <c r="D199" s="78">
        <v>166924887349</v>
      </c>
      <c r="E199" s="78">
        <v>195575583170</v>
      </c>
      <c r="F199" s="78">
        <v>98313495861</v>
      </c>
      <c r="G199" s="78">
        <v>52710856235</v>
      </c>
      <c r="H199" s="78">
        <v>111274260586</v>
      </c>
      <c r="I199" s="78">
        <v>18057107939</v>
      </c>
      <c r="J199" s="78">
        <v>28969827741</v>
      </c>
      <c r="K199" s="78">
        <v>17540949942</v>
      </c>
      <c r="L199" s="78">
        <v>7212889279</v>
      </c>
      <c r="M199" s="78">
        <v>3079693687</v>
      </c>
      <c r="N199" s="78">
        <v>3027749492</v>
      </c>
      <c r="O199" s="78">
        <v>4652444042</v>
      </c>
      <c r="P199" s="78">
        <v>3354101694</v>
      </c>
      <c r="Q199" s="78">
        <v>3000200278</v>
      </c>
      <c r="R199" s="78">
        <v>3003829421</v>
      </c>
      <c r="S199" s="79">
        <v>3178068116</v>
      </c>
      <c r="T199" s="78">
        <v>3000190069</v>
      </c>
      <c r="U199" s="78">
        <v>3005505858</v>
      </c>
      <c r="V199" s="78">
        <v>3000861665</v>
      </c>
      <c r="W199" s="78">
        <v>3006250717</v>
      </c>
      <c r="X199" s="78">
        <v>218777412</v>
      </c>
      <c r="Y199" s="78">
        <v>247055319790</v>
      </c>
      <c r="Z199" s="78">
        <v>196246065305</v>
      </c>
      <c r="AA199" s="78">
        <v>196960093044</v>
      </c>
      <c r="AB199" s="78">
        <v>294120465059</v>
      </c>
      <c r="AC199" s="78">
        <v>204243886758</v>
      </c>
      <c r="AD199" s="78">
        <v>263851774434</v>
      </c>
      <c r="AE199" s="78">
        <v>51538294002</v>
      </c>
      <c r="AF199" s="78">
        <v>43390871560</v>
      </c>
      <c r="AG199" s="78">
        <v>36706365587</v>
      </c>
      <c r="AH199" s="78">
        <v>28370180436</v>
      </c>
      <c r="AI199" s="78">
        <v>3800163057</v>
      </c>
      <c r="AJ199" s="78">
        <v>5002236362</v>
      </c>
      <c r="AK199" s="78">
        <v>4326226283</v>
      </c>
      <c r="AL199" s="78">
        <v>5010907784</v>
      </c>
      <c r="AM199" s="78">
        <v>5644647433</v>
      </c>
      <c r="AN199" s="78">
        <v>4281139308</v>
      </c>
      <c r="AO199" s="78">
        <v>5010220976</v>
      </c>
      <c r="AP199" s="78">
        <v>5641294351</v>
      </c>
      <c r="AQ199" s="78">
        <v>5024506066</v>
      </c>
      <c r="AR199" s="78">
        <v>11560574840</v>
      </c>
      <c r="AS199" s="78">
        <v>5008518432</v>
      </c>
      <c r="AT199" s="78">
        <v>5486014412</v>
      </c>
      <c r="AU199" s="78">
        <v>5008047500</v>
      </c>
      <c r="AV199" s="78">
        <v>876496962</v>
      </c>
      <c r="AW199" s="78">
        <v>1388008305</v>
      </c>
      <c r="AX199" s="78">
        <v>9500000000</v>
      </c>
      <c r="AY199" s="78">
        <v>7500000000</v>
      </c>
      <c r="AZ199" s="78">
        <v>11000000000</v>
      </c>
      <c r="BA199" s="78">
        <v>5499132780</v>
      </c>
      <c r="BB199" s="78">
        <v>5369680272</v>
      </c>
      <c r="BC199" s="78">
        <v>5396642890</v>
      </c>
      <c r="BD199" s="78">
        <v>5596641761</v>
      </c>
      <c r="BE199" s="78">
        <v>8666983811</v>
      </c>
      <c r="BF199" s="78">
        <v>8599723130</v>
      </c>
      <c r="BG199" s="78">
        <v>5301738573</v>
      </c>
      <c r="BH199" s="78">
        <v>5374734427</v>
      </c>
      <c r="BI199" s="78">
        <v>39151879476</v>
      </c>
      <c r="BJ199" s="78">
        <v>52360952244</v>
      </c>
      <c r="BK199" s="78">
        <v>35894347600</v>
      </c>
      <c r="BL199" s="78">
        <v>39738040256</v>
      </c>
      <c r="BM199" s="78">
        <v>36899156722</v>
      </c>
      <c r="BN199" s="78">
        <v>6917964950</v>
      </c>
      <c r="BO199" s="78">
        <v>7500000000</v>
      </c>
      <c r="BP199" s="78">
        <v>7500000000</v>
      </c>
      <c r="BQ199" s="78">
        <v>7500000000</v>
      </c>
      <c r="BR199" s="78">
        <v>5947439266</v>
      </c>
      <c r="BS199" s="78">
        <v>3283890498</v>
      </c>
      <c r="BT199" s="78">
        <v>1588650549</v>
      </c>
      <c r="BU199" s="78">
        <v>1543384888</v>
      </c>
      <c r="BV199" s="78">
        <v>4975471430</v>
      </c>
      <c r="BW199" s="78">
        <v>3890455289</v>
      </c>
      <c r="BX199" s="78">
        <v>16238401103</v>
      </c>
      <c r="BY199" s="78">
        <v>12365267970</v>
      </c>
      <c r="BZ199" s="78">
        <v>13167623423</v>
      </c>
      <c r="CA199" s="78">
        <v>220084343</v>
      </c>
      <c r="CB199" s="78">
        <v>181915135155</v>
      </c>
      <c r="CC199" s="78">
        <v>130080082496</v>
      </c>
      <c r="CD199" s="78">
        <v>144908344651</v>
      </c>
      <c r="CE199" s="78">
        <v>71782116544</v>
      </c>
      <c r="CF199" s="78">
        <v>91646785731</v>
      </c>
      <c r="CG199" s="78">
        <v>64407746431</v>
      </c>
      <c r="CH199" s="78">
        <v>6333862706</v>
      </c>
      <c r="CI199" s="78">
        <v>7735075955</v>
      </c>
      <c r="CJ199" s="78">
        <v>6311185797</v>
      </c>
      <c r="CK199" s="78">
        <v>3244569921</v>
      </c>
      <c r="CL199" s="78">
        <v>17714570527</v>
      </c>
      <c r="CM199" s="78">
        <v>20313141619</v>
      </c>
      <c r="CN199" s="78">
        <v>18120342951</v>
      </c>
      <c r="CO199" s="78">
        <v>10414304017</v>
      </c>
      <c r="CP199" s="78">
        <v>16876051546</v>
      </c>
      <c r="CQ199" s="78">
        <v>17377542156</v>
      </c>
      <c r="CR199" s="78">
        <v>6826559662</v>
      </c>
      <c r="CS199" s="78">
        <v>15895340265</v>
      </c>
      <c r="CT199" s="78">
        <v>16351150668</v>
      </c>
      <c r="CU199" s="78">
        <v>458696585</v>
      </c>
      <c r="CV199" s="78">
        <v>424938483</v>
      </c>
      <c r="CW199" s="78">
        <v>145956641</v>
      </c>
      <c r="CX199" s="78">
        <v>2400000000</v>
      </c>
      <c r="CY199" s="78">
        <v>2400000000</v>
      </c>
      <c r="CZ199" s="78">
        <v>2500000000</v>
      </c>
      <c r="DA199" s="78">
        <v>2500000000</v>
      </c>
      <c r="DB199" s="78">
        <v>136197707940</v>
      </c>
      <c r="DC199" s="78">
        <v>151295449210</v>
      </c>
      <c r="DD199" s="78">
        <v>180967366228</v>
      </c>
      <c r="DE199" s="78">
        <v>101362694461</v>
      </c>
      <c r="DF199" s="78">
        <v>119337949130</v>
      </c>
      <c r="DG199" s="78">
        <v>33624940761</v>
      </c>
      <c r="DH199" s="78">
        <v>96355894129</v>
      </c>
      <c r="DI199" s="78">
        <v>12618713358</v>
      </c>
      <c r="DJ199" s="78">
        <v>28167423442</v>
      </c>
      <c r="DK199" s="78">
        <v>102085335096</v>
      </c>
      <c r="DL199" s="78">
        <v>6570306531</v>
      </c>
      <c r="DM199" s="78">
        <v>5567283969</v>
      </c>
      <c r="DN199" s="78">
        <v>5153474447</v>
      </c>
      <c r="DO199" s="78">
        <v>5000000000</v>
      </c>
      <c r="DP199" s="78">
        <v>5000000000</v>
      </c>
      <c r="DQ199" s="78">
        <v>5000000000</v>
      </c>
      <c r="DR199" s="78">
        <v>11199162854</v>
      </c>
      <c r="DS199" s="78">
        <v>12224900756</v>
      </c>
      <c r="DT199" s="78">
        <v>11636746949</v>
      </c>
      <c r="DU199" s="78">
        <v>9685557663</v>
      </c>
      <c r="DV199" s="78">
        <v>9463468550</v>
      </c>
      <c r="DW199" s="78">
        <v>3227943667</v>
      </c>
      <c r="DX199" s="78">
        <v>890521875</v>
      </c>
      <c r="DY199" s="78">
        <v>7866731988</v>
      </c>
      <c r="DZ199" s="78">
        <v>712265519</v>
      </c>
      <c r="EA199" s="78">
        <v>645616876</v>
      </c>
      <c r="EB199" s="78">
        <v>751924502</v>
      </c>
      <c r="EC199" s="78">
        <v>1278786463</v>
      </c>
      <c r="ED199" s="78">
        <v>21224100288</v>
      </c>
      <c r="EE199" s="78">
        <v>15700851564</v>
      </c>
      <c r="EF199" s="78">
        <v>9057018818</v>
      </c>
      <c r="EG199" s="78">
        <v>10881398984</v>
      </c>
      <c r="EH199" s="78">
        <v>76857588482</v>
      </c>
      <c r="EI199" s="78">
        <v>51272102512</v>
      </c>
      <c r="EJ199" s="78">
        <v>225855905433</v>
      </c>
      <c r="EK199" s="78">
        <v>269641993861</v>
      </c>
      <c r="EL199" s="78">
        <v>534547558481</v>
      </c>
      <c r="EM199" s="78">
        <v>546411158415</v>
      </c>
      <c r="EN199" s="78">
        <v>411348923157</v>
      </c>
      <c r="EO199" s="78">
        <v>1003245711257</v>
      </c>
      <c r="EP199" s="78">
        <v>403682673189</v>
      </c>
      <c r="EQ199" s="78">
        <v>22437070969</v>
      </c>
      <c r="ER199" s="78">
        <v>118413965394</v>
      </c>
      <c r="ES199" s="78">
        <v>390401367</v>
      </c>
      <c r="ET199" s="78">
        <v>334741298</v>
      </c>
      <c r="EU199" s="78">
        <v>602920011</v>
      </c>
      <c r="EV199" s="78">
        <v>226671399</v>
      </c>
      <c r="EW199" s="78">
        <v>221322356</v>
      </c>
      <c r="EX199" s="78">
        <v>212675333</v>
      </c>
      <c r="EY199" s="78">
        <v>12120975141</v>
      </c>
      <c r="EZ199" s="78">
        <v>12055906403</v>
      </c>
      <c r="FA199" s="78">
        <v>7701647998</v>
      </c>
      <c r="FB199" s="78">
        <v>16104979824</v>
      </c>
      <c r="FC199" s="78">
        <v>23636850283</v>
      </c>
      <c r="FD199" s="78">
        <v>3712115633</v>
      </c>
      <c r="FE199" s="78">
        <v>2028559081</v>
      </c>
      <c r="FF199" s="78">
        <v>1298326519</v>
      </c>
      <c r="FG199" s="78">
        <v>2040880486</v>
      </c>
      <c r="FH199" s="78">
        <v>3499211341</v>
      </c>
      <c r="FI199" s="78">
        <v>41375767500</v>
      </c>
      <c r="FJ199" s="78">
        <v>277077002</v>
      </c>
      <c r="FK199" s="78">
        <v>91965839663</v>
      </c>
      <c r="FL199" s="78">
        <v>6835592124</v>
      </c>
      <c r="FM199" s="78">
        <v>3293526143</v>
      </c>
      <c r="FN199" s="78">
        <v>8453822821</v>
      </c>
      <c r="FO199" s="78">
        <v>316351417</v>
      </c>
      <c r="FP199" s="78">
        <v>3001611919</v>
      </c>
      <c r="FQ199" s="78">
        <v>13594691896</v>
      </c>
      <c r="FR199" s="78">
        <v>17523929</v>
      </c>
      <c r="FS199" s="78">
        <v>11493051977</v>
      </c>
      <c r="FT199" s="78">
        <v>1348266482</v>
      </c>
      <c r="FU199" s="78">
        <v>581930717</v>
      </c>
      <c r="FV199" s="78">
        <v>5571399369</v>
      </c>
      <c r="FW199" s="78">
        <v>10114990914</v>
      </c>
      <c r="FX199" s="78">
        <v>82687261407</v>
      </c>
      <c r="FY199" s="78">
        <v>1757051347</v>
      </c>
      <c r="FZ199" s="78">
        <v>2129967059</v>
      </c>
      <c r="GA199" s="78">
        <v>503704603</v>
      </c>
      <c r="GB199" s="78">
        <v>587272643377</v>
      </c>
      <c r="GC199" s="78">
        <v>77050284735</v>
      </c>
      <c r="GD199" s="78">
        <v>53882134</v>
      </c>
      <c r="GE199" s="78">
        <v>20000000000</v>
      </c>
      <c r="GF199" s="78">
        <v>6103195590</v>
      </c>
    </row>
    <row r="200" spans="1:188">
      <c r="A200" s="84">
        <v>44931</v>
      </c>
      <c r="B200" s="78">
        <v>162726331218</v>
      </c>
      <c r="C200" s="78">
        <v>129846009306</v>
      </c>
      <c r="D200" s="78">
        <v>167587225632</v>
      </c>
      <c r="E200" s="78">
        <v>196126218765</v>
      </c>
      <c r="F200" s="78">
        <v>98643035914</v>
      </c>
      <c r="G200" s="78">
        <v>52835982899</v>
      </c>
      <c r="H200" s="78">
        <v>111332963803</v>
      </c>
      <c r="I200" s="78">
        <v>18056575035</v>
      </c>
      <c r="J200" s="78">
        <v>29041814519</v>
      </c>
      <c r="K200" s="78">
        <v>17664601523</v>
      </c>
      <c r="L200" s="78">
        <v>7212889279</v>
      </c>
      <c r="M200" s="78">
        <v>3080109503</v>
      </c>
      <c r="N200" s="78">
        <v>3028009620</v>
      </c>
      <c r="O200" s="78">
        <v>4653383133</v>
      </c>
      <c r="P200" s="78">
        <v>3374610404</v>
      </c>
      <c r="Q200" s="78">
        <v>3000210875</v>
      </c>
      <c r="R200" s="78">
        <v>3003839865</v>
      </c>
      <c r="S200" s="79">
        <v>3178078626</v>
      </c>
      <c r="T200" s="78">
        <v>3000200627</v>
      </c>
      <c r="U200" s="78">
        <v>3005516088</v>
      </c>
      <c r="V200" s="78">
        <v>3001129578</v>
      </c>
      <c r="W200" s="78">
        <v>3006250717</v>
      </c>
      <c r="X200" s="78">
        <v>219613690</v>
      </c>
      <c r="Y200" s="78">
        <v>247801973000</v>
      </c>
      <c r="Z200" s="78">
        <v>196863993308</v>
      </c>
      <c r="AA200" s="78">
        <v>196311035342</v>
      </c>
      <c r="AB200" s="78">
        <v>295039873817</v>
      </c>
      <c r="AC200" s="78">
        <v>204605569410</v>
      </c>
      <c r="AD200" s="78">
        <v>264096856134</v>
      </c>
      <c r="AE200" s="78">
        <v>51508297359</v>
      </c>
      <c r="AF200" s="78">
        <v>43509206538</v>
      </c>
      <c r="AG200" s="78">
        <v>36746775739</v>
      </c>
      <c r="AH200" s="78">
        <v>28352154494</v>
      </c>
      <c r="AI200" s="78">
        <v>3809532404</v>
      </c>
      <c r="AJ200" s="78">
        <v>5002236362</v>
      </c>
      <c r="AK200" s="78">
        <v>4356732090</v>
      </c>
      <c r="AL200" s="78">
        <v>5010907784</v>
      </c>
      <c r="AM200" s="78">
        <v>5666976288</v>
      </c>
      <c r="AN200" s="78">
        <v>4297080045</v>
      </c>
      <c r="AO200" s="78">
        <v>5010220976</v>
      </c>
      <c r="AP200" s="78">
        <v>5653025498</v>
      </c>
      <c r="AQ200" s="78">
        <v>5024506066</v>
      </c>
      <c r="AR200" s="78">
        <v>11634459332</v>
      </c>
      <c r="AS200" s="78">
        <v>5008518432</v>
      </c>
      <c r="AT200" s="78">
        <v>5495036467</v>
      </c>
      <c r="AU200" s="78">
        <v>5008047500</v>
      </c>
      <c r="AV200" s="78">
        <v>876496962</v>
      </c>
      <c r="AW200" s="78">
        <v>1388008305</v>
      </c>
      <c r="AX200" s="78">
        <v>9500000000</v>
      </c>
      <c r="AY200" s="78">
        <v>7500000000</v>
      </c>
      <c r="AZ200" s="78">
        <v>11000000000</v>
      </c>
      <c r="BA200" s="78">
        <v>5508672912</v>
      </c>
      <c r="BB200" s="78">
        <v>5372326561</v>
      </c>
      <c r="BC200" s="78">
        <v>5407180184</v>
      </c>
      <c r="BD200" s="78">
        <v>5601187624</v>
      </c>
      <c r="BE200" s="78">
        <v>8675047435</v>
      </c>
      <c r="BF200" s="78">
        <v>8609400622</v>
      </c>
      <c r="BG200" s="78">
        <v>5301738573</v>
      </c>
      <c r="BH200" s="78">
        <v>5375438991</v>
      </c>
      <c r="BI200" s="78">
        <v>39268306984</v>
      </c>
      <c r="BJ200" s="78">
        <v>52477115805</v>
      </c>
      <c r="BK200" s="78">
        <v>36023666220</v>
      </c>
      <c r="BL200" s="78">
        <v>40018417669</v>
      </c>
      <c r="BM200" s="78">
        <v>37069573953</v>
      </c>
      <c r="BN200" s="78">
        <v>6917055177</v>
      </c>
      <c r="BO200" s="78">
        <v>7500000000</v>
      </c>
      <c r="BP200" s="78">
        <v>7500000000</v>
      </c>
      <c r="BQ200" s="78">
        <v>7500000000</v>
      </c>
      <c r="BR200" s="78">
        <v>5955961816</v>
      </c>
      <c r="BS200" s="78">
        <v>3288683064</v>
      </c>
      <c r="BT200" s="78">
        <v>1604411935</v>
      </c>
      <c r="BU200" s="78">
        <v>1553959099</v>
      </c>
      <c r="BV200" s="78">
        <v>4992557898</v>
      </c>
      <c r="BW200" s="78">
        <v>3898749598</v>
      </c>
      <c r="BX200" s="78">
        <v>16257700938</v>
      </c>
      <c r="BY200" s="78">
        <v>12369994974</v>
      </c>
      <c r="BZ200" s="78">
        <v>13210448765</v>
      </c>
      <c r="CA200" s="78">
        <v>225013539</v>
      </c>
      <c r="CB200" s="78">
        <v>182243627608</v>
      </c>
      <c r="CC200" s="78">
        <v>130549298962</v>
      </c>
      <c r="CD200" s="78">
        <v>145706785057</v>
      </c>
      <c r="CE200" s="78">
        <v>72186929704</v>
      </c>
      <c r="CF200" s="78">
        <v>92103869809</v>
      </c>
      <c r="CG200" s="78">
        <v>64606701479</v>
      </c>
      <c r="CH200" s="78">
        <v>6338210080</v>
      </c>
      <c r="CI200" s="78">
        <v>7742902641</v>
      </c>
      <c r="CJ200" s="78">
        <v>6319556615</v>
      </c>
      <c r="CK200" s="78">
        <v>3244600851</v>
      </c>
      <c r="CL200" s="78">
        <v>17745278115</v>
      </c>
      <c r="CM200" s="78">
        <v>20366920002</v>
      </c>
      <c r="CN200" s="78">
        <v>18158410943</v>
      </c>
      <c r="CO200" s="78">
        <v>10452435724</v>
      </c>
      <c r="CP200" s="78">
        <v>16906058871</v>
      </c>
      <c r="CQ200" s="78">
        <v>17416152898</v>
      </c>
      <c r="CR200" s="78">
        <v>6825824485</v>
      </c>
      <c r="CS200" s="78">
        <v>15895340265</v>
      </c>
      <c r="CT200" s="78">
        <v>16391895817</v>
      </c>
      <c r="CU200" s="78">
        <v>458696585</v>
      </c>
      <c r="CV200" s="78">
        <v>424938483</v>
      </c>
      <c r="CW200" s="78">
        <v>145956641</v>
      </c>
      <c r="CX200" s="78">
        <v>2400000000</v>
      </c>
      <c r="CY200" s="78">
        <v>2400000000</v>
      </c>
      <c r="CZ200" s="78">
        <v>2500000000</v>
      </c>
      <c r="DA200" s="78">
        <v>2500000000</v>
      </c>
      <c r="DB200" s="78">
        <v>136327562606</v>
      </c>
      <c r="DC200" s="78">
        <v>151526337476</v>
      </c>
      <c r="DD200" s="78">
        <v>181390478135</v>
      </c>
      <c r="DE200" s="78">
        <v>101639756042</v>
      </c>
      <c r="DF200" s="78">
        <v>119838350061</v>
      </c>
      <c r="DG200" s="78">
        <v>33712286223</v>
      </c>
      <c r="DH200" s="78">
        <v>96712506079</v>
      </c>
      <c r="DI200" s="78">
        <v>12648244590</v>
      </c>
      <c r="DJ200" s="78">
        <v>28244936910</v>
      </c>
      <c r="DK200" s="78">
        <v>102134551391</v>
      </c>
      <c r="DL200" s="78">
        <v>6577402814</v>
      </c>
      <c r="DM200" s="78">
        <v>5587171479</v>
      </c>
      <c r="DN200" s="78">
        <v>5156989871</v>
      </c>
      <c r="DO200" s="78">
        <v>5000000000</v>
      </c>
      <c r="DP200" s="78">
        <v>5000000000</v>
      </c>
      <c r="DQ200" s="78">
        <v>5000000000</v>
      </c>
      <c r="DR200" s="78">
        <v>11220091206</v>
      </c>
      <c r="DS200" s="78">
        <v>12244595616</v>
      </c>
      <c r="DT200" s="78">
        <v>11651605820</v>
      </c>
      <c r="DU200" s="78">
        <v>9710153378</v>
      </c>
      <c r="DV200" s="78">
        <v>9488793022</v>
      </c>
      <c r="DW200" s="78">
        <v>3242519477</v>
      </c>
      <c r="DX200" s="78">
        <v>890631109</v>
      </c>
      <c r="DY200" s="78">
        <v>7866827206</v>
      </c>
      <c r="DZ200" s="78">
        <v>719558551</v>
      </c>
      <c r="EA200" s="78">
        <v>650395393</v>
      </c>
      <c r="EB200" s="78">
        <v>754200878</v>
      </c>
      <c r="EC200" s="78">
        <v>1285571661</v>
      </c>
      <c r="ED200" s="78">
        <v>21252178785</v>
      </c>
      <c r="EE200" s="78">
        <v>15738992359</v>
      </c>
      <c r="EF200" s="78">
        <v>9069606802</v>
      </c>
      <c r="EG200" s="78">
        <v>10906268381</v>
      </c>
      <c r="EH200" s="78">
        <v>76961209404</v>
      </c>
      <c r="EI200" s="78">
        <v>51348909789</v>
      </c>
      <c r="EJ200" s="78">
        <v>225897305828</v>
      </c>
      <c r="EK200" s="78">
        <v>270396141393</v>
      </c>
      <c r="EL200" s="78">
        <v>536049836475</v>
      </c>
      <c r="EM200" s="78">
        <v>547326136776</v>
      </c>
      <c r="EN200" s="78">
        <v>411952637995</v>
      </c>
      <c r="EO200" s="78">
        <v>1003587190800</v>
      </c>
      <c r="EP200" s="78">
        <v>403052682087</v>
      </c>
      <c r="EQ200" s="78">
        <v>22536550068</v>
      </c>
      <c r="ER200" s="78">
        <v>118806724434</v>
      </c>
      <c r="ES200" s="78">
        <v>390835381</v>
      </c>
      <c r="ET200" s="78">
        <v>334741298</v>
      </c>
      <c r="EU200" s="78">
        <v>602920811</v>
      </c>
      <c r="EV200" s="78">
        <v>227020513</v>
      </c>
      <c r="EW200" s="78">
        <v>224557631</v>
      </c>
      <c r="EX200" s="78">
        <v>212675333</v>
      </c>
      <c r="EY200" s="78">
        <v>12158535758</v>
      </c>
      <c r="EZ200" s="78">
        <v>12095383603</v>
      </c>
      <c r="FA200" s="78">
        <v>7714809476</v>
      </c>
      <c r="FB200" s="78">
        <v>16125728800</v>
      </c>
      <c r="FC200" s="78">
        <v>23692527395</v>
      </c>
      <c r="FD200" s="78">
        <v>3742468464</v>
      </c>
      <c r="FE200" s="78">
        <v>2030968364</v>
      </c>
      <c r="FF200" s="78">
        <v>1306086169</v>
      </c>
      <c r="FG200" s="78">
        <v>2046519296</v>
      </c>
      <c r="FH200" s="78">
        <v>3553508605</v>
      </c>
      <c r="FI200" s="78">
        <v>41436892295</v>
      </c>
      <c r="FJ200" s="78">
        <v>277077002</v>
      </c>
      <c r="FK200" s="78">
        <v>92042911690</v>
      </c>
      <c r="FL200" s="78">
        <v>6842070317</v>
      </c>
      <c r="FM200" s="78">
        <v>3293645879</v>
      </c>
      <c r="FN200" s="78">
        <v>8492178554</v>
      </c>
      <c r="FO200" s="78">
        <v>316352019</v>
      </c>
      <c r="FP200" s="78">
        <v>3001622060</v>
      </c>
      <c r="FQ200" s="78">
        <v>13623299566</v>
      </c>
      <c r="FR200" s="78">
        <v>17523929</v>
      </c>
      <c r="FS200" s="78">
        <v>11525250391</v>
      </c>
      <c r="FT200" s="78">
        <v>1346695457</v>
      </c>
      <c r="FU200" s="78">
        <v>577191040</v>
      </c>
      <c r="FV200" s="78">
        <v>5571580813</v>
      </c>
      <c r="FW200" s="78">
        <v>10114685495</v>
      </c>
      <c r="FX200" s="78">
        <v>82687261407</v>
      </c>
      <c r="FY200" s="78">
        <v>1762929972</v>
      </c>
      <c r="FZ200" s="78">
        <v>2134210791</v>
      </c>
      <c r="GA200" s="78">
        <v>503704603</v>
      </c>
      <c r="GB200" s="78">
        <v>587424029621</v>
      </c>
      <c r="GC200" s="78">
        <v>77024315953</v>
      </c>
      <c r="GD200" s="78">
        <v>53882134</v>
      </c>
      <c r="GE200" s="78">
        <v>20000000000</v>
      </c>
      <c r="GF200" s="78">
        <v>6110600273</v>
      </c>
    </row>
    <row r="201" spans="1:188">
      <c r="A201" s="84">
        <v>44932</v>
      </c>
      <c r="B201" s="78">
        <v>162579094845</v>
      </c>
      <c r="C201" s="78">
        <v>129793704175</v>
      </c>
      <c r="D201" s="78">
        <v>167542096046</v>
      </c>
      <c r="E201" s="78">
        <v>195957664295</v>
      </c>
      <c r="F201" s="78">
        <v>98675691539</v>
      </c>
      <c r="G201" s="78">
        <v>52856786955</v>
      </c>
      <c r="H201" s="78">
        <v>111200061709</v>
      </c>
      <c r="I201" s="78">
        <v>17949322541</v>
      </c>
      <c r="J201" s="78">
        <v>29053822962</v>
      </c>
      <c r="K201" s="78">
        <v>17675881225</v>
      </c>
      <c r="L201" s="78">
        <v>7213070935</v>
      </c>
      <c r="M201" s="78">
        <v>3080110522</v>
      </c>
      <c r="N201" s="78">
        <v>3027805058</v>
      </c>
      <c r="O201" s="78">
        <v>4653411315</v>
      </c>
      <c r="P201" s="78">
        <v>3374674957</v>
      </c>
      <c r="Q201" s="78">
        <v>2998077402</v>
      </c>
      <c r="R201" s="78">
        <v>3001728110</v>
      </c>
      <c r="S201" s="79">
        <v>3175959172</v>
      </c>
      <c r="T201" s="78">
        <v>2998072723</v>
      </c>
      <c r="U201" s="78">
        <v>3003820924</v>
      </c>
      <c r="V201" s="78">
        <v>2999425963</v>
      </c>
      <c r="W201" s="78">
        <v>3004537976</v>
      </c>
      <c r="X201" s="78">
        <v>230031573</v>
      </c>
      <c r="Y201" s="78">
        <v>247817867681</v>
      </c>
      <c r="Z201" s="78">
        <v>196982751593</v>
      </c>
      <c r="AA201" s="78">
        <v>196367082836</v>
      </c>
      <c r="AB201" s="78">
        <v>295161415336</v>
      </c>
      <c r="AC201" s="78">
        <v>204786539518</v>
      </c>
      <c r="AD201" s="78">
        <v>264063892947</v>
      </c>
      <c r="AE201" s="78">
        <v>51645943495</v>
      </c>
      <c r="AF201" s="78">
        <v>43539760819</v>
      </c>
      <c r="AG201" s="78">
        <v>36741527772</v>
      </c>
      <c r="AH201" s="78">
        <v>28356916937</v>
      </c>
      <c r="AI201" s="78">
        <v>3830659893</v>
      </c>
      <c r="AJ201" s="78">
        <v>5002236362</v>
      </c>
      <c r="AK201" s="78">
        <v>4344244411</v>
      </c>
      <c r="AL201" s="78">
        <v>5010907784</v>
      </c>
      <c r="AM201" s="78">
        <v>5752662584</v>
      </c>
      <c r="AN201" s="78">
        <v>5286174798</v>
      </c>
      <c r="AO201" s="78">
        <v>5010220976</v>
      </c>
      <c r="AP201" s="78">
        <v>5649523388</v>
      </c>
      <c r="AQ201" s="78">
        <v>5024506066</v>
      </c>
      <c r="AR201" s="78">
        <v>11655530467</v>
      </c>
      <c r="AS201" s="78">
        <v>5008518432</v>
      </c>
      <c r="AT201" s="78">
        <v>5504192017</v>
      </c>
      <c r="AU201" s="78">
        <v>5008047500</v>
      </c>
      <c r="AV201" s="78">
        <v>876496962</v>
      </c>
      <c r="AW201" s="78">
        <v>1388008305</v>
      </c>
      <c r="AX201" s="78">
        <v>9500000000</v>
      </c>
      <c r="AY201" s="78">
        <v>7000000000</v>
      </c>
      <c r="AZ201" s="78">
        <v>12000000000</v>
      </c>
      <c r="BA201" s="78">
        <v>5393915707</v>
      </c>
      <c r="BB201" s="78">
        <v>5373620202</v>
      </c>
      <c r="BC201" s="78">
        <v>5409733623</v>
      </c>
      <c r="BD201" s="78">
        <v>5602865707</v>
      </c>
      <c r="BE201" s="78">
        <v>8680630431</v>
      </c>
      <c r="BF201" s="78">
        <v>8613465319</v>
      </c>
      <c r="BG201" s="78">
        <v>5301137797</v>
      </c>
      <c r="BH201" s="78">
        <v>5375438991</v>
      </c>
      <c r="BI201" s="78">
        <v>39248430840</v>
      </c>
      <c r="BJ201" s="78">
        <v>52500652755</v>
      </c>
      <c r="BK201" s="78">
        <v>35954965874</v>
      </c>
      <c r="BL201" s="78">
        <v>40020141831</v>
      </c>
      <c r="BM201" s="78">
        <v>37079155788</v>
      </c>
      <c r="BN201" s="78">
        <v>6926791274</v>
      </c>
      <c r="BO201" s="78">
        <v>7500000000</v>
      </c>
      <c r="BP201" s="78">
        <v>7500000000</v>
      </c>
      <c r="BQ201" s="78">
        <v>7500000000</v>
      </c>
      <c r="BR201" s="78">
        <v>5957571057</v>
      </c>
      <c r="BS201" s="78">
        <v>3288896333</v>
      </c>
      <c r="BT201" s="78">
        <v>1604411935</v>
      </c>
      <c r="BU201" s="78">
        <v>1556245286</v>
      </c>
      <c r="BV201" s="78">
        <v>4993516433</v>
      </c>
      <c r="BW201" s="78">
        <v>3900946855</v>
      </c>
      <c r="BX201" s="78">
        <v>16163899463</v>
      </c>
      <c r="BY201" s="78">
        <v>12352058649</v>
      </c>
      <c r="BZ201" s="78">
        <v>13207361242</v>
      </c>
      <c r="CA201" s="78">
        <v>227263577</v>
      </c>
      <c r="CB201" s="78">
        <v>182140135722</v>
      </c>
      <c r="CC201" s="78">
        <v>130531176616</v>
      </c>
      <c r="CD201" s="78">
        <v>145704640162</v>
      </c>
      <c r="CE201" s="78">
        <v>72188723667</v>
      </c>
      <c r="CF201" s="78">
        <v>92107168606</v>
      </c>
      <c r="CG201" s="78">
        <v>64671112953</v>
      </c>
      <c r="CH201" s="78">
        <v>6338209478</v>
      </c>
      <c r="CI201" s="78">
        <v>7743151694</v>
      </c>
      <c r="CJ201" s="78">
        <v>6319750298</v>
      </c>
      <c r="CK201" s="78">
        <v>3244642044</v>
      </c>
      <c r="CL201" s="78">
        <v>17737720370</v>
      </c>
      <c r="CM201" s="78">
        <v>20415855097</v>
      </c>
      <c r="CN201" s="78">
        <v>18125540376</v>
      </c>
      <c r="CO201" s="78">
        <v>10458668938</v>
      </c>
      <c r="CP201" s="78">
        <v>16915910767</v>
      </c>
      <c r="CQ201" s="78">
        <v>17408828729</v>
      </c>
      <c r="CR201" s="78">
        <v>6826401726</v>
      </c>
      <c r="CS201" s="78">
        <v>15963807496</v>
      </c>
      <c r="CT201" s="78">
        <v>16383530355</v>
      </c>
      <c r="CU201" s="78">
        <v>458696585</v>
      </c>
      <c r="CV201" s="78">
        <v>424938483</v>
      </c>
      <c r="CW201" s="78">
        <v>145956641</v>
      </c>
      <c r="CX201" s="78">
        <v>2400000000</v>
      </c>
      <c r="CY201" s="78">
        <v>2400000000</v>
      </c>
      <c r="CZ201" s="78">
        <v>2500000000</v>
      </c>
      <c r="DA201" s="78">
        <v>2500000000</v>
      </c>
      <c r="DB201" s="78">
        <v>136342275459</v>
      </c>
      <c r="DC201" s="78">
        <v>151520118250</v>
      </c>
      <c r="DD201" s="78">
        <v>181405545337</v>
      </c>
      <c r="DE201" s="78">
        <v>101697512189</v>
      </c>
      <c r="DF201" s="78">
        <v>119851208724</v>
      </c>
      <c r="DG201" s="78">
        <v>33725974489</v>
      </c>
      <c r="DH201" s="78">
        <v>96712088416</v>
      </c>
      <c r="DI201" s="78">
        <v>12659255795</v>
      </c>
      <c r="DJ201" s="78">
        <v>28219370268</v>
      </c>
      <c r="DK201" s="78">
        <v>102155160920</v>
      </c>
      <c r="DL201" s="78">
        <v>6574844504</v>
      </c>
      <c r="DM201" s="78">
        <v>5590245660</v>
      </c>
      <c r="DN201" s="78">
        <v>5150488517</v>
      </c>
      <c r="DO201" s="78">
        <v>5000000000</v>
      </c>
      <c r="DP201" s="78">
        <v>5000000000</v>
      </c>
      <c r="DQ201" s="78">
        <v>5000000000</v>
      </c>
      <c r="DR201" s="78">
        <v>11222158029</v>
      </c>
      <c r="DS201" s="78">
        <v>12249654860</v>
      </c>
      <c r="DT201" s="78">
        <v>11657889672</v>
      </c>
      <c r="DU201" s="78">
        <v>9685166686</v>
      </c>
      <c r="DV201" s="78">
        <v>9489497844</v>
      </c>
      <c r="DW201" s="78">
        <v>3243951885</v>
      </c>
      <c r="DX201" s="78">
        <v>890631109</v>
      </c>
      <c r="DY201" s="78">
        <v>7866832483</v>
      </c>
      <c r="DZ201" s="78">
        <v>719558551</v>
      </c>
      <c r="EA201" s="78">
        <v>656138744</v>
      </c>
      <c r="EB201" s="78">
        <v>755217100</v>
      </c>
      <c r="EC201" s="78">
        <v>1289518474</v>
      </c>
      <c r="ED201" s="78">
        <v>21286801897</v>
      </c>
      <c r="EE201" s="78">
        <v>15809810791</v>
      </c>
      <c r="EF201" s="78">
        <v>9078931238</v>
      </c>
      <c r="EG201" s="78">
        <v>10924594387</v>
      </c>
      <c r="EH201" s="78">
        <v>76989969312</v>
      </c>
      <c r="EI201" s="78">
        <v>51263609875</v>
      </c>
      <c r="EJ201" s="78">
        <v>225801817612</v>
      </c>
      <c r="EK201" s="78">
        <v>270436144142</v>
      </c>
      <c r="EL201" s="78">
        <v>536758094992</v>
      </c>
      <c r="EM201" s="78">
        <v>547145870278</v>
      </c>
      <c r="EN201" s="78">
        <v>412102679448</v>
      </c>
      <c r="EO201" s="78">
        <v>1003531382651</v>
      </c>
      <c r="EP201" s="78">
        <v>402974605438</v>
      </c>
      <c r="EQ201" s="78">
        <v>22547540226</v>
      </c>
      <c r="ER201" s="78">
        <v>118857258145</v>
      </c>
      <c r="ES201" s="78">
        <v>390887602</v>
      </c>
      <c r="ET201" s="78">
        <v>334741298</v>
      </c>
      <c r="EU201" s="78">
        <v>603921464</v>
      </c>
      <c r="EV201" s="78">
        <v>227020513</v>
      </c>
      <c r="EW201" s="78">
        <v>224557631</v>
      </c>
      <c r="EX201" s="78">
        <v>212675333</v>
      </c>
      <c r="EY201" s="78">
        <v>12128486651</v>
      </c>
      <c r="EZ201" s="78">
        <v>12080416297</v>
      </c>
      <c r="FA201" s="78">
        <v>7710969137</v>
      </c>
      <c r="FB201" s="78">
        <v>16099469022</v>
      </c>
      <c r="FC201" s="78">
        <v>23687115081</v>
      </c>
      <c r="FD201" s="78">
        <v>3746253243</v>
      </c>
      <c r="FE201" s="78">
        <v>2033081448</v>
      </c>
      <c r="FF201" s="78">
        <v>1306626002</v>
      </c>
      <c r="FG201" s="78">
        <v>2047582516</v>
      </c>
      <c r="FH201" s="78">
        <v>3542290512</v>
      </c>
      <c r="FI201" s="78">
        <v>41433805704</v>
      </c>
      <c r="FJ201" s="78">
        <v>277077002</v>
      </c>
      <c r="FK201" s="78">
        <v>91930362385</v>
      </c>
      <c r="FL201" s="78">
        <v>6838809460</v>
      </c>
      <c r="FM201" s="78">
        <v>3293645879</v>
      </c>
      <c r="FN201" s="78">
        <v>8493131330</v>
      </c>
      <c r="FO201" s="78">
        <v>316352619</v>
      </c>
      <c r="FP201" s="78">
        <v>2999940305</v>
      </c>
      <c r="FQ201" s="78">
        <v>13627794119</v>
      </c>
      <c r="FR201" s="78">
        <v>17523929</v>
      </c>
      <c r="FS201" s="78">
        <v>11528835622</v>
      </c>
      <c r="FT201" s="78">
        <v>1346700013</v>
      </c>
      <c r="FU201" s="78">
        <v>577191040</v>
      </c>
      <c r="FV201" s="78">
        <v>5571602437</v>
      </c>
      <c r="FW201" s="78">
        <v>10114686524</v>
      </c>
      <c r="FX201" s="78">
        <v>82687261407</v>
      </c>
      <c r="FY201" s="78">
        <v>1767981508</v>
      </c>
      <c r="FZ201" s="78">
        <v>2095822543</v>
      </c>
      <c r="GA201" s="78">
        <v>503780950</v>
      </c>
      <c r="GB201" s="78">
        <v>587622481493</v>
      </c>
      <c r="GC201" s="78">
        <v>77140431362</v>
      </c>
      <c r="GD201" s="78">
        <v>53882134</v>
      </c>
      <c r="GE201" s="78">
        <v>21000000000</v>
      </c>
      <c r="GF201" s="78">
        <v>6112397498</v>
      </c>
    </row>
    <row r="202" spans="1:188">
      <c r="A202" s="84">
        <v>44935</v>
      </c>
      <c r="B202" s="78">
        <v>162415916179</v>
      </c>
      <c r="C202" s="78">
        <v>129739912738</v>
      </c>
      <c r="D202" s="78">
        <v>167513610083</v>
      </c>
      <c r="E202" s="78">
        <v>195780046563</v>
      </c>
      <c r="F202" s="78">
        <v>98596793191</v>
      </c>
      <c r="G202" s="78">
        <v>52831967416</v>
      </c>
      <c r="H202" s="78">
        <v>111202822520</v>
      </c>
      <c r="I202" s="78">
        <v>17948754229</v>
      </c>
      <c r="J202" s="78">
        <v>29074371875</v>
      </c>
      <c r="K202" s="78">
        <v>17690682103</v>
      </c>
      <c r="L202" s="78">
        <v>7212564348</v>
      </c>
      <c r="M202" s="78">
        <v>3104448912</v>
      </c>
      <c r="N202" s="78">
        <v>3034459232</v>
      </c>
      <c r="O202" s="78">
        <v>4654555237</v>
      </c>
      <c r="P202" s="78">
        <v>3374103083</v>
      </c>
      <c r="Q202" s="78">
        <v>2998077402</v>
      </c>
      <c r="R202" s="78">
        <v>3001728110</v>
      </c>
      <c r="S202" s="79">
        <v>3175959172</v>
      </c>
      <c r="T202" s="78">
        <v>2998072723</v>
      </c>
      <c r="U202" s="78">
        <v>3003820924</v>
      </c>
      <c r="V202" s="78">
        <v>2999425963</v>
      </c>
      <c r="W202" s="78">
        <v>3004537976</v>
      </c>
      <c r="X202" s="78">
        <v>230031573</v>
      </c>
      <c r="Y202" s="78">
        <v>247759360723</v>
      </c>
      <c r="Z202" s="78">
        <v>197036430078</v>
      </c>
      <c r="AA202" s="78">
        <v>165653887792</v>
      </c>
      <c r="AB202" s="78">
        <v>249355421877</v>
      </c>
      <c r="AC202" s="78">
        <v>204695025882</v>
      </c>
      <c r="AD202" s="78">
        <v>263929766987</v>
      </c>
      <c r="AE202" s="78">
        <v>51640169527</v>
      </c>
      <c r="AF202" s="78">
        <v>43573352387</v>
      </c>
      <c r="AG202" s="78">
        <v>36733185814</v>
      </c>
      <c r="AH202" s="78">
        <v>23420265833</v>
      </c>
      <c r="AI202" s="78">
        <v>3839550766</v>
      </c>
      <c r="AJ202" s="78">
        <v>5002236362</v>
      </c>
      <c r="AK202" s="78">
        <v>4353937970</v>
      </c>
      <c r="AL202" s="78">
        <v>5010907784</v>
      </c>
      <c r="AM202" s="78">
        <v>5752730375</v>
      </c>
      <c r="AN202" s="78">
        <v>5294430110</v>
      </c>
      <c r="AO202" s="78">
        <v>5010220976</v>
      </c>
      <c r="AP202" s="78">
        <v>5640638473</v>
      </c>
      <c r="AQ202" s="78">
        <v>5024506066</v>
      </c>
      <c r="AR202" s="78">
        <v>11667215331</v>
      </c>
      <c r="AS202" s="78">
        <v>5008518432</v>
      </c>
      <c r="AT202" s="78">
        <v>5510485706</v>
      </c>
      <c r="AU202" s="78">
        <v>5008047500</v>
      </c>
      <c r="AV202" s="78">
        <v>876496962</v>
      </c>
      <c r="AW202" s="78">
        <v>1388008305</v>
      </c>
      <c r="AX202" s="78">
        <v>9500000000</v>
      </c>
      <c r="AY202" s="78">
        <v>7000000000</v>
      </c>
      <c r="AZ202" s="78">
        <v>12000000000</v>
      </c>
      <c r="BA202" s="78">
        <v>5393945956</v>
      </c>
      <c r="BB202" s="78">
        <v>5379120345</v>
      </c>
      <c r="BC202" s="78">
        <v>5410008072</v>
      </c>
      <c r="BD202" s="78">
        <v>5603049960</v>
      </c>
      <c r="BE202" s="78">
        <v>8680672715</v>
      </c>
      <c r="BF202" s="78">
        <v>8609862828</v>
      </c>
      <c r="BG202" s="78">
        <v>5301137797</v>
      </c>
      <c r="BH202" s="78">
        <v>5375438991</v>
      </c>
      <c r="BI202" s="78">
        <v>39210795002</v>
      </c>
      <c r="BJ202" s="78">
        <v>52498469743</v>
      </c>
      <c r="BK202" s="78">
        <v>35924426062</v>
      </c>
      <c r="BL202" s="78">
        <v>40003757287</v>
      </c>
      <c r="BM202" s="78">
        <v>37125300030</v>
      </c>
      <c r="BN202" s="78">
        <v>6926842246</v>
      </c>
      <c r="BO202" s="78">
        <v>7500000000</v>
      </c>
      <c r="BP202" s="78">
        <v>7500000000</v>
      </c>
      <c r="BQ202" s="78">
        <v>7500000000</v>
      </c>
      <c r="BR202" s="78">
        <v>5957571057</v>
      </c>
      <c r="BS202" s="78">
        <v>3289159140</v>
      </c>
      <c r="BT202" s="78">
        <v>1604310144</v>
      </c>
      <c r="BU202" s="78">
        <v>1556245286</v>
      </c>
      <c r="BV202" s="78">
        <v>4952524464</v>
      </c>
      <c r="BW202" s="78">
        <v>3903931379</v>
      </c>
      <c r="BX202" s="78">
        <v>16112663231</v>
      </c>
      <c r="BY202" s="78">
        <v>12382411643</v>
      </c>
      <c r="BZ202" s="78">
        <v>13178080131</v>
      </c>
      <c r="CA202" s="78">
        <v>228606446</v>
      </c>
      <c r="CB202" s="78">
        <v>181980319275</v>
      </c>
      <c r="CC202" s="78">
        <v>130524890438</v>
      </c>
      <c r="CD202" s="78">
        <v>145675719656</v>
      </c>
      <c r="CE202" s="78">
        <v>72167892676</v>
      </c>
      <c r="CF202" s="78">
        <v>92050103183</v>
      </c>
      <c r="CG202" s="78">
        <v>64675720380</v>
      </c>
      <c r="CH202" s="78">
        <v>6324360918</v>
      </c>
      <c r="CI202" s="78">
        <v>7739435313</v>
      </c>
      <c r="CJ202" s="78">
        <v>6319750298</v>
      </c>
      <c r="CK202" s="78">
        <v>3244642044</v>
      </c>
      <c r="CL202" s="78">
        <v>17737193697</v>
      </c>
      <c r="CM202" s="78">
        <v>20424812348</v>
      </c>
      <c r="CN202" s="78">
        <v>18124516529</v>
      </c>
      <c r="CO202" s="78">
        <v>10459385016</v>
      </c>
      <c r="CP202" s="78">
        <v>16925083804</v>
      </c>
      <c r="CQ202" s="78">
        <v>17397162355</v>
      </c>
      <c r="CR202" s="78">
        <v>6826401726</v>
      </c>
      <c r="CS202" s="78">
        <v>15963642104</v>
      </c>
      <c r="CT202" s="78">
        <v>16368799001</v>
      </c>
      <c r="CU202" s="78">
        <v>458696585</v>
      </c>
      <c r="CV202" s="78">
        <v>424938483</v>
      </c>
      <c r="CW202" s="78">
        <v>145956641</v>
      </c>
      <c r="CX202" s="78">
        <v>2100000000</v>
      </c>
      <c r="CY202" s="78">
        <v>1800000000</v>
      </c>
      <c r="CZ202" s="78">
        <v>2100000000</v>
      </c>
      <c r="DA202" s="78">
        <v>2000000000</v>
      </c>
      <c r="DB202" s="78">
        <v>136288243261</v>
      </c>
      <c r="DC202" s="78">
        <v>151492694877</v>
      </c>
      <c r="DD202" s="78">
        <v>181208915177</v>
      </c>
      <c r="DE202" s="78">
        <v>101658614278</v>
      </c>
      <c r="DF202" s="78">
        <v>119823779823</v>
      </c>
      <c r="DG202" s="78">
        <v>33735335215</v>
      </c>
      <c r="DH202" s="78">
        <v>96724297268</v>
      </c>
      <c r="DI202" s="78">
        <v>12661894186</v>
      </c>
      <c r="DJ202" s="78">
        <v>28240030675</v>
      </c>
      <c r="DK202" s="78">
        <v>102127768767</v>
      </c>
      <c r="DL202" s="78">
        <v>6574852421</v>
      </c>
      <c r="DM202" s="78">
        <v>5592498907</v>
      </c>
      <c r="DN202" s="78">
        <v>5150414141</v>
      </c>
      <c r="DO202" s="78">
        <v>5000000000</v>
      </c>
      <c r="DP202" s="78">
        <v>5000000000</v>
      </c>
      <c r="DQ202" s="78">
        <v>5000000000</v>
      </c>
      <c r="DR202" s="78">
        <v>11218694448</v>
      </c>
      <c r="DS202" s="78">
        <v>12249415593</v>
      </c>
      <c r="DT202" s="78">
        <v>11665462270</v>
      </c>
      <c r="DU202" s="78">
        <v>9671150882</v>
      </c>
      <c r="DV202" s="78">
        <v>9481627093</v>
      </c>
      <c r="DW202" s="78">
        <v>3390987611</v>
      </c>
      <c r="DX202" s="78">
        <v>890631109</v>
      </c>
      <c r="DY202" s="78">
        <v>7866832483</v>
      </c>
      <c r="DZ202" s="78">
        <v>719558551</v>
      </c>
      <c r="EA202" s="78">
        <v>661944818</v>
      </c>
      <c r="EB202" s="78">
        <v>752828109</v>
      </c>
      <c r="EC202" s="78">
        <v>1292527921</v>
      </c>
      <c r="ED202" s="78">
        <v>21258529381</v>
      </c>
      <c r="EE202" s="78">
        <v>15793348890</v>
      </c>
      <c r="EF202" s="78">
        <v>9070934024</v>
      </c>
      <c r="EG202" s="78">
        <v>10932935388</v>
      </c>
      <c r="EH202" s="78">
        <v>77004140026</v>
      </c>
      <c r="EI202" s="78">
        <v>51237103874</v>
      </c>
      <c r="EJ202" s="78">
        <v>225677157328</v>
      </c>
      <c r="EK202" s="78">
        <v>270335873833</v>
      </c>
      <c r="EL202" s="78">
        <v>536509009372</v>
      </c>
      <c r="EM202" s="78">
        <v>547199985889</v>
      </c>
      <c r="EN202" s="78">
        <v>411808628582</v>
      </c>
      <c r="EO202" s="78">
        <v>1002838009510</v>
      </c>
      <c r="EP202" s="78">
        <v>402645836332</v>
      </c>
      <c r="EQ202" s="78">
        <v>22548046012</v>
      </c>
      <c r="ER202" s="78">
        <v>118885040536</v>
      </c>
      <c r="ES202" s="78">
        <v>390887602</v>
      </c>
      <c r="ET202" s="78">
        <v>334741298</v>
      </c>
      <c r="EU202" s="78">
        <v>603926440</v>
      </c>
      <c r="EV202" s="78">
        <v>227020513</v>
      </c>
      <c r="EW202" s="78">
        <v>224557631</v>
      </c>
      <c r="EX202" s="78">
        <v>212675333</v>
      </c>
      <c r="EY202" s="78">
        <v>12132394724</v>
      </c>
      <c r="EZ202" s="78">
        <v>12083965566</v>
      </c>
      <c r="FA202" s="78">
        <v>7710619855</v>
      </c>
      <c r="FB202" s="78">
        <v>16049877117</v>
      </c>
      <c r="FC202" s="78">
        <v>23684046501</v>
      </c>
      <c r="FD202" s="78">
        <v>3740705434</v>
      </c>
      <c r="FE202" s="78">
        <v>2033315647</v>
      </c>
      <c r="FF202" s="78">
        <v>1306738979</v>
      </c>
      <c r="FG202" s="78">
        <v>2047563299</v>
      </c>
      <c r="FH202" s="78">
        <v>3542310426</v>
      </c>
      <c r="FI202" s="78">
        <v>41440013461</v>
      </c>
      <c r="FJ202" s="78">
        <v>277077002</v>
      </c>
      <c r="FK202" s="78">
        <v>91844272363</v>
      </c>
      <c r="FL202" s="78">
        <v>6787632578</v>
      </c>
      <c r="FM202" s="78">
        <v>3293645879</v>
      </c>
      <c r="FN202" s="78">
        <v>8410724883</v>
      </c>
      <c r="FO202" s="78">
        <v>316353218</v>
      </c>
      <c r="FP202" s="78">
        <v>2999940305</v>
      </c>
      <c r="FQ202" s="78">
        <v>13581002015</v>
      </c>
      <c r="FR202" s="78">
        <v>17523929</v>
      </c>
      <c r="FS202" s="78">
        <v>11545756949</v>
      </c>
      <c r="FT202" s="78">
        <v>1348298219</v>
      </c>
      <c r="FU202" s="78">
        <v>577661585</v>
      </c>
      <c r="FV202" s="78">
        <v>5571602437</v>
      </c>
      <c r="FW202" s="78">
        <v>10114686524</v>
      </c>
      <c r="FX202" s="78">
        <v>82687261407</v>
      </c>
      <c r="FY202" s="78">
        <v>1768021253</v>
      </c>
      <c r="FZ202" s="78">
        <v>2094208869</v>
      </c>
      <c r="GA202" s="78">
        <v>503780950</v>
      </c>
      <c r="GB202" s="78">
        <v>587207360671</v>
      </c>
      <c r="GC202" s="78">
        <v>77058047440</v>
      </c>
      <c r="GD202" s="78">
        <v>54421637</v>
      </c>
      <c r="GE202" s="78">
        <v>21000000000</v>
      </c>
      <c r="GF202" s="78">
        <v>6112380092</v>
      </c>
    </row>
    <row r="203" spans="1:188">
      <c r="A203" s="84">
        <v>44936</v>
      </c>
      <c r="B203" s="78">
        <v>162269724135</v>
      </c>
      <c r="C203" s="78">
        <v>129728647202</v>
      </c>
      <c r="D203" s="78">
        <v>167438001852</v>
      </c>
      <c r="E203" s="78">
        <v>195689536489</v>
      </c>
      <c r="F203" s="78">
        <v>98582518344</v>
      </c>
      <c r="G203" s="78">
        <v>52828160963</v>
      </c>
      <c r="H203" s="78">
        <v>111184779673</v>
      </c>
      <c r="I203" s="78">
        <v>17928903273</v>
      </c>
      <c r="J203" s="78">
        <v>29109699979</v>
      </c>
      <c r="K203" s="78">
        <v>17734293053</v>
      </c>
      <c r="L203" s="78">
        <v>7213714161</v>
      </c>
      <c r="M203" s="78">
        <v>3110258084</v>
      </c>
      <c r="N203" s="78">
        <v>3034459232</v>
      </c>
      <c r="O203" s="78">
        <v>4654555237</v>
      </c>
      <c r="P203" s="78">
        <v>3378838151</v>
      </c>
      <c r="Q203" s="78">
        <v>2998077402</v>
      </c>
      <c r="R203" s="78">
        <v>3001728110</v>
      </c>
      <c r="S203" s="79">
        <v>3177532416</v>
      </c>
      <c r="T203" s="78">
        <v>2998072723</v>
      </c>
      <c r="U203" s="78">
        <v>3003820924</v>
      </c>
      <c r="V203" s="78">
        <v>2999425963</v>
      </c>
      <c r="W203" s="78">
        <v>3004537976</v>
      </c>
      <c r="X203" s="78">
        <v>230031573</v>
      </c>
      <c r="Y203" s="78">
        <v>247723674937</v>
      </c>
      <c r="Z203" s="78">
        <v>197013355512</v>
      </c>
      <c r="AA203" s="78">
        <v>165655560244</v>
      </c>
      <c r="AB203" s="78">
        <v>249383870025</v>
      </c>
      <c r="AC203" s="78">
        <v>204950547184</v>
      </c>
      <c r="AD203" s="78">
        <v>263780790061</v>
      </c>
      <c r="AE203" s="78">
        <v>51595979613</v>
      </c>
      <c r="AF203" s="78">
        <v>43575054788</v>
      </c>
      <c r="AG203" s="78">
        <v>36666524346</v>
      </c>
      <c r="AH203" s="78">
        <v>23432460100</v>
      </c>
      <c r="AI203" s="78">
        <v>3845135029</v>
      </c>
      <c r="AJ203" s="78">
        <v>5002236362</v>
      </c>
      <c r="AK203" s="78">
        <v>4368276045</v>
      </c>
      <c r="AL203" s="78">
        <v>5010907784</v>
      </c>
      <c r="AM203" s="78">
        <v>5732722069</v>
      </c>
      <c r="AN203" s="78">
        <v>5315645482</v>
      </c>
      <c r="AO203" s="78">
        <v>5010220976</v>
      </c>
      <c r="AP203" s="78">
        <v>5646071169</v>
      </c>
      <c r="AQ203" s="78">
        <v>5024506066</v>
      </c>
      <c r="AR203" s="78">
        <v>11657284081</v>
      </c>
      <c r="AS203" s="78">
        <v>5008518432</v>
      </c>
      <c r="AT203" s="78">
        <v>5526905833</v>
      </c>
      <c r="AU203" s="78">
        <v>5008047500</v>
      </c>
      <c r="AV203" s="78">
        <v>876496962</v>
      </c>
      <c r="AW203" s="78">
        <v>1388008305</v>
      </c>
      <c r="AX203" s="78">
        <v>9500000000</v>
      </c>
      <c r="AY203" s="78">
        <v>7000000000</v>
      </c>
      <c r="AZ203" s="78">
        <v>12000000000</v>
      </c>
      <c r="BA203" s="78">
        <v>5389704032</v>
      </c>
      <c r="BB203" s="78">
        <v>5379441917</v>
      </c>
      <c r="BC203" s="78">
        <v>5414270405</v>
      </c>
      <c r="BD203" s="78">
        <v>5603799317</v>
      </c>
      <c r="BE203" s="78">
        <v>8682189998</v>
      </c>
      <c r="BF203" s="78">
        <v>8609883296</v>
      </c>
      <c r="BG203" s="78">
        <v>5301323901</v>
      </c>
      <c r="BH203" s="78">
        <v>5375443635</v>
      </c>
      <c r="BI203" s="78">
        <v>39213903711</v>
      </c>
      <c r="BJ203" s="78">
        <v>52411485614</v>
      </c>
      <c r="BK203" s="78">
        <v>35908895879</v>
      </c>
      <c r="BL203" s="78">
        <v>39887249915</v>
      </c>
      <c r="BM203" s="78">
        <v>37093608270</v>
      </c>
      <c r="BN203" s="78">
        <v>6927763936</v>
      </c>
      <c r="BO203" s="78">
        <v>7500000000</v>
      </c>
      <c r="BP203" s="78">
        <v>7500000000</v>
      </c>
      <c r="BQ203" s="78">
        <v>7500000000</v>
      </c>
      <c r="BR203" s="78">
        <v>5957571057</v>
      </c>
      <c r="BS203" s="78">
        <v>3289410140</v>
      </c>
      <c r="BT203" s="78">
        <v>1604422023</v>
      </c>
      <c r="BU203" s="78">
        <v>1556246685</v>
      </c>
      <c r="BV203" s="78">
        <v>5056841450</v>
      </c>
      <c r="BW203" s="78">
        <v>3904249849</v>
      </c>
      <c r="BX203" s="78">
        <v>16112667051</v>
      </c>
      <c r="BY203" s="78">
        <v>12374826498</v>
      </c>
      <c r="BZ203" s="78">
        <v>13164017718</v>
      </c>
      <c r="CA203" s="78">
        <v>228606446</v>
      </c>
      <c r="CB203" s="78">
        <v>181730363797</v>
      </c>
      <c r="CC203" s="78">
        <v>130404887092</v>
      </c>
      <c r="CD203" s="78">
        <v>145655290174</v>
      </c>
      <c r="CE203" s="78">
        <v>72167241853</v>
      </c>
      <c r="CF203" s="78">
        <v>91998342124</v>
      </c>
      <c r="CG203" s="78">
        <v>64710365264</v>
      </c>
      <c r="CH203" s="78">
        <v>6324678156</v>
      </c>
      <c r="CI203" s="78">
        <v>7738241023</v>
      </c>
      <c r="CJ203" s="78">
        <v>6319750298</v>
      </c>
      <c r="CK203" s="78">
        <v>3245565908</v>
      </c>
      <c r="CL203" s="78">
        <v>17642456308</v>
      </c>
      <c r="CM203" s="78">
        <v>20433624482</v>
      </c>
      <c r="CN203" s="78">
        <v>18128750731</v>
      </c>
      <c r="CO203" s="78">
        <v>10443382428</v>
      </c>
      <c r="CP203" s="78">
        <v>16921679043</v>
      </c>
      <c r="CQ203" s="78">
        <v>17397589663</v>
      </c>
      <c r="CR203" s="78">
        <v>6826401726</v>
      </c>
      <c r="CS203" s="78">
        <v>15969307862</v>
      </c>
      <c r="CT203" s="78">
        <v>16358363470</v>
      </c>
      <c r="CU203" s="78">
        <v>458696585</v>
      </c>
      <c r="CV203" s="78">
        <v>424938483</v>
      </c>
      <c r="CW203" s="78">
        <v>145956641</v>
      </c>
      <c r="CX203" s="78">
        <v>2100000000</v>
      </c>
      <c r="CY203" s="78">
        <v>1800000000</v>
      </c>
      <c r="CZ203" s="78">
        <v>2100000000</v>
      </c>
      <c r="DA203" s="78">
        <v>2000000000</v>
      </c>
      <c r="DB203" s="78">
        <v>136180987333</v>
      </c>
      <c r="DC203" s="78">
        <v>151390987361</v>
      </c>
      <c r="DD203" s="78">
        <v>181138822930</v>
      </c>
      <c r="DE203" s="78">
        <v>101674731188</v>
      </c>
      <c r="DF203" s="78">
        <v>119719563493</v>
      </c>
      <c r="DG203" s="78">
        <v>33738965456</v>
      </c>
      <c r="DH203" s="78">
        <v>96708344994</v>
      </c>
      <c r="DI203" s="78">
        <v>12597899354</v>
      </c>
      <c r="DJ203" s="78">
        <v>28228434692</v>
      </c>
      <c r="DK203" s="78">
        <v>102132902695</v>
      </c>
      <c r="DL203" s="78">
        <v>6575265364</v>
      </c>
      <c r="DM203" s="78">
        <v>5593218364</v>
      </c>
      <c r="DN203" s="78">
        <v>5149995244</v>
      </c>
      <c r="DO203" s="78">
        <v>5000000000</v>
      </c>
      <c r="DP203" s="78">
        <v>5000000000</v>
      </c>
      <c r="DQ203" s="78">
        <v>5000000000</v>
      </c>
      <c r="DR203" s="78">
        <v>11220221734</v>
      </c>
      <c r="DS203" s="78">
        <v>12250486777</v>
      </c>
      <c r="DT203" s="78">
        <v>11668755347</v>
      </c>
      <c r="DU203" s="78">
        <v>9670124111</v>
      </c>
      <c r="DV203" s="78">
        <v>9480390987</v>
      </c>
      <c r="DW203" s="78">
        <v>3444638647</v>
      </c>
      <c r="DX203" s="78">
        <v>890650394</v>
      </c>
      <c r="DY203" s="78">
        <v>7867369782</v>
      </c>
      <c r="DZ203" s="78">
        <v>719726733</v>
      </c>
      <c r="EA203" s="78">
        <v>669791305</v>
      </c>
      <c r="EB203" s="78">
        <v>753733052</v>
      </c>
      <c r="EC203" s="78">
        <v>1314239313</v>
      </c>
      <c r="ED203" s="78">
        <v>21256169877</v>
      </c>
      <c r="EE203" s="78">
        <v>15791459045</v>
      </c>
      <c r="EF203" s="78">
        <v>9068002527</v>
      </c>
      <c r="EG203" s="78">
        <v>10932685751</v>
      </c>
      <c r="EH203" s="78">
        <v>76978131600</v>
      </c>
      <c r="EI203" s="78">
        <v>51102090081</v>
      </c>
      <c r="EJ203" s="78">
        <v>225589247453</v>
      </c>
      <c r="EK203" s="78">
        <v>270205056210</v>
      </c>
      <c r="EL203" s="78">
        <v>536253240471</v>
      </c>
      <c r="EM203" s="78">
        <v>546989264264</v>
      </c>
      <c r="EN203" s="78">
        <v>411737189273</v>
      </c>
      <c r="EO203" s="78">
        <v>1001948477909</v>
      </c>
      <c r="EP203" s="78">
        <v>402139563166</v>
      </c>
      <c r="EQ203" s="78">
        <v>22555421619</v>
      </c>
      <c r="ER203" s="78">
        <v>118872407652</v>
      </c>
      <c r="ES203" s="78">
        <v>390887602</v>
      </c>
      <c r="ET203" s="78">
        <v>334741298</v>
      </c>
      <c r="EU203" s="78">
        <v>603926440</v>
      </c>
      <c r="EV203" s="78">
        <v>227020513</v>
      </c>
      <c r="EW203" s="78">
        <v>224557631</v>
      </c>
      <c r="EX203" s="78">
        <v>212675333</v>
      </c>
      <c r="EY203" s="78">
        <v>12137303776</v>
      </c>
      <c r="EZ203" s="78">
        <v>12089523414</v>
      </c>
      <c r="FA203" s="78">
        <v>7713318937</v>
      </c>
      <c r="FB203" s="78">
        <v>16050518430</v>
      </c>
      <c r="FC203" s="78">
        <v>23685586392</v>
      </c>
      <c r="FD203" s="78">
        <v>3740758489</v>
      </c>
      <c r="FE203" s="78">
        <v>2033742566</v>
      </c>
      <c r="FF203" s="78">
        <v>1306738979</v>
      </c>
      <c r="FG203" s="78">
        <v>2047849763</v>
      </c>
      <c r="FH203" s="78">
        <v>3539068199</v>
      </c>
      <c r="FI203" s="78">
        <v>41407358317</v>
      </c>
      <c r="FJ203" s="78">
        <v>277077002</v>
      </c>
      <c r="FK203" s="78">
        <v>91803669338</v>
      </c>
      <c r="FL203" s="78">
        <v>6775813665</v>
      </c>
      <c r="FM203" s="78">
        <v>3293645879</v>
      </c>
      <c r="FN203" s="78">
        <v>8378356980</v>
      </c>
      <c r="FO203" s="78">
        <v>316353818</v>
      </c>
      <c r="FP203" s="78">
        <v>2999940305</v>
      </c>
      <c r="FQ203" s="78">
        <v>13582747964</v>
      </c>
      <c r="FR203" s="78">
        <v>17523929</v>
      </c>
      <c r="FS203" s="78">
        <v>11564172241</v>
      </c>
      <c r="FT203" s="78">
        <v>1347163529</v>
      </c>
      <c r="FU203" s="78">
        <v>578039746</v>
      </c>
      <c r="FV203" s="78">
        <v>5571607814</v>
      </c>
      <c r="FW203" s="78">
        <v>10114687551</v>
      </c>
      <c r="FX203" s="78">
        <v>82687261407</v>
      </c>
      <c r="FY203" s="78">
        <v>1768367641</v>
      </c>
      <c r="FZ203" s="78">
        <v>2094238743</v>
      </c>
      <c r="GA203" s="78">
        <v>503780950</v>
      </c>
      <c r="GB203" s="78">
        <v>586759909398</v>
      </c>
      <c r="GC203" s="78">
        <v>77021272589</v>
      </c>
      <c r="GD203" s="78">
        <v>54331896</v>
      </c>
      <c r="GE203" s="78">
        <v>21000000000</v>
      </c>
      <c r="GF203" s="78">
        <v>6113278660</v>
      </c>
    </row>
    <row r="204" spans="1:188">
      <c r="A204" s="84">
        <v>44937</v>
      </c>
      <c r="B204" s="78">
        <v>162186391402</v>
      </c>
      <c r="C204" s="78">
        <v>129745297184</v>
      </c>
      <c r="D204" s="78">
        <v>167383259335</v>
      </c>
      <c r="E204" s="78">
        <v>195667340882</v>
      </c>
      <c r="F204" s="78">
        <v>98581978257</v>
      </c>
      <c r="G204" s="78">
        <v>52836820380</v>
      </c>
      <c r="H204" s="78">
        <v>111078620773</v>
      </c>
      <c r="I204" s="78">
        <v>17928859222</v>
      </c>
      <c r="J204" s="78">
        <v>29110108138</v>
      </c>
      <c r="K204" s="78">
        <v>17745548892</v>
      </c>
      <c r="L204" s="78">
        <v>7213936519</v>
      </c>
      <c r="M204" s="78">
        <v>3110251576</v>
      </c>
      <c r="N204" s="78">
        <v>3024682165</v>
      </c>
      <c r="O204" s="78">
        <v>4654805148</v>
      </c>
      <c r="P204" s="78">
        <v>3379322472</v>
      </c>
      <c r="Q204" s="78">
        <v>2998070829</v>
      </c>
      <c r="R204" s="78">
        <v>3001721644</v>
      </c>
      <c r="S204" s="79">
        <v>3177525578</v>
      </c>
      <c r="T204" s="78">
        <v>2998272378</v>
      </c>
      <c r="U204" s="78">
        <v>3003814605</v>
      </c>
      <c r="V204" s="78">
        <v>2999419593</v>
      </c>
      <c r="W204" s="78">
        <v>3004531554</v>
      </c>
      <c r="X204" s="78">
        <v>230855548</v>
      </c>
      <c r="Y204" s="78">
        <v>247663651056</v>
      </c>
      <c r="Z204" s="78">
        <v>197098989989</v>
      </c>
      <c r="AA204" s="78">
        <v>165702919912</v>
      </c>
      <c r="AB204" s="78">
        <v>249516318590</v>
      </c>
      <c r="AC204" s="78">
        <v>204942503885</v>
      </c>
      <c r="AD204" s="78">
        <v>263527302093</v>
      </c>
      <c r="AE204" s="78">
        <v>51494131519</v>
      </c>
      <c r="AF204" s="78">
        <v>43611816352</v>
      </c>
      <c r="AG204" s="78">
        <v>36682054526</v>
      </c>
      <c r="AH204" s="78">
        <v>23407897688</v>
      </c>
      <c r="AI204" s="78">
        <v>3854684061</v>
      </c>
      <c r="AJ204" s="78">
        <v>5002227226</v>
      </c>
      <c r="AK204" s="78">
        <v>4370675556</v>
      </c>
      <c r="AL204" s="78">
        <v>5010898495</v>
      </c>
      <c r="AM204" s="78">
        <v>5735832497</v>
      </c>
      <c r="AN204" s="78">
        <v>5329027465</v>
      </c>
      <c r="AO204" s="78">
        <v>5010211767</v>
      </c>
      <c r="AP204" s="78">
        <v>5646521523</v>
      </c>
      <c r="AQ204" s="78">
        <v>5024496632</v>
      </c>
      <c r="AR204" s="78">
        <v>11659283977</v>
      </c>
      <c r="AS204" s="78">
        <v>5008509309</v>
      </c>
      <c r="AT204" s="78">
        <v>5569524099</v>
      </c>
      <c r="AU204" s="78">
        <v>5008038347</v>
      </c>
      <c r="AV204" s="78">
        <v>876494867</v>
      </c>
      <c r="AW204" s="78">
        <v>1388005246</v>
      </c>
      <c r="AX204" s="78">
        <v>9500000000</v>
      </c>
      <c r="AY204" s="78">
        <v>7000000000</v>
      </c>
      <c r="AZ204" s="78">
        <v>12000000000</v>
      </c>
      <c r="BA204" s="78">
        <v>5390124863</v>
      </c>
      <c r="BB204" s="78">
        <v>5379874277</v>
      </c>
      <c r="BC204" s="78">
        <v>5414724928</v>
      </c>
      <c r="BD204" s="78">
        <v>5605720132</v>
      </c>
      <c r="BE204" s="78">
        <v>8683117220</v>
      </c>
      <c r="BF204" s="78">
        <v>8611069192</v>
      </c>
      <c r="BG204" s="78">
        <v>5301311725</v>
      </c>
      <c r="BH204" s="78">
        <v>5375431212</v>
      </c>
      <c r="BI204" s="78">
        <v>39206450764</v>
      </c>
      <c r="BJ204" s="78">
        <v>52386555040</v>
      </c>
      <c r="BK204" s="78">
        <v>35913807199</v>
      </c>
      <c r="BL204" s="78">
        <v>39894336812</v>
      </c>
      <c r="BM204" s="78">
        <v>37074972220</v>
      </c>
      <c r="BN204" s="78">
        <v>6933360452</v>
      </c>
      <c r="BO204" s="78">
        <v>7500000000</v>
      </c>
      <c r="BP204" s="78">
        <v>7500000000</v>
      </c>
      <c r="BQ204" s="78">
        <v>7500000000</v>
      </c>
      <c r="BR204" s="78">
        <v>5959992208</v>
      </c>
      <c r="BS204" s="78">
        <v>3290378456</v>
      </c>
      <c r="BT204" s="78">
        <v>1604815676</v>
      </c>
      <c r="BU204" s="78">
        <v>1553600590</v>
      </c>
      <c r="BV204" s="78">
        <v>5056531390</v>
      </c>
      <c r="BW204" s="78">
        <v>3911675583</v>
      </c>
      <c r="BX204" s="78">
        <v>16103228795</v>
      </c>
      <c r="BY204" s="78">
        <v>12378207808</v>
      </c>
      <c r="BZ204" s="78">
        <v>13167082027</v>
      </c>
      <c r="CA204" s="78">
        <v>228602559</v>
      </c>
      <c r="CB204" s="78">
        <v>181605566276</v>
      </c>
      <c r="CC204" s="78">
        <v>130325431809</v>
      </c>
      <c r="CD204" s="78">
        <v>145758212461</v>
      </c>
      <c r="CE204" s="78">
        <v>72158222735</v>
      </c>
      <c r="CF204" s="78">
        <v>92016524981</v>
      </c>
      <c r="CG204" s="78">
        <v>64712291564</v>
      </c>
      <c r="CH204" s="78">
        <v>6325714223</v>
      </c>
      <c r="CI204" s="78">
        <v>7721237681</v>
      </c>
      <c r="CJ204" s="78">
        <v>6300213269</v>
      </c>
      <c r="CK204" s="78">
        <v>3246063747</v>
      </c>
      <c r="CL204" s="78">
        <v>17641191535</v>
      </c>
      <c r="CM204" s="78">
        <v>20425353915</v>
      </c>
      <c r="CN204" s="78">
        <v>18138111336</v>
      </c>
      <c r="CO204" s="78">
        <v>10450569537</v>
      </c>
      <c r="CP204" s="78">
        <v>16919435868</v>
      </c>
      <c r="CQ204" s="78">
        <v>17402348813</v>
      </c>
      <c r="CR204" s="78">
        <v>6915880487</v>
      </c>
      <c r="CS204" s="78">
        <v>15991644627</v>
      </c>
      <c r="CT204" s="78">
        <v>16357202124</v>
      </c>
      <c r="CU204" s="78">
        <v>458696585</v>
      </c>
      <c r="CV204" s="78">
        <v>424938483</v>
      </c>
      <c r="CW204" s="78">
        <v>145956641</v>
      </c>
      <c r="CX204" s="78">
        <v>2100000000</v>
      </c>
      <c r="CY204" s="78">
        <v>1800000000</v>
      </c>
      <c r="CZ204" s="78">
        <v>2100000000</v>
      </c>
      <c r="DA204" s="78">
        <v>2000000000</v>
      </c>
      <c r="DB204" s="78">
        <v>135951847752</v>
      </c>
      <c r="DC204" s="78">
        <v>151189208616</v>
      </c>
      <c r="DD204" s="78">
        <v>180969240662</v>
      </c>
      <c r="DE204" s="78">
        <v>101576880077</v>
      </c>
      <c r="DF204" s="78">
        <v>119769979636</v>
      </c>
      <c r="DG204" s="78">
        <v>33738263876</v>
      </c>
      <c r="DH204" s="78">
        <v>96391527347</v>
      </c>
      <c r="DI204" s="78">
        <v>12564799462</v>
      </c>
      <c r="DJ204" s="78">
        <v>28235719363</v>
      </c>
      <c r="DK204" s="78">
        <v>102145807908</v>
      </c>
      <c r="DL204" s="78">
        <v>6583317600</v>
      </c>
      <c r="DM204" s="78">
        <v>5638070960</v>
      </c>
      <c r="DN204" s="78">
        <v>5142261483</v>
      </c>
      <c r="DO204" s="78">
        <v>5000000000</v>
      </c>
      <c r="DP204" s="78">
        <v>5000000000</v>
      </c>
      <c r="DQ204" s="78">
        <v>5000000000</v>
      </c>
      <c r="DR204" s="78">
        <v>11220900058</v>
      </c>
      <c r="DS204" s="78">
        <v>12257709054</v>
      </c>
      <c r="DT204" s="78">
        <v>11674326287</v>
      </c>
      <c r="DU204" s="78">
        <v>9673920452</v>
      </c>
      <c r="DV204" s="78">
        <v>9483927440</v>
      </c>
      <c r="DW204" s="78">
        <v>3448011786</v>
      </c>
      <c r="DX204" s="78">
        <v>890648800</v>
      </c>
      <c r="DY204" s="78">
        <v>7867352624</v>
      </c>
      <c r="DZ204" s="78">
        <v>719725466</v>
      </c>
      <c r="EA204" s="78">
        <v>696212239</v>
      </c>
      <c r="EB204" s="78">
        <v>753731801</v>
      </c>
      <c r="EC204" s="78">
        <v>1314488933</v>
      </c>
      <c r="ED204" s="78">
        <v>21255061908</v>
      </c>
      <c r="EE204" s="78">
        <v>15788055345</v>
      </c>
      <c r="EF204" s="78">
        <v>9060928969</v>
      </c>
      <c r="EG204" s="78">
        <v>10931072944</v>
      </c>
      <c r="EH204" s="78">
        <v>76985117589</v>
      </c>
      <c r="EI204" s="78">
        <v>51063893399</v>
      </c>
      <c r="EJ204" s="78">
        <v>225439386164</v>
      </c>
      <c r="EK204" s="78">
        <v>270228443758</v>
      </c>
      <c r="EL204" s="78">
        <v>536109135797</v>
      </c>
      <c r="EM204" s="78">
        <v>546949365519</v>
      </c>
      <c r="EN204" s="78">
        <v>411608507786</v>
      </c>
      <c r="EO204" s="78">
        <v>1001557148371</v>
      </c>
      <c r="EP204" s="78">
        <v>401621132669</v>
      </c>
      <c r="EQ204" s="78">
        <v>22554807769</v>
      </c>
      <c r="ER204" s="78">
        <v>118739328268</v>
      </c>
      <c r="ES204" s="78">
        <v>390887602</v>
      </c>
      <c r="ET204" s="78">
        <v>334741298</v>
      </c>
      <c r="EU204" s="78">
        <v>603926440</v>
      </c>
      <c r="EV204" s="78">
        <v>227020513</v>
      </c>
      <c r="EW204" s="78">
        <v>224557631</v>
      </c>
      <c r="EX204" s="78">
        <v>212675333</v>
      </c>
      <c r="EY204" s="78">
        <v>12169061934</v>
      </c>
      <c r="EZ204" s="78">
        <v>12121428718</v>
      </c>
      <c r="FA204" s="78">
        <v>7736009799</v>
      </c>
      <c r="FB204" s="78">
        <v>16094148242</v>
      </c>
      <c r="FC204" s="78">
        <v>23738251170</v>
      </c>
      <c r="FD204" s="78">
        <v>3731288151</v>
      </c>
      <c r="FE204" s="78">
        <v>2034231639</v>
      </c>
      <c r="FF204" s="78">
        <v>1307193748</v>
      </c>
      <c r="FG204" s="78">
        <v>2046119923</v>
      </c>
      <c r="FH204" s="78">
        <v>3540498995</v>
      </c>
      <c r="FI204" s="78">
        <v>41332842507</v>
      </c>
      <c r="FJ204" s="78">
        <v>277077002</v>
      </c>
      <c r="FK204" s="78">
        <v>91789744052</v>
      </c>
      <c r="FL204" s="78">
        <v>6776477008</v>
      </c>
      <c r="FM204" s="78">
        <v>3293641030</v>
      </c>
      <c r="FN204" s="78">
        <v>8368143249</v>
      </c>
      <c r="FO204" s="78">
        <v>316354420</v>
      </c>
      <c r="FP204" s="78">
        <v>2999934047</v>
      </c>
      <c r="FQ204" s="78">
        <v>13586822216</v>
      </c>
      <c r="FR204" s="78">
        <v>17523929</v>
      </c>
      <c r="FS204" s="78">
        <v>11545735441</v>
      </c>
      <c r="FT204" s="78">
        <v>1347161302</v>
      </c>
      <c r="FU204" s="78">
        <v>578039746</v>
      </c>
      <c r="FV204" s="78">
        <v>5571595546</v>
      </c>
      <c r="FW204" s="78">
        <v>10114584222</v>
      </c>
      <c r="FX204" s="78">
        <v>82687261407</v>
      </c>
      <c r="FY204" s="78">
        <v>1768436241</v>
      </c>
      <c r="FZ204" s="78">
        <v>2090727405</v>
      </c>
      <c r="GA204" s="78">
        <v>503780950</v>
      </c>
      <c r="GB204" s="78">
        <v>585793383648</v>
      </c>
      <c r="GC204" s="78">
        <v>77130904442</v>
      </c>
      <c r="GD204" s="78">
        <v>54331896</v>
      </c>
      <c r="GE204" s="78">
        <v>21000000000</v>
      </c>
      <c r="GF204" s="78">
        <v>6125491712</v>
      </c>
    </row>
    <row r="205" spans="1:188">
      <c r="A205" s="84">
        <v>44938</v>
      </c>
      <c r="B205" s="78">
        <v>161949492856</v>
      </c>
      <c r="C205" s="78">
        <v>129731236482</v>
      </c>
      <c r="D205" s="78">
        <v>167371451341</v>
      </c>
      <c r="E205" s="78">
        <v>195611768026</v>
      </c>
      <c r="F205" s="78">
        <v>98572853216</v>
      </c>
      <c r="G205" s="78">
        <v>52641652777</v>
      </c>
      <c r="H205" s="78">
        <v>111045261773</v>
      </c>
      <c r="I205" s="78">
        <v>17816334661</v>
      </c>
      <c r="J205" s="78">
        <v>29115707703</v>
      </c>
      <c r="K205" s="78">
        <v>17742060237</v>
      </c>
      <c r="L205" s="78">
        <v>7213936519</v>
      </c>
      <c r="M205" s="78">
        <v>3113114458</v>
      </c>
      <c r="N205" s="78">
        <v>3024687655</v>
      </c>
      <c r="O205" s="78">
        <v>4655815971</v>
      </c>
      <c r="P205" s="78">
        <v>3379322472</v>
      </c>
      <c r="Q205" s="78">
        <v>2998070829</v>
      </c>
      <c r="R205" s="78">
        <v>3001721644</v>
      </c>
      <c r="S205" s="79">
        <v>3177525578</v>
      </c>
      <c r="T205" s="78">
        <v>2998272378</v>
      </c>
      <c r="U205" s="78">
        <v>3003814605</v>
      </c>
      <c r="V205" s="78">
        <v>2999419593</v>
      </c>
      <c r="W205" s="78">
        <v>3004531554</v>
      </c>
      <c r="X205" s="78">
        <v>223120926</v>
      </c>
      <c r="Y205" s="78">
        <v>247595550962</v>
      </c>
      <c r="Z205" s="78">
        <v>197191917792</v>
      </c>
      <c r="AA205" s="78">
        <v>165722802572</v>
      </c>
      <c r="AB205" s="78">
        <v>249568837907</v>
      </c>
      <c r="AC205" s="78">
        <v>204752427180</v>
      </c>
      <c r="AD205" s="78">
        <v>263177237634</v>
      </c>
      <c r="AE205" s="78">
        <v>51384926546</v>
      </c>
      <c r="AF205" s="78">
        <v>43661559393</v>
      </c>
      <c r="AG205" s="78">
        <v>36691353585</v>
      </c>
      <c r="AH205" s="78">
        <v>23460566296</v>
      </c>
      <c r="AI205" s="78">
        <v>3865835654</v>
      </c>
      <c r="AJ205" s="78">
        <v>5002227226</v>
      </c>
      <c r="AK205" s="78">
        <v>4386662963</v>
      </c>
      <c r="AL205" s="78">
        <v>5010898495</v>
      </c>
      <c r="AM205" s="78">
        <v>5739640448</v>
      </c>
      <c r="AN205" s="78">
        <v>5487228444</v>
      </c>
      <c r="AO205" s="78">
        <v>5010211767</v>
      </c>
      <c r="AP205" s="78">
        <v>5659741995</v>
      </c>
      <c r="AQ205" s="78">
        <v>5024496632</v>
      </c>
      <c r="AR205" s="78">
        <v>11673670986</v>
      </c>
      <c r="AS205" s="78">
        <v>5008509309</v>
      </c>
      <c r="AT205" s="78">
        <v>5573245069</v>
      </c>
      <c r="AU205" s="78">
        <v>5008038347</v>
      </c>
      <c r="AV205" s="78">
        <v>876494867</v>
      </c>
      <c r="AW205" s="78">
        <v>1388005246</v>
      </c>
      <c r="AX205" s="78">
        <v>9500000000</v>
      </c>
      <c r="AY205" s="78">
        <v>7000000000</v>
      </c>
      <c r="AZ205" s="78">
        <v>12000000000</v>
      </c>
      <c r="BA205" s="78">
        <v>5391366935</v>
      </c>
      <c r="BB205" s="78">
        <v>5379883832</v>
      </c>
      <c r="BC205" s="78">
        <v>5402097988</v>
      </c>
      <c r="BD205" s="78">
        <v>5610079832</v>
      </c>
      <c r="BE205" s="78">
        <v>8683228377</v>
      </c>
      <c r="BF205" s="78">
        <v>8560073632</v>
      </c>
      <c r="BG205" s="78">
        <v>5301311725</v>
      </c>
      <c r="BH205" s="78">
        <v>5375431212</v>
      </c>
      <c r="BI205" s="78">
        <v>39201917796</v>
      </c>
      <c r="BJ205" s="78">
        <v>52385730394</v>
      </c>
      <c r="BK205" s="78">
        <v>35916328450</v>
      </c>
      <c r="BL205" s="78">
        <v>39882419756</v>
      </c>
      <c r="BM205" s="78">
        <v>37103769874</v>
      </c>
      <c r="BN205" s="78">
        <v>6933543681</v>
      </c>
      <c r="BO205" s="78">
        <v>7500000000</v>
      </c>
      <c r="BP205" s="78">
        <v>7500000000</v>
      </c>
      <c r="BQ205" s="78">
        <v>7500000000</v>
      </c>
      <c r="BR205" s="78">
        <v>5949098716</v>
      </c>
      <c r="BS205" s="78">
        <v>3295128531</v>
      </c>
      <c r="BT205" s="78">
        <v>1604970654</v>
      </c>
      <c r="BU205" s="78">
        <v>1553751227</v>
      </c>
      <c r="BV205" s="78">
        <v>5053676837</v>
      </c>
      <c r="BW205" s="78">
        <v>3911810656</v>
      </c>
      <c r="BX205" s="78">
        <v>16098348750</v>
      </c>
      <c r="BY205" s="78">
        <v>12379720998</v>
      </c>
      <c r="BZ205" s="78">
        <v>13161020070</v>
      </c>
      <c r="CA205" s="78">
        <v>233908091</v>
      </c>
      <c r="CB205" s="78">
        <v>181471039929</v>
      </c>
      <c r="CC205" s="78">
        <v>130317461300</v>
      </c>
      <c r="CD205" s="78">
        <v>145691556344</v>
      </c>
      <c r="CE205" s="78">
        <v>72150211937</v>
      </c>
      <c r="CF205" s="78">
        <v>92001607674</v>
      </c>
      <c r="CG205" s="78">
        <v>64736168436</v>
      </c>
      <c r="CH205" s="78">
        <v>6327230738</v>
      </c>
      <c r="CI205" s="78">
        <v>7728614479</v>
      </c>
      <c r="CJ205" s="78">
        <v>6301316374</v>
      </c>
      <c r="CK205" s="78">
        <v>3251120100</v>
      </c>
      <c r="CL205" s="78">
        <v>17638132249</v>
      </c>
      <c r="CM205" s="78">
        <v>20417105657</v>
      </c>
      <c r="CN205" s="78">
        <v>18127677445</v>
      </c>
      <c r="CO205" s="78">
        <v>10448352770</v>
      </c>
      <c r="CP205" s="78">
        <v>16917497400</v>
      </c>
      <c r="CQ205" s="78">
        <v>17401673252</v>
      </c>
      <c r="CR205" s="78">
        <v>6915880487</v>
      </c>
      <c r="CS205" s="78">
        <v>15979709722</v>
      </c>
      <c r="CT205" s="78">
        <v>16334729947</v>
      </c>
      <c r="CU205" s="78">
        <v>458696585</v>
      </c>
      <c r="CV205" s="78">
        <v>388260264</v>
      </c>
      <c r="CW205" s="78">
        <v>145956641</v>
      </c>
      <c r="CX205" s="78">
        <v>2100000000</v>
      </c>
      <c r="CY205" s="78">
        <v>1800000000</v>
      </c>
      <c r="CZ205" s="78">
        <v>2100000000</v>
      </c>
      <c r="DA205" s="78">
        <v>2000000000</v>
      </c>
      <c r="DB205" s="78">
        <v>135880648634</v>
      </c>
      <c r="DC205" s="78">
        <v>151149025896</v>
      </c>
      <c r="DD205" s="78">
        <v>180770913942</v>
      </c>
      <c r="DE205" s="78">
        <v>101612908555</v>
      </c>
      <c r="DF205" s="78">
        <v>119763684230</v>
      </c>
      <c r="DG205" s="78">
        <v>33758873092</v>
      </c>
      <c r="DH205" s="78">
        <v>96487939458</v>
      </c>
      <c r="DI205" s="78">
        <v>12552869733</v>
      </c>
      <c r="DJ205" s="78">
        <v>28207608690</v>
      </c>
      <c r="DK205" s="78">
        <v>102172778299</v>
      </c>
      <c r="DL205" s="78">
        <v>6567100760</v>
      </c>
      <c r="DM205" s="78">
        <v>5639588689</v>
      </c>
      <c r="DN205" s="78">
        <v>5143891278</v>
      </c>
      <c r="DO205" s="78">
        <v>5000000000</v>
      </c>
      <c r="DP205" s="78">
        <v>5000000000</v>
      </c>
      <c r="DQ205" s="78">
        <v>5000000000</v>
      </c>
      <c r="DR205" s="78">
        <v>11210738204</v>
      </c>
      <c r="DS205" s="78">
        <v>12258232468</v>
      </c>
      <c r="DT205" s="78">
        <v>11679449159</v>
      </c>
      <c r="DU205" s="78">
        <v>9683352335</v>
      </c>
      <c r="DV205" s="78">
        <v>9483922150</v>
      </c>
      <c r="DW205" s="78">
        <v>3504468390</v>
      </c>
      <c r="DX205" s="78">
        <v>890751321</v>
      </c>
      <c r="DY205" s="78">
        <v>7867472401</v>
      </c>
      <c r="DZ205" s="78">
        <v>719725466</v>
      </c>
      <c r="EA205" s="78">
        <v>697361217</v>
      </c>
      <c r="EB205" s="78">
        <v>753741859</v>
      </c>
      <c r="EC205" s="78">
        <v>1314488933</v>
      </c>
      <c r="ED205" s="78">
        <v>21257200033</v>
      </c>
      <c r="EE205" s="78">
        <v>15789478467</v>
      </c>
      <c r="EF205" s="78">
        <v>9060741757</v>
      </c>
      <c r="EG205" s="78">
        <v>10940918393</v>
      </c>
      <c r="EH205" s="78">
        <v>76909793729</v>
      </c>
      <c r="EI205" s="78">
        <v>51073037595</v>
      </c>
      <c r="EJ205" s="78">
        <v>225393885810</v>
      </c>
      <c r="EK205" s="78">
        <v>270092427289</v>
      </c>
      <c r="EL205" s="78">
        <v>536025207886</v>
      </c>
      <c r="EM205" s="78">
        <v>546734338213</v>
      </c>
      <c r="EN205" s="78">
        <v>411530268379</v>
      </c>
      <c r="EO205" s="78">
        <v>1000954112175</v>
      </c>
      <c r="EP205" s="78">
        <v>401311883931</v>
      </c>
      <c r="EQ205" s="78">
        <v>22550113086</v>
      </c>
      <c r="ER205" s="78">
        <v>118680383548</v>
      </c>
      <c r="ES205" s="78">
        <v>390887602</v>
      </c>
      <c r="ET205" s="78">
        <v>334741298</v>
      </c>
      <c r="EU205" s="78">
        <v>603936482</v>
      </c>
      <c r="EV205" s="78">
        <v>227020513</v>
      </c>
      <c r="EW205" s="78">
        <v>224557631</v>
      </c>
      <c r="EX205" s="78">
        <v>212675333</v>
      </c>
      <c r="EY205" s="78">
        <v>12161319147</v>
      </c>
      <c r="EZ205" s="78">
        <v>12113786300</v>
      </c>
      <c r="FA205" s="78">
        <v>7740586352</v>
      </c>
      <c r="FB205" s="78">
        <v>16085446221</v>
      </c>
      <c r="FC205" s="78">
        <v>23723540062</v>
      </c>
      <c r="FD205" s="78">
        <v>3729749604</v>
      </c>
      <c r="FE205" s="78">
        <v>2034321283</v>
      </c>
      <c r="FF205" s="78">
        <v>1307461934</v>
      </c>
      <c r="FG205" s="78">
        <v>2046419266</v>
      </c>
      <c r="FH205" s="78">
        <v>3536518705</v>
      </c>
      <c r="FI205" s="78">
        <v>41338418403</v>
      </c>
      <c r="FJ205" s="78">
        <v>277077002</v>
      </c>
      <c r="FK205" s="78">
        <v>91742424285</v>
      </c>
      <c r="FL205" s="78">
        <v>6713775728</v>
      </c>
      <c r="FM205" s="78">
        <v>3293700177</v>
      </c>
      <c r="FN205" s="78">
        <v>8292626843</v>
      </c>
      <c r="FO205" s="78">
        <v>316355018</v>
      </c>
      <c r="FP205" s="78">
        <v>2999934047</v>
      </c>
      <c r="FQ205" s="78">
        <v>13553468196</v>
      </c>
      <c r="FR205" s="78">
        <v>17523929</v>
      </c>
      <c r="FS205" s="78">
        <v>11546962309</v>
      </c>
      <c r="FT205" s="78">
        <v>1347314592</v>
      </c>
      <c r="FU205" s="78">
        <v>579677608</v>
      </c>
      <c r="FV205" s="78">
        <v>5571648966</v>
      </c>
      <c r="FW205" s="78">
        <v>10114797524</v>
      </c>
      <c r="FX205" s="78">
        <v>82687261407</v>
      </c>
      <c r="FY205" s="78">
        <v>1756359308</v>
      </c>
      <c r="FZ205" s="78">
        <v>2071702213</v>
      </c>
      <c r="GA205" s="78">
        <v>503780950</v>
      </c>
      <c r="GB205" s="78">
        <v>585258393843</v>
      </c>
      <c r="GC205" s="78">
        <v>77218580429</v>
      </c>
      <c r="GD205" s="78">
        <v>54331896</v>
      </c>
      <c r="GE205" s="78">
        <v>21000000000</v>
      </c>
      <c r="GF205" s="78">
        <v>6123983686</v>
      </c>
    </row>
    <row r="206" spans="1:188">
      <c r="A206" s="84">
        <v>44939</v>
      </c>
      <c r="B206" s="78">
        <v>161924844893</v>
      </c>
      <c r="C206" s="78">
        <v>129660705761</v>
      </c>
      <c r="D206" s="78">
        <v>167386290680</v>
      </c>
      <c r="E206" s="78">
        <v>195523963483</v>
      </c>
      <c r="F206" s="78">
        <v>98549952964</v>
      </c>
      <c r="G206" s="78">
        <v>52632290170</v>
      </c>
      <c r="H206" s="78">
        <v>110929146044</v>
      </c>
      <c r="I206" s="78">
        <v>17814692230</v>
      </c>
      <c r="J206" s="78">
        <v>29131480438</v>
      </c>
      <c r="K206" s="78">
        <v>17732836240</v>
      </c>
      <c r="L206" s="78">
        <v>7213936519</v>
      </c>
      <c r="M206" s="78">
        <v>3113143313</v>
      </c>
      <c r="N206" s="78">
        <v>3027017107</v>
      </c>
      <c r="O206" s="78">
        <v>4655893199</v>
      </c>
      <c r="P206" s="78">
        <v>3379885661</v>
      </c>
      <c r="Q206" s="78">
        <v>2998070829</v>
      </c>
      <c r="R206" s="78">
        <v>3001721644</v>
      </c>
      <c r="S206" s="79">
        <v>3177577644</v>
      </c>
      <c r="T206" s="78">
        <v>2998272378</v>
      </c>
      <c r="U206" s="78">
        <v>3003814605</v>
      </c>
      <c r="V206" s="78">
        <v>2999419593</v>
      </c>
      <c r="W206" s="78">
        <v>3004531554</v>
      </c>
      <c r="X206" s="78">
        <v>223273784</v>
      </c>
      <c r="Y206" s="78">
        <v>247263398310</v>
      </c>
      <c r="Z206" s="78">
        <v>197138083098</v>
      </c>
      <c r="AA206" s="78">
        <v>165780277272</v>
      </c>
      <c r="AB206" s="78">
        <v>249674668985</v>
      </c>
      <c r="AC206" s="78">
        <v>204612904209</v>
      </c>
      <c r="AD206" s="78">
        <v>262563089363</v>
      </c>
      <c r="AE206" s="78">
        <v>51398735660</v>
      </c>
      <c r="AF206" s="78">
        <v>43646491624</v>
      </c>
      <c r="AG206" s="78">
        <v>36705145722</v>
      </c>
      <c r="AH206" s="78">
        <v>23463380997</v>
      </c>
      <c r="AI206" s="78">
        <v>3866512598</v>
      </c>
      <c r="AJ206" s="78">
        <v>5002227226</v>
      </c>
      <c r="AK206" s="78">
        <v>4401591458</v>
      </c>
      <c r="AL206" s="78">
        <v>5010898495</v>
      </c>
      <c r="AM206" s="78">
        <v>5739444388</v>
      </c>
      <c r="AN206" s="78">
        <v>5487775798</v>
      </c>
      <c r="AO206" s="78">
        <v>5010211767</v>
      </c>
      <c r="AP206" s="78">
        <v>5660904407</v>
      </c>
      <c r="AQ206" s="78">
        <v>5024496632</v>
      </c>
      <c r="AR206" s="78">
        <v>11679941660</v>
      </c>
      <c r="AS206" s="78">
        <v>5008509309</v>
      </c>
      <c r="AT206" s="78">
        <v>5584058581</v>
      </c>
      <c r="AU206" s="78">
        <v>5008038347</v>
      </c>
      <c r="AV206" s="78">
        <v>876494867</v>
      </c>
      <c r="AW206" s="78">
        <v>1388005246</v>
      </c>
      <c r="AX206" s="78">
        <v>9500000000</v>
      </c>
      <c r="AY206" s="78">
        <v>7000000000</v>
      </c>
      <c r="AZ206" s="78">
        <v>12000000000</v>
      </c>
      <c r="BA206" s="78">
        <v>5391658954</v>
      </c>
      <c r="BB206" s="78">
        <v>5380269925</v>
      </c>
      <c r="BC206" s="78">
        <v>5405186502</v>
      </c>
      <c r="BD206" s="78">
        <v>5607908623</v>
      </c>
      <c r="BE206" s="78">
        <v>8684872053</v>
      </c>
      <c r="BF206" s="78">
        <v>8537364764</v>
      </c>
      <c r="BG206" s="78">
        <v>5301311725</v>
      </c>
      <c r="BH206" s="78">
        <v>5371085144</v>
      </c>
      <c r="BI206" s="78">
        <v>39181176509</v>
      </c>
      <c r="BJ206" s="78">
        <v>52386547731</v>
      </c>
      <c r="BK206" s="78">
        <v>35874282985</v>
      </c>
      <c r="BL206" s="78">
        <v>39788325285</v>
      </c>
      <c r="BM206" s="78">
        <v>37052086117</v>
      </c>
      <c r="BN206" s="78">
        <v>6915225236</v>
      </c>
      <c r="BO206" s="78">
        <v>7500000000</v>
      </c>
      <c r="BP206" s="78">
        <v>7500000000</v>
      </c>
      <c r="BQ206" s="78">
        <v>7500000000</v>
      </c>
      <c r="BR206" s="78">
        <v>5949612243</v>
      </c>
      <c r="BS206" s="78">
        <v>3294406372</v>
      </c>
      <c r="BT206" s="78">
        <v>1597876970</v>
      </c>
      <c r="BU206" s="78">
        <v>1553751227</v>
      </c>
      <c r="BV206" s="78">
        <v>5014400350</v>
      </c>
      <c r="BW206" s="78">
        <v>3910945284</v>
      </c>
      <c r="BX206" s="78">
        <v>16099429735</v>
      </c>
      <c r="BY206" s="78">
        <v>12314885795</v>
      </c>
      <c r="BZ206" s="78">
        <v>13167148985</v>
      </c>
      <c r="CA206" s="78">
        <v>234379618</v>
      </c>
      <c r="CB206" s="78">
        <v>181425742103</v>
      </c>
      <c r="CC206" s="78">
        <v>130291924747</v>
      </c>
      <c r="CD206" s="78">
        <v>145617934078</v>
      </c>
      <c r="CE206" s="78">
        <v>72085237107</v>
      </c>
      <c r="CF206" s="78">
        <v>91867688040</v>
      </c>
      <c r="CG206" s="78">
        <v>64698398834</v>
      </c>
      <c r="CH206" s="78">
        <v>6327230738</v>
      </c>
      <c r="CI206" s="78">
        <v>7725346215</v>
      </c>
      <c r="CJ206" s="78">
        <v>6301325821</v>
      </c>
      <c r="CK206" s="78">
        <v>3251125778</v>
      </c>
      <c r="CL206" s="78">
        <v>17580164569</v>
      </c>
      <c r="CM206" s="78">
        <v>20432975900</v>
      </c>
      <c r="CN206" s="78">
        <v>18105148104</v>
      </c>
      <c r="CO206" s="78">
        <v>10451453667</v>
      </c>
      <c r="CP206" s="78">
        <v>16914737421</v>
      </c>
      <c r="CQ206" s="78">
        <v>17407017537</v>
      </c>
      <c r="CR206" s="78">
        <v>6914426858</v>
      </c>
      <c r="CS206" s="78">
        <v>15979882937</v>
      </c>
      <c r="CT206" s="78">
        <v>16336250848</v>
      </c>
      <c r="CU206" s="78">
        <v>458696585</v>
      </c>
      <c r="CV206" s="78">
        <v>388260264</v>
      </c>
      <c r="CW206" s="78">
        <v>145956641</v>
      </c>
      <c r="CX206" s="78">
        <v>2100000000</v>
      </c>
      <c r="CY206" s="78">
        <v>1800000000</v>
      </c>
      <c r="CZ206" s="78">
        <v>2100000000</v>
      </c>
      <c r="DA206" s="78">
        <v>2000000000</v>
      </c>
      <c r="DB206" s="78">
        <v>135851127945</v>
      </c>
      <c r="DC206" s="78">
        <v>150967978867</v>
      </c>
      <c r="DD206" s="78">
        <v>180179877009</v>
      </c>
      <c r="DE206" s="78">
        <v>101600654756</v>
      </c>
      <c r="DF206" s="78">
        <v>119784657068</v>
      </c>
      <c r="DG206" s="78">
        <v>33759772087</v>
      </c>
      <c r="DH206" s="78">
        <v>96454086796</v>
      </c>
      <c r="DI206" s="78">
        <v>12556622373</v>
      </c>
      <c r="DJ206" s="78">
        <v>28211215591</v>
      </c>
      <c r="DK206" s="78">
        <v>102183906299</v>
      </c>
      <c r="DL206" s="78">
        <v>6564883490</v>
      </c>
      <c r="DM206" s="78">
        <v>5640829283</v>
      </c>
      <c r="DN206" s="78">
        <v>5143991670</v>
      </c>
      <c r="DO206" s="78">
        <v>5000000000</v>
      </c>
      <c r="DP206" s="78">
        <v>5000000000</v>
      </c>
      <c r="DQ206" s="78">
        <v>5000000000</v>
      </c>
      <c r="DR206" s="78">
        <v>11212071984</v>
      </c>
      <c r="DS206" s="78">
        <v>12258794945</v>
      </c>
      <c r="DT206" s="78">
        <v>11684383794</v>
      </c>
      <c r="DU206" s="78">
        <v>9723877582</v>
      </c>
      <c r="DV206" s="78">
        <v>9479332554</v>
      </c>
      <c r="DW206" s="78">
        <v>3506297571</v>
      </c>
      <c r="DX206" s="78">
        <v>891168508</v>
      </c>
      <c r="DY206" s="78">
        <v>7868363922</v>
      </c>
      <c r="DZ206" s="78">
        <v>720148590</v>
      </c>
      <c r="EA206" s="78">
        <v>710132455</v>
      </c>
      <c r="EB206" s="78">
        <v>754295526</v>
      </c>
      <c r="EC206" s="78">
        <v>1315809253</v>
      </c>
      <c r="ED206" s="78">
        <v>21243542033</v>
      </c>
      <c r="EE206" s="78">
        <v>15797378843</v>
      </c>
      <c r="EF206" s="78">
        <v>9062019927</v>
      </c>
      <c r="EG206" s="78">
        <v>10947582499</v>
      </c>
      <c r="EH206" s="78">
        <v>76916610453</v>
      </c>
      <c r="EI206" s="78">
        <v>51071564987</v>
      </c>
      <c r="EJ206" s="78">
        <v>225373794774</v>
      </c>
      <c r="EK206" s="78">
        <v>270429025854</v>
      </c>
      <c r="EL206" s="78">
        <v>535406253721</v>
      </c>
      <c r="EM206" s="78">
        <v>546404497970</v>
      </c>
      <c r="EN206" s="78">
        <v>411384695604</v>
      </c>
      <c r="EO206" s="78">
        <v>1000368635495</v>
      </c>
      <c r="EP206" s="78">
        <v>401191015950</v>
      </c>
      <c r="EQ206" s="78">
        <v>22589516385</v>
      </c>
      <c r="ER206" s="78">
        <v>118627885393</v>
      </c>
      <c r="ES206" s="78">
        <v>390887602</v>
      </c>
      <c r="ET206" s="78">
        <v>334741298</v>
      </c>
      <c r="EU206" s="78">
        <v>604036654</v>
      </c>
      <c r="EV206" s="78">
        <v>227020513</v>
      </c>
      <c r="EW206" s="78">
        <v>224557631</v>
      </c>
      <c r="EX206" s="78">
        <v>213139113</v>
      </c>
      <c r="EY206" s="78">
        <v>12163238604</v>
      </c>
      <c r="EZ206" s="78">
        <v>12110780766</v>
      </c>
      <c r="FA206" s="78">
        <v>7742888062</v>
      </c>
      <c r="FB206" s="78">
        <v>16082126793</v>
      </c>
      <c r="FC206" s="78">
        <v>23693984404</v>
      </c>
      <c r="FD206" s="78">
        <v>3727673501</v>
      </c>
      <c r="FE206" s="78">
        <v>2034155714</v>
      </c>
      <c r="FF206" s="78">
        <v>1307915329</v>
      </c>
      <c r="FG206" s="78">
        <v>2046382623</v>
      </c>
      <c r="FH206" s="78">
        <v>3536833587</v>
      </c>
      <c r="FI206" s="78">
        <v>41332526287</v>
      </c>
      <c r="FJ206" s="78">
        <v>277102568</v>
      </c>
      <c r="FK206" s="78">
        <v>91855878099</v>
      </c>
      <c r="FL206" s="78">
        <v>6700979091</v>
      </c>
      <c r="FM206" s="78">
        <v>3293996998</v>
      </c>
      <c r="FN206" s="78">
        <v>8304399406</v>
      </c>
      <c r="FO206" s="78">
        <v>316355615</v>
      </c>
      <c r="FP206" s="78">
        <v>2999934047</v>
      </c>
      <c r="FQ206" s="78">
        <v>13552646470</v>
      </c>
      <c r="FR206" s="78">
        <v>17523929</v>
      </c>
      <c r="FS206" s="78">
        <v>11575862229</v>
      </c>
      <c r="FT206" s="78">
        <v>1347643803</v>
      </c>
      <c r="FU206" s="78">
        <v>579730724</v>
      </c>
      <c r="FV206" s="78">
        <v>5571648966</v>
      </c>
      <c r="FW206" s="78">
        <v>10115003906</v>
      </c>
      <c r="FX206" s="78">
        <v>82687261407</v>
      </c>
      <c r="FY206" s="78">
        <v>1756652508</v>
      </c>
      <c r="FZ206" s="78">
        <v>2065462903</v>
      </c>
      <c r="GA206" s="78">
        <v>503780950</v>
      </c>
      <c r="GB206" s="78">
        <v>583697723011</v>
      </c>
      <c r="GC206" s="78">
        <v>77217086035</v>
      </c>
      <c r="GD206" s="78">
        <v>54331896</v>
      </c>
      <c r="GE206" s="78">
        <v>22000000000</v>
      </c>
      <c r="GF206" s="78">
        <v>6087738554</v>
      </c>
    </row>
    <row r="207" spans="1:188">
      <c r="A207" s="84">
        <v>44942</v>
      </c>
      <c r="B207" s="78">
        <v>161784973371</v>
      </c>
      <c r="C207" s="78">
        <v>129633961175</v>
      </c>
      <c r="D207" s="78">
        <v>167454463382</v>
      </c>
      <c r="E207" s="78">
        <v>195507752019</v>
      </c>
      <c r="F207" s="78">
        <v>98535644377</v>
      </c>
      <c r="G207" s="78">
        <v>52644353344</v>
      </c>
      <c r="H207" s="78">
        <v>110743612364</v>
      </c>
      <c r="I207" s="78">
        <v>17809569537</v>
      </c>
      <c r="J207" s="78">
        <v>29140470137</v>
      </c>
      <c r="K207" s="78">
        <v>17736358488</v>
      </c>
      <c r="L207" s="78">
        <v>7205760625</v>
      </c>
      <c r="M207" s="78">
        <v>3113143313</v>
      </c>
      <c r="N207" s="78">
        <v>3027017107</v>
      </c>
      <c r="O207" s="78">
        <v>4655939861</v>
      </c>
      <c r="P207" s="78">
        <v>3379499781</v>
      </c>
      <c r="Q207" s="78">
        <v>2998070829</v>
      </c>
      <c r="R207" s="78">
        <v>3001721644</v>
      </c>
      <c r="S207" s="79">
        <v>3177577644</v>
      </c>
      <c r="T207" s="78">
        <v>2998272378</v>
      </c>
      <c r="U207" s="78">
        <v>3003814605</v>
      </c>
      <c r="V207" s="78">
        <v>2999419593</v>
      </c>
      <c r="W207" s="78">
        <v>3004531554</v>
      </c>
      <c r="X207" s="78">
        <v>223639951</v>
      </c>
      <c r="Y207" s="78">
        <v>247130181595</v>
      </c>
      <c r="Z207" s="78">
        <v>197260990882</v>
      </c>
      <c r="AA207" s="78">
        <v>165840839279</v>
      </c>
      <c r="AB207" s="78">
        <v>249741939111</v>
      </c>
      <c r="AC207" s="78">
        <v>204513149824</v>
      </c>
      <c r="AD207" s="78">
        <v>262528479257</v>
      </c>
      <c r="AE207" s="78">
        <v>51407471857</v>
      </c>
      <c r="AF207" s="78">
        <v>43670320618</v>
      </c>
      <c r="AG207" s="78">
        <v>36698342901</v>
      </c>
      <c r="AH207" s="78">
        <v>23497163797</v>
      </c>
      <c r="AI207" s="78">
        <v>3879104046</v>
      </c>
      <c r="AJ207" s="78">
        <v>5002227226</v>
      </c>
      <c r="AK207" s="78">
        <v>4420664262</v>
      </c>
      <c r="AL207" s="78">
        <v>5010898495</v>
      </c>
      <c r="AM207" s="78">
        <v>5749043497</v>
      </c>
      <c r="AN207" s="78">
        <v>5497068804</v>
      </c>
      <c r="AO207" s="78">
        <v>5010211767</v>
      </c>
      <c r="AP207" s="78">
        <v>5667016885</v>
      </c>
      <c r="AQ207" s="78">
        <v>5024496632</v>
      </c>
      <c r="AR207" s="78">
        <v>11689002307</v>
      </c>
      <c r="AS207" s="78">
        <v>5008509309</v>
      </c>
      <c r="AT207" s="78">
        <v>5599049068</v>
      </c>
      <c r="AU207" s="78">
        <v>5008038347</v>
      </c>
      <c r="AV207" s="78">
        <v>876494867</v>
      </c>
      <c r="AW207" s="78">
        <v>1388005246</v>
      </c>
      <c r="AX207" s="78">
        <v>9500000000</v>
      </c>
      <c r="AY207" s="78">
        <v>7000000000</v>
      </c>
      <c r="AZ207" s="78">
        <v>12000000000</v>
      </c>
      <c r="BA207" s="78">
        <v>5396794296</v>
      </c>
      <c r="BB207" s="78">
        <v>5380880540</v>
      </c>
      <c r="BC207" s="78">
        <v>5399256323</v>
      </c>
      <c r="BD207" s="78">
        <v>5608948646</v>
      </c>
      <c r="BE207" s="78">
        <v>8687259726</v>
      </c>
      <c r="BF207" s="78">
        <v>8540939298</v>
      </c>
      <c r="BG207" s="78">
        <v>5301318387</v>
      </c>
      <c r="BH207" s="78">
        <v>5371091923</v>
      </c>
      <c r="BI207" s="78">
        <v>39196478944</v>
      </c>
      <c r="BJ207" s="78">
        <v>52447180402</v>
      </c>
      <c r="BK207" s="78">
        <v>35907882385</v>
      </c>
      <c r="BL207" s="78">
        <v>39810506492</v>
      </c>
      <c r="BM207" s="78">
        <v>37071850276</v>
      </c>
      <c r="BN207" s="78">
        <v>6918400648</v>
      </c>
      <c r="BO207" s="78">
        <v>7500000000</v>
      </c>
      <c r="BP207" s="78">
        <v>7500000000</v>
      </c>
      <c r="BQ207" s="78">
        <v>7500000000</v>
      </c>
      <c r="BR207" s="78">
        <v>5950716233</v>
      </c>
      <c r="BS207" s="78">
        <v>3289770783</v>
      </c>
      <c r="BT207" s="78">
        <v>1599788974</v>
      </c>
      <c r="BU207" s="78">
        <v>1564762638</v>
      </c>
      <c r="BV207" s="78">
        <v>5016491013</v>
      </c>
      <c r="BW207" s="78">
        <v>3913386578</v>
      </c>
      <c r="BX207" s="78">
        <v>16099003256</v>
      </c>
      <c r="BY207" s="78">
        <v>12262276808</v>
      </c>
      <c r="BZ207" s="78">
        <v>13097885623</v>
      </c>
      <c r="CA207" s="78">
        <v>237874180</v>
      </c>
      <c r="CB207" s="78">
        <v>181582291563</v>
      </c>
      <c r="CC207" s="78">
        <v>130394800346</v>
      </c>
      <c r="CD207" s="78">
        <v>145628900902</v>
      </c>
      <c r="CE207" s="78">
        <v>72103952390</v>
      </c>
      <c r="CF207" s="78">
        <v>91682186642</v>
      </c>
      <c r="CG207" s="78">
        <v>64729405648</v>
      </c>
      <c r="CH207" s="78">
        <v>6322297587</v>
      </c>
      <c r="CI207" s="78">
        <v>7722394167</v>
      </c>
      <c r="CJ207" s="78">
        <v>6297702392</v>
      </c>
      <c r="CK207" s="78">
        <v>3257855494</v>
      </c>
      <c r="CL207" s="78">
        <v>17584001183</v>
      </c>
      <c r="CM207" s="78">
        <v>20439029344</v>
      </c>
      <c r="CN207" s="78">
        <v>18105818371</v>
      </c>
      <c r="CO207" s="78">
        <v>10470702020</v>
      </c>
      <c r="CP207" s="78">
        <v>16920110301</v>
      </c>
      <c r="CQ207" s="78">
        <v>17392224378</v>
      </c>
      <c r="CR207" s="78">
        <v>6913314792</v>
      </c>
      <c r="CS207" s="78">
        <v>15933672749</v>
      </c>
      <c r="CT207" s="78">
        <v>16340727308</v>
      </c>
      <c r="CU207" s="78">
        <v>458696585</v>
      </c>
      <c r="CV207" s="78">
        <v>388260264</v>
      </c>
      <c r="CW207" s="78">
        <v>145956641</v>
      </c>
      <c r="CX207" s="78">
        <v>2100000000</v>
      </c>
      <c r="CY207" s="78">
        <v>1800000000</v>
      </c>
      <c r="CZ207" s="78">
        <v>2100000000</v>
      </c>
      <c r="DA207" s="78">
        <v>2000000000</v>
      </c>
      <c r="DB207" s="78">
        <v>136116680720</v>
      </c>
      <c r="DC207" s="78">
        <v>150863939307</v>
      </c>
      <c r="DD207" s="78">
        <v>180179738212</v>
      </c>
      <c r="DE207" s="78">
        <v>101609233017</v>
      </c>
      <c r="DF207" s="78">
        <v>119840874104</v>
      </c>
      <c r="DG207" s="78">
        <v>33683037022</v>
      </c>
      <c r="DH207" s="78">
        <v>96506500022</v>
      </c>
      <c r="DI207" s="78">
        <v>12571715622</v>
      </c>
      <c r="DJ207" s="78">
        <v>28205841332</v>
      </c>
      <c r="DK207" s="78">
        <v>102176210210</v>
      </c>
      <c r="DL207" s="78">
        <v>6575668819</v>
      </c>
      <c r="DM207" s="78">
        <v>5645641480</v>
      </c>
      <c r="DN207" s="78">
        <v>5160433138</v>
      </c>
      <c r="DO207" s="78">
        <v>5000000000</v>
      </c>
      <c r="DP207" s="78">
        <v>5000000000</v>
      </c>
      <c r="DQ207" s="78">
        <v>5000000000</v>
      </c>
      <c r="DR207" s="78">
        <v>11204222270</v>
      </c>
      <c r="DS207" s="78">
        <v>12253224045</v>
      </c>
      <c r="DT207" s="78">
        <v>11685831267</v>
      </c>
      <c r="DU207" s="78">
        <v>9710811797</v>
      </c>
      <c r="DV207" s="78">
        <v>9477107193</v>
      </c>
      <c r="DW207" s="78">
        <v>3506911660</v>
      </c>
      <c r="DX207" s="78">
        <v>893002403</v>
      </c>
      <c r="DY207" s="78">
        <v>7869030739</v>
      </c>
      <c r="DZ207" s="78">
        <v>720148590</v>
      </c>
      <c r="EA207" s="78">
        <v>718082742</v>
      </c>
      <c r="EB207" s="78">
        <v>754295526</v>
      </c>
      <c r="EC207" s="78">
        <v>1315809253</v>
      </c>
      <c r="ED207" s="78">
        <v>21244898422</v>
      </c>
      <c r="EE207" s="78">
        <v>15806245505</v>
      </c>
      <c r="EF207" s="78">
        <v>9079209730</v>
      </c>
      <c r="EG207" s="78">
        <v>10954889950</v>
      </c>
      <c r="EH207" s="78">
        <v>76959093048</v>
      </c>
      <c r="EI207" s="78">
        <v>51094387440</v>
      </c>
      <c r="EJ207" s="78">
        <v>225204352778</v>
      </c>
      <c r="EK207" s="78">
        <v>270549222863</v>
      </c>
      <c r="EL207" s="78">
        <v>535332805335</v>
      </c>
      <c r="EM207" s="78">
        <v>546294568433</v>
      </c>
      <c r="EN207" s="78">
        <v>411452422298</v>
      </c>
      <c r="EO207" s="78">
        <v>999973828594</v>
      </c>
      <c r="EP207" s="78">
        <v>400931492907</v>
      </c>
      <c r="EQ207" s="78">
        <v>22603177848</v>
      </c>
      <c r="ER207" s="78">
        <v>118703342711</v>
      </c>
      <c r="ES207" s="78">
        <v>391919008</v>
      </c>
      <c r="ET207" s="78">
        <v>334741298</v>
      </c>
      <c r="EU207" s="78">
        <v>604046617</v>
      </c>
      <c r="EV207" s="78">
        <v>227138242</v>
      </c>
      <c r="EW207" s="78">
        <v>224769760</v>
      </c>
      <c r="EX207" s="78">
        <v>213139113</v>
      </c>
      <c r="EY207" s="78">
        <v>12155117228</v>
      </c>
      <c r="EZ207" s="78">
        <v>12113957813</v>
      </c>
      <c r="FA207" s="78">
        <v>7754948995</v>
      </c>
      <c r="FB207" s="78">
        <v>16084487104</v>
      </c>
      <c r="FC207" s="78">
        <v>23696437248</v>
      </c>
      <c r="FD207" s="78">
        <v>3728307805</v>
      </c>
      <c r="FE207" s="78">
        <v>2035134004</v>
      </c>
      <c r="FF207" s="78">
        <v>1308158295</v>
      </c>
      <c r="FG207" s="78">
        <v>2046261361</v>
      </c>
      <c r="FH207" s="78">
        <v>3543852964</v>
      </c>
      <c r="FI207" s="78">
        <v>41323064830</v>
      </c>
      <c r="FJ207" s="78">
        <v>277102568</v>
      </c>
      <c r="FK207" s="78">
        <v>91881836267</v>
      </c>
      <c r="FL207" s="78">
        <v>6686827515</v>
      </c>
      <c r="FM207" s="78">
        <v>3293997648</v>
      </c>
      <c r="FN207" s="78">
        <v>8253608262</v>
      </c>
      <c r="FO207" s="78">
        <v>316356212</v>
      </c>
      <c r="FP207" s="78">
        <v>2999934047</v>
      </c>
      <c r="FQ207" s="78">
        <v>13545399779</v>
      </c>
      <c r="FR207" s="78">
        <v>17523929</v>
      </c>
      <c r="FS207" s="78">
        <v>11556320015</v>
      </c>
      <c r="FT207" s="78">
        <v>1347433400</v>
      </c>
      <c r="FU207" s="78">
        <v>579730724</v>
      </c>
      <c r="FV207" s="78">
        <v>5571648966</v>
      </c>
      <c r="FW207" s="78">
        <v>10115014075</v>
      </c>
      <c r="FX207" s="78">
        <v>82687261407</v>
      </c>
      <c r="FY207" s="78">
        <v>1757183653</v>
      </c>
      <c r="FZ207" s="78">
        <v>2067130718</v>
      </c>
      <c r="GA207" s="78">
        <v>503780950</v>
      </c>
      <c r="GB207" s="78">
        <v>583279657119</v>
      </c>
      <c r="GC207" s="78">
        <v>77091118310</v>
      </c>
      <c r="GD207" s="78">
        <v>54331896</v>
      </c>
      <c r="GE207" s="78">
        <v>22000000000</v>
      </c>
      <c r="GF207" s="78">
        <v>6088486232</v>
      </c>
    </row>
    <row r="208" spans="1:188">
      <c r="A208" s="84">
        <v>44943</v>
      </c>
      <c r="B208" s="78">
        <v>161712660356</v>
      </c>
      <c r="C208" s="78">
        <v>129618160382</v>
      </c>
      <c r="D208" s="78">
        <v>167501341612</v>
      </c>
      <c r="E208" s="78">
        <v>195514580371</v>
      </c>
      <c r="F208" s="78">
        <v>98476864771</v>
      </c>
      <c r="G208" s="78">
        <v>52638382594</v>
      </c>
      <c r="H208" s="78">
        <v>110774444639</v>
      </c>
      <c r="I208" s="78">
        <v>17799233981</v>
      </c>
      <c r="J208" s="78">
        <v>29149755464</v>
      </c>
      <c r="K208" s="78">
        <v>17759234688</v>
      </c>
      <c r="L208" s="78">
        <v>7205871921</v>
      </c>
      <c r="M208" s="78">
        <v>3113968451</v>
      </c>
      <c r="N208" s="78">
        <v>3025266736</v>
      </c>
      <c r="O208" s="78">
        <v>4678260500</v>
      </c>
      <c r="P208" s="78">
        <v>3400894927</v>
      </c>
      <c r="Q208" s="78">
        <v>2998070829</v>
      </c>
      <c r="R208" s="78">
        <v>3001730965</v>
      </c>
      <c r="S208" s="79">
        <v>3177594191</v>
      </c>
      <c r="T208" s="78">
        <v>2998272378</v>
      </c>
      <c r="U208" s="78">
        <v>3013839386</v>
      </c>
      <c r="V208" s="78">
        <v>2999419593</v>
      </c>
      <c r="W208" s="78">
        <v>3004531554</v>
      </c>
      <c r="X208" s="78">
        <v>223639951</v>
      </c>
      <c r="Y208" s="78">
        <v>246885930933</v>
      </c>
      <c r="Z208" s="78">
        <v>197250813380</v>
      </c>
      <c r="AA208" s="78">
        <v>165769058395</v>
      </c>
      <c r="AB208" s="78">
        <v>249886253309</v>
      </c>
      <c r="AC208" s="78">
        <v>204329757026</v>
      </c>
      <c r="AD208" s="78">
        <v>262465234255</v>
      </c>
      <c r="AE208" s="78">
        <v>51384647695</v>
      </c>
      <c r="AF208" s="78">
        <v>43710349515</v>
      </c>
      <c r="AG208" s="78">
        <v>36704601484</v>
      </c>
      <c r="AH208" s="78">
        <v>23494403627</v>
      </c>
      <c r="AI208" s="78">
        <v>3881720841</v>
      </c>
      <c r="AJ208" s="78">
        <v>5002227226</v>
      </c>
      <c r="AK208" s="78">
        <v>4433008764</v>
      </c>
      <c r="AL208" s="78">
        <v>5010898495</v>
      </c>
      <c r="AM208" s="78">
        <v>5689979826</v>
      </c>
      <c r="AN208" s="78">
        <v>5507730292</v>
      </c>
      <c r="AO208" s="78">
        <v>5010211767</v>
      </c>
      <c r="AP208" s="78">
        <v>5666701102</v>
      </c>
      <c r="AQ208" s="78">
        <v>5024496632</v>
      </c>
      <c r="AR208" s="78">
        <v>11691735593</v>
      </c>
      <c r="AS208" s="78">
        <v>5008509309</v>
      </c>
      <c r="AT208" s="78">
        <v>5607211519</v>
      </c>
      <c r="AU208" s="78">
        <v>5008038347</v>
      </c>
      <c r="AV208" s="78">
        <v>876494867</v>
      </c>
      <c r="AW208" s="78">
        <v>1388005246</v>
      </c>
      <c r="AX208" s="78">
        <v>9500000000</v>
      </c>
      <c r="AY208" s="78">
        <v>7000000000</v>
      </c>
      <c r="AZ208" s="78">
        <v>12000000000</v>
      </c>
      <c r="BA208" s="78">
        <v>5398381652</v>
      </c>
      <c r="BB208" s="78">
        <v>5359198996</v>
      </c>
      <c r="BC208" s="78">
        <v>5399791885</v>
      </c>
      <c r="BD208" s="78">
        <v>5609592696</v>
      </c>
      <c r="BE208" s="78">
        <v>8690541562</v>
      </c>
      <c r="BF208" s="78">
        <v>8578693122</v>
      </c>
      <c r="BG208" s="78">
        <v>5301318387</v>
      </c>
      <c r="BH208" s="78">
        <v>5371091923</v>
      </c>
      <c r="BI208" s="78">
        <v>39224713564</v>
      </c>
      <c r="BJ208" s="78">
        <v>52573307818</v>
      </c>
      <c r="BK208" s="78">
        <v>35910376316</v>
      </c>
      <c r="BL208" s="78">
        <v>39816514307</v>
      </c>
      <c r="BM208" s="78">
        <v>37070455093</v>
      </c>
      <c r="BN208" s="78">
        <v>6918972849</v>
      </c>
      <c r="BO208" s="78">
        <v>7500000000</v>
      </c>
      <c r="BP208" s="78">
        <v>7500000000</v>
      </c>
      <c r="BQ208" s="78">
        <v>7500000000</v>
      </c>
      <c r="BR208" s="78">
        <v>5951722714</v>
      </c>
      <c r="BS208" s="78">
        <v>3289770783</v>
      </c>
      <c r="BT208" s="78">
        <v>1600940460</v>
      </c>
      <c r="BU208" s="78">
        <v>1564912920</v>
      </c>
      <c r="BV208" s="78">
        <v>5017110769</v>
      </c>
      <c r="BW208" s="78">
        <v>3913701529</v>
      </c>
      <c r="BX208" s="78">
        <v>16093590474</v>
      </c>
      <c r="BY208" s="78">
        <v>12268785782</v>
      </c>
      <c r="BZ208" s="78">
        <v>13111234249</v>
      </c>
      <c r="CA208" s="78">
        <v>244733631</v>
      </c>
      <c r="CB208" s="78">
        <v>181391739575</v>
      </c>
      <c r="CC208" s="78">
        <v>130289930311</v>
      </c>
      <c r="CD208" s="78">
        <v>145540098649</v>
      </c>
      <c r="CE208" s="78">
        <v>72110956384</v>
      </c>
      <c r="CF208" s="78">
        <v>91341941335</v>
      </c>
      <c r="CG208" s="78">
        <v>64751158523</v>
      </c>
      <c r="CH208" s="78">
        <v>6323251747</v>
      </c>
      <c r="CI208" s="78">
        <v>7720192320</v>
      </c>
      <c r="CJ208" s="78">
        <v>6297738339</v>
      </c>
      <c r="CK208" s="78">
        <v>3257915104</v>
      </c>
      <c r="CL208" s="78">
        <v>17584058935</v>
      </c>
      <c r="CM208" s="78">
        <v>20452204820</v>
      </c>
      <c r="CN208" s="78">
        <v>18105249911</v>
      </c>
      <c r="CO208" s="78">
        <v>10451062315</v>
      </c>
      <c r="CP208" s="78">
        <v>16923553796</v>
      </c>
      <c r="CQ208" s="78">
        <v>17381115575</v>
      </c>
      <c r="CR208" s="78">
        <v>6902753076</v>
      </c>
      <c r="CS208" s="78">
        <v>15927728872</v>
      </c>
      <c r="CT208" s="78">
        <v>16314873832</v>
      </c>
      <c r="CU208" s="78">
        <v>458696585</v>
      </c>
      <c r="CV208" s="78">
        <v>388260264</v>
      </c>
      <c r="CW208" s="78">
        <v>145956641</v>
      </c>
      <c r="CX208" s="78">
        <v>2100000000</v>
      </c>
      <c r="CY208" s="78">
        <v>1800000000</v>
      </c>
      <c r="CZ208" s="78">
        <v>2100000000</v>
      </c>
      <c r="DA208" s="78">
        <v>2000000000</v>
      </c>
      <c r="DB208" s="78">
        <v>136093380004</v>
      </c>
      <c r="DC208" s="78">
        <v>150848947016</v>
      </c>
      <c r="DD208" s="78">
        <v>180152743375</v>
      </c>
      <c r="DE208" s="78">
        <v>101479411449</v>
      </c>
      <c r="DF208" s="78">
        <v>119818355740</v>
      </c>
      <c r="DG208" s="78">
        <v>33599366046</v>
      </c>
      <c r="DH208" s="78">
        <v>96511813587</v>
      </c>
      <c r="DI208" s="78">
        <v>12586157986</v>
      </c>
      <c r="DJ208" s="78">
        <v>28212115961</v>
      </c>
      <c r="DK208" s="78">
        <v>102180698689</v>
      </c>
      <c r="DL208" s="78">
        <v>6576888992</v>
      </c>
      <c r="DM208" s="78">
        <v>5645387847</v>
      </c>
      <c r="DN208" s="78">
        <v>5170781659</v>
      </c>
      <c r="DO208" s="78">
        <v>5000000000</v>
      </c>
      <c r="DP208" s="78">
        <v>5000000000</v>
      </c>
      <c r="DQ208" s="78">
        <v>5000000000</v>
      </c>
      <c r="DR208" s="78">
        <v>11202355092</v>
      </c>
      <c r="DS208" s="78">
        <v>12251980583</v>
      </c>
      <c r="DT208" s="78">
        <v>11687545032</v>
      </c>
      <c r="DU208" s="78">
        <v>9715646872</v>
      </c>
      <c r="DV208" s="78">
        <v>9464857271</v>
      </c>
      <c r="DW208" s="78">
        <v>3512147657</v>
      </c>
      <c r="DX208" s="78">
        <v>893002403</v>
      </c>
      <c r="DY208" s="78">
        <v>7868283168</v>
      </c>
      <c r="DZ208" s="78">
        <v>720148590</v>
      </c>
      <c r="EA208" s="78">
        <v>729336878</v>
      </c>
      <c r="EB208" s="78">
        <v>754381761</v>
      </c>
      <c r="EC208" s="78">
        <v>1312067218</v>
      </c>
      <c r="ED208" s="78">
        <v>21233376623</v>
      </c>
      <c r="EE208" s="78">
        <v>15798026220</v>
      </c>
      <c r="EF208" s="78">
        <v>9070480510</v>
      </c>
      <c r="EG208" s="78">
        <v>10949171495</v>
      </c>
      <c r="EH208" s="78">
        <v>76871675954</v>
      </c>
      <c r="EI208" s="78">
        <v>51124238317</v>
      </c>
      <c r="EJ208" s="78">
        <v>224962036580</v>
      </c>
      <c r="EK208" s="78">
        <v>270516108776</v>
      </c>
      <c r="EL208" s="78">
        <v>535274671547</v>
      </c>
      <c r="EM208" s="78">
        <v>546323333205</v>
      </c>
      <c r="EN208" s="78">
        <v>411518849577</v>
      </c>
      <c r="EO208" s="78">
        <v>999965470043</v>
      </c>
      <c r="EP208" s="78">
        <v>400752481398</v>
      </c>
      <c r="EQ208" s="78">
        <v>22596488560</v>
      </c>
      <c r="ER208" s="78">
        <v>118765291312</v>
      </c>
      <c r="ES208" s="78">
        <v>391920106</v>
      </c>
      <c r="ET208" s="78">
        <v>334741298</v>
      </c>
      <c r="EU208" s="78">
        <v>604046617</v>
      </c>
      <c r="EV208" s="78">
        <v>227138242</v>
      </c>
      <c r="EW208" s="78">
        <v>224769760</v>
      </c>
      <c r="EX208" s="78">
        <v>213139113</v>
      </c>
      <c r="EY208" s="78">
        <v>12155162383</v>
      </c>
      <c r="EZ208" s="78">
        <v>12060274997</v>
      </c>
      <c r="FA208" s="78">
        <v>7749361815</v>
      </c>
      <c r="FB208" s="78">
        <v>16057323434</v>
      </c>
      <c r="FC208" s="78">
        <v>23698781379</v>
      </c>
      <c r="FD208" s="78">
        <v>3726763611</v>
      </c>
      <c r="FE208" s="78">
        <v>2035668911</v>
      </c>
      <c r="FF208" s="78">
        <v>1308158295</v>
      </c>
      <c r="FG208" s="78">
        <v>2046570989</v>
      </c>
      <c r="FH208" s="78">
        <v>3544085246</v>
      </c>
      <c r="FI208" s="78">
        <v>41321514309</v>
      </c>
      <c r="FJ208" s="78">
        <v>277379810</v>
      </c>
      <c r="FK208" s="78">
        <v>91793126539</v>
      </c>
      <c r="FL208" s="78">
        <v>6685566007</v>
      </c>
      <c r="FM208" s="78">
        <v>3293997657</v>
      </c>
      <c r="FN208" s="78">
        <v>8253646591</v>
      </c>
      <c r="FO208" s="78">
        <v>316356808</v>
      </c>
      <c r="FP208" s="78">
        <v>2999934047</v>
      </c>
      <c r="FQ208" s="78">
        <v>13529703744</v>
      </c>
      <c r="FR208" s="78">
        <v>17243260</v>
      </c>
      <c r="FS208" s="78">
        <v>11601262808</v>
      </c>
      <c r="FT208" s="78">
        <v>1342919287</v>
      </c>
      <c r="FU208" s="78">
        <v>579868566</v>
      </c>
      <c r="FV208" s="78">
        <v>5547517271</v>
      </c>
      <c r="FW208" s="78">
        <v>10103402617</v>
      </c>
      <c r="FX208" s="78">
        <v>82687261407</v>
      </c>
      <c r="FY208" s="78">
        <v>1756303393</v>
      </c>
      <c r="FZ208" s="78">
        <v>2068622523</v>
      </c>
      <c r="GA208" s="78">
        <v>503780950</v>
      </c>
      <c r="GB208" s="78">
        <v>582970496964</v>
      </c>
      <c r="GC208" s="78">
        <v>77039732574</v>
      </c>
      <c r="GD208" s="78">
        <v>54331896</v>
      </c>
      <c r="GE208" s="78">
        <v>22000000000</v>
      </c>
      <c r="GF208" s="78">
        <v>6088467886</v>
      </c>
    </row>
    <row r="209" spans="1:188">
      <c r="A209" s="84">
        <v>44944</v>
      </c>
      <c r="B209" s="78">
        <v>161539473823</v>
      </c>
      <c r="C209" s="78">
        <v>129612936850</v>
      </c>
      <c r="D209" s="78">
        <v>167955057219</v>
      </c>
      <c r="E209" s="78">
        <v>195369054108</v>
      </c>
      <c r="F209" s="78">
        <v>98673906833</v>
      </c>
      <c r="G209" s="78">
        <v>52514222892</v>
      </c>
      <c r="H209" s="78">
        <v>110793871233</v>
      </c>
      <c r="I209" s="78">
        <v>17798313468</v>
      </c>
      <c r="J209" s="78">
        <v>29151468970</v>
      </c>
      <c r="K209" s="78">
        <v>17772534296</v>
      </c>
      <c r="L209" s="78">
        <v>7205871921</v>
      </c>
      <c r="M209" s="78">
        <v>3113968451</v>
      </c>
      <c r="N209" s="78">
        <v>3025266608</v>
      </c>
      <c r="O209" s="78">
        <v>4679667680</v>
      </c>
      <c r="P209" s="78">
        <v>3401007037</v>
      </c>
      <c r="Q209" s="78">
        <v>2998070829</v>
      </c>
      <c r="R209" s="78">
        <v>3001730965</v>
      </c>
      <c r="S209" s="79">
        <v>3177604495</v>
      </c>
      <c r="T209" s="78">
        <v>2998272378</v>
      </c>
      <c r="U209" s="78">
        <v>3013839386</v>
      </c>
      <c r="V209" s="78">
        <v>2999419593</v>
      </c>
      <c r="W209" s="78">
        <v>3004531554</v>
      </c>
      <c r="X209" s="78">
        <v>223639951</v>
      </c>
      <c r="Y209" s="78">
        <v>246876953137</v>
      </c>
      <c r="Z209" s="78">
        <v>197036904546</v>
      </c>
      <c r="AA209" s="78">
        <v>165687882266</v>
      </c>
      <c r="AB209" s="78">
        <v>249898773002</v>
      </c>
      <c r="AC209" s="78">
        <v>204163042197</v>
      </c>
      <c r="AD209" s="78">
        <v>262353627607</v>
      </c>
      <c r="AE209" s="78">
        <v>51286572424</v>
      </c>
      <c r="AF209" s="78">
        <v>43732255453</v>
      </c>
      <c r="AG209" s="78">
        <v>36719916222</v>
      </c>
      <c r="AH209" s="78">
        <v>23511770006</v>
      </c>
      <c r="AI209" s="78">
        <v>3885608711</v>
      </c>
      <c r="AJ209" s="78">
        <v>5002227226</v>
      </c>
      <c r="AK209" s="78">
        <v>4462773003</v>
      </c>
      <c r="AL209" s="78">
        <v>5010898495</v>
      </c>
      <c r="AM209" s="78">
        <v>5597033665</v>
      </c>
      <c r="AN209" s="78">
        <v>5537913081</v>
      </c>
      <c r="AO209" s="78">
        <v>5010211767</v>
      </c>
      <c r="AP209" s="78">
        <v>5684834494</v>
      </c>
      <c r="AQ209" s="78">
        <v>5024496632</v>
      </c>
      <c r="AR209" s="78">
        <v>11694825906</v>
      </c>
      <c r="AS209" s="78">
        <v>5008509309</v>
      </c>
      <c r="AT209" s="78">
        <v>5612293345</v>
      </c>
      <c r="AU209" s="78">
        <v>5008038347</v>
      </c>
      <c r="AV209" s="78">
        <v>876494867</v>
      </c>
      <c r="AW209" s="78">
        <v>1388005246</v>
      </c>
      <c r="AX209" s="78">
        <v>9500000000</v>
      </c>
      <c r="AY209" s="78">
        <v>7000000000</v>
      </c>
      <c r="AZ209" s="78">
        <v>12000000000</v>
      </c>
      <c r="BA209" s="78">
        <v>5400546996</v>
      </c>
      <c r="BB209" s="78">
        <v>5359726835</v>
      </c>
      <c r="BC209" s="78">
        <v>5400013709</v>
      </c>
      <c r="BD209" s="78">
        <v>5609911392</v>
      </c>
      <c r="BE209" s="78">
        <v>8689093488</v>
      </c>
      <c r="BF209" s="78">
        <v>8578817729</v>
      </c>
      <c r="BG209" s="78">
        <v>5301323896</v>
      </c>
      <c r="BH209" s="78">
        <v>5371097519</v>
      </c>
      <c r="BI209" s="78">
        <v>39230774019</v>
      </c>
      <c r="BJ209" s="78">
        <v>52566760567</v>
      </c>
      <c r="BK209" s="78">
        <v>35915861645</v>
      </c>
      <c r="BL209" s="78">
        <v>39836396908</v>
      </c>
      <c r="BM209" s="78">
        <v>37066233891</v>
      </c>
      <c r="BN209" s="78">
        <v>6922852945</v>
      </c>
      <c r="BO209" s="78">
        <v>7500000000</v>
      </c>
      <c r="BP209" s="78">
        <v>7500000000</v>
      </c>
      <c r="BQ209" s="78">
        <v>7500000000</v>
      </c>
      <c r="BR209" s="78">
        <v>5952259819</v>
      </c>
      <c r="BS209" s="78">
        <v>3290165001</v>
      </c>
      <c r="BT209" s="78">
        <v>1605096765</v>
      </c>
      <c r="BU209" s="78">
        <v>1564942034</v>
      </c>
      <c r="BV209" s="78">
        <v>5021839845</v>
      </c>
      <c r="BW209" s="78">
        <v>3913968664</v>
      </c>
      <c r="BX209" s="78">
        <v>16087109266</v>
      </c>
      <c r="BY209" s="78">
        <v>12262637192</v>
      </c>
      <c r="BZ209" s="78">
        <v>13106302510</v>
      </c>
      <c r="CA209" s="78">
        <v>244733631</v>
      </c>
      <c r="CB209" s="78">
        <v>181330955082</v>
      </c>
      <c r="CC209" s="78">
        <v>130278380881</v>
      </c>
      <c r="CD209" s="78">
        <v>145549856094</v>
      </c>
      <c r="CE209" s="78">
        <v>72110084237</v>
      </c>
      <c r="CF209" s="78">
        <v>90869725386</v>
      </c>
      <c r="CG209" s="78">
        <v>64716607231</v>
      </c>
      <c r="CH209" s="78">
        <v>6323490132</v>
      </c>
      <c r="CI209" s="78">
        <v>7711809137</v>
      </c>
      <c r="CJ209" s="78">
        <v>6299181964</v>
      </c>
      <c r="CK209" s="78">
        <v>3257915125</v>
      </c>
      <c r="CL209" s="78">
        <v>17508689943</v>
      </c>
      <c r="CM209" s="78">
        <v>20457753142</v>
      </c>
      <c r="CN209" s="78">
        <v>18104196285</v>
      </c>
      <c r="CO209" s="78">
        <v>10432862557</v>
      </c>
      <c r="CP209" s="78">
        <v>16922929499</v>
      </c>
      <c r="CQ209" s="78">
        <v>17397092966</v>
      </c>
      <c r="CR209" s="78">
        <v>6901612450</v>
      </c>
      <c r="CS209" s="78">
        <v>15928185659</v>
      </c>
      <c r="CT209" s="78">
        <v>16304267731</v>
      </c>
      <c r="CU209" s="78">
        <v>458696585</v>
      </c>
      <c r="CV209" s="78">
        <v>388260264</v>
      </c>
      <c r="CW209" s="78">
        <v>145956641</v>
      </c>
      <c r="CX209" s="78">
        <v>2100000000</v>
      </c>
      <c r="CY209" s="78">
        <v>1800000000</v>
      </c>
      <c r="CZ209" s="78">
        <v>2100000000</v>
      </c>
      <c r="DA209" s="78">
        <v>2000000000</v>
      </c>
      <c r="DB209" s="78">
        <v>135753636542</v>
      </c>
      <c r="DC209" s="78">
        <v>150683561891</v>
      </c>
      <c r="DD209" s="78">
        <v>180161460059</v>
      </c>
      <c r="DE209" s="78">
        <v>101470573706</v>
      </c>
      <c r="DF209" s="78">
        <v>119822314370</v>
      </c>
      <c r="DG209" s="78">
        <v>33542757804</v>
      </c>
      <c r="DH209" s="78">
        <v>96370534451</v>
      </c>
      <c r="DI209" s="78">
        <v>12599208236</v>
      </c>
      <c r="DJ209" s="78">
        <v>28191332315</v>
      </c>
      <c r="DK209" s="78">
        <v>102187130571</v>
      </c>
      <c r="DL209" s="78">
        <v>6624567771</v>
      </c>
      <c r="DM209" s="78">
        <v>5670536728</v>
      </c>
      <c r="DN209" s="78">
        <v>5194635442</v>
      </c>
      <c r="DO209" s="78">
        <v>5000000000</v>
      </c>
      <c r="DP209" s="78">
        <v>5000000000</v>
      </c>
      <c r="DQ209" s="78">
        <v>5000000000</v>
      </c>
      <c r="DR209" s="78">
        <v>6210717113</v>
      </c>
      <c r="DS209" s="78">
        <v>7264409456</v>
      </c>
      <c r="DT209" s="78">
        <v>11692259321</v>
      </c>
      <c r="DU209" s="78">
        <v>9713051172</v>
      </c>
      <c r="DV209" s="78">
        <v>9465425146</v>
      </c>
      <c r="DW209" s="78">
        <v>3526200866</v>
      </c>
      <c r="DX209" s="78">
        <v>893002403</v>
      </c>
      <c r="DY209" s="78">
        <v>7880310992</v>
      </c>
      <c r="DZ209" s="78">
        <v>739109855</v>
      </c>
      <c r="EA209" s="78">
        <v>737024983</v>
      </c>
      <c r="EB209" s="78">
        <v>755341913</v>
      </c>
      <c r="EC209" s="78">
        <v>1283889635</v>
      </c>
      <c r="ED209" s="78">
        <v>21227250399</v>
      </c>
      <c r="EE209" s="78">
        <v>15790597866</v>
      </c>
      <c r="EF209" s="78">
        <v>9069810212</v>
      </c>
      <c r="EG209" s="78">
        <v>10966599685</v>
      </c>
      <c r="EH209" s="78">
        <v>76848311553</v>
      </c>
      <c r="EI209" s="78">
        <v>51142498523</v>
      </c>
      <c r="EJ209" s="78">
        <v>224648104295</v>
      </c>
      <c r="EK209" s="78">
        <v>270462919860</v>
      </c>
      <c r="EL209" s="78">
        <v>534994416308</v>
      </c>
      <c r="EM209" s="78">
        <v>546161958357</v>
      </c>
      <c r="EN209" s="78">
        <v>411682933295</v>
      </c>
      <c r="EO209" s="78">
        <v>999275268386</v>
      </c>
      <c r="EP209" s="78">
        <v>400281758042</v>
      </c>
      <c r="EQ209" s="78">
        <v>22603214524</v>
      </c>
      <c r="ER209" s="78">
        <v>118807583417</v>
      </c>
      <c r="ES209" s="78">
        <v>391920106</v>
      </c>
      <c r="ET209" s="78">
        <v>334741298</v>
      </c>
      <c r="EU209" s="78">
        <v>604046617</v>
      </c>
      <c r="EV209" s="78">
        <v>227138242</v>
      </c>
      <c r="EW209" s="78">
        <v>224769760</v>
      </c>
      <c r="EX209" s="78">
        <v>213139113</v>
      </c>
      <c r="EY209" s="78">
        <v>12133181084</v>
      </c>
      <c r="EZ209" s="78">
        <v>12061753814</v>
      </c>
      <c r="FA209" s="78">
        <v>7749217618</v>
      </c>
      <c r="FB209" s="78">
        <v>16060420769</v>
      </c>
      <c r="FC209" s="78">
        <v>23704256590</v>
      </c>
      <c r="FD209" s="78">
        <v>3720457782</v>
      </c>
      <c r="FE209" s="78">
        <v>2035384531</v>
      </c>
      <c r="FF209" s="78">
        <v>1307158842</v>
      </c>
      <c r="FG209" s="78">
        <v>2046201489</v>
      </c>
      <c r="FH209" s="78">
        <v>3544449443</v>
      </c>
      <c r="FI209" s="78">
        <v>41315711248</v>
      </c>
      <c r="FJ209" s="78">
        <v>277379810</v>
      </c>
      <c r="FK209" s="78">
        <v>91775431447</v>
      </c>
      <c r="FL209" s="78">
        <v>6665167886</v>
      </c>
      <c r="FM209" s="78">
        <v>3293997657</v>
      </c>
      <c r="FN209" s="78">
        <v>8253780945</v>
      </c>
      <c r="FO209" s="78">
        <v>316357401</v>
      </c>
      <c r="FP209" s="78">
        <v>2999934047</v>
      </c>
      <c r="FQ209" s="78">
        <v>13516149941</v>
      </c>
      <c r="FR209" s="78">
        <v>17243260</v>
      </c>
      <c r="FS209" s="78">
        <v>11631446295</v>
      </c>
      <c r="FT209" s="78">
        <v>1343055867</v>
      </c>
      <c r="FU209" s="78">
        <v>579845219</v>
      </c>
      <c r="FV209" s="78">
        <v>5547517271</v>
      </c>
      <c r="FW209" s="78">
        <v>10103402617</v>
      </c>
      <c r="FX209" s="78">
        <v>82687261407</v>
      </c>
      <c r="FY209" s="78">
        <v>1755901561</v>
      </c>
      <c r="FZ209" s="78">
        <v>2068710015</v>
      </c>
      <c r="GA209" s="78">
        <v>503780950</v>
      </c>
      <c r="GB209" s="78">
        <v>582930417262</v>
      </c>
      <c r="GC209" s="78">
        <v>76813477685</v>
      </c>
      <c r="GD209" s="78">
        <v>54544173</v>
      </c>
      <c r="GE209" s="78">
        <v>22000000000</v>
      </c>
      <c r="GF209" s="78">
        <v>6080963416</v>
      </c>
    </row>
    <row r="210" spans="1:188">
      <c r="A210" s="84">
        <v>44945</v>
      </c>
      <c r="B210" s="78">
        <v>161577241016</v>
      </c>
      <c r="C210" s="78">
        <v>129613304614</v>
      </c>
      <c r="D210" s="78">
        <v>167952203595</v>
      </c>
      <c r="E210" s="78">
        <v>195532774945</v>
      </c>
      <c r="F210" s="78">
        <v>98663574785</v>
      </c>
      <c r="G210" s="78">
        <v>52394262490</v>
      </c>
      <c r="H210" s="78">
        <v>110796891437</v>
      </c>
      <c r="I210" s="78">
        <v>18062691111</v>
      </c>
      <c r="J210" s="78">
        <v>29176642266</v>
      </c>
      <c r="K210" s="78">
        <v>17784127911</v>
      </c>
      <c r="L210" s="78">
        <v>7030411922</v>
      </c>
      <c r="M210" s="78">
        <v>3116894160</v>
      </c>
      <c r="N210" s="78">
        <v>3025278294</v>
      </c>
      <c r="O210" s="78">
        <v>4689076216</v>
      </c>
      <c r="P210" s="78">
        <v>3401378616</v>
      </c>
      <c r="Q210" s="78">
        <v>2998070829</v>
      </c>
      <c r="R210" s="78">
        <v>3002114662</v>
      </c>
      <c r="S210" s="79">
        <v>3177614790</v>
      </c>
      <c r="T210" s="78">
        <v>2998272378</v>
      </c>
      <c r="U210" s="78">
        <v>3014403622</v>
      </c>
      <c r="V210" s="78">
        <v>2999419593</v>
      </c>
      <c r="W210" s="78">
        <v>3004531554</v>
      </c>
      <c r="X210" s="78">
        <v>223824281</v>
      </c>
      <c r="Y210" s="78">
        <v>246901613716</v>
      </c>
      <c r="Z210" s="78">
        <v>196865554453</v>
      </c>
      <c r="AA210" s="78">
        <v>165630975694</v>
      </c>
      <c r="AB210" s="78">
        <v>250173182230</v>
      </c>
      <c r="AC210" s="78">
        <v>203841722801</v>
      </c>
      <c r="AD210" s="78">
        <v>262300258126</v>
      </c>
      <c r="AE210" s="78">
        <v>51356536296</v>
      </c>
      <c r="AF210" s="78">
        <v>43769996706</v>
      </c>
      <c r="AG210" s="78">
        <v>36730182505</v>
      </c>
      <c r="AH210" s="78">
        <v>23525303825</v>
      </c>
      <c r="AI210" s="78">
        <v>3888263740</v>
      </c>
      <c r="AJ210" s="78">
        <v>5002227226</v>
      </c>
      <c r="AK210" s="78">
        <v>4489960052</v>
      </c>
      <c r="AL210" s="78">
        <v>5010898495</v>
      </c>
      <c r="AM210" s="78">
        <v>5593751966</v>
      </c>
      <c r="AN210" s="78">
        <v>5596462443</v>
      </c>
      <c r="AO210" s="78">
        <v>5010211767</v>
      </c>
      <c r="AP210" s="78">
        <v>5830376578</v>
      </c>
      <c r="AQ210" s="78">
        <v>5024496632</v>
      </c>
      <c r="AR210" s="78">
        <v>11685288594</v>
      </c>
      <c r="AS210" s="78">
        <v>5008509309</v>
      </c>
      <c r="AT210" s="78">
        <v>5639056674</v>
      </c>
      <c r="AU210" s="78">
        <v>5008038347</v>
      </c>
      <c r="AV210" s="78">
        <v>876494867</v>
      </c>
      <c r="AW210" s="78">
        <v>1388005246</v>
      </c>
      <c r="AX210" s="78">
        <v>9500000000</v>
      </c>
      <c r="AY210" s="78">
        <v>7000000000</v>
      </c>
      <c r="AZ210" s="78">
        <v>12000000000</v>
      </c>
      <c r="BA210" s="78">
        <v>5400455293</v>
      </c>
      <c r="BB210" s="78">
        <v>5367248621</v>
      </c>
      <c r="BC210" s="78">
        <v>5399380311</v>
      </c>
      <c r="BD210" s="78">
        <v>5610687772</v>
      </c>
      <c r="BE210" s="78">
        <v>8689414948</v>
      </c>
      <c r="BF210" s="78">
        <v>8576485034</v>
      </c>
      <c r="BG210" s="78">
        <v>5301323896</v>
      </c>
      <c r="BH210" s="78">
        <v>5371153501</v>
      </c>
      <c r="BI210" s="78">
        <v>39292294648</v>
      </c>
      <c r="BJ210" s="78">
        <v>52606377284</v>
      </c>
      <c r="BK210" s="78">
        <v>35970220803</v>
      </c>
      <c r="BL210" s="78">
        <v>39842372772</v>
      </c>
      <c r="BM210" s="78">
        <v>37054098913</v>
      </c>
      <c r="BN210" s="78">
        <v>6924320477</v>
      </c>
      <c r="BO210" s="78">
        <v>7500000000</v>
      </c>
      <c r="BP210" s="78">
        <v>7500000000</v>
      </c>
      <c r="BQ210" s="78">
        <v>7500000000</v>
      </c>
      <c r="BR210" s="78">
        <v>5954397852</v>
      </c>
      <c r="BS210" s="78">
        <v>3292564478</v>
      </c>
      <c r="BT210" s="78">
        <v>1605099559</v>
      </c>
      <c r="BU210" s="78">
        <v>1565969528</v>
      </c>
      <c r="BV210" s="78">
        <v>5023138616</v>
      </c>
      <c r="BW210" s="78">
        <v>3914648576</v>
      </c>
      <c r="BX210" s="78">
        <v>16087949241</v>
      </c>
      <c r="BY210" s="78">
        <v>12253148548</v>
      </c>
      <c r="BZ210" s="78">
        <v>13021536541</v>
      </c>
      <c r="CA210" s="78">
        <v>244734446</v>
      </c>
      <c r="CB210" s="78">
        <v>181635805563</v>
      </c>
      <c r="CC210" s="78">
        <v>130527161700</v>
      </c>
      <c r="CD210" s="78">
        <v>145665252854</v>
      </c>
      <c r="CE210" s="78">
        <v>72188641467</v>
      </c>
      <c r="CF210" s="78">
        <v>90587879853</v>
      </c>
      <c r="CG210" s="78">
        <v>64739973987</v>
      </c>
      <c r="CH210" s="78">
        <v>6323747642</v>
      </c>
      <c r="CI210" s="78">
        <v>7726468695</v>
      </c>
      <c r="CJ210" s="78">
        <v>6300144896</v>
      </c>
      <c r="CK210" s="78">
        <v>3257915125</v>
      </c>
      <c r="CL210" s="78">
        <v>17537146199</v>
      </c>
      <c r="CM210" s="78">
        <v>20469795068</v>
      </c>
      <c r="CN210" s="78">
        <v>18059865911</v>
      </c>
      <c r="CO210" s="78">
        <v>10390426455</v>
      </c>
      <c r="CP210" s="78">
        <v>16930503225</v>
      </c>
      <c r="CQ210" s="78">
        <v>17407724367</v>
      </c>
      <c r="CR210" s="78">
        <v>6901838485</v>
      </c>
      <c r="CS210" s="78">
        <v>15912408014</v>
      </c>
      <c r="CT210" s="78">
        <v>16305625037</v>
      </c>
      <c r="CU210" s="78">
        <v>458696585</v>
      </c>
      <c r="CV210" s="78">
        <v>388260264</v>
      </c>
      <c r="CW210" s="78">
        <v>145956641</v>
      </c>
      <c r="CX210" s="78">
        <v>2100000000</v>
      </c>
      <c r="CY210" s="78">
        <v>1800000000</v>
      </c>
      <c r="CZ210" s="78">
        <v>2100000000</v>
      </c>
      <c r="DA210" s="78">
        <v>2000000000</v>
      </c>
      <c r="DB210" s="78">
        <v>135975498955</v>
      </c>
      <c r="DC210" s="78">
        <v>150709199113</v>
      </c>
      <c r="DD210" s="78">
        <v>180361547950</v>
      </c>
      <c r="DE210" s="78">
        <v>101436381069</v>
      </c>
      <c r="DF210" s="78">
        <v>119850684896</v>
      </c>
      <c r="DG210" s="78">
        <v>33465480044</v>
      </c>
      <c r="DH210" s="78">
        <v>96387539571</v>
      </c>
      <c r="DI210" s="78">
        <v>12594147275</v>
      </c>
      <c r="DJ210" s="78">
        <v>28197248782</v>
      </c>
      <c r="DK210" s="78">
        <v>102241666027</v>
      </c>
      <c r="DL210" s="78">
        <v>6637793192</v>
      </c>
      <c r="DM210" s="78">
        <v>5676902223</v>
      </c>
      <c r="DN210" s="78">
        <v>5185235709</v>
      </c>
      <c r="DO210" s="78">
        <v>5000000000</v>
      </c>
      <c r="DP210" s="78">
        <v>5000000000</v>
      </c>
      <c r="DQ210" s="78">
        <v>5000000000</v>
      </c>
      <c r="DR210" s="78">
        <v>6172000495</v>
      </c>
      <c r="DS210" s="78">
        <v>7265897884</v>
      </c>
      <c r="DT210" s="78">
        <v>11712281966</v>
      </c>
      <c r="DU210" s="78">
        <v>9713383885</v>
      </c>
      <c r="DV210" s="78">
        <v>9462751417</v>
      </c>
      <c r="DW210" s="78">
        <v>3627772482</v>
      </c>
      <c r="DX210" s="78">
        <v>893244917</v>
      </c>
      <c r="DY210" s="78">
        <v>7882804005</v>
      </c>
      <c r="DZ210" s="78">
        <v>744121281</v>
      </c>
      <c r="EA210" s="78">
        <v>742362061</v>
      </c>
      <c r="EB210" s="78">
        <v>745002260</v>
      </c>
      <c r="EC210" s="78">
        <v>1277026391</v>
      </c>
      <c r="ED210" s="78">
        <v>21296519600</v>
      </c>
      <c r="EE210" s="78">
        <v>15861408586</v>
      </c>
      <c r="EF210" s="78">
        <v>9167766579</v>
      </c>
      <c r="EG210" s="78">
        <v>11078951884</v>
      </c>
      <c r="EH210" s="78">
        <v>76860102835</v>
      </c>
      <c r="EI210" s="78">
        <v>51258740891</v>
      </c>
      <c r="EJ210" s="78">
        <v>224536065318</v>
      </c>
      <c r="EK210" s="78">
        <v>270623004187</v>
      </c>
      <c r="EL210" s="78">
        <v>535255303101</v>
      </c>
      <c r="EM210" s="78">
        <v>546313852167</v>
      </c>
      <c r="EN210" s="78">
        <v>411783827673</v>
      </c>
      <c r="EO210" s="78">
        <v>998816916844</v>
      </c>
      <c r="EP210" s="78">
        <v>399461674792</v>
      </c>
      <c r="EQ210" s="78">
        <v>22639056404</v>
      </c>
      <c r="ER210" s="78">
        <v>119303236664</v>
      </c>
      <c r="ES210" s="78">
        <v>376312516</v>
      </c>
      <c r="ET210" s="78">
        <v>334741298</v>
      </c>
      <c r="EU210" s="78">
        <v>604161323</v>
      </c>
      <c r="EV210" s="78">
        <v>227138242</v>
      </c>
      <c r="EW210" s="78">
        <v>224769760</v>
      </c>
      <c r="EX210" s="78">
        <v>213139113</v>
      </c>
      <c r="EY210" s="78">
        <v>12140579740</v>
      </c>
      <c r="EZ210" s="78">
        <v>12062795729</v>
      </c>
      <c r="FA210" s="78">
        <v>7756505059</v>
      </c>
      <c r="FB210" s="78">
        <v>16062522246</v>
      </c>
      <c r="FC210" s="78">
        <v>23741503262</v>
      </c>
      <c r="FD210" s="78">
        <v>3719965562</v>
      </c>
      <c r="FE210" s="78">
        <v>2035384531</v>
      </c>
      <c r="FF210" s="78">
        <v>1307820803</v>
      </c>
      <c r="FG210" s="78">
        <v>2046324429</v>
      </c>
      <c r="FH210" s="78">
        <v>3550579284</v>
      </c>
      <c r="FI210" s="78">
        <v>41329275757</v>
      </c>
      <c r="FJ210" s="78">
        <v>277379810</v>
      </c>
      <c r="FK210" s="78">
        <v>91786968300</v>
      </c>
      <c r="FL210" s="78">
        <v>6668036304</v>
      </c>
      <c r="FM210" s="78">
        <v>3294056241</v>
      </c>
      <c r="FN210" s="78">
        <v>8249265600</v>
      </c>
      <c r="FO210" s="78">
        <v>316357994</v>
      </c>
      <c r="FP210" s="78">
        <v>2999934047</v>
      </c>
      <c r="FQ210" s="78">
        <v>13544811084</v>
      </c>
      <c r="FR210" s="78">
        <v>17243260</v>
      </c>
      <c r="FS210" s="78">
        <v>11673166732</v>
      </c>
      <c r="FT210" s="78">
        <v>1343135277</v>
      </c>
      <c r="FU210" s="78">
        <v>578429820</v>
      </c>
      <c r="FV210" s="78">
        <v>5547522554</v>
      </c>
      <c r="FW210" s="78">
        <v>10103707446</v>
      </c>
      <c r="FX210" s="78">
        <v>82687261407</v>
      </c>
      <c r="FY210" s="78">
        <v>1756078349</v>
      </c>
      <c r="FZ210" s="78">
        <v>2069161914</v>
      </c>
      <c r="GA210" s="78">
        <v>503780950</v>
      </c>
      <c r="GB210" s="78">
        <v>582772131556</v>
      </c>
      <c r="GC210" s="78">
        <v>76807809178</v>
      </c>
      <c r="GD210" s="78">
        <v>54565453</v>
      </c>
      <c r="GE210" s="78">
        <v>22000000000</v>
      </c>
      <c r="GF210" s="78">
        <v>6082525087</v>
      </c>
    </row>
    <row r="211" spans="1:188">
      <c r="A211" s="84">
        <v>44946</v>
      </c>
      <c r="B211" s="78">
        <v>161537692048</v>
      </c>
      <c r="C211" s="78">
        <v>129636683502</v>
      </c>
      <c r="D211" s="78">
        <v>168048523920</v>
      </c>
      <c r="E211" s="78">
        <v>195424651765</v>
      </c>
      <c r="F211" s="78">
        <v>98673377020</v>
      </c>
      <c r="G211" s="78">
        <v>52418242583</v>
      </c>
      <c r="H211" s="78">
        <v>110814175981</v>
      </c>
      <c r="I211" s="78">
        <v>18061997398</v>
      </c>
      <c r="J211" s="78">
        <v>29192335229</v>
      </c>
      <c r="K211" s="78">
        <v>17783507284</v>
      </c>
      <c r="L211" s="78">
        <v>7058161887</v>
      </c>
      <c r="M211" s="78">
        <v>3116894160</v>
      </c>
      <c r="N211" s="78">
        <v>3028983565</v>
      </c>
      <c r="O211" s="78">
        <v>4690418969</v>
      </c>
      <c r="P211" s="78">
        <v>3401644162</v>
      </c>
      <c r="Q211" s="78">
        <v>2998070829</v>
      </c>
      <c r="R211" s="78">
        <v>3002114662</v>
      </c>
      <c r="S211" s="79">
        <v>3177625079</v>
      </c>
      <c r="T211" s="78">
        <v>2998272378</v>
      </c>
      <c r="U211" s="78">
        <v>3014403622</v>
      </c>
      <c r="V211" s="78">
        <v>2999419593</v>
      </c>
      <c r="W211" s="78">
        <v>3004531554</v>
      </c>
      <c r="X211" s="78">
        <v>224031893</v>
      </c>
      <c r="Y211" s="78">
        <v>246487381379</v>
      </c>
      <c r="Z211" s="78">
        <v>196818299216</v>
      </c>
      <c r="AA211" s="78">
        <v>165509949129</v>
      </c>
      <c r="AB211" s="78">
        <v>250213510167</v>
      </c>
      <c r="AC211" s="78">
        <v>203926538241</v>
      </c>
      <c r="AD211" s="78">
        <v>262293426173</v>
      </c>
      <c r="AE211" s="78">
        <v>51194849243</v>
      </c>
      <c r="AF211" s="78">
        <v>43859456615</v>
      </c>
      <c r="AG211" s="78">
        <v>36763211600</v>
      </c>
      <c r="AH211" s="78">
        <v>23552128285</v>
      </c>
      <c r="AI211" s="78">
        <v>3903201010</v>
      </c>
      <c r="AJ211" s="78">
        <v>5002227226</v>
      </c>
      <c r="AK211" s="78">
        <v>4532552911</v>
      </c>
      <c r="AL211" s="78">
        <v>5010898495</v>
      </c>
      <c r="AM211" s="78">
        <v>5611364646</v>
      </c>
      <c r="AN211" s="78">
        <v>5660840888</v>
      </c>
      <c r="AO211" s="78">
        <v>5010211767</v>
      </c>
      <c r="AP211" s="78">
        <v>5828256576</v>
      </c>
      <c r="AQ211" s="78">
        <v>5024496632</v>
      </c>
      <c r="AR211" s="78">
        <v>11716996346</v>
      </c>
      <c r="AS211" s="78">
        <v>5008509309</v>
      </c>
      <c r="AT211" s="78">
        <v>5650548645</v>
      </c>
      <c r="AU211" s="78">
        <v>5008038347</v>
      </c>
      <c r="AV211" s="78">
        <v>876494867</v>
      </c>
      <c r="AW211" s="78">
        <v>1387167036</v>
      </c>
      <c r="AX211" s="78">
        <v>9500000000</v>
      </c>
      <c r="AY211" s="78">
        <v>7000000000</v>
      </c>
      <c r="AZ211" s="78">
        <v>12000000000</v>
      </c>
      <c r="BA211" s="78">
        <v>5399557713</v>
      </c>
      <c r="BB211" s="78">
        <v>5367476067</v>
      </c>
      <c r="BC211" s="78">
        <v>5400409551</v>
      </c>
      <c r="BD211" s="78">
        <v>5611569537</v>
      </c>
      <c r="BE211" s="78">
        <v>8691103884</v>
      </c>
      <c r="BF211" s="78">
        <v>8609463984</v>
      </c>
      <c r="BG211" s="78">
        <v>5301329416</v>
      </c>
      <c r="BH211" s="78">
        <v>5371720616</v>
      </c>
      <c r="BI211" s="78">
        <v>39288540089</v>
      </c>
      <c r="BJ211" s="78">
        <v>52637315157</v>
      </c>
      <c r="BK211" s="78">
        <v>35967052065</v>
      </c>
      <c r="BL211" s="78">
        <v>39831380054</v>
      </c>
      <c r="BM211" s="78">
        <v>37070168990</v>
      </c>
      <c r="BN211" s="78">
        <v>6928205159</v>
      </c>
      <c r="BO211" s="78">
        <v>7500000000</v>
      </c>
      <c r="BP211" s="78">
        <v>7500000000</v>
      </c>
      <c r="BQ211" s="78">
        <v>7500000000</v>
      </c>
      <c r="BR211" s="78">
        <v>5954896764</v>
      </c>
      <c r="BS211" s="78">
        <v>3291769679</v>
      </c>
      <c r="BT211" s="78">
        <v>1604177679</v>
      </c>
      <c r="BU211" s="78">
        <v>1565986076</v>
      </c>
      <c r="BV211" s="78">
        <v>5006649803</v>
      </c>
      <c r="BW211" s="78">
        <v>3915186298</v>
      </c>
      <c r="BX211" s="78">
        <v>16089472999</v>
      </c>
      <c r="BY211" s="78">
        <v>12262566864</v>
      </c>
      <c r="BZ211" s="78">
        <v>13097954460</v>
      </c>
      <c r="CA211" s="78">
        <v>253589408</v>
      </c>
      <c r="CB211" s="78">
        <v>181779781702</v>
      </c>
      <c r="CC211" s="78">
        <v>130390461208</v>
      </c>
      <c r="CD211" s="78">
        <v>145722524724</v>
      </c>
      <c r="CE211" s="78">
        <v>72204903834</v>
      </c>
      <c r="CF211" s="78">
        <v>90564246884</v>
      </c>
      <c r="CG211" s="78">
        <v>64775553613</v>
      </c>
      <c r="CH211" s="78">
        <v>6323904580</v>
      </c>
      <c r="CI211" s="78">
        <v>7748791186</v>
      </c>
      <c r="CJ211" s="78">
        <v>6300103327</v>
      </c>
      <c r="CK211" s="78">
        <v>3262531829</v>
      </c>
      <c r="CL211" s="78">
        <v>17558670256</v>
      </c>
      <c r="CM211" s="78">
        <v>20485745084</v>
      </c>
      <c r="CN211" s="78">
        <v>18072098163</v>
      </c>
      <c r="CO211" s="78">
        <v>10394358189</v>
      </c>
      <c r="CP211" s="78">
        <v>16878124180</v>
      </c>
      <c r="CQ211" s="78">
        <v>17424901771</v>
      </c>
      <c r="CR211" s="78">
        <v>6901838485</v>
      </c>
      <c r="CS211" s="78">
        <v>15912296729</v>
      </c>
      <c r="CT211" s="78">
        <v>16293154434</v>
      </c>
      <c r="CU211" s="78">
        <v>458696585</v>
      </c>
      <c r="CV211" s="78">
        <v>388260264</v>
      </c>
      <c r="CW211" s="78">
        <v>145956641</v>
      </c>
      <c r="CX211" s="78">
        <v>2100000000</v>
      </c>
      <c r="CY211" s="78">
        <v>1800000000</v>
      </c>
      <c r="CZ211" s="78">
        <v>2100000000</v>
      </c>
      <c r="DA211" s="78">
        <v>2000000000</v>
      </c>
      <c r="DB211" s="78">
        <v>136015571974</v>
      </c>
      <c r="DC211" s="78">
        <v>150714394465</v>
      </c>
      <c r="DD211" s="78">
        <v>180063423326</v>
      </c>
      <c r="DE211" s="78">
        <v>101440554063</v>
      </c>
      <c r="DF211" s="78">
        <v>119791292877</v>
      </c>
      <c r="DG211" s="78">
        <v>33467451367</v>
      </c>
      <c r="DH211" s="78">
        <v>96419800253</v>
      </c>
      <c r="DI211" s="78">
        <v>12589131158</v>
      </c>
      <c r="DJ211" s="78">
        <v>28174326779</v>
      </c>
      <c r="DK211" s="78">
        <v>102289175081</v>
      </c>
      <c r="DL211" s="78">
        <v>6661708168</v>
      </c>
      <c r="DM211" s="78">
        <v>5682423109</v>
      </c>
      <c r="DN211" s="78">
        <v>5215879897</v>
      </c>
      <c r="DO211" s="78">
        <v>5000000000</v>
      </c>
      <c r="DP211" s="78">
        <v>5000000000</v>
      </c>
      <c r="DQ211" s="78">
        <v>5000000000</v>
      </c>
      <c r="DR211" s="78">
        <v>6171287071</v>
      </c>
      <c r="DS211" s="78">
        <v>7271506427</v>
      </c>
      <c r="DT211" s="78">
        <v>11671145514</v>
      </c>
      <c r="DU211" s="78">
        <v>9723256501</v>
      </c>
      <c r="DV211" s="78">
        <v>9466001018</v>
      </c>
      <c r="DW211" s="78">
        <v>3647067250</v>
      </c>
      <c r="DX211" s="78">
        <v>893247976</v>
      </c>
      <c r="DY211" s="78">
        <v>7882812247</v>
      </c>
      <c r="DZ211" s="78">
        <v>744121281</v>
      </c>
      <c r="EA211" s="78">
        <v>753437007</v>
      </c>
      <c r="EB211" s="78">
        <v>746411291</v>
      </c>
      <c r="EC211" s="78">
        <v>1277933020</v>
      </c>
      <c r="ED211" s="78">
        <v>21270572642</v>
      </c>
      <c r="EE211" s="78">
        <v>15864878264</v>
      </c>
      <c r="EF211" s="78">
        <v>9166427821</v>
      </c>
      <c r="EG211" s="78">
        <v>11076955971</v>
      </c>
      <c r="EH211" s="78">
        <v>76903036312</v>
      </c>
      <c r="EI211" s="78">
        <v>51292348084</v>
      </c>
      <c r="EJ211" s="78">
        <v>224450470424</v>
      </c>
      <c r="EK211" s="78">
        <v>270781144183</v>
      </c>
      <c r="EL211" s="78">
        <v>535252730626</v>
      </c>
      <c r="EM211" s="78">
        <v>546538772301</v>
      </c>
      <c r="EN211" s="78">
        <v>411865748872</v>
      </c>
      <c r="EO211" s="78">
        <v>999142016371</v>
      </c>
      <c r="EP211" s="78">
        <v>399177763532</v>
      </c>
      <c r="EQ211" s="78">
        <v>22638328871</v>
      </c>
      <c r="ER211" s="78">
        <v>119376023228</v>
      </c>
      <c r="ES211" s="78">
        <v>376327965</v>
      </c>
      <c r="ET211" s="78">
        <v>321829911</v>
      </c>
      <c r="EU211" s="78">
        <v>604161323</v>
      </c>
      <c r="EV211" s="78">
        <v>227138242</v>
      </c>
      <c r="EW211" s="78">
        <v>224769760</v>
      </c>
      <c r="EX211" s="78">
        <v>213139113</v>
      </c>
      <c r="EY211" s="78">
        <v>12150086690</v>
      </c>
      <c r="EZ211" s="78">
        <v>12083706817</v>
      </c>
      <c r="FA211" s="78">
        <v>7757234258</v>
      </c>
      <c r="FB211" s="78">
        <v>16065946597</v>
      </c>
      <c r="FC211" s="78">
        <v>23742721025</v>
      </c>
      <c r="FD211" s="78">
        <v>3723342808</v>
      </c>
      <c r="FE211" s="78">
        <v>2036976836</v>
      </c>
      <c r="FF211" s="78">
        <v>1308180433</v>
      </c>
      <c r="FG211" s="78">
        <v>2048510118</v>
      </c>
      <c r="FH211" s="78">
        <v>3556020480</v>
      </c>
      <c r="FI211" s="78">
        <v>41297648764</v>
      </c>
      <c r="FJ211" s="78">
        <v>277421792</v>
      </c>
      <c r="FK211" s="78">
        <v>91750325733</v>
      </c>
      <c r="FL211" s="78">
        <v>6668795278</v>
      </c>
      <c r="FM211" s="78">
        <v>3294057062</v>
      </c>
      <c r="FN211" s="78">
        <v>8254794473</v>
      </c>
      <c r="FO211" s="78">
        <v>316358588</v>
      </c>
      <c r="FP211" s="78">
        <v>2999934047</v>
      </c>
      <c r="FQ211" s="78">
        <v>13675186774</v>
      </c>
      <c r="FR211" s="78">
        <v>17243260</v>
      </c>
      <c r="FS211" s="78">
        <v>11701785319</v>
      </c>
      <c r="FT211" s="78">
        <v>1343197100</v>
      </c>
      <c r="FU211" s="78">
        <v>578494104</v>
      </c>
      <c r="FV211" s="78">
        <v>5547530475</v>
      </c>
      <c r="FW211" s="78">
        <v>10103790340</v>
      </c>
      <c r="FX211" s="78">
        <v>82687261407</v>
      </c>
      <c r="FY211" s="78">
        <v>1756671021</v>
      </c>
      <c r="FZ211" s="78">
        <v>2071110767</v>
      </c>
      <c r="GA211" s="78">
        <v>503780950</v>
      </c>
      <c r="GB211" s="78">
        <v>582558736770</v>
      </c>
      <c r="GC211" s="78">
        <v>76742989624</v>
      </c>
      <c r="GD211" s="78">
        <v>54565453</v>
      </c>
      <c r="GE211" s="78">
        <v>22000000000</v>
      </c>
      <c r="GF211" s="78">
        <v>6082203823</v>
      </c>
    </row>
    <row r="212" spans="1:188">
      <c r="A212" s="84">
        <v>44951</v>
      </c>
      <c r="B212" s="78">
        <v>161306143871</v>
      </c>
      <c r="C212" s="78">
        <v>129644404543</v>
      </c>
      <c r="D212" s="78">
        <v>168010009972</v>
      </c>
      <c r="E212" s="78">
        <v>195399576301</v>
      </c>
      <c r="F212" s="78">
        <v>98601243741</v>
      </c>
      <c r="G212" s="78">
        <v>52364140269</v>
      </c>
      <c r="H212" s="78">
        <v>110795429943</v>
      </c>
      <c r="I212" s="78">
        <v>18061997398</v>
      </c>
      <c r="J212" s="78">
        <v>29213327385</v>
      </c>
      <c r="K212" s="78">
        <v>17716234470</v>
      </c>
      <c r="L212" s="78">
        <v>7058161887</v>
      </c>
      <c r="M212" s="78">
        <v>3157363737</v>
      </c>
      <c r="N212" s="78">
        <v>3029071123</v>
      </c>
      <c r="O212" s="78">
        <v>4694261690</v>
      </c>
      <c r="P212" s="78">
        <v>3398374117</v>
      </c>
      <c r="Q212" s="78">
        <v>2998070829</v>
      </c>
      <c r="R212" s="78">
        <v>3002114662</v>
      </c>
      <c r="S212" s="79">
        <v>3177635466</v>
      </c>
      <c r="T212" s="78">
        <v>2998272378</v>
      </c>
      <c r="U212" s="78">
        <v>3014403622</v>
      </c>
      <c r="V212" s="78">
        <v>2999419593</v>
      </c>
      <c r="W212" s="78">
        <v>3004531554</v>
      </c>
      <c r="X212" s="78">
        <v>224134103</v>
      </c>
      <c r="Y212" s="78">
        <v>246421131160</v>
      </c>
      <c r="Z212" s="78">
        <v>196839813816</v>
      </c>
      <c r="AA212" s="78">
        <v>165416476867</v>
      </c>
      <c r="AB212" s="78">
        <v>250447684243</v>
      </c>
      <c r="AC212" s="78">
        <v>203870329839</v>
      </c>
      <c r="AD212" s="78">
        <v>262042366524</v>
      </c>
      <c r="AE212" s="78">
        <v>51204063280</v>
      </c>
      <c r="AF212" s="78">
        <v>43864843460</v>
      </c>
      <c r="AG212" s="78">
        <v>36696969958</v>
      </c>
      <c r="AH212" s="78">
        <v>23521863262</v>
      </c>
      <c r="AI212" s="78">
        <v>3921086554</v>
      </c>
      <c r="AJ212" s="78">
        <v>5002227226</v>
      </c>
      <c r="AK212" s="78">
        <v>4554128599</v>
      </c>
      <c r="AL212" s="78">
        <v>5010898495</v>
      </c>
      <c r="AM212" s="78">
        <v>5632754353</v>
      </c>
      <c r="AN212" s="78">
        <v>5669137458</v>
      </c>
      <c r="AO212" s="78">
        <v>5010211767</v>
      </c>
      <c r="AP212" s="78">
        <v>5907338701</v>
      </c>
      <c r="AQ212" s="78">
        <v>5024496632</v>
      </c>
      <c r="AR212" s="78">
        <v>11720145555</v>
      </c>
      <c r="AS212" s="78">
        <v>5008509309</v>
      </c>
      <c r="AT212" s="78">
        <v>5655087373</v>
      </c>
      <c r="AU212" s="78">
        <v>5008038347</v>
      </c>
      <c r="AV212" s="78">
        <v>876494867</v>
      </c>
      <c r="AW212" s="78">
        <v>1387167036</v>
      </c>
      <c r="AX212" s="78">
        <v>9500000000</v>
      </c>
      <c r="AY212" s="78">
        <v>7000000000</v>
      </c>
      <c r="AZ212" s="78">
        <v>12000000000</v>
      </c>
      <c r="BA212" s="78">
        <v>5399555945</v>
      </c>
      <c r="BB212" s="78">
        <v>5367494923</v>
      </c>
      <c r="BC212" s="78">
        <v>5400575402</v>
      </c>
      <c r="BD212" s="78">
        <v>5611962986</v>
      </c>
      <c r="BE212" s="78">
        <v>8690189125</v>
      </c>
      <c r="BF212" s="78">
        <v>8573210404</v>
      </c>
      <c r="BG212" s="78">
        <v>5301329416</v>
      </c>
      <c r="BH212" s="78">
        <v>5371720616</v>
      </c>
      <c r="BI212" s="78">
        <v>39261985245</v>
      </c>
      <c r="BJ212" s="78">
        <v>52691159733</v>
      </c>
      <c r="BK212" s="78">
        <v>35963722896</v>
      </c>
      <c r="BL212" s="78">
        <v>39827509579</v>
      </c>
      <c r="BM212" s="78">
        <v>37014844885</v>
      </c>
      <c r="BN212" s="78">
        <v>6928874302</v>
      </c>
      <c r="BO212" s="78">
        <v>7500000000</v>
      </c>
      <c r="BP212" s="78">
        <v>7500000000</v>
      </c>
      <c r="BQ212" s="78">
        <v>7500000000</v>
      </c>
      <c r="BR212" s="78">
        <v>5955910004</v>
      </c>
      <c r="BS212" s="78">
        <v>3291916436</v>
      </c>
      <c r="BT212" s="78">
        <v>1604353889</v>
      </c>
      <c r="BU212" s="78">
        <v>1566118076</v>
      </c>
      <c r="BV212" s="78">
        <v>5006983642</v>
      </c>
      <c r="BW212" s="78">
        <v>3938078568</v>
      </c>
      <c r="BX212" s="78">
        <v>16089915006</v>
      </c>
      <c r="BY212" s="78">
        <v>12252440077</v>
      </c>
      <c r="BZ212" s="78">
        <v>13100124550</v>
      </c>
      <c r="CA212" s="78">
        <v>254241736</v>
      </c>
      <c r="CB212" s="78">
        <v>181560483889</v>
      </c>
      <c r="CC212" s="78">
        <v>130398909142</v>
      </c>
      <c r="CD212" s="78">
        <v>145745771186</v>
      </c>
      <c r="CE212" s="78">
        <v>72202289647</v>
      </c>
      <c r="CF212" s="78">
        <v>90446838128</v>
      </c>
      <c r="CG212" s="78">
        <v>64760728987</v>
      </c>
      <c r="CH212" s="78">
        <v>6323904580</v>
      </c>
      <c r="CI212" s="78">
        <v>7709455415</v>
      </c>
      <c r="CJ212" s="78">
        <v>6300787669</v>
      </c>
      <c r="CK212" s="78">
        <v>3263032315</v>
      </c>
      <c r="CL212" s="78">
        <v>17590361287</v>
      </c>
      <c r="CM212" s="78">
        <v>20473644499</v>
      </c>
      <c r="CN212" s="78">
        <v>18064468231</v>
      </c>
      <c r="CO212" s="78">
        <v>10388280858</v>
      </c>
      <c r="CP212" s="78">
        <v>16878933424</v>
      </c>
      <c r="CQ212" s="78">
        <v>17428341831</v>
      </c>
      <c r="CR212" s="78">
        <v>6901838485</v>
      </c>
      <c r="CS212" s="78">
        <v>15912639123</v>
      </c>
      <c r="CT212" s="78">
        <v>16298979659</v>
      </c>
      <c r="CU212" s="78">
        <v>458696585</v>
      </c>
      <c r="CV212" s="78">
        <v>388260264</v>
      </c>
      <c r="CW212" s="78">
        <v>145956641</v>
      </c>
      <c r="CX212" s="78">
        <v>2100000000</v>
      </c>
      <c r="CY212" s="78">
        <v>1800000000</v>
      </c>
      <c r="CZ212" s="78">
        <v>2100000000</v>
      </c>
      <c r="DA212" s="78">
        <v>2000000000</v>
      </c>
      <c r="DB212" s="78">
        <v>136168838494</v>
      </c>
      <c r="DC212" s="78">
        <v>150651403344</v>
      </c>
      <c r="DD212" s="78">
        <v>180097909329</v>
      </c>
      <c r="DE212" s="78">
        <v>101458090554</v>
      </c>
      <c r="DF212" s="78">
        <v>119787912779</v>
      </c>
      <c r="DG212" s="78">
        <v>33444517773</v>
      </c>
      <c r="DH212" s="78">
        <v>96377793751</v>
      </c>
      <c r="DI212" s="78">
        <v>12590212633</v>
      </c>
      <c r="DJ212" s="78">
        <v>28177678831</v>
      </c>
      <c r="DK212" s="78">
        <v>102288819967</v>
      </c>
      <c r="DL212" s="78">
        <v>6664260983</v>
      </c>
      <c r="DM212" s="78">
        <v>5668369121</v>
      </c>
      <c r="DN212" s="78">
        <v>5316336443</v>
      </c>
      <c r="DO212" s="78">
        <v>5000000000</v>
      </c>
      <c r="DP212" s="78">
        <v>5000000000</v>
      </c>
      <c r="DQ212" s="78">
        <v>5000000000</v>
      </c>
      <c r="DR212" s="78">
        <v>6173766122</v>
      </c>
      <c r="DS212" s="78">
        <v>7290580694</v>
      </c>
      <c r="DT212" s="78">
        <v>6686573923</v>
      </c>
      <c r="DU212" s="78">
        <v>9724763586</v>
      </c>
      <c r="DV212" s="78">
        <v>4481285075</v>
      </c>
      <c r="DW212" s="78">
        <v>3646700598</v>
      </c>
      <c r="DX212" s="78">
        <v>891462390</v>
      </c>
      <c r="DY212" s="78">
        <v>7883912656</v>
      </c>
      <c r="DZ212" s="78">
        <v>742380123</v>
      </c>
      <c r="EA212" s="78">
        <v>755849855</v>
      </c>
      <c r="EB212" s="78">
        <v>744665602</v>
      </c>
      <c r="EC212" s="78">
        <v>1264667043</v>
      </c>
      <c r="ED212" s="78">
        <v>21265336504</v>
      </c>
      <c r="EE212" s="78">
        <v>15868003079</v>
      </c>
      <c r="EF212" s="78">
        <v>9156105694</v>
      </c>
      <c r="EG212" s="78">
        <v>11077117148</v>
      </c>
      <c r="EH212" s="78">
        <v>76914386457</v>
      </c>
      <c r="EI212" s="78">
        <v>51327171047</v>
      </c>
      <c r="EJ212" s="78">
        <v>224357848791</v>
      </c>
      <c r="EK212" s="78">
        <v>270811146960</v>
      </c>
      <c r="EL212" s="78">
        <v>535273290582</v>
      </c>
      <c r="EM212" s="78">
        <v>546692017317</v>
      </c>
      <c r="EN212" s="78">
        <v>411676177552</v>
      </c>
      <c r="EO212" s="78">
        <v>998823851120</v>
      </c>
      <c r="EP212" s="78">
        <v>399107183902</v>
      </c>
      <c r="EQ212" s="78">
        <v>22631997964</v>
      </c>
      <c r="ER212" s="78">
        <v>119176480514</v>
      </c>
      <c r="ES212" s="78">
        <v>376327965</v>
      </c>
      <c r="ET212" s="78">
        <v>321829911</v>
      </c>
      <c r="EU212" s="78">
        <v>604161323</v>
      </c>
      <c r="EV212" s="78">
        <v>227138242</v>
      </c>
      <c r="EW212" s="78">
        <v>224769760</v>
      </c>
      <c r="EX212" s="78">
        <v>213139113</v>
      </c>
      <c r="EY212" s="78">
        <v>12143665758</v>
      </c>
      <c r="EZ212" s="78">
        <v>12083712751</v>
      </c>
      <c r="FA212" s="78">
        <v>7762926137</v>
      </c>
      <c r="FB212" s="78">
        <v>16059324441</v>
      </c>
      <c r="FC212" s="78">
        <v>23909834090</v>
      </c>
      <c r="FD212" s="78">
        <v>3724026356</v>
      </c>
      <c r="FE212" s="78">
        <v>2030401491</v>
      </c>
      <c r="FF212" s="78">
        <v>1308243161</v>
      </c>
      <c r="FG212" s="78">
        <v>2049106589</v>
      </c>
      <c r="FH212" s="78">
        <v>3552302827</v>
      </c>
      <c r="FI212" s="78">
        <v>41304630800</v>
      </c>
      <c r="FJ212" s="78">
        <v>277421792</v>
      </c>
      <c r="FK212" s="78">
        <v>91706284741</v>
      </c>
      <c r="FL212" s="78">
        <v>6662727678</v>
      </c>
      <c r="FM212" s="78">
        <v>3294057062</v>
      </c>
      <c r="FN212" s="78">
        <v>8388957094</v>
      </c>
      <c r="FO212" s="78">
        <v>316359180</v>
      </c>
      <c r="FP212" s="78">
        <v>2999934047</v>
      </c>
      <c r="FQ212" s="78">
        <v>13339452560</v>
      </c>
      <c r="FR212" s="78">
        <v>17212254</v>
      </c>
      <c r="FS212" s="78">
        <v>11668095776</v>
      </c>
      <c r="FT212" s="78">
        <v>1340934531</v>
      </c>
      <c r="FU212" s="78">
        <v>578570780</v>
      </c>
      <c r="FV212" s="78">
        <v>5547530475</v>
      </c>
      <c r="FW212" s="78">
        <v>10103790340</v>
      </c>
      <c r="FX212" s="78">
        <v>82687261407</v>
      </c>
      <c r="FY212" s="78">
        <v>1756811292</v>
      </c>
      <c r="FZ212" s="78">
        <v>2071052554</v>
      </c>
      <c r="GA212" s="78">
        <v>503780950</v>
      </c>
      <c r="GB212" s="78">
        <v>581956215587</v>
      </c>
      <c r="GC212" s="78">
        <v>76736285155</v>
      </c>
      <c r="GD212" s="78">
        <v>54565453</v>
      </c>
      <c r="GE212" s="78">
        <v>22000000000</v>
      </c>
      <c r="GF212" s="78">
        <v>6076666955</v>
      </c>
    </row>
    <row r="213" spans="1:188">
      <c r="A213" s="84">
        <v>44952</v>
      </c>
      <c r="B213" s="78">
        <v>161284463578</v>
      </c>
      <c r="C213" s="78">
        <v>129597885377</v>
      </c>
      <c r="D213" s="78">
        <v>167906984450</v>
      </c>
      <c r="E213" s="78">
        <v>195343345824</v>
      </c>
      <c r="F213" s="78">
        <v>98589887600</v>
      </c>
      <c r="G213" s="78">
        <v>52348229763</v>
      </c>
      <c r="H213" s="78">
        <v>110700683112</v>
      </c>
      <c r="I213" s="78">
        <v>18061582061</v>
      </c>
      <c r="J213" s="78">
        <v>29208278987</v>
      </c>
      <c r="K213" s="78">
        <v>17718786176</v>
      </c>
      <c r="L213" s="78">
        <v>7057876801</v>
      </c>
      <c r="M213" s="78">
        <v>3157380258</v>
      </c>
      <c r="N213" s="78">
        <v>3030527740</v>
      </c>
      <c r="O213" s="78">
        <v>4694290664</v>
      </c>
      <c r="P213" s="78">
        <v>3398374117</v>
      </c>
      <c r="Q213" s="78">
        <v>2998070829</v>
      </c>
      <c r="R213" s="78">
        <v>3002114662</v>
      </c>
      <c r="S213" s="79">
        <v>3177645887</v>
      </c>
      <c r="T213" s="78">
        <v>2998272378</v>
      </c>
      <c r="U213" s="78">
        <v>3014403622</v>
      </c>
      <c r="V213" s="78">
        <v>2999419593</v>
      </c>
      <c r="W213" s="78">
        <v>3004531554</v>
      </c>
      <c r="X213" s="78">
        <v>224142290</v>
      </c>
      <c r="Y213" s="78">
        <v>245934751412</v>
      </c>
      <c r="Z213" s="78">
        <v>196405563517</v>
      </c>
      <c r="AA213" s="78">
        <v>165092188085</v>
      </c>
      <c r="AB213" s="78">
        <v>250186927096</v>
      </c>
      <c r="AC213" s="78">
        <v>203659426647</v>
      </c>
      <c r="AD213" s="78">
        <v>261612224588</v>
      </c>
      <c r="AE213" s="78">
        <v>51167901743</v>
      </c>
      <c r="AF213" s="78">
        <v>43928751521</v>
      </c>
      <c r="AG213" s="78">
        <v>36683388884</v>
      </c>
      <c r="AH213" s="78">
        <v>23593312133</v>
      </c>
      <c r="AI213" s="78">
        <v>3927440669</v>
      </c>
      <c r="AJ213" s="78">
        <v>5002227226</v>
      </c>
      <c r="AK213" s="78">
        <v>4567630750</v>
      </c>
      <c r="AL213" s="78">
        <v>5010898495</v>
      </c>
      <c r="AM213" s="78">
        <v>5650537287</v>
      </c>
      <c r="AN213" s="78">
        <v>5670102386</v>
      </c>
      <c r="AO213" s="78">
        <v>5010211767</v>
      </c>
      <c r="AP213" s="78">
        <v>5914410396</v>
      </c>
      <c r="AQ213" s="78">
        <v>5024496632</v>
      </c>
      <c r="AR213" s="78">
        <v>11723501295</v>
      </c>
      <c r="AS213" s="78">
        <v>5008509309</v>
      </c>
      <c r="AT213" s="78">
        <v>5662044383</v>
      </c>
      <c r="AU213" s="78">
        <v>5008038347</v>
      </c>
      <c r="AV213" s="78">
        <v>876494867</v>
      </c>
      <c r="AW213" s="78">
        <v>1387167036</v>
      </c>
      <c r="AX213" s="78">
        <v>9500000000</v>
      </c>
      <c r="AY213" s="78">
        <v>7000000000</v>
      </c>
      <c r="AZ213" s="78">
        <v>12000000000</v>
      </c>
      <c r="BA213" s="78">
        <v>5400708722</v>
      </c>
      <c r="BB213" s="78">
        <v>5361149205</v>
      </c>
      <c r="BC213" s="78">
        <v>5400575402</v>
      </c>
      <c r="BD213" s="78">
        <v>5611988951</v>
      </c>
      <c r="BE213" s="78">
        <v>8687829859</v>
      </c>
      <c r="BF213" s="78">
        <v>8562223914</v>
      </c>
      <c r="BG213" s="78">
        <v>5301329416</v>
      </c>
      <c r="BH213" s="78">
        <v>5371777018</v>
      </c>
      <c r="BI213" s="78">
        <v>39275180329</v>
      </c>
      <c r="BJ213" s="78">
        <v>52718015976</v>
      </c>
      <c r="BK213" s="78">
        <v>35940780018</v>
      </c>
      <c r="BL213" s="78">
        <v>39807928677</v>
      </c>
      <c r="BM213" s="78">
        <v>37008519471</v>
      </c>
      <c r="BN213" s="78">
        <v>6900033507</v>
      </c>
      <c r="BO213" s="78">
        <v>7500000000</v>
      </c>
      <c r="BP213" s="78">
        <v>7500000000</v>
      </c>
      <c r="BQ213" s="78">
        <v>7500000000</v>
      </c>
      <c r="BR213" s="78">
        <v>5951775311</v>
      </c>
      <c r="BS213" s="78">
        <v>3291987906</v>
      </c>
      <c r="BT213" s="78">
        <v>1604353889</v>
      </c>
      <c r="BU213" s="78">
        <v>1566118076</v>
      </c>
      <c r="BV213" s="78">
        <v>5000967597</v>
      </c>
      <c r="BW213" s="78">
        <v>3938406413</v>
      </c>
      <c r="BX213" s="78">
        <v>16087933577</v>
      </c>
      <c r="BY213" s="78">
        <v>12253220349</v>
      </c>
      <c r="BZ213" s="78">
        <v>13069957907</v>
      </c>
      <c r="CA213" s="78">
        <v>254241736</v>
      </c>
      <c r="CB213" s="78">
        <v>181595267920</v>
      </c>
      <c r="CC213" s="78">
        <v>130385808840</v>
      </c>
      <c r="CD213" s="78">
        <v>145729278671</v>
      </c>
      <c r="CE213" s="78">
        <v>72172176861</v>
      </c>
      <c r="CF213" s="78">
        <v>90411589088</v>
      </c>
      <c r="CG213" s="78">
        <v>64607788497</v>
      </c>
      <c r="CH213" s="78">
        <v>6323904580</v>
      </c>
      <c r="CI213" s="78">
        <v>7671750546</v>
      </c>
      <c r="CJ213" s="78">
        <v>6300910793</v>
      </c>
      <c r="CK213" s="78">
        <v>3263033093</v>
      </c>
      <c r="CL213" s="78">
        <v>17487396579</v>
      </c>
      <c r="CM213" s="78">
        <v>20461350042</v>
      </c>
      <c r="CN213" s="78">
        <v>18063486407</v>
      </c>
      <c r="CO213" s="78">
        <v>10391662308</v>
      </c>
      <c r="CP213" s="78">
        <v>16879401828</v>
      </c>
      <c r="CQ213" s="78">
        <v>17431437087</v>
      </c>
      <c r="CR213" s="78">
        <v>6901838485</v>
      </c>
      <c r="CS213" s="78">
        <v>15912055656</v>
      </c>
      <c r="CT213" s="78">
        <v>16294445256</v>
      </c>
      <c r="CU213" s="78">
        <v>458696585</v>
      </c>
      <c r="CV213" s="78">
        <v>388260264</v>
      </c>
      <c r="CW213" s="78">
        <v>145956641</v>
      </c>
      <c r="CX213" s="78">
        <v>2100000000</v>
      </c>
      <c r="CY213" s="78">
        <v>1800000000</v>
      </c>
      <c r="CZ213" s="78">
        <v>2100000000</v>
      </c>
      <c r="DA213" s="78">
        <v>2000000000</v>
      </c>
      <c r="DB213" s="78">
        <v>136169996864</v>
      </c>
      <c r="DC213" s="78">
        <v>150546332429</v>
      </c>
      <c r="DD213" s="78">
        <v>180081833224</v>
      </c>
      <c r="DE213" s="78">
        <v>101552172394</v>
      </c>
      <c r="DF213" s="78">
        <v>119858651992</v>
      </c>
      <c r="DG213" s="78">
        <v>33443510133</v>
      </c>
      <c r="DH213" s="78">
        <v>96374414051</v>
      </c>
      <c r="DI213" s="78">
        <v>12574109313</v>
      </c>
      <c r="DJ213" s="78">
        <v>28098205090</v>
      </c>
      <c r="DK213" s="78">
        <v>102292893006</v>
      </c>
      <c r="DL213" s="78">
        <v>6669181508</v>
      </c>
      <c r="DM213" s="78">
        <v>5669815833</v>
      </c>
      <c r="DN213" s="78">
        <v>5316719604</v>
      </c>
      <c r="DO213" s="78">
        <v>5000000000</v>
      </c>
      <c r="DP213" s="78">
        <v>5000000000</v>
      </c>
      <c r="DQ213" s="78">
        <v>5000000000</v>
      </c>
      <c r="DR213" s="78">
        <v>6174445273</v>
      </c>
      <c r="DS213" s="78">
        <v>7289125255</v>
      </c>
      <c r="DT213" s="78">
        <v>6687086424</v>
      </c>
      <c r="DU213" s="78">
        <v>9724528302</v>
      </c>
      <c r="DV213" s="78">
        <v>4480483644</v>
      </c>
      <c r="DW213" s="78">
        <v>3638927072</v>
      </c>
      <c r="DX213" s="78">
        <v>891462390</v>
      </c>
      <c r="DY213" s="78">
        <v>7883912656</v>
      </c>
      <c r="DZ213" s="78">
        <v>753231167</v>
      </c>
      <c r="EA213" s="78">
        <v>759675621</v>
      </c>
      <c r="EB213" s="78">
        <v>744663573</v>
      </c>
      <c r="EC213" s="78">
        <v>1268548596</v>
      </c>
      <c r="ED213" s="78">
        <v>21257897898</v>
      </c>
      <c r="EE213" s="78">
        <v>15856111976</v>
      </c>
      <c r="EF213" s="78">
        <v>9145140671</v>
      </c>
      <c r="EG213" s="78">
        <v>11072675163</v>
      </c>
      <c r="EH213" s="78">
        <v>76855960886</v>
      </c>
      <c r="EI213" s="78">
        <v>51270866162</v>
      </c>
      <c r="EJ213" s="78">
        <v>224129595111</v>
      </c>
      <c r="EK213" s="78">
        <v>270920498249</v>
      </c>
      <c r="EL213" s="78">
        <v>534980346336</v>
      </c>
      <c r="EM213" s="78">
        <v>546396861254</v>
      </c>
      <c r="EN213" s="78">
        <v>411666669078</v>
      </c>
      <c r="EO213" s="78">
        <v>997965912314</v>
      </c>
      <c r="EP213" s="78">
        <v>398394710912</v>
      </c>
      <c r="EQ213" s="78">
        <v>22687879856</v>
      </c>
      <c r="ER213" s="78">
        <v>119271719068</v>
      </c>
      <c r="ES213" s="78">
        <v>376327965</v>
      </c>
      <c r="ET213" s="78">
        <v>321829911</v>
      </c>
      <c r="EU213" s="78">
        <v>604161323</v>
      </c>
      <c r="EV213" s="78">
        <v>227138242</v>
      </c>
      <c r="EW213" s="78">
        <v>224769760</v>
      </c>
      <c r="EX213" s="78">
        <v>213139113</v>
      </c>
      <c r="EY213" s="78">
        <v>12127299478</v>
      </c>
      <c r="EZ213" s="78">
        <v>12068176800</v>
      </c>
      <c r="FA213" s="78">
        <v>7748098012</v>
      </c>
      <c r="FB213" s="78">
        <v>16033862332</v>
      </c>
      <c r="FC213" s="78">
        <v>23878737809</v>
      </c>
      <c r="FD213" s="78">
        <v>3724277848</v>
      </c>
      <c r="FE213" s="78">
        <v>2030401491</v>
      </c>
      <c r="FF213" s="78">
        <v>1308243161</v>
      </c>
      <c r="FG213" s="78">
        <v>2049199530</v>
      </c>
      <c r="FH213" s="78">
        <v>3552151858</v>
      </c>
      <c r="FI213" s="78">
        <v>41346603250</v>
      </c>
      <c r="FJ213" s="78">
        <v>277421792</v>
      </c>
      <c r="FK213" s="78">
        <v>91659092832</v>
      </c>
      <c r="FL213" s="78">
        <v>6662861480</v>
      </c>
      <c r="FM213" s="78">
        <v>3294057062</v>
      </c>
      <c r="FN213" s="78">
        <v>8399056910</v>
      </c>
      <c r="FO213" s="78">
        <v>316359774</v>
      </c>
      <c r="FP213" s="78">
        <v>2999934047</v>
      </c>
      <c r="FQ213" s="78">
        <v>13343686870</v>
      </c>
      <c r="FR213" s="78">
        <v>17212254</v>
      </c>
      <c r="FS213" s="78">
        <v>11630388958</v>
      </c>
      <c r="FT213" s="78">
        <v>1341023412</v>
      </c>
      <c r="FU213" s="78">
        <v>577868971</v>
      </c>
      <c r="FV213" s="78">
        <v>5547530475</v>
      </c>
      <c r="FW213" s="78">
        <v>10103891640</v>
      </c>
      <c r="FX213" s="78">
        <v>82687261407</v>
      </c>
      <c r="FY213" s="78">
        <v>1756881176</v>
      </c>
      <c r="FZ213" s="78">
        <v>2064749859</v>
      </c>
      <c r="GA213" s="78">
        <v>503452682</v>
      </c>
      <c r="GB213" s="78">
        <v>581275477800</v>
      </c>
      <c r="GC213" s="78">
        <v>76501212673</v>
      </c>
      <c r="GD213" s="78">
        <v>54565453</v>
      </c>
      <c r="GE213" s="78">
        <v>22000000000</v>
      </c>
      <c r="GF213" s="78">
        <v>6073977605</v>
      </c>
    </row>
    <row r="214" spans="1:188">
      <c r="A214" s="84">
        <v>44953</v>
      </c>
      <c r="B214" s="78">
        <v>161151919207</v>
      </c>
      <c r="C214" s="78">
        <v>129359669246</v>
      </c>
      <c r="D214" s="78">
        <v>167891965429</v>
      </c>
      <c r="E214" s="78">
        <v>195457522189</v>
      </c>
      <c r="F214" s="78">
        <v>98590428921</v>
      </c>
      <c r="G214" s="78">
        <v>52289391090</v>
      </c>
      <c r="H214" s="78">
        <v>110660332519</v>
      </c>
      <c r="I214" s="78">
        <v>17948990529</v>
      </c>
      <c r="J214" s="78">
        <v>29208394953</v>
      </c>
      <c r="K214" s="78">
        <v>17717999622</v>
      </c>
      <c r="L214" s="78">
        <v>7080535214</v>
      </c>
      <c r="M214" s="78">
        <v>3160008370</v>
      </c>
      <c r="N214" s="78">
        <v>3031343186</v>
      </c>
      <c r="O214" s="78">
        <v>4696234122</v>
      </c>
      <c r="P214" s="78">
        <v>3398842914</v>
      </c>
      <c r="Q214" s="78">
        <v>2998256479</v>
      </c>
      <c r="R214" s="78">
        <v>3002114662</v>
      </c>
      <c r="S214" s="79">
        <v>3177656117</v>
      </c>
      <c r="T214" s="78">
        <v>2998272378</v>
      </c>
      <c r="U214" s="78">
        <v>3024359862</v>
      </c>
      <c r="V214" s="78">
        <v>2999419593</v>
      </c>
      <c r="W214" s="78">
        <v>3004531554</v>
      </c>
      <c r="X214" s="78">
        <v>224142290</v>
      </c>
      <c r="Y214" s="78">
        <v>246009553454</v>
      </c>
      <c r="Z214" s="78">
        <v>196473675553</v>
      </c>
      <c r="AA214" s="78">
        <v>165137349260</v>
      </c>
      <c r="AB214" s="78">
        <v>250289494921</v>
      </c>
      <c r="AC214" s="78">
        <v>203586396803</v>
      </c>
      <c r="AD214" s="78">
        <v>261577149605</v>
      </c>
      <c r="AE214" s="78">
        <v>51119410724</v>
      </c>
      <c r="AF214" s="78">
        <v>44019840638</v>
      </c>
      <c r="AG214" s="78">
        <v>36711208982</v>
      </c>
      <c r="AH214" s="78">
        <v>23530440729</v>
      </c>
      <c r="AI214" s="78">
        <v>3934753931</v>
      </c>
      <c r="AJ214" s="78">
        <v>5002227226</v>
      </c>
      <c r="AK214" s="78">
        <v>4700598386</v>
      </c>
      <c r="AL214" s="78">
        <v>5010898495</v>
      </c>
      <c r="AM214" s="78">
        <v>5667363976</v>
      </c>
      <c r="AN214" s="78">
        <v>5708107700</v>
      </c>
      <c r="AO214" s="78">
        <v>5010211767</v>
      </c>
      <c r="AP214" s="78">
        <v>5916702494</v>
      </c>
      <c r="AQ214" s="78">
        <v>5024496632</v>
      </c>
      <c r="AR214" s="78">
        <v>11739338633</v>
      </c>
      <c r="AS214" s="78">
        <v>5008509309</v>
      </c>
      <c r="AT214" s="78">
        <v>5686579611</v>
      </c>
      <c r="AU214" s="78">
        <v>5008038347</v>
      </c>
      <c r="AV214" s="78">
        <v>877243880</v>
      </c>
      <c r="AW214" s="78">
        <v>1387167036</v>
      </c>
      <c r="AX214" s="78">
        <v>9500000000</v>
      </c>
      <c r="AY214" s="78">
        <v>7000000000</v>
      </c>
      <c r="AZ214" s="78">
        <v>12000000000</v>
      </c>
      <c r="BA214" s="78">
        <v>5400720878</v>
      </c>
      <c r="BB214" s="78">
        <v>5361322197</v>
      </c>
      <c r="BC214" s="78">
        <v>5399939408</v>
      </c>
      <c r="BD214" s="78">
        <v>5610915993</v>
      </c>
      <c r="BE214" s="78">
        <v>8681981660</v>
      </c>
      <c r="BF214" s="78">
        <v>8562242251</v>
      </c>
      <c r="BG214" s="78">
        <v>5301329416</v>
      </c>
      <c r="BH214" s="78">
        <v>5371777018</v>
      </c>
      <c r="BI214" s="78">
        <v>39190557733</v>
      </c>
      <c r="BJ214" s="78">
        <v>53060493934</v>
      </c>
      <c r="BK214" s="78">
        <v>35926581044</v>
      </c>
      <c r="BL214" s="78">
        <v>39829474744</v>
      </c>
      <c r="BM214" s="78">
        <v>37013389272</v>
      </c>
      <c r="BN214" s="78">
        <v>6908138573</v>
      </c>
      <c r="BO214" s="78">
        <v>7500000000</v>
      </c>
      <c r="BP214" s="78">
        <v>7500000000</v>
      </c>
      <c r="BQ214" s="78">
        <v>7500000000</v>
      </c>
      <c r="BR214" s="78">
        <v>5951212110</v>
      </c>
      <c r="BS214" s="78">
        <v>3292596657</v>
      </c>
      <c r="BT214" s="78">
        <v>1604942893</v>
      </c>
      <c r="BU214" s="78">
        <v>1566214620</v>
      </c>
      <c r="BV214" s="78">
        <v>4972100758</v>
      </c>
      <c r="BW214" s="78">
        <v>3939314775</v>
      </c>
      <c r="BX214" s="78">
        <v>16089780364</v>
      </c>
      <c r="BY214" s="78">
        <v>12306174380</v>
      </c>
      <c r="BZ214" s="78">
        <v>13070467534</v>
      </c>
      <c r="CA214" s="78">
        <v>254241736</v>
      </c>
      <c r="CB214" s="78">
        <v>181570087710</v>
      </c>
      <c r="CC214" s="78">
        <v>130394693933</v>
      </c>
      <c r="CD214" s="78">
        <v>145763247348</v>
      </c>
      <c r="CE214" s="78">
        <v>72026285720</v>
      </c>
      <c r="CF214" s="78">
        <v>90297952898</v>
      </c>
      <c r="CG214" s="78">
        <v>64647119998</v>
      </c>
      <c r="CH214" s="78">
        <v>6333298408</v>
      </c>
      <c r="CI214" s="78">
        <v>7679007918</v>
      </c>
      <c r="CJ214" s="78">
        <v>6301003016</v>
      </c>
      <c r="CK214" s="78">
        <v>3263171610</v>
      </c>
      <c r="CL214" s="78">
        <v>17425826514</v>
      </c>
      <c r="CM214" s="78">
        <v>20449111228</v>
      </c>
      <c r="CN214" s="78">
        <v>18048143665</v>
      </c>
      <c r="CO214" s="78">
        <v>10373495528</v>
      </c>
      <c r="CP214" s="78">
        <v>16882197108</v>
      </c>
      <c r="CQ214" s="78">
        <v>17437876670</v>
      </c>
      <c r="CR214" s="78">
        <v>6777368258</v>
      </c>
      <c r="CS214" s="78">
        <v>15917815472</v>
      </c>
      <c r="CT214" s="78">
        <v>16300451526</v>
      </c>
      <c r="CU214" s="78">
        <v>458696585</v>
      </c>
      <c r="CV214" s="78">
        <v>388260264</v>
      </c>
      <c r="CW214" s="78">
        <v>145956641</v>
      </c>
      <c r="CX214" s="78">
        <v>2100000000</v>
      </c>
      <c r="CY214" s="78">
        <v>1800000000</v>
      </c>
      <c r="CZ214" s="78">
        <v>2100000000</v>
      </c>
      <c r="DA214" s="78">
        <v>2000000000</v>
      </c>
      <c r="DB214" s="78">
        <v>136019916673</v>
      </c>
      <c r="DC214" s="78">
        <v>150283139915</v>
      </c>
      <c r="DD214" s="78">
        <v>179897889383</v>
      </c>
      <c r="DE214" s="78">
        <v>101423919065</v>
      </c>
      <c r="DF214" s="78">
        <v>119661491234</v>
      </c>
      <c r="DG214" s="78">
        <v>33398798625</v>
      </c>
      <c r="DH214" s="78">
        <v>96239679413</v>
      </c>
      <c r="DI214" s="78">
        <v>12599852492</v>
      </c>
      <c r="DJ214" s="78">
        <v>28093500314</v>
      </c>
      <c r="DK214" s="78">
        <v>102342632088</v>
      </c>
      <c r="DL214" s="78">
        <v>6695332092</v>
      </c>
      <c r="DM214" s="78">
        <v>5664610779</v>
      </c>
      <c r="DN214" s="78">
        <v>5317403530</v>
      </c>
      <c r="DO214" s="78">
        <v>5000000000</v>
      </c>
      <c r="DP214" s="78">
        <v>5000000000</v>
      </c>
      <c r="DQ214" s="78">
        <v>5000000000</v>
      </c>
      <c r="DR214" s="78">
        <v>6176160168</v>
      </c>
      <c r="DS214" s="78">
        <v>7291778500</v>
      </c>
      <c r="DT214" s="78">
        <v>6693500168</v>
      </c>
      <c r="DU214" s="78">
        <v>9730586127</v>
      </c>
      <c r="DV214" s="78">
        <v>4482977992</v>
      </c>
      <c r="DW214" s="78">
        <v>3635503776</v>
      </c>
      <c r="DX214" s="78">
        <v>891462390</v>
      </c>
      <c r="DY214" s="78">
        <v>7885994717</v>
      </c>
      <c r="DZ214" s="78">
        <v>753616285</v>
      </c>
      <c r="EA214" s="78">
        <v>761057870</v>
      </c>
      <c r="EB214" s="78">
        <v>746186594</v>
      </c>
      <c r="EC214" s="78">
        <v>1260611855</v>
      </c>
      <c r="ED214" s="78">
        <v>21266221970</v>
      </c>
      <c r="EE214" s="78">
        <v>15863734700</v>
      </c>
      <c r="EF214" s="78">
        <v>9146580481</v>
      </c>
      <c r="EG214" s="78">
        <v>11098494325</v>
      </c>
      <c r="EH214" s="78">
        <v>76872925798</v>
      </c>
      <c r="EI214" s="78">
        <v>51294149926</v>
      </c>
      <c r="EJ214" s="78">
        <v>224066578345</v>
      </c>
      <c r="EK214" s="78">
        <v>271200126875</v>
      </c>
      <c r="EL214" s="78">
        <v>535198699044</v>
      </c>
      <c r="EM214" s="78">
        <v>546616983364</v>
      </c>
      <c r="EN214" s="78">
        <v>411797761752</v>
      </c>
      <c r="EO214" s="78">
        <v>997278931126</v>
      </c>
      <c r="EP214" s="78">
        <v>398299911635</v>
      </c>
      <c r="EQ214" s="78">
        <v>22654637004</v>
      </c>
      <c r="ER214" s="78">
        <v>119320588783</v>
      </c>
      <c r="ES214" s="78">
        <v>376327965</v>
      </c>
      <c r="ET214" s="78">
        <v>321829911</v>
      </c>
      <c r="EU214" s="78">
        <v>604161323</v>
      </c>
      <c r="EV214" s="78">
        <v>227138242</v>
      </c>
      <c r="EW214" s="78">
        <v>224769760</v>
      </c>
      <c r="EX214" s="78">
        <v>213139113</v>
      </c>
      <c r="EY214" s="78">
        <v>12131535271</v>
      </c>
      <c r="EZ214" s="78">
        <v>12067870281</v>
      </c>
      <c r="FA214" s="78">
        <v>7747028176</v>
      </c>
      <c r="FB214" s="78">
        <v>16036399733</v>
      </c>
      <c r="FC214" s="78">
        <v>23877252178</v>
      </c>
      <c r="FD214" s="78">
        <v>3727506830</v>
      </c>
      <c r="FE214" s="78">
        <v>2031439369</v>
      </c>
      <c r="FF214" s="78">
        <v>1315483388</v>
      </c>
      <c r="FG214" s="78">
        <v>2087198037</v>
      </c>
      <c r="FH214" s="78">
        <v>3554511713</v>
      </c>
      <c r="FI214" s="78">
        <v>41255204853</v>
      </c>
      <c r="FJ214" s="78">
        <v>277522026</v>
      </c>
      <c r="FK214" s="78">
        <v>91590212512</v>
      </c>
      <c r="FL214" s="78">
        <v>6628832323</v>
      </c>
      <c r="FM214" s="78">
        <v>3157734218</v>
      </c>
      <c r="FN214" s="78">
        <v>8447135084</v>
      </c>
      <c r="FO214" s="78">
        <v>316360371</v>
      </c>
      <c r="FP214" s="78">
        <v>2999934047</v>
      </c>
      <c r="FQ214" s="78">
        <v>13340679836</v>
      </c>
      <c r="FR214" s="78">
        <v>17212254</v>
      </c>
      <c r="FS214" s="78">
        <v>11621805462</v>
      </c>
      <c r="FT214" s="78">
        <v>1343097017</v>
      </c>
      <c r="FU214" s="78">
        <v>573464300</v>
      </c>
      <c r="FV214" s="78">
        <v>5547530475</v>
      </c>
      <c r="FW214" s="78">
        <v>10103928895</v>
      </c>
      <c r="FX214" s="78">
        <v>82687261407</v>
      </c>
      <c r="FY214" s="78">
        <v>1755650015</v>
      </c>
      <c r="FZ214" s="78">
        <v>2064788552</v>
      </c>
      <c r="GA214" s="78">
        <v>503452682</v>
      </c>
      <c r="GB214" s="78">
        <v>580902755207</v>
      </c>
      <c r="GC214" s="78">
        <v>76532696307</v>
      </c>
      <c r="GD214" s="78">
        <v>54565453</v>
      </c>
      <c r="GE214" s="78">
        <v>22000000000</v>
      </c>
      <c r="GF214" s="78">
        <v>6059665690</v>
      </c>
    </row>
    <row r="215" spans="1:188">
      <c r="A215" s="84">
        <v>44956</v>
      </c>
      <c r="B215" s="78">
        <v>161092567702</v>
      </c>
      <c r="C215" s="78">
        <v>129606163473</v>
      </c>
      <c r="D215" s="78">
        <v>168084387258</v>
      </c>
      <c r="E215" s="78">
        <v>195622972846</v>
      </c>
      <c r="F215" s="78">
        <v>98690075045</v>
      </c>
      <c r="G215" s="78">
        <v>52332503178</v>
      </c>
      <c r="H215" s="78">
        <v>110691455798</v>
      </c>
      <c r="I215" s="78">
        <v>18054998719</v>
      </c>
      <c r="J215" s="78">
        <v>29241175605</v>
      </c>
      <c r="K215" s="78">
        <v>17731284311</v>
      </c>
      <c r="L215" s="78">
        <v>7096020136</v>
      </c>
      <c r="M215" s="78">
        <v>3160125860</v>
      </c>
      <c r="N215" s="78">
        <v>3034933451</v>
      </c>
      <c r="O215" s="78">
        <v>4700364445</v>
      </c>
      <c r="P215" s="78">
        <v>3399489987</v>
      </c>
      <c r="Q215" s="78">
        <v>2998256479</v>
      </c>
      <c r="R215" s="78">
        <v>3002114662</v>
      </c>
      <c r="S215" s="79">
        <v>3177676589</v>
      </c>
      <c r="T215" s="78">
        <v>2998272378</v>
      </c>
      <c r="U215" s="78">
        <v>3024389737</v>
      </c>
      <c r="V215" s="78">
        <v>2999469760</v>
      </c>
      <c r="W215" s="78">
        <v>3004531554</v>
      </c>
      <c r="X215" s="78">
        <v>224235663</v>
      </c>
      <c r="Y215" s="78">
        <v>246580261762</v>
      </c>
      <c r="Z215" s="78">
        <v>196661727755</v>
      </c>
      <c r="AA215" s="78">
        <v>165400863458</v>
      </c>
      <c r="AB215" s="78">
        <v>250930662464</v>
      </c>
      <c r="AC215" s="78">
        <v>203712969538</v>
      </c>
      <c r="AD215" s="78">
        <v>262040327006</v>
      </c>
      <c r="AE215" s="78">
        <v>51158147649</v>
      </c>
      <c r="AF215" s="78">
        <v>44167820009</v>
      </c>
      <c r="AG215" s="78">
        <v>36735405303</v>
      </c>
      <c r="AH215" s="78">
        <v>23584679154</v>
      </c>
      <c r="AI215" s="78">
        <v>3944033985</v>
      </c>
      <c r="AJ215" s="78">
        <v>5002227226</v>
      </c>
      <c r="AK215" s="78">
        <v>4743184334</v>
      </c>
      <c r="AL215" s="78">
        <v>5010898495</v>
      </c>
      <c r="AM215" s="78">
        <v>5685662843</v>
      </c>
      <c r="AN215" s="78">
        <v>5722399328</v>
      </c>
      <c r="AO215" s="78">
        <v>5010211767</v>
      </c>
      <c r="AP215" s="78">
        <v>5926297190</v>
      </c>
      <c r="AQ215" s="78">
        <v>5024496632</v>
      </c>
      <c r="AR215" s="78">
        <v>11793169367</v>
      </c>
      <c r="AS215" s="78">
        <v>5008509309</v>
      </c>
      <c r="AT215" s="78">
        <v>5699413779</v>
      </c>
      <c r="AU215" s="78">
        <v>5008038347</v>
      </c>
      <c r="AV215" s="78">
        <v>883463574</v>
      </c>
      <c r="AW215" s="78">
        <v>1393606371</v>
      </c>
      <c r="AX215" s="78">
        <v>9500000000</v>
      </c>
      <c r="AY215" s="78">
        <v>7000000000</v>
      </c>
      <c r="AZ215" s="78">
        <v>12000000000</v>
      </c>
      <c r="BA215" s="78">
        <v>5402118724</v>
      </c>
      <c r="BB215" s="78">
        <v>5363637209</v>
      </c>
      <c r="BC215" s="78">
        <v>5404674037</v>
      </c>
      <c r="BD215" s="78">
        <v>5612527627</v>
      </c>
      <c r="BE215" s="78">
        <v>8679154165</v>
      </c>
      <c r="BF215" s="78">
        <v>8568137910</v>
      </c>
      <c r="BG215" s="78">
        <v>5300846782</v>
      </c>
      <c r="BH215" s="78">
        <v>5371777018</v>
      </c>
      <c r="BI215" s="78">
        <v>39184872924</v>
      </c>
      <c r="BJ215" s="78">
        <v>53154673737</v>
      </c>
      <c r="BK215" s="78">
        <v>35882929181</v>
      </c>
      <c r="BL215" s="78">
        <v>39878661572</v>
      </c>
      <c r="BM215" s="78">
        <v>37047826728</v>
      </c>
      <c r="BN215" s="78">
        <v>6916845398</v>
      </c>
      <c r="BO215" s="78">
        <v>7500000000</v>
      </c>
      <c r="BP215" s="78">
        <v>7500000000</v>
      </c>
      <c r="BQ215" s="78">
        <v>7500000000</v>
      </c>
      <c r="BR215" s="78">
        <v>5955003728</v>
      </c>
      <c r="BS215" s="78">
        <v>3293686292</v>
      </c>
      <c r="BT215" s="78">
        <v>1613460034</v>
      </c>
      <c r="BU215" s="78">
        <v>1566437431</v>
      </c>
      <c r="BV215" s="78">
        <v>4982154559</v>
      </c>
      <c r="BW215" s="78">
        <v>3940095010</v>
      </c>
      <c r="BX215" s="78">
        <v>16060384798</v>
      </c>
      <c r="BY215" s="78">
        <v>12315538242</v>
      </c>
      <c r="BZ215" s="78">
        <v>13085586015</v>
      </c>
      <c r="CA215" s="78">
        <v>254521829</v>
      </c>
      <c r="CB215" s="78">
        <v>182340310971</v>
      </c>
      <c r="CC215" s="78">
        <v>130627834798</v>
      </c>
      <c r="CD215" s="78">
        <v>146097156365</v>
      </c>
      <c r="CE215" s="78">
        <v>72225438358</v>
      </c>
      <c r="CF215" s="78">
        <v>90446458910</v>
      </c>
      <c r="CG215" s="78">
        <v>64872272937</v>
      </c>
      <c r="CH215" s="78">
        <v>6342168918</v>
      </c>
      <c r="CI215" s="78">
        <v>7700673961</v>
      </c>
      <c r="CJ215" s="78">
        <v>6313644508</v>
      </c>
      <c r="CK215" s="78">
        <v>3282996908</v>
      </c>
      <c r="CL215" s="78">
        <v>17456821219</v>
      </c>
      <c r="CM215" s="78">
        <v>20472387657</v>
      </c>
      <c r="CN215" s="78">
        <v>18065588488</v>
      </c>
      <c r="CO215" s="78">
        <v>10379800742</v>
      </c>
      <c r="CP215" s="78">
        <v>16884165205</v>
      </c>
      <c r="CQ215" s="78">
        <v>17464526004</v>
      </c>
      <c r="CR215" s="78">
        <v>6781086273</v>
      </c>
      <c r="CS215" s="78">
        <v>15919647916</v>
      </c>
      <c r="CT215" s="78">
        <v>16321298112</v>
      </c>
      <c r="CU215" s="78">
        <v>461319232</v>
      </c>
      <c r="CV215" s="78">
        <v>389782900</v>
      </c>
      <c r="CW215" s="78">
        <v>146992878</v>
      </c>
      <c r="CX215" s="78">
        <v>2100000000</v>
      </c>
      <c r="CY215" s="78">
        <v>1800000000</v>
      </c>
      <c r="CZ215" s="78">
        <v>2100000000</v>
      </c>
      <c r="DA215" s="78">
        <v>2000000000</v>
      </c>
      <c r="DB215" s="78">
        <v>136020616612</v>
      </c>
      <c r="DC215" s="78">
        <v>150268981382</v>
      </c>
      <c r="DD215" s="78">
        <v>180075283916</v>
      </c>
      <c r="DE215" s="78">
        <v>101608413615</v>
      </c>
      <c r="DF215" s="78">
        <v>119833479151</v>
      </c>
      <c r="DG215" s="78">
        <v>33483438689</v>
      </c>
      <c r="DH215" s="78">
        <v>96403099806</v>
      </c>
      <c r="DI215" s="78">
        <v>12614208986</v>
      </c>
      <c r="DJ215" s="78">
        <v>28172353766</v>
      </c>
      <c r="DK215" s="78">
        <v>102504478076</v>
      </c>
      <c r="DL215" s="78">
        <v>6758902928</v>
      </c>
      <c r="DM215" s="78">
        <v>5690412092</v>
      </c>
      <c r="DN215" s="78">
        <v>5321815663</v>
      </c>
      <c r="DO215" s="78">
        <v>5000000000</v>
      </c>
      <c r="DP215" s="78">
        <v>5000000000</v>
      </c>
      <c r="DQ215" s="78">
        <v>5000000000</v>
      </c>
      <c r="DR215" s="78">
        <v>6194267191</v>
      </c>
      <c r="DS215" s="78">
        <v>7347841157</v>
      </c>
      <c r="DT215" s="78">
        <v>6734469611</v>
      </c>
      <c r="DU215" s="78">
        <v>9797418254</v>
      </c>
      <c r="DV215" s="78">
        <v>4526180500</v>
      </c>
      <c r="DW215" s="78">
        <v>3644335742</v>
      </c>
      <c r="DX215" s="78">
        <v>892129265</v>
      </c>
      <c r="DY215" s="78">
        <v>7887166466</v>
      </c>
      <c r="DZ215" s="78">
        <v>754003617</v>
      </c>
      <c r="EA215" s="78">
        <v>780271689</v>
      </c>
      <c r="EB215" s="78">
        <v>748348907</v>
      </c>
      <c r="EC215" s="78">
        <v>1242823565</v>
      </c>
      <c r="ED215" s="78">
        <v>21295794282</v>
      </c>
      <c r="EE215" s="78">
        <v>15920002685</v>
      </c>
      <c r="EF215" s="78">
        <v>9179295876</v>
      </c>
      <c r="EG215" s="78">
        <v>11145847545</v>
      </c>
      <c r="EH215" s="78">
        <v>76906521356</v>
      </c>
      <c r="EI215" s="78">
        <v>51291458226</v>
      </c>
      <c r="EJ215" s="78">
        <v>224218406886</v>
      </c>
      <c r="EK215" s="78">
        <v>271566192827</v>
      </c>
      <c r="EL215" s="78">
        <v>536055535467</v>
      </c>
      <c r="EM215" s="78">
        <v>546761847897</v>
      </c>
      <c r="EN215" s="78">
        <v>412188130907</v>
      </c>
      <c r="EO215" s="78">
        <v>997334457769</v>
      </c>
      <c r="EP215" s="78">
        <v>398406970891</v>
      </c>
      <c r="EQ215" s="78">
        <v>22724558959</v>
      </c>
      <c r="ER215" s="78">
        <v>117677342951</v>
      </c>
      <c r="ES215" s="78">
        <v>376777901</v>
      </c>
      <c r="ET215" s="78">
        <v>321984223</v>
      </c>
      <c r="EU215" s="78">
        <v>604181555</v>
      </c>
      <c r="EV215" s="78">
        <v>227138242</v>
      </c>
      <c r="EW215" s="78">
        <v>225021327</v>
      </c>
      <c r="EX215" s="78">
        <v>213175494</v>
      </c>
      <c r="EY215" s="78">
        <v>12167043964</v>
      </c>
      <c r="EZ215" s="78">
        <v>12113195735</v>
      </c>
      <c r="FA215" s="78">
        <v>7775774886</v>
      </c>
      <c r="FB215" s="78">
        <v>16068066967</v>
      </c>
      <c r="FC215" s="78">
        <v>23950880319</v>
      </c>
      <c r="FD215" s="78">
        <v>3731448203</v>
      </c>
      <c r="FE215" s="78">
        <v>2035084772</v>
      </c>
      <c r="FF215" s="78">
        <v>1316613489</v>
      </c>
      <c r="FG215" s="78">
        <v>2089089005</v>
      </c>
      <c r="FH215" s="78">
        <v>3558202081</v>
      </c>
      <c r="FI215" s="78">
        <v>41238536159</v>
      </c>
      <c r="FJ215" s="78">
        <v>277713848</v>
      </c>
      <c r="FK215" s="78">
        <v>91658336623</v>
      </c>
      <c r="FL215" s="78">
        <v>6629153362</v>
      </c>
      <c r="FM215" s="78">
        <v>3158270943</v>
      </c>
      <c r="FN215" s="78">
        <v>8465766838</v>
      </c>
      <c r="FO215" s="78">
        <v>316372865</v>
      </c>
      <c r="FP215" s="78">
        <v>2999934047</v>
      </c>
      <c r="FQ215" s="78">
        <v>13363898052</v>
      </c>
      <c r="FR215" s="78">
        <v>17212254</v>
      </c>
      <c r="FS215" s="78">
        <v>11683697426</v>
      </c>
      <c r="FT215" s="78">
        <v>1344629532</v>
      </c>
      <c r="FU215" s="78">
        <v>573464300</v>
      </c>
      <c r="FV215" s="78">
        <v>5547619593</v>
      </c>
      <c r="FW215" s="78">
        <v>10103089136</v>
      </c>
      <c r="FX215" s="78">
        <v>82687261407</v>
      </c>
      <c r="FY215" s="78">
        <v>1758020343</v>
      </c>
      <c r="FZ215" s="78">
        <v>2068816652</v>
      </c>
      <c r="GA215" s="78">
        <v>503452682</v>
      </c>
      <c r="GB215" s="78">
        <v>580317847595</v>
      </c>
      <c r="GC215" s="78">
        <v>76556337853</v>
      </c>
      <c r="GD215" s="78">
        <v>54570753</v>
      </c>
      <c r="GE215" s="78">
        <v>22000000000</v>
      </c>
      <c r="GF215" s="78">
        <v>6095010955</v>
      </c>
    </row>
    <row r="216" spans="1:188">
      <c r="A216" s="84">
        <v>44957</v>
      </c>
      <c r="B216" s="78">
        <v>161267028416</v>
      </c>
      <c r="C216" s="78">
        <v>129857445309</v>
      </c>
      <c r="D216" s="78">
        <v>168386788992</v>
      </c>
      <c r="E216" s="78">
        <v>195887381033</v>
      </c>
      <c r="F216" s="78">
        <v>98893642064</v>
      </c>
      <c r="G216" s="78">
        <v>52470623435</v>
      </c>
      <c r="H216" s="78">
        <v>110844944526</v>
      </c>
      <c r="I216" s="78">
        <v>18059175927</v>
      </c>
      <c r="J216" s="78">
        <v>29277632665</v>
      </c>
      <c r="K216" s="78">
        <v>17760565182</v>
      </c>
      <c r="L216" s="78">
        <v>7099109232</v>
      </c>
      <c r="M216" s="78">
        <v>3161766343</v>
      </c>
      <c r="N216" s="78">
        <v>3042451868</v>
      </c>
      <c r="O216" s="78">
        <v>4702737744</v>
      </c>
      <c r="P216" s="78">
        <v>3400517410</v>
      </c>
      <c r="Q216" s="78">
        <v>2998256479</v>
      </c>
      <c r="R216" s="78">
        <v>3001730903</v>
      </c>
      <c r="S216" s="79">
        <v>3177846748</v>
      </c>
      <c r="T216" s="78">
        <v>2998272378</v>
      </c>
      <c r="U216" s="78">
        <v>3023835385</v>
      </c>
      <c r="V216" s="78">
        <v>2999469760</v>
      </c>
      <c r="W216" s="78">
        <v>3004531554</v>
      </c>
      <c r="X216" s="78">
        <v>224607558</v>
      </c>
      <c r="Y216" s="78">
        <v>247141094536</v>
      </c>
      <c r="Z216" s="78">
        <v>197054730860</v>
      </c>
      <c r="AA216" s="78">
        <v>165740348744</v>
      </c>
      <c r="AB216" s="78">
        <v>251499407247</v>
      </c>
      <c r="AC216" s="78">
        <v>204061383949</v>
      </c>
      <c r="AD216" s="78">
        <v>262696535265</v>
      </c>
      <c r="AE216" s="78">
        <v>51229107777</v>
      </c>
      <c r="AF216" s="78">
        <v>44256941310</v>
      </c>
      <c r="AG216" s="78">
        <v>36781781340</v>
      </c>
      <c r="AH216" s="78">
        <v>23663539396</v>
      </c>
      <c r="AI216" s="78">
        <v>3947945430</v>
      </c>
      <c r="AJ216" s="78">
        <v>5002227226</v>
      </c>
      <c r="AK216" s="78">
        <v>4767338147</v>
      </c>
      <c r="AL216" s="78">
        <v>5010898495</v>
      </c>
      <c r="AM216" s="78">
        <v>5691463720</v>
      </c>
      <c r="AN216" s="78">
        <v>5736016383</v>
      </c>
      <c r="AO216" s="78">
        <v>5010211767</v>
      </c>
      <c r="AP216" s="78">
        <v>5939198158</v>
      </c>
      <c r="AQ216" s="78">
        <v>5024496632</v>
      </c>
      <c r="AR216" s="78">
        <v>11937277452</v>
      </c>
      <c r="AS216" s="78">
        <v>5008509309</v>
      </c>
      <c r="AT216" s="78">
        <v>5709679755</v>
      </c>
      <c r="AU216" s="78">
        <v>5008038347</v>
      </c>
      <c r="AV216" s="78">
        <v>883627520</v>
      </c>
      <c r="AW216" s="78">
        <v>1394455714</v>
      </c>
      <c r="AX216" s="78">
        <v>9500000000</v>
      </c>
      <c r="AY216" s="78">
        <v>7000000000</v>
      </c>
      <c r="AZ216" s="78">
        <v>12000000000</v>
      </c>
      <c r="BA216" s="78">
        <v>5408706161</v>
      </c>
      <c r="BB216" s="78">
        <v>5369515201</v>
      </c>
      <c r="BC216" s="78">
        <v>5411378694</v>
      </c>
      <c r="BD216" s="78">
        <v>5620759696</v>
      </c>
      <c r="BE216" s="78">
        <v>8699022412</v>
      </c>
      <c r="BF216" s="78">
        <v>8574884580</v>
      </c>
      <c r="BG216" s="78">
        <v>5300846782</v>
      </c>
      <c r="BH216" s="78">
        <v>5371777018</v>
      </c>
      <c r="BI216" s="78">
        <v>39210401753</v>
      </c>
      <c r="BJ216" s="78">
        <v>53258656913</v>
      </c>
      <c r="BK216" s="78">
        <v>35928277350</v>
      </c>
      <c r="BL216" s="78">
        <v>39933150682</v>
      </c>
      <c r="BM216" s="78">
        <v>37099484867</v>
      </c>
      <c r="BN216" s="78">
        <v>6943357198</v>
      </c>
      <c r="BO216" s="78">
        <v>7500000000</v>
      </c>
      <c r="BP216" s="78">
        <v>7500000000</v>
      </c>
      <c r="BQ216" s="78">
        <v>7500000000</v>
      </c>
      <c r="BR216" s="78">
        <v>5959779370</v>
      </c>
      <c r="BS216" s="78">
        <v>3296848328</v>
      </c>
      <c r="BT216" s="78">
        <v>1613351201</v>
      </c>
      <c r="BU216" s="78">
        <v>1568252038</v>
      </c>
      <c r="BV216" s="78">
        <v>4991485746</v>
      </c>
      <c r="BW216" s="78">
        <v>3950207609</v>
      </c>
      <c r="BX216" s="78">
        <v>16068219492</v>
      </c>
      <c r="BY216" s="78">
        <v>12381385662</v>
      </c>
      <c r="BZ216" s="78">
        <v>13111673788</v>
      </c>
      <c r="CA216" s="78">
        <v>255275106</v>
      </c>
      <c r="CB216" s="78">
        <v>183021577945</v>
      </c>
      <c r="CC216" s="78">
        <v>130848679868</v>
      </c>
      <c r="CD216" s="78">
        <v>146291634697</v>
      </c>
      <c r="CE216" s="78">
        <v>72361634001</v>
      </c>
      <c r="CF216" s="78">
        <v>90615090258</v>
      </c>
      <c r="CG216" s="78">
        <v>64965532880</v>
      </c>
      <c r="CH216" s="78">
        <v>6314426132</v>
      </c>
      <c r="CI216" s="78">
        <v>7704034721</v>
      </c>
      <c r="CJ216" s="78">
        <v>6315128371</v>
      </c>
      <c r="CK216" s="78">
        <v>3291826853</v>
      </c>
      <c r="CL216" s="78">
        <v>17473423330</v>
      </c>
      <c r="CM216" s="78">
        <v>20509969519</v>
      </c>
      <c r="CN216" s="78">
        <v>18059279282</v>
      </c>
      <c r="CO216" s="78">
        <v>10387919225</v>
      </c>
      <c r="CP216" s="78">
        <v>16914576197</v>
      </c>
      <c r="CQ216" s="78">
        <v>17511655535</v>
      </c>
      <c r="CR216" s="78">
        <v>6784249007</v>
      </c>
      <c r="CS216" s="78">
        <v>15926849385</v>
      </c>
      <c r="CT216" s="78">
        <v>16341140391</v>
      </c>
      <c r="CU216" s="78">
        <v>461520908</v>
      </c>
      <c r="CV216" s="78">
        <v>389782900</v>
      </c>
      <c r="CW216" s="78">
        <v>147148809</v>
      </c>
      <c r="CX216" s="78">
        <v>2100000000</v>
      </c>
      <c r="CY216" s="78">
        <v>1800000000</v>
      </c>
      <c r="CZ216" s="78">
        <v>2100000000</v>
      </c>
      <c r="DA216" s="78">
        <v>2000000000</v>
      </c>
      <c r="DB216" s="78">
        <v>136218281343</v>
      </c>
      <c r="DC216" s="78">
        <v>150504253258</v>
      </c>
      <c r="DD216" s="78">
        <v>180305765416</v>
      </c>
      <c r="DE216" s="78">
        <v>101780869556</v>
      </c>
      <c r="DF216" s="78">
        <v>120119689474</v>
      </c>
      <c r="DG216" s="78">
        <v>33524742915</v>
      </c>
      <c r="DH216" s="78">
        <v>96564358602</v>
      </c>
      <c r="DI216" s="78">
        <v>12646141645</v>
      </c>
      <c r="DJ216" s="78">
        <v>28172675760</v>
      </c>
      <c r="DK216" s="78">
        <v>102518790538</v>
      </c>
      <c r="DL216" s="78">
        <v>6822959667</v>
      </c>
      <c r="DM216" s="78">
        <v>5709466837</v>
      </c>
      <c r="DN216" s="78">
        <v>5326755295</v>
      </c>
      <c r="DO216" s="78">
        <v>5000000000</v>
      </c>
      <c r="DP216" s="78">
        <v>5000000000</v>
      </c>
      <c r="DQ216" s="78">
        <v>5000000000</v>
      </c>
      <c r="DR216" s="78">
        <v>6206522673</v>
      </c>
      <c r="DS216" s="78">
        <v>7389703357</v>
      </c>
      <c r="DT216" s="78">
        <v>6760128021</v>
      </c>
      <c r="DU216" s="78">
        <v>9835762760</v>
      </c>
      <c r="DV216" s="78">
        <v>4542310749</v>
      </c>
      <c r="DW216" s="78">
        <v>3651901930</v>
      </c>
      <c r="DX216" s="78">
        <v>892129265</v>
      </c>
      <c r="DY216" s="78">
        <v>7887166466</v>
      </c>
      <c r="DZ216" s="78">
        <v>754207429</v>
      </c>
      <c r="EA216" s="78">
        <v>787595969</v>
      </c>
      <c r="EB216" s="78">
        <v>740411979</v>
      </c>
      <c r="EC216" s="78">
        <v>1239974549</v>
      </c>
      <c r="ED216" s="78">
        <v>21328665994</v>
      </c>
      <c r="EE216" s="78">
        <v>15941052965</v>
      </c>
      <c r="EF216" s="78">
        <v>9196429557</v>
      </c>
      <c r="EG216" s="78">
        <v>11201517209</v>
      </c>
      <c r="EH216" s="78">
        <v>76994636388</v>
      </c>
      <c r="EI216" s="78">
        <v>51327476032</v>
      </c>
      <c r="EJ216" s="78">
        <v>224207359358</v>
      </c>
      <c r="EK216" s="78">
        <v>271952178335</v>
      </c>
      <c r="EL216" s="78">
        <v>537455677710</v>
      </c>
      <c r="EM216" s="78">
        <v>547497715727</v>
      </c>
      <c r="EN216" s="78">
        <v>412749491179</v>
      </c>
      <c r="EO216" s="78">
        <v>997863213991</v>
      </c>
      <c r="EP216" s="78">
        <v>398360014298</v>
      </c>
      <c r="EQ216" s="78">
        <v>22753003113</v>
      </c>
      <c r="ER216" s="78">
        <v>117896415320</v>
      </c>
      <c r="ES216" s="78">
        <v>377117502</v>
      </c>
      <c r="ET216" s="78">
        <v>322100288</v>
      </c>
      <c r="EU216" s="78">
        <v>603381323</v>
      </c>
      <c r="EV216" s="78">
        <v>227138242</v>
      </c>
      <c r="EW216" s="78">
        <v>225021327</v>
      </c>
      <c r="EX216" s="78">
        <v>213175494</v>
      </c>
      <c r="EY216" s="78">
        <v>12211429437</v>
      </c>
      <c r="EZ216" s="78">
        <v>12149827218</v>
      </c>
      <c r="FA216" s="78">
        <v>7804990205</v>
      </c>
      <c r="FB216" s="78">
        <v>16046864254</v>
      </c>
      <c r="FC216" s="78">
        <v>24033254373</v>
      </c>
      <c r="FD216" s="78">
        <v>3738151612</v>
      </c>
      <c r="FE216" s="78">
        <v>2039341657</v>
      </c>
      <c r="FF216" s="78">
        <v>1319260130</v>
      </c>
      <c r="FG216" s="78">
        <v>2096391813</v>
      </c>
      <c r="FH216" s="78">
        <v>3561451860</v>
      </c>
      <c r="FI216" s="78">
        <v>41282235988</v>
      </c>
      <c r="FJ216" s="78">
        <v>278261646</v>
      </c>
      <c r="FK216" s="78">
        <v>91722016619</v>
      </c>
      <c r="FL216" s="78">
        <v>6635339032</v>
      </c>
      <c r="FM216" s="78">
        <v>3158283209</v>
      </c>
      <c r="FN216" s="78">
        <v>8468452875</v>
      </c>
      <c r="FO216" s="78">
        <v>316373460</v>
      </c>
      <c r="FP216" s="78">
        <v>2999934047</v>
      </c>
      <c r="FQ216" s="78">
        <v>13373964735</v>
      </c>
      <c r="FR216" s="78">
        <v>17212254</v>
      </c>
      <c r="FS216" s="78">
        <v>11756339559</v>
      </c>
      <c r="FT216" s="78">
        <v>1348357974</v>
      </c>
      <c r="FU216" s="78">
        <v>553982653</v>
      </c>
      <c r="FV216" s="78">
        <v>5547716639</v>
      </c>
      <c r="FW216" s="78">
        <v>10103968576</v>
      </c>
      <c r="FX216" s="78">
        <v>82687261407</v>
      </c>
      <c r="FY216" s="78">
        <v>1760745350</v>
      </c>
      <c r="FZ216" s="78">
        <v>2068183801</v>
      </c>
      <c r="GA216" s="78">
        <v>503452682</v>
      </c>
      <c r="GB216" s="78">
        <v>580411754513</v>
      </c>
      <c r="GC216" s="78">
        <v>76586263580</v>
      </c>
      <c r="GD216" s="78">
        <v>54581348</v>
      </c>
      <c r="GE216" s="78">
        <v>22000000000</v>
      </c>
      <c r="GF216" s="78">
        <v>6032727730</v>
      </c>
    </row>
    <row r="217" spans="1:188">
      <c r="A217" s="84">
        <v>44958</v>
      </c>
      <c r="B217" s="78">
        <v>161236883720</v>
      </c>
      <c r="C217" s="78">
        <v>129943001930</v>
      </c>
      <c r="D217" s="78">
        <v>168431663200</v>
      </c>
      <c r="E217" s="78">
        <v>195976101892</v>
      </c>
      <c r="F217" s="78">
        <v>98970916135</v>
      </c>
      <c r="G217" s="78">
        <v>52514181795</v>
      </c>
      <c r="H217" s="78">
        <v>111002503867</v>
      </c>
      <c r="I217" s="78">
        <v>18068438956</v>
      </c>
      <c r="J217" s="78">
        <v>29290343591</v>
      </c>
      <c r="K217" s="78">
        <v>17695699442</v>
      </c>
      <c r="L217" s="78">
        <v>7100637968</v>
      </c>
      <c r="M217" s="78">
        <v>3162306169</v>
      </c>
      <c r="N217" s="78">
        <v>3042557589</v>
      </c>
      <c r="O217" s="78">
        <v>4703499566</v>
      </c>
      <c r="P217" s="78">
        <v>3403441282</v>
      </c>
      <c r="Q217" s="78">
        <v>2998256581</v>
      </c>
      <c r="R217" s="78">
        <v>3001731004</v>
      </c>
      <c r="S217" s="79">
        <v>3177897645</v>
      </c>
      <c r="T217" s="78">
        <v>2998272480</v>
      </c>
      <c r="U217" s="78">
        <v>3023835484</v>
      </c>
      <c r="V217" s="78">
        <v>2999469860</v>
      </c>
      <c r="W217" s="78">
        <v>3004531654</v>
      </c>
      <c r="X217" s="78">
        <v>225367491</v>
      </c>
      <c r="Y217" s="78">
        <v>247368672569</v>
      </c>
      <c r="Z217" s="78">
        <v>197079819117</v>
      </c>
      <c r="AA217" s="78">
        <v>165807180295</v>
      </c>
      <c r="AB217" s="78">
        <v>251629609932</v>
      </c>
      <c r="AC217" s="78">
        <v>204115102531</v>
      </c>
      <c r="AD217" s="78">
        <v>263241075331</v>
      </c>
      <c r="AE217" s="78">
        <v>51248521229</v>
      </c>
      <c r="AF217" s="78">
        <v>44290063297</v>
      </c>
      <c r="AG217" s="78">
        <v>36802907879</v>
      </c>
      <c r="AH217" s="78">
        <v>23721885147</v>
      </c>
      <c r="AI217" s="78">
        <v>3950367362</v>
      </c>
      <c r="AJ217" s="78">
        <v>5002227226</v>
      </c>
      <c r="AK217" s="78">
        <v>4788978364</v>
      </c>
      <c r="AL217" s="78">
        <v>5010898495</v>
      </c>
      <c r="AM217" s="78">
        <v>5694223037</v>
      </c>
      <c r="AN217" s="78">
        <v>5856703368</v>
      </c>
      <c r="AO217" s="78">
        <v>5010211767</v>
      </c>
      <c r="AP217" s="78">
        <v>5941829834</v>
      </c>
      <c r="AQ217" s="78">
        <v>5024496632</v>
      </c>
      <c r="AR217" s="78">
        <v>11967919130</v>
      </c>
      <c r="AS217" s="78">
        <v>5008509309</v>
      </c>
      <c r="AT217" s="78">
        <v>5720136909</v>
      </c>
      <c r="AU217" s="78">
        <v>5008038347</v>
      </c>
      <c r="AV217" s="78">
        <v>883627520</v>
      </c>
      <c r="AW217" s="78">
        <v>1394455714</v>
      </c>
      <c r="AX217" s="78">
        <v>9500000000</v>
      </c>
      <c r="AY217" s="78">
        <v>7000000000</v>
      </c>
      <c r="AZ217" s="78">
        <v>12000000000</v>
      </c>
      <c r="BA217" s="78">
        <v>5404031027</v>
      </c>
      <c r="BB217" s="78">
        <v>5370079285</v>
      </c>
      <c r="BC217" s="78">
        <v>5412468497</v>
      </c>
      <c r="BD217" s="78">
        <v>5623269828</v>
      </c>
      <c r="BE217" s="78">
        <v>8705843274</v>
      </c>
      <c r="BF217" s="78">
        <v>8577114948</v>
      </c>
      <c r="BG217" s="78">
        <v>5300846782</v>
      </c>
      <c r="BH217" s="78">
        <v>5371777018</v>
      </c>
      <c r="BI217" s="78">
        <v>39218080634</v>
      </c>
      <c r="BJ217" s="78">
        <v>53296025840</v>
      </c>
      <c r="BK217" s="78">
        <v>35935594291</v>
      </c>
      <c r="BL217" s="78">
        <v>39954416447</v>
      </c>
      <c r="BM217" s="78">
        <v>37114233497</v>
      </c>
      <c r="BN217" s="78">
        <v>6948792992</v>
      </c>
      <c r="BO217" s="78">
        <v>7500000000</v>
      </c>
      <c r="BP217" s="78">
        <v>7500000000</v>
      </c>
      <c r="BQ217" s="78">
        <v>7500000000</v>
      </c>
      <c r="BR217" s="78">
        <v>5959914834</v>
      </c>
      <c r="BS217" s="78">
        <v>3296723725</v>
      </c>
      <c r="BT217" s="78">
        <v>1614362551</v>
      </c>
      <c r="BU217" s="78">
        <v>1569212547</v>
      </c>
      <c r="BV217" s="78">
        <v>4997054975</v>
      </c>
      <c r="BW217" s="78">
        <v>3948461024</v>
      </c>
      <c r="BX217" s="78">
        <v>15999860401</v>
      </c>
      <c r="BY217" s="78">
        <v>12386119143</v>
      </c>
      <c r="BZ217" s="78">
        <v>13130199930</v>
      </c>
      <c r="CA217" s="78">
        <v>258504909</v>
      </c>
      <c r="CB217" s="78">
        <v>183305934469</v>
      </c>
      <c r="CC217" s="78">
        <v>130843094699</v>
      </c>
      <c r="CD217" s="78">
        <v>146295874650</v>
      </c>
      <c r="CE217" s="78">
        <v>72371498291</v>
      </c>
      <c r="CF217" s="78">
        <v>90559558506</v>
      </c>
      <c r="CG217" s="78">
        <v>65051473181</v>
      </c>
      <c r="CH217" s="78">
        <v>6330986893</v>
      </c>
      <c r="CI217" s="78">
        <v>7743686059</v>
      </c>
      <c r="CJ217" s="78">
        <v>6318105848</v>
      </c>
      <c r="CK217" s="78">
        <v>3294865441</v>
      </c>
      <c r="CL217" s="78">
        <v>17436698535</v>
      </c>
      <c r="CM217" s="78">
        <v>20527604973</v>
      </c>
      <c r="CN217" s="78">
        <v>18066092735</v>
      </c>
      <c r="CO217" s="78">
        <v>10383878186</v>
      </c>
      <c r="CP217" s="78">
        <v>16919174082</v>
      </c>
      <c r="CQ217" s="78">
        <v>17503805225</v>
      </c>
      <c r="CR217" s="78">
        <v>6787677939</v>
      </c>
      <c r="CS217" s="78">
        <v>15927982158</v>
      </c>
      <c r="CT217" s="78">
        <v>16353481913</v>
      </c>
      <c r="CU217" s="78">
        <v>461520908</v>
      </c>
      <c r="CV217" s="78">
        <v>389782900</v>
      </c>
      <c r="CW217" s="78">
        <v>147148809</v>
      </c>
      <c r="CX217" s="78">
        <v>2100000000</v>
      </c>
      <c r="CY217" s="78">
        <v>1800000000</v>
      </c>
      <c r="CZ217" s="78">
        <v>2100000000</v>
      </c>
      <c r="DA217" s="78">
        <v>2000000000</v>
      </c>
      <c r="DB217" s="78">
        <v>136337193582</v>
      </c>
      <c r="DC217" s="78">
        <v>150540101891</v>
      </c>
      <c r="DD217" s="78">
        <v>179865570588</v>
      </c>
      <c r="DE217" s="78">
        <v>101828294474</v>
      </c>
      <c r="DF217" s="78">
        <v>120198648157</v>
      </c>
      <c r="DG217" s="78">
        <v>33542431955</v>
      </c>
      <c r="DH217" s="78">
        <v>96594150897</v>
      </c>
      <c r="DI217" s="78">
        <v>12649597278</v>
      </c>
      <c r="DJ217" s="78">
        <v>28181730667</v>
      </c>
      <c r="DK217" s="78">
        <v>102608289496</v>
      </c>
      <c r="DL217" s="78">
        <v>6852882241</v>
      </c>
      <c r="DM217" s="78">
        <v>5714106963</v>
      </c>
      <c r="DN217" s="78">
        <v>5329917109</v>
      </c>
      <c r="DO217" s="78">
        <v>5000000000</v>
      </c>
      <c r="DP217" s="78">
        <v>5000000000</v>
      </c>
      <c r="DQ217" s="78">
        <v>5000000000</v>
      </c>
      <c r="DR217" s="78">
        <v>6207870191</v>
      </c>
      <c r="DS217" s="78">
        <v>7389384703</v>
      </c>
      <c r="DT217" s="78">
        <v>6762034379</v>
      </c>
      <c r="DU217" s="78">
        <v>9867000213</v>
      </c>
      <c r="DV217" s="78">
        <v>4544206614</v>
      </c>
      <c r="DW217" s="78">
        <v>3630750258</v>
      </c>
      <c r="DX217" s="78">
        <v>892179552</v>
      </c>
      <c r="DY217" s="78">
        <v>7901169459</v>
      </c>
      <c r="DZ217" s="78">
        <v>754243563</v>
      </c>
      <c r="EA217" s="78">
        <v>797459915</v>
      </c>
      <c r="EB217" s="78">
        <v>757785346</v>
      </c>
      <c r="EC217" s="78">
        <v>1240364631</v>
      </c>
      <c r="ED217" s="78">
        <v>21338818434</v>
      </c>
      <c r="EE217" s="78">
        <v>15946184006</v>
      </c>
      <c r="EF217" s="78">
        <v>9198617633</v>
      </c>
      <c r="EG217" s="78">
        <v>11215966012</v>
      </c>
      <c r="EH217" s="78">
        <v>77097782003</v>
      </c>
      <c r="EI217" s="78">
        <v>51316391913</v>
      </c>
      <c r="EJ217" s="78">
        <v>224258083437</v>
      </c>
      <c r="EK217" s="78">
        <v>272014865398</v>
      </c>
      <c r="EL217" s="78">
        <v>537560623531</v>
      </c>
      <c r="EM217" s="78">
        <v>547574236860</v>
      </c>
      <c r="EN217" s="78">
        <v>412820006406</v>
      </c>
      <c r="EO217" s="78">
        <v>997633671641</v>
      </c>
      <c r="EP217" s="78">
        <v>398198441422</v>
      </c>
      <c r="EQ217" s="78">
        <v>22766814257</v>
      </c>
      <c r="ER217" s="78">
        <v>118104005461</v>
      </c>
      <c r="ES217" s="78">
        <v>377339360</v>
      </c>
      <c r="ET217" s="78">
        <v>322100288</v>
      </c>
      <c r="EU217" s="78">
        <v>603381323</v>
      </c>
      <c r="EV217" s="78">
        <v>227138242</v>
      </c>
      <c r="EW217" s="78">
        <v>225021327</v>
      </c>
      <c r="EX217" s="78">
        <v>213175494</v>
      </c>
      <c r="EY217" s="78">
        <v>12224281662</v>
      </c>
      <c r="EZ217" s="78">
        <v>12154598587</v>
      </c>
      <c r="FA217" s="78">
        <v>7801939781</v>
      </c>
      <c r="FB217" s="78">
        <v>16045734547</v>
      </c>
      <c r="FC217" s="78">
        <v>23993164983</v>
      </c>
      <c r="FD217" s="78">
        <v>3740627378</v>
      </c>
      <c r="FE217" s="78">
        <v>2040648448</v>
      </c>
      <c r="FF217" s="78">
        <v>1320087671</v>
      </c>
      <c r="FG217" s="78">
        <v>2098812809</v>
      </c>
      <c r="FH217" s="78">
        <v>3563761751</v>
      </c>
      <c r="FI217" s="78">
        <v>41275261445</v>
      </c>
      <c r="FJ217" s="78">
        <v>278261646</v>
      </c>
      <c r="FK217" s="78">
        <v>91732621521</v>
      </c>
      <c r="FL217" s="78">
        <v>6636387847</v>
      </c>
      <c r="FM217" s="78">
        <v>3158283209</v>
      </c>
      <c r="FN217" s="78">
        <v>8460970753</v>
      </c>
      <c r="FO217" s="78">
        <v>316374057</v>
      </c>
      <c r="FP217" s="78">
        <v>2999934145</v>
      </c>
      <c r="FQ217" s="78">
        <v>13383268997</v>
      </c>
      <c r="FR217" s="78">
        <v>17212254</v>
      </c>
      <c r="FS217" s="78">
        <v>11728726910</v>
      </c>
      <c r="FT217" s="78">
        <v>1348767905</v>
      </c>
      <c r="FU217" s="78">
        <v>554910943</v>
      </c>
      <c r="FV217" s="78">
        <v>5547716639</v>
      </c>
      <c r="FW217" s="78">
        <v>10103322338</v>
      </c>
      <c r="FX217" s="78">
        <v>82687261407</v>
      </c>
      <c r="FY217" s="78">
        <v>1767030261</v>
      </c>
      <c r="FZ217" s="78">
        <v>2068243238</v>
      </c>
      <c r="GA217" s="78">
        <v>503452682</v>
      </c>
      <c r="GB217" s="78">
        <v>580222294338</v>
      </c>
      <c r="GC217" s="78">
        <v>76522012168</v>
      </c>
      <c r="GD217" s="78">
        <v>54581348</v>
      </c>
      <c r="GE217" s="78">
        <v>22000000000</v>
      </c>
      <c r="GF217" s="78">
        <v>6030597485</v>
      </c>
    </row>
    <row r="218" spans="1:188">
      <c r="A218" s="84">
        <v>44959</v>
      </c>
      <c r="B218" s="78">
        <v>161289004295</v>
      </c>
      <c r="C218" s="78">
        <v>129947308365</v>
      </c>
      <c r="D218" s="78">
        <v>168627387324</v>
      </c>
      <c r="E218" s="78">
        <v>196146226240</v>
      </c>
      <c r="F218" s="78">
        <v>98976150687</v>
      </c>
      <c r="G218" s="78">
        <v>52582943830</v>
      </c>
      <c r="H218" s="78">
        <v>111066510626</v>
      </c>
      <c r="I218" s="78">
        <v>18067269052</v>
      </c>
      <c r="J218" s="78">
        <v>29281384658</v>
      </c>
      <c r="K218" s="78">
        <v>17722146610</v>
      </c>
      <c r="L218" s="78">
        <v>7101721019</v>
      </c>
      <c r="M218" s="78">
        <v>3162387285</v>
      </c>
      <c r="N218" s="78">
        <v>3043868712</v>
      </c>
      <c r="O218" s="78">
        <v>4732593601</v>
      </c>
      <c r="P218" s="78">
        <v>3470948440</v>
      </c>
      <c r="Q218" s="78">
        <v>2998256581</v>
      </c>
      <c r="R218" s="78">
        <v>3001731004</v>
      </c>
      <c r="S218" s="79">
        <v>3178462594</v>
      </c>
      <c r="T218" s="78">
        <v>3013576172</v>
      </c>
      <c r="U218" s="78">
        <v>3023835484</v>
      </c>
      <c r="V218" s="78">
        <v>2999469860</v>
      </c>
      <c r="W218" s="78">
        <v>3004531654</v>
      </c>
      <c r="X218" s="78">
        <v>225591571</v>
      </c>
      <c r="Y218" s="78">
        <v>247447951188</v>
      </c>
      <c r="Z218" s="78">
        <v>197165948571</v>
      </c>
      <c r="AA218" s="78">
        <v>165865235004</v>
      </c>
      <c r="AB218" s="78">
        <v>251454595422</v>
      </c>
      <c r="AC218" s="78">
        <v>204298836505</v>
      </c>
      <c r="AD218" s="78">
        <v>263970843102</v>
      </c>
      <c r="AE218" s="78">
        <v>51291554473</v>
      </c>
      <c r="AF218" s="78">
        <v>44573216872</v>
      </c>
      <c r="AG218" s="78">
        <v>36820261540</v>
      </c>
      <c r="AH218" s="78">
        <v>23795745895</v>
      </c>
      <c r="AI218" s="78">
        <v>3965271027</v>
      </c>
      <c r="AJ218" s="78">
        <v>5002227226</v>
      </c>
      <c r="AK218" s="78">
        <v>4831120159</v>
      </c>
      <c r="AL218" s="78">
        <v>5010898495</v>
      </c>
      <c r="AM218" s="78">
        <v>5705149611</v>
      </c>
      <c r="AN218" s="78">
        <v>5872525793</v>
      </c>
      <c r="AO218" s="78">
        <v>5010211767</v>
      </c>
      <c r="AP218" s="78">
        <v>5952668652</v>
      </c>
      <c r="AQ218" s="78">
        <v>5024496632</v>
      </c>
      <c r="AR218" s="78">
        <v>12060368558</v>
      </c>
      <c r="AS218" s="78">
        <v>5008509309</v>
      </c>
      <c r="AT218" s="78">
        <v>5721988352</v>
      </c>
      <c r="AU218" s="78">
        <v>5008038347</v>
      </c>
      <c r="AV218" s="78">
        <v>883627520</v>
      </c>
      <c r="AW218" s="78">
        <v>1394455714</v>
      </c>
      <c r="AX218" s="78">
        <v>9500000000</v>
      </c>
      <c r="AY218" s="78">
        <v>7000000000</v>
      </c>
      <c r="AZ218" s="78">
        <v>12000000000</v>
      </c>
      <c r="BA218" s="78">
        <v>5406417899</v>
      </c>
      <c r="BB218" s="78">
        <v>5379640054</v>
      </c>
      <c r="BC218" s="78">
        <v>5413016471</v>
      </c>
      <c r="BD218" s="78">
        <v>5652952235</v>
      </c>
      <c r="BE218" s="78">
        <v>8709743006</v>
      </c>
      <c r="BF218" s="78">
        <v>8584780338</v>
      </c>
      <c r="BG218" s="78">
        <v>5300949862</v>
      </c>
      <c r="BH218" s="78">
        <v>5372890533</v>
      </c>
      <c r="BI218" s="78">
        <v>39216204676</v>
      </c>
      <c r="BJ218" s="78">
        <v>53277452658</v>
      </c>
      <c r="BK218" s="78">
        <v>35990020512</v>
      </c>
      <c r="BL218" s="78">
        <v>40102361461</v>
      </c>
      <c r="BM218" s="78">
        <v>37125539459</v>
      </c>
      <c r="BN218" s="78">
        <v>6941338109</v>
      </c>
      <c r="BO218" s="78">
        <v>7500000000</v>
      </c>
      <c r="BP218" s="78">
        <v>7500000000</v>
      </c>
      <c r="BQ218" s="78">
        <v>7500000000</v>
      </c>
      <c r="BR218" s="78">
        <v>5996417902</v>
      </c>
      <c r="BS218" s="78">
        <v>3298886033</v>
      </c>
      <c r="BT218" s="78">
        <v>1614665116</v>
      </c>
      <c r="BU218" s="78">
        <v>1569115742</v>
      </c>
      <c r="BV218" s="78">
        <v>4999472830</v>
      </c>
      <c r="BW218" s="78">
        <v>3925392561</v>
      </c>
      <c r="BX218" s="78">
        <v>16002958544</v>
      </c>
      <c r="BY218" s="78">
        <v>12402386525</v>
      </c>
      <c r="BZ218" s="78">
        <v>13154344106</v>
      </c>
      <c r="CA218" s="78">
        <v>259423167</v>
      </c>
      <c r="CB218" s="78">
        <v>184060214399</v>
      </c>
      <c r="CC218" s="78">
        <v>130993775961</v>
      </c>
      <c r="CD218" s="78">
        <v>146479897552</v>
      </c>
      <c r="CE218" s="78">
        <v>72443901873</v>
      </c>
      <c r="CF218" s="78">
        <v>90599705482</v>
      </c>
      <c r="CG218" s="78">
        <v>65169159487</v>
      </c>
      <c r="CH218" s="78">
        <v>6338541970</v>
      </c>
      <c r="CI218" s="78">
        <v>7751102141</v>
      </c>
      <c r="CJ218" s="78">
        <v>6318995256</v>
      </c>
      <c r="CK218" s="78">
        <v>3300891268</v>
      </c>
      <c r="CL218" s="78">
        <v>17440801752</v>
      </c>
      <c r="CM218" s="78">
        <v>20513435796</v>
      </c>
      <c r="CN218" s="78">
        <v>18084204323</v>
      </c>
      <c r="CO218" s="78">
        <v>10390494948</v>
      </c>
      <c r="CP218" s="78">
        <v>16921825940</v>
      </c>
      <c r="CQ218" s="78">
        <v>17514341066</v>
      </c>
      <c r="CR218" s="78">
        <v>6787677939</v>
      </c>
      <c r="CS218" s="78">
        <v>15916176940</v>
      </c>
      <c r="CT218" s="78">
        <v>16362330319</v>
      </c>
      <c r="CU218" s="78">
        <v>461520908</v>
      </c>
      <c r="CV218" s="78">
        <v>393606276</v>
      </c>
      <c r="CW218" s="78">
        <v>147148809</v>
      </c>
      <c r="CX218" s="78">
        <v>2100000000</v>
      </c>
      <c r="CY218" s="78">
        <v>1800000000</v>
      </c>
      <c r="CZ218" s="78">
        <v>2100000000</v>
      </c>
      <c r="DA218" s="78">
        <v>2000000000</v>
      </c>
      <c r="DB218" s="78">
        <v>136558277427</v>
      </c>
      <c r="DC218" s="78">
        <v>150529467171</v>
      </c>
      <c r="DD218" s="78">
        <v>179889697970</v>
      </c>
      <c r="DE218" s="78">
        <v>101865104459</v>
      </c>
      <c r="DF218" s="78">
        <v>120100703792</v>
      </c>
      <c r="DG218" s="78">
        <v>33562553485</v>
      </c>
      <c r="DH218" s="78">
        <v>96528306560</v>
      </c>
      <c r="DI218" s="78">
        <v>12652652851</v>
      </c>
      <c r="DJ218" s="78">
        <v>28177867609</v>
      </c>
      <c r="DK218" s="78">
        <v>102646843856</v>
      </c>
      <c r="DL218" s="78">
        <v>6883439351</v>
      </c>
      <c r="DM218" s="78">
        <v>5735054347</v>
      </c>
      <c r="DN218" s="78">
        <v>5332643346</v>
      </c>
      <c r="DO218" s="78">
        <v>5000000000</v>
      </c>
      <c r="DP218" s="78">
        <v>5000000000</v>
      </c>
      <c r="DQ218" s="78">
        <v>5000000000</v>
      </c>
      <c r="DR218" s="78">
        <v>6215176841</v>
      </c>
      <c r="DS218" s="78">
        <v>7398875462</v>
      </c>
      <c r="DT218" s="78">
        <v>6767013038</v>
      </c>
      <c r="DU218" s="78">
        <v>9877292103</v>
      </c>
      <c r="DV218" s="78">
        <v>4545660796</v>
      </c>
      <c r="DW218" s="78">
        <v>3641284443</v>
      </c>
      <c r="DX218" s="78">
        <v>895402515</v>
      </c>
      <c r="DY218" s="78">
        <v>7932067123</v>
      </c>
      <c r="DZ218" s="78">
        <v>755505216</v>
      </c>
      <c r="EA218" s="78">
        <v>806165652</v>
      </c>
      <c r="EB218" s="78">
        <v>759080185</v>
      </c>
      <c r="EC218" s="78">
        <v>1236152259</v>
      </c>
      <c r="ED218" s="78">
        <v>21219543618</v>
      </c>
      <c r="EE218" s="78">
        <v>15899755222</v>
      </c>
      <c r="EF218" s="78">
        <v>9154267095</v>
      </c>
      <c r="EG218" s="78">
        <v>11165056052</v>
      </c>
      <c r="EH218" s="78">
        <v>77089966161</v>
      </c>
      <c r="EI218" s="78">
        <v>51305319854</v>
      </c>
      <c r="EJ218" s="78">
        <v>224367183491</v>
      </c>
      <c r="EK218" s="78">
        <v>272079377375</v>
      </c>
      <c r="EL218" s="78">
        <v>537654947481</v>
      </c>
      <c r="EM218" s="78">
        <v>547818628041</v>
      </c>
      <c r="EN218" s="78">
        <v>413182246569</v>
      </c>
      <c r="EO218" s="78">
        <v>998724045980</v>
      </c>
      <c r="EP218" s="78">
        <v>398340898063</v>
      </c>
      <c r="EQ218" s="78">
        <v>22820832035</v>
      </c>
      <c r="ER218" s="78">
        <v>118191850372</v>
      </c>
      <c r="ES218" s="78">
        <v>377339360</v>
      </c>
      <c r="ET218" s="78">
        <v>323786889</v>
      </c>
      <c r="EU218" s="78">
        <v>603381323</v>
      </c>
      <c r="EV218" s="78">
        <v>227138242</v>
      </c>
      <c r="EW218" s="78">
        <v>225061433</v>
      </c>
      <c r="EX218" s="78">
        <v>213175494</v>
      </c>
      <c r="EY218" s="78">
        <v>12224494509</v>
      </c>
      <c r="EZ218" s="78">
        <v>12147350071</v>
      </c>
      <c r="FA218" s="78">
        <v>7793436849</v>
      </c>
      <c r="FB218" s="78">
        <v>16047293805</v>
      </c>
      <c r="FC218" s="78">
        <v>24007370209</v>
      </c>
      <c r="FD218" s="78">
        <v>3743919477</v>
      </c>
      <c r="FE218" s="78">
        <v>2041513369</v>
      </c>
      <c r="FF218" s="78">
        <v>1320701081</v>
      </c>
      <c r="FG218" s="78">
        <v>2099239094</v>
      </c>
      <c r="FH218" s="78">
        <v>3564964558</v>
      </c>
      <c r="FI218" s="78">
        <v>41434320125</v>
      </c>
      <c r="FJ218" s="78">
        <v>278261646</v>
      </c>
      <c r="FK218" s="78">
        <v>91760880802</v>
      </c>
      <c r="FL218" s="78">
        <v>6637784701</v>
      </c>
      <c r="FM218" s="78">
        <v>3158082371</v>
      </c>
      <c r="FN218" s="78">
        <v>8427361416</v>
      </c>
      <c r="FO218" s="78">
        <v>316374653</v>
      </c>
      <c r="FP218" s="78">
        <v>2999934145</v>
      </c>
      <c r="FQ218" s="78">
        <v>13385764901</v>
      </c>
      <c r="FR218" s="78">
        <v>17212254</v>
      </c>
      <c r="FS218" s="78">
        <v>11594237311</v>
      </c>
      <c r="FT218" s="78">
        <v>1348767905</v>
      </c>
      <c r="FU218" s="78">
        <v>555138883</v>
      </c>
      <c r="FV218" s="78">
        <v>5548777095</v>
      </c>
      <c r="FW218" s="78">
        <v>10103575437</v>
      </c>
      <c r="FX218" s="78">
        <v>82687261407</v>
      </c>
      <c r="FY218" s="78">
        <v>1775273188</v>
      </c>
      <c r="FZ218" s="78">
        <v>2088191347</v>
      </c>
      <c r="GA218" s="78">
        <v>503452682</v>
      </c>
      <c r="GB218" s="78">
        <v>579861487985</v>
      </c>
      <c r="GC218" s="78">
        <v>76555307930</v>
      </c>
      <c r="GD218" s="78">
        <v>54634460</v>
      </c>
      <c r="GE218" s="78">
        <v>22000000000</v>
      </c>
      <c r="GF218" s="78">
        <v>6031844653</v>
      </c>
    </row>
    <row r="219" spans="1:188">
      <c r="A219" s="84">
        <v>44960</v>
      </c>
      <c r="B219" s="78">
        <v>161493694588</v>
      </c>
      <c r="C219" s="78">
        <v>130017653148</v>
      </c>
      <c r="D219" s="78">
        <v>168793649936</v>
      </c>
      <c r="E219" s="78">
        <v>196239922892</v>
      </c>
      <c r="F219" s="78">
        <v>98835326555</v>
      </c>
      <c r="G219" s="78">
        <v>52618358230</v>
      </c>
      <c r="H219" s="78">
        <v>111104445811</v>
      </c>
      <c r="I219" s="78">
        <v>18065681066</v>
      </c>
      <c r="J219" s="78">
        <v>29308683526</v>
      </c>
      <c r="K219" s="78">
        <v>17723477563</v>
      </c>
      <c r="L219" s="78">
        <v>7101732019</v>
      </c>
      <c r="M219" s="78">
        <v>3162387285</v>
      </c>
      <c r="N219" s="78">
        <v>3053461370</v>
      </c>
      <c r="O219" s="78">
        <v>4775254410</v>
      </c>
      <c r="P219" s="78">
        <v>3461772888</v>
      </c>
      <c r="Q219" s="78">
        <v>2998256581</v>
      </c>
      <c r="R219" s="78">
        <v>3001731004</v>
      </c>
      <c r="S219" s="79">
        <v>3178513315</v>
      </c>
      <c r="T219" s="78">
        <v>3013576172</v>
      </c>
      <c r="U219" s="78">
        <v>3023835484</v>
      </c>
      <c r="V219" s="78">
        <v>2999469860</v>
      </c>
      <c r="W219" s="78">
        <v>3004531654</v>
      </c>
      <c r="X219" s="78">
        <v>225839412</v>
      </c>
      <c r="Y219" s="78">
        <v>247714955096</v>
      </c>
      <c r="Z219" s="78">
        <v>197324839528</v>
      </c>
      <c r="AA219" s="78">
        <v>166001905522</v>
      </c>
      <c r="AB219" s="78">
        <v>251686501503</v>
      </c>
      <c r="AC219" s="78">
        <v>204609353432</v>
      </c>
      <c r="AD219" s="78">
        <v>264195378450</v>
      </c>
      <c r="AE219" s="78">
        <v>51341353363</v>
      </c>
      <c r="AF219" s="78">
        <v>44648999769</v>
      </c>
      <c r="AG219" s="78">
        <v>36835669301</v>
      </c>
      <c r="AH219" s="78">
        <v>23831288603</v>
      </c>
      <c r="AI219" s="78">
        <v>3974550046</v>
      </c>
      <c r="AJ219" s="78">
        <v>5002227226</v>
      </c>
      <c r="AK219" s="78">
        <v>4890130976</v>
      </c>
      <c r="AL219" s="78">
        <v>5010898495</v>
      </c>
      <c r="AM219" s="78">
        <v>5725592641</v>
      </c>
      <c r="AN219" s="78">
        <v>5870308274</v>
      </c>
      <c r="AO219" s="78">
        <v>5010211767</v>
      </c>
      <c r="AP219" s="78">
        <v>5938978346</v>
      </c>
      <c r="AQ219" s="78">
        <v>5024496632</v>
      </c>
      <c r="AR219" s="78">
        <v>12072241845</v>
      </c>
      <c r="AS219" s="78">
        <v>5008509309</v>
      </c>
      <c r="AT219" s="78">
        <v>5755426420</v>
      </c>
      <c r="AU219" s="78">
        <v>5008038347</v>
      </c>
      <c r="AV219" s="78">
        <v>883627520</v>
      </c>
      <c r="AW219" s="78">
        <v>1394455714</v>
      </c>
      <c r="AX219" s="78">
        <v>9500000000</v>
      </c>
      <c r="AY219" s="78">
        <v>7000000000</v>
      </c>
      <c r="AZ219" s="78">
        <v>12000000000</v>
      </c>
      <c r="BA219" s="78">
        <v>5408772209</v>
      </c>
      <c r="BB219" s="78">
        <v>5375246508</v>
      </c>
      <c r="BC219" s="78">
        <v>5415059971</v>
      </c>
      <c r="BD219" s="78">
        <v>5654036940</v>
      </c>
      <c r="BE219" s="78">
        <v>8712799229</v>
      </c>
      <c r="BF219" s="78">
        <v>8587766664</v>
      </c>
      <c r="BG219" s="78">
        <v>5300955305</v>
      </c>
      <c r="BH219" s="78">
        <v>5372896048</v>
      </c>
      <c r="BI219" s="78">
        <v>39310092255</v>
      </c>
      <c r="BJ219" s="78">
        <v>53346243346</v>
      </c>
      <c r="BK219" s="78">
        <v>36007428323</v>
      </c>
      <c r="BL219" s="78">
        <v>40125896542</v>
      </c>
      <c r="BM219" s="78">
        <v>37052646033</v>
      </c>
      <c r="BN219" s="78">
        <v>6953166492</v>
      </c>
      <c r="BO219" s="78">
        <v>7500000000</v>
      </c>
      <c r="BP219" s="78">
        <v>7500000000</v>
      </c>
      <c r="BQ219" s="78">
        <v>7500000000</v>
      </c>
      <c r="BR219" s="78">
        <v>5996973422</v>
      </c>
      <c r="BS219" s="78">
        <v>3300615719</v>
      </c>
      <c r="BT219" s="78">
        <v>1615738348</v>
      </c>
      <c r="BU219" s="78">
        <v>1570966587</v>
      </c>
      <c r="BV219" s="78">
        <v>4999297002</v>
      </c>
      <c r="BW219" s="78">
        <v>3925972518</v>
      </c>
      <c r="BX219" s="78">
        <v>16004510666</v>
      </c>
      <c r="BY219" s="78">
        <v>12419023121</v>
      </c>
      <c r="BZ219" s="78">
        <v>13147554732</v>
      </c>
      <c r="CA219" s="78">
        <v>261891570</v>
      </c>
      <c r="CB219" s="78">
        <v>184448606108</v>
      </c>
      <c r="CC219" s="78">
        <v>131047706352</v>
      </c>
      <c r="CD219" s="78">
        <v>146499877526</v>
      </c>
      <c r="CE219" s="78">
        <v>72413308543</v>
      </c>
      <c r="CF219" s="78">
        <v>90636149359</v>
      </c>
      <c r="CG219" s="78">
        <v>65082144293</v>
      </c>
      <c r="CH219" s="78">
        <v>6341738070</v>
      </c>
      <c r="CI219" s="78">
        <v>7856477982</v>
      </c>
      <c r="CJ219" s="78">
        <v>6312363028</v>
      </c>
      <c r="CK219" s="78">
        <v>3315691422</v>
      </c>
      <c r="CL219" s="78">
        <v>17447317832</v>
      </c>
      <c r="CM219" s="78">
        <v>20564189238</v>
      </c>
      <c r="CN219" s="78">
        <v>18088680919</v>
      </c>
      <c r="CO219" s="78">
        <v>10405737166</v>
      </c>
      <c r="CP219" s="78">
        <v>16908189888</v>
      </c>
      <c r="CQ219" s="78">
        <v>17529763462</v>
      </c>
      <c r="CR219" s="78">
        <v>6787846533</v>
      </c>
      <c r="CS219" s="78">
        <v>15917895875</v>
      </c>
      <c r="CT219" s="78">
        <v>16330697127</v>
      </c>
      <c r="CU219" s="78">
        <v>461520908</v>
      </c>
      <c r="CV219" s="78">
        <v>393606276</v>
      </c>
      <c r="CW219" s="78">
        <v>147148809</v>
      </c>
      <c r="CX219" s="78">
        <v>2100000000</v>
      </c>
      <c r="CY219" s="78">
        <v>1800000000</v>
      </c>
      <c r="CZ219" s="78">
        <v>2100000000</v>
      </c>
      <c r="DA219" s="78">
        <v>2000000000</v>
      </c>
      <c r="DB219" s="78">
        <v>136432250137</v>
      </c>
      <c r="DC219" s="78">
        <v>150401953156</v>
      </c>
      <c r="DD219" s="78">
        <v>179762497286</v>
      </c>
      <c r="DE219" s="78">
        <v>101929815509</v>
      </c>
      <c r="DF219" s="78">
        <v>120141932407</v>
      </c>
      <c r="DG219" s="78">
        <v>33528543142</v>
      </c>
      <c r="DH219" s="78">
        <v>96558766035</v>
      </c>
      <c r="DI219" s="78">
        <v>12635091796</v>
      </c>
      <c r="DJ219" s="78">
        <v>28174672291</v>
      </c>
      <c r="DK219" s="78">
        <v>102776447308</v>
      </c>
      <c r="DL219" s="78">
        <v>6891865993</v>
      </c>
      <c r="DM219" s="78">
        <v>5735300127</v>
      </c>
      <c r="DN219" s="78">
        <v>5334024894</v>
      </c>
      <c r="DO219" s="78">
        <v>5000000000</v>
      </c>
      <c r="DP219" s="78">
        <v>5000000000</v>
      </c>
      <c r="DQ219" s="78">
        <v>5000000000</v>
      </c>
      <c r="DR219" s="78">
        <v>6236831895</v>
      </c>
      <c r="DS219" s="78">
        <v>7402685561</v>
      </c>
      <c r="DT219" s="78">
        <v>6864566905</v>
      </c>
      <c r="DU219" s="78">
        <v>9873684797</v>
      </c>
      <c r="DV219" s="78">
        <v>4546408128</v>
      </c>
      <c r="DW219" s="78">
        <v>3651315443</v>
      </c>
      <c r="DX219" s="78">
        <v>895674192</v>
      </c>
      <c r="DY219" s="78">
        <v>7932797412</v>
      </c>
      <c r="DZ219" s="78">
        <v>755666715</v>
      </c>
      <c r="EA219" s="78">
        <v>839424333</v>
      </c>
      <c r="EB219" s="78">
        <v>759515354</v>
      </c>
      <c r="EC219" s="78">
        <v>1238597798</v>
      </c>
      <c r="ED219" s="78">
        <v>21190401252</v>
      </c>
      <c r="EE219" s="78">
        <v>15913818385</v>
      </c>
      <c r="EF219" s="78">
        <v>9157172377</v>
      </c>
      <c r="EG219" s="78">
        <v>11167631386</v>
      </c>
      <c r="EH219" s="78">
        <v>77110992739</v>
      </c>
      <c r="EI219" s="78">
        <v>51325249802</v>
      </c>
      <c r="EJ219" s="78">
        <v>224433038163</v>
      </c>
      <c r="EK219" s="78">
        <v>272172722088</v>
      </c>
      <c r="EL219" s="78">
        <v>538030308525</v>
      </c>
      <c r="EM219" s="78">
        <v>548007346385</v>
      </c>
      <c r="EN219" s="78">
        <v>413483455435</v>
      </c>
      <c r="EO219" s="78">
        <v>998175272740</v>
      </c>
      <c r="EP219" s="78">
        <v>398027704364</v>
      </c>
      <c r="EQ219" s="78">
        <v>22829904632</v>
      </c>
      <c r="ER219" s="78">
        <v>118363882701</v>
      </c>
      <c r="ES219" s="78">
        <v>377492922</v>
      </c>
      <c r="ET219" s="78">
        <v>318178151</v>
      </c>
      <c r="EU219" s="78">
        <v>603406503</v>
      </c>
      <c r="EV219" s="78">
        <v>227138242</v>
      </c>
      <c r="EW219" s="78">
        <v>225061433</v>
      </c>
      <c r="EX219" s="78">
        <v>213250215</v>
      </c>
      <c r="EY219" s="78">
        <v>12186025418</v>
      </c>
      <c r="EZ219" s="78">
        <v>12143799666</v>
      </c>
      <c r="FA219" s="78">
        <v>7791388281</v>
      </c>
      <c r="FB219" s="78">
        <v>16059873665</v>
      </c>
      <c r="FC219" s="78">
        <v>23988010990</v>
      </c>
      <c r="FD219" s="78">
        <v>3746316692</v>
      </c>
      <c r="FE219" s="78">
        <v>2042400438</v>
      </c>
      <c r="FF219" s="78">
        <v>1320927770</v>
      </c>
      <c r="FG219" s="78">
        <v>2103951383</v>
      </c>
      <c r="FH219" s="78">
        <v>3565365235</v>
      </c>
      <c r="FI219" s="78">
        <v>41442988256</v>
      </c>
      <c r="FJ219" s="78">
        <v>278261646</v>
      </c>
      <c r="FK219" s="78">
        <v>91801898370</v>
      </c>
      <c r="FL219" s="78">
        <v>6648380863</v>
      </c>
      <c r="FM219" s="78">
        <v>3158082960</v>
      </c>
      <c r="FN219" s="78">
        <v>8403666850</v>
      </c>
      <c r="FO219" s="78">
        <v>316375249</v>
      </c>
      <c r="FP219" s="78">
        <v>2999934145</v>
      </c>
      <c r="FQ219" s="78">
        <v>13360461269</v>
      </c>
      <c r="FR219" s="78">
        <v>17212254</v>
      </c>
      <c r="FS219" s="78">
        <v>11617003777</v>
      </c>
      <c r="FT219" s="78">
        <v>1360487560</v>
      </c>
      <c r="FU219" s="78">
        <v>555381148</v>
      </c>
      <c r="FV219" s="78">
        <v>5549104822</v>
      </c>
      <c r="FW219" s="78">
        <v>10103878700</v>
      </c>
      <c r="FX219" s="78">
        <v>82687261407</v>
      </c>
      <c r="FY219" s="78">
        <v>1776541334</v>
      </c>
      <c r="FZ219" s="78">
        <v>2084472953</v>
      </c>
      <c r="GA219" s="78">
        <v>503452682</v>
      </c>
      <c r="GB219" s="78">
        <v>579817779506</v>
      </c>
      <c r="GC219" s="78">
        <v>76610516422</v>
      </c>
      <c r="GD219" s="78">
        <v>55164235</v>
      </c>
      <c r="GE219" s="78">
        <v>22000000000</v>
      </c>
      <c r="GF219" s="78">
        <v>6026839949</v>
      </c>
    </row>
    <row r="220" spans="1:188">
      <c r="A220" s="84">
        <v>44963</v>
      </c>
      <c r="B220" s="78">
        <v>161546003321</v>
      </c>
      <c r="C220" s="78">
        <v>130065045118</v>
      </c>
      <c r="D220" s="78">
        <v>168908611552</v>
      </c>
      <c r="E220" s="78">
        <v>196548985850</v>
      </c>
      <c r="F220" s="78">
        <v>98896464388</v>
      </c>
      <c r="G220" s="78">
        <v>52590281562</v>
      </c>
      <c r="H220" s="78">
        <v>111222031343</v>
      </c>
      <c r="I220" s="78">
        <v>18062691376</v>
      </c>
      <c r="J220" s="78">
        <v>29304100510</v>
      </c>
      <c r="K220" s="78">
        <v>17698236677</v>
      </c>
      <c r="L220" s="78">
        <v>7101742947</v>
      </c>
      <c r="M220" s="78">
        <v>3163449717</v>
      </c>
      <c r="N220" s="78">
        <v>3079368160</v>
      </c>
      <c r="O220" s="78">
        <v>4775750174</v>
      </c>
      <c r="P220" s="78">
        <v>3461683000</v>
      </c>
      <c r="Q220" s="78">
        <v>2998256581</v>
      </c>
      <c r="R220" s="78">
        <v>3001731004</v>
      </c>
      <c r="S220" s="79">
        <v>3178563875</v>
      </c>
      <c r="T220" s="78">
        <v>3013576172</v>
      </c>
      <c r="U220" s="78">
        <v>3023835484</v>
      </c>
      <c r="V220" s="78">
        <v>2999469860</v>
      </c>
      <c r="W220" s="78">
        <v>3004531654</v>
      </c>
      <c r="X220" s="78">
        <v>225940231</v>
      </c>
      <c r="Y220" s="78">
        <v>247811720711</v>
      </c>
      <c r="Z220" s="78">
        <v>197610761691</v>
      </c>
      <c r="AA220" s="78">
        <v>166169282479</v>
      </c>
      <c r="AB220" s="78">
        <v>252047727486</v>
      </c>
      <c r="AC220" s="78">
        <v>204738159355</v>
      </c>
      <c r="AD220" s="78">
        <v>264022628676</v>
      </c>
      <c r="AE220" s="78">
        <v>51359084982</v>
      </c>
      <c r="AF220" s="78">
        <v>44799675214</v>
      </c>
      <c r="AG220" s="78">
        <v>36815555661</v>
      </c>
      <c r="AH220" s="78">
        <v>23828865157</v>
      </c>
      <c r="AI220" s="78">
        <v>4108067116</v>
      </c>
      <c r="AJ220" s="78">
        <v>5002227226</v>
      </c>
      <c r="AK220" s="78">
        <v>4927807436</v>
      </c>
      <c r="AL220" s="78">
        <v>5010898495</v>
      </c>
      <c r="AM220" s="78">
        <v>5732968106</v>
      </c>
      <c r="AN220" s="78">
        <v>5875173694</v>
      </c>
      <c r="AO220" s="78">
        <v>5010211767</v>
      </c>
      <c r="AP220" s="78">
        <v>5960870690</v>
      </c>
      <c r="AQ220" s="78">
        <v>5024496632</v>
      </c>
      <c r="AR220" s="78">
        <v>11987991538</v>
      </c>
      <c r="AS220" s="78">
        <v>5008509309</v>
      </c>
      <c r="AT220" s="78">
        <v>5762962666</v>
      </c>
      <c r="AU220" s="78">
        <v>5008038347</v>
      </c>
      <c r="AV220" s="78">
        <v>883627520</v>
      </c>
      <c r="AW220" s="78">
        <v>1394455714</v>
      </c>
      <c r="AX220" s="78">
        <v>9500000000</v>
      </c>
      <c r="AY220" s="78">
        <v>7000000000</v>
      </c>
      <c r="AZ220" s="78">
        <v>12000000000</v>
      </c>
      <c r="BA220" s="78">
        <v>5407011274</v>
      </c>
      <c r="BB220" s="78">
        <v>5379075480</v>
      </c>
      <c r="BC220" s="78">
        <v>5415640556</v>
      </c>
      <c r="BD220" s="78">
        <v>5656237411</v>
      </c>
      <c r="BE220" s="78">
        <v>8708363689</v>
      </c>
      <c r="BF220" s="78">
        <v>8593391624</v>
      </c>
      <c r="BG220" s="78">
        <v>5300955305</v>
      </c>
      <c r="BH220" s="78">
        <v>5372896048</v>
      </c>
      <c r="BI220" s="78">
        <v>39352081207</v>
      </c>
      <c r="BJ220" s="78">
        <v>53319378267</v>
      </c>
      <c r="BK220" s="78">
        <v>36025388416</v>
      </c>
      <c r="BL220" s="78">
        <v>40177733639</v>
      </c>
      <c r="BM220" s="78">
        <v>37071899522</v>
      </c>
      <c r="BN220" s="78">
        <v>6955038751</v>
      </c>
      <c r="BO220" s="78">
        <v>7500000000</v>
      </c>
      <c r="BP220" s="78">
        <v>7500000000</v>
      </c>
      <c r="BQ220" s="78">
        <v>7500000000</v>
      </c>
      <c r="BR220" s="78">
        <v>5997412765</v>
      </c>
      <c r="BS220" s="78">
        <v>3301073287</v>
      </c>
      <c r="BT220" s="78">
        <v>1615901170</v>
      </c>
      <c r="BU220" s="78">
        <v>1572134810</v>
      </c>
      <c r="BV220" s="78">
        <v>5006438143</v>
      </c>
      <c r="BW220" s="78">
        <v>3928666235</v>
      </c>
      <c r="BX220" s="78">
        <v>16006734926</v>
      </c>
      <c r="BY220" s="78">
        <v>12471647430</v>
      </c>
      <c r="BZ220" s="78">
        <v>13161282965</v>
      </c>
      <c r="CA220" s="78">
        <v>262862984</v>
      </c>
      <c r="CB220" s="78">
        <v>184571913278</v>
      </c>
      <c r="CC220" s="78">
        <v>131096135377</v>
      </c>
      <c r="CD220" s="78">
        <v>146602293137</v>
      </c>
      <c r="CE220" s="78">
        <v>72449009497</v>
      </c>
      <c r="CF220" s="78">
        <v>90694714075</v>
      </c>
      <c r="CG220" s="78">
        <v>65111500328</v>
      </c>
      <c r="CH220" s="78">
        <v>6343804458</v>
      </c>
      <c r="CI220" s="78">
        <v>7860730282</v>
      </c>
      <c r="CJ220" s="78">
        <v>6314923863</v>
      </c>
      <c r="CK220" s="78">
        <v>3315885532</v>
      </c>
      <c r="CL220" s="78">
        <v>17477141265</v>
      </c>
      <c r="CM220" s="78">
        <v>20573261035</v>
      </c>
      <c r="CN220" s="78">
        <v>18097292864</v>
      </c>
      <c r="CO220" s="78">
        <v>10383426649</v>
      </c>
      <c r="CP220" s="78">
        <v>16912879913</v>
      </c>
      <c r="CQ220" s="78">
        <v>17546485037</v>
      </c>
      <c r="CR220" s="78">
        <v>6786678378</v>
      </c>
      <c r="CS220" s="78">
        <v>15914993765</v>
      </c>
      <c r="CT220" s="78">
        <v>16350734840</v>
      </c>
      <c r="CU220" s="78">
        <v>461520908</v>
      </c>
      <c r="CV220" s="78">
        <v>393606276</v>
      </c>
      <c r="CW220" s="78">
        <v>147148809</v>
      </c>
      <c r="CX220" s="78">
        <v>2100000000</v>
      </c>
      <c r="CY220" s="78">
        <v>1800000000</v>
      </c>
      <c r="CZ220" s="78">
        <v>2100000000</v>
      </c>
      <c r="DA220" s="78">
        <v>2000000000</v>
      </c>
      <c r="DB220" s="78">
        <v>136502006580</v>
      </c>
      <c r="DC220" s="78">
        <v>150649304125</v>
      </c>
      <c r="DD220" s="78">
        <v>180024491337</v>
      </c>
      <c r="DE220" s="78">
        <v>102036943653</v>
      </c>
      <c r="DF220" s="78">
        <v>120181481064</v>
      </c>
      <c r="DG220" s="78">
        <v>33565853189</v>
      </c>
      <c r="DH220" s="78">
        <v>96609804736</v>
      </c>
      <c r="DI220" s="78">
        <v>12826120384</v>
      </c>
      <c r="DJ220" s="78">
        <v>28171164032</v>
      </c>
      <c r="DK220" s="78">
        <v>102858552511</v>
      </c>
      <c r="DL220" s="78">
        <v>6913478908</v>
      </c>
      <c r="DM220" s="78">
        <v>5778193245</v>
      </c>
      <c r="DN220" s="78">
        <v>5333455117</v>
      </c>
      <c r="DO220" s="78">
        <v>5000000000</v>
      </c>
      <c r="DP220" s="78">
        <v>5000000000</v>
      </c>
      <c r="DQ220" s="78">
        <v>5000000000</v>
      </c>
      <c r="DR220" s="78">
        <v>6241538683</v>
      </c>
      <c r="DS220" s="78">
        <v>7405649820</v>
      </c>
      <c r="DT220" s="78">
        <v>6883728624</v>
      </c>
      <c r="DU220" s="78">
        <v>9887496258</v>
      </c>
      <c r="DV220" s="78">
        <v>4547805169</v>
      </c>
      <c r="DW220" s="78">
        <v>3653501368</v>
      </c>
      <c r="DX220" s="78">
        <v>922082632</v>
      </c>
      <c r="DY220" s="78">
        <v>7932889209</v>
      </c>
      <c r="DZ220" s="78">
        <v>755989492</v>
      </c>
      <c r="EA220" s="78">
        <v>842763458</v>
      </c>
      <c r="EB220" s="78">
        <v>761101765</v>
      </c>
      <c r="EC220" s="78">
        <v>1239666551</v>
      </c>
      <c r="ED220" s="78">
        <v>21218041842</v>
      </c>
      <c r="EE220" s="78">
        <v>15913788081</v>
      </c>
      <c r="EF220" s="78">
        <v>9165515229</v>
      </c>
      <c r="EG220" s="78">
        <v>11162841309</v>
      </c>
      <c r="EH220" s="78">
        <v>77128447677</v>
      </c>
      <c r="EI220" s="78">
        <v>51358749281</v>
      </c>
      <c r="EJ220" s="78">
        <v>224529609143</v>
      </c>
      <c r="EK220" s="78">
        <v>272402755994</v>
      </c>
      <c r="EL220" s="78">
        <v>538089623371</v>
      </c>
      <c r="EM220" s="78">
        <v>548403270752</v>
      </c>
      <c r="EN220" s="78">
        <v>413614676748</v>
      </c>
      <c r="EO220" s="78">
        <v>998547312651</v>
      </c>
      <c r="EP220" s="78">
        <v>397967768680</v>
      </c>
      <c r="EQ220" s="78">
        <v>22871845566</v>
      </c>
      <c r="ER220" s="78">
        <v>118611889445</v>
      </c>
      <c r="ES220" s="78">
        <v>367000193</v>
      </c>
      <c r="ET220" s="78">
        <v>318665205</v>
      </c>
      <c r="EU220" s="78">
        <v>603406503</v>
      </c>
      <c r="EV220" s="78">
        <v>227473036</v>
      </c>
      <c r="EW220" s="78">
        <v>225061433</v>
      </c>
      <c r="EX220" s="78">
        <v>213250215</v>
      </c>
      <c r="EY220" s="78">
        <v>12179220125</v>
      </c>
      <c r="EZ220" s="78">
        <v>12154546628</v>
      </c>
      <c r="FA220" s="78">
        <v>7800794942</v>
      </c>
      <c r="FB220" s="78">
        <v>16037241641</v>
      </c>
      <c r="FC220" s="78">
        <v>24019091716</v>
      </c>
      <c r="FD220" s="78">
        <v>3748776841</v>
      </c>
      <c r="FE220" s="78">
        <v>2042376660</v>
      </c>
      <c r="FF220" s="78">
        <v>1321133186</v>
      </c>
      <c r="FG220" s="78">
        <v>2104809421</v>
      </c>
      <c r="FH220" s="78">
        <v>3559607003</v>
      </c>
      <c r="FI220" s="78">
        <v>41492014026</v>
      </c>
      <c r="FJ220" s="78">
        <v>278261646</v>
      </c>
      <c r="FK220" s="78">
        <v>91959202914</v>
      </c>
      <c r="FL220" s="78">
        <v>6651851393</v>
      </c>
      <c r="FM220" s="78">
        <v>3158200398</v>
      </c>
      <c r="FN220" s="78">
        <v>8400298794</v>
      </c>
      <c r="FO220" s="78">
        <v>316375845</v>
      </c>
      <c r="FP220" s="78">
        <v>2999934145</v>
      </c>
      <c r="FQ220" s="78">
        <v>13358596275</v>
      </c>
      <c r="FR220" s="78">
        <v>17212254</v>
      </c>
      <c r="FS220" s="78">
        <v>11634838185</v>
      </c>
      <c r="FT220" s="78">
        <v>1361097335</v>
      </c>
      <c r="FU220" s="78">
        <v>555390234</v>
      </c>
      <c r="FV220" s="78">
        <v>5549104822</v>
      </c>
      <c r="FW220" s="78">
        <v>10103888776</v>
      </c>
      <c r="FX220" s="78">
        <v>82687261407</v>
      </c>
      <c r="FY220" s="78">
        <v>1777862065</v>
      </c>
      <c r="FZ220" s="78">
        <v>2081095829</v>
      </c>
      <c r="GA220" s="78">
        <v>503565943</v>
      </c>
      <c r="GB220" s="78">
        <v>579649056122</v>
      </c>
      <c r="GC220" s="78">
        <v>76610811398</v>
      </c>
      <c r="GD220" s="78">
        <v>55164235</v>
      </c>
      <c r="GE220" s="78">
        <v>22000000000</v>
      </c>
      <c r="GF220" s="78">
        <v>5962297278</v>
      </c>
    </row>
    <row r="221" spans="1:188">
      <c r="A221" s="84">
        <v>44964</v>
      </c>
      <c r="B221" s="78">
        <v>161367582913</v>
      </c>
      <c r="C221" s="78">
        <v>130122597564</v>
      </c>
      <c r="D221" s="78">
        <v>168963002081</v>
      </c>
      <c r="E221" s="78">
        <v>196545540752</v>
      </c>
      <c r="F221" s="78">
        <v>98903983233</v>
      </c>
      <c r="G221" s="78">
        <v>52549704912</v>
      </c>
      <c r="H221" s="78">
        <v>111391339410</v>
      </c>
      <c r="I221" s="78">
        <v>18062123066</v>
      </c>
      <c r="J221" s="78">
        <v>29372249694</v>
      </c>
      <c r="K221" s="78">
        <v>17614190805</v>
      </c>
      <c r="L221" s="78">
        <v>7221028857</v>
      </c>
      <c r="M221" s="78">
        <v>3164142174</v>
      </c>
      <c r="N221" s="78">
        <v>3121766118</v>
      </c>
      <c r="O221" s="78">
        <v>4779881336</v>
      </c>
      <c r="P221" s="78">
        <v>3463015244</v>
      </c>
      <c r="Q221" s="78">
        <v>2998256581</v>
      </c>
      <c r="R221" s="78">
        <v>3001760042</v>
      </c>
      <c r="S221" s="79">
        <v>3178613575</v>
      </c>
      <c r="T221" s="78">
        <v>3013576172</v>
      </c>
      <c r="U221" s="78">
        <v>3023835484</v>
      </c>
      <c r="V221" s="78">
        <v>2999469860</v>
      </c>
      <c r="W221" s="78">
        <v>3004531654</v>
      </c>
      <c r="X221" s="78">
        <v>226464820</v>
      </c>
      <c r="Y221" s="78">
        <v>247963421011</v>
      </c>
      <c r="Z221" s="78">
        <v>197679401505</v>
      </c>
      <c r="AA221" s="78">
        <v>166325821810</v>
      </c>
      <c r="AB221" s="78">
        <v>252357919541</v>
      </c>
      <c r="AC221" s="78">
        <v>204818599101</v>
      </c>
      <c r="AD221" s="78">
        <v>263848075408</v>
      </c>
      <c r="AE221" s="78">
        <v>51205738257</v>
      </c>
      <c r="AF221" s="78">
        <v>44866691265</v>
      </c>
      <c r="AG221" s="78">
        <v>36821255916</v>
      </c>
      <c r="AH221" s="78">
        <v>24008295063</v>
      </c>
      <c r="AI221" s="78">
        <v>4147230650</v>
      </c>
      <c r="AJ221" s="78">
        <v>5002227226</v>
      </c>
      <c r="AK221" s="78">
        <v>4963782436</v>
      </c>
      <c r="AL221" s="78">
        <v>5010898495</v>
      </c>
      <c r="AM221" s="78">
        <v>5735691274</v>
      </c>
      <c r="AN221" s="78">
        <v>5882615140</v>
      </c>
      <c r="AO221" s="78">
        <v>5010211767</v>
      </c>
      <c r="AP221" s="78">
        <v>5965456997</v>
      </c>
      <c r="AQ221" s="78">
        <v>5024496632</v>
      </c>
      <c r="AR221" s="78">
        <v>12007928244</v>
      </c>
      <c r="AS221" s="78">
        <v>5008509309</v>
      </c>
      <c r="AT221" s="78">
        <v>5766950917</v>
      </c>
      <c r="AU221" s="78">
        <v>5008038347</v>
      </c>
      <c r="AV221" s="78">
        <v>883627520</v>
      </c>
      <c r="AW221" s="78">
        <v>1394455714</v>
      </c>
      <c r="AX221" s="78">
        <v>9500000000</v>
      </c>
      <c r="AY221" s="78">
        <v>7000000000</v>
      </c>
      <c r="AZ221" s="78">
        <v>12000000000</v>
      </c>
      <c r="BA221" s="78">
        <v>5410636228</v>
      </c>
      <c r="BB221" s="78">
        <v>5379618142</v>
      </c>
      <c r="BC221" s="78">
        <v>5416953906</v>
      </c>
      <c r="BD221" s="78">
        <v>5657431924</v>
      </c>
      <c r="BE221" s="78">
        <v>8711054200</v>
      </c>
      <c r="BF221" s="78">
        <v>8599455742</v>
      </c>
      <c r="BG221" s="78">
        <v>5300955305</v>
      </c>
      <c r="BH221" s="78">
        <v>5373550313</v>
      </c>
      <c r="BI221" s="78">
        <v>39355855068</v>
      </c>
      <c r="BJ221" s="78">
        <v>53451903177</v>
      </c>
      <c r="BK221" s="78">
        <v>36039360160</v>
      </c>
      <c r="BL221" s="78">
        <v>40178776268</v>
      </c>
      <c r="BM221" s="78">
        <v>37096811822</v>
      </c>
      <c r="BN221" s="78">
        <v>6971441809</v>
      </c>
      <c r="BO221" s="78">
        <v>7500000000</v>
      </c>
      <c r="BP221" s="78">
        <v>7500000000</v>
      </c>
      <c r="BQ221" s="78">
        <v>7500000000</v>
      </c>
      <c r="BR221" s="78">
        <v>6011735077</v>
      </c>
      <c r="BS221" s="78">
        <v>3301500545</v>
      </c>
      <c r="BT221" s="78">
        <v>1615974756</v>
      </c>
      <c r="BU221" s="78">
        <v>1572780169</v>
      </c>
      <c r="BV221" s="78">
        <v>5008336135</v>
      </c>
      <c r="BW221" s="78">
        <v>3929023410</v>
      </c>
      <c r="BX221" s="78">
        <v>16009407716</v>
      </c>
      <c r="BY221" s="78">
        <v>12475904504</v>
      </c>
      <c r="BZ221" s="78">
        <v>13217299445</v>
      </c>
      <c r="CA221" s="78">
        <v>264132525</v>
      </c>
      <c r="CB221" s="78">
        <v>184422556426</v>
      </c>
      <c r="CC221" s="78">
        <v>131087234613</v>
      </c>
      <c r="CD221" s="78">
        <v>146746930770</v>
      </c>
      <c r="CE221" s="78">
        <v>72491364626</v>
      </c>
      <c r="CF221" s="78">
        <v>90757639031</v>
      </c>
      <c r="CG221" s="78">
        <v>65127650349</v>
      </c>
      <c r="CH221" s="78">
        <v>6360204774</v>
      </c>
      <c r="CI221" s="78">
        <v>7913010619</v>
      </c>
      <c r="CJ221" s="78">
        <v>6315150097</v>
      </c>
      <c r="CK221" s="78">
        <v>3306393168</v>
      </c>
      <c r="CL221" s="78">
        <v>17416967059</v>
      </c>
      <c r="CM221" s="78">
        <v>20586552204</v>
      </c>
      <c r="CN221" s="78">
        <v>18102529353</v>
      </c>
      <c r="CO221" s="78">
        <v>10385512839</v>
      </c>
      <c r="CP221" s="78">
        <v>16912756967</v>
      </c>
      <c r="CQ221" s="78">
        <v>17537519757</v>
      </c>
      <c r="CR221" s="78">
        <v>6786678378</v>
      </c>
      <c r="CS221" s="78">
        <v>15915721477</v>
      </c>
      <c r="CT221" s="78">
        <v>16358177927</v>
      </c>
      <c r="CU221" s="78">
        <v>461520908</v>
      </c>
      <c r="CV221" s="78">
        <v>393606276</v>
      </c>
      <c r="CW221" s="78">
        <v>147148809</v>
      </c>
      <c r="CX221" s="78">
        <v>2100000000</v>
      </c>
      <c r="CY221" s="78">
        <v>1800000000</v>
      </c>
      <c r="CZ221" s="78">
        <v>2100000000</v>
      </c>
      <c r="DA221" s="78">
        <v>2000000000</v>
      </c>
      <c r="DB221" s="78">
        <v>136526846999</v>
      </c>
      <c r="DC221" s="78">
        <v>150656196045</v>
      </c>
      <c r="DD221" s="78">
        <v>180057168349</v>
      </c>
      <c r="DE221" s="78">
        <v>102065030565</v>
      </c>
      <c r="DF221" s="78">
        <v>120236691191</v>
      </c>
      <c r="DG221" s="78">
        <v>33589390185</v>
      </c>
      <c r="DH221" s="78">
        <v>96605106831</v>
      </c>
      <c r="DI221" s="78">
        <v>12828493515</v>
      </c>
      <c r="DJ221" s="78">
        <v>28174260325</v>
      </c>
      <c r="DK221" s="78">
        <v>102876240361</v>
      </c>
      <c r="DL221" s="78">
        <v>6940872109</v>
      </c>
      <c r="DM221" s="78">
        <v>5768049809</v>
      </c>
      <c r="DN221" s="78">
        <v>5324467118</v>
      </c>
      <c r="DO221" s="78">
        <v>5000000000</v>
      </c>
      <c r="DP221" s="78">
        <v>5000000000</v>
      </c>
      <c r="DQ221" s="78">
        <v>5000000000</v>
      </c>
      <c r="DR221" s="78">
        <v>6242246816</v>
      </c>
      <c r="DS221" s="78">
        <v>7407072459</v>
      </c>
      <c r="DT221" s="78">
        <v>6881857726</v>
      </c>
      <c r="DU221" s="78">
        <v>9901374702</v>
      </c>
      <c r="DV221" s="78">
        <v>4516117138</v>
      </c>
      <c r="DW221" s="78">
        <v>3651945037</v>
      </c>
      <c r="DX221" s="78">
        <v>927047942</v>
      </c>
      <c r="DY221" s="78">
        <v>7932892751</v>
      </c>
      <c r="DZ221" s="78">
        <v>756186267</v>
      </c>
      <c r="EA221" s="78">
        <v>842968263</v>
      </c>
      <c r="EB221" s="78">
        <v>761246320</v>
      </c>
      <c r="EC221" s="78">
        <v>1254706334</v>
      </c>
      <c r="ED221" s="78">
        <v>21223572693</v>
      </c>
      <c r="EE221" s="78">
        <v>15913447758</v>
      </c>
      <c r="EF221" s="78">
        <v>9102473888</v>
      </c>
      <c r="EG221" s="78">
        <v>11153219958</v>
      </c>
      <c r="EH221" s="78">
        <v>77124204752</v>
      </c>
      <c r="EI221" s="78">
        <v>51373461598</v>
      </c>
      <c r="EJ221" s="78">
        <v>224348906422</v>
      </c>
      <c r="EK221" s="78">
        <v>272431487742</v>
      </c>
      <c r="EL221" s="78">
        <v>538295755243</v>
      </c>
      <c r="EM221" s="78">
        <v>548475694071</v>
      </c>
      <c r="EN221" s="78">
        <v>413791081200</v>
      </c>
      <c r="EO221" s="78">
        <v>998780801142</v>
      </c>
      <c r="EP221" s="78">
        <v>398086436583</v>
      </c>
      <c r="EQ221" s="78">
        <v>22908978367</v>
      </c>
      <c r="ER221" s="78">
        <v>118636237950</v>
      </c>
      <c r="ES221" s="78">
        <v>367000193</v>
      </c>
      <c r="ET221" s="78">
        <v>318665205</v>
      </c>
      <c r="EU221" s="78">
        <v>603406503</v>
      </c>
      <c r="EV221" s="78">
        <v>227473036</v>
      </c>
      <c r="EW221" s="78">
        <v>225939199</v>
      </c>
      <c r="EX221" s="78">
        <v>209878297</v>
      </c>
      <c r="EY221" s="78">
        <v>12176189839</v>
      </c>
      <c r="EZ221" s="78">
        <v>12156236271</v>
      </c>
      <c r="FA221" s="78">
        <v>7802112880</v>
      </c>
      <c r="FB221" s="78">
        <v>16067565914</v>
      </c>
      <c r="FC221" s="78">
        <v>24016845978</v>
      </c>
      <c r="FD221" s="78">
        <v>3749637956</v>
      </c>
      <c r="FE221" s="78">
        <v>2043955662</v>
      </c>
      <c r="FF221" s="78">
        <v>1321206714</v>
      </c>
      <c r="FG221" s="78">
        <v>2105451770</v>
      </c>
      <c r="FH221" s="78">
        <v>3560538531</v>
      </c>
      <c r="FI221" s="78">
        <v>41654058089</v>
      </c>
      <c r="FJ221" s="78">
        <v>278261646</v>
      </c>
      <c r="FK221" s="78">
        <v>92099065083</v>
      </c>
      <c r="FL221" s="78">
        <v>6662856990</v>
      </c>
      <c r="FM221" s="78">
        <v>3159360003</v>
      </c>
      <c r="FN221" s="78">
        <v>8400723566</v>
      </c>
      <c r="FO221" s="78">
        <v>316376437</v>
      </c>
      <c r="FP221" s="78">
        <v>2999934145</v>
      </c>
      <c r="FQ221" s="78">
        <v>13360489683</v>
      </c>
      <c r="FR221" s="78">
        <v>17212254</v>
      </c>
      <c r="FS221" s="78">
        <v>11633151503</v>
      </c>
      <c r="FT221" s="78">
        <v>1361184325</v>
      </c>
      <c r="FU221" s="78">
        <v>555390234</v>
      </c>
      <c r="FV221" s="78">
        <v>5549104822</v>
      </c>
      <c r="FW221" s="78">
        <v>10103899824</v>
      </c>
      <c r="FX221" s="78">
        <v>82687261407</v>
      </c>
      <c r="FY221" s="78">
        <v>1778028105</v>
      </c>
      <c r="FZ221" s="78">
        <v>2081509151</v>
      </c>
      <c r="GA221" s="78">
        <v>503565943</v>
      </c>
      <c r="GB221" s="78">
        <v>579395728856</v>
      </c>
      <c r="GC221" s="78">
        <v>76784086930</v>
      </c>
      <c r="GD221" s="78">
        <v>55164235</v>
      </c>
      <c r="GE221" s="78">
        <v>22000000000</v>
      </c>
      <c r="GF221" s="78">
        <v>5933726562</v>
      </c>
    </row>
    <row r="222" spans="1:188">
      <c r="A222" s="84">
        <v>44965</v>
      </c>
      <c r="B222" s="78">
        <v>161320629661</v>
      </c>
      <c r="C222" s="78">
        <v>130108079270</v>
      </c>
      <c r="D222" s="78">
        <v>168955014100</v>
      </c>
      <c r="E222" s="78">
        <v>196569399814</v>
      </c>
      <c r="F222" s="78">
        <v>98910742241</v>
      </c>
      <c r="G222" s="78">
        <v>52567878468</v>
      </c>
      <c r="H222" s="78">
        <v>111415464362</v>
      </c>
      <c r="I222" s="78">
        <v>18062455009</v>
      </c>
      <c r="J222" s="78">
        <v>29378954673</v>
      </c>
      <c r="K222" s="78">
        <v>17580634389</v>
      </c>
      <c r="L222" s="78">
        <v>7525942048</v>
      </c>
      <c r="M222" s="78">
        <v>3186592645</v>
      </c>
      <c r="N222" s="78">
        <v>3121991179</v>
      </c>
      <c r="O222" s="78">
        <v>4784517527</v>
      </c>
      <c r="P222" s="78">
        <v>3463985061</v>
      </c>
      <c r="Q222" s="78">
        <v>2998256581</v>
      </c>
      <c r="R222" s="78">
        <v>3001760042</v>
      </c>
      <c r="S222" s="79">
        <v>3178663173</v>
      </c>
      <c r="T222" s="78">
        <v>3013576172</v>
      </c>
      <c r="U222" s="78">
        <v>3023835484</v>
      </c>
      <c r="V222" s="78">
        <v>2999568075</v>
      </c>
      <c r="W222" s="78">
        <v>3004531654</v>
      </c>
      <c r="X222" s="78">
        <v>226464820</v>
      </c>
      <c r="Y222" s="78">
        <v>248044559080</v>
      </c>
      <c r="Z222" s="78">
        <v>197738889106</v>
      </c>
      <c r="AA222" s="78">
        <v>166214412120</v>
      </c>
      <c r="AB222" s="78">
        <v>253159631608</v>
      </c>
      <c r="AC222" s="78">
        <v>204908012002</v>
      </c>
      <c r="AD222" s="78">
        <v>263836959611</v>
      </c>
      <c r="AE222" s="78">
        <v>51205591974</v>
      </c>
      <c r="AF222" s="78">
        <v>44926452796</v>
      </c>
      <c r="AG222" s="78">
        <v>36820619218</v>
      </c>
      <c r="AH222" s="78">
        <v>24020425393</v>
      </c>
      <c r="AI222" s="78">
        <v>4148820904</v>
      </c>
      <c r="AJ222" s="78">
        <v>5002227226</v>
      </c>
      <c r="AK222" s="78">
        <v>4988707452</v>
      </c>
      <c r="AL222" s="78">
        <v>5010898495</v>
      </c>
      <c r="AM222" s="78">
        <v>5752044863</v>
      </c>
      <c r="AN222" s="78">
        <v>5880501650</v>
      </c>
      <c r="AO222" s="78">
        <v>5010211767</v>
      </c>
      <c r="AP222" s="78">
        <v>5976273310</v>
      </c>
      <c r="AQ222" s="78">
        <v>5024496632</v>
      </c>
      <c r="AR222" s="78">
        <v>12025491112</v>
      </c>
      <c r="AS222" s="78">
        <v>5008509309</v>
      </c>
      <c r="AT222" s="78">
        <v>5776708706</v>
      </c>
      <c r="AU222" s="78">
        <v>5008038347</v>
      </c>
      <c r="AV222" s="78">
        <v>883627520</v>
      </c>
      <c r="AW222" s="78">
        <v>1394455714</v>
      </c>
      <c r="AX222" s="78">
        <v>9500000000</v>
      </c>
      <c r="AY222" s="78">
        <v>7000000000</v>
      </c>
      <c r="AZ222" s="78">
        <v>12000000000</v>
      </c>
      <c r="BA222" s="78">
        <v>5411265997</v>
      </c>
      <c r="BB222" s="78">
        <v>5379739101</v>
      </c>
      <c r="BC222" s="78">
        <v>5417313506</v>
      </c>
      <c r="BD222" s="78">
        <v>5647420526</v>
      </c>
      <c r="BE222" s="78">
        <v>8710668355</v>
      </c>
      <c r="BF222" s="78">
        <v>8599780581</v>
      </c>
      <c r="BG222" s="78">
        <v>5300955305</v>
      </c>
      <c r="BH222" s="78">
        <v>5373550313</v>
      </c>
      <c r="BI222" s="78">
        <v>39374955946</v>
      </c>
      <c r="BJ222" s="78">
        <v>53487449249</v>
      </c>
      <c r="BK222" s="78">
        <v>36025027891</v>
      </c>
      <c r="BL222" s="78">
        <v>40175466378</v>
      </c>
      <c r="BM222" s="78">
        <v>37105025140</v>
      </c>
      <c r="BN222" s="78">
        <v>6978854025</v>
      </c>
      <c r="BO222" s="78">
        <v>7500000000</v>
      </c>
      <c r="BP222" s="78">
        <v>7500000000</v>
      </c>
      <c r="BQ222" s="78">
        <v>7500000000</v>
      </c>
      <c r="BR222" s="78">
        <v>6011995459</v>
      </c>
      <c r="BS222" s="78">
        <v>3300542954</v>
      </c>
      <c r="BT222" s="78">
        <v>1615974756</v>
      </c>
      <c r="BU222" s="78">
        <v>1572971239</v>
      </c>
      <c r="BV222" s="78">
        <v>5004975473</v>
      </c>
      <c r="BW222" s="78">
        <v>3928749979</v>
      </c>
      <c r="BX222" s="78">
        <v>16007930770</v>
      </c>
      <c r="BY222" s="78">
        <v>12513760296</v>
      </c>
      <c r="BZ222" s="78">
        <v>13204220739</v>
      </c>
      <c r="CA222" s="78">
        <v>264132525</v>
      </c>
      <c r="CB222" s="78">
        <v>184660321517</v>
      </c>
      <c r="CC222" s="78">
        <v>131118724453</v>
      </c>
      <c r="CD222" s="78">
        <v>146802719994</v>
      </c>
      <c r="CE222" s="78">
        <v>72472368930</v>
      </c>
      <c r="CF222" s="78">
        <v>90730220155</v>
      </c>
      <c r="CG222" s="78">
        <v>65134732621</v>
      </c>
      <c r="CH222" s="78">
        <v>6364144569</v>
      </c>
      <c r="CI222" s="78">
        <v>7954596776</v>
      </c>
      <c r="CJ222" s="78">
        <v>6328968060</v>
      </c>
      <c r="CK222" s="78">
        <v>3307471394</v>
      </c>
      <c r="CL222" s="78">
        <v>17414910747</v>
      </c>
      <c r="CM222" s="78">
        <v>20600598115</v>
      </c>
      <c r="CN222" s="78">
        <v>18091565154</v>
      </c>
      <c r="CO222" s="78">
        <v>10383032083</v>
      </c>
      <c r="CP222" s="78">
        <v>16915296794</v>
      </c>
      <c r="CQ222" s="78">
        <v>17559242237</v>
      </c>
      <c r="CR222" s="78">
        <v>6715741449</v>
      </c>
      <c r="CS222" s="78">
        <v>15864533561</v>
      </c>
      <c r="CT222" s="78">
        <v>16356700584</v>
      </c>
      <c r="CU222" s="78">
        <v>461520908</v>
      </c>
      <c r="CV222" s="78">
        <v>396313369</v>
      </c>
      <c r="CW222" s="78">
        <v>147148809</v>
      </c>
      <c r="CX222" s="78">
        <v>2100000000</v>
      </c>
      <c r="CY222" s="78">
        <v>1800000000</v>
      </c>
      <c r="CZ222" s="78">
        <v>2100000000</v>
      </c>
      <c r="DA222" s="78">
        <v>2000000000</v>
      </c>
      <c r="DB222" s="78">
        <v>136505376215</v>
      </c>
      <c r="DC222" s="78">
        <v>150693278838</v>
      </c>
      <c r="DD222" s="78">
        <v>180125799497</v>
      </c>
      <c r="DE222" s="78">
        <v>102085342701</v>
      </c>
      <c r="DF222" s="78">
        <v>120274480977</v>
      </c>
      <c r="DG222" s="78">
        <v>33551333567</v>
      </c>
      <c r="DH222" s="78">
        <v>96601145813</v>
      </c>
      <c r="DI222" s="78">
        <v>12817977764</v>
      </c>
      <c r="DJ222" s="78">
        <v>28182575608</v>
      </c>
      <c r="DK222" s="78">
        <v>102897041068</v>
      </c>
      <c r="DL222" s="78">
        <v>6983298852</v>
      </c>
      <c r="DM222" s="78">
        <v>5893984937</v>
      </c>
      <c r="DN222" s="78">
        <v>5346413620</v>
      </c>
      <c r="DO222" s="78">
        <v>5000000000</v>
      </c>
      <c r="DP222" s="78">
        <v>5000000000</v>
      </c>
      <c r="DQ222" s="78">
        <v>5000000000</v>
      </c>
      <c r="DR222" s="78">
        <v>6243194377</v>
      </c>
      <c r="DS222" s="78">
        <v>7448063379</v>
      </c>
      <c r="DT222" s="78">
        <v>6889824181</v>
      </c>
      <c r="DU222" s="78">
        <v>9901233465</v>
      </c>
      <c r="DV222" s="78">
        <v>4515700062</v>
      </c>
      <c r="DW222" s="78">
        <v>3652478910</v>
      </c>
      <c r="DX222" s="78">
        <v>927047942</v>
      </c>
      <c r="DY222" s="78">
        <v>7932902896</v>
      </c>
      <c r="DZ222" s="78">
        <v>756304685</v>
      </c>
      <c r="EA222" s="78">
        <v>853146281</v>
      </c>
      <c r="EB222" s="78">
        <v>759219636</v>
      </c>
      <c r="EC222" s="78">
        <v>1257902152</v>
      </c>
      <c r="ED222" s="78">
        <v>21220610889</v>
      </c>
      <c r="EE222" s="78">
        <v>15933387791</v>
      </c>
      <c r="EF222" s="78">
        <v>9103782337</v>
      </c>
      <c r="EG222" s="78">
        <v>11292628525</v>
      </c>
      <c r="EH222" s="78">
        <v>77142456816</v>
      </c>
      <c r="EI222" s="78">
        <v>51441229452</v>
      </c>
      <c r="EJ222" s="78">
        <v>224430852767</v>
      </c>
      <c r="EK222" s="78">
        <v>272394587453</v>
      </c>
      <c r="EL222" s="78">
        <v>538260455868</v>
      </c>
      <c r="EM222" s="78">
        <v>548649776288</v>
      </c>
      <c r="EN222" s="78">
        <v>413934250997</v>
      </c>
      <c r="EO222" s="78">
        <v>998656632704</v>
      </c>
      <c r="EP222" s="78">
        <v>397923345018</v>
      </c>
      <c r="EQ222" s="78">
        <v>23020544919</v>
      </c>
      <c r="ER222" s="78">
        <v>118699832992</v>
      </c>
      <c r="ES222" s="78">
        <v>367000193</v>
      </c>
      <c r="ET222" s="78">
        <v>318665205</v>
      </c>
      <c r="EU222" s="78">
        <v>604053857</v>
      </c>
      <c r="EV222" s="78">
        <v>227473036</v>
      </c>
      <c r="EW222" s="78">
        <v>225939199</v>
      </c>
      <c r="EX222" s="78">
        <v>210627046</v>
      </c>
      <c r="EY222" s="78">
        <v>12178185356</v>
      </c>
      <c r="EZ222" s="78">
        <v>12153807374</v>
      </c>
      <c r="FA222" s="78">
        <v>7806154168</v>
      </c>
      <c r="FB222" s="78">
        <v>16065729730</v>
      </c>
      <c r="FC222" s="78">
        <v>24023993784</v>
      </c>
      <c r="FD222" s="78">
        <v>3749603292</v>
      </c>
      <c r="FE222" s="78">
        <v>2044889218</v>
      </c>
      <c r="FF222" s="78">
        <v>1321393092</v>
      </c>
      <c r="FG222" s="78">
        <v>2105678239</v>
      </c>
      <c r="FH222" s="78">
        <v>3561144067</v>
      </c>
      <c r="FI222" s="78">
        <v>41662053574</v>
      </c>
      <c r="FJ222" s="78">
        <v>278261646</v>
      </c>
      <c r="FK222" s="78">
        <v>92061794028</v>
      </c>
      <c r="FL222" s="78">
        <v>6662692559</v>
      </c>
      <c r="FM222" s="78">
        <v>3159360003</v>
      </c>
      <c r="FN222" s="78">
        <v>8401482655</v>
      </c>
      <c r="FO222" s="78">
        <v>316377027</v>
      </c>
      <c r="FP222" s="78">
        <v>2999934145</v>
      </c>
      <c r="FQ222" s="78">
        <v>13361994017</v>
      </c>
      <c r="FR222" s="78">
        <v>17212254</v>
      </c>
      <c r="FS222" s="78">
        <v>11633471115</v>
      </c>
      <c r="FT222" s="78">
        <v>1367626271</v>
      </c>
      <c r="FU222" s="78">
        <v>555435722</v>
      </c>
      <c r="FV222" s="78">
        <v>5549125738</v>
      </c>
      <c r="FW222" s="78">
        <v>10103264304</v>
      </c>
      <c r="FX222" s="78">
        <v>82687261407</v>
      </c>
      <c r="FY222" s="78">
        <v>1778217722</v>
      </c>
      <c r="FZ222" s="78">
        <v>2080046323</v>
      </c>
      <c r="GA222" s="78">
        <v>503565943</v>
      </c>
      <c r="GB222" s="78">
        <v>579212703201</v>
      </c>
      <c r="GC222" s="78">
        <v>76664362031</v>
      </c>
      <c r="GD222" s="78">
        <v>55164235</v>
      </c>
      <c r="GE222" s="78">
        <v>22000000000</v>
      </c>
      <c r="GF222" s="78">
        <v>5934277487</v>
      </c>
    </row>
    <row r="223" spans="1:188">
      <c r="A223" s="84">
        <v>44966</v>
      </c>
      <c r="B223" s="78">
        <v>161287516395</v>
      </c>
      <c r="C223" s="78">
        <v>130127764019</v>
      </c>
      <c r="D223" s="78">
        <v>168964996424</v>
      </c>
      <c r="E223" s="78">
        <v>196574316431</v>
      </c>
      <c r="F223" s="78">
        <v>98906987949</v>
      </c>
      <c r="G223" s="78">
        <v>52540204195</v>
      </c>
      <c r="H223" s="78">
        <v>111383009291</v>
      </c>
      <c r="I223" s="78">
        <v>18062455009</v>
      </c>
      <c r="J223" s="78">
        <v>29384385526</v>
      </c>
      <c r="K223" s="78">
        <v>17534246718</v>
      </c>
      <c r="L223" s="78">
        <v>7525952953</v>
      </c>
      <c r="M223" s="78">
        <v>3191985863</v>
      </c>
      <c r="N223" s="78">
        <v>3137581816</v>
      </c>
      <c r="O223" s="78">
        <v>4784234469</v>
      </c>
      <c r="P223" s="78">
        <v>3463223330</v>
      </c>
      <c r="Q223" s="78">
        <v>2998256581</v>
      </c>
      <c r="R223" s="78">
        <v>3001760042</v>
      </c>
      <c r="S223" s="79">
        <v>3178712959</v>
      </c>
      <c r="T223" s="78">
        <v>3013576172</v>
      </c>
      <c r="U223" s="78">
        <v>3023835484</v>
      </c>
      <c r="V223" s="78">
        <v>2999568075</v>
      </c>
      <c r="W223" s="78">
        <v>3004531654</v>
      </c>
      <c r="X223" s="78">
        <v>226490255</v>
      </c>
      <c r="Y223" s="78">
        <v>248221606254</v>
      </c>
      <c r="Z223" s="78">
        <v>197824670696</v>
      </c>
      <c r="AA223" s="78">
        <v>166248283890</v>
      </c>
      <c r="AB223" s="78">
        <v>253507453066</v>
      </c>
      <c r="AC223" s="78">
        <v>205014433563</v>
      </c>
      <c r="AD223" s="78">
        <v>263794187533</v>
      </c>
      <c r="AE223" s="78">
        <v>51062825685</v>
      </c>
      <c r="AF223" s="78">
        <v>45164990310</v>
      </c>
      <c r="AG223" s="78">
        <v>36862215994</v>
      </c>
      <c r="AH223" s="78">
        <v>24035487667</v>
      </c>
      <c r="AI223" s="78">
        <v>4154023336</v>
      </c>
      <c r="AJ223" s="78">
        <v>5002227226</v>
      </c>
      <c r="AK223" s="78">
        <v>5002379776</v>
      </c>
      <c r="AL223" s="78">
        <v>5010898495</v>
      </c>
      <c r="AM223" s="78">
        <v>5763606307</v>
      </c>
      <c r="AN223" s="78">
        <v>5899262159</v>
      </c>
      <c r="AO223" s="78">
        <v>5010211767</v>
      </c>
      <c r="AP223" s="78">
        <v>6041173136</v>
      </c>
      <c r="AQ223" s="78">
        <v>5024496632</v>
      </c>
      <c r="AR223" s="78">
        <v>12080492653</v>
      </c>
      <c r="AS223" s="78">
        <v>5008509309</v>
      </c>
      <c r="AT223" s="78">
        <v>5834837490</v>
      </c>
      <c r="AU223" s="78">
        <v>5008038347</v>
      </c>
      <c r="AV223" s="78">
        <v>883627520</v>
      </c>
      <c r="AW223" s="78">
        <v>1296434608</v>
      </c>
      <c r="AX223" s="78">
        <v>9500000000</v>
      </c>
      <c r="AY223" s="78">
        <v>7000000000</v>
      </c>
      <c r="AZ223" s="78">
        <v>12000000000</v>
      </c>
      <c r="BA223" s="78">
        <v>5412519911</v>
      </c>
      <c r="BB223" s="78">
        <v>5393169350</v>
      </c>
      <c r="BC223" s="78">
        <v>5419213088</v>
      </c>
      <c r="BD223" s="78">
        <v>5643825226</v>
      </c>
      <c r="BE223" s="78">
        <v>8710300612</v>
      </c>
      <c r="BF223" s="78">
        <v>8600409972</v>
      </c>
      <c r="BG223" s="78">
        <v>5297901194</v>
      </c>
      <c r="BH223" s="78">
        <v>5371085973</v>
      </c>
      <c r="BI223" s="78">
        <v>39379427710</v>
      </c>
      <c r="BJ223" s="78">
        <v>53501267195</v>
      </c>
      <c r="BK223" s="78">
        <v>35998450758</v>
      </c>
      <c r="BL223" s="78">
        <v>40170017708</v>
      </c>
      <c r="BM223" s="78">
        <v>37119096997</v>
      </c>
      <c r="BN223" s="78">
        <v>6980763603</v>
      </c>
      <c r="BO223" s="78">
        <v>7500000000</v>
      </c>
      <c r="BP223" s="78">
        <v>7500000000</v>
      </c>
      <c r="BQ223" s="78">
        <v>7500000000</v>
      </c>
      <c r="BR223" s="78">
        <v>6012274860</v>
      </c>
      <c r="BS223" s="78">
        <v>3301973501</v>
      </c>
      <c r="BT223" s="78">
        <v>1616114167</v>
      </c>
      <c r="BU223" s="78">
        <v>1571349708</v>
      </c>
      <c r="BV223" s="78">
        <v>5004070919</v>
      </c>
      <c r="BW223" s="78">
        <v>3912106281</v>
      </c>
      <c r="BX223" s="78">
        <v>16008435177</v>
      </c>
      <c r="BY223" s="78">
        <v>12455833506</v>
      </c>
      <c r="BZ223" s="78">
        <v>13214270471</v>
      </c>
      <c r="CA223" s="78">
        <v>266049510</v>
      </c>
      <c r="CB223" s="78">
        <v>185104158029</v>
      </c>
      <c r="CC223" s="78">
        <v>131215301778</v>
      </c>
      <c r="CD223" s="78">
        <v>146900296659</v>
      </c>
      <c r="CE223" s="78">
        <v>72382166946</v>
      </c>
      <c r="CF223" s="78">
        <v>90945889927</v>
      </c>
      <c r="CG223" s="78">
        <v>65160687425</v>
      </c>
      <c r="CH223" s="78">
        <v>6371977239</v>
      </c>
      <c r="CI223" s="78">
        <v>8153607101</v>
      </c>
      <c r="CJ223" s="78">
        <v>6332066430</v>
      </c>
      <c r="CK223" s="78">
        <v>3313336820</v>
      </c>
      <c r="CL223" s="78">
        <v>17411325428</v>
      </c>
      <c r="CM223" s="78">
        <v>20368729244</v>
      </c>
      <c r="CN223" s="78">
        <v>18060341841</v>
      </c>
      <c r="CO223" s="78">
        <v>10384117718</v>
      </c>
      <c r="CP223" s="78">
        <v>16918180951</v>
      </c>
      <c r="CQ223" s="78">
        <v>17560183432</v>
      </c>
      <c r="CR223" s="78">
        <v>6715741449</v>
      </c>
      <c r="CS223" s="78">
        <v>15862272204</v>
      </c>
      <c r="CT223" s="78">
        <v>16358808632</v>
      </c>
      <c r="CU223" s="78">
        <v>461520908</v>
      </c>
      <c r="CV223" s="78">
        <v>396313369</v>
      </c>
      <c r="CW223" s="78">
        <v>147148809</v>
      </c>
      <c r="CX223" s="78">
        <v>2100000000</v>
      </c>
      <c r="CY223" s="78">
        <v>1800000000</v>
      </c>
      <c r="CZ223" s="78">
        <v>2100000000</v>
      </c>
      <c r="DA223" s="78">
        <v>2000000000</v>
      </c>
      <c r="DB223" s="78">
        <v>136551912547</v>
      </c>
      <c r="DC223" s="78">
        <v>150610494471</v>
      </c>
      <c r="DD223" s="78">
        <v>180084095816</v>
      </c>
      <c r="DE223" s="78">
        <v>102089822286</v>
      </c>
      <c r="DF223" s="78">
        <v>120312253917</v>
      </c>
      <c r="DG223" s="78">
        <v>33571601266</v>
      </c>
      <c r="DH223" s="78">
        <v>96695225195</v>
      </c>
      <c r="DI223" s="78">
        <v>12821133171</v>
      </c>
      <c r="DJ223" s="78">
        <v>28197393012</v>
      </c>
      <c r="DK223" s="78">
        <v>102924499681</v>
      </c>
      <c r="DL223" s="78">
        <v>7020142663</v>
      </c>
      <c r="DM223" s="78">
        <v>5898924663</v>
      </c>
      <c r="DN223" s="78">
        <v>5361747913</v>
      </c>
      <c r="DO223" s="78">
        <v>5000000000</v>
      </c>
      <c r="DP223" s="78">
        <v>5000000000</v>
      </c>
      <c r="DQ223" s="78">
        <v>5000000000</v>
      </c>
      <c r="DR223" s="78">
        <v>6248721380</v>
      </c>
      <c r="DS223" s="78">
        <v>7454630739</v>
      </c>
      <c r="DT223" s="78">
        <v>6882581227</v>
      </c>
      <c r="DU223" s="78">
        <v>9900622596</v>
      </c>
      <c r="DV223" s="78">
        <v>4491998281</v>
      </c>
      <c r="DW223" s="78">
        <v>3653448362</v>
      </c>
      <c r="DX223" s="78">
        <v>927108341</v>
      </c>
      <c r="DY223" s="78">
        <v>7932902896</v>
      </c>
      <c r="DZ223" s="78">
        <v>756304685</v>
      </c>
      <c r="EA223" s="78">
        <v>857635028</v>
      </c>
      <c r="EB223" s="78">
        <v>759394708</v>
      </c>
      <c r="EC223" s="78">
        <v>1258639509</v>
      </c>
      <c r="ED223" s="78">
        <v>21285431605</v>
      </c>
      <c r="EE223" s="78">
        <v>15935984209</v>
      </c>
      <c r="EF223" s="78">
        <v>9104513211</v>
      </c>
      <c r="EG223" s="78">
        <v>11303990818</v>
      </c>
      <c r="EH223" s="78">
        <v>77140061642</v>
      </c>
      <c r="EI223" s="78">
        <v>51528327070</v>
      </c>
      <c r="EJ223" s="78">
        <v>224079540966</v>
      </c>
      <c r="EK223" s="78">
        <v>272493895864</v>
      </c>
      <c r="EL223" s="78">
        <v>538172411227</v>
      </c>
      <c r="EM223" s="78">
        <v>548461600081</v>
      </c>
      <c r="EN223" s="78">
        <v>413882731216</v>
      </c>
      <c r="EO223" s="78">
        <v>998602285675</v>
      </c>
      <c r="EP223" s="78">
        <v>397922370068</v>
      </c>
      <c r="EQ223" s="78">
        <v>23138179759</v>
      </c>
      <c r="ER223" s="78">
        <v>118664020869</v>
      </c>
      <c r="ES223" s="78">
        <v>367000193</v>
      </c>
      <c r="ET223" s="78">
        <v>318665205</v>
      </c>
      <c r="EU223" s="78">
        <v>604054494</v>
      </c>
      <c r="EV223" s="78">
        <v>227473036</v>
      </c>
      <c r="EW223" s="78">
        <v>225939199</v>
      </c>
      <c r="EX223" s="78">
        <v>210627046</v>
      </c>
      <c r="EY223" s="78">
        <v>12179282706</v>
      </c>
      <c r="EZ223" s="78">
        <v>12155065149</v>
      </c>
      <c r="FA223" s="78">
        <v>7805485174</v>
      </c>
      <c r="FB223" s="78">
        <v>16067014730</v>
      </c>
      <c r="FC223" s="78">
        <v>24040056584</v>
      </c>
      <c r="FD223" s="78">
        <v>3750284575</v>
      </c>
      <c r="FE223" s="78">
        <v>2045245790</v>
      </c>
      <c r="FF223" s="78">
        <v>1321708693</v>
      </c>
      <c r="FG223" s="78">
        <v>2104694042</v>
      </c>
      <c r="FH223" s="78">
        <v>3560947664</v>
      </c>
      <c r="FI223" s="78">
        <v>41712776488</v>
      </c>
      <c r="FJ223" s="78">
        <v>278267240</v>
      </c>
      <c r="FK223" s="78">
        <v>92015361358</v>
      </c>
      <c r="FL223" s="78">
        <v>6662768881</v>
      </c>
      <c r="FM223" s="78">
        <v>3159360238</v>
      </c>
      <c r="FN223" s="78">
        <v>8400127232</v>
      </c>
      <c r="FO223" s="78">
        <v>316377619</v>
      </c>
      <c r="FP223" s="78">
        <v>3000134547</v>
      </c>
      <c r="FQ223" s="78">
        <v>13366192526</v>
      </c>
      <c r="FR223" s="78">
        <v>17212254</v>
      </c>
      <c r="FS223" s="78">
        <v>11682213668</v>
      </c>
      <c r="FT223" s="78">
        <v>1365246090</v>
      </c>
      <c r="FU223" s="78">
        <v>555573070</v>
      </c>
      <c r="FV223" s="78">
        <v>5552051885</v>
      </c>
      <c r="FW223" s="78">
        <v>10103234942</v>
      </c>
      <c r="FX223" s="78">
        <v>82687261407</v>
      </c>
      <c r="FY223" s="78">
        <v>1778476580</v>
      </c>
      <c r="FZ223" s="78">
        <v>2073153899</v>
      </c>
      <c r="GA223" s="78">
        <v>503565943</v>
      </c>
      <c r="GB223" s="78">
        <v>579496852648</v>
      </c>
      <c r="GC223" s="78">
        <v>76660001743</v>
      </c>
      <c r="GD223" s="78">
        <v>55164235</v>
      </c>
      <c r="GE223" s="78">
        <v>22000000000</v>
      </c>
      <c r="GF223" s="78">
        <v>5937388881</v>
      </c>
    </row>
    <row r="224" spans="1:188">
      <c r="A224" s="84">
        <v>44967</v>
      </c>
      <c r="B224" s="78">
        <v>161293880268</v>
      </c>
      <c r="C224" s="78">
        <v>130225914349</v>
      </c>
      <c r="D224" s="78">
        <v>168968006062</v>
      </c>
      <c r="E224" s="78">
        <v>196510228342</v>
      </c>
      <c r="F224" s="78">
        <v>98942688118</v>
      </c>
      <c r="G224" s="78">
        <v>52522059613</v>
      </c>
      <c r="H224" s="78">
        <v>111406288992</v>
      </c>
      <c r="I224" s="78">
        <v>18061013079</v>
      </c>
      <c r="J224" s="78">
        <v>29378667023</v>
      </c>
      <c r="K224" s="78">
        <v>17508452287</v>
      </c>
      <c r="L224" s="78">
        <v>7414454057</v>
      </c>
      <c r="M224" s="78">
        <v>3191985863</v>
      </c>
      <c r="N224" s="78">
        <v>3164285758</v>
      </c>
      <c r="O224" s="78">
        <v>4785993339</v>
      </c>
      <c r="P224" s="78">
        <v>3464306834</v>
      </c>
      <c r="Q224" s="78">
        <v>2998256581</v>
      </c>
      <c r="R224" s="78">
        <v>3002484012</v>
      </c>
      <c r="S224" s="79">
        <v>3178762174</v>
      </c>
      <c r="T224" s="78">
        <v>3013576172</v>
      </c>
      <c r="U224" s="78">
        <v>3023835484</v>
      </c>
      <c r="V224" s="78">
        <v>2999568075</v>
      </c>
      <c r="W224" s="78">
        <v>3004531654</v>
      </c>
      <c r="X224" s="78">
        <v>225199944</v>
      </c>
      <c r="Y224" s="78">
        <v>248271504119</v>
      </c>
      <c r="Z224" s="78">
        <v>197928181981</v>
      </c>
      <c r="AA224" s="78">
        <v>166303597596</v>
      </c>
      <c r="AB224" s="78">
        <v>253835621559</v>
      </c>
      <c r="AC224" s="78">
        <v>205092217602</v>
      </c>
      <c r="AD224" s="78">
        <v>263839289006</v>
      </c>
      <c r="AE224" s="78">
        <v>51044421176</v>
      </c>
      <c r="AF224" s="78">
        <v>45456751598</v>
      </c>
      <c r="AG224" s="78">
        <v>36886866807</v>
      </c>
      <c r="AH224" s="78">
        <v>24052922744</v>
      </c>
      <c r="AI224" s="78">
        <v>4158868276</v>
      </c>
      <c r="AJ224" s="78">
        <v>5002227226</v>
      </c>
      <c r="AK224" s="78">
        <v>5025255932</v>
      </c>
      <c r="AL224" s="78">
        <v>5010898495</v>
      </c>
      <c r="AM224" s="78">
        <v>5792103444</v>
      </c>
      <c r="AN224" s="78">
        <v>5928367070</v>
      </c>
      <c r="AO224" s="78">
        <v>5010211767</v>
      </c>
      <c r="AP224" s="78">
        <v>6049527675</v>
      </c>
      <c r="AQ224" s="78">
        <v>5024496632</v>
      </c>
      <c r="AR224" s="78">
        <v>12217325742</v>
      </c>
      <c r="AS224" s="78">
        <v>5008509309</v>
      </c>
      <c r="AT224" s="78">
        <v>5843456202</v>
      </c>
      <c r="AU224" s="78">
        <v>5008038347</v>
      </c>
      <c r="AV224" s="78">
        <v>883627520</v>
      </c>
      <c r="AW224" s="78">
        <v>1296434608</v>
      </c>
      <c r="AX224" s="78">
        <v>9500000000</v>
      </c>
      <c r="AY224" s="78">
        <v>7000000000</v>
      </c>
      <c r="AZ224" s="78">
        <v>12000000000</v>
      </c>
      <c r="BA224" s="78">
        <v>5417288427</v>
      </c>
      <c r="BB224" s="78">
        <v>5394127440</v>
      </c>
      <c r="BC224" s="78">
        <v>5421736626</v>
      </c>
      <c r="BD224" s="78">
        <v>5671447895</v>
      </c>
      <c r="BE224" s="78">
        <v>8742322822</v>
      </c>
      <c r="BF224" s="78">
        <v>8602428403</v>
      </c>
      <c r="BG224" s="78">
        <v>5297901194</v>
      </c>
      <c r="BH224" s="78">
        <v>5371085973</v>
      </c>
      <c r="BI224" s="78">
        <v>39384744280</v>
      </c>
      <c r="BJ224" s="78">
        <v>53495664547</v>
      </c>
      <c r="BK224" s="78">
        <v>35989638466</v>
      </c>
      <c r="BL224" s="78">
        <v>40181306990</v>
      </c>
      <c r="BM224" s="78">
        <v>37109409995</v>
      </c>
      <c r="BN224" s="78">
        <v>6973662984</v>
      </c>
      <c r="BO224" s="78">
        <v>7500000000</v>
      </c>
      <c r="BP224" s="78">
        <v>7500000000</v>
      </c>
      <c r="BQ224" s="78">
        <v>7500000000</v>
      </c>
      <c r="BR224" s="78">
        <v>5966038869</v>
      </c>
      <c r="BS224" s="78">
        <v>3295490786</v>
      </c>
      <c r="BT224" s="78">
        <v>1616571046</v>
      </c>
      <c r="BU224" s="78">
        <v>1569599961</v>
      </c>
      <c r="BV224" s="78">
        <v>5005779189</v>
      </c>
      <c r="BW224" s="78">
        <v>3914105371</v>
      </c>
      <c r="BX224" s="78">
        <v>16009464684</v>
      </c>
      <c r="BY224" s="78">
        <v>12481394911</v>
      </c>
      <c r="BZ224" s="78">
        <v>13219049411</v>
      </c>
      <c r="CA224" s="78">
        <v>266706959</v>
      </c>
      <c r="CB224" s="78">
        <v>185284291009</v>
      </c>
      <c r="CC224" s="78">
        <v>131330108953</v>
      </c>
      <c r="CD224" s="78">
        <v>146994294524</v>
      </c>
      <c r="CE224" s="78">
        <v>72317546429</v>
      </c>
      <c r="CF224" s="78">
        <v>90963066489</v>
      </c>
      <c r="CG224" s="78">
        <v>65130171463</v>
      </c>
      <c r="CH224" s="78">
        <v>6373234712</v>
      </c>
      <c r="CI224" s="78">
        <v>8531981319</v>
      </c>
      <c r="CJ224" s="78">
        <v>6332173855</v>
      </c>
      <c r="CK224" s="78">
        <v>3319998755</v>
      </c>
      <c r="CL224" s="78">
        <v>17414330981</v>
      </c>
      <c r="CM224" s="78">
        <v>20380842558</v>
      </c>
      <c r="CN224" s="78">
        <v>18103361418</v>
      </c>
      <c r="CO224" s="78">
        <v>10383678147</v>
      </c>
      <c r="CP224" s="78">
        <v>16922092631</v>
      </c>
      <c r="CQ224" s="78">
        <v>17568102404</v>
      </c>
      <c r="CR224" s="78">
        <v>6716020693</v>
      </c>
      <c r="CS224" s="78">
        <v>15864292985</v>
      </c>
      <c r="CT224" s="78">
        <v>16370191294</v>
      </c>
      <c r="CU224" s="78">
        <v>461520908</v>
      </c>
      <c r="CV224" s="78">
        <v>396313369</v>
      </c>
      <c r="CW224" s="78">
        <v>147148809</v>
      </c>
      <c r="CX224" s="78">
        <v>2100000000</v>
      </c>
      <c r="CY224" s="78">
        <v>1800000000</v>
      </c>
      <c r="CZ224" s="78">
        <v>2100000000</v>
      </c>
      <c r="DA224" s="78">
        <v>2000000000</v>
      </c>
      <c r="DB224" s="78">
        <v>136538188693</v>
      </c>
      <c r="DC224" s="78">
        <v>150770608463</v>
      </c>
      <c r="DD224" s="78">
        <v>180088454938</v>
      </c>
      <c r="DE224" s="78">
        <v>102056820276</v>
      </c>
      <c r="DF224" s="78">
        <v>120358244909</v>
      </c>
      <c r="DG224" s="78">
        <v>33559281232</v>
      </c>
      <c r="DH224" s="78">
        <v>96783417670</v>
      </c>
      <c r="DI224" s="78">
        <v>12824244696</v>
      </c>
      <c r="DJ224" s="78">
        <v>28175499205</v>
      </c>
      <c r="DK224" s="78">
        <v>102964281961</v>
      </c>
      <c r="DL224" s="78">
        <v>7035555342</v>
      </c>
      <c r="DM224" s="78">
        <v>5922410891</v>
      </c>
      <c r="DN224" s="78">
        <v>5367681177</v>
      </c>
      <c r="DO224" s="78">
        <v>5000000000</v>
      </c>
      <c r="DP224" s="78">
        <v>5000000000</v>
      </c>
      <c r="DQ224" s="78">
        <v>5000000000</v>
      </c>
      <c r="DR224" s="78">
        <v>6249851847</v>
      </c>
      <c r="DS224" s="78">
        <v>7466805681</v>
      </c>
      <c r="DT224" s="78">
        <v>6883571842</v>
      </c>
      <c r="DU224" s="78">
        <v>9926495300</v>
      </c>
      <c r="DV224" s="78">
        <v>4667229390</v>
      </c>
      <c r="DW224" s="78">
        <v>3655079310</v>
      </c>
      <c r="DX224" s="78">
        <v>927182802</v>
      </c>
      <c r="DY224" s="78">
        <v>7934029136</v>
      </c>
      <c r="DZ224" s="78">
        <v>756304685</v>
      </c>
      <c r="EA224" s="78">
        <v>858625707</v>
      </c>
      <c r="EB224" s="78">
        <v>760858014</v>
      </c>
      <c r="EC224" s="78">
        <v>1260152611</v>
      </c>
      <c r="ED224" s="78">
        <v>21265430782</v>
      </c>
      <c r="EE224" s="78">
        <v>15936353371</v>
      </c>
      <c r="EF224" s="78">
        <v>9114334064</v>
      </c>
      <c r="EG224" s="78">
        <v>11320125090</v>
      </c>
      <c r="EH224" s="78">
        <v>77055610347</v>
      </c>
      <c r="EI224" s="78">
        <v>51536657589</v>
      </c>
      <c r="EJ224" s="78">
        <v>223461628855</v>
      </c>
      <c r="EK224" s="78">
        <v>272431106404</v>
      </c>
      <c r="EL224" s="78">
        <v>538207490589</v>
      </c>
      <c r="EM224" s="78">
        <v>548105696870</v>
      </c>
      <c r="EN224" s="78">
        <v>413956306744</v>
      </c>
      <c r="EO224" s="78">
        <v>998667712114</v>
      </c>
      <c r="EP224" s="78">
        <v>397898823806</v>
      </c>
      <c r="EQ224" s="78">
        <v>23132244354</v>
      </c>
      <c r="ER224" s="78">
        <v>119064594882</v>
      </c>
      <c r="ES224" s="78">
        <v>367015434</v>
      </c>
      <c r="ET224" s="78">
        <v>319074394</v>
      </c>
      <c r="EU224" s="78">
        <v>604105820</v>
      </c>
      <c r="EV224" s="78">
        <v>227473036</v>
      </c>
      <c r="EW224" s="78">
        <v>225939199</v>
      </c>
      <c r="EX224" s="78">
        <v>211013415</v>
      </c>
      <c r="EY224" s="78">
        <v>12171061513</v>
      </c>
      <c r="EZ224" s="78">
        <v>12152268241</v>
      </c>
      <c r="FA224" s="78">
        <v>7793184583</v>
      </c>
      <c r="FB224" s="78">
        <v>16072467205</v>
      </c>
      <c r="FC224" s="78">
        <v>24046511348</v>
      </c>
      <c r="FD224" s="78">
        <v>3742780211</v>
      </c>
      <c r="FE224" s="78">
        <v>2045952645</v>
      </c>
      <c r="FF224" s="78">
        <v>1322358809</v>
      </c>
      <c r="FG224" s="78">
        <v>2105314360</v>
      </c>
      <c r="FH224" s="78">
        <v>3560010091</v>
      </c>
      <c r="FI224" s="78">
        <v>41496348832</v>
      </c>
      <c r="FJ224" s="78">
        <v>278267240</v>
      </c>
      <c r="FK224" s="78">
        <v>92061340461</v>
      </c>
      <c r="FL224" s="78">
        <v>6664701951</v>
      </c>
      <c r="FM224" s="78">
        <v>3159360356</v>
      </c>
      <c r="FN224" s="78">
        <v>8415669343</v>
      </c>
      <c r="FO224" s="78">
        <v>316378806</v>
      </c>
      <c r="FP224" s="78">
        <v>3021733823</v>
      </c>
      <c r="FQ224" s="78">
        <v>13388336610</v>
      </c>
      <c r="FR224" s="78">
        <v>17212254</v>
      </c>
      <c r="FS224" s="78">
        <v>11690798224</v>
      </c>
      <c r="FT224" s="78">
        <v>1366264727</v>
      </c>
      <c r="FU224" s="78">
        <v>555573070</v>
      </c>
      <c r="FV224" s="78">
        <v>5552104354</v>
      </c>
      <c r="FW224" s="78">
        <v>10103448212</v>
      </c>
      <c r="FX224" s="78">
        <v>82687261407</v>
      </c>
      <c r="FY224" s="78">
        <v>1783301745</v>
      </c>
      <c r="FZ224" s="78">
        <v>2073397234</v>
      </c>
      <c r="GA224" s="78">
        <v>503565943</v>
      </c>
      <c r="GB224" s="78">
        <v>579269304177</v>
      </c>
      <c r="GC224" s="78">
        <v>76662254488</v>
      </c>
      <c r="GD224" s="78">
        <v>55164235</v>
      </c>
      <c r="GE224" s="78">
        <v>22000000000</v>
      </c>
      <c r="GF224" s="78">
        <v>5921940593</v>
      </c>
    </row>
    <row r="225" spans="1:188">
      <c r="A225" s="84">
        <v>44970</v>
      </c>
      <c r="B225" s="78">
        <v>161211882518</v>
      </c>
      <c r="C225" s="78">
        <v>130228182306</v>
      </c>
      <c r="D225" s="78">
        <v>169004090414</v>
      </c>
      <c r="E225" s="78">
        <v>196497104269</v>
      </c>
      <c r="F225" s="78">
        <v>98942746590</v>
      </c>
      <c r="G225" s="78">
        <v>52494801374</v>
      </c>
      <c r="H225" s="78">
        <v>111338816829</v>
      </c>
      <c r="I225" s="78">
        <v>18060946943</v>
      </c>
      <c r="J225" s="78">
        <v>29401277720</v>
      </c>
      <c r="K225" s="78">
        <v>17507234036</v>
      </c>
      <c r="L225" s="78">
        <v>7424394764</v>
      </c>
      <c r="M225" s="78">
        <v>3192786833</v>
      </c>
      <c r="N225" s="78">
        <v>3178056396</v>
      </c>
      <c r="O225" s="78">
        <v>4785983573</v>
      </c>
      <c r="P225" s="78">
        <v>3465179033</v>
      </c>
      <c r="Q225" s="78">
        <v>2998250398</v>
      </c>
      <c r="R225" s="78">
        <v>3002477889</v>
      </c>
      <c r="S225" s="79">
        <v>3181174305</v>
      </c>
      <c r="T225" s="78">
        <v>3013570004</v>
      </c>
      <c r="U225" s="78">
        <v>3023829445</v>
      </c>
      <c r="V225" s="78">
        <v>2999562008</v>
      </c>
      <c r="W225" s="78">
        <v>3007794226</v>
      </c>
      <c r="X225" s="78">
        <v>225199786</v>
      </c>
      <c r="Y225" s="78">
        <v>248333115054</v>
      </c>
      <c r="Z225" s="78">
        <v>197839144886</v>
      </c>
      <c r="AA225" s="78">
        <v>166378403278</v>
      </c>
      <c r="AB225" s="78">
        <v>253929390503</v>
      </c>
      <c r="AC225" s="78">
        <v>205079651386</v>
      </c>
      <c r="AD225" s="78">
        <v>263777696700</v>
      </c>
      <c r="AE225" s="78">
        <v>51025065023</v>
      </c>
      <c r="AF225" s="78">
        <v>45625306695</v>
      </c>
      <c r="AG225" s="78">
        <v>36853756400</v>
      </c>
      <c r="AH225" s="78">
        <v>24096217252</v>
      </c>
      <c r="AI225" s="78">
        <v>4178253253</v>
      </c>
      <c r="AJ225" s="78">
        <v>5002218356</v>
      </c>
      <c r="AK225" s="78">
        <v>5031504925</v>
      </c>
      <c r="AL225" s="78">
        <v>5010889433</v>
      </c>
      <c r="AM225" s="78">
        <v>5792006216</v>
      </c>
      <c r="AN225" s="78">
        <v>5958207700</v>
      </c>
      <c r="AO225" s="78">
        <v>5010202804</v>
      </c>
      <c r="AP225" s="78">
        <v>6049657645</v>
      </c>
      <c r="AQ225" s="78">
        <v>5024487389</v>
      </c>
      <c r="AR225" s="78">
        <v>12214242247</v>
      </c>
      <c r="AS225" s="78">
        <v>5008500456</v>
      </c>
      <c r="AT225" s="78">
        <v>5850228571</v>
      </c>
      <c r="AU225" s="78">
        <v>5008029456</v>
      </c>
      <c r="AV225" s="78">
        <v>883625487</v>
      </c>
      <c r="AW225" s="78">
        <v>1296431613</v>
      </c>
      <c r="AX225" s="78">
        <v>9500000000</v>
      </c>
      <c r="AY225" s="78">
        <v>7000000000</v>
      </c>
      <c r="AZ225" s="78">
        <v>12000000000</v>
      </c>
      <c r="BA225" s="78">
        <v>5422736942</v>
      </c>
      <c r="BB225" s="78">
        <v>5393612055</v>
      </c>
      <c r="BC225" s="78">
        <v>5421726258</v>
      </c>
      <c r="BD225" s="78">
        <v>5671574991</v>
      </c>
      <c r="BE225" s="78">
        <v>8744055881</v>
      </c>
      <c r="BF225" s="78">
        <v>8603585628</v>
      </c>
      <c r="BG225" s="78">
        <v>5297889458</v>
      </c>
      <c r="BH225" s="78">
        <v>5371074100</v>
      </c>
      <c r="BI225" s="78">
        <v>39382122237</v>
      </c>
      <c r="BJ225" s="78">
        <v>53500422734</v>
      </c>
      <c r="BK225" s="78">
        <v>35993018003</v>
      </c>
      <c r="BL225" s="78">
        <v>40179289419</v>
      </c>
      <c r="BM225" s="78">
        <v>37048797442</v>
      </c>
      <c r="BN225" s="78">
        <v>6971232911</v>
      </c>
      <c r="BO225" s="78">
        <v>7500000000</v>
      </c>
      <c r="BP225" s="78">
        <v>7500000000</v>
      </c>
      <c r="BQ225" s="78">
        <v>7500000000</v>
      </c>
      <c r="BR225" s="78">
        <v>5966250360</v>
      </c>
      <c r="BS225" s="78">
        <v>3295483970</v>
      </c>
      <c r="BT225" s="78">
        <v>1612923189</v>
      </c>
      <c r="BU225" s="78">
        <v>1569674018</v>
      </c>
      <c r="BV225" s="78">
        <v>5006894003</v>
      </c>
      <c r="BW225" s="78">
        <v>3914791579</v>
      </c>
      <c r="BX225" s="78">
        <v>15998660738</v>
      </c>
      <c r="BY225" s="78">
        <v>12481739792</v>
      </c>
      <c r="BZ225" s="78">
        <v>13234977230</v>
      </c>
      <c r="CA225" s="78">
        <v>266717200</v>
      </c>
      <c r="CB225" s="78">
        <v>185363195938</v>
      </c>
      <c r="CC225" s="78">
        <v>131446316982</v>
      </c>
      <c r="CD225" s="78">
        <v>147006096385</v>
      </c>
      <c r="CE225" s="78">
        <v>72370352953</v>
      </c>
      <c r="CF225" s="78">
        <v>90849225835</v>
      </c>
      <c r="CG225" s="78">
        <v>65156888204</v>
      </c>
      <c r="CH225" s="78">
        <v>6379127877</v>
      </c>
      <c r="CI225" s="78">
        <v>8735254700</v>
      </c>
      <c r="CJ225" s="78">
        <v>6332176589</v>
      </c>
      <c r="CK225" s="78">
        <v>3319992417</v>
      </c>
      <c r="CL225" s="78">
        <v>17410844064</v>
      </c>
      <c r="CM225" s="78">
        <v>20378652849</v>
      </c>
      <c r="CN225" s="78">
        <v>18099622638</v>
      </c>
      <c r="CO225" s="78">
        <v>10381051190</v>
      </c>
      <c r="CP225" s="78">
        <v>16925742897</v>
      </c>
      <c r="CQ225" s="78">
        <v>17580005732</v>
      </c>
      <c r="CR225" s="78">
        <v>6714567064</v>
      </c>
      <c r="CS225" s="78">
        <v>15864292985</v>
      </c>
      <c r="CT225" s="78">
        <v>16370550097</v>
      </c>
      <c r="CU225" s="78">
        <v>461520908</v>
      </c>
      <c r="CV225" s="78">
        <v>396313369</v>
      </c>
      <c r="CW225" s="78">
        <v>147148809</v>
      </c>
      <c r="CX225" s="78">
        <v>2100000000</v>
      </c>
      <c r="CY225" s="78">
        <v>1800000000</v>
      </c>
      <c r="CZ225" s="78">
        <v>2100000000</v>
      </c>
      <c r="DA225" s="78">
        <v>2000000000</v>
      </c>
      <c r="DB225" s="78">
        <v>136274777248</v>
      </c>
      <c r="DC225" s="78">
        <v>150641200531</v>
      </c>
      <c r="DD225" s="78">
        <v>180027295126</v>
      </c>
      <c r="DE225" s="78">
        <v>102018958346</v>
      </c>
      <c r="DF225" s="78">
        <v>120352559196</v>
      </c>
      <c r="DG225" s="78">
        <v>33557279710</v>
      </c>
      <c r="DH225" s="78">
        <v>96775808731</v>
      </c>
      <c r="DI225" s="78">
        <v>12828408576</v>
      </c>
      <c r="DJ225" s="78">
        <v>28174652946</v>
      </c>
      <c r="DK225" s="78">
        <v>103046617227</v>
      </c>
      <c r="DL225" s="78">
        <v>7062108306</v>
      </c>
      <c r="DM225" s="78">
        <v>5922052133</v>
      </c>
      <c r="DN225" s="78">
        <v>5367001092</v>
      </c>
      <c r="DO225" s="78">
        <v>5000000000</v>
      </c>
      <c r="DP225" s="78">
        <v>5000000000</v>
      </c>
      <c r="DQ225" s="78">
        <v>5000000000</v>
      </c>
      <c r="DR225" s="78">
        <v>6247840462</v>
      </c>
      <c r="DS225" s="78">
        <v>7483925709</v>
      </c>
      <c r="DT225" s="78">
        <v>6882323449</v>
      </c>
      <c r="DU225" s="78">
        <v>9932298939</v>
      </c>
      <c r="DV225" s="78">
        <v>4885580614</v>
      </c>
      <c r="DW225" s="78">
        <v>3627918162</v>
      </c>
      <c r="DX225" s="78">
        <v>927181258</v>
      </c>
      <c r="DY225" s="78">
        <v>7934012424</v>
      </c>
      <c r="DZ225" s="78">
        <v>756303464</v>
      </c>
      <c r="EA225" s="78">
        <v>871453450</v>
      </c>
      <c r="EB225" s="78">
        <v>761999711</v>
      </c>
      <c r="EC225" s="78">
        <v>1257562503</v>
      </c>
      <c r="ED225" s="78">
        <v>21263496118</v>
      </c>
      <c r="EE225" s="78">
        <v>15942236647</v>
      </c>
      <c r="EF225" s="78">
        <v>9108861635</v>
      </c>
      <c r="EG225" s="78">
        <v>11449360946</v>
      </c>
      <c r="EH225" s="78">
        <v>77106483521</v>
      </c>
      <c r="EI225" s="78">
        <v>51531179736</v>
      </c>
      <c r="EJ225" s="78">
        <v>223224738794</v>
      </c>
      <c r="EK225" s="78">
        <v>272399933344</v>
      </c>
      <c r="EL225" s="78">
        <v>538114599455</v>
      </c>
      <c r="EM225" s="78">
        <v>548066802799</v>
      </c>
      <c r="EN225" s="78">
        <v>414256353589</v>
      </c>
      <c r="EO225" s="78">
        <v>997865410581</v>
      </c>
      <c r="EP225" s="78">
        <v>397446770363</v>
      </c>
      <c r="EQ225" s="78">
        <v>23093260028</v>
      </c>
      <c r="ER225" s="78">
        <v>119109885854</v>
      </c>
      <c r="ES225" s="78">
        <v>367015434</v>
      </c>
      <c r="ET225" s="78">
        <v>319074394</v>
      </c>
      <c r="EU225" s="78">
        <v>604104580</v>
      </c>
      <c r="EV225" s="78">
        <v>227473036</v>
      </c>
      <c r="EW225" s="78">
        <v>225939199</v>
      </c>
      <c r="EX225" s="78">
        <v>211013415</v>
      </c>
      <c r="EY225" s="78">
        <v>12158932524</v>
      </c>
      <c r="EZ225" s="78">
        <v>12153841530</v>
      </c>
      <c r="FA225" s="78">
        <v>7794139864</v>
      </c>
      <c r="FB225" s="78">
        <v>16074449629</v>
      </c>
      <c r="FC225" s="78">
        <v>24060154003</v>
      </c>
      <c r="FD225" s="78">
        <v>3742357123</v>
      </c>
      <c r="FE225" s="78">
        <v>2046136438</v>
      </c>
      <c r="FF225" s="78">
        <v>1321107563</v>
      </c>
      <c r="FG225" s="78">
        <v>2105544013</v>
      </c>
      <c r="FH225" s="78">
        <v>3559957334</v>
      </c>
      <c r="FI225" s="78">
        <v>41622263347</v>
      </c>
      <c r="FJ225" s="78">
        <v>278267240</v>
      </c>
      <c r="FK225" s="78">
        <v>92051337506</v>
      </c>
      <c r="FL225" s="78">
        <v>6659354272</v>
      </c>
      <c r="FM225" s="78">
        <v>3159414842</v>
      </c>
      <c r="FN225" s="78">
        <v>8412519563</v>
      </c>
      <c r="FO225" s="78">
        <v>316379399</v>
      </c>
      <c r="FP225" s="78">
        <v>3021727819</v>
      </c>
      <c r="FQ225" s="78">
        <v>13361872048</v>
      </c>
      <c r="FR225" s="78">
        <v>17212254</v>
      </c>
      <c r="FS225" s="78">
        <v>11697812640</v>
      </c>
      <c r="FT225" s="78">
        <v>1366072602</v>
      </c>
      <c r="FU225" s="78">
        <v>555573070</v>
      </c>
      <c r="FV225" s="78">
        <v>5552092319</v>
      </c>
      <c r="FW225" s="78">
        <v>10103427920</v>
      </c>
      <c r="FX225" s="78">
        <v>82687261407</v>
      </c>
      <c r="FY225" s="78">
        <v>1783757261</v>
      </c>
      <c r="FZ225" s="78">
        <v>2073678868</v>
      </c>
      <c r="GA225" s="78">
        <v>503565943</v>
      </c>
      <c r="GB225" s="78">
        <v>578761264655</v>
      </c>
      <c r="GC225" s="78">
        <v>76561499703</v>
      </c>
      <c r="GD225" s="78">
        <v>55164235</v>
      </c>
      <c r="GE225" s="78">
        <v>22000000000</v>
      </c>
      <c r="GF225" s="78">
        <v>5906354830</v>
      </c>
    </row>
    <row r="226" spans="1:188">
      <c r="A226" s="84">
        <v>44971</v>
      </c>
      <c r="B226" s="78">
        <v>161115538136</v>
      </c>
      <c r="C226" s="78">
        <v>130280356734</v>
      </c>
      <c r="D226" s="78">
        <v>168944815207</v>
      </c>
      <c r="E226" s="78">
        <v>196690157546</v>
      </c>
      <c r="F226" s="78">
        <v>98945999652</v>
      </c>
      <c r="G226" s="78">
        <v>52418100504</v>
      </c>
      <c r="H226" s="78">
        <v>111362212272</v>
      </c>
      <c r="I226" s="78">
        <v>18057331380</v>
      </c>
      <c r="J226" s="78">
        <v>29410606410</v>
      </c>
      <c r="K226" s="78">
        <v>17509806674</v>
      </c>
      <c r="L226" s="78">
        <v>7424621622</v>
      </c>
      <c r="M226" s="78">
        <v>3189699738</v>
      </c>
      <c r="N226" s="78">
        <v>3178269200</v>
      </c>
      <c r="O226" s="78">
        <v>4786020957</v>
      </c>
      <c r="P226" s="78">
        <v>3465284439</v>
      </c>
      <c r="Q226" s="78">
        <v>2998250398</v>
      </c>
      <c r="R226" s="78">
        <v>3004388711</v>
      </c>
      <c r="S226" s="79">
        <v>3181273737</v>
      </c>
      <c r="T226" s="78">
        <v>3014112070</v>
      </c>
      <c r="U226" s="78">
        <v>3082800515</v>
      </c>
      <c r="V226" s="78">
        <v>2999562008</v>
      </c>
      <c r="W226" s="78">
        <v>3007794226</v>
      </c>
      <c r="X226" s="78">
        <v>225382486</v>
      </c>
      <c r="Y226" s="78">
        <v>248362895660</v>
      </c>
      <c r="Z226" s="78">
        <v>197965531793</v>
      </c>
      <c r="AA226" s="78">
        <v>166391622213</v>
      </c>
      <c r="AB226" s="78">
        <v>254100005513</v>
      </c>
      <c r="AC226" s="78">
        <v>205147057935</v>
      </c>
      <c r="AD226" s="78">
        <v>263657026099</v>
      </c>
      <c r="AE226" s="78">
        <v>51013809459</v>
      </c>
      <c r="AF226" s="78">
        <v>45420927438</v>
      </c>
      <c r="AG226" s="78">
        <v>36770711460</v>
      </c>
      <c r="AH226" s="78">
        <v>24035078285</v>
      </c>
      <c r="AI226" s="78">
        <v>4200370805</v>
      </c>
      <c r="AJ226" s="78">
        <v>5002218356</v>
      </c>
      <c r="AK226" s="78">
        <v>5068331450</v>
      </c>
      <c r="AL226" s="78">
        <v>5010889433</v>
      </c>
      <c r="AM226" s="78">
        <v>5825037302</v>
      </c>
      <c r="AN226" s="78">
        <v>5973227234</v>
      </c>
      <c r="AO226" s="78">
        <v>5010202804</v>
      </c>
      <c r="AP226" s="78">
        <v>6113750947</v>
      </c>
      <c r="AQ226" s="78">
        <v>5024487389</v>
      </c>
      <c r="AR226" s="78">
        <v>12215747223</v>
      </c>
      <c r="AS226" s="78">
        <v>5008500456</v>
      </c>
      <c r="AT226" s="78">
        <v>5890777428</v>
      </c>
      <c r="AU226" s="78">
        <v>5008029456</v>
      </c>
      <c r="AV226" s="78">
        <v>883625487</v>
      </c>
      <c r="AW226" s="78">
        <v>1296431613</v>
      </c>
      <c r="AX226" s="78">
        <v>9500000000</v>
      </c>
      <c r="AY226" s="78">
        <v>7000000000</v>
      </c>
      <c r="AZ226" s="78">
        <v>12000000000</v>
      </c>
      <c r="BA226" s="78">
        <v>5422907571</v>
      </c>
      <c r="BB226" s="78">
        <v>5393683785</v>
      </c>
      <c r="BC226" s="78">
        <v>5422577393</v>
      </c>
      <c r="BD226" s="78">
        <v>5672170233</v>
      </c>
      <c r="BE226" s="78">
        <v>8742666026</v>
      </c>
      <c r="BF226" s="78">
        <v>8603533409</v>
      </c>
      <c r="BG226" s="78">
        <v>5297889458</v>
      </c>
      <c r="BH226" s="78">
        <v>5371074100</v>
      </c>
      <c r="BI226" s="78">
        <v>39371276270</v>
      </c>
      <c r="BJ226" s="78">
        <v>53544772700</v>
      </c>
      <c r="BK226" s="78">
        <v>35995040476</v>
      </c>
      <c r="BL226" s="78">
        <v>40192129831</v>
      </c>
      <c r="BM226" s="78">
        <v>37059324000</v>
      </c>
      <c r="BN226" s="78">
        <v>6971643363</v>
      </c>
      <c r="BO226" s="78">
        <v>7500000000</v>
      </c>
      <c r="BP226" s="78">
        <v>7500000000</v>
      </c>
      <c r="BQ226" s="78">
        <v>7500000000</v>
      </c>
      <c r="BR226" s="78">
        <v>5963953356</v>
      </c>
      <c r="BS226" s="78">
        <v>3294640003</v>
      </c>
      <c r="BT226" s="78">
        <v>1612923189</v>
      </c>
      <c r="BU226" s="78">
        <v>1569674018</v>
      </c>
      <c r="BV226" s="78">
        <v>5008552432</v>
      </c>
      <c r="BW226" s="78">
        <v>3914882662</v>
      </c>
      <c r="BX226" s="78">
        <v>15987576822</v>
      </c>
      <c r="BY226" s="78">
        <v>12504097530</v>
      </c>
      <c r="BZ226" s="78">
        <v>13347097853</v>
      </c>
      <c r="CA226" s="78">
        <v>267366242</v>
      </c>
      <c r="CB226" s="78">
        <v>185622497067</v>
      </c>
      <c r="CC226" s="78">
        <v>131483245204</v>
      </c>
      <c r="CD226" s="78">
        <v>147021183027</v>
      </c>
      <c r="CE226" s="78">
        <v>72365884969</v>
      </c>
      <c r="CF226" s="78">
        <v>90762928045</v>
      </c>
      <c r="CG226" s="78">
        <v>65212381517</v>
      </c>
      <c r="CH226" s="78">
        <v>6380228769</v>
      </c>
      <c r="CI226" s="78">
        <v>8744392313</v>
      </c>
      <c r="CJ226" s="78">
        <v>6351406944</v>
      </c>
      <c r="CK226" s="78">
        <v>3319998634</v>
      </c>
      <c r="CL226" s="78">
        <v>17414208757</v>
      </c>
      <c r="CM226" s="78">
        <v>20307828383</v>
      </c>
      <c r="CN226" s="78">
        <v>18114979478</v>
      </c>
      <c r="CO226" s="78">
        <v>10381532396</v>
      </c>
      <c r="CP226" s="78">
        <v>16925480712</v>
      </c>
      <c r="CQ226" s="78">
        <v>17525048809</v>
      </c>
      <c r="CR226" s="78">
        <v>6713655546</v>
      </c>
      <c r="CS226" s="78">
        <v>15854963262</v>
      </c>
      <c r="CT226" s="78">
        <v>16366185651</v>
      </c>
      <c r="CU226" s="78">
        <v>461520908</v>
      </c>
      <c r="CV226" s="78">
        <v>396313369</v>
      </c>
      <c r="CW226" s="78">
        <v>147148809</v>
      </c>
      <c r="CX226" s="78">
        <v>2100000000</v>
      </c>
      <c r="CY226" s="78">
        <v>1800000000</v>
      </c>
      <c r="CZ226" s="78">
        <v>2100000000</v>
      </c>
      <c r="DA226" s="78">
        <v>2000000000</v>
      </c>
      <c r="DB226" s="78">
        <v>136208634303</v>
      </c>
      <c r="DC226" s="78">
        <v>150762089858</v>
      </c>
      <c r="DD226" s="78">
        <v>179953505451</v>
      </c>
      <c r="DE226" s="78">
        <v>102053477044</v>
      </c>
      <c r="DF226" s="78">
        <v>120408081690</v>
      </c>
      <c r="DG226" s="78">
        <v>33571126372</v>
      </c>
      <c r="DH226" s="78">
        <v>96788147783</v>
      </c>
      <c r="DI226" s="78">
        <v>12835678767</v>
      </c>
      <c r="DJ226" s="78">
        <v>28183451759</v>
      </c>
      <c r="DK226" s="78">
        <v>103074669164</v>
      </c>
      <c r="DL226" s="78">
        <v>7062733415</v>
      </c>
      <c r="DM226" s="78">
        <v>5929786580</v>
      </c>
      <c r="DN226" s="78">
        <v>5367761006</v>
      </c>
      <c r="DO226" s="78">
        <v>5000000000</v>
      </c>
      <c r="DP226" s="78">
        <v>5000000000</v>
      </c>
      <c r="DQ226" s="78">
        <v>5000000000</v>
      </c>
      <c r="DR226" s="78">
        <v>6240914407</v>
      </c>
      <c r="DS226" s="78">
        <v>7488803421</v>
      </c>
      <c r="DT226" s="78">
        <v>6842946550</v>
      </c>
      <c r="DU226" s="78">
        <v>9961518393</v>
      </c>
      <c r="DV226" s="78">
        <v>5025688848</v>
      </c>
      <c r="DW226" s="78">
        <v>3628401317</v>
      </c>
      <c r="DX226" s="78">
        <v>927181258</v>
      </c>
      <c r="DY226" s="78">
        <v>7933584301</v>
      </c>
      <c r="DZ226" s="78">
        <v>756303464</v>
      </c>
      <c r="EA226" s="78">
        <v>884230784</v>
      </c>
      <c r="EB226" s="78">
        <v>764914990</v>
      </c>
      <c r="EC226" s="78">
        <v>1271994885</v>
      </c>
      <c r="ED226" s="78">
        <v>21260949171</v>
      </c>
      <c r="EE226" s="78">
        <v>15936926833</v>
      </c>
      <c r="EF226" s="78">
        <v>9104933856</v>
      </c>
      <c r="EG226" s="78">
        <v>11456302752</v>
      </c>
      <c r="EH226" s="78">
        <v>77113245902</v>
      </c>
      <c r="EI226" s="78">
        <v>51495389634</v>
      </c>
      <c r="EJ226" s="78">
        <v>222878523296</v>
      </c>
      <c r="EK226" s="78">
        <v>272374215821</v>
      </c>
      <c r="EL226" s="78">
        <v>537989880676</v>
      </c>
      <c r="EM226" s="78">
        <v>548111851079</v>
      </c>
      <c r="EN226" s="78">
        <v>414362643984</v>
      </c>
      <c r="EO226" s="78">
        <v>997393902834</v>
      </c>
      <c r="EP226" s="78">
        <v>397383268803</v>
      </c>
      <c r="EQ226" s="78">
        <v>23078674290</v>
      </c>
      <c r="ER226" s="78">
        <v>119093378781</v>
      </c>
      <c r="ES226" s="78">
        <v>367015434</v>
      </c>
      <c r="ET226" s="78">
        <v>319074394</v>
      </c>
      <c r="EU226" s="78">
        <v>604204964</v>
      </c>
      <c r="EV226" s="78">
        <v>227473036</v>
      </c>
      <c r="EW226" s="78">
        <v>225939199</v>
      </c>
      <c r="EX226" s="78">
        <v>211013415</v>
      </c>
      <c r="EY226" s="78">
        <v>11906824580</v>
      </c>
      <c r="EZ226" s="78">
        <v>12183486576</v>
      </c>
      <c r="FA226" s="78">
        <v>7814497759</v>
      </c>
      <c r="FB226" s="78">
        <v>16109935149</v>
      </c>
      <c r="FC226" s="78">
        <v>24209219309</v>
      </c>
      <c r="FD226" s="78">
        <v>3742607960</v>
      </c>
      <c r="FE226" s="78">
        <v>2045926013</v>
      </c>
      <c r="FF226" s="78">
        <v>1321159910</v>
      </c>
      <c r="FG226" s="78">
        <v>2105670686</v>
      </c>
      <c r="FH226" s="78">
        <v>3560411001</v>
      </c>
      <c r="FI226" s="78">
        <v>41609734881</v>
      </c>
      <c r="FJ226" s="78">
        <v>278267240</v>
      </c>
      <c r="FK226" s="78">
        <v>92054890527</v>
      </c>
      <c r="FL226" s="78">
        <v>6657839261</v>
      </c>
      <c r="FM226" s="78">
        <v>3159414842</v>
      </c>
      <c r="FN226" s="78">
        <v>8411672520</v>
      </c>
      <c r="FO226" s="78">
        <v>316379991</v>
      </c>
      <c r="FP226" s="78">
        <v>3021727819</v>
      </c>
      <c r="FQ226" s="78">
        <v>13357765009</v>
      </c>
      <c r="FR226" s="78">
        <v>17212254</v>
      </c>
      <c r="FS226" s="78">
        <v>11707418318</v>
      </c>
      <c r="FT226" s="78">
        <v>1366125507</v>
      </c>
      <c r="FU226" s="78">
        <v>555573070</v>
      </c>
      <c r="FV226" s="78">
        <v>5552092319</v>
      </c>
      <c r="FW226" s="78">
        <v>10103438049</v>
      </c>
      <c r="FX226" s="78">
        <v>82687261407</v>
      </c>
      <c r="FY226" s="78">
        <v>1781761037</v>
      </c>
      <c r="FZ226" s="78">
        <v>2073713729</v>
      </c>
      <c r="GA226" s="78">
        <v>503565943</v>
      </c>
      <c r="GB226" s="78">
        <v>578453814695</v>
      </c>
      <c r="GC226" s="78">
        <v>76513051330</v>
      </c>
      <c r="GD226" s="78">
        <v>55866284</v>
      </c>
      <c r="GE226" s="78">
        <v>22000000000</v>
      </c>
      <c r="GF226" s="78">
        <v>5879044399</v>
      </c>
    </row>
    <row r="227" spans="1:188">
      <c r="A227" s="84">
        <v>44972</v>
      </c>
      <c r="B227" s="78">
        <v>161090611548</v>
      </c>
      <c r="C227" s="78">
        <v>130248555385</v>
      </c>
      <c r="D227" s="78">
        <v>168838754624</v>
      </c>
      <c r="E227" s="78">
        <v>196594624481</v>
      </c>
      <c r="F227" s="78">
        <v>98908584937</v>
      </c>
      <c r="G227" s="78">
        <v>52470194167</v>
      </c>
      <c r="H227" s="78">
        <v>111247670409</v>
      </c>
      <c r="I227" s="78">
        <v>18056518661</v>
      </c>
      <c r="J227" s="78">
        <v>29400231312</v>
      </c>
      <c r="K227" s="78">
        <v>17456926241</v>
      </c>
      <c r="L227" s="78">
        <v>7421632354</v>
      </c>
      <c r="M227" s="78">
        <v>3189729136</v>
      </c>
      <c r="N227" s="78">
        <v>3214206994</v>
      </c>
      <c r="O227" s="78">
        <v>4788375705</v>
      </c>
      <c r="P227" s="78">
        <v>3465803841</v>
      </c>
      <c r="Q227" s="78">
        <v>2998250398</v>
      </c>
      <c r="R227" s="78">
        <v>3011833622</v>
      </c>
      <c r="S227" s="79">
        <v>3181372687</v>
      </c>
      <c r="T227" s="78">
        <v>3014112070</v>
      </c>
      <c r="U227" s="78">
        <v>3082800515</v>
      </c>
      <c r="V227" s="78">
        <v>2999562008</v>
      </c>
      <c r="W227" s="78">
        <v>3007794226</v>
      </c>
      <c r="X227" s="78">
        <v>225382486</v>
      </c>
      <c r="Y227" s="78">
        <v>248386783314</v>
      </c>
      <c r="Z227" s="78">
        <v>197948079489</v>
      </c>
      <c r="AA227" s="78">
        <v>166405122927</v>
      </c>
      <c r="AB227" s="78">
        <v>254391715747</v>
      </c>
      <c r="AC227" s="78">
        <v>205091657007</v>
      </c>
      <c r="AD227" s="78">
        <v>263568599200</v>
      </c>
      <c r="AE227" s="78">
        <v>51041043377</v>
      </c>
      <c r="AF227" s="78">
        <v>45584957155</v>
      </c>
      <c r="AG227" s="78">
        <v>36738870471</v>
      </c>
      <c r="AH227" s="78">
        <v>23983144376</v>
      </c>
      <c r="AI227" s="78">
        <v>4209207973</v>
      </c>
      <c r="AJ227" s="78">
        <v>5002218356</v>
      </c>
      <c r="AK227" s="78">
        <v>5080087417</v>
      </c>
      <c r="AL227" s="78">
        <v>5010889433</v>
      </c>
      <c r="AM227" s="78">
        <v>5828452338</v>
      </c>
      <c r="AN227" s="78">
        <v>4999789712</v>
      </c>
      <c r="AO227" s="78">
        <v>5010202804</v>
      </c>
      <c r="AP227" s="78">
        <v>6118402184</v>
      </c>
      <c r="AQ227" s="78">
        <v>5024487389</v>
      </c>
      <c r="AR227" s="78">
        <v>12227141013</v>
      </c>
      <c r="AS227" s="78">
        <v>5008500456</v>
      </c>
      <c r="AT227" s="78">
        <v>5898831010</v>
      </c>
      <c r="AU227" s="78">
        <v>5008029456</v>
      </c>
      <c r="AV227" s="78">
        <v>883625487</v>
      </c>
      <c r="AW227" s="78">
        <v>1296431613</v>
      </c>
      <c r="AX227" s="78">
        <v>9500000000</v>
      </c>
      <c r="AY227" s="78">
        <v>7000000000</v>
      </c>
      <c r="AZ227" s="78">
        <v>12000000000</v>
      </c>
      <c r="BA227" s="78">
        <v>5423620696</v>
      </c>
      <c r="BB227" s="78">
        <v>5394519985</v>
      </c>
      <c r="BC227" s="78">
        <v>5422577393</v>
      </c>
      <c r="BD227" s="78">
        <v>5672947611</v>
      </c>
      <c r="BE227" s="78">
        <v>8743543328</v>
      </c>
      <c r="BF227" s="78">
        <v>8603929803</v>
      </c>
      <c r="BG227" s="78">
        <v>5297889458</v>
      </c>
      <c r="BH227" s="78">
        <v>5371129039</v>
      </c>
      <c r="BI227" s="78">
        <v>39370091984</v>
      </c>
      <c r="BJ227" s="78">
        <v>53330400917</v>
      </c>
      <c r="BK227" s="78">
        <v>35994411088</v>
      </c>
      <c r="BL227" s="78">
        <v>40105971289</v>
      </c>
      <c r="BM227" s="78">
        <v>37079040116</v>
      </c>
      <c r="BN227" s="78">
        <v>6975738828</v>
      </c>
      <c r="BO227" s="78">
        <v>7500000000</v>
      </c>
      <c r="BP227" s="78">
        <v>7500000000</v>
      </c>
      <c r="BQ227" s="78">
        <v>7500000000</v>
      </c>
      <c r="BR227" s="78">
        <v>5962207751</v>
      </c>
      <c r="BS227" s="78">
        <v>3294087605</v>
      </c>
      <c r="BT227" s="78">
        <v>1613621229</v>
      </c>
      <c r="BU227" s="78">
        <v>1569766634</v>
      </c>
      <c r="BV227" s="78">
        <v>5010319996</v>
      </c>
      <c r="BW227" s="78">
        <v>3914287854</v>
      </c>
      <c r="BX227" s="78">
        <v>15956720598</v>
      </c>
      <c r="BY227" s="78">
        <v>12504398433</v>
      </c>
      <c r="BZ227" s="78">
        <v>13377937585</v>
      </c>
      <c r="CA227" s="78">
        <v>267823112</v>
      </c>
      <c r="CB227" s="78">
        <v>186121735044</v>
      </c>
      <c r="CC227" s="78">
        <v>131360659048</v>
      </c>
      <c r="CD227" s="78">
        <v>147109961525</v>
      </c>
      <c r="CE227" s="78">
        <v>72293524712</v>
      </c>
      <c r="CF227" s="78">
        <v>90829025330</v>
      </c>
      <c r="CG227" s="78">
        <v>65244550514</v>
      </c>
      <c r="CH227" s="78">
        <v>6389209322</v>
      </c>
      <c r="CI227" s="78">
        <v>8759542310</v>
      </c>
      <c r="CJ227" s="78">
        <v>6351756256</v>
      </c>
      <c r="CK227" s="78">
        <v>3320363220</v>
      </c>
      <c r="CL227" s="78">
        <v>17440478517</v>
      </c>
      <c r="CM227" s="78">
        <v>20310131496</v>
      </c>
      <c r="CN227" s="78">
        <v>18116111078</v>
      </c>
      <c r="CO227" s="78">
        <v>10367124944</v>
      </c>
      <c r="CP227" s="78">
        <v>16945000972</v>
      </c>
      <c r="CQ227" s="78">
        <v>17528731009</v>
      </c>
      <c r="CR227" s="78">
        <v>6712461202</v>
      </c>
      <c r="CS227" s="78">
        <v>15854927588</v>
      </c>
      <c r="CT227" s="78">
        <v>16367432983</v>
      </c>
      <c r="CU227" s="78">
        <v>461520908</v>
      </c>
      <c r="CV227" s="78">
        <v>396313369</v>
      </c>
      <c r="CW227" s="78">
        <v>147148809</v>
      </c>
      <c r="CX227" s="78">
        <v>2100000000</v>
      </c>
      <c r="CY227" s="78">
        <v>1800000000</v>
      </c>
      <c r="CZ227" s="78">
        <v>2100000000</v>
      </c>
      <c r="DA227" s="78">
        <v>2000000000</v>
      </c>
      <c r="DB227" s="78">
        <v>136237834724</v>
      </c>
      <c r="DC227" s="78">
        <v>150772081001</v>
      </c>
      <c r="DD227" s="78">
        <v>179967880846</v>
      </c>
      <c r="DE227" s="78">
        <v>102045472329</v>
      </c>
      <c r="DF227" s="78">
        <v>120416851830</v>
      </c>
      <c r="DG227" s="78">
        <v>33541654498</v>
      </c>
      <c r="DH227" s="78">
        <v>96830849130</v>
      </c>
      <c r="DI227" s="78">
        <v>12841651807</v>
      </c>
      <c r="DJ227" s="78">
        <v>28191823284</v>
      </c>
      <c r="DK227" s="78">
        <v>103098588684</v>
      </c>
      <c r="DL227" s="78">
        <v>7071142443</v>
      </c>
      <c r="DM227" s="78">
        <v>5979595253</v>
      </c>
      <c r="DN227" s="78">
        <v>5368772503</v>
      </c>
      <c r="DO227" s="78">
        <v>5000000000</v>
      </c>
      <c r="DP227" s="78">
        <v>5000000000</v>
      </c>
      <c r="DQ227" s="78">
        <v>5000000000</v>
      </c>
      <c r="DR227" s="78">
        <v>6247705873</v>
      </c>
      <c r="DS227" s="78">
        <v>7485064885</v>
      </c>
      <c r="DT227" s="78">
        <v>6836137329</v>
      </c>
      <c r="DU227" s="78">
        <v>9964376746</v>
      </c>
      <c r="DV227" s="78">
        <v>5075047273</v>
      </c>
      <c r="DW227" s="78">
        <v>3638186099</v>
      </c>
      <c r="DX227" s="78">
        <v>934123579</v>
      </c>
      <c r="DY227" s="78">
        <v>7934187488</v>
      </c>
      <c r="DZ227" s="78">
        <v>756713219</v>
      </c>
      <c r="EA227" s="78">
        <v>888569127</v>
      </c>
      <c r="EB227" s="78">
        <v>764914990</v>
      </c>
      <c r="EC227" s="78">
        <v>1284110828</v>
      </c>
      <c r="ED227" s="78">
        <v>21267987710</v>
      </c>
      <c r="EE227" s="78">
        <v>15945873927</v>
      </c>
      <c r="EF227" s="78">
        <v>9120516088</v>
      </c>
      <c r="EG227" s="78">
        <v>11461058331</v>
      </c>
      <c r="EH227" s="78">
        <v>77279596295</v>
      </c>
      <c r="EI227" s="78">
        <v>51465036074</v>
      </c>
      <c r="EJ227" s="78">
        <v>222785475963</v>
      </c>
      <c r="EK227" s="78">
        <v>272277893925</v>
      </c>
      <c r="EL227" s="78">
        <v>538106732780</v>
      </c>
      <c r="EM227" s="78">
        <v>548313068543</v>
      </c>
      <c r="EN227" s="78">
        <v>414484595335</v>
      </c>
      <c r="EO227" s="78">
        <v>997002830553</v>
      </c>
      <c r="EP227" s="78">
        <v>397119869976</v>
      </c>
      <c r="EQ227" s="78">
        <v>23073115929</v>
      </c>
      <c r="ER227" s="78">
        <v>119209830934</v>
      </c>
      <c r="ES227" s="78">
        <v>367015434</v>
      </c>
      <c r="ET227" s="78">
        <v>321702153</v>
      </c>
      <c r="EU227" s="78">
        <v>604234753</v>
      </c>
      <c r="EV227" s="78">
        <v>227473036</v>
      </c>
      <c r="EW227" s="78">
        <v>225939199</v>
      </c>
      <c r="EX227" s="78">
        <v>211013415</v>
      </c>
      <c r="EY227" s="78">
        <v>11916220000</v>
      </c>
      <c r="EZ227" s="78">
        <v>12189482415</v>
      </c>
      <c r="FA227" s="78">
        <v>7811793590</v>
      </c>
      <c r="FB227" s="78">
        <v>16110407291</v>
      </c>
      <c r="FC227" s="78">
        <v>24205397634</v>
      </c>
      <c r="FD227" s="78">
        <v>3737811517</v>
      </c>
      <c r="FE227" s="78">
        <v>2045926102</v>
      </c>
      <c r="FF227" s="78">
        <v>1321308011</v>
      </c>
      <c r="FG227" s="78">
        <v>2069085779</v>
      </c>
      <c r="FH227" s="78">
        <v>3560708374</v>
      </c>
      <c r="FI227" s="78">
        <v>41600011180</v>
      </c>
      <c r="FJ227" s="78">
        <v>278292282</v>
      </c>
      <c r="FK227" s="78">
        <v>92117009731</v>
      </c>
      <c r="FL227" s="78">
        <v>6651465366</v>
      </c>
      <c r="FM227" s="78">
        <v>3159765666</v>
      </c>
      <c r="FN227" s="78">
        <v>8406864108</v>
      </c>
      <c r="FO227" s="78">
        <v>316380584</v>
      </c>
      <c r="FP227" s="78">
        <v>3021727819</v>
      </c>
      <c r="FQ227" s="78">
        <v>13355451662</v>
      </c>
      <c r="FR227" s="78">
        <v>17212254</v>
      </c>
      <c r="FS227" s="78">
        <v>11716686879</v>
      </c>
      <c r="FT227" s="78">
        <v>1366325513</v>
      </c>
      <c r="FU227" s="78">
        <v>555628397</v>
      </c>
      <c r="FV227" s="78">
        <v>5552092319</v>
      </c>
      <c r="FW227" s="78">
        <v>10104022340</v>
      </c>
      <c r="FX227" s="78">
        <v>82687261407</v>
      </c>
      <c r="FY227" s="78">
        <v>1782369334</v>
      </c>
      <c r="FZ227" s="78">
        <v>2068052889</v>
      </c>
      <c r="GA227" s="78">
        <v>503565943</v>
      </c>
      <c r="GB227" s="78">
        <v>577890119874</v>
      </c>
      <c r="GC227" s="78">
        <v>76520745281</v>
      </c>
      <c r="GD227" s="78">
        <v>55866284</v>
      </c>
      <c r="GE227" s="78">
        <v>22000000000</v>
      </c>
      <c r="GF227" s="78">
        <v>5881347909</v>
      </c>
    </row>
    <row r="228" spans="1:188">
      <c r="A228" s="84">
        <v>44973</v>
      </c>
      <c r="B228" s="78">
        <v>161118898977</v>
      </c>
      <c r="C228" s="78">
        <v>130279554721</v>
      </c>
      <c r="D228" s="78">
        <v>168884627750</v>
      </c>
      <c r="E228" s="78">
        <v>196848793757</v>
      </c>
      <c r="F228" s="78">
        <v>98922546504</v>
      </c>
      <c r="G228" s="78">
        <v>52500636562</v>
      </c>
      <c r="H228" s="78">
        <v>111261389685</v>
      </c>
      <c r="I228" s="78">
        <v>18055838050</v>
      </c>
      <c r="J228" s="78">
        <v>29416770771</v>
      </c>
      <c r="K228" s="78">
        <v>17459402792</v>
      </c>
      <c r="L228" s="78">
        <v>7421632354</v>
      </c>
      <c r="M228" s="78">
        <v>3189836687</v>
      </c>
      <c r="N228" s="78">
        <v>3214589795</v>
      </c>
      <c r="O228" s="78">
        <v>4788948322</v>
      </c>
      <c r="P228" s="78">
        <v>3466220450</v>
      </c>
      <c r="Q228" s="78">
        <v>2998250398</v>
      </c>
      <c r="R228" s="78">
        <v>3011833622</v>
      </c>
      <c r="S228" s="79">
        <v>3181471191</v>
      </c>
      <c r="T228" s="78">
        <v>3014112070</v>
      </c>
      <c r="U228" s="78">
        <v>3082800515</v>
      </c>
      <c r="V228" s="78">
        <v>2999562008</v>
      </c>
      <c r="W228" s="78">
        <v>3007794226</v>
      </c>
      <c r="X228" s="78">
        <v>225748129</v>
      </c>
      <c r="Y228" s="78">
        <v>248549792404</v>
      </c>
      <c r="Z228" s="78">
        <v>198034051323</v>
      </c>
      <c r="AA228" s="78">
        <v>166510741397</v>
      </c>
      <c r="AB228" s="78">
        <v>254656022941</v>
      </c>
      <c r="AC228" s="78">
        <v>205240923440</v>
      </c>
      <c r="AD228" s="78">
        <v>263643276840</v>
      </c>
      <c r="AE228" s="78">
        <v>51019343809</v>
      </c>
      <c r="AF228" s="78">
        <v>45803669368</v>
      </c>
      <c r="AG228" s="78">
        <v>36766140160</v>
      </c>
      <c r="AH228" s="78">
        <v>24038629119</v>
      </c>
      <c r="AI228" s="78">
        <v>4224634153</v>
      </c>
      <c r="AJ228" s="78">
        <v>5002218356</v>
      </c>
      <c r="AK228" s="78">
        <v>5095694494</v>
      </c>
      <c r="AL228" s="78">
        <v>5010889433</v>
      </c>
      <c r="AM228" s="78">
        <v>5835578622</v>
      </c>
      <c r="AN228" s="78">
        <v>5047287299</v>
      </c>
      <c r="AO228" s="78">
        <v>5010202804</v>
      </c>
      <c r="AP228" s="78">
        <v>6122727467</v>
      </c>
      <c r="AQ228" s="78">
        <v>5024487389</v>
      </c>
      <c r="AR228" s="78">
        <v>12281074582</v>
      </c>
      <c r="AS228" s="78">
        <v>5008500456</v>
      </c>
      <c r="AT228" s="78">
        <v>5905425894</v>
      </c>
      <c r="AU228" s="78">
        <v>5008029456</v>
      </c>
      <c r="AV228" s="78">
        <v>883625487</v>
      </c>
      <c r="AW228" s="78">
        <v>1296431613</v>
      </c>
      <c r="AX228" s="78">
        <v>9500000000</v>
      </c>
      <c r="AY228" s="78">
        <v>7000000000</v>
      </c>
      <c r="AZ228" s="78">
        <v>12000000000</v>
      </c>
      <c r="BA228" s="78">
        <v>5426553013</v>
      </c>
      <c r="BB228" s="78">
        <v>5395864062</v>
      </c>
      <c r="BC228" s="78">
        <v>5423539965</v>
      </c>
      <c r="BD228" s="78">
        <v>5674166444</v>
      </c>
      <c r="BE228" s="78">
        <v>8751696545</v>
      </c>
      <c r="BF228" s="78">
        <v>8609154162</v>
      </c>
      <c r="BG228" s="78">
        <v>5297889458</v>
      </c>
      <c r="BH228" s="78">
        <v>5371129039</v>
      </c>
      <c r="BI228" s="78">
        <v>39385490181</v>
      </c>
      <c r="BJ228" s="78">
        <v>53356211678</v>
      </c>
      <c r="BK228" s="78">
        <v>36002173931</v>
      </c>
      <c r="BL228" s="78">
        <v>40183877330</v>
      </c>
      <c r="BM228" s="78">
        <v>37081611145</v>
      </c>
      <c r="BN228" s="78">
        <v>6981829123</v>
      </c>
      <c r="BO228" s="78">
        <v>7500000000</v>
      </c>
      <c r="BP228" s="78">
        <v>7500000000</v>
      </c>
      <c r="BQ228" s="78">
        <v>7500000000</v>
      </c>
      <c r="BR228" s="78">
        <v>5964769403</v>
      </c>
      <c r="BS228" s="78">
        <v>3294620397</v>
      </c>
      <c r="BT228" s="78">
        <v>1614553524</v>
      </c>
      <c r="BU228" s="78">
        <v>1570160737</v>
      </c>
      <c r="BV228" s="78">
        <v>5011776819</v>
      </c>
      <c r="BW228" s="78">
        <v>3910882073</v>
      </c>
      <c r="BX228" s="78">
        <v>16005236579</v>
      </c>
      <c r="BY228" s="78">
        <v>12545007451</v>
      </c>
      <c r="BZ228" s="78">
        <v>13376161864</v>
      </c>
      <c r="CA228" s="78">
        <v>268405442</v>
      </c>
      <c r="CB228" s="78">
        <v>186513624167</v>
      </c>
      <c r="CC228" s="78">
        <v>131531189901</v>
      </c>
      <c r="CD228" s="78">
        <v>147264986549</v>
      </c>
      <c r="CE228" s="78">
        <v>72397662626</v>
      </c>
      <c r="CF228" s="78">
        <v>90944493272</v>
      </c>
      <c r="CG228" s="78">
        <v>65322911802</v>
      </c>
      <c r="CH228" s="78">
        <v>6395384184</v>
      </c>
      <c r="CI228" s="78">
        <v>8773691536</v>
      </c>
      <c r="CJ228" s="78">
        <v>6352431253</v>
      </c>
      <c r="CK228" s="78">
        <v>3326393335</v>
      </c>
      <c r="CL228" s="78">
        <v>17310498089</v>
      </c>
      <c r="CM228" s="78">
        <v>20207479467</v>
      </c>
      <c r="CN228" s="78">
        <v>18125861705</v>
      </c>
      <c r="CO228" s="78">
        <v>10350249476</v>
      </c>
      <c r="CP228" s="78">
        <v>16938664730</v>
      </c>
      <c r="CQ228" s="78">
        <v>17554338648</v>
      </c>
      <c r="CR228" s="78">
        <v>6712629161</v>
      </c>
      <c r="CS228" s="78">
        <v>15855040021</v>
      </c>
      <c r="CT228" s="78">
        <v>16372613066</v>
      </c>
      <c r="CU228" s="78">
        <v>461520908</v>
      </c>
      <c r="CV228" s="78">
        <v>396313369</v>
      </c>
      <c r="CW228" s="78">
        <v>147148809</v>
      </c>
      <c r="CX228" s="78">
        <v>2100000000</v>
      </c>
      <c r="CY228" s="78">
        <v>1800000000</v>
      </c>
      <c r="CZ228" s="78">
        <v>2100000000</v>
      </c>
      <c r="DA228" s="78">
        <v>2000000000</v>
      </c>
      <c r="DB228" s="78">
        <v>136313776062</v>
      </c>
      <c r="DC228" s="78">
        <v>150835771716</v>
      </c>
      <c r="DD228" s="78">
        <v>180077071017</v>
      </c>
      <c r="DE228" s="78">
        <v>102079061124</v>
      </c>
      <c r="DF228" s="78">
        <v>120535611839</v>
      </c>
      <c r="DG228" s="78">
        <v>33562014367</v>
      </c>
      <c r="DH228" s="78">
        <v>96912345503</v>
      </c>
      <c r="DI228" s="78">
        <v>12855320261</v>
      </c>
      <c r="DJ228" s="78">
        <v>28160478092</v>
      </c>
      <c r="DK228" s="78">
        <v>103183542325</v>
      </c>
      <c r="DL228" s="78">
        <v>7093121367</v>
      </c>
      <c r="DM228" s="78">
        <v>5993576767</v>
      </c>
      <c r="DN228" s="78">
        <v>5379205965</v>
      </c>
      <c r="DO228" s="78">
        <v>5000000000</v>
      </c>
      <c r="DP228" s="78">
        <v>5000000000</v>
      </c>
      <c r="DQ228" s="78">
        <v>5000000000</v>
      </c>
      <c r="DR228" s="78">
        <v>6250929508</v>
      </c>
      <c r="DS228" s="78">
        <v>7487816231</v>
      </c>
      <c r="DT228" s="78">
        <v>6853178170</v>
      </c>
      <c r="DU228" s="78">
        <v>9977297403</v>
      </c>
      <c r="DV228" s="78">
        <v>5078551477</v>
      </c>
      <c r="DW228" s="78">
        <v>3632447999</v>
      </c>
      <c r="DX228" s="78">
        <v>934123579</v>
      </c>
      <c r="DY228" s="78">
        <v>7934685370</v>
      </c>
      <c r="DZ228" s="78">
        <v>756727922</v>
      </c>
      <c r="EA228" s="78">
        <v>889972902</v>
      </c>
      <c r="EB228" s="78">
        <v>764914990</v>
      </c>
      <c r="EC228" s="78">
        <v>1284023404</v>
      </c>
      <c r="ED228" s="78">
        <v>21285341243</v>
      </c>
      <c r="EE228" s="78">
        <v>15961959873</v>
      </c>
      <c r="EF228" s="78">
        <v>9129583959</v>
      </c>
      <c r="EG228" s="78">
        <v>11434172826</v>
      </c>
      <c r="EH228" s="78">
        <v>77263184816</v>
      </c>
      <c r="EI228" s="78">
        <v>51467695190</v>
      </c>
      <c r="EJ228" s="78">
        <v>222567318129</v>
      </c>
      <c r="EK228" s="78">
        <v>272440751941</v>
      </c>
      <c r="EL228" s="78">
        <v>538407857444</v>
      </c>
      <c r="EM228" s="78">
        <v>548499442465</v>
      </c>
      <c r="EN228" s="78">
        <v>414856677249</v>
      </c>
      <c r="EO228" s="78">
        <v>997113179869</v>
      </c>
      <c r="EP228" s="78">
        <v>396649677346</v>
      </c>
      <c r="EQ228" s="78">
        <v>23092200613</v>
      </c>
      <c r="ER228" s="78">
        <v>119290946837</v>
      </c>
      <c r="ES228" s="78">
        <v>368031503</v>
      </c>
      <c r="ET228" s="78">
        <v>321702153</v>
      </c>
      <c r="EU228" s="78">
        <v>604234753</v>
      </c>
      <c r="EV228" s="78">
        <v>227588984</v>
      </c>
      <c r="EW228" s="78">
        <v>226147213</v>
      </c>
      <c r="EX228" s="78">
        <v>211013415</v>
      </c>
      <c r="EY228" s="78">
        <v>11914796678</v>
      </c>
      <c r="EZ228" s="78">
        <v>12189834027</v>
      </c>
      <c r="FA228" s="78">
        <v>7810033216</v>
      </c>
      <c r="FB228" s="78">
        <v>16111740731</v>
      </c>
      <c r="FC228" s="78">
        <v>24215510932</v>
      </c>
      <c r="FD228" s="78">
        <v>3738814935</v>
      </c>
      <c r="FE228" s="78">
        <v>2046949239</v>
      </c>
      <c r="FF228" s="78">
        <v>1321451520</v>
      </c>
      <c r="FG228" s="78">
        <v>2071307186</v>
      </c>
      <c r="FH228" s="78">
        <v>3564721473</v>
      </c>
      <c r="FI228" s="78">
        <v>41614455934</v>
      </c>
      <c r="FJ228" s="78">
        <v>278565732</v>
      </c>
      <c r="FK228" s="78">
        <v>92128214514</v>
      </c>
      <c r="FL228" s="78">
        <v>6661505505</v>
      </c>
      <c r="FM228" s="78">
        <v>3159882535</v>
      </c>
      <c r="FN228" s="78">
        <v>8406112061</v>
      </c>
      <c r="FO228" s="78">
        <v>316381178</v>
      </c>
      <c r="FP228" s="78">
        <v>3021727819</v>
      </c>
      <c r="FQ228" s="78">
        <v>13405760667</v>
      </c>
      <c r="FR228" s="78">
        <v>17212254</v>
      </c>
      <c r="FS228" s="78">
        <v>11726731150</v>
      </c>
      <c r="FT228" s="78">
        <v>1363799017</v>
      </c>
      <c r="FU228" s="78">
        <v>555674014</v>
      </c>
      <c r="FV228" s="78">
        <v>5556898149</v>
      </c>
      <c r="FW228" s="78">
        <v>10104548785</v>
      </c>
      <c r="FX228" s="78">
        <v>82687261407</v>
      </c>
      <c r="FY228" s="78">
        <v>1798210351</v>
      </c>
      <c r="FZ228" s="78">
        <v>2070415333</v>
      </c>
      <c r="GA228" s="78">
        <v>503565943</v>
      </c>
      <c r="GB228" s="78">
        <v>577811230076</v>
      </c>
      <c r="GC228" s="78">
        <v>76600769135</v>
      </c>
      <c r="GD228" s="78">
        <v>55866284</v>
      </c>
      <c r="GE228" s="78">
        <v>22000000000</v>
      </c>
      <c r="GF228" s="78">
        <v>5882687642</v>
      </c>
    </row>
    <row r="229" spans="1:188">
      <c r="A229" s="84">
        <v>44974</v>
      </c>
      <c r="B229" s="78">
        <v>161008867687</v>
      </c>
      <c r="C229" s="78">
        <v>130295293292</v>
      </c>
      <c r="D229" s="78">
        <v>168969703762</v>
      </c>
      <c r="E229" s="78">
        <v>196807621553</v>
      </c>
      <c r="F229" s="78">
        <v>98874849299</v>
      </c>
      <c r="G229" s="78">
        <v>52499674471</v>
      </c>
      <c r="H229" s="78">
        <v>111161990099</v>
      </c>
      <c r="I229" s="78">
        <v>18055376819</v>
      </c>
      <c r="J229" s="78">
        <v>29435417381</v>
      </c>
      <c r="K229" s="78">
        <v>17461592548</v>
      </c>
      <c r="L229" s="78">
        <v>7421740341</v>
      </c>
      <c r="M229" s="78">
        <v>3190050374</v>
      </c>
      <c r="N229" s="78">
        <v>3216030665</v>
      </c>
      <c r="O229" s="78">
        <v>4782255420</v>
      </c>
      <c r="P229" s="78">
        <v>3467489233</v>
      </c>
      <c r="Q229" s="78">
        <v>2999261668</v>
      </c>
      <c r="R229" s="78">
        <v>3011843374</v>
      </c>
      <c r="S229" s="79">
        <v>3181578800</v>
      </c>
      <c r="T229" s="78">
        <v>3014121872</v>
      </c>
      <c r="U229" s="78">
        <v>3372440698</v>
      </c>
      <c r="V229" s="78">
        <v>2999571695</v>
      </c>
      <c r="W229" s="78">
        <v>3007803949</v>
      </c>
      <c r="X229" s="78">
        <v>213463802</v>
      </c>
      <c r="Y229" s="78">
        <v>248661997873</v>
      </c>
      <c r="Z229" s="78">
        <v>198059821279</v>
      </c>
      <c r="AA229" s="78">
        <v>166579367081</v>
      </c>
      <c r="AB229" s="78">
        <v>254741204808</v>
      </c>
      <c r="AC229" s="78">
        <v>205184667594</v>
      </c>
      <c r="AD229" s="78">
        <v>263507646611</v>
      </c>
      <c r="AE229" s="78">
        <v>50957501551</v>
      </c>
      <c r="AF229" s="78">
        <v>45975416902</v>
      </c>
      <c r="AG229" s="78">
        <v>36789721289</v>
      </c>
      <c r="AH229" s="78">
        <v>24038866449</v>
      </c>
      <c r="AI229" s="78">
        <v>4229918786</v>
      </c>
      <c r="AJ229" s="78">
        <v>5002218356</v>
      </c>
      <c r="AK229" s="78">
        <v>5106708520</v>
      </c>
      <c r="AL229" s="78">
        <v>5010889433</v>
      </c>
      <c r="AM229" s="78">
        <v>5814348654</v>
      </c>
      <c r="AN229" s="78">
        <v>5064240216</v>
      </c>
      <c r="AO229" s="78">
        <v>5010202804</v>
      </c>
      <c r="AP229" s="78">
        <v>6124785460</v>
      </c>
      <c r="AQ229" s="78">
        <v>5024487389</v>
      </c>
      <c r="AR229" s="78">
        <v>12283803376</v>
      </c>
      <c r="AS229" s="78">
        <v>5008500456</v>
      </c>
      <c r="AT229" s="78">
        <v>5921974682</v>
      </c>
      <c r="AU229" s="78">
        <v>5008029456</v>
      </c>
      <c r="AV229" s="78">
        <v>883625487</v>
      </c>
      <c r="AW229" s="78">
        <v>1296431613</v>
      </c>
      <c r="AX229" s="78">
        <v>9500000000</v>
      </c>
      <c r="AY229" s="78">
        <v>7000000000</v>
      </c>
      <c r="AZ229" s="78">
        <v>12000000000</v>
      </c>
      <c r="BA229" s="78">
        <v>5415890058</v>
      </c>
      <c r="BB229" s="78">
        <v>5399539326</v>
      </c>
      <c r="BC229" s="78">
        <v>5422879825</v>
      </c>
      <c r="BD229" s="78">
        <v>5675808498</v>
      </c>
      <c r="BE229" s="78">
        <v>8753912469</v>
      </c>
      <c r="BF229" s="78">
        <v>8609473615</v>
      </c>
      <c r="BG229" s="78">
        <v>5297889458</v>
      </c>
      <c r="BH229" s="78">
        <v>5371129039</v>
      </c>
      <c r="BI229" s="78">
        <v>39379341159</v>
      </c>
      <c r="BJ229" s="78">
        <v>53370337277</v>
      </c>
      <c r="BK229" s="78">
        <v>36002681984</v>
      </c>
      <c r="BL229" s="78">
        <v>40168868423</v>
      </c>
      <c r="BM229" s="78">
        <v>37101566221</v>
      </c>
      <c r="BN229" s="78">
        <v>6984190971</v>
      </c>
      <c r="BO229" s="78">
        <v>7500000000</v>
      </c>
      <c r="BP229" s="78">
        <v>7500000000</v>
      </c>
      <c r="BQ229" s="78">
        <v>7500000000</v>
      </c>
      <c r="BR229" s="78">
        <v>5965719512</v>
      </c>
      <c r="BS229" s="78">
        <v>3295626164</v>
      </c>
      <c r="BT229" s="78">
        <v>1614946409</v>
      </c>
      <c r="BU229" s="78">
        <v>1559950204</v>
      </c>
      <c r="BV229" s="78">
        <v>5011698957</v>
      </c>
      <c r="BW229" s="78">
        <v>3911005630</v>
      </c>
      <c r="BX229" s="78">
        <v>16010844302</v>
      </c>
      <c r="BY229" s="78">
        <v>12565473771</v>
      </c>
      <c r="BZ229" s="78">
        <v>13383908013</v>
      </c>
      <c r="CA229" s="78">
        <v>274165311</v>
      </c>
      <c r="CB229" s="78">
        <v>186365123547</v>
      </c>
      <c r="CC229" s="78">
        <v>131563492910</v>
      </c>
      <c r="CD229" s="78">
        <v>147331971595</v>
      </c>
      <c r="CE229" s="78">
        <v>72473388306</v>
      </c>
      <c r="CF229" s="78">
        <v>90919563067</v>
      </c>
      <c r="CG229" s="78">
        <v>65267946941</v>
      </c>
      <c r="CH229" s="78">
        <v>6395384184</v>
      </c>
      <c r="CI229" s="78">
        <v>8674050473</v>
      </c>
      <c r="CJ229" s="78">
        <v>6352660143</v>
      </c>
      <c r="CK229" s="78">
        <v>3326335098</v>
      </c>
      <c r="CL229" s="78">
        <v>17308917923</v>
      </c>
      <c r="CM229" s="78">
        <v>20210617513</v>
      </c>
      <c r="CN229" s="78">
        <v>18129972524</v>
      </c>
      <c r="CO229" s="78">
        <v>10351809077</v>
      </c>
      <c r="CP229" s="78">
        <v>16930055430</v>
      </c>
      <c r="CQ229" s="78">
        <v>17560168837</v>
      </c>
      <c r="CR229" s="78">
        <v>6711988080</v>
      </c>
      <c r="CS229" s="78">
        <v>15855657189</v>
      </c>
      <c r="CT229" s="78">
        <v>16366060229</v>
      </c>
      <c r="CU229" s="78">
        <v>461520908</v>
      </c>
      <c r="CV229" s="78">
        <v>396313369</v>
      </c>
      <c r="CW229" s="78">
        <v>147148809</v>
      </c>
      <c r="CX229" s="78">
        <v>2100000000</v>
      </c>
      <c r="CY229" s="78">
        <v>1800000000</v>
      </c>
      <c r="CZ229" s="78">
        <v>2100000000</v>
      </c>
      <c r="DA229" s="78">
        <v>2000000000</v>
      </c>
      <c r="DB229" s="78">
        <v>135988181040</v>
      </c>
      <c r="DC229" s="78">
        <v>150836760947</v>
      </c>
      <c r="DD229" s="78">
        <v>180115318622</v>
      </c>
      <c r="DE229" s="78">
        <v>102072088650</v>
      </c>
      <c r="DF229" s="78">
        <v>120546670909</v>
      </c>
      <c r="DG229" s="78">
        <v>33528855554</v>
      </c>
      <c r="DH229" s="78">
        <v>96870230238</v>
      </c>
      <c r="DI229" s="78">
        <v>12881102902</v>
      </c>
      <c r="DJ229" s="78">
        <v>28151884098</v>
      </c>
      <c r="DK229" s="78">
        <v>103192716188</v>
      </c>
      <c r="DL229" s="78">
        <v>7111973302</v>
      </c>
      <c r="DM229" s="78">
        <v>5981363416</v>
      </c>
      <c r="DN229" s="78">
        <v>5380425912</v>
      </c>
      <c r="DO229" s="78">
        <v>5000000000</v>
      </c>
      <c r="DP229" s="78">
        <v>5000000000</v>
      </c>
      <c r="DQ229" s="78">
        <v>5000000000</v>
      </c>
      <c r="DR229" s="78">
        <v>6251571749</v>
      </c>
      <c r="DS229" s="78">
        <v>7491587360</v>
      </c>
      <c r="DT229" s="78">
        <v>6900685620</v>
      </c>
      <c r="DU229" s="78">
        <v>9997623138</v>
      </c>
      <c r="DV229" s="78">
        <v>5077416109</v>
      </c>
      <c r="DW229" s="78">
        <v>3630037719</v>
      </c>
      <c r="DX229" s="78">
        <v>934123579</v>
      </c>
      <c r="DY229" s="78">
        <v>7934786668</v>
      </c>
      <c r="DZ229" s="78">
        <v>757436836</v>
      </c>
      <c r="EA229" s="78">
        <v>903497322</v>
      </c>
      <c r="EB229" s="78">
        <v>764757334</v>
      </c>
      <c r="EC229" s="78">
        <v>1285701428</v>
      </c>
      <c r="ED229" s="78">
        <v>21287408755</v>
      </c>
      <c r="EE229" s="78">
        <v>15951425672</v>
      </c>
      <c r="EF229" s="78">
        <v>9126429539</v>
      </c>
      <c r="EG229" s="78">
        <v>11429888752</v>
      </c>
      <c r="EH229" s="78">
        <v>77295810542</v>
      </c>
      <c r="EI229" s="78">
        <v>51494432783</v>
      </c>
      <c r="EJ229" s="78">
        <v>222530263730</v>
      </c>
      <c r="EK229" s="78">
        <v>272472005074</v>
      </c>
      <c r="EL229" s="78">
        <v>538407018112</v>
      </c>
      <c r="EM229" s="78">
        <v>548445028702</v>
      </c>
      <c r="EN229" s="78">
        <v>414951992626</v>
      </c>
      <c r="EO229" s="78">
        <v>996903191425</v>
      </c>
      <c r="EP229" s="78">
        <v>396430453759</v>
      </c>
      <c r="EQ229" s="78">
        <v>23010669924</v>
      </c>
      <c r="ER229" s="78">
        <v>119454766211</v>
      </c>
      <c r="ES229" s="78">
        <v>368031503</v>
      </c>
      <c r="ET229" s="78">
        <v>322433488</v>
      </c>
      <c r="EU229" s="78">
        <v>604234753</v>
      </c>
      <c r="EV229" s="78">
        <v>227588984</v>
      </c>
      <c r="EW229" s="78">
        <v>226147213</v>
      </c>
      <c r="EX229" s="78">
        <v>211013415</v>
      </c>
      <c r="EY229" s="78">
        <v>11916905897</v>
      </c>
      <c r="EZ229" s="78">
        <v>12190965803</v>
      </c>
      <c r="FA229" s="78">
        <v>7806953004</v>
      </c>
      <c r="FB229" s="78">
        <v>16104243927</v>
      </c>
      <c r="FC229" s="78">
        <v>24203425655</v>
      </c>
      <c r="FD229" s="78">
        <v>3740249155</v>
      </c>
      <c r="FE229" s="78">
        <v>2047968447</v>
      </c>
      <c r="FF229" s="78">
        <v>1321956078</v>
      </c>
      <c r="FG229" s="78">
        <v>2071597816</v>
      </c>
      <c r="FH229" s="78">
        <v>3565126694</v>
      </c>
      <c r="FI229" s="78">
        <v>41611851391</v>
      </c>
      <c r="FJ229" s="78">
        <v>278565732</v>
      </c>
      <c r="FK229" s="78">
        <v>92015231013</v>
      </c>
      <c r="FL229" s="78">
        <v>6650473674</v>
      </c>
      <c r="FM229" s="78">
        <v>3159940819</v>
      </c>
      <c r="FN229" s="78">
        <v>8380652592</v>
      </c>
      <c r="FO229" s="78">
        <v>316381771</v>
      </c>
      <c r="FP229" s="78">
        <v>3021727819</v>
      </c>
      <c r="FQ229" s="78">
        <v>13404977235</v>
      </c>
      <c r="FR229" s="78">
        <v>17212254</v>
      </c>
      <c r="FS229" s="78">
        <v>11744505867</v>
      </c>
      <c r="FT229" s="78">
        <v>1363825339</v>
      </c>
      <c r="FU229" s="78">
        <v>558517637</v>
      </c>
      <c r="FV229" s="78">
        <v>5556865648</v>
      </c>
      <c r="FW229" s="78">
        <v>10103564440</v>
      </c>
      <c r="FX229" s="78">
        <v>82687261407</v>
      </c>
      <c r="FY229" s="78">
        <v>1800679292</v>
      </c>
      <c r="FZ229" s="78">
        <v>2071023150</v>
      </c>
      <c r="GA229" s="78">
        <v>503565943</v>
      </c>
      <c r="GB229" s="78">
        <v>577257423498</v>
      </c>
      <c r="GC229" s="78">
        <v>76859428979</v>
      </c>
      <c r="GD229" s="78">
        <v>56129888</v>
      </c>
      <c r="GE229" s="78">
        <v>22500000000</v>
      </c>
      <c r="GF229" s="78">
        <v>5882862426</v>
      </c>
    </row>
    <row r="230" spans="1:188">
      <c r="A230" s="84">
        <v>44977</v>
      </c>
      <c r="B230" s="78">
        <v>160888047387</v>
      </c>
      <c r="C230" s="78">
        <v>130292899935</v>
      </c>
      <c r="D230" s="78">
        <v>169019412224</v>
      </c>
      <c r="E230" s="78">
        <v>196598297758</v>
      </c>
      <c r="F230" s="78">
        <v>98846724059</v>
      </c>
      <c r="G230" s="78">
        <v>52421216939</v>
      </c>
      <c r="H230" s="78">
        <v>111168530313</v>
      </c>
      <c r="I230" s="78">
        <v>18041787318</v>
      </c>
      <c r="J230" s="78">
        <v>29425791384</v>
      </c>
      <c r="K230" s="78">
        <v>17465410957</v>
      </c>
      <c r="L230" s="78">
        <v>7558863764</v>
      </c>
      <c r="M230" s="78">
        <v>3190319433</v>
      </c>
      <c r="N230" s="78">
        <v>3215756737</v>
      </c>
      <c r="O230" s="78">
        <v>4782984253</v>
      </c>
      <c r="P230" s="78">
        <v>3467596429</v>
      </c>
      <c r="Q230" s="78">
        <v>2999335003</v>
      </c>
      <c r="R230" s="78">
        <v>3011843374</v>
      </c>
      <c r="S230" s="79">
        <v>3181676242</v>
      </c>
      <c r="T230" s="78">
        <v>3014195097</v>
      </c>
      <c r="U230" s="78">
        <v>3372440698</v>
      </c>
      <c r="V230" s="78">
        <v>2999813053</v>
      </c>
      <c r="W230" s="78">
        <v>3008082601</v>
      </c>
      <c r="X230" s="78">
        <v>213463802</v>
      </c>
      <c r="Y230" s="78">
        <v>248375377968</v>
      </c>
      <c r="Z230" s="78">
        <v>198025226222</v>
      </c>
      <c r="AA230" s="78">
        <v>166583962245</v>
      </c>
      <c r="AB230" s="78">
        <v>254853066515</v>
      </c>
      <c r="AC230" s="78">
        <v>205352634458</v>
      </c>
      <c r="AD230" s="78">
        <v>263340655115</v>
      </c>
      <c r="AE230" s="78">
        <v>50490008911</v>
      </c>
      <c r="AF230" s="78">
        <v>46033140129</v>
      </c>
      <c r="AG230" s="78">
        <v>36940973255</v>
      </c>
      <c r="AH230" s="78">
        <v>24064847533</v>
      </c>
      <c r="AI230" s="78">
        <v>4248543148</v>
      </c>
      <c r="AJ230" s="78">
        <v>5002218356</v>
      </c>
      <c r="AK230" s="78">
        <v>5157485658</v>
      </c>
      <c r="AL230" s="78">
        <v>5010889433</v>
      </c>
      <c r="AM230" s="78">
        <v>5837679112</v>
      </c>
      <c r="AN230" s="78">
        <v>5066246358</v>
      </c>
      <c r="AO230" s="78">
        <v>5010202804</v>
      </c>
      <c r="AP230" s="78">
        <v>6132261965</v>
      </c>
      <c r="AQ230" s="78">
        <v>5024487389</v>
      </c>
      <c r="AR230" s="78">
        <v>12308578224</v>
      </c>
      <c r="AS230" s="78">
        <v>5008500456</v>
      </c>
      <c r="AT230" s="78">
        <v>5920811884</v>
      </c>
      <c r="AU230" s="78">
        <v>5008029456</v>
      </c>
      <c r="AV230" s="78">
        <v>883625487</v>
      </c>
      <c r="AW230" s="78">
        <v>1296431613</v>
      </c>
      <c r="AX230" s="78">
        <v>9500000000</v>
      </c>
      <c r="AY230" s="78">
        <v>7000000000</v>
      </c>
      <c r="AZ230" s="78">
        <v>12000000000</v>
      </c>
      <c r="BA230" s="78">
        <v>5415943878</v>
      </c>
      <c r="BB230" s="78">
        <v>5371524359</v>
      </c>
      <c r="BC230" s="78">
        <v>5422942970</v>
      </c>
      <c r="BD230" s="78">
        <v>5642859937</v>
      </c>
      <c r="BE230" s="78">
        <v>8717788202</v>
      </c>
      <c r="BF230" s="78">
        <v>8610767261</v>
      </c>
      <c r="BG230" s="78">
        <v>5297889458</v>
      </c>
      <c r="BH230" s="78">
        <v>5371183768</v>
      </c>
      <c r="BI230" s="78">
        <v>39354642644</v>
      </c>
      <c r="BJ230" s="78">
        <v>53669384189</v>
      </c>
      <c r="BK230" s="78">
        <v>35998193603</v>
      </c>
      <c r="BL230" s="78">
        <v>40189295707</v>
      </c>
      <c r="BM230" s="78">
        <v>37074010687</v>
      </c>
      <c r="BN230" s="78">
        <v>6985300669</v>
      </c>
      <c r="BO230" s="78">
        <v>7500000000</v>
      </c>
      <c r="BP230" s="78">
        <v>7500000000</v>
      </c>
      <c r="BQ230" s="78">
        <v>7500000000</v>
      </c>
      <c r="BR230" s="78">
        <v>5965838990</v>
      </c>
      <c r="BS230" s="78">
        <v>3296140425</v>
      </c>
      <c r="BT230" s="78">
        <v>1614946409</v>
      </c>
      <c r="BU230" s="78">
        <v>1559950204</v>
      </c>
      <c r="BV230" s="78">
        <v>5012065877</v>
      </c>
      <c r="BW230" s="78">
        <v>3904234533</v>
      </c>
      <c r="BX230" s="78">
        <v>16005788604</v>
      </c>
      <c r="BY230" s="78">
        <v>12581215014</v>
      </c>
      <c r="BZ230" s="78">
        <v>13410024752</v>
      </c>
      <c r="CA230" s="78">
        <v>276141403</v>
      </c>
      <c r="CB230" s="78">
        <v>186678787351</v>
      </c>
      <c r="CC230" s="78">
        <v>131630815758</v>
      </c>
      <c r="CD230" s="78">
        <v>147390040237</v>
      </c>
      <c r="CE230" s="78">
        <v>72486990568</v>
      </c>
      <c r="CF230" s="78">
        <v>90993000673</v>
      </c>
      <c r="CG230" s="78">
        <v>65304801900</v>
      </c>
      <c r="CH230" s="78">
        <v>6395456574</v>
      </c>
      <c r="CI230" s="78">
        <v>8685055592</v>
      </c>
      <c r="CJ230" s="78">
        <v>6352751583</v>
      </c>
      <c r="CK230" s="78">
        <v>3326451054</v>
      </c>
      <c r="CL230" s="78">
        <v>17315505517</v>
      </c>
      <c r="CM230" s="78">
        <v>20221603669</v>
      </c>
      <c r="CN230" s="78">
        <v>17955314863</v>
      </c>
      <c r="CO230" s="78">
        <v>10351519651</v>
      </c>
      <c r="CP230" s="78">
        <v>16911606411</v>
      </c>
      <c r="CQ230" s="78">
        <v>17575757073</v>
      </c>
      <c r="CR230" s="78">
        <v>6699928591</v>
      </c>
      <c r="CS230" s="78">
        <v>15850056124</v>
      </c>
      <c r="CT230" s="78">
        <v>16360371367</v>
      </c>
      <c r="CU230" s="78">
        <v>461520908</v>
      </c>
      <c r="CV230" s="78">
        <v>396313369</v>
      </c>
      <c r="CW230" s="78">
        <v>147148809</v>
      </c>
      <c r="CX230" s="78">
        <v>2100000000</v>
      </c>
      <c r="CY230" s="78">
        <v>1800000000</v>
      </c>
      <c r="CZ230" s="78">
        <v>2100000000</v>
      </c>
      <c r="DA230" s="78">
        <v>2000000000</v>
      </c>
      <c r="DB230" s="78">
        <v>135924089826</v>
      </c>
      <c r="DC230" s="78">
        <v>150858735013</v>
      </c>
      <c r="DD230" s="78">
        <v>180146837232</v>
      </c>
      <c r="DE230" s="78">
        <v>102046420909</v>
      </c>
      <c r="DF230" s="78">
        <v>120602402728</v>
      </c>
      <c r="DG230" s="78">
        <v>33539898271</v>
      </c>
      <c r="DH230" s="78">
        <v>96906410240</v>
      </c>
      <c r="DI230" s="78">
        <v>12892768870</v>
      </c>
      <c r="DJ230" s="78">
        <v>28147567431</v>
      </c>
      <c r="DK230" s="78">
        <v>103220858380</v>
      </c>
      <c r="DL230" s="78">
        <v>7148751404</v>
      </c>
      <c r="DM230" s="78">
        <v>5988918456</v>
      </c>
      <c r="DN230" s="78">
        <v>5381492735</v>
      </c>
      <c r="DO230" s="78">
        <v>5000000000</v>
      </c>
      <c r="DP230" s="78">
        <v>5000000000</v>
      </c>
      <c r="DQ230" s="78">
        <v>5000000000</v>
      </c>
      <c r="DR230" s="78">
        <v>6252236149</v>
      </c>
      <c r="DS230" s="78">
        <v>7493818312</v>
      </c>
      <c r="DT230" s="78">
        <v>6915547846</v>
      </c>
      <c r="DU230" s="78">
        <v>9993470958</v>
      </c>
      <c r="DV230" s="78">
        <v>5079632559</v>
      </c>
      <c r="DW230" s="78">
        <v>3628255330</v>
      </c>
      <c r="DX230" s="78">
        <v>934361113</v>
      </c>
      <c r="DY230" s="78">
        <v>7934877924</v>
      </c>
      <c r="DZ230" s="78">
        <v>757436836</v>
      </c>
      <c r="EA230" s="78">
        <v>891722942</v>
      </c>
      <c r="EB230" s="78">
        <v>765179890</v>
      </c>
      <c r="EC230" s="78">
        <v>1287519047</v>
      </c>
      <c r="ED230" s="78">
        <v>21295166259</v>
      </c>
      <c r="EE230" s="78">
        <v>15954085000</v>
      </c>
      <c r="EF230" s="78">
        <v>9131477510</v>
      </c>
      <c r="EG230" s="78">
        <v>11454755919</v>
      </c>
      <c r="EH230" s="78">
        <v>77333091234</v>
      </c>
      <c r="EI230" s="78">
        <v>51482942598</v>
      </c>
      <c r="EJ230" s="78">
        <v>222273137795</v>
      </c>
      <c r="EK230" s="78">
        <v>272522725520</v>
      </c>
      <c r="EL230" s="78">
        <v>538417562468</v>
      </c>
      <c r="EM230" s="78">
        <v>548531444579</v>
      </c>
      <c r="EN230" s="78">
        <v>414983113477</v>
      </c>
      <c r="EO230" s="78">
        <v>996645249931</v>
      </c>
      <c r="EP230" s="78">
        <v>396141857255</v>
      </c>
      <c r="EQ230" s="78">
        <v>23061071771</v>
      </c>
      <c r="ER230" s="78">
        <v>119677296541</v>
      </c>
      <c r="ES230" s="78">
        <v>368031503</v>
      </c>
      <c r="ET230" s="78">
        <v>322433488</v>
      </c>
      <c r="EU230" s="78">
        <v>604234753</v>
      </c>
      <c r="EV230" s="78">
        <v>227588984</v>
      </c>
      <c r="EW230" s="78">
        <v>226147213</v>
      </c>
      <c r="EX230" s="78">
        <v>211013415</v>
      </c>
      <c r="EY230" s="78">
        <v>11919355772</v>
      </c>
      <c r="EZ230" s="78">
        <v>12193360749</v>
      </c>
      <c r="FA230" s="78">
        <v>7812225567</v>
      </c>
      <c r="FB230" s="78">
        <v>16106165680</v>
      </c>
      <c r="FC230" s="78">
        <v>24191982126</v>
      </c>
      <c r="FD230" s="78">
        <v>3741260553</v>
      </c>
      <c r="FE230" s="78">
        <v>2048638062</v>
      </c>
      <c r="FF230" s="78">
        <v>1322129820</v>
      </c>
      <c r="FG230" s="78">
        <v>2067402413</v>
      </c>
      <c r="FH230" s="78">
        <v>3565254177</v>
      </c>
      <c r="FI230" s="78">
        <v>41601190321</v>
      </c>
      <c r="FJ230" s="78">
        <v>278565732</v>
      </c>
      <c r="FK230" s="78">
        <v>92047574051</v>
      </c>
      <c r="FL230" s="78">
        <v>6640488230</v>
      </c>
      <c r="FM230" s="78">
        <v>3162385744</v>
      </c>
      <c r="FN230" s="78">
        <v>8444205770</v>
      </c>
      <c r="FO230" s="78">
        <v>316383793</v>
      </c>
      <c r="FP230" s="78">
        <v>3021727819</v>
      </c>
      <c r="FQ230" s="78">
        <v>13400719520</v>
      </c>
      <c r="FR230" s="78">
        <v>17212254</v>
      </c>
      <c r="FS230" s="78">
        <v>11759619727</v>
      </c>
      <c r="FT230" s="78">
        <v>1362225251</v>
      </c>
      <c r="FU230" s="78">
        <v>558517637</v>
      </c>
      <c r="FV230" s="78">
        <v>5556928659</v>
      </c>
      <c r="FW230" s="78">
        <v>10103564440</v>
      </c>
      <c r="FX230" s="78">
        <v>82687261407</v>
      </c>
      <c r="FY230" s="78">
        <v>1801114775</v>
      </c>
      <c r="FZ230" s="78">
        <v>2065501798</v>
      </c>
      <c r="GA230" s="78">
        <v>503565943</v>
      </c>
      <c r="GB230" s="78">
        <v>577094383232</v>
      </c>
      <c r="GC230" s="78">
        <v>76747446865</v>
      </c>
      <c r="GD230" s="78">
        <v>56129888</v>
      </c>
      <c r="GE230" s="78">
        <v>22500000000</v>
      </c>
      <c r="GF230" s="78">
        <v>5886085398</v>
      </c>
    </row>
    <row r="231" spans="1:188">
      <c r="A231" s="84">
        <v>44978</v>
      </c>
      <c r="B231" s="78">
        <v>160915424796</v>
      </c>
      <c r="C231" s="78">
        <v>130302137272</v>
      </c>
      <c r="D231" s="78">
        <v>169024173305</v>
      </c>
      <c r="E231" s="78">
        <v>196629447989</v>
      </c>
      <c r="F231" s="78">
        <v>98878259451</v>
      </c>
      <c r="G231" s="78">
        <v>52438479646</v>
      </c>
      <c r="H231" s="78">
        <v>111176711935</v>
      </c>
      <c r="I231" s="78">
        <v>18041787318</v>
      </c>
      <c r="J231" s="78">
        <v>29403151652</v>
      </c>
      <c r="K231" s="78">
        <v>17473537160</v>
      </c>
      <c r="L231" s="78">
        <v>7558863764</v>
      </c>
      <c r="M231" s="78">
        <v>3190615399</v>
      </c>
      <c r="N231" s="78">
        <v>3215988932</v>
      </c>
      <c r="O231" s="78">
        <v>4788152545</v>
      </c>
      <c r="P231" s="78">
        <v>3467596429</v>
      </c>
      <c r="Q231" s="78">
        <v>3005605379</v>
      </c>
      <c r="R231" s="78">
        <v>3011843374</v>
      </c>
      <c r="S231" s="79">
        <v>3181774093</v>
      </c>
      <c r="T231" s="78">
        <v>3014195097</v>
      </c>
      <c r="U231" s="78">
        <v>3373035475</v>
      </c>
      <c r="V231" s="78">
        <v>2999813053</v>
      </c>
      <c r="W231" s="78">
        <v>3008082601</v>
      </c>
      <c r="X231" s="78">
        <v>213943546</v>
      </c>
      <c r="Y231" s="78">
        <v>248457006381</v>
      </c>
      <c r="Z231" s="78">
        <v>198008050898</v>
      </c>
      <c r="AA231" s="78">
        <v>166738095648</v>
      </c>
      <c r="AB231" s="78">
        <v>255040220616</v>
      </c>
      <c r="AC231" s="78">
        <v>205391146388</v>
      </c>
      <c r="AD231" s="78">
        <v>263366331238</v>
      </c>
      <c r="AE231" s="78">
        <v>50400517672</v>
      </c>
      <c r="AF231" s="78">
        <v>46095222589</v>
      </c>
      <c r="AG231" s="78">
        <v>36959550786</v>
      </c>
      <c r="AH231" s="78">
        <v>24078782053</v>
      </c>
      <c r="AI231" s="78">
        <v>4258878253</v>
      </c>
      <c r="AJ231" s="78">
        <v>5000546694</v>
      </c>
      <c r="AK231" s="78">
        <v>5185055788</v>
      </c>
      <c r="AL231" s="78">
        <v>5009205817</v>
      </c>
      <c r="AM231" s="78">
        <v>5845601607</v>
      </c>
      <c r="AN231" s="78">
        <v>5059364422</v>
      </c>
      <c r="AO231" s="78">
        <v>5008524563</v>
      </c>
      <c r="AP231" s="78">
        <v>6164043651</v>
      </c>
      <c r="AQ231" s="78">
        <v>5022793999</v>
      </c>
      <c r="AR231" s="78">
        <v>12315551727</v>
      </c>
      <c r="AS231" s="78">
        <v>5006826553</v>
      </c>
      <c r="AT231" s="78">
        <v>5930704734</v>
      </c>
      <c r="AU231" s="78">
        <v>5006353499</v>
      </c>
      <c r="AV231" s="78">
        <v>883625487</v>
      </c>
      <c r="AW231" s="78">
        <v>1296431613</v>
      </c>
      <c r="AX231" s="78">
        <v>9500000000</v>
      </c>
      <c r="AY231" s="78">
        <v>7000000000</v>
      </c>
      <c r="AZ231" s="78">
        <v>12000000000</v>
      </c>
      <c r="BA231" s="78">
        <v>5417115506</v>
      </c>
      <c r="BB231" s="78">
        <v>5369608162</v>
      </c>
      <c r="BC231" s="78">
        <v>5424927213</v>
      </c>
      <c r="BD231" s="78">
        <v>5645553749</v>
      </c>
      <c r="BE231" s="78">
        <v>8738754808</v>
      </c>
      <c r="BF231" s="78">
        <v>8612129411</v>
      </c>
      <c r="BG231" s="78">
        <v>5297889458</v>
      </c>
      <c r="BH231" s="78">
        <v>5371734416</v>
      </c>
      <c r="BI231" s="78">
        <v>39283073893</v>
      </c>
      <c r="BJ231" s="78">
        <v>53723676009</v>
      </c>
      <c r="BK231" s="78">
        <v>36013921272</v>
      </c>
      <c r="BL231" s="78">
        <v>40162014938</v>
      </c>
      <c r="BM231" s="78">
        <v>37086734556</v>
      </c>
      <c r="BN231" s="78">
        <v>6912921933</v>
      </c>
      <c r="BO231" s="78">
        <v>7500000000</v>
      </c>
      <c r="BP231" s="78">
        <v>7500000000</v>
      </c>
      <c r="BQ231" s="78">
        <v>7500000000</v>
      </c>
      <c r="BR231" s="78">
        <v>5968543740</v>
      </c>
      <c r="BS231" s="78">
        <v>3298132418</v>
      </c>
      <c r="BT231" s="78">
        <v>1615588778</v>
      </c>
      <c r="BU231" s="78">
        <v>1560577822</v>
      </c>
      <c r="BV231" s="78">
        <v>5014542928</v>
      </c>
      <c r="BW231" s="78">
        <v>3906641517</v>
      </c>
      <c r="BX231" s="78">
        <v>16012221852</v>
      </c>
      <c r="BY231" s="78">
        <v>12599673311</v>
      </c>
      <c r="BZ231" s="78">
        <v>13410044234</v>
      </c>
      <c r="CA231" s="78">
        <v>278238211</v>
      </c>
      <c r="CB231" s="78">
        <v>186808834549</v>
      </c>
      <c r="CC231" s="78">
        <v>131667281671</v>
      </c>
      <c r="CD231" s="78">
        <v>147473726854</v>
      </c>
      <c r="CE231" s="78">
        <v>72505774172</v>
      </c>
      <c r="CF231" s="78">
        <v>91019030971</v>
      </c>
      <c r="CG231" s="78">
        <v>65310266637</v>
      </c>
      <c r="CH231" s="78">
        <v>6395806364</v>
      </c>
      <c r="CI231" s="78">
        <v>8693473670</v>
      </c>
      <c r="CJ231" s="78">
        <v>6353591223</v>
      </c>
      <c r="CK231" s="78">
        <v>3330056737</v>
      </c>
      <c r="CL231" s="78">
        <v>17272716362</v>
      </c>
      <c r="CM231" s="78">
        <v>20219502487</v>
      </c>
      <c r="CN231" s="78">
        <v>17939490750</v>
      </c>
      <c r="CO231" s="78">
        <v>10351409407</v>
      </c>
      <c r="CP231" s="78">
        <v>16914676095</v>
      </c>
      <c r="CQ231" s="78">
        <v>17541144267</v>
      </c>
      <c r="CR231" s="78">
        <v>6699928591</v>
      </c>
      <c r="CS231" s="78">
        <v>15850056124</v>
      </c>
      <c r="CT231" s="78">
        <v>16361862974</v>
      </c>
      <c r="CU231" s="78">
        <v>461520908</v>
      </c>
      <c r="CV231" s="78">
        <v>396313369</v>
      </c>
      <c r="CW231" s="78">
        <v>147148809</v>
      </c>
      <c r="CX231" s="78">
        <v>2100000000</v>
      </c>
      <c r="CY231" s="78">
        <v>1800000000</v>
      </c>
      <c r="CZ231" s="78">
        <v>2100000000</v>
      </c>
      <c r="DA231" s="78">
        <v>2000000000</v>
      </c>
      <c r="DB231" s="78">
        <v>135729710851</v>
      </c>
      <c r="DC231" s="78">
        <v>150856692268</v>
      </c>
      <c r="DD231" s="78">
        <v>180299890974</v>
      </c>
      <c r="DE231" s="78">
        <v>102105522814</v>
      </c>
      <c r="DF231" s="78">
        <v>120695253924</v>
      </c>
      <c r="DG231" s="78">
        <v>33542440970</v>
      </c>
      <c r="DH231" s="78">
        <v>96912391978</v>
      </c>
      <c r="DI231" s="78">
        <v>12900356837</v>
      </c>
      <c r="DJ231" s="78">
        <v>28139116173</v>
      </c>
      <c r="DK231" s="78">
        <v>103246537824</v>
      </c>
      <c r="DL231" s="78">
        <v>7146134393</v>
      </c>
      <c r="DM231" s="78">
        <v>6015051039</v>
      </c>
      <c r="DN231" s="78">
        <v>5381689952</v>
      </c>
      <c r="DO231" s="78">
        <v>5000000000</v>
      </c>
      <c r="DP231" s="78">
        <v>5000000000</v>
      </c>
      <c r="DQ231" s="78">
        <v>5000000000</v>
      </c>
      <c r="DR231" s="78">
        <v>6237160884</v>
      </c>
      <c r="DS231" s="78">
        <v>7502857196</v>
      </c>
      <c r="DT231" s="78">
        <v>6917536073</v>
      </c>
      <c r="DU231" s="78">
        <v>9998696754</v>
      </c>
      <c r="DV231" s="78">
        <v>5088983884</v>
      </c>
      <c r="DW231" s="78">
        <v>3749647759</v>
      </c>
      <c r="DX231" s="78">
        <v>934361113</v>
      </c>
      <c r="DY231" s="78">
        <v>7903982306</v>
      </c>
      <c r="DZ231" s="78">
        <v>758340512</v>
      </c>
      <c r="EA231" s="78">
        <v>891781785</v>
      </c>
      <c r="EB231" s="78">
        <v>765179890</v>
      </c>
      <c r="EC231" s="78">
        <v>1287679079</v>
      </c>
      <c r="ED231" s="78">
        <v>21298083499</v>
      </c>
      <c r="EE231" s="78">
        <v>15951530119</v>
      </c>
      <c r="EF231" s="78">
        <v>9127587674</v>
      </c>
      <c r="EG231" s="78">
        <v>11447751802</v>
      </c>
      <c r="EH231" s="78">
        <v>77266278951</v>
      </c>
      <c r="EI231" s="78">
        <v>51576878416</v>
      </c>
      <c r="EJ231" s="78">
        <v>222165068286</v>
      </c>
      <c r="EK231" s="78">
        <v>272706621094</v>
      </c>
      <c r="EL231" s="78">
        <v>538564025302</v>
      </c>
      <c r="EM231" s="78">
        <v>548621263808</v>
      </c>
      <c r="EN231" s="78">
        <v>415151880507</v>
      </c>
      <c r="EO231" s="78">
        <v>996008017411</v>
      </c>
      <c r="EP231" s="78">
        <v>395814838325</v>
      </c>
      <c r="EQ231" s="78">
        <v>23096792300</v>
      </c>
      <c r="ER231" s="78">
        <v>119744537958</v>
      </c>
      <c r="ES231" s="78">
        <v>368046688</v>
      </c>
      <c r="ET231" s="78">
        <v>322433488</v>
      </c>
      <c r="EU231" s="78">
        <v>604234753</v>
      </c>
      <c r="EV231" s="78">
        <v>227588984</v>
      </c>
      <c r="EW231" s="78">
        <v>228357325</v>
      </c>
      <c r="EX231" s="78">
        <v>211013415</v>
      </c>
      <c r="EY231" s="78">
        <v>11914507545</v>
      </c>
      <c r="EZ231" s="78">
        <v>12188499494</v>
      </c>
      <c r="FA231" s="78">
        <v>7813028602</v>
      </c>
      <c r="FB231" s="78">
        <v>16110030977</v>
      </c>
      <c r="FC231" s="78">
        <v>24194153631</v>
      </c>
      <c r="FD231" s="78">
        <v>3744318981</v>
      </c>
      <c r="FE231" s="78">
        <v>2049945400</v>
      </c>
      <c r="FF231" s="78">
        <v>1322271138</v>
      </c>
      <c r="FG231" s="78">
        <v>2068910977</v>
      </c>
      <c r="FH231" s="78">
        <v>3564207736</v>
      </c>
      <c r="FI231" s="78">
        <v>41665176834</v>
      </c>
      <c r="FJ231" s="78">
        <v>278607364</v>
      </c>
      <c r="FK231" s="78">
        <v>92099401835</v>
      </c>
      <c r="FL231" s="78">
        <v>6644020161</v>
      </c>
      <c r="FM231" s="78">
        <v>3162386621</v>
      </c>
      <c r="FN231" s="78">
        <v>8445729196</v>
      </c>
      <c r="FO231" s="78">
        <v>316384387</v>
      </c>
      <c r="FP231" s="78">
        <v>3021727819</v>
      </c>
      <c r="FQ231" s="78">
        <v>13394237044</v>
      </c>
      <c r="FR231" s="78">
        <v>16928082</v>
      </c>
      <c r="FS231" s="78">
        <v>11765679177</v>
      </c>
      <c r="FT231" s="78">
        <v>1355977192</v>
      </c>
      <c r="FU231" s="78">
        <v>558517637</v>
      </c>
      <c r="FV231" s="78">
        <v>5556928659</v>
      </c>
      <c r="FW231" s="78">
        <v>10103513221</v>
      </c>
      <c r="FX231" s="78">
        <v>82687261407</v>
      </c>
      <c r="FY231" s="78">
        <v>1799809335</v>
      </c>
      <c r="FZ231" s="78">
        <v>2067627423</v>
      </c>
      <c r="GA231" s="78">
        <v>503565943</v>
      </c>
      <c r="GB231" s="78">
        <v>576905603208</v>
      </c>
      <c r="GC231" s="78">
        <v>76668717883</v>
      </c>
      <c r="GD231" s="78">
        <v>56111527</v>
      </c>
      <c r="GE231" s="78">
        <v>22500000000</v>
      </c>
      <c r="GF231" s="78">
        <v>5870618160</v>
      </c>
    </row>
    <row r="232" spans="1:188">
      <c r="A232" s="84">
        <v>44979</v>
      </c>
      <c r="B232" s="78">
        <v>160407552147</v>
      </c>
      <c r="C232" s="78">
        <v>130305499832</v>
      </c>
      <c r="D232" s="78">
        <v>169025883466</v>
      </c>
      <c r="E232" s="78">
        <v>196602510386</v>
      </c>
      <c r="F232" s="78">
        <v>98877893292</v>
      </c>
      <c r="G232" s="78">
        <v>52439194777</v>
      </c>
      <c r="H232" s="78">
        <v>111304815066</v>
      </c>
      <c r="I232" s="78">
        <v>18066640567</v>
      </c>
      <c r="J232" s="78">
        <v>29413669733</v>
      </c>
      <c r="K232" s="78">
        <v>17469755150</v>
      </c>
      <c r="L232" s="78">
        <v>7557356622</v>
      </c>
      <c r="M232" s="78">
        <v>3190671651</v>
      </c>
      <c r="N232" s="78">
        <v>3215931643</v>
      </c>
      <c r="O232" s="78">
        <v>4794255290</v>
      </c>
      <c r="P232" s="78">
        <v>3479924703</v>
      </c>
      <c r="Q232" s="78">
        <v>3007642246</v>
      </c>
      <c r="R232" s="78">
        <v>3011843374</v>
      </c>
      <c r="S232" s="79">
        <v>3181872501</v>
      </c>
      <c r="T232" s="78">
        <v>3014195097</v>
      </c>
      <c r="U232" s="78">
        <v>3451575935</v>
      </c>
      <c r="V232" s="78">
        <v>3000379689</v>
      </c>
      <c r="W232" s="78">
        <v>3008082601</v>
      </c>
      <c r="X232" s="78">
        <v>213943546</v>
      </c>
      <c r="Y232" s="78">
        <v>248511202652</v>
      </c>
      <c r="Z232" s="78">
        <v>198022064468</v>
      </c>
      <c r="AA232" s="78">
        <v>166723218742</v>
      </c>
      <c r="AB232" s="78">
        <v>255054354245</v>
      </c>
      <c r="AC232" s="78">
        <v>205356370351</v>
      </c>
      <c r="AD232" s="78">
        <v>263180177516</v>
      </c>
      <c r="AE232" s="78">
        <v>50395689432</v>
      </c>
      <c r="AF232" s="78">
        <v>46173006096</v>
      </c>
      <c r="AG232" s="78">
        <v>36939660403</v>
      </c>
      <c r="AH232" s="78">
        <v>24163094586</v>
      </c>
      <c r="AI232" s="78">
        <v>4264085362</v>
      </c>
      <c r="AJ232" s="78">
        <v>5000546694</v>
      </c>
      <c r="AK232" s="78">
        <v>5202387558</v>
      </c>
      <c r="AL232" s="78">
        <v>5009205817</v>
      </c>
      <c r="AM232" s="78">
        <v>5850433147</v>
      </c>
      <c r="AN232" s="78">
        <v>5078686478</v>
      </c>
      <c r="AO232" s="78">
        <v>5008524563</v>
      </c>
      <c r="AP232" s="78">
        <v>6163610858</v>
      </c>
      <c r="AQ232" s="78">
        <v>5022793999</v>
      </c>
      <c r="AR232" s="78">
        <v>12318722617</v>
      </c>
      <c r="AS232" s="78">
        <v>5006826553</v>
      </c>
      <c r="AT232" s="78">
        <v>5942023188</v>
      </c>
      <c r="AU232" s="78">
        <v>5006353499</v>
      </c>
      <c r="AV232" s="78">
        <v>883625487</v>
      </c>
      <c r="AW232" s="78">
        <v>1296431613</v>
      </c>
      <c r="AX232" s="78">
        <v>9500000000</v>
      </c>
      <c r="AY232" s="78">
        <v>7000000000</v>
      </c>
      <c r="AZ232" s="78">
        <v>12000000000</v>
      </c>
      <c r="BA232" s="78">
        <v>5417281526</v>
      </c>
      <c r="BB232" s="78">
        <v>5369700814</v>
      </c>
      <c r="BC232" s="78">
        <v>5425580616</v>
      </c>
      <c r="BD232" s="78">
        <v>5646020167</v>
      </c>
      <c r="BE232" s="78">
        <v>8739510514</v>
      </c>
      <c r="BF232" s="78">
        <v>8612139200</v>
      </c>
      <c r="BG232" s="78">
        <v>5297889458</v>
      </c>
      <c r="BH232" s="78">
        <v>5371789421</v>
      </c>
      <c r="BI232" s="78">
        <v>39294096893</v>
      </c>
      <c r="BJ232" s="78">
        <v>53710841796</v>
      </c>
      <c r="BK232" s="78">
        <v>36024596243</v>
      </c>
      <c r="BL232" s="78">
        <v>40112142786</v>
      </c>
      <c r="BM232" s="78">
        <v>37088749136</v>
      </c>
      <c r="BN232" s="78">
        <v>6934528642</v>
      </c>
      <c r="BO232" s="78">
        <v>7500000000</v>
      </c>
      <c r="BP232" s="78">
        <v>7500000000</v>
      </c>
      <c r="BQ232" s="78">
        <v>7500000000</v>
      </c>
      <c r="BR232" s="78">
        <v>5960238745</v>
      </c>
      <c r="BS232" s="78">
        <v>3293741027</v>
      </c>
      <c r="BT232" s="78">
        <v>1612844616</v>
      </c>
      <c r="BU232" s="78">
        <v>1558323624</v>
      </c>
      <c r="BV232" s="78">
        <v>5001653953</v>
      </c>
      <c r="BW232" s="78">
        <v>3900228776</v>
      </c>
      <c r="BX232" s="78">
        <v>16017077923</v>
      </c>
      <c r="BY232" s="78">
        <v>12608462597</v>
      </c>
      <c r="BZ232" s="78">
        <v>13412776740</v>
      </c>
      <c r="CA232" s="78">
        <v>280893739</v>
      </c>
      <c r="CB232" s="78">
        <v>186719886169</v>
      </c>
      <c r="CC232" s="78">
        <v>131748647035</v>
      </c>
      <c r="CD232" s="78">
        <v>147501094004</v>
      </c>
      <c r="CE232" s="78">
        <v>72599952556</v>
      </c>
      <c r="CF232" s="78">
        <v>91057718230</v>
      </c>
      <c r="CG232" s="78">
        <v>65328900037</v>
      </c>
      <c r="CH232" s="78">
        <v>6395530620</v>
      </c>
      <c r="CI232" s="78">
        <v>8706023496</v>
      </c>
      <c r="CJ232" s="78">
        <v>6353591223</v>
      </c>
      <c r="CK232" s="78">
        <v>3330543727</v>
      </c>
      <c r="CL232" s="78">
        <v>17161457589</v>
      </c>
      <c r="CM232" s="78">
        <v>20225240685</v>
      </c>
      <c r="CN232" s="78">
        <v>17912043368</v>
      </c>
      <c r="CO232" s="78">
        <v>10348558886</v>
      </c>
      <c r="CP232" s="78">
        <v>16918415306</v>
      </c>
      <c r="CQ232" s="78">
        <v>17540810428</v>
      </c>
      <c r="CR232" s="78">
        <v>6699928591</v>
      </c>
      <c r="CS232" s="78">
        <v>15847429534</v>
      </c>
      <c r="CT232" s="78">
        <v>16373993589</v>
      </c>
      <c r="CU232" s="78">
        <v>461520908</v>
      </c>
      <c r="CV232" s="78">
        <v>396313369</v>
      </c>
      <c r="CW232" s="78">
        <v>147148809</v>
      </c>
      <c r="CX232" s="78">
        <v>2100000000</v>
      </c>
      <c r="CY232" s="78">
        <v>1800000000</v>
      </c>
      <c r="CZ232" s="78">
        <v>2100000000</v>
      </c>
      <c r="DA232" s="78">
        <v>2000000000</v>
      </c>
      <c r="DB232" s="78">
        <v>135577275277</v>
      </c>
      <c r="DC232" s="78">
        <v>150870882448</v>
      </c>
      <c r="DD232" s="78">
        <v>180318779733</v>
      </c>
      <c r="DE232" s="78">
        <v>102123512794</v>
      </c>
      <c r="DF232" s="78">
        <v>120835768182</v>
      </c>
      <c r="DG232" s="78">
        <v>33544355883</v>
      </c>
      <c r="DH232" s="78">
        <v>96863133137</v>
      </c>
      <c r="DI232" s="78">
        <v>12907129420</v>
      </c>
      <c r="DJ232" s="78">
        <v>28114266753</v>
      </c>
      <c r="DK232" s="78">
        <v>103270221909</v>
      </c>
      <c r="DL232" s="78">
        <v>7150244613</v>
      </c>
      <c r="DM232" s="78">
        <v>6038130184</v>
      </c>
      <c r="DN232" s="78">
        <v>5381890113</v>
      </c>
      <c r="DO232" s="78">
        <v>5000000000</v>
      </c>
      <c r="DP232" s="78">
        <v>5000000000</v>
      </c>
      <c r="DQ232" s="78">
        <v>5000000000</v>
      </c>
      <c r="DR232" s="78">
        <v>6234017863</v>
      </c>
      <c r="DS232" s="78">
        <v>7518861296</v>
      </c>
      <c r="DT232" s="78">
        <v>6915924111</v>
      </c>
      <c r="DU232" s="78">
        <v>10024952354</v>
      </c>
      <c r="DV232" s="78">
        <v>5078731527</v>
      </c>
      <c r="DW232" s="78">
        <v>3803083713</v>
      </c>
      <c r="DX232" s="78">
        <v>934361113</v>
      </c>
      <c r="DY232" s="78">
        <v>7903992461</v>
      </c>
      <c r="DZ232" s="78">
        <v>758360401</v>
      </c>
      <c r="EA232" s="78">
        <v>891510332</v>
      </c>
      <c r="EB232" s="78">
        <v>765437529</v>
      </c>
      <c r="EC232" s="78">
        <v>1287916517</v>
      </c>
      <c r="ED232" s="78">
        <v>21246147276</v>
      </c>
      <c r="EE232" s="78">
        <v>15955394810</v>
      </c>
      <c r="EF232" s="78">
        <v>9131434401</v>
      </c>
      <c r="EG232" s="78">
        <v>11449942941</v>
      </c>
      <c r="EH232" s="78">
        <v>77256080293</v>
      </c>
      <c r="EI232" s="78">
        <v>51564140019</v>
      </c>
      <c r="EJ232" s="78">
        <v>221989880612</v>
      </c>
      <c r="EK232" s="78">
        <v>272650049401</v>
      </c>
      <c r="EL232" s="78">
        <v>538685430760</v>
      </c>
      <c r="EM232" s="78">
        <v>548486979905</v>
      </c>
      <c r="EN232" s="78">
        <v>415112815106</v>
      </c>
      <c r="EO232" s="78">
        <v>995864018796</v>
      </c>
      <c r="EP232" s="78">
        <v>394971958249</v>
      </c>
      <c r="EQ232" s="78">
        <v>23117480306</v>
      </c>
      <c r="ER232" s="78">
        <v>119793596708</v>
      </c>
      <c r="ES232" s="78">
        <v>368046688</v>
      </c>
      <c r="ET232" s="78">
        <v>322433488</v>
      </c>
      <c r="EU232" s="78">
        <v>604234753</v>
      </c>
      <c r="EV232" s="78">
        <v>227588984</v>
      </c>
      <c r="EW232" s="78">
        <v>228088599</v>
      </c>
      <c r="EX232" s="78">
        <v>211013415</v>
      </c>
      <c r="EY232" s="78">
        <v>11891445738</v>
      </c>
      <c r="EZ232" s="78">
        <v>12089079317</v>
      </c>
      <c r="FA232" s="78">
        <v>7775776706</v>
      </c>
      <c r="FB232" s="78">
        <v>16120232917</v>
      </c>
      <c r="FC232" s="78">
        <v>24201688568</v>
      </c>
      <c r="FD232" s="78">
        <v>3743462746</v>
      </c>
      <c r="FE232" s="78">
        <v>2050892829</v>
      </c>
      <c r="FF232" s="78">
        <v>1322340752</v>
      </c>
      <c r="FG232" s="78">
        <v>2051993887</v>
      </c>
      <c r="FH232" s="78">
        <v>3562413377</v>
      </c>
      <c r="FI232" s="78">
        <v>41642963923</v>
      </c>
      <c r="FJ232" s="78">
        <v>278607364</v>
      </c>
      <c r="FK232" s="78">
        <v>92022866599</v>
      </c>
      <c r="FL232" s="78">
        <v>6643882720</v>
      </c>
      <c r="FM232" s="78">
        <v>3168268804</v>
      </c>
      <c r="FN232" s="78">
        <v>8445804290</v>
      </c>
      <c r="FO232" s="78">
        <v>316384983</v>
      </c>
      <c r="FP232" s="78">
        <v>3021747168</v>
      </c>
      <c r="FQ232" s="78">
        <v>13386933278</v>
      </c>
      <c r="FR232" s="78">
        <v>16928082</v>
      </c>
      <c r="FS232" s="78">
        <v>11785298586</v>
      </c>
      <c r="FT232" s="78">
        <v>1354843880</v>
      </c>
      <c r="FU232" s="78">
        <v>558517637</v>
      </c>
      <c r="FV232" s="78">
        <v>5556928659</v>
      </c>
      <c r="FW232" s="78">
        <v>10103514237</v>
      </c>
      <c r="FX232" s="78">
        <v>82687261407</v>
      </c>
      <c r="FY232" s="78">
        <v>1799963466</v>
      </c>
      <c r="FZ232" s="78">
        <v>2066843202</v>
      </c>
      <c r="GA232" s="78">
        <v>503565943</v>
      </c>
      <c r="GB232" s="78">
        <v>576644168798</v>
      </c>
      <c r="GC232" s="78">
        <v>76668526865</v>
      </c>
      <c r="GD232" s="78">
        <v>56111527</v>
      </c>
      <c r="GE232" s="78">
        <v>22500000000</v>
      </c>
      <c r="GF232" s="78">
        <v>5870568078</v>
      </c>
    </row>
    <row r="233" spans="1:188">
      <c r="A233" s="84">
        <v>44980</v>
      </c>
      <c r="B233" s="78">
        <v>160457488280</v>
      </c>
      <c r="C233" s="78">
        <v>130210018553</v>
      </c>
      <c r="D233" s="78">
        <v>169033159090</v>
      </c>
      <c r="E233" s="78">
        <v>196584593216</v>
      </c>
      <c r="F233" s="78">
        <v>98868895078</v>
      </c>
      <c r="G233" s="78">
        <v>52429659365</v>
      </c>
      <c r="H233" s="78">
        <v>111293121206</v>
      </c>
      <c r="I233" s="78">
        <v>18068024930</v>
      </c>
      <c r="J233" s="78">
        <v>29416560086</v>
      </c>
      <c r="K233" s="78">
        <v>17452616127</v>
      </c>
      <c r="L233" s="78">
        <v>7557356622</v>
      </c>
      <c r="M233" s="78">
        <v>3190671651</v>
      </c>
      <c r="N233" s="78">
        <v>3219620161</v>
      </c>
      <c r="O233" s="78">
        <v>4794773664</v>
      </c>
      <c r="P233" s="78">
        <v>3480026452</v>
      </c>
      <c r="Q233" s="78">
        <v>3007819816</v>
      </c>
      <c r="R233" s="78">
        <v>3011843374</v>
      </c>
      <c r="S233" s="79">
        <v>3181970815</v>
      </c>
      <c r="T233" s="78">
        <v>3014195097</v>
      </c>
      <c r="U233" s="78">
        <v>3451575935</v>
      </c>
      <c r="V233" s="78">
        <v>3000379689</v>
      </c>
      <c r="W233" s="78">
        <v>3008082601</v>
      </c>
      <c r="X233" s="78">
        <v>213943546</v>
      </c>
      <c r="Y233" s="78">
        <v>248661229431</v>
      </c>
      <c r="Z233" s="78">
        <v>198054624013</v>
      </c>
      <c r="AA233" s="78">
        <v>166743361554</v>
      </c>
      <c r="AB233" s="78">
        <v>255255100857</v>
      </c>
      <c r="AC233" s="78">
        <v>205368302523</v>
      </c>
      <c r="AD233" s="78">
        <v>263014447986</v>
      </c>
      <c r="AE233" s="78">
        <v>50288733863</v>
      </c>
      <c r="AF233" s="78">
        <v>46120846261</v>
      </c>
      <c r="AG233" s="78">
        <v>37009264768</v>
      </c>
      <c r="AH233" s="78">
        <v>24363795278</v>
      </c>
      <c r="AI233" s="78">
        <v>4284457396</v>
      </c>
      <c r="AJ233" s="78">
        <v>5000546694</v>
      </c>
      <c r="AK233" s="78">
        <v>5205726282</v>
      </c>
      <c r="AL233" s="78">
        <v>5009205817</v>
      </c>
      <c r="AM233" s="78">
        <v>5861288354</v>
      </c>
      <c r="AN233" s="78">
        <v>5111588145</v>
      </c>
      <c r="AO233" s="78">
        <v>5008524563</v>
      </c>
      <c r="AP233" s="78">
        <v>6169046007</v>
      </c>
      <c r="AQ233" s="78">
        <v>5022793999</v>
      </c>
      <c r="AR233" s="78">
        <v>12339466909</v>
      </c>
      <c r="AS233" s="78">
        <v>5006826553</v>
      </c>
      <c r="AT233" s="78">
        <v>5934831135</v>
      </c>
      <c r="AU233" s="78">
        <v>5006353499</v>
      </c>
      <c r="AV233" s="78">
        <v>883625487</v>
      </c>
      <c r="AW233" s="78">
        <v>1295593407</v>
      </c>
      <c r="AX233" s="78">
        <v>9500000000</v>
      </c>
      <c r="AY233" s="78">
        <v>7000000000</v>
      </c>
      <c r="AZ233" s="78">
        <v>12000000000</v>
      </c>
      <c r="BA233" s="78">
        <v>5426444100</v>
      </c>
      <c r="BB233" s="78">
        <v>5369816559</v>
      </c>
      <c r="BC233" s="78">
        <v>5426006121</v>
      </c>
      <c r="BD233" s="78">
        <v>5646344203</v>
      </c>
      <c r="BE233" s="78">
        <v>8748264145</v>
      </c>
      <c r="BF233" s="78">
        <v>8610861281</v>
      </c>
      <c r="BG233" s="78">
        <v>5297889458</v>
      </c>
      <c r="BH233" s="78">
        <v>5371899459</v>
      </c>
      <c r="BI233" s="78">
        <v>39266455770</v>
      </c>
      <c r="BJ233" s="78">
        <v>53712658244</v>
      </c>
      <c r="BK233" s="78">
        <v>36033165419</v>
      </c>
      <c r="BL233" s="78">
        <v>40116846143</v>
      </c>
      <c r="BM233" s="78">
        <v>37097161014</v>
      </c>
      <c r="BN233" s="78">
        <v>6932779024</v>
      </c>
      <c r="BO233" s="78">
        <v>7500000000</v>
      </c>
      <c r="BP233" s="78">
        <v>7500000000</v>
      </c>
      <c r="BQ233" s="78">
        <v>7500000000</v>
      </c>
      <c r="BR233" s="78">
        <v>5960956295</v>
      </c>
      <c r="BS233" s="78">
        <v>3294067245</v>
      </c>
      <c r="BT233" s="78">
        <v>1613045204</v>
      </c>
      <c r="BU233" s="78">
        <v>1558422055</v>
      </c>
      <c r="BV233" s="78">
        <v>5006641091</v>
      </c>
      <c r="BW233" s="78">
        <v>3901030585</v>
      </c>
      <c r="BX233" s="78">
        <v>16024703034</v>
      </c>
      <c r="BY233" s="78">
        <v>12639422072</v>
      </c>
      <c r="BZ233" s="78">
        <v>13430403474</v>
      </c>
      <c r="CA233" s="78">
        <v>305577918</v>
      </c>
      <c r="CB233" s="78">
        <v>186851914272</v>
      </c>
      <c r="CC233" s="78">
        <v>131826671105</v>
      </c>
      <c r="CD233" s="78">
        <v>147559527032</v>
      </c>
      <c r="CE233" s="78">
        <v>72633965295</v>
      </c>
      <c r="CF233" s="78">
        <v>91144161318</v>
      </c>
      <c r="CG233" s="78">
        <v>65394042198</v>
      </c>
      <c r="CH233" s="78">
        <v>6395720239</v>
      </c>
      <c r="CI233" s="78">
        <v>8710165127</v>
      </c>
      <c r="CJ233" s="78">
        <v>6364219088</v>
      </c>
      <c r="CK233" s="78">
        <v>3335456943</v>
      </c>
      <c r="CL233" s="78">
        <v>17165775590</v>
      </c>
      <c r="CM233" s="78">
        <v>20245717414</v>
      </c>
      <c r="CN233" s="78">
        <v>17927540426</v>
      </c>
      <c r="CO233" s="78">
        <v>10363114254</v>
      </c>
      <c r="CP233" s="78">
        <v>16926014915</v>
      </c>
      <c r="CQ233" s="78">
        <v>17540126487</v>
      </c>
      <c r="CR233" s="78">
        <v>6616290708</v>
      </c>
      <c r="CS233" s="78">
        <v>15790570626</v>
      </c>
      <c r="CT233" s="78">
        <v>16392334206</v>
      </c>
      <c r="CU233" s="78">
        <v>461520908</v>
      </c>
      <c r="CV233" s="78">
        <v>396313369</v>
      </c>
      <c r="CW233" s="78">
        <v>147148809</v>
      </c>
      <c r="CX233" s="78">
        <v>2100000000</v>
      </c>
      <c r="CY233" s="78">
        <v>1800000000</v>
      </c>
      <c r="CZ233" s="78">
        <v>2100000000</v>
      </c>
      <c r="DA233" s="78">
        <v>2000000000</v>
      </c>
      <c r="DB233" s="78">
        <v>135623798738</v>
      </c>
      <c r="DC233" s="78">
        <v>150952872987</v>
      </c>
      <c r="DD233" s="78">
        <v>180370050605</v>
      </c>
      <c r="DE233" s="78">
        <v>102170022263</v>
      </c>
      <c r="DF233" s="78">
        <v>120957105751</v>
      </c>
      <c r="DG233" s="78">
        <v>33575284323</v>
      </c>
      <c r="DH233" s="78">
        <v>96940660994</v>
      </c>
      <c r="DI233" s="78">
        <v>12912501757</v>
      </c>
      <c r="DJ233" s="78">
        <v>28119575266</v>
      </c>
      <c r="DK233" s="78">
        <v>103331375578</v>
      </c>
      <c r="DL233" s="78">
        <v>7326995540</v>
      </c>
      <c r="DM233" s="78">
        <v>6029472382</v>
      </c>
      <c r="DN233" s="78">
        <v>5387846464</v>
      </c>
      <c r="DO233" s="78">
        <v>5000000000</v>
      </c>
      <c r="DP233" s="78">
        <v>5000000000</v>
      </c>
      <c r="DQ233" s="78">
        <v>5000000000</v>
      </c>
      <c r="DR233" s="78">
        <v>6241286271</v>
      </c>
      <c r="DS233" s="78">
        <v>7552993253</v>
      </c>
      <c r="DT233" s="78">
        <v>6917778960</v>
      </c>
      <c r="DU233" s="78">
        <v>10038769491</v>
      </c>
      <c r="DV233" s="78">
        <v>5103793910</v>
      </c>
      <c r="DW233" s="78">
        <v>3810818243</v>
      </c>
      <c r="DX233" s="78">
        <v>934361113</v>
      </c>
      <c r="DY233" s="78">
        <v>7905385722</v>
      </c>
      <c r="DZ233" s="78">
        <v>760425596</v>
      </c>
      <c r="EA233" s="78">
        <v>900693352</v>
      </c>
      <c r="EB233" s="78">
        <v>766844418</v>
      </c>
      <c r="EC233" s="78">
        <v>1274642318</v>
      </c>
      <c r="ED233" s="78">
        <v>21287100915</v>
      </c>
      <c r="EE233" s="78">
        <v>15996540781</v>
      </c>
      <c r="EF233" s="78">
        <v>9148916725</v>
      </c>
      <c r="EG233" s="78">
        <v>11466460341</v>
      </c>
      <c r="EH233" s="78">
        <v>77265668906</v>
      </c>
      <c r="EI233" s="78">
        <v>51574435288</v>
      </c>
      <c r="EJ233" s="78">
        <v>221917657944</v>
      </c>
      <c r="EK233" s="78">
        <v>272763460623</v>
      </c>
      <c r="EL233" s="78">
        <v>538841372052</v>
      </c>
      <c r="EM233" s="78">
        <v>548429348291</v>
      </c>
      <c r="EN233" s="78">
        <v>415292602190</v>
      </c>
      <c r="EO233" s="78">
        <v>995641329279</v>
      </c>
      <c r="EP233" s="78">
        <v>394640840359</v>
      </c>
      <c r="EQ233" s="78">
        <v>23190495761</v>
      </c>
      <c r="ER233" s="78">
        <v>119823551252</v>
      </c>
      <c r="ES233" s="78">
        <v>368046688</v>
      </c>
      <c r="ET233" s="78">
        <v>322433488</v>
      </c>
      <c r="EU233" s="78">
        <v>604269132</v>
      </c>
      <c r="EV233" s="78">
        <v>227588984</v>
      </c>
      <c r="EW233" s="78">
        <v>228088599</v>
      </c>
      <c r="EX233" s="78">
        <v>211013415</v>
      </c>
      <c r="EY233" s="78">
        <v>11884514956</v>
      </c>
      <c r="EZ233" s="78">
        <v>12095011512</v>
      </c>
      <c r="FA233" s="78">
        <v>7787171989</v>
      </c>
      <c r="FB233" s="78">
        <v>16133386745</v>
      </c>
      <c r="FC233" s="78">
        <v>24183334305</v>
      </c>
      <c r="FD233" s="78">
        <v>3745805633</v>
      </c>
      <c r="FE233" s="78">
        <v>2051022403</v>
      </c>
      <c r="FF233" s="78">
        <v>1331192516</v>
      </c>
      <c r="FG233" s="78">
        <v>2052410159</v>
      </c>
      <c r="FH233" s="78">
        <v>3558750998</v>
      </c>
      <c r="FI233" s="78">
        <v>41525477891</v>
      </c>
      <c r="FJ233" s="78">
        <v>278657485</v>
      </c>
      <c r="FK233" s="78">
        <v>92014777953</v>
      </c>
      <c r="FL233" s="78">
        <v>6643891474</v>
      </c>
      <c r="FM233" s="78">
        <v>3168620410</v>
      </c>
      <c r="FN233" s="78">
        <v>8417330763</v>
      </c>
      <c r="FO233" s="78">
        <v>316385577</v>
      </c>
      <c r="FP233" s="78">
        <v>3021747168</v>
      </c>
      <c r="FQ233" s="78">
        <v>13385085690</v>
      </c>
      <c r="FR233" s="78">
        <v>16928082</v>
      </c>
      <c r="FS233" s="78">
        <v>11773042829</v>
      </c>
      <c r="FT233" s="78">
        <v>1354877205</v>
      </c>
      <c r="FU233" s="78">
        <v>558517637</v>
      </c>
      <c r="FV233" s="78">
        <v>5556928659</v>
      </c>
      <c r="FW233" s="78">
        <v>10103717306</v>
      </c>
      <c r="FX233" s="78">
        <v>82687261407</v>
      </c>
      <c r="FY233" s="78">
        <v>1800973230</v>
      </c>
      <c r="FZ233" s="78">
        <v>2066973937</v>
      </c>
      <c r="GA233" s="78">
        <v>503565943</v>
      </c>
      <c r="GB233" s="78">
        <v>576392422037</v>
      </c>
      <c r="GC233" s="78">
        <v>76761366818</v>
      </c>
      <c r="GD233" s="78">
        <v>77436302</v>
      </c>
      <c r="GE233" s="78">
        <v>22500000000</v>
      </c>
      <c r="GF233" s="78">
        <v>5868531348</v>
      </c>
    </row>
    <row r="234" spans="1:188">
      <c r="A234" s="84">
        <v>44981</v>
      </c>
      <c r="B234" s="78">
        <v>160409615559</v>
      </c>
      <c r="C234" s="78">
        <v>130244849480</v>
      </c>
      <c r="D234" s="78">
        <v>169081213357</v>
      </c>
      <c r="E234" s="78">
        <v>196623546012</v>
      </c>
      <c r="F234" s="78">
        <v>98980560353</v>
      </c>
      <c r="G234" s="78">
        <v>52443687034</v>
      </c>
      <c r="H234" s="78">
        <v>111296424754</v>
      </c>
      <c r="I234" s="78">
        <v>18038060772</v>
      </c>
      <c r="J234" s="78">
        <v>29424913615</v>
      </c>
      <c r="K234" s="78">
        <v>17435371759</v>
      </c>
      <c r="L234" s="78">
        <v>7565651965</v>
      </c>
      <c r="M234" s="78">
        <v>3190981026</v>
      </c>
      <c r="N234" s="78">
        <v>3231713306</v>
      </c>
      <c r="O234" s="78">
        <v>4795099564</v>
      </c>
      <c r="P234" s="78">
        <v>3473867208</v>
      </c>
      <c r="Q234" s="78">
        <v>3009398424</v>
      </c>
      <c r="R234" s="78">
        <v>3011843374</v>
      </c>
      <c r="S234" s="79">
        <v>3182967906</v>
      </c>
      <c r="T234" s="78">
        <v>3014195097</v>
      </c>
      <c r="U234" s="78">
        <v>3451575935</v>
      </c>
      <c r="V234" s="78">
        <v>3000379689</v>
      </c>
      <c r="W234" s="78">
        <v>3021189078</v>
      </c>
      <c r="X234" s="78">
        <v>213951748</v>
      </c>
      <c r="Y234" s="78">
        <v>248784502359</v>
      </c>
      <c r="Z234" s="78">
        <v>198209024675</v>
      </c>
      <c r="AA234" s="78">
        <v>166765563914</v>
      </c>
      <c r="AB234" s="78">
        <v>255655935353</v>
      </c>
      <c r="AC234" s="78">
        <v>205491003068</v>
      </c>
      <c r="AD234" s="78">
        <v>263059977884</v>
      </c>
      <c r="AE234" s="78">
        <v>50230145946</v>
      </c>
      <c r="AF234" s="78">
        <v>46150636404</v>
      </c>
      <c r="AG234" s="78">
        <v>37006206884</v>
      </c>
      <c r="AH234" s="78">
        <v>24440185268</v>
      </c>
      <c r="AI234" s="78">
        <v>4287271427</v>
      </c>
      <c r="AJ234" s="78">
        <v>5000546694</v>
      </c>
      <c r="AK234" s="78">
        <v>5208917479</v>
      </c>
      <c r="AL234" s="78">
        <v>5009205817</v>
      </c>
      <c r="AM234" s="78">
        <v>5869119223</v>
      </c>
      <c r="AN234" s="78">
        <v>5116125996</v>
      </c>
      <c r="AO234" s="78">
        <v>5008524563</v>
      </c>
      <c r="AP234" s="78">
        <v>6183606987</v>
      </c>
      <c r="AQ234" s="78">
        <v>5022793999</v>
      </c>
      <c r="AR234" s="78">
        <v>12372804057</v>
      </c>
      <c r="AS234" s="78">
        <v>5006826553</v>
      </c>
      <c r="AT234" s="78">
        <v>5954586213</v>
      </c>
      <c r="AU234" s="78">
        <v>5006353499</v>
      </c>
      <c r="AV234" s="78">
        <v>884382788</v>
      </c>
      <c r="AW234" s="78">
        <v>1296399786</v>
      </c>
      <c r="AX234" s="78">
        <v>9500000000</v>
      </c>
      <c r="AY234" s="78">
        <v>7000000000</v>
      </c>
      <c r="AZ234" s="78">
        <v>12000000000</v>
      </c>
      <c r="BA234" s="78">
        <v>5468685623</v>
      </c>
      <c r="BB234" s="78">
        <v>5379198721</v>
      </c>
      <c r="BC234" s="78">
        <v>5427585044</v>
      </c>
      <c r="BD234" s="78">
        <v>5647328389</v>
      </c>
      <c r="BE234" s="78">
        <v>8715471398</v>
      </c>
      <c r="BF234" s="78">
        <v>8614693856</v>
      </c>
      <c r="BG234" s="78">
        <v>5297889458</v>
      </c>
      <c r="BH234" s="78">
        <v>5364371168</v>
      </c>
      <c r="BI234" s="78">
        <v>39257589649</v>
      </c>
      <c r="BJ234" s="78">
        <v>53726589454</v>
      </c>
      <c r="BK234" s="78">
        <v>36032870287</v>
      </c>
      <c r="BL234" s="78">
        <v>40117701502</v>
      </c>
      <c r="BM234" s="78">
        <v>37081874858</v>
      </c>
      <c r="BN234" s="78">
        <v>6935287484</v>
      </c>
      <c r="BO234" s="78">
        <v>7500000000</v>
      </c>
      <c r="BP234" s="78">
        <v>7500000000</v>
      </c>
      <c r="BQ234" s="78">
        <v>7500000000</v>
      </c>
      <c r="BR234" s="78">
        <v>5961542990</v>
      </c>
      <c r="BS234" s="78">
        <v>3294818244</v>
      </c>
      <c r="BT234" s="78">
        <v>1613212919</v>
      </c>
      <c r="BU234" s="78">
        <v>1558441487</v>
      </c>
      <c r="BV234" s="78">
        <v>4995185291</v>
      </c>
      <c r="BW234" s="78">
        <v>3898991896</v>
      </c>
      <c r="BX234" s="78">
        <v>16020957276</v>
      </c>
      <c r="BY234" s="78">
        <v>12659582579</v>
      </c>
      <c r="BZ234" s="78">
        <v>13447842819</v>
      </c>
      <c r="CA234" s="78">
        <v>303016732</v>
      </c>
      <c r="CB234" s="78">
        <v>187036361339</v>
      </c>
      <c r="CC234" s="78">
        <v>131869105598</v>
      </c>
      <c r="CD234" s="78">
        <v>147723959535</v>
      </c>
      <c r="CE234" s="78">
        <v>72716148219</v>
      </c>
      <c r="CF234" s="78">
        <v>91224597599</v>
      </c>
      <c r="CG234" s="78">
        <v>65441992979</v>
      </c>
      <c r="CH234" s="78">
        <v>6396062688</v>
      </c>
      <c r="CI234" s="78">
        <v>8720668529</v>
      </c>
      <c r="CJ234" s="78">
        <v>6365804375</v>
      </c>
      <c r="CK234" s="78">
        <v>3340962826</v>
      </c>
      <c r="CL234" s="78">
        <v>17157383523</v>
      </c>
      <c r="CM234" s="78">
        <v>20260009490</v>
      </c>
      <c r="CN234" s="78">
        <v>17954755091</v>
      </c>
      <c r="CO234" s="78">
        <v>10348747828</v>
      </c>
      <c r="CP234" s="78">
        <v>16933230922</v>
      </c>
      <c r="CQ234" s="78">
        <v>17543678135</v>
      </c>
      <c r="CR234" s="78">
        <v>6617011597</v>
      </c>
      <c r="CS234" s="78">
        <v>15795685842</v>
      </c>
      <c r="CT234" s="78">
        <v>16398141503</v>
      </c>
      <c r="CU234" s="78">
        <v>461520908</v>
      </c>
      <c r="CV234" s="78">
        <v>396313369</v>
      </c>
      <c r="CW234" s="78">
        <v>148160614</v>
      </c>
      <c r="CX234" s="78">
        <v>2100000000</v>
      </c>
      <c r="CY234" s="78">
        <v>1800000000</v>
      </c>
      <c r="CZ234" s="78">
        <v>2100000000</v>
      </c>
      <c r="DA234" s="78">
        <v>2000000000</v>
      </c>
      <c r="DB234" s="78">
        <v>135878835067</v>
      </c>
      <c r="DC234" s="78">
        <v>151035861131</v>
      </c>
      <c r="DD234" s="78">
        <v>180551835481</v>
      </c>
      <c r="DE234" s="78">
        <v>102247546307</v>
      </c>
      <c r="DF234" s="78">
        <v>121028189397</v>
      </c>
      <c r="DG234" s="78">
        <v>33661779326</v>
      </c>
      <c r="DH234" s="78">
        <v>97014805142</v>
      </c>
      <c r="DI234" s="78">
        <v>12921241398</v>
      </c>
      <c r="DJ234" s="78">
        <v>28135491268</v>
      </c>
      <c r="DK234" s="78">
        <v>103574174947</v>
      </c>
      <c r="DL234" s="78">
        <v>7335696913</v>
      </c>
      <c r="DM234" s="78">
        <v>6054610155</v>
      </c>
      <c r="DN234" s="78">
        <v>5401283238</v>
      </c>
      <c r="DO234" s="78">
        <v>5000000000</v>
      </c>
      <c r="DP234" s="78">
        <v>5000000000</v>
      </c>
      <c r="DQ234" s="78">
        <v>5000000000</v>
      </c>
      <c r="DR234" s="78">
        <v>6257644718</v>
      </c>
      <c r="DS234" s="78">
        <v>7564752886</v>
      </c>
      <c r="DT234" s="78">
        <v>6921408988</v>
      </c>
      <c r="DU234" s="78">
        <v>10068982465</v>
      </c>
      <c r="DV234" s="78">
        <v>5115088278</v>
      </c>
      <c r="DW234" s="78">
        <v>4023906305</v>
      </c>
      <c r="DX234" s="78">
        <v>934621336</v>
      </c>
      <c r="DY234" s="78">
        <v>7910741308</v>
      </c>
      <c r="DZ234" s="78">
        <v>760731724</v>
      </c>
      <c r="EA234" s="78">
        <v>904506807</v>
      </c>
      <c r="EB234" s="78">
        <v>772984402</v>
      </c>
      <c r="EC234" s="78">
        <v>1275856089</v>
      </c>
      <c r="ED234" s="78">
        <v>21296179598</v>
      </c>
      <c r="EE234" s="78">
        <v>16000678958</v>
      </c>
      <c r="EF234" s="78">
        <v>9161015546</v>
      </c>
      <c r="EG234" s="78">
        <v>11490851772</v>
      </c>
      <c r="EH234" s="78">
        <v>77209193781</v>
      </c>
      <c r="EI234" s="78">
        <v>51579378778</v>
      </c>
      <c r="EJ234" s="78">
        <v>221890702787</v>
      </c>
      <c r="EK234" s="78">
        <v>272807208963</v>
      </c>
      <c r="EL234" s="78">
        <v>538972205315</v>
      </c>
      <c r="EM234" s="78">
        <v>548664460768</v>
      </c>
      <c r="EN234" s="78">
        <v>415344199195</v>
      </c>
      <c r="EO234" s="78">
        <v>995913223611</v>
      </c>
      <c r="EP234" s="78">
        <v>394319113944</v>
      </c>
      <c r="EQ234" s="78">
        <v>23233131329</v>
      </c>
      <c r="ER234" s="78">
        <v>120037719855</v>
      </c>
      <c r="ES234" s="78">
        <v>368210181</v>
      </c>
      <c r="ET234" s="78">
        <v>319805996</v>
      </c>
      <c r="EU234" s="78">
        <v>604069307</v>
      </c>
      <c r="EV234" s="78">
        <v>227588984</v>
      </c>
      <c r="EW234" s="78">
        <v>228088599</v>
      </c>
      <c r="EX234" s="78">
        <v>211013415</v>
      </c>
      <c r="EY234" s="78">
        <v>11917144797</v>
      </c>
      <c r="EZ234" s="78">
        <v>12075463939</v>
      </c>
      <c r="FA234" s="78">
        <v>7805053109</v>
      </c>
      <c r="FB234" s="78">
        <v>16168154880</v>
      </c>
      <c r="FC234" s="78">
        <v>24260341761</v>
      </c>
      <c r="FD234" s="78">
        <v>3751049643</v>
      </c>
      <c r="FE234" s="78">
        <v>2053513464</v>
      </c>
      <c r="FF234" s="78">
        <v>1333990251</v>
      </c>
      <c r="FG234" s="78">
        <v>2055267005</v>
      </c>
      <c r="FH234" s="78">
        <v>3562011936</v>
      </c>
      <c r="FI234" s="78">
        <v>41542862110</v>
      </c>
      <c r="FJ234" s="78">
        <v>278903442</v>
      </c>
      <c r="FK234" s="78">
        <v>91965367146</v>
      </c>
      <c r="FL234" s="78">
        <v>6642065111</v>
      </c>
      <c r="FM234" s="78">
        <v>3168744336</v>
      </c>
      <c r="FN234" s="78">
        <v>8419710500</v>
      </c>
      <c r="FO234" s="78">
        <v>316398073</v>
      </c>
      <c r="FP234" s="78">
        <v>3021747168</v>
      </c>
      <c r="FQ234" s="78">
        <v>13388509608</v>
      </c>
      <c r="FR234" s="78">
        <v>16928082</v>
      </c>
      <c r="FS234" s="78">
        <v>11766932281</v>
      </c>
      <c r="FT234" s="78">
        <v>1354525512</v>
      </c>
      <c r="FU234" s="78">
        <v>558564039</v>
      </c>
      <c r="FV234" s="78">
        <v>5615016725</v>
      </c>
      <c r="FW234" s="78">
        <v>10104095916</v>
      </c>
      <c r="FX234" s="78">
        <v>82687261407</v>
      </c>
      <c r="FY234" s="78">
        <v>1796684275</v>
      </c>
      <c r="FZ234" s="78">
        <v>2068208222</v>
      </c>
      <c r="GA234" s="78">
        <v>503565943</v>
      </c>
      <c r="GB234" s="78">
        <v>576291833174</v>
      </c>
      <c r="GC234" s="78">
        <v>76865203397</v>
      </c>
      <c r="GD234" s="78">
        <v>77432622</v>
      </c>
      <c r="GE234" s="78">
        <v>22500000000</v>
      </c>
      <c r="GF234" s="78">
        <v>5870138224</v>
      </c>
    </row>
    <row r="235" spans="1:188">
      <c r="A235" s="84">
        <v>44984</v>
      </c>
      <c r="B235" s="78">
        <v>160537059140</v>
      </c>
      <c r="C235" s="78">
        <v>130340482910</v>
      </c>
      <c r="D235" s="78">
        <v>169117510263</v>
      </c>
      <c r="E235" s="78">
        <v>196782671241</v>
      </c>
      <c r="F235" s="78">
        <v>99047011690</v>
      </c>
      <c r="G235" s="78">
        <v>52409572194</v>
      </c>
      <c r="H235" s="78">
        <v>111334356291</v>
      </c>
      <c r="I235" s="78">
        <v>18051383076</v>
      </c>
      <c r="J235" s="78">
        <v>29450793550</v>
      </c>
      <c r="K235" s="78">
        <v>17458673754</v>
      </c>
      <c r="L235" s="78">
        <v>7495513975</v>
      </c>
      <c r="M235" s="78">
        <v>3191532703</v>
      </c>
      <c r="N235" s="78">
        <v>3242089507</v>
      </c>
      <c r="O235" s="78">
        <v>4795880272</v>
      </c>
      <c r="P235" s="78">
        <v>3478124701</v>
      </c>
      <c r="Q235" s="78">
        <v>3009508693</v>
      </c>
      <c r="R235" s="78">
        <v>3013550308</v>
      </c>
      <c r="S235" s="79">
        <v>3183267122</v>
      </c>
      <c r="T235" s="78">
        <v>3014195097</v>
      </c>
      <c r="U235" s="78">
        <v>3496209053</v>
      </c>
      <c r="V235" s="78">
        <v>3000379689</v>
      </c>
      <c r="W235" s="78">
        <v>3024172955</v>
      </c>
      <c r="X235" s="78">
        <v>214201191</v>
      </c>
      <c r="Y235" s="78">
        <v>249069728466</v>
      </c>
      <c r="Z235" s="78">
        <v>198257736550</v>
      </c>
      <c r="AA235" s="78">
        <v>166921389932</v>
      </c>
      <c r="AB235" s="78">
        <v>255719946627</v>
      </c>
      <c r="AC235" s="78">
        <v>205491072669</v>
      </c>
      <c r="AD235" s="78">
        <v>263128919192</v>
      </c>
      <c r="AE235" s="78">
        <v>50202846308</v>
      </c>
      <c r="AF235" s="78">
        <v>46279981428</v>
      </c>
      <c r="AG235" s="78">
        <v>37023782810</v>
      </c>
      <c r="AH235" s="78">
        <v>24434278479</v>
      </c>
      <c r="AI235" s="78">
        <v>4312133098</v>
      </c>
      <c r="AJ235" s="78">
        <v>5000546694</v>
      </c>
      <c r="AK235" s="78">
        <v>5354313742</v>
      </c>
      <c r="AL235" s="78">
        <v>5009205817</v>
      </c>
      <c r="AM235" s="78">
        <v>5870660991</v>
      </c>
      <c r="AN235" s="78">
        <v>5125476186</v>
      </c>
      <c r="AO235" s="78">
        <v>5008524563</v>
      </c>
      <c r="AP235" s="78">
        <v>6186914033</v>
      </c>
      <c r="AQ235" s="78">
        <v>5022793999</v>
      </c>
      <c r="AR235" s="78">
        <v>12444088252</v>
      </c>
      <c r="AS235" s="78">
        <v>5006826553</v>
      </c>
      <c r="AT235" s="78">
        <v>6008811254</v>
      </c>
      <c r="AU235" s="78">
        <v>5006353499</v>
      </c>
      <c r="AV235" s="78">
        <v>890694431</v>
      </c>
      <c r="AW235" s="78">
        <v>1299618832</v>
      </c>
      <c r="AX235" s="78">
        <v>9500000000</v>
      </c>
      <c r="AY235" s="78">
        <v>7000000000</v>
      </c>
      <c r="AZ235" s="78">
        <v>12000000000</v>
      </c>
      <c r="BA235" s="78">
        <v>5473541662</v>
      </c>
      <c r="BB235" s="78">
        <v>5384907870</v>
      </c>
      <c r="BC235" s="78">
        <v>5426525495</v>
      </c>
      <c r="BD235" s="78">
        <v>5648744188</v>
      </c>
      <c r="BE235" s="78">
        <v>8739314355</v>
      </c>
      <c r="BF235" s="78">
        <v>8619651931</v>
      </c>
      <c r="BG235" s="78">
        <v>5297892744</v>
      </c>
      <c r="BH235" s="78">
        <v>5364374511</v>
      </c>
      <c r="BI235" s="78">
        <v>39266955325</v>
      </c>
      <c r="BJ235" s="78">
        <v>53783613328</v>
      </c>
      <c r="BK235" s="78">
        <v>36054281683</v>
      </c>
      <c r="BL235" s="78">
        <v>40133235659</v>
      </c>
      <c r="BM235" s="78">
        <v>37120520957</v>
      </c>
      <c r="BN235" s="78">
        <v>6941571830</v>
      </c>
      <c r="BO235" s="78">
        <v>7500000000</v>
      </c>
      <c r="BP235" s="78">
        <v>7500000000</v>
      </c>
      <c r="BQ235" s="78">
        <v>7500000000</v>
      </c>
      <c r="BR235" s="78">
        <v>5973877087</v>
      </c>
      <c r="BS235" s="78">
        <v>3296323190</v>
      </c>
      <c r="BT235" s="78">
        <v>1615020083</v>
      </c>
      <c r="BU235" s="78">
        <v>1561085270</v>
      </c>
      <c r="BV235" s="78">
        <v>5002914286</v>
      </c>
      <c r="BW235" s="78">
        <v>3904954488</v>
      </c>
      <c r="BX235" s="78">
        <v>15946765999</v>
      </c>
      <c r="BY235" s="78">
        <v>12676056501</v>
      </c>
      <c r="BZ235" s="78">
        <v>13549040889</v>
      </c>
      <c r="CA235" s="78">
        <v>303380392</v>
      </c>
      <c r="CB235" s="78">
        <v>187173071830</v>
      </c>
      <c r="CC235" s="78">
        <v>131974167769</v>
      </c>
      <c r="CD235" s="78">
        <v>147538322347</v>
      </c>
      <c r="CE235" s="78">
        <v>72811857500</v>
      </c>
      <c r="CF235" s="78">
        <v>91385717644</v>
      </c>
      <c r="CG235" s="78">
        <v>65492274997</v>
      </c>
      <c r="CH235" s="78">
        <v>6397278255</v>
      </c>
      <c r="CI235" s="78">
        <v>8724650974</v>
      </c>
      <c r="CJ235" s="78">
        <v>6367758662</v>
      </c>
      <c r="CK235" s="78">
        <v>3340962826</v>
      </c>
      <c r="CL235" s="78">
        <v>17158973000</v>
      </c>
      <c r="CM235" s="78">
        <v>20314683668</v>
      </c>
      <c r="CN235" s="78">
        <v>17961582539</v>
      </c>
      <c r="CO235" s="78">
        <v>10353183488</v>
      </c>
      <c r="CP235" s="78">
        <v>16937500545</v>
      </c>
      <c r="CQ235" s="78">
        <v>17557958746</v>
      </c>
      <c r="CR235" s="78">
        <v>6617747033</v>
      </c>
      <c r="CS235" s="78">
        <v>15798686254</v>
      </c>
      <c r="CT235" s="78">
        <v>16409370389</v>
      </c>
      <c r="CU235" s="78">
        <v>462327255</v>
      </c>
      <c r="CV235" s="78">
        <v>396886972</v>
      </c>
      <c r="CW235" s="78">
        <v>148160614</v>
      </c>
      <c r="CX235" s="78">
        <v>2100000000</v>
      </c>
      <c r="CY235" s="78">
        <v>1800000000</v>
      </c>
      <c r="CZ235" s="78">
        <v>2100000000</v>
      </c>
      <c r="DA235" s="78">
        <v>2000000000</v>
      </c>
      <c r="DB235" s="78">
        <v>135870719419</v>
      </c>
      <c r="DC235" s="78">
        <v>151067875171</v>
      </c>
      <c r="DD235" s="78">
        <v>180620579310</v>
      </c>
      <c r="DE235" s="78">
        <v>102297944890</v>
      </c>
      <c r="DF235" s="78">
        <v>121122328088</v>
      </c>
      <c r="DG235" s="78">
        <v>33721545130</v>
      </c>
      <c r="DH235" s="78">
        <v>97132049051</v>
      </c>
      <c r="DI235" s="78">
        <v>12938830699</v>
      </c>
      <c r="DJ235" s="78">
        <v>28177096940</v>
      </c>
      <c r="DK235" s="78">
        <v>103816086257</v>
      </c>
      <c r="DL235" s="78">
        <v>7590749373</v>
      </c>
      <c r="DM235" s="78">
        <v>6125079892</v>
      </c>
      <c r="DN235" s="78">
        <v>5402396062</v>
      </c>
      <c r="DO235" s="78">
        <v>5000000000</v>
      </c>
      <c r="DP235" s="78">
        <v>5000000000</v>
      </c>
      <c r="DQ235" s="78">
        <v>5000000000</v>
      </c>
      <c r="DR235" s="78">
        <v>6264282932</v>
      </c>
      <c r="DS235" s="78">
        <v>7619662978</v>
      </c>
      <c r="DT235" s="78">
        <v>6948521112</v>
      </c>
      <c r="DU235" s="78">
        <v>10123269894</v>
      </c>
      <c r="DV235" s="78">
        <v>5155912200</v>
      </c>
      <c r="DW235" s="78">
        <v>4234478835</v>
      </c>
      <c r="DX235" s="78">
        <v>936011244</v>
      </c>
      <c r="DY235" s="78">
        <v>7910923140</v>
      </c>
      <c r="DZ235" s="78">
        <v>760835848</v>
      </c>
      <c r="EA235" s="78">
        <v>924705325</v>
      </c>
      <c r="EB235" s="78">
        <v>773023261</v>
      </c>
      <c r="EC235" s="78">
        <v>1279092939</v>
      </c>
      <c r="ED235" s="78">
        <v>21325421782</v>
      </c>
      <c r="EE235" s="78">
        <v>16023683775</v>
      </c>
      <c r="EF235" s="78">
        <v>9183422437</v>
      </c>
      <c r="EG235" s="78">
        <v>11513061923</v>
      </c>
      <c r="EH235" s="78">
        <v>77263347828</v>
      </c>
      <c r="EI235" s="78">
        <v>51591797504</v>
      </c>
      <c r="EJ235" s="78">
        <v>221708170832</v>
      </c>
      <c r="EK235" s="78">
        <v>273129094425</v>
      </c>
      <c r="EL235" s="78">
        <v>539267136456</v>
      </c>
      <c r="EM235" s="78">
        <v>549022892730</v>
      </c>
      <c r="EN235" s="78">
        <v>415661801848</v>
      </c>
      <c r="EO235" s="78">
        <v>996016485203</v>
      </c>
      <c r="EP235" s="78">
        <v>393885529085</v>
      </c>
      <c r="EQ235" s="78">
        <v>23267985067</v>
      </c>
      <c r="ER235" s="78">
        <v>120183442761</v>
      </c>
      <c r="ES235" s="78">
        <v>368486245</v>
      </c>
      <c r="ET235" s="78">
        <v>319950284</v>
      </c>
      <c r="EU235" s="78">
        <v>604218339</v>
      </c>
      <c r="EV235" s="78">
        <v>227588984</v>
      </c>
      <c r="EW235" s="78">
        <v>228342684</v>
      </c>
      <c r="EX235" s="78">
        <v>211050131</v>
      </c>
      <c r="EY235" s="78">
        <v>11932851263</v>
      </c>
      <c r="EZ235" s="78">
        <v>12075353714</v>
      </c>
      <c r="FA235" s="78">
        <v>7806909426</v>
      </c>
      <c r="FB235" s="78">
        <v>16156484772</v>
      </c>
      <c r="FC235" s="78">
        <v>24262740243</v>
      </c>
      <c r="FD235" s="78">
        <v>3752955609</v>
      </c>
      <c r="FE235" s="78">
        <v>2054178647</v>
      </c>
      <c r="FF235" s="78">
        <v>1335379697</v>
      </c>
      <c r="FG235" s="78">
        <v>2057335625</v>
      </c>
      <c r="FH235" s="78">
        <v>3564229198</v>
      </c>
      <c r="FI235" s="78">
        <v>41546129664</v>
      </c>
      <c r="FJ235" s="78">
        <v>269380160</v>
      </c>
      <c r="FK235" s="78">
        <v>91851682431</v>
      </c>
      <c r="FL235" s="78">
        <v>6642811327</v>
      </c>
      <c r="FM235" s="78">
        <v>3168744336</v>
      </c>
      <c r="FN235" s="78">
        <v>8415972781</v>
      </c>
      <c r="FO235" s="78">
        <v>316398670</v>
      </c>
      <c r="FP235" s="78">
        <v>3021747168</v>
      </c>
      <c r="FQ235" s="78">
        <v>13484082350</v>
      </c>
      <c r="FR235" s="78">
        <v>16897666</v>
      </c>
      <c r="FS235" s="78">
        <v>11782092741</v>
      </c>
      <c r="FT235" s="78">
        <v>1354615028</v>
      </c>
      <c r="FU235" s="78">
        <v>559051324</v>
      </c>
      <c r="FV235" s="78">
        <v>5615930597</v>
      </c>
      <c r="FW235" s="78">
        <v>10104197986</v>
      </c>
      <c r="FX235" s="78">
        <v>82687261407</v>
      </c>
      <c r="FY235" s="78">
        <v>1798830286</v>
      </c>
      <c r="FZ235" s="78">
        <v>2073588362</v>
      </c>
      <c r="GA235" s="78">
        <v>503565943</v>
      </c>
      <c r="GB235" s="78">
        <v>576070759371</v>
      </c>
      <c r="GC235" s="78">
        <v>76978369099</v>
      </c>
      <c r="GD235" s="78">
        <v>77443278</v>
      </c>
      <c r="GE235" s="78">
        <v>22500000000</v>
      </c>
      <c r="GF235" s="78">
        <v>5859320357</v>
      </c>
    </row>
    <row r="236" spans="1:188">
      <c r="A236" s="84">
        <v>44985</v>
      </c>
      <c r="B236" s="78">
        <v>160448158343</v>
      </c>
      <c r="C236" s="78">
        <v>130341926068</v>
      </c>
      <c r="D236" s="78">
        <v>169130766717</v>
      </c>
      <c r="E236" s="78">
        <v>196778576419</v>
      </c>
      <c r="F236" s="78">
        <v>99058593550</v>
      </c>
      <c r="G236" s="78">
        <v>52401154119</v>
      </c>
      <c r="H236" s="78">
        <v>111361894395</v>
      </c>
      <c r="I236" s="78">
        <v>18052377648</v>
      </c>
      <c r="J236" s="78">
        <v>29452894271</v>
      </c>
      <c r="K236" s="78">
        <v>17466704982</v>
      </c>
      <c r="L236" s="78">
        <v>7497066006</v>
      </c>
      <c r="M236" s="78">
        <v>3202664901</v>
      </c>
      <c r="N236" s="78">
        <v>3241821317</v>
      </c>
      <c r="O236" s="78">
        <v>4796060551</v>
      </c>
      <c r="P236" s="78">
        <v>3498906963</v>
      </c>
      <c r="Q236" s="78">
        <v>3074083035</v>
      </c>
      <c r="R236" s="78">
        <v>3014583990</v>
      </c>
      <c r="S236" s="79">
        <v>3183365914</v>
      </c>
      <c r="T236" s="78">
        <v>3014195097</v>
      </c>
      <c r="U236" s="78">
        <v>3505940463</v>
      </c>
      <c r="V236" s="78">
        <v>3000379689</v>
      </c>
      <c r="W236" s="78">
        <v>3042794164</v>
      </c>
      <c r="X236" s="78">
        <v>214303817</v>
      </c>
      <c r="Y236" s="78">
        <v>249061028457</v>
      </c>
      <c r="Z236" s="78">
        <v>198289063519</v>
      </c>
      <c r="AA236" s="78">
        <v>166921716595</v>
      </c>
      <c r="AB236" s="78">
        <v>255638178553</v>
      </c>
      <c r="AC236" s="78">
        <v>205485201917</v>
      </c>
      <c r="AD236" s="78">
        <v>263056982660</v>
      </c>
      <c r="AE236" s="78">
        <v>50192752841</v>
      </c>
      <c r="AF236" s="78">
        <v>46542447121</v>
      </c>
      <c r="AG236" s="78">
        <v>37036802457</v>
      </c>
      <c r="AH236" s="78">
        <v>24347285514</v>
      </c>
      <c r="AI236" s="78">
        <v>4319281684</v>
      </c>
      <c r="AJ236" s="78">
        <v>5000546694</v>
      </c>
      <c r="AK236" s="78">
        <v>5368083509</v>
      </c>
      <c r="AL236" s="78">
        <v>5009205817</v>
      </c>
      <c r="AM236" s="78">
        <v>5868930002</v>
      </c>
      <c r="AN236" s="78">
        <v>5128583848</v>
      </c>
      <c r="AO236" s="78">
        <v>5008524563</v>
      </c>
      <c r="AP236" s="78">
        <v>6206508089</v>
      </c>
      <c r="AQ236" s="78">
        <v>5022793999</v>
      </c>
      <c r="AR236" s="78">
        <v>12430983239</v>
      </c>
      <c r="AS236" s="78">
        <v>5006826553</v>
      </c>
      <c r="AT236" s="78">
        <v>6012473837</v>
      </c>
      <c r="AU236" s="78">
        <v>5006353499</v>
      </c>
      <c r="AV236" s="78">
        <v>890694431</v>
      </c>
      <c r="AW236" s="78">
        <v>1299618832</v>
      </c>
      <c r="AX236" s="78">
        <v>9500000000</v>
      </c>
      <c r="AY236" s="78">
        <v>7000000000</v>
      </c>
      <c r="AZ236" s="78">
        <v>12000000000</v>
      </c>
      <c r="BA236" s="78">
        <v>5474116661</v>
      </c>
      <c r="BB236" s="78">
        <v>5385217926</v>
      </c>
      <c r="BC236" s="78">
        <v>5426957489</v>
      </c>
      <c r="BD236" s="78">
        <v>5641874455</v>
      </c>
      <c r="BE236" s="78">
        <v>8740564320</v>
      </c>
      <c r="BF236" s="78">
        <v>8698098270</v>
      </c>
      <c r="BG236" s="78">
        <v>5297892744</v>
      </c>
      <c r="BH236" s="78">
        <v>5364374511</v>
      </c>
      <c r="BI236" s="78">
        <v>39277292108</v>
      </c>
      <c r="BJ236" s="78">
        <v>53790869284</v>
      </c>
      <c r="BK236" s="78">
        <v>36075034814</v>
      </c>
      <c r="BL236" s="78">
        <v>40124363758</v>
      </c>
      <c r="BM236" s="78">
        <v>37125704773</v>
      </c>
      <c r="BN236" s="78">
        <v>6941860113</v>
      </c>
      <c r="BO236" s="78">
        <v>7500000000</v>
      </c>
      <c r="BP236" s="78">
        <v>7500000000</v>
      </c>
      <c r="BQ236" s="78">
        <v>7500000000</v>
      </c>
      <c r="BR236" s="78">
        <v>5972458041</v>
      </c>
      <c r="BS236" s="78">
        <v>3296373729</v>
      </c>
      <c r="BT236" s="78">
        <v>1615020083</v>
      </c>
      <c r="BU236" s="78">
        <v>1561190478</v>
      </c>
      <c r="BV236" s="78">
        <v>4987533086</v>
      </c>
      <c r="BW236" s="78">
        <v>3905074989</v>
      </c>
      <c r="BX236" s="78">
        <v>15947331281</v>
      </c>
      <c r="BY236" s="78">
        <v>12694221311</v>
      </c>
      <c r="BZ236" s="78">
        <v>13567067637</v>
      </c>
      <c r="CA236" s="78">
        <v>304027367</v>
      </c>
      <c r="CB236" s="78">
        <v>187181582101</v>
      </c>
      <c r="CC236" s="78">
        <v>131991778110</v>
      </c>
      <c r="CD236" s="78">
        <v>147541047270</v>
      </c>
      <c r="CE236" s="78">
        <v>72762722050</v>
      </c>
      <c r="CF236" s="78">
        <v>91491228767</v>
      </c>
      <c r="CG236" s="78">
        <v>65607173140</v>
      </c>
      <c r="CH236" s="78">
        <v>6396145712</v>
      </c>
      <c r="CI236" s="78">
        <v>8734136708</v>
      </c>
      <c r="CJ236" s="78">
        <v>6366863446</v>
      </c>
      <c r="CK236" s="78">
        <v>3335765037</v>
      </c>
      <c r="CL236" s="78">
        <v>17125713835</v>
      </c>
      <c r="CM236" s="78">
        <v>20325804308</v>
      </c>
      <c r="CN236" s="78">
        <v>17962309574</v>
      </c>
      <c r="CO236" s="78">
        <v>10352601443</v>
      </c>
      <c r="CP236" s="78">
        <v>16920081963</v>
      </c>
      <c r="CQ236" s="78">
        <v>17561688163</v>
      </c>
      <c r="CR236" s="78">
        <v>6617472626</v>
      </c>
      <c r="CS236" s="78">
        <v>15798968884</v>
      </c>
      <c r="CT236" s="78">
        <v>16407640304</v>
      </c>
      <c r="CU236" s="78">
        <v>534996071</v>
      </c>
      <c r="CV236" s="78">
        <v>396886972</v>
      </c>
      <c r="CW236" s="78">
        <v>148160614</v>
      </c>
      <c r="CX236" s="78">
        <v>2100000000</v>
      </c>
      <c r="CY236" s="78">
        <v>1800000000</v>
      </c>
      <c r="CZ236" s="78">
        <v>2100000000</v>
      </c>
      <c r="DA236" s="78">
        <v>2000000000</v>
      </c>
      <c r="DB236" s="78">
        <v>135802303713</v>
      </c>
      <c r="DC236" s="78">
        <v>151000893829</v>
      </c>
      <c r="DD236" s="78">
        <v>180567974501</v>
      </c>
      <c r="DE236" s="78">
        <v>102291237494</v>
      </c>
      <c r="DF236" s="78">
        <v>121161971215</v>
      </c>
      <c r="DG236" s="78">
        <v>33722732007</v>
      </c>
      <c r="DH236" s="78">
        <v>97163605689</v>
      </c>
      <c r="DI236" s="78">
        <v>12940173646</v>
      </c>
      <c r="DJ236" s="78">
        <v>28171266274</v>
      </c>
      <c r="DK236" s="78">
        <v>103843654790</v>
      </c>
      <c r="DL236" s="78">
        <v>7607364833</v>
      </c>
      <c r="DM236" s="78">
        <v>6128771474</v>
      </c>
      <c r="DN236" s="78">
        <v>5405064603</v>
      </c>
      <c r="DO236" s="78">
        <v>5000000000</v>
      </c>
      <c r="DP236" s="78">
        <v>5000000000</v>
      </c>
      <c r="DQ236" s="78">
        <v>5000000000</v>
      </c>
      <c r="DR236" s="78">
        <v>6265028171</v>
      </c>
      <c r="DS236" s="78">
        <v>7608207541</v>
      </c>
      <c r="DT236" s="78">
        <v>6935758322</v>
      </c>
      <c r="DU236" s="78">
        <v>10127578938</v>
      </c>
      <c r="DV236" s="78">
        <v>5165529113</v>
      </c>
      <c r="DW236" s="78">
        <v>4285937457</v>
      </c>
      <c r="DX236" s="78">
        <v>936071022</v>
      </c>
      <c r="DY236" s="78">
        <v>7911116925</v>
      </c>
      <c r="DZ236" s="78">
        <v>763811878</v>
      </c>
      <c r="EA236" s="78">
        <v>925997530</v>
      </c>
      <c r="EB236" s="78">
        <v>773343399</v>
      </c>
      <c r="EC236" s="78">
        <v>1279821641</v>
      </c>
      <c r="ED236" s="78">
        <v>21306281304</v>
      </c>
      <c r="EE236" s="78">
        <v>16026633582</v>
      </c>
      <c r="EF236" s="78">
        <v>9189827008</v>
      </c>
      <c r="EG236" s="78">
        <v>11522062283</v>
      </c>
      <c r="EH236" s="78">
        <v>77266527305</v>
      </c>
      <c r="EI236" s="78">
        <v>51576216143</v>
      </c>
      <c r="EJ236" s="78">
        <v>221624059846</v>
      </c>
      <c r="EK236" s="78">
        <v>273195909909</v>
      </c>
      <c r="EL236" s="78">
        <v>539271692927</v>
      </c>
      <c r="EM236" s="78">
        <v>549145960256</v>
      </c>
      <c r="EN236" s="78">
        <v>415667393468</v>
      </c>
      <c r="EO236" s="78">
        <v>995775709311</v>
      </c>
      <c r="EP236" s="78">
        <v>393822337383</v>
      </c>
      <c r="EQ236" s="78">
        <v>23373229711</v>
      </c>
      <c r="ER236" s="78">
        <v>120241498275</v>
      </c>
      <c r="ES236" s="78">
        <v>368200086</v>
      </c>
      <c r="ET236" s="78">
        <v>319712297</v>
      </c>
      <c r="EU236" s="78">
        <v>604218339</v>
      </c>
      <c r="EV236" s="78">
        <v>227470380</v>
      </c>
      <c r="EW236" s="78">
        <v>228228025</v>
      </c>
      <c r="EX236" s="78">
        <v>210932626</v>
      </c>
      <c r="EY236" s="78">
        <v>12042053308</v>
      </c>
      <c r="EZ236" s="78">
        <v>12081174787</v>
      </c>
      <c r="FA236" s="78">
        <v>7807622159</v>
      </c>
      <c r="FB236" s="78">
        <v>16159236706</v>
      </c>
      <c r="FC236" s="78">
        <v>24261496547</v>
      </c>
      <c r="FD236" s="78">
        <v>3753711073</v>
      </c>
      <c r="FE236" s="78">
        <v>2054871308</v>
      </c>
      <c r="FF236" s="78">
        <v>1335195861</v>
      </c>
      <c r="FG236" s="78">
        <v>2055837708</v>
      </c>
      <c r="FH236" s="78">
        <v>3564742893</v>
      </c>
      <c r="FI236" s="78">
        <v>41401509002</v>
      </c>
      <c r="FJ236" s="78">
        <v>269380160</v>
      </c>
      <c r="FK236" s="78">
        <v>91844290929</v>
      </c>
      <c r="FL236" s="78">
        <v>6643312411</v>
      </c>
      <c r="FM236" s="78">
        <v>3168803664</v>
      </c>
      <c r="FN236" s="78">
        <v>8416703007</v>
      </c>
      <c r="FO236" s="78">
        <v>316019443</v>
      </c>
      <c r="FP236" s="78">
        <v>3021747168</v>
      </c>
      <c r="FQ236" s="78">
        <v>13478630055</v>
      </c>
      <c r="FR236" s="78">
        <v>16897666</v>
      </c>
      <c r="FS236" s="78">
        <v>11804579176</v>
      </c>
      <c r="FT236" s="78">
        <v>1353129596</v>
      </c>
      <c r="FU236" s="78">
        <v>559067563</v>
      </c>
      <c r="FV236" s="78">
        <v>5613919135</v>
      </c>
      <c r="FW236" s="78">
        <v>10104197986</v>
      </c>
      <c r="FX236" s="78">
        <v>82687261407</v>
      </c>
      <c r="FY236" s="78">
        <v>1798956936</v>
      </c>
      <c r="FZ236" s="78">
        <v>2073661700</v>
      </c>
      <c r="GA236" s="78">
        <v>503565943</v>
      </c>
      <c r="GB236" s="78">
        <v>575981830614</v>
      </c>
      <c r="GC236" s="78">
        <v>77011154902</v>
      </c>
      <c r="GD236" s="78">
        <v>77443278</v>
      </c>
      <c r="GE236" s="78">
        <v>22500000000</v>
      </c>
      <c r="GF236" s="78">
        <v>5855330692</v>
      </c>
    </row>
    <row r="237" spans="1:188">
      <c r="A237" s="84">
        <v>44987</v>
      </c>
      <c r="B237" s="78">
        <v>160415777445</v>
      </c>
      <c r="C237" s="78">
        <v>130342762832</v>
      </c>
      <c r="D237" s="78">
        <v>169157073201</v>
      </c>
      <c r="E237" s="78">
        <v>196779214825</v>
      </c>
      <c r="F237" s="78">
        <v>99102511001</v>
      </c>
      <c r="G237" s="78">
        <v>52404949054</v>
      </c>
      <c r="H237" s="78">
        <v>111420683612</v>
      </c>
      <c r="I237" s="78">
        <v>18052513740</v>
      </c>
      <c r="J237" s="78">
        <v>29457397133</v>
      </c>
      <c r="K237" s="78">
        <v>17489069932</v>
      </c>
      <c r="L237" s="78">
        <v>7500183177</v>
      </c>
      <c r="M237" s="78">
        <v>3202664901</v>
      </c>
      <c r="N237" s="78">
        <v>3250710029</v>
      </c>
      <c r="O237" s="78">
        <v>4796221049</v>
      </c>
      <c r="P237" s="78">
        <v>3499109134</v>
      </c>
      <c r="Q237" s="78">
        <v>3074083035</v>
      </c>
      <c r="R237" s="78">
        <v>3014583990</v>
      </c>
      <c r="S237" s="79">
        <v>3183761295</v>
      </c>
      <c r="T237" s="78">
        <v>3014195097</v>
      </c>
      <c r="U237" s="78">
        <v>3559211693</v>
      </c>
      <c r="V237" s="78">
        <v>3000427530</v>
      </c>
      <c r="W237" s="78">
        <v>3042794164</v>
      </c>
      <c r="X237" s="78">
        <v>214303817</v>
      </c>
      <c r="Y237" s="78">
        <v>249143295246</v>
      </c>
      <c r="Z237" s="78">
        <v>198300408524</v>
      </c>
      <c r="AA237" s="78">
        <v>166955171173</v>
      </c>
      <c r="AB237" s="78">
        <v>255734768425</v>
      </c>
      <c r="AC237" s="78">
        <v>205556692778</v>
      </c>
      <c r="AD237" s="78">
        <v>263054385995</v>
      </c>
      <c r="AE237" s="78">
        <v>50220583339</v>
      </c>
      <c r="AF237" s="78">
        <v>46626908989</v>
      </c>
      <c r="AG237" s="78">
        <v>37047466412</v>
      </c>
      <c r="AH237" s="78">
        <v>24394950507</v>
      </c>
      <c r="AI237" s="78">
        <v>4328731943</v>
      </c>
      <c r="AJ237" s="78">
        <v>5000546694</v>
      </c>
      <c r="AK237" s="78">
        <v>5379404012</v>
      </c>
      <c r="AL237" s="78">
        <v>5009205817</v>
      </c>
      <c r="AM237" s="78">
        <v>5873180466</v>
      </c>
      <c r="AN237" s="78">
        <v>5129966441</v>
      </c>
      <c r="AO237" s="78">
        <v>5008524563</v>
      </c>
      <c r="AP237" s="78">
        <v>6219347770</v>
      </c>
      <c r="AQ237" s="78">
        <v>5022793999</v>
      </c>
      <c r="AR237" s="78">
        <v>12439081920</v>
      </c>
      <c r="AS237" s="78">
        <v>5006826553</v>
      </c>
      <c r="AT237" s="78">
        <v>6015434550</v>
      </c>
      <c r="AU237" s="78">
        <v>5006353499</v>
      </c>
      <c r="AV237" s="78">
        <v>890694431</v>
      </c>
      <c r="AW237" s="78">
        <v>1300554261</v>
      </c>
      <c r="AX237" s="78">
        <v>9500000000</v>
      </c>
      <c r="AY237" s="78">
        <v>7000000000</v>
      </c>
      <c r="AZ237" s="78">
        <v>12000000000</v>
      </c>
      <c r="BA237" s="78">
        <v>5475860208</v>
      </c>
      <c r="BB237" s="78">
        <v>5385270223</v>
      </c>
      <c r="BC237" s="78">
        <v>5416924406</v>
      </c>
      <c r="BD237" s="78">
        <v>5630618920</v>
      </c>
      <c r="BE237" s="78">
        <v>8730257612</v>
      </c>
      <c r="BF237" s="78">
        <v>8698790256</v>
      </c>
      <c r="BG237" s="78">
        <v>5297892744</v>
      </c>
      <c r="BH237" s="78">
        <v>5364374511</v>
      </c>
      <c r="BI237" s="78">
        <v>39276173908</v>
      </c>
      <c r="BJ237" s="78">
        <v>53830039080</v>
      </c>
      <c r="BK237" s="78">
        <v>36076474271</v>
      </c>
      <c r="BL237" s="78">
        <v>40110207869</v>
      </c>
      <c r="BM237" s="78">
        <v>37141264819</v>
      </c>
      <c r="BN237" s="78">
        <v>6942666564</v>
      </c>
      <c r="BO237" s="78">
        <v>7000000000</v>
      </c>
      <c r="BP237" s="78">
        <v>7000000000</v>
      </c>
      <c r="BQ237" s="78">
        <v>7500000000</v>
      </c>
      <c r="BR237" s="78">
        <v>5934828972</v>
      </c>
      <c r="BS237" s="78">
        <v>3296665383</v>
      </c>
      <c r="BT237" s="78">
        <v>1610002423</v>
      </c>
      <c r="BU237" s="78">
        <v>1560560917</v>
      </c>
      <c r="BV237" s="78">
        <v>4990237704</v>
      </c>
      <c r="BW237" s="78">
        <v>3905302541</v>
      </c>
      <c r="BX237" s="78">
        <v>15959826702</v>
      </c>
      <c r="BY237" s="78">
        <v>12703062306</v>
      </c>
      <c r="BZ237" s="78">
        <v>13575108866</v>
      </c>
      <c r="CA237" s="78">
        <v>304027367</v>
      </c>
      <c r="CB237" s="78">
        <v>187218783314</v>
      </c>
      <c r="CC237" s="78">
        <v>132020593208</v>
      </c>
      <c r="CD237" s="78">
        <v>147477319447</v>
      </c>
      <c r="CE237" s="78">
        <v>72847748046</v>
      </c>
      <c r="CF237" s="78">
        <v>91523628783</v>
      </c>
      <c r="CG237" s="78">
        <v>65619180903</v>
      </c>
      <c r="CH237" s="78">
        <v>6397453300</v>
      </c>
      <c r="CI237" s="78">
        <v>8733217084</v>
      </c>
      <c r="CJ237" s="78">
        <v>6367690811</v>
      </c>
      <c r="CK237" s="78">
        <v>3339196555</v>
      </c>
      <c r="CL237" s="78">
        <v>17119254839</v>
      </c>
      <c r="CM237" s="78">
        <v>20342701779</v>
      </c>
      <c r="CN237" s="78">
        <v>17963895154</v>
      </c>
      <c r="CO237" s="78">
        <v>10355330086</v>
      </c>
      <c r="CP237" s="78">
        <v>16907846010</v>
      </c>
      <c r="CQ237" s="78">
        <v>17565858458</v>
      </c>
      <c r="CR237" s="78">
        <v>6618340760</v>
      </c>
      <c r="CS237" s="78">
        <v>15870596182</v>
      </c>
      <c r="CT237" s="78">
        <v>16418102145</v>
      </c>
      <c r="CU237" s="78">
        <v>534996071</v>
      </c>
      <c r="CV237" s="78">
        <v>396886972</v>
      </c>
      <c r="CW237" s="78">
        <v>204319820</v>
      </c>
      <c r="CX237" s="78">
        <v>2100000000</v>
      </c>
      <c r="CY237" s="78">
        <v>1800000000</v>
      </c>
      <c r="CZ237" s="78">
        <v>2100000000</v>
      </c>
      <c r="DA237" s="78">
        <v>2000000000</v>
      </c>
      <c r="DB237" s="78">
        <v>135743218276</v>
      </c>
      <c r="DC237" s="78">
        <v>151032163449</v>
      </c>
      <c r="DD237" s="78">
        <v>180660898335</v>
      </c>
      <c r="DE237" s="78">
        <v>102325650387</v>
      </c>
      <c r="DF237" s="78">
        <v>121072519461</v>
      </c>
      <c r="DG237" s="78">
        <v>33793727341</v>
      </c>
      <c r="DH237" s="78">
        <v>97165828608</v>
      </c>
      <c r="DI237" s="78">
        <v>12955596612</v>
      </c>
      <c r="DJ237" s="78">
        <v>28181298586</v>
      </c>
      <c r="DK237" s="78">
        <v>103848766436</v>
      </c>
      <c r="DL237" s="78">
        <v>7639991710</v>
      </c>
      <c r="DM237" s="78">
        <v>6140819206</v>
      </c>
      <c r="DN237" s="78">
        <v>5407011154</v>
      </c>
      <c r="DO237" s="78">
        <v>5000000000</v>
      </c>
      <c r="DP237" s="78">
        <v>5000000000</v>
      </c>
      <c r="DQ237" s="78">
        <v>5000000000</v>
      </c>
      <c r="DR237" s="78">
        <v>6261131715</v>
      </c>
      <c r="DS237" s="78">
        <v>7629791260</v>
      </c>
      <c r="DT237" s="78">
        <v>6930542006</v>
      </c>
      <c r="DU237" s="78">
        <v>10115511195</v>
      </c>
      <c r="DV237" s="78">
        <v>5150227620</v>
      </c>
      <c r="DW237" s="78">
        <v>4481151835</v>
      </c>
      <c r="DX237" s="78">
        <v>936485611</v>
      </c>
      <c r="DY237" s="78">
        <v>7911178372</v>
      </c>
      <c r="DZ237" s="78">
        <v>763846767</v>
      </c>
      <c r="EA237" s="78">
        <v>927543188</v>
      </c>
      <c r="EB237" s="78">
        <v>773451901</v>
      </c>
      <c r="EC237" s="78">
        <v>1269132024</v>
      </c>
      <c r="ED237" s="78">
        <v>21315291771</v>
      </c>
      <c r="EE237" s="78">
        <v>16030321054</v>
      </c>
      <c r="EF237" s="78">
        <v>9191608719</v>
      </c>
      <c r="EG237" s="78">
        <v>11525479427</v>
      </c>
      <c r="EH237" s="78">
        <v>77232465763</v>
      </c>
      <c r="EI237" s="78">
        <v>51570626851</v>
      </c>
      <c r="EJ237" s="78">
        <v>221721578975</v>
      </c>
      <c r="EK237" s="78">
        <v>273224145074</v>
      </c>
      <c r="EL237" s="78">
        <v>539397486439</v>
      </c>
      <c r="EM237" s="78">
        <v>549203181426</v>
      </c>
      <c r="EN237" s="78">
        <v>416029207166</v>
      </c>
      <c r="EO237" s="78">
        <v>995800729355</v>
      </c>
      <c r="EP237" s="78">
        <v>393632948084</v>
      </c>
      <c r="EQ237" s="78">
        <v>23440628576</v>
      </c>
      <c r="ER237" s="78">
        <v>120368875816</v>
      </c>
      <c r="ES237" s="78">
        <v>368276733</v>
      </c>
      <c r="ET237" s="78">
        <v>351387503</v>
      </c>
      <c r="EU237" s="78">
        <v>604257731</v>
      </c>
      <c r="EV237" s="78">
        <v>227571314</v>
      </c>
      <c r="EW237" s="78">
        <v>228228025</v>
      </c>
      <c r="EX237" s="78">
        <v>210932626</v>
      </c>
      <c r="EY237" s="78">
        <v>12064604819</v>
      </c>
      <c r="EZ237" s="78">
        <v>12070774239</v>
      </c>
      <c r="FA237" s="78">
        <v>7811586527</v>
      </c>
      <c r="FB237" s="78">
        <v>16164016871</v>
      </c>
      <c r="FC237" s="78">
        <v>24263104329</v>
      </c>
      <c r="FD237" s="78">
        <v>3747307277</v>
      </c>
      <c r="FE237" s="78">
        <v>2054824061</v>
      </c>
      <c r="FF237" s="78">
        <v>1335389544</v>
      </c>
      <c r="FG237" s="78">
        <v>2049405161</v>
      </c>
      <c r="FH237" s="78">
        <v>3566080266</v>
      </c>
      <c r="FI237" s="78">
        <v>41401062127</v>
      </c>
      <c r="FJ237" s="78">
        <v>269384425</v>
      </c>
      <c r="FK237" s="78">
        <v>91875129580</v>
      </c>
      <c r="FL237" s="78">
        <v>6643798851</v>
      </c>
      <c r="FM237" s="78">
        <v>3168804256</v>
      </c>
      <c r="FN237" s="78">
        <v>8417687662</v>
      </c>
      <c r="FO237" s="78">
        <v>316020040</v>
      </c>
      <c r="FP237" s="78">
        <v>3021747168</v>
      </c>
      <c r="FQ237" s="78">
        <v>13432053979</v>
      </c>
      <c r="FR237" s="78">
        <v>16865206</v>
      </c>
      <c r="FS237" s="78">
        <v>11756496875</v>
      </c>
      <c r="FT237" s="78">
        <v>1353697396</v>
      </c>
      <c r="FU237" s="78">
        <v>559302295</v>
      </c>
      <c r="FV237" s="78">
        <v>5613919135</v>
      </c>
      <c r="FW237" s="78">
        <v>10104298929</v>
      </c>
      <c r="FX237" s="78">
        <v>80658650786</v>
      </c>
      <c r="FY237" s="78">
        <v>1800679471</v>
      </c>
      <c r="FZ237" s="78">
        <v>2074371500</v>
      </c>
      <c r="GA237" s="78">
        <v>503565943</v>
      </c>
      <c r="GB237" s="78">
        <v>575866304400</v>
      </c>
      <c r="GC237" s="78">
        <v>77025607761</v>
      </c>
      <c r="GD237" s="78">
        <v>77443278</v>
      </c>
      <c r="GE237" s="78">
        <v>22500000000</v>
      </c>
      <c r="GF237" s="78">
        <v>5855533305</v>
      </c>
    </row>
    <row r="238" spans="1:188">
      <c r="A238" s="84">
        <v>44988</v>
      </c>
      <c r="B238" s="78">
        <v>160415613123</v>
      </c>
      <c r="C238" s="78">
        <v>130547024903</v>
      </c>
      <c r="D238" s="78">
        <v>169440265157</v>
      </c>
      <c r="E238" s="78">
        <v>197281291038</v>
      </c>
      <c r="F238" s="78">
        <v>99264658949</v>
      </c>
      <c r="G238" s="78">
        <v>52522705142</v>
      </c>
      <c r="H238" s="78">
        <v>111596123811</v>
      </c>
      <c r="I238" s="78">
        <v>18051544471</v>
      </c>
      <c r="J238" s="78">
        <v>29479044141</v>
      </c>
      <c r="K238" s="78">
        <v>17504262904</v>
      </c>
      <c r="L238" s="78">
        <v>7500413954</v>
      </c>
      <c r="M238" s="78">
        <v>3202993362</v>
      </c>
      <c r="N238" s="78">
        <v>3250630063</v>
      </c>
      <c r="O238" s="78">
        <v>4799374992</v>
      </c>
      <c r="P238" s="78">
        <v>3501921069</v>
      </c>
      <c r="Q238" s="78">
        <v>3074148806</v>
      </c>
      <c r="R238" s="78">
        <v>3016705199</v>
      </c>
      <c r="S238" s="79">
        <v>3183860056</v>
      </c>
      <c r="T238" s="78">
        <v>3014195097</v>
      </c>
      <c r="U238" s="78">
        <v>3801893342</v>
      </c>
      <c r="V238" s="78">
        <v>3000602313</v>
      </c>
      <c r="W238" s="78">
        <v>3042946958</v>
      </c>
      <c r="X238" s="78">
        <v>214303817</v>
      </c>
      <c r="Y238" s="78">
        <v>249254068159</v>
      </c>
      <c r="Z238" s="78">
        <v>198489311754</v>
      </c>
      <c r="AA238" s="78">
        <v>167112106571</v>
      </c>
      <c r="AB238" s="78">
        <v>255956121943</v>
      </c>
      <c r="AC238" s="78">
        <v>205634359358</v>
      </c>
      <c r="AD238" s="78">
        <v>263120845988</v>
      </c>
      <c r="AE238" s="78">
        <v>50223577017</v>
      </c>
      <c r="AF238" s="78">
        <v>46746196106</v>
      </c>
      <c r="AG238" s="78">
        <v>37047030971</v>
      </c>
      <c r="AH238" s="78">
        <v>24356336598</v>
      </c>
      <c r="AI238" s="78">
        <v>4336027099</v>
      </c>
      <c r="AJ238" s="78">
        <v>5000546694</v>
      </c>
      <c r="AK238" s="78">
        <v>5424647697</v>
      </c>
      <c r="AL238" s="78">
        <v>5009205817</v>
      </c>
      <c r="AM238" s="78">
        <v>5881572144</v>
      </c>
      <c r="AN238" s="78">
        <v>5135654079</v>
      </c>
      <c r="AO238" s="78">
        <v>5008524563</v>
      </c>
      <c r="AP238" s="78">
        <v>6223847547</v>
      </c>
      <c r="AQ238" s="78">
        <v>5022793999</v>
      </c>
      <c r="AR238" s="78">
        <v>12465128507</v>
      </c>
      <c r="AS238" s="78">
        <v>5006826553</v>
      </c>
      <c r="AT238" s="78">
        <v>6022994157</v>
      </c>
      <c r="AU238" s="78">
        <v>5006353499</v>
      </c>
      <c r="AV238" s="78">
        <v>888612697</v>
      </c>
      <c r="AW238" s="78">
        <v>1303302283</v>
      </c>
      <c r="AX238" s="78">
        <v>9500000000</v>
      </c>
      <c r="AY238" s="78">
        <v>7000000000</v>
      </c>
      <c r="AZ238" s="78">
        <v>12000000000</v>
      </c>
      <c r="BA238" s="78">
        <v>5478849242</v>
      </c>
      <c r="BB238" s="78">
        <v>5395605722</v>
      </c>
      <c r="BC238" s="78">
        <v>5419025242</v>
      </c>
      <c r="BD238" s="78">
        <v>5631809681</v>
      </c>
      <c r="BE238" s="78">
        <v>8734223424</v>
      </c>
      <c r="BF238" s="78">
        <v>8701487953</v>
      </c>
      <c r="BG238" s="78">
        <v>5297958554</v>
      </c>
      <c r="BH238" s="78">
        <v>5364374511</v>
      </c>
      <c r="BI238" s="78">
        <v>39298410118</v>
      </c>
      <c r="BJ238" s="78">
        <v>53896456684</v>
      </c>
      <c r="BK238" s="78">
        <v>36118060713</v>
      </c>
      <c r="BL238" s="78">
        <v>40143017202</v>
      </c>
      <c r="BM238" s="78">
        <v>37174769438</v>
      </c>
      <c r="BN238" s="78">
        <v>6943814050</v>
      </c>
      <c r="BO238" s="78">
        <v>7000000000</v>
      </c>
      <c r="BP238" s="78">
        <v>7000000000</v>
      </c>
      <c r="BQ238" s="78">
        <v>7500000000</v>
      </c>
      <c r="BR238" s="78">
        <v>5936702055</v>
      </c>
      <c r="BS238" s="78">
        <v>3298376805</v>
      </c>
      <c r="BT238" s="78">
        <v>1611342100</v>
      </c>
      <c r="BU238" s="78">
        <v>1561846522</v>
      </c>
      <c r="BV238" s="78">
        <v>4985731169</v>
      </c>
      <c r="BW238" s="78">
        <v>3908385781</v>
      </c>
      <c r="BX238" s="78">
        <v>15962369010</v>
      </c>
      <c r="BY238" s="78">
        <v>12594616711</v>
      </c>
      <c r="BZ238" s="78">
        <v>13595422430</v>
      </c>
      <c r="CA238" s="78">
        <v>304370565</v>
      </c>
      <c r="CB238" s="78">
        <v>187635215289</v>
      </c>
      <c r="CC238" s="78">
        <v>132290954318</v>
      </c>
      <c r="CD238" s="78">
        <v>147784076828</v>
      </c>
      <c r="CE238" s="78">
        <v>73016317098</v>
      </c>
      <c r="CF238" s="78">
        <v>91682546231</v>
      </c>
      <c r="CG238" s="78">
        <v>65812945748</v>
      </c>
      <c r="CH238" s="78">
        <v>6400448304</v>
      </c>
      <c r="CI238" s="78">
        <v>8722707604</v>
      </c>
      <c r="CJ238" s="78">
        <v>6368868678</v>
      </c>
      <c r="CK238" s="78">
        <v>3337480910</v>
      </c>
      <c r="CL238" s="78">
        <v>17129247052</v>
      </c>
      <c r="CM238" s="78">
        <v>20356780523</v>
      </c>
      <c r="CN238" s="78">
        <v>17986449520</v>
      </c>
      <c r="CO238" s="78">
        <v>10369716041</v>
      </c>
      <c r="CP238" s="78">
        <v>16906507562</v>
      </c>
      <c r="CQ238" s="78">
        <v>17586264523</v>
      </c>
      <c r="CR238" s="78">
        <v>6618340760</v>
      </c>
      <c r="CS238" s="78">
        <v>15872021515</v>
      </c>
      <c r="CT238" s="78">
        <v>16420667623</v>
      </c>
      <c r="CU238" s="78">
        <v>536989400</v>
      </c>
      <c r="CV238" s="78">
        <v>397806806</v>
      </c>
      <c r="CW238" s="78">
        <v>330067863</v>
      </c>
      <c r="CX238" s="78">
        <v>2100000000</v>
      </c>
      <c r="CY238" s="78">
        <v>1800000000</v>
      </c>
      <c r="CZ238" s="78">
        <v>2100000000</v>
      </c>
      <c r="DA238" s="78">
        <v>2000000000</v>
      </c>
      <c r="DB238" s="78">
        <v>135821094475</v>
      </c>
      <c r="DC238" s="78">
        <v>150866284113</v>
      </c>
      <c r="DD238" s="78">
        <v>180811758000</v>
      </c>
      <c r="DE238" s="78">
        <v>102413597847</v>
      </c>
      <c r="DF238" s="78">
        <v>121254827960</v>
      </c>
      <c r="DG238" s="78">
        <v>33787510755</v>
      </c>
      <c r="DH238" s="78">
        <v>97270310222</v>
      </c>
      <c r="DI238" s="78">
        <v>12989635935</v>
      </c>
      <c r="DJ238" s="78">
        <v>28106403924</v>
      </c>
      <c r="DK238" s="78">
        <v>104544063772</v>
      </c>
      <c r="DL238" s="78">
        <v>7694418265</v>
      </c>
      <c r="DM238" s="78">
        <v>6152338932</v>
      </c>
      <c r="DN238" s="78">
        <v>5411290426</v>
      </c>
      <c r="DO238" s="78">
        <v>5000000000</v>
      </c>
      <c r="DP238" s="78">
        <v>5000000000</v>
      </c>
      <c r="DQ238" s="78">
        <v>5000000000</v>
      </c>
      <c r="DR238" s="78">
        <v>6271260235</v>
      </c>
      <c r="DS238" s="78">
        <v>7687922268</v>
      </c>
      <c r="DT238" s="78">
        <v>6938002608</v>
      </c>
      <c r="DU238" s="78">
        <v>10140969967</v>
      </c>
      <c r="DV238" s="78">
        <v>5172348902</v>
      </c>
      <c r="DW238" s="78">
        <v>4487921247</v>
      </c>
      <c r="DX238" s="78">
        <v>936574276</v>
      </c>
      <c r="DY238" s="78">
        <v>7905245268</v>
      </c>
      <c r="DZ238" s="78">
        <v>766503619</v>
      </c>
      <c r="EA238" s="78">
        <v>941302629</v>
      </c>
      <c r="EB238" s="78">
        <v>774599460</v>
      </c>
      <c r="EC238" s="78">
        <v>1270055707</v>
      </c>
      <c r="ED238" s="78">
        <v>21369294615</v>
      </c>
      <c r="EE238" s="78">
        <v>16070310787</v>
      </c>
      <c r="EF238" s="78">
        <v>9211584250</v>
      </c>
      <c r="EG238" s="78">
        <v>11538590419</v>
      </c>
      <c r="EH238" s="78">
        <v>77233895630</v>
      </c>
      <c r="EI238" s="78">
        <v>52186967567</v>
      </c>
      <c r="EJ238" s="78">
        <v>221762603735</v>
      </c>
      <c r="EK238" s="78">
        <v>273394134443</v>
      </c>
      <c r="EL238" s="78">
        <v>539674467947</v>
      </c>
      <c r="EM238" s="78">
        <v>549631894718</v>
      </c>
      <c r="EN238" s="78">
        <v>416344090511</v>
      </c>
      <c r="EO238" s="78">
        <v>996069836256</v>
      </c>
      <c r="EP238" s="78">
        <v>393722855731</v>
      </c>
      <c r="EQ238" s="78">
        <v>23613182484</v>
      </c>
      <c r="ER238" s="78">
        <v>120510522980</v>
      </c>
      <c r="ES238" s="78">
        <v>368440765</v>
      </c>
      <c r="ET238" s="78">
        <v>351387503</v>
      </c>
      <c r="EU238" s="78">
        <v>604257731</v>
      </c>
      <c r="EV238" s="78">
        <v>227571314</v>
      </c>
      <c r="EW238" s="78">
        <v>228228025</v>
      </c>
      <c r="EX238" s="78">
        <v>210932626</v>
      </c>
      <c r="EY238" s="78">
        <v>12065202149</v>
      </c>
      <c r="EZ238" s="78">
        <v>12073251621</v>
      </c>
      <c r="FA238" s="78">
        <v>7823303188</v>
      </c>
      <c r="FB238" s="78">
        <v>16175929350</v>
      </c>
      <c r="FC238" s="78">
        <v>24276929155</v>
      </c>
      <c r="FD238" s="78">
        <v>3748477759</v>
      </c>
      <c r="FE238" s="78">
        <v>2056546549</v>
      </c>
      <c r="FF238" s="78">
        <v>1335550570</v>
      </c>
      <c r="FG238" s="78">
        <v>2052447942</v>
      </c>
      <c r="FH238" s="78">
        <v>3567986394</v>
      </c>
      <c r="FI238" s="78">
        <v>41425573943</v>
      </c>
      <c r="FJ238" s="78">
        <v>269384425</v>
      </c>
      <c r="FK238" s="78">
        <v>91857938374</v>
      </c>
      <c r="FL238" s="78">
        <v>6644778935</v>
      </c>
      <c r="FM238" s="78">
        <v>3168981658</v>
      </c>
      <c r="FN238" s="78">
        <v>8347990044</v>
      </c>
      <c r="FO238" s="78">
        <v>316020637</v>
      </c>
      <c r="FP238" s="78">
        <v>3024933820</v>
      </c>
      <c r="FQ238" s="78">
        <v>13463432043</v>
      </c>
      <c r="FR238" s="78">
        <v>16865206</v>
      </c>
      <c r="FS238" s="78">
        <v>11620166096</v>
      </c>
      <c r="FT238" s="78">
        <v>1353995244</v>
      </c>
      <c r="FU238" s="78">
        <v>563135262</v>
      </c>
      <c r="FV238" s="78">
        <v>5611079300</v>
      </c>
      <c r="FW238" s="78">
        <v>10104298929</v>
      </c>
      <c r="FX238" s="78">
        <v>80658650786</v>
      </c>
      <c r="FY238" s="78">
        <v>1801126544</v>
      </c>
      <c r="FZ238" s="78">
        <v>2079178796</v>
      </c>
      <c r="GA238" s="78">
        <v>503565943</v>
      </c>
      <c r="GB238" s="78">
        <v>575567333447</v>
      </c>
      <c r="GC238" s="78">
        <v>77033233788</v>
      </c>
      <c r="GD238" s="78">
        <v>77443278</v>
      </c>
      <c r="GE238" s="78">
        <v>22500000000</v>
      </c>
      <c r="GF238" s="78">
        <v>5856889765</v>
      </c>
    </row>
    <row r="239" spans="1:188">
      <c r="A239" s="84">
        <v>44991</v>
      </c>
      <c r="B239" s="78">
        <v>160485725308</v>
      </c>
      <c r="C239" s="78">
        <v>130789715294</v>
      </c>
      <c r="D239" s="78">
        <v>169625298272</v>
      </c>
      <c r="E239" s="78">
        <v>197549544708</v>
      </c>
      <c r="F239" s="78">
        <v>99420636732</v>
      </c>
      <c r="G239" s="78">
        <v>52565733892</v>
      </c>
      <c r="H239" s="78">
        <v>111673586825</v>
      </c>
      <c r="I239" s="78">
        <v>18057963621</v>
      </c>
      <c r="J239" s="78">
        <v>29667447107</v>
      </c>
      <c r="K239" s="78">
        <v>17483559008</v>
      </c>
      <c r="L239" s="78">
        <v>7503784688</v>
      </c>
      <c r="M239" s="78">
        <v>3204483759</v>
      </c>
      <c r="N239" s="78">
        <v>3251990640</v>
      </c>
      <c r="O239" s="78">
        <v>4800801380</v>
      </c>
      <c r="P239" s="78">
        <v>3502650103</v>
      </c>
      <c r="Q239" s="78">
        <v>3074148806</v>
      </c>
      <c r="R239" s="78">
        <v>3018254824</v>
      </c>
      <c r="S239" s="79">
        <v>3185469360</v>
      </c>
      <c r="T239" s="78">
        <v>3014268736</v>
      </c>
      <c r="U239" s="78">
        <v>3801922774</v>
      </c>
      <c r="V239" s="78">
        <v>3000602313</v>
      </c>
      <c r="W239" s="78">
        <v>3042996452</v>
      </c>
      <c r="X239" s="78">
        <v>214710131</v>
      </c>
      <c r="Y239" s="78">
        <v>249633796753</v>
      </c>
      <c r="Z239" s="78">
        <v>198783267855</v>
      </c>
      <c r="AA239" s="78">
        <v>167173081295</v>
      </c>
      <c r="AB239" s="78">
        <v>256406973020</v>
      </c>
      <c r="AC239" s="78">
        <v>205988313969</v>
      </c>
      <c r="AD239" s="78">
        <v>263380601451</v>
      </c>
      <c r="AE239" s="78">
        <v>50270960501</v>
      </c>
      <c r="AF239" s="78">
        <v>46901190999</v>
      </c>
      <c r="AG239" s="78">
        <v>37064134160</v>
      </c>
      <c r="AH239" s="78">
        <v>24381360058</v>
      </c>
      <c r="AI239" s="78">
        <v>4346375444</v>
      </c>
      <c r="AJ239" s="78">
        <v>5000546694</v>
      </c>
      <c r="AK239" s="78">
        <v>5465761405</v>
      </c>
      <c r="AL239" s="78">
        <v>5009205817</v>
      </c>
      <c r="AM239" s="78">
        <v>5885778927</v>
      </c>
      <c r="AN239" s="78">
        <v>5114006342</v>
      </c>
      <c r="AO239" s="78">
        <v>5008524563</v>
      </c>
      <c r="AP239" s="78">
        <v>6215772472</v>
      </c>
      <c r="AQ239" s="78">
        <v>5022793999</v>
      </c>
      <c r="AR239" s="78">
        <v>12475815652</v>
      </c>
      <c r="AS239" s="78">
        <v>5006826553</v>
      </c>
      <c r="AT239" s="78">
        <v>6031731074</v>
      </c>
      <c r="AU239" s="78">
        <v>5006353499</v>
      </c>
      <c r="AV239" s="78">
        <v>888612697</v>
      </c>
      <c r="AW239" s="78">
        <v>1303302283</v>
      </c>
      <c r="AX239" s="78">
        <v>9500000000</v>
      </c>
      <c r="AY239" s="78">
        <v>7000000000</v>
      </c>
      <c r="AZ239" s="78">
        <v>12000000000</v>
      </c>
      <c r="BA239" s="78">
        <v>5483872314</v>
      </c>
      <c r="BB239" s="78">
        <v>5399192290</v>
      </c>
      <c r="BC239" s="78">
        <v>5422129095</v>
      </c>
      <c r="BD239" s="78">
        <v>5638859904</v>
      </c>
      <c r="BE239" s="78">
        <v>8740533672</v>
      </c>
      <c r="BF239" s="78">
        <v>8698705123</v>
      </c>
      <c r="BG239" s="78">
        <v>5297958554</v>
      </c>
      <c r="BH239" s="78">
        <v>5365493595</v>
      </c>
      <c r="BI239" s="78">
        <v>39324614821</v>
      </c>
      <c r="BJ239" s="78">
        <v>53967245336</v>
      </c>
      <c r="BK239" s="78">
        <v>36167911513</v>
      </c>
      <c r="BL239" s="78">
        <v>40184402792</v>
      </c>
      <c r="BM239" s="78">
        <v>37210648615</v>
      </c>
      <c r="BN239" s="78">
        <v>6955772327</v>
      </c>
      <c r="BO239" s="78">
        <v>7000000000</v>
      </c>
      <c r="BP239" s="78">
        <v>7000000000</v>
      </c>
      <c r="BQ239" s="78">
        <v>7500000000</v>
      </c>
      <c r="BR239" s="78">
        <v>5939592580</v>
      </c>
      <c r="BS239" s="78">
        <v>3300180297</v>
      </c>
      <c r="BT239" s="78">
        <v>1612630264</v>
      </c>
      <c r="BU239" s="78">
        <v>1562034561</v>
      </c>
      <c r="BV239" s="78">
        <v>4911222760</v>
      </c>
      <c r="BW239" s="78">
        <v>3911035932</v>
      </c>
      <c r="BX239" s="78">
        <v>15958384940</v>
      </c>
      <c r="BY239" s="78">
        <v>12626165427</v>
      </c>
      <c r="BZ239" s="78">
        <v>13616519417</v>
      </c>
      <c r="CA239" s="78">
        <v>314503610</v>
      </c>
      <c r="CB239" s="78">
        <v>187723295401</v>
      </c>
      <c r="CC239" s="78">
        <v>132544672491</v>
      </c>
      <c r="CD239" s="78">
        <v>147944697455</v>
      </c>
      <c r="CE239" s="78">
        <v>73107565450</v>
      </c>
      <c r="CF239" s="78">
        <v>91766376039</v>
      </c>
      <c r="CG239" s="78">
        <v>65874147516</v>
      </c>
      <c r="CH239" s="78">
        <v>6401430174</v>
      </c>
      <c r="CI239" s="78">
        <v>8680481035</v>
      </c>
      <c r="CJ239" s="78">
        <v>6369140702</v>
      </c>
      <c r="CK239" s="78">
        <v>3342857385</v>
      </c>
      <c r="CL239" s="78">
        <v>17129172558</v>
      </c>
      <c r="CM239" s="78">
        <v>20352802980</v>
      </c>
      <c r="CN239" s="78">
        <v>18006709527</v>
      </c>
      <c r="CO239" s="78">
        <v>10369684770</v>
      </c>
      <c r="CP239" s="78">
        <v>16931783105</v>
      </c>
      <c r="CQ239" s="78">
        <v>17591775176</v>
      </c>
      <c r="CR239" s="78">
        <v>6622792765</v>
      </c>
      <c r="CS239" s="78">
        <v>15875549633</v>
      </c>
      <c r="CT239" s="78">
        <v>16460116761</v>
      </c>
      <c r="CU239" s="78">
        <v>536989400</v>
      </c>
      <c r="CV239" s="78">
        <v>397806806</v>
      </c>
      <c r="CW239" s="78">
        <v>330221450</v>
      </c>
      <c r="CX239" s="78">
        <v>2100000000</v>
      </c>
      <c r="CY239" s="78">
        <v>1800000000</v>
      </c>
      <c r="CZ239" s="78">
        <v>2100000000</v>
      </c>
      <c r="DA239" s="78">
        <v>2000000000</v>
      </c>
      <c r="DB239" s="78">
        <v>135907220353</v>
      </c>
      <c r="DC239" s="78">
        <v>150972703136</v>
      </c>
      <c r="DD239" s="78">
        <v>181139548873</v>
      </c>
      <c r="DE239" s="78">
        <v>102584070651</v>
      </c>
      <c r="DF239" s="78">
        <v>121434098471</v>
      </c>
      <c r="DG239" s="78">
        <v>33827121683</v>
      </c>
      <c r="DH239" s="78">
        <v>97372396537</v>
      </c>
      <c r="DI239" s="78">
        <v>13016185935</v>
      </c>
      <c r="DJ239" s="78">
        <v>28135336376</v>
      </c>
      <c r="DK239" s="78">
        <v>104639241050</v>
      </c>
      <c r="DL239" s="78">
        <v>7721670257</v>
      </c>
      <c r="DM239" s="78">
        <v>6178121913</v>
      </c>
      <c r="DN239" s="78">
        <v>5421805844</v>
      </c>
      <c r="DO239" s="78">
        <v>5000000000</v>
      </c>
      <c r="DP239" s="78">
        <v>5000000000</v>
      </c>
      <c r="DQ239" s="78">
        <v>5000000000</v>
      </c>
      <c r="DR239" s="78">
        <v>6274368018</v>
      </c>
      <c r="DS239" s="78">
        <v>7729661978</v>
      </c>
      <c r="DT239" s="78">
        <v>6530062879</v>
      </c>
      <c r="DU239" s="78">
        <v>10213714499</v>
      </c>
      <c r="DV239" s="78">
        <v>5178564600</v>
      </c>
      <c r="DW239" s="78">
        <v>4832389354</v>
      </c>
      <c r="DX239" s="78">
        <v>936789885</v>
      </c>
      <c r="DY239" s="78">
        <v>7906556258</v>
      </c>
      <c r="DZ239" s="78">
        <v>766869525</v>
      </c>
      <c r="EA239" s="78">
        <v>947117577</v>
      </c>
      <c r="EB239" s="78">
        <v>775216888</v>
      </c>
      <c r="EC239" s="78">
        <v>1273752240</v>
      </c>
      <c r="ED239" s="78">
        <v>21489371422</v>
      </c>
      <c r="EE239" s="78">
        <v>16097650095</v>
      </c>
      <c r="EF239" s="78">
        <v>9231369414</v>
      </c>
      <c r="EG239" s="78">
        <v>11556749732</v>
      </c>
      <c r="EH239" s="78">
        <v>77503367295</v>
      </c>
      <c r="EI239" s="78">
        <v>52413098469</v>
      </c>
      <c r="EJ239" s="78">
        <v>222513536172</v>
      </c>
      <c r="EK239" s="78">
        <v>273768003914</v>
      </c>
      <c r="EL239" s="78">
        <v>541235463635</v>
      </c>
      <c r="EM239" s="78">
        <v>550490029652</v>
      </c>
      <c r="EN239" s="78">
        <v>417026556619</v>
      </c>
      <c r="EO239" s="78">
        <v>997872201236</v>
      </c>
      <c r="EP239" s="78">
        <v>393968226725</v>
      </c>
      <c r="EQ239" s="78">
        <v>23765375944</v>
      </c>
      <c r="ER239" s="78">
        <v>120845859930</v>
      </c>
      <c r="ES239" s="78">
        <v>368818302</v>
      </c>
      <c r="ET239" s="78">
        <v>353212244</v>
      </c>
      <c r="EU239" s="78">
        <v>604750135</v>
      </c>
      <c r="EV239" s="78">
        <v>227571314</v>
      </c>
      <c r="EW239" s="78">
        <v>228268415</v>
      </c>
      <c r="EX239" s="78">
        <v>210932626</v>
      </c>
      <c r="EY239" s="78">
        <v>12111511350</v>
      </c>
      <c r="EZ239" s="78">
        <v>12104944720</v>
      </c>
      <c r="FA239" s="78">
        <v>7851685298</v>
      </c>
      <c r="FB239" s="78">
        <v>16230675420</v>
      </c>
      <c r="FC239" s="78">
        <v>24258914043</v>
      </c>
      <c r="FD239" s="78">
        <v>3757369528</v>
      </c>
      <c r="FE239" s="78">
        <v>2060591245</v>
      </c>
      <c r="FF239" s="78">
        <v>1338333618</v>
      </c>
      <c r="FG239" s="78">
        <v>2058628965</v>
      </c>
      <c r="FH239" s="78">
        <v>3576929659</v>
      </c>
      <c r="FI239" s="78">
        <v>41459635502</v>
      </c>
      <c r="FJ239" s="78">
        <v>269942655</v>
      </c>
      <c r="FK239" s="78">
        <v>91930793476</v>
      </c>
      <c r="FL239" s="78">
        <v>6649357117</v>
      </c>
      <c r="FM239" s="78">
        <v>3168981829</v>
      </c>
      <c r="FN239" s="78">
        <v>8352591778</v>
      </c>
      <c r="FO239" s="78">
        <v>316021236</v>
      </c>
      <c r="FP239" s="78">
        <v>3025324874</v>
      </c>
      <c r="FQ239" s="78">
        <v>13479670956</v>
      </c>
      <c r="FR239" s="78">
        <v>16865206</v>
      </c>
      <c r="FS239" s="78">
        <v>11698067996</v>
      </c>
      <c r="FT239" s="78">
        <v>1354294223</v>
      </c>
      <c r="FU239" s="78">
        <v>563270662</v>
      </c>
      <c r="FV239" s="78">
        <v>5611409283</v>
      </c>
      <c r="FW239" s="78">
        <v>10094684677</v>
      </c>
      <c r="FX239" s="78">
        <v>80658650786</v>
      </c>
      <c r="FY239" s="78">
        <v>1802784936</v>
      </c>
      <c r="FZ239" s="78">
        <v>2082753742</v>
      </c>
      <c r="GA239" s="78">
        <v>503565943</v>
      </c>
      <c r="GB239" s="78">
        <v>575723742630</v>
      </c>
      <c r="GC239" s="78">
        <v>77068076593</v>
      </c>
      <c r="GD239" s="78">
        <v>77512370</v>
      </c>
      <c r="GE239" s="78">
        <v>22500000000</v>
      </c>
      <c r="GF239" s="78">
        <v>5864194838</v>
      </c>
    </row>
    <row r="240" spans="1:188">
      <c r="A240" s="84">
        <v>44992</v>
      </c>
      <c r="B240" s="78">
        <v>160683248274</v>
      </c>
      <c r="C240" s="78">
        <v>130923725915</v>
      </c>
      <c r="D240" s="78">
        <v>169852097283</v>
      </c>
      <c r="E240" s="78">
        <v>197790252528</v>
      </c>
      <c r="F240" s="78">
        <v>99469173110</v>
      </c>
      <c r="G240" s="78">
        <v>52623070162</v>
      </c>
      <c r="H240" s="78">
        <v>111687321927</v>
      </c>
      <c r="I240" s="78">
        <v>18057396353</v>
      </c>
      <c r="J240" s="78">
        <v>29660934618</v>
      </c>
      <c r="K240" s="78">
        <v>17497240652</v>
      </c>
      <c r="L240" s="78">
        <v>7538841157</v>
      </c>
      <c r="M240" s="78">
        <v>3204604837</v>
      </c>
      <c r="N240" s="78">
        <v>3265469969</v>
      </c>
      <c r="O240" s="78">
        <v>4835802059</v>
      </c>
      <c r="P240" s="78">
        <v>3506156808</v>
      </c>
      <c r="Q240" s="78">
        <v>3074386554</v>
      </c>
      <c r="R240" s="78">
        <v>3018349266</v>
      </c>
      <c r="S240" s="79">
        <v>3185569192</v>
      </c>
      <c r="T240" s="78">
        <v>3014268736</v>
      </c>
      <c r="U240" s="78">
        <v>3843852547</v>
      </c>
      <c r="V240" s="78">
        <v>3000602313</v>
      </c>
      <c r="W240" s="78">
        <v>3043937428</v>
      </c>
      <c r="X240" s="78">
        <v>215188936</v>
      </c>
      <c r="Y240" s="78">
        <v>249760615417</v>
      </c>
      <c r="Z240" s="78">
        <v>199016326587</v>
      </c>
      <c r="AA240" s="78">
        <v>167278629147</v>
      </c>
      <c r="AB240" s="78">
        <v>256809120412</v>
      </c>
      <c r="AC240" s="78">
        <v>206181567316</v>
      </c>
      <c r="AD240" s="78">
        <v>263560034737</v>
      </c>
      <c r="AE240" s="78">
        <v>50294842574</v>
      </c>
      <c r="AF240" s="78">
        <v>46992190699</v>
      </c>
      <c r="AG240" s="78">
        <v>37065505528</v>
      </c>
      <c r="AH240" s="78">
        <v>24440942263</v>
      </c>
      <c r="AI240" s="78">
        <v>4349961364</v>
      </c>
      <c r="AJ240" s="78">
        <v>5000546694</v>
      </c>
      <c r="AK240" s="78">
        <v>5836198364</v>
      </c>
      <c r="AL240" s="78">
        <v>5009205817</v>
      </c>
      <c r="AM240" s="78">
        <v>5882172524</v>
      </c>
      <c r="AN240" s="78">
        <v>5116810442</v>
      </c>
      <c r="AO240" s="78">
        <v>5008524563</v>
      </c>
      <c r="AP240" s="78">
        <v>6370617104</v>
      </c>
      <c r="AQ240" s="78">
        <v>5022793999</v>
      </c>
      <c r="AR240" s="78">
        <v>12491705695</v>
      </c>
      <c r="AS240" s="78">
        <v>5006826553</v>
      </c>
      <c r="AT240" s="78">
        <v>6046963296</v>
      </c>
      <c r="AU240" s="78">
        <v>5006353499</v>
      </c>
      <c r="AV240" s="78">
        <v>888612697</v>
      </c>
      <c r="AW240" s="78">
        <v>1303302283</v>
      </c>
      <c r="AX240" s="78">
        <v>9500000000</v>
      </c>
      <c r="AY240" s="78">
        <v>7000000000</v>
      </c>
      <c r="AZ240" s="78">
        <v>12000000000</v>
      </c>
      <c r="BA240" s="78">
        <v>5497463619</v>
      </c>
      <c r="BB240" s="78">
        <v>5402205292</v>
      </c>
      <c r="BC240" s="78">
        <v>5424576566</v>
      </c>
      <c r="BD240" s="78">
        <v>5642535296</v>
      </c>
      <c r="BE240" s="78">
        <v>8746258932</v>
      </c>
      <c r="BF240" s="78">
        <v>8701304527</v>
      </c>
      <c r="BG240" s="78">
        <v>5297958554</v>
      </c>
      <c r="BH240" s="78">
        <v>5365493595</v>
      </c>
      <c r="BI240" s="78">
        <v>39339369553</v>
      </c>
      <c r="BJ240" s="78">
        <v>54479388657</v>
      </c>
      <c r="BK240" s="78">
        <v>36188600419</v>
      </c>
      <c r="BL240" s="78">
        <v>40218153876</v>
      </c>
      <c r="BM240" s="78">
        <v>37253598001</v>
      </c>
      <c r="BN240" s="78">
        <v>6960616904</v>
      </c>
      <c r="BO240" s="78">
        <v>7000000000</v>
      </c>
      <c r="BP240" s="78">
        <v>7000000000</v>
      </c>
      <c r="BQ240" s="78">
        <v>7500000000</v>
      </c>
      <c r="BR240" s="78">
        <v>6104242451</v>
      </c>
      <c r="BS240" s="78">
        <v>3302196597</v>
      </c>
      <c r="BT240" s="78">
        <v>1612229586</v>
      </c>
      <c r="BU240" s="78">
        <v>1555698525</v>
      </c>
      <c r="BV240" s="78">
        <v>4914334288</v>
      </c>
      <c r="BW240" s="78">
        <v>3917327520</v>
      </c>
      <c r="BX240" s="78">
        <v>15968650514</v>
      </c>
      <c r="BY240" s="78">
        <v>12636585086</v>
      </c>
      <c r="BZ240" s="78">
        <v>13622476560</v>
      </c>
      <c r="CA240" s="78">
        <v>318593099</v>
      </c>
      <c r="CB240" s="78">
        <v>187921603487</v>
      </c>
      <c r="CC240" s="78">
        <v>132676558976</v>
      </c>
      <c r="CD240" s="78">
        <v>148206885100</v>
      </c>
      <c r="CE240" s="78">
        <v>73257423102</v>
      </c>
      <c r="CF240" s="78">
        <v>91916973370</v>
      </c>
      <c r="CG240" s="78">
        <v>66027487493</v>
      </c>
      <c r="CH240" s="78">
        <v>6395900137</v>
      </c>
      <c r="CI240" s="78">
        <v>8685555855</v>
      </c>
      <c r="CJ240" s="78">
        <v>6365004873</v>
      </c>
      <c r="CK240" s="78">
        <v>3344458297</v>
      </c>
      <c r="CL240" s="78">
        <v>17137145722</v>
      </c>
      <c r="CM240" s="78">
        <v>20375392081</v>
      </c>
      <c r="CN240" s="78">
        <v>18022906851</v>
      </c>
      <c r="CO240" s="78">
        <v>10369595086</v>
      </c>
      <c r="CP240" s="78">
        <v>16942943624</v>
      </c>
      <c r="CQ240" s="78">
        <v>17619827653</v>
      </c>
      <c r="CR240" s="78">
        <v>6622963102</v>
      </c>
      <c r="CS240" s="78">
        <v>15875948964</v>
      </c>
      <c r="CT240" s="78">
        <v>16422891941</v>
      </c>
      <c r="CU240" s="78">
        <v>536989400</v>
      </c>
      <c r="CV240" s="78">
        <v>397806806</v>
      </c>
      <c r="CW240" s="78">
        <v>330221450</v>
      </c>
      <c r="CX240" s="78">
        <v>2100000000</v>
      </c>
      <c r="CY240" s="78">
        <v>1800000000</v>
      </c>
      <c r="CZ240" s="78">
        <v>2100000000</v>
      </c>
      <c r="DA240" s="78">
        <v>2000000000</v>
      </c>
      <c r="DB240" s="78">
        <v>135912776048</v>
      </c>
      <c r="DC240" s="78">
        <v>151128340815</v>
      </c>
      <c r="DD240" s="78">
        <v>181461145989</v>
      </c>
      <c r="DE240" s="78">
        <v>102714919894</v>
      </c>
      <c r="DF240" s="78">
        <v>121619778534</v>
      </c>
      <c r="DG240" s="78">
        <v>33837736805</v>
      </c>
      <c r="DH240" s="78">
        <v>97411040128</v>
      </c>
      <c r="DI240" s="78">
        <v>13032861638</v>
      </c>
      <c r="DJ240" s="78">
        <v>28192861232</v>
      </c>
      <c r="DK240" s="78">
        <v>104753082532</v>
      </c>
      <c r="DL240" s="78">
        <v>7748108053</v>
      </c>
      <c r="DM240" s="78">
        <v>6214226268</v>
      </c>
      <c r="DN240" s="78">
        <v>5441524452</v>
      </c>
      <c r="DO240" s="78">
        <v>5000000000</v>
      </c>
      <c r="DP240" s="78">
        <v>5000000000</v>
      </c>
      <c r="DQ240" s="78">
        <v>5000000000</v>
      </c>
      <c r="DR240" s="78">
        <v>6287634872</v>
      </c>
      <c r="DS240" s="78">
        <v>7766386124</v>
      </c>
      <c r="DT240" s="78">
        <v>6561068549</v>
      </c>
      <c r="DU240" s="78">
        <v>10217179730</v>
      </c>
      <c r="DV240" s="78">
        <v>5231234429</v>
      </c>
      <c r="DW240" s="78">
        <v>4892007958</v>
      </c>
      <c r="DX240" s="78">
        <v>936895372</v>
      </c>
      <c r="DY240" s="78">
        <v>7906963632</v>
      </c>
      <c r="DZ240" s="78">
        <v>767221511</v>
      </c>
      <c r="EA240" s="78">
        <v>960392415</v>
      </c>
      <c r="EB240" s="78">
        <v>775569453</v>
      </c>
      <c r="EC240" s="78">
        <v>1280024953</v>
      </c>
      <c r="ED240" s="78">
        <v>21536848233</v>
      </c>
      <c r="EE240" s="78">
        <v>16117587922</v>
      </c>
      <c r="EF240" s="78">
        <v>9244214561</v>
      </c>
      <c r="EG240" s="78">
        <v>11568665697</v>
      </c>
      <c r="EH240" s="78">
        <v>77468859381</v>
      </c>
      <c r="EI240" s="78">
        <v>52447950975</v>
      </c>
      <c r="EJ240" s="78">
        <v>222506973268</v>
      </c>
      <c r="EK240" s="78">
        <v>274137533020</v>
      </c>
      <c r="EL240" s="78">
        <v>541965847843</v>
      </c>
      <c r="EM240" s="78">
        <v>550784500909</v>
      </c>
      <c r="EN240" s="78">
        <v>417546792569</v>
      </c>
      <c r="EO240" s="78">
        <v>997645094765</v>
      </c>
      <c r="EP240" s="78">
        <v>393715428957</v>
      </c>
      <c r="EQ240" s="78">
        <v>23789207951</v>
      </c>
      <c r="ER240" s="78">
        <v>121191813136</v>
      </c>
      <c r="ES240" s="78">
        <v>369152029</v>
      </c>
      <c r="ET240" s="78">
        <v>353257657</v>
      </c>
      <c r="EU240" s="78">
        <v>604849886</v>
      </c>
      <c r="EV240" s="78">
        <v>227571314</v>
      </c>
      <c r="EW240" s="78">
        <v>228268415</v>
      </c>
      <c r="EX240" s="78">
        <v>211008311</v>
      </c>
      <c r="EY240" s="78">
        <v>12118323764</v>
      </c>
      <c r="EZ240" s="78">
        <v>12100418159</v>
      </c>
      <c r="FA240" s="78">
        <v>7813328902</v>
      </c>
      <c r="FB240" s="78">
        <v>16237473364</v>
      </c>
      <c r="FC240" s="78">
        <v>24257996536</v>
      </c>
      <c r="FD240" s="78">
        <v>3760213864</v>
      </c>
      <c r="FE240" s="78">
        <v>2062524477</v>
      </c>
      <c r="FF240" s="78">
        <v>1342366287</v>
      </c>
      <c r="FG240" s="78">
        <v>2062510986</v>
      </c>
      <c r="FH240" s="78">
        <v>3581277486</v>
      </c>
      <c r="FI240" s="78">
        <v>41464106927</v>
      </c>
      <c r="FJ240" s="78">
        <v>269942655</v>
      </c>
      <c r="FK240" s="78">
        <v>91941089265</v>
      </c>
      <c r="FL240" s="78">
        <v>6653324460</v>
      </c>
      <c r="FM240" s="78">
        <v>3169100940</v>
      </c>
      <c r="FN240" s="78">
        <v>8356359850</v>
      </c>
      <c r="FO240" s="78">
        <v>316021838</v>
      </c>
      <c r="FP240" s="78">
        <v>3025817374</v>
      </c>
      <c r="FQ240" s="78">
        <v>13391451566</v>
      </c>
      <c r="FR240" s="78">
        <v>16865206</v>
      </c>
      <c r="FS240" s="78">
        <v>11707360211</v>
      </c>
      <c r="FT240" s="78">
        <v>1354248132</v>
      </c>
      <c r="FU240" s="78">
        <v>563423367</v>
      </c>
      <c r="FV240" s="78">
        <v>5611433070</v>
      </c>
      <c r="FW240" s="78">
        <v>10094995031</v>
      </c>
      <c r="FX240" s="78">
        <v>80658650786</v>
      </c>
      <c r="FY240" s="78">
        <v>1804102854</v>
      </c>
      <c r="FZ240" s="78">
        <v>2083224712</v>
      </c>
      <c r="GA240" s="78">
        <v>503681455</v>
      </c>
      <c r="GB240" s="78">
        <v>575667967610</v>
      </c>
      <c r="GC240" s="78">
        <v>77035715652</v>
      </c>
      <c r="GD240" s="78">
        <v>77512370</v>
      </c>
      <c r="GE240" s="78">
        <v>22500000000</v>
      </c>
      <c r="GF240" s="78">
        <v>5866220684</v>
      </c>
    </row>
    <row r="241" spans="1:188">
      <c r="A241" s="84">
        <v>44993</v>
      </c>
      <c r="B241" s="78">
        <v>160695406962</v>
      </c>
      <c r="C241" s="78">
        <v>130897673709</v>
      </c>
      <c r="D241" s="78">
        <v>169913687868</v>
      </c>
      <c r="E241" s="78">
        <v>197843829242</v>
      </c>
      <c r="F241" s="78">
        <v>99504643516</v>
      </c>
      <c r="G241" s="78">
        <v>52629451287</v>
      </c>
      <c r="H241" s="78">
        <v>111695464319</v>
      </c>
      <c r="I241" s="78">
        <v>18057733746</v>
      </c>
      <c r="J241" s="78">
        <v>29670333453</v>
      </c>
      <c r="K241" s="78">
        <v>17548141726</v>
      </c>
      <c r="L241" s="78">
        <v>7539171567</v>
      </c>
      <c r="M241" s="78">
        <v>3204604837</v>
      </c>
      <c r="N241" s="78">
        <v>3295464881</v>
      </c>
      <c r="O241" s="78">
        <v>4835802059</v>
      </c>
      <c r="P241" s="78">
        <v>3572523893</v>
      </c>
      <c r="Q241" s="78">
        <v>3074386554</v>
      </c>
      <c r="R241" s="78">
        <v>3018349266</v>
      </c>
      <c r="S241" s="79">
        <v>3185668038</v>
      </c>
      <c r="T241" s="78">
        <v>3014268736</v>
      </c>
      <c r="U241" s="78">
        <v>3843862295</v>
      </c>
      <c r="V241" s="78">
        <v>3000602313</v>
      </c>
      <c r="W241" s="78">
        <v>3058669779</v>
      </c>
      <c r="X241" s="78">
        <v>216003569</v>
      </c>
      <c r="Y241" s="78">
        <v>249949968618</v>
      </c>
      <c r="Z241" s="78">
        <v>199068734698</v>
      </c>
      <c r="AA241" s="78">
        <v>167250861801</v>
      </c>
      <c r="AB241" s="78">
        <v>256857489317</v>
      </c>
      <c r="AC241" s="78">
        <v>206127761982</v>
      </c>
      <c r="AD241" s="78">
        <v>263562464462</v>
      </c>
      <c r="AE241" s="78">
        <v>50282432596</v>
      </c>
      <c r="AF241" s="78">
        <v>46950279114</v>
      </c>
      <c r="AG241" s="78">
        <v>37099230381</v>
      </c>
      <c r="AH241" s="78">
        <v>24446933357</v>
      </c>
      <c r="AI241" s="78">
        <v>4346538826</v>
      </c>
      <c r="AJ241" s="78">
        <v>5000546694</v>
      </c>
      <c r="AK241" s="78">
        <v>5873764001</v>
      </c>
      <c r="AL241" s="78">
        <v>5009205817</v>
      </c>
      <c r="AM241" s="78">
        <v>5885447185</v>
      </c>
      <c r="AN241" s="78">
        <v>5181226941</v>
      </c>
      <c r="AO241" s="78">
        <v>5008524563</v>
      </c>
      <c r="AP241" s="78">
        <v>6371337366</v>
      </c>
      <c r="AQ241" s="78">
        <v>5022793999</v>
      </c>
      <c r="AR241" s="78">
        <v>12504769369</v>
      </c>
      <c r="AS241" s="78">
        <v>5006826553</v>
      </c>
      <c r="AT241" s="78">
        <v>6072380827</v>
      </c>
      <c r="AU241" s="78">
        <v>5006353499</v>
      </c>
      <c r="AV241" s="78">
        <v>888612697</v>
      </c>
      <c r="AW241" s="78">
        <v>1303302283</v>
      </c>
      <c r="AX241" s="78">
        <v>9500000000</v>
      </c>
      <c r="AY241" s="78">
        <v>7000000000</v>
      </c>
      <c r="AZ241" s="78">
        <v>12000000000</v>
      </c>
      <c r="BA241" s="78">
        <v>5514683679</v>
      </c>
      <c r="BB241" s="78">
        <v>5403747892</v>
      </c>
      <c r="BC241" s="78">
        <v>5425947811</v>
      </c>
      <c r="BD241" s="78">
        <v>5643874762</v>
      </c>
      <c r="BE241" s="78">
        <v>8757312560</v>
      </c>
      <c r="BF241" s="78">
        <v>8623144650</v>
      </c>
      <c r="BG241" s="78">
        <v>5298323554</v>
      </c>
      <c r="BH241" s="78">
        <v>5365493595</v>
      </c>
      <c r="BI241" s="78">
        <v>39324307401</v>
      </c>
      <c r="BJ241" s="78">
        <v>54552758215</v>
      </c>
      <c r="BK241" s="78">
        <v>36187658378</v>
      </c>
      <c r="BL241" s="78">
        <v>40219878488</v>
      </c>
      <c r="BM241" s="78">
        <v>37261083034</v>
      </c>
      <c r="BN241" s="78">
        <v>6962481646</v>
      </c>
      <c r="BO241" s="78">
        <v>7000000000</v>
      </c>
      <c r="BP241" s="78">
        <v>7000000000</v>
      </c>
      <c r="BQ241" s="78">
        <v>7500000000</v>
      </c>
      <c r="BR241" s="78">
        <v>6068766754</v>
      </c>
      <c r="BS241" s="78">
        <v>3302327508</v>
      </c>
      <c r="BT241" s="78">
        <v>1612229586</v>
      </c>
      <c r="BU241" s="78">
        <v>1552330458</v>
      </c>
      <c r="BV241" s="78">
        <v>4908009602</v>
      </c>
      <c r="BW241" s="78">
        <v>3917273676</v>
      </c>
      <c r="BX241" s="78">
        <v>15966003437</v>
      </c>
      <c r="BY241" s="78">
        <v>12576774470</v>
      </c>
      <c r="BZ241" s="78">
        <v>13639750049</v>
      </c>
      <c r="CA241" s="78">
        <v>319813865</v>
      </c>
      <c r="CB241" s="78">
        <v>187923237570</v>
      </c>
      <c r="CC241" s="78">
        <v>132650013038</v>
      </c>
      <c r="CD241" s="78">
        <v>148143048700</v>
      </c>
      <c r="CE241" s="78">
        <v>73272268985</v>
      </c>
      <c r="CF241" s="78">
        <v>91911762557</v>
      </c>
      <c r="CG241" s="78">
        <v>66012901108</v>
      </c>
      <c r="CH241" s="78">
        <v>6401167823</v>
      </c>
      <c r="CI241" s="78">
        <v>8673138604</v>
      </c>
      <c r="CJ241" s="78">
        <v>6365732271</v>
      </c>
      <c r="CK241" s="78">
        <v>3344498749</v>
      </c>
      <c r="CL241" s="78">
        <v>17117659097</v>
      </c>
      <c r="CM241" s="78">
        <v>20389778256</v>
      </c>
      <c r="CN241" s="78">
        <v>18032899615</v>
      </c>
      <c r="CO241" s="78">
        <v>10381987332</v>
      </c>
      <c r="CP241" s="78">
        <v>16942174689</v>
      </c>
      <c r="CQ241" s="78">
        <v>17633191134</v>
      </c>
      <c r="CR241" s="78">
        <v>6623641383</v>
      </c>
      <c r="CS241" s="78">
        <v>15878559571</v>
      </c>
      <c r="CT241" s="78">
        <v>16441921310</v>
      </c>
      <c r="CU241" s="78">
        <v>536989400</v>
      </c>
      <c r="CV241" s="78">
        <v>397806806</v>
      </c>
      <c r="CW241" s="78">
        <v>334684909</v>
      </c>
      <c r="CX241" s="78">
        <v>2100000000</v>
      </c>
      <c r="CY241" s="78">
        <v>1800000000</v>
      </c>
      <c r="CZ241" s="78">
        <v>2100000000</v>
      </c>
      <c r="DA241" s="78">
        <v>2000000000</v>
      </c>
      <c r="DB241" s="78">
        <v>135997569117</v>
      </c>
      <c r="DC241" s="78">
        <v>151094636464</v>
      </c>
      <c r="DD241" s="78">
        <v>181501993390</v>
      </c>
      <c r="DE241" s="78">
        <v>102733345919</v>
      </c>
      <c r="DF241" s="78">
        <v>121726952649</v>
      </c>
      <c r="DG241" s="78">
        <v>33848586005</v>
      </c>
      <c r="DH241" s="78">
        <v>97393190026</v>
      </c>
      <c r="DI241" s="78">
        <v>13042391071</v>
      </c>
      <c r="DJ241" s="78">
        <v>28161159367</v>
      </c>
      <c r="DK241" s="78">
        <v>104831770810</v>
      </c>
      <c r="DL241" s="78">
        <v>7744090864</v>
      </c>
      <c r="DM241" s="78">
        <v>6206403379</v>
      </c>
      <c r="DN241" s="78">
        <v>5442265004</v>
      </c>
      <c r="DO241" s="78">
        <v>5000000000</v>
      </c>
      <c r="DP241" s="78">
        <v>5000000000</v>
      </c>
      <c r="DQ241" s="78">
        <v>5000000000</v>
      </c>
      <c r="DR241" s="78">
        <v>6276699309</v>
      </c>
      <c r="DS241" s="78">
        <v>7769619147</v>
      </c>
      <c r="DT241" s="78">
        <v>6590833589</v>
      </c>
      <c r="DU241" s="78">
        <v>10218111965</v>
      </c>
      <c r="DV241" s="78">
        <v>5239324522</v>
      </c>
      <c r="DW241" s="78">
        <v>4937125762</v>
      </c>
      <c r="DX241" s="78">
        <v>935456606</v>
      </c>
      <c r="DY241" s="78">
        <v>7906979320</v>
      </c>
      <c r="DZ241" s="78">
        <v>767988052</v>
      </c>
      <c r="EA241" s="78">
        <v>984177444</v>
      </c>
      <c r="EB241" s="78">
        <v>777515945</v>
      </c>
      <c r="EC241" s="78">
        <v>1280198762</v>
      </c>
      <c r="ED241" s="78">
        <v>21552047341</v>
      </c>
      <c r="EE241" s="78">
        <v>16118241835</v>
      </c>
      <c r="EF241" s="78">
        <v>9246880187</v>
      </c>
      <c r="EG241" s="78">
        <v>11569856581</v>
      </c>
      <c r="EH241" s="78">
        <v>77445065211</v>
      </c>
      <c r="EI241" s="78">
        <v>52443951549</v>
      </c>
      <c r="EJ241" s="78">
        <v>222524950532</v>
      </c>
      <c r="EK241" s="78">
        <v>274131819224</v>
      </c>
      <c r="EL241" s="78">
        <v>542072962524</v>
      </c>
      <c r="EM241" s="78">
        <v>550875702008</v>
      </c>
      <c r="EN241" s="78">
        <v>417717225663</v>
      </c>
      <c r="EO241" s="78">
        <v>997027822211</v>
      </c>
      <c r="EP241" s="78">
        <v>393709417854</v>
      </c>
      <c r="EQ241" s="78">
        <v>23782006167</v>
      </c>
      <c r="ER241" s="78">
        <v>121693657759</v>
      </c>
      <c r="ES241" s="78">
        <v>369355355</v>
      </c>
      <c r="ET241" s="78">
        <v>353257657</v>
      </c>
      <c r="EU241" s="78">
        <v>604849886</v>
      </c>
      <c r="EV241" s="78">
        <v>227571314</v>
      </c>
      <c r="EW241" s="78">
        <v>228268415</v>
      </c>
      <c r="EX241" s="78">
        <v>211008311</v>
      </c>
      <c r="EY241" s="78">
        <v>12095782479</v>
      </c>
      <c r="EZ241" s="78">
        <v>12099322625</v>
      </c>
      <c r="FA241" s="78">
        <v>7817412926</v>
      </c>
      <c r="FB241" s="78">
        <v>16255554335</v>
      </c>
      <c r="FC241" s="78">
        <v>24223821778</v>
      </c>
      <c r="FD241" s="78">
        <v>3761476722</v>
      </c>
      <c r="FE241" s="78">
        <v>2064498303</v>
      </c>
      <c r="FF241" s="78">
        <v>1342698788</v>
      </c>
      <c r="FG241" s="78">
        <v>2060099240</v>
      </c>
      <c r="FH241" s="78">
        <v>3583654604</v>
      </c>
      <c r="FI241" s="78">
        <v>41476775572</v>
      </c>
      <c r="FJ241" s="78">
        <v>269942655</v>
      </c>
      <c r="FK241" s="78">
        <v>91963059671</v>
      </c>
      <c r="FL241" s="78">
        <v>6653781376</v>
      </c>
      <c r="FM241" s="78">
        <v>3175071297</v>
      </c>
      <c r="FN241" s="78">
        <v>8375261543</v>
      </c>
      <c r="FO241" s="78">
        <v>316022439</v>
      </c>
      <c r="FP241" s="78">
        <v>3031853769</v>
      </c>
      <c r="FQ241" s="78">
        <v>13407420730</v>
      </c>
      <c r="FR241" s="78">
        <v>16865206</v>
      </c>
      <c r="FS241" s="78">
        <v>11710104563</v>
      </c>
      <c r="FT241" s="78">
        <v>1351497350</v>
      </c>
      <c r="FU241" s="78">
        <v>563601255</v>
      </c>
      <c r="FV241" s="78">
        <v>5611454108</v>
      </c>
      <c r="FW241" s="78">
        <v>10095006239</v>
      </c>
      <c r="FX241" s="78">
        <v>80658650786</v>
      </c>
      <c r="FY241" s="78">
        <v>1802595441</v>
      </c>
      <c r="FZ241" s="78">
        <v>2104106600</v>
      </c>
      <c r="GA241" s="78">
        <v>503681455</v>
      </c>
      <c r="GB241" s="78">
        <v>575449877309</v>
      </c>
      <c r="GC241" s="78">
        <v>77036911511</v>
      </c>
      <c r="GD241" s="78">
        <v>77512370</v>
      </c>
      <c r="GE241" s="78">
        <v>22500000000</v>
      </c>
      <c r="GF241" s="78">
        <v>5851737893</v>
      </c>
    </row>
    <row r="242" spans="1:188">
      <c r="A242" s="84">
        <v>44994</v>
      </c>
      <c r="B242" s="78">
        <v>160619608128</v>
      </c>
      <c r="C242" s="78">
        <v>130864969002</v>
      </c>
      <c r="D242" s="78">
        <v>169927893690</v>
      </c>
      <c r="E242" s="78">
        <v>197836946829</v>
      </c>
      <c r="F242" s="78">
        <v>99540480396</v>
      </c>
      <c r="G242" s="78">
        <v>52630024511</v>
      </c>
      <c r="H242" s="78">
        <v>111695530831</v>
      </c>
      <c r="I242" s="78">
        <v>18057733746</v>
      </c>
      <c r="J242" s="78">
        <v>29681766513</v>
      </c>
      <c r="K242" s="78">
        <v>17563814902</v>
      </c>
      <c r="L242" s="78">
        <v>7539171567</v>
      </c>
      <c r="M242" s="78">
        <v>3204604945</v>
      </c>
      <c r="N242" s="78">
        <v>3302961029</v>
      </c>
      <c r="O242" s="78">
        <v>4835199390</v>
      </c>
      <c r="P242" s="78">
        <v>3571821149</v>
      </c>
      <c r="Q242" s="78">
        <v>3074386653</v>
      </c>
      <c r="R242" s="78">
        <v>3018349364</v>
      </c>
      <c r="S242" s="79">
        <v>3185766729</v>
      </c>
      <c r="T242" s="78">
        <v>3014268835</v>
      </c>
      <c r="U242" s="78">
        <v>3862446269</v>
      </c>
      <c r="V242" s="78">
        <v>3000602410</v>
      </c>
      <c r="W242" s="78">
        <v>3061909894</v>
      </c>
      <c r="X242" s="78">
        <v>216003569</v>
      </c>
      <c r="Y242" s="78">
        <v>249933349881</v>
      </c>
      <c r="Z242" s="78">
        <v>199041099375</v>
      </c>
      <c r="AA242" s="78">
        <v>167270224763</v>
      </c>
      <c r="AB242" s="78">
        <v>256900949975</v>
      </c>
      <c r="AC242" s="78">
        <v>206156599800</v>
      </c>
      <c r="AD242" s="78">
        <v>263511857713</v>
      </c>
      <c r="AE242" s="78">
        <v>50256005427</v>
      </c>
      <c r="AF242" s="78">
        <v>46983032060</v>
      </c>
      <c r="AG242" s="78">
        <v>37178968857</v>
      </c>
      <c r="AH242" s="78">
        <v>24330833512</v>
      </c>
      <c r="AI242" s="78">
        <v>4391590827</v>
      </c>
      <c r="AJ242" s="78">
        <v>5000546694</v>
      </c>
      <c r="AK242" s="78">
        <v>5933217892</v>
      </c>
      <c r="AL242" s="78">
        <v>5009205817</v>
      </c>
      <c r="AM242" s="78">
        <v>5885113722</v>
      </c>
      <c r="AN242" s="78">
        <v>5184656438</v>
      </c>
      <c r="AO242" s="78">
        <v>5008524563</v>
      </c>
      <c r="AP242" s="78">
        <v>6418538872</v>
      </c>
      <c r="AQ242" s="78">
        <v>5022793999</v>
      </c>
      <c r="AR242" s="78">
        <v>12504662488</v>
      </c>
      <c r="AS242" s="78">
        <v>5006826553</v>
      </c>
      <c r="AT242" s="78">
        <v>6104416639</v>
      </c>
      <c r="AU242" s="78">
        <v>5006353499</v>
      </c>
      <c r="AV242" s="78">
        <v>888612697</v>
      </c>
      <c r="AW242" s="78">
        <v>1303302283</v>
      </c>
      <c r="AX242" s="78">
        <v>9000000000</v>
      </c>
      <c r="AY242" s="78">
        <v>7000000000</v>
      </c>
      <c r="AZ242" s="78">
        <v>12500000000</v>
      </c>
      <c r="BA242" s="78">
        <v>5515956864</v>
      </c>
      <c r="BB242" s="78">
        <v>5401575422</v>
      </c>
      <c r="BC242" s="78">
        <v>5427095788</v>
      </c>
      <c r="BD242" s="78">
        <v>5644744224</v>
      </c>
      <c r="BE242" s="78">
        <v>8758590403</v>
      </c>
      <c r="BF242" s="78">
        <v>8621423976</v>
      </c>
      <c r="BG242" s="78">
        <v>5298323663</v>
      </c>
      <c r="BH242" s="78">
        <v>5365493595</v>
      </c>
      <c r="BI242" s="78">
        <v>39319236534</v>
      </c>
      <c r="BJ242" s="78">
        <v>54563567643</v>
      </c>
      <c r="BK242" s="78">
        <v>36206763049</v>
      </c>
      <c r="BL242" s="78">
        <v>40237076598</v>
      </c>
      <c r="BM242" s="78">
        <v>37246900861</v>
      </c>
      <c r="BN242" s="78">
        <v>6962812221</v>
      </c>
      <c r="BO242" s="78">
        <v>7000000000</v>
      </c>
      <c r="BP242" s="78">
        <v>7000000000</v>
      </c>
      <c r="BQ242" s="78">
        <v>7500000000</v>
      </c>
      <c r="BR242" s="78">
        <v>6069047280</v>
      </c>
      <c r="BS242" s="78">
        <v>3303426048</v>
      </c>
      <c r="BT242" s="78">
        <v>1612398799</v>
      </c>
      <c r="BU242" s="78">
        <v>1552455900</v>
      </c>
      <c r="BV242" s="78">
        <v>4908484110</v>
      </c>
      <c r="BW242" s="78">
        <v>3918370324</v>
      </c>
      <c r="BX242" s="78">
        <v>15964333740</v>
      </c>
      <c r="BY242" s="78">
        <v>12570776341</v>
      </c>
      <c r="BZ242" s="78">
        <v>13638407189</v>
      </c>
      <c r="CA242" s="78">
        <v>435613107</v>
      </c>
      <c r="CB242" s="78">
        <v>188170202310</v>
      </c>
      <c r="CC242" s="78">
        <v>132693325028</v>
      </c>
      <c r="CD242" s="78">
        <v>148223772363</v>
      </c>
      <c r="CE242" s="78">
        <v>73265747320</v>
      </c>
      <c r="CF242" s="78">
        <v>91949907383</v>
      </c>
      <c r="CG242" s="78">
        <v>66020843302</v>
      </c>
      <c r="CH242" s="78">
        <v>6402695437</v>
      </c>
      <c r="CI242" s="78">
        <v>8671642787</v>
      </c>
      <c r="CJ242" s="78">
        <v>6365828771</v>
      </c>
      <c r="CK242" s="78">
        <v>3337908654</v>
      </c>
      <c r="CL242" s="78">
        <v>17107864899</v>
      </c>
      <c r="CM242" s="78">
        <v>20375824148</v>
      </c>
      <c r="CN242" s="78">
        <v>18013417110</v>
      </c>
      <c r="CO242" s="78">
        <v>10392132220</v>
      </c>
      <c r="CP242" s="78">
        <v>16942939481</v>
      </c>
      <c r="CQ242" s="78">
        <v>17636669720</v>
      </c>
      <c r="CR242" s="78">
        <v>6567000704</v>
      </c>
      <c r="CS242" s="78">
        <v>15876298214</v>
      </c>
      <c r="CT242" s="78">
        <v>16441355571</v>
      </c>
      <c r="CU242" s="78">
        <v>536989400</v>
      </c>
      <c r="CV242" s="78">
        <v>397806806</v>
      </c>
      <c r="CW242" s="78">
        <v>412119850</v>
      </c>
      <c r="CX242" s="78">
        <v>2100000000</v>
      </c>
      <c r="CY242" s="78">
        <v>1800000000</v>
      </c>
      <c r="CZ242" s="78">
        <v>2100000000</v>
      </c>
      <c r="DA242" s="78">
        <v>2000000000</v>
      </c>
      <c r="DB242" s="78">
        <v>135967416954</v>
      </c>
      <c r="DC242" s="78">
        <v>151164313925</v>
      </c>
      <c r="DD242" s="78">
        <v>181564004461</v>
      </c>
      <c r="DE242" s="78">
        <v>102773835924</v>
      </c>
      <c r="DF242" s="78">
        <v>121767133119</v>
      </c>
      <c r="DG242" s="78">
        <v>33908781254</v>
      </c>
      <c r="DH242" s="78">
        <v>97439998833</v>
      </c>
      <c r="DI242" s="78">
        <v>13040759426</v>
      </c>
      <c r="DJ242" s="78">
        <v>28168842465</v>
      </c>
      <c r="DK242" s="78">
        <v>104895300594</v>
      </c>
      <c r="DL242" s="78">
        <v>7747277196</v>
      </c>
      <c r="DM242" s="78">
        <v>6221051245</v>
      </c>
      <c r="DN242" s="78">
        <v>5442698879</v>
      </c>
      <c r="DO242" s="78">
        <v>5000000000</v>
      </c>
      <c r="DP242" s="78">
        <v>5000000000</v>
      </c>
      <c r="DQ242" s="78">
        <v>5000000000</v>
      </c>
      <c r="DR242" s="78">
        <v>6278761637</v>
      </c>
      <c r="DS242" s="78">
        <v>7786606683</v>
      </c>
      <c r="DT242" s="78">
        <v>6628114627</v>
      </c>
      <c r="DU242" s="78">
        <v>10231308829</v>
      </c>
      <c r="DV242" s="78">
        <v>5248040863</v>
      </c>
      <c r="DW242" s="78">
        <v>5062293475</v>
      </c>
      <c r="DX242" s="78">
        <v>935506421</v>
      </c>
      <c r="DY242" s="78">
        <v>7906979320</v>
      </c>
      <c r="DZ242" s="78">
        <v>768007707</v>
      </c>
      <c r="EA242" s="78">
        <v>1004020331</v>
      </c>
      <c r="EB242" s="78">
        <v>777660100</v>
      </c>
      <c r="EC242" s="78">
        <v>1280405489</v>
      </c>
      <c r="ED242" s="78">
        <v>21563522706</v>
      </c>
      <c r="EE242" s="78">
        <v>16145488860</v>
      </c>
      <c r="EF242" s="78">
        <v>9252566804</v>
      </c>
      <c r="EG242" s="78">
        <v>11570964856</v>
      </c>
      <c r="EH242" s="78">
        <v>77421448535</v>
      </c>
      <c r="EI242" s="78">
        <v>52448300295</v>
      </c>
      <c r="EJ242" s="78">
        <v>222471709641</v>
      </c>
      <c r="EK242" s="78">
        <v>274152175667</v>
      </c>
      <c r="EL242" s="78">
        <v>542374534709</v>
      </c>
      <c r="EM242" s="78">
        <v>550820554667</v>
      </c>
      <c r="EN242" s="78">
        <v>417717621870</v>
      </c>
      <c r="EO242" s="78">
        <v>996798330958</v>
      </c>
      <c r="EP242" s="78">
        <v>393485811498</v>
      </c>
      <c r="EQ242" s="78">
        <v>23787918318</v>
      </c>
      <c r="ER242" s="78">
        <v>121897408913</v>
      </c>
      <c r="ES242" s="78">
        <v>372030129</v>
      </c>
      <c r="ET242" s="78">
        <v>353257657</v>
      </c>
      <c r="EU242" s="78">
        <v>605241867</v>
      </c>
      <c r="EV242" s="78">
        <v>227571314</v>
      </c>
      <c r="EW242" s="78">
        <v>228268415</v>
      </c>
      <c r="EX242" s="78">
        <v>211008311</v>
      </c>
      <c r="EY242" s="78">
        <v>12099831200</v>
      </c>
      <c r="EZ242" s="78">
        <v>12097253638</v>
      </c>
      <c r="FA242" s="78">
        <v>7799056712</v>
      </c>
      <c r="FB242" s="78">
        <v>16260223988</v>
      </c>
      <c r="FC242" s="78">
        <v>24230529285</v>
      </c>
      <c r="FD242" s="78">
        <v>3761566333</v>
      </c>
      <c r="FE242" s="78">
        <v>2065001959</v>
      </c>
      <c r="FF242" s="78">
        <v>1343012730</v>
      </c>
      <c r="FG242" s="78">
        <v>2060353142</v>
      </c>
      <c r="FH242" s="78">
        <v>3584673519</v>
      </c>
      <c r="FI242" s="78">
        <v>41501753165</v>
      </c>
      <c r="FJ242" s="78">
        <v>269948757</v>
      </c>
      <c r="FK242" s="78">
        <v>92190790680</v>
      </c>
      <c r="FL242" s="78">
        <v>6654880666</v>
      </c>
      <c r="FM242" s="78">
        <v>3181441979</v>
      </c>
      <c r="FN242" s="78">
        <v>8381891282</v>
      </c>
      <c r="FO242" s="78">
        <v>316023038</v>
      </c>
      <c r="FP242" s="78">
        <v>3031863556</v>
      </c>
      <c r="FQ242" s="78">
        <v>13365852234</v>
      </c>
      <c r="FR242" s="78">
        <v>16865206</v>
      </c>
      <c r="FS242" s="78">
        <v>11745053699</v>
      </c>
      <c r="FT242" s="78">
        <v>1351541855</v>
      </c>
      <c r="FU242" s="78">
        <v>563740033</v>
      </c>
      <c r="FV242" s="78">
        <v>5611454108</v>
      </c>
      <c r="FW242" s="78">
        <v>10095046995</v>
      </c>
      <c r="FX242" s="78">
        <v>80658650786</v>
      </c>
      <c r="FY242" s="78">
        <v>1799611276</v>
      </c>
      <c r="FZ242" s="78">
        <v>2084617071</v>
      </c>
      <c r="GA242" s="78">
        <v>503681455</v>
      </c>
      <c r="GB242" s="78">
        <v>575313102374</v>
      </c>
      <c r="GC242" s="78">
        <v>76949284068</v>
      </c>
      <c r="GD242" s="78">
        <v>77512370</v>
      </c>
      <c r="GE242" s="78">
        <v>22500000000</v>
      </c>
      <c r="GF242" s="78">
        <v>5865676097</v>
      </c>
    </row>
    <row r="243" spans="1:188">
      <c r="A243" s="84">
        <v>44995</v>
      </c>
      <c r="B243" s="78">
        <v>160560539339</v>
      </c>
      <c r="C243" s="78">
        <v>130897300801</v>
      </c>
      <c r="D243" s="78">
        <v>169941115426</v>
      </c>
      <c r="E243" s="78">
        <v>197874446797</v>
      </c>
      <c r="F243" s="78">
        <v>99529433880</v>
      </c>
      <c r="G243" s="78">
        <v>52541303908</v>
      </c>
      <c r="H243" s="78">
        <v>111690712198</v>
      </c>
      <c r="I243" s="78">
        <v>18056294447</v>
      </c>
      <c r="J243" s="78">
        <v>29683125128</v>
      </c>
      <c r="K243" s="78">
        <v>17566968540</v>
      </c>
      <c r="L243" s="78">
        <v>7539182491</v>
      </c>
      <c r="M243" s="78">
        <v>3204606512</v>
      </c>
      <c r="N243" s="78">
        <v>3304457084</v>
      </c>
      <c r="O243" s="78">
        <v>4835199579</v>
      </c>
      <c r="P243" s="78">
        <v>3572490741</v>
      </c>
      <c r="Q243" s="78">
        <v>3074386653</v>
      </c>
      <c r="R243" s="78">
        <v>3017316066</v>
      </c>
      <c r="S243" s="79">
        <v>3185865299</v>
      </c>
      <c r="T243" s="78">
        <v>3014268835</v>
      </c>
      <c r="U243" s="78">
        <v>3924003250</v>
      </c>
      <c r="V243" s="78">
        <v>3001093759</v>
      </c>
      <c r="W243" s="78">
        <v>3068796750</v>
      </c>
      <c r="X243" s="78">
        <v>216712269</v>
      </c>
      <c r="Y243" s="78">
        <v>249850098869</v>
      </c>
      <c r="Z243" s="78">
        <v>199056268309</v>
      </c>
      <c r="AA243" s="78">
        <v>167282671602</v>
      </c>
      <c r="AB243" s="78">
        <v>256888984352</v>
      </c>
      <c r="AC243" s="78">
        <v>206142162794</v>
      </c>
      <c r="AD243" s="78">
        <v>263153396649</v>
      </c>
      <c r="AE243" s="78">
        <v>50257204201</v>
      </c>
      <c r="AF243" s="78">
        <v>46986681026</v>
      </c>
      <c r="AG243" s="78">
        <v>37166595785</v>
      </c>
      <c r="AH243" s="78">
        <v>24423110592</v>
      </c>
      <c r="AI243" s="78">
        <v>4354552107</v>
      </c>
      <c r="AJ243" s="78">
        <v>5000546694</v>
      </c>
      <c r="AK243" s="78">
        <v>5935131727</v>
      </c>
      <c r="AL243" s="78">
        <v>5009205817</v>
      </c>
      <c r="AM243" s="78">
        <v>5887413999</v>
      </c>
      <c r="AN243" s="78">
        <v>5176028816</v>
      </c>
      <c r="AO243" s="78">
        <v>5008524563</v>
      </c>
      <c r="AP243" s="78">
        <v>6423640759</v>
      </c>
      <c r="AQ243" s="78">
        <v>5022793999</v>
      </c>
      <c r="AR243" s="78">
        <v>12443245093</v>
      </c>
      <c r="AS243" s="78">
        <v>5006826553</v>
      </c>
      <c r="AT243" s="78">
        <v>6106631997</v>
      </c>
      <c r="AU243" s="78">
        <v>5006353499</v>
      </c>
      <c r="AV243" s="78">
        <v>888612697</v>
      </c>
      <c r="AW243" s="78">
        <v>1301356820</v>
      </c>
      <c r="AX243" s="78">
        <v>9000000000</v>
      </c>
      <c r="AY243" s="78">
        <v>7000000000</v>
      </c>
      <c r="AZ243" s="78">
        <v>12500000000</v>
      </c>
      <c r="BA243" s="78">
        <v>5523224208</v>
      </c>
      <c r="BB243" s="78">
        <v>5404633852</v>
      </c>
      <c r="BC243" s="78">
        <v>5430954302</v>
      </c>
      <c r="BD243" s="78">
        <v>5643433839</v>
      </c>
      <c r="BE243" s="78">
        <v>8741352654</v>
      </c>
      <c r="BF243" s="78">
        <v>8624480335</v>
      </c>
      <c r="BG243" s="78">
        <v>5298502994</v>
      </c>
      <c r="BH243" s="78">
        <v>5365496954</v>
      </c>
      <c r="BI243" s="78">
        <v>39327500981</v>
      </c>
      <c r="BJ243" s="78">
        <v>54587003969</v>
      </c>
      <c r="BK243" s="78">
        <v>36195000678</v>
      </c>
      <c r="BL243" s="78">
        <v>40219649667</v>
      </c>
      <c r="BM243" s="78">
        <v>37247220285</v>
      </c>
      <c r="BN243" s="78">
        <v>6968887750</v>
      </c>
      <c r="BO243" s="78">
        <v>7000000000</v>
      </c>
      <c r="BP243" s="78">
        <v>7000000000</v>
      </c>
      <c r="BQ243" s="78">
        <v>7500000000</v>
      </c>
      <c r="BR243" s="78">
        <v>6069200848</v>
      </c>
      <c r="BS243" s="78">
        <v>3304920413</v>
      </c>
      <c r="BT243" s="78">
        <v>1613417030</v>
      </c>
      <c r="BU243" s="78">
        <v>1554318049</v>
      </c>
      <c r="BV243" s="78">
        <v>4908346913</v>
      </c>
      <c r="BW243" s="78">
        <v>3918384460</v>
      </c>
      <c r="BX243" s="78">
        <v>15960580321</v>
      </c>
      <c r="BY243" s="78">
        <v>12589758651</v>
      </c>
      <c r="BZ243" s="78">
        <v>13628313471</v>
      </c>
      <c r="CA243" s="78">
        <v>436882784</v>
      </c>
      <c r="CB243" s="78">
        <v>188140787583</v>
      </c>
      <c r="CC243" s="78">
        <v>132658710552</v>
      </c>
      <c r="CD243" s="78">
        <v>148159154057</v>
      </c>
      <c r="CE243" s="78">
        <v>73270872739</v>
      </c>
      <c r="CF243" s="78">
        <v>91883003652</v>
      </c>
      <c r="CG243" s="78">
        <v>66019520641</v>
      </c>
      <c r="CH243" s="78">
        <v>6397909655</v>
      </c>
      <c r="CI243" s="78">
        <v>8652075789</v>
      </c>
      <c r="CJ243" s="78">
        <v>6365947410</v>
      </c>
      <c r="CK243" s="78">
        <v>3350153040</v>
      </c>
      <c r="CL243" s="78">
        <v>17084237957</v>
      </c>
      <c r="CM243" s="78">
        <v>20365300550</v>
      </c>
      <c r="CN243" s="78">
        <v>18012869038</v>
      </c>
      <c r="CO243" s="78">
        <v>10396587124</v>
      </c>
      <c r="CP243" s="78">
        <v>16956627818</v>
      </c>
      <c r="CQ243" s="78">
        <v>17637151423</v>
      </c>
      <c r="CR243" s="78">
        <v>6567000704</v>
      </c>
      <c r="CS243" s="78">
        <v>15876298214</v>
      </c>
      <c r="CT243" s="78">
        <v>16450236335</v>
      </c>
      <c r="CU243" s="78">
        <v>536989400</v>
      </c>
      <c r="CV243" s="78">
        <v>397806806</v>
      </c>
      <c r="CW243" s="78">
        <v>412119850</v>
      </c>
      <c r="CX243" s="78">
        <v>2100000000</v>
      </c>
      <c r="CY243" s="78">
        <v>1800000000</v>
      </c>
      <c r="CZ243" s="78">
        <v>2100000000</v>
      </c>
      <c r="DA243" s="78">
        <v>2000000000</v>
      </c>
      <c r="DB243" s="78">
        <v>135878660476</v>
      </c>
      <c r="DC243" s="78">
        <v>151178265847</v>
      </c>
      <c r="DD243" s="78">
        <v>181829982127</v>
      </c>
      <c r="DE243" s="78">
        <v>102806632130</v>
      </c>
      <c r="DF243" s="78">
        <v>121760339790</v>
      </c>
      <c r="DG243" s="78">
        <v>33897986574</v>
      </c>
      <c r="DH243" s="78">
        <v>97475170058</v>
      </c>
      <c r="DI243" s="78">
        <v>13039155694</v>
      </c>
      <c r="DJ243" s="78">
        <v>28160264745</v>
      </c>
      <c r="DK243" s="78">
        <v>105040679331</v>
      </c>
      <c r="DL243" s="78">
        <v>7752469292</v>
      </c>
      <c r="DM243" s="78">
        <v>6229603334</v>
      </c>
      <c r="DN243" s="78">
        <v>5446696380</v>
      </c>
      <c r="DO243" s="78">
        <v>5000000000</v>
      </c>
      <c r="DP243" s="78">
        <v>5000000000</v>
      </c>
      <c r="DQ243" s="78">
        <v>5000000000</v>
      </c>
      <c r="DR243" s="78">
        <v>6279507528</v>
      </c>
      <c r="DS243" s="78">
        <v>7789171007</v>
      </c>
      <c r="DT243" s="78">
        <v>6638672932</v>
      </c>
      <c r="DU243" s="78">
        <v>10238364068</v>
      </c>
      <c r="DV243" s="78">
        <v>5253811032</v>
      </c>
      <c r="DW243" s="78">
        <v>5070719515</v>
      </c>
      <c r="DX243" s="78">
        <v>935529761</v>
      </c>
      <c r="DY243" s="78">
        <v>7916764102</v>
      </c>
      <c r="DZ243" s="78">
        <v>768007707</v>
      </c>
      <c r="EA243" s="78">
        <v>1003462373</v>
      </c>
      <c r="EB243" s="78">
        <v>777818799</v>
      </c>
      <c r="EC243" s="78">
        <v>1283103055</v>
      </c>
      <c r="ED243" s="78">
        <v>21570811590</v>
      </c>
      <c r="EE243" s="78">
        <v>16150729086</v>
      </c>
      <c r="EF243" s="78">
        <v>9256013410</v>
      </c>
      <c r="EG243" s="78">
        <v>11584206112</v>
      </c>
      <c r="EH243" s="78">
        <v>77394778408</v>
      </c>
      <c r="EI243" s="78">
        <v>52428423489</v>
      </c>
      <c r="EJ243" s="78">
        <v>222335184084</v>
      </c>
      <c r="EK243" s="78">
        <v>274242280112</v>
      </c>
      <c r="EL243" s="78">
        <v>542408647507</v>
      </c>
      <c r="EM243" s="78">
        <v>550703327613</v>
      </c>
      <c r="EN243" s="78">
        <v>417767978516</v>
      </c>
      <c r="EO243" s="78">
        <v>996501269765</v>
      </c>
      <c r="EP243" s="78">
        <v>393345482232</v>
      </c>
      <c r="EQ243" s="78">
        <v>23791966644</v>
      </c>
      <c r="ER243" s="78">
        <v>121906578607</v>
      </c>
      <c r="ES243" s="78">
        <v>373877950</v>
      </c>
      <c r="ET243" s="78">
        <v>353142607</v>
      </c>
      <c r="EU243" s="78">
        <v>605440011</v>
      </c>
      <c r="EV243" s="78">
        <v>227571314</v>
      </c>
      <c r="EW243" s="78">
        <v>228268415</v>
      </c>
      <c r="EX243" s="78">
        <v>211008311</v>
      </c>
      <c r="EY243" s="78">
        <v>12103288821</v>
      </c>
      <c r="EZ243" s="78">
        <v>12081580798</v>
      </c>
      <c r="FA243" s="78">
        <v>7821801126</v>
      </c>
      <c r="FB243" s="78">
        <v>16308643387</v>
      </c>
      <c r="FC243" s="78">
        <v>24273422793</v>
      </c>
      <c r="FD243" s="78">
        <v>3762304551</v>
      </c>
      <c r="FE243" s="78">
        <v>2067432592</v>
      </c>
      <c r="FF243" s="78">
        <v>1343667943</v>
      </c>
      <c r="FG243" s="78">
        <v>2061020439</v>
      </c>
      <c r="FH243" s="78">
        <v>3585940216</v>
      </c>
      <c r="FI243" s="78">
        <v>41513950592</v>
      </c>
      <c r="FJ243" s="78">
        <v>269948757</v>
      </c>
      <c r="FK243" s="78">
        <v>92199173575</v>
      </c>
      <c r="FL243" s="78">
        <v>6656933593</v>
      </c>
      <c r="FM243" s="78">
        <v>3181442568</v>
      </c>
      <c r="FN243" s="78">
        <v>8373477153</v>
      </c>
      <c r="FO243" s="78">
        <v>316023944</v>
      </c>
      <c r="FP243" s="78">
        <v>3031863556</v>
      </c>
      <c r="FQ243" s="78">
        <v>13371754669</v>
      </c>
      <c r="FR243" s="78">
        <v>16865206</v>
      </c>
      <c r="FS243" s="78">
        <v>11748543369</v>
      </c>
      <c r="FT243" s="78">
        <v>1351676390</v>
      </c>
      <c r="FU243" s="78">
        <v>560513455</v>
      </c>
      <c r="FV243" s="78">
        <v>5607402820</v>
      </c>
      <c r="FW243" s="78">
        <v>10094062855</v>
      </c>
      <c r="FX243" s="78">
        <v>80658650786</v>
      </c>
      <c r="FY243" s="78">
        <v>1796972533</v>
      </c>
      <c r="FZ243" s="78">
        <v>2084868240</v>
      </c>
      <c r="GA243" s="78">
        <v>503681455</v>
      </c>
      <c r="GB243" s="78">
        <v>575246992733</v>
      </c>
      <c r="GC243" s="78">
        <v>76948552677</v>
      </c>
      <c r="GD243" s="78">
        <v>77512370</v>
      </c>
      <c r="GE243" s="78">
        <v>22500000000</v>
      </c>
      <c r="GF243" s="78">
        <v>5839481717</v>
      </c>
    </row>
    <row r="244" spans="1:188">
      <c r="A244" s="84">
        <v>44998</v>
      </c>
      <c r="B244" s="78">
        <v>160381324258</v>
      </c>
      <c r="C244" s="78">
        <v>130855478198</v>
      </c>
      <c r="D244" s="78">
        <v>169774417721</v>
      </c>
      <c r="E244" s="78">
        <v>197831708478</v>
      </c>
      <c r="F244" s="78">
        <v>99471889923</v>
      </c>
      <c r="G244" s="78">
        <v>52528719124</v>
      </c>
      <c r="H244" s="78">
        <v>111660212495</v>
      </c>
      <c r="I244" s="78">
        <v>18056231968</v>
      </c>
      <c r="J244" s="78">
        <v>29672238300</v>
      </c>
      <c r="K244" s="78">
        <v>17586897281</v>
      </c>
      <c r="L244" s="78">
        <v>7564403671</v>
      </c>
      <c r="M244" s="78">
        <v>3204600469</v>
      </c>
      <c r="N244" s="78">
        <v>3306206697</v>
      </c>
      <c r="O244" s="78">
        <v>4835228606</v>
      </c>
      <c r="P244" s="78">
        <v>3572474057</v>
      </c>
      <c r="Q244" s="78">
        <v>3074381125</v>
      </c>
      <c r="R244" s="78">
        <v>3017310572</v>
      </c>
      <c r="S244" s="79">
        <v>3194419304</v>
      </c>
      <c r="T244" s="78">
        <v>3014263316</v>
      </c>
      <c r="U244" s="78">
        <v>3932438770</v>
      </c>
      <c r="V244" s="78">
        <v>3001088298</v>
      </c>
      <c r="W244" s="78">
        <v>3068791271</v>
      </c>
      <c r="X244" s="78">
        <v>216712269</v>
      </c>
      <c r="Y244" s="78">
        <v>249803323035</v>
      </c>
      <c r="Z244" s="78">
        <v>199033667974</v>
      </c>
      <c r="AA244" s="78">
        <v>167251176298</v>
      </c>
      <c r="AB244" s="78">
        <v>256829659828</v>
      </c>
      <c r="AC244" s="78">
        <v>206092752135</v>
      </c>
      <c r="AD244" s="78">
        <v>263022604150</v>
      </c>
      <c r="AE244" s="78">
        <v>50259957317</v>
      </c>
      <c r="AF244" s="78">
        <v>46976040168</v>
      </c>
      <c r="AG244" s="78">
        <v>37105639640</v>
      </c>
      <c r="AH244" s="78">
        <v>24518498869</v>
      </c>
      <c r="AI244" s="78">
        <v>4371957644</v>
      </c>
      <c r="AJ244" s="78">
        <v>5000538531</v>
      </c>
      <c r="AK244" s="78">
        <v>5974651672</v>
      </c>
      <c r="AL244" s="78">
        <v>5009197488</v>
      </c>
      <c r="AM244" s="78">
        <v>5888687105</v>
      </c>
      <c r="AN244" s="78">
        <v>5177901354</v>
      </c>
      <c r="AO244" s="78">
        <v>5008516324</v>
      </c>
      <c r="AP244" s="78">
        <v>6422701897</v>
      </c>
      <c r="AQ244" s="78">
        <v>5022785520</v>
      </c>
      <c r="AR244" s="78">
        <v>12459147026</v>
      </c>
      <c r="AS244" s="78">
        <v>5006818405</v>
      </c>
      <c r="AT244" s="78">
        <v>6107245384</v>
      </c>
      <c r="AU244" s="78">
        <v>5006345318</v>
      </c>
      <c r="AV244" s="78">
        <v>888610825</v>
      </c>
      <c r="AW244" s="78">
        <v>1301354300</v>
      </c>
      <c r="AX244" s="78">
        <v>9000000000</v>
      </c>
      <c r="AY244" s="78">
        <v>7000000000</v>
      </c>
      <c r="AZ244" s="78">
        <v>12500000000</v>
      </c>
      <c r="BA244" s="78">
        <v>5527524871</v>
      </c>
      <c r="BB244" s="78">
        <v>5404634039</v>
      </c>
      <c r="BC244" s="78">
        <v>5432688472</v>
      </c>
      <c r="BD244" s="78">
        <v>5643560025</v>
      </c>
      <c r="BE244" s="78">
        <v>8747885900</v>
      </c>
      <c r="BF244" s="78">
        <v>8624572868</v>
      </c>
      <c r="BG244" s="78">
        <v>5298492215</v>
      </c>
      <c r="BH244" s="78">
        <v>5365485986</v>
      </c>
      <c r="BI244" s="78">
        <v>39324864078</v>
      </c>
      <c r="BJ244" s="78">
        <v>54683750498</v>
      </c>
      <c r="BK244" s="78">
        <v>36166345234</v>
      </c>
      <c r="BL244" s="78">
        <v>40201312942</v>
      </c>
      <c r="BM244" s="78">
        <v>37253537840</v>
      </c>
      <c r="BN244" s="78">
        <v>6970482528</v>
      </c>
      <c r="BO244" s="78">
        <v>7000000000</v>
      </c>
      <c r="BP244" s="78">
        <v>7000000000</v>
      </c>
      <c r="BQ244" s="78">
        <v>7500000000</v>
      </c>
      <c r="BR244" s="78">
        <v>6071104337</v>
      </c>
      <c r="BS244" s="78">
        <v>3305069837</v>
      </c>
      <c r="BT244" s="78">
        <v>1613414509</v>
      </c>
      <c r="BU244" s="78">
        <v>1554650684</v>
      </c>
      <c r="BV244" s="78">
        <v>4910325200</v>
      </c>
      <c r="BW244" s="78">
        <v>3915373596</v>
      </c>
      <c r="BX244" s="78">
        <v>15964864061</v>
      </c>
      <c r="BY244" s="78">
        <v>12569188968</v>
      </c>
      <c r="BZ244" s="78">
        <v>13620916637</v>
      </c>
      <c r="CA244" s="78">
        <v>437532778</v>
      </c>
      <c r="CB244" s="78">
        <v>188218533105</v>
      </c>
      <c r="CC244" s="78">
        <v>132729267706</v>
      </c>
      <c r="CD244" s="78">
        <v>148171046794</v>
      </c>
      <c r="CE244" s="78">
        <v>73277490130</v>
      </c>
      <c r="CF244" s="78">
        <v>91776836437</v>
      </c>
      <c r="CG244" s="78">
        <v>66032194317</v>
      </c>
      <c r="CH244" s="78">
        <v>6397898621</v>
      </c>
      <c r="CI244" s="78">
        <v>8571674736</v>
      </c>
      <c r="CJ244" s="78">
        <v>6365960693</v>
      </c>
      <c r="CK244" s="78">
        <v>3346833514</v>
      </c>
      <c r="CL244" s="78">
        <v>17114931197</v>
      </c>
      <c r="CM244" s="78">
        <v>20364149162</v>
      </c>
      <c r="CN244" s="78">
        <v>18013875302</v>
      </c>
      <c r="CO244" s="78">
        <v>10396550573</v>
      </c>
      <c r="CP244" s="78">
        <v>16955539523</v>
      </c>
      <c r="CQ244" s="78">
        <v>17648935845</v>
      </c>
      <c r="CR244" s="78">
        <v>6525580285</v>
      </c>
      <c r="CS244" s="78">
        <v>15876298214</v>
      </c>
      <c r="CT244" s="78">
        <v>16460270426</v>
      </c>
      <c r="CU244" s="78">
        <v>536989400</v>
      </c>
      <c r="CV244" s="78">
        <v>399516549</v>
      </c>
      <c r="CW244" s="78">
        <v>412119850</v>
      </c>
      <c r="CX244" s="78">
        <v>2100000000</v>
      </c>
      <c r="CY244" s="78">
        <v>1800000000</v>
      </c>
      <c r="CZ244" s="78">
        <v>2100000000</v>
      </c>
      <c r="DA244" s="78">
        <v>2000000000</v>
      </c>
      <c r="DB244" s="78">
        <v>135855744755</v>
      </c>
      <c r="DC244" s="78">
        <v>151127117065</v>
      </c>
      <c r="DD244" s="78">
        <v>181811142289</v>
      </c>
      <c r="DE244" s="78">
        <v>102807520940</v>
      </c>
      <c r="DF244" s="78">
        <v>121769753418</v>
      </c>
      <c r="DG244" s="78">
        <v>33880003361</v>
      </c>
      <c r="DH244" s="78">
        <v>97521705518</v>
      </c>
      <c r="DI244" s="78">
        <v>13029986946</v>
      </c>
      <c r="DJ244" s="78">
        <v>28113400583</v>
      </c>
      <c r="DK244" s="78">
        <v>105096690433</v>
      </c>
      <c r="DL244" s="78">
        <v>7800625864</v>
      </c>
      <c r="DM244" s="78">
        <v>6239891250</v>
      </c>
      <c r="DN244" s="78">
        <v>5448182346</v>
      </c>
      <c r="DO244" s="78">
        <v>5000000000</v>
      </c>
      <c r="DP244" s="78">
        <v>5000000000</v>
      </c>
      <c r="DQ244" s="78">
        <v>5000000000</v>
      </c>
      <c r="DR244" s="78">
        <v>6274685381</v>
      </c>
      <c r="DS244" s="78">
        <v>7795566721</v>
      </c>
      <c r="DT244" s="78">
        <v>6636037420</v>
      </c>
      <c r="DU244" s="78">
        <v>10226902339</v>
      </c>
      <c r="DV244" s="78">
        <v>5259464821</v>
      </c>
      <c r="DW244" s="78">
        <v>5071601663</v>
      </c>
      <c r="DX244" s="78">
        <v>935528367</v>
      </c>
      <c r="DY244" s="78">
        <v>7917636833</v>
      </c>
      <c r="DZ244" s="78">
        <v>768006607</v>
      </c>
      <c r="EA244" s="78">
        <v>1003772228</v>
      </c>
      <c r="EB244" s="78">
        <v>777817724</v>
      </c>
      <c r="EC244" s="78">
        <v>1290244651</v>
      </c>
      <c r="ED244" s="78">
        <v>21562079370</v>
      </c>
      <c r="EE244" s="78">
        <v>16151486791</v>
      </c>
      <c r="EF244" s="78">
        <v>9257715938</v>
      </c>
      <c r="EG244" s="78">
        <v>11589540571</v>
      </c>
      <c r="EH244" s="78">
        <v>77312007071</v>
      </c>
      <c r="EI244" s="78">
        <v>52427043747</v>
      </c>
      <c r="EJ244" s="78">
        <v>222022227743</v>
      </c>
      <c r="EK244" s="78">
        <v>274236315679</v>
      </c>
      <c r="EL244" s="78">
        <v>542254518087</v>
      </c>
      <c r="EM244" s="78">
        <v>550149233173</v>
      </c>
      <c r="EN244" s="78">
        <v>417812518140</v>
      </c>
      <c r="EO244" s="78">
        <v>995882773554</v>
      </c>
      <c r="EP244" s="78">
        <v>392567093052</v>
      </c>
      <c r="EQ244" s="78">
        <v>23772895471</v>
      </c>
      <c r="ER244" s="78">
        <v>121796295916</v>
      </c>
      <c r="ES244" s="78">
        <v>373877950</v>
      </c>
      <c r="ET244" s="78">
        <v>353142607</v>
      </c>
      <c r="EU244" s="78">
        <v>605438902</v>
      </c>
      <c r="EV244" s="78">
        <v>227571314</v>
      </c>
      <c r="EW244" s="78">
        <v>228268415</v>
      </c>
      <c r="EX244" s="78">
        <v>210898589</v>
      </c>
      <c r="EY244" s="78">
        <v>12103550635</v>
      </c>
      <c r="EZ244" s="78">
        <v>12083618073</v>
      </c>
      <c r="FA244" s="78">
        <v>7826213654</v>
      </c>
      <c r="FB244" s="78">
        <v>16307598657</v>
      </c>
      <c r="FC244" s="78">
        <v>24268522589</v>
      </c>
      <c r="FD244" s="78">
        <v>3761601814</v>
      </c>
      <c r="FE244" s="78">
        <v>2067619345</v>
      </c>
      <c r="FF244" s="78">
        <v>1334967158</v>
      </c>
      <c r="FG244" s="78">
        <v>2061018349</v>
      </c>
      <c r="FH244" s="78">
        <v>3586401153</v>
      </c>
      <c r="FI244" s="78">
        <v>41456686337</v>
      </c>
      <c r="FJ244" s="78">
        <v>269948757</v>
      </c>
      <c r="FK244" s="78">
        <v>92145905996</v>
      </c>
      <c r="FL244" s="78">
        <v>6656066705</v>
      </c>
      <c r="FM244" s="78">
        <v>3181438577</v>
      </c>
      <c r="FN244" s="78">
        <v>8373412654</v>
      </c>
      <c r="FO244" s="78">
        <v>316024542</v>
      </c>
      <c r="FP244" s="78">
        <v>3031858130</v>
      </c>
      <c r="FQ244" s="78">
        <v>13371242410</v>
      </c>
      <c r="FR244" s="78">
        <v>16865206</v>
      </c>
      <c r="FS244" s="78">
        <v>11763091544</v>
      </c>
      <c r="FT244" s="78">
        <v>1351674381</v>
      </c>
      <c r="FU244" s="78">
        <v>559633118</v>
      </c>
      <c r="FV244" s="78">
        <v>5607391882</v>
      </c>
      <c r="FW244" s="78">
        <v>10094043390</v>
      </c>
      <c r="FX244" s="78">
        <v>80658650786</v>
      </c>
      <c r="FY244" s="78">
        <v>1797543627</v>
      </c>
      <c r="FZ244" s="78">
        <v>2084925688</v>
      </c>
      <c r="GA244" s="78">
        <v>503681455</v>
      </c>
      <c r="GB244" s="78">
        <v>574827472401</v>
      </c>
      <c r="GC244" s="78">
        <v>76946601667</v>
      </c>
      <c r="GD244" s="78">
        <v>78243167</v>
      </c>
      <c r="GE244" s="78">
        <v>23500000000</v>
      </c>
      <c r="GF244" s="78">
        <v>5840394645</v>
      </c>
    </row>
    <row r="245" spans="1:188">
      <c r="A245" s="84">
        <v>44999</v>
      </c>
      <c r="B245" s="78">
        <v>160345908373</v>
      </c>
      <c r="C245" s="78">
        <v>130848821974</v>
      </c>
      <c r="D245" s="78">
        <v>169635782354</v>
      </c>
      <c r="E245" s="78">
        <v>197665104836</v>
      </c>
      <c r="F245" s="78">
        <v>99452522733</v>
      </c>
      <c r="G245" s="78">
        <v>52515734823</v>
      </c>
      <c r="H245" s="78">
        <v>111661442827</v>
      </c>
      <c r="I245" s="78">
        <v>18092974072</v>
      </c>
      <c r="J245" s="78">
        <v>29498934977</v>
      </c>
      <c r="K245" s="78">
        <v>17592772493</v>
      </c>
      <c r="L245" s="78">
        <v>7564414666</v>
      </c>
      <c r="M245" s="78">
        <v>3205144744</v>
      </c>
      <c r="N245" s="78">
        <v>3296749571</v>
      </c>
      <c r="O245" s="78">
        <v>4835157725</v>
      </c>
      <c r="P245" s="78">
        <v>3572676033</v>
      </c>
      <c r="Q245" s="78">
        <v>3077849148</v>
      </c>
      <c r="R245" s="78">
        <v>3017310572</v>
      </c>
      <c r="S245" s="79">
        <v>3195606671</v>
      </c>
      <c r="T245" s="78">
        <v>3014263316</v>
      </c>
      <c r="U245" s="78">
        <v>3932438770</v>
      </c>
      <c r="V245" s="78">
        <v>3001088298</v>
      </c>
      <c r="W245" s="78">
        <v>3069283617</v>
      </c>
      <c r="X245" s="78">
        <v>216868574</v>
      </c>
      <c r="Y245" s="78">
        <v>249282469821</v>
      </c>
      <c r="Z245" s="78">
        <v>198928919053</v>
      </c>
      <c r="AA245" s="78">
        <v>167207702075</v>
      </c>
      <c r="AB245" s="78">
        <v>256664237725</v>
      </c>
      <c r="AC245" s="78">
        <v>206030948985</v>
      </c>
      <c r="AD245" s="78">
        <v>262779612893</v>
      </c>
      <c r="AE245" s="78">
        <v>50256098557</v>
      </c>
      <c r="AF245" s="78">
        <v>47028494827</v>
      </c>
      <c r="AG245" s="78">
        <v>37126700086</v>
      </c>
      <c r="AH245" s="78">
        <v>24524139004</v>
      </c>
      <c r="AI245" s="78">
        <v>4416439683</v>
      </c>
      <c r="AJ245" s="78">
        <v>5000538531</v>
      </c>
      <c r="AK245" s="78">
        <v>6016362885</v>
      </c>
      <c r="AL245" s="78">
        <v>5009197488</v>
      </c>
      <c r="AM245" s="78">
        <v>5844309300</v>
      </c>
      <c r="AN245" s="78">
        <v>5180561104</v>
      </c>
      <c r="AO245" s="78">
        <v>5008516324</v>
      </c>
      <c r="AP245" s="78">
        <v>6532670374</v>
      </c>
      <c r="AQ245" s="78">
        <v>5022785520</v>
      </c>
      <c r="AR245" s="78">
        <v>12468586483</v>
      </c>
      <c r="AS245" s="78">
        <v>5006818405</v>
      </c>
      <c r="AT245" s="78">
        <v>6122478131</v>
      </c>
      <c r="AU245" s="78">
        <v>5006345318</v>
      </c>
      <c r="AV245" s="78">
        <v>888610825</v>
      </c>
      <c r="AW245" s="78">
        <v>1301354300</v>
      </c>
      <c r="AX245" s="78">
        <v>9000000000</v>
      </c>
      <c r="AY245" s="78">
        <v>7000000000</v>
      </c>
      <c r="AZ245" s="78">
        <v>12500000000</v>
      </c>
      <c r="BA245" s="78">
        <v>5553660180</v>
      </c>
      <c r="BB245" s="78">
        <v>5404916406</v>
      </c>
      <c r="BC245" s="78">
        <v>5433253827</v>
      </c>
      <c r="BD245" s="78">
        <v>5643523564</v>
      </c>
      <c r="BE245" s="78">
        <v>8744136244</v>
      </c>
      <c r="BF245" s="78">
        <v>8624548891</v>
      </c>
      <c r="BG245" s="78">
        <v>5298492215</v>
      </c>
      <c r="BH245" s="78">
        <v>5365485986</v>
      </c>
      <c r="BI245" s="78">
        <v>39322623899</v>
      </c>
      <c r="BJ245" s="78">
        <v>54772565457</v>
      </c>
      <c r="BK245" s="78">
        <v>36168932724</v>
      </c>
      <c r="BL245" s="78">
        <v>40178208623</v>
      </c>
      <c r="BM245" s="78">
        <v>37236777899</v>
      </c>
      <c r="BN245" s="78">
        <v>6970006468</v>
      </c>
      <c r="BO245" s="78">
        <v>7000000000</v>
      </c>
      <c r="BP245" s="78">
        <v>7000000000</v>
      </c>
      <c r="BQ245" s="78">
        <v>7500000000</v>
      </c>
      <c r="BR245" s="78">
        <v>6071130050</v>
      </c>
      <c r="BS245" s="78">
        <v>3305427869</v>
      </c>
      <c r="BT245" s="78">
        <v>1613414509</v>
      </c>
      <c r="BU245" s="78">
        <v>1554650684</v>
      </c>
      <c r="BV245" s="78">
        <v>4910429272</v>
      </c>
      <c r="BW245" s="78">
        <v>3916562660</v>
      </c>
      <c r="BX245" s="78">
        <v>15964921458</v>
      </c>
      <c r="BY245" s="78">
        <v>12562355544</v>
      </c>
      <c r="BZ245" s="78">
        <v>13617639341</v>
      </c>
      <c r="CA245" s="78">
        <v>437538113</v>
      </c>
      <c r="CB245" s="78">
        <v>188173855671</v>
      </c>
      <c r="CC245" s="78">
        <v>132742537039</v>
      </c>
      <c r="CD245" s="78">
        <v>148190443827</v>
      </c>
      <c r="CE245" s="78">
        <v>73275341879</v>
      </c>
      <c r="CF245" s="78">
        <v>91650384611</v>
      </c>
      <c r="CG245" s="78">
        <v>66025572360</v>
      </c>
      <c r="CH245" s="78">
        <v>6398925709</v>
      </c>
      <c r="CI245" s="78">
        <v>8523510613</v>
      </c>
      <c r="CJ245" s="78">
        <v>6367793364</v>
      </c>
      <c r="CK245" s="78">
        <v>3349818217</v>
      </c>
      <c r="CL245" s="78">
        <v>17112869594</v>
      </c>
      <c r="CM245" s="78">
        <v>20362773318</v>
      </c>
      <c r="CN245" s="78">
        <v>18013735091</v>
      </c>
      <c r="CO245" s="78">
        <v>10400862898</v>
      </c>
      <c r="CP245" s="78">
        <v>16957938294</v>
      </c>
      <c r="CQ245" s="78">
        <v>17662145602</v>
      </c>
      <c r="CR245" s="78">
        <v>6524668767</v>
      </c>
      <c r="CS245" s="78">
        <v>15759399236</v>
      </c>
      <c r="CT245" s="78">
        <v>16473219955</v>
      </c>
      <c r="CU245" s="78">
        <v>536989400</v>
      </c>
      <c r="CV245" s="78">
        <v>399516549</v>
      </c>
      <c r="CW245" s="78">
        <v>412119850</v>
      </c>
      <c r="CX245" s="78">
        <v>2100000000</v>
      </c>
      <c r="CY245" s="78">
        <v>1800000000</v>
      </c>
      <c r="CZ245" s="78">
        <v>2100000000</v>
      </c>
      <c r="DA245" s="78">
        <v>2000000000</v>
      </c>
      <c r="DB245" s="78">
        <v>135662300700</v>
      </c>
      <c r="DC245" s="78">
        <v>151091784940</v>
      </c>
      <c r="DD245" s="78">
        <v>181842256149</v>
      </c>
      <c r="DE245" s="78">
        <v>102800648227</v>
      </c>
      <c r="DF245" s="78">
        <v>121773470371</v>
      </c>
      <c r="DG245" s="78">
        <v>33886675205</v>
      </c>
      <c r="DH245" s="78">
        <v>97478169387</v>
      </c>
      <c r="DI245" s="78">
        <v>13037419997</v>
      </c>
      <c r="DJ245" s="78">
        <v>28103367655</v>
      </c>
      <c r="DK245" s="78">
        <v>105166815648</v>
      </c>
      <c r="DL245" s="78">
        <v>7875375735</v>
      </c>
      <c r="DM245" s="78">
        <v>6338307457</v>
      </c>
      <c r="DN245" s="78">
        <v>5449141034</v>
      </c>
      <c r="DO245" s="78">
        <v>5000000000</v>
      </c>
      <c r="DP245" s="78">
        <v>5000000000</v>
      </c>
      <c r="DQ245" s="78">
        <v>5000000000</v>
      </c>
      <c r="DR245" s="78">
        <v>6276562652</v>
      </c>
      <c r="DS245" s="78">
        <v>7797756446</v>
      </c>
      <c r="DT245" s="78">
        <v>6639494822</v>
      </c>
      <c r="DU245" s="78">
        <v>10235386323</v>
      </c>
      <c r="DV245" s="78">
        <v>5261910942</v>
      </c>
      <c r="DW245" s="78">
        <v>5072896763</v>
      </c>
      <c r="DX245" s="78">
        <v>935528367</v>
      </c>
      <c r="DY245" s="78">
        <v>7917636833</v>
      </c>
      <c r="DZ245" s="78">
        <v>768006607</v>
      </c>
      <c r="EA245" s="78">
        <v>1009502772</v>
      </c>
      <c r="EB245" s="78">
        <v>777817724</v>
      </c>
      <c r="EC245" s="78">
        <v>1298124450</v>
      </c>
      <c r="ED245" s="78">
        <v>21592579788</v>
      </c>
      <c r="EE245" s="78">
        <v>16146677079</v>
      </c>
      <c r="EF245" s="78">
        <v>9283436117</v>
      </c>
      <c r="EG245" s="78">
        <v>11536647826</v>
      </c>
      <c r="EH245" s="78">
        <v>77273818145</v>
      </c>
      <c r="EI245" s="78">
        <v>52433926592</v>
      </c>
      <c r="EJ245" s="78">
        <v>221918459327</v>
      </c>
      <c r="EK245" s="78">
        <v>277309805028</v>
      </c>
      <c r="EL245" s="78">
        <v>547674302152</v>
      </c>
      <c r="EM245" s="78">
        <v>556313463836</v>
      </c>
      <c r="EN245" s="78">
        <v>422342912855</v>
      </c>
      <c r="EO245" s="78">
        <v>1006249685862</v>
      </c>
      <c r="EP245" s="78">
        <v>392670192812</v>
      </c>
      <c r="EQ245" s="78">
        <v>23802765458</v>
      </c>
      <c r="ER245" s="78">
        <v>121837446989</v>
      </c>
      <c r="ES245" s="78">
        <v>373877950</v>
      </c>
      <c r="ET245" s="78">
        <v>353142607</v>
      </c>
      <c r="EU245" s="78">
        <v>605538835</v>
      </c>
      <c r="EV245" s="78">
        <v>227571314</v>
      </c>
      <c r="EW245" s="78">
        <v>228268415</v>
      </c>
      <c r="EX245" s="78">
        <v>210898589</v>
      </c>
      <c r="EY245" s="78">
        <v>12080877217</v>
      </c>
      <c r="EZ245" s="78">
        <v>12081116853</v>
      </c>
      <c r="FA245" s="78">
        <v>7824029538</v>
      </c>
      <c r="FB245" s="78">
        <v>16307598762</v>
      </c>
      <c r="FC245" s="78">
        <v>24259404869</v>
      </c>
      <c r="FD245" s="78">
        <v>3739460145</v>
      </c>
      <c r="FE245" s="78">
        <v>2067402307</v>
      </c>
      <c r="FF245" s="78">
        <v>1334967158</v>
      </c>
      <c r="FG245" s="78">
        <v>2061241653</v>
      </c>
      <c r="FH245" s="78">
        <v>3577269879</v>
      </c>
      <c r="FI245" s="78">
        <v>41453703780</v>
      </c>
      <c r="FJ245" s="78">
        <v>269948757</v>
      </c>
      <c r="FK245" s="78">
        <v>92068893498</v>
      </c>
      <c r="FL245" s="78">
        <v>6654456192</v>
      </c>
      <c r="FM245" s="78">
        <v>3181438696</v>
      </c>
      <c r="FN245" s="78">
        <v>8367268599</v>
      </c>
      <c r="FO245" s="78">
        <v>316025141</v>
      </c>
      <c r="FP245" s="78">
        <v>3032003743</v>
      </c>
      <c r="FQ245" s="78">
        <v>13356964659</v>
      </c>
      <c r="FR245" s="78">
        <v>16865206</v>
      </c>
      <c r="FS245" s="78">
        <v>11754978160</v>
      </c>
      <c r="FT245" s="78">
        <v>1351745788</v>
      </c>
      <c r="FU245" s="78">
        <v>559633118</v>
      </c>
      <c r="FV245" s="78">
        <v>5607391882</v>
      </c>
      <c r="FW245" s="78">
        <v>10094043390</v>
      </c>
      <c r="FX245" s="78">
        <v>80658650786</v>
      </c>
      <c r="FY245" s="78">
        <v>1792275149</v>
      </c>
      <c r="FZ245" s="78">
        <v>2085424822</v>
      </c>
      <c r="GA245" s="78">
        <v>503681455</v>
      </c>
      <c r="GB245" s="78">
        <v>584407517697</v>
      </c>
      <c r="GC245" s="78">
        <v>76942421850</v>
      </c>
      <c r="GD245" s="78">
        <v>78243167</v>
      </c>
      <c r="GE245" s="78">
        <v>23500000000</v>
      </c>
      <c r="GF245" s="78">
        <v>5839480227</v>
      </c>
    </row>
    <row r="246" spans="1:188">
      <c r="A246" s="84">
        <v>45000</v>
      </c>
      <c r="B246" s="78">
        <v>160297418911</v>
      </c>
      <c r="C246" s="78">
        <v>130856282823</v>
      </c>
      <c r="D246" s="78">
        <v>169585690144</v>
      </c>
      <c r="E246" s="78">
        <v>197669692057</v>
      </c>
      <c r="F246" s="78">
        <v>99379935554</v>
      </c>
      <c r="G246" s="78">
        <v>52430928558</v>
      </c>
      <c r="H246" s="78">
        <v>111558020866</v>
      </c>
      <c r="I246" s="78">
        <v>18092974072</v>
      </c>
      <c r="J246" s="78">
        <v>29468231178</v>
      </c>
      <c r="K246" s="78">
        <v>17665696686</v>
      </c>
      <c r="L246" s="78">
        <v>7561425693</v>
      </c>
      <c r="M246" s="78">
        <v>3205328582</v>
      </c>
      <c r="N246" s="78">
        <v>3303879258</v>
      </c>
      <c r="O246" s="78">
        <v>4835157725</v>
      </c>
      <c r="P246" s="78">
        <v>3574929174</v>
      </c>
      <c r="Q246" s="78">
        <v>3079834475</v>
      </c>
      <c r="R246" s="78">
        <v>3017310572</v>
      </c>
      <c r="S246" s="79">
        <v>3196896269</v>
      </c>
      <c r="T246" s="78">
        <v>3015813263</v>
      </c>
      <c r="U246" s="78">
        <v>4046326480</v>
      </c>
      <c r="V246" s="78">
        <v>3001088298</v>
      </c>
      <c r="W246" s="78">
        <v>3069283617</v>
      </c>
      <c r="X246" s="78">
        <v>216673116</v>
      </c>
      <c r="Y246" s="78">
        <v>249294938367</v>
      </c>
      <c r="Z246" s="78">
        <v>198898584545</v>
      </c>
      <c r="AA246" s="78">
        <v>167203899924</v>
      </c>
      <c r="AB246" s="78">
        <v>256671451622</v>
      </c>
      <c r="AC246" s="78">
        <v>206004947863</v>
      </c>
      <c r="AD246" s="78">
        <v>262706618192</v>
      </c>
      <c r="AE246" s="78">
        <v>50259389644</v>
      </c>
      <c r="AF246" s="78">
        <v>46962456147</v>
      </c>
      <c r="AG246" s="78">
        <v>37157437694</v>
      </c>
      <c r="AH246" s="78">
        <v>24531399805</v>
      </c>
      <c r="AI246" s="78">
        <v>4415263039</v>
      </c>
      <c r="AJ246" s="78">
        <v>5000538531</v>
      </c>
      <c r="AK246" s="78">
        <v>6041670840</v>
      </c>
      <c r="AL246" s="78">
        <v>5009197488</v>
      </c>
      <c r="AM246" s="78">
        <v>5844830706</v>
      </c>
      <c r="AN246" s="78">
        <v>5250324102</v>
      </c>
      <c r="AO246" s="78">
        <v>5008516324</v>
      </c>
      <c r="AP246" s="78">
        <v>6540078851</v>
      </c>
      <c r="AQ246" s="78">
        <v>5022785520</v>
      </c>
      <c r="AR246" s="78">
        <v>12473864917</v>
      </c>
      <c r="AS246" s="78">
        <v>5006818405</v>
      </c>
      <c r="AT246" s="78">
        <v>6158081133</v>
      </c>
      <c r="AU246" s="78">
        <v>5006345318</v>
      </c>
      <c r="AV246" s="78">
        <v>888610825</v>
      </c>
      <c r="AW246" s="78">
        <v>1301354300</v>
      </c>
      <c r="AX246" s="78">
        <v>9000000000</v>
      </c>
      <c r="AY246" s="78">
        <v>7000000000</v>
      </c>
      <c r="AZ246" s="78">
        <v>12500000000</v>
      </c>
      <c r="BA246" s="78">
        <v>5562989652</v>
      </c>
      <c r="BB246" s="78">
        <v>5404926001</v>
      </c>
      <c r="BC246" s="78">
        <v>5433292362</v>
      </c>
      <c r="BD246" s="78">
        <v>5644356532</v>
      </c>
      <c r="BE246" s="78">
        <v>8744529939</v>
      </c>
      <c r="BF246" s="78">
        <v>8625345419</v>
      </c>
      <c r="BG246" s="78">
        <v>5298492215</v>
      </c>
      <c r="BH246" s="78">
        <v>5365547629</v>
      </c>
      <c r="BI246" s="78">
        <v>39277499065</v>
      </c>
      <c r="BJ246" s="78">
        <v>54744482585</v>
      </c>
      <c r="BK246" s="78">
        <v>36090833039</v>
      </c>
      <c r="BL246" s="78">
        <v>40069352610</v>
      </c>
      <c r="BM246" s="78">
        <v>37156024152</v>
      </c>
      <c r="BN246" s="78">
        <v>6969830247</v>
      </c>
      <c r="BO246" s="78">
        <v>7000000000</v>
      </c>
      <c r="BP246" s="78">
        <v>7000000000</v>
      </c>
      <c r="BQ246" s="78">
        <v>7500000000</v>
      </c>
      <c r="BR246" s="78">
        <v>6065824752</v>
      </c>
      <c r="BS246" s="78">
        <v>3303273672</v>
      </c>
      <c r="BT246" s="78">
        <v>1615150700</v>
      </c>
      <c r="BU246" s="78">
        <v>1554831594</v>
      </c>
      <c r="BV246" s="78">
        <v>4913396395</v>
      </c>
      <c r="BW246" s="78">
        <v>3916909768</v>
      </c>
      <c r="BX246" s="78">
        <v>15956167270</v>
      </c>
      <c r="BY246" s="78">
        <v>12563989686</v>
      </c>
      <c r="BZ246" s="78">
        <v>13625232185</v>
      </c>
      <c r="CA246" s="78">
        <v>438003928</v>
      </c>
      <c r="CB246" s="78">
        <v>188424880499</v>
      </c>
      <c r="CC246" s="78">
        <v>132779348751</v>
      </c>
      <c r="CD246" s="78">
        <v>148259602519</v>
      </c>
      <c r="CE246" s="78">
        <v>73282424778</v>
      </c>
      <c r="CF246" s="78">
        <v>91673700326</v>
      </c>
      <c r="CG246" s="78">
        <v>66053180172</v>
      </c>
      <c r="CH246" s="78">
        <v>6398925709</v>
      </c>
      <c r="CI246" s="78">
        <v>8508434600</v>
      </c>
      <c r="CJ246" s="78">
        <v>6367792928</v>
      </c>
      <c r="CK246" s="78">
        <v>3352538078</v>
      </c>
      <c r="CL246" s="78">
        <v>17111912261</v>
      </c>
      <c r="CM246" s="78">
        <v>20381215207</v>
      </c>
      <c r="CN246" s="78">
        <v>18015388433</v>
      </c>
      <c r="CO246" s="78">
        <v>10394201144</v>
      </c>
      <c r="CP246" s="78">
        <v>16949617879</v>
      </c>
      <c r="CQ246" s="78">
        <v>17713578403</v>
      </c>
      <c r="CR246" s="78">
        <v>6523474423</v>
      </c>
      <c r="CS246" s="78">
        <v>15758240227</v>
      </c>
      <c r="CT246" s="78">
        <v>16495730742</v>
      </c>
      <c r="CU246" s="78">
        <v>536989400</v>
      </c>
      <c r="CV246" s="78">
        <v>399516549</v>
      </c>
      <c r="CW246" s="78">
        <v>408167712</v>
      </c>
      <c r="CX246" s="78">
        <v>2100000000</v>
      </c>
      <c r="CY246" s="78">
        <v>1800000000</v>
      </c>
      <c r="CZ246" s="78">
        <v>2100000000</v>
      </c>
      <c r="DA246" s="78">
        <v>2000000000</v>
      </c>
      <c r="DB246" s="78">
        <v>135661213664</v>
      </c>
      <c r="DC246" s="78">
        <v>151089228522</v>
      </c>
      <c r="DD246" s="78">
        <v>181835509447</v>
      </c>
      <c r="DE246" s="78">
        <v>102784072088</v>
      </c>
      <c r="DF246" s="78">
        <v>121734163050</v>
      </c>
      <c r="DG246" s="78">
        <v>33891496573</v>
      </c>
      <c r="DH246" s="78">
        <v>97498675678</v>
      </c>
      <c r="DI246" s="78">
        <v>13040879155</v>
      </c>
      <c r="DJ246" s="78">
        <v>28109569971</v>
      </c>
      <c r="DK246" s="78">
        <v>105243931678</v>
      </c>
      <c r="DL246" s="78">
        <v>8071188950</v>
      </c>
      <c r="DM246" s="78">
        <v>6335603623</v>
      </c>
      <c r="DN246" s="78">
        <v>5457325614</v>
      </c>
      <c r="DO246" s="78">
        <v>5000000000</v>
      </c>
      <c r="DP246" s="78">
        <v>5000000000</v>
      </c>
      <c r="DQ246" s="78">
        <v>5000000000</v>
      </c>
      <c r="DR246" s="78">
        <v>6290475966</v>
      </c>
      <c r="DS246" s="78">
        <v>7808898376</v>
      </c>
      <c r="DT246" s="78">
        <v>6640344018</v>
      </c>
      <c r="DU246" s="78">
        <v>10244695299</v>
      </c>
      <c r="DV246" s="78">
        <v>5263537203</v>
      </c>
      <c r="DW246" s="78">
        <v>5079768530</v>
      </c>
      <c r="DX246" s="78">
        <v>934849400</v>
      </c>
      <c r="DY246" s="78">
        <v>7918541884</v>
      </c>
      <c r="DZ246" s="78">
        <v>768424325</v>
      </c>
      <c r="EA246" s="78">
        <v>1009140099</v>
      </c>
      <c r="EB246" s="78">
        <v>777857149</v>
      </c>
      <c r="EC246" s="78">
        <v>1299333780</v>
      </c>
      <c r="ED246" s="78">
        <v>21591707340</v>
      </c>
      <c r="EE246" s="78">
        <v>16143233360</v>
      </c>
      <c r="EF246" s="78">
        <v>9276089749</v>
      </c>
      <c r="EG246" s="78">
        <v>11538645392</v>
      </c>
      <c r="EH246" s="78">
        <v>77257996972</v>
      </c>
      <c r="EI246" s="78">
        <v>52440852858</v>
      </c>
      <c r="EJ246" s="78">
        <v>221850999748</v>
      </c>
      <c r="EK246" s="78">
        <v>277346536099</v>
      </c>
      <c r="EL246" s="78">
        <v>547797174323</v>
      </c>
      <c r="EM246" s="78">
        <v>556278507548</v>
      </c>
      <c r="EN246" s="78">
        <v>422382926002</v>
      </c>
      <c r="EO246" s="78">
        <v>1005544962538</v>
      </c>
      <c r="EP246" s="78">
        <v>392141389202</v>
      </c>
      <c r="EQ246" s="78">
        <v>23800619360</v>
      </c>
      <c r="ER246" s="78">
        <v>121852263340</v>
      </c>
      <c r="ES246" s="78">
        <v>373877950</v>
      </c>
      <c r="ET246" s="78">
        <v>353142607</v>
      </c>
      <c r="EU246" s="78">
        <v>605640410</v>
      </c>
      <c r="EV246" s="78">
        <v>227571314</v>
      </c>
      <c r="EW246" s="78">
        <v>228268415</v>
      </c>
      <c r="EX246" s="78">
        <v>210898589</v>
      </c>
      <c r="EY246" s="78">
        <v>12080533554</v>
      </c>
      <c r="EZ246" s="78">
        <v>12096903445</v>
      </c>
      <c r="FA246" s="78">
        <v>7834544252</v>
      </c>
      <c r="FB246" s="78">
        <v>16303697843</v>
      </c>
      <c r="FC246" s="78">
        <v>24230293810</v>
      </c>
      <c r="FD246" s="78">
        <v>3738437037</v>
      </c>
      <c r="FE246" s="78">
        <v>2067402307</v>
      </c>
      <c r="FF246" s="78">
        <v>1334182371</v>
      </c>
      <c r="FG246" s="78">
        <v>2060741938</v>
      </c>
      <c r="FH246" s="78">
        <v>3572927648</v>
      </c>
      <c r="FI246" s="78">
        <v>41428727716</v>
      </c>
      <c r="FJ246" s="78">
        <v>269974808</v>
      </c>
      <c r="FK246" s="78">
        <v>92023885056</v>
      </c>
      <c r="FL246" s="78">
        <v>6647997204</v>
      </c>
      <c r="FM246" s="78">
        <v>3181855054</v>
      </c>
      <c r="FN246" s="78">
        <v>8326483708</v>
      </c>
      <c r="FO246" s="78">
        <v>316025739</v>
      </c>
      <c r="FP246" s="78">
        <v>3032003743</v>
      </c>
      <c r="FQ246" s="78">
        <v>13329827219</v>
      </c>
      <c r="FR246" s="78">
        <v>16865206</v>
      </c>
      <c r="FS246" s="78">
        <v>11750198145</v>
      </c>
      <c r="FT246" s="78">
        <v>1352013109</v>
      </c>
      <c r="FU246" s="78">
        <v>559726040</v>
      </c>
      <c r="FV246" s="78">
        <v>5607391882</v>
      </c>
      <c r="FW246" s="78">
        <v>10094043390</v>
      </c>
      <c r="FX246" s="78">
        <v>80658650786</v>
      </c>
      <c r="FY246" s="78">
        <v>1793750194</v>
      </c>
      <c r="FZ246" s="78">
        <v>2085886223</v>
      </c>
      <c r="GA246" s="78">
        <v>503681455</v>
      </c>
      <c r="GB246" s="78">
        <v>584233871508</v>
      </c>
      <c r="GC246" s="78">
        <v>76754306608</v>
      </c>
      <c r="GD246" s="78">
        <v>78243167</v>
      </c>
      <c r="GE246" s="78">
        <v>23500000000</v>
      </c>
      <c r="GF246" s="78">
        <v>5838045091</v>
      </c>
    </row>
    <row r="247" spans="1:188">
      <c r="A247" s="84">
        <v>45001</v>
      </c>
      <c r="B247" s="78">
        <v>160231931113</v>
      </c>
      <c r="C247" s="78">
        <v>131068995098</v>
      </c>
      <c r="D247" s="78">
        <v>169469041990</v>
      </c>
      <c r="E247" s="78">
        <v>197780717101</v>
      </c>
      <c r="F247" s="78">
        <v>99446696380</v>
      </c>
      <c r="G247" s="78">
        <v>52375850724</v>
      </c>
      <c r="H247" s="78">
        <v>111585889268</v>
      </c>
      <c r="I247" s="78">
        <v>18092127775</v>
      </c>
      <c r="J247" s="78">
        <v>29501554164</v>
      </c>
      <c r="K247" s="78">
        <v>17687111860</v>
      </c>
      <c r="L247" s="78">
        <v>7561436928</v>
      </c>
      <c r="M247" s="78">
        <v>3206899765</v>
      </c>
      <c r="N247" s="78">
        <v>3307780663</v>
      </c>
      <c r="O247" s="78">
        <v>4836661576</v>
      </c>
      <c r="P247" s="78">
        <v>3576207627</v>
      </c>
      <c r="Q247" s="78">
        <v>3100177804</v>
      </c>
      <c r="R247" s="78">
        <v>3017310572</v>
      </c>
      <c r="S247" s="79">
        <v>3196693944</v>
      </c>
      <c r="T247" s="78">
        <v>3015813263</v>
      </c>
      <c r="U247" s="78">
        <v>4053889459</v>
      </c>
      <c r="V247" s="78">
        <v>3046506477</v>
      </c>
      <c r="W247" s="78">
        <v>3069568938</v>
      </c>
      <c r="X247" s="78">
        <v>217177056</v>
      </c>
      <c r="Y247" s="78">
        <v>249478147780</v>
      </c>
      <c r="Z247" s="78">
        <v>198958244566</v>
      </c>
      <c r="AA247" s="78">
        <v>167263322537</v>
      </c>
      <c r="AB247" s="78">
        <v>256790220846</v>
      </c>
      <c r="AC247" s="78">
        <v>205997954844</v>
      </c>
      <c r="AD247" s="78">
        <v>262589624670</v>
      </c>
      <c r="AE247" s="78">
        <v>50289006352</v>
      </c>
      <c r="AF247" s="78">
        <v>47079668440</v>
      </c>
      <c r="AG247" s="78">
        <v>37157107442</v>
      </c>
      <c r="AH247" s="78">
        <v>24497840413</v>
      </c>
      <c r="AI247" s="78">
        <v>4422389328</v>
      </c>
      <c r="AJ247" s="78">
        <v>5000538531</v>
      </c>
      <c r="AK247" s="78">
        <v>6063203794</v>
      </c>
      <c r="AL247" s="78">
        <v>5009197488</v>
      </c>
      <c r="AM247" s="78">
        <v>5850164007</v>
      </c>
      <c r="AN247" s="78">
        <v>5251674560</v>
      </c>
      <c r="AO247" s="78">
        <v>5008516324</v>
      </c>
      <c r="AP247" s="78">
        <v>6524371268</v>
      </c>
      <c r="AQ247" s="78">
        <v>5022785520</v>
      </c>
      <c r="AR247" s="78">
        <v>12494751122</v>
      </c>
      <c r="AS247" s="78">
        <v>5006818405</v>
      </c>
      <c r="AT247" s="78">
        <v>6162085647</v>
      </c>
      <c r="AU247" s="78">
        <v>5006345318</v>
      </c>
      <c r="AV247" s="78">
        <v>888610825</v>
      </c>
      <c r="AW247" s="78">
        <v>1301354300</v>
      </c>
      <c r="AX247" s="78">
        <v>9000000000</v>
      </c>
      <c r="AY247" s="78">
        <v>7000000000</v>
      </c>
      <c r="AZ247" s="78">
        <v>12500000000</v>
      </c>
      <c r="BA247" s="78">
        <v>5565950227</v>
      </c>
      <c r="BB247" s="78">
        <v>5404896171</v>
      </c>
      <c r="BC247" s="78">
        <v>5434727048</v>
      </c>
      <c r="BD247" s="78">
        <v>5645305265</v>
      </c>
      <c r="BE247" s="78">
        <v>8752723359</v>
      </c>
      <c r="BF247" s="78">
        <v>8637016779</v>
      </c>
      <c r="BG247" s="78">
        <v>5298495531</v>
      </c>
      <c r="BH247" s="78">
        <v>5365547629</v>
      </c>
      <c r="BI247" s="78">
        <v>39290979991</v>
      </c>
      <c r="BJ247" s="78">
        <v>54776696674</v>
      </c>
      <c r="BK247" s="78">
        <v>36050254407</v>
      </c>
      <c r="BL247" s="78">
        <v>40094768818</v>
      </c>
      <c r="BM247" s="78">
        <v>37008746620</v>
      </c>
      <c r="BN247" s="78">
        <v>6968163359</v>
      </c>
      <c r="BO247" s="78">
        <v>7000000000</v>
      </c>
      <c r="BP247" s="78">
        <v>7000000000</v>
      </c>
      <c r="BQ247" s="78">
        <v>7500000000</v>
      </c>
      <c r="BR247" s="78">
        <v>5914549463</v>
      </c>
      <c r="BS247" s="78">
        <v>3300316277</v>
      </c>
      <c r="BT247" s="78">
        <v>1616116032</v>
      </c>
      <c r="BU247" s="78">
        <v>1555201954</v>
      </c>
      <c r="BV247" s="78">
        <v>4904964353</v>
      </c>
      <c r="BW247" s="78">
        <v>3921322923</v>
      </c>
      <c r="BX247" s="78">
        <v>15957307169</v>
      </c>
      <c r="BY247" s="78">
        <v>12567755439</v>
      </c>
      <c r="BZ247" s="78">
        <v>13618615978</v>
      </c>
      <c r="CA247" s="78">
        <v>437848368</v>
      </c>
      <c r="CB247" s="78">
        <v>188904918205</v>
      </c>
      <c r="CC247" s="78">
        <v>132873651370</v>
      </c>
      <c r="CD247" s="78">
        <v>148485903195</v>
      </c>
      <c r="CE247" s="78">
        <v>73345698090</v>
      </c>
      <c r="CF247" s="78">
        <v>91757055691</v>
      </c>
      <c r="CG247" s="78">
        <v>66138718620</v>
      </c>
      <c r="CH247" s="78">
        <v>6399147912</v>
      </c>
      <c r="CI247" s="78">
        <v>8421171443</v>
      </c>
      <c r="CJ247" s="78">
        <v>6368485100</v>
      </c>
      <c r="CK247" s="78">
        <v>3355616411</v>
      </c>
      <c r="CL247" s="78">
        <v>17119455159</v>
      </c>
      <c r="CM247" s="78">
        <v>20402323699</v>
      </c>
      <c r="CN247" s="78">
        <v>18024877581</v>
      </c>
      <c r="CO247" s="78">
        <v>10398562154</v>
      </c>
      <c r="CP247" s="78">
        <v>16946892530</v>
      </c>
      <c r="CQ247" s="78">
        <v>17727236845</v>
      </c>
      <c r="CR247" s="78">
        <v>6523643907</v>
      </c>
      <c r="CS247" s="78">
        <v>15758354160</v>
      </c>
      <c r="CT247" s="78">
        <v>16499552175</v>
      </c>
      <c r="CU247" s="78">
        <v>536989400</v>
      </c>
      <c r="CV247" s="78">
        <v>399516549</v>
      </c>
      <c r="CW247" s="78">
        <v>409215909</v>
      </c>
      <c r="CX247" s="78">
        <v>2100000000</v>
      </c>
      <c r="CY247" s="78">
        <v>1800000000</v>
      </c>
      <c r="CZ247" s="78">
        <v>2100000000</v>
      </c>
      <c r="DA247" s="78">
        <v>2000000000</v>
      </c>
      <c r="DB247" s="78">
        <v>135604089974</v>
      </c>
      <c r="DC247" s="78">
        <v>151107762089</v>
      </c>
      <c r="DD247" s="78">
        <v>181864829937</v>
      </c>
      <c r="DE247" s="78">
        <v>102822965089</v>
      </c>
      <c r="DF247" s="78">
        <v>121826963811</v>
      </c>
      <c r="DG247" s="78">
        <v>33905818528</v>
      </c>
      <c r="DH247" s="78">
        <v>97649426726</v>
      </c>
      <c r="DI247" s="78">
        <v>13055665134</v>
      </c>
      <c r="DJ247" s="78">
        <v>28162342064</v>
      </c>
      <c r="DK247" s="78">
        <v>105196045090</v>
      </c>
      <c r="DL247" s="78">
        <v>8088247868</v>
      </c>
      <c r="DM247" s="78">
        <v>6339517573</v>
      </c>
      <c r="DN247" s="78">
        <v>5460721887</v>
      </c>
      <c r="DO247" s="78">
        <v>5000000000</v>
      </c>
      <c r="DP247" s="78">
        <v>5000000000</v>
      </c>
      <c r="DQ247" s="78">
        <v>5000000000</v>
      </c>
      <c r="DR247" s="78">
        <v>6295017768</v>
      </c>
      <c r="DS247" s="78">
        <v>7859197075</v>
      </c>
      <c r="DT247" s="78">
        <v>6643457194</v>
      </c>
      <c r="DU247" s="78">
        <v>10267069033</v>
      </c>
      <c r="DV247" s="78">
        <v>5272403954</v>
      </c>
      <c r="DW247" s="78">
        <v>5084424566</v>
      </c>
      <c r="DX247" s="78">
        <v>934849400</v>
      </c>
      <c r="DY247" s="78">
        <v>7918554208</v>
      </c>
      <c r="DZ247" s="78">
        <v>768439286</v>
      </c>
      <c r="EA247" s="78">
        <v>1015319169</v>
      </c>
      <c r="EB247" s="78">
        <v>777860489</v>
      </c>
      <c r="EC247" s="78">
        <v>1300254062</v>
      </c>
      <c r="ED247" s="78">
        <v>21291070432</v>
      </c>
      <c r="EE247" s="78">
        <v>16158686798</v>
      </c>
      <c r="EF247" s="78">
        <v>9284743715</v>
      </c>
      <c r="EG247" s="78">
        <v>11550738528</v>
      </c>
      <c r="EH247" s="78">
        <v>77280973167</v>
      </c>
      <c r="EI247" s="78">
        <v>52405808743</v>
      </c>
      <c r="EJ247" s="78">
        <v>221746939236</v>
      </c>
      <c r="EK247" s="78">
        <v>277423345494</v>
      </c>
      <c r="EL247" s="78">
        <v>547663118603</v>
      </c>
      <c r="EM247" s="78">
        <v>556427385480</v>
      </c>
      <c r="EN247" s="78">
        <v>422548754516</v>
      </c>
      <c r="EO247" s="78">
        <v>1005204098997</v>
      </c>
      <c r="EP247" s="78">
        <v>391530464727</v>
      </c>
      <c r="EQ247" s="78">
        <v>23784384008</v>
      </c>
      <c r="ER247" s="78">
        <v>121897146890</v>
      </c>
      <c r="ES247" s="78">
        <v>381110821</v>
      </c>
      <c r="ET247" s="78">
        <v>354123045</v>
      </c>
      <c r="EU247" s="78">
        <v>605791935</v>
      </c>
      <c r="EV247" s="78">
        <v>227690667</v>
      </c>
      <c r="EW247" s="78">
        <v>228484677</v>
      </c>
      <c r="EX247" s="78">
        <v>210898589</v>
      </c>
      <c r="EY247" s="78">
        <v>12086575069</v>
      </c>
      <c r="EZ247" s="78">
        <v>12107787652</v>
      </c>
      <c r="FA247" s="78">
        <v>7839963990</v>
      </c>
      <c r="FB247" s="78">
        <v>16295557633</v>
      </c>
      <c r="FC247" s="78">
        <v>24236351925</v>
      </c>
      <c r="FD247" s="78">
        <v>3745149608</v>
      </c>
      <c r="FE247" s="78">
        <v>2066629279</v>
      </c>
      <c r="FF247" s="78">
        <v>1332742021</v>
      </c>
      <c r="FG247" s="78">
        <v>2065478808</v>
      </c>
      <c r="FH247" s="78">
        <v>3574960499</v>
      </c>
      <c r="FI247" s="78">
        <v>41438164095</v>
      </c>
      <c r="FJ247" s="78">
        <v>270262365</v>
      </c>
      <c r="FK247" s="78">
        <v>92031457121</v>
      </c>
      <c r="FL247" s="78">
        <v>6648655513</v>
      </c>
      <c r="FM247" s="78">
        <v>3181855708</v>
      </c>
      <c r="FN247" s="78">
        <v>8323433202</v>
      </c>
      <c r="FO247" s="78">
        <v>316026333</v>
      </c>
      <c r="FP247" s="78">
        <v>3032003743</v>
      </c>
      <c r="FQ247" s="78">
        <v>13326550926</v>
      </c>
      <c r="FR247" s="78">
        <v>16865206</v>
      </c>
      <c r="FS247" s="78">
        <v>11755628155</v>
      </c>
      <c r="FT247" s="78">
        <v>1352067324</v>
      </c>
      <c r="FU247" s="78">
        <v>559772975</v>
      </c>
      <c r="FV247" s="78">
        <v>5607397173</v>
      </c>
      <c r="FW247" s="78">
        <v>10094065148</v>
      </c>
      <c r="FX247" s="78">
        <v>80658650786</v>
      </c>
      <c r="FY247" s="78">
        <v>1795115687</v>
      </c>
      <c r="FZ247" s="78">
        <v>2087672572</v>
      </c>
      <c r="GA247" s="78">
        <v>503681455</v>
      </c>
      <c r="GB247" s="78">
        <v>584015956540</v>
      </c>
      <c r="GC247" s="78">
        <v>76736115392</v>
      </c>
      <c r="GD247" s="78">
        <v>78243167</v>
      </c>
      <c r="GE247" s="78">
        <v>23500000000</v>
      </c>
      <c r="GF247" s="78">
        <v>5840739990</v>
      </c>
    </row>
    <row r="248" spans="1:188">
      <c r="A248" s="84">
        <v>45002</v>
      </c>
      <c r="B248" s="78">
        <v>160226072640</v>
      </c>
      <c r="C248" s="78">
        <v>131000874448</v>
      </c>
      <c r="D248" s="78">
        <v>169435088136</v>
      </c>
      <c r="E248" s="78">
        <v>197865708292</v>
      </c>
      <c r="F248" s="78">
        <v>99462828945</v>
      </c>
      <c r="G248" s="78">
        <v>52314962312</v>
      </c>
      <c r="H248" s="78">
        <v>111610369105</v>
      </c>
      <c r="I248" s="78">
        <v>18092013799</v>
      </c>
      <c r="J248" s="78">
        <v>29526862681</v>
      </c>
      <c r="K248" s="78">
        <v>17688561196</v>
      </c>
      <c r="L248" s="78">
        <v>7563913304</v>
      </c>
      <c r="M248" s="78">
        <v>3207121400</v>
      </c>
      <c r="N248" s="78">
        <v>3307573342</v>
      </c>
      <c r="O248" s="78">
        <v>4836541278</v>
      </c>
      <c r="P248" s="78">
        <v>3577967651</v>
      </c>
      <c r="Q248" s="78">
        <v>3100177804</v>
      </c>
      <c r="R248" s="78">
        <v>3019601909</v>
      </c>
      <c r="S248" s="79">
        <v>3197197993</v>
      </c>
      <c r="T248" s="78">
        <v>3017907879</v>
      </c>
      <c r="U248" s="78">
        <v>4056213416</v>
      </c>
      <c r="V248" s="78">
        <v>3047490319</v>
      </c>
      <c r="W248" s="78">
        <v>3069568938</v>
      </c>
      <c r="X248" s="78">
        <v>216883869</v>
      </c>
      <c r="Y248" s="78">
        <v>249469444998</v>
      </c>
      <c r="Z248" s="78">
        <v>198974264644</v>
      </c>
      <c r="AA248" s="78">
        <v>167266544230</v>
      </c>
      <c r="AB248" s="78">
        <v>256500659111</v>
      </c>
      <c r="AC248" s="78">
        <v>206047236973</v>
      </c>
      <c r="AD248" s="78">
        <v>262459943734</v>
      </c>
      <c r="AE248" s="78">
        <v>50248492939</v>
      </c>
      <c r="AF248" s="78">
        <v>47132245781</v>
      </c>
      <c r="AG248" s="78">
        <v>37144800699</v>
      </c>
      <c r="AH248" s="78">
        <v>24484207458</v>
      </c>
      <c r="AI248" s="78">
        <v>4424631730</v>
      </c>
      <c r="AJ248" s="78">
        <v>5000538531</v>
      </c>
      <c r="AK248" s="78">
        <v>6072943605</v>
      </c>
      <c r="AL248" s="78">
        <v>5009197488</v>
      </c>
      <c r="AM248" s="78">
        <v>5848044536</v>
      </c>
      <c r="AN248" s="78">
        <v>5316542005</v>
      </c>
      <c r="AO248" s="78">
        <v>5008516324</v>
      </c>
      <c r="AP248" s="78">
        <v>6525063516</v>
      </c>
      <c r="AQ248" s="78">
        <v>5022785520</v>
      </c>
      <c r="AR248" s="78">
        <v>12491753657</v>
      </c>
      <c r="AS248" s="78">
        <v>5006818405</v>
      </c>
      <c r="AT248" s="78">
        <v>6162419778</v>
      </c>
      <c r="AU248" s="78">
        <v>5006345318</v>
      </c>
      <c r="AV248" s="78">
        <v>888610825</v>
      </c>
      <c r="AW248" s="78">
        <v>1301354300</v>
      </c>
      <c r="AX248" s="78">
        <v>9000000000</v>
      </c>
      <c r="AY248" s="78">
        <v>7000000000</v>
      </c>
      <c r="AZ248" s="78">
        <v>12500000000</v>
      </c>
      <c r="BA248" s="78">
        <v>5568247212</v>
      </c>
      <c r="BB248" s="78">
        <v>5409771369</v>
      </c>
      <c r="BC248" s="78">
        <v>5423842020</v>
      </c>
      <c r="BD248" s="78">
        <v>5644983944</v>
      </c>
      <c r="BE248" s="78">
        <v>8734891294</v>
      </c>
      <c r="BF248" s="78">
        <v>8637329288</v>
      </c>
      <c r="BG248" s="78">
        <v>5298495531</v>
      </c>
      <c r="BH248" s="78">
        <v>5365547629</v>
      </c>
      <c r="BI248" s="78">
        <v>39291361320</v>
      </c>
      <c r="BJ248" s="78">
        <v>54773360886</v>
      </c>
      <c r="BK248" s="78">
        <v>36050183177</v>
      </c>
      <c r="BL248" s="78">
        <v>40089326430</v>
      </c>
      <c r="BM248" s="78">
        <v>36997699443</v>
      </c>
      <c r="BN248" s="78">
        <v>6969459799</v>
      </c>
      <c r="BO248" s="78">
        <v>7000000000</v>
      </c>
      <c r="BP248" s="78">
        <v>7000000000</v>
      </c>
      <c r="BQ248" s="78">
        <v>7500000000</v>
      </c>
      <c r="BR248" s="78">
        <v>5915483663</v>
      </c>
      <c r="BS248" s="78">
        <v>3300426818</v>
      </c>
      <c r="BT248" s="78">
        <v>1616368768</v>
      </c>
      <c r="BU248" s="78">
        <v>1555815594</v>
      </c>
      <c r="BV248" s="78">
        <v>4903700674</v>
      </c>
      <c r="BW248" s="78">
        <v>3921479177</v>
      </c>
      <c r="BX248" s="78">
        <v>15957937514</v>
      </c>
      <c r="BY248" s="78">
        <v>12569353442</v>
      </c>
      <c r="BZ248" s="78">
        <v>13627910313</v>
      </c>
      <c r="CA248" s="78">
        <v>437850386</v>
      </c>
      <c r="CB248" s="78">
        <v>188867956150</v>
      </c>
      <c r="CC248" s="78">
        <v>132890333242</v>
      </c>
      <c r="CD248" s="78">
        <v>148473861115</v>
      </c>
      <c r="CE248" s="78">
        <v>73320976366</v>
      </c>
      <c r="CF248" s="78">
        <v>91782675176</v>
      </c>
      <c r="CG248" s="78">
        <v>66119206652</v>
      </c>
      <c r="CH248" s="78">
        <v>6399536231</v>
      </c>
      <c r="CI248" s="78">
        <v>8417160670</v>
      </c>
      <c r="CJ248" s="78">
        <v>6370825491</v>
      </c>
      <c r="CK248" s="78">
        <v>3363047761</v>
      </c>
      <c r="CL248" s="78">
        <v>17081972302</v>
      </c>
      <c r="CM248" s="78">
        <v>20420891999</v>
      </c>
      <c r="CN248" s="78">
        <v>17951039108</v>
      </c>
      <c r="CO248" s="78">
        <v>10397950951</v>
      </c>
      <c r="CP248" s="78">
        <v>16901539857</v>
      </c>
      <c r="CQ248" s="78">
        <v>17737487337</v>
      </c>
      <c r="CR248" s="78">
        <v>6523002826</v>
      </c>
      <c r="CS248" s="78">
        <v>15758981808</v>
      </c>
      <c r="CT248" s="78">
        <v>16506600236</v>
      </c>
      <c r="CU248" s="78">
        <v>536989400</v>
      </c>
      <c r="CV248" s="78">
        <v>399516549</v>
      </c>
      <c r="CW248" s="78">
        <v>410260994</v>
      </c>
      <c r="CX248" s="78">
        <v>2100000000</v>
      </c>
      <c r="CY248" s="78">
        <v>1800000000</v>
      </c>
      <c r="CZ248" s="78">
        <v>2100000000</v>
      </c>
      <c r="DA248" s="78">
        <v>2000000000</v>
      </c>
      <c r="DB248" s="78">
        <v>135504494852</v>
      </c>
      <c r="DC248" s="78">
        <v>151014497402</v>
      </c>
      <c r="DD248" s="78">
        <v>181912734507</v>
      </c>
      <c r="DE248" s="78">
        <v>102737767692</v>
      </c>
      <c r="DF248" s="78">
        <v>121714227489</v>
      </c>
      <c r="DG248" s="78">
        <v>33933535303</v>
      </c>
      <c r="DH248" s="78">
        <v>97612468836</v>
      </c>
      <c r="DI248" s="78">
        <v>13004920836</v>
      </c>
      <c r="DJ248" s="78">
        <v>28206790221</v>
      </c>
      <c r="DK248" s="78">
        <v>105254853882</v>
      </c>
      <c r="DL248" s="78">
        <v>8129608682</v>
      </c>
      <c r="DM248" s="78">
        <v>6327396196</v>
      </c>
      <c r="DN248" s="78">
        <v>5461971597</v>
      </c>
      <c r="DO248" s="78">
        <v>5000000000</v>
      </c>
      <c r="DP248" s="78">
        <v>5000000000</v>
      </c>
      <c r="DQ248" s="78">
        <v>5000000000</v>
      </c>
      <c r="DR248" s="78">
        <v>6297012120</v>
      </c>
      <c r="DS248" s="78">
        <v>7866779274</v>
      </c>
      <c r="DT248" s="78">
        <v>6653151405</v>
      </c>
      <c r="DU248" s="78">
        <v>10230941659</v>
      </c>
      <c r="DV248" s="78">
        <v>5280513465</v>
      </c>
      <c r="DW248" s="78">
        <v>5103371172</v>
      </c>
      <c r="DX248" s="78">
        <v>934849400</v>
      </c>
      <c r="DY248" s="78">
        <v>7918956823</v>
      </c>
      <c r="DZ248" s="78">
        <v>768449233</v>
      </c>
      <c r="EA248" s="78">
        <v>999458610</v>
      </c>
      <c r="EB248" s="78">
        <v>777950816</v>
      </c>
      <c r="EC248" s="78">
        <v>1308170371</v>
      </c>
      <c r="ED248" s="78">
        <v>21296072066</v>
      </c>
      <c r="EE248" s="78">
        <v>16162520370</v>
      </c>
      <c r="EF248" s="78">
        <v>9281748979</v>
      </c>
      <c r="EG248" s="78">
        <v>11558038600</v>
      </c>
      <c r="EH248" s="78">
        <v>77187530623</v>
      </c>
      <c r="EI248" s="78">
        <v>52375275817</v>
      </c>
      <c r="EJ248" s="78">
        <v>221651637257</v>
      </c>
      <c r="EK248" s="78">
        <v>277365569976</v>
      </c>
      <c r="EL248" s="78">
        <v>547678073751</v>
      </c>
      <c r="EM248" s="78">
        <v>556283665326</v>
      </c>
      <c r="EN248" s="78">
        <v>422644683947</v>
      </c>
      <c r="EO248" s="78">
        <v>1005006494522</v>
      </c>
      <c r="EP248" s="78">
        <v>390434228026</v>
      </c>
      <c r="EQ248" s="78">
        <v>23781773887</v>
      </c>
      <c r="ER248" s="78">
        <v>121898729909</v>
      </c>
      <c r="ES248" s="78">
        <v>381110821</v>
      </c>
      <c r="ET248" s="78">
        <v>354123045</v>
      </c>
      <c r="EU248" s="78">
        <v>605892790</v>
      </c>
      <c r="EV248" s="78">
        <v>227690667</v>
      </c>
      <c r="EW248" s="78">
        <v>228484677</v>
      </c>
      <c r="EX248" s="78">
        <v>210898589</v>
      </c>
      <c r="EY248" s="78">
        <v>12067191364</v>
      </c>
      <c r="EZ248" s="78">
        <v>12084977275</v>
      </c>
      <c r="FA248" s="78">
        <v>7844526685</v>
      </c>
      <c r="FB248" s="78">
        <v>16280421244</v>
      </c>
      <c r="FC248" s="78">
        <v>24189763621</v>
      </c>
      <c r="FD248" s="78">
        <v>3736803800</v>
      </c>
      <c r="FE248" s="78">
        <v>2067218650</v>
      </c>
      <c r="FF248" s="78">
        <v>1331757007</v>
      </c>
      <c r="FG248" s="78">
        <v>2065861325</v>
      </c>
      <c r="FH248" s="78">
        <v>3574558870</v>
      </c>
      <c r="FI248" s="78">
        <v>41440980152</v>
      </c>
      <c r="FJ248" s="78">
        <v>270262365</v>
      </c>
      <c r="FK248" s="78">
        <v>91859448627</v>
      </c>
      <c r="FL248" s="78">
        <v>6637625354</v>
      </c>
      <c r="FM248" s="78">
        <v>3181915103</v>
      </c>
      <c r="FN248" s="78">
        <v>8334286006</v>
      </c>
      <c r="FO248" s="78">
        <v>316026929</v>
      </c>
      <c r="FP248" s="78">
        <v>3033861426</v>
      </c>
      <c r="FQ248" s="78">
        <v>13332419491</v>
      </c>
      <c r="FR248" s="78">
        <v>16865206</v>
      </c>
      <c r="FS248" s="78">
        <v>11759867910</v>
      </c>
      <c r="FT248" s="78">
        <v>1339205972</v>
      </c>
      <c r="FU248" s="78">
        <v>559769449</v>
      </c>
      <c r="FV248" s="78">
        <v>5607397173</v>
      </c>
      <c r="FW248" s="78">
        <v>10095410377</v>
      </c>
      <c r="FX248" s="78">
        <v>80658650786</v>
      </c>
      <c r="FY248" s="78">
        <v>1788231107</v>
      </c>
      <c r="FZ248" s="78">
        <v>2086021276</v>
      </c>
      <c r="GA248" s="78">
        <v>503681455</v>
      </c>
      <c r="GB248" s="78">
        <v>584061453574</v>
      </c>
      <c r="GC248" s="78">
        <v>76737261299</v>
      </c>
      <c r="GD248" s="78">
        <v>78510169</v>
      </c>
      <c r="GE248" s="78">
        <v>23500000000</v>
      </c>
      <c r="GF248" s="78">
        <v>5840951092</v>
      </c>
    </row>
    <row r="249" spans="1:188">
      <c r="A249" s="84">
        <v>45005</v>
      </c>
      <c r="B249" s="78">
        <v>160101577828</v>
      </c>
      <c r="C249" s="78">
        <v>130945891154</v>
      </c>
      <c r="D249" s="78">
        <v>169313309901</v>
      </c>
      <c r="E249" s="78">
        <v>197741363227</v>
      </c>
      <c r="F249" s="78">
        <v>99425177080</v>
      </c>
      <c r="G249" s="78">
        <v>52320800899</v>
      </c>
      <c r="H249" s="78">
        <v>111606654967</v>
      </c>
      <c r="I249" s="78">
        <v>18078449231</v>
      </c>
      <c r="J249" s="78">
        <v>29542924371</v>
      </c>
      <c r="K249" s="78">
        <v>17706952612</v>
      </c>
      <c r="L249" s="78">
        <v>7565037713</v>
      </c>
      <c r="M249" s="78">
        <v>3209420076</v>
      </c>
      <c r="N249" s="78">
        <v>3292924035</v>
      </c>
      <c r="O249" s="78">
        <v>4834667982</v>
      </c>
      <c r="P249" s="78">
        <v>3578598763</v>
      </c>
      <c r="Q249" s="78">
        <v>3100253276</v>
      </c>
      <c r="R249" s="78">
        <v>3019601909</v>
      </c>
      <c r="S249" s="79">
        <v>3197422800</v>
      </c>
      <c r="T249" s="78">
        <v>3017983095</v>
      </c>
      <c r="U249" s="78">
        <v>4069422689</v>
      </c>
      <c r="V249" s="78">
        <v>3047490319</v>
      </c>
      <c r="W249" s="78">
        <v>3069667804</v>
      </c>
      <c r="X249" s="78">
        <v>216883869</v>
      </c>
      <c r="Y249" s="78">
        <v>249411093648</v>
      </c>
      <c r="Z249" s="78">
        <v>199036014403</v>
      </c>
      <c r="AA249" s="78">
        <v>167306589113</v>
      </c>
      <c r="AB249" s="78">
        <v>256491244169</v>
      </c>
      <c r="AC249" s="78">
        <v>205794264057</v>
      </c>
      <c r="AD249" s="78">
        <v>262301299203</v>
      </c>
      <c r="AE249" s="78">
        <v>50227168750</v>
      </c>
      <c r="AF249" s="78">
        <v>47144924564</v>
      </c>
      <c r="AG249" s="78">
        <v>37161281311</v>
      </c>
      <c r="AH249" s="78">
        <v>24395673115</v>
      </c>
      <c r="AI249" s="78">
        <v>4418511993</v>
      </c>
      <c r="AJ249" s="78">
        <v>5000538531</v>
      </c>
      <c r="AK249" s="78">
        <v>6101160392</v>
      </c>
      <c r="AL249" s="78">
        <v>5009197488</v>
      </c>
      <c r="AM249" s="78">
        <v>5848341077</v>
      </c>
      <c r="AN249" s="78">
        <v>5329135541</v>
      </c>
      <c r="AO249" s="78">
        <v>5008516324</v>
      </c>
      <c r="AP249" s="78">
        <v>6529024728</v>
      </c>
      <c r="AQ249" s="78">
        <v>5022785520</v>
      </c>
      <c r="AR249" s="78">
        <v>12491017141</v>
      </c>
      <c r="AS249" s="78">
        <v>5006818405</v>
      </c>
      <c r="AT249" s="78">
        <v>6157300743</v>
      </c>
      <c r="AU249" s="78">
        <v>5006345318</v>
      </c>
      <c r="AV249" s="78">
        <v>888610825</v>
      </c>
      <c r="AW249" s="78">
        <v>1301354300</v>
      </c>
      <c r="AX249" s="78">
        <v>9000000000</v>
      </c>
      <c r="AY249" s="78">
        <v>7000000000</v>
      </c>
      <c r="AZ249" s="78">
        <v>12500000000</v>
      </c>
      <c r="BA249" s="78">
        <v>5568790469</v>
      </c>
      <c r="BB249" s="78">
        <v>5409976245</v>
      </c>
      <c r="BC249" s="78">
        <v>5424185867</v>
      </c>
      <c r="BD249" s="78">
        <v>5645147353</v>
      </c>
      <c r="BE249" s="78">
        <v>8734799792</v>
      </c>
      <c r="BF249" s="78">
        <v>8638078478</v>
      </c>
      <c r="BG249" s="78">
        <v>5298495531</v>
      </c>
      <c r="BH249" s="78">
        <v>5365608448</v>
      </c>
      <c r="BI249" s="78">
        <v>39290231266</v>
      </c>
      <c r="BJ249" s="78">
        <v>54771282691</v>
      </c>
      <c r="BK249" s="78">
        <v>36047694915</v>
      </c>
      <c r="BL249" s="78">
        <v>40075730304</v>
      </c>
      <c r="BM249" s="78">
        <v>36987339366</v>
      </c>
      <c r="BN249" s="78">
        <v>6969499734</v>
      </c>
      <c r="BO249" s="78">
        <v>7000000000</v>
      </c>
      <c r="BP249" s="78">
        <v>7000000000</v>
      </c>
      <c r="BQ249" s="78">
        <v>7500000000</v>
      </c>
      <c r="BR249" s="78">
        <v>5915483663</v>
      </c>
      <c r="BS249" s="78">
        <v>3300682897</v>
      </c>
      <c r="BT249" s="78">
        <v>1616519949</v>
      </c>
      <c r="BU249" s="78">
        <v>1554832873</v>
      </c>
      <c r="BV249" s="78">
        <v>4909876996</v>
      </c>
      <c r="BW249" s="78">
        <v>3921984796</v>
      </c>
      <c r="BX249" s="78">
        <v>15957662000</v>
      </c>
      <c r="BY249" s="78">
        <v>12549705454</v>
      </c>
      <c r="BZ249" s="78">
        <v>13633220455</v>
      </c>
      <c r="CA249" s="78">
        <v>444076548</v>
      </c>
      <c r="CB249" s="78">
        <v>189054103151</v>
      </c>
      <c r="CC249" s="78">
        <v>132930198930</v>
      </c>
      <c r="CD249" s="78">
        <v>148416407704</v>
      </c>
      <c r="CE249" s="78">
        <v>73378534865</v>
      </c>
      <c r="CF249" s="78">
        <v>91777343506</v>
      </c>
      <c r="CG249" s="78">
        <v>66115774733</v>
      </c>
      <c r="CH249" s="78">
        <v>6399565330</v>
      </c>
      <c r="CI249" s="78">
        <v>8416531952</v>
      </c>
      <c r="CJ249" s="78">
        <v>6370920356</v>
      </c>
      <c r="CK249" s="78">
        <v>3356595713</v>
      </c>
      <c r="CL249" s="78">
        <v>16983961853</v>
      </c>
      <c r="CM249" s="78">
        <v>20418759599</v>
      </c>
      <c r="CN249" s="78">
        <v>17955662206</v>
      </c>
      <c r="CO249" s="78">
        <v>10404198274</v>
      </c>
      <c r="CP249" s="78">
        <v>16912282582</v>
      </c>
      <c r="CQ249" s="78">
        <v>17749981212</v>
      </c>
      <c r="CR249" s="78">
        <v>6510946009</v>
      </c>
      <c r="CS249" s="78">
        <v>15793549673</v>
      </c>
      <c r="CT249" s="78">
        <v>16505126315</v>
      </c>
      <c r="CU249" s="78">
        <v>536989400</v>
      </c>
      <c r="CV249" s="78">
        <v>399516549</v>
      </c>
      <c r="CW249" s="78">
        <v>411312154</v>
      </c>
      <c r="CX249" s="78">
        <v>2100000000</v>
      </c>
      <c r="CY249" s="78">
        <v>1800000000</v>
      </c>
      <c r="CZ249" s="78">
        <v>2100000000</v>
      </c>
      <c r="DA249" s="78">
        <v>2000000000</v>
      </c>
      <c r="DB249" s="78">
        <v>135511494733</v>
      </c>
      <c r="DC249" s="78">
        <v>150992804856</v>
      </c>
      <c r="DD249" s="78">
        <v>181897497913</v>
      </c>
      <c r="DE249" s="78">
        <v>102725458141</v>
      </c>
      <c r="DF249" s="78">
        <v>121664621644</v>
      </c>
      <c r="DG249" s="78">
        <v>33953949570</v>
      </c>
      <c r="DH249" s="78">
        <v>97593602398</v>
      </c>
      <c r="DI249" s="78">
        <v>13009022548</v>
      </c>
      <c r="DJ249" s="78">
        <v>28198903431</v>
      </c>
      <c r="DK249" s="78">
        <v>105659464466</v>
      </c>
      <c r="DL249" s="78">
        <v>8151068004</v>
      </c>
      <c r="DM249" s="78">
        <v>6342849213</v>
      </c>
      <c r="DN249" s="78">
        <v>5466139216</v>
      </c>
      <c r="DO249" s="78">
        <v>5000000000</v>
      </c>
      <c r="DP249" s="78">
        <v>5000000000</v>
      </c>
      <c r="DQ249" s="78">
        <v>5000000000</v>
      </c>
      <c r="DR249" s="78">
        <v>6301173062</v>
      </c>
      <c r="DS249" s="78">
        <v>7887010882</v>
      </c>
      <c r="DT249" s="78">
        <v>6727021136</v>
      </c>
      <c r="DU249" s="78">
        <v>10224561026</v>
      </c>
      <c r="DV249" s="78">
        <v>5281051623</v>
      </c>
      <c r="DW249" s="78">
        <v>5114592179</v>
      </c>
      <c r="DX249" s="78">
        <v>935241945</v>
      </c>
      <c r="DY249" s="78">
        <v>7909138350</v>
      </c>
      <c r="DZ249" s="78">
        <v>772954933</v>
      </c>
      <c r="EA249" s="78">
        <v>999450860</v>
      </c>
      <c r="EB249" s="78">
        <v>777990070</v>
      </c>
      <c r="EC249" s="78">
        <v>1302726558</v>
      </c>
      <c r="ED249" s="78">
        <v>21310369311</v>
      </c>
      <c r="EE249" s="78">
        <v>16171213076</v>
      </c>
      <c r="EF249" s="78">
        <v>9288800344</v>
      </c>
      <c r="EG249" s="78">
        <v>11564237107</v>
      </c>
      <c r="EH249" s="78">
        <v>77180838850</v>
      </c>
      <c r="EI249" s="78">
        <v>52349152907</v>
      </c>
      <c r="EJ249" s="78">
        <v>221641905387</v>
      </c>
      <c r="EK249" s="78">
        <v>277419617296</v>
      </c>
      <c r="EL249" s="78">
        <v>547638519929</v>
      </c>
      <c r="EM249" s="78">
        <v>556344717259</v>
      </c>
      <c r="EN249" s="78">
        <v>422742746665</v>
      </c>
      <c r="EO249" s="78">
        <v>1004622676547</v>
      </c>
      <c r="EP249" s="78">
        <v>390090583879</v>
      </c>
      <c r="EQ249" s="78">
        <v>23768215016</v>
      </c>
      <c r="ER249" s="78">
        <v>121926313530</v>
      </c>
      <c r="ES249" s="78">
        <v>381110821</v>
      </c>
      <c r="ET249" s="78">
        <v>354123045</v>
      </c>
      <c r="EU249" s="78">
        <v>605892790</v>
      </c>
      <c r="EV249" s="78">
        <v>227690667</v>
      </c>
      <c r="EW249" s="78">
        <v>228484677</v>
      </c>
      <c r="EX249" s="78">
        <v>210898589</v>
      </c>
      <c r="EY249" s="78">
        <v>12070069514</v>
      </c>
      <c r="EZ249" s="78">
        <v>12085952383</v>
      </c>
      <c r="FA249" s="78">
        <v>7846130484</v>
      </c>
      <c r="FB249" s="78">
        <v>16266592649</v>
      </c>
      <c r="FC249" s="78">
        <v>24189325587</v>
      </c>
      <c r="FD249" s="78">
        <v>3737175208</v>
      </c>
      <c r="FE249" s="78">
        <v>2067459281</v>
      </c>
      <c r="FF249" s="78">
        <v>1330667341</v>
      </c>
      <c r="FG249" s="78">
        <v>2065862405</v>
      </c>
      <c r="FH249" s="78">
        <v>3575414683</v>
      </c>
      <c r="FI249" s="78">
        <v>41444981467</v>
      </c>
      <c r="FJ249" s="78">
        <v>270262365</v>
      </c>
      <c r="FK249" s="78">
        <v>91769306496</v>
      </c>
      <c r="FL249" s="78">
        <v>6635757696</v>
      </c>
      <c r="FM249" s="78">
        <v>3181915103</v>
      </c>
      <c r="FN249" s="78">
        <v>8327089098</v>
      </c>
      <c r="FO249" s="78">
        <v>316027524</v>
      </c>
      <c r="FP249" s="78">
        <v>3033861426</v>
      </c>
      <c r="FQ249" s="78">
        <v>13320373838</v>
      </c>
      <c r="FR249" s="78">
        <v>16865206</v>
      </c>
      <c r="FS249" s="78">
        <v>11752659424</v>
      </c>
      <c r="FT249" s="78">
        <v>1339605479</v>
      </c>
      <c r="FU249" s="78">
        <v>559769449</v>
      </c>
      <c r="FV249" s="78">
        <v>5607402457</v>
      </c>
      <c r="FW249" s="78">
        <v>10095410377</v>
      </c>
      <c r="FX249" s="78">
        <v>80658650786</v>
      </c>
      <c r="FY249" s="78">
        <v>1787633703</v>
      </c>
      <c r="FZ249" s="78">
        <v>2087932661</v>
      </c>
      <c r="GA249" s="78">
        <v>503681455</v>
      </c>
      <c r="GB249" s="78">
        <v>583403374456</v>
      </c>
      <c r="GC249" s="78">
        <v>76659659433</v>
      </c>
      <c r="GD249" s="78">
        <v>78510169</v>
      </c>
      <c r="GE249" s="78">
        <v>23500000000</v>
      </c>
      <c r="GF249" s="78">
        <v>5841019105</v>
      </c>
    </row>
    <row r="250" spans="1:188">
      <c r="A250" s="84">
        <v>45006</v>
      </c>
      <c r="B250" s="78">
        <v>159763959831</v>
      </c>
      <c r="C250" s="78">
        <v>130975419936</v>
      </c>
      <c r="D250" s="78">
        <v>169285162937</v>
      </c>
      <c r="E250" s="78">
        <v>197749379965</v>
      </c>
      <c r="F250" s="78">
        <v>99428853622</v>
      </c>
      <c r="G250" s="78">
        <v>52320090461</v>
      </c>
      <c r="H250" s="78">
        <v>111563947193</v>
      </c>
      <c r="I250" s="78">
        <v>18078449231</v>
      </c>
      <c r="J250" s="78">
        <v>29519961313</v>
      </c>
      <c r="K250" s="78">
        <v>17690060988</v>
      </c>
      <c r="L250" s="78">
        <v>7444188115</v>
      </c>
      <c r="M250" s="78">
        <v>3220724379</v>
      </c>
      <c r="N250" s="78">
        <v>3282646583</v>
      </c>
      <c r="O250" s="78">
        <v>4835002895</v>
      </c>
      <c r="P250" s="78">
        <v>3579107349</v>
      </c>
      <c r="Q250" s="78">
        <v>3100313244</v>
      </c>
      <c r="R250" s="78">
        <v>3021577871</v>
      </c>
      <c r="S250" s="79">
        <v>3197522039</v>
      </c>
      <c r="T250" s="78">
        <v>3018032878</v>
      </c>
      <c r="U250" s="78">
        <v>4303027757</v>
      </c>
      <c r="V250" s="78">
        <v>3047490319</v>
      </c>
      <c r="W250" s="78">
        <v>3070700595</v>
      </c>
      <c r="X250" s="78">
        <v>217176239</v>
      </c>
      <c r="Y250" s="78">
        <v>249381413125</v>
      </c>
      <c r="Z250" s="78">
        <v>199021860035</v>
      </c>
      <c r="AA250" s="78">
        <v>167253373577</v>
      </c>
      <c r="AB250" s="78">
        <v>256604033878</v>
      </c>
      <c r="AC250" s="78">
        <v>205811320617</v>
      </c>
      <c r="AD250" s="78">
        <v>262270027069</v>
      </c>
      <c r="AE250" s="78">
        <v>50193505315</v>
      </c>
      <c r="AF250" s="78">
        <v>47194787249</v>
      </c>
      <c r="AG250" s="78">
        <v>37176858173</v>
      </c>
      <c r="AH250" s="78">
        <v>24399197514</v>
      </c>
      <c r="AI250" s="78">
        <v>4394210455</v>
      </c>
      <c r="AJ250" s="78">
        <v>5000538531</v>
      </c>
      <c r="AK250" s="78">
        <v>6122069744</v>
      </c>
      <c r="AL250" s="78">
        <v>5009197488</v>
      </c>
      <c r="AM250" s="78">
        <v>5882553250</v>
      </c>
      <c r="AN250" s="78">
        <v>5255839847</v>
      </c>
      <c r="AO250" s="78">
        <v>5008516324</v>
      </c>
      <c r="AP250" s="78">
        <v>6533374187</v>
      </c>
      <c r="AQ250" s="78">
        <v>5022785520</v>
      </c>
      <c r="AR250" s="78">
        <v>12465812724</v>
      </c>
      <c r="AS250" s="78">
        <v>5006818405</v>
      </c>
      <c r="AT250" s="78">
        <v>6157342738</v>
      </c>
      <c r="AU250" s="78">
        <v>5006345318</v>
      </c>
      <c r="AV250" s="78">
        <v>888610825</v>
      </c>
      <c r="AW250" s="78">
        <v>1301354300</v>
      </c>
      <c r="AX250" s="78">
        <v>9000000000</v>
      </c>
      <c r="AY250" s="78">
        <v>7000000000</v>
      </c>
      <c r="AZ250" s="78">
        <v>12500000000</v>
      </c>
      <c r="BA250" s="78">
        <v>5572206955</v>
      </c>
      <c r="BB250" s="78">
        <v>5410527895</v>
      </c>
      <c r="BC250" s="78">
        <v>5425506223</v>
      </c>
      <c r="BD250" s="78">
        <v>5646347277</v>
      </c>
      <c r="BE250" s="78">
        <v>8748583175</v>
      </c>
      <c r="BF250" s="78">
        <v>8625696540</v>
      </c>
      <c r="BG250" s="78">
        <v>5298495531</v>
      </c>
      <c r="BH250" s="78">
        <v>5366178389</v>
      </c>
      <c r="BI250" s="78">
        <v>39260698036</v>
      </c>
      <c r="BJ250" s="78">
        <v>54817784717</v>
      </c>
      <c r="BK250" s="78">
        <v>36079551293</v>
      </c>
      <c r="BL250" s="78">
        <v>40034612708</v>
      </c>
      <c r="BM250" s="78">
        <v>36936769215</v>
      </c>
      <c r="BN250" s="78">
        <v>6971515486</v>
      </c>
      <c r="BO250" s="78">
        <v>7000000000</v>
      </c>
      <c r="BP250" s="78">
        <v>7000000000</v>
      </c>
      <c r="BQ250" s="78">
        <v>7500000000</v>
      </c>
      <c r="BR250" s="78">
        <v>5893840674</v>
      </c>
      <c r="BS250" s="78">
        <v>3302735503</v>
      </c>
      <c r="BT250" s="78">
        <v>1617152473</v>
      </c>
      <c r="BU250" s="78">
        <v>1555708213</v>
      </c>
      <c r="BV250" s="78">
        <v>4911698978</v>
      </c>
      <c r="BW250" s="78">
        <v>3920908112</v>
      </c>
      <c r="BX250" s="78">
        <v>15972321107</v>
      </c>
      <c r="BY250" s="78">
        <v>12559827913</v>
      </c>
      <c r="BZ250" s="78">
        <v>13638710321</v>
      </c>
      <c r="CA250" s="78">
        <v>443737020</v>
      </c>
      <c r="CB250" s="78">
        <v>189538274559</v>
      </c>
      <c r="CC250" s="78">
        <v>132972769311</v>
      </c>
      <c r="CD250" s="78">
        <v>148434059545</v>
      </c>
      <c r="CE250" s="78">
        <v>73394672432</v>
      </c>
      <c r="CF250" s="78">
        <v>92152375204</v>
      </c>
      <c r="CG250" s="78">
        <v>66125939570</v>
      </c>
      <c r="CH250" s="78">
        <v>6399777207</v>
      </c>
      <c r="CI250" s="78">
        <v>8426671331</v>
      </c>
      <c r="CJ250" s="78">
        <v>6371615508</v>
      </c>
      <c r="CK250" s="78">
        <v>3362826912</v>
      </c>
      <c r="CL250" s="78">
        <v>16990082136</v>
      </c>
      <c r="CM250" s="78">
        <v>19569772335</v>
      </c>
      <c r="CN250" s="78">
        <v>17972290238</v>
      </c>
      <c r="CO250" s="78">
        <v>10406350511</v>
      </c>
      <c r="CP250" s="78">
        <v>16879591139</v>
      </c>
      <c r="CQ250" s="78">
        <v>17745761684</v>
      </c>
      <c r="CR250" s="78">
        <v>6511115887</v>
      </c>
      <c r="CS250" s="78">
        <v>15796403365</v>
      </c>
      <c r="CT250" s="78">
        <v>16505498174</v>
      </c>
      <c r="CU250" s="78">
        <v>536989400</v>
      </c>
      <c r="CV250" s="78">
        <v>399516549</v>
      </c>
      <c r="CW250" s="78">
        <v>411312154</v>
      </c>
      <c r="CX250" s="78">
        <v>2100000000</v>
      </c>
      <c r="CY250" s="78">
        <v>1800000000</v>
      </c>
      <c r="CZ250" s="78">
        <v>2100000000</v>
      </c>
      <c r="DA250" s="78">
        <v>2000000000</v>
      </c>
      <c r="DB250" s="78">
        <v>135526517842</v>
      </c>
      <c r="DC250" s="78">
        <v>151074689638</v>
      </c>
      <c r="DD250" s="78">
        <v>181942544246</v>
      </c>
      <c r="DE250" s="78">
        <v>102807839369</v>
      </c>
      <c r="DF250" s="78">
        <v>121735677890</v>
      </c>
      <c r="DG250" s="78">
        <v>33916175457</v>
      </c>
      <c r="DH250" s="78">
        <v>97669059551</v>
      </c>
      <c r="DI250" s="78">
        <v>13004233981</v>
      </c>
      <c r="DJ250" s="78">
        <v>28206298964</v>
      </c>
      <c r="DK250" s="78">
        <v>105670234071</v>
      </c>
      <c r="DL250" s="78">
        <v>8159859556</v>
      </c>
      <c r="DM250" s="78">
        <v>6360112369</v>
      </c>
      <c r="DN250" s="78">
        <v>5576096673</v>
      </c>
      <c r="DO250" s="78">
        <v>5000000000</v>
      </c>
      <c r="DP250" s="78">
        <v>5000000000</v>
      </c>
      <c r="DQ250" s="78">
        <v>5000000000</v>
      </c>
      <c r="DR250" s="78">
        <v>6302562887</v>
      </c>
      <c r="DS250" s="78">
        <v>7881821064</v>
      </c>
      <c r="DT250" s="78">
        <v>6727470260</v>
      </c>
      <c r="DU250" s="78">
        <v>10217992147</v>
      </c>
      <c r="DV250" s="78">
        <v>5298332095</v>
      </c>
      <c r="DW250" s="78">
        <v>5180396918</v>
      </c>
      <c r="DX250" s="78">
        <v>935241945</v>
      </c>
      <c r="DY250" s="78">
        <v>7909139376</v>
      </c>
      <c r="DZ250" s="78">
        <v>772954933</v>
      </c>
      <c r="EA250" s="78">
        <v>1000276616</v>
      </c>
      <c r="EB250" s="78">
        <v>778258469</v>
      </c>
      <c r="EC250" s="78">
        <v>1299694771</v>
      </c>
      <c r="ED250" s="78">
        <v>21320501216</v>
      </c>
      <c r="EE250" s="78">
        <v>16153106239</v>
      </c>
      <c r="EF250" s="78">
        <v>9295105786</v>
      </c>
      <c r="EG250" s="78">
        <v>11563080208</v>
      </c>
      <c r="EH250" s="78">
        <v>77188001493</v>
      </c>
      <c r="EI250" s="78">
        <v>52274602157</v>
      </c>
      <c r="EJ250" s="78">
        <v>221513240172</v>
      </c>
      <c r="EK250" s="78">
        <v>277531496791</v>
      </c>
      <c r="EL250" s="78">
        <v>547575463960</v>
      </c>
      <c r="EM250" s="78">
        <v>556198923659</v>
      </c>
      <c r="EN250" s="78">
        <v>422636651091</v>
      </c>
      <c r="EO250" s="78">
        <v>1003453921161</v>
      </c>
      <c r="EP250" s="78">
        <v>389862047220</v>
      </c>
      <c r="EQ250" s="78">
        <v>23770624074</v>
      </c>
      <c r="ER250" s="78">
        <v>121516134163</v>
      </c>
      <c r="ES250" s="78">
        <v>382286583</v>
      </c>
      <c r="ET250" s="78">
        <v>354123045</v>
      </c>
      <c r="EU250" s="78">
        <v>606386063</v>
      </c>
      <c r="EV250" s="78">
        <v>227690667</v>
      </c>
      <c r="EW250" s="78">
        <v>228484677</v>
      </c>
      <c r="EX250" s="78">
        <v>222652131</v>
      </c>
      <c r="EY250" s="78">
        <v>12056382410</v>
      </c>
      <c r="EZ250" s="78">
        <v>12087531771</v>
      </c>
      <c r="FA250" s="78">
        <v>7835345525</v>
      </c>
      <c r="FB250" s="78">
        <v>16255826883</v>
      </c>
      <c r="FC250" s="78">
        <v>24173104841</v>
      </c>
      <c r="FD250" s="78">
        <v>3739448855</v>
      </c>
      <c r="FE250" s="78">
        <v>2068437807</v>
      </c>
      <c r="FF250" s="78">
        <v>1329896782</v>
      </c>
      <c r="FG250" s="78">
        <v>2067068888</v>
      </c>
      <c r="FH250" s="78">
        <v>3576434629</v>
      </c>
      <c r="FI250" s="78">
        <v>41383754839</v>
      </c>
      <c r="FJ250" s="78">
        <v>269692063</v>
      </c>
      <c r="FK250" s="78">
        <v>91790368093</v>
      </c>
      <c r="FL250" s="78">
        <v>6636626174</v>
      </c>
      <c r="FM250" s="78">
        <v>3181915223</v>
      </c>
      <c r="FN250" s="78">
        <v>8326878239</v>
      </c>
      <c r="FO250" s="78">
        <v>316028120</v>
      </c>
      <c r="FP250" s="78">
        <v>3033861426</v>
      </c>
      <c r="FQ250" s="78">
        <v>13295516494</v>
      </c>
      <c r="FR250" s="78">
        <v>16865206</v>
      </c>
      <c r="FS250" s="78">
        <v>11677942876</v>
      </c>
      <c r="FT250" s="78">
        <v>1339689988</v>
      </c>
      <c r="FU250" s="78">
        <v>559835011</v>
      </c>
      <c r="FV250" s="78">
        <v>5607407744</v>
      </c>
      <c r="FW250" s="78">
        <v>10095411392</v>
      </c>
      <c r="FX250" s="78">
        <v>80658650786</v>
      </c>
      <c r="FY250" s="78">
        <v>1786597433</v>
      </c>
      <c r="FZ250" s="78">
        <v>2090157949</v>
      </c>
      <c r="GA250" s="78">
        <v>503681455</v>
      </c>
      <c r="GB250" s="78">
        <v>583007038426</v>
      </c>
      <c r="GC250" s="78">
        <v>76605711098</v>
      </c>
      <c r="GD250" s="78">
        <v>78510169</v>
      </c>
      <c r="GE250" s="78">
        <v>23500000000</v>
      </c>
      <c r="GF250" s="78">
        <v>5678180410</v>
      </c>
    </row>
    <row r="251" spans="1:188">
      <c r="A251" s="84">
        <v>45007</v>
      </c>
      <c r="B251" s="78">
        <v>159629692374</v>
      </c>
      <c r="C251" s="78">
        <v>130859851315</v>
      </c>
      <c r="D251" s="78">
        <v>169276974578</v>
      </c>
      <c r="E251" s="78">
        <v>197325612641</v>
      </c>
      <c r="F251" s="78">
        <v>99425908134</v>
      </c>
      <c r="G251" s="78">
        <v>52338207250</v>
      </c>
      <c r="H251" s="78">
        <v>111526001785</v>
      </c>
      <c r="I251" s="78">
        <v>18075505786</v>
      </c>
      <c r="J251" s="78">
        <v>29477976131</v>
      </c>
      <c r="K251" s="78">
        <v>17665825686</v>
      </c>
      <c r="L251" s="78">
        <v>7443413794</v>
      </c>
      <c r="M251" s="78">
        <v>3221026158</v>
      </c>
      <c r="N251" s="78">
        <v>3282810960</v>
      </c>
      <c r="O251" s="78">
        <v>4855688613</v>
      </c>
      <c r="P251" s="78">
        <v>3579107349</v>
      </c>
      <c r="Q251" s="78">
        <v>3100313244</v>
      </c>
      <c r="R251" s="78">
        <v>3023448450</v>
      </c>
      <c r="S251" s="79">
        <v>3197467153</v>
      </c>
      <c r="T251" s="78">
        <v>3018032878</v>
      </c>
      <c r="U251" s="78">
        <v>4514986787</v>
      </c>
      <c r="V251" s="78">
        <v>3047979587</v>
      </c>
      <c r="W251" s="78">
        <v>3073367754</v>
      </c>
      <c r="X251" s="78">
        <v>204195657</v>
      </c>
      <c r="Y251" s="78">
        <v>249263360192</v>
      </c>
      <c r="Z251" s="78">
        <v>198963149283</v>
      </c>
      <c r="AA251" s="78">
        <v>167206010700</v>
      </c>
      <c r="AB251" s="78">
        <v>256477747221</v>
      </c>
      <c r="AC251" s="78">
        <v>205739088565</v>
      </c>
      <c r="AD251" s="78">
        <v>262268166129</v>
      </c>
      <c r="AE251" s="78">
        <v>50175427560</v>
      </c>
      <c r="AF251" s="78">
        <v>47227552053</v>
      </c>
      <c r="AG251" s="78">
        <v>37177144850</v>
      </c>
      <c r="AH251" s="78">
        <v>24381169456</v>
      </c>
      <c r="AI251" s="78">
        <v>4389891233</v>
      </c>
      <c r="AJ251" s="78">
        <v>5000538531</v>
      </c>
      <c r="AK251" s="78">
        <v>6150736315</v>
      </c>
      <c r="AL251" s="78">
        <v>5009197488</v>
      </c>
      <c r="AM251" s="78">
        <v>5947340431</v>
      </c>
      <c r="AN251" s="78">
        <v>5270238422</v>
      </c>
      <c r="AO251" s="78">
        <v>5008516324</v>
      </c>
      <c r="AP251" s="78">
        <v>6544526001</v>
      </c>
      <c r="AQ251" s="78">
        <v>5022785520</v>
      </c>
      <c r="AR251" s="78">
        <v>12485714265</v>
      </c>
      <c r="AS251" s="78">
        <v>5006818405</v>
      </c>
      <c r="AT251" s="78">
        <v>6159383040</v>
      </c>
      <c r="AU251" s="78">
        <v>5006345318</v>
      </c>
      <c r="AV251" s="78">
        <v>888610825</v>
      </c>
      <c r="AW251" s="78">
        <v>1301354300</v>
      </c>
      <c r="AX251" s="78">
        <v>9000000000</v>
      </c>
      <c r="AY251" s="78">
        <v>7000000000</v>
      </c>
      <c r="AZ251" s="78">
        <v>12500000000</v>
      </c>
      <c r="BA251" s="78">
        <v>5566387863</v>
      </c>
      <c r="BB251" s="78">
        <v>5404899722</v>
      </c>
      <c r="BC251" s="78">
        <v>5420806662</v>
      </c>
      <c r="BD251" s="78">
        <v>5641817896</v>
      </c>
      <c r="BE251" s="78">
        <v>8748027843</v>
      </c>
      <c r="BF251" s="78">
        <v>8622917563</v>
      </c>
      <c r="BG251" s="78">
        <v>5298495531</v>
      </c>
      <c r="BH251" s="78">
        <v>5366235873</v>
      </c>
      <c r="BI251" s="78">
        <v>39250819471</v>
      </c>
      <c r="BJ251" s="78">
        <v>54827538968</v>
      </c>
      <c r="BK251" s="78">
        <v>36071826939</v>
      </c>
      <c r="BL251" s="78">
        <v>40030805966</v>
      </c>
      <c r="BM251" s="78">
        <v>36926083081</v>
      </c>
      <c r="BN251" s="78">
        <v>6973661951</v>
      </c>
      <c r="BO251" s="78">
        <v>7000000000</v>
      </c>
      <c r="BP251" s="78">
        <v>7000000000</v>
      </c>
      <c r="BQ251" s="78">
        <v>7500000000</v>
      </c>
      <c r="BR251" s="78">
        <v>5894103683</v>
      </c>
      <c r="BS251" s="78">
        <v>3303123356</v>
      </c>
      <c r="BT251" s="78">
        <v>1615348192</v>
      </c>
      <c r="BU251" s="78">
        <v>1553864749</v>
      </c>
      <c r="BV251" s="78">
        <v>4905649255</v>
      </c>
      <c r="BW251" s="78">
        <v>3921126891</v>
      </c>
      <c r="BX251" s="78">
        <v>15973654562</v>
      </c>
      <c r="BY251" s="78">
        <v>12564842177</v>
      </c>
      <c r="BZ251" s="78">
        <v>13662240653</v>
      </c>
      <c r="CA251" s="78">
        <v>445544094</v>
      </c>
      <c r="CB251" s="78">
        <v>189777608349</v>
      </c>
      <c r="CC251" s="78">
        <v>132809860957</v>
      </c>
      <c r="CD251" s="78">
        <v>148418649290</v>
      </c>
      <c r="CE251" s="78">
        <v>73351990755</v>
      </c>
      <c r="CF251" s="78">
        <v>92157478062</v>
      </c>
      <c r="CG251" s="78">
        <v>66085702556</v>
      </c>
      <c r="CH251" s="78">
        <v>6399777207</v>
      </c>
      <c r="CI251" s="78">
        <v>8426935376</v>
      </c>
      <c r="CJ251" s="78">
        <v>6371560823</v>
      </c>
      <c r="CK251" s="78">
        <v>3363328175</v>
      </c>
      <c r="CL251" s="78">
        <v>16959724169</v>
      </c>
      <c r="CM251" s="78">
        <v>19545882647</v>
      </c>
      <c r="CN251" s="78">
        <v>17946212274</v>
      </c>
      <c r="CO251" s="78">
        <v>10384703763</v>
      </c>
      <c r="CP251" s="78">
        <v>16860328424</v>
      </c>
      <c r="CQ251" s="78">
        <v>17739812616</v>
      </c>
      <c r="CR251" s="78">
        <v>6511115887</v>
      </c>
      <c r="CS251" s="78">
        <v>15795114281</v>
      </c>
      <c r="CT251" s="78">
        <v>16489144950</v>
      </c>
      <c r="CU251" s="78">
        <v>536989400</v>
      </c>
      <c r="CV251" s="78">
        <v>399516549</v>
      </c>
      <c r="CW251" s="78">
        <v>411312154</v>
      </c>
      <c r="CX251" s="78">
        <v>2100000000</v>
      </c>
      <c r="CY251" s="78">
        <v>1800000000</v>
      </c>
      <c r="CZ251" s="78">
        <v>2100000000</v>
      </c>
      <c r="DA251" s="78">
        <v>2000000000</v>
      </c>
      <c r="DB251" s="78">
        <v>135583967822</v>
      </c>
      <c r="DC251" s="78">
        <v>151122118339</v>
      </c>
      <c r="DD251" s="78">
        <v>182118249298</v>
      </c>
      <c r="DE251" s="78">
        <v>102805791595</v>
      </c>
      <c r="DF251" s="78">
        <v>121791425840</v>
      </c>
      <c r="DG251" s="78">
        <v>33911183128</v>
      </c>
      <c r="DH251" s="78">
        <v>97701080777</v>
      </c>
      <c r="DI251" s="78">
        <v>13006827329</v>
      </c>
      <c r="DJ251" s="78">
        <v>28206229301</v>
      </c>
      <c r="DK251" s="78">
        <v>105723796342</v>
      </c>
      <c r="DL251" s="78">
        <v>8213004920</v>
      </c>
      <c r="DM251" s="78">
        <v>6362479841</v>
      </c>
      <c r="DN251" s="78">
        <v>5584512851</v>
      </c>
      <c r="DO251" s="78">
        <v>5000000000</v>
      </c>
      <c r="DP251" s="78">
        <v>5000000000</v>
      </c>
      <c r="DQ251" s="78">
        <v>5000000000</v>
      </c>
      <c r="DR251" s="78">
        <v>6300491290</v>
      </c>
      <c r="DS251" s="78">
        <v>7881470195</v>
      </c>
      <c r="DT251" s="78">
        <v>6725458698</v>
      </c>
      <c r="DU251" s="78">
        <v>10228223645</v>
      </c>
      <c r="DV251" s="78">
        <v>5347112138</v>
      </c>
      <c r="DW251" s="78">
        <v>5174432692</v>
      </c>
      <c r="DX251" s="78">
        <v>935241945</v>
      </c>
      <c r="DY251" s="78">
        <v>7909083903</v>
      </c>
      <c r="DZ251" s="78">
        <v>772954933</v>
      </c>
      <c r="EA251" s="78">
        <v>1007371994</v>
      </c>
      <c r="EB251" s="78">
        <v>778449397</v>
      </c>
      <c r="EC251" s="78">
        <v>1298107436</v>
      </c>
      <c r="ED251" s="78">
        <v>21318944952</v>
      </c>
      <c r="EE251" s="78">
        <v>16174704858</v>
      </c>
      <c r="EF251" s="78">
        <v>9289125620</v>
      </c>
      <c r="EG251" s="78">
        <v>11560737365</v>
      </c>
      <c r="EH251" s="78">
        <v>77219125037</v>
      </c>
      <c r="EI251" s="78">
        <v>52267522055</v>
      </c>
      <c r="EJ251" s="78">
        <v>221113207027</v>
      </c>
      <c r="EK251" s="78">
        <v>277507139023</v>
      </c>
      <c r="EL251" s="78">
        <v>547314358339</v>
      </c>
      <c r="EM251" s="78">
        <v>556450842495</v>
      </c>
      <c r="EN251" s="78">
        <v>422704610839</v>
      </c>
      <c r="EO251" s="78">
        <v>1003373701851</v>
      </c>
      <c r="EP251" s="78">
        <v>389612837987</v>
      </c>
      <c r="EQ251" s="78">
        <v>23741556527</v>
      </c>
      <c r="ER251" s="78">
        <v>121309639714</v>
      </c>
      <c r="ES251" s="78">
        <v>389409515</v>
      </c>
      <c r="ET251" s="78">
        <v>354123045</v>
      </c>
      <c r="EU251" s="78">
        <v>606487076</v>
      </c>
      <c r="EV251" s="78">
        <v>227690667</v>
      </c>
      <c r="EW251" s="78">
        <v>228484677</v>
      </c>
      <c r="EX251" s="78">
        <v>223043475</v>
      </c>
      <c r="EY251" s="78">
        <v>12051093534</v>
      </c>
      <c r="EZ251" s="78">
        <v>12087467240</v>
      </c>
      <c r="FA251" s="78">
        <v>7836809008</v>
      </c>
      <c r="FB251" s="78">
        <v>16259531820</v>
      </c>
      <c r="FC251" s="78">
        <v>24138486856</v>
      </c>
      <c r="FD251" s="78">
        <v>3730022790</v>
      </c>
      <c r="FE251" s="78">
        <v>2061463274</v>
      </c>
      <c r="FF251" s="78">
        <v>1331904408</v>
      </c>
      <c r="FG251" s="78">
        <v>2068194293</v>
      </c>
      <c r="FH251" s="78">
        <v>3565949410</v>
      </c>
      <c r="FI251" s="78">
        <v>41345603314</v>
      </c>
      <c r="FJ251" s="78">
        <v>269692063</v>
      </c>
      <c r="FK251" s="78">
        <v>91752104088</v>
      </c>
      <c r="FL251" s="78">
        <v>6649016929</v>
      </c>
      <c r="FM251" s="78">
        <v>3181915223</v>
      </c>
      <c r="FN251" s="78">
        <v>8349005656</v>
      </c>
      <c r="FO251" s="78">
        <v>316028715</v>
      </c>
      <c r="FP251" s="78">
        <v>3033958161</v>
      </c>
      <c r="FQ251" s="78">
        <v>13287460589</v>
      </c>
      <c r="FR251" s="78">
        <v>16865206</v>
      </c>
      <c r="FS251" s="78">
        <v>11676753744</v>
      </c>
      <c r="FT251" s="78">
        <v>1339848045</v>
      </c>
      <c r="FU251" s="78">
        <v>560032055</v>
      </c>
      <c r="FV251" s="78">
        <v>5607407744</v>
      </c>
      <c r="FW251" s="78">
        <v>10095411392</v>
      </c>
      <c r="FX251" s="78">
        <v>80658650786</v>
      </c>
      <c r="FY251" s="78">
        <v>1783309772</v>
      </c>
      <c r="FZ251" s="78">
        <v>2087825538</v>
      </c>
      <c r="GA251" s="78">
        <v>503681455</v>
      </c>
      <c r="GB251" s="78">
        <v>580627789705</v>
      </c>
      <c r="GC251" s="78">
        <v>76690524884</v>
      </c>
      <c r="GD251" s="78">
        <v>78510169</v>
      </c>
      <c r="GE251" s="78">
        <v>23500000000</v>
      </c>
      <c r="GF251" s="78">
        <v>5679411005</v>
      </c>
    </row>
    <row r="252" spans="1:188">
      <c r="A252" s="84">
        <v>45008</v>
      </c>
      <c r="B252" s="78">
        <v>159550248545</v>
      </c>
      <c r="C252" s="78">
        <v>130856303279</v>
      </c>
      <c r="D252" s="78">
        <v>169329985478</v>
      </c>
      <c r="E252" s="78">
        <v>197235360419</v>
      </c>
      <c r="F252" s="78">
        <v>99433983662</v>
      </c>
      <c r="G252" s="78">
        <v>52360867281</v>
      </c>
      <c r="H252" s="78">
        <v>111537593654</v>
      </c>
      <c r="I252" s="78">
        <v>18076162111</v>
      </c>
      <c r="J252" s="78">
        <v>29459993081</v>
      </c>
      <c r="K252" s="78">
        <v>17698203404</v>
      </c>
      <c r="L252" s="78">
        <v>7443424975</v>
      </c>
      <c r="M252" s="78">
        <v>3223941527</v>
      </c>
      <c r="N252" s="78">
        <v>3283600312</v>
      </c>
      <c r="O252" s="78">
        <v>4856440749</v>
      </c>
      <c r="P252" s="78">
        <v>3582481219</v>
      </c>
      <c r="Q252" s="78">
        <v>3100609511</v>
      </c>
      <c r="R252" s="78">
        <v>3023466268</v>
      </c>
      <c r="S252" s="79">
        <v>3197763348</v>
      </c>
      <c r="T252" s="78">
        <v>3018032878</v>
      </c>
      <c r="U252" s="78">
        <v>4787319446</v>
      </c>
      <c r="V252" s="78">
        <v>3054613895</v>
      </c>
      <c r="W252" s="78">
        <v>3073643702</v>
      </c>
      <c r="X252" s="78">
        <v>204195657</v>
      </c>
      <c r="Y252" s="78">
        <v>249229382074</v>
      </c>
      <c r="Z252" s="78">
        <v>198937573459</v>
      </c>
      <c r="AA252" s="78">
        <v>167172203127</v>
      </c>
      <c r="AB252" s="78">
        <v>256562678210</v>
      </c>
      <c r="AC252" s="78">
        <v>205749716130</v>
      </c>
      <c r="AD252" s="78">
        <v>262031823753</v>
      </c>
      <c r="AE252" s="78">
        <v>50140889519</v>
      </c>
      <c r="AF252" s="78">
        <v>47304932110</v>
      </c>
      <c r="AG252" s="78">
        <v>37187571304</v>
      </c>
      <c r="AH252" s="78">
        <v>24383393368</v>
      </c>
      <c r="AI252" s="78">
        <v>4409487146</v>
      </c>
      <c r="AJ252" s="78">
        <v>5000538531</v>
      </c>
      <c r="AK252" s="78">
        <v>6167094046</v>
      </c>
      <c r="AL252" s="78">
        <v>5009197488</v>
      </c>
      <c r="AM252" s="78">
        <v>5948084893</v>
      </c>
      <c r="AN252" s="78">
        <v>5276255726</v>
      </c>
      <c r="AO252" s="78">
        <v>5008516324</v>
      </c>
      <c r="AP252" s="78">
        <v>6545561518</v>
      </c>
      <c r="AQ252" s="78">
        <v>5022785520</v>
      </c>
      <c r="AR252" s="78">
        <v>12411495943</v>
      </c>
      <c r="AS252" s="78">
        <v>5006818405</v>
      </c>
      <c r="AT252" s="78">
        <v>6164802698</v>
      </c>
      <c r="AU252" s="78">
        <v>5006345318</v>
      </c>
      <c r="AV252" s="78">
        <v>888610825</v>
      </c>
      <c r="AW252" s="78">
        <v>1301354300</v>
      </c>
      <c r="AX252" s="78">
        <v>9000000000</v>
      </c>
      <c r="AY252" s="78">
        <v>7000000000</v>
      </c>
      <c r="AZ252" s="78">
        <v>12500000000</v>
      </c>
      <c r="BA252" s="78">
        <v>5531787950</v>
      </c>
      <c r="BB252" s="78">
        <v>5404821680</v>
      </c>
      <c r="BC252" s="78">
        <v>5421331017</v>
      </c>
      <c r="BD252" s="78">
        <v>5642097342</v>
      </c>
      <c r="BE252" s="78">
        <v>8751860439</v>
      </c>
      <c r="BF252" s="78">
        <v>8623658030</v>
      </c>
      <c r="BG252" s="78">
        <v>5298496628</v>
      </c>
      <c r="BH252" s="78">
        <v>5366349919</v>
      </c>
      <c r="BI252" s="78">
        <v>39261233948</v>
      </c>
      <c r="BJ252" s="78">
        <v>54850610753</v>
      </c>
      <c r="BK252" s="78">
        <v>36073254617</v>
      </c>
      <c r="BL252" s="78">
        <v>40029222342</v>
      </c>
      <c r="BM252" s="78">
        <v>36983229279</v>
      </c>
      <c r="BN252" s="78">
        <v>6973699242</v>
      </c>
      <c r="BO252" s="78">
        <v>7000000000</v>
      </c>
      <c r="BP252" s="78">
        <v>7000000000</v>
      </c>
      <c r="BQ252" s="78">
        <v>7500000000</v>
      </c>
      <c r="BR252" s="78">
        <v>5894103683</v>
      </c>
      <c r="BS252" s="78">
        <v>3298911230</v>
      </c>
      <c r="BT252" s="78">
        <v>1613908110</v>
      </c>
      <c r="BU252" s="78">
        <v>1553962388</v>
      </c>
      <c r="BV252" s="78">
        <v>4903684746</v>
      </c>
      <c r="BW252" s="78">
        <v>3925595229</v>
      </c>
      <c r="BX252" s="78">
        <v>15973444733</v>
      </c>
      <c r="BY252" s="78">
        <v>12569972666</v>
      </c>
      <c r="BZ252" s="78">
        <v>13663119721</v>
      </c>
      <c r="CA252" s="78">
        <v>449029836</v>
      </c>
      <c r="CB252" s="78">
        <v>190011506969</v>
      </c>
      <c r="CC252" s="78">
        <v>132839799865</v>
      </c>
      <c r="CD252" s="78">
        <v>148544584415</v>
      </c>
      <c r="CE252" s="78">
        <v>73410032696</v>
      </c>
      <c r="CF252" s="78">
        <v>92124345032</v>
      </c>
      <c r="CG252" s="78">
        <v>66118845233</v>
      </c>
      <c r="CH252" s="78">
        <v>6399881802</v>
      </c>
      <c r="CI252" s="78">
        <v>8428316891</v>
      </c>
      <c r="CJ252" s="78">
        <v>6371793283</v>
      </c>
      <c r="CK252" s="78">
        <v>3370286607</v>
      </c>
      <c r="CL252" s="78">
        <v>16961712473</v>
      </c>
      <c r="CM252" s="78">
        <v>19559160001</v>
      </c>
      <c r="CN252" s="78">
        <v>17948611312</v>
      </c>
      <c r="CO252" s="78">
        <v>10387188650</v>
      </c>
      <c r="CP252" s="78">
        <v>16882761558</v>
      </c>
      <c r="CQ252" s="78">
        <v>17741535059</v>
      </c>
      <c r="CR252" s="78">
        <v>6511115887</v>
      </c>
      <c r="CS252" s="78">
        <v>15795497819</v>
      </c>
      <c r="CT252" s="78">
        <v>16494506281</v>
      </c>
      <c r="CU252" s="78">
        <v>536989400</v>
      </c>
      <c r="CV252" s="78">
        <v>399516549</v>
      </c>
      <c r="CW252" s="78">
        <v>411312154</v>
      </c>
      <c r="CX252" s="78">
        <v>2100000000</v>
      </c>
      <c r="CY252" s="78">
        <v>1800000000</v>
      </c>
      <c r="CZ252" s="78">
        <v>2100000000</v>
      </c>
      <c r="DA252" s="78">
        <v>2000000000</v>
      </c>
      <c r="DB252" s="78">
        <v>135580075951</v>
      </c>
      <c r="DC252" s="78">
        <v>151190452506</v>
      </c>
      <c r="DD252" s="78">
        <v>182025279377</v>
      </c>
      <c r="DE252" s="78">
        <v>102884892194</v>
      </c>
      <c r="DF252" s="78">
        <v>121803338179</v>
      </c>
      <c r="DG252" s="78">
        <v>33887623136</v>
      </c>
      <c r="DH252" s="78">
        <v>97642054717</v>
      </c>
      <c r="DI252" s="78">
        <v>12998131049</v>
      </c>
      <c r="DJ252" s="78">
        <v>28168265568</v>
      </c>
      <c r="DK252" s="78">
        <v>105894972050</v>
      </c>
      <c r="DL252" s="78">
        <v>8289449453</v>
      </c>
      <c r="DM252" s="78">
        <v>6371039271</v>
      </c>
      <c r="DN252" s="78">
        <v>5586492704</v>
      </c>
      <c r="DO252" s="78">
        <v>5000000000</v>
      </c>
      <c r="DP252" s="78">
        <v>5000000000</v>
      </c>
      <c r="DQ252" s="78">
        <v>5000000000</v>
      </c>
      <c r="DR252" s="78">
        <v>6304199347</v>
      </c>
      <c r="DS252" s="78">
        <v>7879397967</v>
      </c>
      <c r="DT252" s="78">
        <v>6734529270</v>
      </c>
      <c r="DU252" s="78">
        <v>10228284112</v>
      </c>
      <c r="DV252" s="78">
        <v>5342175134</v>
      </c>
      <c r="DW252" s="78">
        <v>5176844503</v>
      </c>
      <c r="DX252" s="78">
        <v>935241945</v>
      </c>
      <c r="DY252" s="78">
        <v>7909225711</v>
      </c>
      <c r="DZ252" s="78">
        <v>773264477</v>
      </c>
      <c r="EA252" s="78">
        <v>1000033829</v>
      </c>
      <c r="EB252" s="78">
        <v>779878333</v>
      </c>
      <c r="EC252" s="78">
        <v>1289658981</v>
      </c>
      <c r="ED252" s="78">
        <v>21330000725</v>
      </c>
      <c r="EE252" s="78">
        <v>16198026677</v>
      </c>
      <c r="EF252" s="78">
        <v>9300351995</v>
      </c>
      <c r="EG252" s="78">
        <v>11581604774</v>
      </c>
      <c r="EH252" s="78">
        <v>77169846818</v>
      </c>
      <c r="EI252" s="78">
        <v>52256985423</v>
      </c>
      <c r="EJ252" s="78">
        <v>220788039487</v>
      </c>
      <c r="EK252" s="78">
        <v>277312007934</v>
      </c>
      <c r="EL252" s="78">
        <v>547019725279</v>
      </c>
      <c r="EM252" s="78">
        <v>556041298971</v>
      </c>
      <c r="EN252" s="78">
        <v>422575275865</v>
      </c>
      <c r="EO252" s="78">
        <v>1002697200953</v>
      </c>
      <c r="EP252" s="78">
        <v>389058282233</v>
      </c>
      <c r="EQ252" s="78">
        <v>23734303187</v>
      </c>
      <c r="ER252" s="78">
        <v>121217548535</v>
      </c>
      <c r="ES252" s="78">
        <v>389563411</v>
      </c>
      <c r="ET252" s="78">
        <v>354123045</v>
      </c>
      <c r="EU252" s="78">
        <v>606487076</v>
      </c>
      <c r="EV252" s="78">
        <v>227690667</v>
      </c>
      <c r="EW252" s="78">
        <v>228484677</v>
      </c>
      <c r="EX252" s="78">
        <v>223043475</v>
      </c>
      <c r="EY252" s="78">
        <v>12058112825</v>
      </c>
      <c r="EZ252" s="78">
        <v>12091069867</v>
      </c>
      <c r="FA252" s="78">
        <v>7842760571</v>
      </c>
      <c r="FB252" s="78">
        <v>16269493494</v>
      </c>
      <c r="FC252" s="78">
        <v>24135020381</v>
      </c>
      <c r="FD252" s="78">
        <v>3730173290</v>
      </c>
      <c r="FE252" s="78">
        <v>2057214967</v>
      </c>
      <c r="FF252" s="78">
        <v>1340905074</v>
      </c>
      <c r="FG252" s="78">
        <v>2068744830</v>
      </c>
      <c r="FH252" s="78">
        <v>3566516174</v>
      </c>
      <c r="FI252" s="78">
        <v>41269602195</v>
      </c>
      <c r="FJ252" s="78">
        <v>269744019</v>
      </c>
      <c r="FK252" s="78">
        <v>91760750528</v>
      </c>
      <c r="FL252" s="78">
        <v>6649240570</v>
      </c>
      <c r="FM252" s="78">
        <v>3182271902</v>
      </c>
      <c r="FN252" s="78">
        <v>8346179654</v>
      </c>
      <c r="FO252" s="78">
        <v>316029310</v>
      </c>
      <c r="FP252" s="78">
        <v>3033958161</v>
      </c>
      <c r="FQ252" s="78">
        <v>13399357567</v>
      </c>
      <c r="FR252" s="78">
        <v>16865206</v>
      </c>
      <c r="FS252" s="78">
        <v>11678212409</v>
      </c>
      <c r="FT252" s="78">
        <v>1339950270</v>
      </c>
      <c r="FU252" s="78">
        <v>560032055</v>
      </c>
      <c r="FV252" s="78">
        <v>5607407744</v>
      </c>
      <c r="FW252" s="78">
        <v>10095466983</v>
      </c>
      <c r="FX252" s="78">
        <v>80658650786</v>
      </c>
      <c r="FY252" s="78">
        <v>1782798538</v>
      </c>
      <c r="FZ252" s="78">
        <v>2087996318</v>
      </c>
      <c r="GA252" s="78">
        <v>503681455</v>
      </c>
      <c r="GB252" s="78">
        <v>579425546407</v>
      </c>
      <c r="GC252" s="78">
        <v>76633343514</v>
      </c>
      <c r="GD252" s="78">
        <v>78510169</v>
      </c>
      <c r="GE252" s="78">
        <v>23500000000</v>
      </c>
      <c r="GF252" s="78">
        <v>5678153452</v>
      </c>
    </row>
    <row r="253" spans="1:188">
      <c r="A253" s="84">
        <v>45009</v>
      </c>
      <c r="B253" s="78">
        <v>159526888767</v>
      </c>
      <c r="C253" s="78">
        <v>130953531073</v>
      </c>
      <c r="D253" s="78">
        <v>169292862667</v>
      </c>
      <c r="E253" s="78">
        <v>196882015990</v>
      </c>
      <c r="F253" s="78">
        <v>99475268947</v>
      </c>
      <c r="G253" s="78">
        <v>52374950848</v>
      </c>
      <c r="H253" s="78">
        <v>111581987859</v>
      </c>
      <c r="I253" s="78">
        <v>18077914838</v>
      </c>
      <c r="J253" s="78">
        <v>29463328619</v>
      </c>
      <c r="K253" s="78">
        <v>17730522320</v>
      </c>
      <c r="L253" s="78">
        <v>7448914731</v>
      </c>
      <c r="M253" s="78">
        <v>3223958028</v>
      </c>
      <c r="N253" s="78">
        <v>3365915431</v>
      </c>
      <c r="O253" s="78">
        <v>4856660862</v>
      </c>
      <c r="P253" s="78">
        <v>3585036020</v>
      </c>
      <c r="Q253" s="78">
        <v>3100609972</v>
      </c>
      <c r="R253" s="78">
        <v>3042984911</v>
      </c>
      <c r="S253" s="79">
        <v>3197861328</v>
      </c>
      <c r="T253" s="78">
        <v>3045762349</v>
      </c>
      <c r="U253" s="78">
        <v>5025013264</v>
      </c>
      <c r="V253" s="78">
        <v>3074836342</v>
      </c>
      <c r="W253" s="78">
        <v>3074105487</v>
      </c>
      <c r="X253" s="78">
        <v>204370664</v>
      </c>
      <c r="Y253" s="78">
        <v>249216188761</v>
      </c>
      <c r="Z253" s="78">
        <v>198998233684</v>
      </c>
      <c r="AA253" s="78">
        <v>167210155686</v>
      </c>
      <c r="AB253" s="78">
        <v>256700996763</v>
      </c>
      <c r="AC253" s="78">
        <v>205804243174</v>
      </c>
      <c r="AD253" s="78">
        <v>262052309302</v>
      </c>
      <c r="AE253" s="78">
        <v>50143753437</v>
      </c>
      <c r="AF253" s="78">
        <v>47271330098</v>
      </c>
      <c r="AG253" s="78">
        <v>37171775530</v>
      </c>
      <c r="AH253" s="78">
        <v>24548020950</v>
      </c>
      <c r="AI253" s="78">
        <v>4420337039</v>
      </c>
      <c r="AJ253" s="78">
        <v>5000538531</v>
      </c>
      <c r="AK253" s="78">
        <v>6211720465</v>
      </c>
      <c r="AL253" s="78">
        <v>5009197488</v>
      </c>
      <c r="AM253" s="78">
        <v>5886054606</v>
      </c>
      <c r="AN253" s="78">
        <v>5279215866</v>
      </c>
      <c r="AO253" s="78">
        <v>5008516324</v>
      </c>
      <c r="AP253" s="78">
        <v>6564379502</v>
      </c>
      <c r="AQ253" s="78">
        <v>5022785520</v>
      </c>
      <c r="AR253" s="78">
        <v>12414371781</v>
      </c>
      <c r="AS253" s="78">
        <v>5006818405</v>
      </c>
      <c r="AT253" s="78">
        <v>6168588124</v>
      </c>
      <c r="AU253" s="78">
        <v>5006345318</v>
      </c>
      <c r="AV253" s="78">
        <v>888610825</v>
      </c>
      <c r="AW253" s="78">
        <v>1300517356</v>
      </c>
      <c r="AX253" s="78">
        <v>9000000000</v>
      </c>
      <c r="AY253" s="78">
        <v>7000000000</v>
      </c>
      <c r="AZ253" s="78">
        <v>13000000000</v>
      </c>
      <c r="BA253" s="78">
        <v>5533083449</v>
      </c>
      <c r="BB253" s="78">
        <v>5406658495</v>
      </c>
      <c r="BC253" s="78">
        <v>5416177402</v>
      </c>
      <c r="BD253" s="78">
        <v>5643012458</v>
      </c>
      <c r="BE253" s="78">
        <v>8754652962</v>
      </c>
      <c r="BF253" s="78">
        <v>8657883558</v>
      </c>
      <c r="BG253" s="78">
        <v>5298496628</v>
      </c>
      <c r="BH253" s="78">
        <v>5366351049</v>
      </c>
      <c r="BI253" s="78">
        <v>39162544470</v>
      </c>
      <c r="BJ253" s="78">
        <v>54873680846</v>
      </c>
      <c r="BK253" s="78">
        <v>36069555682</v>
      </c>
      <c r="BL253" s="78">
        <v>40043845232</v>
      </c>
      <c r="BM253" s="78">
        <v>36994555416</v>
      </c>
      <c r="BN253" s="78">
        <v>6970430436</v>
      </c>
      <c r="BO253" s="78">
        <v>7000000000</v>
      </c>
      <c r="BP253" s="78">
        <v>7000000000</v>
      </c>
      <c r="BQ253" s="78">
        <v>7500000000</v>
      </c>
      <c r="BR253" s="78">
        <v>5895581660</v>
      </c>
      <c r="BS253" s="78">
        <v>3299682158</v>
      </c>
      <c r="BT253" s="78">
        <v>1614075048</v>
      </c>
      <c r="BU253" s="78">
        <v>1554634836</v>
      </c>
      <c r="BV253" s="78">
        <v>4904488285</v>
      </c>
      <c r="BW253" s="78">
        <v>3918484180</v>
      </c>
      <c r="BX253" s="78">
        <v>16006385600</v>
      </c>
      <c r="BY253" s="78">
        <v>12585016672</v>
      </c>
      <c r="BZ253" s="78">
        <v>13667974228</v>
      </c>
      <c r="CA253" s="78">
        <v>454665054</v>
      </c>
      <c r="CB253" s="78">
        <v>190086526737</v>
      </c>
      <c r="CC253" s="78">
        <v>132923263864</v>
      </c>
      <c r="CD253" s="78">
        <v>148560438870</v>
      </c>
      <c r="CE253" s="78">
        <v>73451770103</v>
      </c>
      <c r="CF253" s="78">
        <v>92118634875</v>
      </c>
      <c r="CG253" s="78">
        <v>66167006782</v>
      </c>
      <c r="CH253" s="78">
        <v>6400702815</v>
      </c>
      <c r="CI253" s="78">
        <v>8420319327</v>
      </c>
      <c r="CJ253" s="78">
        <v>6373058805</v>
      </c>
      <c r="CK253" s="78">
        <v>3372015820</v>
      </c>
      <c r="CL253" s="78">
        <v>16962994895</v>
      </c>
      <c r="CM253" s="78">
        <v>19569211840</v>
      </c>
      <c r="CN253" s="78">
        <v>17978217578</v>
      </c>
      <c r="CO253" s="78">
        <v>10372259886</v>
      </c>
      <c r="CP253" s="78">
        <v>16897205383</v>
      </c>
      <c r="CQ253" s="78">
        <v>17761149138</v>
      </c>
      <c r="CR253" s="78">
        <v>6512016819</v>
      </c>
      <c r="CS253" s="78">
        <v>15802657141</v>
      </c>
      <c r="CT253" s="78">
        <v>16466032540</v>
      </c>
      <c r="CU253" s="78">
        <v>536989400</v>
      </c>
      <c r="CV253" s="78">
        <v>399516549</v>
      </c>
      <c r="CW253" s="78">
        <v>412337987</v>
      </c>
      <c r="CX253" s="78">
        <v>2100000000</v>
      </c>
      <c r="CY253" s="78">
        <v>1800000000</v>
      </c>
      <c r="CZ253" s="78">
        <v>2100000000</v>
      </c>
      <c r="DA253" s="78">
        <v>2000000000</v>
      </c>
      <c r="DB253" s="78">
        <v>135613734151</v>
      </c>
      <c r="DC253" s="78">
        <v>151178581910</v>
      </c>
      <c r="DD253" s="78">
        <v>181878562272</v>
      </c>
      <c r="DE253" s="78">
        <v>102916920515</v>
      </c>
      <c r="DF253" s="78">
        <v>121901274459</v>
      </c>
      <c r="DG253" s="78">
        <v>33906462860</v>
      </c>
      <c r="DH253" s="78">
        <v>97679482293</v>
      </c>
      <c r="DI253" s="78">
        <v>13015045248</v>
      </c>
      <c r="DJ253" s="78">
        <v>28200102598</v>
      </c>
      <c r="DK253" s="78">
        <v>106123957695</v>
      </c>
      <c r="DL253" s="78">
        <v>8352892401</v>
      </c>
      <c r="DM253" s="78">
        <v>6375340148</v>
      </c>
      <c r="DN253" s="78">
        <v>5588675051</v>
      </c>
      <c r="DO253" s="78">
        <v>5000000000</v>
      </c>
      <c r="DP253" s="78">
        <v>5000000000</v>
      </c>
      <c r="DQ253" s="78">
        <v>5000000000</v>
      </c>
      <c r="DR253" s="78">
        <v>6306179595</v>
      </c>
      <c r="DS253" s="78">
        <v>8010301673</v>
      </c>
      <c r="DT253" s="78">
        <v>6727966206</v>
      </c>
      <c r="DU253" s="78">
        <v>10234356112</v>
      </c>
      <c r="DV253" s="78">
        <v>5342771930</v>
      </c>
      <c r="DW253" s="78">
        <v>5178663322</v>
      </c>
      <c r="DX253" s="78">
        <v>935460911</v>
      </c>
      <c r="DY253" s="78">
        <v>7908876370</v>
      </c>
      <c r="DZ253" s="78">
        <v>773599001</v>
      </c>
      <c r="EA253" s="78">
        <v>1001080131</v>
      </c>
      <c r="EB253" s="78">
        <v>780259910</v>
      </c>
      <c r="EC253" s="78">
        <v>1291007758</v>
      </c>
      <c r="ED253" s="78">
        <v>21785931381</v>
      </c>
      <c r="EE253" s="78">
        <v>16210839158</v>
      </c>
      <c r="EF253" s="78">
        <v>9344645818</v>
      </c>
      <c r="EG253" s="78">
        <v>11630016007</v>
      </c>
      <c r="EH253" s="78">
        <v>77178624582</v>
      </c>
      <c r="EI253" s="78">
        <v>52275166903</v>
      </c>
      <c r="EJ253" s="78">
        <v>220682160460</v>
      </c>
      <c r="EK253" s="78">
        <v>277486182116</v>
      </c>
      <c r="EL253" s="78">
        <v>547123285830</v>
      </c>
      <c r="EM253" s="78">
        <v>556200445897</v>
      </c>
      <c r="EN253" s="78">
        <v>422737745401</v>
      </c>
      <c r="EO253" s="78">
        <v>1002343262962</v>
      </c>
      <c r="EP253" s="78">
        <v>386910665939</v>
      </c>
      <c r="EQ253" s="78">
        <v>23768078799</v>
      </c>
      <c r="ER253" s="78">
        <v>121306267525</v>
      </c>
      <c r="ES253" s="78">
        <v>389726861</v>
      </c>
      <c r="ET253" s="78">
        <v>354123045</v>
      </c>
      <c r="EU253" s="78">
        <v>606587213</v>
      </c>
      <c r="EV253" s="78">
        <v>227690667</v>
      </c>
      <c r="EW253" s="78">
        <v>228484677</v>
      </c>
      <c r="EX253" s="78">
        <v>223043475</v>
      </c>
      <c r="EY253" s="78">
        <v>12086259629</v>
      </c>
      <c r="EZ253" s="78">
        <v>12121598171</v>
      </c>
      <c r="FA253" s="78">
        <v>7843561201</v>
      </c>
      <c r="FB253" s="78">
        <v>16319859594</v>
      </c>
      <c r="FC253" s="78">
        <v>24084629459</v>
      </c>
      <c r="FD253" s="78">
        <v>3734927130</v>
      </c>
      <c r="FE253" s="78">
        <v>2059225896</v>
      </c>
      <c r="FF253" s="78">
        <v>1344121987</v>
      </c>
      <c r="FG253" s="78">
        <v>2071672697</v>
      </c>
      <c r="FH253" s="78">
        <v>3570208750</v>
      </c>
      <c r="FI253" s="78">
        <v>41231147671</v>
      </c>
      <c r="FJ253" s="78">
        <v>269993023</v>
      </c>
      <c r="FK253" s="78">
        <v>91780363058</v>
      </c>
      <c r="FL253" s="78">
        <v>6650095295</v>
      </c>
      <c r="FM253" s="78">
        <v>3182396536</v>
      </c>
      <c r="FN253" s="78">
        <v>8348989120</v>
      </c>
      <c r="FO253" s="78">
        <v>316041812</v>
      </c>
      <c r="FP253" s="78">
        <v>3033958161</v>
      </c>
      <c r="FQ253" s="78">
        <v>13401665791</v>
      </c>
      <c r="FR253" s="78">
        <v>16865206</v>
      </c>
      <c r="FS253" s="78">
        <v>11654176720</v>
      </c>
      <c r="FT253" s="78">
        <v>1340379632</v>
      </c>
      <c r="FU253" s="78">
        <v>560264453</v>
      </c>
      <c r="FV253" s="78">
        <v>5664893689</v>
      </c>
      <c r="FW253" s="78">
        <v>10095568116</v>
      </c>
      <c r="FX253" s="78">
        <v>80658650786</v>
      </c>
      <c r="FY253" s="78">
        <v>1784103322</v>
      </c>
      <c r="FZ253" s="78">
        <v>2084620679</v>
      </c>
      <c r="GA253" s="78">
        <v>503681455</v>
      </c>
      <c r="GB253" s="78">
        <v>579320183615</v>
      </c>
      <c r="GC253" s="78">
        <v>76504347243</v>
      </c>
      <c r="GD253" s="78">
        <v>78510169</v>
      </c>
      <c r="GE253" s="78">
        <v>23500000000</v>
      </c>
      <c r="GF253" s="78">
        <v>5685784264</v>
      </c>
    </row>
    <row r="254" spans="1:188">
      <c r="A254" s="84">
        <v>45012</v>
      </c>
      <c r="B254" s="78">
        <v>159523477526</v>
      </c>
      <c r="C254" s="78">
        <v>131049658568</v>
      </c>
      <c r="D254" s="78">
        <v>169412393908</v>
      </c>
      <c r="E254" s="78">
        <v>196862397722</v>
      </c>
      <c r="F254" s="78">
        <v>99438737361</v>
      </c>
      <c r="G254" s="78">
        <v>52373368785</v>
      </c>
      <c r="H254" s="78">
        <v>111590688759</v>
      </c>
      <c r="I254" s="78">
        <v>18092866580</v>
      </c>
      <c r="J254" s="78">
        <v>29472212477</v>
      </c>
      <c r="K254" s="78">
        <v>17749137285</v>
      </c>
      <c r="L254" s="78">
        <v>7463318882</v>
      </c>
      <c r="M254" s="78">
        <v>3224746655</v>
      </c>
      <c r="N254" s="78">
        <v>3375240149</v>
      </c>
      <c r="O254" s="78">
        <v>4857742595</v>
      </c>
      <c r="P254" s="78">
        <v>3585698731</v>
      </c>
      <c r="Q254" s="78">
        <v>3100711307</v>
      </c>
      <c r="R254" s="78">
        <v>3042012577</v>
      </c>
      <c r="S254" s="79">
        <v>3198373768</v>
      </c>
      <c r="T254" s="78">
        <v>3066251255</v>
      </c>
      <c r="U254" s="78">
        <v>5298521724</v>
      </c>
      <c r="V254" s="78">
        <v>3074836342</v>
      </c>
      <c r="W254" s="78">
        <v>3074451635</v>
      </c>
      <c r="X254" s="78">
        <v>202541395</v>
      </c>
      <c r="Y254" s="78">
        <v>249000822934</v>
      </c>
      <c r="Z254" s="78">
        <v>199110779992</v>
      </c>
      <c r="AA254" s="78">
        <v>167294931091</v>
      </c>
      <c r="AB254" s="78">
        <v>256603652087</v>
      </c>
      <c r="AC254" s="78">
        <v>205770295308</v>
      </c>
      <c r="AD254" s="78">
        <v>261763240373</v>
      </c>
      <c r="AE254" s="78">
        <v>50140396832</v>
      </c>
      <c r="AF254" s="78">
        <v>47317710852</v>
      </c>
      <c r="AG254" s="78">
        <v>37164479517</v>
      </c>
      <c r="AH254" s="78">
        <v>24581397679</v>
      </c>
      <c r="AI254" s="78">
        <v>4424668726</v>
      </c>
      <c r="AJ254" s="78">
        <v>5000538531</v>
      </c>
      <c r="AK254" s="78">
        <v>6224091462</v>
      </c>
      <c r="AL254" s="78">
        <v>5009197488</v>
      </c>
      <c r="AM254" s="78">
        <v>5889973990</v>
      </c>
      <c r="AN254" s="78">
        <v>5291897538</v>
      </c>
      <c r="AO254" s="78">
        <v>5008516324</v>
      </c>
      <c r="AP254" s="78">
        <v>6570588317</v>
      </c>
      <c r="AQ254" s="78">
        <v>5022785520</v>
      </c>
      <c r="AR254" s="78">
        <v>12439281287</v>
      </c>
      <c r="AS254" s="78">
        <v>5006818405</v>
      </c>
      <c r="AT254" s="78">
        <v>6175283860</v>
      </c>
      <c r="AU254" s="78">
        <v>5006345318</v>
      </c>
      <c r="AV254" s="78">
        <v>894971332</v>
      </c>
      <c r="AW254" s="78">
        <v>1305347660</v>
      </c>
      <c r="AX254" s="78">
        <v>9000000000</v>
      </c>
      <c r="AY254" s="78">
        <v>7000000000</v>
      </c>
      <c r="AZ254" s="78">
        <v>13000000000</v>
      </c>
      <c r="BA254" s="78">
        <v>5539219672</v>
      </c>
      <c r="BB254" s="78">
        <v>5410809620</v>
      </c>
      <c r="BC254" s="78">
        <v>5419197700</v>
      </c>
      <c r="BD254" s="78">
        <v>5644786450</v>
      </c>
      <c r="BE254" s="78">
        <v>8758663919</v>
      </c>
      <c r="BF254" s="78">
        <v>8698459308</v>
      </c>
      <c r="BG254" s="78">
        <v>5298496628</v>
      </c>
      <c r="BH254" s="78">
        <v>5357194631</v>
      </c>
      <c r="BI254" s="78">
        <v>39180641589</v>
      </c>
      <c r="BJ254" s="78">
        <v>54885193484</v>
      </c>
      <c r="BK254" s="78">
        <v>36073696005</v>
      </c>
      <c r="BL254" s="78">
        <v>40056362778</v>
      </c>
      <c r="BM254" s="78">
        <v>37010402905</v>
      </c>
      <c r="BN254" s="78">
        <v>6975754823</v>
      </c>
      <c r="BO254" s="78">
        <v>7000000000</v>
      </c>
      <c r="BP254" s="78">
        <v>7000000000</v>
      </c>
      <c r="BQ254" s="78">
        <v>7500000000</v>
      </c>
      <c r="BR254" s="78">
        <v>5900033062</v>
      </c>
      <c r="BS254" s="78">
        <v>3302703734</v>
      </c>
      <c r="BT254" s="78">
        <v>1615684018</v>
      </c>
      <c r="BU254" s="78">
        <v>1556974849</v>
      </c>
      <c r="BV254" s="78">
        <v>4908388627</v>
      </c>
      <c r="BW254" s="78">
        <v>3921493268</v>
      </c>
      <c r="BX254" s="78">
        <v>16014313842</v>
      </c>
      <c r="BY254" s="78">
        <v>12582965598</v>
      </c>
      <c r="BZ254" s="78">
        <v>13676858808</v>
      </c>
      <c r="CA254" s="78">
        <v>454673644</v>
      </c>
      <c r="CB254" s="78">
        <v>190459730017</v>
      </c>
      <c r="CC254" s="78">
        <v>132997704836</v>
      </c>
      <c r="CD254" s="78">
        <v>148766965827</v>
      </c>
      <c r="CE254" s="78">
        <v>73540785807</v>
      </c>
      <c r="CF254" s="78">
        <v>92196725633</v>
      </c>
      <c r="CG254" s="78">
        <v>66380237105</v>
      </c>
      <c r="CH254" s="78">
        <v>6401578822</v>
      </c>
      <c r="CI254" s="78">
        <v>8421178993</v>
      </c>
      <c r="CJ254" s="78">
        <v>6373736049</v>
      </c>
      <c r="CK254" s="78">
        <v>3373206768</v>
      </c>
      <c r="CL254" s="78">
        <v>16917214584</v>
      </c>
      <c r="CM254" s="78">
        <v>19563484358</v>
      </c>
      <c r="CN254" s="78">
        <v>17984587555</v>
      </c>
      <c r="CO254" s="78">
        <v>10373141783</v>
      </c>
      <c r="CP254" s="78">
        <v>16888869966</v>
      </c>
      <c r="CQ254" s="78">
        <v>17768857339</v>
      </c>
      <c r="CR254" s="78">
        <v>6509995026</v>
      </c>
      <c r="CS254" s="78">
        <v>15803604974</v>
      </c>
      <c r="CT254" s="78">
        <v>16480606023</v>
      </c>
      <c r="CU254" s="78">
        <v>538314620</v>
      </c>
      <c r="CV254" s="78">
        <v>399516549</v>
      </c>
      <c r="CW254" s="78">
        <v>412337987</v>
      </c>
      <c r="CX254" s="78">
        <v>2100000000</v>
      </c>
      <c r="CY254" s="78">
        <v>1800000000</v>
      </c>
      <c r="CZ254" s="78">
        <v>2100000000</v>
      </c>
      <c r="DA254" s="78">
        <v>2000000000</v>
      </c>
      <c r="DB254" s="78">
        <v>135640102447</v>
      </c>
      <c r="DC254" s="78">
        <v>151211431502</v>
      </c>
      <c r="DD254" s="78">
        <v>181962616507</v>
      </c>
      <c r="DE254" s="78">
        <v>102999910662</v>
      </c>
      <c r="DF254" s="78">
        <v>121896275241</v>
      </c>
      <c r="DG254" s="78">
        <v>33912575484</v>
      </c>
      <c r="DH254" s="78">
        <v>97804250236</v>
      </c>
      <c r="DI254" s="78">
        <v>13031668510</v>
      </c>
      <c r="DJ254" s="78">
        <v>28203530173</v>
      </c>
      <c r="DK254" s="78">
        <v>106208464196</v>
      </c>
      <c r="DL254" s="78">
        <v>8367442740</v>
      </c>
      <c r="DM254" s="78">
        <v>6396869860</v>
      </c>
      <c r="DN254" s="78">
        <v>5602252851</v>
      </c>
      <c r="DO254" s="78">
        <v>5000000000</v>
      </c>
      <c r="DP254" s="78">
        <v>5000000000</v>
      </c>
      <c r="DQ254" s="78">
        <v>5000000000</v>
      </c>
      <c r="DR254" s="78">
        <v>6317048229</v>
      </c>
      <c r="DS254" s="78">
        <v>8048192998</v>
      </c>
      <c r="DT254" s="78">
        <v>6753607134</v>
      </c>
      <c r="DU254" s="78">
        <v>10268348248</v>
      </c>
      <c r="DV254" s="78">
        <v>5381762825</v>
      </c>
      <c r="DW254" s="78">
        <v>5193433718</v>
      </c>
      <c r="DX254" s="78">
        <v>935561793</v>
      </c>
      <c r="DY254" s="78">
        <v>7909064357</v>
      </c>
      <c r="DZ254" s="78">
        <v>774004127</v>
      </c>
      <c r="EA254" s="78">
        <v>1001506727</v>
      </c>
      <c r="EB254" s="78">
        <v>780303258</v>
      </c>
      <c r="EC254" s="78">
        <v>1291184921</v>
      </c>
      <c r="ED254" s="78">
        <v>21812660329</v>
      </c>
      <c r="EE254" s="78">
        <v>16239149391</v>
      </c>
      <c r="EF254" s="78">
        <v>9353604036</v>
      </c>
      <c r="EG254" s="78">
        <v>11667822674</v>
      </c>
      <c r="EH254" s="78">
        <v>77001066851</v>
      </c>
      <c r="EI254" s="78">
        <v>52224274431</v>
      </c>
      <c r="EJ254" s="78">
        <v>220655383168</v>
      </c>
      <c r="EK254" s="78">
        <v>277707526328</v>
      </c>
      <c r="EL254" s="78">
        <v>547243656360</v>
      </c>
      <c r="EM254" s="78">
        <v>556262176721</v>
      </c>
      <c r="EN254" s="78">
        <v>422849606505</v>
      </c>
      <c r="EO254" s="78">
        <v>1002024894603</v>
      </c>
      <c r="EP254" s="78">
        <v>386563315560</v>
      </c>
      <c r="EQ254" s="78">
        <v>23772835927</v>
      </c>
      <c r="ER254" s="78">
        <v>121471115245</v>
      </c>
      <c r="ES254" s="78">
        <v>390004641</v>
      </c>
      <c r="ET254" s="78">
        <v>354256194</v>
      </c>
      <c r="EU254" s="78">
        <v>606587213</v>
      </c>
      <c r="EV254" s="78">
        <v>227690667</v>
      </c>
      <c r="EW254" s="78">
        <v>228743373</v>
      </c>
      <c r="EX254" s="78">
        <v>223081005</v>
      </c>
      <c r="EY254" s="78">
        <v>12088246939</v>
      </c>
      <c r="EZ254" s="78">
        <v>12124691364</v>
      </c>
      <c r="FA254" s="78">
        <v>7841918298</v>
      </c>
      <c r="FB254" s="78">
        <v>16323009274</v>
      </c>
      <c r="FC254" s="78">
        <v>24076189720</v>
      </c>
      <c r="FD254" s="78">
        <v>3733574555</v>
      </c>
      <c r="FE254" s="78">
        <v>2060618324</v>
      </c>
      <c r="FF254" s="78">
        <v>1345335287</v>
      </c>
      <c r="FG254" s="78">
        <v>2069907334</v>
      </c>
      <c r="FH254" s="78">
        <v>3562670549</v>
      </c>
      <c r="FI254" s="78">
        <v>41245806055</v>
      </c>
      <c r="FJ254" s="78">
        <v>269993023</v>
      </c>
      <c r="FK254" s="78">
        <v>91772097051</v>
      </c>
      <c r="FL254" s="78">
        <v>6652720783</v>
      </c>
      <c r="FM254" s="78">
        <v>3182396829</v>
      </c>
      <c r="FN254" s="78">
        <v>8346499589</v>
      </c>
      <c r="FO254" s="78">
        <v>316042410</v>
      </c>
      <c r="FP254" s="78">
        <v>3033958161</v>
      </c>
      <c r="FQ254" s="78">
        <v>13394405832</v>
      </c>
      <c r="FR254" s="78">
        <v>16834863</v>
      </c>
      <c r="FS254" s="78">
        <v>11615777976</v>
      </c>
      <c r="FT254" s="78">
        <v>1338349792</v>
      </c>
      <c r="FU254" s="78">
        <v>560753767</v>
      </c>
      <c r="FV254" s="78">
        <v>5664904238</v>
      </c>
      <c r="FW254" s="78">
        <v>10095888938</v>
      </c>
      <c r="FX254" s="78">
        <v>80658650786</v>
      </c>
      <c r="FY254" s="78">
        <v>1785885295</v>
      </c>
      <c r="FZ254" s="78">
        <v>2090173692</v>
      </c>
      <c r="GA254" s="78">
        <v>503681455</v>
      </c>
      <c r="GB254" s="78">
        <v>578568072122</v>
      </c>
      <c r="GC254" s="78">
        <v>76536787773</v>
      </c>
      <c r="GD254" s="78">
        <v>78520860</v>
      </c>
      <c r="GE254" s="78">
        <v>23500000000</v>
      </c>
      <c r="GF254" s="78">
        <v>5666021683</v>
      </c>
    </row>
    <row r="255" spans="1:188">
      <c r="A255" s="84">
        <v>45013</v>
      </c>
      <c r="B255" s="78">
        <v>159505365339</v>
      </c>
      <c r="C255" s="78">
        <v>131026421361</v>
      </c>
      <c r="D255" s="78">
        <v>168827922008</v>
      </c>
      <c r="E255" s="78">
        <v>196791781732</v>
      </c>
      <c r="F255" s="78">
        <v>99376904332</v>
      </c>
      <c r="G255" s="78">
        <v>52393588479</v>
      </c>
      <c r="H255" s="78">
        <v>111479048693</v>
      </c>
      <c r="I255" s="78">
        <v>18093861135</v>
      </c>
      <c r="J255" s="78">
        <v>29469562676</v>
      </c>
      <c r="K255" s="78">
        <v>17755129814</v>
      </c>
      <c r="L255" s="78">
        <v>7465989591</v>
      </c>
      <c r="M255" s="78">
        <v>3225328987</v>
      </c>
      <c r="N255" s="78">
        <v>3377607574</v>
      </c>
      <c r="O255" s="78">
        <v>4857742595</v>
      </c>
      <c r="P255" s="78">
        <v>3584883953</v>
      </c>
      <c r="Q255" s="78">
        <v>3126042141</v>
      </c>
      <c r="R255" s="78">
        <v>3042111704</v>
      </c>
      <c r="S255" s="79">
        <v>3201984525</v>
      </c>
      <c r="T255" s="78">
        <v>3068082728</v>
      </c>
      <c r="U255" s="78">
        <v>5480664561</v>
      </c>
      <c r="V255" s="78">
        <v>3075202191</v>
      </c>
      <c r="W255" s="78">
        <v>3091100053</v>
      </c>
      <c r="X255" s="78">
        <v>202646076</v>
      </c>
      <c r="Y255" s="78">
        <v>249016640967</v>
      </c>
      <c r="Z255" s="78">
        <v>199133816949</v>
      </c>
      <c r="AA255" s="78">
        <v>167332586493</v>
      </c>
      <c r="AB255" s="78">
        <v>256493296823</v>
      </c>
      <c r="AC255" s="78">
        <v>205764128407</v>
      </c>
      <c r="AD255" s="78">
        <v>260814305415</v>
      </c>
      <c r="AE255" s="78">
        <v>50095103309</v>
      </c>
      <c r="AF255" s="78">
        <v>47310192819</v>
      </c>
      <c r="AG255" s="78">
        <v>37202581373</v>
      </c>
      <c r="AH255" s="78">
        <v>24596765377</v>
      </c>
      <c r="AI255" s="78">
        <v>4426538803</v>
      </c>
      <c r="AJ255" s="78">
        <v>5000538531</v>
      </c>
      <c r="AK255" s="78">
        <v>6258744396</v>
      </c>
      <c r="AL255" s="78">
        <v>5009197488</v>
      </c>
      <c r="AM255" s="78">
        <v>5905101774</v>
      </c>
      <c r="AN255" s="78">
        <v>5336123207</v>
      </c>
      <c r="AO255" s="78">
        <v>5008516324</v>
      </c>
      <c r="AP255" s="78">
        <v>6573496776</v>
      </c>
      <c r="AQ255" s="78">
        <v>5022785520</v>
      </c>
      <c r="AR255" s="78">
        <v>12439185969</v>
      </c>
      <c r="AS255" s="78">
        <v>5006818405</v>
      </c>
      <c r="AT255" s="78">
        <v>6178435105</v>
      </c>
      <c r="AU255" s="78">
        <v>5006345318</v>
      </c>
      <c r="AV255" s="78">
        <v>894971332</v>
      </c>
      <c r="AW255" s="78">
        <v>1305347660</v>
      </c>
      <c r="AX255" s="78">
        <v>9000000000</v>
      </c>
      <c r="AY255" s="78">
        <v>7000000000</v>
      </c>
      <c r="AZ255" s="78">
        <v>13000000000</v>
      </c>
      <c r="BA255" s="78">
        <v>5540574265</v>
      </c>
      <c r="BB255" s="78">
        <v>5411752557</v>
      </c>
      <c r="BC255" s="78">
        <v>5419541222</v>
      </c>
      <c r="BD255" s="78">
        <v>5645639160</v>
      </c>
      <c r="BE255" s="78">
        <v>8757460597</v>
      </c>
      <c r="BF255" s="78">
        <v>8695918740</v>
      </c>
      <c r="BG255" s="78">
        <v>5298496628</v>
      </c>
      <c r="BH255" s="78">
        <v>5357195775</v>
      </c>
      <c r="BI255" s="78">
        <v>39132242171</v>
      </c>
      <c r="BJ255" s="78">
        <v>54936297124</v>
      </c>
      <c r="BK255" s="78">
        <v>36011608618</v>
      </c>
      <c r="BL255" s="78">
        <v>40021140414</v>
      </c>
      <c r="BM255" s="78">
        <v>37006243705</v>
      </c>
      <c r="BN255" s="78">
        <v>6976859907</v>
      </c>
      <c r="BO255" s="78">
        <v>7000000000</v>
      </c>
      <c r="BP255" s="78">
        <v>7000000000</v>
      </c>
      <c r="BQ255" s="78">
        <v>7500000000</v>
      </c>
      <c r="BR255" s="78">
        <v>5903255633</v>
      </c>
      <c r="BS255" s="78">
        <v>3308499603</v>
      </c>
      <c r="BT255" s="78">
        <v>1616077740</v>
      </c>
      <c r="BU255" s="78">
        <v>1557219935</v>
      </c>
      <c r="BV255" s="78">
        <v>4918337027</v>
      </c>
      <c r="BW255" s="78">
        <v>3920645912</v>
      </c>
      <c r="BX255" s="78">
        <v>16115853178</v>
      </c>
      <c r="BY255" s="78">
        <v>12606019571</v>
      </c>
      <c r="BZ255" s="78">
        <v>13672245898</v>
      </c>
      <c r="CA255" s="78">
        <v>454870555</v>
      </c>
      <c r="CB255" s="78">
        <v>190488784603</v>
      </c>
      <c r="CC255" s="78">
        <v>133157856605</v>
      </c>
      <c r="CD255" s="78">
        <v>148828667271</v>
      </c>
      <c r="CE255" s="78">
        <v>73547064280</v>
      </c>
      <c r="CF255" s="78">
        <v>92237337688</v>
      </c>
      <c r="CG255" s="78">
        <v>66479086993</v>
      </c>
      <c r="CH255" s="78">
        <v>6398752730</v>
      </c>
      <c r="CI255" s="78">
        <v>8422179751</v>
      </c>
      <c r="CJ255" s="78">
        <v>6374663913</v>
      </c>
      <c r="CK255" s="78">
        <v>3377233269</v>
      </c>
      <c r="CL255" s="78">
        <v>16912384184</v>
      </c>
      <c r="CM255" s="78">
        <v>19582320815</v>
      </c>
      <c r="CN255" s="78">
        <v>17995934086</v>
      </c>
      <c r="CO255" s="78">
        <v>10368085821</v>
      </c>
      <c r="CP255" s="78">
        <v>16888490580</v>
      </c>
      <c r="CQ255" s="78">
        <v>17800151791</v>
      </c>
      <c r="CR255" s="78">
        <v>6509995026</v>
      </c>
      <c r="CS255" s="78">
        <v>15804104096</v>
      </c>
      <c r="CT255" s="78">
        <v>16481677639</v>
      </c>
      <c r="CU255" s="78">
        <v>538314620</v>
      </c>
      <c r="CV255" s="78">
        <v>399516549</v>
      </c>
      <c r="CW255" s="78">
        <v>412337987</v>
      </c>
      <c r="CX255" s="78">
        <v>2100000000</v>
      </c>
      <c r="CY255" s="78">
        <v>1800000000</v>
      </c>
      <c r="CZ255" s="78">
        <v>2100000000</v>
      </c>
      <c r="DA255" s="78">
        <v>2000000000</v>
      </c>
      <c r="DB255" s="78">
        <v>135545576796</v>
      </c>
      <c r="DC255" s="78">
        <v>151152657539</v>
      </c>
      <c r="DD255" s="78">
        <v>181821278186</v>
      </c>
      <c r="DE255" s="78">
        <v>102975756915</v>
      </c>
      <c r="DF255" s="78">
        <v>121889064347</v>
      </c>
      <c r="DG255" s="78">
        <v>33913903064</v>
      </c>
      <c r="DH255" s="78">
        <v>97685423874</v>
      </c>
      <c r="DI255" s="78">
        <v>13036047002</v>
      </c>
      <c r="DJ255" s="78">
        <v>28244509000</v>
      </c>
      <c r="DK255" s="78">
        <v>106247741333</v>
      </c>
      <c r="DL255" s="78">
        <v>8420859143</v>
      </c>
      <c r="DM255" s="78">
        <v>6400274248</v>
      </c>
      <c r="DN255" s="78">
        <v>5609739527</v>
      </c>
      <c r="DO255" s="78">
        <v>5000000000</v>
      </c>
      <c r="DP255" s="78">
        <v>5000000000</v>
      </c>
      <c r="DQ255" s="78">
        <v>5000000000</v>
      </c>
      <c r="DR255" s="78">
        <v>6317930403</v>
      </c>
      <c r="DS255" s="78">
        <v>8073532603</v>
      </c>
      <c r="DT255" s="78">
        <v>6712120443</v>
      </c>
      <c r="DU255" s="78">
        <v>10271135749</v>
      </c>
      <c r="DV255" s="78">
        <v>5383076607</v>
      </c>
      <c r="DW255" s="78">
        <v>5187071547</v>
      </c>
      <c r="DX255" s="78">
        <v>935571784</v>
      </c>
      <c r="DY255" s="78">
        <v>7908417762</v>
      </c>
      <c r="DZ255" s="78">
        <v>774128317</v>
      </c>
      <c r="EA255" s="78">
        <v>1006324663</v>
      </c>
      <c r="EB255" s="78">
        <v>780553989</v>
      </c>
      <c r="EC255" s="78">
        <v>1293507618</v>
      </c>
      <c r="ED255" s="78">
        <v>21789574073</v>
      </c>
      <c r="EE255" s="78">
        <v>16224471887</v>
      </c>
      <c r="EF255" s="78">
        <v>9354990901</v>
      </c>
      <c r="EG255" s="78">
        <v>11663457862</v>
      </c>
      <c r="EH255" s="78">
        <v>76895070622</v>
      </c>
      <c r="EI255" s="78">
        <v>52183100448</v>
      </c>
      <c r="EJ255" s="78">
        <v>220587232779</v>
      </c>
      <c r="EK255" s="78">
        <v>277730162276</v>
      </c>
      <c r="EL255" s="78">
        <v>547106885535</v>
      </c>
      <c r="EM255" s="78">
        <v>556122523346</v>
      </c>
      <c r="EN255" s="78">
        <v>422847439772</v>
      </c>
      <c r="EO255" s="78">
        <v>1001777478381</v>
      </c>
      <c r="EP255" s="78">
        <v>386436094208</v>
      </c>
      <c r="EQ255" s="78">
        <v>23777780645</v>
      </c>
      <c r="ER255" s="78">
        <v>121464743922</v>
      </c>
      <c r="ES255" s="78">
        <v>390004641</v>
      </c>
      <c r="ET255" s="78">
        <v>354256194</v>
      </c>
      <c r="EU255" s="78">
        <v>606689012</v>
      </c>
      <c r="EV255" s="78">
        <v>227690667</v>
      </c>
      <c r="EW255" s="78">
        <v>228743373</v>
      </c>
      <c r="EX255" s="78">
        <v>223081005</v>
      </c>
      <c r="EY255" s="78">
        <v>12088251416</v>
      </c>
      <c r="EZ255" s="78">
        <v>12097503119</v>
      </c>
      <c r="FA255" s="78">
        <v>7842658851</v>
      </c>
      <c r="FB255" s="78">
        <v>16321205947</v>
      </c>
      <c r="FC255" s="78">
        <v>24069192046</v>
      </c>
      <c r="FD255" s="78">
        <v>3728284139</v>
      </c>
      <c r="FE255" s="78">
        <v>2057556958</v>
      </c>
      <c r="FF255" s="78">
        <v>1342785878</v>
      </c>
      <c r="FG255" s="78">
        <v>2066626332</v>
      </c>
      <c r="FH255" s="78">
        <v>3557155846</v>
      </c>
      <c r="FI255" s="78">
        <v>41247331599</v>
      </c>
      <c r="FJ255" s="78">
        <v>269993023</v>
      </c>
      <c r="FK255" s="78">
        <v>91792819577</v>
      </c>
      <c r="FL255" s="78">
        <v>6652853995</v>
      </c>
      <c r="FM255" s="78">
        <v>3182457413</v>
      </c>
      <c r="FN255" s="78">
        <v>8347717795</v>
      </c>
      <c r="FO255" s="78">
        <v>316043007</v>
      </c>
      <c r="FP255" s="78">
        <v>3047208261</v>
      </c>
      <c r="FQ255" s="78">
        <v>13395563718</v>
      </c>
      <c r="FR255" s="78">
        <v>16834863</v>
      </c>
      <c r="FS255" s="78">
        <v>11603400487</v>
      </c>
      <c r="FT255" s="78">
        <v>1337945835</v>
      </c>
      <c r="FU255" s="78">
        <v>560763066</v>
      </c>
      <c r="FV255" s="78">
        <v>5664904238</v>
      </c>
      <c r="FW255" s="78">
        <v>10095888938</v>
      </c>
      <c r="FX255" s="78">
        <v>80658650786</v>
      </c>
      <c r="FY255" s="78">
        <v>1785885295</v>
      </c>
      <c r="FZ255" s="78">
        <v>2090257551</v>
      </c>
      <c r="GA255" s="78">
        <v>503681455</v>
      </c>
      <c r="GB255" s="78">
        <v>578302800877</v>
      </c>
      <c r="GC255" s="78">
        <v>76510214028</v>
      </c>
      <c r="GD255" s="78">
        <v>78520860</v>
      </c>
      <c r="GE255" s="78">
        <v>23500000000</v>
      </c>
      <c r="GF255" s="78">
        <v>5663137817</v>
      </c>
    </row>
    <row r="256" spans="1:188">
      <c r="A256" s="84">
        <v>45014</v>
      </c>
      <c r="B256" s="78">
        <v>159396774451</v>
      </c>
      <c r="C256" s="78">
        <v>131027454508</v>
      </c>
      <c r="D256" s="78">
        <v>168788826991</v>
      </c>
      <c r="E256" s="78">
        <v>196754390463</v>
      </c>
      <c r="F256" s="78">
        <v>99468941442</v>
      </c>
      <c r="G256" s="78">
        <v>52395511390</v>
      </c>
      <c r="H256" s="78">
        <v>111387401292</v>
      </c>
      <c r="I256" s="78">
        <v>18096061707</v>
      </c>
      <c r="J256" s="78">
        <v>29471621742</v>
      </c>
      <c r="K256" s="78">
        <v>17763805150</v>
      </c>
      <c r="L256" s="78">
        <v>7298161777</v>
      </c>
      <c r="M256" s="78">
        <v>3225328987</v>
      </c>
      <c r="N256" s="78">
        <v>3385865081</v>
      </c>
      <c r="O256" s="78">
        <v>4857806435</v>
      </c>
      <c r="P256" s="78">
        <v>3584529826</v>
      </c>
      <c r="Q256" s="78">
        <v>3136195729</v>
      </c>
      <c r="R256" s="78">
        <v>3044913628</v>
      </c>
      <c r="S256" s="79">
        <v>3202662502</v>
      </c>
      <c r="T256" s="78">
        <v>3070490968</v>
      </c>
      <c r="U256" s="78">
        <v>5527504717</v>
      </c>
      <c r="V256" s="78">
        <v>3076339310</v>
      </c>
      <c r="W256" s="78">
        <v>3091640184</v>
      </c>
      <c r="X256" s="78">
        <v>202646076</v>
      </c>
      <c r="Y256" s="78">
        <v>249042951081</v>
      </c>
      <c r="Z256" s="78">
        <v>199116098541</v>
      </c>
      <c r="AA256" s="78">
        <v>167327282091</v>
      </c>
      <c r="AB256" s="78">
        <v>256469016979</v>
      </c>
      <c r="AC256" s="78">
        <v>205763377226</v>
      </c>
      <c r="AD256" s="78">
        <v>260570849306</v>
      </c>
      <c r="AE256" s="78">
        <v>50045978934</v>
      </c>
      <c r="AF256" s="78">
        <v>47306760622</v>
      </c>
      <c r="AG256" s="78">
        <v>37220045880</v>
      </c>
      <c r="AH256" s="78">
        <v>24114503968</v>
      </c>
      <c r="AI256" s="78">
        <v>4431183877</v>
      </c>
      <c r="AJ256" s="78">
        <v>5000538531</v>
      </c>
      <c r="AK256" s="78">
        <v>6304093539</v>
      </c>
      <c r="AL256" s="78">
        <v>5009197488</v>
      </c>
      <c r="AM256" s="78">
        <v>5920374442</v>
      </c>
      <c r="AN256" s="78">
        <v>5346084083</v>
      </c>
      <c r="AO256" s="78">
        <v>5008516324</v>
      </c>
      <c r="AP256" s="78">
        <v>6594482716</v>
      </c>
      <c r="AQ256" s="78">
        <v>5022785520</v>
      </c>
      <c r="AR256" s="78">
        <v>12447710417</v>
      </c>
      <c r="AS256" s="78">
        <v>5006818405</v>
      </c>
      <c r="AT256" s="78">
        <v>6167688783</v>
      </c>
      <c r="AU256" s="78">
        <v>5006345318</v>
      </c>
      <c r="AV256" s="78">
        <v>895732260</v>
      </c>
      <c r="AW256" s="78">
        <v>1306276667</v>
      </c>
      <c r="AX256" s="78">
        <v>9000000000</v>
      </c>
      <c r="AY256" s="78">
        <v>7000000000</v>
      </c>
      <c r="AZ256" s="78">
        <v>13000000000</v>
      </c>
      <c r="BA256" s="78">
        <v>5540675115</v>
      </c>
      <c r="BB256" s="78">
        <v>5411760169</v>
      </c>
      <c r="BC256" s="78">
        <v>5438888763</v>
      </c>
      <c r="BD256" s="78">
        <v>5646131460</v>
      </c>
      <c r="BE256" s="78">
        <v>8760545343</v>
      </c>
      <c r="BF256" s="78">
        <v>8697169677</v>
      </c>
      <c r="BG256" s="78">
        <v>5298496628</v>
      </c>
      <c r="BH256" s="78">
        <v>5357196915</v>
      </c>
      <c r="BI256" s="78">
        <v>39130992245</v>
      </c>
      <c r="BJ256" s="78">
        <v>54942097832</v>
      </c>
      <c r="BK256" s="78">
        <v>36017553226</v>
      </c>
      <c r="BL256" s="78">
        <v>40031908596</v>
      </c>
      <c r="BM256" s="78">
        <v>37012792411</v>
      </c>
      <c r="BN256" s="78">
        <v>6972883336</v>
      </c>
      <c r="BO256" s="78">
        <v>7000000000</v>
      </c>
      <c r="BP256" s="78">
        <v>7000000000</v>
      </c>
      <c r="BQ256" s="78">
        <v>7500000000</v>
      </c>
      <c r="BR256" s="78">
        <v>5902581382</v>
      </c>
      <c r="BS256" s="78">
        <v>3308397321</v>
      </c>
      <c r="BT256" s="78">
        <v>1616077740</v>
      </c>
      <c r="BU256" s="78">
        <v>1557342068</v>
      </c>
      <c r="BV256" s="78">
        <v>4914017138</v>
      </c>
      <c r="BW256" s="78">
        <v>3917075985</v>
      </c>
      <c r="BX256" s="78">
        <v>16114007308</v>
      </c>
      <c r="BY256" s="78">
        <v>12671986643</v>
      </c>
      <c r="BZ256" s="78">
        <v>13675492754</v>
      </c>
      <c r="CA256" s="78">
        <v>454966071</v>
      </c>
      <c r="CB256" s="78">
        <v>190476006907</v>
      </c>
      <c r="CC256" s="78">
        <v>133251861610</v>
      </c>
      <c r="CD256" s="78">
        <v>148855237619</v>
      </c>
      <c r="CE256" s="78">
        <v>73548311443</v>
      </c>
      <c r="CF256" s="78">
        <v>92231494493</v>
      </c>
      <c r="CG256" s="78">
        <v>66537999336</v>
      </c>
      <c r="CH256" s="78">
        <v>6401099997</v>
      </c>
      <c r="CI256" s="78">
        <v>8423782621</v>
      </c>
      <c r="CJ256" s="78">
        <v>6375688130</v>
      </c>
      <c r="CK256" s="78">
        <v>3378113945</v>
      </c>
      <c r="CL256" s="78">
        <v>16906305929</v>
      </c>
      <c r="CM256" s="78">
        <v>19674836760</v>
      </c>
      <c r="CN256" s="78">
        <v>17985770803</v>
      </c>
      <c r="CO256" s="78">
        <v>10374548894</v>
      </c>
      <c r="CP256" s="78">
        <v>16892428621</v>
      </c>
      <c r="CQ256" s="78">
        <v>17798560254</v>
      </c>
      <c r="CR256" s="78">
        <v>6510521923</v>
      </c>
      <c r="CS256" s="78">
        <v>15808176978</v>
      </c>
      <c r="CT256" s="78">
        <v>16498954493</v>
      </c>
      <c r="CU256" s="78">
        <v>538314620</v>
      </c>
      <c r="CV256" s="78">
        <v>399516549</v>
      </c>
      <c r="CW256" s="78">
        <v>412337987</v>
      </c>
      <c r="CX256" s="78">
        <v>2100000000</v>
      </c>
      <c r="CY256" s="78">
        <v>1800000000</v>
      </c>
      <c r="CZ256" s="78">
        <v>2100000000</v>
      </c>
      <c r="DA256" s="78">
        <v>2000000000</v>
      </c>
      <c r="DB256" s="78">
        <v>135523201643</v>
      </c>
      <c r="DC256" s="78">
        <v>151152527072</v>
      </c>
      <c r="DD256" s="78">
        <v>181835802567</v>
      </c>
      <c r="DE256" s="78">
        <v>102800792304</v>
      </c>
      <c r="DF256" s="78">
        <v>121900102223</v>
      </c>
      <c r="DG256" s="78">
        <v>33917583592</v>
      </c>
      <c r="DH256" s="78">
        <v>97704678890</v>
      </c>
      <c r="DI256" s="78">
        <v>13042914390</v>
      </c>
      <c r="DJ256" s="78">
        <v>28326751577</v>
      </c>
      <c r="DK256" s="78">
        <v>106313427857</v>
      </c>
      <c r="DL256" s="78">
        <v>8461966876</v>
      </c>
      <c r="DM256" s="78">
        <v>6410252186</v>
      </c>
      <c r="DN256" s="78">
        <v>5611331539</v>
      </c>
      <c r="DO256" s="78">
        <v>5000000000</v>
      </c>
      <c r="DP256" s="78">
        <v>5000000000</v>
      </c>
      <c r="DQ256" s="78">
        <v>5000000000</v>
      </c>
      <c r="DR256" s="78">
        <v>6317892440</v>
      </c>
      <c r="DS256" s="78">
        <v>8084573329</v>
      </c>
      <c r="DT256" s="78">
        <v>6711676610</v>
      </c>
      <c r="DU256" s="78">
        <v>10284455522</v>
      </c>
      <c r="DV256" s="78">
        <v>5385631586</v>
      </c>
      <c r="DW256" s="78">
        <v>5185143985</v>
      </c>
      <c r="DX256" s="78">
        <v>936054528</v>
      </c>
      <c r="DY256" s="78">
        <v>7907175532</v>
      </c>
      <c r="DZ256" s="78">
        <v>774263669</v>
      </c>
      <c r="EA256" s="78">
        <v>1010038340</v>
      </c>
      <c r="EB256" s="78">
        <v>780714831</v>
      </c>
      <c r="EC256" s="78">
        <v>1313308368</v>
      </c>
      <c r="ED256" s="78">
        <v>21785154664</v>
      </c>
      <c r="EE256" s="78">
        <v>16223279921</v>
      </c>
      <c r="EF256" s="78">
        <v>9349133154</v>
      </c>
      <c r="EG256" s="78">
        <v>11655609788</v>
      </c>
      <c r="EH256" s="78">
        <v>76823477074</v>
      </c>
      <c r="EI256" s="78">
        <v>52174799076</v>
      </c>
      <c r="EJ256" s="78">
        <v>220566236074</v>
      </c>
      <c r="EK256" s="78">
        <v>277861853819</v>
      </c>
      <c r="EL256" s="78">
        <v>547255742753</v>
      </c>
      <c r="EM256" s="78">
        <v>555827389388</v>
      </c>
      <c r="EN256" s="78">
        <v>422848061129</v>
      </c>
      <c r="EO256" s="78">
        <v>1001433902847</v>
      </c>
      <c r="EP256" s="78">
        <v>386459260885</v>
      </c>
      <c r="EQ256" s="78">
        <v>23794004101</v>
      </c>
      <c r="ER256" s="78">
        <v>121288944054</v>
      </c>
      <c r="ES256" s="78">
        <v>391920939</v>
      </c>
      <c r="ET256" s="78">
        <v>354256194</v>
      </c>
      <c r="EU256" s="78">
        <v>606689012</v>
      </c>
      <c r="EV256" s="78">
        <v>227792310</v>
      </c>
      <c r="EW256" s="78">
        <v>228743373</v>
      </c>
      <c r="EX256" s="78">
        <v>223081005</v>
      </c>
      <c r="EY256" s="78">
        <v>12101198716</v>
      </c>
      <c r="EZ256" s="78">
        <v>12094165849</v>
      </c>
      <c r="FA256" s="78">
        <v>7849764997</v>
      </c>
      <c r="FB256" s="78">
        <v>16323095806</v>
      </c>
      <c r="FC256" s="78">
        <v>24066451140</v>
      </c>
      <c r="FD256" s="78">
        <v>3722865751</v>
      </c>
      <c r="FE256" s="78">
        <v>2058041786</v>
      </c>
      <c r="FF256" s="78">
        <v>1343042053</v>
      </c>
      <c r="FG256" s="78">
        <v>2068967768</v>
      </c>
      <c r="FH256" s="78">
        <v>3556954520</v>
      </c>
      <c r="FI256" s="78">
        <v>41247698040</v>
      </c>
      <c r="FJ256" s="78">
        <v>269997336</v>
      </c>
      <c r="FK256" s="78">
        <v>91819937804</v>
      </c>
      <c r="FL256" s="78">
        <v>6653530975</v>
      </c>
      <c r="FM256" s="78">
        <v>3182458010</v>
      </c>
      <c r="FN256" s="78">
        <v>8341086360</v>
      </c>
      <c r="FO256" s="78">
        <v>316043603</v>
      </c>
      <c r="FP256" s="78">
        <v>3047209522</v>
      </c>
      <c r="FQ256" s="78">
        <v>13360707300</v>
      </c>
      <c r="FR256" s="78">
        <v>16834863</v>
      </c>
      <c r="FS256" s="78">
        <v>11606374885</v>
      </c>
      <c r="FT256" s="78">
        <v>1338547583</v>
      </c>
      <c r="FU256" s="78">
        <v>560763066</v>
      </c>
      <c r="FV256" s="78">
        <v>5664983409</v>
      </c>
      <c r="FW256" s="78">
        <v>10095888938</v>
      </c>
      <c r="FX256" s="78">
        <v>80658650786</v>
      </c>
      <c r="FY256" s="78">
        <v>1785629591</v>
      </c>
      <c r="FZ256" s="78">
        <v>2090528441</v>
      </c>
      <c r="GA256" s="78">
        <v>503681455</v>
      </c>
      <c r="GB256" s="78">
        <v>578124332462</v>
      </c>
      <c r="GC256" s="78">
        <v>76521015385</v>
      </c>
      <c r="GD256" s="78">
        <v>78520860</v>
      </c>
      <c r="GE256" s="78">
        <v>23500000000</v>
      </c>
      <c r="GF256" s="78">
        <v>5660925412</v>
      </c>
    </row>
    <row r="257" spans="1:188">
      <c r="A257" s="84">
        <v>45015</v>
      </c>
      <c r="B257" s="78">
        <v>159360458250</v>
      </c>
      <c r="C257" s="78">
        <v>131067564819</v>
      </c>
      <c r="D257" s="78">
        <v>168952775842</v>
      </c>
      <c r="E257" s="78">
        <v>196730806081</v>
      </c>
      <c r="F257" s="78">
        <v>99566040414</v>
      </c>
      <c r="G257" s="78">
        <v>52412076975</v>
      </c>
      <c r="H257" s="78">
        <v>111268116161</v>
      </c>
      <c r="I257" s="78">
        <v>18096678697</v>
      </c>
      <c r="J257" s="78">
        <v>29474690757</v>
      </c>
      <c r="K257" s="78">
        <v>17745869830</v>
      </c>
      <c r="L257" s="78">
        <v>7222659919</v>
      </c>
      <c r="M257" s="78">
        <v>3225660369</v>
      </c>
      <c r="N257" s="78">
        <v>3383274488</v>
      </c>
      <c r="O257" s="78">
        <v>4858879834</v>
      </c>
      <c r="P257" s="78">
        <v>3596713738</v>
      </c>
      <c r="Q257" s="78">
        <v>3137176476</v>
      </c>
      <c r="R257" s="78">
        <v>3057105179</v>
      </c>
      <c r="S257" s="79">
        <v>3243112826</v>
      </c>
      <c r="T257" s="78">
        <v>3071382721</v>
      </c>
      <c r="U257" s="78">
        <v>5631509948</v>
      </c>
      <c r="V257" s="78">
        <v>3091095568</v>
      </c>
      <c r="W257" s="78">
        <v>3096735202</v>
      </c>
      <c r="X257" s="78">
        <v>202646076</v>
      </c>
      <c r="Y257" s="78">
        <v>249083885101</v>
      </c>
      <c r="Z257" s="78">
        <v>199236642079</v>
      </c>
      <c r="AA257" s="78">
        <v>167363537414</v>
      </c>
      <c r="AB257" s="78">
        <v>256598893758</v>
      </c>
      <c r="AC257" s="78">
        <v>205908523170</v>
      </c>
      <c r="AD257" s="78">
        <v>260516613674</v>
      </c>
      <c r="AE257" s="78">
        <v>50065738493</v>
      </c>
      <c r="AF257" s="78">
        <v>47370812522</v>
      </c>
      <c r="AG257" s="78">
        <v>37353300579</v>
      </c>
      <c r="AH257" s="78">
        <v>24086257594</v>
      </c>
      <c r="AI257" s="78">
        <v>4430034500</v>
      </c>
      <c r="AJ257" s="78">
        <v>5000538531</v>
      </c>
      <c r="AK257" s="78">
        <v>6313995417</v>
      </c>
      <c r="AL257" s="78">
        <v>5009197488</v>
      </c>
      <c r="AM257" s="78">
        <v>5930937152</v>
      </c>
      <c r="AN257" s="78">
        <v>5337040028</v>
      </c>
      <c r="AO257" s="78">
        <v>5008516324</v>
      </c>
      <c r="AP257" s="78">
        <v>6608465900</v>
      </c>
      <c r="AQ257" s="78">
        <v>5022785520</v>
      </c>
      <c r="AR257" s="78">
        <v>12461215177</v>
      </c>
      <c r="AS257" s="78">
        <v>5006818405</v>
      </c>
      <c r="AT257" s="78">
        <v>6174360252</v>
      </c>
      <c r="AU257" s="78">
        <v>5006345318</v>
      </c>
      <c r="AV257" s="78">
        <v>895899679</v>
      </c>
      <c r="AW257" s="78">
        <v>1309014636</v>
      </c>
      <c r="AX257" s="78">
        <v>9000000000</v>
      </c>
      <c r="AY257" s="78">
        <v>7000000000</v>
      </c>
      <c r="AZ257" s="78">
        <v>13000000000</v>
      </c>
      <c r="BA257" s="78">
        <v>5542573078</v>
      </c>
      <c r="BB257" s="78">
        <v>5413047893</v>
      </c>
      <c r="BC257" s="78">
        <v>5438037712</v>
      </c>
      <c r="BD257" s="78">
        <v>5647645149</v>
      </c>
      <c r="BE257" s="78">
        <v>8764505282</v>
      </c>
      <c r="BF257" s="78">
        <v>8692536508</v>
      </c>
      <c r="BG257" s="78">
        <v>5298562252</v>
      </c>
      <c r="BH257" s="78">
        <v>5357198051</v>
      </c>
      <c r="BI257" s="78">
        <v>39100096697</v>
      </c>
      <c r="BJ257" s="78">
        <v>55051616741</v>
      </c>
      <c r="BK257" s="78">
        <v>36022350294</v>
      </c>
      <c r="BL257" s="78">
        <v>40066160944</v>
      </c>
      <c r="BM257" s="78">
        <v>37051008609</v>
      </c>
      <c r="BN257" s="78">
        <v>6973615046</v>
      </c>
      <c r="BO257" s="78">
        <v>7000000000</v>
      </c>
      <c r="BP257" s="78">
        <v>7000000000</v>
      </c>
      <c r="BQ257" s="78">
        <v>7500000000</v>
      </c>
      <c r="BR257" s="78">
        <v>5897209850</v>
      </c>
      <c r="BS257" s="78">
        <v>3309865205</v>
      </c>
      <c r="BT257" s="78">
        <v>1616890025</v>
      </c>
      <c r="BU257" s="78">
        <v>1558130176</v>
      </c>
      <c r="BV257" s="78">
        <v>4920299699</v>
      </c>
      <c r="BW257" s="78">
        <v>3922014999</v>
      </c>
      <c r="BX257" s="78">
        <v>16114657603</v>
      </c>
      <c r="BY257" s="78">
        <v>12610246099</v>
      </c>
      <c r="BZ257" s="78">
        <v>13698534304</v>
      </c>
      <c r="CA257" s="78">
        <v>455091375</v>
      </c>
      <c r="CB257" s="78">
        <v>190924387798</v>
      </c>
      <c r="CC257" s="78">
        <v>133565906534</v>
      </c>
      <c r="CD257" s="78">
        <v>149107640037</v>
      </c>
      <c r="CE257" s="78">
        <v>73748922453</v>
      </c>
      <c r="CF257" s="78">
        <v>92458735652</v>
      </c>
      <c r="CG257" s="78">
        <v>66728505843</v>
      </c>
      <c r="CH257" s="78">
        <v>6404230577</v>
      </c>
      <c r="CI257" s="78">
        <v>8428934129</v>
      </c>
      <c r="CJ257" s="78">
        <v>6377666145</v>
      </c>
      <c r="CK257" s="78">
        <v>3378618462</v>
      </c>
      <c r="CL257" s="78">
        <v>16725766442</v>
      </c>
      <c r="CM257" s="78">
        <v>19677895795</v>
      </c>
      <c r="CN257" s="78">
        <v>18003474489</v>
      </c>
      <c r="CO257" s="78">
        <v>10379458328</v>
      </c>
      <c r="CP257" s="78">
        <v>16892784527</v>
      </c>
      <c r="CQ257" s="78">
        <v>17825101372</v>
      </c>
      <c r="CR257" s="78">
        <v>6510677783</v>
      </c>
      <c r="CS257" s="78">
        <v>15812032429</v>
      </c>
      <c r="CT257" s="78">
        <v>16507190576</v>
      </c>
      <c r="CU257" s="78">
        <v>540322957</v>
      </c>
      <c r="CV257" s="78">
        <v>400452202</v>
      </c>
      <c r="CW257" s="78">
        <v>412857749</v>
      </c>
      <c r="CX257" s="78">
        <v>2100000000</v>
      </c>
      <c r="CY257" s="78">
        <v>1800000000</v>
      </c>
      <c r="CZ257" s="78">
        <v>2100000000</v>
      </c>
      <c r="DA257" s="78">
        <v>2000000000</v>
      </c>
      <c r="DB257" s="78">
        <v>135514448806</v>
      </c>
      <c r="DC257" s="78">
        <v>151091027484</v>
      </c>
      <c r="DD257" s="78">
        <v>182113156941</v>
      </c>
      <c r="DE257" s="78">
        <v>102819367274</v>
      </c>
      <c r="DF257" s="78">
        <v>122006948638</v>
      </c>
      <c r="DG257" s="78">
        <v>33942274300</v>
      </c>
      <c r="DH257" s="78">
        <v>97754760301</v>
      </c>
      <c r="DI257" s="78">
        <v>13044379045</v>
      </c>
      <c r="DJ257" s="78">
        <v>28379265006</v>
      </c>
      <c r="DK257" s="78">
        <v>106462045794</v>
      </c>
      <c r="DL257" s="78">
        <v>8489221815</v>
      </c>
      <c r="DM257" s="78">
        <v>6434868566</v>
      </c>
      <c r="DN257" s="78">
        <v>5618733790</v>
      </c>
      <c r="DO257" s="78">
        <v>5000000000</v>
      </c>
      <c r="DP257" s="78">
        <v>5000000000</v>
      </c>
      <c r="DQ257" s="78">
        <v>5000000000</v>
      </c>
      <c r="DR257" s="78">
        <v>6337705632</v>
      </c>
      <c r="DS257" s="78">
        <v>8135528722</v>
      </c>
      <c r="DT257" s="78">
        <v>6720502469</v>
      </c>
      <c r="DU257" s="78">
        <v>10290967353</v>
      </c>
      <c r="DV257" s="78">
        <v>5400441845</v>
      </c>
      <c r="DW257" s="78">
        <v>5188716803</v>
      </c>
      <c r="DX257" s="78">
        <v>935232048</v>
      </c>
      <c r="DY257" s="78">
        <v>7901730264</v>
      </c>
      <c r="DZ257" s="78">
        <v>775264140</v>
      </c>
      <c r="EA257" s="78">
        <v>1013346890</v>
      </c>
      <c r="EB257" s="78">
        <v>783690205</v>
      </c>
      <c r="EC257" s="78">
        <v>1316977686</v>
      </c>
      <c r="ED257" s="78">
        <v>21816729878</v>
      </c>
      <c r="EE257" s="78">
        <v>16242731779</v>
      </c>
      <c r="EF257" s="78">
        <v>9365109509</v>
      </c>
      <c r="EG257" s="78">
        <v>11662484362</v>
      </c>
      <c r="EH257" s="78">
        <v>76869847360</v>
      </c>
      <c r="EI257" s="78">
        <v>52203644141</v>
      </c>
      <c r="EJ257" s="78">
        <v>220431277823</v>
      </c>
      <c r="EK257" s="78">
        <v>277906419176</v>
      </c>
      <c r="EL257" s="78">
        <v>547319366656</v>
      </c>
      <c r="EM257" s="78">
        <v>555922660072</v>
      </c>
      <c r="EN257" s="78">
        <v>422993795575</v>
      </c>
      <c r="EO257" s="78">
        <v>1001766465963</v>
      </c>
      <c r="EP257" s="78">
        <v>386218810508</v>
      </c>
      <c r="EQ257" s="78">
        <v>23812386521</v>
      </c>
      <c r="ER257" s="78">
        <v>121310252674</v>
      </c>
      <c r="ES257" s="78">
        <v>392052318</v>
      </c>
      <c r="ET257" s="78">
        <v>354256194</v>
      </c>
      <c r="EU257" s="78">
        <v>606272502</v>
      </c>
      <c r="EV257" s="78">
        <v>227792310</v>
      </c>
      <c r="EW257" s="78">
        <v>228743373</v>
      </c>
      <c r="EX257" s="78">
        <v>223081005</v>
      </c>
      <c r="EY257" s="78">
        <v>12104883576</v>
      </c>
      <c r="EZ257" s="78">
        <v>12098630455</v>
      </c>
      <c r="FA257" s="78">
        <v>7858746963</v>
      </c>
      <c r="FB257" s="78">
        <v>16315323490</v>
      </c>
      <c r="FC257" s="78">
        <v>24020055724</v>
      </c>
      <c r="FD257" s="78">
        <v>3721939516</v>
      </c>
      <c r="FE257" s="78">
        <v>2058779749</v>
      </c>
      <c r="FF257" s="78">
        <v>1343203658</v>
      </c>
      <c r="FG257" s="78">
        <v>2064530483</v>
      </c>
      <c r="FH257" s="78">
        <v>3564651802</v>
      </c>
      <c r="FI257" s="78">
        <v>41282485418</v>
      </c>
      <c r="FJ257" s="78">
        <v>269997336</v>
      </c>
      <c r="FK257" s="78">
        <v>91793515624</v>
      </c>
      <c r="FL257" s="78">
        <v>6655599102</v>
      </c>
      <c r="FM257" s="78">
        <v>3182525434</v>
      </c>
      <c r="FN257" s="78">
        <v>8317995730</v>
      </c>
      <c r="FO257" s="78">
        <v>316044200</v>
      </c>
      <c r="FP257" s="78">
        <v>3047209522</v>
      </c>
      <c r="FQ257" s="78">
        <v>13381920217</v>
      </c>
      <c r="FR257" s="78">
        <v>16834863</v>
      </c>
      <c r="FS257" s="78">
        <v>11609841134</v>
      </c>
      <c r="FT257" s="78">
        <v>1338524895</v>
      </c>
      <c r="FU257" s="78">
        <v>560779522</v>
      </c>
      <c r="FV257" s="78">
        <v>5665421466</v>
      </c>
      <c r="FW257" s="78">
        <v>10096394745</v>
      </c>
      <c r="FX257" s="78">
        <v>80658650786</v>
      </c>
      <c r="FY257" s="78">
        <v>1786000747</v>
      </c>
      <c r="FZ257" s="78">
        <v>2090779955</v>
      </c>
      <c r="GA257" s="78">
        <v>503681455</v>
      </c>
      <c r="GB257" s="78">
        <v>577755510583</v>
      </c>
      <c r="GC257" s="78">
        <v>76526361734</v>
      </c>
      <c r="GD257" s="78">
        <v>78520860</v>
      </c>
      <c r="GE257" s="78">
        <v>23500000000</v>
      </c>
      <c r="GF257" s="78">
        <v>5657292381</v>
      </c>
    </row>
    <row r="258" spans="1:188">
      <c r="A258" s="84">
        <v>45016</v>
      </c>
      <c r="B258" s="78">
        <v>159470139349</v>
      </c>
      <c r="C258" s="78">
        <v>131335818584</v>
      </c>
      <c r="D258" s="78">
        <v>169155369559</v>
      </c>
      <c r="E258" s="78">
        <v>196991811829</v>
      </c>
      <c r="F258" s="78">
        <v>99680697794</v>
      </c>
      <c r="G258" s="78">
        <v>52468493031</v>
      </c>
      <c r="H258" s="78">
        <v>111381983297</v>
      </c>
      <c r="I258" s="78">
        <v>18103493227</v>
      </c>
      <c r="J258" s="78">
        <v>29495942561</v>
      </c>
      <c r="K258" s="78">
        <v>17753125979</v>
      </c>
      <c r="L258" s="78">
        <v>7195035037</v>
      </c>
      <c r="M258" s="78">
        <v>3226813578</v>
      </c>
      <c r="N258" s="78">
        <v>3395242252</v>
      </c>
      <c r="O258" s="78">
        <v>4859253571</v>
      </c>
      <c r="P258" s="78">
        <v>3597321996</v>
      </c>
      <c r="Q258" s="78">
        <v>3152191776</v>
      </c>
      <c r="R258" s="78">
        <v>3058381614</v>
      </c>
      <c r="S258" s="79">
        <v>3245720871</v>
      </c>
      <c r="T258" s="78">
        <v>3088694296</v>
      </c>
      <c r="U258" s="78">
        <v>5723118830</v>
      </c>
      <c r="V258" s="78">
        <v>3091096540</v>
      </c>
      <c r="W258" s="78">
        <v>3110631123</v>
      </c>
      <c r="X258" s="78">
        <v>203876956</v>
      </c>
      <c r="Y258" s="78">
        <v>249285104083</v>
      </c>
      <c r="Z258" s="78">
        <v>199494136761</v>
      </c>
      <c r="AA258" s="78">
        <v>167489137717</v>
      </c>
      <c r="AB258" s="78">
        <v>256825535979</v>
      </c>
      <c r="AC258" s="78">
        <v>205981409932</v>
      </c>
      <c r="AD258" s="78">
        <v>260530952353</v>
      </c>
      <c r="AE258" s="78">
        <v>50078530433</v>
      </c>
      <c r="AF258" s="78">
        <v>47394789552</v>
      </c>
      <c r="AG258" s="78">
        <v>37405094529</v>
      </c>
      <c r="AH258" s="78">
        <v>24004275345</v>
      </c>
      <c r="AI258" s="78">
        <v>4512945303</v>
      </c>
      <c r="AJ258" s="78">
        <v>5000538531</v>
      </c>
      <c r="AK258" s="78">
        <v>6449321968</v>
      </c>
      <c r="AL258" s="78">
        <v>5009197488</v>
      </c>
      <c r="AM258" s="78">
        <v>5944967509</v>
      </c>
      <c r="AN258" s="78">
        <v>5318975955</v>
      </c>
      <c r="AO258" s="78">
        <v>5008516324</v>
      </c>
      <c r="AP258" s="78">
        <v>6617022455</v>
      </c>
      <c r="AQ258" s="78">
        <v>5022785520</v>
      </c>
      <c r="AR258" s="78">
        <v>12464722495</v>
      </c>
      <c r="AS258" s="78">
        <v>5006818405</v>
      </c>
      <c r="AT258" s="78">
        <v>6185061203</v>
      </c>
      <c r="AU258" s="78">
        <v>5006345318</v>
      </c>
      <c r="AV258" s="78">
        <v>895899679</v>
      </c>
      <c r="AW258" s="78">
        <v>1309014636</v>
      </c>
      <c r="AX258" s="78">
        <v>9000000000</v>
      </c>
      <c r="AY258" s="78">
        <v>7000000000</v>
      </c>
      <c r="AZ258" s="78">
        <v>13000000000</v>
      </c>
      <c r="BA258" s="78">
        <v>5548338640</v>
      </c>
      <c r="BB258" s="78">
        <v>5416432867</v>
      </c>
      <c r="BC258" s="78">
        <v>5441238050</v>
      </c>
      <c r="BD258" s="78">
        <v>5655542146</v>
      </c>
      <c r="BE258" s="78">
        <v>8773327557</v>
      </c>
      <c r="BF258" s="78">
        <v>8697588711</v>
      </c>
      <c r="BG258" s="78">
        <v>5298562252</v>
      </c>
      <c r="BH258" s="78">
        <v>5357199187</v>
      </c>
      <c r="BI258" s="78">
        <v>39106261665</v>
      </c>
      <c r="BJ258" s="78">
        <v>55117681486</v>
      </c>
      <c r="BK258" s="78">
        <v>36051067947</v>
      </c>
      <c r="BL258" s="78">
        <v>40083519290</v>
      </c>
      <c r="BM258" s="78">
        <v>37087420836</v>
      </c>
      <c r="BN258" s="78">
        <v>6982038803</v>
      </c>
      <c r="BO258" s="78">
        <v>7000000000</v>
      </c>
      <c r="BP258" s="78">
        <v>7000000000</v>
      </c>
      <c r="BQ258" s="78">
        <v>7500000000</v>
      </c>
      <c r="BR258" s="78">
        <v>5899293060</v>
      </c>
      <c r="BS258" s="78">
        <v>3311706230</v>
      </c>
      <c r="BT258" s="78">
        <v>1619960349</v>
      </c>
      <c r="BU258" s="78">
        <v>1560520152</v>
      </c>
      <c r="BV258" s="78">
        <v>4911096406</v>
      </c>
      <c r="BW258" s="78">
        <v>3925132318</v>
      </c>
      <c r="BX258" s="78">
        <v>16126569789</v>
      </c>
      <c r="BY258" s="78">
        <v>12578420714</v>
      </c>
      <c r="BZ258" s="78">
        <v>13685111284</v>
      </c>
      <c r="CA258" s="78">
        <v>452370795</v>
      </c>
      <c r="CB258" s="78">
        <v>191228733614</v>
      </c>
      <c r="CC258" s="78">
        <v>133556378918</v>
      </c>
      <c r="CD258" s="78">
        <v>149136999718</v>
      </c>
      <c r="CE258" s="78">
        <v>73758314244</v>
      </c>
      <c r="CF258" s="78">
        <v>92422064841</v>
      </c>
      <c r="CG258" s="78">
        <v>66885062890</v>
      </c>
      <c r="CH258" s="78">
        <v>6417758940</v>
      </c>
      <c r="CI258" s="78">
        <v>8431036901</v>
      </c>
      <c r="CJ258" s="78">
        <v>6377559328</v>
      </c>
      <c r="CK258" s="78">
        <v>3379634973</v>
      </c>
      <c r="CL258" s="78">
        <v>16722530071</v>
      </c>
      <c r="CM258" s="78">
        <v>19687072855</v>
      </c>
      <c r="CN258" s="78">
        <v>18017393424</v>
      </c>
      <c r="CO258" s="78">
        <v>10262107968</v>
      </c>
      <c r="CP258" s="78">
        <v>16899980698</v>
      </c>
      <c r="CQ258" s="78">
        <v>17838159556</v>
      </c>
      <c r="CR258" s="78">
        <v>6516270487</v>
      </c>
      <c r="CS258" s="78">
        <v>15939935570</v>
      </c>
      <c r="CT258" s="78">
        <v>16519150202</v>
      </c>
      <c r="CU258" s="78">
        <v>540322957</v>
      </c>
      <c r="CV258" s="78">
        <v>400452202</v>
      </c>
      <c r="CW258" s="78">
        <v>413013482</v>
      </c>
      <c r="CX258" s="78">
        <v>2100000000</v>
      </c>
      <c r="CY258" s="78">
        <v>1800000000</v>
      </c>
      <c r="CZ258" s="78">
        <v>2100000000</v>
      </c>
      <c r="DA258" s="78">
        <v>2000000000</v>
      </c>
      <c r="DB258" s="78">
        <v>135618848055</v>
      </c>
      <c r="DC258" s="78">
        <v>151220803530</v>
      </c>
      <c r="DD258" s="78">
        <v>182372441679</v>
      </c>
      <c r="DE258" s="78">
        <v>102966659259</v>
      </c>
      <c r="DF258" s="78">
        <v>122174096333</v>
      </c>
      <c r="DG258" s="78">
        <v>33985319168</v>
      </c>
      <c r="DH258" s="78">
        <v>97808428565</v>
      </c>
      <c r="DI258" s="78">
        <v>13077596319</v>
      </c>
      <c r="DJ258" s="78">
        <v>28417019966</v>
      </c>
      <c r="DK258" s="78">
        <v>106524021850</v>
      </c>
      <c r="DL258" s="78">
        <v>8522150100</v>
      </c>
      <c r="DM258" s="78">
        <v>6466127322</v>
      </c>
      <c r="DN258" s="78">
        <v>5628215519</v>
      </c>
      <c r="DO258" s="78">
        <v>5000000000</v>
      </c>
      <c r="DP258" s="78">
        <v>5000000000</v>
      </c>
      <c r="DQ258" s="78">
        <v>5000000000</v>
      </c>
      <c r="DR258" s="78">
        <v>6347124861</v>
      </c>
      <c r="DS258" s="78">
        <v>8168458967</v>
      </c>
      <c r="DT258" s="78">
        <v>6734683105</v>
      </c>
      <c r="DU258" s="78">
        <v>10326187638</v>
      </c>
      <c r="DV258" s="78">
        <v>5404866810</v>
      </c>
      <c r="DW258" s="78">
        <v>5180863213</v>
      </c>
      <c r="DX258" s="78">
        <v>935232048</v>
      </c>
      <c r="DY258" s="78">
        <v>7902163579</v>
      </c>
      <c r="DZ258" s="78">
        <v>775391477</v>
      </c>
      <c r="EA258" s="78">
        <v>1021087571</v>
      </c>
      <c r="EB258" s="78">
        <v>783787249</v>
      </c>
      <c r="EC258" s="78">
        <v>1333973852</v>
      </c>
      <c r="ED258" s="78">
        <v>21844847422</v>
      </c>
      <c r="EE258" s="78">
        <v>16256334519</v>
      </c>
      <c r="EF258" s="78">
        <v>9375094278</v>
      </c>
      <c r="EG258" s="78">
        <v>11680021050</v>
      </c>
      <c r="EH258" s="78">
        <v>76889324089</v>
      </c>
      <c r="EI258" s="78">
        <v>52208591444</v>
      </c>
      <c r="EJ258" s="78">
        <v>220352331423</v>
      </c>
      <c r="EK258" s="78">
        <v>278274018905</v>
      </c>
      <c r="EL258" s="78">
        <v>547897257920</v>
      </c>
      <c r="EM258" s="78">
        <v>556399434862</v>
      </c>
      <c r="EN258" s="78">
        <v>423483118563</v>
      </c>
      <c r="EO258" s="78">
        <v>1001424981406</v>
      </c>
      <c r="EP258" s="78">
        <v>386267647226</v>
      </c>
      <c r="EQ258" s="78">
        <v>23836551580</v>
      </c>
      <c r="ER258" s="78">
        <v>121548850608</v>
      </c>
      <c r="ES258" s="78">
        <v>392581762</v>
      </c>
      <c r="ET258" s="78">
        <v>354414692</v>
      </c>
      <c r="EU258" s="78">
        <v>606272502</v>
      </c>
      <c r="EV258" s="78">
        <v>227792310</v>
      </c>
      <c r="EW258" s="78">
        <v>228784090</v>
      </c>
      <c r="EX258" s="78">
        <v>223081005</v>
      </c>
      <c r="EY258" s="78">
        <v>12150734566</v>
      </c>
      <c r="EZ258" s="78">
        <v>12132797532</v>
      </c>
      <c r="FA258" s="78">
        <v>7865706687</v>
      </c>
      <c r="FB258" s="78">
        <v>16378036340</v>
      </c>
      <c r="FC258" s="78">
        <v>24063367004</v>
      </c>
      <c r="FD258" s="78">
        <v>3730200994</v>
      </c>
      <c r="FE258" s="78">
        <v>2067732392</v>
      </c>
      <c r="FF258" s="78">
        <v>1345742002</v>
      </c>
      <c r="FG258" s="78">
        <v>2068369722</v>
      </c>
      <c r="FH258" s="78">
        <v>3569143225</v>
      </c>
      <c r="FI258" s="78">
        <v>41304304887</v>
      </c>
      <c r="FJ258" s="78">
        <v>270561849</v>
      </c>
      <c r="FK258" s="78">
        <v>91821624591</v>
      </c>
      <c r="FL258" s="78">
        <v>6661634921</v>
      </c>
      <c r="FM258" s="78">
        <v>3187289692</v>
      </c>
      <c r="FN258" s="78">
        <v>8323571414</v>
      </c>
      <c r="FO258" s="78">
        <v>316044798</v>
      </c>
      <c r="FP258" s="78">
        <v>3047209522</v>
      </c>
      <c r="FQ258" s="78">
        <v>13397474574</v>
      </c>
      <c r="FR258" s="78">
        <v>16834863</v>
      </c>
      <c r="FS258" s="78">
        <v>11621798744</v>
      </c>
      <c r="FT258" s="78">
        <v>1338604237</v>
      </c>
      <c r="FU258" s="78">
        <v>560960587</v>
      </c>
      <c r="FV258" s="78">
        <v>5665421387</v>
      </c>
      <c r="FW258" s="78">
        <v>10096970878</v>
      </c>
      <c r="FX258" s="78">
        <v>80658650786</v>
      </c>
      <c r="FY258" s="78">
        <v>1786754698</v>
      </c>
      <c r="FZ258" s="78">
        <v>2090461405</v>
      </c>
      <c r="GA258" s="78">
        <v>503681455</v>
      </c>
      <c r="GB258" s="78">
        <v>577486193744</v>
      </c>
      <c r="GC258" s="78">
        <v>76559694189</v>
      </c>
      <c r="GD258" s="78">
        <v>78590055</v>
      </c>
      <c r="GE258" s="78">
        <v>23500000000</v>
      </c>
      <c r="GF258" s="78">
        <v>5637591275</v>
      </c>
    </row>
    <row r="259" spans="1:188">
      <c r="A259" s="84">
        <v>45019</v>
      </c>
      <c r="B259" s="78">
        <v>159292918989</v>
      </c>
      <c r="C259" s="78">
        <v>131286793527</v>
      </c>
      <c r="D259" s="78">
        <v>169179773250</v>
      </c>
      <c r="E259" s="78">
        <v>197017571122</v>
      </c>
      <c r="F259" s="78">
        <v>99695146851</v>
      </c>
      <c r="G259" s="78">
        <v>52475011385</v>
      </c>
      <c r="H259" s="78">
        <v>111320475854</v>
      </c>
      <c r="I259" s="78">
        <v>18099845012</v>
      </c>
      <c r="J259" s="78">
        <v>29505859042</v>
      </c>
      <c r="K259" s="78">
        <v>17755343856</v>
      </c>
      <c r="L259" s="78">
        <v>7195035037</v>
      </c>
      <c r="M259" s="78">
        <v>3223622062</v>
      </c>
      <c r="N259" s="78">
        <v>3394146821</v>
      </c>
      <c r="O259" s="78">
        <v>4977658907</v>
      </c>
      <c r="P259" s="78">
        <v>3596025344</v>
      </c>
      <c r="Q259" s="78">
        <v>3159422300</v>
      </c>
      <c r="R259" s="78">
        <v>3058381614</v>
      </c>
      <c r="S259" s="79">
        <v>3245995700</v>
      </c>
      <c r="T259" s="78">
        <v>3088991409</v>
      </c>
      <c r="U259" s="78">
        <v>5753926918</v>
      </c>
      <c r="V259" s="78">
        <v>3093612591</v>
      </c>
      <c r="W259" s="78">
        <v>3130261007</v>
      </c>
      <c r="X259" s="78">
        <v>203876956</v>
      </c>
      <c r="Y259" s="78">
        <v>249350186140</v>
      </c>
      <c r="Z259" s="78">
        <v>199598987271</v>
      </c>
      <c r="AA259" s="78">
        <v>167470927799</v>
      </c>
      <c r="AB259" s="78">
        <v>256758830409</v>
      </c>
      <c r="AC259" s="78">
        <v>205952581032</v>
      </c>
      <c r="AD259" s="78">
        <v>260469167383</v>
      </c>
      <c r="AE259" s="78">
        <v>50080099414</v>
      </c>
      <c r="AF259" s="78">
        <v>47427500240</v>
      </c>
      <c r="AG259" s="78">
        <v>37424411524</v>
      </c>
      <c r="AH259" s="78">
        <v>24020850200</v>
      </c>
      <c r="AI259" s="78">
        <v>4515022082</v>
      </c>
      <c r="AJ259" s="78">
        <v>5000623693</v>
      </c>
      <c r="AK259" s="78">
        <v>6480846610</v>
      </c>
      <c r="AL259" s="78">
        <v>5009197488</v>
      </c>
      <c r="AM259" s="78">
        <v>5946617535</v>
      </c>
      <c r="AN259" s="78">
        <v>5324041022</v>
      </c>
      <c r="AO259" s="78">
        <v>5008516324</v>
      </c>
      <c r="AP259" s="78">
        <v>6597868052</v>
      </c>
      <c r="AQ259" s="78">
        <v>5022785520</v>
      </c>
      <c r="AR259" s="78">
        <v>12476239257</v>
      </c>
      <c r="AS259" s="78">
        <v>5006818405</v>
      </c>
      <c r="AT259" s="78">
        <v>6193174998</v>
      </c>
      <c r="AU259" s="78">
        <v>5006345318</v>
      </c>
      <c r="AV259" s="78">
        <v>895899679</v>
      </c>
      <c r="AW259" s="78">
        <v>1309014636</v>
      </c>
      <c r="AX259" s="78">
        <v>9000000000</v>
      </c>
      <c r="AY259" s="78">
        <v>7000000000</v>
      </c>
      <c r="AZ259" s="78">
        <v>13000000000</v>
      </c>
      <c r="BA259" s="78">
        <v>5548925627</v>
      </c>
      <c r="BB259" s="78">
        <v>5418523097</v>
      </c>
      <c r="BC259" s="78">
        <v>5441965208</v>
      </c>
      <c r="BD259" s="78">
        <v>5655951018</v>
      </c>
      <c r="BE259" s="78">
        <v>8773721008</v>
      </c>
      <c r="BF259" s="78">
        <v>8683596288</v>
      </c>
      <c r="BG259" s="78">
        <v>5283840093</v>
      </c>
      <c r="BH259" s="78">
        <v>5357200313</v>
      </c>
      <c r="BI259" s="78">
        <v>39119229043</v>
      </c>
      <c r="BJ259" s="78">
        <v>55163218370</v>
      </c>
      <c r="BK259" s="78">
        <v>36054800590</v>
      </c>
      <c r="BL259" s="78">
        <v>40094962928</v>
      </c>
      <c r="BM259" s="78">
        <v>37092222155</v>
      </c>
      <c r="BN259" s="78">
        <v>7016662330</v>
      </c>
      <c r="BO259" s="78">
        <v>7000000000</v>
      </c>
      <c r="BP259" s="78">
        <v>7000000000</v>
      </c>
      <c r="BQ259" s="78">
        <v>7500000000</v>
      </c>
      <c r="BR259" s="78">
        <v>5903477239</v>
      </c>
      <c r="BS259" s="78">
        <v>3315378621</v>
      </c>
      <c r="BT259" s="78">
        <v>1622450819</v>
      </c>
      <c r="BU259" s="78">
        <v>1564907083</v>
      </c>
      <c r="BV259" s="78">
        <v>4913948530</v>
      </c>
      <c r="BW259" s="78">
        <v>3923017402</v>
      </c>
      <c r="BX259" s="78">
        <v>16149058008</v>
      </c>
      <c r="BY259" s="78">
        <v>12585487029</v>
      </c>
      <c r="BZ259" s="78">
        <v>13684137612</v>
      </c>
      <c r="CA259" s="78">
        <v>449967176</v>
      </c>
      <c r="CB259" s="78">
        <v>190650398885</v>
      </c>
      <c r="CC259" s="78">
        <v>133422850155</v>
      </c>
      <c r="CD259" s="78">
        <v>148901104369</v>
      </c>
      <c r="CE259" s="78">
        <v>73708513276</v>
      </c>
      <c r="CF259" s="78">
        <v>92213070246</v>
      </c>
      <c r="CG259" s="78">
        <v>66905445857</v>
      </c>
      <c r="CH259" s="78">
        <v>6417818248</v>
      </c>
      <c r="CI259" s="78">
        <v>8432803081</v>
      </c>
      <c r="CJ259" s="78">
        <v>6377670391</v>
      </c>
      <c r="CK259" s="78">
        <v>3379676872</v>
      </c>
      <c r="CL259" s="78">
        <v>16716861390</v>
      </c>
      <c r="CM259" s="78">
        <v>19648075519</v>
      </c>
      <c r="CN259" s="78">
        <v>18027670757</v>
      </c>
      <c r="CO259" s="78">
        <v>10269061393</v>
      </c>
      <c r="CP259" s="78">
        <v>16907308323</v>
      </c>
      <c r="CQ259" s="78">
        <v>17834396893</v>
      </c>
      <c r="CR259" s="78">
        <v>6516164537</v>
      </c>
      <c r="CS259" s="78">
        <v>15938252286</v>
      </c>
      <c r="CT259" s="78">
        <v>16502620877</v>
      </c>
      <c r="CU259" s="78">
        <v>540825258</v>
      </c>
      <c r="CV259" s="78">
        <v>400452202</v>
      </c>
      <c r="CW259" s="78">
        <v>413013482</v>
      </c>
      <c r="CX259" s="78">
        <v>2100000000</v>
      </c>
      <c r="CY259" s="78">
        <v>1800000000</v>
      </c>
      <c r="CZ259" s="78">
        <v>2100000000</v>
      </c>
      <c r="DA259" s="78">
        <v>2000000000</v>
      </c>
      <c r="DB259" s="78">
        <v>135601942804</v>
      </c>
      <c r="DC259" s="78">
        <v>151117745895</v>
      </c>
      <c r="DD259" s="78">
        <v>182387945801</v>
      </c>
      <c r="DE259" s="78">
        <v>102997118704</v>
      </c>
      <c r="DF259" s="78">
        <v>122186961215</v>
      </c>
      <c r="DG259" s="78">
        <v>33997637856</v>
      </c>
      <c r="DH259" s="78">
        <v>97799807600</v>
      </c>
      <c r="DI259" s="78">
        <v>13077436573</v>
      </c>
      <c r="DJ259" s="78">
        <v>28354184977</v>
      </c>
      <c r="DK259" s="78">
        <v>106570593143</v>
      </c>
      <c r="DL259" s="78">
        <v>8538136391</v>
      </c>
      <c r="DM259" s="78">
        <v>6469490865</v>
      </c>
      <c r="DN259" s="78">
        <v>5632793234</v>
      </c>
      <c r="DO259" s="78">
        <v>5000000000</v>
      </c>
      <c r="DP259" s="78">
        <v>5000000000</v>
      </c>
      <c r="DQ259" s="78">
        <v>5000000000</v>
      </c>
      <c r="DR259" s="78">
        <v>6347455566</v>
      </c>
      <c r="DS259" s="78">
        <v>8077626114</v>
      </c>
      <c r="DT259" s="78">
        <v>6739392026</v>
      </c>
      <c r="DU259" s="78">
        <v>10335758388</v>
      </c>
      <c r="DV259" s="78">
        <v>5412902387</v>
      </c>
      <c r="DW259" s="78">
        <v>5180770217</v>
      </c>
      <c r="DX259" s="78">
        <v>935331186</v>
      </c>
      <c r="DY259" s="78">
        <v>7902163579</v>
      </c>
      <c r="DZ259" s="78">
        <v>763140234</v>
      </c>
      <c r="EA259" s="78">
        <v>1024744935</v>
      </c>
      <c r="EB259" s="78">
        <v>783817303</v>
      </c>
      <c r="EC259" s="78">
        <v>1323323662</v>
      </c>
      <c r="ED259" s="78">
        <v>21869212976</v>
      </c>
      <c r="EE259" s="78">
        <v>16255199092</v>
      </c>
      <c r="EF259" s="78">
        <v>9373606989</v>
      </c>
      <c r="EG259" s="78">
        <v>11681386627</v>
      </c>
      <c r="EH259" s="78">
        <v>76800582933</v>
      </c>
      <c r="EI259" s="78">
        <v>52180843668</v>
      </c>
      <c r="EJ259" s="78">
        <v>220281406891</v>
      </c>
      <c r="EK259" s="78">
        <v>278202329778</v>
      </c>
      <c r="EL259" s="78">
        <v>547686618082</v>
      </c>
      <c r="EM259" s="78">
        <v>556413578709</v>
      </c>
      <c r="EN259" s="78">
        <v>423599034729</v>
      </c>
      <c r="EO259" s="78">
        <v>1000608164713</v>
      </c>
      <c r="EP259" s="78">
        <v>385997625508</v>
      </c>
      <c r="EQ259" s="78">
        <v>23848188651</v>
      </c>
      <c r="ER259" s="78">
        <v>121498491324</v>
      </c>
      <c r="ES259" s="78">
        <v>392799820</v>
      </c>
      <c r="ET259" s="78">
        <v>354414692</v>
      </c>
      <c r="EU259" s="78">
        <v>606272502</v>
      </c>
      <c r="EV259" s="78">
        <v>227792310</v>
      </c>
      <c r="EW259" s="78">
        <v>228784090</v>
      </c>
      <c r="EX259" s="78">
        <v>223156991</v>
      </c>
      <c r="EY259" s="78">
        <v>12150153378</v>
      </c>
      <c r="EZ259" s="78">
        <v>12122218825</v>
      </c>
      <c r="FA259" s="78">
        <v>7867989371</v>
      </c>
      <c r="FB259" s="78">
        <v>16379227275</v>
      </c>
      <c r="FC259" s="78">
        <v>24067818678</v>
      </c>
      <c r="FD259" s="78">
        <v>3730348492</v>
      </c>
      <c r="FE259" s="78">
        <v>2068468126</v>
      </c>
      <c r="FF259" s="78">
        <v>1345526251</v>
      </c>
      <c r="FG259" s="78">
        <v>2068864762</v>
      </c>
      <c r="FH259" s="78">
        <v>3569409189</v>
      </c>
      <c r="FI259" s="78">
        <v>41312261899</v>
      </c>
      <c r="FJ259" s="78">
        <v>270561849</v>
      </c>
      <c r="FK259" s="78">
        <v>91762678177</v>
      </c>
      <c r="FL259" s="78">
        <v>6661815510</v>
      </c>
      <c r="FM259" s="78">
        <v>3187289752</v>
      </c>
      <c r="FN259" s="78">
        <v>8324830199</v>
      </c>
      <c r="FO259" s="78">
        <v>316045397</v>
      </c>
      <c r="FP259" s="78">
        <v>3047775514</v>
      </c>
      <c r="FQ259" s="78">
        <v>13395915036</v>
      </c>
      <c r="FR259" s="78">
        <v>16834863</v>
      </c>
      <c r="FS259" s="78">
        <v>11619472415</v>
      </c>
      <c r="FT259" s="78">
        <v>1338604237</v>
      </c>
      <c r="FU259" s="78">
        <v>561119119</v>
      </c>
      <c r="FV259" s="78">
        <v>5667864696</v>
      </c>
      <c r="FW259" s="78">
        <v>10097273514</v>
      </c>
      <c r="FX259" s="78">
        <v>80658650786</v>
      </c>
      <c r="FY259" s="78">
        <v>1786791431</v>
      </c>
      <c r="FZ259" s="78">
        <v>2090933015</v>
      </c>
      <c r="GA259" s="78">
        <v>503681455</v>
      </c>
      <c r="GB259" s="78">
        <v>576775395849</v>
      </c>
      <c r="GC259" s="78">
        <v>76589359118</v>
      </c>
      <c r="GD259" s="78">
        <v>78590055</v>
      </c>
      <c r="GE259" s="78">
        <v>23500000000</v>
      </c>
      <c r="GF259" s="78">
        <v>5648565473</v>
      </c>
    </row>
    <row r="260" spans="1:188">
      <c r="A260" s="84">
        <v>45020</v>
      </c>
      <c r="B260" s="78">
        <v>159213326188</v>
      </c>
      <c r="C260" s="78">
        <v>131305701459</v>
      </c>
      <c r="D260" s="78">
        <v>169281220499</v>
      </c>
      <c r="E260" s="78">
        <v>196989970021</v>
      </c>
      <c r="F260" s="78">
        <v>99672868698</v>
      </c>
      <c r="G260" s="78">
        <v>52452907123</v>
      </c>
      <c r="H260" s="78">
        <v>111310059529</v>
      </c>
      <c r="I260" s="78">
        <v>18098042606</v>
      </c>
      <c r="J260" s="78">
        <v>29515966892</v>
      </c>
      <c r="K260" s="78">
        <v>17769362079</v>
      </c>
      <c r="L260" s="78">
        <v>7195035037</v>
      </c>
      <c r="M260" s="78">
        <v>3223649146</v>
      </c>
      <c r="N260" s="78">
        <v>3443458228</v>
      </c>
      <c r="O260" s="78">
        <v>4978157781</v>
      </c>
      <c r="P260" s="78">
        <v>3596357479</v>
      </c>
      <c r="Q260" s="78">
        <v>3160965794</v>
      </c>
      <c r="R260" s="78">
        <v>3061504576</v>
      </c>
      <c r="S260" s="79">
        <v>3347058135</v>
      </c>
      <c r="T260" s="78">
        <v>3107106924</v>
      </c>
      <c r="U260" s="78">
        <v>5778729561</v>
      </c>
      <c r="V260" s="78">
        <v>3093612591</v>
      </c>
      <c r="W260" s="78">
        <v>3130261974</v>
      </c>
      <c r="X260" s="78">
        <v>203902625</v>
      </c>
      <c r="Y260" s="78">
        <v>249333889099</v>
      </c>
      <c r="Z260" s="78">
        <v>199692045841</v>
      </c>
      <c r="AA260" s="78">
        <v>167467917696</v>
      </c>
      <c r="AB260" s="78">
        <v>256437473357</v>
      </c>
      <c r="AC260" s="78">
        <v>205885468096</v>
      </c>
      <c r="AD260" s="78">
        <v>260254779006</v>
      </c>
      <c r="AE260" s="78">
        <v>50015696605</v>
      </c>
      <c r="AF260" s="78">
        <v>47481905307</v>
      </c>
      <c r="AG260" s="78">
        <v>37441832962</v>
      </c>
      <c r="AH260" s="78">
        <v>23985397455</v>
      </c>
      <c r="AI260" s="78">
        <v>4522787726</v>
      </c>
      <c r="AJ260" s="78">
        <v>5000623693</v>
      </c>
      <c r="AK260" s="78">
        <v>6513600987</v>
      </c>
      <c r="AL260" s="78">
        <v>5009197488</v>
      </c>
      <c r="AM260" s="78">
        <v>5962140825</v>
      </c>
      <c r="AN260" s="78">
        <v>5331002043</v>
      </c>
      <c r="AO260" s="78">
        <v>5008516324</v>
      </c>
      <c r="AP260" s="78">
        <v>6609817947</v>
      </c>
      <c r="AQ260" s="78">
        <v>5022785520</v>
      </c>
      <c r="AR260" s="78">
        <v>12506534633</v>
      </c>
      <c r="AS260" s="78">
        <v>5006818405</v>
      </c>
      <c r="AT260" s="78">
        <v>6203953225</v>
      </c>
      <c r="AU260" s="78">
        <v>5006345318</v>
      </c>
      <c r="AV260" s="78">
        <v>895899679</v>
      </c>
      <c r="AW260" s="78">
        <v>1309014636</v>
      </c>
      <c r="AX260" s="78">
        <v>9000000000</v>
      </c>
      <c r="AY260" s="78">
        <v>7000000000</v>
      </c>
      <c r="AZ260" s="78">
        <v>13000000000</v>
      </c>
      <c r="BA260" s="78">
        <v>5550510161</v>
      </c>
      <c r="BB260" s="78">
        <v>5418755869</v>
      </c>
      <c r="BC260" s="78">
        <v>5442063858</v>
      </c>
      <c r="BD260" s="78">
        <v>5655951018</v>
      </c>
      <c r="BE260" s="78">
        <v>8773009564</v>
      </c>
      <c r="BF260" s="78">
        <v>8790640417</v>
      </c>
      <c r="BG260" s="78">
        <v>5284364238</v>
      </c>
      <c r="BH260" s="78">
        <v>5359678950</v>
      </c>
      <c r="BI260" s="78">
        <v>39107755662</v>
      </c>
      <c r="BJ260" s="78">
        <v>55740357700</v>
      </c>
      <c r="BK260" s="78">
        <v>36017561144</v>
      </c>
      <c r="BL260" s="78">
        <v>40087081037</v>
      </c>
      <c r="BM260" s="78">
        <v>37056641308</v>
      </c>
      <c r="BN260" s="78">
        <v>7024181011</v>
      </c>
      <c r="BO260" s="78">
        <v>7000000000</v>
      </c>
      <c r="BP260" s="78">
        <v>7000000000</v>
      </c>
      <c r="BQ260" s="78">
        <v>7500000000</v>
      </c>
      <c r="BR260" s="78">
        <v>5887810523</v>
      </c>
      <c r="BS260" s="78">
        <v>3315378621</v>
      </c>
      <c r="BT260" s="78">
        <v>1622549061</v>
      </c>
      <c r="BU260" s="78">
        <v>1564936129</v>
      </c>
      <c r="BV260" s="78">
        <v>4914403424</v>
      </c>
      <c r="BW260" s="78">
        <v>3907030550</v>
      </c>
      <c r="BX260" s="78">
        <v>16168286196</v>
      </c>
      <c r="BY260" s="78">
        <v>12603072700</v>
      </c>
      <c r="BZ260" s="78">
        <v>13645093190</v>
      </c>
      <c r="CA260" s="78">
        <v>449987888</v>
      </c>
      <c r="CB260" s="78">
        <v>190644071210</v>
      </c>
      <c r="CC260" s="78">
        <v>133382032828</v>
      </c>
      <c r="CD260" s="78">
        <v>148945065448</v>
      </c>
      <c r="CE260" s="78">
        <v>73738217163</v>
      </c>
      <c r="CF260" s="78">
        <v>92237460228</v>
      </c>
      <c r="CG260" s="78">
        <v>66864662563</v>
      </c>
      <c r="CH260" s="78">
        <v>6418243165</v>
      </c>
      <c r="CI260" s="78">
        <v>8421022054</v>
      </c>
      <c r="CJ260" s="78">
        <v>6377688799</v>
      </c>
      <c r="CK260" s="78">
        <v>3381053064</v>
      </c>
      <c r="CL260" s="78">
        <v>16717233397</v>
      </c>
      <c r="CM260" s="78">
        <v>19753071625</v>
      </c>
      <c r="CN260" s="78">
        <v>17992072105</v>
      </c>
      <c r="CO260" s="78">
        <v>10253451934</v>
      </c>
      <c r="CP260" s="78">
        <v>16911533193</v>
      </c>
      <c r="CQ260" s="78">
        <v>17842207608</v>
      </c>
      <c r="CR260" s="78">
        <v>6515731559</v>
      </c>
      <c r="CS260" s="78">
        <v>15936732681</v>
      </c>
      <c r="CT260" s="78">
        <v>16506876823</v>
      </c>
      <c r="CU260" s="78">
        <v>540825258</v>
      </c>
      <c r="CV260" s="78">
        <v>400452202</v>
      </c>
      <c r="CW260" s="78">
        <v>413013482</v>
      </c>
      <c r="CX260" s="78">
        <v>2100000000</v>
      </c>
      <c r="CY260" s="78">
        <v>1800000000</v>
      </c>
      <c r="CZ260" s="78">
        <v>2100000000</v>
      </c>
      <c r="DA260" s="78">
        <v>2000000000</v>
      </c>
      <c r="DB260" s="78">
        <v>135586047843</v>
      </c>
      <c r="DC260" s="78">
        <v>151089888207</v>
      </c>
      <c r="DD260" s="78">
        <v>182083769865</v>
      </c>
      <c r="DE260" s="78">
        <v>102995757821</v>
      </c>
      <c r="DF260" s="78">
        <v>122139908088</v>
      </c>
      <c r="DG260" s="78">
        <v>34024206012</v>
      </c>
      <c r="DH260" s="78">
        <v>97849540619</v>
      </c>
      <c r="DI260" s="78">
        <v>13080417063</v>
      </c>
      <c r="DJ260" s="78">
        <v>28354833507</v>
      </c>
      <c r="DK260" s="78">
        <v>106644534849</v>
      </c>
      <c r="DL260" s="78">
        <v>8567857226</v>
      </c>
      <c r="DM260" s="78">
        <v>6509502559</v>
      </c>
      <c r="DN260" s="78">
        <v>5635700688</v>
      </c>
      <c r="DO260" s="78">
        <v>5000000000</v>
      </c>
      <c r="DP260" s="78">
        <v>5000000000</v>
      </c>
      <c r="DQ260" s="78">
        <v>5000000000</v>
      </c>
      <c r="DR260" s="78">
        <v>6352008067</v>
      </c>
      <c r="DS260" s="78">
        <v>8112236103</v>
      </c>
      <c r="DT260" s="78">
        <v>6748128876</v>
      </c>
      <c r="DU260" s="78">
        <v>10346141948</v>
      </c>
      <c r="DV260" s="78">
        <v>5431426955</v>
      </c>
      <c r="DW260" s="78">
        <v>5169724008</v>
      </c>
      <c r="DX260" s="78">
        <v>937063933</v>
      </c>
      <c r="DY260" s="78">
        <v>7904182884</v>
      </c>
      <c r="DZ260" s="78">
        <v>763140234</v>
      </c>
      <c r="EA260" s="78">
        <v>1044784645</v>
      </c>
      <c r="EB260" s="78">
        <v>783950732</v>
      </c>
      <c r="EC260" s="78">
        <v>1305134228</v>
      </c>
      <c r="ED260" s="78">
        <v>21816677850</v>
      </c>
      <c r="EE260" s="78">
        <v>16253186958</v>
      </c>
      <c r="EF260" s="78">
        <v>9377648808</v>
      </c>
      <c r="EG260" s="78">
        <v>11681018385</v>
      </c>
      <c r="EH260" s="78">
        <v>76789606763</v>
      </c>
      <c r="EI260" s="78">
        <v>52147175951</v>
      </c>
      <c r="EJ260" s="78">
        <v>220146829760</v>
      </c>
      <c r="EK260" s="78">
        <v>276917293493</v>
      </c>
      <c r="EL260" s="78">
        <v>547685936906</v>
      </c>
      <c r="EM260" s="78">
        <v>556403427607</v>
      </c>
      <c r="EN260" s="78">
        <v>423636811640</v>
      </c>
      <c r="EO260" s="78">
        <v>1000179392057</v>
      </c>
      <c r="EP260" s="78">
        <v>385182156643</v>
      </c>
      <c r="EQ260" s="78">
        <v>23863807301</v>
      </c>
      <c r="ER260" s="78">
        <v>121568650495</v>
      </c>
      <c r="ES260" s="78">
        <v>392799820</v>
      </c>
      <c r="ET260" s="78">
        <v>354414692</v>
      </c>
      <c r="EU260" s="78">
        <v>606272502</v>
      </c>
      <c r="EV260" s="78">
        <v>227792310</v>
      </c>
      <c r="EW260" s="78">
        <v>228784090</v>
      </c>
      <c r="EX260" s="78">
        <v>223156991</v>
      </c>
      <c r="EY260" s="78">
        <v>12149480245</v>
      </c>
      <c r="EZ260" s="78">
        <v>12122241228</v>
      </c>
      <c r="FA260" s="78">
        <v>7869341248</v>
      </c>
      <c r="FB260" s="78">
        <v>16379322251</v>
      </c>
      <c r="FC260" s="78">
        <v>24070666221</v>
      </c>
      <c r="FD260" s="78">
        <v>3730337470</v>
      </c>
      <c r="FE260" s="78">
        <v>2068468126</v>
      </c>
      <c r="FF260" s="78">
        <v>1345779916</v>
      </c>
      <c r="FG260" s="78">
        <v>2069131997</v>
      </c>
      <c r="FH260" s="78">
        <v>3569545776</v>
      </c>
      <c r="FI260" s="78">
        <v>41319573067</v>
      </c>
      <c r="FJ260" s="78">
        <v>270561849</v>
      </c>
      <c r="FK260" s="78">
        <v>91768411505</v>
      </c>
      <c r="FL260" s="78">
        <v>6634075828</v>
      </c>
      <c r="FM260" s="78">
        <v>3187289752</v>
      </c>
      <c r="FN260" s="78">
        <v>8324187609</v>
      </c>
      <c r="FO260" s="78">
        <v>316045994</v>
      </c>
      <c r="FP260" s="78">
        <v>3047775514</v>
      </c>
      <c r="FQ260" s="78">
        <v>13374602854</v>
      </c>
      <c r="FR260" s="78">
        <v>16834863</v>
      </c>
      <c r="FS260" s="78">
        <v>11625818181</v>
      </c>
      <c r="FT260" s="78">
        <v>1336417791</v>
      </c>
      <c r="FU260" s="78">
        <v>561119119</v>
      </c>
      <c r="FV260" s="78">
        <v>5667864696</v>
      </c>
      <c r="FW260" s="78">
        <v>10097373180</v>
      </c>
      <c r="FX260" s="78">
        <v>80658650786</v>
      </c>
      <c r="FY260" s="78">
        <v>1786864390</v>
      </c>
      <c r="FZ260" s="78">
        <v>2091106638</v>
      </c>
      <c r="GA260" s="78">
        <v>503681455</v>
      </c>
      <c r="GB260" s="78">
        <v>576534042011</v>
      </c>
      <c r="GC260" s="78">
        <v>76496043510</v>
      </c>
      <c r="GD260" s="78">
        <v>78590055</v>
      </c>
      <c r="GE260" s="78">
        <v>26000000000</v>
      </c>
      <c r="GF260" s="78">
        <v>5649313857</v>
      </c>
    </row>
    <row r="261" spans="1:188">
      <c r="A261" s="84">
        <v>45021</v>
      </c>
      <c r="B261" s="78">
        <v>159184489986</v>
      </c>
      <c r="C261" s="78">
        <v>131307235379</v>
      </c>
      <c r="D261" s="78">
        <v>169375967044</v>
      </c>
      <c r="E261" s="78">
        <v>197091659868</v>
      </c>
      <c r="F261" s="78">
        <v>99527819672</v>
      </c>
      <c r="G261" s="78">
        <v>52305908821</v>
      </c>
      <c r="H261" s="78">
        <v>111322116230</v>
      </c>
      <c r="I261" s="78">
        <v>18098188792</v>
      </c>
      <c r="J261" s="78">
        <v>29519186375</v>
      </c>
      <c r="K261" s="78">
        <v>17764243696</v>
      </c>
      <c r="L261" s="78">
        <v>7195035037</v>
      </c>
      <c r="M261" s="78">
        <v>3226355161</v>
      </c>
      <c r="N261" s="78">
        <v>3443488284</v>
      </c>
      <c r="O261" s="78">
        <v>4967060853</v>
      </c>
      <c r="P261" s="78">
        <v>3598232292</v>
      </c>
      <c r="Q261" s="78">
        <v>3166850121</v>
      </c>
      <c r="R261" s="78">
        <v>3061527018</v>
      </c>
      <c r="S261" s="79">
        <v>3346956648</v>
      </c>
      <c r="T261" s="78">
        <v>3107107692</v>
      </c>
      <c r="U261" s="78">
        <v>6060225197</v>
      </c>
      <c r="V261" s="78">
        <v>3093612591</v>
      </c>
      <c r="W261" s="78">
        <v>3130406204</v>
      </c>
      <c r="X261" s="78">
        <v>203988844</v>
      </c>
      <c r="Y261" s="78">
        <v>249442219505</v>
      </c>
      <c r="Z261" s="78">
        <v>199843319428</v>
      </c>
      <c r="AA261" s="78">
        <v>167573192349</v>
      </c>
      <c r="AB261" s="78">
        <v>256469785771</v>
      </c>
      <c r="AC261" s="78">
        <v>205922088205</v>
      </c>
      <c r="AD261" s="78">
        <v>260209405407</v>
      </c>
      <c r="AE261" s="78">
        <v>50007021866</v>
      </c>
      <c r="AF261" s="78">
        <v>47694556266</v>
      </c>
      <c r="AG261" s="78">
        <v>37490776276</v>
      </c>
      <c r="AH261" s="78">
        <v>23997459062</v>
      </c>
      <c r="AI261" s="78">
        <v>4528711589</v>
      </c>
      <c r="AJ261" s="78">
        <v>5000623693</v>
      </c>
      <c r="AK261" s="78">
        <v>6570094450</v>
      </c>
      <c r="AL261" s="78">
        <v>5009197488</v>
      </c>
      <c r="AM261" s="78">
        <v>5970697983</v>
      </c>
      <c r="AN261" s="78">
        <v>5340183185</v>
      </c>
      <c r="AO261" s="78">
        <v>5008516324</v>
      </c>
      <c r="AP261" s="78">
        <v>6628043865</v>
      </c>
      <c r="AQ261" s="78">
        <v>5022785520</v>
      </c>
      <c r="AR261" s="78">
        <v>12494155472</v>
      </c>
      <c r="AS261" s="78">
        <v>5006818405</v>
      </c>
      <c r="AT261" s="78">
        <v>6214127855</v>
      </c>
      <c r="AU261" s="78">
        <v>5006345318</v>
      </c>
      <c r="AV261" s="78">
        <v>895899679</v>
      </c>
      <c r="AW261" s="78">
        <v>1309014636</v>
      </c>
      <c r="AX261" s="78">
        <v>9000000000</v>
      </c>
      <c r="AY261" s="78">
        <v>7000000000</v>
      </c>
      <c r="AZ261" s="78">
        <v>13000000000</v>
      </c>
      <c r="BA261" s="78">
        <v>5557009878</v>
      </c>
      <c r="BB261" s="78">
        <v>5419358789</v>
      </c>
      <c r="BC261" s="78">
        <v>5442978464</v>
      </c>
      <c r="BD261" s="78">
        <v>5657345313</v>
      </c>
      <c r="BE261" s="78">
        <v>8773614076</v>
      </c>
      <c r="BF261" s="78">
        <v>8788396995</v>
      </c>
      <c r="BG261" s="78">
        <v>5284364238</v>
      </c>
      <c r="BH261" s="78">
        <v>5359680060</v>
      </c>
      <c r="BI261" s="78">
        <v>39110708779</v>
      </c>
      <c r="BJ261" s="78">
        <v>55719315344</v>
      </c>
      <c r="BK261" s="78">
        <v>36018368891</v>
      </c>
      <c r="BL261" s="78">
        <v>40070363576</v>
      </c>
      <c r="BM261" s="78">
        <v>37062260745</v>
      </c>
      <c r="BN261" s="78">
        <v>7034967156</v>
      </c>
      <c r="BO261" s="78">
        <v>7000000000</v>
      </c>
      <c r="BP261" s="78">
        <v>7000000000</v>
      </c>
      <c r="BQ261" s="78">
        <v>7500000000</v>
      </c>
      <c r="BR261" s="78">
        <v>5887948247</v>
      </c>
      <c r="BS261" s="78">
        <v>3318529425</v>
      </c>
      <c r="BT261" s="78">
        <v>1622841683</v>
      </c>
      <c r="BU261" s="78">
        <v>1565033555</v>
      </c>
      <c r="BV261" s="78">
        <v>4894678855</v>
      </c>
      <c r="BW261" s="78">
        <v>3907233933</v>
      </c>
      <c r="BX261" s="78">
        <v>16169123230</v>
      </c>
      <c r="BY261" s="78">
        <v>12606716383</v>
      </c>
      <c r="BZ261" s="78">
        <v>13647902690</v>
      </c>
      <c r="CA261" s="78">
        <v>450198945</v>
      </c>
      <c r="CB261" s="78">
        <v>190629864755</v>
      </c>
      <c r="CC261" s="78">
        <v>133376448315</v>
      </c>
      <c r="CD261" s="78">
        <v>148810480812</v>
      </c>
      <c r="CE261" s="78">
        <v>73809603715</v>
      </c>
      <c r="CF261" s="78">
        <v>92294765863</v>
      </c>
      <c r="CG261" s="78">
        <v>66917947942</v>
      </c>
      <c r="CH261" s="78">
        <v>6418969230</v>
      </c>
      <c r="CI261" s="78">
        <v>8423237613</v>
      </c>
      <c r="CJ261" s="78">
        <v>6378021880</v>
      </c>
      <c r="CK261" s="78">
        <v>3379769125</v>
      </c>
      <c r="CL261" s="78">
        <v>16724439647</v>
      </c>
      <c r="CM261" s="78">
        <v>19759477146</v>
      </c>
      <c r="CN261" s="78">
        <v>17990572479</v>
      </c>
      <c r="CO261" s="78">
        <v>10257792051</v>
      </c>
      <c r="CP261" s="78">
        <v>16925622246</v>
      </c>
      <c r="CQ261" s="78">
        <v>17877454721</v>
      </c>
      <c r="CR261" s="78">
        <v>6514996382</v>
      </c>
      <c r="CS261" s="78">
        <v>15936732681</v>
      </c>
      <c r="CT261" s="78">
        <v>16514885604</v>
      </c>
      <c r="CU261" s="78">
        <v>540825258</v>
      </c>
      <c r="CV261" s="78">
        <v>400452202</v>
      </c>
      <c r="CW261" s="78">
        <v>413013482</v>
      </c>
      <c r="CX261" s="78">
        <v>2100000000</v>
      </c>
      <c r="CY261" s="78">
        <v>1800000000</v>
      </c>
      <c r="CZ261" s="78">
        <v>2100000000</v>
      </c>
      <c r="DA261" s="78">
        <v>2000000000</v>
      </c>
      <c r="DB261" s="78">
        <v>135568656563</v>
      </c>
      <c r="DC261" s="78">
        <v>151023186437</v>
      </c>
      <c r="DD261" s="78">
        <v>182168619683</v>
      </c>
      <c r="DE261" s="78">
        <v>103068992712</v>
      </c>
      <c r="DF261" s="78">
        <v>122159456829</v>
      </c>
      <c r="DG261" s="78">
        <v>34036223996</v>
      </c>
      <c r="DH261" s="78">
        <v>97854004751</v>
      </c>
      <c r="DI261" s="78">
        <v>13085103016</v>
      </c>
      <c r="DJ261" s="78">
        <v>28496543598</v>
      </c>
      <c r="DK261" s="78">
        <v>106388397917</v>
      </c>
      <c r="DL261" s="78">
        <v>8647237247</v>
      </c>
      <c r="DM261" s="78">
        <v>6489996828</v>
      </c>
      <c r="DN261" s="78">
        <v>5637663929</v>
      </c>
      <c r="DO261" s="78">
        <v>5000000000</v>
      </c>
      <c r="DP261" s="78">
        <v>5000000000</v>
      </c>
      <c r="DQ261" s="78">
        <v>5000000000</v>
      </c>
      <c r="DR261" s="78">
        <v>6354325584</v>
      </c>
      <c r="DS261" s="78">
        <v>8134128579</v>
      </c>
      <c r="DT261" s="78">
        <v>6758350888</v>
      </c>
      <c r="DU261" s="78">
        <v>10369973487</v>
      </c>
      <c r="DV261" s="78">
        <v>5433970371</v>
      </c>
      <c r="DW261" s="78">
        <v>5167384785</v>
      </c>
      <c r="DX261" s="78">
        <v>937205763</v>
      </c>
      <c r="DY261" s="78">
        <v>7904503556</v>
      </c>
      <c r="DZ261" s="78">
        <v>763640203</v>
      </c>
      <c r="EA261" s="78">
        <v>1048236177</v>
      </c>
      <c r="EB261" s="78">
        <v>784627239</v>
      </c>
      <c r="EC261" s="78">
        <v>1315274487</v>
      </c>
      <c r="ED261" s="78">
        <v>21799107714</v>
      </c>
      <c r="EE261" s="78">
        <v>16254838440</v>
      </c>
      <c r="EF261" s="78">
        <v>9382327396</v>
      </c>
      <c r="EG261" s="78">
        <v>11684621672</v>
      </c>
      <c r="EH261" s="78">
        <v>76826099034</v>
      </c>
      <c r="EI261" s="78">
        <v>52090317114</v>
      </c>
      <c r="EJ261" s="78">
        <v>220149356389</v>
      </c>
      <c r="EK261" s="78">
        <v>277148305175</v>
      </c>
      <c r="EL261" s="78">
        <v>548078599098</v>
      </c>
      <c r="EM261" s="78">
        <v>556560597542</v>
      </c>
      <c r="EN261" s="78">
        <v>423388740140</v>
      </c>
      <c r="EO261" s="78">
        <v>1000471426670</v>
      </c>
      <c r="EP261" s="78">
        <v>385390256720</v>
      </c>
      <c r="EQ261" s="78">
        <v>23902435376</v>
      </c>
      <c r="ER261" s="78">
        <v>121528494510</v>
      </c>
      <c r="ES261" s="78">
        <v>392799820</v>
      </c>
      <c r="ET261" s="78">
        <v>354424996</v>
      </c>
      <c r="EU261" s="78">
        <v>606272502</v>
      </c>
      <c r="EV261" s="78">
        <v>227792310</v>
      </c>
      <c r="EW261" s="78">
        <v>228784090</v>
      </c>
      <c r="EX261" s="78">
        <v>223156991</v>
      </c>
      <c r="EY261" s="78">
        <v>12166659856</v>
      </c>
      <c r="EZ261" s="78">
        <v>12129691853</v>
      </c>
      <c r="FA261" s="78">
        <v>7871855887</v>
      </c>
      <c r="FB261" s="78">
        <v>16384612717</v>
      </c>
      <c r="FC261" s="78">
        <v>24072147733</v>
      </c>
      <c r="FD261" s="78">
        <v>3721652636</v>
      </c>
      <c r="FE261" s="78">
        <v>2068784776</v>
      </c>
      <c r="FF261" s="78">
        <v>1347400397</v>
      </c>
      <c r="FG261" s="78">
        <v>2070331227</v>
      </c>
      <c r="FH261" s="78">
        <v>3566916843</v>
      </c>
      <c r="FI261" s="78">
        <v>41335581864</v>
      </c>
      <c r="FJ261" s="78">
        <v>270771571</v>
      </c>
      <c r="FK261" s="78">
        <v>91843173942</v>
      </c>
      <c r="FL261" s="78">
        <v>6634930556</v>
      </c>
      <c r="FM261" s="78">
        <v>3187289752</v>
      </c>
      <c r="FN261" s="78">
        <v>8326987388</v>
      </c>
      <c r="FO261" s="78">
        <v>316046589</v>
      </c>
      <c r="FP261" s="78">
        <v>3047775514</v>
      </c>
      <c r="FQ261" s="78">
        <v>13375114996</v>
      </c>
      <c r="FR261" s="78">
        <v>16834863</v>
      </c>
      <c r="FS261" s="78">
        <v>11628221630</v>
      </c>
      <c r="FT261" s="78">
        <v>1336866515</v>
      </c>
      <c r="FU261" s="78">
        <v>561301603</v>
      </c>
      <c r="FV261" s="78">
        <v>5672715662</v>
      </c>
      <c r="FW261" s="78">
        <v>10097373180</v>
      </c>
      <c r="FX261" s="78">
        <v>80658650786</v>
      </c>
      <c r="FY261" s="78">
        <v>1788663398</v>
      </c>
      <c r="FZ261" s="78">
        <v>2091918749</v>
      </c>
      <c r="GA261" s="78">
        <v>503681455</v>
      </c>
      <c r="GB261" s="78">
        <v>576807805903</v>
      </c>
      <c r="GC261" s="78">
        <v>76472031094</v>
      </c>
      <c r="GD261" s="78">
        <v>78590055</v>
      </c>
      <c r="GE261" s="78">
        <v>26000000000</v>
      </c>
      <c r="GF261" s="78">
        <v>5650704597</v>
      </c>
    </row>
    <row r="262" spans="1:188">
      <c r="A262" s="84">
        <v>45022</v>
      </c>
      <c r="B262" s="78">
        <v>159336502002</v>
      </c>
      <c r="C262" s="78">
        <v>131535700755</v>
      </c>
      <c r="D262" s="78">
        <v>169621283846</v>
      </c>
      <c r="E262" s="78">
        <v>197309351251</v>
      </c>
      <c r="F262" s="78">
        <v>99671876583</v>
      </c>
      <c r="G262" s="78">
        <v>52362740963</v>
      </c>
      <c r="H262" s="78">
        <v>111444319497</v>
      </c>
      <c r="I262" s="78">
        <v>18172586184</v>
      </c>
      <c r="J262" s="78">
        <v>29594904732</v>
      </c>
      <c r="K262" s="78">
        <v>17776467163</v>
      </c>
      <c r="L262" s="78">
        <v>7195035037</v>
      </c>
      <c r="M262" s="78">
        <v>3226455821</v>
      </c>
      <c r="N262" s="78">
        <v>3446393104</v>
      </c>
      <c r="O262" s="78">
        <v>5002234852</v>
      </c>
      <c r="P262" s="78">
        <v>3605623070</v>
      </c>
      <c r="Q262" s="78">
        <v>3192847892</v>
      </c>
      <c r="R262" s="78">
        <v>3065677754</v>
      </c>
      <c r="S262" s="79">
        <v>3346675990</v>
      </c>
      <c r="T262" s="78">
        <v>3103090798</v>
      </c>
      <c r="U262" s="78">
        <v>6428370702</v>
      </c>
      <c r="V262" s="78">
        <v>3096003495</v>
      </c>
      <c r="W262" s="78">
        <v>3133186648</v>
      </c>
      <c r="X262" s="78">
        <v>204090419</v>
      </c>
      <c r="Y262" s="78">
        <v>249668947021</v>
      </c>
      <c r="Z262" s="78">
        <v>199937184788</v>
      </c>
      <c r="AA262" s="78">
        <v>167605778334</v>
      </c>
      <c r="AB262" s="78">
        <v>256570310398</v>
      </c>
      <c r="AC262" s="78">
        <v>205978787693</v>
      </c>
      <c r="AD262" s="78">
        <v>260305164472</v>
      </c>
      <c r="AE262" s="78">
        <v>49980273919</v>
      </c>
      <c r="AF262" s="78">
        <v>47669231417</v>
      </c>
      <c r="AG262" s="78">
        <v>37595522193</v>
      </c>
      <c r="AH262" s="78">
        <v>24009216057</v>
      </c>
      <c r="AI262" s="78">
        <v>4528231017</v>
      </c>
      <c r="AJ262" s="78">
        <v>5000623693</v>
      </c>
      <c r="AK262" s="78">
        <v>6617704204</v>
      </c>
      <c r="AL262" s="78">
        <v>5009197488</v>
      </c>
      <c r="AM262" s="78">
        <v>5977825786</v>
      </c>
      <c r="AN262" s="78">
        <v>5292435194</v>
      </c>
      <c r="AO262" s="78">
        <v>5008516324</v>
      </c>
      <c r="AP262" s="78">
        <v>6648886942</v>
      </c>
      <c r="AQ262" s="78">
        <v>5022785520</v>
      </c>
      <c r="AR262" s="78">
        <v>12508124920</v>
      </c>
      <c r="AS262" s="78">
        <v>5006818405</v>
      </c>
      <c r="AT262" s="78">
        <v>6227718897</v>
      </c>
      <c r="AU262" s="78">
        <v>5006345318</v>
      </c>
      <c r="AV262" s="78">
        <v>895899679</v>
      </c>
      <c r="AW262" s="78">
        <v>1402616876</v>
      </c>
      <c r="AX262" s="78">
        <v>9000000000</v>
      </c>
      <c r="AY262" s="78">
        <v>7000000000</v>
      </c>
      <c r="AZ262" s="78">
        <v>13000000000</v>
      </c>
      <c r="BA262" s="78">
        <v>5566031187</v>
      </c>
      <c r="BB262" s="78">
        <v>5418717891</v>
      </c>
      <c r="BC262" s="78">
        <v>5444113963</v>
      </c>
      <c r="BD262" s="78">
        <v>5660465212</v>
      </c>
      <c r="BE262" s="78">
        <v>8776913215</v>
      </c>
      <c r="BF262" s="78">
        <v>8857597963</v>
      </c>
      <c r="BG262" s="78">
        <v>5284888487</v>
      </c>
      <c r="BH262" s="78">
        <v>5359681165</v>
      </c>
      <c r="BI262" s="78">
        <v>39161754656</v>
      </c>
      <c r="BJ262" s="78">
        <v>55839423526</v>
      </c>
      <c r="BK262" s="78">
        <v>36056789891</v>
      </c>
      <c r="BL262" s="78">
        <v>40127863610</v>
      </c>
      <c r="BM262" s="78">
        <v>37169450691</v>
      </c>
      <c r="BN262" s="78">
        <v>7056016845</v>
      </c>
      <c r="BO262" s="78">
        <v>7000000000</v>
      </c>
      <c r="BP262" s="78">
        <v>7000000000</v>
      </c>
      <c r="BQ262" s="78">
        <v>7500000000</v>
      </c>
      <c r="BR262" s="78">
        <v>5965231753</v>
      </c>
      <c r="BS262" s="78">
        <v>3326348799</v>
      </c>
      <c r="BT262" s="78">
        <v>1631439370</v>
      </c>
      <c r="BU262" s="78">
        <v>1570633304</v>
      </c>
      <c r="BV262" s="78">
        <v>4908242502</v>
      </c>
      <c r="BW262" s="78">
        <v>3924682424</v>
      </c>
      <c r="BX262" s="78">
        <v>16172467058</v>
      </c>
      <c r="BY262" s="78">
        <v>12659340626</v>
      </c>
      <c r="BZ262" s="78">
        <v>13674045681</v>
      </c>
      <c r="CA262" s="78">
        <v>451476782</v>
      </c>
      <c r="CB262" s="78">
        <v>190709531930</v>
      </c>
      <c r="CC262" s="78">
        <v>133509791595</v>
      </c>
      <c r="CD262" s="78">
        <v>149002031093</v>
      </c>
      <c r="CE262" s="78">
        <v>73875794274</v>
      </c>
      <c r="CF262" s="78">
        <v>92367533550</v>
      </c>
      <c r="CG262" s="78">
        <v>66902800657</v>
      </c>
      <c r="CH262" s="78">
        <v>6423287010</v>
      </c>
      <c r="CI262" s="78">
        <v>8430339497</v>
      </c>
      <c r="CJ262" s="78">
        <v>6383948903</v>
      </c>
      <c r="CK262" s="78">
        <v>3386589809</v>
      </c>
      <c r="CL262" s="78">
        <v>16683528853</v>
      </c>
      <c r="CM262" s="78">
        <v>19815726876</v>
      </c>
      <c r="CN262" s="78">
        <v>17994605975</v>
      </c>
      <c r="CO262" s="78">
        <v>10247531252</v>
      </c>
      <c r="CP262" s="78">
        <v>16933857847</v>
      </c>
      <c r="CQ262" s="78">
        <v>17904389144</v>
      </c>
      <c r="CR262" s="78">
        <v>6474650490</v>
      </c>
      <c r="CS262" s="78">
        <v>15915437903</v>
      </c>
      <c r="CT262" s="78">
        <v>16522534211</v>
      </c>
      <c r="CU262" s="78">
        <v>540825258</v>
      </c>
      <c r="CV262" s="78">
        <v>400452202</v>
      </c>
      <c r="CW262" s="78">
        <v>413013482</v>
      </c>
      <c r="CX262" s="78">
        <v>2100000000</v>
      </c>
      <c r="CY262" s="78">
        <v>1800000000</v>
      </c>
      <c r="CZ262" s="78">
        <v>2100000000</v>
      </c>
      <c r="DA262" s="78">
        <v>2000000000</v>
      </c>
      <c r="DB262" s="78">
        <v>135520871996</v>
      </c>
      <c r="DC262" s="78">
        <v>151094872775</v>
      </c>
      <c r="DD262" s="78">
        <v>182325978965</v>
      </c>
      <c r="DE262" s="78">
        <v>103195909071</v>
      </c>
      <c r="DF262" s="78">
        <v>122333534576</v>
      </c>
      <c r="DG262" s="78">
        <v>34111346792</v>
      </c>
      <c r="DH262" s="78">
        <v>97948293679</v>
      </c>
      <c r="DI262" s="78">
        <v>13092918777</v>
      </c>
      <c r="DJ262" s="78">
        <v>28602317980</v>
      </c>
      <c r="DK262" s="78">
        <v>106460452010</v>
      </c>
      <c r="DL262" s="78">
        <v>8684308294</v>
      </c>
      <c r="DM262" s="78">
        <v>6497708823</v>
      </c>
      <c r="DN262" s="78">
        <v>5644583349</v>
      </c>
      <c r="DO262" s="78">
        <v>5000000000</v>
      </c>
      <c r="DP262" s="78">
        <v>5000000000</v>
      </c>
      <c r="DQ262" s="78">
        <v>5000000000</v>
      </c>
      <c r="DR262" s="78">
        <v>6375090891</v>
      </c>
      <c r="DS262" s="78">
        <v>8216294347</v>
      </c>
      <c r="DT262" s="78">
        <v>6716369778</v>
      </c>
      <c r="DU262" s="78">
        <v>10436950233</v>
      </c>
      <c r="DV262" s="78">
        <v>5459915395</v>
      </c>
      <c r="DW262" s="78">
        <v>5210349223</v>
      </c>
      <c r="DX262" s="78">
        <v>937334651</v>
      </c>
      <c r="DY262" s="78">
        <v>7905647282</v>
      </c>
      <c r="DZ262" s="78">
        <v>759663851</v>
      </c>
      <c r="EA262" s="78">
        <v>1056554674</v>
      </c>
      <c r="EB262" s="78">
        <v>785268480</v>
      </c>
      <c r="EC262" s="78">
        <v>1323935182</v>
      </c>
      <c r="ED262" s="78">
        <v>21837828557</v>
      </c>
      <c r="EE262" s="78">
        <v>16266958806</v>
      </c>
      <c r="EF262" s="78">
        <v>9391955171</v>
      </c>
      <c r="EG262" s="78">
        <v>11694395939</v>
      </c>
      <c r="EH262" s="78">
        <v>76882280298</v>
      </c>
      <c r="EI262" s="78">
        <v>52072130495</v>
      </c>
      <c r="EJ262" s="78">
        <v>220174599838</v>
      </c>
      <c r="EK262" s="78">
        <v>277247820770</v>
      </c>
      <c r="EL262" s="78">
        <v>547867890322</v>
      </c>
      <c r="EM262" s="78">
        <v>556314918577</v>
      </c>
      <c r="EN262" s="78">
        <v>423519930622</v>
      </c>
      <c r="EO262" s="78">
        <v>1000215188143</v>
      </c>
      <c r="EP262" s="78">
        <v>384946563553</v>
      </c>
      <c r="EQ262" s="78">
        <v>23939029908</v>
      </c>
      <c r="ER262" s="78">
        <v>121484334848</v>
      </c>
      <c r="ES262" s="78">
        <v>392799820</v>
      </c>
      <c r="ET262" s="78">
        <v>364885671</v>
      </c>
      <c r="EU262" s="78">
        <v>606272502</v>
      </c>
      <c r="EV262" s="78">
        <v>227792310</v>
      </c>
      <c r="EW262" s="78">
        <v>228784090</v>
      </c>
      <c r="EX262" s="78">
        <v>223156991</v>
      </c>
      <c r="EY262" s="78">
        <v>12170941386</v>
      </c>
      <c r="EZ262" s="78">
        <v>12142238725</v>
      </c>
      <c r="FA262" s="78">
        <v>7875916955</v>
      </c>
      <c r="FB262" s="78">
        <v>16305941954</v>
      </c>
      <c r="FC262" s="78">
        <v>24080020565</v>
      </c>
      <c r="FD262" s="78">
        <v>3728011055</v>
      </c>
      <c r="FE262" s="78">
        <v>2069631762</v>
      </c>
      <c r="FF262" s="78">
        <v>1347679844</v>
      </c>
      <c r="FG262" s="78">
        <v>2071304636</v>
      </c>
      <c r="FH262" s="78">
        <v>3578497472</v>
      </c>
      <c r="FI262" s="78">
        <v>41358566602</v>
      </c>
      <c r="FJ262" s="78">
        <v>270771571</v>
      </c>
      <c r="FK262" s="78">
        <v>91853388864</v>
      </c>
      <c r="FL262" s="78">
        <v>6638443909</v>
      </c>
      <c r="FM262" s="78">
        <v>3187108630</v>
      </c>
      <c r="FN262" s="78">
        <v>8326934076</v>
      </c>
      <c r="FO262" s="78">
        <v>316047182</v>
      </c>
      <c r="FP262" s="78">
        <v>3046177103</v>
      </c>
      <c r="FQ262" s="78">
        <v>13436440279</v>
      </c>
      <c r="FR262" s="78">
        <v>16834863</v>
      </c>
      <c r="FS262" s="78">
        <v>11661733097</v>
      </c>
      <c r="FT262" s="78">
        <v>1337162066</v>
      </c>
      <c r="FU262" s="78">
        <v>561301603</v>
      </c>
      <c r="FV262" s="78">
        <v>5672914943</v>
      </c>
      <c r="FW262" s="78">
        <v>10097366648</v>
      </c>
      <c r="FX262" s="78">
        <v>80658650786</v>
      </c>
      <c r="FY262" s="78">
        <v>1789413633</v>
      </c>
      <c r="FZ262" s="78">
        <v>2093796278</v>
      </c>
      <c r="GA262" s="78">
        <v>503795710</v>
      </c>
      <c r="GB262" s="78">
        <v>576541609736</v>
      </c>
      <c r="GC262" s="78">
        <v>76473005377</v>
      </c>
      <c r="GD262" s="78">
        <v>78590055</v>
      </c>
      <c r="GE262" s="78">
        <v>26000000000</v>
      </c>
      <c r="GF262" s="78">
        <v>5652389960</v>
      </c>
    </row>
    <row r="263" spans="1:188">
      <c r="A263" s="84">
        <v>45023</v>
      </c>
      <c r="B263" s="78">
        <v>159085143908</v>
      </c>
      <c r="C263" s="78">
        <v>131602323526</v>
      </c>
      <c r="D263" s="78">
        <v>169599103541</v>
      </c>
      <c r="E263" s="78">
        <v>197317687049</v>
      </c>
      <c r="F263" s="78">
        <v>99653609978</v>
      </c>
      <c r="G263" s="78">
        <v>52372920345</v>
      </c>
      <c r="H263" s="78">
        <v>111458859892</v>
      </c>
      <c r="I263" s="78">
        <v>18172350397</v>
      </c>
      <c r="J263" s="78">
        <v>29632039899</v>
      </c>
      <c r="K263" s="78">
        <v>17792050802</v>
      </c>
      <c r="L263" s="78">
        <v>7194843774</v>
      </c>
      <c r="M263" s="78">
        <v>3231251382</v>
      </c>
      <c r="N263" s="78">
        <v>3428110515</v>
      </c>
      <c r="O263" s="78">
        <v>5002234897</v>
      </c>
      <c r="P263" s="78">
        <v>3557658801</v>
      </c>
      <c r="Q263" s="78">
        <v>3357674290</v>
      </c>
      <c r="R263" s="78">
        <v>3068195601</v>
      </c>
      <c r="S263" s="79">
        <v>3361571466</v>
      </c>
      <c r="T263" s="78">
        <v>3103141332</v>
      </c>
      <c r="U263" s="78">
        <v>6765738911</v>
      </c>
      <c r="V263" s="78">
        <v>3143752814</v>
      </c>
      <c r="W263" s="78">
        <v>3155918035</v>
      </c>
      <c r="X263" s="78">
        <v>204644915</v>
      </c>
      <c r="Y263" s="78">
        <v>249722710708</v>
      </c>
      <c r="Z263" s="78">
        <v>199924696929</v>
      </c>
      <c r="AA263" s="78">
        <v>167574176332</v>
      </c>
      <c r="AB263" s="78">
        <v>256635740223</v>
      </c>
      <c r="AC263" s="78">
        <v>205902358677</v>
      </c>
      <c r="AD263" s="78">
        <v>260265043062</v>
      </c>
      <c r="AE263" s="78">
        <v>49944069485</v>
      </c>
      <c r="AF263" s="78">
        <v>47669833281</v>
      </c>
      <c r="AG263" s="78">
        <v>37659253548</v>
      </c>
      <c r="AH263" s="78">
        <v>23982122773</v>
      </c>
      <c r="AI263" s="78">
        <v>4526252441</v>
      </c>
      <c r="AJ263" s="78">
        <v>5000623693</v>
      </c>
      <c r="AK263" s="78">
        <v>6618287135</v>
      </c>
      <c r="AL263" s="78">
        <v>5009197488</v>
      </c>
      <c r="AM263" s="78">
        <v>6026677182</v>
      </c>
      <c r="AN263" s="78">
        <v>5310263094</v>
      </c>
      <c r="AO263" s="78">
        <v>5008516324</v>
      </c>
      <c r="AP263" s="78">
        <v>6654322098</v>
      </c>
      <c r="AQ263" s="78">
        <v>5022785520</v>
      </c>
      <c r="AR263" s="78">
        <v>12498640042</v>
      </c>
      <c r="AS263" s="78">
        <v>5006818405</v>
      </c>
      <c r="AT263" s="78">
        <v>6259973857</v>
      </c>
      <c r="AU263" s="78">
        <v>5006345318</v>
      </c>
      <c r="AV263" s="78">
        <v>895899679</v>
      </c>
      <c r="AW263" s="78">
        <v>1402616876</v>
      </c>
      <c r="AX263" s="78">
        <v>9000000000</v>
      </c>
      <c r="AY263" s="78">
        <v>7000000000</v>
      </c>
      <c r="AZ263" s="78">
        <v>13000000000</v>
      </c>
      <c r="BA263" s="78">
        <v>5565992849</v>
      </c>
      <c r="BB263" s="78">
        <v>5420657419</v>
      </c>
      <c r="BC263" s="78">
        <v>5445673210</v>
      </c>
      <c r="BD263" s="78">
        <v>5662016939</v>
      </c>
      <c r="BE263" s="78">
        <v>8778516090</v>
      </c>
      <c r="BF263" s="78">
        <v>8866233010</v>
      </c>
      <c r="BG263" s="78">
        <v>5284888487</v>
      </c>
      <c r="BH263" s="78">
        <v>5341320019</v>
      </c>
      <c r="BI263" s="78">
        <v>39173952093</v>
      </c>
      <c r="BJ263" s="78">
        <v>55869196470</v>
      </c>
      <c r="BK263" s="78">
        <v>36060037896</v>
      </c>
      <c r="BL263" s="78">
        <v>40112814429</v>
      </c>
      <c r="BM263" s="78">
        <v>37196903694</v>
      </c>
      <c r="BN263" s="78">
        <v>7060448180</v>
      </c>
      <c r="BO263" s="78">
        <v>7000000000</v>
      </c>
      <c r="BP263" s="78">
        <v>7000000000</v>
      </c>
      <c r="BQ263" s="78">
        <v>7500000000</v>
      </c>
      <c r="BR263" s="78">
        <v>5965231753</v>
      </c>
      <c r="BS263" s="78">
        <v>3326663186</v>
      </c>
      <c r="BT263" s="78">
        <v>1631449116</v>
      </c>
      <c r="BU263" s="78">
        <v>1571158372</v>
      </c>
      <c r="BV263" s="78">
        <v>4908946406</v>
      </c>
      <c r="BW263" s="78">
        <v>3931805601</v>
      </c>
      <c r="BX263" s="78">
        <v>16172256009</v>
      </c>
      <c r="BY263" s="78">
        <v>12670090803</v>
      </c>
      <c r="BZ263" s="78">
        <v>13671435227</v>
      </c>
      <c r="CA263" s="78">
        <v>452722409</v>
      </c>
      <c r="CB263" s="78">
        <v>190706293343</v>
      </c>
      <c r="CC263" s="78">
        <v>133514004452</v>
      </c>
      <c r="CD263" s="78">
        <v>148795941690</v>
      </c>
      <c r="CE263" s="78">
        <v>73848393392</v>
      </c>
      <c r="CF263" s="78">
        <v>92323805393</v>
      </c>
      <c r="CG263" s="78">
        <v>66889209164</v>
      </c>
      <c r="CH263" s="78">
        <v>6423623572</v>
      </c>
      <c r="CI263" s="78">
        <v>8427462903</v>
      </c>
      <c r="CJ263" s="78">
        <v>6384762244</v>
      </c>
      <c r="CK263" s="78">
        <v>3387990706</v>
      </c>
      <c r="CL263" s="78">
        <v>16696930745</v>
      </c>
      <c r="CM263" s="78">
        <v>19833960097</v>
      </c>
      <c r="CN263" s="78">
        <v>18008983466</v>
      </c>
      <c r="CO263" s="78">
        <v>10249262431</v>
      </c>
      <c r="CP263" s="78">
        <v>16938681740</v>
      </c>
      <c r="CQ263" s="78">
        <v>17916111075</v>
      </c>
      <c r="CR263" s="78">
        <v>6475204096</v>
      </c>
      <c r="CS263" s="78">
        <v>15915771381</v>
      </c>
      <c r="CT263" s="78">
        <v>16536232360</v>
      </c>
      <c r="CU263" s="78">
        <v>540825258</v>
      </c>
      <c r="CV263" s="78">
        <v>400452202</v>
      </c>
      <c r="CW263" s="78">
        <v>413517957</v>
      </c>
      <c r="CX263" s="78">
        <v>2100000000</v>
      </c>
      <c r="CY263" s="78">
        <v>1800000000</v>
      </c>
      <c r="CZ263" s="78">
        <v>2100000000</v>
      </c>
      <c r="DA263" s="78">
        <v>2000000000</v>
      </c>
      <c r="DB263" s="78">
        <v>135403031188</v>
      </c>
      <c r="DC263" s="78">
        <v>151126424059</v>
      </c>
      <c r="DD263" s="78">
        <v>182248342026</v>
      </c>
      <c r="DE263" s="78">
        <v>103156122831</v>
      </c>
      <c r="DF263" s="78">
        <v>122317727984</v>
      </c>
      <c r="DG263" s="78">
        <v>34088788162</v>
      </c>
      <c r="DH263" s="78">
        <v>97947462642</v>
      </c>
      <c r="DI263" s="78">
        <v>13099825836</v>
      </c>
      <c r="DJ263" s="78">
        <v>28771863773</v>
      </c>
      <c r="DK263" s="78">
        <v>106491041426</v>
      </c>
      <c r="DL263" s="78">
        <v>8707546223</v>
      </c>
      <c r="DM263" s="78">
        <v>6508992272</v>
      </c>
      <c r="DN263" s="78">
        <v>5693591995</v>
      </c>
      <c r="DO263" s="78">
        <v>5000000000</v>
      </c>
      <c r="DP263" s="78">
        <v>5000000000</v>
      </c>
      <c r="DQ263" s="78">
        <v>5000000000</v>
      </c>
      <c r="DR263" s="78">
        <v>6361278185</v>
      </c>
      <c r="DS263" s="78">
        <v>8272549549</v>
      </c>
      <c r="DT263" s="78">
        <v>6731154542</v>
      </c>
      <c r="DU263" s="78">
        <v>10464660324</v>
      </c>
      <c r="DV263" s="78">
        <v>5483876079</v>
      </c>
      <c r="DW263" s="78">
        <v>5215866098</v>
      </c>
      <c r="DX263" s="78">
        <v>937334651</v>
      </c>
      <c r="DY263" s="78">
        <v>7909287803</v>
      </c>
      <c r="DZ263" s="78">
        <v>760730313</v>
      </c>
      <c r="EA263" s="78">
        <v>1060003818</v>
      </c>
      <c r="EB263" s="78">
        <v>784638542</v>
      </c>
      <c r="EC263" s="78">
        <v>1327567689</v>
      </c>
      <c r="ED263" s="78">
        <v>21833703686</v>
      </c>
      <c r="EE263" s="78">
        <v>16267021383</v>
      </c>
      <c r="EF263" s="78">
        <v>9390110330</v>
      </c>
      <c r="EG263" s="78">
        <v>11688205367</v>
      </c>
      <c r="EH263" s="78">
        <v>76847793417</v>
      </c>
      <c r="EI263" s="78">
        <v>52088565210</v>
      </c>
      <c r="EJ263" s="78">
        <v>220078263309</v>
      </c>
      <c r="EK263" s="78">
        <v>277192576899</v>
      </c>
      <c r="EL263" s="78">
        <v>547932793952</v>
      </c>
      <c r="EM263" s="78">
        <v>556160820788</v>
      </c>
      <c r="EN263" s="78">
        <v>423448390878</v>
      </c>
      <c r="EO263" s="78">
        <v>999802857506</v>
      </c>
      <c r="EP263" s="78">
        <v>384669835372</v>
      </c>
      <c r="EQ263" s="78">
        <v>23942903516</v>
      </c>
      <c r="ER263" s="78">
        <v>121551209696</v>
      </c>
      <c r="ES263" s="78">
        <v>392799820</v>
      </c>
      <c r="ET263" s="78">
        <v>364885671</v>
      </c>
      <c r="EU263" s="78">
        <v>606086908</v>
      </c>
      <c r="EV263" s="78">
        <v>227792310</v>
      </c>
      <c r="EW263" s="78">
        <v>228784090</v>
      </c>
      <c r="EX263" s="78">
        <v>223156991</v>
      </c>
      <c r="EY263" s="78">
        <v>12157095022</v>
      </c>
      <c r="EZ263" s="78">
        <v>12148955068</v>
      </c>
      <c r="FA263" s="78">
        <v>7860810668</v>
      </c>
      <c r="FB263" s="78">
        <v>16288531825</v>
      </c>
      <c r="FC263" s="78">
        <v>24076019874</v>
      </c>
      <c r="FD263" s="78">
        <v>3726595382</v>
      </c>
      <c r="FE263" s="78">
        <v>2072141006</v>
      </c>
      <c r="FF263" s="78">
        <v>1348204936</v>
      </c>
      <c r="FG263" s="78">
        <v>2072336401</v>
      </c>
      <c r="FH263" s="78">
        <v>3580875610</v>
      </c>
      <c r="FI263" s="78">
        <v>41325417388</v>
      </c>
      <c r="FJ263" s="78">
        <v>270771571</v>
      </c>
      <c r="FK263" s="78">
        <v>91795714840</v>
      </c>
      <c r="FL263" s="78">
        <v>6637966154</v>
      </c>
      <c r="FM263" s="78">
        <v>3187109140</v>
      </c>
      <c r="FN263" s="78">
        <v>8327407618</v>
      </c>
      <c r="FO263" s="78">
        <v>316047774</v>
      </c>
      <c r="FP263" s="78">
        <v>3064983191</v>
      </c>
      <c r="FQ263" s="78">
        <v>13437713528</v>
      </c>
      <c r="FR263" s="78">
        <v>16834863</v>
      </c>
      <c r="FS263" s="78">
        <v>11666863464</v>
      </c>
      <c r="FT263" s="78">
        <v>1342872974</v>
      </c>
      <c r="FU263" s="78">
        <v>561318894</v>
      </c>
      <c r="FV263" s="78">
        <v>5672914943</v>
      </c>
      <c r="FW263" s="78">
        <v>10097287847</v>
      </c>
      <c r="FX263" s="78">
        <v>80658650786</v>
      </c>
      <c r="FY263" s="78">
        <v>1789627549</v>
      </c>
      <c r="FZ263" s="78">
        <v>2092995868</v>
      </c>
      <c r="GA263" s="78">
        <v>503795710</v>
      </c>
      <c r="GB263" s="78">
        <v>576299776322</v>
      </c>
      <c r="GC263" s="78">
        <v>76494277521</v>
      </c>
      <c r="GD263" s="78">
        <v>78590055</v>
      </c>
      <c r="GE263" s="78">
        <v>26000000000</v>
      </c>
      <c r="GF263" s="78">
        <v>5637529695</v>
      </c>
    </row>
    <row r="264" spans="1:188">
      <c r="A264" s="84">
        <v>45026</v>
      </c>
      <c r="B264" s="78">
        <v>158914006538</v>
      </c>
      <c r="C264" s="78">
        <v>131412615743</v>
      </c>
      <c r="D264" s="78">
        <v>169579227875</v>
      </c>
      <c r="E264" s="78">
        <v>197191624693</v>
      </c>
      <c r="F264" s="78">
        <v>99613496444</v>
      </c>
      <c r="G264" s="78">
        <v>52372596506</v>
      </c>
      <c r="H264" s="78">
        <v>111302163579</v>
      </c>
      <c r="I264" s="78">
        <v>18256222734</v>
      </c>
      <c r="J264" s="78">
        <v>29610706899</v>
      </c>
      <c r="K264" s="78">
        <v>17788866356</v>
      </c>
      <c r="L264" s="78">
        <v>7194854628</v>
      </c>
      <c r="M264" s="78">
        <v>3234094107</v>
      </c>
      <c r="N264" s="78">
        <v>3397248738</v>
      </c>
      <c r="O264" s="78">
        <v>5002610552</v>
      </c>
      <c r="P264" s="78">
        <v>3557119306</v>
      </c>
      <c r="Q264" s="78">
        <v>3364616282</v>
      </c>
      <c r="R264" s="78">
        <v>3068734999</v>
      </c>
      <c r="S264" s="79">
        <v>3366529039</v>
      </c>
      <c r="T264" s="78">
        <v>3103238341</v>
      </c>
      <c r="U264" s="78">
        <v>7038936445</v>
      </c>
      <c r="V264" s="78">
        <v>3144228246</v>
      </c>
      <c r="W264" s="78">
        <v>3199781943</v>
      </c>
      <c r="X264" s="78">
        <v>204807061</v>
      </c>
      <c r="Y264" s="78">
        <v>249596956007</v>
      </c>
      <c r="Z264" s="78">
        <v>199927505015</v>
      </c>
      <c r="AA264" s="78">
        <v>157448846209</v>
      </c>
      <c r="AB264" s="78">
        <v>256594124161</v>
      </c>
      <c r="AC264" s="78">
        <v>205880294382</v>
      </c>
      <c r="AD264" s="78">
        <v>259991143495</v>
      </c>
      <c r="AE264" s="78">
        <v>49941914309</v>
      </c>
      <c r="AF264" s="78">
        <v>47621819669</v>
      </c>
      <c r="AG264" s="78">
        <v>37758314103</v>
      </c>
      <c r="AH264" s="78">
        <v>23974396839</v>
      </c>
      <c r="AI264" s="78">
        <v>4529010477</v>
      </c>
      <c r="AJ264" s="78">
        <v>5000657327</v>
      </c>
      <c r="AK264" s="78">
        <v>6657941236</v>
      </c>
      <c r="AL264" s="78">
        <v>5009197488</v>
      </c>
      <c r="AM264" s="78">
        <v>6025521159</v>
      </c>
      <c r="AN264" s="78">
        <v>5316958540</v>
      </c>
      <c r="AO264" s="78">
        <v>5008516324</v>
      </c>
      <c r="AP264" s="78">
        <v>6704982066</v>
      </c>
      <c r="AQ264" s="78">
        <v>5022785520</v>
      </c>
      <c r="AR264" s="78">
        <v>12408663656</v>
      </c>
      <c r="AS264" s="78">
        <v>5006818405</v>
      </c>
      <c r="AT264" s="78">
        <v>6262834553</v>
      </c>
      <c r="AU264" s="78">
        <v>5006345318</v>
      </c>
      <c r="AV264" s="78">
        <v>895899679</v>
      </c>
      <c r="AW264" s="78">
        <v>1402616876</v>
      </c>
      <c r="AX264" s="78">
        <v>9000000000</v>
      </c>
      <c r="AY264" s="78">
        <v>7000000000</v>
      </c>
      <c r="AZ264" s="78">
        <v>13000000000</v>
      </c>
      <c r="BA264" s="78">
        <v>5566320865</v>
      </c>
      <c r="BB264" s="78">
        <v>5411525051</v>
      </c>
      <c r="BC264" s="78">
        <v>5447260629</v>
      </c>
      <c r="BD264" s="78">
        <v>5662988062</v>
      </c>
      <c r="BE264" s="78">
        <v>8781786746</v>
      </c>
      <c r="BF264" s="78">
        <v>8867485672</v>
      </c>
      <c r="BG264" s="78">
        <v>5285060479</v>
      </c>
      <c r="BH264" s="78">
        <v>5341324467</v>
      </c>
      <c r="BI264" s="78">
        <v>39159055792</v>
      </c>
      <c r="BJ264" s="78">
        <v>55922373696</v>
      </c>
      <c r="BK264" s="78">
        <v>36057515112</v>
      </c>
      <c r="BL264" s="78">
        <v>40091973261</v>
      </c>
      <c r="BM264" s="78">
        <v>37113028663</v>
      </c>
      <c r="BN264" s="78">
        <v>7056463119</v>
      </c>
      <c r="BO264" s="78">
        <v>7000000000</v>
      </c>
      <c r="BP264" s="78">
        <v>7000000000</v>
      </c>
      <c r="BQ264" s="78">
        <v>7500000000</v>
      </c>
      <c r="BR264" s="78">
        <v>5965229124</v>
      </c>
      <c r="BS264" s="78">
        <v>3327257435</v>
      </c>
      <c r="BT264" s="78">
        <v>1636582109</v>
      </c>
      <c r="BU264" s="78">
        <v>1565290486</v>
      </c>
      <c r="BV264" s="78">
        <v>4910284501</v>
      </c>
      <c r="BW264" s="78">
        <v>3933555099</v>
      </c>
      <c r="BX264" s="78">
        <v>16152697181</v>
      </c>
      <c r="BY264" s="78">
        <v>12675432389</v>
      </c>
      <c r="BZ264" s="78">
        <v>13663880357</v>
      </c>
      <c r="CA264" s="78">
        <v>453430918</v>
      </c>
      <c r="CB264" s="78">
        <v>190881435687</v>
      </c>
      <c r="CC264" s="78">
        <v>133573259650</v>
      </c>
      <c r="CD264" s="78">
        <v>148800207082</v>
      </c>
      <c r="CE264" s="78">
        <v>73421462417</v>
      </c>
      <c r="CF264" s="78">
        <v>92249199316</v>
      </c>
      <c r="CG264" s="78">
        <v>66722900233</v>
      </c>
      <c r="CH264" s="78">
        <v>6423999853</v>
      </c>
      <c r="CI264" s="78">
        <v>8429318112</v>
      </c>
      <c r="CJ264" s="78">
        <v>6370833537</v>
      </c>
      <c r="CK264" s="78">
        <v>3433615917</v>
      </c>
      <c r="CL264" s="78">
        <v>16692013211</v>
      </c>
      <c r="CM264" s="78">
        <v>19828633887</v>
      </c>
      <c r="CN264" s="78">
        <v>18008008113</v>
      </c>
      <c r="CO264" s="78">
        <v>10223828072</v>
      </c>
      <c r="CP264" s="78">
        <v>16926642119</v>
      </c>
      <c r="CQ264" s="78">
        <v>17914177983</v>
      </c>
      <c r="CR264" s="78">
        <v>6475204096</v>
      </c>
      <c r="CS264" s="78">
        <v>15913510023</v>
      </c>
      <c r="CT264" s="78">
        <v>16533355835</v>
      </c>
      <c r="CU264" s="78">
        <v>540825258</v>
      </c>
      <c r="CV264" s="78">
        <v>400452202</v>
      </c>
      <c r="CW264" s="78">
        <v>413517957</v>
      </c>
      <c r="CX264" s="78">
        <v>2100000000</v>
      </c>
      <c r="CY264" s="78">
        <v>1800000000</v>
      </c>
      <c r="CZ264" s="78">
        <v>2100000000</v>
      </c>
      <c r="DA264" s="78">
        <v>2000000000</v>
      </c>
      <c r="DB264" s="78">
        <v>135348681614</v>
      </c>
      <c r="DC264" s="78">
        <v>151160743965</v>
      </c>
      <c r="DD264" s="78">
        <v>182313877181</v>
      </c>
      <c r="DE264" s="78">
        <v>103228356362</v>
      </c>
      <c r="DF264" s="78">
        <v>122326139452</v>
      </c>
      <c r="DG264" s="78">
        <v>34091308988</v>
      </c>
      <c r="DH264" s="78">
        <v>97989204578</v>
      </c>
      <c r="DI264" s="78">
        <v>13105795742</v>
      </c>
      <c r="DJ264" s="78">
        <v>28819541097</v>
      </c>
      <c r="DK264" s="78">
        <v>106714190385</v>
      </c>
      <c r="DL264" s="78">
        <v>8718983134</v>
      </c>
      <c r="DM264" s="78">
        <v>6504293256</v>
      </c>
      <c r="DN264" s="78">
        <v>5705366020</v>
      </c>
      <c r="DO264" s="78">
        <v>5000000000</v>
      </c>
      <c r="DP264" s="78">
        <v>5000000000</v>
      </c>
      <c r="DQ264" s="78">
        <v>5000000000</v>
      </c>
      <c r="DR264" s="78">
        <v>6370469009</v>
      </c>
      <c r="DS264" s="78">
        <v>8249332799</v>
      </c>
      <c r="DT264" s="78">
        <v>6750491246</v>
      </c>
      <c r="DU264" s="78">
        <v>10471391210</v>
      </c>
      <c r="DV264" s="78">
        <v>5498785905</v>
      </c>
      <c r="DW264" s="78">
        <v>5215786623</v>
      </c>
      <c r="DX264" s="78">
        <v>937383188</v>
      </c>
      <c r="DY264" s="78">
        <v>7909293494</v>
      </c>
      <c r="DZ264" s="78">
        <v>761220943</v>
      </c>
      <c r="EA264" s="78">
        <v>1070322429</v>
      </c>
      <c r="EB264" s="78">
        <v>784972051</v>
      </c>
      <c r="EC264" s="78">
        <v>1341397258</v>
      </c>
      <c r="ED264" s="78">
        <v>21832317879</v>
      </c>
      <c r="EE264" s="78">
        <v>16262872399</v>
      </c>
      <c r="EF264" s="78">
        <v>9393951076</v>
      </c>
      <c r="EG264" s="78">
        <v>11695127174</v>
      </c>
      <c r="EH264" s="78">
        <v>76763715545</v>
      </c>
      <c r="EI264" s="78">
        <v>52087607759</v>
      </c>
      <c r="EJ264" s="78">
        <v>219859806374</v>
      </c>
      <c r="EK264" s="78">
        <v>277206247123</v>
      </c>
      <c r="EL264" s="78">
        <v>547416990317</v>
      </c>
      <c r="EM264" s="78">
        <v>556117330845</v>
      </c>
      <c r="EN264" s="78">
        <v>423340692462</v>
      </c>
      <c r="EO264" s="78">
        <v>999279154139</v>
      </c>
      <c r="EP264" s="78">
        <v>384576555646</v>
      </c>
      <c r="EQ264" s="78">
        <v>23969271002</v>
      </c>
      <c r="ER264" s="78">
        <v>121588483339</v>
      </c>
      <c r="ES264" s="78">
        <v>392809856</v>
      </c>
      <c r="ET264" s="78">
        <v>364885671</v>
      </c>
      <c r="EU264" s="78">
        <v>606184412</v>
      </c>
      <c r="EV264" s="78">
        <v>227792310</v>
      </c>
      <c r="EW264" s="78">
        <v>228784090</v>
      </c>
      <c r="EX264" s="78">
        <v>223156991</v>
      </c>
      <c r="EY264" s="78">
        <v>12157063510</v>
      </c>
      <c r="EZ264" s="78">
        <v>12145050276</v>
      </c>
      <c r="FA264" s="78">
        <v>7853747133</v>
      </c>
      <c r="FB264" s="78">
        <v>16222735547</v>
      </c>
      <c r="FC264" s="78">
        <v>24095173030</v>
      </c>
      <c r="FD264" s="78">
        <v>3726280013</v>
      </c>
      <c r="FE264" s="78">
        <v>2072538579</v>
      </c>
      <c r="FF264" s="78">
        <v>1347984379</v>
      </c>
      <c r="FG264" s="78">
        <v>2072587983</v>
      </c>
      <c r="FH264" s="78">
        <v>3580673164</v>
      </c>
      <c r="FI264" s="78">
        <v>41297619942</v>
      </c>
      <c r="FJ264" s="78">
        <v>270771571</v>
      </c>
      <c r="FK264" s="78">
        <v>91769751684</v>
      </c>
      <c r="FL264" s="78">
        <v>6640327397</v>
      </c>
      <c r="FM264" s="78">
        <v>3187109140</v>
      </c>
      <c r="FN264" s="78">
        <v>8327791538</v>
      </c>
      <c r="FO264" s="78">
        <v>316048363</v>
      </c>
      <c r="FP264" s="78">
        <v>3064983191</v>
      </c>
      <c r="FQ264" s="78">
        <v>13422859366</v>
      </c>
      <c r="FR264" s="78">
        <v>16834863</v>
      </c>
      <c r="FS264" s="78">
        <v>11669571264</v>
      </c>
      <c r="FT264" s="78">
        <v>1343032907</v>
      </c>
      <c r="FU264" s="78">
        <v>561363500</v>
      </c>
      <c r="FV264" s="78">
        <v>5672914943</v>
      </c>
      <c r="FW264" s="78">
        <v>10097392417</v>
      </c>
      <c r="FX264" s="78">
        <v>80658650786</v>
      </c>
      <c r="FY264" s="78">
        <v>1668934836</v>
      </c>
      <c r="FZ264" s="78">
        <v>1976647790</v>
      </c>
      <c r="GA264" s="78">
        <v>503795710</v>
      </c>
      <c r="GB264" s="78">
        <v>575624969899</v>
      </c>
      <c r="GC264" s="78">
        <v>76350862319</v>
      </c>
      <c r="GD264" s="78">
        <v>78530286</v>
      </c>
      <c r="GE264" s="78">
        <v>26000000000</v>
      </c>
      <c r="GF264" s="78">
        <v>5651276889</v>
      </c>
    </row>
    <row r="265" spans="1:188">
      <c r="A265" s="84">
        <v>45027</v>
      </c>
      <c r="B265" s="78">
        <v>158866395892</v>
      </c>
      <c r="C265" s="78">
        <v>131550912685</v>
      </c>
      <c r="D265" s="78">
        <v>169590176582</v>
      </c>
      <c r="E265" s="78">
        <v>197196289155</v>
      </c>
      <c r="F265" s="78">
        <v>99634272682</v>
      </c>
      <c r="G265" s="78">
        <v>52350714957</v>
      </c>
      <c r="H265" s="78">
        <v>111301649640</v>
      </c>
      <c r="I265" s="78">
        <v>18256179925</v>
      </c>
      <c r="J265" s="78">
        <v>29612316683</v>
      </c>
      <c r="K265" s="78">
        <v>17786707771</v>
      </c>
      <c r="L265" s="78">
        <v>7194847929</v>
      </c>
      <c r="M265" s="78">
        <v>3235755961</v>
      </c>
      <c r="N265" s="78">
        <v>3454659177</v>
      </c>
      <c r="O265" s="78">
        <v>5002638230</v>
      </c>
      <c r="P265" s="78">
        <v>3562300229</v>
      </c>
      <c r="Q265" s="78">
        <v>3378482659</v>
      </c>
      <c r="R265" s="78">
        <v>3080269284</v>
      </c>
      <c r="S265" s="79">
        <v>3372554077</v>
      </c>
      <c r="T265" s="78">
        <v>3103377138</v>
      </c>
      <c r="U265" s="78">
        <v>7222565749</v>
      </c>
      <c r="V265" s="78">
        <v>3144222360</v>
      </c>
      <c r="W265" s="78">
        <v>3200745140</v>
      </c>
      <c r="X265" s="78">
        <v>205332881</v>
      </c>
      <c r="Y265" s="78">
        <v>249651191961</v>
      </c>
      <c r="Z265" s="78">
        <v>199911900522</v>
      </c>
      <c r="AA265" s="78">
        <v>157473053654</v>
      </c>
      <c r="AB265" s="78">
        <v>256549805287</v>
      </c>
      <c r="AC265" s="78">
        <v>205829974775</v>
      </c>
      <c r="AD265" s="78">
        <v>259970970398</v>
      </c>
      <c r="AE265" s="78">
        <v>49938132508</v>
      </c>
      <c r="AF265" s="78">
        <v>47579068834</v>
      </c>
      <c r="AG265" s="78">
        <v>37823418835</v>
      </c>
      <c r="AH265" s="78">
        <v>23947931679</v>
      </c>
      <c r="AI265" s="78">
        <v>4542484262</v>
      </c>
      <c r="AJ265" s="78">
        <v>5000648489</v>
      </c>
      <c r="AK265" s="78">
        <v>6703653877</v>
      </c>
      <c r="AL265" s="78">
        <v>5009188478</v>
      </c>
      <c r="AM265" s="78">
        <v>6025672482</v>
      </c>
      <c r="AN265" s="78">
        <v>5310448818</v>
      </c>
      <c r="AO265" s="78">
        <v>5008507413</v>
      </c>
      <c r="AP265" s="78">
        <v>6690960875</v>
      </c>
      <c r="AQ265" s="78">
        <v>5022776347</v>
      </c>
      <c r="AR265" s="78">
        <v>12405970602</v>
      </c>
      <c r="AS265" s="78">
        <v>5006809583</v>
      </c>
      <c r="AT265" s="78">
        <v>6270672898</v>
      </c>
      <c r="AU265" s="78">
        <v>5006336456</v>
      </c>
      <c r="AV265" s="78">
        <v>895897654</v>
      </c>
      <c r="AW265" s="78">
        <v>1402614149</v>
      </c>
      <c r="AX265" s="78">
        <v>9000000000</v>
      </c>
      <c r="AY265" s="78">
        <v>7000000000</v>
      </c>
      <c r="AZ265" s="78">
        <v>13000000000</v>
      </c>
      <c r="BA265" s="78">
        <v>5568998921</v>
      </c>
      <c r="BB265" s="78">
        <v>5412069719</v>
      </c>
      <c r="BC265" s="78">
        <v>5447996005</v>
      </c>
      <c r="BD265" s="78">
        <v>5666750016</v>
      </c>
      <c r="BE265" s="78">
        <v>8788676639</v>
      </c>
      <c r="BF265" s="78">
        <v>8870572612</v>
      </c>
      <c r="BG265" s="78">
        <v>5285048844</v>
      </c>
      <c r="BH265" s="78">
        <v>5341313564</v>
      </c>
      <c r="BI265" s="78">
        <v>39173639386</v>
      </c>
      <c r="BJ265" s="78">
        <v>56017300639</v>
      </c>
      <c r="BK265" s="78">
        <v>36063016268</v>
      </c>
      <c r="BL265" s="78">
        <v>39977470606</v>
      </c>
      <c r="BM265" s="78">
        <v>37130671706</v>
      </c>
      <c r="BN265" s="78">
        <v>7067236367</v>
      </c>
      <c r="BO265" s="78">
        <v>7000000000</v>
      </c>
      <c r="BP265" s="78">
        <v>7000000000</v>
      </c>
      <c r="BQ265" s="78">
        <v>7500000000</v>
      </c>
      <c r="BR265" s="78">
        <v>5966218486</v>
      </c>
      <c r="BS265" s="78">
        <v>3328592713</v>
      </c>
      <c r="BT265" s="78">
        <v>1635527161</v>
      </c>
      <c r="BU265" s="78">
        <v>1565704935</v>
      </c>
      <c r="BV265" s="78">
        <v>4908098194</v>
      </c>
      <c r="BW265" s="78">
        <v>3912648382</v>
      </c>
      <c r="BX265" s="78">
        <v>16069642917</v>
      </c>
      <c r="BY265" s="78">
        <v>12688836920</v>
      </c>
      <c r="BZ265" s="78">
        <v>13639404826</v>
      </c>
      <c r="CA265" s="78">
        <v>464254387</v>
      </c>
      <c r="CB265" s="78">
        <v>190896398695</v>
      </c>
      <c r="CC265" s="78">
        <v>133623408934</v>
      </c>
      <c r="CD265" s="78">
        <v>149021774419</v>
      </c>
      <c r="CE265" s="78">
        <v>73420391187</v>
      </c>
      <c r="CF265" s="78">
        <v>92244802318</v>
      </c>
      <c r="CG265" s="78">
        <v>66790576749</v>
      </c>
      <c r="CH265" s="78">
        <v>6425130541</v>
      </c>
      <c r="CI265" s="78">
        <v>8420919112</v>
      </c>
      <c r="CJ265" s="78">
        <v>6351355268</v>
      </c>
      <c r="CK265" s="78">
        <v>3436033886</v>
      </c>
      <c r="CL265" s="78">
        <v>16698264440</v>
      </c>
      <c r="CM265" s="78">
        <v>19744050880</v>
      </c>
      <c r="CN265" s="78">
        <v>18005528844</v>
      </c>
      <c r="CO265" s="78">
        <v>10225924483</v>
      </c>
      <c r="CP265" s="78">
        <v>16987780492</v>
      </c>
      <c r="CQ265" s="78">
        <v>17924204097</v>
      </c>
      <c r="CR265" s="78">
        <v>6475369846</v>
      </c>
      <c r="CS265" s="78">
        <v>15913510023</v>
      </c>
      <c r="CT265" s="78">
        <v>16538710621</v>
      </c>
      <c r="CU265" s="78">
        <v>540825258</v>
      </c>
      <c r="CV265" s="78">
        <v>400452202</v>
      </c>
      <c r="CW265" s="78">
        <v>413517957</v>
      </c>
      <c r="CX265" s="78">
        <v>2100000000</v>
      </c>
      <c r="CY265" s="78">
        <v>1800000000</v>
      </c>
      <c r="CZ265" s="78">
        <v>2100000000</v>
      </c>
      <c r="DA265" s="78">
        <v>2000000000</v>
      </c>
      <c r="DB265" s="78">
        <v>135276089621</v>
      </c>
      <c r="DC265" s="78">
        <v>151204681665</v>
      </c>
      <c r="DD265" s="78">
        <v>182351111593</v>
      </c>
      <c r="DE265" s="78">
        <v>103266009563</v>
      </c>
      <c r="DF265" s="78">
        <v>122377052476</v>
      </c>
      <c r="DG265" s="78">
        <v>34110140675</v>
      </c>
      <c r="DH265" s="78">
        <v>98004806675</v>
      </c>
      <c r="DI265" s="78">
        <v>13121703495</v>
      </c>
      <c r="DJ265" s="78">
        <v>28901445278</v>
      </c>
      <c r="DK265" s="78">
        <v>106730684155</v>
      </c>
      <c r="DL265" s="78">
        <v>8761511085</v>
      </c>
      <c r="DM265" s="78">
        <v>6583790951</v>
      </c>
      <c r="DN265" s="78">
        <v>5702118096</v>
      </c>
      <c r="DO265" s="78">
        <v>5000000000</v>
      </c>
      <c r="DP265" s="78">
        <v>5000000000</v>
      </c>
      <c r="DQ265" s="78">
        <v>5000000000</v>
      </c>
      <c r="DR265" s="78">
        <v>6402391206</v>
      </c>
      <c r="DS265" s="78">
        <v>8312873841</v>
      </c>
      <c r="DT265" s="78">
        <v>6755593965</v>
      </c>
      <c r="DU265" s="78">
        <v>10486173012</v>
      </c>
      <c r="DV265" s="78">
        <v>5510243197</v>
      </c>
      <c r="DW265" s="78">
        <v>5232762123</v>
      </c>
      <c r="DX265" s="78">
        <v>942229145</v>
      </c>
      <c r="DY265" s="78">
        <v>7909277106</v>
      </c>
      <c r="DZ265" s="78">
        <v>761802859</v>
      </c>
      <c r="EA265" s="78">
        <v>1093116396</v>
      </c>
      <c r="EB265" s="78">
        <v>764691107</v>
      </c>
      <c r="EC265" s="78">
        <v>1344552836</v>
      </c>
      <c r="ED265" s="78">
        <v>21841003347</v>
      </c>
      <c r="EE265" s="78">
        <v>16266790737</v>
      </c>
      <c r="EF265" s="78">
        <v>9371274355</v>
      </c>
      <c r="EG265" s="78">
        <v>11700156750</v>
      </c>
      <c r="EH265" s="78">
        <v>76720807589</v>
      </c>
      <c r="EI265" s="78">
        <v>52071115284</v>
      </c>
      <c r="EJ265" s="78">
        <v>219791308711</v>
      </c>
      <c r="EK265" s="78">
        <v>277169840513</v>
      </c>
      <c r="EL265" s="78">
        <v>547012682488</v>
      </c>
      <c r="EM265" s="78">
        <v>556281106923</v>
      </c>
      <c r="EN265" s="78">
        <v>423237249117</v>
      </c>
      <c r="EO265" s="78">
        <v>999116436389</v>
      </c>
      <c r="EP265" s="78">
        <v>384317588647</v>
      </c>
      <c r="EQ265" s="78">
        <v>23946008783</v>
      </c>
      <c r="ER265" s="78">
        <v>121598451048</v>
      </c>
      <c r="ES265" s="78">
        <v>402339135</v>
      </c>
      <c r="ET265" s="78">
        <v>364885671</v>
      </c>
      <c r="EU265" s="78">
        <v>606280708</v>
      </c>
      <c r="EV265" s="78">
        <v>227792310</v>
      </c>
      <c r="EW265" s="78">
        <v>228784090</v>
      </c>
      <c r="EX265" s="78">
        <v>223156991</v>
      </c>
      <c r="EY265" s="78">
        <v>12174896730</v>
      </c>
      <c r="EZ265" s="78">
        <v>12169019743</v>
      </c>
      <c r="FA265" s="78">
        <v>7875622082</v>
      </c>
      <c r="FB265" s="78">
        <v>16268341574</v>
      </c>
      <c r="FC265" s="78">
        <v>24114267682</v>
      </c>
      <c r="FD265" s="78">
        <v>3725478759</v>
      </c>
      <c r="FE265" s="78">
        <v>2072897224</v>
      </c>
      <c r="FF265" s="78">
        <v>1348375071</v>
      </c>
      <c r="FG265" s="78">
        <v>2072768268</v>
      </c>
      <c r="FH265" s="78">
        <v>3581810753</v>
      </c>
      <c r="FI265" s="78">
        <v>41305401202</v>
      </c>
      <c r="FJ265" s="78">
        <v>271227536</v>
      </c>
      <c r="FK265" s="78">
        <v>91725965064</v>
      </c>
      <c r="FL265" s="78">
        <v>6639619259</v>
      </c>
      <c r="FM265" s="78">
        <v>3187102960</v>
      </c>
      <c r="FN265" s="78">
        <v>8327124568</v>
      </c>
      <c r="FO265" s="78">
        <v>316048953</v>
      </c>
      <c r="FP265" s="78">
        <v>3043829813</v>
      </c>
      <c r="FQ265" s="78">
        <v>13425905810</v>
      </c>
      <c r="FR265" s="78">
        <v>16834863</v>
      </c>
      <c r="FS265" s="78">
        <v>11682326432</v>
      </c>
      <c r="FT265" s="78">
        <v>1342957074</v>
      </c>
      <c r="FU265" s="78">
        <v>561363500</v>
      </c>
      <c r="FV265" s="78">
        <v>5675518525</v>
      </c>
      <c r="FW265" s="78">
        <v>10097431223</v>
      </c>
      <c r="FX265" s="78">
        <v>80658650786</v>
      </c>
      <c r="FY265" s="78">
        <v>1669114747</v>
      </c>
      <c r="FZ265" s="78">
        <v>1976920555</v>
      </c>
      <c r="GA265" s="78">
        <v>503795710</v>
      </c>
      <c r="GB265" s="78">
        <v>575306623735</v>
      </c>
      <c r="GC265" s="78">
        <v>76293094851</v>
      </c>
      <c r="GD265" s="78">
        <v>78530286</v>
      </c>
      <c r="GE265" s="78">
        <v>26000000000</v>
      </c>
      <c r="GF265" s="78">
        <v>5657139353</v>
      </c>
    </row>
    <row r="266" spans="1:188">
      <c r="A266" s="84">
        <v>45028</v>
      </c>
      <c r="B266" s="78">
        <v>158828961127</v>
      </c>
      <c r="C266" s="78">
        <v>131542751822</v>
      </c>
      <c r="D266" s="78">
        <v>169519346292</v>
      </c>
      <c r="E266" s="78">
        <v>197146912995</v>
      </c>
      <c r="F266" s="78">
        <v>99609976348</v>
      </c>
      <c r="G266" s="78">
        <v>52334492691</v>
      </c>
      <c r="H266" s="78">
        <v>111279761449</v>
      </c>
      <c r="I266" s="78">
        <v>18255341915</v>
      </c>
      <c r="J266" s="78">
        <v>29564221321</v>
      </c>
      <c r="K266" s="78">
        <v>17745754245</v>
      </c>
      <c r="L266" s="78">
        <v>7194847929</v>
      </c>
      <c r="M266" s="78">
        <v>3235756372</v>
      </c>
      <c r="N266" s="78">
        <v>3471417532</v>
      </c>
      <c r="O266" s="78">
        <v>5003509846</v>
      </c>
      <c r="P266" s="78">
        <v>3562300229</v>
      </c>
      <c r="Q266" s="78">
        <v>3417993892</v>
      </c>
      <c r="R266" s="78">
        <v>3088303789</v>
      </c>
      <c r="S266" s="79">
        <v>3374232186</v>
      </c>
      <c r="T266" s="78">
        <v>3103489045</v>
      </c>
      <c r="U266" s="78">
        <v>7444649625</v>
      </c>
      <c r="V266" s="78">
        <v>3163166411</v>
      </c>
      <c r="W266" s="78">
        <v>3203120586</v>
      </c>
      <c r="X266" s="78">
        <v>205332881</v>
      </c>
      <c r="Y266" s="78">
        <v>249455807882</v>
      </c>
      <c r="Z266" s="78">
        <v>199806437959</v>
      </c>
      <c r="AA266" s="78">
        <v>157390874354</v>
      </c>
      <c r="AB266" s="78">
        <v>256557537806</v>
      </c>
      <c r="AC266" s="78">
        <v>205799611119</v>
      </c>
      <c r="AD266" s="78">
        <v>259500282010</v>
      </c>
      <c r="AE266" s="78">
        <v>49600750308</v>
      </c>
      <c r="AF266" s="78">
        <v>47685826689</v>
      </c>
      <c r="AG266" s="78">
        <v>37886385947</v>
      </c>
      <c r="AH266" s="78">
        <v>23956041396</v>
      </c>
      <c r="AI266" s="80">
        <v>4549873186</v>
      </c>
      <c r="AJ266" s="78">
        <v>5000648489</v>
      </c>
      <c r="AK266" s="78">
        <v>6741676261</v>
      </c>
      <c r="AL266" s="78">
        <v>5009615843</v>
      </c>
      <c r="AM266" s="78">
        <v>6064524736</v>
      </c>
      <c r="AN266" s="78">
        <v>5295875661</v>
      </c>
      <c r="AO266" s="78">
        <v>5008507413</v>
      </c>
      <c r="AP266" s="78">
        <v>6711459444</v>
      </c>
      <c r="AQ266" s="78">
        <v>5022776347</v>
      </c>
      <c r="AR266" s="78">
        <v>12366631084</v>
      </c>
      <c r="AS266" s="78">
        <v>5006809583</v>
      </c>
      <c r="AT266" s="78">
        <v>6290916237</v>
      </c>
      <c r="AU266" s="78">
        <v>5006336456</v>
      </c>
      <c r="AV266" s="78">
        <v>895897654</v>
      </c>
      <c r="AW266" s="78">
        <v>1402614149</v>
      </c>
      <c r="AX266" s="78">
        <v>9000000000</v>
      </c>
      <c r="AY266" s="78">
        <v>7000000000</v>
      </c>
      <c r="AZ266" s="78">
        <v>13000000000</v>
      </c>
      <c r="BA266" s="78">
        <v>5571883601</v>
      </c>
      <c r="BB266" s="78">
        <v>5418667456</v>
      </c>
      <c r="BC266" s="78">
        <v>5452517859</v>
      </c>
      <c r="BD266" s="78">
        <v>5669050355</v>
      </c>
      <c r="BE266" s="78">
        <v>8812481343</v>
      </c>
      <c r="BF266" s="78">
        <v>8873256175</v>
      </c>
      <c r="BG266" s="78">
        <v>5285048844</v>
      </c>
      <c r="BH266" s="78">
        <v>5341314669</v>
      </c>
      <c r="BI266" s="78">
        <v>39138775062</v>
      </c>
      <c r="BJ266" s="78">
        <v>56047202749</v>
      </c>
      <c r="BK266" s="78">
        <v>36046350795</v>
      </c>
      <c r="BL266" s="78">
        <v>39978982334</v>
      </c>
      <c r="BM266" s="78">
        <v>37049275301</v>
      </c>
      <c r="BN266" s="78">
        <v>7072691848</v>
      </c>
      <c r="BO266" s="78">
        <v>7000000000</v>
      </c>
      <c r="BP266" s="78">
        <v>7000000000</v>
      </c>
      <c r="BQ266" s="78">
        <v>7500000000</v>
      </c>
      <c r="BR266" s="78">
        <v>5965353296</v>
      </c>
      <c r="BS266" s="78">
        <v>3340572788</v>
      </c>
      <c r="BT266" s="78">
        <v>1635600236</v>
      </c>
      <c r="BU266" s="78">
        <v>1565800096</v>
      </c>
      <c r="BV266" s="78">
        <v>4906220465</v>
      </c>
      <c r="BW266" s="78">
        <v>3920981485</v>
      </c>
      <c r="BX266" s="78">
        <v>15999074771</v>
      </c>
      <c r="BY266" s="78">
        <v>12687257405</v>
      </c>
      <c r="BZ266" s="78">
        <v>13625843977</v>
      </c>
      <c r="CA266" s="78">
        <v>468008778</v>
      </c>
      <c r="CB266" s="78">
        <v>191060547613</v>
      </c>
      <c r="CC266" s="78">
        <v>133533036762</v>
      </c>
      <c r="CD266" s="78">
        <v>149057062556</v>
      </c>
      <c r="CE266" s="78">
        <v>73415235098</v>
      </c>
      <c r="CF266" s="78">
        <v>92245667900</v>
      </c>
      <c r="CG266" s="78">
        <v>66837920390</v>
      </c>
      <c r="CH266" s="78">
        <v>6425130541</v>
      </c>
      <c r="CI266" s="78">
        <v>8423863448</v>
      </c>
      <c r="CJ266" s="78">
        <v>6351804198</v>
      </c>
      <c r="CK266" s="78">
        <v>3438660864</v>
      </c>
      <c r="CL266" s="78">
        <v>16683902110</v>
      </c>
      <c r="CM266" s="78">
        <v>19757410933</v>
      </c>
      <c r="CN266" s="78">
        <v>18039979276</v>
      </c>
      <c r="CO266" s="78">
        <v>10226331796</v>
      </c>
      <c r="CP266" s="78">
        <v>16973355403</v>
      </c>
      <c r="CQ266" s="78">
        <v>17983737292</v>
      </c>
      <c r="CR266" s="78">
        <v>6475369846</v>
      </c>
      <c r="CS266" s="78">
        <v>15913510023</v>
      </c>
      <c r="CT266" s="78">
        <v>16517515194</v>
      </c>
      <c r="CU266" s="78">
        <v>540825258</v>
      </c>
      <c r="CV266" s="78">
        <v>400452202</v>
      </c>
      <c r="CW266" s="78">
        <v>413517957</v>
      </c>
      <c r="CX266" s="78">
        <v>2100000000</v>
      </c>
      <c r="CY266" s="78">
        <v>1800000000</v>
      </c>
      <c r="CZ266" s="78">
        <v>2100000000</v>
      </c>
      <c r="DA266" s="78">
        <v>2000000000</v>
      </c>
      <c r="DB266" s="78">
        <v>135154623634</v>
      </c>
      <c r="DC266" s="78">
        <v>151239243517</v>
      </c>
      <c r="DD266" s="78">
        <v>182255749037</v>
      </c>
      <c r="DE266" s="78">
        <v>103251971382</v>
      </c>
      <c r="DF266" s="78">
        <v>122464130317</v>
      </c>
      <c r="DG266" s="78">
        <v>34101220862</v>
      </c>
      <c r="DH266" s="78">
        <v>97968338451</v>
      </c>
      <c r="DI266" s="78">
        <v>13125032486</v>
      </c>
      <c r="DJ266" s="78">
        <v>28942880444</v>
      </c>
      <c r="DK266" s="78">
        <v>106796424794</v>
      </c>
      <c r="DL266" s="78">
        <v>8782948073</v>
      </c>
      <c r="DM266" s="78">
        <v>6637423190</v>
      </c>
      <c r="DN266" s="78">
        <v>5706262260</v>
      </c>
      <c r="DO266" s="78">
        <v>5000000000</v>
      </c>
      <c r="DP266" s="78">
        <v>5000000000</v>
      </c>
      <c r="DQ266" s="78">
        <v>5000000000</v>
      </c>
      <c r="DR266" s="78">
        <v>6335186652</v>
      </c>
      <c r="DS266" s="78">
        <v>8335027011</v>
      </c>
      <c r="DT266" s="78">
        <v>6764900440</v>
      </c>
      <c r="DU266" s="78">
        <v>10489826246</v>
      </c>
      <c r="DV266" s="78">
        <v>5620917458</v>
      </c>
      <c r="DW266" s="78">
        <v>5232520070</v>
      </c>
      <c r="DX266" s="78">
        <v>942233988</v>
      </c>
      <c r="DY266" s="78">
        <v>7966134272</v>
      </c>
      <c r="DZ266" s="78">
        <v>766676781</v>
      </c>
      <c r="EA266" s="78">
        <v>1175218133</v>
      </c>
      <c r="EB266" s="78">
        <v>769366534</v>
      </c>
      <c r="EC266" s="78">
        <v>1348019436</v>
      </c>
      <c r="ED266" s="78">
        <v>21789601943</v>
      </c>
      <c r="EE266" s="78">
        <v>16077224910</v>
      </c>
      <c r="EF266" s="78">
        <v>9368708747</v>
      </c>
      <c r="EG266" s="78">
        <v>11664488411</v>
      </c>
      <c r="EH266" s="78">
        <v>76693295076</v>
      </c>
      <c r="EI266" s="78">
        <v>52065382891</v>
      </c>
      <c r="EJ266" s="78">
        <v>219746201860</v>
      </c>
      <c r="EK266" s="78">
        <v>277073732425</v>
      </c>
      <c r="EL266" s="78">
        <v>546899936737</v>
      </c>
      <c r="EM266" s="78">
        <v>556331753510</v>
      </c>
      <c r="EN266" s="78">
        <v>423199484145</v>
      </c>
      <c r="EO266" s="78">
        <v>998166712473</v>
      </c>
      <c r="EP266" s="78">
        <v>384186329820</v>
      </c>
      <c r="EQ266" s="78">
        <v>23944321739</v>
      </c>
      <c r="ER266" s="78">
        <v>121637080056</v>
      </c>
      <c r="ES266" s="78">
        <v>404341542</v>
      </c>
      <c r="ET266" s="78">
        <v>362521365</v>
      </c>
      <c r="EU266" s="78">
        <v>606280708</v>
      </c>
      <c r="EV266" s="78">
        <v>227792310</v>
      </c>
      <c r="EW266" s="78">
        <v>228784090</v>
      </c>
      <c r="EX266" s="78">
        <v>223790799</v>
      </c>
      <c r="EY266" s="78">
        <v>12179493026</v>
      </c>
      <c r="EZ266" s="78">
        <v>12167606474</v>
      </c>
      <c r="FA266" s="78">
        <v>7867834077</v>
      </c>
      <c r="FB266" s="78">
        <v>16269761002</v>
      </c>
      <c r="FC266" s="78">
        <v>24107732077</v>
      </c>
      <c r="FD266" s="78">
        <v>3725527181</v>
      </c>
      <c r="FE266" s="78">
        <v>2072985769</v>
      </c>
      <c r="FF266" s="78">
        <v>1348432942</v>
      </c>
      <c r="FG266" s="78">
        <v>2072956402</v>
      </c>
      <c r="FH266" s="78">
        <v>3581179992</v>
      </c>
      <c r="FI266" s="78">
        <v>41260162073</v>
      </c>
      <c r="FJ266" s="78">
        <v>271227536</v>
      </c>
      <c r="FK266" s="78">
        <v>91693487607</v>
      </c>
      <c r="FL266" s="78">
        <v>6642042795</v>
      </c>
      <c r="FM266" s="78">
        <v>3184748914</v>
      </c>
      <c r="FN266" s="78">
        <v>8323656313</v>
      </c>
      <c r="FO266" s="78">
        <v>316049542</v>
      </c>
      <c r="FP266" s="78">
        <v>3043829813</v>
      </c>
      <c r="FQ266" s="78">
        <v>13426821259</v>
      </c>
      <c r="FR266" s="78">
        <v>16834863</v>
      </c>
      <c r="FS266" s="78">
        <v>11709320739</v>
      </c>
      <c r="FT266" s="78">
        <v>1344000332</v>
      </c>
      <c r="FU266" s="78">
        <v>561363500</v>
      </c>
      <c r="FV266" s="78">
        <v>5675570844</v>
      </c>
      <c r="FW266" s="78">
        <v>10097641409</v>
      </c>
      <c r="FX266" s="78">
        <v>80658650786</v>
      </c>
      <c r="FY266" s="78">
        <v>1664717406</v>
      </c>
      <c r="FZ266" s="78">
        <v>1974384921</v>
      </c>
      <c r="GA266" s="78">
        <v>503795710</v>
      </c>
      <c r="GB266" s="78">
        <v>575124981757</v>
      </c>
      <c r="GC266" s="78">
        <v>76292876264</v>
      </c>
      <c r="GD266" s="78">
        <v>78530286</v>
      </c>
      <c r="GE266" s="78">
        <v>26000000000</v>
      </c>
      <c r="GF266" s="78">
        <v>5641103189</v>
      </c>
    </row>
    <row r="267" spans="1:188">
      <c r="A267" s="84">
        <v>45030</v>
      </c>
      <c r="B267" s="78">
        <v>158702781515</v>
      </c>
      <c r="C267" s="78">
        <v>131537975826</v>
      </c>
      <c r="D267" s="78">
        <v>169523619809</v>
      </c>
      <c r="E267" s="78">
        <v>197059930551</v>
      </c>
      <c r="F267" s="78">
        <v>99599711478</v>
      </c>
      <c r="G267" s="78">
        <v>52370062388</v>
      </c>
      <c r="H267" s="78">
        <v>111371464481</v>
      </c>
      <c r="I267" s="78">
        <v>18251875043</v>
      </c>
      <c r="J267" s="78">
        <v>29451727557</v>
      </c>
      <c r="K267" s="78">
        <v>17799272652</v>
      </c>
      <c r="L267" s="78">
        <v>7194869646</v>
      </c>
      <c r="M267" s="78">
        <v>3236217874</v>
      </c>
      <c r="N267" s="78">
        <v>3476311650</v>
      </c>
      <c r="O267" s="78">
        <v>5003453473</v>
      </c>
      <c r="P267" s="78">
        <v>3571417165</v>
      </c>
      <c r="Q267" s="78">
        <v>3736691591</v>
      </c>
      <c r="R267" s="78">
        <v>3090011922</v>
      </c>
      <c r="S267" s="79">
        <v>3456342321</v>
      </c>
      <c r="T267" s="78">
        <v>3114381815</v>
      </c>
      <c r="U267" s="78">
        <v>8157480220</v>
      </c>
      <c r="V267" s="78">
        <v>3163587364</v>
      </c>
      <c r="W267" s="78">
        <v>3204882857</v>
      </c>
      <c r="X267" s="78">
        <v>205773127</v>
      </c>
      <c r="Y267" s="78">
        <v>249672573852</v>
      </c>
      <c r="Z267" s="78">
        <v>199799136310</v>
      </c>
      <c r="AA267" s="78">
        <v>157181866052</v>
      </c>
      <c r="AB267" s="78">
        <v>256636830516</v>
      </c>
      <c r="AC267" s="78">
        <v>205809237320</v>
      </c>
      <c r="AD267" s="78">
        <v>259455037630</v>
      </c>
      <c r="AE267" s="78">
        <v>48986580483</v>
      </c>
      <c r="AF267" s="78">
        <v>47683608448</v>
      </c>
      <c r="AG267" s="78">
        <v>38000548563</v>
      </c>
      <c r="AH267" s="78">
        <v>23985227849</v>
      </c>
      <c r="AI267" s="78">
        <v>4564992713</v>
      </c>
      <c r="AJ267" s="78">
        <v>5000648489</v>
      </c>
      <c r="AK267" s="78">
        <v>6757692679</v>
      </c>
      <c r="AL267" s="78">
        <v>5009615843</v>
      </c>
      <c r="AM267" s="78">
        <v>6071452578</v>
      </c>
      <c r="AN267" s="78">
        <v>5309257680</v>
      </c>
      <c r="AO267" s="78">
        <v>5008507413</v>
      </c>
      <c r="AP267" s="78">
        <v>6690442087</v>
      </c>
      <c r="AQ267" s="78">
        <v>5022776347</v>
      </c>
      <c r="AR267" s="78">
        <v>12383406946</v>
      </c>
      <c r="AS267" s="78">
        <v>5006809583</v>
      </c>
      <c r="AT267" s="78">
        <v>6296703080</v>
      </c>
      <c r="AU267" s="78">
        <v>5006336456</v>
      </c>
      <c r="AV267" s="78">
        <v>895897654</v>
      </c>
      <c r="AW267" s="78">
        <v>1464784901</v>
      </c>
      <c r="AX267" s="78">
        <v>9000000000</v>
      </c>
      <c r="AY267" s="78">
        <v>7000000000</v>
      </c>
      <c r="AZ267" s="78">
        <v>13000000000</v>
      </c>
      <c r="BA267" s="78">
        <v>5579075495</v>
      </c>
      <c r="BB267" s="78">
        <v>5427911539</v>
      </c>
      <c r="BC267" s="78">
        <v>5458079688</v>
      </c>
      <c r="BD267" s="78">
        <v>5677696925</v>
      </c>
      <c r="BE267" s="78">
        <v>8852301130</v>
      </c>
      <c r="BF267" s="78">
        <v>8871613048</v>
      </c>
      <c r="BG267" s="78">
        <v>5285070263</v>
      </c>
      <c r="BH267" s="78">
        <v>5341482268</v>
      </c>
      <c r="BI267" s="78">
        <v>39149523025</v>
      </c>
      <c r="BJ267" s="78">
        <v>56111411416</v>
      </c>
      <c r="BK267" s="78">
        <v>36043678231</v>
      </c>
      <c r="BL267" s="78">
        <v>39947932668</v>
      </c>
      <c r="BM267" s="78">
        <v>37052049040</v>
      </c>
      <c r="BN267" s="78">
        <v>7051575172</v>
      </c>
      <c r="BO267" s="78">
        <v>7000000000</v>
      </c>
      <c r="BP267" s="78">
        <v>7000000000</v>
      </c>
      <c r="BQ267" s="78">
        <v>7500000000</v>
      </c>
      <c r="BR267" s="78">
        <v>5985653590</v>
      </c>
      <c r="BS267" s="78">
        <v>3341272449</v>
      </c>
      <c r="BT267" s="78">
        <v>1640906434</v>
      </c>
      <c r="BU267" s="78">
        <v>1568571804</v>
      </c>
      <c r="BV267" s="78">
        <v>4919046646</v>
      </c>
      <c r="BW267" s="78">
        <v>3938497448</v>
      </c>
      <c r="BX267" s="78">
        <v>15774394213</v>
      </c>
      <c r="BY267" s="78">
        <v>12684528232</v>
      </c>
      <c r="BZ267" s="78">
        <v>13641728300</v>
      </c>
      <c r="CA267" s="78">
        <v>490672529</v>
      </c>
      <c r="CB267" s="78">
        <v>189861975313</v>
      </c>
      <c r="CC267" s="78">
        <v>133668264689</v>
      </c>
      <c r="CD267" s="78">
        <v>149207954017</v>
      </c>
      <c r="CE267" s="78">
        <v>73414521868</v>
      </c>
      <c r="CF267" s="78">
        <v>92201399929</v>
      </c>
      <c r="CG267" s="78">
        <v>67177003729</v>
      </c>
      <c r="CH267" s="78">
        <v>6397775143</v>
      </c>
      <c r="CI267" s="78">
        <v>8413695236</v>
      </c>
      <c r="CJ267" s="78">
        <v>6351517379</v>
      </c>
      <c r="CK267" s="78">
        <v>3441596525</v>
      </c>
      <c r="CL267" s="78">
        <v>16654041355</v>
      </c>
      <c r="CM267" s="78">
        <v>19759212703</v>
      </c>
      <c r="CN267" s="78">
        <v>18079749645</v>
      </c>
      <c r="CO267" s="78">
        <v>10232888111</v>
      </c>
      <c r="CP267" s="78">
        <v>16995512451</v>
      </c>
      <c r="CQ267" s="78">
        <v>17990851354</v>
      </c>
      <c r="CR267" s="78">
        <v>6473170085</v>
      </c>
      <c r="CS267" s="78">
        <v>15926767263</v>
      </c>
      <c r="CT267" s="78">
        <v>16512337249</v>
      </c>
      <c r="CU267" s="78">
        <v>540825258</v>
      </c>
      <c r="CV267" s="78">
        <v>429904736</v>
      </c>
      <c r="CW267" s="78">
        <v>413517957</v>
      </c>
      <c r="CX267" s="78">
        <v>2100000000</v>
      </c>
      <c r="CY267" s="78">
        <v>1800000000</v>
      </c>
      <c r="CZ267" s="78">
        <v>2100000000</v>
      </c>
      <c r="DA267" s="78">
        <v>2000000000</v>
      </c>
      <c r="DB267" s="78">
        <v>135143398139</v>
      </c>
      <c r="DC267" s="78">
        <v>151157840897</v>
      </c>
      <c r="DD267" s="78">
        <v>182280831149</v>
      </c>
      <c r="DE267" s="78">
        <v>103408409979</v>
      </c>
      <c r="DF267" s="78">
        <v>122506260006</v>
      </c>
      <c r="DG267" s="78">
        <v>34062914839</v>
      </c>
      <c r="DH267" s="78">
        <v>97992249789</v>
      </c>
      <c r="DI267" s="78">
        <v>13153335454</v>
      </c>
      <c r="DJ267" s="78">
        <v>29234464129</v>
      </c>
      <c r="DK267" s="78">
        <v>107065016421</v>
      </c>
      <c r="DL267" s="78">
        <v>8822102756</v>
      </c>
      <c r="DM267" s="78">
        <v>6655150924</v>
      </c>
      <c r="DN267" s="78">
        <v>5705010632</v>
      </c>
      <c r="DO267" s="78">
        <v>5000000000</v>
      </c>
      <c r="DP267" s="78">
        <v>5000000000</v>
      </c>
      <c r="DQ267" s="78">
        <v>5000000000</v>
      </c>
      <c r="DR267" s="78">
        <v>6560466397</v>
      </c>
      <c r="DS267" s="78">
        <v>8468363744</v>
      </c>
      <c r="DT267" s="78">
        <v>6791219494</v>
      </c>
      <c r="DU267" s="78">
        <v>10532865120</v>
      </c>
      <c r="DV267" s="78">
        <v>5647949395</v>
      </c>
      <c r="DW267" s="78">
        <v>5232880282</v>
      </c>
      <c r="DX267" s="78">
        <v>945103346</v>
      </c>
      <c r="DY267" s="78">
        <v>7967653716</v>
      </c>
      <c r="DZ267" s="78">
        <v>767376575</v>
      </c>
      <c r="EA267" s="78">
        <v>1186542612</v>
      </c>
      <c r="EB267" s="78">
        <v>769394574</v>
      </c>
      <c r="EC267" s="78">
        <v>1345325725</v>
      </c>
      <c r="ED267" s="78">
        <v>21806352612</v>
      </c>
      <c r="EE267" s="78">
        <v>16089273458</v>
      </c>
      <c r="EF267" s="78">
        <v>9377203724</v>
      </c>
      <c r="EG267" s="78">
        <v>11685057628</v>
      </c>
      <c r="EH267" s="78">
        <v>76494834030</v>
      </c>
      <c r="EI267" s="78">
        <v>52028207535</v>
      </c>
      <c r="EJ267" s="78">
        <v>219292015937</v>
      </c>
      <c r="EK267" s="78">
        <v>277052896013</v>
      </c>
      <c r="EL267" s="78">
        <v>546993496212</v>
      </c>
      <c r="EM267" s="78">
        <v>556198864734</v>
      </c>
      <c r="EN267" s="78">
        <v>423771366390</v>
      </c>
      <c r="EO267" s="78">
        <v>997413708614</v>
      </c>
      <c r="EP267" s="78">
        <v>383178468348</v>
      </c>
      <c r="EQ267" s="78">
        <v>23890663999</v>
      </c>
      <c r="ER267" s="78">
        <v>121786719572</v>
      </c>
      <c r="ES267" s="78">
        <v>404341542</v>
      </c>
      <c r="ET267" s="78">
        <v>330860573</v>
      </c>
      <c r="EU267" s="78">
        <v>606280639</v>
      </c>
      <c r="EV267" s="78">
        <v>227908369</v>
      </c>
      <c r="EW267" s="78">
        <v>228992632</v>
      </c>
      <c r="EX267" s="78">
        <v>225066990</v>
      </c>
      <c r="EY267" s="78">
        <v>12176600649</v>
      </c>
      <c r="EZ267" s="78">
        <v>12179247444</v>
      </c>
      <c r="FA267" s="78">
        <v>7831490864</v>
      </c>
      <c r="FB267" s="78">
        <v>16276634465</v>
      </c>
      <c r="FC267" s="78">
        <v>24033085370</v>
      </c>
      <c r="FD267" s="78">
        <v>3724240060</v>
      </c>
      <c r="FE267" s="78">
        <v>2064605430</v>
      </c>
      <c r="FF267" s="78">
        <v>1347862058</v>
      </c>
      <c r="FG267" s="78">
        <v>2075259419</v>
      </c>
      <c r="FH267" s="78">
        <v>3585797906</v>
      </c>
      <c r="FI267" s="78">
        <v>41159052261</v>
      </c>
      <c r="FJ267" s="78">
        <v>271252824</v>
      </c>
      <c r="FK267" s="78">
        <v>91560526017</v>
      </c>
      <c r="FL267" s="78">
        <v>6637668165</v>
      </c>
      <c r="FM267" s="78">
        <v>3173177901</v>
      </c>
      <c r="FN267" s="78">
        <v>8321584676</v>
      </c>
      <c r="FO267" s="78">
        <v>316287369</v>
      </c>
      <c r="FP267" s="78">
        <v>3058515019</v>
      </c>
      <c r="FQ267" s="78">
        <v>13472095516</v>
      </c>
      <c r="FR267" s="78">
        <v>16834863</v>
      </c>
      <c r="FS267" s="78">
        <v>11733290418</v>
      </c>
      <c r="FT267" s="78">
        <v>1344666144</v>
      </c>
      <c r="FU267" s="78">
        <v>561880507</v>
      </c>
      <c r="FV267" s="78">
        <v>5675570844</v>
      </c>
      <c r="FW267" s="78">
        <v>10097771305</v>
      </c>
      <c r="FX267" s="78">
        <v>80658650786</v>
      </c>
      <c r="FY267" s="78">
        <v>1665107200</v>
      </c>
      <c r="FZ267" s="78">
        <v>1970459797</v>
      </c>
      <c r="GA267" s="78">
        <v>503795710</v>
      </c>
      <c r="GB267" s="78">
        <v>574574652810</v>
      </c>
      <c r="GC267" s="78">
        <v>76299605133</v>
      </c>
      <c r="GD267" s="78">
        <v>78530286</v>
      </c>
      <c r="GE267" s="78">
        <v>26000000000</v>
      </c>
      <c r="GF267" s="78">
        <v>5654463119</v>
      </c>
    </row>
    <row r="268" spans="1:188">
      <c r="A268" s="84">
        <v>45033</v>
      </c>
      <c r="B268" s="78">
        <v>158699334341</v>
      </c>
      <c r="C268" s="78">
        <v>131483822955</v>
      </c>
      <c r="D268" s="78">
        <v>169493200216</v>
      </c>
      <c r="E268" s="78">
        <v>196783721110</v>
      </c>
      <c r="F268" s="78">
        <v>99583014565</v>
      </c>
      <c r="G268" s="78">
        <v>52376713795</v>
      </c>
      <c r="H268" s="78">
        <v>111221550943</v>
      </c>
      <c r="I268" s="78">
        <v>18250898446</v>
      </c>
      <c r="J268" s="78">
        <v>29374752119</v>
      </c>
      <c r="K268" s="78">
        <v>17796124170</v>
      </c>
      <c r="L268" s="78">
        <v>7194869646</v>
      </c>
      <c r="M268" s="78">
        <v>3236538753</v>
      </c>
      <c r="N268" s="78">
        <v>3481115297</v>
      </c>
      <c r="O268" s="78">
        <v>5011885769</v>
      </c>
      <c r="P268" s="78">
        <v>3561453379</v>
      </c>
      <c r="Q268" s="78">
        <v>3817693448</v>
      </c>
      <c r="R268" s="78">
        <v>3092266969</v>
      </c>
      <c r="S268" s="79">
        <v>3458661297</v>
      </c>
      <c r="T268" s="78">
        <v>3115310560</v>
      </c>
      <c r="U268" s="78">
        <v>8483556520</v>
      </c>
      <c r="V268" s="78">
        <v>3164063969</v>
      </c>
      <c r="W268" s="78">
        <v>3247083735</v>
      </c>
      <c r="X268" s="78">
        <v>205773127</v>
      </c>
      <c r="Y268" s="78">
        <v>249637878654</v>
      </c>
      <c r="Z268" s="78">
        <v>199700883449</v>
      </c>
      <c r="AA268" s="78">
        <v>157128799299</v>
      </c>
      <c r="AB268" s="78">
        <v>256494445370</v>
      </c>
      <c r="AC268" s="78">
        <v>205673801028</v>
      </c>
      <c r="AD268" s="78">
        <v>259094784923</v>
      </c>
      <c r="AE268" s="78">
        <v>48950163951</v>
      </c>
      <c r="AF268" s="78">
        <v>47655814147</v>
      </c>
      <c r="AG268" s="78">
        <v>38086913358</v>
      </c>
      <c r="AH268" s="78">
        <v>23935013949</v>
      </c>
      <c r="AI268" s="78">
        <v>4567038654</v>
      </c>
      <c r="AJ268" s="78">
        <v>5000648489</v>
      </c>
      <c r="AK268" s="78">
        <v>6781788505</v>
      </c>
      <c r="AL268" s="78">
        <v>5009615843</v>
      </c>
      <c r="AM268" s="78">
        <v>6081805060</v>
      </c>
      <c r="AN268" s="78">
        <v>5310359280</v>
      </c>
      <c r="AO268" s="78">
        <v>5008507413</v>
      </c>
      <c r="AP268" s="78">
        <v>6692663313</v>
      </c>
      <c r="AQ268" s="78">
        <v>5022776347</v>
      </c>
      <c r="AR268" s="78">
        <v>12402588097</v>
      </c>
      <c r="AS268" s="78">
        <v>5006809583</v>
      </c>
      <c r="AT268" s="78">
        <v>6310227912</v>
      </c>
      <c r="AU268" s="78">
        <v>5006336456</v>
      </c>
      <c r="AV268" s="78">
        <v>895897654</v>
      </c>
      <c r="AW268" s="78">
        <v>1464784901</v>
      </c>
      <c r="AX268" s="78">
        <v>9000000000</v>
      </c>
      <c r="AY268" s="78">
        <v>7000000000</v>
      </c>
      <c r="AZ268" s="78">
        <v>13000000000</v>
      </c>
      <c r="BA268" s="78">
        <v>5579462723</v>
      </c>
      <c r="BB268" s="78">
        <v>5428614413</v>
      </c>
      <c r="BC268" s="78">
        <v>5458098438</v>
      </c>
      <c r="BD268" s="78">
        <v>5667506309</v>
      </c>
      <c r="BE268" s="78">
        <v>8852861453</v>
      </c>
      <c r="BF268" s="78">
        <v>8872030210</v>
      </c>
      <c r="BG268" s="78">
        <v>5285070263</v>
      </c>
      <c r="BH268" s="78">
        <v>5341483370</v>
      </c>
      <c r="BI268" s="78">
        <v>39074539316</v>
      </c>
      <c r="BJ268" s="78">
        <v>56095277820</v>
      </c>
      <c r="BK268" s="78">
        <v>36046060374</v>
      </c>
      <c r="BL268" s="78">
        <v>39959549976</v>
      </c>
      <c r="BM268" s="78">
        <v>37054119049</v>
      </c>
      <c r="BN268" s="78">
        <v>7069059752</v>
      </c>
      <c r="BO268" s="78">
        <v>7000000000</v>
      </c>
      <c r="BP268" s="78">
        <v>7000000000</v>
      </c>
      <c r="BQ268" s="78">
        <v>7500000000</v>
      </c>
      <c r="BR268" s="78">
        <v>6116757489</v>
      </c>
      <c r="BS268" s="78">
        <v>3340493902</v>
      </c>
      <c r="BT268" s="78">
        <v>1642195723</v>
      </c>
      <c r="BU268" s="78">
        <v>1568832399</v>
      </c>
      <c r="BV268" s="78">
        <v>4920716467</v>
      </c>
      <c r="BW268" s="78">
        <v>3938603092</v>
      </c>
      <c r="BX268" s="78">
        <v>15777068396</v>
      </c>
      <c r="BY268" s="78">
        <v>12648898426</v>
      </c>
      <c r="BZ268" s="78">
        <v>13643405496</v>
      </c>
      <c r="CA268" s="78">
        <v>492757939</v>
      </c>
      <c r="CB268" s="78">
        <v>189894318836</v>
      </c>
      <c r="CC268" s="78">
        <v>133630374094</v>
      </c>
      <c r="CD268" s="78">
        <v>148899839772</v>
      </c>
      <c r="CE268" s="78">
        <v>73394714992</v>
      </c>
      <c r="CF268" s="78">
        <v>92220184972</v>
      </c>
      <c r="CG268" s="78">
        <v>67183975628</v>
      </c>
      <c r="CH268" s="78">
        <v>6396292270</v>
      </c>
      <c r="CI268" s="78">
        <v>8414950780</v>
      </c>
      <c r="CJ268" s="78">
        <v>6351405403</v>
      </c>
      <c r="CK268" s="78">
        <v>3441430227</v>
      </c>
      <c r="CL268" s="78">
        <v>16653901488</v>
      </c>
      <c r="CM268" s="78">
        <v>19810801337</v>
      </c>
      <c r="CN268" s="78">
        <v>18075660170</v>
      </c>
      <c r="CO268" s="78">
        <v>10137754476</v>
      </c>
      <c r="CP268" s="78">
        <v>16997529476</v>
      </c>
      <c r="CQ268" s="78">
        <v>18005556757</v>
      </c>
      <c r="CR268" s="78">
        <v>6471334660</v>
      </c>
      <c r="CS268" s="78">
        <v>15862052568</v>
      </c>
      <c r="CT268" s="78">
        <v>16622569247</v>
      </c>
      <c r="CU268" s="78">
        <v>540825258</v>
      </c>
      <c r="CV268" s="78">
        <v>429904736</v>
      </c>
      <c r="CW268" s="78">
        <v>413517957</v>
      </c>
      <c r="CX268" s="78">
        <v>2100000000</v>
      </c>
      <c r="CY268" s="78">
        <v>1800000000</v>
      </c>
      <c r="CZ268" s="78">
        <v>2100000000</v>
      </c>
      <c r="DA268" s="78">
        <v>2000000000</v>
      </c>
      <c r="DB268" s="78">
        <v>135163028178</v>
      </c>
      <c r="DC268" s="78">
        <v>151143592306</v>
      </c>
      <c r="DD268" s="78">
        <v>182278162916</v>
      </c>
      <c r="DE268" s="78">
        <v>103295800969</v>
      </c>
      <c r="DF268" s="78">
        <v>122505114986</v>
      </c>
      <c r="DG268" s="78">
        <v>34096350032</v>
      </c>
      <c r="DH268" s="78">
        <v>98020071267</v>
      </c>
      <c r="DI268" s="78">
        <v>13158207662</v>
      </c>
      <c r="DJ268" s="78">
        <v>29157287514</v>
      </c>
      <c r="DK268" s="78">
        <v>107166924386</v>
      </c>
      <c r="DL268" s="78">
        <v>8837221525</v>
      </c>
      <c r="DM268" s="78">
        <v>6673540167</v>
      </c>
      <c r="DN268" s="78">
        <v>5796492495</v>
      </c>
      <c r="DO268" s="78">
        <v>5000000000</v>
      </c>
      <c r="DP268" s="78">
        <v>5000000000</v>
      </c>
      <c r="DQ268" s="78">
        <v>5000000000</v>
      </c>
      <c r="DR268" s="78">
        <v>6576325286</v>
      </c>
      <c r="DS268" s="78">
        <v>8544205675</v>
      </c>
      <c r="DT268" s="78">
        <v>6795258161</v>
      </c>
      <c r="DU268" s="78">
        <v>10537022749</v>
      </c>
      <c r="DV268" s="78">
        <v>5664947585</v>
      </c>
      <c r="DW268" s="78">
        <v>5243124323</v>
      </c>
      <c r="DX268" s="78">
        <v>945122801</v>
      </c>
      <c r="DY268" s="78">
        <v>7999115663</v>
      </c>
      <c r="DZ268" s="78">
        <v>766300456</v>
      </c>
      <c r="EA268" s="78">
        <v>1190988084</v>
      </c>
      <c r="EB268" s="78">
        <v>774130554</v>
      </c>
      <c r="EC268" s="78">
        <v>1351735855</v>
      </c>
      <c r="ED268" s="78">
        <v>21411796844</v>
      </c>
      <c r="EE268" s="78">
        <v>16093868195</v>
      </c>
      <c r="EF268" s="78">
        <v>9379849887</v>
      </c>
      <c r="EG268" s="78">
        <v>11537804089</v>
      </c>
      <c r="EH268" s="78">
        <v>76485443166</v>
      </c>
      <c r="EI268" s="78">
        <v>52034126952</v>
      </c>
      <c r="EJ268" s="78">
        <v>218874605916</v>
      </c>
      <c r="EK268" s="78">
        <v>276979367998</v>
      </c>
      <c r="EL268" s="78">
        <v>546744416765</v>
      </c>
      <c r="EM268" s="78">
        <v>555920057193</v>
      </c>
      <c r="EN268" s="78">
        <v>423720612633</v>
      </c>
      <c r="EO268" s="78">
        <v>996388255826</v>
      </c>
      <c r="EP268" s="78">
        <v>382803070795</v>
      </c>
      <c r="EQ268" s="78">
        <v>23836920034</v>
      </c>
      <c r="ER268" s="78">
        <v>121616589390</v>
      </c>
      <c r="ES268" s="78">
        <v>404461574</v>
      </c>
      <c r="ET268" s="78">
        <v>330860573</v>
      </c>
      <c r="EU268" s="78">
        <v>606280639</v>
      </c>
      <c r="EV268" s="78">
        <v>227908369</v>
      </c>
      <c r="EW268" s="78">
        <v>228992632</v>
      </c>
      <c r="EX268" s="78">
        <v>225066990</v>
      </c>
      <c r="EY268" s="78">
        <v>12177457438</v>
      </c>
      <c r="EZ268" s="78">
        <v>12172018723</v>
      </c>
      <c r="FA268" s="78">
        <v>7835755078</v>
      </c>
      <c r="FB268" s="78">
        <v>16272417922</v>
      </c>
      <c r="FC268" s="78">
        <v>23993839154</v>
      </c>
      <c r="FD268" s="78">
        <v>3724130281</v>
      </c>
      <c r="FE268" s="78">
        <v>2065019392</v>
      </c>
      <c r="FF268" s="78">
        <v>1348070297</v>
      </c>
      <c r="FG268" s="78">
        <v>2072785305</v>
      </c>
      <c r="FH268" s="78">
        <v>3586122610</v>
      </c>
      <c r="FI268" s="78">
        <v>41114306030</v>
      </c>
      <c r="FJ268" s="78">
        <v>271530996</v>
      </c>
      <c r="FK268" s="78">
        <v>91477384626</v>
      </c>
      <c r="FL268" s="78">
        <v>6621338382</v>
      </c>
      <c r="FM268" s="78">
        <v>3173177901</v>
      </c>
      <c r="FN268" s="78">
        <v>8308970683</v>
      </c>
      <c r="FO268" s="78">
        <v>316287961</v>
      </c>
      <c r="FP268" s="78">
        <v>3058515019</v>
      </c>
      <c r="FQ268" s="78">
        <v>13467620723</v>
      </c>
      <c r="FR268" s="78">
        <v>16834863</v>
      </c>
      <c r="FS268" s="78">
        <v>11734704796</v>
      </c>
      <c r="FT268" s="78">
        <v>1344435670</v>
      </c>
      <c r="FU268" s="78">
        <v>562062203</v>
      </c>
      <c r="FV268" s="78">
        <v>5675570844</v>
      </c>
      <c r="FW268" s="78">
        <v>10097721429</v>
      </c>
      <c r="FX268" s="78">
        <v>80658650786</v>
      </c>
      <c r="FY268" s="78">
        <v>1665137340</v>
      </c>
      <c r="FZ268" s="78">
        <v>1970531865</v>
      </c>
      <c r="GA268" s="78">
        <v>503795710</v>
      </c>
      <c r="GB268" s="78">
        <v>573536799266</v>
      </c>
      <c r="GC268" s="78">
        <v>76271857805</v>
      </c>
      <c r="GD268" s="78">
        <v>78530286</v>
      </c>
      <c r="GE268" s="78">
        <v>26000000000</v>
      </c>
      <c r="GF268" s="78">
        <v>5650663663</v>
      </c>
    </row>
    <row r="269" spans="1:188">
      <c r="A269" s="84">
        <v>45034</v>
      </c>
      <c r="B269" s="78">
        <v>158586103002</v>
      </c>
      <c r="C269" s="78">
        <v>131369688987</v>
      </c>
      <c r="D269" s="78">
        <v>169395950634</v>
      </c>
      <c r="E269" s="78">
        <v>196635728769</v>
      </c>
      <c r="F269" s="78">
        <v>99568802016</v>
      </c>
      <c r="G269" s="78">
        <v>52369352627</v>
      </c>
      <c r="H269" s="78">
        <v>111156824798</v>
      </c>
      <c r="I269" s="78">
        <v>18249302822</v>
      </c>
      <c r="J269" s="78">
        <v>29356460314</v>
      </c>
      <c r="K269" s="78">
        <v>17816170987</v>
      </c>
      <c r="L269" s="78">
        <v>7194870743</v>
      </c>
      <c r="M269" s="78">
        <v>3236806384</v>
      </c>
      <c r="N269" s="78">
        <v>3489902531</v>
      </c>
      <c r="O269" s="78">
        <v>5012046529</v>
      </c>
      <c r="P269" s="78">
        <v>3567245009</v>
      </c>
      <c r="Q269" s="78">
        <v>4251471926</v>
      </c>
      <c r="R269" s="78">
        <v>3092601611</v>
      </c>
      <c r="S269" s="79">
        <v>3546312649</v>
      </c>
      <c r="T269" s="78">
        <v>3119844127</v>
      </c>
      <c r="U269" s="78">
        <v>8866082319</v>
      </c>
      <c r="V269" s="78">
        <v>3182211510</v>
      </c>
      <c r="W269" s="78">
        <v>3247584535</v>
      </c>
      <c r="X269" s="78">
        <v>206216902</v>
      </c>
      <c r="Y269" s="78">
        <v>249627037523</v>
      </c>
      <c r="Z269" s="78">
        <v>199604180539</v>
      </c>
      <c r="AA269" s="78">
        <v>157095297832</v>
      </c>
      <c r="AB269" s="78">
        <v>256428255051</v>
      </c>
      <c r="AC269" s="78">
        <v>205446753387</v>
      </c>
      <c r="AD269" s="78">
        <v>258897383597</v>
      </c>
      <c r="AE269" s="78">
        <v>48891485488</v>
      </c>
      <c r="AF269" s="78">
        <v>47590186788</v>
      </c>
      <c r="AG269" s="78">
        <v>38097683033</v>
      </c>
      <c r="AH269" s="78">
        <v>23918910796</v>
      </c>
      <c r="AI269" s="78">
        <v>4562247374</v>
      </c>
      <c r="AJ269" s="78">
        <v>5000648489</v>
      </c>
      <c r="AK269" s="78">
        <v>6823420926</v>
      </c>
      <c r="AL269" s="78">
        <v>5009615843</v>
      </c>
      <c r="AM269" s="78">
        <v>6082623608</v>
      </c>
      <c r="AN269" s="78">
        <v>5310205005</v>
      </c>
      <c r="AO269" s="78">
        <v>5008507413</v>
      </c>
      <c r="AP269" s="78">
        <v>6667229825</v>
      </c>
      <c r="AQ269" s="78">
        <v>5022785003</v>
      </c>
      <c r="AR269" s="78">
        <v>12412912261</v>
      </c>
      <c r="AS269" s="78">
        <v>5006809583</v>
      </c>
      <c r="AT269" s="78">
        <v>6305531187</v>
      </c>
      <c r="AU269" s="78">
        <v>5006336456</v>
      </c>
      <c r="AV269" s="78">
        <v>895897654</v>
      </c>
      <c r="AW269" s="78">
        <v>1464784901</v>
      </c>
      <c r="AX269" s="78">
        <v>9000000000</v>
      </c>
      <c r="AY269" s="78">
        <v>7000000000</v>
      </c>
      <c r="AZ269" s="78">
        <v>13000000000</v>
      </c>
      <c r="BA269" s="78">
        <v>5580793420</v>
      </c>
      <c r="BB269" s="78">
        <v>5428948546</v>
      </c>
      <c r="BC269" s="78">
        <v>5458304639</v>
      </c>
      <c r="BD269" s="78">
        <v>5667748611</v>
      </c>
      <c r="BE269" s="78">
        <v>8853231704</v>
      </c>
      <c r="BF269" s="78">
        <v>8887594427</v>
      </c>
      <c r="BG269" s="78">
        <v>5285070263</v>
      </c>
      <c r="BH269" s="78">
        <v>5341484466</v>
      </c>
      <c r="BI269" s="78">
        <v>39089591762</v>
      </c>
      <c r="BJ269" s="78">
        <v>56146982148</v>
      </c>
      <c r="BK269" s="78">
        <v>36032878925</v>
      </c>
      <c r="BL269" s="78">
        <v>39948209148</v>
      </c>
      <c r="BM269" s="78">
        <v>36981281801</v>
      </c>
      <c r="BN269" s="78">
        <v>7069196045</v>
      </c>
      <c r="BO269" s="78">
        <v>7000000000</v>
      </c>
      <c r="BP269" s="78">
        <v>7000000000</v>
      </c>
      <c r="BQ269" s="78">
        <v>7500000000</v>
      </c>
      <c r="BR269" s="78">
        <v>6118384260</v>
      </c>
      <c r="BS269" s="78">
        <v>3351753548</v>
      </c>
      <c r="BT269" s="78">
        <v>1642582686</v>
      </c>
      <c r="BU269" s="78">
        <v>1568815473</v>
      </c>
      <c r="BV269" s="78">
        <v>4918984582</v>
      </c>
      <c r="BW269" s="78">
        <v>3938946333</v>
      </c>
      <c r="BX269" s="78">
        <v>15778906767</v>
      </c>
      <c r="BY269" s="78">
        <v>12614383774</v>
      </c>
      <c r="BZ269" s="78">
        <v>13640165128</v>
      </c>
      <c r="CA269" s="78">
        <v>483393081</v>
      </c>
      <c r="CB269" s="78">
        <v>189896804466</v>
      </c>
      <c r="CC269" s="78">
        <v>133583242643</v>
      </c>
      <c r="CD269" s="78">
        <v>148864318790</v>
      </c>
      <c r="CE269" s="78">
        <v>73358490608</v>
      </c>
      <c r="CF269" s="78">
        <v>92231465153</v>
      </c>
      <c r="CG269" s="78">
        <v>66986608637</v>
      </c>
      <c r="CH269" s="78">
        <v>6396292270</v>
      </c>
      <c r="CI269" s="78">
        <v>8413222806</v>
      </c>
      <c r="CJ269" s="78">
        <v>6349933618</v>
      </c>
      <c r="CK269" s="78">
        <v>3441429244</v>
      </c>
      <c r="CL269" s="78">
        <v>16685113408</v>
      </c>
      <c r="CM269" s="78">
        <v>19829547172</v>
      </c>
      <c r="CN269" s="78">
        <v>18060763248</v>
      </c>
      <c r="CO269" s="78">
        <v>10135681691</v>
      </c>
      <c r="CP269" s="78">
        <v>17007675741</v>
      </c>
      <c r="CQ269" s="78">
        <v>18022102372</v>
      </c>
      <c r="CR269" s="78">
        <v>6470753774</v>
      </c>
      <c r="CS269" s="78">
        <v>15862221028</v>
      </c>
      <c r="CT269" s="78">
        <v>16637899863</v>
      </c>
      <c r="CU269" s="78">
        <v>540825258</v>
      </c>
      <c r="CV269" s="78">
        <v>429904736</v>
      </c>
      <c r="CW269" s="78">
        <v>414022927</v>
      </c>
      <c r="CX269" s="78">
        <v>2100000000</v>
      </c>
      <c r="CY269" s="78">
        <v>1800000000</v>
      </c>
      <c r="CZ269" s="78">
        <v>2100000000</v>
      </c>
      <c r="DA269" s="78">
        <v>2000000000</v>
      </c>
      <c r="DB269" s="78">
        <v>135099310771</v>
      </c>
      <c r="DC269" s="78">
        <v>150996706366</v>
      </c>
      <c r="DD269" s="78">
        <v>182202609478</v>
      </c>
      <c r="DE269" s="78">
        <v>103319628929</v>
      </c>
      <c r="DF269" s="78">
        <v>122505306428</v>
      </c>
      <c r="DG269" s="78">
        <v>34122903505</v>
      </c>
      <c r="DH269" s="78">
        <v>98032317272</v>
      </c>
      <c r="DI269" s="78">
        <v>13162971657</v>
      </c>
      <c r="DJ269" s="78">
        <v>29385022241</v>
      </c>
      <c r="DK269" s="78">
        <v>107215942559</v>
      </c>
      <c r="DL269" s="78">
        <v>8903251745</v>
      </c>
      <c r="DM269" s="78">
        <v>6683467259</v>
      </c>
      <c r="DN269" s="78">
        <v>5807406018</v>
      </c>
      <c r="DO269" s="78">
        <v>5000000000</v>
      </c>
      <c r="DP269" s="78">
        <v>5000000000</v>
      </c>
      <c r="DQ269" s="78">
        <v>5000000000</v>
      </c>
      <c r="DR269" s="78">
        <v>6560907436</v>
      </c>
      <c r="DS269" s="78">
        <v>8558487032</v>
      </c>
      <c r="DT269" s="78">
        <v>6801040987</v>
      </c>
      <c r="DU269" s="78">
        <v>10544092759</v>
      </c>
      <c r="DV269" s="78">
        <v>5785163430</v>
      </c>
      <c r="DW269" s="78">
        <v>5232223739</v>
      </c>
      <c r="DX269" s="78">
        <v>945508669</v>
      </c>
      <c r="DY269" s="78">
        <v>7999513477</v>
      </c>
      <c r="DZ269" s="78">
        <v>766443988</v>
      </c>
      <c r="EA269" s="78">
        <v>1193592129</v>
      </c>
      <c r="EB269" s="78">
        <v>810197772</v>
      </c>
      <c r="EC269" s="78">
        <v>1353271603</v>
      </c>
      <c r="ED269" s="78">
        <v>21361670504</v>
      </c>
      <c r="EE269" s="78">
        <v>16084296199</v>
      </c>
      <c r="EF269" s="78">
        <v>9378516293</v>
      </c>
      <c r="EG269" s="78">
        <v>11534422197</v>
      </c>
      <c r="EH269" s="78">
        <v>76411894594</v>
      </c>
      <c r="EI269" s="78">
        <v>52003435166</v>
      </c>
      <c r="EJ269" s="78">
        <v>218813924795</v>
      </c>
      <c r="EK269" s="78">
        <v>277775057380</v>
      </c>
      <c r="EL269" s="78">
        <v>546493074491</v>
      </c>
      <c r="EM269" s="78">
        <v>555656134737</v>
      </c>
      <c r="EN269" s="78">
        <v>424003311066</v>
      </c>
      <c r="EO269" s="78">
        <v>995287935326</v>
      </c>
      <c r="EP269" s="78">
        <v>382487420951</v>
      </c>
      <c r="EQ269" s="78">
        <v>23828702890</v>
      </c>
      <c r="ER269" s="78">
        <v>121551814367</v>
      </c>
      <c r="ES269" s="78">
        <v>404461574</v>
      </c>
      <c r="ET269" s="78">
        <v>330495489</v>
      </c>
      <c r="EU269" s="78">
        <v>606280639</v>
      </c>
      <c r="EV269" s="78">
        <v>227379517</v>
      </c>
      <c r="EW269" s="78">
        <v>228939307</v>
      </c>
      <c r="EX269" s="78">
        <v>225013339</v>
      </c>
      <c r="EY269" s="78">
        <v>12167785820</v>
      </c>
      <c r="EZ269" s="78">
        <v>12164450545</v>
      </c>
      <c r="FA269" s="78">
        <v>7834623629</v>
      </c>
      <c r="FB269" s="78">
        <v>16266459524</v>
      </c>
      <c r="FC269" s="78">
        <v>23993259823</v>
      </c>
      <c r="FD269" s="78">
        <v>3724940025</v>
      </c>
      <c r="FE269" s="78">
        <v>2065711015</v>
      </c>
      <c r="FF269" s="78">
        <v>1348191755</v>
      </c>
      <c r="FG269" s="78">
        <v>2070423308</v>
      </c>
      <c r="FH269" s="78">
        <v>3590217221</v>
      </c>
      <c r="FI269" s="78">
        <v>41115303716</v>
      </c>
      <c r="FJ269" s="78">
        <v>271530996</v>
      </c>
      <c r="FK269" s="78">
        <v>91460782491</v>
      </c>
      <c r="FL269" s="78">
        <v>6618469355</v>
      </c>
      <c r="FM269" s="78">
        <v>3173179687</v>
      </c>
      <c r="FN269" s="78">
        <v>8328219553</v>
      </c>
      <c r="FO269" s="78">
        <v>316288553</v>
      </c>
      <c r="FP269" s="78">
        <v>3058515019</v>
      </c>
      <c r="FQ269" s="78">
        <v>13481602867</v>
      </c>
      <c r="FR269" s="78">
        <v>16834863</v>
      </c>
      <c r="FS269" s="78">
        <v>11637162773</v>
      </c>
      <c r="FT269" s="78">
        <v>1202729962</v>
      </c>
      <c r="FU269" s="78">
        <v>562107403</v>
      </c>
      <c r="FV269" s="78">
        <v>5675541614</v>
      </c>
      <c r="FW269" s="78">
        <v>10088609430</v>
      </c>
      <c r="FX269" s="78">
        <v>80658650786</v>
      </c>
      <c r="FY269" s="78">
        <v>1665209078</v>
      </c>
      <c r="FZ269" s="78">
        <v>1970619164</v>
      </c>
      <c r="GA269" s="78">
        <v>503795710</v>
      </c>
      <c r="GB269" s="78">
        <v>572825998596</v>
      </c>
      <c r="GC269" s="78">
        <v>76108153133</v>
      </c>
      <c r="GD269" s="78">
        <v>78740653</v>
      </c>
      <c r="GE269" s="78">
        <v>26000000000</v>
      </c>
      <c r="GF269" s="78">
        <v>5634451279</v>
      </c>
    </row>
    <row r="270" spans="1:188">
      <c r="A270" s="84">
        <v>45035</v>
      </c>
      <c r="B270" s="78">
        <v>158321011487</v>
      </c>
      <c r="C270" s="78">
        <v>131375738744</v>
      </c>
      <c r="D270" s="78">
        <v>169301677486</v>
      </c>
      <c r="E270" s="78">
        <v>196493503422</v>
      </c>
      <c r="F270" s="78">
        <v>99486242667</v>
      </c>
      <c r="G270" s="78">
        <v>52352778713</v>
      </c>
      <c r="H270" s="78">
        <v>111242777799</v>
      </c>
      <c r="I270" s="78">
        <v>18237183918</v>
      </c>
      <c r="J270" s="78">
        <v>29275920273</v>
      </c>
      <c r="K270" s="78">
        <v>17842908209</v>
      </c>
      <c r="L270" s="78">
        <v>7140557963</v>
      </c>
      <c r="M270" s="78">
        <v>3236806384</v>
      </c>
      <c r="N270" s="78">
        <v>3494562344</v>
      </c>
      <c r="O270" s="78">
        <v>5012394997</v>
      </c>
      <c r="P270" s="78">
        <v>3571427672</v>
      </c>
      <c r="Q270" s="78">
        <v>4283535609</v>
      </c>
      <c r="R270" s="78">
        <v>3140246028</v>
      </c>
      <c r="S270" s="79">
        <v>3547161924</v>
      </c>
      <c r="T270" s="78">
        <v>3125908964</v>
      </c>
      <c r="U270" s="78">
        <v>9101705822</v>
      </c>
      <c r="V270" s="78">
        <v>3182211510</v>
      </c>
      <c r="W270" s="78">
        <v>3265259995</v>
      </c>
      <c r="X270" s="78">
        <v>206216902</v>
      </c>
      <c r="Y270" s="78">
        <v>249656819112</v>
      </c>
      <c r="Z270" s="78">
        <v>199523664812</v>
      </c>
      <c r="AA270" s="78">
        <v>157097804709</v>
      </c>
      <c r="AB270" s="78">
        <v>256202014718</v>
      </c>
      <c r="AC270" s="78">
        <v>205343800336</v>
      </c>
      <c r="AD270" s="78">
        <v>258790951949</v>
      </c>
      <c r="AE270" s="78">
        <v>48886470765</v>
      </c>
      <c r="AF270" s="78">
        <v>47575211335</v>
      </c>
      <c r="AG270" s="78">
        <v>38154408261</v>
      </c>
      <c r="AH270" s="78">
        <v>23895674925</v>
      </c>
      <c r="AI270" s="78">
        <v>4578725254</v>
      </c>
      <c r="AJ270" s="78">
        <v>5000648489</v>
      </c>
      <c r="AK270" s="78">
        <v>6851123622</v>
      </c>
      <c r="AL270" s="78">
        <v>5009615843</v>
      </c>
      <c r="AM270" s="78">
        <v>6091849382</v>
      </c>
      <c r="AN270" s="78">
        <v>5317526972</v>
      </c>
      <c r="AO270" s="78">
        <v>5008507413</v>
      </c>
      <c r="AP270" s="78">
        <v>6681424365</v>
      </c>
      <c r="AQ270" s="78">
        <v>5022785003</v>
      </c>
      <c r="AR270" s="78">
        <v>12419535892</v>
      </c>
      <c r="AS270" s="78">
        <v>5006809583</v>
      </c>
      <c r="AT270" s="78">
        <v>6388789746</v>
      </c>
      <c r="AU270" s="78">
        <v>5006336456</v>
      </c>
      <c r="AV270" s="78">
        <v>895897654</v>
      </c>
      <c r="AW270" s="78">
        <v>1464784901</v>
      </c>
      <c r="AX270" s="78">
        <v>9000000000</v>
      </c>
      <c r="AY270" s="78">
        <v>7000000000</v>
      </c>
      <c r="AZ270" s="78">
        <v>13000000000</v>
      </c>
      <c r="BA270" s="78">
        <v>5582084510</v>
      </c>
      <c r="BB270" s="78">
        <v>5433196492</v>
      </c>
      <c r="BC270" s="78">
        <v>5458778164</v>
      </c>
      <c r="BD270" s="78">
        <v>5667985233</v>
      </c>
      <c r="BE270" s="78">
        <v>8853969306</v>
      </c>
      <c r="BF270" s="78">
        <v>8885833699</v>
      </c>
      <c r="BG270" s="78">
        <v>5285070574</v>
      </c>
      <c r="BH270" s="78">
        <v>5341485564</v>
      </c>
      <c r="BI270" s="78">
        <v>39064294905</v>
      </c>
      <c r="BJ270" s="78">
        <v>56279856318</v>
      </c>
      <c r="BK270" s="78">
        <v>35983681172</v>
      </c>
      <c r="BL270" s="78">
        <v>39907928311</v>
      </c>
      <c r="BM270" s="78">
        <v>36976095440</v>
      </c>
      <c r="BN270" s="78">
        <v>7072774924</v>
      </c>
      <c r="BO270" s="78">
        <v>7000000000</v>
      </c>
      <c r="BP270" s="78">
        <v>7000000000</v>
      </c>
      <c r="BQ270" s="78">
        <v>7500000000</v>
      </c>
      <c r="BR270" s="78">
        <v>6118499382</v>
      </c>
      <c r="BS270" s="78">
        <v>3352336214</v>
      </c>
      <c r="BT270" s="78">
        <v>1641756320</v>
      </c>
      <c r="BU270" s="78">
        <v>1569388936</v>
      </c>
      <c r="BV270" s="78">
        <v>4944598121</v>
      </c>
      <c r="BW270" s="78">
        <v>3936465372</v>
      </c>
      <c r="BX270" s="78">
        <v>15778710496</v>
      </c>
      <c r="BY270" s="78">
        <v>12713957399</v>
      </c>
      <c r="BZ270" s="78">
        <v>13636233991</v>
      </c>
      <c r="CA270" s="78">
        <v>517906859</v>
      </c>
      <c r="CB270" s="78">
        <v>189902841250</v>
      </c>
      <c r="CC270" s="78">
        <v>133570328731</v>
      </c>
      <c r="CD270" s="78">
        <v>148807971311</v>
      </c>
      <c r="CE270" s="78">
        <v>73359079435</v>
      </c>
      <c r="CF270" s="78">
        <v>92185593815</v>
      </c>
      <c r="CG270" s="78">
        <v>66701809562</v>
      </c>
      <c r="CH270" s="78">
        <v>6396292270</v>
      </c>
      <c r="CI270" s="78">
        <v>8414639803</v>
      </c>
      <c r="CJ270" s="78">
        <v>6351494931</v>
      </c>
      <c r="CK270" s="78">
        <v>3441429244</v>
      </c>
      <c r="CL270" s="78">
        <v>16638802005</v>
      </c>
      <c r="CM270" s="78">
        <v>19838217987</v>
      </c>
      <c r="CN270" s="78">
        <v>18055970337</v>
      </c>
      <c r="CO270" s="78">
        <v>10130942190</v>
      </c>
      <c r="CP270" s="78">
        <v>16980827222</v>
      </c>
      <c r="CQ270" s="78">
        <v>18076507856</v>
      </c>
      <c r="CR270" s="78">
        <v>6460192058</v>
      </c>
      <c r="CS270" s="78">
        <v>15856105631</v>
      </c>
      <c r="CT270" s="78">
        <v>16631002702</v>
      </c>
      <c r="CU270" s="78">
        <v>540825258</v>
      </c>
      <c r="CV270" s="78">
        <v>429904736</v>
      </c>
      <c r="CW270" s="78">
        <v>414022927</v>
      </c>
      <c r="CX270" s="78">
        <v>2100000000</v>
      </c>
      <c r="CY270" s="78">
        <v>1800000000</v>
      </c>
      <c r="CZ270" s="78">
        <v>2100000000</v>
      </c>
      <c r="DA270" s="78">
        <v>2000000000</v>
      </c>
      <c r="DB270" s="78">
        <v>134454510600</v>
      </c>
      <c r="DC270" s="78">
        <v>151261174704</v>
      </c>
      <c r="DD270" s="78">
        <v>182249748869</v>
      </c>
      <c r="DE270" s="78">
        <v>103296939348</v>
      </c>
      <c r="DF270" s="78">
        <v>122457430420</v>
      </c>
      <c r="DG270" s="78">
        <v>34127315905</v>
      </c>
      <c r="DH270" s="78">
        <v>98086239630</v>
      </c>
      <c r="DI270" s="78">
        <v>13206760924</v>
      </c>
      <c r="DJ270" s="78">
        <v>29375530432</v>
      </c>
      <c r="DK270" s="78">
        <v>107420302259</v>
      </c>
      <c r="DL270" s="78">
        <v>9055465578</v>
      </c>
      <c r="DM270" s="78">
        <v>6709257576</v>
      </c>
      <c r="DN270" s="78">
        <v>5815212549</v>
      </c>
      <c r="DO270" s="78">
        <v>5000000000</v>
      </c>
      <c r="DP270" s="78">
        <v>5000000000</v>
      </c>
      <c r="DQ270" s="78">
        <v>5000000000</v>
      </c>
      <c r="DR270" s="78">
        <v>6585458117</v>
      </c>
      <c r="DS270" s="78">
        <v>8620180737</v>
      </c>
      <c r="DT270" s="78">
        <v>6826835095</v>
      </c>
      <c r="DU270" s="78">
        <v>10633011190</v>
      </c>
      <c r="DV270" s="78">
        <v>5798812100</v>
      </c>
      <c r="DW270" s="78">
        <v>5285983477</v>
      </c>
      <c r="DX270" s="78">
        <v>945508669</v>
      </c>
      <c r="DY270" s="78">
        <v>7999513477</v>
      </c>
      <c r="DZ270" s="78">
        <v>767322690</v>
      </c>
      <c r="EA270" s="78">
        <v>1283644332</v>
      </c>
      <c r="EB270" s="78">
        <v>810566767</v>
      </c>
      <c r="EC270" s="78">
        <v>1390875642</v>
      </c>
      <c r="ED270" s="78">
        <v>21331946838</v>
      </c>
      <c r="EE270" s="78">
        <v>16079350025</v>
      </c>
      <c r="EF270" s="78">
        <v>9370598045</v>
      </c>
      <c r="EG270" s="78">
        <v>11529959692</v>
      </c>
      <c r="EH270" s="78">
        <v>76322576364</v>
      </c>
      <c r="EI270" s="78">
        <v>51936166998</v>
      </c>
      <c r="EJ270" s="78">
        <v>218681920512</v>
      </c>
      <c r="EK270" s="78">
        <v>277742216917</v>
      </c>
      <c r="EL270" s="78">
        <v>546438048498</v>
      </c>
      <c r="EM270" s="78">
        <v>555614956950</v>
      </c>
      <c r="EN270" s="78">
        <v>423911996866</v>
      </c>
      <c r="EO270" s="78">
        <v>994467593793</v>
      </c>
      <c r="EP270" s="78">
        <v>382149780762</v>
      </c>
      <c r="EQ270" s="78">
        <v>23829286020</v>
      </c>
      <c r="ER270" s="78">
        <v>121651823426</v>
      </c>
      <c r="ES270" s="78">
        <v>404461574</v>
      </c>
      <c r="ET270" s="78">
        <v>330495489</v>
      </c>
      <c r="EU270" s="78">
        <v>606280639</v>
      </c>
      <c r="EV270" s="78">
        <v>227379517</v>
      </c>
      <c r="EW270" s="78">
        <v>228939307</v>
      </c>
      <c r="EX270" s="78">
        <v>225013339</v>
      </c>
      <c r="EY270" s="78">
        <v>12170003871</v>
      </c>
      <c r="EZ270" s="78">
        <v>12156943845</v>
      </c>
      <c r="FA270" s="78">
        <v>7833420755</v>
      </c>
      <c r="FB270" s="78">
        <v>16264455873</v>
      </c>
      <c r="FC270" s="78">
        <v>23987319046</v>
      </c>
      <c r="FD270" s="78">
        <v>3725000193</v>
      </c>
      <c r="FE270" s="78">
        <v>2065233686</v>
      </c>
      <c r="FF270" s="78">
        <v>1348506950</v>
      </c>
      <c r="FG270" s="78">
        <v>2069676680</v>
      </c>
      <c r="FH270" s="78">
        <v>3590971764</v>
      </c>
      <c r="FI270" s="78">
        <v>41095686813</v>
      </c>
      <c r="FJ270" s="78">
        <v>271530996</v>
      </c>
      <c r="FK270" s="78">
        <v>91315593385</v>
      </c>
      <c r="FL270" s="78">
        <v>6618188053</v>
      </c>
      <c r="FM270" s="78">
        <v>3173238521</v>
      </c>
      <c r="FN270" s="78">
        <v>8326443250</v>
      </c>
      <c r="FO270" s="78">
        <v>316289145</v>
      </c>
      <c r="FP270" s="78">
        <v>3058519182</v>
      </c>
      <c r="FQ270" s="78">
        <v>13478514031</v>
      </c>
      <c r="FR270" s="78">
        <v>16555117</v>
      </c>
      <c r="FS270" s="78">
        <v>11636767603</v>
      </c>
      <c r="FT270" s="78">
        <v>1203165566</v>
      </c>
      <c r="FU270" s="78">
        <v>562120278</v>
      </c>
      <c r="FV270" s="78">
        <v>5675541614</v>
      </c>
      <c r="FW270" s="78">
        <v>10088910074</v>
      </c>
      <c r="FX270" s="78">
        <v>80658650786</v>
      </c>
      <c r="FY270" s="78">
        <v>1662858712</v>
      </c>
      <c r="FZ270" s="78">
        <v>1971211409</v>
      </c>
      <c r="GA270" s="78">
        <v>503795710</v>
      </c>
      <c r="GB270" s="78">
        <v>572385681745</v>
      </c>
      <c r="GC270" s="78">
        <v>76097575230</v>
      </c>
      <c r="GD270" s="78">
        <v>78793105</v>
      </c>
      <c r="GE270" s="78">
        <v>26000000000</v>
      </c>
      <c r="GF270" s="78">
        <v>5634497472</v>
      </c>
    </row>
    <row r="271" spans="1:188">
      <c r="A271" s="84">
        <v>45036</v>
      </c>
      <c r="B271" s="78">
        <v>158338744314</v>
      </c>
      <c r="C271" s="78">
        <v>131257366944</v>
      </c>
      <c r="D271" s="78">
        <v>169354490846</v>
      </c>
      <c r="E271" s="78">
        <v>196416557651</v>
      </c>
      <c r="F271" s="78">
        <v>99496227711</v>
      </c>
      <c r="G271" s="78">
        <v>52242395586</v>
      </c>
      <c r="H271" s="78">
        <v>111265113764</v>
      </c>
      <c r="I271" s="78">
        <v>18236265107</v>
      </c>
      <c r="J271" s="78">
        <v>29275794413</v>
      </c>
      <c r="K271" s="78">
        <v>18034537600</v>
      </c>
      <c r="L271" s="78">
        <v>7140946706</v>
      </c>
      <c r="M271" s="78">
        <v>3236806384</v>
      </c>
      <c r="N271" s="78">
        <v>3484678459</v>
      </c>
      <c r="O271" s="78">
        <v>5012394997</v>
      </c>
      <c r="P271" s="78">
        <v>3571526884</v>
      </c>
      <c r="Q271" s="78">
        <v>4289052470</v>
      </c>
      <c r="R271" s="78">
        <v>3140312521</v>
      </c>
      <c r="S271" s="79">
        <v>3589964039</v>
      </c>
      <c r="T271" s="78">
        <v>3131524586</v>
      </c>
      <c r="U271" s="78">
        <v>9346587114</v>
      </c>
      <c r="V271" s="78">
        <v>3183155894</v>
      </c>
      <c r="W271" s="78">
        <v>3265269461</v>
      </c>
      <c r="X271" s="78">
        <v>206216902</v>
      </c>
      <c r="Y271" s="78">
        <v>249725902825</v>
      </c>
      <c r="Z271" s="78">
        <v>199495672737</v>
      </c>
      <c r="AA271" s="78">
        <v>156900662606</v>
      </c>
      <c r="AB271" s="78">
        <v>256150100295</v>
      </c>
      <c r="AC271" s="78">
        <v>205364932591</v>
      </c>
      <c r="AD271" s="78">
        <v>258742025648</v>
      </c>
      <c r="AE271" s="78">
        <v>48881982127</v>
      </c>
      <c r="AF271" s="78">
        <v>47591458784</v>
      </c>
      <c r="AG271" s="78">
        <v>38225440708</v>
      </c>
      <c r="AH271" s="78">
        <v>23882074251</v>
      </c>
      <c r="AI271" s="78">
        <v>4581489923</v>
      </c>
      <c r="AJ271" s="78">
        <v>5000648489</v>
      </c>
      <c r="AK271" s="78">
        <v>6893254580</v>
      </c>
      <c r="AL271" s="78">
        <v>5009615843</v>
      </c>
      <c r="AM271" s="78">
        <v>6107051380</v>
      </c>
      <c r="AN271" s="78">
        <v>5395144097</v>
      </c>
      <c r="AO271" s="78">
        <v>5008507413</v>
      </c>
      <c r="AP271" s="78">
        <v>6688687738</v>
      </c>
      <c r="AQ271" s="78">
        <v>5022785003</v>
      </c>
      <c r="AR271" s="78">
        <v>12428967384</v>
      </c>
      <c r="AS271" s="78">
        <v>5006809583</v>
      </c>
      <c r="AT271" s="78">
        <v>6469453598</v>
      </c>
      <c r="AU271" s="78">
        <v>5006336456</v>
      </c>
      <c r="AV271" s="78">
        <v>895897654</v>
      </c>
      <c r="AW271" s="78">
        <v>1464784901</v>
      </c>
      <c r="AX271" s="78">
        <v>9000000000</v>
      </c>
      <c r="AY271" s="78">
        <v>7000000000</v>
      </c>
      <c r="AZ271" s="78">
        <v>13000000000</v>
      </c>
      <c r="BA271" s="78">
        <v>5591662061</v>
      </c>
      <c r="BB271" s="78">
        <v>5424155027</v>
      </c>
      <c r="BC271" s="78">
        <v>5463695771</v>
      </c>
      <c r="BD271" s="78">
        <v>5670709214</v>
      </c>
      <c r="BE271" s="78">
        <v>8838139205</v>
      </c>
      <c r="BF271" s="78">
        <v>8778866131</v>
      </c>
      <c r="BG271" s="78">
        <v>5285081244</v>
      </c>
      <c r="BH271" s="78">
        <v>5341596399</v>
      </c>
      <c r="BI271" s="78">
        <v>39083475807</v>
      </c>
      <c r="BJ271" s="78">
        <v>56288338914</v>
      </c>
      <c r="BK271" s="78">
        <v>35983098548</v>
      </c>
      <c r="BL271" s="78">
        <v>39917748075</v>
      </c>
      <c r="BM271" s="78">
        <v>36996063411</v>
      </c>
      <c r="BN271" s="78">
        <v>7074279030</v>
      </c>
      <c r="BO271" s="78">
        <v>7000000000</v>
      </c>
      <c r="BP271" s="78">
        <v>7000000000</v>
      </c>
      <c r="BQ271" s="78">
        <v>7500000000</v>
      </c>
      <c r="BR271" s="78">
        <v>6121817141</v>
      </c>
      <c r="BS271" s="78">
        <v>3349564835</v>
      </c>
      <c r="BT271" s="78">
        <v>1641560872</v>
      </c>
      <c r="BU271" s="78">
        <v>1569453005</v>
      </c>
      <c r="BV271" s="78">
        <v>4951735792</v>
      </c>
      <c r="BW271" s="78">
        <v>3936677024</v>
      </c>
      <c r="BX271" s="78">
        <v>15772946705</v>
      </c>
      <c r="BY271" s="78">
        <v>12717136686</v>
      </c>
      <c r="BZ271" s="78">
        <v>13635888339</v>
      </c>
      <c r="CA271" s="78">
        <v>522599848</v>
      </c>
      <c r="CB271" s="78">
        <v>190025215827</v>
      </c>
      <c r="CC271" s="78">
        <v>133628992333</v>
      </c>
      <c r="CD271" s="78">
        <v>148850551149</v>
      </c>
      <c r="CE271" s="78">
        <v>73418802284</v>
      </c>
      <c r="CF271" s="78">
        <v>92175992974</v>
      </c>
      <c r="CG271" s="78">
        <v>66832316649</v>
      </c>
      <c r="CH271" s="78">
        <v>6396069349</v>
      </c>
      <c r="CI271" s="78">
        <v>8414245283</v>
      </c>
      <c r="CJ271" s="78">
        <v>6352153939</v>
      </c>
      <c r="CK271" s="78">
        <v>3441904828</v>
      </c>
      <c r="CL271" s="78">
        <v>16658692221</v>
      </c>
      <c r="CM271" s="78">
        <v>19860633572</v>
      </c>
      <c r="CN271" s="78">
        <v>18065721639</v>
      </c>
      <c r="CO271" s="78">
        <v>10133683537</v>
      </c>
      <c r="CP271" s="78">
        <v>16983460620</v>
      </c>
      <c r="CQ271" s="78">
        <v>17955020825</v>
      </c>
      <c r="CR271" s="78">
        <v>6459272401</v>
      </c>
      <c r="CS271" s="78">
        <v>15856326840</v>
      </c>
      <c r="CT271" s="78">
        <v>16684959413</v>
      </c>
      <c r="CU271" s="78">
        <v>540825258</v>
      </c>
      <c r="CV271" s="78">
        <v>429904736</v>
      </c>
      <c r="CW271" s="78">
        <v>414520455</v>
      </c>
      <c r="CX271" s="78">
        <v>2100000000</v>
      </c>
      <c r="CY271" s="78">
        <v>1800000000</v>
      </c>
      <c r="CZ271" s="78">
        <v>2100000000</v>
      </c>
      <c r="DA271" s="78">
        <v>2000000000</v>
      </c>
      <c r="DB271" s="78">
        <v>134465817740</v>
      </c>
      <c r="DC271" s="78">
        <v>151238347544</v>
      </c>
      <c r="DD271" s="78">
        <v>182399493968</v>
      </c>
      <c r="DE271" s="78">
        <v>103299850547</v>
      </c>
      <c r="DF271" s="78">
        <v>122463359852</v>
      </c>
      <c r="DG271" s="78">
        <v>34121451004</v>
      </c>
      <c r="DH271" s="78">
        <v>98104437740</v>
      </c>
      <c r="DI271" s="78">
        <v>13169695048</v>
      </c>
      <c r="DJ271" s="78">
        <v>29675875992</v>
      </c>
      <c r="DK271" s="78">
        <v>107524943557</v>
      </c>
      <c r="DL271" s="78">
        <v>9108234473</v>
      </c>
      <c r="DM271" s="78">
        <v>6751315814</v>
      </c>
      <c r="DN271" s="78">
        <v>5821829224</v>
      </c>
      <c r="DO271" s="78">
        <v>5000000000</v>
      </c>
      <c r="DP271" s="78">
        <v>5000000000</v>
      </c>
      <c r="DQ271" s="78">
        <v>5000000000</v>
      </c>
      <c r="DR271" s="78">
        <v>6594338276</v>
      </c>
      <c r="DS271" s="78">
        <v>8778082539</v>
      </c>
      <c r="DT271" s="78">
        <v>6831101447</v>
      </c>
      <c r="DU271" s="78">
        <v>10652020138</v>
      </c>
      <c r="DV271" s="78">
        <v>6056613436</v>
      </c>
      <c r="DW271" s="78">
        <v>5289359601</v>
      </c>
      <c r="DX271" s="78">
        <v>945847241</v>
      </c>
      <c r="DY271" s="78">
        <v>7999618751</v>
      </c>
      <c r="DZ271" s="78">
        <v>771088785</v>
      </c>
      <c r="EA271" s="78">
        <v>1372931537</v>
      </c>
      <c r="EB271" s="78">
        <v>814944380</v>
      </c>
      <c r="EC271" s="78">
        <v>1402164380</v>
      </c>
      <c r="ED271" s="78">
        <v>21349497989</v>
      </c>
      <c r="EE271" s="78">
        <v>16147883762</v>
      </c>
      <c r="EF271" s="78">
        <v>9440104505</v>
      </c>
      <c r="EG271" s="78">
        <v>11597385615</v>
      </c>
      <c r="EH271" s="78">
        <v>76164802175</v>
      </c>
      <c r="EI271" s="78">
        <v>51883240789</v>
      </c>
      <c r="EJ271" s="78">
        <v>218353461995</v>
      </c>
      <c r="EK271" s="78">
        <v>277918013548</v>
      </c>
      <c r="EL271" s="78">
        <v>546606570506</v>
      </c>
      <c r="EM271" s="78">
        <v>555176467651</v>
      </c>
      <c r="EN271" s="78">
        <v>424052153485</v>
      </c>
      <c r="EO271" s="78">
        <v>994208981898</v>
      </c>
      <c r="EP271" s="78">
        <v>381828382106</v>
      </c>
      <c r="EQ271" s="78">
        <v>23851103049</v>
      </c>
      <c r="ER271" s="78">
        <v>121436007999</v>
      </c>
      <c r="ES271" s="78">
        <v>404461574</v>
      </c>
      <c r="ET271" s="78">
        <v>332512025</v>
      </c>
      <c r="EU271" s="78">
        <v>603635810</v>
      </c>
      <c r="EV271" s="78">
        <v>227379517</v>
      </c>
      <c r="EW271" s="78">
        <v>228939307</v>
      </c>
      <c r="EX271" s="78">
        <v>225013339</v>
      </c>
      <c r="EY271" s="78">
        <v>12173693146</v>
      </c>
      <c r="EZ271" s="78">
        <v>12088173291</v>
      </c>
      <c r="FA271" s="78">
        <v>7834306405</v>
      </c>
      <c r="FB271" s="78">
        <v>16188566940</v>
      </c>
      <c r="FC271" s="78">
        <v>23884585175</v>
      </c>
      <c r="FD271" s="78">
        <v>3725199879</v>
      </c>
      <c r="FE271" s="78">
        <v>2064697467</v>
      </c>
      <c r="FF271" s="78">
        <v>1348679393</v>
      </c>
      <c r="FG271" s="78">
        <v>2255122867</v>
      </c>
      <c r="FH271" s="78">
        <v>3592759723</v>
      </c>
      <c r="FI271" s="78">
        <v>41107414718</v>
      </c>
      <c r="FJ271" s="78">
        <v>271530996</v>
      </c>
      <c r="FK271" s="78">
        <v>91284540352</v>
      </c>
      <c r="FL271" s="78">
        <v>6618227805</v>
      </c>
      <c r="FM271" s="78">
        <v>3173239212</v>
      </c>
      <c r="FN271" s="78">
        <v>8327795611</v>
      </c>
      <c r="FO271" s="78">
        <v>316289737</v>
      </c>
      <c r="FP271" s="78">
        <v>3058519182</v>
      </c>
      <c r="FQ271" s="78">
        <v>13468515259</v>
      </c>
      <c r="FR271" s="78">
        <v>16555117</v>
      </c>
      <c r="FS271" s="78">
        <v>11647610816</v>
      </c>
      <c r="FT271" s="78">
        <v>1202421901</v>
      </c>
      <c r="FU271" s="78">
        <v>562440188</v>
      </c>
      <c r="FV271" s="78">
        <v>5675541614</v>
      </c>
      <c r="FW271" s="78">
        <v>10088960170</v>
      </c>
      <c r="FX271" s="78">
        <v>80658650786</v>
      </c>
      <c r="FY271" s="78">
        <v>1663856247</v>
      </c>
      <c r="FZ271" s="78">
        <v>1972117665</v>
      </c>
      <c r="GA271" s="78">
        <v>503795710</v>
      </c>
      <c r="GB271" s="78">
        <v>571894551204</v>
      </c>
      <c r="GC271" s="78">
        <v>76026188812</v>
      </c>
      <c r="GD271" s="78">
        <v>78898093</v>
      </c>
      <c r="GE271" s="78">
        <v>26000000000</v>
      </c>
      <c r="GF271" s="78">
        <v>5635764953</v>
      </c>
    </row>
    <row r="272" spans="1:188">
      <c r="A272" s="84">
        <v>45037</v>
      </c>
      <c r="B272" s="78">
        <v>158384716363</v>
      </c>
      <c r="C272" s="78">
        <v>131236748328</v>
      </c>
      <c r="D272" s="78">
        <v>169211232143</v>
      </c>
      <c r="E272" s="78">
        <v>196433310478</v>
      </c>
      <c r="F272" s="78">
        <v>99499727457</v>
      </c>
      <c r="G272" s="78">
        <v>52185473382</v>
      </c>
      <c r="H272" s="78">
        <v>111305737216</v>
      </c>
      <c r="I272" s="78">
        <v>18236265107</v>
      </c>
      <c r="J272" s="78">
        <v>29269070588</v>
      </c>
      <c r="K272" s="78">
        <v>18103616724</v>
      </c>
      <c r="L272" s="78">
        <v>7140946706</v>
      </c>
      <c r="M272" s="78">
        <v>3238090835</v>
      </c>
      <c r="N272" s="78">
        <v>3491408785</v>
      </c>
      <c r="O272" s="78">
        <v>5017205994</v>
      </c>
      <c r="P272" s="78">
        <v>3578594747</v>
      </c>
      <c r="Q272" s="78">
        <v>4290155623</v>
      </c>
      <c r="R272" s="78">
        <v>3140312521</v>
      </c>
      <c r="S272" s="79">
        <v>3605890774</v>
      </c>
      <c r="T272" s="78">
        <v>3131524586</v>
      </c>
      <c r="U272" s="78">
        <v>9503364095</v>
      </c>
      <c r="V272" s="78">
        <v>3189155697</v>
      </c>
      <c r="W272" s="78">
        <v>3265360957</v>
      </c>
      <c r="X272" s="78">
        <v>206599371</v>
      </c>
      <c r="Y272" s="78">
        <v>249690017105</v>
      </c>
      <c r="Z272" s="78">
        <v>189593774057</v>
      </c>
      <c r="AA272" s="78">
        <v>156923612591</v>
      </c>
      <c r="AB272" s="78">
        <v>255953586041</v>
      </c>
      <c r="AC272" s="78">
        <v>205206152301</v>
      </c>
      <c r="AD272" s="78">
        <v>258604152774</v>
      </c>
      <c r="AE272" s="78">
        <v>48455018704</v>
      </c>
      <c r="AF272" s="78">
        <v>47609672737</v>
      </c>
      <c r="AG272" s="78">
        <v>38419571761</v>
      </c>
      <c r="AH272" s="78">
        <v>23922291964</v>
      </c>
      <c r="AI272" s="78">
        <v>4413232055</v>
      </c>
      <c r="AJ272" s="78">
        <v>5000665096</v>
      </c>
      <c r="AK272" s="78">
        <v>6746153899</v>
      </c>
      <c r="AL272" s="78">
        <v>5009615843</v>
      </c>
      <c r="AM272" s="78">
        <v>6207377970</v>
      </c>
      <c r="AN272" s="78">
        <v>5399680716</v>
      </c>
      <c r="AO272" s="78">
        <v>5008507413</v>
      </c>
      <c r="AP272" s="78">
        <v>6800849927</v>
      </c>
      <c r="AQ272" s="78">
        <v>5022785003</v>
      </c>
      <c r="AR272" s="78">
        <v>12435220150</v>
      </c>
      <c r="AS272" s="78">
        <v>5006809583</v>
      </c>
      <c r="AT272" s="78">
        <v>6515494229</v>
      </c>
      <c r="AU272" s="78">
        <v>5006336456</v>
      </c>
      <c r="AV272" s="78">
        <v>895897654</v>
      </c>
      <c r="AW272" s="78">
        <v>1464784901</v>
      </c>
      <c r="AX272" s="78">
        <v>9000000000</v>
      </c>
      <c r="AY272" s="78">
        <v>7000000000</v>
      </c>
      <c r="AZ272" s="78">
        <v>13000000000</v>
      </c>
      <c r="BA272" s="78">
        <v>5594150503</v>
      </c>
      <c r="BB272" s="78">
        <v>5426143735</v>
      </c>
      <c r="BC272" s="78">
        <v>5460541219</v>
      </c>
      <c r="BD272" s="78">
        <v>5672244869</v>
      </c>
      <c r="BE272" s="78">
        <v>8828209322</v>
      </c>
      <c r="BF272" s="78">
        <v>8810692287</v>
      </c>
      <c r="BG272" s="78">
        <v>5285081244</v>
      </c>
      <c r="BH272" s="78">
        <v>5342145497</v>
      </c>
      <c r="BI272" s="78">
        <v>39062814202</v>
      </c>
      <c r="BJ272" s="78">
        <v>56327587371</v>
      </c>
      <c r="BK272" s="78">
        <v>35922044916</v>
      </c>
      <c r="BL272" s="78">
        <v>39895645697</v>
      </c>
      <c r="BM272" s="78">
        <v>36984224982</v>
      </c>
      <c r="BN272" s="78">
        <v>7085180612</v>
      </c>
      <c r="BO272" s="78">
        <v>7000000000</v>
      </c>
      <c r="BP272" s="78">
        <v>7000000000</v>
      </c>
      <c r="BQ272" s="78">
        <v>7500000000</v>
      </c>
      <c r="BR272" s="78">
        <v>6231660849</v>
      </c>
      <c r="BS272" s="78">
        <v>3310994746</v>
      </c>
      <c r="BT272" s="78">
        <v>1642391290</v>
      </c>
      <c r="BU272" s="78">
        <v>1569476518</v>
      </c>
      <c r="BV272" s="78">
        <v>4962850331</v>
      </c>
      <c r="BW272" s="78">
        <v>3934566076</v>
      </c>
      <c r="BX272" s="78">
        <v>15775196839</v>
      </c>
      <c r="BY272" s="78">
        <v>12635836163</v>
      </c>
      <c r="BZ272" s="78">
        <v>13636670725</v>
      </c>
      <c r="CA272" s="78">
        <v>535969657</v>
      </c>
      <c r="CB272" s="78">
        <v>189877249015</v>
      </c>
      <c r="CC272" s="78">
        <v>133625323977</v>
      </c>
      <c r="CD272" s="78">
        <v>148840310474</v>
      </c>
      <c r="CE272" s="78">
        <v>73343694505</v>
      </c>
      <c r="CF272" s="78">
        <v>92152515029</v>
      </c>
      <c r="CG272" s="78">
        <v>66913319338</v>
      </c>
      <c r="CH272" s="78">
        <v>6397069064</v>
      </c>
      <c r="CI272" s="78">
        <v>8392662386</v>
      </c>
      <c r="CJ272" s="78">
        <v>6352735171</v>
      </c>
      <c r="CK272" s="78">
        <v>3441520969</v>
      </c>
      <c r="CL272" s="78">
        <v>16681084590</v>
      </c>
      <c r="CM272" s="78">
        <v>19795797641</v>
      </c>
      <c r="CN272" s="78">
        <v>18036315767</v>
      </c>
      <c r="CO272" s="78">
        <v>10134160956</v>
      </c>
      <c r="CP272" s="78">
        <v>16989552453</v>
      </c>
      <c r="CQ272" s="78">
        <v>17952219808</v>
      </c>
      <c r="CR272" s="78">
        <v>6459272401</v>
      </c>
      <c r="CS272" s="78">
        <v>15856823478</v>
      </c>
      <c r="CT272" s="78">
        <v>16685660874</v>
      </c>
      <c r="CU272" s="78">
        <v>540825258</v>
      </c>
      <c r="CV272" s="78">
        <v>429904736</v>
      </c>
      <c r="CW272" s="78">
        <v>414520455</v>
      </c>
      <c r="CX272" s="78">
        <v>2100000000</v>
      </c>
      <c r="CY272" s="78">
        <v>1800000000</v>
      </c>
      <c r="CZ272" s="78">
        <v>2100000000</v>
      </c>
      <c r="DA272" s="78">
        <v>2000000000</v>
      </c>
      <c r="DB272" s="78">
        <v>134105707059</v>
      </c>
      <c r="DC272" s="78">
        <v>151204885985</v>
      </c>
      <c r="DD272" s="78">
        <v>182362456094</v>
      </c>
      <c r="DE272" s="78">
        <v>103306747013</v>
      </c>
      <c r="DF272" s="78">
        <v>122483040833</v>
      </c>
      <c r="DG272" s="78">
        <v>34119017673</v>
      </c>
      <c r="DH272" s="78">
        <v>97823562943</v>
      </c>
      <c r="DI272" s="78">
        <v>13178592963</v>
      </c>
      <c r="DJ272" s="78">
        <v>29709140387</v>
      </c>
      <c r="DK272" s="78">
        <v>107605599709</v>
      </c>
      <c r="DL272" s="78">
        <v>9131348629</v>
      </c>
      <c r="DM272" s="78">
        <v>6776468896</v>
      </c>
      <c r="DN272" s="78">
        <v>5830796841</v>
      </c>
      <c r="DO272" s="78">
        <v>5000000000</v>
      </c>
      <c r="DP272" s="78">
        <v>5000000000</v>
      </c>
      <c r="DQ272" s="78">
        <v>5000000000</v>
      </c>
      <c r="DR272" s="78">
        <v>6574842213</v>
      </c>
      <c r="DS272" s="78">
        <v>8834841582</v>
      </c>
      <c r="DT272" s="78">
        <v>6857747278</v>
      </c>
      <c r="DU272" s="78">
        <v>10707608050</v>
      </c>
      <c r="DV272" s="78">
        <v>6066940869</v>
      </c>
      <c r="DW272" s="78">
        <v>5291695871</v>
      </c>
      <c r="DX272" s="78">
        <v>952204206</v>
      </c>
      <c r="DY272" s="78">
        <v>7968729544</v>
      </c>
      <c r="DZ272" s="78">
        <v>773459138</v>
      </c>
      <c r="EA272" s="78">
        <v>1422775165</v>
      </c>
      <c r="EB272" s="78">
        <v>815185800</v>
      </c>
      <c r="EC272" s="78">
        <v>1408819869</v>
      </c>
      <c r="ED272" s="78">
        <v>21018528584</v>
      </c>
      <c r="EE272" s="78">
        <v>16052645474</v>
      </c>
      <c r="EF272" s="78">
        <v>9350384017</v>
      </c>
      <c r="EG272" s="78">
        <v>11449239476</v>
      </c>
      <c r="EH272" s="78">
        <v>76080461786</v>
      </c>
      <c r="EI272" s="78">
        <v>51845119903</v>
      </c>
      <c r="EJ272" s="78">
        <v>218242311076</v>
      </c>
      <c r="EK272" s="78">
        <v>277985398273</v>
      </c>
      <c r="EL272" s="78">
        <v>546422703501</v>
      </c>
      <c r="EM272" s="78">
        <v>555117367623</v>
      </c>
      <c r="EN272" s="78">
        <v>424196549896</v>
      </c>
      <c r="EO272" s="78">
        <v>993673465061</v>
      </c>
      <c r="EP272" s="78">
        <v>381478763682</v>
      </c>
      <c r="EQ272" s="78">
        <v>23766218203</v>
      </c>
      <c r="ER272" s="78">
        <v>121271446623</v>
      </c>
      <c r="ES272" s="78">
        <v>404476487</v>
      </c>
      <c r="ET272" s="78">
        <v>332512025</v>
      </c>
      <c r="EU272" s="78">
        <v>603635810</v>
      </c>
      <c r="EV272" s="78">
        <v>227379517</v>
      </c>
      <c r="EW272" s="78">
        <v>228939307</v>
      </c>
      <c r="EX272" s="78">
        <v>225013339</v>
      </c>
      <c r="EY272" s="78">
        <v>12174076391</v>
      </c>
      <c r="EZ272" s="78">
        <v>12089890706</v>
      </c>
      <c r="FA272" s="78">
        <v>7835322738</v>
      </c>
      <c r="FB272" s="78">
        <v>16195601828</v>
      </c>
      <c r="FC272" s="78">
        <v>23860278297</v>
      </c>
      <c r="FD272" s="78">
        <v>3728522443</v>
      </c>
      <c r="FE272" s="78">
        <v>2065870382</v>
      </c>
      <c r="FF272" s="78">
        <v>1348926779</v>
      </c>
      <c r="FG272" s="78">
        <v>2257054663</v>
      </c>
      <c r="FH272" s="78">
        <v>3576953365</v>
      </c>
      <c r="FI272" s="78">
        <v>41076085295</v>
      </c>
      <c r="FJ272" s="78">
        <v>271572804</v>
      </c>
      <c r="FK272" s="78">
        <v>91258681374</v>
      </c>
      <c r="FL272" s="78">
        <v>6619101066</v>
      </c>
      <c r="FM272" s="78">
        <v>3173239447</v>
      </c>
      <c r="FN272" s="78">
        <v>8330616923</v>
      </c>
      <c r="FO272" s="78">
        <v>316290330</v>
      </c>
      <c r="FP272" s="78">
        <v>3045269372</v>
      </c>
      <c r="FQ272" s="78">
        <v>13469395239</v>
      </c>
      <c r="FR272" s="78">
        <v>16555117</v>
      </c>
      <c r="FS272" s="78">
        <v>11656418408</v>
      </c>
      <c r="FT272" s="78">
        <v>1202421901</v>
      </c>
      <c r="FU272" s="78">
        <v>562548621</v>
      </c>
      <c r="FV272" s="78">
        <v>5679722432</v>
      </c>
      <c r="FW272" s="78">
        <v>10088962172</v>
      </c>
      <c r="FX272" s="78">
        <v>80658650786</v>
      </c>
      <c r="FY272" s="78">
        <v>1664013683</v>
      </c>
      <c r="FZ272" s="78">
        <v>1955677609</v>
      </c>
      <c r="GA272" s="78">
        <v>503795710</v>
      </c>
      <c r="GB272" s="78">
        <v>571171666285</v>
      </c>
      <c r="GC272" s="78">
        <v>75955814771</v>
      </c>
      <c r="GD272" s="78">
        <v>78898093</v>
      </c>
      <c r="GE272" s="78">
        <v>26000000000</v>
      </c>
      <c r="GF272" s="78">
        <v>5624522880</v>
      </c>
    </row>
    <row r="273" spans="1:188">
      <c r="A273" s="84">
        <v>45040</v>
      </c>
      <c r="B273" s="78">
        <v>158277252608</v>
      </c>
      <c r="C273" s="78">
        <v>131104282423</v>
      </c>
      <c r="D273" s="78">
        <v>169043616771</v>
      </c>
      <c r="E273" s="78">
        <v>196369160213</v>
      </c>
      <c r="F273" s="78">
        <v>99520076120</v>
      </c>
      <c r="G273" s="78">
        <v>52167085208</v>
      </c>
      <c r="H273" s="78">
        <v>111300153455</v>
      </c>
      <c r="I273" s="78">
        <v>18231997381</v>
      </c>
      <c r="J273" s="78">
        <v>29263251813</v>
      </c>
      <c r="K273" s="78">
        <v>18100214238</v>
      </c>
      <c r="L273" s="78">
        <v>7139264446</v>
      </c>
      <c r="M273" s="78">
        <v>3238761965</v>
      </c>
      <c r="N273" s="78">
        <v>3507534812</v>
      </c>
      <c r="O273" s="78">
        <v>5017205994</v>
      </c>
      <c r="P273" s="78">
        <v>3578854744</v>
      </c>
      <c r="Q273" s="78">
        <v>4353038704</v>
      </c>
      <c r="R273" s="78">
        <v>3150487011</v>
      </c>
      <c r="S273" s="79">
        <v>3648729211</v>
      </c>
      <c r="T273" s="78">
        <v>3179143684</v>
      </c>
      <c r="U273" s="78">
        <v>9968050206</v>
      </c>
      <c r="V273" s="78">
        <v>3189155697</v>
      </c>
      <c r="W273" s="78">
        <v>3265360957</v>
      </c>
      <c r="X273" s="78">
        <v>206599371</v>
      </c>
      <c r="Y273" s="78">
        <v>249034440760</v>
      </c>
      <c r="Z273" s="78">
        <v>189201451995</v>
      </c>
      <c r="AA273" s="78">
        <v>156673620921</v>
      </c>
      <c r="AB273" s="78">
        <v>255500930885</v>
      </c>
      <c r="AC273" s="78">
        <v>204810328959</v>
      </c>
      <c r="AD273" s="78">
        <v>257986406390</v>
      </c>
      <c r="AE273" s="78">
        <v>48427005637</v>
      </c>
      <c r="AF273" s="78">
        <v>47583773946</v>
      </c>
      <c r="AG273" s="78">
        <v>38583760192</v>
      </c>
      <c r="AH273" s="78">
        <v>23928497856</v>
      </c>
      <c r="AI273" s="78">
        <v>4405379046</v>
      </c>
      <c r="AJ273" s="78">
        <v>5000665096</v>
      </c>
      <c r="AK273" s="78">
        <v>6752992340</v>
      </c>
      <c r="AL273" s="78">
        <v>5009615843</v>
      </c>
      <c r="AM273" s="78">
        <v>6203254469</v>
      </c>
      <c r="AN273" s="78">
        <v>5345064946</v>
      </c>
      <c r="AO273" s="78">
        <v>5008507413</v>
      </c>
      <c r="AP273" s="78">
        <v>6816704066</v>
      </c>
      <c r="AQ273" s="78">
        <v>5022785003</v>
      </c>
      <c r="AR273" s="78">
        <v>12434611568</v>
      </c>
      <c r="AS273" s="78">
        <v>5006809583</v>
      </c>
      <c r="AT273" s="78">
        <v>6516244730</v>
      </c>
      <c r="AU273" s="78">
        <v>5006336456</v>
      </c>
      <c r="AV273" s="78">
        <v>895897654</v>
      </c>
      <c r="AW273" s="78">
        <v>1464784901</v>
      </c>
      <c r="AX273" s="78">
        <v>8500000000</v>
      </c>
      <c r="AY273" s="78">
        <v>6500000000</v>
      </c>
      <c r="AZ273" s="78">
        <v>15000000000</v>
      </c>
      <c r="BA273" s="78">
        <v>5597265589</v>
      </c>
      <c r="BB273" s="78">
        <v>5421815953</v>
      </c>
      <c r="BC273" s="78">
        <v>5462957684</v>
      </c>
      <c r="BD273" s="78">
        <v>5672392169</v>
      </c>
      <c r="BE273" s="78">
        <v>8830261625</v>
      </c>
      <c r="BF273" s="78">
        <v>8817800325</v>
      </c>
      <c r="BG273" s="78">
        <v>5285075592</v>
      </c>
      <c r="BH273" s="78">
        <v>5364513747</v>
      </c>
      <c r="BI273" s="78">
        <v>39071178548</v>
      </c>
      <c r="BJ273" s="78">
        <v>56338812191</v>
      </c>
      <c r="BK273" s="78">
        <v>35876724493</v>
      </c>
      <c r="BL273" s="78">
        <v>39884679441</v>
      </c>
      <c r="BM273" s="78">
        <v>36938223049</v>
      </c>
      <c r="BN273" s="78">
        <v>7087026363</v>
      </c>
      <c r="BO273" s="78">
        <v>7000000000</v>
      </c>
      <c r="BP273" s="78">
        <v>7000000000</v>
      </c>
      <c r="BQ273" s="78">
        <v>7500000000</v>
      </c>
      <c r="BR273" s="78">
        <v>6547231096</v>
      </c>
      <c r="BS273" s="78">
        <v>3352092966</v>
      </c>
      <c r="BT273" s="78">
        <v>1642391291</v>
      </c>
      <c r="BU273" s="78">
        <v>1569476519</v>
      </c>
      <c r="BV273" s="78">
        <v>4995871801</v>
      </c>
      <c r="BW273" s="78">
        <v>3935473093</v>
      </c>
      <c r="BX273" s="78">
        <v>15766839736</v>
      </c>
      <c r="BY273" s="78">
        <v>12655355081</v>
      </c>
      <c r="BZ273" s="78">
        <v>13652270125</v>
      </c>
      <c r="CA273" s="78">
        <v>537236860</v>
      </c>
      <c r="CB273" s="78">
        <v>189700466903</v>
      </c>
      <c r="CC273" s="78">
        <v>133622284608</v>
      </c>
      <c r="CD273" s="78">
        <v>148877063931</v>
      </c>
      <c r="CE273" s="78">
        <v>73328704625</v>
      </c>
      <c r="CF273" s="78">
        <v>92130721522</v>
      </c>
      <c r="CG273" s="78">
        <v>66613732732</v>
      </c>
      <c r="CH273" s="78">
        <v>6397069066</v>
      </c>
      <c r="CI273" s="78">
        <v>8382903730</v>
      </c>
      <c r="CJ273" s="78">
        <v>6352735173</v>
      </c>
      <c r="CK273" s="78">
        <v>3446476672</v>
      </c>
      <c r="CL273" s="78">
        <v>16676743307</v>
      </c>
      <c r="CM273" s="78">
        <v>19786886957</v>
      </c>
      <c r="CN273" s="78">
        <v>18071603684</v>
      </c>
      <c r="CO273" s="78">
        <v>10135815624</v>
      </c>
      <c r="CP273" s="78">
        <v>17051583516</v>
      </c>
      <c r="CQ273" s="78">
        <v>17956414849</v>
      </c>
      <c r="CR273" s="78">
        <v>6459272401</v>
      </c>
      <c r="CS273" s="78">
        <v>15854916430</v>
      </c>
      <c r="CT273" s="78">
        <v>16677950867</v>
      </c>
      <c r="CU273" s="78">
        <v>540825258</v>
      </c>
      <c r="CV273" s="78">
        <v>429904736</v>
      </c>
      <c r="CW273" s="78">
        <v>414520455</v>
      </c>
      <c r="CX273" s="78">
        <v>2100000000</v>
      </c>
      <c r="CY273" s="78">
        <v>1800000000</v>
      </c>
      <c r="CZ273" s="78">
        <v>2100000000</v>
      </c>
      <c r="DA273" s="78">
        <v>2000000000</v>
      </c>
      <c r="DB273" s="78">
        <v>134114990532</v>
      </c>
      <c r="DC273" s="78">
        <v>151188858636</v>
      </c>
      <c r="DD273" s="78">
        <v>181986772893</v>
      </c>
      <c r="DE273" s="78">
        <v>103307915840</v>
      </c>
      <c r="DF273" s="78">
        <v>122493611325</v>
      </c>
      <c r="DG273" s="78">
        <v>34138378057</v>
      </c>
      <c r="DH273" s="78">
        <v>97853458831</v>
      </c>
      <c r="DI273" s="78">
        <v>13182136351</v>
      </c>
      <c r="DJ273" s="78">
        <v>29825495615</v>
      </c>
      <c r="DK273" s="78">
        <v>107770981167</v>
      </c>
      <c r="DL273" s="78">
        <v>9248425857</v>
      </c>
      <c r="DM273" s="78">
        <v>6793216563</v>
      </c>
      <c r="DN273" s="78">
        <v>5837625336</v>
      </c>
      <c r="DO273" s="78">
        <v>5000000000</v>
      </c>
      <c r="DP273" s="78">
        <v>5000000000</v>
      </c>
      <c r="DQ273" s="78">
        <v>5000000000</v>
      </c>
      <c r="DR273" s="78">
        <v>6598270079</v>
      </c>
      <c r="DS273" s="78">
        <v>8907125729</v>
      </c>
      <c r="DT273" s="78">
        <v>6886516935</v>
      </c>
      <c r="DU273" s="78">
        <v>10738901651</v>
      </c>
      <c r="DV273" s="78">
        <v>6103285748</v>
      </c>
      <c r="DW273" s="78">
        <v>5298639788</v>
      </c>
      <c r="DX273" s="78">
        <v>952204206</v>
      </c>
      <c r="DY273" s="78">
        <v>7968729544</v>
      </c>
      <c r="DZ273" s="78">
        <v>783013577</v>
      </c>
      <c r="EA273" s="78">
        <v>1422436765</v>
      </c>
      <c r="EB273" s="78">
        <v>808329762</v>
      </c>
      <c r="EC273" s="78">
        <v>1421384779</v>
      </c>
      <c r="ED273" s="78">
        <v>21019143436</v>
      </c>
      <c r="EE273" s="78">
        <v>16020381776</v>
      </c>
      <c r="EF273" s="78">
        <v>9350210099</v>
      </c>
      <c r="EG273" s="78">
        <v>11445197167</v>
      </c>
      <c r="EH273" s="78">
        <v>76071141399</v>
      </c>
      <c r="EI273" s="78">
        <v>51814483735</v>
      </c>
      <c r="EJ273" s="78">
        <v>218097135042</v>
      </c>
      <c r="EK273" s="78">
        <v>277922618586</v>
      </c>
      <c r="EL273" s="78">
        <v>545920904027</v>
      </c>
      <c r="EM273" s="78">
        <v>554736904020</v>
      </c>
      <c r="EN273" s="78">
        <v>423623528659</v>
      </c>
      <c r="EO273" s="78">
        <v>993019668171</v>
      </c>
      <c r="EP273" s="78">
        <v>380894155076</v>
      </c>
      <c r="EQ273" s="78">
        <v>23727124798</v>
      </c>
      <c r="ER273" s="78">
        <v>121002193961</v>
      </c>
      <c r="ES273" s="78">
        <v>404476487</v>
      </c>
      <c r="ET273" s="78">
        <v>332817914</v>
      </c>
      <c r="EU273" s="78">
        <v>603635810</v>
      </c>
      <c r="EV273" s="78">
        <v>227379517</v>
      </c>
      <c r="EW273" s="78">
        <v>228939307</v>
      </c>
      <c r="EX273" s="78">
        <v>225013339</v>
      </c>
      <c r="EY273" s="78">
        <v>12170129066</v>
      </c>
      <c r="EZ273" s="78">
        <v>12088481385</v>
      </c>
      <c r="FA273" s="78">
        <v>7842052188</v>
      </c>
      <c r="FB273" s="78">
        <v>16188174154</v>
      </c>
      <c r="FC273" s="78">
        <v>23835471124</v>
      </c>
      <c r="FD273" s="78">
        <v>3728787821</v>
      </c>
      <c r="FE273" s="78">
        <v>2060080031</v>
      </c>
      <c r="FF273" s="78">
        <v>1348935405</v>
      </c>
      <c r="FG273" s="78">
        <v>2257146364</v>
      </c>
      <c r="FH273" s="78">
        <v>3572015825</v>
      </c>
      <c r="FI273" s="78">
        <v>41070672247</v>
      </c>
      <c r="FJ273" s="78">
        <v>271572804</v>
      </c>
      <c r="FK273" s="78">
        <v>91270980646</v>
      </c>
      <c r="FL273" s="78">
        <v>6615637715</v>
      </c>
      <c r="FM273" s="78">
        <v>3176753476</v>
      </c>
      <c r="FN273" s="78">
        <v>8332128008</v>
      </c>
      <c r="FO273" s="78">
        <v>316290923</v>
      </c>
      <c r="FP273" s="78">
        <v>3125517860</v>
      </c>
      <c r="FQ273" s="78">
        <v>13457451619</v>
      </c>
      <c r="FR273" s="78">
        <v>16555117</v>
      </c>
      <c r="FS273" s="78">
        <v>11693267128</v>
      </c>
      <c r="FT273" s="78">
        <v>1202421901</v>
      </c>
      <c r="FU273" s="78">
        <v>562548621</v>
      </c>
      <c r="FV273" s="78">
        <v>5679722432</v>
      </c>
      <c r="FW273" s="78">
        <v>10089062425</v>
      </c>
      <c r="FX273" s="78">
        <v>80658650786</v>
      </c>
      <c r="FY273" s="78">
        <v>1664064992</v>
      </c>
      <c r="FZ273" s="78">
        <v>1955677609</v>
      </c>
      <c r="GA273" s="78">
        <v>503795710</v>
      </c>
      <c r="GB273" s="78">
        <v>570987246578</v>
      </c>
      <c r="GC273" s="78">
        <v>75890337304</v>
      </c>
      <c r="GD273" s="78">
        <v>78898093</v>
      </c>
      <c r="GE273" s="78">
        <v>26000000000</v>
      </c>
      <c r="GF273" s="78">
        <v>5623015778</v>
      </c>
    </row>
    <row r="274" spans="1:188">
      <c r="A274" s="84">
        <v>45041</v>
      </c>
      <c r="B274" s="78">
        <v>158103471788</v>
      </c>
      <c r="C274" s="78">
        <v>131122415633</v>
      </c>
      <c r="D274" s="78">
        <v>168933064474</v>
      </c>
      <c r="E274" s="78">
        <v>196304182659</v>
      </c>
      <c r="F274" s="78">
        <v>99492200461</v>
      </c>
      <c r="G274" s="78">
        <v>52144425478</v>
      </c>
      <c r="H274" s="78">
        <v>111195084350</v>
      </c>
      <c r="I274" s="78">
        <v>18233368663</v>
      </c>
      <c r="J274" s="78">
        <v>29265360026</v>
      </c>
      <c r="K274" s="78">
        <v>18062149071</v>
      </c>
      <c r="L274" s="78">
        <v>7139275254</v>
      </c>
      <c r="M274" s="78">
        <v>3239050358</v>
      </c>
      <c r="N274" s="78">
        <v>3506184174</v>
      </c>
      <c r="O274" s="78">
        <v>5017398363</v>
      </c>
      <c r="P274" s="78">
        <v>3578854744</v>
      </c>
      <c r="Q274" s="78">
        <v>4602272990</v>
      </c>
      <c r="R274" s="78">
        <v>3150628967</v>
      </c>
      <c r="S274" s="79">
        <v>3649298374</v>
      </c>
      <c r="T274" s="78">
        <v>3179618539</v>
      </c>
      <c r="U274" s="78">
        <v>10170195904</v>
      </c>
      <c r="V274" s="78">
        <v>3189155697</v>
      </c>
      <c r="W274" s="78">
        <v>3300105304</v>
      </c>
      <c r="X274" s="78">
        <v>206599371</v>
      </c>
      <c r="Y274" s="78">
        <v>248770194161</v>
      </c>
      <c r="Z274" s="78">
        <v>189156596549</v>
      </c>
      <c r="AA274" s="78">
        <v>156633962874</v>
      </c>
      <c r="AB274" s="78">
        <v>254976216903</v>
      </c>
      <c r="AC274" s="78">
        <v>204840645597</v>
      </c>
      <c r="AD274" s="78">
        <v>257925808128</v>
      </c>
      <c r="AE274" s="78">
        <v>48432295159</v>
      </c>
      <c r="AF274" s="78">
        <v>47522269859</v>
      </c>
      <c r="AG274" s="78">
        <v>38719133677</v>
      </c>
      <c r="AH274" s="78">
        <v>23900926683</v>
      </c>
      <c r="AI274" s="78">
        <v>4406241207</v>
      </c>
      <c r="AJ274" s="78">
        <v>5000665096</v>
      </c>
      <c r="AK274" s="78">
        <v>6777329959</v>
      </c>
      <c r="AL274" s="78">
        <v>5009615843</v>
      </c>
      <c r="AM274" s="78">
        <v>6212965945</v>
      </c>
      <c r="AN274" s="78">
        <v>5344678070</v>
      </c>
      <c r="AO274" s="78">
        <v>5008507413</v>
      </c>
      <c r="AP274" s="78">
        <v>6836532512</v>
      </c>
      <c r="AQ274" s="78">
        <v>5022785003</v>
      </c>
      <c r="AR274" s="78">
        <v>12456348338</v>
      </c>
      <c r="AS274" s="78">
        <v>5006809583</v>
      </c>
      <c r="AT274" s="78">
        <v>6520020800</v>
      </c>
      <c r="AU274" s="78">
        <v>5006336456</v>
      </c>
      <c r="AV274" s="78">
        <v>895897654</v>
      </c>
      <c r="AW274" s="78">
        <v>1463947996</v>
      </c>
      <c r="AX274" s="78">
        <v>8500000000</v>
      </c>
      <c r="AY274" s="78">
        <v>6500000000</v>
      </c>
      <c r="AZ274" s="78">
        <v>15000000000</v>
      </c>
      <c r="BA274" s="78">
        <v>5598853457</v>
      </c>
      <c r="BB274" s="78">
        <v>5426197875</v>
      </c>
      <c r="BC274" s="78">
        <v>5467350876</v>
      </c>
      <c r="BD274" s="78">
        <v>5672587471</v>
      </c>
      <c r="BE274" s="78">
        <v>8831142150</v>
      </c>
      <c r="BF274" s="78">
        <v>8789263853</v>
      </c>
      <c r="BG274" s="78">
        <v>5285075592</v>
      </c>
      <c r="BH274" s="78">
        <v>5364514851</v>
      </c>
      <c r="BI274" s="78">
        <v>39070531014</v>
      </c>
      <c r="BJ274" s="78">
        <v>56312152271</v>
      </c>
      <c r="BK274" s="78">
        <v>35874212748</v>
      </c>
      <c r="BL274" s="78">
        <v>39882071322</v>
      </c>
      <c r="BM274" s="78">
        <v>36933543504</v>
      </c>
      <c r="BN274" s="78">
        <v>7088546458</v>
      </c>
      <c r="BO274" s="78">
        <v>7000000000</v>
      </c>
      <c r="BP274" s="78">
        <v>7000000000</v>
      </c>
      <c r="BQ274" s="78">
        <v>7500000000</v>
      </c>
      <c r="BR274" s="78">
        <v>6671060148</v>
      </c>
      <c r="BS274" s="78">
        <v>3352290042</v>
      </c>
      <c r="BT274" s="78">
        <v>1642435174</v>
      </c>
      <c r="BU274" s="78">
        <v>1568864658</v>
      </c>
      <c r="BV274" s="78">
        <v>5009689705</v>
      </c>
      <c r="BW274" s="78">
        <v>3934680085</v>
      </c>
      <c r="BX274" s="78">
        <v>15759673831</v>
      </c>
      <c r="BY274" s="78">
        <v>12643185191</v>
      </c>
      <c r="BZ274" s="78">
        <v>13659187285</v>
      </c>
      <c r="CA274" s="78">
        <v>586282694</v>
      </c>
      <c r="CB274" s="78">
        <v>189717249454</v>
      </c>
      <c r="CC274" s="78">
        <v>133559269860</v>
      </c>
      <c r="CD274" s="78">
        <v>148935657809</v>
      </c>
      <c r="CE274" s="78">
        <v>73333798910</v>
      </c>
      <c r="CF274" s="78">
        <v>92108018027</v>
      </c>
      <c r="CG274" s="78">
        <v>67346592716</v>
      </c>
      <c r="CH274" s="78">
        <v>6392775531</v>
      </c>
      <c r="CI274" s="78">
        <v>8378366736</v>
      </c>
      <c r="CJ274" s="78">
        <v>6346357918</v>
      </c>
      <c r="CK274" s="78">
        <v>3447144392</v>
      </c>
      <c r="CL274" s="78">
        <v>16648186375</v>
      </c>
      <c r="CM274" s="78">
        <v>19815441360</v>
      </c>
      <c r="CN274" s="78">
        <v>18072088795</v>
      </c>
      <c r="CO274" s="78">
        <v>10145364547</v>
      </c>
      <c r="CP274" s="78">
        <v>17060141857</v>
      </c>
      <c r="CQ274" s="78">
        <v>17973901037</v>
      </c>
      <c r="CR274" s="78">
        <v>6456655357</v>
      </c>
      <c r="CS274" s="78">
        <v>15855082225</v>
      </c>
      <c r="CT274" s="78">
        <v>16717617505</v>
      </c>
      <c r="CU274" s="78">
        <v>540825258</v>
      </c>
      <c r="CV274" s="78">
        <v>429904736</v>
      </c>
      <c r="CW274" s="78">
        <v>414520455</v>
      </c>
      <c r="CX274" s="78">
        <v>2100000000</v>
      </c>
      <c r="CY274" s="78">
        <v>1800000000</v>
      </c>
      <c r="CZ274" s="78">
        <v>2100000000</v>
      </c>
      <c r="DA274" s="78">
        <v>2000000000</v>
      </c>
      <c r="DB274" s="78">
        <v>134145568897</v>
      </c>
      <c r="DC274" s="78">
        <v>150870777758</v>
      </c>
      <c r="DD274" s="78">
        <v>182014774846</v>
      </c>
      <c r="DE274" s="78">
        <v>103317512651</v>
      </c>
      <c r="DF274" s="78">
        <v>122496937568</v>
      </c>
      <c r="DG274" s="78">
        <v>34137427894</v>
      </c>
      <c r="DH274" s="78">
        <v>97867942232</v>
      </c>
      <c r="DI274" s="78">
        <v>13152338308</v>
      </c>
      <c r="DJ274" s="78">
        <v>29840550849</v>
      </c>
      <c r="DK274" s="78">
        <v>108007900247</v>
      </c>
      <c r="DL274" s="78">
        <v>9310771285</v>
      </c>
      <c r="DM274" s="78">
        <v>6815466456</v>
      </c>
      <c r="DN274" s="78">
        <v>5865024911</v>
      </c>
      <c r="DO274" s="78">
        <v>5000000000</v>
      </c>
      <c r="DP274" s="78">
        <v>5000000000</v>
      </c>
      <c r="DQ274" s="78">
        <v>5000000000</v>
      </c>
      <c r="DR274" s="78">
        <v>6616331959</v>
      </c>
      <c r="DS274" s="78">
        <v>9141642500</v>
      </c>
      <c r="DT274" s="78">
        <v>6891484162</v>
      </c>
      <c r="DU274" s="78">
        <v>10743236307</v>
      </c>
      <c r="DV274" s="78">
        <v>6118093243</v>
      </c>
      <c r="DW274" s="78">
        <v>5313812760</v>
      </c>
      <c r="DX274" s="78">
        <v>952209033</v>
      </c>
      <c r="DY274" s="78">
        <v>7969554827</v>
      </c>
      <c r="DZ274" s="78">
        <v>784487554</v>
      </c>
      <c r="EA274" s="78">
        <v>1436544714</v>
      </c>
      <c r="EB274" s="78">
        <v>837506962</v>
      </c>
      <c r="EC274" s="78">
        <v>1453254536</v>
      </c>
      <c r="ED274" s="78">
        <v>20949285790</v>
      </c>
      <c r="EE274" s="78">
        <v>15990673111</v>
      </c>
      <c r="EF274" s="78">
        <v>9368648952</v>
      </c>
      <c r="EG274" s="78">
        <v>11439673100</v>
      </c>
      <c r="EH274" s="78">
        <v>75992575955</v>
      </c>
      <c r="EI274" s="78">
        <v>51754740882</v>
      </c>
      <c r="EJ274" s="78">
        <v>217839405247</v>
      </c>
      <c r="EK274" s="78">
        <v>278517259057</v>
      </c>
      <c r="EL274" s="78">
        <v>546420715806</v>
      </c>
      <c r="EM274" s="78">
        <v>555501673408</v>
      </c>
      <c r="EN274" s="78">
        <v>424177043308</v>
      </c>
      <c r="EO274" s="78">
        <v>992487309840</v>
      </c>
      <c r="EP274" s="78">
        <v>380689712193</v>
      </c>
      <c r="EQ274" s="78">
        <v>23702883827</v>
      </c>
      <c r="ER274" s="78">
        <v>121602968815</v>
      </c>
      <c r="ES274" s="78">
        <v>404775173</v>
      </c>
      <c r="ET274" s="78">
        <v>333124111</v>
      </c>
      <c r="EU274" s="78">
        <v>603635810</v>
      </c>
      <c r="EV274" s="78">
        <v>227379517</v>
      </c>
      <c r="EW274" s="78">
        <v>228939307</v>
      </c>
      <c r="EX274" s="78">
        <v>225013339</v>
      </c>
      <c r="EY274" s="78">
        <v>12152715923</v>
      </c>
      <c r="EZ274" s="78">
        <v>12050064580</v>
      </c>
      <c r="FA274" s="78">
        <v>7831470715</v>
      </c>
      <c r="FB274" s="78">
        <v>16151565039</v>
      </c>
      <c r="FC274" s="78">
        <v>23786404817</v>
      </c>
      <c r="FD274" s="78">
        <v>3729259665</v>
      </c>
      <c r="FE274" s="78">
        <v>2060786491</v>
      </c>
      <c r="FF274" s="78">
        <v>1357811988</v>
      </c>
      <c r="FG274" s="78">
        <v>2257263121</v>
      </c>
      <c r="FH274" s="78">
        <v>3573311033</v>
      </c>
      <c r="FI274" s="78">
        <v>41066624190</v>
      </c>
      <c r="FJ274" s="78">
        <v>271623310</v>
      </c>
      <c r="FK274" s="78">
        <v>91375685580</v>
      </c>
      <c r="FL274" s="78">
        <v>6615608188</v>
      </c>
      <c r="FM274" s="78">
        <v>3177104540</v>
      </c>
      <c r="FN274" s="78">
        <v>8332736761</v>
      </c>
      <c r="FO274" s="78">
        <v>316291515</v>
      </c>
      <c r="FP274" s="78">
        <v>3125555548</v>
      </c>
      <c r="FQ274" s="78">
        <v>13448242685</v>
      </c>
      <c r="FR274" s="78">
        <v>16525350</v>
      </c>
      <c r="FS274" s="78">
        <v>11756582942</v>
      </c>
      <c r="FT274" s="78">
        <v>1191041768</v>
      </c>
      <c r="FU274" s="78">
        <v>562549527</v>
      </c>
      <c r="FV274" s="78">
        <v>5679722432</v>
      </c>
      <c r="FW274" s="78">
        <v>10077950750</v>
      </c>
      <c r="FX274" s="78">
        <v>80658650786</v>
      </c>
      <c r="FY274" s="78">
        <v>1664408508</v>
      </c>
      <c r="FZ274" s="78">
        <v>1947066568</v>
      </c>
      <c r="GA274" s="78">
        <v>503795710</v>
      </c>
      <c r="GB274" s="78">
        <v>570283690716</v>
      </c>
      <c r="GC274" s="78">
        <v>75785905273</v>
      </c>
      <c r="GD274" s="78">
        <v>78898093</v>
      </c>
      <c r="GE274" s="78">
        <v>26000000000</v>
      </c>
      <c r="GF274" s="78">
        <v>5619272757</v>
      </c>
    </row>
    <row r="275" spans="1:188">
      <c r="A275" s="84">
        <v>45042</v>
      </c>
      <c r="B275" s="78">
        <v>158035325728</v>
      </c>
      <c r="C275" s="78">
        <v>131125935424</v>
      </c>
      <c r="D275" s="78">
        <v>168889388799</v>
      </c>
      <c r="E275" s="78">
        <v>196314598983</v>
      </c>
      <c r="F275" s="78">
        <v>99472794377</v>
      </c>
      <c r="G275" s="78">
        <v>52122847046</v>
      </c>
      <c r="H275" s="78">
        <v>111227445029</v>
      </c>
      <c r="I275" s="78">
        <v>18237699027</v>
      </c>
      <c r="J275" s="78">
        <v>29258291590</v>
      </c>
      <c r="K275" s="78">
        <v>18072221424</v>
      </c>
      <c r="L275" s="78">
        <v>7149232940</v>
      </c>
      <c r="M275" s="78">
        <v>3239050358</v>
      </c>
      <c r="N275" s="78">
        <v>3525394693</v>
      </c>
      <c r="O275" s="78">
        <v>5017612235</v>
      </c>
      <c r="P275" s="78">
        <v>3594475740</v>
      </c>
      <c r="Q275" s="78">
        <v>4674468589</v>
      </c>
      <c r="R275" s="78">
        <v>3150723275</v>
      </c>
      <c r="S275" s="79">
        <v>3440049040</v>
      </c>
      <c r="T275" s="78">
        <v>3179780702</v>
      </c>
      <c r="U275" s="78">
        <v>10300517880</v>
      </c>
      <c r="V275" s="78">
        <v>3189155697</v>
      </c>
      <c r="W275" s="78">
        <v>3307173681</v>
      </c>
      <c r="X275" s="78">
        <v>206599371</v>
      </c>
      <c r="Y275" s="78">
        <v>248872581894</v>
      </c>
      <c r="Z275" s="78">
        <v>189143426259</v>
      </c>
      <c r="AA275" s="78">
        <v>156655195917</v>
      </c>
      <c r="AB275" s="78">
        <v>254961197739</v>
      </c>
      <c r="AC275" s="78">
        <v>204768189640</v>
      </c>
      <c r="AD275" s="78">
        <v>257856242592</v>
      </c>
      <c r="AE275" s="78">
        <v>48443630894</v>
      </c>
      <c r="AF275" s="78">
        <v>47547338180</v>
      </c>
      <c r="AG275" s="78">
        <v>38873896868</v>
      </c>
      <c r="AH275" s="78">
        <v>23938158132</v>
      </c>
      <c r="AI275" s="78">
        <v>4409830685</v>
      </c>
      <c r="AJ275" s="78">
        <v>5000665096</v>
      </c>
      <c r="AK275" s="78">
        <v>6791850735</v>
      </c>
      <c r="AL275" s="78">
        <v>5009615843</v>
      </c>
      <c r="AM275" s="78">
        <v>6220275277</v>
      </c>
      <c r="AN275" s="78">
        <v>5350897661</v>
      </c>
      <c r="AO275" s="78">
        <v>5008507413</v>
      </c>
      <c r="AP275" s="78">
        <v>6857849300</v>
      </c>
      <c r="AQ275" s="78">
        <v>5022785003</v>
      </c>
      <c r="AR275" s="78">
        <v>12471599089</v>
      </c>
      <c r="AS275" s="78">
        <v>5006809583</v>
      </c>
      <c r="AT275" s="78">
        <v>6522886310</v>
      </c>
      <c r="AU275" s="78">
        <v>5006336456</v>
      </c>
      <c r="AV275" s="78">
        <v>896634176</v>
      </c>
      <c r="AW275" s="78">
        <v>1464855856</v>
      </c>
      <c r="AX275" s="78">
        <v>8500000000</v>
      </c>
      <c r="AY275" s="78">
        <v>6500000000</v>
      </c>
      <c r="AZ275" s="78">
        <v>15000000000</v>
      </c>
      <c r="BA275" s="78">
        <v>5638452432</v>
      </c>
      <c r="BB275" s="78">
        <v>5427767352</v>
      </c>
      <c r="BC275" s="78">
        <v>5469866660</v>
      </c>
      <c r="BD275" s="78">
        <v>5674508851</v>
      </c>
      <c r="BE275" s="78">
        <v>8828917419</v>
      </c>
      <c r="BF275" s="78">
        <v>8794848732</v>
      </c>
      <c r="BG275" s="78">
        <v>5285075592</v>
      </c>
      <c r="BH275" s="78">
        <v>5364515956</v>
      </c>
      <c r="BI275" s="78">
        <v>39074656993</v>
      </c>
      <c r="BJ275" s="78">
        <v>56330736662</v>
      </c>
      <c r="BK275" s="78">
        <v>35887106064</v>
      </c>
      <c r="BL275" s="78">
        <v>39850827314</v>
      </c>
      <c r="BM275" s="78">
        <v>36923975914</v>
      </c>
      <c r="BN275" s="78">
        <v>7088267353</v>
      </c>
      <c r="BO275" s="78">
        <v>7000000000</v>
      </c>
      <c r="BP275" s="78">
        <v>7000000000</v>
      </c>
      <c r="BQ275" s="78">
        <v>7500000000</v>
      </c>
      <c r="BR275" s="78">
        <v>6729761682</v>
      </c>
      <c r="BS275" s="78">
        <v>3348163273</v>
      </c>
      <c r="BT275" s="78">
        <v>1639638312</v>
      </c>
      <c r="BU275" s="78">
        <v>1569808540</v>
      </c>
      <c r="BV275" s="78">
        <v>5063112094</v>
      </c>
      <c r="BW275" s="78">
        <v>3935538080</v>
      </c>
      <c r="BX275" s="78">
        <v>15768976385</v>
      </c>
      <c r="BY275" s="78">
        <v>12645653187</v>
      </c>
      <c r="BZ275" s="78">
        <v>13675223764</v>
      </c>
      <c r="CA275" s="78">
        <v>586288208</v>
      </c>
      <c r="CB275" s="78">
        <v>189755244786</v>
      </c>
      <c r="CC275" s="78">
        <v>133662551363</v>
      </c>
      <c r="CD275" s="78">
        <v>148936921725</v>
      </c>
      <c r="CE275" s="78">
        <v>73318234803</v>
      </c>
      <c r="CF275" s="78">
        <v>92138603574</v>
      </c>
      <c r="CG275" s="78">
        <v>67562381229</v>
      </c>
      <c r="CH275" s="78">
        <v>6393039731</v>
      </c>
      <c r="CI275" s="78">
        <v>8378583550</v>
      </c>
      <c r="CJ275" s="78">
        <v>6347595164</v>
      </c>
      <c r="CK275" s="78">
        <v>3432140685</v>
      </c>
      <c r="CL275" s="78">
        <v>16636946540</v>
      </c>
      <c r="CM275" s="78">
        <v>19852137171</v>
      </c>
      <c r="CN275" s="78">
        <v>18094345125</v>
      </c>
      <c r="CO275" s="78">
        <v>10123316246</v>
      </c>
      <c r="CP275" s="78">
        <v>17071553832</v>
      </c>
      <c r="CQ275" s="78">
        <v>17975191782</v>
      </c>
      <c r="CR275" s="78">
        <v>6457538218</v>
      </c>
      <c r="CS275" s="78">
        <v>15862162078</v>
      </c>
      <c r="CT275" s="78">
        <v>16754792963</v>
      </c>
      <c r="CU275" s="78">
        <v>540825258</v>
      </c>
      <c r="CV275" s="78">
        <v>429904736</v>
      </c>
      <c r="CW275" s="78">
        <v>440302239</v>
      </c>
      <c r="CX275" s="78">
        <v>2100000000</v>
      </c>
      <c r="CY275" s="78">
        <v>1800000000</v>
      </c>
      <c r="CZ275" s="78">
        <v>2100000000</v>
      </c>
      <c r="DA275" s="78">
        <v>2000000000</v>
      </c>
      <c r="DB275" s="78">
        <v>134093483919</v>
      </c>
      <c r="DC275" s="78">
        <v>150953583912</v>
      </c>
      <c r="DD275" s="78">
        <v>182092144739</v>
      </c>
      <c r="DE275" s="78">
        <v>103392501347</v>
      </c>
      <c r="DF275" s="78">
        <v>122500131413</v>
      </c>
      <c r="DG275" s="78">
        <v>34131599372</v>
      </c>
      <c r="DH275" s="78">
        <v>97907213787</v>
      </c>
      <c r="DI275" s="78">
        <v>13172396791</v>
      </c>
      <c r="DJ275" s="78">
        <v>29983235048</v>
      </c>
      <c r="DK275" s="78">
        <v>108087933125</v>
      </c>
      <c r="DL275" s="78">
        <v>9325286065</v>
      </c>
      <c r="DM275" s="78">
        <v>6850526790</v>
      </c>
      <c r="DN275" s="78">
        <v>5873514014</v>
      </c>
      <c r="DO275" s="78">
        <v>5000000000</v>
      </c>
      <c r="DP275" s="78">
        <v>5000000000</v>
      </c>
      <c r="DQ275" s="78">
        <v>5000000000</v>
      </c>
      <c r="DR275" s="78">
        <v>6554233759</v>
      </c>
      <c r="DS275" s="78">
        <v>9223947000</v>
      </c>
      <c r="DT275" s="78">
        <v>6909943353</v>
      </c>
      <c r="DU275" s="78">
        <v>10742300642</v>
      </c>
      <c r="DV275" s="78">
        <v>6132170649</v>
      </c>
      <c r="DW275" s="78">
        <v>5317685076</v>
      </c>
      <c r="DX275" s="78">
        <v>969781045</v>
      </c>
      <c r="DY275" s="78">
        <v>7971764372</v>
      </c>
      <c r="DZ275" s="78">
        <v>784738756</v>
      </c>
      <c r="EA275" s="78">
        <v>1440198371</v>
      </c>
      <c r="EB275" s="78">
        <v>839450960</v>
      </c>
      <c r="EC275" s="78">
        <v>1438936566</v>
      </c>
      <c r="ED275" s="78">
        <v>21183922306</v>
      </c>
      <c r="EE275" s="78">
        <v>16002534397</v>
      </c>
      <c r="EF275" s="78">
        <v>9378010419</v>
      </c>
      <c r="EG275" s="78">
        <v>11455800587</v>
      </c>
      <c r="EH275" s="78">
        <v>76024580496</v>
      </c>
      <c r="EI275" s="78">
        <v>51783176805</v>
      </c>
      <c r="EJ275" s="78">
        <v>217804323185</v>
      </c>
      <c r="EK275" s="78">
        <v>278695189059</v>
      </c>
      <c r="EL275" s="78">
        <v>546500875086</v>
      </c>
      <c r="EM275" s="78">
        <v>555593473009</v>
      </c>
      <c r="EN275" s="78">
        <v>424368369342</v>
      </c>
      <c r="EO275" s="78">
        <v>992388881826</v>
      </c>
      <c r="EP275" s="78">
        <v>379951728801</v>
      </c>
      <c r="EQ275" s="78">
        <v>23710131184</v>
      </c>
      <c r="ER275" s="78">
        <v>121766752849</v>
      </c>
      <c r="ES275" s="78">
        <v>404816447</v>
      </c>
      <c r="ET275" s="78">
        <v>333124111</v>
      </c>
      <c r="EU275" s="78">
        <v>603635810</v>
      </c>
      <c r="EV275" s="78">
        <v>227379517</v>
      </c>
      <c r="EW275" s="78">
        <v>228939307</v>
      </c>
      <c r="EX275" s="78">
        <v>225013339</v>
      </c>
      <c r="EY275" s="78">
        <v>12159798206</v>
      </c>
      <c r="EZ275" s="78">
        <v>12083340877</v>
      </c>
      <c r="FA275" s="78">
        <v>7840060466</v>
      </c>
      <c r="FB275" s="78">
        <v>16213457580</v>
      </c>
      <c r="FC275" s="78">
        <v>23805628705</v>
      </c>
      <c r="FD275" s="78">
        <v>3733308369</v>
      </c>
      <c r="FE275" s="78">
        <v>2062348270</v>
      </c>
      <c r="FF275" s="78">
        <v>1360838393</v>
      </c>
      <c r="FG275" s="78">
        <v>2258688747</v>
      </c>
      <c r="FH275" s="78">
        <v>3575549979</v>
      </c>
      <c r="FI275" s="78">
        <v>41061960859</v>
      </c>
      <c r="FJ275" s="78">
        <v>271867634</v>
      </c>
      <c r="FK275" s="78">
        <v>91416964675</v>
      </c>
      <c r="FL275" s="78">
        <v>6615900412</v>
      </c>
      <c r="FM275" s="78">
        <v>3177228502</v>
      </c>
      <c r="FN275" s="78">
        <v>8318310439</v>
      </c>
      <c r="FO275" s="78">
        <v>316303979</v>
      </c>
      <c r="FP275" s="78">
        <v>3126878884</v>
      </c>
      <c r="FQ275" s="78">
        <v>13448509778</v>
      </c>
      <c r="FR275" s="78">
        <v>16525350</v>
      </c>
      <c r="FS275" s="78">
        <v>11769111706</v>
      </c>
      <c r="FT275" s="78">
        <v>1191372470</v>
      </c>
      <c r="FU275" s="78">
        <v>562594786</v>
      </c>
      <c r="FV275" s="78">
        <v>5680059650</v>
      </c>
      <c r="FW275" s="78">
        <v>10077048491</v>
      </c>
      <c r="FX275" s="78">
        <v>80658650786</v>
      </c>
      <c r="FY275" s="78">
        <v>1665216051</v>
      </c>
      <c r="FZ275" s="78">
        <v>1947704513</v>
      </c>
      <c r="GA275" s="78">
        <v>503469095</v>
      </c>
      <c r="GB275" s="78">
        <v>569320086067</v>
      </c>
      <c r="GC275" s="78">
        <v>75678973155</v>
      </c>
      <c r="GD275" s="78">
        <v>78898093</v>
      </c>
      <c r="GE275" s="78">
        <v>26000000000</v>
      </c>
      <c r="GF275" s="78">
        <v>5618353592</v>
      </c>
    </row>
    <row r="276" spans="1:188">
      <c r="A276" s="84">
        <v>45043</v>
      </c>
      <c r="B276" s="78">
        <v>157974374788</v>
      </c>
      <c r="C276" s="78">
        <v>131205542766</v>
      </c>
      <c r="D276" s="78">
        <v>168950706346</v>
      </c>
      <c r="E276" s="78">
        <v>196303310087</v>
      </c>
      <c r="F276" s="78">
        <v>99537239946</v>
      </c>
      <c r="G276" s="78">
        <v>52099919447</v>
      </c>
      <c r="H276" s="78">
        <v>111260752368</v>
      </c>
      <c r="I276" s="78">
        <v>18116928133</v>
      </c>
      <c r="J276" s="78">
        <v>29313504861</v>
      </c>
      <c r="K276" s="78">
        <v>18089720859</v>
      </c>
      <c r="L276" s="78">
        <v>7160934044</v>
      </c>
      <c r="M276" s="78">
        <v>3239613339</v>
      </c>
      <c r="N276" s="78">
        <v>3523466400</v>
      </c>
      <c r="O276" s="78">
        <v>5018144203</v>
      </c>
      <c r="P276" s="78">
        <v>3601589254</v>
      </c>
      <c r="Q276" s="78">
        <v>4360716108</v>
      </c>
      <c r="R276" s="78">
        <v>3255696444</v>
      </c>
      <c r="S276" s="79">
        <v>3461354730</v>
      </c>
      <c r="T276" s="78">
        <v>3180011266</v>
      </c>
      <c r="U276" s="78">
        <v>10621574782</v>
      </c>
      <c r="V276" s="78">
        <v>3189494419</v>
      </c>
      <c r="W276" s="78">
        <v>3332523291</v>
      </c>
      <c r="X276" s="78">
        <v>206818312</v>
      </c>
      <c r="Y276" s="78">
        <v>248958378535</v>
      </c>
      <c r="Z276" s="78">
        <v>189159080664</v>
      </c>
      <c r="AA276" s="78">
        <v>156747780525</v>
      </c>
      <c r="AB276" s="78">
        <v>255139246649</v>
      </c>
      <c r="AC276" s="78">
        <v>204684090710</v>
      </c>
      <c r="AD276" s="78">
        <v>257722979751</v>
      </c>
      <c r="AE276" s="78">
        <v>48392445399</v>
      </c>
      <c r="AF276" s="78">
        <v>47627251715</v>
      </c>
      <c r="AG276" s="78">
        <v>39013683406</v>
      </c>
      <c r="AH276" s="78">
        <v>23945337126</v>
      </c>
      <c r="AI276" s="78">
        <v>4415791517</v>
      </c>
      <c r="AJ276" s="78">
        <v>5000665096</v>
      </c>
      <c r="AK276" s="78">
        <v>6813751701</v>
      </c>
      <c r="AL276" s="78">
        <v>5009615843</v>
      </c>
      <c r="AM276" s="78">
        <v>6225457419</v>
      </c>
      <c r="AN276" s="78">
        <v>5357657992</v>
      </c>
      <c r="AO276" s="78">
        <v>5008507413</v>
      </c>
      <c r="AP276" s="78">
        <v>6860168829</v>
      </c>
      <c r="AQ276" s="78">
        <v>5022785003</v>
      </c>
      <c r="AR276" s="78">
        <v>12510750413</v>
      </c>
      <c r="AS276" s="78">
        <v>5006975566</v>
      </c>
      <c r="AT276" s="78">
        <v>6534365035</v>
      </c>
      <c r="AU276" s="78">
        <v>5006336456</v>
      </c>
      <c r="AV276" s="78">
        <v>902753776</v>
      </c>
      <c r="AW276" s="78">
        <v>1468472917</v>
      </c>
      <c r="AX276" s="78">
        <v>8500000000</v>
      </c>
      <c r="AY276" s="78">
        <v>6500000000</v>
      </c>
      <c r="AZ276" s="78">
        <v>15000000000</v>
      </c>
      <c r="BA276" s="78">
        <v>5689662027</v>
      </c>
      <c r="BB276" s="78">
        <v>5446984130</v>
      </c>
      <c r="BC276" s="78">
        <v>5493728299</v>
      </c>
      <c r="BD276" s="78">
        <v>5686307417</v>
      </c>
      <c r="BE276" s="78">
        <v>8869426987</v>
      </c>
      <c r="BF276" s="78">
        <v>8811371636</v>
      </c>
      <c r="BG276" s="78">
        <v>5285075592</v>
      </c>
      <c r="BH276" s="78">
        <v>5364517062</v>
      </c>
      <c r="BI276" s="78">
        <v>39076761631</v>
      </c>
      <c r="BJ276" s="78">
        <v>56330024435</v>
      </c>
      <c r="BK276" s="78">
        <v>35887860844</v>
      </c>
      <c r="BL276" s="78">
        <v>39806835122</v>
      </c>
      <c r="BM276" s="78">
        <v>36923833431</v>
      </c>
      <c r="BN276" s="78">
        <v>7088469215</v>
      </c>
      <c r="BO276" s="78">
        <v>7000000000</v>
      </c>
      <c r="BP276" s="78">
        <v>7000000000</v>
      </c>
      <c r="BQ276" s="78">
        <v>7500000000</v>
      </c>
      <c r="BR276" s="78">
        <v>7371624970</v>
      </c>
      <c r="BS276" s="78">
        <v>3352251694</v>
      </c>
      <c r="BT276" s="78">
        <v>1646247428</v>
      </c>
      <c r="BU276" s="78">
        <v>1568246327</v>
      </c>
      <c r="BV276" s="78">
        <v>5372385153</v>
      </c>
      <c r="BW276" s="78">
        <v>3937026809</v>
      </c>
      <c r="BX276" s="78">
        <v>15786550158</v>
      </c>
      <c r="BY276" s="78">
        <v>12669562751</v>
      </c>
      <c r="BZ276" s="78">
        <v>13706020185</v>
      </c>
      <c r="CA276" s="78">
        <v>588274248</v>
      </c>
      <c r="CB276" s="78">
        <v>189840636340</v>
      </c>
      <c r="CC276" s="78">
        <v>133761413194</v>
      </c>
      <c r="CD276" s="78">
        <v>149044854589</v>
      </c>
      <c r="CE276" s="78">
        <v>73381005397</v>
      </c>
      <c r="CF276" s="78">
        <v>92181239842</v>
      </c>
      <c r="CG276" s="78">
        <v>67731860361</v>
      </c>
      <c r="CH276" s="78">
        <v>6394899238</v>
      </c>
      <c r="CI276" s="78">
        <v>8381203208</v>
      </c>
      <c r="CJ276" s="78">
        <v>6347887017</v>
      </c>
      <c r="CK276" s="78">
        <v>3432930351</v>
      </c>
      <c r="CL276" s="78">
        <v>16619629869</v>
      </c>
      <c r="CM276" s="78">
        <v>19887432468</v>
      </c>
      <c r="CN276" s="78">
        <v>18103116396</v>
      </c>
      <c r="CO276" s="78">
        <v>10108699134</v>
      </c>
      <c r="CP276" s="78">
        <v>17070096825</v>
      </c>
      <c r="CQ276" s="78">
        <v>17978458451</v>
      </c>
      <c r="CR276" s="78">
        <v>6314987960</v>
      </c>
      <c r="CS276" s="78">
        <v>15862253588</v>
      </c>
      <c r="CT276" s="78">
        <v>16751070646</v>
      </c>
      <c r="CU276" s="78">
        <v>541608018</v>
      </c>
      <c r="CV276" s="78">
        <v>430460884</v>
      </c>
      <c r="CW276" s="78">
        <v>441286638</v>
      </c>
      <c r="CX276" s="78">
        <v>2100000000</v>
      </c>
      <c r="CY276" s="78">
        <v>1800000000</v>
      </c>
      <c r="CZ276" s="78">
        <v>2100000000</v>
      </c>
      <c r="DA276" s="78">
        <v>2000000000</v>
      </c>
      <c r="DB276" s="78">
        <v>133957349073</v>
      </c>
      <c r="DC276" s="78">
        <v>150811977578</v>
      </c>
      <c r="DD276" s="78">
        <v>181822756975</v>
      </c>
      <c r="DE276" s="78">
        <v>103328906357</v>
      </c>
      <c r="DF276" s="78">
        <v>122348637361</v>
      </c>
      <c r="DG276" s="78">
        <v>34105792898</v>
      </c>
      <c r="DH276" s="78">
        <v>97822307134</v>
      </c>
      <c r="DI276" s="78">
        <v>13191203588</v>
      </c>
      <c r="DJ276" s="78">
        <v>30116360004</v>
      </c>
      <c r="DK276" s="78">
        <v>108173876188</v>
      </c>
      <c r="DL276" s="78">
        <v>9354185383</v>
      </c>
      <c r="DM276" s="78">
        <v>6887901032</v>
      </c>
      <c r="DN276" s="78">
        <v>5885217805</v>
      </c>
      <c r="DO276" s="78">
        <v>5000000000</v>
      </c>
      <c r="DP276" s="78">
        <v>5000000000</v>
      </c>
      <c r="DQ276" s="78">
        <v>5000000000</v>
      </c>
      <c r="DR276" s="78">
        <v>6574155125</v>
      </c>
      <c r="DS276" s="78">
        <v>9297744812</v>
      </c>
      <c r="DT276" s="78">
        <v>6953459516</v>
      </c>
      <c r="DU276" s="78">
        <v>10802265895</v>
      </c>
      <c r="DV276" s="78">
        <v>6163603511</v>
      </c>
      <c r="DW276" s="78">
        <v>5335070607</v>
      </c>
      <c r="DX276" s="78">
        <v>970171320</v>
      </c>
      <c r="DY276" s="78">
        <v>7972177925</v>
      </c>
      <c r="DZ276" s="78">
        <v>785310843</v>
      </c>
      <c r="EA276" s="78">
        <v>1451657554</v>
      </c>
      <c r="EB276" s="78">
        <v>840383471</v>
      </c>
      <c r="EC276" s="78">
        <v>1427804564</v>
      </c>
      <c r="ED276" s="78">
        <v>21206946953</v>
      </c>
      <c r="EE276" s="78">
        <v>16020809032</v>
      </c>
      <c r="EF276" s="78">
        <v>9391886555</v>
      </c>
      <c r="EG276" s="78">
        <v>11488916630</v>
      </c>
      <c r="EH276" s="78">
        <v>76017582147</v>
      </c>
      <c r="EI276" s="78">
        <v>51811510212</v>
      </c>
      <c r="EJ276" s="78">
        <v>217556505801</v>
      </c>
      <c r="EK276" s="78">
        <v>278901371860</v>
      </c>
      <c r="EL276" s="78">
        <v>546802907072</v>
      </c>
      <c r="EM276" s="78">
        <v>555629124696</v>
      </c>
      <c r="EN276" s="78">
        <v>424370324245</v>
      </c>
      <c r="EO276" s="78">
        <v>991897285859</v>
      </c>
      <c r="EP276" s="78">
        <v>379710420271</v>
      </c>
      <c r="EQ276" s="78">
        <v>23717657929</v>
      </c>
      <c r="ER276" s="78">
        <v>121915962501</v>
      </c>
      <c r="ES276" s="78">
        <v>405275591</v>
      </c>
      <c r="ET276" s="78">
        <v>333439517</v>
      </c>
      <c r="EU276" s="78">
        <v>603732023</v>
      </c>
      <c r="EV276" s="78">
        <v>227379517</v>
      </c>
      <c r="EW276" s="78">
        <v>229188586</v>
      </c>
      <c r="EX276" s="78">
        <v>225049326</v>
      </c>
      <c r="EY276" s="78">
        <v>12169756547</v>
      </c>
      <c r="EZ276" s="78">
        <v>12085375848</v>
      </c>
      <c r="FA276" s="78">
        <v>7841353062</v>
      </c>
      <c r="FB276" s="78">
        <v>16205379031</v>
      </c>
      <c r="FC276" s="78">
        <v>23704267237</v>
      </c>
      <c r="FD276" s="78">
        <v>3736242596</v>
      </c>
      <c r="FE276" s="78">
        <v>2064788713</v>
      </c>
      <c r="FF276" s="78">
        <v>1362139076</v>
      </c>
      <c r="FG276" s="78">
        <v>2072525581</v>
      </c>
      <c r="FH276" s="78">
        <v>3577384909</v>
      </c>
      <c r="FI276" s="78">
        <v>41078535257</v>
      </c>
      <c r="FJ276" s="78">
        <v>271867634</v>
      </c>
      <c r="FK276" s="78">
        <v>91350579970</v>
      </c>
      <c r="FL276" s="78">
        <v>6615995751</v>
      </c>
      <c r="FM276" s="78">
        <v>3177288466</v>
      </c>
      <c r="FN276" s="78">
        <v>8321272436</v>
      </c>
      <c r="FO276" s="78">
        <v>316304573</v>
      </c>
      <c r="FP276" s="78">
        <v>3127820616</v>
      </c>
      <c r="FQ276" s="78">
        <v>13427224733</v>
      </c>
      <c r="FR276" s="78">
        <v>16525350</v>
      </c>
      <c r="FS276" s="78">
        <v>11785044950</v>
      </c>
      <c r="FT276" s="78">
        <v>1191589755</v>
      </c>
      <c r="FU276" s="78">
        <v>501967503</v>
      </c>
      <c r="FV276" s="78">
        <v>5680148502</v>
      </c>
      <c r="FW276" s="78">
        <v>10077065946</v>
      </c>
      <c r="FX276" s="78">
        <v>80658650786</v>
      </c>
      <c r="FY276" s="78">
        <v>1667052496</v>
      </c>
      <c r="FZ276" s="78">
        <v>1952754455</v>
      </c>
      <c r="GA276" s="78">
        <v>503469095</v>
      </c>
      <c r="GB276" s="78">
        <v>569318630522</v>
      </c>
      <c r="GC276" s="78">
        <v>75672437035</v>
      </c>
      <c r="GD276" s="78">
        <v>78908610</v>
      </c>
      <c r="GE276" s="78">
        <v>26000000000</v>
      </c>
      <c r="GF276" s="78">
        <v>5619836084</v>
      </c>
    </row>
    <row r="277" spans="1:188">
      <c r="A277" s="84">
        <v>45044</v>
      </c>
      <c r="B277" s="78">
        <v>157805845036</v>
      </c>
      <c r="C277" s="78">
        <v>131195559829</v>
      </c>
      <c r="D277" s="78">
        <v>169007713678</v>
      </c>
      <c r="E277" s="78">
        <v>196344779346</v>
      </c>
      <c r="F277" s="78">
        <v>99560849283</v>
      </c>
      <c r="G277" s="78">
        <v>52112627202</v>
      </c>
      <c r="H277" s="78">
        <v>111262516512</v>
      </c>
      <c r="I277" s="78">
        <v>18117464830</v>
      </c>
      <c r="J277" s="78">
        <v>29287761101</v>
      </c>
      <c r="K277" s="78">
        <v>18131444539</v>
      </c>
      <c r="L277" s="78">
        <v>7162880403</v>
      </c>
      <c r="M277" s="78">
        <v>3239880807</v>
      </c>
      <c r="N277" s="78">
        <v>3534119983</v>
      </c>
      <c r="O277" s="78">
        <v>5018187013</v>
      </c>
      <c r="P277" s="78">
        <v>3603384697</v>
      </c>
      <c r="Q277" s="78">
        <v>4483124983</v>
      </c>
      <c r="R277" s="78">
        <v>3256229189</v>
      </c>
      <c r="S277" s="79">
        <v>3491543575</v>
      </c>
      <c r="T277" s="78">
        <v>3182146602</v>
      </c>
      <c r="U277" s="78">
        <v>10947702694</v>
      </c>
      <c r="V277" s="78">
        <v>3190479784</v>
      </c>
      <c r="W277" s="78">
        <v>3388441248</v>
      </c>
      <c r="X277" s="78">
        <v>206919443</v>
      </c>
      <c r="Y277" s="78">
        <v>248966435623</v>
      </c>
      <c r="Z277" s="78">
        <v>189160246613</v>
      </c>
      <c r="AA277" s="78">
        <v>156687926821</v>
      </c>
      <c r="AB277" s="78">
        <v>255125504426</v>
      </c>
      <c r="AC277" s="78">
        <v>204691981859</v>
      </c>
      <c r="AD277" s="78">
        <v>257720628292</v>
      </c>
      <c r="AE277" s="78">
        <v>48281742540</v>
      </c>
      <c r="AF277" s="78">
        <v>47598647102</v>
      </c>
      <c r="AG277" s="78">
        <v>39169676607</v>
      </c>
      <c r="AH277" s="78">
        <v>23878490267</v>
      </c>
      <c r="AI277" s="78">
        <v>4417473167</v>
      </c>
      <c r="AJ277" s="78">
        <v>5000665096</v>
      </c>
      <c r="AK277" s="78">
        <v>6841245390</v>
      </c>
      <c r="AL277" s="78">
        <v>5009615843</v>
      </c>
      <c r="AM277" s="78">
        <v>6236555726</v>
      </c>
      <c r="AN277" s="78">
        <v>5356604292</v>
      </c>
      <c r="AO277" s="78">
        <v>5008507413</v>
      </c>
      <c r="AP277" s="78">
        <v>6944434978</v>
      </c>
      <c r="AQ277" s="78">
        <v>5022959438</v>
      </c>
      <c r="AR277" s="78">
        <v>12503195990</v>
      </c>
      <c r="AS277" s="78">
        <v>5006975566</v>
      </c>
      <c r="AT277" s="78">
        <v>6555622471</v>
      </c>
      <c r="AU277" s="78">
        <v>5006336456</v>
      </c>
      <c r="AV277" s="78">
        <v>902753776</v>
      </c>
      <c r="AW277" s="78">
        <v>1470477939</v>
      </c>
      <c r="AX277" s="78">
        <v>8500000000</v>
      </c>
      <c r="AY277" s="78">
        <v>6500000000</v>
      </c>
      <c r="AZ277" s="78">
        <v>15000000000</v>
      </c>
      <c r="BA277" s="78">
        <v>5696054218</v>
      </c>
      <c r="BB277" s="78">
        <v>5448871060</v>
      </c>
      <c r="BC277" s="78">
        <v>5496860979</v>
      </c>
      <c r="BD277" s="78">
        <v>5688452289</v>
      </c>
      <c r="BE277" s="78">
        <v>8932915297</v>
      </c>
      <c r="BF277" s="78">
        <v>8811659716</v>
      </c>
      <c r="BG277" s="78">
        <v>5285075592</v>
      </c>
      <c r="BH277" s="78">
        <v>5364518176</v>
      </c>
      <c r="BI277" s="78">
        <v>39036790308</v>
      </c>
      <c r="BJ277" s="78">
        <v>56391961782</v>
      </c>
      <c r="BK277" s="78">
        <v>35883449681</v>
      </c>
      <c r="BL277" s="78">
        <v>39787234959</v>
      </c>
      <c r="BM277" s="78">
        <v>36925027322</v>
      </c>
      <c r="BN277" s="78">
        <v>7081451643</v>
      </c>
      <c r="BO277" s="78">
        <v>7000000000</v>
      </c>
      <c r="BP277" s="78">
        <v>7000000000</v>
      </c>
      <c r="BQ277" s="78">
        <v>7500000000</v>
      </c>
      <c r="BR277" s="78">
        <v>7644152035</v>
      </c>
      <c r="BS277" s="78">
        <v>3355242101</v>
      </c>
      <c r="BT277" s="78">
        <v>1646571198</v>
      </c>
      <c r="BU277" s="78">
        <v>1567418579</v>
      </c>
      <c r="BV277" s="78">
        <v>5373116338</v>
      </c>
      <c r="BW277" s="78">
        <v>3938108770</v>
      </c>
      <c r="BX277" s="78">
        <v>15787239031</v>
      </c>
      <c r="BY277" s="78">
        <v>12682179507</v>
      </c>
      <c r="BZ277" s="78">
        <v>13703183977</v>
      </c>
      <c r="CA277" s="78">
        <v>614109176</v>
      </c>
      <c r="CB277" s="78">
        <v>189844585171</v>
      </c>
      <c r="CC277" s="78">
        <v>133780125566</v>
      </c>
      <c r="CD277" s="78">
        <v>148943489831</v>
      </c>
      <c r="CE277" s="78">
        <v>73390345517</v>
      </c>
      <c r="CF277" s="78">
        <v>92209689258</v>
      </c>
      <c r="CG277" s="78">
        <v>67745837203</v>
      </c>
      <c r="CH277" s="78">
        <v>6395244860</v>
      </c>
      <c r="CI277" s="78">
        <v>8374168571</v>
      </c>
      <c r="CJ277" s="78">
        <v>6348579256</v>
      </c>
      <c r="CK277" s="78">
        <v>3432930352</v>
      </c>
      <c r="CL277" s="78">
        <v>16567352420</v>
      </c>
      <c r="CM277" s="78">
        <v>19903478663</v>
      </c>
      <c r="CN277" s="78">
        <v>18110566464</v>
      </c>
      <c r="CO277" s="78">
        <v>10097672375</v>
      </c>
      <c r="CP277" s="78">
        <v>17075625423</v>
      </c>
      <c r="CQ277" s="78">
        <v>18008725305</v>
      </c>
      <c r="CR277" s="78">
        <v>6315595099</v>
      </c>
      <c r="CS277" s="78">
        <v>15898169811</v>
      </c>
      <c r="CT277" s="78">
        <v>16789862409</v>
      </c>
      <c r="CU277" s="78">
        <v>544176301</v>
      </c>
      <c r="CV277" s="78">
        <v>431365215</v>
      </c>
      <c r="CW277" s="78">
        <v>441937397</v>
      </c>
      <c r="CX277" s="78">
        <v>2100000000</v>
      </c>
      <c r="CY277" s="78">
        <v>1800000000</v>
      </c>
      <c r="CZ277" s="78">
        <v>2100000000</v>
      </c>
      <c r="DA277" s="78">
        <v>2000000000</v>
      </c>
      <c r="DB277" s="78">
        <v>133875226204</v>
      </c>
      <c r="DC277" s="78">
        <v>150785932798</v>
      </c>
      <c r="DD277" s="78">
        <v>181792503965</v>
      </c>
      <c r="DE277" s="78">
        <v>103269671924</v>
      </c>
      <c r="DF277" s="78">
        <v>122368982074</v>
      </c>
      <c r="DG277" s="78">
        <v>34122025391</v>
      </c>
      <c r="DH277" s="78">
        <v>97747848955</v>
      </c>
      <c r="DI277" s="78">
        <v>13189935985</v>
      </c>
      <c r="DJ277" s="78">
        <v>30232942180</v>
      </c>
      <c r="DK277" s="78">
        <v>108355588248</v>
      </c>
      <c r="DL277" s="78">
        <v>9442986819</v>
      </c>
      <c r="DM277" s="78">
        <v>6927631257</v>
      </c>
      <c r="DN277" s="78">
        <v>5945435860</v>
      </c>
      <c r="DO277" s="78">
        <v>5000000000</v>
      </c>
      <c r="DP277" s="78">
        <v>5000000000</v>
      </c>
      <c r="DQ277" s="78">
        <v>5000000000</v>
      </c>
      <c r="DR277" s="78">
        <v>6578773087</v>
      </c>
      <c r="DS277" s="78">
        <v>9372477553</v>
      </c>
      <c r="DT277" s="78">
        <v>6924035365</v>
      </c>
      <c r="DU277" s="78">
        <v>10834352770</v>
      </c>
      <c r="DV277" s="78">
        <v>6172331293</v>
      </c>
      <c r="DW277" s="78">
        <v>5378794459</v>
      </c>
      <c r="DX277" s="78">
        <v>970731789</v>
      </c>
      <c r="DY277" s="78">
        <v>7973465909</v>
      </c>
      <c r="DZ277" s="78">
        <v>781311221</v>
      </c>
      <c r="EA277" s="78">
        <v>1458324075</v>
      </c>
      <c r="EB277" s="78">
        <v>842720638</v>
      </c>
      <c r="EC277" s="78">
        <v>1444182725</v>
      </c>
      <c r="ED277" s="78">
        <v>21180354925</v>
      </c>
      <c r="EE277" s="78">
        <v>16039167298</v>
      </c>
      <c r="EF277" s="78">
        <v>9402574472</v>
      </c>
      <c r="EG277" s="78">
        <v>11492451670</v>
      </c>
      <c r="EH277" s="78">
        <v>75880644323</v>
      </c>
      <c r="EI277" s="78">
        <v>51786377362</v>
      </c>
      <c r="EJ277" s="78">
        <v>217388136645</v>
      </c>
      <c r="EK277" s="78">
        <v>279121090174</v>
      </c>
      <c r="EL277" s="78">
        <v>546661279620</v>
      </c>
      <c r="EM277" s="78">
        <v>555804407306</v>
      </c>
      <c r="EN277" s="78">
        <v>424437907617</v>
      </c>
      <c r="EO277" s="78">
        <v>992296781864</v>
      </c>
      <c r="EP277" s="78">
        <v>379480045759</v>
      </c>
      <c r="EQ277" s="78">
        <v>23660901341</v>
      </c>
      <c r="ER277" s="78">
        <v>122007733802</v>
      </c>
      <c r="ES277" s="78">
        <v>415544383</v>
      </c>
      <c r="ET277" s="78">
        <v>333439517</v>
      </c>
      <c r="EU277" s="78">
        <v>603732023</v>
      </c>
      <c r="EV277" s="78">
        <v>227479266</v>
      </c>
      <c r="EW277" s="78">
        <v>229188586</v>
      </c>
      <c r="EX277" s="78">
        <v>225049326</v>
      </c>
      <c r="EY277" s="78">
        <v>12174261088</v>
      </c>
      <c r="EZ277" s="78">
        <v>12081416975</v>
      </c>
      <c r="FA277" s="78">
        <v>7843955344</v>
      </c>
      <c r="FB277" s="78">
        <v>16210134312</v>
      </c>
      <c r="FC277" s="78">
        <v>23700754199</v>
      </c>
      <c r="FD277" s="78">
        <v>3737247078</v>
      </c>
      <c r="FE277" s="78">
        <v>2071272763</v>
      </c>
      <c r="FF277" s="78">
        <v>1362366237</v>
      </c>
      <c r="FG277" s="78">
        <v>2076070261</v>
      </c>
      <c r="FH277" s="78">
        <v>3579645486</v>
      </c>
      <c r="FI277" s="78">
        <v>41105082522</v>
      </c>
      <c r="FJ277" s="78">
        <v>271871893</v>
      </c>
      <c r="FK277" s="78">
        <v>91362038136</v>
      </c>
      <c r="FL277" s="78">
        <v>6613479993</v>
      </c>
      <c r="FM277" s="78">
        <v>3177355938</v>
      </c>
      <c r="FN277" s="78">
        <v>8269032722</v>
      </c>
      <c r="FO277" s="78">
        <v>316305164</v>
      </c>
      <c r="FP277" s="78">
        <v>3128579914</v>
      </c>
      <c r="FQ277" s="78">
        <v>13455463971</v>
      </c>
      <c r="FR277" s="78">
        <v>16525350</v>
      </c>
      <c r="FS277" s="78">
        <v>11813588741</v>
      </c>
      <c r="FT277" s="78">
        <v>1191983377</v>
      </c>
      <c r="FU277" s="78">
        <v>501967503</v>
      </c>
      <c r="FV277" s="78">
        <v>5680148502</v>
      </c>
      <c r="FW277" s="78">
        <v>10077264209</v>
      </c>
      <c r="FX277" s="78">
        <v>80658650786</v>
      </c>
      <c r="FY277" s="78">
        <v>1668776383</v>
      </c>
      <c r="FZ277" s="78">
        <v>1953218194</v>
      </c>
      <c r="GA277" s="78">
        <v>503469095</v>
      </c>
      <c r="GB277" s="78">
        <v>568863300739</v>
      </c>
      <c r="GC277" s="78">
        <v>75681352832</v>
      </c>
      <c r="GD277" s="78">
        <v>78908610</v>
      </c>
      <c r="GE277" s="78">
        <v>26000000000</v>
      </c>
      <c r="GF277" s="78">
        <v>5625659108</v>
      </c>
    </row>
    <row r="278" spans="1:188">
      <c r="A278" s="84">
        <v>45048</v>
      </c>
      <c r="B278" s="78">
        <v>157586572708</v>
      </c>
      <c r="C278" s="78">
        <v>131355163072</v>
      </c>
      <c r="D278" s="78">
        <v>169150895913</v>
      </c>
      <c r="E278" s="78">
        <v>196586019728</v>
      </c>
      <c r="F278" s="78">
        <v>99621159845</v>
      </c>
      <c r="G278" s="78">
        <v>52101804515</v>
      </c>
      <c r="H278" s="78">
        <v>111339783248</v>
      </c>
      <c r="I278" s="78">
        <v>18116520597</v>
      </c>
      <c r="J278" s="78">
        <v>29312421918</v>
      </c>
      <c r="K278" s="78">
        <v>18170629937</v>
      </c>
      <c r="L278" s="78">
        <v>7163054214</v>
      </c>
      <c r="M278" s="78">
        <v>3241061285</v>
      </c>
      <c r="N278" s="78">
        <v>3542574562</v>
      </c>
      <c r="O278" s="78">
        <v>5020026035</v>
      </c>
      <c r="P278" s="78">
        <v>3595843360</v>
      </c>
      <c r="Q278" s="78">
        <v>4485464419</v>
      </c>
      <c r="R278" s="78">
        <v>3256928601</v>
      </c>
      <c r="S278" s="79">
        <v>3621089288</v>
      </c>
      <c r="T278" s="78">
        <v>3185349271</v>
      </c>
      <c r="U278" s="78">
        <v>11131362685</v>
      </c>
      <c r="V278" s="78">
        <v>3194396260</v>
      </c>
      <c r="W278" s="78">
        <v>3414056532</v>
      </c>
      <c r="X278" s="78">
        <v>207701754</v>
      </c>
      <c r="Y278" s="78">
        <v>249146224234</v>
      </c>
      <c r="Z278" s="78">
        <v>189327512981</v>
      </c>
      <c r="AA278" s="78">
        <v>156819278825</v>
      </c>
      <c r="AB278" s="78">
        <v>255348079588</v>
      </c>
      <c r="AC278" s="78">
        <v>204857995872</v>
      </c>
      <c r="AD278" s="78">
        <v>257918048156</v>
      </c>
      <c r="AE278" s="78">
        <v>48231271996</v>
      </c>
      <c r="AF278" s="78">
        <v>47634170546</v>
      </c>
      <c r="AG278" s="78">
        <v>39313787462</v>
      </c>
      <c r="AH278" s="78">
        <v>23927748203</v>
      </c>
      <c r="AI278" s="78">
        <v>4419489830</v>
      </c>
      <c r="AJ278" s="78">
        <v>5000665096</v>
      </c>
      <c r="AK278" s="78">
        <v>6860518196</v>
      </c>
      <c r="AL278" s="78">
        <v>5009615843</v>
      </c>
      <c r="AM278" s="78">
        <v>6293467167</v>
      </c>
      <c r="AN278" s="78">
        <v>5374780039</v>
      </c>
      <c r="AO278" s="78">
        <v>5008507413</v>
      </c>
      <c r="AP278" s="78">
        <v>6934130923</v>
      </c>
      <c r="AQ278" s="78">
        <v>5022959438</v>
      </c>
      <c r="AR278" s="78">
        <v>12450799666</v>
      </c>
      <c r="AS278" s="78">
        <v>5006975566</v>
      </c>
      <c r="AT278" s="78">
        <v>6562548862</v>
      </c>
      <c r="AU278" s="78">
        <v>5006336456</v>
      </c>
      <c r="AV278" s="78">
        <v>902917944</v>
      </c>
      <c r="AW278" s="78">
        <v>1471163936</v>
      </c>
      <c r="AX278" s="78">
        <v>8500000000</v>
      </c>
      <c r="AY278" s="78">
        <v>6500000000</v>
      </c>
      <c r="AZ278" s="78">
        <v>15000000000</v>
      </c>
      <c r="BA278" s="78">
        <v>5701462124</v>
      </c>
      <c r="BB278" s="78">
        <v>5452373002</v>
      </c>
      <c r="BC278" s="78">
        <v>5513643347</v>
      </c>
      <c r="BD278" s="78">
        <v>5694483184</v>
      </c>
      <c r="BE278" s="78">
        <v>8974678405</v>
      </c>
      <c r="BF278" s="78">
        <v>8804755624</v>
      </c>
      <c r="BG278" s="78">
        <v>5285091777</v>
      </c>
      <c r="BH278" s="78">
        <v>5364519294</v>
      </c>
      <c r="BI278" s="78">
        <v>39050615085</v>
      </c>
      <c r="BJ278" s="78">
        <v>56481608699</v>
      </c>
      <c r="BK278" s="78">
        <v>35924538362</v>
      </c>
      <c r="BL278" s="78">
        <v>39814937353</v>
      </c>
      <c r="BM278" s="78">
        <v>36950289093</v>
      </c>
      <c r="BN278" s="78">
        <v>7083640118</v>
      </c>
      <c r="BO278" s="78">
        <v>7000000000</v>
      </c>
      <c r="BP278" s="78">
        <v>7000000000</v>
      </c>
      <c r="BQ278" s="78">
        <v>7500000000</v>
      </c>
      <c r="BR278" s="78">
        <v>7654708047</v>
      </c>
      <c r="BS278" s="78">
        <v>3367259985</v>
      </c>
      <c r="BT278" s="78">
        <v>1649044193</v>
      </c>
      <c r="BU278" s="78">
        <v>1563328948</v>
      </c>
      <c r="BV278" s="78">
        <v>5378190005</v>
      </c>
      <c r="BW278" s="78">
        <v>3942391573</v>
      </c>
      <c r="BX278" s="78">
        <v>15794979731</v>
      </c>
      <c r="BY278" s="78">
        <v>12722054200</v>
      </c>
      <c r="BZ278" s="78">
        <v>13720614305</v>
      </c>
      <c r="CA278" s="78">
        <v>613210466</v>
      </c>
      <c r="CB278" s="78">
        <v>189932654470</v>
      </c>
      <c r="CC278" s="78">
        <v>133942972043</v>
      </c>
      <c r="CD278" s="78">
        <v>149130106480</v>
      </c>
      <c r="CE278" s="78">
        <v>73469572843</v>
      </c>
      <c r="CF278" s="78">
        <v>92343665760</v>
      </c>
      <c r="CG278" s="78">
        <v>68010537553</v>
      </c>
      <c r="CH278" s="78">
        <v>6398143879</v>
      </c>
      <c r="CI278" s="78">
        <v>8382997569</v>
      </c>
      <c r="CJ278" s="78">
        <v>6349506093</v>
      </c>
      <c r="CK278" s="78">
        <v>3435757459</v>
      </c>
      <c r="CL278" s="78">
        <v>16575236961</v>
      </c>
      <c r="CM278" s="78">
        <v>19961638277</v>
      </c>
      <c r="CN278" s="78">
        <v>18121862867</v>
      </c>
      <c r="CO278" s="78">
        <v>10115054061</v>
      </c>
      <c r="CP278" s="78">
        <v>16359439799</v>
      </c>
      <c r="CQ278" s="78">
        <v>18051140417</v>
      </c>
      <c r="CR278" s="78">
        <v>6317439550</v>
      </c>
      <c r="CS278" s="78">
        <v>15901141337</v>
      </c>
      <c r="CT278" s="78">
        <v>16828388317</v>
      </c>
      <c r="CU278" s="78">
        <v>544176301</v>
      </c>
      <c r="CV278" s="78">
        <v>431505213</v>
      </c>
      <c r="CW278" s="78">
        <v>442087760</v>
      </c>
      <c r="CX278" s="78">
        <v>2100000000</v>
      </c>
      <c r="CY278" s="78">
        <v>1800000000</v>
      </c>
      <c r="CZ278" s="78">
        <v>2100000000</v>
      </c>
      <c r="DA278" s="78">
        <v>2000000000</v>
      </c>
      <c r="DB278" s="78">
        <v>133640385496</v>
      </c>
      <c r="DC278" s="78">
        <v>151005380461</v>
      </c>
      <c r="DD278" s="78">
        <v>181969482515</v>
      </c>
      <c r="DE278" s="78">
        <v>103371231678</v>
      </c>
      <c r="DF278" s="78">
        <v>122464598554</v>
      </c>
      <c r="DG278" s="78">
        <v>34164380259</v>
      </c>
      <c r="DH278" s="78">
        <v>97867386503</v>
      </c>
      <c r="DI278" s="78">
        <v>13214131942</v>
      </c>
      <c r="DJ278" s="78">
        <v>30455081976</v>
      </c>
      <c r="DK278" s="78">
        <v>108502042354</v>
      </c>
      <c r="DL278" s="78">
        <v>9553433146</v>
      </c>
      <c r="DM278" s="78">
        <v>7033409221</v>
      </c>
      <c r="DN278" s="78">
        <v>5950427060</v>
      </c>
      <c r="DO278" s="78">
        <v>5000000000</v>
      </c>
      <c r="DP278" s="78">
        <v>5000000000</v>
      </c>
      <c r="DQ278" s="78">
        <v>5000000000</v>
      </c>
      <c r="DR278" s="78">
        <v>6596724808</v>
      </c>
      <c r="DS278" s="78">
        <v>9433479088</v>
      </c>
      <c r="DT278" s="78">
        <v>6934534770</v>
      </c>
      <c r="DU278" s="78">
        <v>10920026358</v>
      </c>
      <c r="DV278" s="78">
        <v>6212377897</v>
      </c>
      <c r="DW278" s="78">
        <v>5398048076</v>
      </c>
      <c r="DX278" s="78">
        <v>970736751</v>
      </c>
      <c r="DY278" s="78">
        <v>7973465909</v>
      </c>
      <c r="DZ278" s="78">
        <v>782057727</v>
      </c>
      <c r="EA278" s="78">
        <v>1467259696</v>
      </c>
      <c r="EB278" s="78">
        <v>844248088</v>
      </c>
      <c r="EC278" s="78">
        <v>1445515410</v>
      </c>
      <c r="ED278" s="78">
        <v>21202849910</v>
      </c>
      <c r="EE278" s="78">
        <v>16043679814</v>
      </c>
      <c r="EF278" s="78">
        <v>9403364307</v>
      </c>
      <c r="EG278" s="78">
        <v>11500061338</v>
      </c>
      <c r="EH278" s="78">
        <v>75925000761</v>
      </c>
      <c r="EI278" s="78">
        <v>51825139906</v>
      </c>
      <c r="EJ278" s="78">
        <v>217412063059</v>
      </c>
      <c r="EK278" s="78">
        <v>279392558645</v>
      </c>
      <c r="EL278" s="78">
        <v>546881184932</v>
      </c>
      <c r="EM278" s="78">
        <v>556166282462</v>
      </c>
      <c r="EN278" s="78">
        <v>424806071793</v>
      </c>
      <c r="EO278" s="78">
        <v>992241593867</v>
      </c>
      <c r="EP278" s="78">
        <v>379365984091</v>
      </c>
      <c r="EQ278" s="78">
        <v>23667759627</v>
      </c>
      <c r="ER278" s="78">
        <v>122165402813</v>
      </c>
      <c r="ES278" s="78">
        <v>417328263</v>
      </c>
      <c r="ET278" s="78">
        <v>333594239</v>
      </c>
      <c r="EU278" s="78">
        <v>603732023</v>
      </c>
      <c r="EV278" s="78">
        <v>217069969</v>
      </c>
      <c r="EW278" s="78">
        <v>229188586</v>
      </c>
      <c r="EX278" s="78">
        <v>225049326</v>
      </c>
      <c r="EY278" s="78">
        <v>12197010742</v>
      </c>
      <c r="EZ278" s="78">
        <v>12114771564</v>
      </c>
      <c r="FA278" s="78">
        <v>7870608322</v>
      </c>
      <c r="FB278" s="78">
        <v>16268816463</v>
      </c>
      <c r="FC278" s="78">
        <v>23760007931</v>
      </c>
      <c r="FD278" s="78">
        <v>3748504137</v>
      </c>
      <c r="FE278" s="78">
        <v>2075183555</v>
      </c>
      <c r="FF278" s="78">
        <v>1363202034</v>
      </c>
      <c r="FG278" s="78">
        <v>2080098768</v>
      </c>
      <c r="FH278" s="78">
        <v>3585298346</v>
      </c>
      <c r="FI278" s="78">
        <v>41144202797</v>
      </c>
      <c r="FJ278" s="78">
        <v>272433765</v>
      </c>
      <c r="FK278" s="78">
        <v>91438390141</v>
      </c>
      <c r="FL278" s="78">
        <v>6618616936</v>
      </c>
      <c r="FM278" s="78">
        <v>3177356480</v>
      </c>
      <c r="FN278" s="78">
        <v>8279389508</v>
      </c>
      <c r="FO278" s="78">
        <v>316305755</v>
      </c>
      <c r="FP278" s="78">
        <v>3175001442</v>
      </c>
      <c r="FQ278" s="78">
        <v>13462871306</v>
      </c>
      <c r="FR278" s="78">
        <v>16525350</v>
      </c>
      <c r="FS278" s="78">
        <v>11762367160</v>
      </c>
      <c r="FT278" s="78">
        <v>1192179633</v>
      </c>
      <c r="FU278" s="78">
        <v>502040408</v>
      </c>
      <c r="FV278" s="78">
        <v>5680582231</v>
      </c>
      <c r="FW278" s="78">
        <v>10077687410</v>
      </c>
      <c r="FX278" s="78">
        <v>80658650786</v>
      </c>
      <c r="FY278" s="78">
        <v>1670002211</v>
      </c>
      <c r="FZ278" s="78">
        <v>1955992123</v>
      </c>
      <c r="GA278" s="78">
        <v>503469095</v>
      </c>
      <c r="GB278" s="78">
        <v>568267105414</v>
      </c>
      <c r="GC278" s="78">
        <v>75466228126</v>
      </c>
      <c r="GD278" s="78">
        <v>78908610</v>
      </c>
      <c r="GE278" s="78">
        <v>26000000000</v>
      </c>
      <c r="GF278" s="78">
        <v>5610258991</v>
      </c>
    </row>
    <row r="279" spans="1:188">
      <c r="A279" s="84">
        <v>45049</v>
      </c>
      <c r="B279" s="78">
        <v>157473616645</v>
      </c>
      <c r="C279" s="78">
        <v>131369576254</v>
      </c>
      <c r="D279" s="78">
        <v>169043196599</v>
      </c>
      <c r="E279" s="78">
        <v>196631070429</v>
      </c>
      <c r="F279" s="78">
        <v>99599949638</v>
      </c>
      <c r="G279" s="78">
        <v>52098241116</v>
      </c>
      <c r="H279" s="78">
        <v>111242667311</v>
      </c>
      <c r="I279" s="78">
        <v>18122929694</v>
      </c>
      <c r="J279" s="78">
        <v>29327962601</v>
      </c>
      <c r="K279" s="78">
        <v>18185292054</v>
      </c>
      <c r="L279" s="78">
        <v>7164909290</v>
      </c>
      <c r="M279" s="78">
        <v>3243708516</v>
      </c>
      <c r="N279" s="78">
        <v>3552275824</v>
      </c>
      <c r="O279" s="78">
        <v>4995398462</v>
      </c>
      <c r="P279" s="78">
        <v>3597369662</v>
      </c>
      <c r="Q279" s="78">
        <v>4515139994</v>
      </c>
      <c r="R279" s="78">
        <v>3256928601</v>
      </c>
      <c r="S279" s="79">
        <v>3676717526</v>
      </c>
      <c r="T279" s="78">
        <v>3185444168</v>
      </c>
      <c r="U279" s="78">
        <v>11381970337</v>
      </c>
      <c r="V279" s="78">
        <v>3234455425</v>
      </c>
      <c r="W279" s="78">
        <v>3414480106</v>
      </c>
      <c r="X279" s="78">
        <v>208024748</v>
      </c>
      <c r="Y279" s="78">
        <v>249141520929</v>
      </c>
      <c r="Z279" s="78">
        <v>189379880061</v>
      </c>
      <c r="AA279" s="78">
        <v>156766963140</v>
      </c>
      <c r="AB279" s="78">
        <v>255310629200</v>
      </c>
      <c r="AC279" s="78">
        <v>204848155618</v>
      </c>
      <c r="AD279" s="78">
        <v>257745370839</v>
      </c>
      <c r="AE279" s="78">
        <v>48226408807</v>
      </c>
      <c r="AF279" s="78">
        <v>47632867529</v>
      </c>
      <c r="AG279" s="78">
        <v>39546207828</v>
      </c>
      <c r="AH279" s="78">
        <v>23934634112</v>
      </c>
      <c r="AI279" s="78">
        <v>4427989590</v>
      </c>
      <c r="AJ279" s="78">
        <v>5000665096</v>
      </c>
      <c r="AK279" s="78">
        <v>6860725023</v>
      </c>
      <c r="AL279" s="78">
        <v>5009615843</v>
      </c>
      <c r="AM279" s="78">
        <v>6296236777</v>
      </c>
      <c r="AN279" s="78">
        <v>5386630688</v>
      </c>
      <c r="AO279" s="78">
        <v>5008507413</v>
      </c>
      <c r="AP279" s="78">
        <v>6939357756</v>
      </c>
      <c r="AQ279" s="78">
        <v>5022959438</v>
      </c>
      <c r="AR279" s="78">
        <v>12461478784</v>
      </c>
      <c r="AS279" s="78">
        <v>5006975566</v>
      </c>
      <c r="AT279" s="78">
        <v>6548094077</v>
      </c>
      <c r="AU279" s="78">
        <v>5006336456</v>
      </c>
      <c r="AV279" s="78">
        <v>902917944</v>
      </c>
      <c r="AW279" s="78">
        <v>1471163936</v>
      </c>
      <c r="AX279" s="78">
        <v>8500000000</v>
      </c>
      <c r="AY279" s="78">
        <v>6500000000</v>
      </c>
      <c r="AZ279" s="78">
        <v>15000000000</v>
      </c>
      <c r="BA279" s="78">
        <v>5699232577</v>
      </c>
      <c r="BB279" s="78">
        <v>5453777700</v>
      </c>
      <c r="BC279" s="78">
        <v>5514388158</v>
      </c>
      <c r="BD279" s="78">
        <v>5697866242</v>
      </c>
      <c r="BE279" s="78">
        <v>8979852713</v>
      </c>
      <c r="BF279" s="78">
        <v>8806450111</v>
      </c>
      <c r="BG279" s="78">
        <v>5285128265</v>
      </c>
      <c r="BH279" s="78">
        <v>5364520403</v>
      </c>
      <c r="BI279" s="78">
        <v>39049908328</v>
      </c>
      <c r="BJ279" s="78">
        <v>56539189815</v>
      </c>
      <c r="BK279" s="78">
        <v>35896907271</v>
      </c>
      <c r="BL279" s="78">
        <v>39841525840</v>
      </c>
      <c r="BM279" s="78">
        <v>36962534042</v>
      </c>
      <c r="BN279" s="78">
        <v>7109670098</v>
      </c>
      <c r="BO279" s="78">
        <v>7000000000</v>
      </c>
      <c r="BP279" s="78">
        <v>7000000000</v>
      </c>
      <c r="BQ279" s="78">
        <v>7500000000</v>
      </c>
      <c r="BR279" s="78">
        <v>7678952927</v>
      </c>
      <c r="BS279" s="78">
        <v>3389205287</v>
      </c>
      <c r="BT279" s="78">
        <v>1649465675</v>
      </c>
      <c r="BU279" s="78">
        <v>1564289273</v>
      </c>
      <c r="BV279" s="78">
        <v>5379951346</v>
      </c>
      <c r="BW279" s="78">
        <v>3941424554</v>
      </c>
      <c r="BX279" s="78">
        <v>15791927232</v>
      </c>
      <c r="BY279" s="78">
        <v>12723575597</v>
      </c>
      <c r="BZ279" s="78">
        <v>13740190137</v>
      </c>
      <c r="CA279" s="78">
        <v>615291347</v>
      </c>
      <c r="CB279" s="78">
        <v>189981258301</v>
      </c>
      <c r="CC279" s="78">
        <v>133716557894</v>
      </c>
      <c r="CD279" s="78">
        <v>149169109916</v>
      </c>
      <c r="CE279" s="78">
        <v>73458847734</v>
      </c>
      <c r="CF279" s="78">
        <v>92332004955</v>
      </c>
      <c r="CG279" s="78">
        <v>68062949227</v>
      </c>
      <c r="CH279" s="78">
        <v>6399057427</v>
      </c>
      <c r="CI279" s="78">
        <v>8382516435</v>
      </c>
      <c r="CJ279" s="78">
        <v>6349734988</v>
      </c>
      <c r="CK279" s="78">
        <v>3431309200</v>
      </c>
      <c r="CL279" s="78">
        <v>16613973078</v>
      </c>
      <c r="CM279" s="78">
        <v>19977209992</v>
      </c>
      <c r="CN279" s="78">
        <v>18148082584</v>
      </c>
      <c r="CO279" s="78">
        <v>10121301056</v>
      </c>
      <c r="CP279" s="78">
        <v>16369904946</v>
      </c>
      <c r="CQ279" s="78">
        <v>18081455188</v>
      </c>
      <c r="CR279" s="78">
        <v>6320649116</v>
      </c>
      <c r="CS279" s="78">
        <v>15899962989</v>
      </c>
      <c r="CT279" s="78">
        <v>16855082048</v>
      </c>
      <c r="CU279" s="78">
        <v>544176301</v>
      </c>
      <c r="CV279" s="78">
        <v>431505213</v>
      </c>
      <c r="CW279" s="78">
        <v>442386486</v>
      </c>
      <c r="CX279" s="78">
        <v>2100000000</v>
      </c>
      <c r="CY279" s="78">
        <v>1800000000</v>
      </c>
      <c r="CZ279" s="78">
        <v>2100000000</v>
      </c>
      <c r="DA279" s="78">
        <v>2000000000</v>
      </c>
      <c r="DB279" s="78">
        <v>133670849850</v>
      </c>
      <c r="DC279" s="78">
        <v>151057318045</v>
      </c>
      <c r="DD279" s="78">
        <v>182013231135</v>
      </c>
      <c r="DE279" s="78">
        <v>103499124031</v>
      </c>
      <c r="DF279" s="78">
        <v>122501359450</v>
      </c>
      <c r="DG279" s="78">
        <v>34167484617</v>
      </c>
      <c r="DH279" s="78">
        <v>97894086275</v>
      </c>
      <c r="DI279" s="78">
        <v>13220079316</v>
      </c>
      <c r="DJ279" s="78">
        <v>30521362125</v>
      </c>
      <c r="DK279" s="78">
        <v>108578082843</v>
      </c>
      <c r="DL279" s="78">
        <v>9459611121</v>
      </c>
      <c r="DM279" s="78">
        <v>7054702134</v>
      </c>
      <c r="DN279" s="78">
        <v>5976463772</v>
      </c>
      <c r="DO279" s="78">
        <v>5000000000</v>
      </c>
      <c r="DP279" s="78">
        <v>5000000000</v>
      </c>
      <c r="DQ279" s="78">
        <v>5000000000</v>
      </c>
      <c r="DR279" s="78">
        <v>6650409648</v>
      </c>
      <c r="DS279" s="78">
        <v>9515417416</v>
      </c>
      <c r="DT279" s="78">
        <v>6979181083</v>
      </c>
      <c r="DU279" s="78">
        <v>10955377636</v>
      </c>
      <c r="DV279" s="78">
        <v>6228167400</v>
      </c>
      <c r="DW279" s="78">
        <v>5421385465</v>
      </c>
      <c r="DX279" s="78">
        <v>970751165</v>
      </c>
      <c r="DY279" s="78">
        <v>7973402236</v>
      </c>
      <c r="DZ279" s="78">
        <v>782948484</v>
      </c>
      <c r="EA279" s="78">
        <v>1468001526</v>
      </c>
      <c r="EB279" s="78">
        <v>844372590</v>
      </c>
      <c r="EC279" s="78">
        <v>1448999498</v>
      </c>
      <c r="ED279" s="78">
        <v>21202744095</v>
      </c>
      <c r="EE279" s="78">
        <v>16038415592</v>
      </c>
      <c r="EF279" s="78">
        <v>9401924140</v>
      </c>
      <c r="EG279" s="78">
        <v>11499136866</v>
      </c>
      <c r="EH279" s="78">
        <v>75888754569</v>
      </c>
      <c r="EI279" s="78">
        <v>51781594596</v>
      </c>
      <c r="EJ279" s="78">
        <v>217398903188</v>
      </c>
      <c r="EK279" s="78">
        <v>279418908090</v>
      </c>
      <c r="EL279" s="78">
        <v>546689485086</v>
      </c>
      <c r="EM279" s="78">
        <v>556059548135</v>
      </c>
      <c r="EN279" s="78">
        <v>424950412591</v>
      </c>
      <c r="EO279" s="78">
        <v>991453949236</v>
      </c>
      <c r="EP279" s="78">
        <v>378742599276</v>
      </c>
      <c r="EQ279" s="78">
        <v>23655749298</v>
      </c>
      <c r="ER279" s="78">
        <v>122239064279</v>
      </c>
      <c r="ES279" s="78">
        <v>416983954</v>
      </c>
      <c r="ET279" s="78">
        <v>365724717</v>
      </c>
      <c r="EU279" s="78">
        <v>603732023</v>
      </c>
      <c r="EV279" s="78">
        <v>217069969</v>
      </c>
      <c r="EW279" s="78">
        <v>229228182</v>
      </c>
      <c r="EX279" s="78">
        <v>225423073</v>
      </c>
      <c r="EY279" s="78">
        <v>12209323200</v>
      </c>
      <c r="EZ279" s="78">
        <v>12107872697</v>
      </c>
      <c r="FA279" s="78">
        <v>7872718975</v>
      </c>
      <c r="FB279" s="78">
        <v>16272246499</v>
      </c>
      <c r="FC279" s="78">
        <v>23745813718</v>
      </c>
      <c r="FD279" s="78">
        <v>3750463641</v>
      </c>
      <c r="FE279" s="78">
        <v>2076378445</v>
      </c>
      <c r="FF279" s="78">
        <v>1364164764</v>
      </c>
      <c r="FG279" s="78">
        <v>2080844510</v>
      </c>
      <c r="FH279" s="78">
        <v>3587113126</v>
      </c>
      <c r="FI279" s="78">
        <v>41140090990</v>
      </c>
      <c r="FJ279" s="78">
        <v>272433765</v>
      </c>
      <c r="FK279" s="78">
        <v>91439225647</v>
      </c>
      <c r="FL279" s="78">
        <v>6603887151</v>
      </c>
      <c r="FM279" s="78">
        <v>3177356480</v>
      </c>
      <c r="FN279" s="78">
        <v>8280043365</v>
      </c>
      <c r="FO279" s="78">
        <v>316306347</v>
      </c>
      <c r="FP279" s="78">
        <v>3261868052</v>
      </c>
      <c r="FQ279" s="78">
        <v>13466375045</v>
      </c>
      <c r="FR279" s="78">
        <v>16525350</v>
      </c>
      <c r="FS279" s="78">
        <v>11775728943</v>
      </c>
      <c r="FT279" s="78">
        <v>1192194279</v>
      </c>
      <c r="FU279" s="78">
        <v>496576568</v>
      </c>
      <c r="FV279" s="78">
        <v>5680582231</v>
      </c>
      <c r="FW279" s="78">
        <v>10080682817</v>
      </c>
      <c r="FX279" s="78">
        <v>80658650786</v>
      </c>
      <c r="FY279" s="78">
        <v>1670519162</v>
      </c>
      <c r="FZ279" s="78">
        <v>1947583679</v>
      </c>
      <c r="GA279" s="78">
        <v>503469095</v>
      </c>
      <c r="GB279" s="78">
        <v>567937137058</v>
      </c>
      <c r="GC279" s="78">
        <v>75474676378</v>
      </c>
      <c r="GD279" s="78">
        <v>78908610</v>
      </c>
      <c r="GE279" s="78">
        <v>26000000000</v>
      </c>
      <c r="GF279" s="78">
        <v>5595531344</v>
      </c>
    </row>
    <row r="280" spans="1:188">
      <c r="A280" s="84">
        <v>45050</v>
      </c>
      <c r="B280" s="78">
        <v>157476026138</v>
      </c>
      <c r="C280" s="78">
        <v>131366088651</v>
      </c>
      <c r="D280" s="78">
        <v>168963184422</v>
      </c>
      <c r="E280" s="78">
        <v>196547025143</v>
      </c>
      <c r="F280" s="78">
        <v>99805387665</v>
      </c>
      <c r="G280" s="78">
        <v>52095904042</v>
      </c>
      <c r="H280" s="78">
        <v>111155440982</v>
      </c>
      <c r="I280" s="78">
        <v>18123280169</v>
      </c>
      <c r="J280" s="78">
        <v>29329418621</v>
      </c>
      <c r="K280" s="78">
        <v>18185079510</v>
      </c>
      <c r="L280" s="78">
        <v>7166191719</v>
      </c>
      <c r="M280" s="78">
        <v>3242113576</v>
      </c>
      <c r="N280" s="78">
        <v>3579084059</v>
      </c>
      <c r="O280" s="78">
        <v>4996110592</v>
      </c>
      <c r="P280" s="78">
        <v>3604363276</v>
      </c>
      <c r="Q280" s="78">
        <v>4544886195</v>
      </c>
      <c r="R280" s="78">
        <v>3256929537</v>
      </c>
      <c r="S280" s="79">
        <v>3823509616</v>
      </c>
      <c r="T280" s="78">
        <v>3186805202</v>
      </c>
      <c r="U280" s="78">
        <v>11609159909</v>
      </c>
      <c r="V280" s="78">
        <v>3234512433</v>
      </c>
      <c r="W280" s="78">
        <v>3419729900</v>
      </c>
      <c r="X280" s="78">
        <v>208145298</v>
      </c>
      <c r="Y280" s="78">
        <v>248893017904</v>
      </c>
      <c r="Z280" s="78">
        <v>189353345296</v>
      </c>
      <c r="AA280" s="78">
        <v>156750401085</v>
      </c>
      <c r="AB280" s="78">
        <v>255307809569</v>
      </c>
      <c r="AC280" s="78">
        <v>204588480183</v>
      </c>
      <c r="AD280" s="78">
        <v>257353833570</v>
      </c>
      <c r="AE280" s="78">
        <v>48217568204</v>
      </c>
      <c r="AF280" s="78">
        <v>47659893321</v>
      </c>
      <c r="AG280" s="78">
        <v>39661198452</v>
      </c>
      <c r="AH280" s="78">
        <v>23973855622</v>
      </c>
      <c r="AI280" s="78">
        <v>4408412845</v>
      </c>
      <c r="AJ280" s="78">
        <v>5000665096</v>
      </c>
      <c r="AK280" s="78">
        <v>6881694490</v>
      </c>
      <c r="AL280" s="78">
        <v>5009615843</v>
      </c>
      <c r="AM280" s="78">
        <v>6204268588</v>
      </c>
      <c r="AN280" s="78">
        <v>5416061758</v>
      </c>
      <c r="AO280" s="78">
        <v>5008507413</v>
      </c>
      <c r="AP280" s="78">
        <v>6931238472</v>
      </c>
      <c r="AQ280" s="78">
        <v>5022959438</v>
      </c>
      <c r="AR280" s="78">
        <v>12456045016</v>
      </c>
      <c r="AS280" s="78">
        <v>5006975566</v>
      </c>
      <c r="AT280" s="78">
        <v>6547992817</v>
      </c>
      <c r="AU280" s="78">
        <v>5006336456</v>
      </c>
      <c r="AV280" s="78">
        <v>902917944</v>
      </c>
      <c r="AW280" s="78">
        <v>1471163936</v>
      </c>
      <c r="AX280" s="78">
        <v>8500000000</v>
      </c>
      <c r="AY280" s="78">
        <v>6500000000</v>
      </c>
      <c r="AZ280" s="78">
        <v>15000000000</v>
      </c>
      <c r="BA280" s="78">
        <v>5715232353</v>
      </c>
      <c r="BB280" s="78">
        <v>5450211371</v>
      </c>
      <c r="BC280" s="78">
        <v>5516167849</v>
      </c>
      <c r="BD280" s="78">
        <v>5694483448</v>
      </c>
      <c r="BE280" s="78">
        <v>8984576206</v>
      </c>
      <c r="BF280" s="78">
        <v>8808386314</v>
      </c>
      <c r="BG280" s="78">
        <v>5285128265</v>
      </c>
      <c r="BH280" s="78">
        <v>5364521508</v>
      </c>
      <c r="BI280" s="78">
        <v>39051887834</v>
      </c>
      <c r="BJ280" s="78">
        <v>56496448129</v>
      </c>
      <c r="BK280" s="78">
        <v>35812203312</v>
      </c>
      <c r="BL280" s="78">
        <v>39849110044</v>
      </c>
      <c r="BM280" s="78">
        <v>36881885270</v>
      </c>
      <c r="BN280" s="78">
        <v>7114600211</v>
      </c>
      <c r="BO280" s="78">
        <v>7000000000</v>
      </c>
      <c r="BP280" s="78">
        <v>7000000000</v>
      </c>
      <c r="BQ280" s="78">
        <v>7500000000</v>
      </c>
      <c r="BR280" s="78">
        <v>7702060900</v>
      </c>
      <c r="BS280" s="78">
        <v>3449150410</v>
      </c>
      <c r="BT280" s="78">
        <v>1649608300</v>
      </c>
      <c r="BU280" s="78">
        <v>1560488893</v>
      </c>
      <c r="BV280" s="78">
        <v>5380501175</v>
      </c>
      <c r="BW280" s="78">
        <v>3942020371</v>
      </c>
      <c r="BX280" s="78">
        <v>15785655508</v>
      </c>
      <c r="BY280" s="78">
        <v>12668509856</v>
      </c>
      <c r="BZ280" s="78">
        <v>13749834888</v>
      </c>
      <c r="CA280" s="78">
        <v>610838744</v>
      </c>
      <c r="CB280" s="78">
        <v>190056369139</v>
      </c>
      <c r="CC280" s="78">
        <v>133719861582</v>
      </c>
      <c r="CD280" s="78">
        <v>149125440909</v>
      </c>
      <c r="CE280" s="78">
        <v>73450268538</v>
      </c>
      <c r="CF280" s="78">
        <v>92323004336</v>
      </c>
      <c r="CG280" s="78">
        <v>68088409263</v>
      </c>
      <c r="CH280" s="78">
        <v>6399572393</v>
      </c>
      <c r="CI280" s="78">
        <v>8383913005</v>
      </c>
      <c r="CJ280" s="78">
        <v>6350530797</v>
      </c>
      <c r="CK280" s="78">
        <v>3431938228</v>
      </c>
      <c r="CL280" s="78">
        <v>16600234610</v>
      </c>
      <c r="CM280" s="78">
        <v>19984873958</v>
      </c>
      <c r="CN280" s="78">
        <v>18148784159</v>
      </c>
      <c r="CO280" s="78">
        <v>10113928125</v>
      </c>
      <c r="CP280" s="78">
        <v>16359313142</v>
      </c>
      <c r="CQ280" s="78">
        <v>18049791169</v>
      </c>
      <c r="CR280" s="78">
        <v>6319913939</v>
      </c>
      <c r="CS280" s="78">
        <v>15899962989</v>
      </c>
      <c r="CT280" s="78">
        <v>16859679298</v>
      </c>
      <c r="CU280" s="78">
        <v>544176301</v>
      </c>
      <c r="CV280" s="78">
        <v>431505213</v>
      </c>
      <c r="CW280" s="78">
        <v>442386486</v>
      </c>
      <c r="CX280" s="78">
        <v>2100000000</v>
      </c>
      <c r="CY280" s="78">
        <v>1800000000</v>
      </c>
      <c r="CZ280" s="78">
        <v>2100000000</v>
      </c>
      <c r="DA280" s="78">
        <v>2000000000</v>
      </c>
      <c r="DB280" s="78">
        <v>133674680134</v>
      </c>
      <c r="DC280" s="78">
        <v>151082722144</v>
      </c>
      <c r="DD280" s="78">
        <v>182012786165</v>
      </c>
      <c r="DE280" s="78">
        <v>103535255578</v>
      </c>
      <c r="DF280" s="78">
        <v>122424884750</v>
      </c>
      <c r="DG280" s="78">
        <v>34171859100</v>
      </c>
      <c r="DH280" s="78">
        <v>97912483513</v>
      </c>
      <c r="DI280" s="78">
        <v>13231765906</v>
      </c>
      <c r="DJ280" s="78">
        <v>30569152396</v>
      </c>
      <c r="DK280" s="78">
        <v>108640518030</v>
      </c>
      <c r="DL280" s="78">
        <v>9521455798</v>
      </c>
      <c r="DM280" s="78">
        <v>7100748509</v>
      </c>
      <c r="DN280" s="78">
        <v>6024951031</v>
      </c>
      <c r="DO280" s="78">
        <v>5000000000</v>
      </c>
      <c r="DP280" s="78">
        <v>5000000000</v>
      </c>
      <c r="DQ280" s="78">
        <v>5000000000</v>
      </c>
      <c r="DR280" s="78">
        <v>6693179538</v>
      </c>
      <c r="DS280" s="78">
        <v>9695850588</v>
      </c>
      <c r="DT280" s="78">
        <v>6988425392</v>
      </c>
      <c r="DU280" s="78">
        <v>10983659504</v>
      </c>
      <c r="DV280" s="78">
        <v>6232278318</v>
      </c>
      <c r="DW280" s="78">
        <v>5465585403</v>
      </c>
      <c r="DX280" s="78">
        <v>970895433</v>
      </c>
      <c r="DY280" s="78">
        <v>7975707899</v>
      </c>
      <c r="DZ280" s="78">
        <v>783767083</v>
      </c>
      <c r="EA280" s="78">
        <v>1466345688</v>
      </c>
      <c r="EB280" s="78">
        <v>844841073</v>
      </c>
      <c r="EC280" s="78">
        <v>1480460148</v>
      </c>
      <c r="ED280" s="78">
        <v>21192803188</v>
      </c>
      <c r="EE280" s="78">
        <v>16022969714</v>
      </c>
      <c r="EF280" s="78">
        <v>9397096289</v>
      </c>
      <c r="EG280" s="78">
        <v>11501733479</v>
      </c>
      <c r="EH280" s="78">
        <v>75822737057</v>
      </c>
      <c r="EI280" s="78">
        <v>51739876664</v>
      </c>
      <c r="EJ280" s="78">
        <v>217201514464</v>
      </c>
      <c r="EK280" s="78">
        <v>279490113013</v>
      </c>
      <c r="EL280" s="78">
        <v>546346676843</v>
      </c>
      <c r="EM280" s="78">
        <v>555930297157</v>
      </c>
      <c r="EN280" s="78">
        <v>425128725477</v>
      </c>
      <c r="EO280" s="78">
        <v>991627367209</v>
      </c>
      <c r="EP280" s="78">
        <v>378680855337</v>
      </c>
      <c r="EQ280" s="78">
        <v>23670739656</v>
      </c>
      <c r="ER280" s="78">
        <v>122293987900</v>
      </c>
      <c r="ES280" s="78">
        <v>432960867</v>
      </c>
      <c r="ET280" s="78">
        <v>367456392</v>
      </c>
      <c r="EU280" s="78">
        <v>603732023</v>
      </c>
      <c r="EV280" s="78">
        <v>217069969</v>
      </c>
      <c r="EW280" s="78">
        <v>229228182</v>
      </c>
      <c r="EX280" s="78">
        <v>213673771</v>
      </c>
      <c r="EY280" s="78">
        <v>12218338182</v>
      </c>
      <c r="EZ280" s="78">
        <v>12112495146</v>
      </c>
      <c r="FA280" s="78">
        <v>7875436659</v>
      </c>
      <c r="FB280" s="78">
        <v>16272706113</v>
      </c>
      <c r="FC280" s="78">
        <v>23722127398</v>
      </c>
      <c r="FD280" s="78">
        <v>3747789424</v>
      </c>
      <c r="FE280" s="78">
        <v>2077205034</v>
      </c>
      <c r="FF280" s="78">
        <v>1364410073</v>
      </c>
      <c r="FG280" s="78">
        <v>2081562245</v>
      </c>
      <c r="FH280" s="78">
        <v>3588490835</v>
      </c>
      <c r="FI280" s="78">
        <v>41155663042</v>
      </c>
      <c r="FJ280" s="78">
        <v>272433765</v>
      </c>
      <c r="FK280" s="78">
        <v>91423311539</v>
      </c>
      <c r="FL280" s="78">
        <v>6608236178</v>
      </c>
      <c r="FM280" s="78">
        <v>3180870560</v>
      </c>
      <c r="FN280" s="78">
        <v>8282739478</v>
      </c>
      <c r="FO280" s="78">
        <v>316306939</v>
      </c>
      <c r="FP280" s="78">
        <v>3262300061</v>
      </c>
      <c r="FQ280" s="78">
        <v>13468527547</v>
      </c>
      <c r="FR280" s="78">
        <v>16525350</v>
      </c>
      <c r="FS280" s="78">
        <v>11779617932</v>
      </c>
      <c r="FT280" s="78">
        <v>1192451052</v>
      </c>
      <c r="FU280" s="78">
        <v>496746994</v>
      </c>
      <c r="FV280" s="78">
        <v>5680582231</v>
      </c>
      <c r="FW280" s="78">
        <v>10080682817</v>
      </c>
      <c r="FX280" s="78">
        <v>80658650786</v>
      </c>
      <c r="FY280" s="78">
        <v>1671003672</v>
      </c>
      <c r="FZ280" s="78">
        <v>1945670164</v>
      </c>
      <c r="GA280" s="78">
        <v>503469095</v>
      </c>
      <c r="GB280" s="78">
        <v>567869854173</v>
      </c>
      <c r="GC280" s="78">
        <v>75464777276</v>
      </c>
      <c r="GD280" s="78">
        <v>78819420</v>
      </c>
      <c r="GE280" s="78">
        <v>26000000000</v>
      </c>
      <c r="GF280" s="78">
        <v>5595471962</v>
      </c>
    </row>
    <row r="281" spans="1:188">
      <c r="A281" s="84">
        <v>45054</v>
      </c>
      <c r="B281" s="78">
        <v>157461631417</v>
      </c>
      <c r="C281" s="78">
        <v>131399960327</v>
      </c>
      <c r="D281" s="78">
        <v>169010568369</v>
      </c>
      <c r="E281" s="78">
        <v>196478437432</v>
      </c>
      <c r="F281" s="78">
        <v>99768841099</v>
      </c>
      <c r="G281" s="78">
        <v>52098540090</v>
      </c>
      <c r="H281" s="78">
        <v>111134188664</v>
      </c>
      <c r="I281" s="78">
        <v>18122063049</v>
      </c>
      <c r="J281" s="78">
        <v>29348983920</v>
      </c>
      <c r="K281" s="78">
        <v>18255762215</v>
      </c>
      <c r="L281" s="78">
        <v>7299771587</v>
      </c>
      <c r="M281" s="78">
        <v>3244230683</v>
      </c>
      <c r="N281" s="78">
        <v>3583485788</v>
      </c>
      <c r="O281" s="78">
        <v>4996604347</v>
      </c>
      <c r="P281" s="78">
        <v>3604835446</v>
      </c>
      <c r="Q281" s="78">
        <v>4612934021</v>
      </c>
      <c r="R281" s="78">
        <v>3265103964</v>
      </c>
      <c r="S281" s="79">
        <v>3825519763</v>
      </c>
      <c r="T281" s="78">
        <v>3187183539</v>
      </c>
      <c r="U281" s="78">
        <v>11794915722</v>
      </c>
      <c r="V281" s="78">
        <v>3239237349</v>
      </c>
      <c r="W281" s="78">
        <v>3419971681</v>
      </c>
      <c r="X281" s="78">
        <v>208367344</v>
      </c>
      <c r="Y281" s="78">
        <v>249060197187</v>
      </c>
      <c r="Z281" s="78">
        <v>189459372235</v>
      </c>
      <c r="AA281" s="78">
        <v>156896706437</v>
      </c>
      <c r="AB281" s="78">
        <v>255431100643</v>
      </c>
      <c r="AC281" s="78">
        <v>204581606773</v>
      </c>
      <c r="AD281" s="78">
        <v>257344527049</v>
      </c>
      <c r="AE281" s="78">
        <v>48208617668</v>
      </c>
      <c r="AF281" s="78">
        <v>47677468889</v>
      </c>
      <c r="AG281" s="78">
        <v>39827848096</v>
      </c>
      <c r="AH281" s="78">
        <v>24002051704</v>
      </c>
      <c r="AI281" s="78">
        <v>4412608861</v>
      </c>
      <c r="AJ281" s="78">
        <v>5000665096</v>
      </c>
      <c r="AK281" s="78">
        <v>6941597497</v>
      </c>
      <c r="AL281" s="78">
        <v>5009615843</v>
      </c>
      <c r="AM281" s="78">
        <v>5998778764</v>
      </c>
      <c r="AN281" s="78">
        <v>5432885866</v>
      </c>
      <c r="AO281" s="78">
        <v>5008507413</v>
      </c>
      <c r="AP281" s="78">
        <v>6732289991</v>
      </c>
      <c r="AQ281" s="78">
        <v>5022959438</v>
      </c>
      <c r="AR281" s="78">
        <v>12495667198</v>
      </c>
      <c r="AS281" s="78">
        <v>5006975566</v>
      </c>
      <c r="AT281" s="78">
        <v>6625983705</v>
      </c>
      <c r="AU281" s="78">
        <v>5006336456</v>
      </c>
      <c r="AV281" s="78">
        <v>902917944</v>
      </c>
      <c r="AW281" s="78">
        <v>1471163936</v>
      </c>
      <c r="AX281" s="78">
        <v>8500000000</v>
      </c>
      <c r="AY281" s="78">
        <v>6500000000</v>
      </c>
      <c r="AZ281" s="78">
        <v>15000000000</v>
      </c>
      <c r="BA281" s="78">
        <v>5722751662</v>
      </c>
      <c r="BB281" s="78">
        <v>5454536368</v>
      </c>
      <c r="BC281" s="78">
        <v>5523716611</v>
      </c>
      <c r="BD281" s="78">
        <v>5700066295</v>
      </c>
      <c r="BE281" s="78">
        <v>8990237802</v>
      </c>
      <c r="BF281" s="78">
        <v>8815607151</v>
      </c>
      <c r="BG281" s="78">
        <v>5285471823</v>
      </c>
      <c r="BH281" s="78">
        <v>5364522622</v>
      </c>
      <c r="BI281" s="78">
        <v>39028937867</v>
      </c>
      <c r="BJ281" s="78">
        <v>56606181020</v>
      </c>
      <c r="BK281" s="78">
        <v>35848291893</v>
      </c>
      <c r="BL281" s="78">
        <v>39865654976</v>
      </c>
      <c r="BM281" s="78">
        <v>36899799319</v>
      </c>
      <c r="BN281" s="78">
        <v>7124499701</v>
      </c>
      <c r="BO281" s="78">
        <v>7000000000</v>
      </c>
      <c r="BP281" s="78">
        <v>7000000000</v>
      </c>
      <c r="BQ281" s="78">
        <v>7500000000</v>
      </c>
      <c r="BR281" s="78">
        <v>7878276536</v>
      </c>
      <c r="BS281" s="78">
        <v>3451097283</v>
      </c>
      <c r="BT281" s="78">
        <v>1650094996</v>
      </c>
      <c r="BU281" s="78">
        <v>1563087183</v>
      </c>
      <c r="BV281" s="78">
        <v>5384643578</v>
      </c>
      <c r="BW281" s="78">
        <v>3945761349</v>
      </c>
      <c r="BX281" s="78">
        <v>15794259298</v>
      </c>
      <c r="BY281" s="78">
        <v>12684750738</v>
      </c>
      <c r="BZ281" s="78">
        <v>13758914623</v>
      </c>
      <c r="CA281" s="78">
        <v>614103723</v>
      </c>
      <c r="CB281" s="78">
        <v>190312392476</v>
      </c>
      <c r="CC281" s="78">
        <v>133879315106</v>
      </c>
      <c r="CD281" s="78">
        <v>149253368455</v>
      </c>
      <c r="CE281" s="78">
        <v>73469642390</v>
      </c>
      <c r="CF281" s="78">
        <v>92349710886</v>
      </c>
      <c r="CG281" s="78">
        <v>68205680005</v>
      </c>
      <c r="CH281" s="78">
        <v>6399985498</v>
      </c>
      <c r="CI281" s="78">
        <v>8383432337</v>
      </c>
      <c r="CJ281" s="78">
        <v>6351726223</v>
      </c>
      <c r="CK281" s="78">
        <v>3431065945</v>
      </c>
      <c r="CL281" s="78">
        <v>16556596934</v>
      </c>
      <c r="CM281" s="78">
        <v>19993105694</v>
      </c>
      <c r="CN281" s="78">
        <v>18198567575</v>
      </c>
      <c r="CO281" s="78">
        <v>10138084433</v>
      </c>
      <c r="CP281" s="78">
        <v>16381990374</v>
      </c>
      <c r="CQ281" s="78">
        <v>18063090692</v>
      </c>
      <c r="CR281" s="78">
        <v>6320079546</v>
      </c>
      <c r="CS281" s="78">
        <v>15900515478</v>
      </c>
      <c r="CT281" s="78">
        <v>16897158368</v>
      </c>
      <c r="CU281" s="78">
        <v>544176301</v>
      </c>
      <c r="CV281" s="78">
        <v>431505213</v>
      </c>
      <c r="CW281" s="78">
        <v>535382568</v>
      </c>
      <c r="CX281" s="78">
        <v>2100000000</v>
      </c>
      <c r="CY281" s="78">
        <v>1800000000</v>
      </c>
      <c r="CZ281" s="78">
        <v>2100000000</v>
      </c>
      <c r="DA281" s="78">
        <v>2000000000</v>
      </c>
      <c r="DB281" s="78">
        <v>133722115958</v>
      </c>
      <c r="DC281" s="78">
        <v>151084760414</v>
      </c>
      <c r="DD281" s="78">
        <v>182116923813</v>
      </c>
      <c r="DE281" s="78">
        <v>103660353902</v>
      </c>
      <c r="DF281" s="78">
        <v>122265617972</v>
      </c>
      <c r="DG281" s="78">
        <v>34213509435</v>
      </c>
      <c r="DH281" s="78">
        <v>97980315030</v>
      </c>
      <c r="DI281" s="78">
        <v>13058473886</v>
      </c>
      <c r="DJ281" s="78">
        <v>30769671226</v>
      </c>
      <c r="DK281" s="78">
        <v>108872832528</v>
      </c>
      <c r="DL281" s="78">
        <v>9579753496</v>
      </c>
      <c r="DM281" s="78">
        <v>7129840754</v>
      </c>
      <c r="DN281" s="78">
        <v>6095942859</v>
      </c>
      <c r="DO281" s="78">
        <v>5000000000</v>
      </c>
      <c r="DP281" s="78">
        <v>5000000000</v>
      </c>
      <c r="DQ281" s="78">
        <v>5000000000</v>
      </c>
      <c r="DR281" s="78">
        <v>6722252978</v>
      </c>
      <c r="DS281" s="78">
        <v>9752208207</v>
      </c>
      <c r="DT281" s="78">
        <v>7010410031</v>
      </c>
      <c r="DU281" s="78">
        <v>10988272543</v>
      </c>
      <c r="DV281" s="78">
        <v>6227336264</v>
      </c>
      <c r="DW281" s="78">
        <v>5479752847</v>
      </c>
      <c r="DX281" s="78">
        <v>971414351</v>
      </c>
      <c r="DY281" s="78">
        <v>7975805669</v>
      </c>
      <c r="DZ281" s="78">
        <v>799106994</v>
      </c>
      <c r="EA281" s="78">
        <v>1544737221</v>
      </c>
      <c r="EB281" s="78">
        <v>854283826</v>
      </c>
      <c r="EC281" s="78">
        <v>1529881456</v>
      </c>
      <c r="ED281" s="78">
        <v>21227847355</v>
      </c>
      <c r="EE281" s="78">
        <v>16041623608</v>
      </c>
      <c r="EF281" s="78">
        <v>9413914201</v>
      </c>
      <c r="EG281" s="78">
        <v>11519612541</v>
      </c>
      <c r="EH281" s="78">
        <v>75783835786</v>
      </c>
      <c r="EI281" s="78">
        <v>51753566770</v>
      </c>
      <c r="EJ281" s="78">
        <v>217200867351</v>
      </c>
      <c r="EK281" s="78">
        <v>279677539271</v>
      </c>
      <c r="EL281" s="78">
        <v>546608047249</v>
      </c>
      <c r="EM281" s="78">
        <v>556132511845</v>
      </c>
      <c r="EN281" s="78">
        <v>425537188769</v>
      </c>
      <c r="EO281" s="78">
        <v>991626485980</v>
      </c>
      <c r="EP281" s="78">
        <v>378247310615</v>
      </c>
      <c r="EQ281" s="78">
        <v>23676031042</v>
      </c>
      <c r="ER281" s="78">
        <v>122412055163</v>
      </c>
      <c r="ES281" s="78">
        <v>434000090</v>
      </c>
      <c r="ET281" s="78">
        <v>367456392</v>
      </c>
      <c r="EU281" s="78">
        <v>603732023</v>
      </c>
      <c r="EV281" s="78">
        <v>217069969</v>
      </c>
      <c r="EW281" s="78">
        <v>237470307</v>
      </c>
      <c r="EX281" s="78">
        <v>213748389</v>
      </c>
      <c r="EY281" s="78">
        <v>12225545215</v>
      </c>
      <c r="EZ281" s="78">
        <v>12103040014</v>
      </c>
      <c r="FA281" s="78">
        <v>7897959384</v>
      </c>
      <c r="FB281" s="78">
        <v>16275739459</v>
      </c>
      <c r="FC281" s="78">
        <v>23684371847</v>
      </c>
      <c r="FD281" s="78">
        <v>3751201499</v>
      </c>
      <c r="FE281" s="78">
        <v>2077881306</v>
      </c>
      <c r="FF281" s="78">
        <v>1365459557</v>
      </c>
      <c r="FG281" s="78">
        <v>2083043853</v>
      </c>
      <c r="FH281" s="78">
        <v>3592311808</v>
      </c>
      <c r="FI281" s="78">
        <v>41140269402</v>
      </c>
      <c r="FJ281" s="78">
        <v>272561297</v>
      </c>
      <c r="FK281" s="78">
        <v>91290654027</v>
      </c>
      <c r="FL281" s="78">
        <v>6609312127</v>
      </c>
      <c r="FM281" s="78">
        <v>3180987976</v>
      </c>
      <c r="FN281" s="78">
        <v>8283666568</v>
      </c>
      <c r="FO281" s="78">
        <v>316307533</v>
      </c>
      <c r="FP281" s="78">
        <v>3486007670</v>
      </c>
      <c r="FQ281" s="78">
        <v>13467166964</v>
      </c>
      <c r="FR281" s="78">
        <v>16525350</v>
      </c>
      <c r="FS281" s="78">
        <v>11802216747</v>
      </c>
      <c r="FT281" s="78">
        <v>1190319724</v>
      </c>
      <c r="FU281" s="78">
        <v>496756079</v>
      </c>
      <c r="FV281" s="78">
        <v>5680634065</v>
      </c>
      <c r="FW281" s="78">
        <v>10081053591</v>
      </c>
      <c r="FX281" s="78">
        <v>80658650786</v>
      </c>
      <c r="FY281" s="78">
        <v>1674272834</v>
      </c>
      <c r="FZ281" s="78">
        <v>1947381060</v>
      </c>
      <c r="GA281" s="78">
        <v>503593094</v>
      </c>
      <c r="GB281" s="78">
        <v>567690441090</v>
      </c>
      <c r="GC281" s="78">
        <v>75434157081</v>
      </c>
      <c r="GD281" s="78">
        <v>78819422</v>
      </c>
      <c r="GE281" s="78">
        <v>26000000000</v>
      </c>
      <c r="GF281" s="78">
        <v>5597116814</v>
      </c>
    </row>
    <row r="282" spans="1:188">
      <c r="A282" s="84">
        <v>45055</v>
      </c>
      <c r="B282" s="78">
        <v>157427798603</v>
      </c>
      <c r="C282" s="78">
        <v>131440831155</v>
      </c>
      <c r="D282" s="78">
        <v>169082424745</v>
      </c>
      <c r="E282" s="78">
        <v>196538484073</v>
      </c>
      <c r="F282" s="78">
        <v>99817532511</v>
      </c>
      <c r="G282" s="78">
        <v>52050401843</v>
      </c>
      <c r="H282" s="78">
        <v>111070764847</v>
      </c>
      <c r="I282" s="78">
        <v>18122504366</v>
      </c>
      <c r="J282" s="78">
        <v>29251312128</v>
      </c>
      <c r="K282" s="78">
        <v>18274157120</v>
      </c>
      <c r="L282" s="78">
        <v>7300107267</v>
      </c>
      <c r="M282" s="78">
        <v>3244462662</v>
      </c>
      <c r="N282" s="78">
        <v>3596975967</v>
      </c>
      <c r="O282" s="78">
        <v>4996008800</v>
      </c>
      <c r="P282" s="78">
        <v>3609884850</v>
      </c>
      <c r="Q282" s="78">
        <v>4626698895</v>
      </c>
      <c r="R282" s="78">
        <v>3287866186</v>
      </c>
      <c r="S282" s="79">
        <v>3825587547</v>
      </c>
      <c r="T282" s="78">
        <v>3187300215</v>
      </c>
      <c r="U282" s="78">
        <v>11933822577</v>
      </c>
      <c r="V282" s="78">
        <v>3239304564</v>
      </c>
      <c r="W282" s="78">
        <v>3420180025</v>
      </c>
      <c r="X282" s="78">
        <v>209020708</v>
      </c>
      <c r="Y282" s="78">
        <v>249088450694</v>
      </c>
      <c r="Z282" s="78">
        <v>189524602170</v>
      </c>
      <c r="AA282" s="78">
        <v>156821085308</v>
      </c>
      <c r="AB282" s="78">
        <v>255496875110</v>
      </c>
      <c r="AC282" s="78">
        <v>204617691654</v>
      </c>
      <c r="AD282" s="78">
        <v>257183122494</v>
      </c>
      <c r="AE282" s="78">
        <v>48223331382</v>
      </c>
      <c r="AF282" s="78">
        <v>47698983863</v>
      </c>
      <c r="AG282" s="78">
        <v>39899155109</v>
      </c>
      <c r="AH282" s="78">
        <v>23843067245</v>
      </c>
      <c r="AI282" s="78">
        <v>4422550612</v>
      </c>
      <c r="AJ282" s="78">
        <v>5000665096</v>
      </c>
      <c r="AK282" s="78">
        <v>6985863078</v>
      </c>
      <c r="AL282" s="78">
        <v>5009615843</v>
      </c>
      <c r="AM282" s="78">
        <v>6001612212</v>
      </c>
      <c r="AN282" s="78">
        <v>5522797738</v>
      </c>
      <c r="AO282" s="78">
        <v>5008507413</v>
      </c>
      <c r="AP282" s="78">
        <v>6697710064</v>
      </c>
      <c r="AQ282" s="78">
        <v>5022980164</v>
      </c>
      <c r="AR282" s="78">
        <v>12697272970</v>
      </c>
      <c r="AS282" s="78">
        <v>5006975566</v>
      </c>
      <c r="AT282" s="78">
        <v>6738680939</v>
      </c>
      <c r="AU282" s="78">
        <v>5006336456</v>
      </c>
      <c r="AV282" s="78">
        <v>902917944</v>
      </c>
      <c r="AW282" s="78">
        <v>1471163936</v>
      </c>
      <c r="AX282" s="78">
        <v>8500000000</v>
      </c>
      <c r="AY282" s="78">
        <v>6500000000</v>
      </c>
      <c r="AZ282" s="78">
        <v>15000000000</v>
      </c>
      <c r="BA282" s="78">
        <v>5727671156</v>
      </c>
      <c r="BB282" s="78">
        <v>5456749425</v>
      </c>
      <c r="BC282" s="78">
        <v>5526393640</v>
      </c>
      <c r="BD282" s="78">
        <v>5702412550</v>
      </c>
      <c r="BE282" s="78">
        <v>8996581562</v>
      </c>
      <c r="BF282" s="78">
        <v>8816282987</v>
      </c>
      <c r="BG282" s="78">
        <v>5282471390</v>
      </c>
      <c r="BH282" s="78">
        <v>5360580499</v>
      </c>
      <c r="BI282" s="78">
        <v>39064080888</v>
      </c>
      <c r="BJ282" s="78">
        <v>56628906336</v>
      </c>
      <c r="BK282" s="78">
        <v>35861553693</v>
      </c>
      <c r="BL282" s="78">
        <v>39878223035</v>
      </c>
      <c r="BM282" s="78">
        <v>36898127862</v>
      </c>
      <c r="BN282" s="78">
        <v>7115673311</v>
      </c>
      <c r="BO282" s="78">
        <v>7000000000</v>
      </c>
      <c r="BP282" s="78">
        <v>7000000000</v>
      </c>
      <c r="BQ282" s="78">
        <v>7500000000</v>
      </c>
      <c r="BR282" s="78">
        <v>8408589072</v>
      </c>
      <c r="BS282" s="78">
        <v>3451988774</v>
      </c>
      <c r="BT282" s="78">
        <v>1650048509</v>
      </c>
      <c r="BU282" s="78">
        <v>1562967690</v>
      </c>
      <c r="BV282" s="78">
        <v>5521531261</v>
      </c>
      <c r="BW282" s="78">
        <v>3943074241</v>
      </c>
      <c r="BX282" s="78">
        <v>15771975809</v>
      </c>
      <c r="BY282" s="78">
        <v>12686311677</v>
      </c>
      <c r="BZ282" s="78">
        <v>13760004516</v>
      </c>
      <c r="CA282" s="78">
        <v>614785884</v>
      </c>
      <c r="CB282" s="78">
        <v>190204196885</v>
      </c>
      <c r="CC282" s="78">
        <v>133767862776</v>
      </c>
      <c r="CD282" s="78">
        <v>149171384869</v>
      </c>
      <c r="CE282" s="78">
        <v>73496539136</v>
      </c>
      <c r="CF282" s="78">
        <v>92355951539</v>
      </c>
      <c r="CG282" s="78">
        <v>68214837342</v>
      </c>
      <c r="CH282" s="78">
        <v>6400362837</v>
      </c>
      <c r="CI282" s="78">
        <v>8375015515</v>
      </c>
      <c r="CJ282" s="78">
        <v>6352429582</v>
      </c>
      <c r="CK282" s="78">
        <v>3422711888</v>
      </c>
      <c r="CL282" s="78">
        <v>16554997998</v>
      </c>
      <c r="CM282" s="78">
        <v>19950152543</v>
      </c>
      <c r="CN282" s="78">
        <v>18214318648</v>
      </c>
      <c r="CO282" s="78">
        <v>10141141012</v>
      </c>
      <c r="CP282" s="78">
        <v>16430080868</v>
      </c>
      <c r="CQ282" s="78">
        <v>18068172884</v>
      </c>
      <c r="CR282" s="78">
        <v>6320632157</v>
      </c>
      <c r="CS282" s="78">
        <v>15898589755</v>
      </c>
      <c r="CT282" s="78">
        <v>16904603807</v>
      </c>
      <c r="CU282" s="78">
        <v>544176301</v>
      </c>
      <c r="CV282" s="78">
        <v>431505213</v>
      </c>
      <c r="CW282" s="78">
        <v>664684742</v>
      </c>
      <c r="CX282" s="78">
        <v>2100000000</v>
      </c>
      <c r="CY282" s="78">
        <v>1800000000</v>
      </c>
      <c r="CZ282" s="78">
        <v>2100000000</v>
      </c>
      <c r="DA282" s="78">
        <v>2000000000</v>
      </c>
      <c r="DB282" s="78">
        <v>133762098759</v>
      </c>
      <c r="DC282" s="78">
        <v>151058721155</v>
      </c>
      <c r="DD282" s="78">
        <v>182166514140</v>
      </c>
      <c r="DE282" s="78">
        <v>103717182173</v>
      </c>
      <c r="DF282" s="78">
        <v>122294521091</v>
      </c>
      <c r="DG282" s="78">
        <v>34202955149</v>
      </c>
      <c r="DH282" s="78">
        <v>97998828547</v>
      </c>
      <c r="DI282" s="78">
        <v>13052352845</v>
      </c>
      <c r="DJ282" s="78">
        <v>30837589328</v>
      </c>
      <c r="DK282" s="78">
        <v>108926984510</v>
      </c>
      <c r="DL282" s="78">
        <v>9655474344</v>
      </c>
      <c r="DM282" s="78">
        <v>7161680657</v>
      </c>
      <c r="DN282" s="78">
        <v>6097035299</v>
      </c>
      <c r="DO282" s="78">
        <v>5000000000</v>
      </c>
      <c r="DP282" s="78">
        <v>5000000000</v>
      </c>
      <c r="DQ282" s="78">
        <v>5000000000</v>
      </c>
      <c r="DR282" s="78">
        <v>6728708490</v>
      </c>
      <c r="DS282" s="78">
        <v>9834601019</v>
      </c>
      <c r="DT282" s="78">
        <v>7022024513</v>
      </c>
      <c r="DU282" s="78">
        <v>11019892069</v>
      </c>
      <c r="DV282" s="78">
        <v>6244856820</v>
      </c>
      <c r="DW282" s="78">
        <v>5467399866</v>
      </c>
      <c r="DX282" s="78">
        <v>971516210</v>
      </c>
      <c r="DY282" s="78">
        <v>7975813113</v>
      </c>
      <c r="DZ282" s="78">
        <v>799676736</v>
      </c>
      <c r="EA282" s="78">
        <v>1554640747</v>
      </c>
      <c r="EB282" s="78">
        <v>886758011</v>
      </c>
      <c r="EC282" s="78">
        <v>1523662146</v>
      </c>
      <c r="ED282" s="78">
        <v>20930787397</v>
      </c>
      <c r="EE282" s="78">
        <v>16033674535</v>
      </c>
      <c r="EF282" s="78">
        <v>9416355042</v>
      </c>
      <c r="EG282" s="78">
        <v>11543328653</v>
      </c>
      <c r="EH282" s="78">
        <v>75692239652</v>
      </c>
      <c r="EI282" s="78">
        <v>51691557767</v>
      </c>
      <c r="EJ282" s="78">
        <v>217122278761</v>
      </c>
      <c r="EK282" s="78">
        <v>279725791389</v>
      </c>
      <c r="EL282" s="78">
        <v>546600150149</v>
      </c>
      <c r="EM282" s="78">
        <v>555917425671</v>
      </c>
      <c r="EN282" s="78">
        <v>425587161475</v>
      </c>
      <c r="EO282" s="78">
        <v>991199444962</v>
      </c>
      <c r="EP282" s="78">
        <v>377671836495</v>
      </c>
      <c r="EQ282" s="78">
        <v>23484932176</v>
      </c>
      <c r="ER282" s="78">
        <v>122495575881</v>
      </c>
      <c r="ES282" s="78">
        <v>436164970</v>
      </c>
      <c r="ET282" s="78">
        <v>376290047</v>
      </c>
      <c r="EU282" s="78">
        <v>603828686</v>
      </c>
      <c r="EV282" s="78">
        <v>217069969</v>
      </c>
      <c r="EW282" s="78">
        <v>237470307</v>
      </c>
      <c r="EX282" s="78">
        <v>213748389</v>
      </c>
      <c r="EY282" s="78">
        <v>12227891163</v>
      </c>
      <c r="EZ282" s="78">
        <v>12085536715</v>
      </c>
      <c r="FA282" s="78">
        <v>7878214264</v>
      </c>
      <c r="FB282" s="78">
        <v>16276504863</v>
      </c>
      <c r="FC282" s="78">
        <v>23688876547</v>
      </c>
      <c r="FD282" s="78">
        <v>3746329576</v>
      </c>
      <c r="FE282" s="78">
        <v>2069179486</v>
      </c>
      <c r="FF282" s="78">
        <v>1366055370</v>
      </c>
      <c r="FG282" s="78">
        <v>2088326344</v>
      </c>
      <c r="FH282" s="78">
        <v>3592121153</v>
      </c>
      <c r="FI282" s="78">
        <v>41118991057</v>
      </c>
      <c r="FJ282" s="78">
        <v>272561297</v>
      </c>
      <c r="FK282" s="78">
        <v>91249984113</v>
      </c>
      <c r="FL282" s="78">
        <v>6610489942</v>
      </c>
      <c r="FM282" s="78">
        <v>3180988246</v>
      </c>
      <c r="FN282" s="78">
        <v>8248911204</v>
      </c>
      <c r="FO282" s="78">
        <v>316308126</v>
      </c>
      <c r="FP282" s="78">
        <v>3490738899</v>
      </c>
      <c r="FQ282" s="78">
        <v>13459530276</v>
      </c>
      <c r="FR282" s="78">
        <v>16525350</v>
      </c>
      <c r="FS282" s="78">
        <v>11804710500</v>
      </c>
      <c r="FT282" s="78">
        <v>1190327593</v>
      </c>
      <c r="FU282" s="78">
        <v>496773352</v>
      </c>
      <c r="FV282" s="78">
        <v>5675802644</v>
      </c>
      <c r="FW282" s="78">
        <v>10081172600</v>
      </c>
      <c r="FX282" s="78">
        <v>80658650786</v>
      </c>
      <c r="FY282" s="78">
        <v>1669944676</v>
      </c>
      <c r="FZ282" s="78">
        <v>1947526242</v>
      </c>
      <c r="GA282" s="78">
        <v>503593094</v>
      </c>
      <c r="GB282" s="78">
        <v>566210425275</v>
      </c>
      <c r="GC282" s="78">
        <v>75205962361</v>
      </c>
      <c r="GD282" s="78">
        <v>78819422</v>
      </c>
      <c r="GE282" s="78">
        <v>26000000000</v>
      </c>
      <c r="GF282" s="78">
        <v>5596585654</v>
      </c>
    </row>
    <row r="283" spans="1:188">
      <c r="A283" s="84">
        <v>45056</v>
      </c>
      <c r="B283" s="78">
        <v>157246141990</v>
      </c>
      <c r="C283" s="78">
        <v>131344164612</v>
      </c>
      <c r="D283" s="78">
        <v>168982025152</v>
      </c>
      <c r="E283" s="78">
        <v>196386265520</v>
      </c>
      <c r="F283" s="78">
        <v>99810441496</v>
      </c>
      <c r="G283" s="78">
        <v>52057381424</v>
      </c>
      <c r="H283" s="78">
        <v>110903347792</v>
      </c>
      <c r="I283" s="78">
        <v>18032427120</v>
      </c>
      <c r="J283" s="78">
        <v>29239964747</v>
      </c>
      <c r="K283" s="78">
        <v>18256970722</v>
      </c>
      <c r="L283" s="78">
        <v>7278884587</v>
      </c>
      <c r="M283" s="78">
        <v>3244462872</v>
      </c>
      <c r="N283" s="78">
        <v>3610840702</v>
      </c>
      <c r="O283" s="78">
        <v>5001572592</v>
      </c>
      <c r="P283" s="78">
        <v>3611768993</v>
      </c>
      <c r="Q283" s="78">
        <v>4640119880</v>
      </c>
      <c r="R283" s="78">
        <v>3304166296</v>
      </c>
      <c r="S283" s="79">
        <v>3826005073</v>
      </c>
      <c r="T283" s="78">
        <v>3204227469</v>
      </c>
      <c r="U283" s="78">
        <v>12153523706</v>
      </c>
      <c r="V283" s="78">
        <v>3249961130</v>
      </c>
      <c r="W283" s="78">
        <v>3420367741</v>
      </c>
      <c r="X283" s="78">
        <v>209020708</v>
      </c>
      <c r="Y283" s="78">
        <v>248957732197</v>
      </c>
      <c r="Z283" s="78">
        <v>189457562676</v>
      </c>
      <c r="AA283" s="78">
        <v>156336290709</v>
      </c>
      <c r="AB283" s="78">
        <v>255215926381</v>
      </c>
      <c r="AC283" s="78">
        <v>204467682056</v>
      </c>
      <c r="AD283" s="78">
        <v>256925030117</v>
      </c>
      <c r="AE283" s="78">
        <v>48210160367</v>
      </c>
      <c r="AF283" s="78">
        <v>47566061057</v>
      </c>
      <c r="AG283" s="78">
        <v>39983300888</v>
      </c>
      <c r="AH283" s="78">
        <v>23816499668</v>
      </c>
      <c r="AI283" s="78">
        <v>4417236047</v>
      </c>
      <c r="AJ283" s="78">
        <v>5000665096</v>
      </c>
      <c r="AK283" s="78">
        <v>6995922960</v>
      </c>
      <c r="AL283" s="78">
        <v>5009615843</v>
      </c>
      <c r="AM283" s="78">
        <v>6002607757</v>
      </c>
      <c r="AN283" s="78">
        <v>5526111598</v>
      </c>
      <c r="AO283" s="78">
        <v>5008507413</v>
      </c>
      <c r="AP283" s="78">
        <v>6707497551</v>
      </c>
      <c r="AQ283" s="78">
        <v>5022980164</v>
      </c>
      <c r="AR283" s="78">
        <v>12722445433</v>
      </c>
      <c r="AS283" s="78">
        <v>5006975566</v>
      </c>
      <c r="AT283" s="78">
        <v>6769189645</v>
      </c>
      <c r="AU283" s="78">
        <v>5006336456</v>
      </c>
      <c r="AV283" s="78">
        <v>902917944</v>
      </c>
      <c r="AW283" s="78">
        <v>1614983176</v>
      </c>
      <c r="AX283" s="78">
        <v>8500000000</v>
      </c>
      <c r="AY283" s="78">
        <v>6500000000</v>
      </c>
      <c r="AZ283" s="78">
        <v>15000000000</v>
      </c>
      <c r="BA283" s="78">
        <v>5727970621</v>
      </c>
      <c r="BB283" s="78">
        <v>5460004558</v>
      </c>
      <c r="BC283" s="78">
        <v>5525808574</v>
      </c>
      <c r="BD283" s="78">
        <v>5702410938</v>
      </c>
      <c r="BE283" s="78">
        <v>9002045052</v>
      </c>
      <c r="BF283" s="78">
        <v>8816746530</v>
      </c>
      <c r="BG283" s="78">
        <v>5282471390</v>
      </c>
      <c r="BH283" s="78">
        <v>5360691152</v>
      </c>
      <c r="BI283" s="78">
        <v>39058416737</v>
      </c>
      <c r="BJ283" s="78">
        <v>56617913643</v>
      </c>
      <c r="BK283" s="78">
        <v>35857709913</v>
      </c>
      <c r="BL283" s="78">
        <v>39872448576</v>
      </c>
      <c r="BM283" s="78">
        <v>36900710731</v>
      </c>
      <c r="BN283" s="78">
        <v>7117280171</v>
      </c>
      <c r="BO283" s="78">
        <v>7000000000</v>
      </c>
      <c r="BP283" s="78">
        <v>7000000000</v>
      </c>
      <c r="BQ283" s="78">
        <v>7500000000</v>
      </c>
      <c r="BR283" s="78">
        <v>8571628767</v>
      </c>
      <c r="BS283" s="78">
        <v>3451988775</v>
      </c>
      <c r="BT283" s="78">
        <v>1650154074</v>
      </c>
      <c r="BU283" s="78">
        <v>1563128536</v>
      </c>
      <c r="BV283" s="78">
        <v>5515823802</v>
      </c>
      <c r="BW283" s="78">
        <v>3943701086</v>
      </c>
      <c r="BX283" s="78">
        <v>15773223671</v>
      </c>
      <c r="BY283" s="78">
        <v>12682011854</v>
      </c>
      <c r="BZ283" s="78">
        <v>13767910536</v>
      </c>
      <c r="CA283" s="78">
        <v>614870455</v>
      </c>
      <c r="CB283" s="78">
        <v>190148253271</v>
      </c>
      <c r="CC283" s="78">
        <v>133671321687</v>
      </c>
      <c r="CD283" s="78">
        <v>149175675615</v>
      </c>
      <c r="CE283" s="78">
        <v>73473457249</v>
      </c>
      <c r="CF283" s="78">
        <v>92942869995</v>
      </c>
      <c r="CG283" s="78">
        <v>68126686028</v>
      </c>
      <c r="CH283" s="78">
        <v>6400876595</v>
      </c>
      <c r="CI283" s="78">
        <v>8371485627</v>
      </c>
      <c r="CJ283" s="78">
        <v>6352611857</v>
      </c>
      <c r="CK283" s="78">
        <v>3421820898</v>
      </c>
      <c r="CL283" s="78">
        <v>16525070138</v>
      </c>
      <c r="CM283" s="78">
        <v>19955757686</v>
      </c>
      <c r="CN283" s="78">
        <v>18199993834</v>
      </c>
      <c r="CO283" s="78">
        <v>10132929976</v>
      </c>
      <c r="CP283" s="78">
        <v>16444889389</v>
      </c>
      <c r="CQ283" s="78">
        <v>18077222369</v>
      </c>
      <c r="CR283" s="78">
        <v>6320632157</v>
      </c>
      <c r="CS283" s="78">
        <v>15898589755</v>
      </c>
      <c r="CT283" s="78">
        <v>16893286188</v>
      </c>
      <c r="CU283" s="78">
        <v>544176301</v>
      </c>
      <c r="CV283" s="78">
        <v>431505213</v>
      </c>
      <c r="CW283" s="78">
        <v>665184019</v>
      </c>
      <c r="CX283" s="78">
        <v>2100000000</v>
      </c>
      <c r="CY283" s="78">
        <v>1800000000</v>
      </c>
      <c r="CZ283" s="78">
        <v>2100000000</v>
      </c>
      <c r="DA283" s="78">
        <v>2000000000</v>
      </c>
      <c r="DB283" s="78">
        <v>133677129825</v>
      </c>
      <c r="DC283" s="78">
        <v>150991556425</v>
      </c>
      <c r="DD283" s="78">
        <v>182043330808</v>
      </c>
      <c r="DE283" s="78">
        <v>103701839105</v>
      </c>
      <c r="DF283" s="78">
        <v>122348133814</v>
      </c>
      <c r="DG283" s="78">
        <v>34219140511</v>
      </c>
      <c r="DH283" s="78">
        <v>97955485469</v>
      </c>
      <c r="DI283" s="78">
        <v>13064135126</v>
      </c>
      <c r="DJ283" s="78">
        <v>30854742105</v>
      </c>
      <c r="DK283" s="78">
        <v>108990873471</v>
      </c>
      <c r="DL283" s="78">
        <v>9682287833</v>
      </c>
      <c r="DM283" s="78">
        <v>7181763393</v>
      </c>
      <c r="DN283" s="78">
        <v>6105666137</v>
      </c>
      <c r="DO283" s="78">
        <v>5000000000</v>
      </c>
      <c r="DP283" s="78">
        <v>5000000000</v>
      </c>
      <c r="DQ283" s="78">
        <v>5000000000</v>
      </c>
      <c r="DR283" s="78">
        <v>6748613047</v>
      </c>
      <c r="DS283" s="78">
        <v>9872422346</v>
      </c>
      <c r="DT283" s="78">
        <v>7046825370</v>
      </c>
      <c r="DU283" s="78">
        <v>11050082231</v>
      </c>
      <c r="DV283" s="78">
        <v>6251567004</v>
      </c>
      <c r="DW283" s="78">
        <v>5469676335</v>
      </c>
      <c r="DX283" s="78">
        <v>971516210</v>
      </c>
      <c r="DY283" s="78">
        <v>7975057127</v>
      </c>
      <c r="DZ283" s="78">
        <v>799773910</v>
      </c>
      <c r="EA283" s="78">
        <v>1577189470</v>
      </c>
      <c r="EB283" s="78">
        <v>886799705</v>
      </c>
      <c r="EC283" s="78">
        <v>1522720603</v>
      </c>
      <c r="ED283" s="78">
        <v>20929850955</v>
      </c>
      <c r="EE283" s="78">
        <v>16020456387</v>
      </c>
      <c r="EF283" s="78">
        <v>9416202928</v>
      </c>
      <c r="EG283" s="78">
        <v>11543713004</v>
      </c>
      <c r="EH283" s="78">
        <v>75636717253</v>
      </c>
      <c r="EI283" s="78">
        <v>51684319300</v>
      </c>
      <c r="EJ283" s="78">
        <v>216884045940</v>
      </c>
      <c r="EK283" s="78">
        <v>279599759539</v>
      </c>
      <c r="EL283" s="78">
        <v>546139239740</v>
      </c>
      <c r="EM283" s="78">
        <v>555519714529</v>
      </c>
      <c r="EN283" s="78">
        <v>425287144637</v>
      </c>
      <c r="EO283" s="78">
        <v>990268025141</v>
      </c>
      <c r="EP283" s="78">
        <v>377244094038</v>
      </c>
      <c r="EQ283" s="78">
        <v>23498118408</v>
      </c>
      <c r="ER283" s="78">
        <v>122407285951</v>
      </c>
      <c r="ES283" s="78">
        <v>437020084</v>
      </c>
      <c r="ET283" s="78">
        <v>376290047</v>
      </c>
      <c r="EU283" s="78">
        <v>603925252</v>
      </c>
      <c r="EV283" s="78">
        <v>217069969</v>
      </c>
      <c r="EW283" s="78">
        <v>237470307</v>
      </c>
      <c r="EX283" s="78">
        <v>213748389</v>
      </c>
      <c r="EY283" s="78">
        <v>12227982658</v>
      </c>
      <c r="EZ283" s="78">
        <v>12074890239</v>
      </c>
      <c r="FA283" s="78">
        <v>7870561594</v>
      </c>
      <c r="FB283" s="78">
        <v>16274188799</v>
      </c>
      <c r="FC283" s="78">
        <v>23669881522</v>
      </c>
      <c r="FD283" s="78">
        <v>3746355702</v>
      </c>
      <c r="FE283" s="78">
        <v>2069267928</v>
      </c>
      <c r="FF283" s="78">
        <v>1366348343</v>
      </c>
      <c r="FG283" s="78">
        <v>2085326586</v>
      </c>
      <c r="FH283" s="78">
        <v>3585845979</v>
      </c>
      <c r="FI283" s="78">
        <v>41080984308</v>
      </c>
      <c r="FJ283" s="78">
        <v>272561297</v>
      </c>
      <c r="FK283" s="78">
        <v>91246797910</v>
      </c>
      <c r="FL283" s="78">
        <v>6610003700</v>
      </c>
      <c r="FM283" s="78">
        <v>3181000001</v>
      </c>
      <c r="FN283" s="78">
        <v>8247158603</v>
      </c>
      <c r="FO283" s="78">
        <v>316308719</v>
      </c>
      <c r="FP283" s="78">
        <v>3656852032</v>
      </c>
      <c r="FQ283" s="78">
        <v>13461249498</v>
      </c>
      <c r="FR283" s="78">
        <v>16525350</v>
      </c>
      <c r="FS283" s="78">
        <v>11760825669</v>
      </c>
      <c r="FT283" s="78">
        <v>1192124771</v>
      </c>
      <c r="FU283" s="78">
        <v>496773352</v>
      </c>
      <c r="FV283" s="78">
        <v>5675802644</v>
      </c>
      <c r="FW283" s="78">
        <v>10081172567</v>
      </c>
      <c r="FX283" s="78">
        <v>80658650786</v>
      </c>
      <c r="FY283" s="78">
        <v>1685185359</v>
      </c>
      <c r="FZ283" s="78">
        <v>1947574775</v>
      </c>
      <c r="GA283" s="78">
        <v>503593094</v>
      </c>
      <c r="GB283" s="78">
        <v>565484797044</v>
      </c>
      <c r="GC283" s="78">
        <v>75203930867</v>
      </c>
      <c r="GD283" s="78">
        <v>78869560</v>
      </c>
      <c r="GE283" s="78">
        <v>26000000000</v>
      </c>
      <c r="GF283" s="78">
        <v>5595709145</v>
      </c>
    </row>
    <row r="284" spans="1:188">
      <c r="A284" s="84">
        <v>45057</v>
      </c>
      <c r="B284" s="78">
        <v>157130498550</v>
      </c>
      <c r="C284" s="78">
        <v>131316179780</v>
      </c>
      <c r="D284" s="78">
        <v>168970997067</v>
      </c>
      <c r="E284" s="78">
        <v>196300627047</v>
      </c>
      <c r="F284" s="78">
        <v>99820937062</v>
      </c>
      <c r="G284" s="78">
        <v>52061065726</v>
      </c>
      <c r="H284" s="78">
        <v>110897753126</v>
      </c>
      <c r="I284" s="78">
        <v>18032385598</v>
      </c>
      <c r="J284" s="78">
        <v>29191675848</v>
      </c>
      <c r="K284" s="78">
        <v>18293875711</v>
      </c>
      <c r="L284" s="78">
        <v>7280810254</v>
      </c>
      <c r="M284" s="78">
        <v>3244616387</v>
      </c>
      <c r="N284" s="78">
        <v>3641651261</v>
      </c>
      <c r="O284" s="78">
        <v>5001562395</v>
      </c>
      <c r="P284" s="78">
        <v>3613326651</v>
      </c>
      <c r="Q284" s="78">
        <v>4694060955</v>
      </c>
      <c r="R284" s="78">
        <v>3315436052</v>
      </c>
      <c r="S284" s="79">
        <v>3826093257</v>
      </c>
      <c r="T284" s="78">
        <v>3204223207</v>
      </c>
      <c r="U284" s="78">
        <v>12389941595</v>
      </c>
      <c r="V284" s="78">
        <v>3250253463</v>
      </c>
      <c r="W284" s="78">
        <v>3425077464</v>
      </c>
      <c r="X284" s="78">
        <v>209121534</v>
      </c>
      <c r="Y284" s="78">
        <v>248842566398</v>
      </c>
      <c r="Z284" s="78">
        <v>189459565754</v>
      </c>
      <c r="AA284" s="78">
        <v>156369724006</v>
      </c>
      <c r="AB284" s="78">
        <v>255250214643</v>
      </c>
      <c r="AC284" s="78">
        <v>204412120637</v>
      </c>
      <c r="AD284" s="78">
        <v>256882474425</v>
      </c>
      <c r="AE284" s="78">
        <v>48151607508</v>
      </c>
      <c r="AF284" s="78">
        <v>47591084840</v>
      </c>
      <c r="AG284" s="78">
        <v>40079422437</v>
      </c>
      <c r="AH284" s="78">
        <v>23839000378</v>
      </c>
      <c r="AI284" s="78">
        <v>4412549449</v>
      </c>
      <c r="AJ284" s="78">
        <v>5000656613</v>
      </c>
      <c r="AK284" s="78">
        <v>7052925361</v>
      </c>
      <c r="AL284" s="78">
        <v>5009607177</v>
      </c>
      <c r="AM284" s="78">
        <v>5998818686</v>
      </c>
      <c r="AN284" s="78">
        <v>5618341786</v>
      </c>
      <c r="AO284" s="78">
        <v>5008498848</v>
      </c>
      <c r="AP284" s="78">
        <v>6742078799</v>
      </c>
      <c r="AQ284" s="78">
        <v>5022971331</v>
      </c>
      <c r="AR284" s="78">
        <v>12726765572</v>
      </c>
      <c r="AS284" s="78">
        <v>5006967101</v>
      </c>
      <c r="AT284" s="78">
        <v>6751580347</v>
      </c>
      <c r="AU284" s="78">
        <v>5006327945</v>
      </c>
      <c r="AV284" s="78">
        <v>902916001</v>
      </c>
      <c r="AW284" s="78">
        <v>1614980113</v>
      </c>
      <c r="AX284" s="78">
        <v>8500000000</v>
      </c>
      <c r="AY284" s="78">
        <v>6500000000</v>
      </c>
      <c r="AZ284" s="78">
        <v>15000000000</v>
      </c>
      <c r="BA284" s="78">
        <v>5730439479</v>
      </c>
      <c r="BB284" s="78">
        <v>5460013311</v>
      </c>
      <c r="BC284" s="78">
        <v>5527735451</v>
      </c>
      <c r="BD284" s="78">
        <v>5702547399</v>
      </c>
      <c r="BE284" s="78">
        <v>9061745902</v>
      </c>
      <c r="BF284" s="78">
        <v>8816499271</v>
      </c>
      <c r="BG284" s="78">
        <v>5281406262</v>
      </c>
      <c r="BH284" s="78">
        <v>5360679540</v>
      </c>
      <c r="BI284" s="78">
        <v>38973820154</v>
      </c>
      <c r="BJ284" s="78">
        <v>56694680802</v>
      </c>
      <c r="BK284" s="78">
        <v>35860121564</v>
      </c>
      <c r="BL284" s="78">
        <v>39879618466</v>
      </c>
      <c r="BM284" s="78">
        <v>36880329771</v>
      </c>
      <c r="BN284" s="78">
        <v>7117483452</v>
      </c>
      <c r="BO284" s="78">
        <v>7000000000</v>
      </c>
      <c r="BP284" s="78">
        <v>7000000000</v>
      </c>
      <c r="BQ284" s="78">
        <v>7500000000</v>
      </c>
      <c r="BR284" s="78">
        <v>8613445260</v>
      </c>
      <c r="BS284" s="78">
        <v>3429675857</v>
      </c>
      <c r="BT284" s="78">
        <v>1629220764</v>
      </c>
      <c r="BU284" s="78">
        <v>1563220263</v>
      </c>
      <c r="BV284" s="78">
        <v>5504691474</v>
      </c>
      <c r="BW284" s="78">
        <v>3940013451</v>
      </c>
      <c r="BX284" s="78">
        <v>15773399641</v>
      </c>
      <c r="BY284" s="78">
        <v>12671513243</v>
      </c>
      <c r="BZ284" s="78">
        <v>13776813155</v>
      </c>
      <c r="CA284" s="78">
        <v>617733382</v>
      </c>
      <c r="CB284" s="78">
        <v>190197170320</v>
      </c>
      <c r="CC284" s="78">
        <v>133725955610</v>
      </c>
      <c r="CD284" s="78">
        <v>149256144855</v>
      </c>
      <c r="CE284" s="78">
        <v>73489205863</v>
      </c>
      <c r="CF284" s="78">
        <v>92941614862</v>
      </c>
      <c r="CG284" s="78">
        <v>68194939017</v>
      </c>
      <c r="CH284" s="78">
        <v>6401960174</v>
      </c>
      <c r="CI284" s="78">
        <v>8371475316</v>
      </c>
      <c r="CJ284" s="78">
        <v>6352755223</v>
      </c>
      <c r="CK284" s="78">
        <v>3427601697</v>
      </c>
      <c r="CL284" s="78">
        <v>16531712143</v>
      </c>
      <c r="CM284" s="78">
        <v>19994926456</v>
      </c>
      <c r="CN284" s="78">
        <v>18229870510</v>
      </c>
      <c r="CO284" s="78">
        <v>10129963180</v>
      </c>
      <c r="CP284" s="78">
        <v>16462436918</v>
      </c>
      <c r="CQ284" s="78">
        <v>18105975108</v>
      </c>
      <c r="CR284" s="78">
        <v>6320742612</v>
      </c>
      <c r="CS284" s="78">
        <v>15898838554</v>
      </c>
      <c r="CT284" s="78">
        <v>16880391350</v>
      </c>
      <c r="CU284" s="78">
        <v>544176301</v>
      </c>
      <c r="CV284" s="78">
        <v>431505213</v>
      </c>
      <c r="CW284" s="78">
        <v>707152348</v>
      </c>
      <c r="CX284" s="78">
        <v>2100000000</v>
      </c>
      <c r="CY284" s="78">
        <v>1800000000</v>
      </c>
      <c r="CZ284" s="78">
        <v>2100000000</v>
      </c>
      <c r="DA284" s="78">
        <v>2000000000</v>
      </c>
      <c r="DB284" s="78">
        <v>133719588846</v>
      </c>
      <c r="DC284" s="78">
        <v>150930475244</v>
      </c>
      <c r="DD284" s="78">
        <v>182002897086</v>
      </c>
      <c r="DE284" s="78">
        <v>103797015589</v>
      </c>
      <c r="DF284" s="78">
        <v>122365890553</v>
      </c>
      <c r="DG284" s="78">
        <v>34212114191</v>
      </c>
      <c r="DH284" s="78">
        <v>97858943913</v>
      </c>
      <c r="DI284" s="78">
        <v>13043771231</v>
      </c>
      <c r="DJ284" s="78">
        <v>30985121030</v>
      </c>
      <c r="DK284" s="78">
        <v>109190082576</v>
      </c>
      <c r="DL284" s="78">
        <v>9767289369</v>
      </c>
      <c r="DM284" s="78">
        <v>7236233866</v>
      </c>
      <c r="DN284" s="78">
        <v>6082069042</v>
      </c>
      <c r="DO284" s="78">
        <v>5000000000</v>
      </c>
      <c r="DP284" s="78">
        <v>5000000000</v>
      </c>
      <c r="DQ284" s="78">
        <v>5000000000</v>
      </c>
      <c r="DR284" s="78">
        <v>6750209333</v>
      </c>
      <c r="DS284" s="78">
        <v>9944545819</v>
      </c>
      <c r="DT284" s="78">
        <v>7063042848</v>
      </c>
      <c r="DU284" s="78">
        <v>11070863016</v>
      </c>
      <c r="DV284" s="78">
        <v>6280013217</v>
      </c>
      <c r="DW284" s="78">
        <v>5486148514</v>
      </c>
      <c r="DX284" s="78">
        <v>971600753</v>
      </c>
      <c r="DY284" s="78">
        <v>7975163249</v>
      </c>
      <c r="DZ284" s="78">
        <v>799787956</v>
      </c>
      <c r="EA284" s="78">
        <v>1580026050</v>
      </c>
      <c r="EB284" s="78">
        <v>914805542</v>
      </c>
      <c r="EC284" s="78">
        <v>1523165380</v>
      </c>
      <c r="ED284" s="78">
        <v>20973204043</v>
      </c>
      <c r="EE284" s="78">
        <v>16029429510</v>
      </c>
      <c r="EF284" s="78">
        <v>9421116804</v>
      </c>
      <c r="EG284" s="78">
        <v>11539770927</v>
      </c>
      <c r="EH284" s="78">
        <v>75546054051</v>
      </c>
      <c r="EI284" s="78">
        <v>51607220293</v>
      </c>
      <c r="EJ284" s="78">
        <v>216798737250</v>
      </c>
      <c r="EK284" s="78">
        <v>279585314729</v>
      </c>
      <c r="EL284" s="78">
        <v>546153654242</v>
      </c>
      <c r="EM284" s="78">
        <v>555423959153</v>
      </c>
      <c r="EN284" s="78">
        <v>425301942711</v>
      </c>
      <c r="EO284" s="78">
        <v>989325041096</v>
      </c>
      <c r="EP284" s="78">
        <v>376906556820</v>
      </c>
      <c r="EQ284" s="78">
        <v>23477040168</v>
      </c>
      <c r="ER284" s="78">
        <v>122464856377</v>
      </c>
      <c r="ES284" s="78">
        <v>437028868</v>
      </c>
      <c r="ET284" s="78">
        <v>376290047</v>
      </c>
      <c r="EU284" s="78">
        <v>604408346</v>
      </c>
      <c r="EV284" s="78">
        <v>217069969</v>
      </c>
      <c r="EW284" s="78">
        <v>237470307</v>
      </c>
      <c r="EX284" s="78">
        <v>213748389</v>
      </c>
      <c r="EY284" s="78">
        <v>12230880484</v>
      </c>
      <c r="EZ284" s="78">
        <v>12082160668</v>
      </c>
      <c r="FA284" s="78">
        <v>7855006815</v>
      </c>
      <c r="FB284" s="78">
        <v>16270277106</v>
      </c>
      <c r="FC284" s="78">
        <v>23646529609</v>
      </c>
      <c r="FD284" s="78">
        <v>3742645772</v>
      </c>
      <c r="FE284" s="78">
        <v>2069772730</v>
      </c>
      <c r="FF284" s="78">
        <v>1366362502</v>
      </c>
      <c r="FG284" s="78">
        <v>2084107785</v>
      </c>
      <c r="FH284" s="78">
        <v>3586128338</v>
      </c>
      <c r="FI284" s="78">
        <v>41074269393</v>
      </c>
      <c r="FJ284" s="78">
        <v>272561297</v>
      </c>
      <c r="FK284" s="78">
        <v>91241056792</v>
      </c>
      <c r="FL284" s="78">
        <v>6609817798</v>
      </c>
      <c r="FM284" s="78">
        <v>3184517590</v>
      </c>
      <c r="FN284" s="78">
        <v>8244227763</v>
      </c>
      <c r="FO284" s="78">
        <v>316309313</v>
      </c>
      <c r="FP284" s="78">
        <v>3678965545</v>
      </c>
      <c r="FQ284" s="78">
        <v>13454490934</v>
      </c>
      <c r="FR284" s="78">
        <v>16525350</v>
      </c>
      <c r="FS284" s="78">
        <v>11782852819</v>
      </c>
      <c r="FT284" s="78">
        <v>1193720975</v>
      </c>
      <c r="FU284" s="78">
        <v>496999981</v>
      </c>
      <c r="FV284" s="78">
        <v>5675842989</v>
      </c>
      <c r="FW284" s="78">
        <v>10081164181</v>
      </c>
      <c r="FX284" s="78">
        <v>80658650786</v>
      </c>
      <c r="FY284" s="78">
        <v>1685475109</v>
      </c>
      <c r="FZ284" s="78">
        <v>1947786593</v>
      </c>
      <c r="GA284" s="78">
        <v>503593094</v>
      </c>
      <c r="GB284" s="78">
        <v>564890799908</v>
      </c>
      <c r="GC284" s="78">
        <v>75152896081</v>
      </c>
      <c r="GD284" s="78">
        <v>78964526</v>
      </c>
      <c r="GE284" s="78">
        <v>26500000000</v>
      </c>
      <c r="GF284" s="78">
        <v>5598126725</v>
      </c>
    </row>
    <row r="285" spans="1:188">
      <c r="A285" s="84">
        <v>45058</v>
      </c>
      <c r="B285" s="78">
        <v>157087500193</v>
      </c>
      <c r="C285" s="78">
        <v>131330157371</v>
      </c>
      <c r="D285" s="78">
        <v>169010844993</v>
      </c>
      <c r="E285" s="78">
        <v>196350544493</v>
      </c>
      <c r="F285" s="78">
        <v>99636455147</v>
      </c>
      <c r="G285" s="78">
        <v>52089879591</v>
      </c>
      <c r="H285" s="78">
        <v>110900874776</v>
      </c>
      <c r="I285" s="78">
        <v>18031547585</v>
      </c>
      <c r="J285" s="78">
        <v>29206132519</v>
      </c>
      <c r="K285" s="78">
        <v>18309418465</v>
      </c>
      <c r="L285" s="78">
        <v>7280810254</v>
      </c>
      <c r="M285" s="78">
        <v>3245265873</v>
      </c>
      <c r="N285" s="78">
        <v>3648937953</v>
      </c>
      <c r="O285" s="78">
        <v>5001599750</v>
      </c>
      <c r="P285" s="78">
        <v>3613563052</v>
      </c>
      <c r="Q285" s="78">
        <v>4698690167</v>
      </c>
      <c r="R285" s="78">
        <v>3315436052</v>
      </c>
      <c r="S285" s="79">
        <v>3827612646</v>
      </c>
      <c r="T285" s="78">
        <v>3219166666</v>
      </c>
      <c r="U285" s="78">
        <v>12449135593</v>
      </c>
      <c r="V285" s="78">
        <v>3250253463</v>
      </c>
      <c r="W285" s="78">
        <v>3425190949</v>
      </c>
      <c r="X285" s="78">
        <v>209847058</v>
      </c>
      <c r="Y285" s="78">
        <v>248837883081</v>
      </c>
      <c r="Z285" s="78">
        <v>189488338777</v>
      </c>
      <c r="AA285" s="78">
        <v>156372160815</v>
      </c>
      <c r="AB285" s="78">
        <v>255184064663</v>
      </c>
      <c r="AC285" s="78">
        <v>204306812919</v>
      </c>
      <c r="AD285" s="78">
        <v>256847889532</v>
      </c>
      <c r="AE285" s="78">
        <v>48088221070</v>
      </c>
      <c r="AF285" s="78">
        <v>47533018735</v>
      </c>
      <c r="AG285" s="78">
        <v>40102545728</v>
      </c>
      <c r="AH285" s="78">
        <v>23891872430</v>
      </c>
      <c r="AI285" s="78">
        <v>4419058109</v>
      </c>
      <c r="AJ285" s="78">
        <v>5000656613</v>
      </c>
      <c r="AK285" s="78">
        <v>7049205439</v>
      </c>
      <c r="AL285" s="78">
        <v>5010033145</v>
      </c>
      <c r="AM285" s="78">
        <v>5947877695</v>
      </c>
      <c r="AN285" s="78">
        <v>5620244594</v>
      </c>
      <c r="AO285" s="78">
        <v>5008498848</v>
      </c>
      <c r="AP285" s="78">
        <v>6738615094</v>
      </c>
      <c r="AQ285" s="78">
        <v>5022971331</v>
      </c>
      <c r="AR285" s="78">
        <v>12722398565</v>
      </c>
      <c r="AS285" s="78">
        <v>5006967101</v>
      </c>
      <c r="AT285" s="78">
        <v>6764716509</v>
      </c>
      <c r="AU285" s="78">
        <v>5006327945</v>
      </c>
      <c r="AV285" s="78">
        <v>902916001</v>
      </c>
      <c r="AW285" s="78">
        <v>1614980113</v>
      </c>
      <c r="AX285" s="78">
        <v>8500000000</v>
      </c>
      <c r="AY285" s="78">
        <v>6500000000</v>
      </c>
      <c r="AZ285" s="78">
        <v>15000000000</v>
      </c>
      <c r="BA285" s="78">
        <v>5708370993</v>
      </c>
      <c r="BB285" s="78">
        <v>5461216025</v>
      </c>
      <c r="BC285" s="78">
        <v>5529175976</v>
      </c>
      <c r="BD285" s="78">
        <v>5705218787</v>
      </c>
      <c r="BE285" s="78">
        <v>9061371751</v>
      </c>
      <c r="BF285" s="78">
        <v>8824039518</v>
      </c>
      <c r="BG285" s="78">
        <v>5281406262</v>
      </c>
      <c r="BH285" s="78">
        <v>5360679540</v>
      </c>
      <c r="BI285" s="78">
        <v>38918363546</v>
      </c>
      <c r="BJ285" s="78">
        <v>56598037965</v>
      </c>
      <c r="BK285" s="78">
        <v>35833358988</v>
      </c>
      <c r="BL285" s="78">
        <v>39869101132</v>
      </c>
      <c r="BM285" s="78">
        <v>36865778582</v>
      </c>
      <c r="BN285" s="78">
        <v>7120077771</v>
      </c>
      <c r="BO285" s="78">
        <v>7000000000</v>
      </c>
      <c r="BP285" s="78">
        <v>7000000000</v>
      </c>
      <c r="BQ285" s="78">
        <v>7500000000</v>
      </c>
      <c r="BR285" s="78">
        <v>8913564328</v>
      </c>
      <c r="BS285" s="78">
        <v>3430216825</v>
      </c>
      <c r="BT285" s="78">
        <v>1629673584</v>
      </c>
      <c r="BU285" s="78">
        <v>1562566933</v>
      </c>
      <c r="BV285" s="78">
        <v>5512210978</v>
      </c>
      <c r="BW285" s="78">
        <v>3940635714</v>
      </c>
      <c r="BX285" s="78">
        <v>15774751176</v>
      </c>
      <c r="BY285" s="78">
        <v>12669953373</v>
      </c>
      <c r="BZ285" s="78">
        <v>13785988357</v>
      </c>
      <c r="CA285" s="78">
        <v>640632809</v>
      </c>
      <c r="CB285" s="78">
        <v>189963557597</v>
      </c>
      <c r="CC285" s="78">
        <v>133738022710</v>
      </c>
      <c r="CD285" s="78">
        <v>149233517788</v>
      </c>
      <c r="CE285" s="78">
        <v>73454785725</v>
      </c>
      <c r="CF285" s="78">
        <v>92768254070</v>
      </c>
      <c r="CG285" s="78">
        <v>68230942183</v>
      </c>
      <c r="CH285" s="78">
        <v>6401906678</v>
      </c>
      <c r="CI285" s="78">
        <v>8372400619</v>
      </c>
      <c r="CJ285" s="78">
        <v>6320218833</v>
      </c>
      <c r="CK285" s="78">
        <v>3427601701</v>
      </c>
      <c r="CL285" s="78">
        <v>16532048917</v>
      </c>
      <c r="CM285" s="78">
        <v>19995282152</v>
      </c>
      <c r="CN285" s="78">
        <v>18136252619</v>
      </c>
      <c r="CO285" s="78">
        <v>10131495791</v>
      </c>
      <c r="CP285" s="78">
        <v>16496694555</v>
      </c>
      <c r="CQ285" s="78">
        <v>18133853704</v>
      </c>
      <c r="CR285" s="78">
        <v>6320908700</v>
      </c>
      <c r="CS285" s="78">
        <v>15899392940</v>
      </c>
      <c r="CT285" s="78">
        <v>16823746040</v>
      </c>
      <c r="CU285" s="78">
        <v>544176301</v>
      </c>
      <c r="CV285" s="78">
        <v>431505213</v>
      </c>
      <c r="CW285" s="78">
        <v>707152348</v>
      </c>
      <c r="CX285" s="78">
        <v>2100000000</v>
      </c>
      <c r="CY285" s="78">
        <v>1800000000</v>
      </c>
      <c r="CZ285" s="78">
        <v>2100000000</v>
      </c>
      <c r="DA285" s="78">
        <v>2000000000</v>
      </c>
      <c r="DB285" s="78">
        <v>133752193219</v>
      </c>
      <c r="DC285" s="78">
        <v>150862612169</v>
      </c>
      <c r="DD285" s="78">
        <v>182008192499</v>
      </c>
      <c r="DE285" s="78">
        <v>103929415755</v>
      </c>
      <c r="DF285" s="78">
        <v>122410335201</v>
      </c>
      <c r="DG285" s="78">
        <v>34299716816</v>
      </c>
      <c r="DH285" s="78">
        <v>97864188990</v>
      </c>
      <c r="DI285" s="78">
        <v>13045934767</v>
      </c>
      <c r="DJ285" s="78">
        <v>30963914274</v>
      </c>
      <c r="DK285" s="78">
        <v>109335612769</v>
      </c>
      <c r="DL285" s="78">
        <v>9844669779</v>
      </c>
      <c r="DM285" s="78">
        <v>7244289859</v>
      </c>
      <c r="DN285" s="78">
        <v>6097202035</v>
      </c>
      <c r="DO285" s="78">
        <v>5000000000</v>
      </c>
      <c r="DP285" s="78">
        <v>5000000000</v>
      </c>
      <c r="DQ285" s="78">
        <v>5000000000</v>
      </c>
      <c r="DR285" s="78">
        <v>6728822569</v>
      </c>
      <c r="DS285" s="78">
        <v>9969544610</v>
      </c>
      <c r="DT285" s="78">
        <v>7069502185</v>
      </c>
      <c r="DU285" s="78">
        <v>11146565867</v>
      </c>
      <c r="DV285" s="78">
        <v>6284947176</v>
      </c>
      <c r="DW285" s="78">
        <v>5509916630</v>
      </c>
      <c r="DX285" s="78">
        <v>972031072</v>
      </c>
      <c r="DY285" s="78">
        <v>7975604925</v>
      </c>
      <c r="DZ285" s="78">
        <v>799829354</v>
      </c>
      <c r="EA285" s="78">
        <v>1598164511</v>
      </c>
      <c r="EB285" s="78">
        <v>915105587</v>
      </c>
      <c r="EC285" s="78">
        <v>1524125058</v>
      </c>
      <c r="ED285" s="78">
        <v>20973578577</v>
      </c>
      <c r="EE285" s="78">
        <v>16034604023</v>
      </c>
      <c r="EF285" s="78">
        <v>9423086362</v>
      </c>
      <c r="EG285" s="78">
        <v>11539428689</v>
      </c>
      <c r="EH285" s="78">
        <v>75460773849</v>
      </c>
      <c r="EI285" s="78">
        <v>51493574923</v>
      </c>
      <c r="EJ285" s="78">
        <v>216703255902</v>
      </c>
      <c r="EK285" s="78">
        <v>279617014317</v>
      </c>
      <c r="EL285" s="78">
        <v>546099560377</v>
      </c>
      <c r="EM285" s="78">
        <v>555288883103</v>
      </c>
      <c r="EN285" s="78">
        <v>425355826255</v>
      </c>
      <c r="EO285" s="78">
        <v>988969845377</v>
      </c>
      <c r="EP285" s="78">
        <v>376223929114</v>
      </c>
      <c r="EQ285" s="78">
        <v>23478828597</v>
      </c>
      <c r="ER285" s="78">
        <v>122593874639</v>
      </c>
      <c r="ES285" s="78">
        <v>421053468</v>
      </c>
      <c r="ET285" s="78">
        <v>348434524</v>
      </c>
      <c r="EU285" s="78">
        <v>604408346</v>
      </c>
      <c r="EV285" s="78">
        <v>217069969</v>
      </c>
      <c r="EW285" s="78">
        <v>237470307</v>
      </c>
      <c r="EX285" s="78">
        <v>213748389</v>
      </c>
      <c r="EY285" s="78">
        <v>12254661493</v>
      </c>
      <c r="EZ285" s="78">
        <v>12044852655</v>
      </c>
      <c r="FA285" s="78">
        <v>7874462766</v>
      </c>
      <c r="FB285" s="78">
        <v>16306049428</v>
      </c>
      <c r="FC285" s="78">
        <v>23656290877</v>
      </c>
      <c r="FD285" s="78">
        <v>3743650419</v>
      </c>
      <c r="FE285" s="78">
        <v>2070440808</v>
      </c>
      <c r="FF285" s="78">
        <v>1366796527</v>
      </c>
      <c r="FG285" s="78">
        <v>2082288753</v>
      </c>
      <c r="FH285" s="78">
        <v>3584802543</v>
      </c>
      <c r="FI285" s="78">
        <v>41048467715</v>
      </c>
      <c r="FJ285" s="78">
        <v>272561297</v>
      </c>
      <c r="FK285" s="78">
        <v>91246959360</v>
      </c>
      <c r="FL285" s="78">
        <v>6605460982</v>
      </c>
      <c r="FM285" s="78">
        <v>3184519968</v>
      </c>
      <c r="FN285" s="78">
        <v>8244808472</v>
      </c>
      <c r="FO285" s="78">
        <v>316309907</v>
      </c>
      <c r="FP285" s="78">
        <v>3687021587</v>
      </c>
      <c r="FQ285" s="78">
        <v>13551414730</v>
      </c>
      <c r="FR285" s="78">
        <v>16525350</v>
      </c>
      <c r="FS285" s="78">
        <v>11733324883</v>
      </c>
      <c r="FT285" s="78">
        <v>1193764562</v>
      </c>
      <c r="FU285" s="78">
        <v>496999981</v>
      </c>
      <c r="FV285" s="78">
        <v>5675842989</v>
      </c>
      <c r="FW285" s="78">
        <v>10080346709</v>
      </c>
      <c r="FX285" s="78">
        <v>80658650786</v>
      </c>
      <c r="FY285" s="78">
        <v>1685127043</v>
      </c>
      <c r="FZ285" s="78">
        <v>1948100439</v>
      </c>
      <c r="GA285" s="78">
        <v>503593094</v>
      </c>
      <c r="GB285" s="78">
        <v>562809748861</v>
      </c>
      <c r="GC285" s="78">
        <v>75101304019</v>
      </c>
      <c r="GD285" s="78">
        <v>78964526</v>
      </c>
      <c r="GE285" s="78">
        <v>26500000000</v>
      </c>
      <c r="GF285" s="78">
        <v>5606482376</v>
      </c>
    </row>
    <row r="286" spans="1:188">
      <c r="A286" s="84">
        <v>45061</v>
      </c>
      <c r="B286" s="78">
        <v>157010437015</v>
      </c>
      <c r="C286" s="78">
        <v>131257691416</v>
      </c>
      <c r="D286" s="78">
        <v>168950877046</v>
      </c>
      <c r="E286" s="78">
        <v>196209678747</v>
      </c>
      <c r="F286" s="78">
        <v>99582376692</v>
      </c>
      <c r="G286" s="78">
        <v>52076921882</v>
      </c>
      <c r="H286" s="78">
        <v>110860763687</v>
      </c>
      <c r="I286" s="78">
        <v>18027103858</v>
      </c>
      <c r="J286" s="78">
        <v>29194842987</v>
      </c>
      <c r="K286" s="78">
        <v>18326022768</v>
      </c>
      <c r="L286" s="78">
        <v>7280821058</v>
      </c>
      <c r="M286" s="78">
        <v>3245308135</v>
      </c>
      <c r="N286" s="78">
        <v>3657044560</v>
      </c>
      <c r="O286" s="78">
        <v>4967467502</v>
      </c>
      <c r="P286" s="78">
        <v>3612797273</v>
      </c>
      <c r="Q286" s="78">
        <v>5089944845</v>
      </c>
      <c r="R286" s="78">
        <v>3315450188</v>
      </c>
      <c r="S286" s="79">
        <v>3827775761</v>
      </c>
      <c r="T286" s="78">
        <v>3220330993</v>
      </c>
      <c r="U286" s="78">
        <v>12523684891</v>
      </c>
      <c r="V286" s="78">
        <v>3254484440</v>
      </c>
      <c r="W286" s="78">
        <v>3425473656</v>
      </c>
      <c r="X286" s="78">
        <v>209847058</v>
      </c>
      <c r="Y286" s="78">
        <v>248702829006</v>
      </c>
      <c r="Z286" s="78">
        <v>189448242542</v>
      </c>
      <c r="AA286" s="78">
        <v>156293792850</v>
      </c>
      <c r="AB286" s="78">
        <v>255114722800</v>
      </c>
      <c r="AC286" s="78">
        <v>204246547512</v>
      </c>
      <c r="AD286" s="78">
        <v>256564127850</v>
      </c>
      <c r="AE286" s="78">
        <v>48053496581</v>
      </c>
      <c r="AF286" s="78">
        <v>47515339632</v>
      </c>
      <c r="AG286" s="78">
        <v>40077043540</v>
      </c>
      <c r="AH286" s="78">
        <v>23892183585</v>
      </c>
      <c r="AI286" s="78">
        <v>4423128121</v>
      </c>
      <c r="AJ286" s="78">
        <v>5000656613</v>
      </c>
      <c r="AK286" s="78">
        <v>7073891880</v>
      </c>
      <c r="AL286" s="78">
        <v>5010033145</v>
      </c>
      <c r="AM286" s="78">
        <v>5928519008</v>
      </c>
      <c r="AN286" s="78">
        <v>5798656932</v>
      </c>
      <c r="AO286" s="78">
        <v>5008498848</v>
      </c>
      <c r="AP286" s="78">
        <v>6751007255</v>
      </c>
      <c r="AQ286" s="78">
        <v>5022971331</v>
      </c>
      <c r="AR286" s="78">
        <v>12710245324</v>
      </c>
      <c r="AS286" s="78">
        <v>5006967101</v>
      </c>
      <c r="AT286" s="78">
        <v>6677090263</v>
      </c>
      <c r="AU286" s="78">
        <v>5006327945</v>
      </c>
      <c r="AV286" s="78">
        <v>902916001</v>
      </c>
      <c r="AW286" s="78">
        <v>1614980113</v>
      </c>
      <c r="AX286" s="78">
        <v>9500000000</v>
      </c>
      <c r="AY286" s="78">
        <v>6000000000</v>
      </c>
      <c r="AZ286" s="78">
        <v>15000000000</v>
      </c>
      <c r="BA286" s="78">
        <v>5707210398</v>
      </c>
      <c r="BB286" s="78">
        <v>5461778179</v>
      </c>
      <c r="BC286" s="78">
        <v>5529648860</v>
      </c>
      <c r="BD286" s="78">
        <v>5707104497</v>
      </c>
      <c r="BE286" s="78">
        <v>9062216904</v>
      </c>
      <c r="BF286" s="78">
        <v>8824178242</v>
      </c>
      <c r="BG286" s="78">
        <v>5281406262</v>
      </c>
      <c r="BH286" s="78">
        <v>5360734928</v>
      </c>
      <c r="BI286" s="78">
        <v>38880237669</v>
      </c>
      <c r="BJ286" s="78">
        <v>56572347228</v>
      </c>
      <c r="BK286" s="78">
        <v>35813295171</v>
      </c>
      <c r="BL286" s="78">
        <v>39858633601</v>
      </c>
      <c r="BM286" s="78">
        <v>36826469739</v>
      </c>
      <c r="BN286" s="78">
        <v>7120541917</v>
      </c>
      <c r="BO286" s="78">
        <v>7000000000</v>
      </c>
      <c r="BP286" s="78">
        <v>7000000000</v>
      </c>
      <c r="BQ286" s="78">
        <v>7500000000</v>
      </c>
      <c r="BR286" s="78">
        <v>8962980725</v>
      </c>
      <c r="BS286" s="78">
        <v>3430266095</v>
      </c>
      <c r="BT286" s="78">
        <v>1629673585</v>
      </c>
      <c r="BU286" s="78">
        <v>1579112862</v>
      </c>
      <c r="BV286" s="78">
        <v>5509316772</v>
      </c>
      <c r="BW286" s="78">
        <v>3940454875</v>
      </c>
      <c r="BX286" s="78">
        <v>15781003245</v>
      </c>
      <c r="BY286" s="78">
        <v>12668908245</v>
      </c>
      <c r="BZ286" s="78">
        <v>13778281831</v>
      </c>
      <c r="CA286" s="78">
        <v>641179839</v>
      </c>
      <c r="CB286" s="78">
        <v>189750591019</v>
      </c>
      <c r="CC286" s="78">
        <v>133720470575</v>
      </c>
      <c r="CD286" s="78">
        <v>149265866501</v>
      </c>
      <c r="CE286" s="78">
        <v>73456110866</v>
      </c>
      <c r="CF286" s="78">
        <v>92733244403</v>
      </c>
      <c r="CG286" s="78">
        <v>68251338240</v>
      </c>
      <c r="CH286" s="78">
        <v>6401901385</v>
      </c>
      <c r="CI286" s="78">
        <v>8371672515</v>
      </c>
      <c r="CJ286" s="78">
        <v>6320328135</v>
      </c>
      <c r="CK286" s="78">
        <v>3446528266</v>
      </c>
      <c r="CL286" s="78">
        <v>16526999378</v>
      </c>
      <c r="CM286" s="78">
        <v>20000457739</v>
      </c>
      <c r="CN286" s="78">
        <v>18126384929</v>
      </c>
      <c r="CO286" s="78">
        <v>10134816296</v>
      </c>
      <c r="CP286" s="78">
        <v>16499618148</v>
      </c>
      <c r="CQ286" s="78">
        <v>18136657546</v>
      </c>
      <c r="CR286" s="78">
        <v>6317349209</v>
      </c>
      <c r="CS286" s="78">
        <v>15894163126</v>
      </c>
      <c r="CT286" s="78">
        <v>16831771124</v>
      </c>
      <c r="CU286" s="78">
        <v>544176301</v>
      </c>
      <c r="CV286" s="78">
        <v>431505213</v>
      </c>
      <c r="CW286" s="78">
        <v>707152348</v>
      </c>
      <c r="CX286" s="78">
        <v>2100000000</v>
      </c>
      <c r="CY286" s="78">
        <v>1800000000</v>
      </c>
      <c r="CZ286" s="78">
        <v>2100000000</v>
      </c>
      <c r="DA286" s="78">
        <v>2000000000</v>
      </c>
      <c r="DB286" s="78">
        <v>133767120898</v>
      </c>
      <c r="DC286" s="78">
        <v>150790138316</v>
      </c>
      <c r="DD286" s="78">
        <v>181921080519</v>
      </c>
      <c r="DE286" s="78">
        <v>103878620969</v>
      </c>
      <c r="DF286" s="78">
        <v>122253595653</v>
      </c>
      <c r="DG286" s="78">
        <v>34302261463</v>
      </c>
      <c r="DH286" s="78">
        <v>97830164967</v>
      </c>
      <c r="DI286" s="78">
        <v>13036593520</v>
      </c>
      <c r="DJ286" s="78">
        <v>30996308874</v>
      </c>
      <c r="DK286" s="78">
        <v>109514987551</v>
      </c>
      <c r="DL286" s="78">
        <v>9888056880</v>
      </c>
      <c r="DM286" s="78">
        <v>7338473217</v>
      </c>
      <c r="DN286" s="78">
        <v>6110624210</v>
      </c>
      <c r="DO286" s="78">
        <v>5000000000</v>
      </c>
      <c r="DP286" s="78">
        <v>5000000000</v>
      </c>
      <c r="DQ286" s="78">
        <v>5000000000</v>
      </c>
      <c r="DR286" s="78">
        <v>6724561778</v>
      </c>
      <c r="DS286" s="78">
        <v>10023878604</v>
      </c>
      <c r="DT286" s="78">
        <v>7079826014</v>
      </c>
      <c r="DU286" s="78">
        <v>11183440436</v>
      </c>
      <c r="DV286" s="78">
        <v>6285290185</v>
      </c>
      <c r="DW286" s="78">
        <v>5433465338</v>
      </c>
      <c r="DX286" s="78">
        <v>973999783</v>
      </c>
      <c r="DY286" s="78">
        <v>7975990544</v>
      </c>
      <c r="DZ286" s="78">
        <v>795494062</v>
      </c>
      <c r="EA286" s="78">
        <v>1539760680</v>
      </c>
      <c r="EB286" s="78">
        <v>878428193</v>
      </c>
      <c r="EC286" s="78">
        <v>1545041221</v>
      </c>
      <c r="ED286" s="78">
        <v>20935132669</v>
      </c>
      <c r="EE286" s="78">
        <v>15991937644</v>
      </c>
      <c r="EF286" s="78">
        <v>9402042612</v>
      </c>
      <c r="EG286" s="78">
        <v>11521314672</v>
      </c>
      <c r="EH286" s="78">
        <v>75394629030</v>
      </c>
      <c r="EI286" s="78">
        <v>51423949982</v>
      </c>
      <c r="EJ286" s="78">
        <v>216697404325</v>
      </c>
      <c r="EK286" s="78">
        <v>279487739722</v>
      </c>
      <c r="EL286" s="78">
        <v>545901918501</v>
      </c>
      <c r="EM286" s="78">
        <v>555076116273</v>
      </c>
      <c r="EN286" s="78">
        <v>425380277451</v>
      </c>
      <c r="EO286" s="78">
        <v>988467253352</v>
      </c>
      <c r="EP286" s="78">
        <v>375858904865</v>
      </c>
      <c r="EQ286" s="78">
        <v>23465494293</v>
      </c>
      <c r="ER286" s="78">
        <v>122692758189</v>
      </c>
      <c r="ES286" s="78">
        <v>427007424</v>
      </c>
      <c r="ET286" s="78">
        <v>348434524</v>
      </c>
      <c r="EU286" s="78">
        <v>604698674</v>
      </c>
      <c r="EV286" s="78">
        <v>217069969</v>
      </c>
      <c r="EW286" s="78">
        <v>237470307</v>
      </c>
      <c r="EX286" s="78">
        <v>213748389</v>
      </c>
      <c r="EY286" s="78">
        <v>12202940936</v>
      </c>
      <c r="EZ286" s="78">
        <v>11987188091</v>
      </c>
      <c r="FA286" s="78">
        <v>7877137465</v>
      </c>
      <c r="FB286" s="78">
        <v>16307788734</v>
      </c>
      <c r="FC286" s="78">
        <v>23658049531</v>
      </c>
      <c r="FD286" s="78">
        <v>3741220979</v>
      </c>
      <c r="FE286" s="78">
        <v>2070210451</v>
      </c>
      <c r="FF286" s="78">
        <v>1366941321</v>
      </c>
      <c r="FG286" s="78">
        <v>2082418587</v>
      </c>
      <c r="FH286" s="78">
        <v>3584650264</v>
      </c>
      <c r="FI286" s="78">
        <v>41051871329</v>
      </c>
      <c r="FJ286" s="78">
        <v>272586600</v>
      </c>
      <c r="FK286" s="78">
        <v>91250863674</v>
      </c>
      <c r="FL286" s="78">
        <v>6598695398</v>
      </c>
      <c r="FM286" s="78">
        <v>3187167293</v>
      </c>
      <c r="FN286" s="78">
        <v>8238682623</v>
      </c>
      <c r="FO286" s="78">
        <v>316310501</v>
      </c>
      <c r="FP286" s="78">
        <v>3687021587</v>
      </c>
      <c r="FQ286" s="78">
        <v>13555749194</v>
      </c>
      <c r="FR286" s="78">
        <v>16525350</v>
      </c>
      <c r="FS286" s="78">
        <v>11689887723</v>
      </c>
      <c r="FT286" s="78">
        <v>1193641593</v>
      </c>
      <c r="FU286" s="78">
        <v>497054203</v>
      </c>
      <c r="FV286" s="78">
        <v>5675842989</v>
      </c>
      <c r="FW286" s="78">
        <v>10080406502</v>
      </c>
      <c r="FX286" s="78">
        <v>80658650786</v>
      </c>
      <c r="FY286" s="78">
        <v>1685574444</v>
      </c>
      <c r="FZ286" s="78">
        <v>1945227490</v>
      </c>
      <c r="GA286" s="78">
        <v>503593094</v>
      </c>
      <c r="GB286" s="78">
        <v>562146477317</v>
      </c>
      <c r="GC286" s="78">
        <v>75099050521</v>
      </c>
      <c r="GD286" s="78">
        <v>78964526</v>
      </c>
      <c r="GE286" s="78">
        <v>26500000000</v>
      </c>
      <c r="GF286" s="78">
        <v>5601404006</v>
      </c>
    </row>
    <row r="287" spans="1:188">
      <c r="A287" s="84">
        <v>45062</v>
      </c>
      <c r="B287" s="78">
        <v>157008636049</v>
      </c>
      <c r="C287" s="78">
        <v>131281710134</v>
      </c>
      <c r="D287" s="78">
        <v>168968393237</v>
      </c>
      <c r="E287" s="78">
        <v>196228472122</v>
      </c>
      <c r="F287" s="78">
        <v>99588940717</v>
      </c>
      <c r="G287" s="78">
        <v>52097025634</v>
      </c>
      <c r="H287" s="78">
        <v>110825455094</v>
      </c>
      <c r="I287" s="78">
        <v>18026422794</v>
      </c>
      <c r="J287" s="78">
        <v>29119614114</v>
      </c>
      <c r="K287" s="78">
        <v>18309398272</v>
      </c>
      <c r="L287" s="78">
        <v>7280821058</v>
      </c>
      <c r="M287" s="78">
        <v>3226351126</v>
      </c>
      <c r="N287" s="78">
        <v>3672016950</v>
      </c>
      <c r="O287" s="78">
        <v>4959099904</v>
      </c>
      <c r="P287" s="78">
        <v>3613288468</v>
      </c>
      <c r="Q287" s="78">
        <v>5092404247</v>
      </c>
      <c r="R287" s="78">
        <v>3315835244</v>
      </c>
      <c r="S287" s="79">
        <v>3867900380</v>
      </c>
      <c r="T287" s="78">
        <v>3242478419</v>
      </c>
      <c r="U287" s="78">
        <v>12733807053</v>
      </c>
      <c r="V287" s="78">
        <v>3254483505</v>
      </c>
      <c r="W287" s="78">
        <v>3436672615</v>
      </c>
      <c r="X287" s="78">
        <v>210310938</v>
      </c>
      <c r="Y287" s="78">
        <v>248674721844</v>
      </c>
      <c r="Z287" s="78">
        <v>189449146472</v>
      </c>
      <c r="AA287" s="78">
        <v>156289137731</v>
      </c>
      <c r="AB287" s="78">
        <v>254505537297</v>
      </c>
      <c r="AC287" s="78">
        <v>204289174021</v>
      </c>
      <c r="AD287" s="78">
        <v>256613954344</v>
      </c>
      <c r="AE287" s="78">
        <v>48056885106</v>
      </c>
      <c r="AF287" s="78">
        <v>47528748172</v>
      </c>
      <c r="AG287" s="78">
        <v>40034498037</v>
      </c>
      <c r="AH287" s="78">
        <v>23894111157</v>
      </c>
      <c r="AI287" s="78">
        <v>4432310393</v>
      </c>
      <c r="AJ287" s="78">
        <v>5000656613</v>
      </c>
      <c r="AK287" s="78">
        <v>7101692705</v>
      </c>
      <c r="AL287" s="78">
        <v>5010033145</v>
      </c>
      <c r="AM287" s="78">
        <v>5894877877</v>
      </c>
      <c r="AN287" s="78">
        <v>5802821430</v>
      </c>
      <c r="AO287" s="78">
        <v>5008498848</v>
      </c>
      <c r="AP287" s="78">
        <v>6765248977</v>
      </c>
      <c r="AQ287" s="78">
        <v>5023144654</v>
      </c>
      <c r="AR287" s="78">
        <v>12717449024</v>
      </c>
      <c r="AS287" s="78">
        <v>5006967101</v>
      </c>
      <c r="AT287" s="78">
        <v>6688541863</v>
      </c>
      <c r="AU287" s="78">
        <v>5006327945</v>
      </c>
      <c r="AV287" s="78">
        <v>902916001</v>
      </c>
      <c r="AW287" s="78">
        <v>1614980113</v>
      </c>
      <c r="AX287" s="78">
        <v>9500000000</v>
      </c>
      <c r="AY287" s="78">
        <v>6000000000</v>
      </c>
      <c r="AZ287" s="78">
        <v>15000000000</v>
      </c>
      <c r="BA287" s="78">
        <v>5711228813</v>
      </c>
      <c r="BB287" s="78">
        <v>5462305526</v>
      </c>
      <c r="BC287" s="78">
        <v>5530769940</v>
      </c>
      <c r="BD287" s="78">
        <v>5709895108</v>
      </c>
      <c r="BE287" s="78">
        <v>9066251279</v>
      </c>
      <c r="BF287" s="78">
        <v>8821706578</v>
      </c>
      <c r="BG287" s="78">
        <v>5281406262</v>
      </c>
      <c r="BH287" s="78">
        <v>5360734928</v>
      </c>
      <c r="BI287" s="78">
        <v>38893031277</v>
      </c>
      <c r="BJ287" s="78">
        <v>56633119592</v>
      </c>
      <c r="BK287" s="78">
        <v>35822340940</v>
      </c>
      <c r="BL287" s="78">
        <v>39882502216</v>
      </c>
      <c r="BM287" s="78">
        <v>36836271182</v>
      </c>
      <c r="BN287" s="78">
        <v>7121864516</v>
      </c>
      <c r="BO287" s="78">
        <v>7000000000</v>
      </c>
      <c r="BP287" s="78">
        <v>7000000000</v>
      </c>
      <c r="BQ287" s="78">
        <v>7500000000</v>
      </c>
      <c r="BR287" s="78">
        <v>9042240462</v>
      </c>
      <c r="BS287" s="78">
        <v>3431576115</v>
      </c>
      <c r="BT287" s="78">
        <v>1771566233</v>
      </c>
      <c r="BU287" s="78">
        <v>1580079518</v>
      </c>
      <c r="BV287" s="78">
        <v>5508672328</v>
      </c>
      <c r="BW287" s="78">
        <v>3941119504</v>
      </c>
      <c r="BX287" s="78">
        <v>15758119975</v>
      </c>
      <c r="BY287" s="78">
        <v>12649249077</v>
      </c>
      <c r="BZ287" s="78">
        <v>13745241694</v>
      </c>
      <c r="CA287" s="78">
        <v>643056023</v>
      </c>
      <c r="CB287" s="78">
        <v>189739021171</v>
      </c>
      <c r="CC287" s="78">
        <v>133780837562</v>
      </c>
      <c r="CD287" s="78">
        <v>149259888852</v>
      </c>
      <c r="CE287" s="78">
        <v>73496589816</v>
      </c>
      <c r="CF287" s="78">
        <v>92075563244</v>
      </c>
      <c r="CG287" s="78">
        <v>68272789311</v>
      </c>
      <c r="CH287" s="78">
        <v>6402596301</v>
      </c>
      <c r="CI287" s="78">
        <v>8358471190</v>
      </c>
      <c r="CJ287" s="78">
        <v>6320876072</v>
      </c>
      <c r="CK287" s="78">
        <v>3446467496</v>
      </c>
      <c r="CL287" s="78">
        <v>16526723424</v>
      </c>
      <c r="CM287" s="78">
        <v>19928146642</v>
      </c>
      <c r="CN287" s="78">
        <v>18143922568</v>
      </c>
      <c r="CO287" s="78">
        <v>10120926963</v>
      </c>
      <c r="CP287" s="78">
        <v>16531659927</v>
      </c>
      <c r="CQ287" s="78">
        <v>18167393598</v>
      </c>
      <c r="CR287" s="78">
        <v>6317514564</v>
      </c>
      <c r="CS287" s="78">
        <v>15947854213</v>
      </c>
      <c r="CT287" s="78">
        <v>16837880555</v>
      </c>
      <c r="CU287" s="78">
        <v>544176301</v>
      </c>
      <c r="CV287" s="78">
        <v>431505213</v>
      </c>
      <c r="CW287" s="78">
        <v>707152348</v>
      </c>
      <c r="CX287" s="78">
        <v>2100000000</v>
      </c>
      <c r="CY287" s="78">
        <v>1800000000</v>
      </c>
      <c r="CZ287" s="78">
        <v>2100000000</v>
      </c>
      <c r="DA287" s="78">
        <v>2000000000</v>
      </c>
      <c r="DB287" s="78">
        <v>133748040856</v>
      </c>
      <c r="DC287" s="78">
        <v>150790355893</v>
      </c>
      <c r="DD287" s="78">
        <v>182082863201</v>
      </c>
      <c r="DE287" s="78">
        <v>103928104679</v>
      </c>
      <c r="DF287" s="78">
        <v>122313465930</v>
      </c>
      <c r="DG287" s="78">
        <v>34310932931</v>
      </c>
      <c r="DH287" s="78">
        <v>97901471146</v>
      </c>
      <c r="DI287" s="78">
        <v>13045338660</v>
      </c>
      <c r="DJ287" s="78">
        <v>31088433885</v>
      </c>
      <c r="DK287" s="78">
        <v>109718206772</v>
      </c>
      <c r="DL287" s="78">
        <v>10044454149</v>
      </c>
      <c r="DM287" s="78">
        <v>7394980326</v>
      </c>
      <c r="DN287" s="78">
        <v>6147233969</v>
      </c>
      <c r="DO287" s="78">
        <v>5000000000</v>
      </c>
      <c r="DP287" s="78">
        <v>5000000000</v>
      </c>
      <c r="DQ287" s="78">
        <v>5000000000</v>
      </c>
      <c r="DR287" s="78">
        <v>6716281128</v>
      </c>
      <c r="DS287" s="78">
        <v>10060069614</v>
      </c>
      <c r="DT287" s="78">
        <v>7084569496</v>
      </c>
      <c r="DU287" s="78">
        <v>11246015559</v>
      </c>
      <c r="DV287" s="78">
        <v>6286039558</v>
      </c>
      <c r="DW287" s="78">
        <v>5449915650</v>
      </c>
      <c r="DX287" s="78">
        <v>973999783</v>
      </c>
      <c r="DY287" s="78">
        <v>7981498080</v>
      </c>
      <c r="DZ287" s="78">
        <v>795984385</v>
      </c>
      <c r="EA287" s="78">
        <v>1543749778</v>
      </c>
      <c r="EB287" s="78">
        <v>878428193</v>
      </c>
      <c r="EC287" s="78">
        <v>1549101862</v>
      </c>
      <c r="ED287" s="78">
        <v>20859725792</v>
      </c>
      <c r="EE287" s="78">
        <v>15986775953</v>
      </c>
      <c r="EF287" s="78">
        <v>9404490607</v>
      </c>
      <c r="EG287" s="78">
        <v>11514036167</v>
      </c>
      <c r="EH287" s="78">
        <v>75412599001</v>
      </c>
      <c r="EI287" s="78">
        <v>51423504390</v>
      </c>
      <c r="EJ287" s="78">
        <v>216462179728</v>
      </c>
      <c r="EK287" s="78">
        <v>279656170593</v>
      </c>
      <c r="EL287" s="78">
        <v>545534202953</v>
      </c>
      <c r="EM287" s="78">
        <v>554943936173</v>
      </c>
      <c r="EN287" s="78">
        <v>425445005419</v>
      </c>
      <c r="EO287" s="78">
        <v>988387170933</v>
      </c>
      <c r="EP287" s="78">
        <v>375479133113</v>
      </c>
      <c r="EQ287" s="78">
        <v>23468216156</v>
      </c>
      <c r="ER287" s="78">
        <v>122870389423</v>
      </c>
      <c r="ES287" s="78">
        <v>427007424</v>
      </c>
      <c r="ET287" s="78">
        <v>348470466</v>
      </c>
      <c r="EU287" s="78">
        <v>604698674</v>
      </c>
      <c r="EV287" s="78">
        <v>217186122</v>
      </c>
      <c r="EW287" s="78">
        <v>237678874</v>
      </c>
      <c r="EX287" s="78">
        <v>213748389</v>
      </c>
      <c r="EY287" s="78">
        <v>12187925643</v>
      </c>
      <c r="EZ287" s="78">
        <v>11988161455</v>
      </c>
      <c r="FA287" s="78">
        <v>7879863142</v>
      </c>
      <c r="FB287" s="78">
        <v>16312668918</v>
      </c>
      <c r="FC287" s="78">
        <v>23657473575</v>
      </c>
      <c r="FD287" s="78">
        <v>3741773302</v>
      </c>
      <c r="FE287" s="78">
        <v>2070962284</v>
      </c>
      <c r="FF287" s="78">
        <v>1367157184</v>
      </c>
      <c r="FG287" s="78">
        <v>2075455912</v>
      </c>
      <c r="FH287" s="78">
        <v>3581670774</v>
      </c>
      <c r="FI287" s="78">
        <v>41061213183</v>
      </c>
      <c r="FJ287" s="78">
        <v>272586600</v>
      </c>
      <c r="FK287" s="78">
        <v>91214927113</v>
      </c>
      <c r="FL287" s="78">
        <v>6600034527</v>
      </c>
      <c r="FM287" s="78">
        <v>3187167446</v>
      </c>
      <c r="FN287" s="78">
        <v>8239044328</v>
      </c>
      <c r="FO287" s="78">
        <v>316311093</v>
      </c>
      <c r="FP287" s="78">
        <v>3693940411</v>
      </c>
      <c r="FQ287" s="78">
        <v>13561101877</v>
      </c>
      <c r="FR287" s="78">
        <v>16525350</v>
      </c>
      <c r="FS287" s="78">
        <v>11689659724</v>
      </c>
      <c r="FT287" s="78">
        <v>1184914925</v>
      </c>
      <c r="FU287" s="78">
        <v>497054203</v>
      </c>
      <c r="FV287" s="78">
        <v>5675842989</v>
      </c>
      <c r="FW287" s="78">
        <v>10080426404</v>
      </c>
      <c r="FX287" s="78">
        <v>80658650786</v>
      </c>
      <c r="FY287" s="78">
        <v>1684863746</v>
      </c>
      <c r="FZ287" s="78">
        <v>1946994090</v>
      </c>
      <c r="GA287" s="78">
        <v>503593094</v>
      </c>
      <c r="GB287" s="78">
        <v>561764995504</v>
      </c>
      <c r="GC287" s="78">
        <v>75045982296</v>
      </c>
      <c r="GD287" s="78">
        <v>78552595</v>
      </c>
      <c r="GE287" s="78">
        <v>26500000000</v>
      </c>
      <c r="GF287" s="78">
        <v>5601091416</v>
      </c>
    </row>
    <row r="288" spans="1:188">
      <c r="A288" s="84">
        <v>45065</v>
      </c>
      <c r="B288" s="78">
        <v>156566606220</v>
      </c>
      <c r="C288" s="78">
        <v>131170243854</v>
      </c>
      <c r="D288" s="78">
        <v>168876183884</v>
      </c>
      <c r="E288" s="78">
        <v>196156827283</v>
      </c>
      <c r="F288" s="78">
        <v>99625957814</v>
      </c>
      <c r="G288" s="78">
        <v>52067826589</v>
      </c>
      <c r="H288" s="78">
        <v>110757407081</v>
      </c>
      <c r="I288" s="78">
        <v>18012410798</v>
      </c>
      <c r="J288" s="78">
        <v>29122024951</v>
      </c>
      <c r="K288" s="78">
        <v>18372501689</v>
      </c>
      <c r="L288" s="78">
        <v>7191163915</v>
      </c>
      <c r="M288" s="78">
        <v>3223516840</v>
      </c>
      <c r="N288" s="78">
        <v>3689683482</v>
      </c>
      <c r="O288" s="78">
        <v>4961192530</v>
      </c>
      <c r="P288" s="78">
        <v>3619839553</v>
      </c>
      <c r="Q288" s="78">
        <v>5090207678</v>
      </c>
      <c r="R288" s="78">
        <v>3440962905</v>
      </c>
      <c r="S288" s="79">
        <v>4085802341</v>
      </c>
      <c r="T288" s="78">
        <v>3253906525</v>
      </c>
      <c r="U288" s="78">
        <v>13065866388</v>
      </c>
      <c r="V288" s="78">
        <v>3271894367</v>
      </c>
      <c r="W288" s="78">
        <v>3438039855</v>
      </c>
      <c r="X288" s="78">
        <v>210493554</v>
      </c>
      <c r="Y288" s="78">
        <v>248724447906</v>
      </c>
      <c r="Z288" s="78">
        <v>189390191020</v>
      </c>
      <c r="AA288" s="78">
        <v>156111398637</v>
      </c>
      <c r="AB288" s="78">
        <v>254369159070</v>
      </c>
      <c r="AC288" s="78">
        <v>204279583328</v>
      </c>
      <c r="AD288" s="78">
        <v>256489829853</v>
      </c>
      <c r="AE288" s="78">
        <v>48130856807</v>
      </c>
      <c r="AF288" s="78">
        <v>47513963676</v>
      </c>
      <c r="AG288" s="78">
        <v>39999557117</v>
      </c>
      <c r="AH288" s="78">
        <v>23855056769</v>
      </c>
      <c r="AI288" s="78">
        <v>4397068146</v>
      </c>
      <c r="AJ288" s="78">
        <v>5088586788</v>
      </c>
      <c r="AK288" s="78">
        <v>7257790992</v>
      </c>
      <c r="AL288" s="78">
        <v>5095664842</v>
      </c>
      <c r="AM288" s="78">
        <v>5896453701</v>
      </c>
      <c r="AN288" s="78">
        <v>5815046580</v>
      </c>
      <c r="AO288" s="78">
        <v>5093758175</v>
      </c>
      <c r="AP288" s="78">
        <v>6784164842</v>
      </c>
      <c r="AQ288" s="78">
        <v>5102703909</v>
      </c>
      <c r="AR288" s="78">
        <v>12741938916</v>
      </c>
      <c r="AS288" s="78">
        <v>5093547091</v>
      </c>
      <c r="AT288" s="78">
        <v>6692154022</v>
      </c>
      <c r="AU288" s="78">
        <v>5092056258</v>
      </c>
      <c r="AV288" s="78">
        <v>902916001</v>
      </c>
      <c r="AW288" s="78">
        <v>1614980113</v>
      </c>
      <c r="AX288" s="78">
        <v>10500000000</v>
      </c>
      <c r="AY288" s="78">
        <v>5500000000</v>
      </c>
      <c r="AZ288" s="78">
        <v>14500000000</v>
      </c>
      <c r="BA288" s="78">
        <v>5716755271</v>
      </c>
      <c r="BB288" s="78">
        <v>5453670150</v>
      </c>
      <c r="BC288" s="78">
        <v>5534422072</v>
      </c>
      <c r="BD288" s="78">
        <v>5707368560</v>
      </c>
      <c r="BE288" s="78">
        <v>9094463371</v>
      </c>
      <c r="BF288" s="78">
        <v>8834789893</v>
      </c>
      <c r="BG288" s="78">
        <v>5281341878</v>
      </c>
      <c r="BH288" s="78">
        <v>5361264090</v>
      </c>
      <c r="BI288" s="78">
        <v>38884948651</v>
      </c>
      <c r="BJ288" s="78">
        <v>56761476559</v>
      </c>
      <c r="BK288" s="78">
        <v>35808206970</v>
      </c>
      <c r="BL288" s="78">
        <v>39800195814</v>
      </c>
      <c r="BM288" s="78">
        <v>36855042194</v>
      </c>
      <c r="BN288" s="78">
        <v>7126313865</v>
      </c>
      <c r="BO288" s="78">
        <v>7000000000</v>
      </c>
      <c r="BP288" s="78">
        <v>7000000000</v>
      </c>
      <c r="BQ288" s="78">
        <v>7500000000</v>
      </c>
      <c r="BR288" s="78">
        <v>9295491520</v>
      </c>
      <c r="BS288" s="78">
        <v>3430970874</v>
      </c>
      <c r="BT288" s="78">
        <v>1773240034</v>
      </c>
      <c r="BU288" s="78">
        <v>1597133790</v>
      </c>
      <c r="BV288" s="78">
        <v>5675352034</v>
      </c>
      <c r="BW288" s="78">
        <v>3986177996</v>
      </c>
      <c r="BX288" s="78">
        <v>15779622180</v>
      </c>
      <c r="BY288" s="78">
        <v>12670088012</v>
      </c>
      <c r="BZ288" s="78">
        <v>13743238951</v>
      </c>
      <c r="CA288" s="78">
        <v>652790405</v>
      </c>
      <c r="CB288" s="78">
        <v>189641646095</v>
      </c>
      <c r="CC288" s="78">
        <v>133685990585</v>
      </c>
      <c r="CD288" s="78">
        <v>149156227471</v>
      </c>
      <c r="CE288" s="78">
        <v>73516369846</v>
      </c>
      <c r="CF288" s="78">
        <v>92030183574</v>
      </c>
      <c r="CG288" s="78">
        <v>68252392139</v>
      </c>
      <c r="CH288" s="78">
        <v>6402802330</v>
      </c>
      <c r="CI288" s="78">
        <v>8384039702</v>
      </c>
      <c r="CJ288" s="78">
        <v>6317235634</v>
      </c>
      <c r="CK288" s="78">
        <v>3459707206</v>
      </c>
      <c r="CL288" s="78">
        <v>16400850225</v>
      </c>
      <c r="CM288" s="78">
        <v>19954367957</v>
      </c>
      <c r="CN288" s="78">
        <v>18151133146</v>
      </c>
      <c r="CO288" s="78">
        <v>10095185807</v>
      </c>
      <c r="CP288" s="78">
        <v>16559916732</v>
      </c>
      <c r="CQ288" s="78">
        <v>18203988967</v>
      </c>
      <c r="CR288" s="78">
        <v>6305951761</v>
      </c>
      <c r="CS288" s="78">
        <v>15941816400</v>
      </c>
      <c r="CT288" s="78">
        <v>16981961852</v>
      </c>
      <c r="CU288" s="78">
        <v>544176301</v>
      </c>
      <c r="CV288" s="78">
        <v>434292514</v>
      </c>
      <c r="CW288" s="78">
        <v>707152348</v>
      </c>
      <c r="CX288" s="78">
        <v>2100000000</v>
      </c>
      <c r="CY288" s="78">
        <v>1800000000</v>
      </c>
      <c r="CZ288" s="78">
        <v>2100000000</v>
      </c>
      <c r="DA288" s="78">
        <v>2000000000</v>
      </c>
      <c r="DB288" s="78">
        <v>133707539771</v>
      </c>
      <c r="DC288" s="78">
        <v>150552088879</v>
      </c>
      <c r="DD288" s="78">
        <v>182085134743</v>
      </c>
      <c r="DE288" s="78">
        <v>103945901725</v>
      </c>
      <c r="DF288" s="78">
        <v>122438889226</v>
      </c>
      <c r="DG288" s="78">
        <v>34312032509</v>
      </c>
      <c r="DH288" s="78">
        <v>97952772790</v>
      </c>
      <c r="DI288" s="78">
        <v>13078562745</v>
      </c>
      <c r="DJ288" s="78">
        <v>31382172625</v>
      </c>
      <c r="DK288" s="78">
        <v>110316003184</v>
      </c>
      <c r="DL288" s="78">
        <v>10091012955</v>
      </c>
      <c r="DM288" s="78">
        <v>7521423339</v>
      </c>
      <c r="DN288" s="78">
        <v>6235003512</v>
      </c>
      <c r="DO288" s="78">
        <v>5000000000</v>
      </c>
      <c r="DP288" s="78">
        <v>5000000000</v>
      </c>
      <c r="DQ288" s="78">
        <v>5000000000</v>
      </c>
      <c r="DR288" s="78">
        <v>6689122745</v>
      </c>
      <c r="DS288" s="78">
        <v>10183758690</v>
      </c>
      <c r="DT288" s="78">
        <v>7112479432</v>
      </c>
      <c r="DU288" s="78">
        <v>11271658431</v>
      </c>
      <c r="DV288" s="78">
        <v>6295799538</v>
      </c>
      <c r="DW288" s="78">
        <v>5497842831</v>
      </c>
      <c r="DX288" s="78">
        <v>976170873</v>
      </c>
      <c r="DY288" s="78">
        <v>7982874506</v>
      </c>
      <c r="DZ288" s="78">
        <v>804798555</v>
      </c>
      <c r="EA288" s="78">
        <v>1569276784</v>
      </c>
      <c r="EB288" s="78">
        <v>908747973</v>
      </c>
      <c r="EC288" s="78">
        <v>1584300865</v>
      </c>
      <c r="ED288" s="78">
        <v>20885748374</v>
      </c>
      <c r="EE288" s="78">
        <v>15990745202</v>
      </c>
      <c r="EF288" s="78">
        <v>9402397874</v>
      </c>
      <c r="EG288" s="78">
        <v>11520573989</v>
      </c>
      <c r="EH288" s="78">
        <v>75209462922</v>
      </c>
      <c r="EI288" s="78">
        <v>51082552823</v>
      </c>
      <c r="EJ288" s="78">
        <v>216236813861</v>
      </c>
      <c r="EK288" s="78">
        <v>279720979557</v>
      </c>
      <c r="EL288" s="78">
        <v>545031131165</v>
      </c>
      <c r="EM288" s="78">
        <v>554658158645</v>
      </c>
      <c r="EN288" s="78">
        <v>425600853701</v>
      </c>
      <c r="EO288" s="78">
        <v>986943911702</v>
      </c>
      <c r="EP288" s="78">
        <v>374920060603</v>
      </c>
      <c r="EQ288" s="78">
        <v>23509023712</v>
      </c>
      <c r="ER288" s="78">
        <v>123015562536</v>
      </c>
      <c r="ES288" s="78">
        <v>493473450</v>
      </c>
      <c r="ET288" s="78">
        <v>350107738</v>
      </c>
      <c r="EU288" s="78">
        <v>604708391</v>
      </c>
      <c r="EV288" s="78">
        <v>217186122</v>
      </c>
      <c r="EW288" s="78">
        <v>237678874</v>
      </c>
      <c r="EX288" s="78">
        <v>213748389</v>
      </c>
      <c r="EY288" s="78">
        <v>12162523781</v>
      </c>
      <c r="EZ288" s="78">
        <v>11936058073</v>
      </c>
      <c r="FA288" s="78">
        <v>7880972997</v>
      </c>
      <c r="FB288" s="78">
        <v>16290489686</v>
      </c>
      <c r="FC288" s="78">
        <v>23580291954</v>
      </c>
      <c r="FD288" s="78">
        <v>3733403905</v>
      </c>
      <c r="FE288" s="78">
        <v>2073795417</v>
      </c>
      <c r="FF288" s="78">
        <v>1364887827</v>
      </c>
      <c r="FG288" s="78">
        <v>2070704263</v>
      </c>
      <c r="FH288" s="78">
        <v>3579773039</v>
      </c>
      <c r="FI288" s="78">
        <v>41003097919</v>
      </c>
      <c r="FJ288" s="78">
        <v>272908584</v>
      </c>
      <c r="FK288" s="78">
        <v>91205241760</v>
      </c>
      <c r="FL288" s="78">
        <v>6590680953</v>
      </c>
      <c r="FM288" s="78">
        <v>3183908038</v>
      </c>
      <c r="FN288" s="78">
        <v>8229381744</v>
      </c>
      <c r="FO288" s="78">
        <v>316670308</v>
      </c>
      <c r="FP288" s="78">
        <v>3903079655</v>
      </c>
      <c r="FQ288" s="78">
        <v>13561555976</v>
      </c>
      <c r="FR288" s="78">
        <v>16245294</v>
      </c>
      <c r="FS288" s="78">
        <v>11524128205</v>
      </c>
      <c r="FT288" s="78">
        <v>1185278155</v>
      </c>
      <c r="FU288" s="78">
        <v>497163455</v>
      </c>
      <c r="FV288" s="78">
        <v>5675816479</v>
      </c>
      <c r="FW288" s="78">
        <v>10089860087</v>
      </c>
      <c r="FX288" s="78">
        <v>80658650786</v>
      </c>
      <c r="FY288" s="78">
        <v>1689342157</v>
      </c>
      <c r="FZ288" s="78">
        <v>1947780026</v>
      </c>
      <c r="GA288" s="78">
        <v>503593094</v>
      </c>
      <c r="GB288" s="78">
        <v>560308871053</v>
      </c>
      <c r="GC288" s="78">
        <v>74835689002</v>
      </c>
      <c r="GD288" s="78">
        <v>78813191</v>
      </c>
      <c r="GE288" s="78">
        <v>26500000000</v>
      </c>
      <c r="GF288" s="78">
        <v>5605536009</v>
      </c>
    </row>
    <row r="289" spans="1:188">
      <c r="A289" s="84">
        <v>45068</v>
      </c>
      <c r="B289" s="78">
        <v>156439812864</v>
      </c>
      <c r="C289" s="78">
        <v>131147722261</v>
      </c>
      <c r="D289" s="78">
        <v>168849569287</v>
      </c>
      <c r="E289" s="78">
        <v>196033683606</v>
      </c>
      <c r="F289" s="78">
        <v>99601213723</v>
      </c>
      <c r="G289" s="78">
        <v>52077244847</v>
      </c>
      <c r="H289" s="78">
        <v>110689918640</v>
      </c>
      <c r="I289" s="78">
        <v>17903611972</v>
      </c>
      <c r="J289" s="78">
        <v>29114189982</v>
      </c>
      <c r="K289" s="78">
        <v>18378743280</v>
      </c>
      <c r="L289" s="78">
        <v>7187737554</v>
      </c>
      <c r="M289" s="78">
        <v>3216760186</v>
      </c>
      <c r="N289" s="78">
        <v>3698961875</v>
      </c>
      <c r="O289" s="78">
        <v>4959521657</v>
      </c>
      <c r="P289" s="78">
        <v>3619843489</v>
      </c>
      <c r="Q289" s="78">
        <v>5147192350</v>
      </c>
      <c r="R289" s="78">
        <v>3440962905</v>
      </c>
      <c r="S289" s="79">
        <v>4084169129</v>
      </c>
      <c r="T289" s="78">
        <v>3254325038</v>
      </c>
      <c r="U289" s="78">
        <v>13237841062</v>
      </c>
      <c r="V289" s="78">
        <v>3272268338</v>
      </c>
      <c r="W289" s="78">
        <v>3438039855</v>
      </c>
      <c r="X289" s="78">
        <v>210493554</v>
      </c>
      <c r="Y289" s="78">
        <v>248682568386</v>
      </c>
      <c r="Z289" s="78">
        <v>189286118439</v>
      </c>
      <c r="AA289" s="78">
        <v>156095217275</v>
      </c>
      <c r="AB289" s="78">
        <v>254346360749</v>
      </c>
      <c r="AC289" s="78">
        <v>204156066680</v>
      </c>
      <c r="AD289" s="78">
        <v>256196086368</v>
      </c>
      <c r="AE289" s="78">
        <v>48052252877</v>
      </c>
      <c r="AF289" s="78">
        <v>47487960555</v>
      </c>
      <c r="AG289" s="78">
        <v>40026002292</v>
      </c>
      <c r="AH289" s="78">
        <v>23836500115</v>
      </c>
      <c r="AI289" s="78">
        <v>4395484440</v>
      </c>
      <c r="AJ289" s="78">
        <v>5088586788</v>
      </c>
      <c r="AK289" s="78">
        <v>7305371531</v>
      </c>
      <c r="AL289" s="78">
        <v>5095664842</v>
      </c>
      <c r="AM289" s="78">
        <v>5903574832</v>
      </c>
      <c r="AN289" s="78">
        <v>5812647006</v>
      </c>
      <c r="AO289" s="78">
        <v>5093758175</v>
      </c>
      <c r="AP289" s="78">
        <v>6780609210</v>
      </c>
      <c r="AQ289" s="78">
        <v>5102703909</v>
      </c>
      <c r="AR289" s="78">
        <v>12738393693</v>
      </c>
      <c r="AS289" s="78">
        <v>5093547091</v>
      </c>
      <c r="AT289" s="78">
        <v>6687025007</v>
      </c>
      <c r="AU289" s="78">
        <v>5092056258</v>
      </c>
      <c r="AV289" s="78">
        <v>902916001</v>
      </c>
      <c r="AW289" s="78">
        <v>1614980113</v>
      </c>
      <c r="AX289" s="78">
        <v>10500000000</v>
      </c>
      <c r="AY289" s="78">
        <v>5500000000</v>
      </c>
      <c r="AZ289" s="78">
        <v>14500000000</v>
      </c>
      <c r="BA289" s="78">
        <v>5728251077</v>
      </c>
      <c r="BB289" s="78">
        <v>5453877688</v>
      </c>
      <c r="BC289" s="78">
        <v>5518615899</v>
      </c>
      <c r="BD289" s="78">
        <v>5707389299</v>
      </c>
      <c r="BE289" s="78">
        <v>9104007540</v>
      </c>
      <c r="BF289" s="78">
        <v>8832715405</v>
      </c>
      <c r="BG289" s="78">
        <v>5281341878</v>
      </c>
      <c r="BH289" s="78">
        <v>5361347267</v>
      </c>
      <c r="BI289" s="78">
        <v>38885300053</v>
      </c>
      <c r="BJ289" s="78">
        <v>56860425168</v>
      </c>
      <c r="BK289" s="78">
        <v>35810485766</v>
      </c>
      <c r="BL289" s="78">
        <v>39817741312</v>
      </c>
      <c r="BM289" s="78">
        <v>36874480117</v>
      </c>
      <c r="BN289" s="78">
        <v>7125743606</v>
      </c>
      <c r="BO289" s="78">
        <v>7000000000</v>
      </c>
      <c r="BP289" s="78">
        <v>7000000000</v>
      </c>
      <c r="BQ289" s="78">
        <v>7500000000</v>
      </c>
      <c r="BR289" s="78">
        <v>9355559232</v>
      </c>
      <c r="BS289" s="78">
        <v>3431147920</v>
      </c>
      <c r="BT289" s="78">
        <v>1773240035</v>
      </c>
      <c r="BU289" s="78">
        <v>1619714973</v>
      </c>
      <c r="BV289" s="78">
        <v>5669738906</v>
      </c>
      <c r="BW289" s="78">
        <v>4017949489</v>
      </c>
      <c r="BX289" s="78">
        <v>15797600453</v>
      </c>
      <c r="BY289" s="78">
        <v>12715696177</v>
      </c>
      <c r="BZ289" s="78">
        <v>13737148797</v>
      </c>
      <c r="CA289" s="78">
        <v>655880398</v>
      </c>
      <c r="CB289" s="78">
        <v>189847878164</v>
      </c>
      <c r="CC289" s="78">
        <v>133697243485</v>
      </c>
      <c r="CD289" s="78">
        <v>149091624688</v>
      </c>
      <c r="CE289" s="78">
        <v>73428108419</v>
      </c>
      <c r="CF289" s="78">
        <v>91949016865</v>
      </c>
      <c r="CG289" s="78">
        <v>68248535250</v>
      </c>
      <c r="CH289" s="78">
        <v>6402858252</v>
      </c>
      <c r="CI289" s="78">
        <v>8380230940</v>
      </c>
      <c r="CJ289" s="78">
        <v>6317280969</v>
      </c>
      <c r="CK289" s="78">
        <v>3460191295</v>
      </c>
      <c r="CL289" s="78">
        <v>16406410897</v>
      </c>
      <c r="CM289" s="78">
        <v>19966490485</v>
      </c>
      <c r="CN289" s="78">
        <v>18137207040</v>
      </c>
      <c r="CO289" s="78">
        <v>10102212480</v>
      </c>
      <c r="CP289" s="78">
        <v>16595625285</v>
      </c>
      <c r="CQ289" s="78">
        <v>18189009600</v>
      </c>
      <c r="CR289" s="78">
        <v>6304811135</v>
      </c>
      <c r="CS289" s="78">
        <v>16031281423</v>
      </c>
      <c r="CT289" s="78">
        <v>16954456683</v>
      </c>
      <c r="CU289" s="78">
        <v>544176301</v>
      </c>
      <c r="CV289" s="78">
        <v>434292514</v>
      </c>
      <c r="CW289" s="78">
        <v>707152348</v>
      </c>
      <c r="CX289" s="78">
        <v>2100000000</v>
      </c>
      <c r="CY289" s="78">
        <v>1800000000</v>
      </c>
      <c r="CZ289" s="78">
        <v>2100000000</v>
      </c>
      <c r="DA289" s="78">
        <v>2000000000</v>
      </c>
      <c r="DB289" s="78">
        <v>133605430371</v>
      </c>
      <c r="DC289" s="78">
        <v>150513776647</v>
      </c>
      <c r="DD289" s="78">
        <v>181994703330</v>
      </c>
      <c r="DE289" s="78">
        <v>103920565392</v>
      </c>
      <c r="DF289" s="78">
        <v>122448649240</v>
      </c>
      <c r="DG289" s="78">
        <v>34301726234</v>
      </c>
      <c r="DH289" s="78">
        <v>97823763564</v>
      </c>
      <c r="DI289" s="78">
        <v>13092302713</v>
      </c>
      <c r="DJ289" s="78">
        <v>31476471736</v>
      </c>
      <c r="DK289" s="78">
        <v>110566494962</v>
      </c>
      <c r="DL289" s="78">
        <v>10156355136</v>
      </c>
      <c r="DM289" s="78">
        <v>7545351054</v>
      </c>
      <c r="DN289" s="78">
        <v>6268603377</v>
      </c>
      <c r="DO289" s="78">
        <v>5000000000</v>
      </c>
      <c r="DP289" s="78">
        <v>5000000000</v>
      </c>
      <c r="DQ289" s="78">
        <v>5000000000</v>
      </c>
      <c r="DR289" s="78">
        <v>6683028998</v>
      </c>
      <c r="DS289" s="78">
        <v>10183361837</v>
      </c>
      <c r="DT289" s="78">
        <v>7136927191</v>
      </c>
      <c r="DU289" s="78">
        <v>11374627777</v>
      </c>
      <c r="DV289" s="78">
        <v>6294127799</v>
      </c>
      <c r="DW289" s="78">
        <v>5493705177</v>
      </c>
      <c r="DX289" s="78">
        <v>976175686</v>
      </c>
      <c r="DY289" s="78">
        <v>7982881926</v>
      </c>
      <c r="DZ289" s="78">
        <v>804988435</v>
      </c>
      <c r="EA289" s="78">
        <v>1569987948</v>
      </c>
      <c r="EB289" s="78">
        <v>909195619</v>
      </c>
      <c r="EC289" s="78">
        <v>1593985565</v>
      </c>
      <c r="ED289" s="78">
        <v>20880224583</v>
      </c>
      <c r="EE289" s="78">
        <v>15984909182</v>
      </c>
      <c r="EF289" s="78">
        <v>9401780207</v>
      </c>
      <c r="EG289" s="78">
        <v>11523250627</v>
      </c>
      <c r="EH289" s="78">
        <v>75089164519</v>
      </c>
      <c r="EI289" s="78">
        <v>51048995404</v>
      </c>
      <c r="EJ289" s="78">
        <v>216076193778</v>
      </c>
      <c r="EK289" s="78">
        <v>279522704298</v>
      </c>
      <c r="EL289" s="78">
        <v>544749519366</v>
      </c>
      <c r="EM289" s="78">
        <v>554668174594</v>
      </c>
      <c r="EN289" s="78">
        <v>425691564122</v>
      </c>
      <c r="EO289" s="78">
        <v>985942311537</v>
      </c>
      <c r="EP289" s="78">
        <v>374680856430</v>
      </c>
      <c r="EQ289" s="78">
        <v>23488377428</v>
      </c>
      <c r="ER289" s="78">
        <v>122994262952</v>
      </c>
      <c r="ES289" s="78">
        <v>494668416</v>
      </c>
      <c r="ET289" s="78">
        <v>350107738</v>
      </c>
      <c r="EU289" s="78">
        <v>606654287</v>
      </c>
      <c r="EV289" s="78">
        <v>217186122</v>
      </c>
      <c r="EW289" s="78">
        <v>237678874</v>
      </c>
      <c r="EX289" s="78">
        <v>213748389</v>
      </c>
      <c r="EY289" s="78">
        <v>12111315989</v>
      </c>
      <c r="EZ289" s="78">
        <v>11920320802</v>
      </c>
      <c r="FA289" s="78">
        <v>7881074517</v>
      </c>
      <c r="FB289" s="78">
        <v>16279159261</v>
      </c>
      <c r="FC289" s="78">
        <v>23585419017</v>
      </c>
      <c r="FD289" s="78">
        <v>3734004657</v>
      </c>
      <c r="FE289" s="78">
        <v>2073112902</v>
      </c>
      <c r="FF289" s="78">
        <v>1364957221</v>
      </c>
      <c r="FG289" s="78">
        <v>2071259357</v>
      </c>
      <c r="FH289" s="78">
        <v>3579396317</v>
      </c>
      <c r="FI289" s="78">
        <v>40983933952</v>
      </c>
      <c r="FJ289" s="78">
        <v>272908584</v>
      </c>
      <c r="FK289" s="78">
        <v>91101013156</v>
      </c>
      <c r="FL289" s="78">
        <v>6588495529</v>
      </c>
      <c r="FM289" s="78">
        <v>3183908038</v>
      </c>
      <c r="FN289" s="78">
        <v>8229692279</v>
      </c>
      <c r="FO289" s="78">
        <v>316670904</v>
      </c>
      <c r="FP289" s="78">
        <v>3907741158</v>
      </c>
      <c r="FQ289" s="78">
        <v>13557767163</v>
      </c>
      <c r="FR289" s="78">
        <v>16245294</v>
      </c>
      <c r="FS289" s="78">
        <v>11524552597</v>
      </c>
      <c r="FT289" s="78">
        <v>1184402216</v>
      </c>
      <c r="FU289" s="78">
        <v>497163455</v>
      </c>
      <c r="FV289" s="78">
        <v>5675816479</v>
      </c>
      <c r="FW289" s="78">
        <v>10089860087</v>
      </c>
      <c r="FX289" s="78">
        <v>80658650786</v>
      </c>
      <c r="FY289" s="78">
        <v>1689432787</v>
      </c>
      <c r="FZ289" s="78">
        <v>1947815756</v>
      </c>
      <c r="GA289" s="78">
        <v>503593094</v>
      </c>
      <c r="GB289" s="78">
        <v>559828937326</v>
      </c>
      <c r="GC289" s="78">
        <v>74621014104</v>
      </c>
      <c r="GD289" s="78">
        <v>78813191</v>
      </c>
      <c r="GE289" s="78">
        <v>26500000000</v>
      </c>
      <c r="GF289" s="78">
        <v>5604405583</v>
      </c>
    </row>
    <row r="290" spans="1:188">
      <c r="A290" s="84">
        <v>45069</v>
      </c>
      <c r="B290" s="78">
        <v>156176275347</v>
      </c>
      <c r="C290" s="78">
        <v>131087494345</v>
      </c>
      <c r="D290" s="78">
        <v>168755406086</v>
      </c>
      <c r="E290" s="78">
        <v>195960989853</v>
      </c>
      <c r="F290" s="78">
        <v>99580599211</v>
      </c>
      <c r="G290" s="78">
        <v>52086090630</v>
      </c>
      <c r="H290" s="78">
        <v>110633542344</v>
      </c>
      <c r="I290" s="78">
        <v>17903611972</v>
      </c>
      <c r="J290" s="78">
        <v>29114942748</v>
      </c>
      <c r="K290" s="78">
        <v>18410646852</v>
      </c>
      <c r="L290" s="78">
        <v>7187500479</v>
      </c>
      <c r="M290" s="78">
        <v>3216901993</v>
      </c>
      <c r="N290" s="78">
        <v>3701202005</v>
      </c>
      <c r="O290" s="78">
        <v>4960575404</v>
      </c>
      <c r="P290" s="78">
        <v>3619843489</v>
      </c>
      <c r="Q290" s="78">
        <v>4772742279</v>
      </c>
      <c r="R290" s="78">
        <v>3499689527</v>
      </c>
      <c r="S290" s="79">
        <v>4084170066</v>
      </c>
      <c r="T290" s="78">
        <v>3279002268</v>
      </c>
      <c r="U290" s="78">
        <v>13338591515</v>
      </c>
      <c r="V290" s="78">
        <v>3272640859</v>
      </c>
      <c r="W290" s="78">
        <v>3534498934</v>
      </c>
      <c r="X290" s="78">
        <v>209671072</v>
      </c>
      <c r="Y290" s="78">
        <v>248495747320</v>
      </c>
      <c r="Z290" s="78">
        <v>189324302465</v>
      </c>
      <c r="AA290" s="78">
        <v>156031795038</v>
      </c>
      <c r="AB290" s="78">
        <v>254279542017</v>
      </c>
      <c r="AC290" s="78">
        <v>204063358881</v>
      </c>
      <c r="AD290" s="78">
        <v>256128921908</v>
      </c>
      <c r="AE290" s="78">
        <v>47984501615</v>
      </c>
      <c r="AF290" s="78">
        <v>47472489758</v>
      </c>
      <c r="AG290" s="78">
        <v>40099063083</v>
      </c>
      <c r="AH290" s="78">
        <v>23836590927</v>
      </c>
      <c r="AI290" s="78">
        <v>4387154194</v>
      </c>
      <c r="AJ290" s="78">
        <v>5088586788</v>
      </c>
      <c r="AK290" s="78">
        <v>7349539629</v>
      </c>
      <c r="AL290" s="78">
        <v>5095664842</v>
      </c>
      <c r="AM290" s="78">
        <v>5908376894</v>
      </c>
      <c r="AN290" s="78">
        <v>5815317855</v>
      </c>
      <c r="AO290" s="78">
        <v>5093758175</v>
      </c>
      <c r="AP290" s="78">
        <v>6784820224</v>
      </c>
      <c r="AQ290" s="78">
        <v>5102703909</v>
      </c>
      <c r="AR290" s="78">
        <v>12750378248</v>
      </c>
      <c r="AS290" s="78">
        <v>5093547091</v>
      </c>
      <c r="AT290" s="78">
        <v>6700721556</v>
      </c>
      <c r="AU290" s="78">
        <v>5092056258</v>
      </c>
      <c r="AV290" s="78">
        <v>902916001</v>
      </c>
      <c r="AW290" s="78">
        <v>1614143284</v>
      </c>
      <c r="AX290" s="78">
        <v>10500000000</v>
      </c>
      <c r="AY290" s="78">
        <v>5500000000</v>
      </c>
      <c r="AZ290" s="78">
        <v>14500000000</v>
      </c>
      <c r="BA290" s="78">
        <v>5728621305</v>
      </c>
      <c r="BB290" s="78">
        <v>5458492790</v>
      </c>
      <c r="BC290" s="78">
        <v>5518448266</v>
      </c>
      <c r="BD290" s="78">
        <v>5705029014</v>
      </c>
      <c r="BE290" s="78">
        <v>9104747454</v>
      </c>
      <c r="BF290" s="78">
        <v>8834450774</v>
      </c>
      <c r="BG290" s="78">
        <v>5281341878</v>
      </c>
      <c r="BH290" s="78">
        <v>5361347267</v>
      </c>
      <c r="BI290" s="78">
        <v>38892399309</v>
      </c>
      <c r="BJ290" s="78">
        <v>56916703496</v>
      </c>
      <c r="BK290" s="78">
        <v>35798798794</v>
      </c>
      <c r="BL290" s="78">
        <v>39813971531</v>
      </c>
      <c r="BM290" s="78">
        <v>36873748405</v>
      </c>
      <c r="BN290" s="78">
        <v>7125911668</v>
      </c>
      <c r="BO290" s="78">
        <v>7000000000</v>
      </c>
      <c r="BP290" s="78">
        <v>7000000000</v>
      </c>
      <c r="BQ290" s="78">
        <v>7500000000</v>
      </c>
      <c r="BR290" s="78">
        <v>9383268741</v>
      </c>
      <c r="BS290" s="78">
        <v>3454222936</v>
      </c>
      <c r="BT290" s="78">
        <v>1784252289</v>
      </c>
      <c r="BU290" s="78">
        <v>1753364090</v>
      </c>
      <c r="BV290" s="78">
        <v>5883755073</v>
      </c>
      <c r="BW290" s="78">
        <v>4063841573</v>
      </c>
      <c r="BX290" s="78">
        <v>15804246124</v>
      </c>
      <c r="BY290" s="78">
        <v>12711450392</v>
      </c>
      <c r="BZ290" s="78">
        <v>13736563435</v>
      </c>
      <c r="CA290" s="78">
        <v>695740853</v>
      </c>
      <c r="CB290" s="78">
        <v>189897193034</v>
      </c>
      <c r="CC290" s="78">
        <v>133707904836</v>
      </c>
      <c r="CD290" s="78">
        <v>148959678347</v>
      </c>
      <c r="CE290" s="78">
        <v>73429070850</v>
      </c>
      <c r="CF290" s="78">
        <v>91848387566</v>
      </c>
      <c r="CG290" s="78">
        <v>68242150491</v>
      </c>
      <c r="CH290" s="78">
        <v>6402951171</v>
      </c>
      <c r="CI290" s="78">
        <v>8379251763</v>
      </c>
      <c r="CJ290" s="78">
        <v>6317601619</v>
      </c>
      <c r="CK290" s="78">
        <v>3460373109</v>
      </c>
      <c r="CL290" s="78">
        <v>16354628638</v>
      </c>
      <c r="CM290" s="78">
        <v>20010673490</v>
      </c>
      <c r="CN290" s="78">
        <v>18139072394</v>
      </c>
      <c r="CO290" s="78">
        <v>10105022677</v>
      </c>
      <c r="CP290" s="78">
        <v>16604946509</v>
      </c>
      <c r="CQ290" s="78">
        <v>18190299348</v>
      </c>
      <c r="CR290" s="78">
        <v>6304811135</v>
      </c>
      <c r="CS290" s="78">
        <v>16093635991</v>
      </c>
      <c r="CT290" s="78">
        <v>16933279040</v>
      </c>
      <c r="CU290" s="78">
        <v>544176301</v>
      </c>
      <c r="CV290" s="78">
        <v>434292514</v>
      </c>
      <c r="CW290" s="78">
        <v>707152348</v>
      </c>
      <c r="CX290" s="78">
        <v>2100000000</v>
      </c>
      <c r="CY290" s="78">
        <v>1800000000</v>
      </c>
      <c r="CZ290" s="78">
        <v>2100000000</v>
      </c>
      <c r="DA290" s="78">
        <v>2000000000</v>
      </c>
      <c r="DB290" s="78">
        <v>133722935633</v>
      </c>
      <c r="DC290" s="78">
        <v>150527439352</v>
      </c>
      <c r="DD290" s="78">
        <v>182077318409</v>
      </c>
      <c r="DE290" s="78">
        <v>103930428903</v>
      </c>
      <c r="DF290" s="78">
        <v>122394632421</v>
      </c>
      <c r="DG290" s="78">
        <v>34287757676</v>
      </c>
      <c r="DH290" s="78">
        <v>97697347637</v>
      </c>
      <c r="DI290" s="78">
        <v>13036636032</v>
      </c>
      <c r="DJ290" s="78">
        <v>31611937158</v>
      </c>
      <c r="DK290" s="78">
        <v>110731508723</v>
      </c>
      <c r="DL290" s="78">
        <v>10181261644</v>
      </c>
      <c r="DM290" s="78">
        <v>7616915446</v>
      </c>
      <c r="DN290" s="78">
        <v>6289446322</v>
      </c>
      <c r="DO290" s="78">
        <v>5000000000</v>
      </c>
      <c r="DP290" s="78">
        <v>5000000000</v>
      </c>
      <c r="DQ290" s="78">
        <v>5000000000</v>
      </c>
      <c r="DR290" s="78">
        <v>6685869438</v>
      </c>
      <c r="DS290" s="78">
        <v>10217117065</v>
      </c>
      <c r="DT290" s="78">
        <v>7138132222</v>
      </c>
      <c r="DU290" s="78">
        <v>11365424163</v>
      </c>
      <c r="DV290" s="78">
        <v>6295315124</v>
      </c>
      <c r="DW290" s="78">
        <v>5506723131</v>
      </c>
      <c r="DX290" s="78">
        <v>976175686</v>
      </c>
      <c r="DY290" s="78">
        <v>7982881926</v>
      </c>
      <c r="DZ290" s="78">
        <v>805060049</v>
      </c>
      <c r="EA290" s="78">
        <v>1582204483</v>
      </c>
      <c r="EB290" s="78">
        <v>908341106</v>
      </c>
      <c r="EC290" s="78">
        <v>1600736818</v>
      </c>
      <c r="ED290" s="78">
        <v>20883969990</v>
      </c>
      <c r="EE290" s="78">
        <v>15989130963</v>
      </c>
      <c r="EF290" s="78">
        <v>9402137898</v>
      </c>
      <c r="EG290" s="78">
        <v>11511239733</v>
      </c>
      <c r="EH290" s="78">
        <v>75076663091</v>
      </c>
      <c r="EI290" s="78">
        <v>51034014441</v>
      </c>
      <c r="EJ290" s="78">
        <v>215992058971</v>
      </c>
      <c r="EK290" s="78">
        <v>279420728173</v>
      </c>
      <c r="EL290" s="78">
        <v>544371573550</v>
      </c>
      <c r="EM290" s="78">
        <v>554377341968</v>
      </c>
      <c r="EN290" s="78">
        <v>425495905539</v>
      </c>
      <c r="EO290" s="78">
        <v>985261284845</v>
      </c>
      <c r="EP290" s="78">
        <v>373798423379</v>
      </c>
      <c r="EQ290" s="78">
        <v>23464889812</v>
      </c>
      <c r="ER290" s="78">
        <v>123022146157</v>
      </c>
      <c r="ES290" s="78">
        <v>497983822</v>
      </c>
      <c r="ET290" s="78">
        <v>350107738</v>
      </c>
      <c r="EU290" s="78">
        <v>606654287</v>
      </c>
      <c r="EV290" s="78">
        <v>217186122</v>
      </c>
      <c r="EW290" s="78">
        <v>237678874</v>
      </c>
      <c r="EX290" s="78">
        <v>214046130</v>
      </c>
      <c r="EY290" s="78">
        <v>12069081135</v>
      </c>
      <c r="EZ290" s="78">
        <v>11919029666</v>
      </c>
      <c r="FA290" s="78">
        <v>7883953075</v>
      </c>
      <c r="FB290" s="78">
        <v>16283461405</v>
      </c>
      <c r="FC290" s="78">
        <v>23588562818</v>
      </c>
      <c r="FD290" s="78">
        <v>3734068082</v>
      </c>
      <c r="FE290" s="78">
        <v>2073242116</v>
      </c>
      <c r="FF290" s="78">
        <v>1364954261</v>
      </c>
      <c r="FG290" s="78">
        <v>2071697531</v>
      </c>
      <c r="FH290" s="78">
        <v>3580053452</v>
      </c>
      <c r="FI290" s="78">
        <v>40943713770</v>
      </c>
      <c r="FJ290" s="78">
        <v>272908584</v>
      </c>
      <c r="FK290" s="78">
        <v>91094136275</v>
      </c>
      <c r="FL290" s="78">
        <v>6588382827</v>
      </c>
      <c r="FM290" s="78">
        <v>3187449102</v>
      </c>
      <c r="FN290" s="78">
        <v>8231217393</v>
      </c>
      <c r="FO290" s="78">
        <v>316671500</v>
      </c>
      <c r="FP290" s="78">
        <v>3950192750</v>
      </c>
      <c r="FQ290" s="78">
        <v>13553457816</v>
      </c>
      <c r="FR290" s="78">
        <v>16245294</v>
      </c>
      <c r="FS290" s="78">
        <v>11537404418</v>
      </c>
      <c r="FT290" s="78">
        <v>1182165446</v>
      </c>
      <c r="FU290" s="78">
        <v>497163455</v>
      </c>
      <c r="FV290" s="78">
        <v>5675816479</v>
      </c>
      <c r="FW290" s="78">
        <v>10089860087</v>
      </c>
      <c r="FX290" s="78">
        <v>80658650786</v>
      </c>
      <c r="FY290" s="78">
        <v>1690023875</v>
      </c>
      <c r="FZ290" s="78">
        <v>1949911705</v>
      </c>
      <c r="GA290" s="78">
        <v>503593094</v>
      </c>
      <c r="GB290" s="78">
        <v>559171512859</v>
      </c>
      <c r="GC290" s="78">
        <v>74608897170</v>
      </c>
      <c r="GD290" s="78">
        <v>78813191</v>
      </c>
      <c r="GE290" s="78">
        <v>26500000000</v>
      </c>
      <c r="GF290" s="78">
        <v>5599409287</v>
      </c>
    </row>
    <row r="291" spans="1:188">
      <c r="A291" s="84">
        <v>45071</v>
      </c>
      <c r="B291" s="78">
        <v>156005566387</v>
      </c>
      <c r="C291" s="78">
        <v>131100753621</v>
      </c>
      <c r="D291" s="78">
        <v>168830356851</v>
      </c>
      <c r="E291" s="78">
        <v>195920129458</v>
      </c>
      <c r="F291" s="78">
        <v>99536295239</v>
      </c>
      <c r="G291" s="78">
        <v>52099775050</v>
      </c>
      <c r="H291" s="78">
        <v>110644946290</v>
      </c>
      <c r="I291" s="78">
        <v>17885776187</v>
      </c>
      <c r="J291" s="78">
        <v>28973241096</v>
      </c>
      <c r="K291" s="78">
        <v>18353693744</v>
      </c>
      <c r="L291" s="78">
        <v>7206414064</v>
      </c>
      <c r="M291" s="78">
        <v>3218554549</v>
      </c>
      <c r="N291" s="78">
        <v>3715280254</v>
      </c>
      <c r="O291" s="78">
        <v>4961352688</v>
      </c>
      <c r="P291" s="78">
        <v>3624498533</v>
      </c>
      <c r="Q291" s="78">
        <v>4796431718</v>
      </c>
      <c r="R291" s="78">
        <v>3541502632</v>
      </c>
      <c r="S291" s="79">
        <v>4162827864</v>
      </c>
      <c r="T291" s="78">
        <v>3304142304</v>
      </c>
      <c r="U291" s="78">
        <v>13532942890</v>
      </c>
      <c r="V291" s="78">
        <v>3368209485</v>
      </c>
      <c r="W291" s="78">
        <v>3618087052</v>
      </c>
      <c r="X291" s="78">
        <v>204938339</v>
      </c>
      <c r="Y291" s="78">
        <v>248526991956</v>
      </c>
      <c r="Z291" s="78">
        <v>189316276292</v>
      </c>
      <c r="AA291" s="78">
        <v>156082204220</v>
      </c>
      <c r="AB291" s="78">
        <v>254204860201</v>
      </c>
      <c r="AC291" s="78">
        <v>204025687447</v>
      </c>
      <c r="AD291" s="78">
        <v>255996153136</v>
      </c>
      <c r="AE291" s="78">
        <v>47807539506</v>
      </c>
      <c r="AF291" s="78">
        <v>47468711041</v>
      </c>
      <c r="AG291" s="78">
        <v>40286139652</v>
      </c>
      <c r="AH291" s="78">
        <v>23859774950</v>
      </c>
      <c r="AI291" s="78">
        <v>4380974857</v>
      </c>
      <c r="AJ291" s="78">
        <v>5088586788</v>
      </c>
      <c r="AK291" s="78">
        <v>7381088337</v>
      </c>
      <c r="AL291" s="78">
        <v>5095751299</v>
      </c>
      <c r="AM291" s="78">
        <v>5867818007</v>
      </c>
      <c r="AN291" s="78">
        <v>5617483817</v>
      </c>
      <c r="AO291" s="78">
        <v>5093758175</v>
      </c>
      <c r="AP291" s="78">
        <v>6801037700</v>
      </c>
      <c r="AQ291" s="78">
        <v>5102703909</v>
      </c>
      <c r="AR291" s="78">
        <v>12550432881</v>
      </c>
      <c r="AS291" s="78">
        <v>5093547091</v>
      </c>
      <c r="AT291" s="78">
        <v>6509139649</v>
      </c>
      <c r="AU291" s="78">
        <v>5092056258</v>
      </c>
      <c r="AV291" s="78">
        <v>908994161</v>
      </c>
      <c r="AW291" s="78">
        <v>1617881646</v>
      </c>
      <c r="AX291" s="78">
        <v>10500000000</v>
      </c>
      <c r="AY291" s="78">
        <v>5500000000</v>
      </c>
      <c r="AZ291" s="78">
        <v>14500000000</v>
      </c>
      <c r="BA291" s="78">
        <v>5762974676</v>
      </c>
      <c r="BB291" s="78">
        <v>5472122080</v>
      </c>
      <c r="BC291" s="78">
        <v>5535105769</v>
      </c>
      <c r="BD291" s="78">
        <v>5721249291</v>
      </c>
      <c r="BE291" s="78">
        <v>9087934127</v>
      </c>
      <c r="BF291" s="78">
        <v>8903727677</v>
      </c>
      <c r="BG291" s="78">
        <v>5281341878</v>
      </c>
      <c r="BH291" s="78">
        <v>5361413597</v>
      </c>
      <c r="BI291" s="78">
        <v>38844778140</v>
      </c>
      <c r="BJ291" s="78">
        <v>56913160105</v>
      </c>
      <c r="BK291" s="78">
        <v>35800739362</v>
      </c>
      <c r="BL291" s="78">
        <v>39787984846</v>
      </c>
      <c r="BM291" s="78">
        <v>36904945683</v>
      </c>
      <c r="BN291" s="78">
        <v>7130236214</v>
      </c>
      <c r="BO291" s="78">
        <v>7000000000</v>
      </c>
      <c r="BP291" s="78">
        <v>7000000000</v>
      </c>
      <c r="BQ291" s="78">
        <v>7500000000</v>
      </c>
      <c r="BR291" s="78">
        <v>9644343064</v>
      </c>
      <c r="BS291" s="78">
        <v>3455659399</v>
      </c>
      <c r="BT291" s="78">
        <v>1784746905</v>
      </c>
      <c r="BU291" s="78">
        <v>1755144832</v>
      </c>
      <c r="BV291" s="78">
        <v>5921165391</v>
      </c>
      <c r="BW291" s="78">
        <v>4057398105</v>
      </c>
      <c r="BX291" s="78">
        <v>15803273899</v>
      </c>
      <c r="BY291" s="78">
        <v>12708129738</v>
      </c>
      <c r="BZ291" s="78">
        <v>13736048360</v>
      </c>
      <c r="CA291" s="78">
        <v>702834813</v>
      </c>
      <c r="CB291" s="78">
        <v>190076054315</v>
      </c>
      <c r="CC291" s="78">
        <v>133740207784</v>
      </c>
      <c r="CD291" s="78">
        <v>149087478854</v>
      </c>
      <c r="CE291" s="78">
        <v>73506132516</v>
      </c>
      <c r="CF291" s="78">
        <v>91565805561</v>
      </c>
      <c r="CG291" s="78">
        <v>68290760141</v>
      </c>
      <c r="CH291" s="78">
        <v>6404420827</v>
      </c>
      <c r="CI291" s="78">
        <v>8377909619</v>
      </c>
      <c r="CJ291" s="78">
        <v>6309812575</v>
      </c>
      <c r="CK291" s="78">
        <v>3462805748</v>
      </c>
      <c r="CL291" s="78">
        <v>16348342400</v>
      </c>
      <c r="CM291" s="78">
        <v>20041054608</v>
      </c>
      <c r="CN291" s="78">
        <v>18154508681</v>
      </c>
      <c r="CO291" s="78">
        <v>10113290335</v>
      </c>
      <c r="CP291" s="78">
        <v>16611448006</v>
      </c>
      <c r="CQ291" s="78">
        <v>18171739823</v>
      </c>
      <c r="CR291" s="78">
        <v>6194155145</v>
      </c>
      <c r="CS291" s="78">
        <v>16100331294</v>
      </c>
      <c r="CT291" s="78">
        <v>17002961145</v>
      </c>
      <c r="CU291" s="78">
        <v>545322820</v>
      </c>
      <c r="CV291" s="78">
        <v>434850560</v>
      </c>
      <c r="CW291" s="78">
        <v>807124393</v>
      </c>
      <c r="CX291" s="78">
        <v>2100000000</v>
      </c>
      <c r="CY291" s="78">
        <v>1800000000</v>
      </c>
      <c r="CZ291" s="78">
        <v>2100000000</v>
      </c>
      <c r="DA291" s="78">
        <v>2000000000</v>
      </c>
      <c r="DB291" s="78">
        <v>133606342057</v>
      </c>
      <c r="DC291" s="78">
        <v>150491422835</v>
      </c>
      <c r="DD291" s="78">
        <v>182096215737</v>
      </c>
      <c r="DE291" s="78">
        <v>104033290401</v>
      </c>
      <c r="DF291" s="78">
        <v>122229369625</v>
      </c>
      <c r="DG291" s="78">
        <v>34339093868</v>
      </c>
      <c r="DH291" s="78">
        <v>97886915254</v>
      </c>
      <c r="DI291" s="78">
        <v>13073469642</v>
      </c>
      <c r="DJ291" s="78">
        <v>31807536228</v>
      </c>
      <c r="DK291" s="78">
        <v>111091227211</v>
      </c>
      <c r="DL291" s="78">
        <v>10217727990</v>
      </c>
      <c r="DM291" s="78">
        <v>7692153798</v>
      </c>
      <c r="DN291" s="78">
        <v>6391567581</v>
      </c>
      <c r="DO291" s="78">
        <v>5000000000</v>
      </c>
      <c r="DP291" s="78">
        <v>5000000000</v>
      </c>
      <c r="DQ291" s="78">
        <v>5000000000</v>
      </c>
      <c r="DR291" s="78">
        <v>6684501590</v>
      </c>
      <c r="DS291" s="78">
        <v>10274531247</v>
      </c>
      <c r="DT291" s="78">
        <v>7239181924</v>
      </c>
      <c r="DU291" s="78">
        <v>11446869132</v>
      </c>
      <c r="DV291" s="78">
        <v>6321983524</v>
      </c>
      <c r="DW291" s="78">
        <v>5621741678</v>
      </c>
      <c r="DX291" s="78">
        <v>978465609</v>
      </c>
      <c r="DY291" s="78">
        <v>7983750612</v>
      </c>
      <c r="DZ291" s="78">
        <v>809025477</v>
      </c>
      <c r="EA291" s="78">
        <v>1597962405</v>
      </c>
      <c r="EB291" s="78">
        <v>957517084</v>
      </c>
      <c r="EC291" s="78">
        <v>1628284122</v>
      </c>
      <c r="ED291" s="78">
        <v>20922509174</v>
      </c>
      <c r="EE291" s="78">
        <v>16019791715</v>
      </c>
      <c r="EF291" s="78">
        <v>9432999025</v>
      </c>
      <c r="EG291" s="78">
        <v>11579324773</v>
      </c>
      <c r="EH291" s="78">
        <v>74888325770</v>
      </c>
      <c r="EI291" s="78">
        <v>51019387372</v>
      </c>
      <c r="EJ291" s="78">
        <v>215287935656</v>
      </c>
      <c r="EK291" s="78">
        <v>279562152681</v>
      </c>
      <c r="EL291" s="78">
        <v>544006110277</v>
      </c>
      <c r="EM291" s="78">
        <v>554197795971</v>
      </c>
      <c r="EN291" s="78">
        <v>425538785559</v>
      </c>
      <c r="EO291" s="78">
        <v>984367296232</v>
      </c>
      <c r="EP291" s="78">
        <v>373176241442</v>
      </c>
      <c r="EQ291" s="78">
        <v>23365683291</v>
      </c>
      <c r="ER291" s="78">
        <v>123171173999</v>
      </c>
      <c r="ES291" s="78">
        <v>532698948</v>
      </c>
      <c r="ET291" s="78">
        <v>350437810</v>
      </c>
      <c r="EU291" s="78">
        <v>606654287</v>
      </c>
      <c r="EV291" s="78">
        <v>227169603</v>
      </c>
      <c r="EW291" s="78">
        <v>239335623</v>
      </c>
      <c r="EX291" s="78">
        <v>215075281</v>
      </c>
      <c r="EY291" s="78">
        <v>12066407796</v>
      </c>
      <c r="EZ291" s="78">
        <v>11911230758</v>
      </c>
      <c r="FA291" s="78">
        <v>7893224629</v>
      </c>
      <c r="FB291" s="78">
        <v>16252200155</v>
      </c>
      <c r="FC291" s="78">
        <v>23515621235</v>
      </c>
      <c r="FD291" s="78">
        <v>3730510858</v>
      </c>
      <c r="FE291" s="78">
        <v>2074834242</v>
      </c>
      <c r="FF291" s="78">
        <v>1373502587</v>
      </c>
      <c r="FG291" s="78">
        <v>2073674980</v>
      </c>
      <c r="FH291" s="78">
        <v>3582561818</v>
      </c>
      <c r="FI291" s="78">
        <v>40947493730</v>
      </c>
      <c r="FJ291" s="78">
        <v>273008761</v>
      </c>
      <c r="FK291" s="78">
        <v>90963782713</v>
      </c>
      <c r="FL291" s="78">
        <v>6588598096</v>
      </c>
      <c r="FM291" s="78">
        <v>3191466153</v>
      </c>
      <c r="FN291" s="78">
        <v>8228937100</v>
      </c>
      <c r="FO291" s="78">
        <v>316684704</v>
      </c>
      <c r="FP291" s="78">
        <v>4093201740</v>
      </c>
      <c r="FQ291" s="78">
        <v>13549053734</v>
      </c>
      <c r="FR291" s="78">
        <v>16216105</v>
      </c>
      <c r="FS291" s="78">
        <v>11575714959</v>
      </c>
      <c r="FT291" s="78">
        <v>1182699576</v>
      </c>
      <c r="FU291" s="78">
        <v>497203856</v>
      </c>
      <c r="FV291" s="78">
        <v>5675837537</v>
      </c>
      <c r="FW291" s="78">
        <v>10089960589</v>
      </c>
      <c r="FX291" s="78">
        <v>80658650786</v>
      </c>
      <c r="FY291" s="78">
        <v>1685475250</v>
      </c>
      <c r="FZ291" s="78">
        <v>1950692364</v>
      </c>
      <c r="GA291" s="78">
        <v>503593094</v>
      </c>
      <c r="GB291" s="78">
        <v>558290367812</v>
      </c>
      <c r="GC291" s="78">
        <v>74542398197</v>
      </c>
      <c r="GD291" s="78">
        <v>78813191</v>
      </c>
      <c r="GE291" s="78">
        <v>26500000000</v>
      </c>
      <c r="GF291" s="78">
        <v>5607437278</v>
      </c>
    </row>
    <row r="292" spans="1:188">
      <c r="A292" s="84">
        <v>45072</v>
      </c>
      <c r="B292" s="78">
        <v>156038391345</v>
      </c>
      <c r="C292" s="78">
        <v>131158247584</v>
      </c>
      <c r="D292" s="78">
        <v>168788909675</v>
      </c>
      <c r="E292" s="78">
        <v>195964683228</v>
      </c>
      <c r="F292" s="78">
        <v>99509881166</v>
      </c>
      <c r="G292" s="78">
        <v>52118694966</v>
      </c>
      <c r="H292" s="78">
        <v>110668909771</v>
      </c>
      <c r="I292" s="78">
        <v>17984915140</v>
      </c>
      <c r="J292" s="78">
        <v>28964514303</v>
      </c>
      <c r="K292" s="78">
        <v>18393214023</v>
      </c>
      <c r="L292" s="78">
        <v>7209577077</v>
      </c>
      <c r="M292" s="78">
        <v>3219004791</v>
      </c>
      <c r="N292" s="78">
        <v>3709607631</v>
      </c>
      <c r="O292" s="78">
        <v>4962104592</v>
      </c>
      <c r="P292" s="78">
        <v>3627973128</v>
      </c>
      <c r="Q292" s="78">
        <v>4816669651</v>
      </c>
      <c r="R292" s="78">
        <v>3543541465</v>
      </c>
      <c r="S292" s="79">
        <v>4163881031</v>
      </c>
      <c r="T292" s="78">
        <v>3372763016</v>
      </c>
      <c r="U292" s="78">
        <v>13574291725</v>
      </c>
      <c r="V292" s="78">
        <v>3476528764</v>
      </c>
      <c r="W292" s="78">
        <v>3645572715</v>
      </c>
      <c r="X292" s="78">
        <v>205168617</v>
      </c>
      <c r="Y292" s="78">
        <v>248402269705</v>
      </c>
      <c r="Z292" s="78">
        <v>189340446186</v>
      </c>
      <c r="AA292" s="78">
        <v>156001005096</v>
      </c>
      <c r="AB292" s="78">
        <v>254314087859</v>
      </c>
      <c r="AC292" s="78">
        <v>204094606472</v>
      </c>
      <c r="AD292" s="78">
        <v>255987727895</v>
      </c>
      <c r="AE292" s="78">
        <v>47792511687</v>
      </c>
      <c r="AF292" s="78">
        <v>47492178268</v>
      </c>
      <c r="AG292" s="78">
        <v>40307993913</v>
      </c>
      <c r="AH292" s="78">
        <v>23851318092</v>
      </c>
      <c r="AI292" s="78">
        <v>4386525703</v>
      </c>
      <c r="AJ292" s="78">
        <v>5088586788</v>
      </c>
      <c r="AK292" s="78">
        <v>7415460052</v>
      </c>
      <c r="AL292" s="78">
        <v>5095751299</v>
      </c>
      <c r="AM292" s="78">
        <v>5891846427</v>
      </c>
      <c r="AN292" s="78">
        <v>5569216784</v>
      </c>
      <c r="AO292" s="78">
        <v>5093758175</v>
      </c>
      <c r="AP292" s="78">
        <v>6832788372</v>
      </c>
      <c r="AQ292" s="78">
        <v>5102703909</v>
      </c>
      <c r="AR292" s="78">
        <v>12566272881</v>
      </c>
      <c r="AS292" s="78">
        <v>5093547091</v>
      </c>
      <c r="AT292" s="78">
        <v>6495048461</v>
      </c>
      <c r="AU292" s="78">
        <v>5092056258</v>
      </c>
      <c r="AV292" s="78">
        <v>908994161</v>
      </c>
      <c r="AW292" s="78">
        <v>1618041711</v>
      </c>
      <c r="AX292" s="78">
        <v>11000000000</v>
      </c>
      <c r="AY292" s="78">
        <v>5500000000</v>
      </c>
      <c r="AZ292" s="78">
        <v>14500000000</v>
      </c>
      <c r="BA292" s="78">
        <v>5785307100</v>
      </c>
      <c r="BB292" s="78">
        <v>5480011896</v>
      </c>
      <c r="BC292" s="78">
        <v>5542072680</v>
      </c>
      <c r="BD292" s="78">
        <v>5729009462</v>
      </c>
      <c r="BE292" s="78">
        <v>9109234993</v>
      </c>
      <c r="BF292" s="78">
        <v>8937008054</v>
      </c>
      <c r="BG292" s="78">
        <v>5281341878</v>
      </c>
      <c r="BH292" s="78">
        <v>5361968552</v>
      </c>
      <c r="BI292" s="78">
        <v>38801627654</v>
      </c>
      <c r="BJ292" s="78">
        <v>56998214870</v>
      </c>
      <c r="BK292" s="78">
        <v>35824964227</v>
      </c>
      <c r="BL292" s="78">
        <v>39797576102</v>
      </c>
      <c r="BM292" s="78">
        <v>36911510519</v>
      </c>
      <c r="BN292" s="78">
        <v>7109930525</v>
      </c>
      <c r="BO292" s="78">
        <v>7000000000</v>
      </c>
      <c r="BP292" s="78">
        <v>7000000000</v>
      </c>
      <c r="BQ292" s="78">
        <v>7500000000</v>
      </c>
      <c r="BR292" s="78">
        <v>9658839680</v>
      </c>
      <c r="BS292" s="78">
        <v>3455114385</v>
      </c>
      <c r="BT292" s="78">
        <v>1785741842</v>
      </c>
      <c r="BU292" s="78">
        <v>1755715074</v>
      </c>
      <c r="BV292" s="78">
        <v>5921147674</v>
      </c>
      <c r="BW292" s="78">
        <v>4058106339</v>
      </c>
      <c r="BX292" s="78">
        <v>15800534625</v>
      </c>
      <c r="BY292" s="78">
        <v>12721646862</v>
      </c>
      <c r="BZ292" s="78">
        <v>13755144819</v>
      </c>
      <c r="CA292" s="78">
        <v>790049304</v>
      </c>
      <c r="CB292" s="78">
        <v>189909547541</v>
      </c>
      <c r="CC292" s="78">
        <v>133710386522</v>
      </c>
      <c r="CD292" s="78">
        <v>149077089282</v>
      </c>
      <c r="CE292" s="78">
        <v>73548526063</v>
      </c>
      <c r="CF292" s="78">
        <v>91480126027</v>
      </c>
      <c r="CG292" s="78">
        <v>68304992795</v>
      </c>
      <c r="CH292" s="78">
        <v>6405509291</v>
      </c>
      <c r="CI292" s="78">
        <v>8378782792</v>
      </c>
      <c r="CJ292" s="78">
        <v>6310030903</v>
      </c>
      <c r="CK292" s="78">
        <v>3463130791</v>
      </c>
      <c r="CL292" s="78">
        <v>16350358561</v>
      </c>
      <c r="CM292" s="78">
        <v>20082585825</v>
      </c>
      <c r="CN292" s="78">
        <v>18151519038</v>
      </c>
      <c r="CO292" s="78">
        <v>10122757061</v>
      </c>
      <c r="CP292" s="78">
        <v>16613439386</v>
      </c>
      <c r="CQ292" s="78">
        <v>18182792688</v>
      </c>
      <c r="CR292" s="78">
        <v>6193152874</v>
      </c>
      <c r="CS292" s="78">
        <v>16065839830</v>
      </c>
      <c r="CT292" s="78">
        <v>17004674126</v>
      </c>
      <c r="CU292" s="78">
        <v>545520046</v>
      </c>
      <c r="CV292" s="78">
        <v>434850560</v>
      </c>
      <c r="CW292" s="78">
        <v>807274469</v>
      </c>
      <c r="CX292" s="78">
        <v>2100000000</v>
      </c>
      <c r="CY292" s="78">
        <v>1800000000</v>
      </c>
      <c r="CZ292" s="78">
        <v>2100000000</v>
      </c>
      <c r="DA292" s="78">
        <v>2000000000</v>
      </c>
      <c r="DB292" s="78">
        <v>133637636938</v>
      </c>
      <c r="DC292" s="78">
        <v>150628435305</v>
      </c>
      <c r="DD292" s="78">
        <v>182289228181</v>
      </c>
      <c r="DE292" s="78">
        <v>104088864913</v>
      </c>
      <c r="DF292" s="78">
        <v>122299871432</v>
      </c>
      <c r="DG292" s="78">
        <v>34322464157</v>
      </c>
      <c r="DH292" s="78">
        <v>97875647982</v>
      </c>
      <c r="DI292" s="78">
        <v>13099627739</v>
      </c>
      <c r="DJ292" s="78">
        <v>32058874443</v>
      </c>
      <c r="DK292" s="78">
        <v>111293585040</v>
      </c>
      <c r="DL292" s="78">
        <v>10210894588</v>
      </c>
      <c r="DM292" s="78">
        <v>7717580918</v>
      </c>
      <c r="DN292" s="78">
        <v>6538431731</v>
      </c>
      <c r="DO292" s="78">
        <v>5000000000</v>
      </c>
      <c r="DP292" s="78">
        <v>5000000000</v>
      </c>
      <c r="DQ292" s="78">
        <v>5000000000</v>
      </c>
      <c r="DR292" s="78">
        <v>6692141801</v>
      </c>
      <c r="DS292" s="78">
        <v>10264548762</v>
      </c>
      <c r="DT292" s="78">
        <v>7250294655</v>
      </c>
      <c r="DU292" s="78">
        <v>11544078155</v>
      </c>
      <c r="DV292" s="78">
        <v>6333562162</v>
      </c>
      <c r="DW292" s="78">
        <v>5682410990</v>
      </c>
      <c r="DX292" s="78">
        <v>978475343</v>
      </c>
      <c r="DY292" s="78">
        <v>11980057227</v>
      </c>
      <c r="DZ292" s="78">
        <v>841804275</v>
      </c>
      <c r="EA292" s="78">
        <v>1601186359</v>
      </c>
      <c r="EB292" s="78">
        <v>960323038</v>
      </c>
      <c r="EC292" s="78">
        <v>1638524236</v>
      </c>
      <c r="ED292" s="78">
        <v>20949623657</v>
      </c>
      <c r="EE292" s="78">
        <v>16037784622</v>
      </c>
      <c r="EF292" s="78">
        <v>9435598951</v>
      </c>
      <c r="EG292" s="78">
        <v>11594708107</v>
      </c>
      <c r="EH292" s="78">
        <v>74854956164</v>
      </c>
      <c r="EI292" s="78">
        <v>51054255344</v>
      </c>
      <c r="EJ292" s="78">
        <v>215150969167</v>
      </c>
      <c r="EK292" s="78">
        <v>279568598148</v>
      </c>
      <c r="EL292" s="78">
        <v>543922380185</v>
      </c>
      <c r="EM292" s="78">
        <v>554288901030</v>
      </c>
      <c r="EN292" s="78">
        <v>425980190828</v>
      </c>
      <c r="EO292" s="78">
        <v>983422065522</v>
      </c>
      <c r="EP292" s="78">
        <v>372981496323</v>
      </c>
      <c r="EQ292" s="78">
        <v>23347299966</v>
      </c>
      <c r="ER292" s="78">
        <v>123207389764</v>
      </c>
      <c r="ES292" s="78">
        <v>537140092</v>
      </c>
      <c r="ET292" s="78">
        <v>350437810</v>
      </c>
      <c r="EU292" s="78">
        <v>606654287</v>
      </c>
      <c r="EV292" s="78">
        <v>237084265</v>
      </c>
      <c r="EW292" s="78">
        <v>240315392</v>
      </c>
      <c r="EX292" s="78">
        <v>216064811</v>
      </c>
      <c r="EY292" s="78">
        <v>12071855807</v>
      </c>
      <c r="EZ292" s="78">
        <v>11932131866</v>
      </c>
      <c r="FA292" s="78">
        <v>7913527775</v>
      </c>
      <c r="FB292" s="78">
        <v>16300885835</v>
      </c>
      <c r="FC292" s="78">
        <v>23576203661</v>
      </c>
      <c r="FD292" s="78">
        <v>3730878732</v>
      </c>
      <c r="FE292" s="78">
        <v>2077268571</v>
      </c>
      <c r="FF292" s="78">
        <v>1373313118</v>
      </c>
      <c r="FG292" s="78">
        <v>2074294580</v>
      </c>
      <c r="FH292" s="78">
        <v>3585700984</v>
      </c>
      <c r="FI292" s="78">
        <v>40864605870</v>
      </c>
      <c r="FJ292" s="78">
        <v>273202092</v>
      </c>
      <c r="FK292" s="78">
        <v>90920933281</v>
      </c>
      <c r="FL292" s="78">
        <v>6588784620</v>
      </c>
      <c r="FM292" s="78">
        <v>3191526923</v>
      </c>
      <c r="FN292" s="78">
        <v>8228252616</v>
      </c>
      <c r="FO292" s="78">
        <v>316685307</v>
      </c>
      <c r="FP292" s="78">
        <v>4156211177</v>
      </c>
      <c r="FQ292" s="78">
        <v>13561561079</v>
      </c>
      <c r="FR292" s="78">
        <v>16220926</v>
      </c>
      <c r="FS292" s="78">
        <v>11587588386</v>
      </c>
      <c r="FT292" s="78">
        <v>1183758944</v>
      </c>
      <c r="FU292" s="78">
        <v>497363923</v>
      </c>
      <c r="FV292" s="78">
        <v>5676164628</v>
      </c>
      <c r="FW292" s="78">
        <v>10093963077</v>
      </c>
      <c r="FX292" s="78">
        <v>80658650786</v>
      </c>
      <c r="FY292" s="78">
        <v>1686076869</v>
      </c>
      <c r="FZ292" s="78">
        <v>1950422260</v>
      </c>
      <c r="GA292" s="78">
        <v>503593094</v>
      </c>
      <c r="GB292" s="78">
        <v>557918416591</v>
      </c>
      <c r="GC292" s="78">
        <v>74492512183</v>
      </c>
      <c r="GD292" s="78">
        <v>78813191</v>
      </c>
      <c r="GE292" s="78">
        <v>26500000000</v>
      </c>
      <c r="GF292" s="78">
        <v>5613109769</v>
      </c>
    </row>
    <row r="293" spans="1:188">
      <c r="A293" s="84">
        <v>45076</v>
      </c>
      <c r="B293" s="78">
        <v>156025233188</v>
      </c>
      <c r="C293" s="78">
        <v>131072760405</v>
      </c>
      <c r="D293" s="78">
        <v>168730919642</v>
      </c>
      <c r="E293" s="78">
        <v>195923819503</v>
      </c>
      <c r="F293" s="78">
        <v>99469766257</v>
      </c>
      <c r="G293" s="78">
        <v>52120566918</v>
      </c>
      <c r="H293" s="78">
        <v>110630865045</v>
      </c>
      <c r="I293" s="78">
        <v>17981543755</v>
      </c>
      <c r="J293" s="78">
        <v>28958703544</v>
      </c>
      <c r="K293" s="78">
        <v>18405060576</v>
      </c>
      <c r="L293" s="78">
        <v>7208694158</v>
      </c>
      <c r="M293" s="78">
        <v>3220461021</v>
      </c>
      <c r="N293" s="78">
        <v>3710625990</v>
      </c>
      <c r="O293" s="78">
        <v>4962389952</v>
      </c>
      <c r="P293" s="78">
        <v>3628628287</v>
      </c>
      <c r="Q293" s="78">
        <v>4917201050</v>
      </c>
      <c r="R293" s="78">
        <v>3542763961</v>
      </c>
      <c r="S293" s="79">
        <v>4229699274</v>
      </c>
      <c r="T293" s="78">
        <v>3432330841</v>
      </c>
      <c r="U293" s="78">
        <v>13615901466</v>
      </c>
      <c r="V293" s="78">
        <v>3575542903</v>
      </c>
      <c r="W293" s="78">
        <v>3656233013</v>
      </c>
      <c r="X293" s="78">
        <v>205323090</v>
      </c>
      <c r="Y293" s="78">
        <v>248394573179</v>
      </c>
      <c r="Z293" s="78">
        <v>189251521151</v>
      </c>
      <c r="AA293" s="78">
        <v>155897424729</v>
      </c>
      <c r="AB293" s="78">
        <v>254290714750</v>
      </c>
      <c r="AC293" s="78">
        <v>203822786535</v>
      </c>
      <c r="AD293" s="78">
        <v>255768739707</v>
      </c>
      <c r="AE293" s="78">
        <v>47662818412</v>
      </c>
      <c r="AF293" s="78">
        <v>47486987363</v>
      </c>
      <c r="AG293" s="78">
        <v>40348477338</v>
      </c>
      <c r="AH293" s="78">
        <v>23853302118</v>
      </c>
      <c r="AI293" s="78">
        <v>4388344457</v>
      </c>
      <c r="AJ293" s="78">
        <v>5089445615</v>
      </c>
      <c r="AK293" s="78">
        <v>7454735410</v>
      </c>
      <c r="AL293" s="78">
        <v>5095751299</v>
      </c>
      <c r="AM293" s="78">
        <v>5827584829</v>
      </c>
      <c r="AN293" s="78">
        <v>5559806660</v>
      </c>
      <c r="AO293" s="78">
        <v>5093758175</v>
      </c>
      <c r="AP293" s="78">
        <v>6835128081</v>
      </c>
      <c r="AQ293" s="78">
        <v>5102703909</v>
      </c>
      <c r="AR293" s="78">
        <v>12563563618</v>
      </c>
      <c r="AS293" s="78">
        <v>5093547091</v>
      </c>
      <c r="AT293" s="78">
        <v>6503491453</v>
      </c>
      <c r="AU293" s="78">
        <v>5092056258</v>
      </c>
      <c r="AV293" s="78">
        <v>908994161</v>
      </c>
      <c r="AW293" s="78">
        <v>1524412020</v>
      </c>
      <c r="AX293" s="78">
        <v>11000000000</v>
      </c>
      <c r="AY293" s="78">
        <v>5500000000</v>
      </c>
      <c r="AZ293" s="78">
        <v>14500000000</v>
      </c>
      <c r="BA293" s="78">
        <v>5788598053</v>
      </c>
      <c r="BB293" s="78">
        <v>5482193728</v>
      </c>
      <c r="BC293" s="78">
        <v>5544343765</v>
      </c>
      <c r="BD293" s="78">
        <v>5755949054</v>
      </c>
      <c r="BE293" s="78">
        <v>9120193364</v>
      </c>
      <c r="BF293" s="78">
        <v>8937722025</v>
      </c>
      <c r="BG293" s="78">
        <v>5281341878</v>
      </c>
      <c r="BH293" s="78">
        <v>5361968552</v>
      </c>
      <c r="BI293" s="78">
        <v>38793097267</v>
      </c>
      <c r="BJ293" s="78">
        <v>57043475796</v>
      </c>
      <c r="BK293" s="78">
        <v>35829729711</v>
      </c>
      <c r="BL293" s="78">
        <v>39775497937</v>
      </c>
      <c r="BM293" s="78">
        <v>36920759822</v>
      </c>
      <c r="BN293" s="78">
        <v>7110676888</v>
      </c>
      <c r="BO293" s="78">
        <v>7000000000</v>
      </c>
      <c r="BP293" s="78">
        <v>7000000000</v>
      </c>
      <c r="BQ293" s="78">
        <v>7500000000</v>
      </c>
      <c r="BR293" s="78">
        <v>9717140579</v>
      </c>
      <c r="BS293" s="78">
        <v>3457166773</v>
      </c>
      <c r="BT293" s="78">
        <v>1792858121</v>
      </c>
      <c r="BU293" s="78">
        <v>1755789120</v>
      </c>
      <c r="BV293" s="78">
        <v>5921435977</v>
      </c>
      <c r="BW293" s="78">
        <v>4057987167</v>
      </c>
      <c r="BX293" s="78">
        <v>15802174509</v>
      </c>
      <c r="BY293" s="78">
        <v>12725897378</v>
      </c>
      <c r="BZ293" s="78">
        <v>13759287592</v>
      </c>
      <c r="CA293" s="78">
        <v>980351103</v>
      </c>
      <c r="CB293" s="78">
        <v>189934213936</v>
      </c>
      <c r="CC293" s="78">
        <v>133807662398</v>
      </c>
      <c r="CD293" s="78">
        <v>149087305300</v>
      </c>
      <c r="CE293" s="78">
        <v>73545567137</v>
      </c>
      <c r="CF293" s="78">
        <v>91455503417</v>
      </c>
      <c r="CG293" s="78">
        <v>68337193987</v>
      </c>
      <c r="CH293" s="78">
        <v>6395818892</v>
      </c>
      <c r="CI293" s="78">
        <v>8379149739</v>
      </c>
      <c r="CJ293" s="78">
        <v>6311206354</v>
      </c>
      <c r="CK293" s="78">
        <v>3464328581</v>
      </c>
      <c r="CL293" s="78">
        <v>16289622285</v>
      </c>
      <c r="CM293" s="78">
        <v>20113141376</v>
      </c>
      <c r="CN293" s="78">
        <v>18167478411</v>
      </c>
      <c r="CO293" s="78">
        <v>10123264715</v>
      </c>
      <c r="CP293" s="78">
        <v>16616515346</v>
      </c>
      <c r="CQ293" s="78">
        <v>18191278248</v>
      </c>
      <c r="CR293" s="78">
        <v>6192971154</v>
      </c>
      <c r="CS293" s="78">
        <v>16022067455</v>
      </c>
      <c r="CT293" s="78">
        <v>17001017798</v>
      </c>
      <c r="CU293" s="78">
        <v>545520046</v>
      </c>
      <c r="CV293" s="78">
        <v>434850560</v>
      </c>
      <c r="CW293" s="78">
        <v>765808653</v>
      </c>
      <c r="CX293" s="78">
        <v>2100000000</v>
      </c>
      <c r="CY293" s="78">
        <v>1800000000</v>
      </c>
      <c r="CZ293" s="78">
        <v>2100000000</v>
      </c>
      <c r="DA293" s="78">
        <v>2000000000</v>
      </c>
      <c r="DB293" s="78">
        <v>133928604307</v>
      </c>
      <c r="DC293" s="78">
        <v>150610354255</v>
      </c>
      <c r="DD293" s="78">
        <v>182316942347</v>
      </c>
      <c r="DE293" s="78">
        <v>104085240903</v>
      </c>
      <c r="DF293" s="78">
        <v>122351759763</v>
      </c>
      <c r="DG293" s="78">
        <v>34333704990</v>
      </c>
      <c r="DH293" s="78">
        <v>97833152803</v>
      </c>
      <c r="DI293" s="78">
        <v>13123213325</v>
      </c>
      <c r="DJ293" s="78">
        <v>31973221098</v>
      </c>
      <c r="DK293" s="78">
        <v>111503178387</v>
      </c>
      <c r="DL293" s="78">
        <v>10240047233</v>
      </c>
      <c r="DM293" s="78">
        <v>7728844985</v>
      </c>
      <c r="DN293" s="78">
        <v>6653153899</v>
      </c>
      <c r="DO293" s="78">
        <v>5000000000</v>
      </c>
      <c r="DP293" s="78">
        <v>5000000000</v>
      </c>
      <c r="DQ293" s="78">
        <v>5000000000</v>
      </c>
      <c r="DR293" s="78">
        <v>6681097847</v>
      </c>
      <c r="DS293" s="78">
        <v>10311386203</v>
      </c>
      <c r="DT293" s="78">
        <v>7254601200</v>
      </c>
      <c r="DU293" s="78">
        <v>11594768740</v>
      </c>
      <c r="DV293" s="78">
        <v>6328895936</v>
      </c>
      <c r="DW293" s="78">
        <v>5696177088</v>
      </c>
      <c r="DX293" s="78">
        <v>978480221</v>
      </c>
      <c r="DY293" s="78">
        <v>11980104788</v>
      </c>
      <c r="DZ293" s="78">
        <v>841843676</v>
      </c>
      <c r="EA293" s="78">
        <v>1607963416</v>
      </c>
      <c r="EB293" s="78">
        <v>961070501</v>
      </c>
      <c r="EC293" s="78">
        <v>1651641606</v>
      </c>
      <c r="ED293" s="78">
        <v>20953504076</v>
      </c>
      <c r="EE293" s="78">
        <v>16041869668</v>
      </c>
      <c r="EF293" s="78">
        <v>9438176071</v>
      </c>
      <c r="EG293" s="78">
        <v>11592352344</v>
      </c>
      <c r="EH293" s="78">
        <v>74829806538</v>
      </c>
      <c r="EI293" s="78">
        <v>51061888820</v>
      </c>
      <c r="EJ293" s="78">
        <v>214799613957</v>
      </c>
      <c r="EK293" s="78">
        <v>279574968167</v>
      </c>
      <c r="EL293" s="78">
        <v>543735464371</v>
      </c>
      <c r="EM293" s="78">
        <v>554096928968</v>
      </c>
      <c r="EN293" s="78">
        <v>425851696084</v>
      </c>
      <c r="EO293" s="78">
        <v>983035110643</v>
      </c>
      <c r="EP293" s="78">
        <v>372797178217</v>
      </c>
      <c r="EQ293" s="78">
        <v>23340896939</v>
      </c>
      <c r="ER293" s="78">
        <v>123145458658</v>
      </c>
      <c r="ES293" s="78">
        <v>548274765</v>
      </c>
      <c r="ET293" s="78">
        <v>350182693</v>
      </c>
      <c r="EU293" s="78">
        <v>606792231</v>
      </c>
      <c r="EV293" s="78">
        <v>247156692</v>
      </c>
      <c r="EW293" s="78">
        <v>241320948</v>
      </c>
      <c r="EX293" s="78">
        <v>217070501</v>
      </c>
      <c r="EY293" s="78">
        <v>12059500743</v>
      </c>
      <c r="EZ293" s="78">
        <v>11933857314</v>
      </c>
      <c r="FA293" s="78">
        <v>7912157275</v>
      </c>
      <c r="FB293" s="78">
        <v>16302131541</v>
      </c>
      <c r="FC293" s="78">
        <v>23577274902</v>
      </c>
      <c r="FD293" s="78">
        <v>3729928017</v>
      </c>
      <c r="FE293" s="78">
        <v>2070542425</v>
      </c>
      <c r="FF293" s="78">
        <v>1373537031</v>
      </c>
      <c r="FG293" s="78">
        <v>2073767108</v>
      </c>
      <c r="FH293" s="78">
        <v>3585226956</v>
      </c>
      <c r="FI293" s="78">
        <v>40830794876</v>
      </c>
      <c r="FJ293" s="78">
        <v>273206326</v>
      </c>
      <c r="FK293" s="78">
        <v>90881446734</v>
      </c>
      <c r="FL293" s="78">
        <v>6562558920</v>
      </c>
      <c r="FM293" s="78">
        <v>3191526923</v>
      </c>
      <c r="FN293" s="78">
        <v>8221097170</v>
      </c>
      <c r="FO293" s="78">
        <v>316316514</v>
      </c>
      <c r="FP293" s="78">
        <v>4187636617</v>
      </c>
      <c r="FQ293" s="78">
        <v>13565972543</v>
      </c>
      <c r="FR293" s="78">
        <v>16220926</v>
      </c>
      <c r="FS293" s="78">
        <v>11609958097</v>
      </c>
      <c r="FT293" s="78">
        <v>1183847516</v>
      </c>
      <c r="FU293" s="78">
        <v>497455971</v>
      </c>
      <c r="FV293" s="78">
        <v>5676243275</v>
      </c>
      <c r="FW293" s="78">
        <v>10093964088</v>
      </c>
      <c r="FX293" s="78">
        <v>80658650786</v>
      </c>
      <c r="FY293" s="78">
        <v>1687201087</v>
      </c>
      <c r="FZ293" s="78">
        <v>1893333559</v>
      </c>
      <c r="GA293" s="78">
        <v>503593094</v>
      </c>
      <c r="GB293" s="78">
        <v>557608939332</v>
      </c>
      <c r="GC293" s="78">
        <v>74468601776</v>
      </c>
      <c r="GD293" s="78">
        <v>78813191</v>
      </c>
      <c r="GE293" s="78">
        <v>26500000000</v>
      </c>
      <c r="GF293" s="78">
        <v>5610609871</v>
      </c>
    </row>
    <row r="294" spans="1:188">
      <c r="A294" s="84">
        <v>45077</v>
      </c>
      <c r="B294" s="78">
        <v>155961279497</v>
      </c>
      <c r="C294" s="78">
        <v>131034271329</v>
      </c>
      <c r="D294" s="78">
        <v>168774821709</v>
      </c>
      <c r="E294" s="78">
        <v>196018386416</v>
      </c>
      <c r="F294" s="78">
        <v>99500314518</v>
      </c>
      <c r="G294" s="78">
        <v>52101674322</v>
      </c>
      <c r="H294" s="78">
        <v>110619640727</v>
      </c>
      <c r="I294" s="78">
        <v>17983449350</v>
      </c>
      <c r="J294" s="78">
        <v>28921039456</v>
      </c>
      <c r="K294" s="78">
        <v>18374954142</v>
      </c>
      <c r="L294" s="78">
        <v>7209791660</v>
      </c>
      <c r="M294" s="78">
        <v>3220461021</v>
      </c>
      <c r="N294" s="78">
        <v>3715119369</v>
      </c>
      <c r="O294" s="78">
        <v>4962389952</v>
      </c>
      <c r="P294" s="78">
        <v>3630631391</v>
      </c>
      <c r="Q294" s="78">
        <v>4943982727</v>
      </c>
      <c r="R294" s="78">
        <v>3548362369</v>
      </c>
      <c r="S294" s="79">
        <v>4234541728</v>
      </c>
      <c r="T294" s="78">
        <v>3488932176</v>
      </c>
      <c r="U294" s="78">
        <v>13667617601</v>
      </c>
      <c r="V294" s="78">
        <v>3585202944</v>
      </c>
      <c r="W294" s="78">
        <v>3656233013</v>
      </c>
      <c r="X294" s="78">
        <v>205323090</v>
      </c>
      <c r="Y294" s="78">
        <v>248412286938</v>
      </c>
      <c r="Z294" s="78">
        <v>189049755995</v>
      </c>
      <c r="AA294" s="78">
        <v>155874110800</v>
      </c>
      <c r="AB294" s="78">
        <v>254188659367</v>
      </c>
      <c r="AC294" s="78">
        <v>203670506943</v>
      </c>
      <c r="AD294" s="78">
        <v>255703392685</v>
      </c>
      <c r="AE294" s="78">
        <v>47666783519</v>
      </c>
      <c r="AF294" s="78">
        <v>47501364131</v>
      </c>
      <c r="AG294" s="78">
        <v>40338519519</v>
      </c>
      <c r="AH294" s="78">
        <v>23815445301</v>
      </c>
      <c r="AI294" s="78">
        <v>4394963892</v>
      </c>
      <c r="AJ294" s="78">
        <v>5089445615</v>
      </c>
      <c r="AK294" s="78">
        <v>7500054570</v>
      </c>
      <c r="AL294" s="78">
        <v>5096625922</v>
      </c>
      <c r="AM294" s="78">
        <v>5828259723</v>
      </c>
      <c r="AN294" s="78">
        <v>5569745922</v>
      </c>
      <c r="AO294" s="78">
        <v>5093758175</v>
      </c>
      <c r="AP294" s="78">
        <v>6844597931</v>
      </c>
      <c r="AQ294" s="78">
        <v>5102703909</v>
      </c>
      <c r="AR294" s="78">
        <v>12576520669</v>
      </c>
      <c r="AS294" s="78">
        <v>5093547091</v>
      </c>
      <c r="AT294" s="78">
        <v>6507670658</v>
      </c>
      <c r="AU294" s="78">
        <v>5092056258</v>
      </c>
      <c r="AV294" s="78">
        <v>908994161</v>
      </c>
      <c r="AW294" s="78">
        <v>1526426054</v>
      </c>
      <c r="AX294" s="78">
        <v>11000000000</v>
      </c>
      <c r="AY294" s="78">
        <v>5500000000</v>
      </c>
      <c r="AZ294" s="78">
        <v>14500000000</v>
      </c>
      <c r="BA294" s="78">
        <v>5797844816</v>
      </c>
      <c r="BB294" s="78">
        <v>5476136614</v>
      </c>
      <c r="BC294" s="78">
        <v>5545033708</v>
      </c>
      <c r="BD294" s="78">
        <v>5756731451</v>
      </c>
      <c r="BE294" s="78">
        <v>9124344140</v>
      </c>
      <c r="BF294" s="78">
        <v>8938787389</v>
      </c>
      <c r="BG294" s="78">
        <v>5281341878</v>
      </c>
      <c r="BH294" s="78">
        <v>5361968552</v>
      </c>
      <c r="BI294" s="78">
        <v>38797709586</v>
      </c>
      <c r="BJ294" s="78">
        <v>57083585786</v>
      </c>
      <c r="BK294" s="78">
        <v>35829858692</v>
      </c>
      <c r="BL294" s="78">
        <v>39780717750</v>
      </c>
      <c r="BM294" s="78">
        <v>36913304914</v>
      </c>
      <c r="BN294" s="78">
        <v>7101072040</v>
      </c>
      <c r="BO294" s="78">
        <v>7000000000</v>
      </c>
      <c r="BP294" s="78">
        <v>7000000000</v>
      </c>
      <c r="BQ294" s="78">
        <v>7500000000</v>
      </c>
      <c r="BR294" s="78">
        <v>9733637120</v>
      </c>
      <c r="BS294" s="78">
        <v>3447121235</v>
      </c>
      <c r="BT294" s="78">
        <v>1793359606</v>
      </c>
      <c r="BU294" s="78">
        <v>1756370042</v>
      </c>
      <c r="BV294" s="78">
        <v>5928607275</v>
      </c>
      <c r="BW294" s="78">
        <v>4060354129</v>
      </c>
      <c r="BX294" s="78">
        <v>15809601592</v>
      </c>
      <c r="BY294" s="78">
        <v>12733782115</v>
      </c>
      <c r="BZ294" s="78">
        <v>13765562713</v>
      </c>
      <c r="CA294" s="78">
        <v>981701668</v>
      </c>
      <c r="CB294" s="78">
        <v>190082509220</v>
      </c>
      <c r="CC294" s="78">
        <v>133835947698</v>
      </c>
      <c r="CD294" s="78">
        <v>149213743493</v>
      </c>
      <c r="CE294" s="78">
        <v>73588141314</v>
      </c>
      <c r="CF294" s="78">
        <v>91519407375</v>
      </c>
      <c r="CG294" s="78">
        <v>68444246975</v>
      </c>
      <c r="CH294" s="78">
        <v>6396043418</v>
      </c>
      <c r="CI294" s="78">
        <v>8380269836</v>
      </c>
      <c r="CJ294" s="78">
        <v>6307765790</v>
      </c>
      <c r="CK294" s="78">
        <v>3465978972</v>
      </c>
      <c r="CL294" s="78">
        <v>16327675006</v>
      </c>
      <c r="CM294" s="78">
        <v>20090646589</v>
      </c>
      <c r="CN294" s="78">
        <v>18182652759</v>
      </c>
      <c r="CO294" s="78">
        <v>10090714725</v>
      </c>
      <c r="CP294" s="78">
        <v>16625505713</v>
      </c>
      <c r="CQ294" s="78">
        <v>18201725497</v>
      </c>
      <c r="CR294" s="78">
        <v>6193311781</v>
      </c>
      <c r="CS294" s="78">
        <v>16031013616</v>
      </c>
      <c r="CT294" s="78">
        <v>17002368646</v>
      </c>
      <c r="CU294" s="78">
        <v>547490871</v>
      </c>
      <c r="CV294" s="78">
        <v>435759925</v>
      </c>
      <c r="CW294" s="78">
        <v>767305390</v>
      </c>
      <c r="CX294" s="78">
        <v>2100000000</v>
      </c>
      <c r="CY294" s="78">
        <v>1800000000</v>
      </c>
      <c r="CZ294" s="78">
        <v>2100000000</v>
      </c>
      <c r="DA294" s="78">
        <v>2000000000</v>
      </c>
      <c r="DB294" s="78">
        <v>133994010115</v>
      </c>
      <c r="DC294" s="78">
        <v>150659162677</v>
      </c>
      <c r="DD294" s="78">
        <v>182394030823</v>
      </c>
      <c r="DE294" s="78">
        <v>104244021995</v>
      </c>
      <c r="DF294" s="78">
        <v>122325594907</v>
      </c>
      <c r="DG294" s="78">
        <v>34428747788</v>
      </c>
      <c r="DH294" s="78">
        <v>97889601101</v>
      </c>
      <c r="DI294" s="78">
        <v>13128952564</v>
      </c>
      <c r="DJ294" s="78">
        <v>32027638048</v>
      </c>
      <c r="DK294" s="78">
        <v>111755813275</v>
      </c>
      <c r="DL294" s="78">
        <v>10259672850</v>
      </c>
      <c r="DM294" s="78">
        <v>7683076395</v>
      </c>
      <c r="DN294" s="78">
        <v>6693325471</v>
      </c>
      <c r="DO294" s="78">
        <v>5000000000</v>
      </c>
      <c r="DP294" s="78">
        <v>5000000000</v>
      </c>
      <c r="DQ294" s="78">
        <v>5000000000</v>
      </c>
      <c r="DR294" s="78">
        <v>6781221995</v>
      </c>
      <c r="DS294" s="78">
        <v>10560739486</v>
      </c>
      <c r="DT294" s="78">
        <v>7359113740</v>
      </c>
      <c r="DU294" s="78">
        <v>11813095059</v>
      </c>
      <c r="DV294" s="78">
        <v>6445382961</v>
      </c>
      <c r="DW294" s="78">
        <v>5724773314</v>
      </c>
      <c r="DX294" s="78">
        <v>979167536</v>
      </c>
      <c r="DY294" s="78">
        <v>11980104788</v>
      </c>
      <c r="DZ294" s="78">
        <v>842106112</v>
      </c>
      <c r="EA294" s="78">
        <v>1608206335</v>
      </c>
      <c r="EB294" s="78">
        <v>963514898</v>
      </c>
      <c r="EC294" s="78">
        <v>1740126960</v>
      </c>
      <c r="ED294" s="78">
        <v>20967984405</v>
      </c>
      <c r="EE294" s="78">
        <v>16053244984</v>
      </c>
      <c r="EF294" s="78">
        <v>9447560068</v>
      </c>
      <c r="EG294" s="78">
        <v>11597073411</v>
      </c>
      <c r="EH294" s="78">
        <v>74796753823</v>
      </c>
      <c r="EI294" s="78">
        <v>51083374072</v>
      </c>
      <c r="EJ294" s="78">
        <v>214707452430</v>
      </c>
      <c r="EK294" s="78">
        <v>279713308776</v>
      </c>
      <c r="EL294" s="78">
        <v>543586307315</v>
      </c>
      <c r="EM294" s="78">
        <v>554174027428</v>
      </c>
      <c r="EN294" s="78">
        <v>425702539847</v>
      </c>
      <c r="EO294" s="78">
        <v>982158962476</v>
      </c>
      <c r="EP294" s="78">
        <v>371974896713</v>
      </c>
      <c r="EQ294" s="78">
        <v>23317502800</v>
      </c>
      <c r="ER294" s="78">
        <v>123140804167</v>
      </c>
      <c r="ES294" s="78">
        <v>548585564</v>
      </c>
      <c r="ET294" s="78">
        <v>350182693</v>
      </c>
      <c r="EU294" s="78">
        <v>606792231</v>
      </c>
      <c r="EV294" s="78">
        <v>257231099</v>
      </c>
      <c r="EW294" s="78">
        <v>242426363</v>
      </c>
      <c r="EX294" s="78">
        <v>218175569</v>
      </c>
      <c r="EY294" s="78">
        <v>12067089407</v>
      </c>
      <c r="EZ294" s="78">
        <v>11935269779</v>
      </c>
      <c r="FA294" s="78">
        <v>7898985711</v>
      </c>
      <c r="FB294" s="78">
        <v>16300724398</v>
      </c>
      <c r="FC294" s="78">
        <v>23574455559</v>
      </c>
      <c r="FD294" s="78">
        <v>3730353372</v>
      </c>
      <c r="FE294" s="78">
        <v>2071761297</v>
      </c>
      <c r="FF294" s="78">
        <v>1374220655</v>
      </c>
      <c r="FG294" s="78">
        <v>2073138900</v>
      </c>
      <c r="FH294" s="78">
        <v>3586098942</v>
      </c>
      <c r="FI294" s="78">
        <v>40758182825</v>
      </c>
      <c r="FJ294" s="78">
        <v>273206326</v>
      </c>
      <c r="FK294" s="78">
        <v>90895380824</v>
      </c>
      <c r="FL294" s="78">
        <v>6559815760</v>
      </c>
      <c r="FM294" s="78">
        <v>3194593638</v>
      </c>
      <c r="FN294" s="78">
        <v>8228354943</v>
      </c>
      <c r="FO294" s="78">
        <v>316317118</v>
      </c>
      <c r="FP294" s="78">
        <v>4189893898</v>
      </c>
      <c r="FQ294" s="78">
        <v>13550249917</v>
      </c>
      <c r="FR294" s="78">
        <v>16189571</v>
      </c>
      <c r="FS294" s="78">
        <v>11606295043</v>
      </c>
      <c r="FT294" s="78">
        <v>1184314913</v>
      </c>
      <c r="FU294" s="78">
        <v>497485557</v>
      </c>
      <c r="FV294" s="78">
        <v>5676243275</v>
      </c>
      <c r="FW294" s="78">
        <v>10093965101</v>
      </c>
      <c r="FX294" s="78">
        <v>80658650786</v>
      </c>
      <c r="FY294" s="78">
        <v>1687539408</v>
      </c>
      <c r="FZ294" s="78">
        <v>1893499583</v>
      </c>
      <c r="GA294" s="78">
        <v>503593094</v>
      </c>
      <c r="GB294" s="78">
        <v>557133689144</v>
      </c>
      <c r="GC294" s="78">
        <v>74437462277</v>
      </c>
      <c r="GD294" s="78">
        <v>78813191</v>
      </c>
      <c r="GE294" s="78">
        <v>26500000000</v>
      </c>
      <c r="GF294" s="78">
        <v>5609520372</v>
      </c>
    </row>
    <row r="295" spans="1:188">
      <c r="A295" s="84">
        <v>45078</v>
      </c>
      <c r="B295" s="78">
        <v>156041156607</v>
      </c>
      <c r="C295" s="78">
        <v>131198000820</v>
      </c>
      <c r="D295" s="78">
        <v>168889037027</v>
      </c>
      <c r="E295" s="78">
        <v>196143764293</v>
      </c>
      <c r="F295" s="78">
        <v>99607461960</v>
      </c>
      <c r="G295" s="78">
        <v>52130526316</v>
      </c>
      <c r="H295" s="78">
        <v>110671165769</v>
      </c>
      <c r="I295" s="78">
        <v>17982035418</v>
      </c>
      <c r="J295" s="78">
        <v>28937384051</v>
      </c>
      <c r="K295" s="78">
        <v>18393976283</v>
      </c>
      <c r="L295" s="78">
        <v>7209965009</v>
      </c>
      <c r="M295" s="78">
        <v>3190541504</v>
      </c>
      <c r="N295" s="78">
        <v>3720429999</v>
      </c>
      <c r="O295" s="78">
        <v>4964760775</v>
      </c>
      <c r="P295" s="78">
        <v>3650387800</v>
      </c>
      <c r="Q295" s="78">
        <v>4975734041</v>
      </c>
      <c r="R295" s="78">
        <v>3557094355</v>
      </c>
      <c r="S295" s="79">
        <v>4250403547</v>
      </c>
      <c r="T295" s="78">
        <v>3538140492</v>
      </c>
      <c r="U295" s="78">
        <v>13767823035</v>
      </c>
      <c r="V295" s="78">
        <v>3685143934</v>
      </c>
      <c r="W295" s="78">
        <v>3696081215</v>
      </c>
      <c r="X295" s="78">
        <v>205907372</v>
      </c>
      <c r="Y295" s="78">
        <v>248505884802</v>
      </c>
      <c r="Z295" s="78">
        <v>189254524262</v>
      </c>
      <c r="AA295" s="78">
        <v>156055863458</v>
      </c>
      <c r="AB295" s="78">
        <v>254373763504</v>
      </c>
      <c r="AC295" s="78">
        <v>203793635575</v>
      </c>
      <c r="AD295" s="78">
        <v>255863550581</v>
      </c>
      <c r="AE295" s="78">
        <v>47648075214</v>
      </c>
      <c r="AF295" s="78">
        <v>47677140351</v>
      </c>
      <c r="AG295" s="78">
        <v>40393090388</v>
      </c>
      <c r="AH295" s="78">
        <v>23825261982</v>
      </c>
      <c r="AI295" s="78">
        <v>4430969437</v>
      </c>
      <c r="AJ295" s="78">
        <v>5093693556</v>
      </c>
      <c r="AK295" s="78">
        <v>7538594245</v>
      </c>
      <c r="AL295" s="78">
        <v>5096625922</v>
      </c>
      <c r="AM295" s="78">
        <v>5833425528</v>
      </c>
      <c r="AN295" s="78">
        <v>5648112569</v>
      </c>
      <c r="AO295" s="78">
        <v>5093758175</v>
      </c>
      <c r="AP295" s="78">
        <v>6854226850</v>
      </c>
      <c r="AQ295" s="78">
        <v>5102703909</v>
      </c>
      <c r="AR295" s="78">
        <v>12560358327</v>
      </c>
      <c r="AS295" s="78">
        <v>5093547091</v>
      </c>
      <c r="AT295" s="78">
        <v>6515932489</v>
      </c>
      <c r="AU295" s="78">
        <v>5092056258</v>
      </c>
      <c r="AV295" s="78">
        <v>909156712</v>
      </c>
      <c r="AW295" s="78">
        <v>1527109311</v>
      </c>
      <c r="AX295" s="78">
        <v>11000000000</v>
      </c>
      <c r="AY295" s="78">
        <v>5500000000</v>
      </c>
      <c r="AZ295" s="78">
        <v>14500000000</v>
      </c>
      <c r="BA295" s="78">
        <v>5805308428</v>
      </c>
      <c r="BB295" s="78">
        <v>5480534221</v>
      </c>
      <c r="BC295" s="78">
        <v>5549860010</v>
      </c>
      <c r="BD295" s="78">
        <v>5789001123</v>
      </c>
      <c r="BE295" s="78">
        <v>9109960167</v>
      </c>
      <c r="BF295" s="78">
        <v>8944075889</v>
      </c>
      <c r="BG295" s="78">
        <v>5281378464</v>
      </c>
      <c r="BH295" s="78">
        <v>5361968552</v>
      </c>
      <c r="BI295" s="78">
        <v>38837108929</v>
      </c>
      <c r="BJ295" s="78">
        <v>57179875349</v>
      </c>
      <c r="BK295" s="78">
        <v>35864939414</v>
      </c>
      <c r="BL295" s="78">
        <v>39835156597</v>
      </c>
      <c r="BM295" s="78">
        <v>36930275698</v>
      </c>
      <c r="BN295" s="78">
        <v>7106207640</v>
      </c>
      <c r="BO295" s="78">
        <v>7000000000</v>
      </c>
      <c r="BP295" s="78">
        <v>7000000000</v>
      </c>
      <c r="BQ295" s="78">
        <v>7500000000</v>
      </c>
      <c r="BR295" s="78">
        <v>9742880275</v>
      </c>
      <c r="BS295" s="78">
        <v>3450139103</v>
      </c>
      <c r="BT295" s="78">
        <v>1785394007</v>
      </c>
      <c r="BU295" s="78">
        <v>1757237855</v>
      </c>
      <c r="BV295" s="78">
        <v>5933267924</v>
      </c>
      <c r="BW295" s="78">
        <v>4061443179</v>
      </c>
      <c r="BX295" s="78">
        <v>15800522047</v>
      </c>
      <c r="BY295" s="78">
        <v>12763723398</v>
      </c>
      <c r="BZ295" s="78">
        <v>13781321598</v>
      </c>
      <c r="CA295" s="78">
        <v>980888195</v>
      </c>
      <c r="CB295" s="78">
        <v>190193747965</v>
      </c>
      <c r="CC295" s="78">
        <v>133957116620</v>
      </c>
      <c r="CD295" s="78">
        <v>149356412371</v>
      </c>
      <c r="CE295" s="78">
        <v>73692781844</v>
      </c>
      <c r="CF295" s="78">
        <v>91688181116</v>
      </c>
      <c r="CG295" s="78">
        <v>68434374843</v>
      </c>
      <c r="CH295" s="78">
        <v>6397779271</v>
      </c>
      <c r="CI295" s="78">
        <v>8391264726</v>
      </c>
      <c r="CJ295" s="78">
        <v>6308581523</v>
      </c>
      <c r="CK295" s="78">
        <v>3466216904</v>
      </c>
      <c r="CL295" s="78">
        <v>16334360865</v>
      </c>
      <c r="CM295" s="78">
        <v>20135553132</v>
      </c>
      <c r="CN295" s="78">
        <v>18215564081</v>
      </c>
      <c r="CO295" s="78">
        <v>10083051958</v>
      </c>
      <c r="CP295" s="78">
        <v>16637740473</v>
      </c>
      <c r="CQ295" s="78">
        <v>18216574619</v>
      </c>
      <c r="CR295" s="78">
        <v>6194278244</v>
      </c>
      <c r="CS295" s="78">
        <v>15952426044</v>
      </c>
      <c r="CT295" s="78">
        <v>17023683407</v>
      </c>
      <c r="CU295" s="78">
        <v>547490871</v>
      </c>
      <c r="CV295" s="78">
        <v>435899544</v>
      </c>
      <c r="CW295" s="78">
        <v>767454841</v>
      </c>
      <c r="CX295" s="78">
        <v>2100000000</v>
      </c>
      <c r="CY295" s="78">
        <v>1800000000</v>
      </c>
      <c r="CZ295" s="78">
        <v>2100000000</v>
      </c>
      <c r="DA295" s="78">
        <v>2000000000</v>
      </c>
      <c r="DB295" s="78">
        <v>134221556461</v>
      </c>
      <c r="DC295" s="78">
        <v>150759020561</v>
      </c>
      <c r="DD295" s="78">
        <v>182554632651</v>
      </c>
      <c r="DE295" s="78">
        <v>104358496231</v>
      </c>
      <c r="DF295" s="78">
        <v>122504099788</v>
      </c>
      <c r="DG295" s="78">
        <v>34436982005</v>
      </c>
      <c r="DH295" s="78">
        <v>98077636232</v>
      </c>
      <c r="DI295" s="78">
        <v>13148961638</v>
      </c>
      <c r="DJ295" s="78">
        <v>32121869180</v>
      </c>
      <c r="DK295" s="78">
        <v>112063564485</v>
      </c>
      <c r="DL295" s="78">
        <v>10375124641</v>
      </c>
      <c r="DM295" s="78">
        <v>7809426574</v>
      </c>
      <c r="DN295" s="78">
        <v>6791562306</v>
      </c>
      <c r="DO295" s="78">
        <v>5000000000</v>
      </c>
      <c r="DP295" s="78">
        <v>5000000000</v>
      </c>
      <c r="DQ295" s="78">
        <v>5000000000</v>
      </c>
      <c r="DR295" s="78">
        <v>6793573348</v>
      </c>
      <c r="DS295" s="78">
        <v>10595640331</v>
      </c>
      <c r="DT295" s="78">
        <v>7335717709</v>
      </c>
      <c r="DU295" s="78">
        <v>11873784939</v>
      </c>
      <c r="DV295" s="78">
        <v>6460053276</v>
      </c>
      <c r="DW295" s="78">
        <v>5664771470</v>
      </c>
      <c r="DX295" s="78">
        <v>979167536</v>
      </c>
      <c r="DY295" s="78">
        <v>11980346920</v>
      </c>
      <c r="DZ295" s="78">
        <v>842245211</v>
      </c>
      <c r="EA295" s="78">
        <v>1613560520</v>
      </c>
      <c r="EB295" s="78">
        <v>965724452</v>
      </c>
      <c r="EC295" s="78">
        <v>1742832853</v>
      </c>
      <c r="ED295" s="78">
        <v>20972308940</v>
      </c>
      <c r="EE295" s="78">
        <v>16066385991</v>
      </c>
      <c r="EF295" s="78">
        <v>9456809535</v>
      </c>
      <c r="EG295" s="78">
        <v>11607591514</v>
      </c>
      <c r="EH295" s="78">
        <v>74820526716</v>
      </c>
      <c r="EI295" s="78">
        <v>51123353729</v>
      </c>
      <c r="EJ295" s="78">
        <v>214774676128</v>
      </c>
      <c r="EK295" s="78">
        <v>280082658395</v>
      </c>
      <c r="EL295" s="78">
        <v>544219668983</v>
      </c>
      <c r="EM295" s="78">
        <v>554354939636</v>
      </c>
      <c r="EN295" s="78">
        <v>426148066623</v>
      </c>
      <c r="EO295" s="78">
        <v>982490488401</v>
      </c>
      <c r="EP295" s="78">
        <v>371791401186</v>
      </c>
      <c r="EQ295" s="78">
        <v>23317647375</v>
      </c>
      <c r="ER295" s="78">
        <v>123384520223</v>
      </c>
      <c r="ES295" s="78">
        <v>549801782</v>
      </c>
      <c r="ET295" s="78">
        <v>350705172</v>
      </c>
      <c r="EU295" s="78">
        <v>606792231</v>
      </c>
      <c r="EV295" s="78">
        <v>278321492</v>
      </c>
      <c r="EW295" s="78">
        <v>247077304</v>
      </c>
      <c r="EX295" s="78">
        <v>222820622</v>
      </c>
      <c r="EY295" s="78">
        <v>12106338974</v>
      </c>
      <c r="EZ295" s="78">
        <v>11966914567</v>
      </c>
      <c r="FA295" s="78">
        <v>7938931227</v>
      </c>
      <c r="FB295" s="78">
        <v>16355739667</v>
      </c>
      <c r="FC295" s="78">
        <v>23643947398</v>
      </c>
      <c r="FD295" s="78">
        <v>3736660591</v>
      </c>
      <c r="FE295" s="78">
        <v>2075331729</v>
      </c>
      <c r="FF295" s="78">
        <v>1375454762</v>
      </c>
      <c r="FG295" s="78">
        <v>2077364413</v>
      </c>
      <c r="FH295" s="78">
        <v>3590549011</v>
      </c>
      <c r="FI295" s="78">
        <v>40661779240</v>
      </c>
      <c r="FJ295" s="78">
        <v>273750870</v>
      </c>
      <c r="FK295" s="78">
        <v>90695803601</v>
      </c>
      <c r="FL295" s="78">
        <v>6566882380</v>
      </c>
      <c r="FM295" s="78">
        <v>3195190037</v>
      </c>
      <c r="FN295" s="78">
        <v>8239315707</v>
      </c>
      <c r="FO295" s="78">
        <v>321156607</v>
      </c>
      <c r="FP295" s="78">
        <v>4306086704</v>
      </c>
      <c r="FQ295" s="78">
        <v>13561749899</v>
      </c>
      <c r="FR295" s="78">
        <v>16189571</v>
      </c>
      <c r="FS295" s="78">
        <v>11654432636</v>
      </c>
      <c r="FT295" s="78">
        <v>1184513660</v>
      </c>
      <c r="FU295" s="78">
        <v>496224659</v>
      </c>
      <c r="FV295" s="78">
        <v>5676677846</v>
      </c>
      <c r="FW295" s="78">
        <v>10094489914</v>
      </c>
      <c r="FX295" s="78">
        <v>80658650786</v>
      </c>
      <c r="FY295" s="78">
        <v>1689145939</v>
      </c>
      <c r="FZ295" s="78">
        <v>1896425549</v>
      </c>
      <c r="GA295" s="78">
        <v>503593094</v>
      </c>
      <c r="GB295" s="78">
        <v>556874727203</v>
      </c>
      <c r="GC295" s="78">
        <v>74456655679</v>
      </c>
      <c r="GD295" s="78">
        <v>78813191</v>
      </c>
      <c r="GE295" s="78">
        <v>26500000000</v>
      </c>
      <c r="GF295" s="78">
        <v>5607473115</v>
      </c>
    </row>
    <row r="296" spans="1:188">
      <c r="A296" s="84">
        <v>45079</v>
      </c>
      <c r="B296" s="78">
        <v>156050494107</v>
      </c>
      <c r="C296" s="78">
        <v>131252345159</v>
      </c>
      <c r="D296" s="78">
        <v>168999629708</v>
      </c>
      <c r="E296" s="78">
        <v>196103187589</v>
      </c>
      <c r="F296" s="78">
        <v>99579679495</v>
      </c>
      <c r="G296" s="78">
        <v>52161416517</v>
      </c>
      <c r="H296" s="78">
        <v>110622657453</v>
      </c>
      <c r="I296" s="78">
        <v>17846709868</v>
      </c>
      <c r="J296" s="78">
        <v>28970688962</v>
      </c>
      <c r="K296" s="78">
        <v>18407699954</v>
      </c>
      <c r="L296" s="78">
        <v>7213937850</v>
      </c>
      <c r="M296" s="78">
        <v>3192637350</v>
      </c>
      <c r="N296" s="78">
        <v>3729314430</v>
      </c>
      <c r="O296" s="78">
        <v>4964824848</v>
      </c>
      <c r="P296" s="78">
        <v>3651169289</v>
      </c>
      <c r="Q296" s="78">
        <v>4998719328</v>
      </c>
      <c r="R296" s="78">
        <v>3559113397</v>
      </c>
      <c r="S296" s="79">
        <v>4279612751</v>
      </c>
      <c r="T296" s="78">
        <v>3545155459</v>
      </c>
      <c r="U296" s="78">
        <v>13792939926</v>
      </c>
      <c r="V296" s="78">
        <v>3736909854</v>
      </c>
      <c r="W296" s="78">
        <v>3763550697</v>
      </c>
      <c r="X296" s="78">
        <v>206236078</v>
      </c>
      <c r="Y296" s="78">
        <v>248719255231</v>
      </c>
      <c r="Z296" s="78">
        <v>189224352040</v>
      </c>
      <c r="AA296" s="78">
        <v>156120509849</v>
      </c>
      <c r="AB296" s="78">
        <v>254330286104</v>
      </c>
      <c r="AC296" s="78">
        <v>203820721292</v>
      </c>
      <c r="AD296" s="78">
        <v>255820535814</v>
      </c>
      <c r="AE296" s="78">
        <v>47606583822</v>
      </c>
      <c r="AF296" s="78">
        <v>47704220962</v>
      </c>
      <c r="AG296" s="78">
        <v>40489397900</v>
      </c>
      <c r="AH296" s="78">
        <v>23822367695</v>
      </c>
      <c r="AI296" s="78">
        <v>4439636563</v>
      </c>
      <c r="AJ296" s="78">
        <v>5093693556</v>
      </c>
      <c r="AK296" s="78">
        <v>7589745390</v>
      </c>
      <c r="AL296" s="78">
        <v>5096625922</v>
      </c>
      <c r="AM296" s="78">
        <v>5825736301</v>
      </c>
      <c r="AN296" s="78">
        <v>5645613311</v>
      </c>
      <c r="AO296" s="78">
        <v>5093758175</v>
      </c>
      <c r="AP296" s="78">
        <v>6858281109</v>
      </c>
      <c r="AQ296" s="78">
        <v>5102792386</v>
      </c>
      <c r="AR296" s="78">
        <v>12525019324</v>
      </c>
      <c r="AS296" s="78">
        <v>5093547091</v>
      </c>
      <c r="AT296" s="78">
        <v>6510500759</v>
      </c>
      <c r="AU296" s="78">
        <v>5092056258</v>
      </c>
      <c r="AV296" s="78">
        <v>909156712</v>
      </c>
      <c r="AW296" s="78">
        <v>1527109311</v>
      </c>
      <c r="AX296" s="78">
        <v>11000000000</v>
      </c>
      <c r="AY296" s="78">
        <v>5500000000</v>
      </c>
      <c r="AZ296" s="78">
        <v>14500000000</v>
      </c>
      <c r="BA296" s="78">
        <v>5799382718</v>
      </c>
      <c r="BB296" s="78">
        <v>5477712356</v>
      </c>
      <c r="BC296" s="78">
        <v>5550738900</v>
      </c>
      <c r="BD296" s="78">
        <v>5792289626</v>
      </c>
      <c r="BE296" s="78">
        <v>9114879078</v>
      </c>
      <c r="BF296" s="78">
        <v>8948979138</v>
      </c>
      <c r="BG296" s="78">
        <v>5281378464</v>
      </c>
      <c r="BH296" s="78">
        <v>5361968552</v>
      </c>
      <c r="BI296" s="78">
        <v>38770501137</v>
      </c>
      <c r="BJ296" s="78">
        <v>57268156517</v>
      </c>
      <c r="BK296" s="78">
        <v>35879189575</v>
      </c>
      <c r="BL296" s="78">
        <v>39851660065</v>
      </c>
      <c r="BM296" s="78">
        <v>36938352439</v>
      </c>
      <c r="BN296" s="78">
        <v>7107070016</v>
      </c>
      <c r="BO296" s="78">
        <v>7000000000</v>
      </c>
      <c r="BP296" s="78">
        <v>7000000000</v>
      </c>
      <c r="BQ296" s="78">
        <v>7500000000</v>
      </c>
      <c r="BR296" s="78">
        <v>9831073471</v>
      </c>
      <c r="BS296" s="78">
        <v>3450533727</v>
      </c>
      <c r="BT296" s="78">
        <v>1785913526</v>
      </c>
      <c r="BU296" s="78">
        <v>1763976562</v>
      </c>
      <c r="BV296" s="78">
        <v>5935114867</v>
      </c>
      <c r="BW296" s="78">
        <v>4061963332</v>
      </c>
      <c r="BX296" s="78">
        <v>15800467073</v>
      </c>
      <c r="BY296" s="78">
        <v>12770213354</v>
      </c>
      <c r="BZ296" s="78">
        <v>13779797401</v>
      </c>
      <c r="CA296" s="78">
        <v>981547203</v>
      </c>
      <c r="CB296" s="78">
        <v>190365265352</v>
      </c>
      <c r="CC296" s="78">
        <v>134107853417</v>
      </c>
      <c r="CD296" s="78">
        <v>149517871063</v>
      </c>
      <c r="CE296" s="78">
        <v>73744163856</v>
      </c>
      <c r="CF296" s="78">
        <v>91731470011</v>
      </c>
      <c r="CG296" s="78">
        <v>68570460677</v>
      </c>
      <c r="CH296" s="78">
        <v>6398800729</v>
      </c>
      <c r="CI296" s="78">
        <v>8406805538</v>
      </c>
      <c r="CJ296" s="78">
        <v>6309561296</v>
      </c>
      <c r="CK296" s="78">
        <v>3466245289</v>
      </c>
      <c r="CL296" s="78">
        <v>16336320896</v>
      </c>
      <c r="CM296" s="78">
        <v>20153024628</v>
      </c>
      <c r="CN296" s="78">
        <v>18228782366</v>
      </c>
      <c r="CO296" s="78">
        <v>10081711292</v>
      </c>
      <c r="CP296" s="78">
        <v>16724559570</v>
      </c>
      <c r="CQ296" s="78">
        <v>18230184390</v>
      </c>
      <c r="CR296" s="78">
        <v>6182438922</v>
      </c>
      <c r="CS296" s="78">
        <v>15949903290</v>
      </c>
      <c r="CT296" s="78">
        <v>17031799624</v>
      </c>
      <c r="CU296" s="78">
        <v>547490871</v>
      </c>
      <c r="CV296" s="78">
        <v>435899544</v>
      </c>
      <c r="CW296" s="78">
        <v>767753560</v>
      </c>
      <c r="CX296" s="78">
        <v>2100000000</v>
      </c>
      <c r="CY296" s="78">
        <v>1800000000</v>
      </c>
      <c r="CZ296" s="78">
        <v>2100000000</v>
      </c>
      <c r="DA296" s="78">
        <v>2000000000</v>
      </c>
      <c r="DB296" s="78">
        <v>134269768536</v>
      </c>
      <c r="DC296" s="78">
        <v>150800688033</v>
      </c>
      <c r="DD296" s="78">
        <v>182583938485</v>
      </c>
      <c r="DE296" s="78">
        <v>104394111747</v>
      </c>
      <c r="DF296" s="78">
        <v>122585414566</v>
      </c>
      <c r="DG296" s="78">
        <v>34479366141</v>
      </c>
      <c r="DH296" s="78">
        <v>98187633380</v>
      </c>
      <c r="DI296" s="78">
        <v>13168300006</v>
      </c>
      <c r="DJ296" s="78">
        <v>32224811692</v>
      </c>
      <c r="DK296" s="78">
        <v>112361862164</v>
      </c>
      <c r="DL296" s="78">
        <v>10424300156</v>
      </c>
      <c r="DM296" s="78">
        <v>7955570624</v>
      </c>
      <c r="DN296" s="78">
        <v>6887296977</v>
      </c>
      <c r="DO296" s="78">
        <v>5000000000</v>
      </c>
      <c r="DP296" s="78">
        <v>5000000000</v>
      </c>
      <c r="DQ296" s="78">
        <v>5000000000</v>
      </c>
      <c r="DR296" s="78">
        <v>6797205172</v>
      </c>
      <c r="DS296" s="78">
        <v>10657476022</v>
      </c>
      <c r="DT296" s="78">
        <v>7349642078</v>
      </c>
      <c r="DU296" s="78">
        <v>11920011495</v>
      </c>
      <c r="DV296" s="78">
        <v>6459851337</v>
      </c>
      <c r="DW296" s="78">
        <v>5698740997</v>
      </c>
      <c r="DX296" s="78">
        <v>979272036</v>
      </c>
      <c r="DY296" s="78">
        <v>11980358846</v>
      </c>
      <c r="DZ296" s="78">
        <v>842499545</v>
      </c>
      <c r="EA296" s="78">
        <v>1626656731</v>
      </c>
      <c r="EB296" s="78">
        <v>934074834</v>
      </c>
      <c r="EC296" s="78">
        <v>1709298971</v>
      </c>
      <c r="ED296" s="78">
        <v>20986746397</v>
      </c>
      <c r="EE296" s="78">
        <v>16079442207</v>
      </c>
      <c r="EF296" s="78">
        <v>9468657861</v>
      </c>
      <c r="EG296" s="78">
        <v>11527214705</v>
      </c>
      <c r="EH296" s="78">
        <v>74789286557</v>
      </c>
      <c r="EI296" s="78">
        <v>51124225630</v>
      </c>
      <c r="EJ296" s="78">
        <v>214737091423</v>
      </c>
      <c r="EK296" s="78">
        <v>280257084825</v>
      </c>
      <c r="EL296" s="78">
        <v>544295215784</v>
      </c>
      <c r="EM296" s="78">
        <v>554261237653</v>
      </c>
      <c r="EN296" s="78">
        <v>426037532900</v>
      </c>
      <c r="EO296" s="78">
        <v>982469752409</v>
      </c>
      <c r="EP296" s="78">
        <v>371805574054</v>
      </c>
      <c r="EQ296" s="78">
        <v>23333035780</v>
      </c>
      <c r="ER296" s="78">
        <v>123272406225</v>
      </c>
      <c r="ES296" s="78">
        <v>564580405</v>
      </c>
      <c r="ET296" s="78">
        <v>352432800</v>
      </c>
      <c r="EU296" s="78">
        <v>606792231</v>
      </c>
      <c r="EV296" s="78">
        <v>1282927696</v>
      </c>
      <c r="EW296" s="78">
        <v>1247025212</v>
      </c>
      <c r="EX296" s="78">
        <v>1222261079</v>
      </c>
      <c r="EY296" s="78">
        <v>12100779570</v>
      </c>
      <c r="EZ296" s="78">
        <v>11968997105</v>
      </c>
      <c r="FA296" s="78">
        <v>7942935619</v>
      </c>
      <c r="FB296" s="78">
        <v>16359138334</v>
      </c>
      <c r="FC296" s="78">
        <v>23611549021</v>
      </c>
      <c r="FD296" s="78">
        <v>3738783594</v>
      </c>
      <c r="FE296" s="78">
        <v>2076444461</v>
      </c>
      <c r="FF296" s="78">
        <v>1376615228</v>
      </c>
      <c r="FG296" s="78">
        <v>2078780166</v>
      </c>
      <c r="FH296" s="78">
        <v>3591003933</v>
      </c>
      <c r="FI296" s="78">
        <v>40682662299</v>
      </c>
      <c r="FJ296" s="78">
        <v>273750870</v>
      </c>
      <c r="FK296" s="78">
        <v>90703377384</v>
      </c>
      <c r="FL296" s="78">
        <v>6554710710</v>
      </c>
      <c r="FM296" s="78">
        <v>3198156053</v>
      </c>
      <c r="FN296" s="78">
        <v>8239689811</v>
      </c>
      <c r="FO296" s="78">
        <v>321157210</v>
      </c>
      <c r="FP296" s="78">
        <v>4308537749</v>
      </c>
      <c r="FQ296" s="78">
        <v>13580432957</v>
      </c>
      <c r="FR296" s="78">
        <v>16189571</v>
      </c>
      <c r="FS296" s="78">
        <v>11658440226</v>
      </c>
      <c r="FT296" s="78">
        <v>1184570363</v>
      </c>
      <c r="FU296" s="78">
        <v>496383949</v>
      </c>
      <c r="FV296" s="78">
        <v>5677216126</v>
      </c>
      <c r="FW296" s="78">
        <v>10094610784</v>
      </c>
      <c r="FX296" s="78">
        <v>80658650786</v>
      </c>
      <c r="FY296" s="78">
        <v>1689581297</v>
      </c>
      <c r="FZ296" s="78">
        <v>1894197102</v>
      </c>
      <c r="GA296" s="78">
        <v>503593094</v>
      </c>
      <c r="GB296" s="78">
        <v>556633148337</v>
      </c>
      <c r="GC296" s="78">
        <v>74466639045</v>
      </c>
      <c r="GD296" s="78">
        <v>80438635</v>
      </c>
      <c r="GE296" s="78">
        <v>26500000000</v>
      </c>
      <c r="GF296" s="78">
        <v>5608994006</v>
      </c>
    </row>
    <row r="297" spans="1:188">
      <c r="A297" s="84">
        <v>45082</v>
      </c>
      <c r="B297" s="78">
        <v>156106175046</v>
      </c>
      <c r="C297" s="78">
        <v>131031958554</v>
      </c>
      <c r="D297" s="78">
        <v>168687378883</v>
      </c>
      <c r="E297" s="78">
        <v>195824311860</v>
      </c>
      <c r="F297" s="78">
        <v>99470018451</v>
      </c>
      <c r="G297" s="78">
        <v>52109546128</v>
      </c>
      <c r="H297" s="78">
        <v>110498734761</v>
      </c>
      <c r="I297" s="78">
        <v>17846061157</v>
      </c>
      <c r="J297" s="78">
        <v>28981190553</v>
      </c>
      <c r="K297" s="78">
        <v>18429460391</v>
      </c>
      <c r="L297" s="78">
        <v>7214166560</v>
      </c>
      <c r="M297" s="78">
        <v>3192791834</v>
      </c>
      <c r="N297" s="78">
        <v>3742720811</v>
      </c>
      <c r="O297" s="78">
        <v>4965135219</v>
      </c>
      <c r="P297" s="78">
        <v>3652305582</v>
      </c>
      <c r="Q297" s="78">
        <v>5061468634</v>
      </c>
      <c r="R297" s="78">
        <v>3559265568</v>
      </c>
      <c r="S297" s="79">
        <v>4333032881</v>
      </c>
      <c r="T297" s="78">
        <v>3601589066</v>
      </c>
      <c r="U297" s="78">
        <v>13808268646</v>
      </c>
      <c r="V297" s="78">
        <v>3765240304</v>
      </c>
      <c r="W297" s="78">
        <v>3764681334</v>
      </c>
      <c r="X297" s="78">
        <v>206797886</v>
      </c>
      <c r="Y297" s="78">
        <v>248777117234</v>
      </c>
      <c r="Z297" s="78">
        <v>189341545662</v>
      </c>
      <c r="AA297" s="78">
        <v>156148017723</v>
      </c>
      <c r="AB297" s="78">
        <v>254249960960</v>
      </c>
      <c r="AC297" s="78">
        <v>203858550893</v>
      </c>
      <c r="AD297" s="78">
        <v>255778032426</v>
      </c>
      <c r="AE297" s="78">
        <v>47561556393</v>
      </c>
      <c r="AF297" s="78">
        <v>47735962457</v>
      </c>
      <c r="AG297" s="78">
        <v>40521648592</v>
      </c>
      <c r="AH297" s="78">
        <v>23806668094</v>
      </c>
      <c r="AI297" s="78">
        <v>4442488934</v>
      </c>
      <c r="AJ297" s="78">
        <v>5093693556</v>
      </c>
      <c r="AK297" s="78">
        <v>7646130066</v>
      </c>
      <c r="AL297" s="78">
        <v>5096625922</v>
      </c>
      <c r="AM297" s="78">
        <v>5826410237</v>
      </c>
      <c r="AN297" s="78">
        <v>5686148586</v>
      </c>
      <c r="AO297" s="78">
        <v>5093758175</v>
      </c>
      <c r="AP297" s="78">
        <v>6861135655</v>
      </c>
      <c r="AQ297" s="78">
        <v>5102792386</v>
      </c>
      <c r="AR297" s="78">
        <v>12518526560</v>
      </c>
      <c r="AS297" s="78">
        <v>5093547091</v>
      </c>
      <c r="AT297" s="78">
        <v>6512795679</v>
      </c>
      <c r="AU297" s="78">
        <v>5092056258</v>
      </c>
      <c r="AV297" s="78">
        <v>908886858</v>
      </c>
      <c r="AW297" s="78">
        <v>1528691048</v>
      </c>
      <c r="AX297" s="78">
        <v>11000000000</v>
      </c>
      <c r="AY297" s="78">
        <v>5500000000</v>
      </c>
      <c r="AZ297" s="78">
        <v>14500000000</v>
      </c>
      <c r="BA297" s="78">
        <v>5803882872</v>
      </c>
      <c r="BB297" s="78">
        <v>5485812262</v>
      </c>
      <c r="BC297" s="78">
        <v>5553320577</v>
      </c>
      <c r="BD297" s="78">
        <v>5794565362</v>
      </c>
      <c r="BE297" s="78">
        <v>9124021370</v>
      </c>
      <c r="BF297" s="78">
        <v>8955577542</v>
      </c>
      <c r="BG297" s="78">
        <v>5281378464</v>
      </c>
      <c r="BH297" s="78">
        <v>5361968552</v>
      </c>
      <c r="BI297" s="78">
        <v>38754230094</v>
      </c>
      <c r="BJ297" s="78">
        <v>57322083356</v>
      </c>
      <c r="BK297" s="78">
        <v>35786499735</v>
      </c>
      <c r="BL297" s="78">
        <v>39842372813</v>
      </c>
      <c r="BM297" s="78">
        <v>36919007534</v>
      </c>
      <c r="BN297" s="78">
        <v>7114189366</v>
      </c>
      <c r="BO297" s="78">
        <v>7000000000</v>
      </c>
      <c r="BP297" s="78">
        <v>7000000000</v>
      </c>
      <c r="BQ297" s="78">
        <v>7500000000</v>
      </c>
      <c r="BR297" s="78">
        <v>9850463965</v>
      </c>
      <c r="BS297" s="78">
        <v>3439861708</v>
      </c>
      <c r="BT297" s="78">
        <v>1786167955</v>
      </c>
      <c r="BU297" s="78">
        <v>1766871527</v>
      </c>
      <c r="BV297" s="78">
        <v>5940492021</v>
      </c>
      <c r="BW297" s="78">
        <v>4062711586</v>
      </c>
      <c r="BX297" s="78">
        <v>15802862505</v>
      </c>
      <c r="BY297" s="78">
        <v>12858753362</v>
      </c>
      <c r="BZ297" s="78">
        <v>13783215469</v>
      </c>
      <c r="CA297" s="78">
        <v>989882996</v>
      </c>
      <c r="CB297" s="78">
        <v>190392931674</v>
      </c>
      <c r="CC297" s="78">
        <v>134171390261</v>
      </c>
      <c r="CD297" s="78">
        <v>149453485195</v>
      </c>
      <c r="CE297" s="78">
        <v>73774372111</v>
      </c>
      <c r="CF297" s="78">
        <v>91745624691</v>
      </c>
      <c r="CG297" s="78">
        <v>68535109570</v>
      </c>
      <c r="CH297" s="78">
        <v>6399404982</v>
      </c>
      <c r="CI297" s="78">
        <v>8405892857</v>
      </c>
      <c r="CJ297" s="78">
        <v>6308165758</v>
      </c>
      <c r="CK297" s="78">
        <v>3466676504</v>
      </c>
      <c r="CL297" s="78">
        <v>16345750827</v>
      </c>
      <c r="CM297" s="78">
        <v>20184964638</v>
      </c>
      <c r="CN297" s="78">
        <v>18248789459</v>
      </c>
      <c r="CO297" s="78">
        <v>10078025958</v>
      </c>
      <c r="CP297" s="78">
        <v>16723878989</v>
      </c>
      <c r="CQ297" s="78">
        <v>18291089293</v>
      </c>
      <c r="CR297" s="78">
        <v>6182605964</v>
      </c>
      <c r="CS297" s="78">
        <v>15950293572</v>
      </c>
      <c r="CT297" s="78">
        <v>17049474346</v>
      </c>
      <c r="CU297" s="78">
        <v>547490871</v>
      </c>
      <c r="CV297" s="78">
        <v>435899544</v>
      </c>
      <c r="CW297" s="78">
        <v>767753560</v>
      </c>
      <c r="CX297" s="78">
        <v>2100000000</v>
      </c>
      <c r="CY297" s="78">
        <v>1800000000</v>
      </c>
      <c r="CZ297" s="78">
        <v>2100000000</v>
      </c>
      <c r="DA297" s="78">
        <v>2000000000</v>
      </c>
      <c r="DB297" s="78">
        <v>134455407488</v>
      </c>
      <c r="DC297" s="78">
        <v>150878719765</v>
      </c>
      <c r="DD297" s="78">
        <v>182656393632</v>
      </c>
      <c r="DE297" s="78">
        <v>104221264484</v>
      </c>
      <c r="DF297" s="78">
        <v>122676217911</v>
      </c>
      <c r="DG297" s="78">
        <v>34574492495</v>
      </c>
      <c r="DH297" s="78">
        <v>98153229415</v>
      </c>
      <c r="DI297" s="78">
        <v>13215468864</v>
      </c>
      <c r="DJ297" s="78">
        <v>32185797051</v>
      </c>
      <c r="DK297" s="78">
        <v>112625537618</v>
      </c>
      <c r="DL297" s="78">
        <v>10680650843</v>
      </c>
      <c r="DM297" s="78">
        <v>8004823230</v>
      </c>
      <c r="DN297" s="78">
        <v>6920053378</v>
      </c>
      <c r="DO297" s="78">
        <v>5000000000</v>
      </c>
      <c r="DP297" s="78">
        <v>5000000000</v>
      </c>
      <c r="DQ297" s="78">
        <v>5000000000</v>
      </c>
      <c r="DR297" s="78">
        <v>6798391151</v>
      </c>
      <c r="DS297" s="78">
        <v>10704399039</v>
      </c>
      <c r="DT297" s="78">
        <v>7387287721</v>
      </c>
      <c r="DU297" s="78">
        <v>11973649925</v>
      </c>
      <c r="DV297" s="78">
        <v>6470447796</v>
      </c>
      <c r="DW297" s="78">
        <v>5816913357</v>
      </c>
      <c r="DX297" s="78">
        <v>979503850</v>
      </c>
      <c r="DY297" s="78">
        <v>11978265962</v>
      </c>
      <c r="DZ297" s="78">
        <v>842378389</v>
      </c>
      <c r="EA297" s="78">
        <v>1639250507</v>
      </c>
      <c r="EB297" s="78">
        <v>934749111</v>
      </c>
      <c r="EC297" s="78">
        <v>1734609716</v>
      </c>
      <c r="ED297" s="78">
        <v>20987955024</v>
      </c>
      <c r="EE297" s="78">
        <v>16088105555</v>
      </c>
      <c r="EF297" s="78">
        <v>9474480935</v>
      </c>
      <c r="EG297" s="78">
        <v>11533530882</v>
      </c>
      <c r="EH297" s="78">
        <v>74644519792</v>
      </c>
      <c r="EI297" s="78">
        <v>51144046531</v>
      </c>
      <c r="EJ297" s="78">
        <v>214390059398</v>
      </c>
      <c r="EK297" s="78">
        <v>280363665319</v>
      </c>
      <c r="EL297" s="78">
        <v>544454765831</v>
      </c>
      <c r="EM297" s="78">
        <v>553772404856</v>
      </c>
      <c r="EN297" s="78">
        <v>426151290683</v>
      </c>
      <c r="EO297" s="78">
        <v>982119722306</v>
      </c>
      <c r="EP297" s="78">
        <v>371500462751</v>
      </c>
      <c r="EQ297" s="78">
        <v>23296396475</v>
      </c>
      <c r="ER297" s="78">
        <v>123481679180</v>
      </c>
      <c r="ES297" s="78">
        <v>565476933</v>
      </c>
      <c r="ET297" s="78">
        <v>365489531</v>
      </c>
      <c r="EU297" s="78">
        <v>604846667</v>
      </c>
      <c r="EV297" s="78">
        <v>1290460524</v>
      </c>
      <c r="EW297" s="78">
        <v>1247676801</v>
      </c>
      <c r="EX297" s="78">
        <v>1225004163</v>
      </c>
      <c r="EY297" s="78">
        <v>12103182401</v>
      </c>
      <c r="EZ297" s="78">
        <v>11972841874</v>
      </c>
      <c r="FA297" s="78">
        <v>7941186346</v>
      </c>
      <c r="FB297" s="78">
        <v>16328359140</v>
      </c>
      <c r="FC297" s="78">
        <v>23615084840</v>
      </c>
      <c r="FD297" s="78">
        <v>3741645922</v>
      </c>
      <c r="FE297" s="78">
        <v>2077019767</v>
      </c>
      <c r="FF297" s="78">
        <v>1377296600</v>
      </c>
      <c r="FG297" s="78">
        <v>2081016257</v>
      </c>
      <c r="FH297" s="78">
        <v>3592241232</v>
      </c>
      <c r="FI297" s="78">
        <v>40685603967</v>
      </c>
      <c r="FJ297" s="78">
        <v>273876115</v>
      </c>
      <c r="FK297" s="78">
        <v>90723223008</v>
      </c>
      <c r="FL297" s="78">
        <v>6556722997</v>
      </c>
      <c r="FM297" s="78">
        <v>3198156530</v>
      </c>
      <c r="FN297" s="78">
        <v>8244173537</v>
      </c>
      <c r="FO297" s="78">
        <v>321157812</v>
      </c>
      <c r="FP297" s="78">
        <v>4392391664</v>
      </c>
      <c r="FQ297" s="78">
        <v>13572229381</v>
      </c>
      <c r="FR297" s="78">
        <v>16189571</v>
      </c>
      <c r="FS297" s="78">
        <v>11606227366</v>
      </c>
      <c r="FT297" s="78">
        <v>1184799386</v>
      </c>
      <c r="FU297" s="78">
        <v>497301916</v>
      </c>
      <c r="FV297" s="78">
        <v>5677216126</v>
      </c>
      <c r="FW297" s="78">
        <v>10099941756</v>
      </c>
      <c r="FX297" s="78">
        <v>80658650786</v>
      </c>
      <c r="FY297" s="78">
        <v>1678785989</v>
      </c>
      <c r="FZ297" s="78">
        <v>1894561306</v>
      </c>
      <c r="GA297" s="78">
        <v>503593094</v>
      </c>
      <c r="GB297" s="78">
        <v>556104227926</v>
      </c>
      <c r="GC297" s="78">
        <v>74358569734</v>
      </c>
      <c r="GD297" s="78">
        <v>80438635</v>
      </c>
      <c r="GE297" s="78">
        <v>26500000000</v>
      </c>
      <c r="GF297" s="78">
        <v>5607487469</v>
      </c>
    </row>
    <row r="298" spans="1:188">
      <c r="A298" s="84">
        <v>45084</v>
      </c>
      <c r="B298" s="78">
        <v>156018620193</v>
      </c>
      <c r="C298" s="78">
        <v>131046102845</v>
      </c>
      <c r="D298" s="78">
        <v>168731575831</v>
      </c>
      <c r="E298" s="78">
        <v>195818192944</v>
      </c>
      <c r="F298" s="78">
        <v>99510079567</v>
      </c>
      <c r="G298" s="78">
        <v>52092953365</v>
      </c>
      <c r="H298" s="78">
        <v>110477509195</v>
      </c>
      <c r="I298" s="78">
        <v>17845494901</v>
      </c>
      <c r="J298" s="78">
        <v>28934888816</v>
      </c>
      <c r="K298" s="78">
        <v>18422376184</v>
      </c>
      <c r="L298" s="78">
        <v>7203745744</v>
      </c>
      <c r="M298" s="78">
        <v>3192855205</v>
      </c>
      <c r="N298" s="78">
        <v>3745027561</v>
      </c>
      <c r="O298" s="78">
        <v>5004710370</v>
      </c>
      <c r="P298" s="78">
        <v>3652756792</v>
      </c>
      <c r="Q298" s="78">
        <v>5066810750</v>
      </c>
      <c r="R298" s="78">
        <v>3571787568</v>
      </c>
      <c r="S298" s="79">
        <v>4373021596</v>
      </c>
      <c r="T298" s="78">
        <v>3625419433</v>
      </c>
      <c r="U298" s="78">
        <v>13859397428</v>
      </c>
      <c r="V298" s="78">
        <v>3766446366</v>
      </c>
      <c r="W298" s="78">
        <v>3767970574</v>
      </c>
      <c r="X298" s="78">
        <v>207074438</v>
      </c>
      <c r="Y298" s="78">
        <v>248704274792</v>
      </c>
      <c r="Z298" s="78">
        <v>189359991990</v>
      </c>
      <c r="AA298" s="78">
        <v>155973510151</v>
      </c>
      <c r="AB298" s="78">
        <v>254246668405</v>
      </c>
      <c r="AC298" s="78">
        <v>203793431999</v>
      </c>
      <c r="AD298" s="78">
        <v>255662560740</v>
      </c>
      <c r="AE298" s="78">
        <v>47581168665</v>
      </c>
      <c r="AF298" s="78">
        <v>47753408195</v>
      </c>
      <c r="AG298" s="78">
        <v>40508936155</v>
      </c>
      <c r="AH298" s="78">
        <v>23802512967</v>
      </c>
      <c r="AI298" s="78">
        <v>4410984054</v>
      </c>
      <c r="AJ298" s="78">
        <v>5093693556</v>
      </c>
      <c r="AK298" s="78">
        <v>7743477717</v>
      </c>
      <c r="AL298" s="78">
        <v>5096625922</v>
      </c>
      <c r="AM298" s="78">
        <v>5816888253</v>
      </c>
      <c r="AN298" s="78">
        <v>5691493826</v>
      </c>
      <c r="AO298" s="78">
        <v>5093758175</v>
      </c>
      <c r="AP298" s="78">
        <v>6878908846</v>
      </c>
      <c r="AQ298" s="78">
        <v>5102792386</v>
      </c>
      <c r="AR298" s="78">
        <v>12482442820</v>
      </c>
      <c r="AS298" s="78">
        <v>5093547091</v>
      </c>
      <c r="AT298" s="78">
        <v>6526574488</v>
      </c>
      <c r="AU298" s="78">
        <v>5092056258</v>
      </c>
      <c r="AV298" s="78">
        <v>908886858</v>
      </c>
      <c r="AW298" s="78">
        <v>1528691048</v>
      </c>
      <c r="AX298" s="78">
        <v>11000000000</v>
      </c>
      <c r="AY298" s="78">
        <v>5500000000</v>
      </c>
      <c r="AZ298" s="78">
        <v>14500000000</v>
      </c>
      <c r="BA298" s="78">
        <v>5817835687</v>
      </c>
      <c r="BB298" s="78">
        <v>5486562990</v>
      </c>
      <c r="BC298" s="78">
        <v>5555507757</v>
      </c>
      <c r="BD298" s="78">
        <v>5797964933</v>
      </c>
      <c r="BE298" s="78">
        <v>9126219046</v>
      </c>
      <c r="BF298" s="78">
        <v>8972497332</v>
      </c>
      <c r="BG298" s="78">
        <v>5281378464</v>
      </c>
      <c r="BH298" s="78">
        <v>5361968552</v>
      </c>
      <c r="BI298" s="78">
        <v>38734993792</v>
      </c>
      <c r="BJ298" s="78">
        <v>57537184790</v>
      </c>
      <c r="BK298" s="78">
        <v>35791606998</v>
      </c>
      <c r="BL298" s="78">
        <v>39862652244</v>
      </c>
      <c r="BM298" s="78">
        <v>36920499231</v>
      </c>
      <c r="BN298" s="78">
        <v>7115991145</v>
      </c>
      <c r="BO298" s="78">
        <v>7000000000</v>
      </c>
      <c r="BP298" s="78">
        <v>7000000000</v>
      </c>
      <c r="BQ298" s="78">
        <v>7500000000</v>
      </c>
      <c r="BR298" s="78">
        <v>9851822829</v>
      </c>
      <c r="BS298" s="78">
        <v>3440529869</v>
      </c>
      <c r="BT298" s="78">
        <v>1787230143</v>
      </c>
      <c r="BU298" s="78">
        <v>1763954084</v>
      </c>
      <c r="BV298" s="78">
        <v>5951665330</v>
      </c>
      <c r="BW298" s="78">
        <v>4073283087</v>
      </c>
      <c r="BX298" s="78">
        <v>15809838385</v>
      </c>
      <c r="BY298" s="78">
        <v>12860464746</v>
      </c>
      <c r="BZ298" s="78">
        <v>13765972629</v>
      </c>
      <c r="CA298" s="78">
        <v>1028114847</v>
      </c>
      <c r="CB298" s="78">
        <v>190377972799</v>
      </c>
      <c r="CC298" s="78">
        <v>134186496634</v>
      </c>
      <c r="CD298" s="78">
        <v>149567377710</v>
      </c>
      <c r="CE298" s="78">
        <v>73776811109</v>
      </c>
      <c r="CF298" s="78">
        <v>91784246261</v>
      </c>
      <c r="CG298" s="78">
        <v>68747735901</v>
      </c>
      <c r="CH298" s="78">
        <v>6456516531</v>
      </c>
      <c r="CI298" s="78">
        <v>8554952173</v>
      </c>
      <c r="CJ298" s="78">
        <v>6367255186</v>
      </c>
      <c r="CK298" s="78">
        <v>3468877253</v>
      </c>
      <c r="CL298" s="78">
        <v>16236508354</v>
      </c>
      <c r="CM298" s="78">
        <v>20134521564</v>
      </c>
      <c r="CN298" s="78">
        <v>18248159138</v>
      </c>
      <c r="CO298" s="78">
        <v>10057618840</v>
      </c>
      <c r="CP298" s="78">
        <v>16731859193</v>
      </c>
      <c r="CQ298" s="78">
        <v>18309163332</v>
      </c>
      <c r="CR298" s="78">
        <v>6182605964</v>
      </c>
      <c r="CS298" s="78">
        <v>15950293572</v>
      </c>
      <c r="CT298" s="78">
        <v>17092242268</v>
      </c>
      <c r="CU298" s="78">
        <v>547490871</v>
      </c>
      <c r="CV298" s="78">
        <v>435899544</v>
      </c>
      <c r="CW298" s="78">
        <v>767753560</v>
      </c>
      <c r="CX298" s="78">
        <v>2100000000</v>
      </c>
      <c r="CY298" s="78">
        <v>1800000000</v>
      </c>
      <c r="CZ298" s="78">
        <v>2100000000</v>
      </c>
      <c r="DA298" s="78">
        <v>2000000000</v>
      </c>
      <c r="DB298" s="78">
        <v>134472855017</v>
      </c>
      <c r="DC298" s="78">
        <v>150944925665</v>
      </c>
      <c r="DD298" s="78">
        <v>182733830720</v>
      </c>
      <c r="DE298" s="78">
        <v>104358545921</v>
      </c>
      <c r="DF298" s="78">
        <v>122805813721</v>
      </c>
      <c r="DG298" s="78">
        <v>34615602153</v>
      </c>
      <c r="DH298" s="78">
        <v>98173852209</v>
      </c>
      <c r="DI298" s="78">
        <v>13188120561</v>
      </c>
      <c r="DJ298" s="78">
        <v>32154207514</v>
      </c>
      <c r="DK298" s="78">
        <v>112691495411</v>
      </c>
      <c r="DL298" s="78">
        <v>10742021639</v>
      </c>
      <c r="DM298" s="78">
        <v>8058873353</v>
      </c>
      <c r="DN298" s="78">
        <v>6930182342</v>
      </c>
      <c r="DO298" s="78">
        <v>5000000000</v>
      </c>
      <c r="DP298" s="78">
        <v>5000000000</v>
      </c>
      <c r="DQ298" s="78">
        <v>5000000000</v>
      </c>
      <c r="DR298" s="78">
        <v>6791811822</v>
      </c>
      <c r="DS298" s="78">
        <v>10675582990</v>
      </c>
      <c r="DT298" s="78">
        <v>7402861138</v>
      </c>
      <c r="DU298" s="78">
        <v>12022085848</v>
      </c>
      <c r="DV298" s="78">
        <v>6465572808</v>
      </c>
      <c r="DW298" s="78">
        <v>5729536733</v>
      </c>
      <c r="DX298" s="78">
        <v>979633051</v>
      </c>
      <c r="DY298" s="78">
        <v>11978488684</v>
      </c>
      <c r="DZ298" s="78">
        <v>842891535</v>
      </c>
      <c r="EA298" s="78">
        <v>1654897839</v>
      </c>
      <c r="EB298" s="78">
        <v>934717013</v>
      </c>
      <c r="EC298" s="78">
        <v>1709135561</v>
      </c>
      <c r="ED298" s="78">
        <v>21008343762</v>
      </c>
      <c r="EE298" s="78">
        <v>16086343088</v>
      </c>
      <c r="EF298" s="78">
        <v>9479393147</v>
      </c>
      <c r="EG298" s="78">
        <v>11542016997</v>
      </c>
      <c r="EH298" s="78">
        <v>74497641628</v>
      </c>
      <c r="EI298" s="78">
        <v>51038662713</v>
      </c>
      <c r="EJ298" s="78">
        <v>213756213147</v>
      </c>
      <c r="EK298" s="78">
        <v>280199189396</v>
      </c>
      <c r="EL298" s="78">
        <v>544413440037</v>
      </c>
      <c r="EM298" s="78">
        <v>553803117132</v>
      </c>
      <c r="EN298" s="78">
        <v>425909336105</v>
      </c>
      <c r="EO298" s="78">
        <v>981360174776</v>
      </c>
      <c r="EP298" s="78">
        <v>371302588865</v>
      </c>
      <c r="EQ298" s="78">
        <v>23277519445</v>
      </c>
      <c r="ER298" s="78">
        <v>123498211344</v>
      </c>
      <c r="ES298" s="78">
        <v>590310485</v>
      </c>
      <c r="ET298" s="78">
        <v>375789320</v>
      </c>
      <c r="EU298" s="78">
        <v>604846667</v>
      </c>
      <c r="EV298" s="78">
        <v>1295466848</v>
      </c>
      <c r="EW298" s="78">
        <v>1250172180</v>
      </c>
      <c r="EX298" s="78">
        <v>1227498616</v>
      </c>
      <c r="EY298" s="78">
        <v>12110783406</v>
      </c>
      <c r="EZ298" s="78">
        <v>11984429259</v>
      </c>
      <c r="FA298" s="78">
        <v>7945234836</v>
      </c>
      <c r="FB298" s="78">
        <v>16317393538</v>
      </c>
      <c r="FC298" s="78">
        <v>23595151084</v>
      </c>
      <c r="FD298" s="78">
        <v>3743140908</v>
      </c>
      <c r="FE298" s="78">
        <v>2077623252</v>
      </c>
      <c r="FF298" s="78">
        <v>1377622936</v>
      </c>
      <c r="FG298" s="78">
        <v>2079267222</v>
      </c>
      <c r="FH298" s="78">
        <v>3591412629</v>
      </c>
      <c r="FI298" s="78">
        <v>40689942704</v>
      </c>
      <c r="FJ298" s="78">
        <v>273876115</v>
      </c>
      <c r="FK298" s="78">
        <v>90599591613</v>
      </c>
      <c r="FL298" s="78">
        <v>6558395936</v>
      </c>
      <c r="FM298" s="78">
        <v>3198275509</v>
      </c>
      <c r="FN298" s="78">
        <v>8245028416</v>
      </c>
      <c r="FO298" s="78">
        <v>321158414</v>
      </c>
      <c r="FP298" s="78">
        <v>4414298901</v>
      </c>
      <c r="FQ298" s="78">
        <v>13574502069</v>
      </c>
      <c r="FR298" s="78">
        <v>16189571</v>
      </c>
      <c r="FS298" s="78">
        <v>11608715428</v>
      </c>
      <c r="FT298" s="78">
        <v>1185005397</v>
      </c>
      <c r="FU298" s="78">
        <v>497301916</v>
      </c>
      <c r="FV298" s="78">
        <v>5677244413</v>
      </c>
      <c r="FW298" s="78">
        <v>10099941756</v>
      </c>
      <c r="FX298" s="78">
        <v>80658650786</v>
      </c>
      <c r="FY298" s="78">
        <v>1677016145</v>
      </c>
      <c r="FZ298" s="78">
        <v>1878733127</v>
      </c>
      <c r="GA298" s="78">
        <v>503717228</v>
      </c>
      <c r="GB298" s="78">
        <v>555383367215</v>
      </c>
      <c r="GC298" s="78">
        <v>74360722169</v>
      </c>
      <c r="GD298" s="78">
        <v>80438635</v>
      </c>
      <c r="GE298" s="78">
        <v>26500000000</v>
      </c>
      <c r="GF298" s="78">
        <v>5603629040</v>
      </c>
    </row>
    <row r="299" spans="1:188">
      <c r="A299" s="84">
        <v>45085</v>
      </c>
      <c r="B299" s="78">
        <v>155942156214</v>
      </c>
      <c r="C299" s="78">
        <v>131100973244</v>
      </c>
      <c r="D299" s="78">
        <v>168647346898</v>
      </c>
      <c r="E299" s="78">
        <v>195858040605</v>
      </c>
      <c r="F299" s="78">
        <v>99511170974</v>
      </c>
      <c r="G299" s="78">
        <v>52013229686</v>
      </c>
      <c r="H299" s="78">
        <v>110282162410</v>
      </c>
      <c r="I299" s="78">
        <v>17845494901</v>
      </c>
      <c r="J299" s="78">
        <v>28951367686</v>
      </c>
      <c r="K299" s="78">
        <v>18444258449</v>
      </c>
      <c r="L299" s="78">
        <v>7065359949</v>
      </c>
      <c r="M299" s="78">
        <v>3193517974</v>
      </c>
      <c r="N299" s="78">
        <v>3748741733</v>
      </c>
      <c r="O299" s="78">
        <v>5002367524</v>
      </c>
      <c r="P299" s="78">
        <v>3653314136</v>
      </c>
      <c r="Q299" s="78">
        <v>5079158974</v>
      </c>
      <c r="R299" s="78">
        <v>3578327475</v>
      </c>
      <c r="S299" s="79">
        <v>4374731844</v>
      </c>
      <c r="T299" s="78">
        <v>3651637988</v>
      </c>
      <c r="U299" s="78">
        <v>13911308724</v>
      </c>
      <c r="V299" s="78">
        <v>3766567759</v>
      </c>
      <c r="W299" s="78">
        <v>3767970574</v>
      </c>
      <c r="X299" s="78">
        <v>207196448</v>
      </c>
      <c r="Y299" s="78">
        <v>248533070661</v>
      </c>
      <c r="Z299" s="78">
        <v>189289143903</v>
      </c>
      <c r="AA299" s="78">
        <v>155865563114</v>
      </c>
      <c r="AB299" s="78">
        <v>254052702163</v>
      </c>
      <c r="AC299" s="78">
        <v>203704903665</v>
      </c>
      <c r="AD299" s="78">
        <v>255613479644</v>
      </c>
      <c r="AE299" s="78">
        <v>47557039359</v>
      </c>
      <c r="AF299" s="78">
        <v>47763176691</v>
      </c>
      <c r="AG299" s="78">
        <v>40442930862</v>
      </c>
      <c r="AH299" s="78">
        <v>23778102662</v>
      </c>
      <c r="AI299" s="78">
        <v>4414392024</v>
      </c>
      <c r="AJ299" s="78">
        <v>5093693556</v>
      </c>
      <c r="AK299" s="78">
        <v>7773235895</v>
      </c>
      <c r="AL299" s="78">
        <v>5096625922</v>
      </c>
      <c r="AM299" s="78">
        <v>5817518047</v>
      </c>
      <c r="AN299" s="78">
        <v>5694969590</v>
      </c>
      <c r="AO299" s="78">
        <v>5093758175</v>
      </c>
      <c r="AP299" s="78">
        <v>6907352558</v>
      </c>
      <c r="AQ299" s="78">
        <v>5102792386</v>
      </c>
      <c r="AR299" s="78">
        <v>12478935827</v>
      </c>
      <c r="AS299" s="78">
        <v>5093547091</v>
      </c>
      <c r="AT299" s="78">
        <v>6537010471</v>
      </c>
      <c r="AU299" s="78">
        <v>5092056258</v>
      </c>
      <c r="AV299" s="78">
        <v>1045682370</v>
      </c>
      <c r="AW299" s="78">
        <v>1528691048</v>
      </c>
      <c r="AX299" s="78">
        <v>11000000000</v>
      </c>
      <c r="AY299" s="78">
        <v>5500000000</v>
      </c>
      <c r="AZ299" s="78">
        <v>14500000000</v>
      </c>
      <c r="BA299" s="78">
        <v>5817619979</v>
      </c>
      <c r="BB299" s="78">
        <v>5491281465</v>
      </c>
      <c r="BC299" s="78">
        <v>5556117378</v>
      </c>
      <c r="BD299" s="78">
        <v>5798699936</v>
      </c>
      <c r="BE299" s="78">
        <v>9119685148</v>
      </c>
      <c r="BF299" s="78">
        <v>8973093661</v>
      </c>
      <c r="BG299" s="78">
        <v>5281485624</v>
      </c>
      <c r="BH299" s="78">
        <v>5361968552</v>
      </c>
      <c r="BI299" s="78">
        <v>38725295247</v>
      </c>
      <c r="BJ299" s="78">
        <v>57602300693</v>
      </c>
      <c r="BK299" s="78">
        <v>35799868284</v>
      </c>
      <c r="BL299" s="78">
        <v>39862775428</v>
      </c>
      <c r="BM299" s="78">
        <v>36903396425</v>
      </c>
      <c r="BN299" s="78">
        <v>7111886400</v>
      </c>
      <c r="BO299" s="78">
        <v>7000000000</v>
      </c>
      <c r="BP299" s="78">
        <v>7000000000</v>
      </c>
      <c r="BQ299" s="78">
        <v>7500000000</v>
      </c>
      <c r="BR299" s="78">
        <v>9892208954</v>
      </c>
      <c r="BS299" s="78">
        <v>3460880028</v>
      </c>
      <c r="BT299" s="78">
        <v>1787262890</v>
      </c>
      <c r="BU299" s="78">
        <v>1765744713</v>
      </c>
      <c r="BV299" s="78">
        <v>5962380902</v>
      </c>
      <c r="BW299" s="78">
        <v>4073532022</v>
      </c>
      <c r="BX299" s="78">
        <v>15808501082</v>
      </c>
      <c r="BY299" s="78">
        <v>12868692124</v>
      </c>
      <c r="BZ299" s="78">
        <v>13745250892</v>
      </c>
      <c r="CA299" s="78">
        <v>1033928228</v>
      </c>
      <c r="CB299" s="78">
        <v>188920046098</v>
      </c>
      <c r="CC299" s="78">
        <v>134155848137</v>
      </c>
      <c r="CD299" s="78">
        <v>149628913406</v>
      </c>
      <c r="CE299" s="78">
        <v>73791467135</v>
      </c>
      <c r="CF299" s="78">
        <v>91759616036</v>
      </c>
      <c r="CG299" s="78">
        <v>68738438781</v>
      </c>
      <c r="CH299" s="78">
        <v>6456535243</v>
      </c>
      <c r="CI299" s="78">
        <v>8545049140</v>
      </c>
      <c r="CJ299" s="78">
        <v>6369516054</v>
      </c>
      <c r="CK299" s="78">
        <v>3470289907</v>
      </c>
      <c r="CL299" s="78">
        <v>16194648980</v>
      </c>
      <c r="CM299" s="78">
        <v>20147644400</v>
      </c>
      <c r="CN299" s="78">
        <v>18126096462</v>
      </c>
      <c r="CO299" s="78">
        <v>10054394471</v>
      </c>
      <c r="CP299" s="78">
        <v>16736587773</v>
      </c>
      <c r="CQ299" s="78">
        <v>18342764838</v>
      </c>
      <c r="CR299" s="78">
        <v>6182605964</v>
      </c>
      <c r="CS299" s="78">
        <v>15950709514</v>
      </c>
      <c r="CT299" s="78">
        <v>17095613099</v>
      </c>
      <c r="CU299" s="78">
        <v>547490871</v>
      </c>
      <c r="CV299" s="78">
        <v>435899544</v>
      </c>
      <c r="CW299" s="78">
        <v>768249214</v>
      </c>
      <c r="CX299" s="78">
        <v>2100000000</v>
      </c>
      <c r="CY299" s="78">
        <v>1800000000</v>
      </c>
      <c r="CZ299" s="78">
        <v>2100000000</v>
      </c>
      <c r="DA299" s="78">
        <v>2000000000</v>
      </c>
      <c r="DB299" s="78">
        <v>133995276403</v>
      </c>
      <c r="DC299" s="78">
        <v>151279363149</v>
      </c>
      <c r="DD299" s="78">
        <v>182763033536</v>
      </c>
      <c r="DE299" s="78">
        <v>104337366314</v>
      </c>
      <c r="DF299" s="78">
        <v>122825287225</v>
      </c>
      <c r="DG299" s="78">
        <v>34510658780</v>
      </c>
      <c r="DH299" s="78">
        <v>98157220152</v>
      </c>
      <c r="DI299" s="78">
        <v>13188248544</v>
      </c>
      <c r="DJ299" s="78">
        <v>32233732501</v>
      </c>
      <c r="DK299" s="78">
        <v>112517229944</v>
      </c>
      <c r="DL299" s="78">
        <v>10796737908</v>
      </c>
      <c r="DM299" s="78">
        <v>8100151988</v>
      </c>
      <c r="DN299" s="78">
        <v>6930357515</v>
      </c>
      <c r="DO299" s="78">
        <v>5000000000</v>
      </c>
      <c r="DP299" s="78">
        <v>5000000000</v>
      </c>
      <c r="DQ299" s="78">
        <v>5000000000</v>
      </c>
      <c r="DR299" s="78">
        <v>6789253110</v>
      </c>
      <c r="DS299" s="78">
        <v>10696163626</v>
      </c>
      <c r="DT299" s="78">
        <v>7443131370</v>
      </c>
      <c r="DU299" s="78">
        <v>12056928954</v>
      </c>
      <c r="DV299" s="78">
        <v>6445218924</v>
      </c>
      <c r="DW299" s="78">
        <v>5744451964</v>
      </c>
      <c r="DX299" s="78">
        <v>979633051</v>
      </c>
      <c r="DY299" s="78">
        <v>11978885273</v>
      </c>
      <c r="DZ299" s="78">
        <v>843235299</v>
      </c>
      <c r="EA299" s="78">
        <v>1653982632</v>
      </c>
      <c r="EB299" s="78">
        <v>939484060</v>
      </c>
      <c r="EC299" s="78">
        <v>1709328717</v>
      </c>
      <c r="ED299" s="78">
        <v>21012129101</v>
      </c>
      <c r="EE299" s="78">
        <v>16083601053</v>
      </c>
      <c r="EF299" s="78">
        <v>9478983183</v>
      </c>
      <c r="EG299" s="78">
        <v>11539962696</v>
      </c>
      <c r="EH299" s="78">
        <v>74527573581</v>
      </c>
      <c r="EI299" s="78">
        <v>51075181599</v>
      </c>
      <c r="EJ299" s="78">
        <v>213698829267</v>
      </c>
      <c r="EK299" s="78">
        <v>280224877773</v>
      </c>
      <c r="EL299" s="78">
        <v>544393079775</v>
      </c>
      <c r="EM299" s="78">
        <v>553778240399</v>
      </c>
      <c r="EN299" s="78">
        <v>425959760779</v>
      </c>
      <c r="EO299" s="78">
        <v>981017269053</v>
      </c>
      <c r="EP299" s="78">
        <v>371049096295</v>
      </c>
      <c r="EQ299" s="78">
        <v>23155987809</v>
      </c>
      <c r="ER299" s="78">
        <v>123451239289</v>
      </c>
      <c r="ES299" s="78">
        <v>619649858</v>
      </c>
      <c r="ET299" s="78">
        <v>380770061</v>
      </c>
      <c r="EU299" s="78">
        <v>604846667</v>
      </c>
      <c r="EV299" s="78">
        <v>1300449738</v>
      </c>
      <c r="EW299" s="78">
        <v>1252649416</v>
      </c>
      <c r="EX299" s="78">
        <v>1229971615</v>
      </c>
      <c r="EY299" s="78">
        <v>12129592123</v>
      </c>
      <c r="EZ299" s="78">
        <v>11985476012</v>
      </c>
      <c r="FA299" s="78">
        <v>7943945773</v>
      </c>
      <c r="FB299" s="78">
        <v>16317886376</v>
      </c>
      <c r="FC299" s="78">
        <v>23590327540</v>
      </c>
      <c r="FD299" s="78">
        <v>3745108172</v>
      </c>
      <c r="FE299" s="78">
        <v>2078892794</v>
      </c>
      <c r="FF299" s="78">
        <v>1377715377</v>
      </c>
      <c r="FG299" s="78">
        <v>2079921920</v>
      </c>
      <c r="FH299" s="78">
        <v>3593199378</v>
      </c>
      <c r="FI299" s="78">
        <v>40670199658</v>
      </c>
      <c r="FJ299" s="78">
        <v>273876115</v>
      </c>
      <c r="FK299" s="78">
        <v>90574871981</v>
      </c>
      <c r="FL299" s="78">
        <v>6553028906</v>
      </c>
      <c r="FM299" s="78">
        <v>3198063081</v>
      </c>
      <c r="FN299" s="78">
        <v>8246171511</v>
      </c>
      <c r="FO299" s="78">
        <v>321159016</v>
      </c>
      <c r="FP299" s="78">
        <v>4455810442</v>
      </c>
      <c r="FQ299" s="78">
        <v>13570064797</v>
      </c>
      <c r="FR299" s="78">
        <v>16189571</v>
      </c>
      <c r="FS299" s="78">
        <v>11583950604</v>
      </c>
      <c r="FT299" s="78">
        <v>1185080484</v>
      </c>
      <c r="FU299" s="78">
        <v>464631323</v>
      </c>
      <c r="FV299" s="78">
        <v>5677244413</v>
      </c>
      <c r="FW299" s="78">
        <v>10100174498</v>
      </c>
      <c r="FX299" s="78">
        <v>80658650786</v>
      </c>
      <c r="FY299" s="78">
        <v>1673190344</v>
      </c>
      <c r="FZ299" s="78">
        <v>1877024172</v>
      </c>
      <c r="GA299" s="78">
        <v>503717228</v>
      </c>
      <c r="GB299" s="78">
        <v>554783520717</v>
      </c>
      <c r="GC299" s="78">
        <v>74452623904</v>
      </c>
      <c r="GD299" s="78">
        <v>80438635</v>
      </c>
      <c r="GE299" s="78">
        <v>26500000000</v>
      </c>
      <c r="GF299" s="78">
        <v>5607760978</v>
      </c>
    </row>
    <row r="300" spans="1:188">
      <c r="A300" s="84">
        <v>45086</v>
      </c>
      <c r="B300" s="78">
        <v>155927954964</v>
      </c>
      <c r="C300" s="78">
        <v>131094924513</v>
      </c>
      <c r="D300" s="78">
        <v>168620537243</v>
      </c>
      <c r="E300" s="78">
        <v>195809188242</v>
      </c>
      <c r="F300" s="78">
        <v>99500053600</v>
      </c>
      <c r="G300" s="78">
        <v>51880710101</v>
      </c>
      <c r="H300" s="78">
        <v>110285103448</v>
      </c>
      <c r="I300" s="78">
        <v>17845826027</v>
      </c>
      <c r="J300" s="78">
        <v>28950637024</v>
      </c>
      <c r="K300" s="78">
        <v>18492312002</v>
      </c>
      <c r="L300" s="78">
        <v>7065531238</v>
      </c>
      <c r="M300" s="78">
        <v>3193517974</v>
      </c>
      <c r="N300" s="78">
        <v>3755118186</v>
      </c>
      <c r="O300" s="78">
        <v>4985775680</v>
      </c>
      <c r="P300" s="78">
        <v>3652706979</v>
      </c>
      <c r="Q300" s="78">
        <v>5061408122</v>
      </c>
      <c r="R300" s="78">
        <v>3580028043</v>
      </c>
      <c r="S300" s="79">
        <v>4375293106</v>
      </c>
      <c r="T300" s="78">
        <v>3669527409</v>
      </c>
      <c r="U300" s="78">
        <v>13911690853</v>
      </c>
      <c r="V300" s="78">
        <v>3766145403</v>
      </c>
      <c r="W300" s="78">
        <v>3769497135</v>
      </c>
      <c r="X300" s="78">
        <v>207191318</v>
      </c>
      <c r="Y300" s="78">
        <v>248532315922</v>
      </c>
      <c r="Z300" s="78">
        <v>189270480644</v>
      </c>
      <c r="AA300" s="78">
        <v>155687389928</v>
      </c>
      <c r="AB300" s="78">
        <v>254098493872</v>
      </c>
      <c r="AC300" s="78">
        <v>203673508835</v>
      </c>
      <c r="AD300" s="78">
        <v>253207704035</v>
      </c>
      <c r="AE300" s="78">
        <v>47552969367</v>
      </c>
      <c r="AF300" s="78">
        <v>47652598210</v>
      </c>
      <c r="AG300" s="78">
        <v>40442584605</v>
      </c>
      <c r="AH300" s="78">
        <v>23630684991</v>
      </c>
      <c r="AI300" s="78">
        <v>4389250377</v>
      </c>
      <c r="AJ300" s="78">
        <v>5093693556</v>
      </c>
      <c r="AK300" s="78">
        <v>7813921377</v>
      </c>
      <c r="AL300" s="78">
        <v>5096625922</v>
      </c>
      <c r="AM300" s="78">
        <v>5817364153</v>
      </c>
      <c r="AN300" s="78">
        <v>5708807398</v>
      </c>
      <c r="AO300" s="78">
        <v>5093758175</v>
      </c>
      <c r="AP300" s="78">
        <v>6916327634</v>
      </c>
      <c r="AQ300" s="78">
        <v>5102792386</v>
      </c>
      <c r="AR300" s="78">
        <v>12464724780</v>
      </c>
      <c r="AS300" s="78">
        <v>5093547091</v>
      </c>
      <c r="AT300" s="78">
        <v>6534726830</v>
      </c>
      <c r="AU300" s="78">
        <v>5092056258</v>
      </c>
      <c r="AV300" s="78">
        <v>1045682370</v>
      </c>
      <c r="AW300" s="78">
        <v>1528691048</v>
      </c>
      <c r="AX300" s="78">
        <v>11000000000</v>
      </c>
      <c r="AY300" s="78">
        <v>5500000000</v>
      </c>
      <c r="AZ300" s="78">
        <v>14500000000</v>
      </c>
      <c r="BA300" s="78">
        <v>5820227073</v>
      </c>
      <c r="BB300" s="78">
        <v>5491903132</v>
      </c>
      <c r="BC300" s="78">
        <v>5556383938</v>
      </c>
      <c r="BD300" s="78">
        <v>5799818230</v>
      </c>
      <c r="BE300" s="78">
        <v>9061523109</v>
      </c>
      <c r="BF300" s="78">
        <v>8956415781</v>
      </c>
      <c r="BG300" s="78">
        <v>5281496302</v>
      </c>
      <c r="BH300" s="78">
        <v>5361968552</v>
      </c>
      <c r="BI300" s="78">
        <v>38726602274</v>
      </c>
      <c r="BJ300" s="78">
        <v>57614994038</v>
      </c>
      <c r="BK300" s="78">
        <v>35829152986</v>
      </c>
      <c r="BL300" s="78">
        <v>39864506261</v>
      </c>
      <c r="BM300" s="78">
        <v>36835735392</v>
      </c>
      <c r="BN300" s="78">
        <v>7112697699</v>
      </c>
      <c r="BO300" s="78">
        <v>7000000000</v>
      </c>
      <c r="BP300" s="78">
        <v>7000000000</v>
      </c>
      <c r="BQ300" s="78">
        <v>7500000000</v>
      </c>
      <c r="BR300" s="78">
        <v>9954615296</v>
      </c>
      <c r="BS300" s="78">
        <v>3460938666</v>
      </c>
      <c r="BT300" s="78">
        <v>1790947675</v>
      </c>
      <c r="BU300" s="78">
        <v>1772065770</v>
      </c>
      <c r="BV300" s="78">
        <v>5973470807</v>
      </c>
      <c r="BW300" s="78">
        <v>4074408543</v>
      </c>
      <c r="BX300" s="78">
        <v>15799860525</v>
      </c>
      <c r="BY300" s="78">
        <v>12871158434</v>
      </c>
      <c r="BZ300" s="78">
        <v>13721039457</v>
      </c>
      <c r="CA300" s="78">
        <v>1055555579</v>
      </c>
      <c r="CB300" s="78">
        <v>188399310941</v>
      </c>
      <c r="CC300" s="78">
        <v>134109154033</v>
      </c>
      <c r="CD300" s="78">
        <v>149358926600</v>
      </c>
      <c r="CE300" s="78">
        <v>73511377499</v>
      </c>
      <c r="CF300" s="78">
        <v>91804210163</v>
      </c>
      <c r="CG300" s="78">
        <v>68808043349</v>
      </c>
      <c r="CH300" s="78">
        <v>6449614295</v>
      </c>
      <c r="CI300" s="78">
        <v>8538831609</v>
      </c>
      <c r="CJ300" s="78">
        <v>6410068583</v>
      </c>
      <c r="CK300" s="78">
        <v>3470521992</v>
      </c>
      <c r="CL300" s="78">
        <v>16193884152</v>
      </c>
      <c r="CM300" s="78">
        <v>20163551729</v>
      </c>
      <c r="CN300" s="78">
        <v>18140960421</v>
      </c>
      <c r="CO300" s="78">
        <v>10002707773</v>
      </c>
      <c r="CP300" s="78">
        <v>16745220360</v>
      </c>
      <c r="CQ300" s="78">
        <v>18362059278</v>
      </c>
      <c r="CR300" s="78">
        <v>6183160725</v>
      </c>
      <c r="CS300" s="78">
        <v>15948773113</v>
      </c>
      <c r="CT300" s="78">
        <v>17057849578</v>
      </c>
      <c r="CU300" s="78">
        <v>547490871</v>
      </c>
      <c r="CV300" s="78">
        <v>435899544</v>
      </c>
      <c r="CW300" s="78">
        <v>768249214</v>
      </c>
      <c r="CX300" s="78">
        <v>2100000000</v>
      </c>
      <c r="CY300" s="78">
        <v>1800000000</v>
      </c>
      <c r="CZ300" s="78">
        <v>2100000000</v>
      </c>
      <c r="DA300" s="78">
        <v>2000000000</v>
      </c>
      <c r="DB300" s="78">
        <v>133690849334</v>
      </c>
      <c r="DC300" s="78">
        <v>151296389021</v>
      </c>
      <c r="DD300" s="78">
        <v>182995590464</v>
      </c>
      <c r="DE300" s="78">
        <v>104330615454</v>
      </c>
      <c r="DF300" s="78">
        <v>122846288664</v>
      </c>
      <c r="DG300" s="78">
        <v>34491582089</v>
      </c>
      <c r="DH300" s="78">
        <v>97970908865</v>
      </c>
      <c r="DI300" s="78">
        <v>13193325983</v>
      </c>
      <c r="DJ300" s="78">
        <v>32292926532</v>
      </c>
      <c r="DK300" s="78">
        <v>112700920879</v>
      </c>
      <c r="DL300" s="78">
        <v>10844037182</v>
      </c>
      <c r="DM300" s="78">
        <v>8157516680</v>
      </c>
      <c r="DN300" s="78">
        <v>6833542746</v>
      </c>
      <c r="DO300" s="78">
        <v>5000000000</v>
      </c>
      <c r="DP300" s="78">
        <v>5000000000</v>
      </c>
      <c r="DQ300" s="78">
        <v>5000000000</v>
      </c>
      <c r="DR300" s="78">
        <v>6788820710</v>
      </c>
      <c r="DS300" s="78">
        <v>10687953503</v>
      </c>
      <c r="DT300" s="78">
        <v>7449765949</v>
      </c>
      <c r="DU300" s="78">
        <v>12069173998</v>
      </c>
      <c r="DV300" s="78">
        <v>6444270129</v>
      </c>
      <c r="DW300" s="78">
        <v>5718838031</v>
      </c>
      <c r="DX300" s="78">
        <v>980519576</v>
      </c>
      <c r="DY300" s="78">
        <v>11978900149</v>
      </c>
      <c r="DZ300" s="78">
        <v>841512660</v>
      </c>
      <c r="EA300" s="78">
        <v>1659369642</v>
      </c>
      <c r="EB300" s="78">
        <v>942464828</v>
      </c>
      <c r="EC300" s="78">
        <v>1683896051</v>
      </c>
      <c r="ED300" s="78">
        <v>21024009510</v>
      </c>
      <c r="EE300" s="78">
        <v>16089823713</v>
      </c>
      <c r="EF300" s="78">
        <v>9482950733</v>
      </c>
      <c r="EG300" s="78">
        <v>11550425777</v>
      </c>
      <c r="EH300" s="78">
        <v>74359158021</v>
      </c>
      <c r="EI300" s="78">
        <v>51057098595</v>
      </c>
      <c r="EJ300" s="78">
        <v>213444437895</v>
      </c>
      <c r="EK300" s="78">
        <v>280155506102</v>
      </c>
      <c r="EL300" s="78">
        <v>544373731323</v>
      </c>
      <c r="EM300" s="78">
        <v>553762367211</v>
      </c>
      <c r="EN300" s="78">
        <v>425916321147</v>
      </c>
      <c r="EO300" s="78">
        <v>980380058859</v>
      </c>
      <c r="EP300" s="78">
        <v>370554436141</v>
      </c>
      <c r="EQ300" s="78">
        <v>23172651158</v>
      </c>
      <c r="ER300" s="78">
        <v>123367638584</v>
      </c>
      <c r="ES300" s="78">
        <v>629820378</v>
      </c>
      <c r="ET300" s="78">
        <v>391585967</v>
      </c>
      <c r="EU300" s="78">
        <v>604856743</v>
      </c>
      <c r="EV300" s="78">
        <v>1309113311</v>
      </c>
      <c r="EW300" s="78">
        <v>1252649416</v>
      </c>
      <c r="EX300" s="78">
        <v>1229971615</v>
      </c>
      <c r="EY300" s="78">
        <v>12123559768</v>
      </c>
      <c r="EZ300" s="78">
        <v>11990351448</v>
      </c>
      <c r="FA300" s="78">
        <v>7948946673</v>
      </c>
      <c r="FB300" s="78">
        <v>16319457313</v>
      </c>
      <c r="FC300" s="78">
        <v>23584644539</v>
      </c>
      <c r="FD300" s="78">
        <v>3745711325</v>
      </c>
      <c r="FE300" s="78">
        <v>2067109025</v>
      </c>
      <c r="FF300" s="78">
        <v>1375307642</v>
      </c>
      <c r="FG300" s="78">
        <v>2075060656</v>
      </c>
      <c r="FH300" s="78">
        <v>3590574323</v>
      </c>
      <c r="FI300" s="78">
        <v>40677761230</v>
      </c>
      <c r="FJ300" s="78">
        <v>273876115</v>
      </c>
      <c r="FK300" s="78">
        <v>90515689441</v>
      </c>
      <c r="FL300" s="78">
        <v>6552941790</v>
      </c>
      <c r="FM300" s="78">
        <v>3198086772</v>
      </c>
      <c r="FN300" s="78">
        <v>8252291843</v>
      </c>
      <c r="FO300" s="78">
        <v>321159619</v>
      </c>
      <c r="FP300" s="78">
        <v>4577199641</v>
      </c>
      <c r="FQ300" s="78">
        <v>13535225399</v>
      </c>
      <c r="FR300" s="78">
        <v>16189571</v>
      </c>
      <c r="FS300" s="78">
        <v>11492494549</v>
      </c>
      <c r="FT300" s="78">
        <v>1183908329</v>
      </c>
      <c r="FU300" s="78">
        <v>464784620</v>
      </c>
      <c r="FV300" s="78">
        <v>5677265232</v>
      </c>
      <c r="FW300" s="78">
        <v>10100174498</v>
      </c>
      <c r="FX300" s="78">
        <v>80658650786</v>
      </c>
      <c r="FY300" s="78">
        <v>1673549268</v>
      </c>
      <c r="FZ300" s="78">
        <v>1874722144</v>
      </c>
      <c r="GA300" s="78">
        <v>503717228</v>
      </c>
      <c r="GB300" s="78">
        <v>554028727769</v>
      </c>
      <c r="GC300" s="78">
        <v>74445920535</v>
      </c>
      <c r="GD300" s="78">
        <v>80438635</v>
      </c>
      <c r="GE300" s="78">
        <v>26500000000</v>
      </c>
      <c r="GF300" s="78">
        <v>5608128135</v>
      </c>
    </row>
    <row r="301" spans="1:188">
      <c r="A301" s="84">
        <v>45089</v>
      </c>
      <c r="B301" s="78">
        <v>155854405823</v>
      </c>
      <c r="C301" s="78">
        <v>131107633462</v>
      </c>
      <c r="D301" s="78">
        <v>168693636342</v>
      </c>
      <c r="E301" s="78">
        <v>195806487406</v>
      </c>
      <c r="F301" s="78">
        <v>99509146753</v>
      </c>
      <c r="G301" s="78">
        <v>51832040396</v>
      </c>
      <c r="H301" s="78">
        <v>110238441590</v>
      </c>
      <c r="I301" s="78">
        <v>17843552779</v>
      </c>
      <c r="J301" s="78">
        <v>28943669054</v>
      </c>
      <c r="K301" s="78">
        <v>18502537852</v>
      </c>
      <c r="L301" s="78">
        <v>6921386877</v>
      </c>
      <c r="M301" s="78">
        <v>3194309898</v>
      </c>
      <c r="N301" s="78">
        <v>3775102025</v>
      </c>
      <c r="O301" s="78">
        <v>5005276447</v>
      </c>
      <c r="P301" s="78">
        <v>3653002979</v>
      </c>
      <c r="Q301" s="78">
        <v>5078072471</v>
      </c>
      <c r="R301" s="78">
        <v>3604431955</v>
      </c>
      <c r="S301" s="79">
        <v>4378246118</v>
      </c>
      <c r="T301" s="78">
        <v>3691495328</v>
      </c>
      <c r="U301" s="78">
        <v>14024496804</v>
      </c>
      <c r="V301" s="78">
        <v>3768963300</v>
      </c>
      <c r="W301" s="78">
        <v>3770505006</v>
      </c>
      <c r="X301" s="78">
        <v>208025730</v>
      </c>
      <c r="Y301" s="78">
        <v>248341392584</v>
      </c>
      <c r="Z301" s="78">
        <v>189253736000</v>
      </c>
      <c r="AA301" s="78">
        <v>155684858017</v>
      </c>
      <c r="AB301" s="78">
        <v>254069162999</v>
      </c>
      <c r="AC301" s="78">
        <v>203573134215</v>
      </c>
      <c r="AD301" s="78">
        <v>252320801404</v>
      </c>
      <c r="AE301" s="78">
        <v>47527963282</v>
      </c>
      <c r="AF301" s="78">
        <v>47682377163</v>
      </c>
      <c r="AG301" s="78">
        <v>40412342463</v>
      </c>
      <c r="AH301" s="78">
        <v>23587271332</v>
      </c>
      <c r="AI301" s="78">
        <v>4401530201</v>
      </c>
      <c r="AJ301" s="78">
        <v>5093693556</v>
      </c>
      <c r="AK301" s="78">
        <v>7866880063</v>
      </c>
      <c r="AL301" s="78">
        <v>5096625922</v>
      </c>
      <c r="AM301" s="78">
        <v>5808934127</v>
      </c>
      <c r="AN301" s="78">
        <v>5726478370</v>
      </c>
      <c r="AO301" s="78">
        <v>5093758175</v>
      </c>
      <c r="AP301" s="78">
        <v>6930668316</v>
      </c>
      <c r="AQ301" s="78">
        <v>5102792386</v>
      </c>
      <c r="AR301" s="78">
        <v>12459614395</v>
      </c>
      <c r="AS301" s="78">
        <v>5093547091</v>
      </c>
      <c r="AT301" s="78">
        <v>6591192613</v>
      </c>
      <c r="AU301" s="78">
        <v>5092056258</v>
      </c>
      <c r="AV301" s="78">
        <v>1045682370</v>
      </c>
      <c r="AW301" s="78">
        <v>1617583306</v>
      </c>
      <c r="AX301" s="78">
        <v>11000000000</v>
      </c>
      <c r="AY301" s="78">
        <v>5500000000</v>
      </c>
      <c r="AZ301" s="78">
        <v>14500000000</v>
      </c>
      <c r="BA301" s="78">
        <v>5824732985</v>
      </c>
      <c r="BB301" s="78">
        <v>5492781280</v>
      </c>
      <c r="BC301" s="78">
        <v>5552509677</v>
      </c>
      <c r="BD301" s="78">
        <v>5798039855</v>
      </c>
      <c r="BE301" s="78">
        <v>9070657259</v>
      </c>
      <c r="BF301" s="78">
        <v>8956956537</v>
      </c>
      <c r="BG301" s="78">
        <v>5281496302</v>
      </c>
      <c r="BH301" s="78">
        <v>5361968552</v>
      </c>
      <c r="BI301" s="78">
        <v>38701284147</v>
      </c>
      <c r="BJ301" s="78">
        <v>57768375498</v>
      </c>
      <c r="BK301" s="78">
        <v>35760214377</v>
      </c>
      <c r="BL301" s="78">
        <v>39789797700</v>
      </c>
      <c r="BM301" s="78">
        <v>36831757279</v>
      </c>
      <c r="BN301" s="78">
        <v>7128506845</v>
      </c>
      <c r="BO301" s="78">
        <v>7000000000</v>
      </c>
      <c r="BP301" s="78">
        <v>7000000000</v>
      </c>
      <c r="BQ301" s="78">
        <v>7500000000</v>
      </c>
      <c r="BR301" s="78">
        <v>9974505041</v>
      </c>
      <c r="BS301" s="78">
        <v>3471805046</v>
      </c>
      <c r="BT301" s="78">
        <v>1758674561</v>
      </c>
      <c r="BU301" s="78">
        <v>1777938404</v>
      </c>
      <c r="BV301" s="78">
        <v>5979448393</v>
      </c>
      <c r="BW301" s="78">
        <v>4075176590</v>
      </c>
      <c r="BX301" s="78">
        <v>15803278974</v>
      </c>
      <c r="BY301" s="78">
        <v>12881780560</v>
      </c>
      <c r="BZ301" s="78">
        <v>13721101488</v>
      </c>
      <c r="CA301" s="78">
        <v>1060723882</v>
      </c>
      <c r="CB301" s="78">
        <v>188311624845</v>
      </c>
      <c r="CC301" s="78">
        <v>134038116434</v>
      </c>
      <c r="CD301" s="78">
        <v>149442323306</v>
      </c>
      <c r="CE301" s="78">
        <v>73403211232</v>
      </c>
      <c r="CF301" s="78">
        <v>91861096815</v>
      </c>
      <c r="CG301" s="78">
        <v>68869248127</v>
      </c>
      <c r="CH301" s="78">
        <v>6450721310</v>
      </c>
      <c r="CI301" s="78">
        <v>8535369592</v>
      </c>
      <c r="CJ301" s="78">
        <v>6433678341</v>
      </c>
      <c r="CK301" s="78">
        <v>3473356646</v>
      </c>
      <c r="CL301" s="78">
        <v>16191506048</v>
      </c>
      <c r="CM301" s="78">
        <v>20193757103</v>
      </c>
      <c r="CN301" s="78">
        <v>18191034636</v>
      </c>
      <c r="CO301" s="78">
        <v>10004205195</v>
      </c>
      <c r="CP301" s="78">
        <v>16747098957</v>
      </c>
      <c r="CQ301" s="78">
        <v>18392715455</v>
      </c>
      <c r="CR301" s="78">
        <v>6183327303</v>
      </c>
      <c r="CS301" s="78">
        <v>15948773113</v>
      </c>
      <c r="CT301" s="78">
        <v>17055221128</v>
      </c>
      <c r="CU301" s="78">
        <v>547490871</v>
      </c>
      <c r="CV301" s="78">
        <v>435899544</v>
      </c>
      <c r="CW301" s="78">
        <v>768744583</v>
      </c>
      <c r="CX301" s="78">
        <v>2100000000</v>
      </c>
      <c r="CY301" s="78">
        <v>1800000000</v>
      </c>
      <c r="CZ301" s="78">
        <v>2100000000</v>
      </c>
      <c r="DA301" s="78">
        <v>2000000000</v>
      </c>
      <c r="DB301" s="78">
        <v>133643010680</v>
      </c>
      <c r="DC301" s="78">
        <v>151098998065</v>
      </c>
      <c r="DD301" s="78">
        <v>183027179060</v>
      </c>
      <c r="DE301" s="78">
        <v>104312621457</v>
      </c>
      <c r="DF301" s="78">
        <v>122752978127</v>
      </c>
      <c r="DG301" s="78">
        <v>34540514920</v>
      </c>
      <c r="DH301" s="78">
        <v>97908588628</v>
      </c>
      <c r="DI301" s="78">
        <v>13198125403</v>
      </c>
      <c r="DJ301" s="78">
        <v>32322311370</v>
      </c>
      <c r="DK301" s="78">
        <v>112827110014</v>
      </c>
      <c r="DL301" s="78">
        <v>10915636519</v>
      </c>
      <c r="DM301" s="78">
        <v>8109451576</v>
      </c>
      <c r="DN301" s="78">
        <v>6835320568</v>
      </c>
      <c r="DO301" s="78">
        <v>5000000000</v>
      </c>
      <c r="DP301" s="78">
        <v>5000000000</v>
      </c>
      <c r="DQ301" s="78">
        <v>5000000000</v>
      </c>
      <c r="DR301" s="78">
        <v>6416872620</v>
      </c>
      <c r="DS301" s="78">
        <v>10849699797</v>
      </c>
      <c r="DT301" s="78">
        <v>7460757580</v>
      </c>
      <c r="DU301" s="78">
        <v>12306305379</v>
      </c>
      <c r="DV301" s="78">
        <v>6439175559</v>
      </c>
      <c r="DW301" s="78">
        <v>5739847892</v>
      </c>
      <c r="DX301" s="78">
        <v>980524428</v>
      </c>
      <c r="DY301" s="78">
        <v>11978833949</v>
      </c>
      <c r="DZ301" s="78">
        <v>841742925</v>
      </c>
      <c r="EA301" s="78">
        <v>1724525603</v>
      </c>
      <c r="EB301" s="78">
        <v>942464828</v>
      </c>
      <c r="EC301" s="78">
        <v>1692873377</v>
      </c>
      <c r="ED301" s="78">
        <v>21031009475</v>
      </c>
      <c r="EE301" s="78">
        <v>16095913476</v>
      </c>
      <c r="EF301" s="78">
        <v>9482105584</v>
      </c>
      <c r="EG301" s="78">
        <v>11548567494</v>
      </c>
      <c r="EH301" s="78">
        <v>74181694248</v>
      </c>
      <c r="EI301" s="78">
        <v>50954112436</v>
      </c>
      <c r="EJ301" s="78">
        <v>213117758326</v>
      </c>
      <c r="EK301" s="78">
        <v>280152970475</v>
      </c>
      <c r="EL301" s="78">
        <v>544360955753</v>
      </c>
      <c r="EM301" s="78">
        <v>554181124132</v>
      </c>
      <c r="EN301" s="78">
        <v>426018583989</v>
      </c>
      <c r="EO301" s="78">
        <v>980323736522</v>
      </c>
      <c r="EP301" s="78">
        <v>370285710100</v>
      </c>
      <c r="EQ301" s="78">
        <v>23091372519</v>
      </c>
      <c r="ER301" s="78">
        <v>123456456509</v>
      </c>
      <c r="ES301" s="78">
        <v>635239834</v>
      </c>
      <c r="ET301" s="78">
        <v>392323502</v>
      </c>
      <c r="EU301" s="78">
        <v>604856743</v>
      </c>
      <c r="EV301" s="78">
        <v>1310112406</v>
      </c>
      <c r="EW301" s="78">
        <v>1253643682</v>
      </c>
      <c r="EX301" s="78">
        <v>1230964462</v>
      </c>
      <c r="EY301" s="78">
        <v>12144111992</v>
      </c>
      <c r="EZ301" s="78">
        <v>12015955424</v>
      </c>
      <c r="FA301" s="78">
        <v>7963685684</v>
      </c>
      <c r="FB301" s="78">
        <v>16359223257</v>
      </c>
      <c r="FC301" s="78">
        <v>23631490586</v>
      </c>
      <c r="FD301" s="78">
        <v>3746902559</v>
      </c>
      <c r="FE301" s="78">
        <v>2067631862</v>
      </c>
      <c r="FF301" s="78">
        <v>1375911734</v>
      </c>
      <c r="FG301" s="78">
        <v>2075237302</v>
      </c>
      <c r="FH301" s="78">
        <v>3591892011</v>
      </c>
      <c r="FI301" s="78">
        <v>40625504468</v>
      </c>
      <c r="FJ301" s="78">
        <v>273876115</v>
      </c>
      <c r="FK301" s="78">
        <v>90507897680</v>
      </c>
      <c r="FL301" s="78">
        <v>6537758023</v>
      </c>
      <c r="FM301" s="78">
        <v>3197031017</v>
      </c>
      <c r="FN301" s="78">
        <v>8252752441</v>
      </c>
      <c r="FO301" s="78">
        <v>321160222</v>
      </c>
      <c r="FP301" s="78">
        <v>4577294100</v>
      </c>
      <c r="FQ301" s="78">
        <v>13436478919</v>
      </c>
      <c r="FR301" s="78">
        <v>16189571</v>
      </c>
      <c r="FS301" s="78">
        <v>11487404607</v>
      </c>
      <c r="FT301" s="78">
        <v>1184071949</v>
      </c>
      <c r="FU301" s="78">
        <v>464028288</v>
      </c>
      <c r="FV301" s="78">
        <v>5672988186</v>
      </c>
      <c r="FW301" s="78">
        <v>10100176516</v>
      </c>
      <c r="FX301" s="78">
        <v>80658650786</v>
      </c>
      <c r="FY301" s="78">
        <v>1673616720</v>
      </c>
      <c r="FZ301" s="78">
        <v>1875000166</v>
      </c>
      <c r="GA301" s="78">
        <v>503717228</v>
      </c>
      <c r="GB301" s="78">
        <v>553182330008</v>
      </c>
      <c r="GC301" s="78">
        <v>74487658161</v>
      </c>
      <c r="GD301" s="78">
        <v>80438635</v>
      </c>
      <c r="GE301" s="78">
        <v>26500000000</v>
      </c>
      <c r="GF301" s="78">
        <v>5576365230</v>
      </c>
    </row>
    <row r="302" spans="1:188">
      <c r="A302" s="84">
        <v>45090</v>
      </c>
      <c r="B302" s="81">
        <v>155787947065</v>
      </c>
      <c r="C302" s="81">
        <v>131023298701</v>
      </c>
      <c r="D302" s="81">
        <v>168608176136</v>
      </c>
      <c r="E302" s="81">
        <v>195670420435</v>
      </c>
      <c r="F302" s="81">
        <v>99449114854</v>
      </c>
      <c r="G302" s="81">
        <v>51801796967</v>
      </c>
      <c r="H302" s="81">
        <v>110231129516</v>
      </c>
      <c r="I302" s="81">
        <v>17841873649</v>
      </c>
      <c r="J302" s="81">
        <v>28789742257</v>
      </c>
      <c r="K302" s="81">
        <v>18334744095</v>
      </c>
      <c r="L302" s="81">
        <v>6886286621</v>
      </c>
      <c r="M302" s="81">
        <v>3194303318</v>
      </c>
      <c r="N302" s="81">
        <v>3805656408</v>
      </c>
      <c r="O302" s="81">
        <v>5005266193</v>
      </c>
      <c r="P302" s="81">
        <v>3653072361</v>
      </c>
      <c r="Q302" s="81">
        <v>5057322593</v>
      </c>
      <c r="R302" s="81">
        <v>3612105109</v>
      </c>
      <c r="S302" s="82">
        <v>4383139518</v>
      </c>
      <c r="T302" s="81">
        <v>3733389769</v>
      </c>
      <c r="U302" s="81">
        <v>14029174539</v>
      </c>
      <c r="V302" s="81">
        <v>3768957023</v>
      </c>
      <c r="W302" s="81">
        <v>3770498497</v>
      </c>
      <c r="X302" s="81">
        <v>207637384</v>
      </c>
      <c r="Y302" s="81">
        <v>247972974137</v>
      </c>
      <c r="Z302" s="81">
        <v>189125899944</v>
      </c>
      <c r="AA302" s="81">
        <v>155681869281</v>
      </c>
      <c r="AB302" s="81">
        <v>253857758726</v>
      </c>
      <c r="AC302" s="81">
        <v>203492459475</v>
      </c>
      <c r="AD302" s="81">
        <v>251857568671</v>
      </c>
      <c r="AE302" s="81">
        <v>47523324769</v>
      </c>
      <c r="AF302" s="81">
        <v>47644678907</v>
      </c>
      <c r="AG302" s="81">
        <v>40391947637</v>
      </c>
      <c r="AH302" s="81">
        <v>23468817212</v>
      </c>
      <c r="AI302" s="81">
        <v>4395091379</v>
      </c>
      <c r="AJ302" s="81">
        <v>5093684715</v>
      </c>
      <c r="AK302" s="81">
        <v>7853354618</v>
      </c>
      <c r="AL302" s="81">
        <v>5096616868</v>
      </c>
      <c r="AM302" s="81">
        <v>5786381782</v>
      </c>
      <c r="AN302" s="81">
        <v>5717143300</v>
      </c>
      <c r="AO302" s="81">
        <v>5093749236</v>
      </c>
      <c r="AP302" s="81">
        <v>6923273035</v>
      </c>
      <c r="AQ302" s="81">
        <v>5102493719</v>
      </c>
      <c r="AR302" s="81">
        <v>12456069152</v>
      </c>
      <c r="AS302" s="81">
        <v>5093538276</v>
      </c>
      <c r="AT302" s="81">
        <v>6578062317</v>
      </c>
      <c r="AU302" s="81">
        <v>5092047383</v>
      </c>
      <c r="AV302" s="81">
        <v>1045680381</v>
      </c>
      <c r="AW302" s="81">
        <v>1718141343</v>
      </c>
      <c r="AX302" s="81">
        <v>11000000000</v>
      </c>
      <c r="AY302" s="81">
        <v>5500000000</v>
      </c>
      <c r="AZ302" s="81">
        <v>14500000000</v>
      </c>
      <c r="BA302" s="81">
        <v>5843658062</v>
      </c>
      <c r="BB302" s="81">
        <v>5493550191</v>
      </c>
      <c r="BC302" s="81">
        <v>5557900539</v>
      </c>
      <c r="BD302" s="81">
        <v>5799008986</v>
      </c>
      <c r="BE302" s="81">
        <v>9088071069</v>
      </c>
      <c r="BF302" s="81">
        <v>8956853234</v>
      </c>
      <c r="BG302" s="81">
        <v>5281484723</v>
      </c>
      <c r="BH302" s="81">
        <v>5363414756</v>
      </c>
      <c r="BI302" s="81">
        <v>38676557044</v>
      </c>
      <c r="BJ302" s="81">
        <v>57751857782</v>
      </c>
      <c r="BK302" s="81">
        <v>35695085771</v>
      </c>
      <c r="BL302" s="81">
        <v>39690753929</v>
      </c>
      <c r="BM302" s="81">
        <v>36820542778</v>
      </c>
      <c r="BN302" s="81">
        <v>7129218987</v>
      </c>
      <c r="BO302" s="81">
        <v>7000000000</v>
      </c>
      <c r="BP302" s="81">
        <v>7000000000</v>
      </c>
      <c r="BQ302" s="81">
        <v>7500000000</v>
      </c>
      <c r="BR302" s="81">
        <v>9982842932</v>
      </c>
      <c r="BS302" s="81">
        <v>3489623939</v>
      </c>
      <c r="BT302" s="81">
        <v>1758945144</v>
      </c>
      <c r="BU302" s="81">
        <v>1778793470</v>
      </c>
      <c r="BV302" s="81">
        <v>5987345054</v>
      </c>
      <c r="BW302" s="81">
        <v>4091891806</v>
      </c>
      <c r="BX302" s="81">
        <v>15808807010</v>
      </c>
      <c r="BY302" s="81">
        <v>12891008575</v>
      </c>
      <c r="BZ302" s="81">
        <v>13723805955</v>
      </c>
      <c r="CA302" s="81">
        <v>1062587593</v>
      </c>
      <c r="CB302" s="81">
        <v>188269553145</v>
      </c>
      <c r="CC302" s="81">
        <v>134042223065</v>
      </c>
      <c r="CD302" s="81">
        <v>149424603189</v>
      </c>
      <c r="CE302" s="81">
        <v>73379458701</v>
      </c>
      <c r="CF302" s="81">
        <v>91927504861</v>
      </c>
      <c r="CG302" s="81">
        <v>68849999708</v>
      </c>
      <c r="CH302" s="81">
        <v>6451015015</v>
      </c>
      <c r="CI302" s="81">
        <v>8532520192</v>
      </c>
      <c r="CJ302" s="81">
        <v>6435164029</v>
      </c>
      <c r="CK302" s="81">
        <v>3486217929</v>
      </c>
      <c r="CL302" s="81">
        <v>16179100860</v>
      </c>
      <c r="CM302" s="81">
        <v>20209813363</v>
      </c>
      <c r="CN302" s="81">
        <v>18184755128</v>
      </c>
      <c r="CO302" s="81">
        <v>10006970486</v>
      </c>
      <c r="CP302" s="81">
        <v>16745986682</v>
      </c>
      <c r="CQ302" s="81">
        <v>18342612147</v>
      </c>
      <c r="CR302" s="81">
        <v>6181873674</v>
      </c>
      <c r="CS302" s="81">
        <v>15948773113</v>
      </c>
      <c r="CT302" s="81">
        <v>17143788267</v>
      </c>
      <c r="CU302" s="81">
        <v>547981553</v>
      </c>
      <c r="CV302" s="81">
        <v>435899544</v>
      </c>
      <c r="CW302" s="81">
        <v>768744583</v>
      </c>
      <c r="CX302" s="81">
        <v>2100000000</v>
      </c>
      <c r="CY302" s="81">
        <v>1800000000</v>
      </c>
      <c r="CZ302" s="81">
        <v>2100000000</v>
      </c>
      <c r="DA302" s="81">
        <v>2000000000</v>
      </c>
      <c r="DB302" s="81">
        <v>133616989098</v>
      </c>
      <c r="DC302" s="81">
        <v>151060321461</v>
      </c>
      <c r="DD302" s="81">
        <v>182917513598</v>
      </c>
      <c r="DE302" s="81">
        <v>104306640205</v>
      </c>
      <c r="DF302" s="81">
        <v>122786759373</v>
      </c>
      <c r="DG302" s="81">
        <v>34481351523</v>
      </c>
      <c r="DH302" s="81">
        <v>97971266793</v>
      </c>
      <c r="DI302" s="81">
        <v>13139993096</v>
      </c>
      <c r="DJ302" s="81">
        <v>32299642357</v>
      </c>
      <c r="DK302" s="81">
        <v>112827652436</v>
      </c>
      <c r="DL302" s="81">
        <v>10955527276</v>
      </c>
      <c r="DM302" s="81">
        <v>8142277051</v>
      </c>
      <c r="DN302" s="81">
        <v>6850272095</v>
      </c>
      <c r="DO302" s="81">
        <v>5000000000</v>
      </c>
      <c r="DP302" s="81">
        <v>5000000000</v>
      </c>
      <c r="DQ302" s="81">
        <v>5000000000</v>
      </c>
      <c r="DR302" s="81">
        <v>6418216693</v>
      </c>
      <c r="DS302" s="81">
        <v>10804127626</v>
      </c>
      <c r="DT302" s="81">
        <v>7446891790</v>
      </c>
      <c r="DU302" s="81">
        <v>12359212840</v>
      </c>
      <c r="DV302" s="81">
        <v>6374106041</v>
      </c>
      <c r="DW302" s="81">
        <v>5767531357</v>
      </c>
      <c r="DX302" s="81">
        <v>980522927</v>
      </c>
      <c r="DY302" s="81">
        <v>11979184099</v>
      </c>
      <c r="DZ302" s="81">
        <v>841751970</v>
      </c>
      <c r="EA302" s="81">
        <v>1730536407</v>
      </c>
      <c r="EB302" s="81">
        <v>942463310</v>
      </c>
      <c r="EC302" s="81">
        <v>1704074887</v>
      </c>
      <c r="ED302" s="81">
        <v>21017891240</v>
      </c>
      <c r="EE302" s="81">
        <v>16090576160</v>
      </c>
      <c r="EF302" s="81">
        <v>9482270729</v>
      </c>
      <c r="EG302" s="81">
        <v>11373667067</v>
      </c>
      <c r="EH302" s="81">
        <v>74073922677</v>
      </c>
      <c r="EI302" s="81">
        <v>50960953253</v>
      </c>
      <c r="EJ302" s="81">
        <v>213018600006</v>
      </c>
      <c r="EK302" s="81">
        <v>280051294053</v>
      </c>
      <c r="EL302" s="81">
        <v>544079992668</v>
      </c>
      <c r="EM302" s="81">
        <v>554067721109</v>
      </c>
      <c r="EN302" s="81">
        <v>425896571940</v>
      </c>
      <c r="EO302" s="81">
        <v>979383188942</v>
      </c>
      <c r="EP302" s="81">
        <v>369874616917</v>
      </c>
      <c r="EQ302" s="81">
        <v>23044786618</v>
      </c>
      <c r="ER302" s="81">
        <v>123254429772</v>
      </c>
      <c r="ES302" s="81">
        <v>631786578</v>
      </c>
      <c r="ET302" s="81">
        <v>408630674</v>
      </c>
      <c r="EU302" s="81">
        <v>604956619</v>
      </c>
      <c r="EV302" s="81">
        <v>1311108695</v>
      </c>
      <c r="EW302" s="81">
        <v>1254634479</v>
      </c>
      <c r="EX302" s="81">
        <v>1231953528</v>
      </c>
      <c r="EY302" s="81">
        <v>12136639198</v>
      </c>
      <c r="EZ302" s="81">
        <v>12022596276</v>
      </c>
      <c r="FA302" s="81">
        <v>7963744631</v>
      </c>
      <c r="FB302" s="81">
        <v>16299151874</v>
      </c>
      <c r="FC302" s="81">
        <v>23618922906</v>
      </c>
      <c r="FD302" s="81">
        <v>3746429577</v>
      </c>
      <c r="FE302" s="81">
        <v>2067076014</v>
      </c>
      <c r="FF302" s="81">
        <v>1375341339</v>
      </c>
      <c r="FG302" s="81">
        <v>2075648425</v>
      </c>
      <c r="FH302" s="81">
        <v>3582642826</v>
      </c>
      <c r="FI302" s="81">
        <v>40477842499</v>
      </c>
      <c r="FJ302" s="81">
        <v>273876115</v>
      </c>
      <c r="FK302" s="81">
        <v>90444885981</v>
      </c>
      <c r="FL302" s="81">
        <v>6537832211</v>
      </c>
      <c r="FM302" s="81">
        <v>3187155423</v>
      </c>
      <c r="FN302" s="81">
        <v>8252000789</v>
      </c>
      <c r="FO302" s="81">
        <v>321160827</v>
      </c>
      <c r="FP302" s="81">
        <v>4629663114</v>
      </c>
      <c r="FQ302" s="81">
        <v>13462553718</v>
      </c>
      <c r="FR302" s="81">
        <v>16189571</v>
      </c>
      <c r="FS302" s="81">
        <v>11481399908</v>
      </c>
      <c r="FT302" s="81">
        <v>1182796827</v>
      </c>
      <c r="FU302" s="81">
        <v>464164223</v>
      </c>
      <c r="FV302" s="81">
        <v>5672975977</v>
      </c>
      <c r="FW302" s="81">
        <v>10100232829</v>
      </c>
      <c r="FX302" s="81">
        <v>80658650786</v>
      </c>
      <c r="FY302" s="81">
        <v>1674663861</v>
      </c>
      <c r="FZ302" s="81">
        <v>1874142045</v>
      </c>
      <c r="GA302" s="81">
        <v>503717228</v>
      </c>
      <c r="GB302" s="81">
        <v>552474391294</v>
      </c>
      <c r="GC302" s="81">
        <v>74483609580</v>
      </c>
      <c r="GD302" s="81">
        <v>80438635</v>
      </c>
      <c r="GE302" s="81">
        <v>26500000000</v>
      </c>
      <c r="GF302" s="81">
        <v>5576510399</v>
      </c>
    </row>
    <row r="303" spans="1:188">
      <c r="A303" s="84">
        <v>45091</v>
      </c>
      <c r="B303" s="81">
        <v>155618905870</v>
      </c>
      <c r="C303" s="81">
        <v>130969610202</v>
      </c>
      <c r="D303" s="81">
        <v>168568431957</v>
      </c>
      <c r="E303" s="81">
        <v>195352218248</v>
      </c>
      <c r="F303" s="81">
        <v>99338808681</v>
      </c>
      <c r="G303" s="81">
        <v>51764574147</v>
      </c>
      <c r="H303" s="81">
        <v>110098743187</v>
      </c>
      <c r="I303" s="81">
        <v>17961236119</v>
      </c>
      <c r="J303" s="81">
        <v>28795846511</v>
      </c>
      <c r="K303" s="81">
        <v>18352215138</v>
      </c>
      <c r="L303" s="81">
        <v>6886297295</v>
      </c>
      <c r="M303" s="81">
        <v>3194609180</v>
      </c>
      <c r="N303" s="81">
        <v>3852443334</v>
      </c>
      <c r="O303" s="81">
        <v>5005197378</v>
      </c>
      <c r="P303" s="81">
        <v>3653111738</v>
      </c>
      <c r="Q303" s="81">
        <v>5065768805</v>
      </c>
      <c r="R303" s="81">
        <v>3621549822</v>
      </c>
      <c r="S303" s="82">
        <v>4384478763</v>
      </c>
      <c r="T303" s="81">
        <v>3759361029</v>
      </c>
      <c r="U303" s="81">
        <v>14163941759</v>
      </c>
      <c r="V303" s="81">
        <v>3874793826</v>
      </c>
      <c r="W303" s="81">
        <v>3775607514</v>
      </c>
      <c r="X303" s="81">
        <v>207637384</v>
      </c>
      <c r="Y303" s="81">
        <v>247843789622</v>
      </c>
      <c r="Z303" s="81">
        <v>189121218693</v>
      </c>
      <c r="AA303" s="81">
        <v>155492650297</v>
      </c>
      <c r="AB303" s="81">
        <v>253781926662</v>
      </c>
      <c r="AC303" s="81">
        <v>203433176598</v>
      </c>
      <c r="AD303" s="81">
        <v>251148315806</v>
      </c>
      <c r="AE303" s="81">
        <v>47488570191</v>
      </c>
      <c r="AF303" s="81">
        <v>47698037380</v>
      </c>
      <c r="AG303" s="81">
        <v>40260037967</v>
      </c>
      <c r="AH303" s="81">
        <v>23466474562</v>
      </c>
      <c r="AI303" s="81">
        <v>4404951800</v>
      </c>
      <c r="AJ303" s="81">
        <v>5093684715</v>
      </c>
      <c r="AK303" s="81">
        <v>7916443511</v>
      </c>
      <c r="AL303" s="81">
        <v>5096616868</v>
      </c>
      <c r="AM303" s="81">
        <v>5786499750</v>
      </c>
      <c r="AN303" s="81">
        <v>5720339374</v>
      </c>
      <c r="AO303" s="81">
        <v>5093749236</v>
      </c>
      <c r="AP303" s="81">
        <v>6926510642</v>
      </c>
      <c r="AQ303" s="81">
        <v>5102493719</v>
      </c>
      <c r="AR303" s="81">
        <v>12431907844</v>
      </c>
      <c r="AS303" s="81">
        <v>5093538276</v>
      </c>
      <c r="AT303" s="81">
        <v>6557882035</v>
      </c>
      <c r="AU303" s="81">
        <v>5092047383</v>
      </c>
      <c r="AV303" s="81">
        <v>1043652290</v>
      </c>
      <c r="AW303" s="81">
        <v>1718141343</v>
      </c>
      <c r="AX303" s="81">
        <v>11000000000</v>
      </c>
      <c r="AY303" s="81">
        <v>5500000000</v>
      </c>
      <c r="AZ303" s="81">
        <v>14500000000</v>
      </c>
      <c r="BA303" s="81">
        <v>5844728123</v>
      </c>
      <c r="BB303" s="81">
        <v>5495649627</v>
      </c>
      <c r="BC303" s="81">
        <v>5558397128</v>
      </c>
      <c r="BD303" s="81">
        <v>5798266131</v>
      </c>
      <c r="BE303" s="81">
        <v>9088783053</v>
      </c>
      <c r="BF303" s="81">
        <v>8958001286</v>
      </c>
      <c r="BG303" s="81">
        <v>5281484723</v>
      </c>
      <c r="BH303" s="81">
        <v>5363414756</v>
      </c>
      <c r="BI303" s="81">
        <v>38680921506</v>
      </c>
      <c r="BJ303" s="81">
        <v>57809255589</v>
      </c>
      <c r="BK303" s="81">
        <v>35691277361</v>
      </c>
      <c r="BL303" s="81">
        <v>39691718644</v>
      </c>
      <c r="BM303" s="81">
        <v>36804746167</v>
      </c>
      <c r="BN303" s="81">
        <v>7129121875</v>
      </c>
      <c r="BO303" s="81">
        <v>7000000000</v>
      </c>
      <c r="BP303" s="81">
        <v>7000000000</v>
      </c>
      <c r="BQ303" s="81">
        <v>7500000000</v>
      </c>
      <c r="BR303" s="81">
        <v>10086942454</v>
      </c>
      <c r="BS303" s="81">
        <v>3492945328</v>
      </c>
      <c r="BT303" s="81">
        <v>1759041435</v>
      </c>
      <c r="BU303" s="81">
        <v>1751621201</v>
      </c>
      <c r="BV303" s="81">
        <v>6002810924</v>
      </c>
      <c r="BW303" s="81">
        <v>4096786041</v>
      </c>
      <c r="BX303" s="81">
        <v>15808945687</v>
      </c>
      <c r="BY303" s="81">
        <v>12903912713</v>
      </c>
      <c r="BZ303" s="81">
        <v>13747261683</v>
      </c>
      <c r="CA303" s="81">
        <v>1063331540</v>
      </c>
      <c r="CB303" s="81">
        <v>188210769236</v>
      </c>
      <c r="CC303" s="81">
        <v>133993526896</v>
      </c>
      <c r="CD303" s="81">
        <v>149394711476</v>
      </c>
      <c r="CE303" s="81">
        <v>73389074058</v>
      </c>
      <c r="CF303" s="81">
        <v>91939268743</v>
      </c>
      <c r="CG303" s="81">
        <v>68853274650</v>
      </c>
      <c r="CH303" s="81">
        <v>6445320984</v>
      </c>
      <c r="CI303" s="81">
        <v>8541734364</v>
      </c>
      <c r="CJ303" s="81">
        <v>6445091874</v>
      </c>
      <c r="CK303" s="81">
        <v>3487183042</v>
      </c>
      <c r="CL303" s="81">
        <v>16173343657</v>
      </c>
      <c r="CM303" s="81">
        <v>20213282850</v>
      </c>
      <c r="CN303" s="81">
        <v>18195901703</v>
      </c>
      <c r="CO303" s="81">
        <v>10008296623</v>
      </c>
      <c r="CP303" s="81">
        <v>16723265595</v>
      </c>
      <c r="CQ303" s="81">
        <v>18358010799</v>
      </c>
      <c r="CR303" s="81">
        <v>6180962156</v>
      </c>
      <c r="CS303" s="81">
        <v>15945002105</v>
      </c>
      <c r="CT303" s="81">
        <v>17090975245</v>
      </c>
      <c r="CU303" s="81">
        <v>547981553</v>
      </c>
      <c r="CV303" s="81">
        <v>435899544</v>
      </c>
      <c r="CW303" s="81">
        <v>768744583</v>
      </c>
      <c r="CX303" s="81">
        <v>2100000000</v>
      </c>
      <c r="CY303" s="81">
        <v>1800000000</v>
      </c>
      <c r="CZ303" s="81">
        <v>2100000000</v>
      </c>
      <c r="DA303" s="81">
        <v>2000000000</v>
      </c>
      <c r="DB303" s="81">
        <v>133555821880</v>
      </c>
      <c r="DC303" s="81">
        <v>151014548665</v>
      </c>
      <c r="DD303" s="81">
        <v>182948226470</v>
      </c>
      <c r="DE303" s="81">
        <v>104342917233</v>
      </c>
      <c r="DF303" s="81">
        <v>122728805628</v>
      </c>
      <c r="DG303" s="81">
        <v>34522457147</v>
      </c>
      <c r="DH303" s="81">
        <v>97991078295</v>
      </c>
      <c r="DI303" s="81">
        <v>13139644718</v>
      </c>
      <c r="DJ303" s="81">
        <v>32299140228</v>
      </c>
      <c r="DK303" s="81">
        <v>113002772943</v>
      </c>
      <c r="DL303" s="81">
        <v>10997244409</v>
      </c>
      <c r="DM303" s="81">
        <v>8215429694</v>
      </c>
      <c r="DN303" s="81">
        <v>6780545218</v>
      </c>
      <c r="DO303" s="81">
        <v>5000000000</v>
      </c>
      <c r="DP303" s="81">
        <v>5000000000</v>
      </c>
      <c r="DQ303" s="81">
        <v>5000000000</v>
      </c>
      <c r="DR303" s="81">
        <v>6401599571</v>
      </c>
      <c r="DS303" s="81">
        <v>10866768388</v>
      </c>
      <c r="DT303" s="81">
        <v>7497135860</v>
      </c>
      <c r="DU303" s="81">
        <v>12381848613</v>
      </c>
      <c r="DV303" s="81">
        <v>6354414923</v>
      </c>
      <c r="DW303" s="81">
        <v>5770835979</v>
      </c>
      <c r="DX303" s="81">
        <v>980876260</v>
      </c>
      <c r="DY303" s="81">
        <v>11954380834</v>
      </c>
      <c r="DZ303" s="81">
        <v>842151040</v>
      </c>
      <c r="EA303" s="81">
        <v>1735065363</v>
      </c>
      <c r="EB303" s="81">
        <v>945402420</v>
      </c>
      <c r="EC303" s="81">
        <v>1700049872</v>
      </c>
      <c r="ED303" s="81">
        <v>21016945622</v>
      </c>
      <c r="EE303" s="81">
        <v>16089584321</v>
      </c>
      <c r="EF303" s="81">
        <v>9481799013</v>
      </c>
      <c r="EG303" s="81">
        <v>11375490498</v>
      </c>
      <c r="EH303" s="81">
        <v>74039471597</v>
      </c>
      <c r="EI303" s="81">
        <v>50969760600</v>
      </c>
      <c r="EJ303" s="81">
        <v>212901316240</v>
      </c>
      <c r="EK303" s="81">
        <v>279363156655</v>
      </c>
      <c r="EL303" s="81">
        <v>542532670942</v>
      </c>
      <c r="EM303" s="81">
        <v>553316480930</v>
      </c>
      <c r="EN303" s="81">
        <v>425110996775</v>
      </c>
      <c r="EO303" s="81">
        <v>977004017970</v>
      </c>
      <c r="EP303" s="81">
        <v>369474444689</v>
      </c>
      <c r="EQ303" s="81">
        <v>23003594502</v>
      </c>
      <c r="ER303" s="81">
        <v>123962199405</v>
      </c>
      <c r="ES303" s="81">
        <v>631786578</v>
      </c>
      <c r="ET303" s="81">
        <v>425558596</v>
      </c>
      <c r="EU303" s="81">
        <v>604956619</v>
      </c>
      <c r="EV303" s="81">
        <v>1312105657</v>
      </c>
      <c r="EW303" s="81">
        <v>1255873484</v>
      </c>
      <c r="EX303" s="81">
        <v>1236672005</v>
      </c>
      <c r="EY303" s="81">
        <v>12132281963</v>
      </c>
      <c r="EZ303" s="81">
        <v>12019926327</v>
      </c>
      <c r="FA303" s="81">
        <v>7953008201</v>
      </c>
      <c r="FB303" s="81">
        <v>16300188581</v>
      </c>
      <c r="FC303" s="81">
        <v>23595678543</v>
      </c>
      <c r="FD303" s="81">
        <v>3745768642</v>
      </c>
      <c r="FE303" s="81">
        <v>2067098317</v>
      </c>
      <c r="FF303" s="81">
        <v>1375338321</v>
      </c>
      <c r="FG303" s="81">
        <v>2075648425</v>
      </c>
      <c r="FH303" s="81">
        <v>3577618401</v>
      </c>
      <c r="FI303" s="81">
        <v>40463242552</v>
      </c>
      <c r="FJ303" s="81">
        <v>273876115</v>
      </c>
      <c r="FK303" s="81">
        <v>90406287033</v>
      </c>
      <c r="FL303" s="81">
        <v>6524593658</v>
      </c>
      <c r="FM303" s="81">
        <v>3187155423</v>
      </c>
      <c r="FN303" s="81">
        <v>8242253036</v>
      </c>
      <c r="FO303" s="81">
        <v>321161432</v>
      </c>
      <c r="FP303" s="81">
        <v>4630921932</v>
      </c>
      <c r="FQ303" s="81">
        <v>13460606938</v>
      </c>
      <c r="FR303" s="81">
        <v>16189571</v>
      </c>
      <c r="FS303" s="81">
        <v>11482606997</v>
      </c>
      <c r="FT303" s="81">
        <v>1183003162</v>
      </c>
      <c r="FU303" s="81">
        <v>464219621</v>
      </c>
      <c r="FV303" s="81">
        <v>5672975977</v>
      </c>
      <c r="FW303" s="81">
        <v>10105378177</v>
      </c>
      <c r="FX303" s="81">
        <v>80658650786</v>
      </c>
      <c r="FY303" s="81">
        <v>1673274646</v>
      </c>
      <c r="FZ303" s="81">
        <v>1874547105</v>
      </c>
      <c r="GA303" s="81">
        <v>503717228</v>
      </c>
      <c r="GB303" s="81">
        <v>550736156062</v>
      </c>
      <c r="GC303" s="81">
        <v>74224665166</v>
      </c>
      <c r="GD303" s="81">
        <v>80364470</v>
      </c>
      <c r="GE303" s="81">
        <v>26500000000</v>
      </c>
      <c r="GF303" s="81">
        <v>5573792579</v>
      </c>
    </row>
    <row r="304" spans="1:188">
      <c r="A304" s="84">
        <v>45092</v>
      </c>
      <c r="B304" s="78">
        <v>155606527710</v>
      </c>
      <c r="C304" s="78">
        <v>130966843867</v>
      </c>
      <c r="D304" s="78">
        <v>168553134475</v>
      </c>
      <c r="E304" s="78">
        <v>195195526546</v>
      </c>
      <c r="F304" s="78">
        <v>99290489677</v>
      </c>
      <c r="G304" s="78">
        <v>51769827885</v>
      </c>
      <c r="H304" s="78">
        <v>110117714344</v>
      </c>
      <c r="I304" s="78">
        <v>17961401931</v>
      </c>
      <c r="J304" s="78">
        <v>28759372021</v>
      </c>
      <c r="K304" s="78">
        <v>18379658334</v>
      </c>
      <c r="L304" s="78">
        <v>6886307988</v>
      </c>
      <c r="M304" s="78">
        <v>3194609180</v>
      </c>
      <c r="N304" s="78">
        <v>3860201552</v>
      </c>
      <c r="O304" s="78">
        <v>5006345448</v>
      </c>
      <c r="P304" s="78">
        <v>3653328520</v>
      </c>
      <c r="Q304" s="78">
        <v>5069080236</v>
      </c>
      <c r="R304" s="78">
        <v>3636232714</v>
      </c>
      <c r="S304" s="79">
        <v>4383945851</v>
      </c>
      <c r="T304" s="78">
        <v>3779438665</v>
      </c>
      <c r="U304" s="78">
        <v>14168528445</v>
      </c>
      <c r="V304" s="78">
        <v>3875405996</v>
      </c>
      <c r="W304" s="78">
        <v>3775748933</v>
      </c>
      <c r="X304" s="78">
        <v>207818601</v>
      </c>
      <c r="Y304" s="78">
        <v>247787638643</v>
      </c>
      <c r="Z304" s="78">
        <v>189103405387</v>
      </c>
      <c r="AA304" s="78">
        <v>155376759352</v>
      </c>
      <c r="AB304" s="78">
        <v>253771410166</v>
      </c>
      <c r="AC304" s="78">
        <v>203158744306</v>
      </c>
      <c r="AD304" s="78">
        <v>250993247995</v>
      </c>
      <c r="AE304" s="78">
        <v>47392426005</v>
      </c>
      <c r="AF304" s="78">
        <v>47744619000</v>
      </c>
      <c r="AG304" s="78">
        <v>40201789601</v>
      </c>
      <c r="AH304" s="78">
        <v>23319865621</v>
      </c>
      <c r="AI304" s="78">
        <v>4419788046</v>
      </c>
      <c r="AJ304" s="78">
        <v>5093684715</v>
      </c>
      <c r="AK304" s="78">
        <v>7904391267</v>
      </c>
      <c r="AL304" s="78">
        <v>5096616868</v>
      </c>
      <c r="AM304" s="78">
        <v>5793079312</v>
      </c>
      <c r="AN304" s="78">
        <v>5733511268</v>
      </c>
      <c r="AO304" s="78">
        <v>5093749236</v>
      </c>
      <c r="AP304" s="78">
        <v>6970264129</v>
      </c>
      <c r="AQ304" s="78">
        <v>5102493719</v>
      </c>
      <c r="AR304" s="78">
        <v>12448487633</v>
      </c>
      <c r="AS304" s="78">
        <v>5093538276</v>
      </c>
      <c r="AT304" s="78">
        <v>6561399216</v>
      </c>
      <c r="AU304" s="78">
        <v>5092047383</v>
      </c>
      <c r="AV304" s="78">
        <v>1043652290</v>
      </c>
      <c r="AW304" s="78">
        <v>1718141343</v>
      </c>
      <c r="AX304" s="78">
        <v>11000000000</v>
      </c>
      <c r="AY304" s="78">
        <v>5500000000</v>
      </c>
      <c r="AZ304" s="78">
        <v>14500000000</v>
      </c>
      <c r="BA304" s="78">
        <v>5846978034</v>
      </c>
      <c r="BB304" s="78">
        <v>5495747452</v>
      </c>
      <c r="BC304" s="78">
        <v>5559074447</v>
      </c>
      <c r="BD304" s="78">
        <v>5799324487</v>
      </c>
      <c r="BE304" s="78">
        <v>9094240986</v>
      </c>
      <c r="BF304" s="78">
        <v>8958772764</v>
      </c>
      <c r="BG304" s="78">
        <v>5281484723</v>
      </c>
      <c r="BH304" s="78">
        <v>5363470136</v>
      </c>
      <c r="BI304" s="78">
        <v>39464394458</v>
      </c>
      <c r="BJ304" s="78">
        <v>58972619408</v>
      </c>
      <c r="BK304" s="78">
        <v>36367434252</v>
      </c>
      <c r="BL304" s="78">
        <v>40456697042</v>
      </c>
      <c r="BM304" s="78">
        <v>37506910864</v>
      </c>
      <c r="BN304" s="78">
        <v>7111571057</v>
      </c>
      <c r="BO304" s="78">
        <v>7000000000</v>
      </c>
      <c r="BP304" s="78">
        <v>7000000000</v>
      </c>
      <c r="BQ304" s="78">
        <v>7500000000</v>
      </c>
      <c r="BR304" s="78">
        <v>10089332275</v>
      </c>
      <c r="BS304" s="78">
        <v>3494276435</v>
      </c>
      <c r="BT304" s="78">
        <v>1762682917</v>
      </c>
      <c r="BU304" s="78">
        <v>1737998973</v>
      </c>
      <c r="BV304" s="78">
        <v>6011332881</v>
      </c>
      <c r="BW304" s="78">
        <v>4107512086</v>
      </c>
      <c r="BX304" s="78">
        <v>15825944152</v>
      </c>
      <c r="BY304" s="78">
        <v>12893715021</v>
      </c>
      <c r="BZ304" s="78">
        <v>13745772490</v>
      </c>
      <c r="CA304" s="78">
        <v>1077746207</v>
      </c>
      <c r="CB304" s="78">
        <v>188094782541</v>
      </c>
      <c r="CC304" s="78">
        <v>134039083006</v>
      </c>
      <c r="CD304" s="78">
        <v>149511944748</v>
      </c>
      <c r="CE304" s="78">
        <v>73398128712</v>
      </c>
      <c r="CF304" s="78">
        <v>92009334270</v>
      </c>
      <c r="CG304" s="78">
        <v>68903572921</v>
      </c>
      <c r="CH304" s="78">
        <v>6512866936</v>
      </c>
      <c r="CI304" s="78">
        <v>8531505327</v>
      </c>
      <c r="CJ304" s="78">
        <v>6464396563</v>
      </c>
      <c r="CK304" s="78">
        <v>3515565385</v>
      </c>
      <c r="CL304" s="78">
        <v>16180344390</v>
      </c>
      <c r="CM304" s="78">
        <v>20304529301</v>
      </c>
      <c r="CN304" s="78">
        <v>18197565191</v>
      </c>
      <c r="CO304" s="78">
        <v>10011796893</v>
      </c>
      <c r="CP304" s="78">
        <v>16726647383</v>
      </c>
      <c r="CQ304" s="78">
        <v>18377978662</v>
      </c>
      <c r="CR304" s="78">
        <v>6179767812</v>
      </c>
      <c r="CS304" s="78">
        <v>15943838721</v>
      </c>
      <c r="CT304" s="78">
        <v>17074169935</v>
      </c>
      <c r="CU304" s="78">
        <v>547981553</v>
      </c>
      <c r="CV304" s="78">
        <v>435899544</v>
      </c>
      <c r="CW304" s="78">
        <v>768744583</v>
      </c>
      <c r="CX304" s="78">
        <v>2100000000</v>
      </c>
      <c r="CY304" s="78">
        <v>1800000000</v>
      </c>
      <c r="CZ304" s="78">
        <v>2100000000</v>
      </c>
      <c r="DA304" s="78">
        <v>2000000000</v>
      </c>
      <c r="DB304" s="78">
        <v>133448670346</v>
      </c>
      <c r="DC304" s="78">
        <v>151080387710</v>
      </c>
      <c r="DD304" s="78">
        <v>183012516383</v>
      </c>
      <c r="DE304" s="78">
        <v>104337855812</v>
      </c>
      <c r="DF304" s="78">
        <v>122803977473</v>
      </c>
      <c r="DG304" s="78">
        <v>34587281615</v>
      </c>
      <c r="DH304" s="78">
        <v>98109507983</v>
      </c>
      <c r="DI304" s="78">
        <v>13132283347</v>
      </c>
      <c r="DJ304" s="78">
        <v>32550583664</v>
      </c>
      <c r="DK304" s="78">
        <v>113073322636</v>
      </c>
      <c r="DL304" s="78">
        <v>11043986331</v>
      </c>
      <c r="DM304" s="78">
        <v>8226493417</v>
      </c>
      <c r="DN304" s="78">
        <v>6795140303</v>
      </c>
      <c r="DO304" s="78">
        <v>5000000000</v>
      </c>
      <c r="DP304" s="78">
        <v>5000000000</v>
      </c>
      <c r="DQ304" s="78">
        <v>5000000000</v>
      </c>
      <c r="DR304" s="78">
        <v>6406177610</v>
      </c>
      <c r="DS304" s="78">
        <v>10959396183</v>
      </c>
      <c r="DT304" s="78">
        <v>7498757278</v>
      </c>
      <c r="DU304" s="78">
        <v>12429393295</v>
      </c>
      <c r="DV304" s="78">
        <v>6357351795</v>
      </c>
      <c r="DW304" s="78">
        <v>5789414642</v>
      </c>
      <c r="DX304" s="78">
        <v>984472094</v>
      </c>
      <c r="DY304" s="78">
        <v>11956338266</v>
      </c>
      <c r="DZ304" s="78">
        <v>842232120</v>
      </c>
      <c r="EA304" s="78">
        <v>1740234619</v>
      </c>
      <c r="EB304" s="78">
        <v>945326814</v>
      </c>
      <c r="EC304" s="78">
        <v>1723125457</v>
      </c>
      <c r="ED304" s="78">
        <v>21033095858</v>
      </c>
      <c r="EE304" s="78">
        <v>16089961140</v>
      </c>
      <c r="EF304" s="78">
        <v>9486407135</v>
      </c>
      <c r="EG304" s="78">
        <v>11380323300</v>
      </c>
      <c r="EH304" s="78">
        <v>73975026674</v>
      </c>
      <c r="EI304" s="78">
        <v>50958554003</v>
      </c>
      <c r="EJ304" s="78">
        <v>212655552129</v>
      </c>
      <c r="EK304" s="78">
        <v>279281011178</v>
      </c>
      <c r="EL304" s="78">
        <v>542312895822</v>
      </c>
      <c r="EM304" s="78">
        <v>553100377182</v>
      </c>
      <c r="EN304" s="78">
        <v>425242450902</v>
      </c>
      <c r="EO304" s="78">
        <v>976371209073</v>
      </c>
      <c r="EP304" s="78">
        <v>369276380149</v>
      </c>
      <c r="EQ304" s="78">
        <v>23013973372</v>
      </c>
      <c r="ER304" s="78">
        <v>124087112924</v>
      </c>
      <c r="ES304" s="78">
        <v>654460453</v>
      </c>
      <c r="ET304" s="78">
        <v>427537599</v>
      </c>
      <c r="EU304" s="78">
        <v>604956619</v>
      </c>
      <c r="EV304" s="78">
        <v>1314097370</v>
      </c>
      <c r="EW304" s="78">
        <v>1257357429</v>
      </c>
      <c r="EX304" s="78">
        <v>1238152690</v>
      </c>
      <c r="EY304" s="78">
        <v>11998133962</v>
      </c>
      <c r="EZ304" s="78">
        <v>12016149493</v>
      </c>
      <c r="FA304" s="78">
        <v>7900616887</v>
      </c>
      <c r="FB304" s="78">
        <v>16288613152</v>
      </c>
      <c r="FC304" s="78">
        <v>23590124536</v>
      </c>
      <c r="FD304" s="78">
        <v>3746045246</v>
      </c>
      <c r="FE304" s="78">
        <v>2067276448</v>
      </c>
      <c r="FF304" s="78">
        <v>1375537821</v>
      </c>
      <c r="FG304" s="78">
        <v>2075015859</v>
      </c>
      <c r="FH304" s="78">
        <v>3579192455</v>
      </c>
      <c r="FI304" s="78">
        <v>40385569566</v>
      </c>
      <c r="FJ304" s="78">
        <v>274168497</v>
      </c>
      <c r="FK304" s="78">
        <v>90334514635</v>
      </c>
      <c r="FL304" s="78">
        <v>6476167175</v>
      </c>
      <c r="FM304" s="78">
        <v>3177364978</v>
      </c>
      <c r="FN304" s="78">
        <v>8236786796</v>
      </c>
      <c r="FO304" s="78">
        <v>321162038</v>
      </c>
      <c r="FP304" s="78">
        <v>4630922877</v>
      </c>
      <c r="FQ304" s="78">
        <v>13461180093</v>
      </c>
      <c r="FR304" s="78">
        <v>16189571</v>
      </c>
      <c r="FS304" s="78">
        <v>11474038479</v>
      </c>
      <c r="FT304" s="78">
        <v>1184275295</v>
      </c>
      <c r="FU304" s="78">
        <v>464169852</v>
      </c>
      <c r="FV304" s="78">
        <v>5672975977</v>
      </c>
      <c r="FW304" s="78">
        <v>10105278337</v>
      </c>
      <c r="FX304" s="78">
        <v>80658650786</v>
      </c>
      <c r="FY304" s="78">
        <v>1670243763</v>
      </c>
      <c r="FZ304" s="78">
        <v>1875572866</v>
      </c>
      <c r="GA304" s="78">
        <v>503717228</v>
      </c>
      <c r="GB304" s="78">
        <v>550336015720</v>
      </c>
      <c r="GC304" s="78">
        <v>74183475081</v>
      </c>
      <c r="GD304" s="78">
        <v>80364470</v>
      </c>
      <c r="GE304" s="78">
        <v>26500000000</v>
      </c>
      <c r="GF304" s="78">
        <v>5564322914</v>
      </c>
    </row>
    <row r="305" spans="1:188">
      <c r="A305" s="84">
        <v>45093</v>
      </c>
      <c r="B305" s="78">
        <v>155567120957</v>
      </c>
      <c r="C305" s="78">
        <v>130938139640</v>
      </c>
      <c r="D305" s="78">
        <v>168584116170</v>
      </c>
      <c r="E305" s="78">
        <v>195242389151</v>
      </c>
      <c r="F305" s="78">
        <v>99281245365</v>
      </c>
      <c r="G305" s="78">
        <v>51720894809</v>
      </c>
      <c r="H305" s="78">
        <v>110016330351</v>
      </c>
      <c r="I305" s="78">
        <v>17961271820</v>
      </c>
      <c r="J305" s="78">
        <v>28770766222</v>
      </c>
      <c r="K305" s="78">
        <v>18186566955</v>
      </c>
      <c r="L305" s="78">
        <v>6945230664</v>
      </c>
      <c r="M305" s="78">
        <v>3194899361</v>
      </c>
      <c r="N305" s="78">
        <v>3869940065</v>
      </c>
      <c r="O305" s="78">
        <v>5006255724</v>
      </c>
      <c r="P305" s="78">
        <v>3655009690</v>
      </c>
      <c r="Q305" s="78">
        <v>5114361733</v>
      </c>
      <c r="R305" s="78">
        <v>3635169484</v>
      </c>
      <c r="S305" s="79">
        <v>4412872333</v>
      </c>
      <c r="T305" s="78">
        <v>3790869403</v>
      </c>
      <c r="U305" s="78">
        <v>14173472578</v>
      </c>
      <c r="V305" s="78">
        <v>3875593360</v>
      </c>
      <c r="W305" s="78">
        <v>3777609050</v>
      </c>
      <c r="X305" s="78">
        <v>208095103</v>
      </c>
      <c r="Y305" s="78">
        <v>247793718980</v>
      </c>
      <c r="Z305" s="78">
        <v>189113500241</v>
      </c>
      <c r="AA305" s="78">
        <v>155379600765</v>
      </c>
      <c r="AB305" s="78">
        <v>253549144093</v>
      </c>
      <c r="AC305" s="78">
        <v>203079014659</v>
      </c>
      <c r="AD305" s="78">
        <v>250898705385</v>
      </c>
      <c r="AE305" s="78">
        <v>47388128064</v>
      </c>
      <c r="AF305" s="78">
        <v>47744881896</v>
      </c>
      <c r="AG305" s="78">
        <v>40182724310</v>
      </c>
      <c r="AH305" s="78">
        <v>23327956000</v>
      </c>
      <c r="AI305" s="78">
        <v>4408514661</v>
      </c>
      <c r="AJ305" s="78">
        <v>5093684715</v>
      </c>
      <c r="AK305" s="78">
        <v>7964578415</v>
      </c>
      <c r="AL305" s="78">
        <v>5096616868</v>
      </c>
      <c r="AM305" s="78">
        <v>5794674460</v>
      </c>
      <c r="AN305" s="78">
        <v>5730740973</v>
      </c>
      <c r="AO305" s="78">
        <v>5093749236</v>
      </c>
      <c r="AP305" s="78">
        <v>6982749829</v>
      </c>
      <c r="AQ305" s="78">
        <v>5102631844</v>
      </c>
      <c r="AR305" s="78">
        <v>12456637869</v>
      </c>
      <c r="AS305" s="78">
        <v>5093538276</v>
      </c>
      <c r="AT305" s="78">
        <v>6554096596</v>
      </c>
      <c r="AU305" s="78">
        <v>5092047383</v>
      </c>
      <c r="AV305" s="78">
        <v>1043652290</v>
      </c>
      <c r="AW305" s="78">
        <v>1718141343</v>
      </c>
      <c r="AX305" s="78">
        <v>11000000000</v>
      </c>
      <c r="AY305" s="78">
        <v>5500000000</v>
      </c>
      <c r="AZ305" s="78">
        <v>14500000000</v>
      </c>
      <c r="BA305" s="78">
        <v>5846924381</v>
      </c>
      <c r="BB305" s="78">
        <v>5496436397</v>
      </c>
      <c r="BC305" s="78">
        <v>5558133769</v>
      </c>
      <c r="BD305" s="78">
        <v>5802018199</v>
      </c>
      <c r="BE305" s="78">
        <v>9108273426</v>
      </c>
      <c r="BF305" s="78">
        <v>8962225323</v>
      </c>
      <c r="BG305" s="78">
        <v>5281831271</v>
      </c>
      <c r="BH305" s="78">
        <v>5363470136</v>
      </c>
      <c r="BI305" s="78">
        <v>39455103698</v>
      </c>
      <c r="BJ305" s="78">
        <v>58966250797</v>
      </c>
      <c r="BK305" s="78">
        <v>36377295128</v>
      </c>
      <c r="BL305" s="78">
        <v>40462116880</v>
      </c>
      <c r="BM305" s="78">
        <v>37489902433</v>
      </c>
      <c r="BN305" s="78">
        <v>7113594979</v>
      </c>
      <c r="BO305" s="78">
        <v>7000000000</v>
      </c>
      <c r="BP305" s="78">
        <v>7000000000</v>
      </c>
      <c r="BQ305" s="78">
        <v>7500000000</v>
      </c>
      <c r="BR305" s="78">
        <v>10077099024</v>
      </c>
      <c r="BS305" s="78">
        <v>3500668483</v>
      </c>
      <c r="BT305" s="78">
        <v>1765577163</v>
      </c>
      <c r="BU305" s="78">
        <v>1738682547</v>
      </c>
      <c r="BV305" s="78">
        <v>6039938678</v>
      </c>
      <c r="BW305" s="78">
        <v>4113096229</v>
      </c>
      <c r="BX305" s="78">
        <v>15815067703</v>
      </c>
      <c r="BY305" s="78">
        <v>12932967195</v>
      </c>
      <c r="BZ305" s="78">
        <v>13753527245</v>
      </c>
      <c r="CA305" s="78">
        <v>1079839789</v>
      </c>
      <c r="CB305" s="78">
        <v>187985957802</v>
      </c>
      <c r="CC305" s="78">
        <v>134022987120</v>
      </c>
      <c r="CD305" s="78">
        <v>149507379035</v>
      </c>
      <c r="CE305" s="78">
        <v>73400372961</v>
      </c>
      <c r="CF305" s="78">
        <v>91929550134</v>
      </c>
      <c r="CG305" s="78">
        <v>69000453681</v>
      </c>
      <c r="CH305" s="78">
        <v>6512866936</v>
      </c>
      <c r="CI305" s="78">
        <v>8540164347</v>
      </c>
      <c r="CJ305" s="78">
        <v>6458053112</v>
      </c>
      <c r="CK305" s="78">
        <v>3572193805</v>
      </c>
      <c r="CL305" s="78">
        <v>16151419241</v>
      </c>
      <c r="CM305" s="78">
        <v>20284430674</v>
      </c>
      <c r="CN305" s="78">
        <v>18206035907</v>
      </c>
      <c r="CO305" s="78">
        <v>10009971100</v>
      </c>
      <c r="CP305" s="78">
        <v>16733807550</v>
      </c>
      <c r="CQ305" s="78">
        <v>18381023752</v>
      </c>
      <c r="CR305" s="78">
        <v>6179934579</v>
      </c>
      <c r="CS305" s="78">
        <v>15877969624</v>
      </c>
      <c r="CT305" s="78">
        <v>17060990258</v>
      </c>
      <c r="CU305" s="78">
        <v>547981553</v>
      </c>
      <c r="CV305" s="78">
        <v>435899544</v>
      </c>
      <c r="CW305" s="78">
        <v>768744583</v>
      </c>
      <c r="CX305" s="78">
        <v>2100000000</v>
      </c>
      <c r="CY305" s="78">
        <v>1800000000</v>
      </c>
      <c r="CZ305" s="78">
        <v>2100000000</v>
      </c>
      <c r="DA305" s="78">
        <v>2000000000</v>
      </c>
      <c r="DB305" s="78">
        <v>133288431436</v>
      </c>
      <c r="DC305" s="78">
        <v>151030120178</v>
      </c>
      <c r="DD305" s="78">
        <v>183095346077</v>
      </c>
      <c r="DE305" s="78">
        <v>104592855286</v>
      </c>
      <c r="DF305" s="78">
        <v>122836491902</v>
      </c>
      <c r="DG305" s="78">
        <v>34615344850</v>
      </c>
      <c r="DH305" s="78">
        <v>98164236518</v>
      </c>
      <c r="DI305" s="78">
        <v>13123250522</v>
      </c>
      <c r="DJ305" s="78">
        <v>32520449190</v>
      </c>
      <c r="DK305" s="78">
        <v>113831442713</v>
      </c>
      <c r="DL305" s="78">
        <v>11243196080</v>
      </c>
      <c r="DM305" s="78">
        <v>8418372192</v>
      </c>
      <c r="DN305" s="78">
        <v>6780084370</v>
      </c>
      <c r="DO305" s="78">
        <v>5000000000</v>
      </c>
      <c r="DP305" s="78">
        <v>5000000000</v>
      </c>
      <c r="DQ305" s="78">
        <v>5000000000</v>
      </c>
      <c r="DR305" s="78">
        <v>6412269490</v>
      </c>
      <c r="DS305" s="78">
        <v>11025903882</v>
      </c>
      <c r="DT305" s="78">
        <v>7506759156</v>
      </c>
      <c r="DU305" s="78">
        <v>12446057742</v>
      </c>
      <c r="DV305" s="78">
        <v>6363275924</v>
      </c>
      <c r="DW305" s="78">
        <v>5805062451</v>
      </c>
      <c r="DX305" s="78">
        <v>984476932</v>
      </c>
      <c r="DY305" s="78">
        <v>11957558146</v>
      </c>
      <c r="DZ305" s="78">
        <v>843002709</v>
      </c>
      <c r="EA305" s="78">
        <v>1749420230</v>
      </c>
      <c r="EB305" s="78">
        <v>945318166</v>
      </c>
      <c r="EC305" s="78">
        <v>1708135759</v>
      </c>
      <c r="ED305" s="78">
        <v>21042047531</v>
      </c>
      <c r="EE305" s="78">
        <v>16098185815</v>
      </c>
      <c r="EF305" s="78">
        <v>9488028152</v>
      </c>
      <c r="EG305" s="78">
        <v>11383952169</v>
      </c>
      <c r="EH305" s="78">
        <v>73988901460</v>
      </c>
      <c r="EI305" s="78">
        <v>50772645077</v>
      </c>
      <c r="EJ305" s="78">
        <v>212590711422</v>
      </c>
      <c r="EK305" s="78">
        <v>279262820924</v>
      </c>
      <c r="EL305" s="78">
        <v>541865301598</v>
      </c>
      <c r="EM305" s="78">
        <v>553148130641</v>
      </c>
      <c r="EN305" s="78">
        <v>425280192926</v>
      </c>
      <c r="EO305" s="78">
        <v>975425386955</v>
      </c>
      <c r="EP305" s="78">
        <v>369158433122</v>
      </c>
      <c r="EQ305" s="78">
        <v>23032456165</v>
      </c>
      <c r="ER305" s="78">
        <v>124131922621</v>
      </c>
      <c r="ES305" s="78">
        <v>668967549</v>
      </c>
      <c r="ET305" s="78">
        <v>427862990</v>
      </c>
      <c r="EU305" s="78">
        <v>604956619</v>
      </c>
      <c r="EV305" s="78">
        <v>1314213246</v>
      </c>
      <c r="EW305" s="78">
        <v>1257564289</v>
      </c>
      <c r="EX305" s="78">
        <v>1238152690</v>
      </c>
      <c r="EY305" s="78">
        <v>11986789059</v>
      </c>
      <c r="EZ305" s="78">
        <v>12012468795</v>
      </c>
      <c r="FA305" s="78">
        <v>7895479389</v>
      </c>
      <c r="FB305" s="78">
        <v>16276869150</v>
      </c>
      <c r="FC305" s="78">
        <v>23593624801</v>
      </c>
      <c r="FD305" s="78">
        <v>3747934365</v>
      </c>
      <c r="FE305" s="78">
        <v>2066971881</v>
      </c>
      <c r="FF305" s="78">
        <v>1375871947</v>
      </c>
      <c r="FG305" s="78">
        <v>2077306210</v>
      </c>
      <c r="FH305" s="78">
        <v>3581584095</v>
      </c>
      <c r="FI305" s="78">
        <v>40331501202</v>
      </c>
      <c r="FJ305" s="78">
        <v>274168497</v>
      </c>
      <c r="FK305" s="78">
        <v>90318967182</v>
      </c>
      <c r="FL305" s="78">
        <v>6476310996</v>
      </c>
      <c r="FM305" s="78">
        <v>3177364978</v>
      </c>
      <c r="FN305" s="78">
        <v>8239054773</v>
      </c>
      <c r="FO305" s="78">
        <v>321162643</v>
      </c>
      <c r="FP305" s="78">
        <v>4635966791</v>
      </c>
      <c r="FQ305" s="78">
        <v>13466461465</v>
      </c>
      <c r="FR305" s="78">
        <v>16189571</v>
      </c>
      <c r="FS305" s="78">
        <v>11481229153</v>
      </c>
      <c r="FT305" s="78">
        <v>1184430653</v>
      </c>
      <c r="FU305" s="78">
        <v>464214923</v>
      </c>
      <c r="FV305" s="78">
        <v>5672981209</v>
      </c>
      <c r="FW305" s="78">
        <v>10105451403</v>
      </c>
      <c r="FX305" s="78">
        <v>80658650786</v>
      </c>
      <c r="FY305" s="78">
        <v>1670566846</v>
      </c>
      <c r="FZ305" s="78">
        <v>1874225245</v>
      </c>
      <c r="GA305" s="78">
        <v>503717228</v>
      </c>
      <c r="GB305" s="78">
        <v>550197736294</v>
      </c>
      <c r="GC305" s="78">
        <v>74164100186</v>
      </c>
      <c r="GD305" s="78">
        <v>80572068</v>
      </c>
      <c r="GE305" s="78">
        <v>26500000000</v>
      </c>
      <c r="GF305" s="78">
        <v>5558690344</v>
      </c>
    </row>
    <row r="306" spans="1:188">
      <c r="A306" s="84">
        <v>45096</v>
      </c>
      <c r="B306" s="78">
        <v>155418555485</v>
      </c>
      <c r="C306" s="78">
        <v>130804925194</v>
      </c>
      <c r="D306" s="78">
        <v>168549826168</v>
      </c>
      <c r="E306" s="78">
        <v>195109253088</v>
      </c>
      <c r="F306" s="78">
        <v>99206997014</v>
      </c>
      <c r="G306" s="78">
        <v>51712058538</v>
      </c>
      <c r="H306" s="78">
        <v>109910968363</v>
      </c>
      <c r="I306" s="78">
        <v>17946735090</v>
      </c>
      <c r="J306" s="78">
        <v>28702979901</v>
      </c>
      <c r="K306" s="78">
        <v>18210647372</v>
      </c>
      <c r="L306" s="78">
        <v>6945231535</v>
      </c>
      <c r="M306" s="78">
        <v>3194899361</v>
      </c>
      <c r="N306" s="78">
        <v>3874704044</v>
      </c>
      <c r="O306" s="78">
        <v>5006570063</v>
      </c>
      <c r="P306" s="78">
        <v>3655261854</v>
      </c>
      <c r="Q306" s="78">
        <v>5114766986</v>
      </c>
      <c r="R306" s="78">
        <v>3660191242</v>
      </c>
      <c r="S306" s="79">
        <v>4413261333</v>
      </c>
      <c r="T306" s="78">
        <v>3812034201</v>
      </c>
      <c r="U306" s="78">
        <v>14194288123</v>
      </c>
      <c r="V306" s="78">
        <v>3906763538</v>
      </c>
      <c r="W306" s="78">
        <v>3804822099</v>
      </c>
      <c r="X306" s="78">
        <v>208095103</v>
      </c>
      <c r="Y306" s="78">
        <v>247726826291</v>
      </c>
      <c r="Z306" s="78">
        <v>188869721948</v>
      </c>
      <c r="AA306" s="78">
        <v>155238395650</v>
      </c>
      <c r="AB306" s="78">
        <v>253415197475</v>
      </c>
      <c r="AC306" s="78">
        <v>203027677332</v>
      </c>
      <c r="AD306" s="78">
        <v>250695712104</v>
      </c>
      <c r="AE306" s="78">
        <v>47326131853</v>
      </c>
      <c r="AF306" s="78">
        <v>47697377624</v>
      </c>
      <c r="AG306" s="78">
        <v>40181359443</v>
      </c>
      <c r="AH306" s="78">
        <v>23335462879</v>
      </c>
      <c r="AI306" s="78">
        <v>4421520854</v>
      </c>
      <c r="AJ306" s="78">
        <v>5093684715</v>
      </c>
      <c r="AK306" s="78">
        <v>8013898155</v>
      </c>
      <c r="AL306" s="78">
        <v>5096616868</v>
      </c>
      <c r="AM306" s="78">
        <v>5794768653</v>
      </c>
      <c r="AN306" s="78">
        <v>5764406171</v>
      </c>
      <c r="AO306" s="78">
        <v>5093749236</v>
      </c>
      <c r="AP306" s="78">
        <v>6998262242</v>
      </c>
      <c r="AQ306" s="78">
        <v>5102631844</v>
      </c>
      <c r="AR306" s="78">
        <v>12472441448</v>
      </c>
      <c r="AS306" s="78">
        <v>5093538276</v>
      </c>
      <c r="AT306" s="78">
        <v>6564785090</v>
      </c>
      <c r="AU306" s="78">
        <v>5092047383</v>
      </c>
      <c r="AV306" s="78">
        <v>1043652290</v>
      </c>
      <c r="AW306" s="78">
        <v>1718141343</v>
      </c>
      <c r="AX306" s="78">
        <v>11000000000</v>
      </c>
      <c r="AY306" s="78">
        <v>5500000000</v>
      </c>
      <c r="AZ306" s="78">
        <v>14500000000</v>
      </c>
      <c r="BA306" s="78">
        <v>5847205887</v>
      </c>
      <c r="BB306" s="78">
        <v>5496423035</v>
      </c>
      <c r="BC306" s="78">
        <v>5555219743</v>
      </c>
      <c r="BD306" s="78">
        <v>5801405469</v>
      </c>
      <c r="BE306" s="78">
        <v>9109367213</v>
      </c>
      <c r="BF306" s="78">
        <v>8961696283</v>
      </c>
      <c r="BG306" s="78">
        <v>5281831271</v>
      </c>
      <c r="BH306" s="78">
        <v>5363481156</v>
      </c>
      <c r="BI306" s="78">
        <v>39415709264</v>
      </c>
      <c r="BJ306" s="78">
        <v>58981883850</v>
      </c>
      <c r="BK306" s="78">
        <v>36363094809</v>
      </c>
      <c r="BL306" s="78">
        <v>40428698601</v>
      </c>
      <c r="BM306" s="78">
        <v>37485455320</v>
      </c>
      <c r="BN306" s="78">
        <v>7115592740</v>
      </c>
      <c r="BO306" s="78">
        <v>7000000000</v>
      </c>
      <c r="BP306" s="78">
        <v>7000000000</v>
      </c>
      <c r="BQ306" s="78">
        <v>7500000000</v>
      </c>
      <c r="BR306" s="78">
        <v>10173343366</v>
      </c>
      <c r="BS306" s="78">
        <v>3510725429</v>
      </c>
      <c r="BT306" s="78">
        <v>1777663987</v>
      </c>
      <c r="BU306" s="78">
        <v>1740751857</v>
      </c>
      <c r="BV306" s="78">
        <v>6104438777</v>
      </c>
      <c r="BW306" s="78">
        <v>4126526231</v>
      </c>
      <c r="BX306" s="78">
        <v>15819034595</v>
      </c>
      <c r="BY306" s="78">
        <v>12935612365</v>
      </c>
      <c r="BZ306" s="78">
        <v>13697827371</v>
      </c>
      <c r="CA306" s="78">
        <v>1088445688</v>
      </c>
      <c r="CB306" s="78">
        <v>187915280706</v>
      </c>
      <c r="CC306" s="78">
        <v>134095981711</v>
      </c>
      <c r="CD306" s="78">
        <v>149524704432</v>
      </c>
      <c r="CE306" s="78">
        <v>73422988851</v>
      </c>
      <c r="CF306" s="78">
        <v>91980091990</v>
      </c>
      <c r="CG306" s="78">
        <v>68929948601</v>
      </c>
      <c r="CH306" s="78">
        <v>6514251368</v>
      </c>
      <c r="CI306" s="78">
        <v>8584941490</v>
      </c>
      <c r="CJ306" s="78">
        <v>6463180886</v>
      </c>
      <c r="CK306" s="78">
        <v>3572075842</v>
      </c>
      <c r="CL306" s="78">
        <v>16141950257</v>
      </c>
      <c r="CM306" s="78">
        <v>20264141997</v>
      </c>
      <c r="CN306" s="78">
        <v>18215769921</v>
      </c>
      <c r="CO306" s="78">
        <v>9977124054</v>
      </c>
      <c r="CP306" s="78">
        <v>16733220361</v>
      </c>
      <c r="CQ306" s="78">
        <v>18339500991</v>
      </c>
      <c r="CR306" s="78">
        <v>6168150895</v>
      </c>
      <c r="CS306" s="78">
        <v>15871246802</v>
      </c>
      <c r="CT306" s="78">
        <v>17065752871</v>
      </c>
      <c r="CU306" s="78">
        <v>547981553</v>
      </c>
      <c r="CV306" s="78">
        <v>435899544</v>
      </c>
      <c r="CW306" s="78">
        <v>768744583</v>
      </c>
      <c r="CX306" s="78">
        <v>2100000000</v>
      </c>
      <c r="CY306" s="78">
        <v>1800000000</v>
      </c>
      <c r="CZ306" s="78">
        <v>2100000000</v>
      </c>
      <c r="DA306" s="78">
        <v>2000000000</v>
      </c>
      <c r="DB306" s="78">
        <v>133266758265</v>
      </c>
      <c r="DC306" s="78">
        <v>151003749916</v>
      </c>
      <c r="DD306" s="78">
        <v>183088153845</v>
      </c>
      <c r="DE306" s="78">
        <v>104704446280</v>
      </c>
      <c r="DF306" s="78">
        <v>122868318171</v>
      </c>
      <c r="DG306" s="78">
        <v>34668028858</v>
      </c>
      <c r="DH306" s="78">
        <v>98231555092</v>
      </c>
      <c r="DI306" s="78">
        <v>13135636473</v>
      </c>
      <c r="DJ306" s="78">
        <v>32542389892</v>
      </c>
      <c r="DK306" s="78">
        <v>113991627718</v>
      </c>
      <c r="DL306" s="78">
        <v>11280524592</v>
      </c>
      <c r="DM306" s="78">
        <v>8408613207</v>
      </c>
      <c r="DN306" s="78">
        <v>6775619136</v>
      </c>
      <c r="DO306" s="78">
        <v>5000000000</v>
      </c>
      <c r="DP306" s="78">
        <v>5000000000</v>
      </c>
      <c r="DQ306" s="78">
        <v>5000000000</v>
      </c>
      <c r="DR306" s="78">
        <v>6409857837</v>
      </c>
      <c r="DS306" s="78">
        <v>11089579190</v>
      </c>
      <c r="DT306" s="78">
        <v>7102577676</v>
      </c>
      <c r="DU306" s="78">
        <v>12479676420</v>
      </c>
      <c r="DV306" s="78">
        <v>6358209023</v>
      </c>
      <c r="DW306" s="78">
        <v>5824003856</v>
      </c>
      <c r="DX306" s="78">
        <v>984476932</v>
      </c>
      <c r="DY306" s="78">
        <v>11957558146</v>
      </c>
      <c r="DZ306" s="78">
        <v>840744806</v>
      </c>
      <c r="EA306" s="78">
        <v>1761879308</v>
      </c>
      <c r="EB306" s="78">
        <v>946829755</v>
      </c>
      <c r="EC306" s="78">
        <v>1710682750</v>
      </c>
      <c r="ED306" s="78">
        <v>21044025429</v>
      </c>
      <c r="EE306" s="78">
        <v>16083660832</v>
      </c>
      <c r="EF306" s="78">
        <v>9484189383</v>
      </c>
      <c r="EG306" s="78">
        <v>11371378326</v>
      </c>
      <c r="EH306" s="78">
        <v>73864852686</v>
      </c>
      <c r="EI306" s="78">
        <v>50775559051</v>
      </c>
      <c r="EJ306" s="78">
        <v>212471411531</v>
      </c>
      <c r="EK306" s="78">
        <v>279224383613</v>
      </c>
      <c r="EL306" s="78">
        <v>541514640596</v>
      </c>
      <c r="EM306" s="78">
        <v>553001408521</v>
      </c>
      <c r="EN306" s="78">
        <v>425077732084</v>
      </c>
      <c r="EO306" s="78">
        <v>974854260793</v>
      </c>
      <c r="EP306" s="78">
        <v>368666419673</v>
      </c>
      <c r="EQ306" s="78">
        <v>23129807341</v>
      </c>
      <c r="ER306" s="78">
        <v>124126076653</v>
      </c>
      <c r="ES306" s="78">
        <v>671341244</v>
      </c>
      <c r="ET306" s="78">
        <v>432374910</v>
      </c>
      <c r="EU306" s="78">
        <v>604956619</v>
      </c>
      <c r="EV306" s="78">
        <v>1314213246</v>
      </c>
      <c r="EW306" s="78">
        <v>1257564289</v>
      </c>
      <c r="EX306" s="78">
        <v>1238523080</v>
      </c>
      <c r="EY306" s="78">
        <v>12005379523</v>
      </c>
      <c r="EZ306" s="78">
        <v>11997306193</v>
      </c>
      <c r="FA306" s="78">
        <v>7892191967</v>
      </c>
      <c r="FB306" s="78">
        <v>16261968437</v>
      </c>
      <c r="FC306" s="78">
        <v>23595384928</v>
      </c>
      <c r="FD306" s="78">
        <v>3747386191</v>
      </c>
      <c r="FE306" s="78">
        <v>2063271874</v>
      </c>
      <c r="FF306" s="78">
        <v>1359853920</v>
      </c>
      <c r="FG306" s="78">
        <v>2076571144</v>
      </c>
      <c r="FH306" s="78">
        <v>3562209070</v>
      </c>
      <c r="FI306" s="78">
        <v>40288601542</v>
      </c>
      <c r="FJ306" s="78">
        <v>274168497</v>
      </c>
      <c r="FK306" s="78">
        <v>90230520080</v>
      </c>
      <c r="FL306" s="78">
        <v>6478619440</v>
      </c>
      <c r="FM306" s="78">
        <v>3177424104</v>
      </c>
      <c r="FN306" s="78">
        <v>8238035243</v>
      </c>
      <c r="FO306" s="78">
        <v>321163608</v>
      </c>
      <c r="FP306" s="78">
        <v>4665342245</v>
      </c>
      <c r="FQ306" s="78">
        <v>13462328495</v>
      </c>
      <c r="FR306" s="78">
        <v>16189571</v>
      </c>
      <c r="FS306" s="78">
        <v>11459939143</v>
      </c>
      <c r="FT306" s="78">
        <v>1184499903</v>
      </c>
      <c r="FU306" s="78">
        <v>464214923</v>
      </c>
      <c r="FV306" s="78">
        <v>5672981209</v>
      </c>
      <c r="FW306" s="78">
        <v>10105754848</v>
      </c>
      <c r="FX306" s="78">
        <v>80658650786</v>
      </c>
      <c r="FY306" s="78">
        <v>1669075324</v>
      </c>
      <c r="FZ306" s="78">
        <v>1873951093</v>
      </c>
      <c r="GA306" s="78">
        <v>503717228</v>
      </c>
      <c r="GB306" s="78">
        <v>549408606925</v>
      </c>
      <c r="GC306" s="78">
        <v>74216090939</v>
      </c>
      <c r="GD306" s="78">
        <v>60178134</v>
      </c>
      <c r="GE306" s="78">
        <v>26500000000</v>
      </c>
      <c r="GF306" s="78">
        <v>5555156681</v>
      </c>
    </row>
    <row r="307" spans="1:188">
      <c r="A307" s="84">
        <v>45097</v>
      </c>
      <c r="B307" s="81">
        <v>155313903663</v>
      </c>
      <c r="C307" s="81">
        <v>130719498175</v>
      </c>
      <c r="D307" s="81">
        <v>168491823868</v>
      </c>
      <c r="E307" s="81">
        <v>195011261924</v>
      </c>
      <c r="F307" s="81">
        <v>99145908713</v>
      </c>
      <c r="G307" s="81">
        <v>51606629798</v>
      </c>
      <c r="H307" s="81">
        <v>109827028665</v>
      </c>
      <c r="I307" s="81">
        <v>17945817906</v>
      </c>
      <c r="J307" s="81">
        <v>28739859506</v>
      </c>
      <c r="K307" s="81">
        <v>18164571317</v>
      </c>
      <c r="L307" s="81">
        <v>6945242106</v>
      </c>
      <c r="M307" s="81">
        <v>3200138543</v>
      </c>
      <c r="N307" s="81">
        <v>3882806251</v>
      </c>
      <c r="O307" s="81">
        <v>5012152910</v>
      </c>
      <c r="P307" s="81">
        <v>3655175615</v>
      </c>
      <c r="Q307" s="81">
        <v>5142091366</v>
      </c>
      <c r="R307" s="81">
        <v>3661598366</v>
      </c>
      <c r="S307" s="82">
        <v>4436205977</v>
      </c>
      <c r="T307" s="81">
        <v>3812239155</v>
      </c>
      <c r="U307" s="81">
        <v>14235042238</v>
      </c>
      <c r="V307" s="81">
        <v>3907686238</v>
      </c>
      <c r="W307" s="81">
        <v>3804822099</v>
      </c>
      <c r="X307" s="81">
        <v>208095103</v>
      </c>
      <c r="Y307" s="81">
        <v>247946765947</v>
      </c>
      <c r="Z307" s="81">
        <v>189008211943</v>
      </c>
      <c r="AA307" s="81">
        <v>155306986668</v>
      </c>
      <c r="AB307" s="81">
        <v>253173761391</v>
      </c>
      <c r="AC307" s="81">
        <v>202538513015</v>
      </c>
      <c r="AD307" s="81">
        <v>250371149809</v>
      </c>
      <c r="AE307" s="81">
        <v>47364725256</v>
      </c>
      <c r="AF307" s="81">
        <v>47661549985</v>
      </c>
      <c r="AG307" s="81">
        <v>40153037309</v>
      </c>
      <c r="AH307" s="81">
        <v>23312251765</v>
      </c>
      <c r="AI307" s="81">
        <v>4422675980</v>
      </c>
      <c r="AJ307" s="81">
        <v>5093684715</v>
      </c>
      <c r="AK307" s="81">
        <v>7983996157</v>
      </c>
      <c r="AL307" s="81">
        <v>5096616868</v>
      </c>
      <c r="AM307" s="81">
        <v>5797249723</v>
      </c>
      <c r="AN307" s="81">
        <v>5770613852</v>
      </c>
      <c r="AO307" s="81">
        <v>5093749236</v>
      </c>
      <c r="AP307" s="81">
        <v>7020041826</v>
      </c>
      <c r="AQ307" s="81">
        <v>5102631844</v>
      </c>
      <c r="AR307" s="81">
        <v>12488623245</v>
      </c>
      <c r="AS307" s="81">
        <v>5093538276</v>
      </c>
      <c r="AT307" s="81">
        <v>6565244702</v>
      </c>
      <c r="AU307" s="81">
        <v>5092047383</v>
      </c>
      <c r="AV307" s="81">
        <v>1043652290</v>
      </c>
      <c r="AW307" s="81">
        <v>1718141343</v>
      </c>
      <c r="AX307" s="81">
        <v>11000000000</v>
      </c>
      <c r="AY307" s="81">
        <v>5500000000</v>
      </c>
      <c r="AZ307" s="81">
        <v>14500000000</v>
      </c>
      <c r="BA307" s="81">
        <v>5848762354</v>
      </c>
      <c r="BB307" s="81">
        <v>5496595666</v>
      </c>
      <c r="BC307" s="81">
        <v>5555582864</v>
      </c>
      <c r="BD307" s="81">
        <v>5801758093</v>
      </c>
      <c r="BE307" s="81">
        <v>9109816199</v>
      </c>
      <c r="BF307" s="81">
        <v>8962598797</v>
      </c>
      <c r="BG307" s="81">
        <v>5281831271</v>
      </c>
      <c r="BH307" s="81">
        <v>5363535957</v>
      </c>
      <c r="BI307" s="81">
        <v>39390001699</v>
      </c>
      <c r="BJ307" s="81">
        <v>59581819621</v>
      </c>
      <c r="BK307" s="81">
        <v>36342268812</v>
      </c>
      <c r="BL307" s="81">
        <v>40394117350</v>
      </c>
      <c r="BM307" s="81">
        <v>37447820947</v>
      </c>
      <c r="BN307" s="81">
        <v>7092490218</v>
      </c>
      <c r="BO307" s="81">
        <v>7000000000</v>
      </c>
      <c r="BP307" s="81">
        <v>7000000000</v>
      </c>
      <c r="BQ307" s="81">
        <v>7500000000</v>
      </c>
      <c r="BR307" s="81">
        <v>10196103201</v>
      </c>
      <c r="BS307" s="81">
        <v>3499919107</v>
      </c>
      <c r="BT307" s="81">
        <v>1773373387</v>
      </c>
      <c r="BU307" s="81">
        <v>1739767806</v>
      </c>
      <c r="BV307" s="81">
        <v>6284391238</v>
      </c>
      <c r="BW307" s="81">
        <v>4119427593</v>
      </c>
      <c r="BX307" s="81">
        <v>15807021783</v>
      </c>
      <c r="BY307" s="81">
        <v>12975422200</v>
      </c>
      <c r="BZ307" s="81">
        <v>13701174114</v>
      </c>
      <c r="CA307" s="81">
        <v>1088701245</v>
      </c>
      <c r="CB307" s="81">
        <v>187759659467</v>
      </c>
      <c r="CC307" s="81">
        <v>134125663893</v>
      </c>
      <c r="CD307" s="81">
        <v>149419622099</v>
      </c>
      <c r="CE307" s="81">
        <v>73447104303</v>
      </c>
      <c r="CF307" s="81">
        <v>92224989243</v>
      </c>
      <c r="CG307" s="81">
        <v>68979103341</v>
      </c>
      <c r="CH307" s="81">
        <v>6506368310</v>
      </c>
      <c r="CI307" s="81">
        <v>8620120988</v>
      </c>
      <c r="CJ307" s="81">
        <v>6466795348</v>
      </c>
      <c r="CK307" s="81">
        <v>3574610983</v>
      </c>
      <c r="CL307" s="81">
        <v>16133468162</v>
      </c>
      <c r="CM307" s="81">
        <v>20277906489</v>
      </c>
      <c r="CN307" s="81">
        <v>18245682905</v>
      </c>
      <c r="CO307" s="81">
        <v>9974851808</v>
      </c>
      <c r="CP307" s="81">
        <v>16718142005</v>
      </c>
      <c r="CQ307" s="81">
        <v>18363989491</v>
      </c>
      <c r="CR307" s="81">
        <v>6167231974</v>
      </c>
      <c r="CS307" s="81">
        <v>15848976893</v>
      </c>
      <c r="CT307" s="81">
        <v>17063734419</v>
      </c>
      <c r="CU307" s="81">
        <v>547981553</v>
      </c>
      <c r="CV307" s="81">
        <v>435899544</v>
      </c>
      <c r="CW307" s="81">
        <v>768744583</v>
      </c>
      <c r="CX307" s="81">
        <v>2100000000</v>
      </c>
      <c r="CY307" s="81">
        <v>1800000000</v>
      </c>
      <c r="CZ307" s="81">
        <v>2100000000</v>
      </c>
      <c r="DA307" s="81">
        <v>2000000000</v>
      </c>
      <c r="DB307" s="81">
        <v>133337579613</v>
      </c>
      <c r="DC307" s="81">
        <v>150994527825</v>
      </c>
      <c r="DD307" s="81">
        <v>183302648072</v>
      </c>
      <c r="DE307" s="81">
        <v>104626062025</v>
      </c>
      <c r="DF307" s="81">
        <v>122868663853</v>
      </c>
      <c r="DG307" s="81">
        <v>34821293811</v>
      </c>
      <c r="DH307" s="81">
        <v>98244767504</v>
      </c>
      <c r="DI307" s="81">
        <v>13118935196</v>
      </c>
      <c r="DJ307" s="81">
        <v>32572874344</v>
      </c>
      <c r="DK307" s="81">
        <v>114143385729</v>
      </c>
      <c r="DL307" s="81">
        <v>11464028330</v>
      </c>
      <c r="DM307" s="81">
        <v>8489915393</v>
      </c>
      <c r="DN307" s="81">
        <v>6836786920</v>
      </c>
      <c r="DO307" s="81">
        <v>5000000000</v>
      </c>
      <c r="DP307" s="81">
        <v>5000000000</v>
      </c>
      <c r="DQ307" s="81">
        <v>5000000000</v>
      </c>
      <c r="DR307" s="81">
        <v>6403849806</v>
      </c>
      <c r="DS307" s="81">
        <v>11127324353</v>
      </c>
      <c r="DT307" s="81">
        <v>7114409448</v>
      </c>
      <c r="DU307" s="81">
        <v>12519018607</v>
      </c>
      <c r="DV307" s="81">
        <v>6355538726</v>
      </c>
      <c r="DW307" s="81">
        <v>5895356837</v>
      </c>
      <c r="DX307" s="81">
        <v>984877598</v>
      </c>
      <c r="DY307" s="81">
        <v>11957634695</v>
      </c>
      <c r="DZ307" s="81">
        <v>840802440</v>
      </c>
      <c r="EA307" s="81">
        <v>1767540857</v>
      </c>
      <c r="EB307" s="81">
        <v>946928644</v>
      </c>
      <c r="EC307" s="81">
        <v>1721731250</v>
      </c>
      <c r="ED307" s="81">
        <v>21047758271</v>
      </c>
      <c r="EE307" s="81">
        <v>16085471400</v>
      </c>
      <c r="EF307" s="81">
        <v>9485577245</v>
      </c>
      <c r="EG307" s="81">
        <v>11179887771</v>
      </c>
      <c r="EH307" s="81">
        <v>73875763754</v>
      </c>
      <c r="EI307" s="81">
        <v>50777498682</v>
      </c>
      <c r="EJ307" s="81">
        <v>212294250362</v>
      </c>
      <c r="EK307" s="81">
        <v>279222846591</v>
      </c>
      <c r="EL307" s="81">
        <v>541536776410</v>
      </c>
      <c r="EM307" s="81">
        <v>552574083349</v>
      </c>
      <c r="EN307" s="81">
        <v>425012366572</v>
      </c>
      <c r="EO307" s="81">
        <v>973792331401</v>
      </c>
      <c r="EP307" s="81">
        <v>368260379288</v>
      </c>
      <c r="EQ307" s="81">
        <v>23178139300</v>
      </c>
      <c r="ER307" s="81">
        <v>124212532650</v>
      </c>
      <c r="ES307" s="81">
        <v>671341244</v>
      </c>
      <c r="ET307" s="81">
        <v>539687813</v>
      </c>
      <c r="EU307" s="81">
        <v>603958078</v>
      </c>
      <c r="EV307" s="81">
        <v>1314213246</v>
      </c>
      <c r="EW307" s="81">
        <v>1257564289</v>
      </c>
      <c r="EX307" s="81">
        <v>1238523080</v>
      </c>
      <c r="EY307" s="81">
        <v>12000246463</v>
      </c>
      <c r="EZ307" s="81">
        <v>11991663710</v>
      </c>
      <c r="FA307" s="81">
        <v>7895002021</v>
      </c>
      <c r="FB307" s="81">
        <v>16263413137</v>
      </c>
      <c r="FC307" s="81">
        <v>23584214576</v>
      </c>
      <c r="FD307" s="81">
        <v>3770352029</v>
      </c>
      <c r="FE307" s="81">
        <v>2063395595</v>
      </c>
      <c r="FF307" s="81">
        <v>1360025708</v>
      </c>
      <c r="FG307" s="81">
        <v>2076626269</v>
      </c>
      <c r="FH307" s="81">
        <v>3563456639</v>
      </c>
      <c r="FI307" s="81">
        <v>40263722784</v>
      </c>
      <c r="FJ307" s="81">
        <v>274168497</v>
      </c>
      <c r="FK307" s="81">
        <v>90203279600</v>
      </c>
      <c r="FL307" s="81">
        <v>6478697802</v>
      </c>
      <c r="FM307" s="81">
        <v>3176933004</v>
      </c>
      <c r="FN307" s="81">
        <v>8244496498</v>
      </c>
      <c r="FO307" s="81">
        <v>321285879</v>
      </c>
      <c r="FP307" s="81">
        <v>4729302523</v>
      </c>
      <c r="FQ307" s="81">
        <v>13459497554</v>
      </c>
      <c r="FR307" s="81">
        <v>15908407</v>
      </c>
      <c r="FS307" s="81">
        <v>11469138981</v>
      </c>
      <c r="FT307" s="81">
        <v>1184499903</v>
      </c>
      <c r="FU307" s="81">
        <v>464181810</v>
      </c>
      <c r="FV307" s="81">
        <v>5672981209</v>
      </c>
      <c r="FW307" s="81">
        <v>10104896504</v>
      </c>
      <c r="FX307" s="81">
        <v>80658650786</v>
      </c>
      <c r="FY307" s="81">
        <v>1669220064</v>
      </c>
      <c r="FZ307" s="81">
        <v>1874141821</v>
      </c>
      <c r="GA307" s="81">
        <v>503717228</v>
      </c>
      <c r="GB307" s="81">
        <v>548628922137</v>
      </c>
      <c r="GC307" s="81">
        <v>74114357729</v>
      </c>
      <c r="GD307" s="81">
        <v>60178134</v>
      </c>
      <c r="GE307" s="81">
        <v>26500000000</v>
      </c>
      <c r="GF307" s="81">
        <v>5551820246</v>
      </c>
    </row>
    <row r="308" spans="1:188">
      <c r="A308" s="84">
        <v>45098</v>
      </c>
      <c r="B308" s="78">
        <v>154683169175</v>
      </c>
      <c r="C308" s="78">
        <v>130718791501</v>
      </c>
      <c r="D308" s="78">
        <v>167682186478</v>
      </c>
      <c r="E308" s="78">
        <v>194937349716</v>
      </c>
      <c r="F308" s="78">
        <v>99170402823</v>
      </c>
      <c r="G308" s="78">
        <v>51597549090</v>
      </c>
      <c r="H308" s="78">
        <v>109781356353</v>
      </c>
      <c r="I308" s="78">
        <v>17945817906</v>
      </c>
      <c r="J308" s="78">
        <v>28661511891</v>
      </c>
      <c r="K308" s="78">
        <v>18172507911</v>
      </c>
      <c r="L308" s="78">
        <v>6945252604</v>
      </c>
      <c r="M308" s="78">
        <v>3204937167</v>
      </c>
      <c r="N308" s="78">
        <v>4035883407</v>
      </c>
      <c r="O308" s="78">
        <v>5014935990</v>
      </c>
      <c r="P308" s="78">
        <v>3655024976</v>
      </c>
      <c r="Q308" s="78">
        <v>5199928069</v>
      </c>
      <c r="R308" s="78">
        <v>3662090466</v>
      </c>
      <c r="S308" s="79">
        <v>4464552934</v>
      </c>
      <c r="T308" s="78">
        <v>3862039156</v>
      </c>
      <c r="U308" s="78">
        <v>14192552666</v>
      </c>
      <c r="V308" s="78">
        <v>3909004577</v>
      </c>
      <c r="W308" s="78">
        <v>3804854641</v>
      </c>
      <c r="X308" s="78">
        <v>206782084</v>
      </c>
      <c r="Y308" s="78">
        <v>248327499116</v>
      </c>
      <c r="Z308" s="78">
        <v>189008540439</v>
      </c>
      <c r="AA308" s="78">
        <v>155411064706</v>
      </c>
      <c r="AB308" s="78">
        <v>253088173548</v>
      </c>
      <c r="AC308" s="78">
        <v>202434469078</v>
      </c>
      <c r="AD308" s="78">
        <v>250015990050</v>
      </c>
      <c r="AE308" s="78">
        <v>47407997511</v>
      </c>
      <c r="AF308" s="78">
        <v>47679124480</v>
      </c>
      <c r="AG308" s="78">
        <v>40077071675</v>
      </c>
      <c r="AH308" s="78">
        <v>23248926563</v>
      </c>
      <c r="AI308" s="78">
        <v>4428123874</v>
      </c>
      <c r="AJ308" s="78">
        <v>5093684715</v>
      </c>
      <c r="AK308" s="78">
        <v>8030937901</v>
      </c>
      <c r="AL308" s="78">
        <v>5096616868</v>
      </c>
      <c r="AM308" s="78">
        <v>5798951785</v>
      </c>
      <c r="AN308" s="78">
        <v>5789048038</v>
      </c>
      <c r="AO308" s="78">
        <v>5093749236</v>
      </c>
      <c r="AP308" s="78">
        <v>7099164234</v>
      </c>
      <c r="AQ308" s="78">
        <v>5102631844</v>
      </c>
      <c r="AR308" s="78">
        <v>12483270707</v>
      </c>
      <c r="AS308" s="78">
        <v>5093538276</v>
      </c>
      <c r="AT308" s="78">
        <v>6566548290</v>
      </c>
      <c r="AU308" s="78">
        <v>5092047383</v>
      </c>
      <c r="AV308" s="78">
        <v>1043652290</v>
      </c>
      <c r="AW308" s="78">
        <v>1634261100</v>
      </c>
      <c r="AX308" s="78">
        <v>11000000000</v>
      </c>
      <c r="AY308" s="78">
        <v>5500000000</v>
      </c>
      <c r="AZ308" s="78">
        <v>14500000000</v>
      </c>
      <c r="BA308" s="78">
        <v>5852521368</v>
      </c>
      <c r="BB308" s="78">
        <v>5499765302</v>
      </c>
      <c r="BC308" s="78">
        <v>5558814283</v>
      </c>
      <c r="BD308" s="78">
        <v>5803585781</v>
      </c>
      <c r="BE308" s="78">
        <v>9110378717</v>
      </c>
      <c r="BF308" s="78">
        <v>8960510290</v>
      </c>
      <c r="BG308" s="78">
        <v>5281831271</v>
      </c>
      <c r="BH308" s="78">
        <v>5364164956</v>
      </c>
      <c r="BI308" s="78">
        <v>39400739309</v>
      </c>
      <c r="BJ308" s="78">
        <v>59641045389</v>
      </c>
      <c r="BK308" s="78">
        <v>36355563260</v>
      </c>
      <c r="BL308" s="78">
        <v>40376142076</v>
      </c>
      <c r="BM308" s="78">
        <v>37429428429</v>
      </c>
      <c r="BN308" s="78">
        <v>7085424919</v>
      </c>
      <c r="BO308" s="78">
        <v>7000000000</v>
      </c>
      <c r="BP308" s="78">
        <v>7000000000</v>
      </c>
      <c r="BQ308" s="78">
        <v>7500000000</v>
      </c>
      <c r="BR308" s="78">
        <v>10173646444</v>
      </c>
      <c r="BS308" s="78">
        <v>3503695017</v>
      </c>
      <c r="BT308" s="78">
        <v>1810484189</v>
      </c>
      <c r="BU308" s="78">
        <v>1741245933</v>
      </c>
      <c r="BV308" s="78">
        <v>6392997352</v>
      </c>
      <c r="BW308" s="78">
        <v>4122891597</v>
      </c>
      <c r="BX308" s="78">
        <v>15804858503</v>
      </c>
      <c r="BY308" s="78">
        <v>12985680155</v>
      </c>
      <c r="BZ308" s="78">
        <v>13702984274</v>
      </c>
      <c r="CA308" s="78">
        <v>1100633427</v>
      </c>
      <c r="CB308" s="78">
        <v>187803498717</v>
      </c>
      <c r="CC308" s="78">
        <v>134184359265</v>
      </c>
      <c r="CD308" s="78">
        <v>149341507602</v>
      </c>
      <c r="CE308" s="78">
        <v>73460800966</v>
      </c>
      <c r="CF308" s="78">
        <v>92614477206</v>
      </c>
      <c r="CG308" s="78">
        <v>69128872340</v>
      </c>
      <c r="CH308" s="78">
        <v>6540269858</v>
      </c>
      <c r="CI308" s="78">
        <v>8657310578</v>
      </c>
      <c r="CJ308" s="78">
        <v>6484062813</v>
      </c>
      <c r="CK308" s="78">
        <v>3590190817</v>
      </c>
      <c r="CL308" s="78">
        <v>16133043340</v>
      </c>
      <c r="CM308" s="78">
        <v>20312412498</v>
      </c>
      <c r="CN308" s="78">
        <v>18252750274</v>
      </c>
      <c r="CO308" s="78">
        <v>9974319018</v>
      </c>
      <c r="CP308" s="78">
        <v>16720494039</v>
      </c>
      <c r="CQ308" s="78">
        <v>18374495995</v>
      </c>
      <c r="CR308" s="78">
        <v>6167231974</v>
      </c>
      <c r="CS308" s="78">
        <v>15848976893</v>
      </c>
      <c r="CT308" s="78">
        <v>17065068343</v>
      </c>
      <c r="CU308" s="78">
        <v>547981553</v>
      </c>
      <c r="CV308" s="78">
        <v>435899544</v>
      </c>
      <c r="CW308" s="78">
        <v>768744583</v>
      </c>
      <c r="CX308" s="78">
        <v>2100000000</v>
      </c>
      <c r="CY308" s="78">
        <v>1800000000</v>
      </c>
      <c r="CZ308" s="78">
        <v>2100000000</v>
      </c>
      <c r="DA308" s="78">
        <v>2000000000</v>
      </c>
      <c r="DB308" s="78">
        <v>133158440513</v>
      </c>
      <c r="DC308" s="78">
        <v>151140688449</v>
      </c>
      <c r="DD308" s="78">
        <v>183401320545</v>
      </c>
      <c r="DE308" s="78">
        <v>104701072204</v>
      </c>
      <c r="DF308" s="78">
        <v>122989400342</v>
      </c>
      <c r="DG308" s="78">
        <v>34987161564</v>
      </c>
      <c r="DH308" s="78">
        <v>98256581390</v>
      </c>
      <c r="DI308" s="78">
        <v>13130286033</v>
      </c>
      <c r="DJ308" s="78">
        <v>32614956262</v>
      </c>
      <c r="DK308" s="78">
        <v>114117402784</v>
      </c>
      <c r="DL308" s="78">
        <v>11503643226</v>
      </c>
      <c r="DM308" s="78">
        <v>8500441022</v>
      </c>
      <c r="DN308" s="78">
        <v>6835922961</v>
      </c>
      <c r="DO308" s="78">
        <v>5000000000</v>
      </c>
      <c r="DP308" s="78">
        <v>5000000000</v>
      </c>
      <c r="DQ308" s="78">
        <v>5000000000</v>
      </c>
      <c r="DR308" s="78">
        <v>6375670404</v>
      </c>
      <c r="DS308" s="78">
        <v>11156763055</v>
      </c>
      <c r="DT308" s="78">
        <v>7169047251</v>
      </c>
      <c r="DU308" s="78">
        <v>12555598221</v>
      </c>
      <c r="DV308" s="78">
        <v>6358463943</v>
      </c>
      <c r="DW308" s="78">
        <v>5947730945</v>
      </c>
      <c r="DX308" s="78">
        <v>985357337</v>
      </c>
      <c r="DY308" s="78">
        <v>11957635682</v>
      </c>
      <c r="DZ308" s="78">
        <v>839722966</v>
      </c>
      <c r="EA308" s="78">
        <v>1767298375</v>
      </c>
      <c r="EB308" s="78">
        <v>955876817</v>
      </c>
      <c r="EC308" s="78">
        <v>1723947686</v>
      </c>
      <c r="ED308" s="78">
        <v>21044378142</v>
      </c>
      <c r="EE308" s="78">
        <v>16088176866</v>
      </c>
      <c r="EF308" s="78">
        <v>9301841415</v>
      </c>
      <c r="EG308" s="78">
        <v>11180755859</v>
      </c>
      <c r="EH308" s="78">
        <v>73940480138</v>
      </c>
      <c r="EI308" s="78">
        <v>50753773247</v>
      </c>
      <c r="EJ308" s="78">
        <v>212193671014</v>
      </c>
      <c r="EK308" s="78">
        <v>279103074423</v>
      </c>
      <c r="EL308" s="78">
        <v>541330641320</v>
      </c>
      <c r="EM308" s="78">
        <v>551922670286</v>
      </c>
      <c r="EN308" s="78">
        <v>425139643628</v>
      </c>
      <c r="EO308" s="78">
        <v>972774709047</v>
      </c>
      <c r="EP308" s="78">
        <v>367813524283</v>
      </c>
      <c r="EQ308" s="78">
        <v>23269724975</v>
      </c>
      <c r="ER308" s="78">
        <v>124268392275</v>
      </c>
      <c r="ES308" s="78">
        <v>669334092</v>
      </c>
      <c r="ET308" s="78">
        <v>541322990</v>
      </c>
      <c r="EU308" s="78">
        <v>602978323</v>
      </c>
      <c r="EV308" s="78">
        <v>1314213246</v>
      </c>
      <c r="EW308" s="78">
        <v>1257564289</v>
      </c>
      <c r="EX308" s="78">
        <v>1238523080</v>
      </c>
      <c r="EY308" s="78">
        <v>11992285359</v>
      </c>
      <c r="EZ308" s="78">
        <v>11987556365</v>
      </c>
      <c r="FA308" s="78">
        <v>7885424666</v>
      </c>
      <c r="FB308" s="78">
        <v>16264690883</v>
      </c>
      <c r="FC308" s="78">
        <v>23588096700</v>
      </c>
      <c r="FD308" s="78">
        <v>3772854398</v>
      </c>
      <c r="FE308" s="78">
        <v>2063856972</v>
      </c>
      <c r="FF308" s="78">
        <v>1360158928</v>
      </c>
      <c r="FG308" s="78">
        <v>2072717520</v>
      </c>
      <c r="FH308" s="78">
        <v>3562471513</v>
      </c>
      <c r="FI308" s="78">
        <v>40208643644</v>
      </c>
      <c r="FJ308" s="78">
        <v>273940355</v>
      </c>
      <c r="FK308" s="78">
        <v>90161388317</v>
      </c>
      <c r="FL308" s="78">
        <v>6479547217</v>
      </c>
      <c r="FM308" s="78">
        <v>3176933004</v>
      </c>
      <c r="FN308" s="78">
        <v>8272803235</v>
      </c>
      <c r="FO308" s="78">
        <v>321299536</v>
      </c>
      <c r="FP308" s="78">
        <v>4823825092</v>
      </c>
      <c r="FQ308" s="78">
        <v>13535882917</v>
      </c>
      <c r="FR308" s="78">
        <v>15908407</v>
      </c>
      <c r="FS308" s="78">
        <v>11412953763</v>
      </c>
      <c r="FT308" s="78">
        <v>1186213279</v>
      </c>
      <c r="FU308" s="78">
        <v>464181810</v>
      </c>
      <c r="FV308" s="78">
        <v>5663261588</v>
      </c>
      <c r="FW308" s="78">
        <v>10104998310</v>
      </c>
      <c r="FX308" s="78">
        <v>80658650786</v>
      </c>
      <c r="FY308" s="78">
        <v>1729096531</v>
      </c>
      <c r="FZ308" s="78">
        <v>1874313557</v>
      </c>
      <c r="GA308" s="78">
        <v>503717228</v>
      </c>
      <c r="GB308" s="78">
        <v>547921499335</v>
      </c>
      <c r="GC308" s="78">
        <v>73966648813</v>
      </c>
      <c r="GD308" s="78">
        <v>60178134</v>
      </c>
      <c r="GE308" s="78">
        <v>26500000000</v>
      </c>
      <c r="GF308" s="78">
        <v>5552261257</v>
      </c>
    </row>
    <row r="309" spans="1:188">
      <c r="A309" s="84">
        <v>45099</v>
      </c>
      <c r="B309" s="78">
        <v>154550500969</v>
      </c>
      <c r="C309" s="78">
        <v>130641720395</v>
      </c>
      <c r="D309" s="78">
        <v>167596385114</v>
      </c>
      <c r="E309" s="78">
        <v>194851340889</v>
      </c>
      <c r="F309" s="78">
        <v>99243132911</v>
      </c>
      <c r="G309" s="78">
        <v>51517074027</v>
      </c>
      <c r="H309" s="78">
        <v>109701992407</v>
      </c>
      <c r="I309" s="78">
        <v>17942879705</v>
      </c>
      <c r="J309" s="78">
        <v>28662171904</v>
      </c>
      <c r="K309" s="78">
        <v>18188519689</v>
      </c>
      <c r="L309" s="78">
        <v>6928290586</v>
      </c>
      <c r="M309" s="78">
        <v>3206967487</v>
      </c>
      <c r="N309" s="78">
        <v>3997503786</v>
      </c>
      <c r="O309" s="78">
        <v>5029525964</v>
      </c>
      <c r="P309" s="78">
        <v>3655760572</v>
      </c>
      <c r="Q309" s="78">
        <v>5241656667</v>
      </c>
      <c r="R309" s="78">
        <v>3657819843</v>
      </c>
      <c r="S309" s="79">
        <v>4462835787</v>
      </c>
      <c r="T309" s="78">
        <v>3861506481</v>
      </c>
      <c r="U309" s="78">
        <v>14195794990</v>
      </c>
      <c r="V309" s="78">
        <v>3881232940</v>
      </c>
      <c r="W309" s="78">
        <v>3804854641</v>
      </c>
      <c r="X309" s="78">
        <v>206782084</v>
      </c>
      <c r="Y309" s="78">
        <v>248404229881</v>
      </c>
      <c r="Z309" s="78">
        <v>189017938255</v>
      </c>
      <c r="AA309" s="78">
        <v>155457750521</v>
      </c>
      <c r="AB309" s="78">
        <v>253054548985</v>
      </c>
      <c r="AC309" s="78">
        <v>202395041795</v>
      </c>
      <c r="AD309" s="78">
        <v>249786775479</v>
      </c>
      <c r="AE309" s="78">
        <v>47421619769</v>
      </c>
      <c r="AF309" s="78">
        <v>47688717463</v>
      </c>
      <c r="AG309" s="78">
        <v>40068581328</v>
      </c>
      <c r="AH309" s="78">
        <v>23243919361</v>
      </c>
      <c r="AI309" s="78">
        <v>4425804298</v>
      </c>
      <c r="AJ309" s="78">
        <v>5093684715</v>
      </c>
      <c r="AK309" s="78">
        <v>8151313904</v>
      </c>
      <c r="AL309" s="78">
        <v>5096701572</v>
      </c>
      <c r="AM309" s="78">
        <v>5805178334</v>
      </c>
      <c r="AN309" s="78">
        <v>5864737431</v>
      </c>
      <c r="AO309" s="78">
        <v>5093749236</v>
      </c>
      <c r="AP309" s="78">
        <v>7099857328</v>
      </c>
      <c r="AQ309" s="78">
        <v>5102631844</v>
      </c>
      <c r="AR309" s="78">
        <v>12498959678</v>
      </c>
      <c r="AS309" s="78">
        <v>5093538276</v>
      </c>
      <c r="AT309" s="78">
        <v>6593649381</v>
      </c>
      <c r="AU309" s="78">
        <v>5092047383</v>
      </c>
      <c r="AV309" s="78">
        <v>1043652290</v>
      </c>
      <c r="AW309" s="78">
        <v>1634261100</v>
      </c>
      <c r="AX309" s="78">
        <v>11000000000</v>
      </c>
      <c r="AY309" s="78">
        <v>5500000000</v>
      </c>
      <c r="AZ309" s="78">
        <v>14500000000</v>
      </c>
      <c r="BA309" s="78">
        <v>5846406556</v>
      </c>
      <c r="BB309" s="78">
        <v>5494145540</v>
      </c>
      <c r="BC309" s="78">
        <v>5554137425</v>
      </c>
      <c r="BD309" s="78">
        <v>5798944476</v>
      </c>
      <c r="BE309" s="78">
        <v>9103731733</v>
      </c>
      <c r="BF309" s="78">
        <v>8954728509</v>
      </c>
      <c r="BG309" s="78">
        <v>5281841913</v>
      </c>
      <c r="BH309" s="78">
        <v>5364164956</v>
      </c>
      <c r="BI309" s="78">
        <v>39286949493</v>
      </c>
      <c r="BJ309" s="78">
        <v>59640023186</v>
      </c>
      <c r="BK309" s="78">
        <v>36341569831</v>
      </c>
      <c r="BL309" s="78">
        <v>40310273346</v>
      </c>
      <c r="BM309" s="78">
        <v>37205858986</v>
      </c>
      <c r="BN309" s="78">
        <v>7090369078</v>
      </c>
      <c r="BO309" s="78">
        <v>7000000000</v>
      </c>
      <c r="BP309" s="78">
        <v>7000000000</v>
      </c>
      <c r="BQ309" s="78">
        <v>7500000000</v>
      </c>
      <c r="BR309" s="78">
        <v>10130110250</v>
      </c>
      <c r="BS309" s="78">
        <v>3542051010</v>
      </c>
      <c r="BT309" s="78">
        <v>1813501926</v>
      </c>
      <c r="BU309" s="78">
        <v>1741371410</v>
      </c>
      <c r="BV309" s="78">
        <v>6465574318</v>
      </c>
      <c r="BW309" s="78">
        <v>4127832875</v>
      </c>
      <c r="BX309" s="78">
        <v>15811711991</v>
      </c>
      <c r="BY309" s="78">
        <v>12971014508</v>
      </c>
      <c r="BZ309" s="78">
        <v>13698844187</v>
      </c>
      <c r="CA309" s="78">
        <v>1106710160</v>
      </c>
      <c r="CB309" s="78">
        <v>187846091501</v>
      </c>
      <c r="CC309" s="78">
        <v>134383831352</v>
      </c>
      <c r="CD309" s="78">
        <v>149171305267</v>
      </c>
      <c r="CE309" s="78">
        <v>73451659145</v>
      </c>
      <c r="CF309" s="78">
        <v>92677633535</v>
      </c>
      <c r="CG309" s="78">
        <v>69267790238</v>
      </c>
      <c r="CH309" s="78">
        <v>6542175953</v>
      </c>
      <c r="CI309" s="78">
        <v>8738274542</v>
      </c>
      <c r="CJ309" s="78">
        <v>6478354389</v>
      </c>
      <c r="CK309" s="78">
        <v>3591104186</v>
      </c>
      <c r="CL309" s="78">
        <v>16112655508</v>
      </c>
      <c r="CM309" s="78">
        <v>20245632603</v>
      </c>
      <c r="CN309" s="78">
        <v>18234602763</v>
      </c>
      <c r="CO309" s="78">
        <v>9958766268</v>
      </c>
      <c r="CP309" s="78">
        <v>16697915683</v>
      </c>
      <c r="CQ309" s="78">
        <v>18358869258</v>
      </c>
      <c r="CR309" s="78">
        <v>6167231974</v>
      </c>
      <c r="CS309" s="78">
        <v>15848075050</v>
      </c>
      <c r="CT309" s="78">
        <v>17064182645</v>
      </c>
      <c r="CU309" s="78">
        <v>547981553</v>
      </c>
      <c r="CV309" s="78">
        <v>435899544</v>
      </c>
      <c r="CW309" s="78">
        <v>768744583</v>
      </c>
      <c r="CX309" s="78">
        <v>2100000000</v>
      </c>
      <c r="CY309" s="78">
        <v>1800000000</v>
      </c>
      <c r="CZ309" s="78">
        <v>2100000000</v>
      </c>
      <c r="DA309" s="78">
        <v>2000000000</v>
      </c>
      <c r="DB309" s="78">
        <v>134113567540</v>
      </c>
      <c r="DC309" s="78">
        <v>151220582214</v>
      </c>
      <c r="DD309" s="78">
        <v>183213412318</v>
      </c>
      <c r="DE309" s="78">
        <v>104800706794</v>
      </c>
      <c r="DF309" s="78">
        <v>123266805763</v>
      </c>
      <c r="DG309" s="78">
        <v>35066438796</v>
      </c>
      <c r="DH309" s="78">
        <v>98349442488</v>
      </c>
      <c r="DI309" s="78">
        <v>13137716881</v>
      </c>
      <c r="DJ309" s="78">
        <v>32599641885</v>
      </c>
      <c r="DK309" s="78">
        <v>114382864471</v>
      </c>
      <c r="DL309" s="78">
        <v>11550005121</v>
      </c>
      <c r="DM309" s="78">
        <v>8502003814</v>
      </c>
      <c r="DN309" s="78">
        <v>6818234614</v>
      </c>
      <c r="DO309" s="78">
        <v>5000000000</v>
      </c>
      <c r="DP309" s="78">
        <v>5000000000</v>
      </c>
      <c r="DQ309" s="78">
        <v>5000000000</v>
      </c>
      <c r="DR309" s="78">
        <v>6381534695</v>
      </c>
      <c r="DS309" s="78">
        <v>11200753335</v>
      </c>
      <c r="DT309" s="78">
        <v>7257222790</v>
      </c>
      <c r="DU309" s="78">
        <v>12571712596</v>
      </c>
      <c r="DV309" s="78">
        <v>6315194988</v>
      </c>
      <c r="DW309" s="78">
        <v>5947020554</v>
      </c>
      <c r="DX309" s="78">
        <v>1019315490</v>
      </c>
      <c r="DY309" s="78">
        <v>11958828757</v>
      </c>
      <c r="DZ309" s="78">
        <v>830164031</v>
      </c>
      <c r="EA309" s="78">
        <v>1788712724</v>
      </c>
      <c r="EB309" s="78">
        <v>956355053</v>
      </c>
      <c r="EC309" s="78">
        <v>1723978076</v>
      </c>
      <c r="ED309" s="78">
        <v>21040060110</v>
      </c>
      <c r="EE309" s="78">
        <v>16093108068</v>
      </c>
      <c r="EF309" s="78">
        <v>9299326644</v>
      </c>
      <c r="EG309" s="78">
        <v>11174035708</v>
      </c>
      <c r="EH309" s="78">
        <v>73891735466</v>
      </c>
      <c r="EI309" s="78">
        <v>50602623586</v>
      </c>
      <c r="EJ309" s="78">
        <v>212113346991</v>
      </c>
      <c r="EK309" s="78">
        <v>278954252994</v>
      </c>
      <c r="EL309" s="78">
        <v>541113638200</v>
      </c>
      <c r="EM309" s="78">
        <v>551720495812</v>
      </c>
      <c r="EN309" s="78">
        <v>425199522887</v>
      </c>
      <c r="EO309" s="78">
        <v>971424712581</v>
      </c>
      <c r="EP309" s="78">
        <v>367289970026</v>
      </c>
      <c r="EQ309" s="78">
        <v>23295362712</v>
      </c>
      <c r="ER309" s="78">
        <v>124358911051</v>
      </c>
      <c r="ES309" s="78">
        <v>669334092</v>
      </c>
      <c r="ET309" s="78">
        <v>541727202</v>
      </c>
      <c r="EU309" s="78">
        <v>602988392</v>
      </c>
      <c r="EV309" s="78">
        <v>1314213246</v>
      </c>
      <c r="EW309" s="78">
        <v>1257564289</v>
      </c>
      <c r="EX309" s="78">
        <v>1238523080</v>
      </c>
      <c r="EY309" s="78">
        <v>11992809659</v>
      </c>
      <c r="EZ309" s="78">
        <v>11980846560</v>
      </c>
      <c r="FA309" s="78">
        <v>7879076642</v>
      </c>
      <c r="FB309" s="78">
        <v>16268293965</v>
      </c>
      <c r="FC309" s="78">
        <v>23578659270</v>
      </c>
      <c r="FD309" s="78">
        <v>3769622343</v>
      </c>
      <c r="FE309" s="78">
        <v>2063878623</v>
      </c>
      <c r="FF309" s="78">
        <v>1361001918</v>
      </c>
      <c r="FG309" s="78">
        <v>2062706777</v>
      </c>
      <c r="FH309" s="78">
        <v>3559886514</v>
      </c>
      <c r="FI309" s="78">
        <v>40184180451</v>
      </c>
      <c r="FJ309" s="78">
        <v>273940355</v>
      </c>
      <c r="FK309" s="78">
        <v>90011508509</v>
      </c>
      <c r="FL309" s="78">
        <v>6479547217</v>
      </c>
      <c r="FM309" s="78">
        <v>3176933004</v>
      </c>
      <c r="FN309" s="78">
        <v>8295224180</v>
      </c>
      <c r="FO309" s="78">
        <v>321300744</v>
      </c>
      <c r="FP309" s="78">
        <v>4823825186</v>
      </c>
      <c r="FQ309" s="78">
        <v>13479527425</v>
      </c>
      <c r="FR309" s="78">
        <v>15908407</v>
      </c>
      <c r="FS309" s="78">
        <v>11422636807</v>
      </c>
      <c r="FT309" s="78">
        <v>1186338139</v>
      </c>
      <c r="FU309" s="78">
        <v>464181810</v>
      </c>
      <c r="FV309" s="78">
        <v>5663282495</v>
      </c>
      <c r="FW309" s="78">
        <v>10104998310</v>
      </c>
      <c r="FX309" s="78">
        <v>80658650786</v>
      </c>
      <c r="FY309" s="78">
        <v>1729357009</v>
      </c>
      <c r="FZ309" s="78">
        <v>1876363194</v>
      </c>
      <c r="GA309" s="78">
        <v>503717228</v>
      </c>
      <c r="GB309" s="78">
        <v>546637847614</v>
      </c>
      <c r="GC309" s="78">
        <v>73901130290</v>
      </c>
      <c r="GD309" s="78">
        <v>60178134</v>
      </c>
      <c r="GE309" s="78">
        <v>26500000000</v>
      </c>
      <c r="GF309" s="78">
        <v>5554721224</v>
      </c>
    </row>
    <row r="310" spans="1:188">
      <c r="A310" s="84">
        <v>45100</v>
      </c>
      <c r="B310" s="81">
        <v>154412917047</v>
      </c>
      <c r="C310" s="81">
        <v>130594356091</v>
      </c>
      <c r="D310" s="81">
        <v>167528749650</v>
      </c>
      <c r="E310" s="81">
        <v>194799695214</v>
      </c>
      <c r="F310" s="81">
        <v>99200226940</v>
      </c>
      <c r="G310" s="81">
        <v>51469138364</v>
      </c>
      <c r="H310" s="81">
        <v>109737078942</v>
      </c>
      <c r="I310" s="81">
        <v>18053291853</v>
      </c>
      <c r="J310" s="81">
        <v>28688994539</v>
      </c>
      <c r="K310" s="81">
        <v>18176159820</v>
      </c>
      <c r="L310" s="81">
        <v>6928301163</v>
      </c>
      <c r="M310" s="81">
        <v>3207265865</v>
      </c>
      <c r="N310" s="81">
        <v>4016238625</v>
      </c>
      <c r="O310" s="81">
        <v>5030170837</v>
      </c>
      <c r="P310" s="81">
        <v>3658109184</v>
      </c>
      <c r="Q310" s="81">
        <v>5063246397</v>
      </c>
      <c r="R310" s="81">
        <v>3659053518</v>
      </c>
      <c r="S310" s="82">
        <v>4478061301</v>
      </c>
      <c r="T310" s="81">
        <v>3862481893</v>
      </c>
      <c r="U310" s="81">
        <v>14149403387</v>
      </c>
      <c r="V310" s="81">
        <v>3887714351</v>
      </c>
      <c r="W310" s="81">
        <v>3805105138</v>
      </c>
      <c r="X310" s="81">
        <v>206882573</v>
      </c>
      <c r="Y310" s="81">
        <v>248441129323</v>
      </c>
      <c r="Z310" s="81">
        <v>189104652109</v>
      </c>
      <c r="AA310" s="81">
        <v>155412358997</v>
      </c>
      <c r="AB310" s="81">
        <v>253113841457</v>
      </c>
      <c r="AC310" s="81">
        <v>202283589160</v>
      </c>
      <c r="AD310" s="81">
        <v>249558684864</v>
      </c>
      <c r="AE310" s="81">
        <v>47409040021</v>
      </c>
      <c r="AF310" s="81">
        <v>47699293557</v>
      </c>
      <c r="AG310" s="81">
        <v>39996125566</v>
      </c>
      <c r="AH310" s="81">
        <v>23253464633</v>
      </c>
      <c r="AI310" s="81">
        <v>4442483489</v>
      </c>
      <c r="AJ310" s="81">
        <v>5093684715</v>
      </c>
      <c r="AK310" s="81">
        <v>8224427719</v>
      </c>
      <c r="AL310" s="81">
        <v>5096701572</v>
      </c>
      <c r="AM310" s="81">
        <v>5806981573</v>
      </c>
      <c r="AN310" s="81">
        <v>5790860881</v>
      </c>
      <c r="AO310" s="81">
        <v>5093749236</v>
      </c>
      <c r="AP310" s="81">
        <v>7123903989</v>
      </c>
      <c r="AQ310" s="81">
        <v>5102631844</v>
      </c>
      <c r="AR310" s="81">
        <v>12510888857</v>
      </c>
      <c r="AS310" s="81">
        <v>5093703585</v>
      </c>
      <c r="AT310" s="81">
        <v>6637496280</v>
      </c>
      <c r="AU310" s="81">
        <v>5092047383</v>
      </c>
      <c r="AV310" s="81">
        <v>1043652290</v>
      </c>
      <c r="AW310" s="81">
        <v>1634261100</v>
      </c>
      <c r="AX310" s="81">
        <v>11000000000</v>
      </c>
      <c r="AY310" s="81">
        <v>5500000000</v>
      </c>
      <c r="AZ310" s="81">
        <v>14500000000</v>
      </c>
      <c r="BA310" s="81">
        <v>5846626851</v>
      </c>
      <c r="BB310" s="81">
        <v>5508818487</v>
      </c>
      <c r="BC310" s="81">
        <v>5555003513</v>
      </c>
      <c r="BD310" s="81">
        <v>5771299723</v>
      </c>
      <c r="BE310" s="81">
        <v>9060429188</v>
      </c>
      <c r="BF310" s="81">
        <v>8925700748</v>
      </c>
      <c r="BG310" s="81">
        <v>5281841913</v>
      </c>
      <c r="BH310" s="81">
        <v>5364164956</v>
      </c>
      <c r="BI310" s="81">
        <v>39168125158</v>
      </c>
      <c r="BJ310" s="81">
        <v>59650570793</v>
      </c>
      <c r="BK310" s="81">
        <v>36330485580</v>
      </c>
      <c r="BL310" s="81">
        <v>40298449985</v>
      </c>
      <c r="BM310" s="81">
        <v>37167523814</v>
      </c>
      <c r="BN310" s="81">
        <v>7090119646</v>
      </c>
      <c r="BO310" s="81">
        <v>7000000000</v>
      </c>
      <c r="BP310" s="81">
        <v>7000000000</v>
      </c>
      <c r="BQ310" s="81">
        <v>7500000000</v>
      </c>
      <c r="BR310" s="81">
        <v>10139521222</v>
      </c>
      <c r="BS310" s="81">
        <v>3542369554</v>
      </c>
      <c r="BT310" s="81">
        <v>1813231210</v>
      </c>
      <c r="BU310" s="81">
        <v>1741839797</v>
      </c>
      <c r="BV310" s="81">
        <v>6516804009</v>
      </c>
      <c r="BW310" s="81">
        <v>4129797653</v>
      </c>
      <c r="BX310" s="81">
        <v>16101514325</v>
      </c>
      <c r="BY310" s="81">
        <v>12991536717</v>
      </c>
      <c r="BZ310" s="81">
        <v>13705323209</v>
      </c>
      <c r="CA310" s="81">
        <v>1109881359</v>
      </c>
      <c r="CB310" s="81">
        <v>187728437861</v>
      </c>
      <c r="CC310" s="81">
        <v>134383305775</v>
      </c>
      <c r="CD310" s="81">
        <v>149182716047</v>
      </c>
      <c r="CE310" s="81">
        <v>73650893654</v>
      </c>
      <c r="CF310" s="81">
        <v>92675700689</v>
      </c>
      <c r="CG310" s="81">
        <v>69352761415</v>
      </c>
      <c r="CH310" s="81">
        <v>6542175953</v>
      </c>
      <c r="CI310" s="81">
        <v>8787337419</v>
      </c>
      <c r="CJ310" s="81">
        <v>6490690703</v>
      </c>
      <c r="CK310" s="81">
        <v>3593950225</v>
      </c>
      <c r="CL310" s="81">
        <v>16099415511</v>
      </c>
      <c r="CM310" s="81">
        <v>20244624760</v>
      </c>
      <c r="CN310" s="81">
        <v>18218379490</v>
      </c>
      <c r="CO310" s="81">
        <v>9986840073</v>
      </c>
      <c r="CP310" s="81">
        <v>16691738887</v>
      </c>
      <c r="CQ310" s="81">
        <v>18373911716</v>
      </c>
      <c r="CR310" s="81">
        <v>6167231974</v>
      </c>
      <c r="CS310" s="81">
        <v>15848610180</v>
      </c>
      <c r="CT310" s="81">
        <v>17070167333</v>
      </c>
      <c r="CU310" s="81">
        <v>547981553</v>
      </c>
      <c r="CV310" s="81">
        <v>435899544</v>
      </c>
      <c r="CW310" s="81">
        <v>768744583</v>
      </c>
      <c r="CX310" s="81">
        <v>2100000000</v>
      </c>
      <c r="CY310" s="81">
        <v>1800000000</v>
      </c>
      <c r="CZ310" s="81">
        <v>2100000000</v>
      </c>
      <c r="DA310" s="81">
        <v>2000000000</v>
      </c>
      <c r="DB310" s="81">
        <v>134074837551</v>
      </c>
      <c r="DC310" s="81">
        <v>151262265843</v>
      </c>
      <c r="DD310" s="81">
        <v>183040393102</v>
      </c>
      <c r="DE310" s="81">
        <v>104830577796</v>
      </c>
      <c r="DF310" s="81">
        <v>123252158762</v>
      </c>
      <c r="DG310" s="81">
        <v>35085157177</v>
      </c>
      <c r="DH310" s="81">
        <v>98413300707</v>
      </c>
      <c r="DI310" s="81">
        <v>13136131293</v>
      </c>
      <c r="DJ310" s="81">
        <v>32616668128</v>
      </c>
      <c r="DK310" s="81">
        <v>114535303360</v>
      </c>
      <c r="DL310" s="81">
        <v>11653895657</v>
      </c>
      <c r="DM310" s="81">
        <v>8410394669</v>
      </c>
      <c r="DN310" s="81">
        <v>6840728890</v>
      </c>
      <c r="DO310" s="81">
        <v>5000000000</v>
      </c>
      <c r="DP310" s="81">
        <v>5000000000</v>
      </c>
      <c r="DQ310" s="81">
        <v>5000000000</v>
      </c>
      <c r="DR310" s="81">
        <v>6384469227</v>
      </c>
      <c r="DS310" s="81">
        <v>11253638014</v>
      </c>
      <c r="DT310" s="81">
        <v>7325907210</v>
      </c>
      <c r="DU310" s="81">
        <v>12580321613</v>
      </c>
      <c r="DV310" s="81">
        <v>6315153106</v>
      </c>
      <c r="DW310" s="81">
        <v>5944068885</v>
      </c>
      <c r="DX310" s="81">
        <v>1020040220</v>
      </c>
      <c r="DY310" s="81">
        <v>11959058559</v>
      </c>
      <c r="DZ310" s="81">
        <v>830246384</v>
      </c>
      <c r="EA310" s="81">
        <v>1855360893</v>
      </c>
      <c r="EB310" s="81">
        <v>961449490</v>
      </c>
      <c r="EC310" s="81">
        <v>1725173478</v>
      </c>
      <c r="ED310" s="81">
        <v>21053108952</v>
      </c>
      <c r="EE310" s="81">
        <v>16094631346</v>
      </c>
      <c r="EF310" s="81">
        <v>9294575121</v>
      </c>
      <c r="EG310" s="81">
        <v>10837157642</v>
      </c>
      <c r="EH310" s="81">
        <v>73870977651</v>
      </c>
      <c r="EI310" s="81">
        <v>50599776851</v>
      </c>
      <c r="EJ310" s="81">
        <v>211978131556</v>
      </c>
      <c r="EK310" s="81">
        <v>278956546286</v>
      </c>
      <c r="EL310" s="81">
        <v>540980324000</v>
      </c>
      <c r="EM310" s="81">
        <v>551676966773</v>
      </c>
      <c r="EN310" s="81">
        <v>425225940552</v>
      </c>
      <c r="EO310" s="81">
        <v>970569302050</v>
      </c>
      <c r="EP310" s="81">
        <v>367042233194</v>
      </c>
      <c r="EQ310" s="81">
        <v>23334482353</v>
      </c>
      <c r="ER310" s="81">
        <v>124423986751</v>
      </c>
      <c r="ES310" s="81">
        <v>670172352</v>
      </c>
      <c r="ET310" s="81">
        <v>570344257</v>
      </c>
      <c r="EU310" s="81">
        <v>603088849</v>
      </c>
      <c r="EV310" s="81">
        <v>1314213246</v>
      </c>
      <c r="EW310" s="81">
        <v>1258055329</v>
      </c>
      <c r="EX310" s="81">
        <v>1239325761</v>
      </c>
      <c r="EY310" s="81">
        <v>11999624629</v>
      </c>
      <c r="EZ310" s="81">
        <v>11973243649</v>
      </c>
      <c r="FA310" s="81">
        <v>7883702331</v>
      </c>
      <c r="FB310" s="81">
        <v>16264215216</v>
      </c>
      <c r="FC310" s="81">
        <v>23120747430</v>
      </c>
      <c r="FD310" s="81">
        <v>3758951907</v>
      </c>
      <c r="FE310" s="81">
        <v>2064655645</v>
      </c>
      <c r="FF310" s="81">
        <v>1361303640</v>
      </c>
      <c r="FG310" s="81">
        <v>2063577153</v>
      </c>
      <c r="FH310" s="81">
        <v>3559923227</v>
      </c>
      <c r="FI310" s="81">
        <v>40187103051</v>
      </c>
      <c r="FJ310" s="81">
        <v>273988772</v>
      </c>
      <c r="FK310" s="81">
        <v>89996453831</v>
      </c>
      <c r="FL310" s="81">
        <v>6478916913</v>
      </c>
      <c r="FM310" s="81">
        <v>3177286646</v>
      </c>
      <c r="FN310" s="81">
        <v>8297366214</v>
      </c>
      <c r="FO310" s="81">
        <v>321301347</v>
      </c>
      <c r="FP310" s="81">
        <v>4830766297</v>
      </c>
      <c r="FQ310" s="81">
        <v>13481048992</v>
      </c>
      <c r="FR310" s="81">
        <v>15908407</v>
      </c>
      <c r="FS310" s="81">
        <v>11428672156</v>
      </c>
      <c r="FT310" s="81">
        <v>1179410617</v>
      </c>
      <c r="FU310" s="81">
        <v>464181810</v>
      </c>
      <c r="FV310" s="81">
        <v>5663282495</v>
      </c>
      <c r="FW310" s="81">
        <v>10105099000</v>
      </c>
      <c r="FX310" s="81">
        <v>80658650786</v>
      </c>
      <c r="FY310" s="81">
        <v>1715119118</v>
      </c>
      <c r="FZ310" s="81">
        <v>1876579842</v>
      </c>
      <c r="GA310" s="81">
        <v>503717228</v>
      </c>
      <c r="GB310" s="81">
        <v>546285658125</v>
      </c>
      <c r="GC310" s="81">
        <v>73875953076</v>
      </c>
      <c r="GD310" s="81">
        <v>60178134</v>
      </c>
      <c r="GE310" s="81">
        <v>26500000000</v>
      </c>
      <c r="GF310" s="81">
        <v>5534064711</v>
      </c>
    </row>
    <row r="311" spans="1:188">
      <c r="A311" s="84">
        <v>45104</v>
      </c>
      <c r="B311" s="81">
        <v>154345333011</v>
      </c>
      <c r="C311" s="81">
        <v>130573006529</v>
      </c>
      <c r="D311" s="81">
        <v>167697205678</v>
      </c>
      <c r="E311" s="81">
        <v>194812769893</v>
      </c>
      <c r="F311" s="81">
        <v>99210659179</v>
      </c>
      <c r="G311" s="81">
        <v>51271955154</v>
      </c>
      <c r="H311" s="81">
        <v>109707913370</v>
      </c>
      <c r="I311" s="81">
        <v>18071688412</v>
      </c>
      <c r="J311" s="81">
        <v>28737242337</v>
      </c>
      <c r="K311" s="81">
        <v>18183432454</v>
      </c>
      <c r="L311" s="81">
        <v>6949170830</v>
      </c>
      <c r="M311" s="81">
        <v>3206252218</v>
      </c>
      <c r="N311" s="81">
        <v>4034524690</v>
      </c>
      <c r="O311" s="81">
        <v>5030767953</v>
      </c>
      <c r="P311" s="81">
        <v>3659852466</v>
      </c>
      <c r="Q311" s="81">
        <v>5065618180</v>
      </c>
      <c r="R311" s="81">
        <v>3678295513</v>
      </c>
      <c r="S311" s="82">
        <v>4498632701</v>
      </c>
      <c r="T311" s="81">
        <v>3877492442</v>
      </c>
      <c r="U311" s="81">
        <v>14198588582</v>
      </c>
      <c r="V311" s="81">
        <v>3893277496</v>
      </c>
      <c r="W311" s="81">
        <v>3806362898</v>
      </c>
      <c r="X311" s="81">
        <v>206717490</v>
      </c>
      <c r="Y311" s="81">
        <v>248585358789</v>
      </c>
      <c r="Z311" s="81">
        <v>189192665421</v>
      </c>
      <c r="AA311" s="81">
        <v>155459834255</v>
      </c>
      <c r="AB311" s="81">
        <v>253369899380</v>
      </c>
      <c r="AC311" s="81">
        <v>202052071367</v>
      </c>
      <c r="AD311" s="81">
        <v>249290180041</v>
      </c>
      <c r="AE311" s="81">
        <v>47410029331</v>
      </c>
      <c r="AF311" s="81">
        <v>47791929500</v>
      </c>
      <c r="AG311" s="81">
        <v>40156346383</v>
      </c>
      <c r="AH311" s="81">
        <v>23315623994</v>
      </c>
      <c r="AI311" s="81">
        <v>4634923094</v>
      </c>
      <c r="AJ311" s="81">
        <v>5093684715</v>
      </c>
      <c r="AK311" s="81">
        <v>8374992106</v>
      </c>
      <c r="AL311" s="81">
        <v>5096701572</v>
      </c>
      <c r="AM311" s="81">
        <v>5817441942</v>
      </c>
      <c r="AN311" s="81">
        <v>5871949766</v>
      </c>
      <c r="AO311" s="81">
        <v>5093749236</v>
      </c>
      <c r="AP311" s="81">
        <v>7140562120</v>
      </c>
      <c r="AQ311" s="81">
        <v>5102631844</v>
      </c>
      <c r="AR311" s="81">
        <v>12602620187</v>
      </c>
      <c r="AS311" s="81">
        <v>5093703585</v>
      </c>
      <c r="AT311" s="81">
        <v>6690779577</v>
      </c>
      <c r="AU311" s="81">
        <v>5092047383</v>
      </c>
      <c r="AV311" s="81">
        <v>1049627216</v>
      </c>
      <c r="AW311" s="81">
        <v>1638569480</v>
      </c>
      <c r="AX311" s="81">
        <v>11000000000</v>
      </c>
      <c r="AY311" s="81">
        <v>5500000000</v>
      </c>
      <c r="AZ311" s="81">
        <v>14500000000</v>
      </c>
      <c r="BA311" s="81">
        <v>5901293513</v>
      </c>
      <c r="BB311" s="81">
        <v>5531771041</v>
      </c>
      <c r="BC311" s="81">
        <v>5579079891</v>
      </c>
      <c r="BD311" s="81">
        <v>5775013936</v>
      </c>
      <c r="BE311" s="81">
        <v>9080109322</v>
      </c>
      <c r="BF311" s="81">
        <v>8959456323</v>
      </c>
      <c r="BG311" s="81">
        <v>5281852583</v>
      </c>
      <c r="BH311" s="81">
        <v>5375161722</v>
      </c>
      <c r="BI311" s="81">
        <v>39168804940</v>
      </c>
      <c r="BJ311" s="81">
        <v>59363649284</v>
      </c>
      <c r="BK311" s="81">
        <v>36346055089</v>
      </c>
      <c r="BL311" s="81">
        <v>40345083487</v>
      </c>
      <c r="BM311" s="81">
        <v>37147433968</v>
      </c>
      <c r="BN311" s="81">
        <v>7080790498</v>
      </c>
      <c r="BO311" s="81">
        <v>7000000000</v>
      </c>
      <c r="BP311" s="81">
        <v>7000000000</v>
      </c>
      <c r="BQ311" s="81">
        <v>7500000000</v>
      </c>
      <c r="BR311" s="81">
        <v>10210471641</v>
      </c>
      <c r="BS311" s="81">
        <v>3566528999</v>
      </c>
      <c r="BT311" s="81">
        <v>1824730258</v>
      </c>
      <c r="BU311" s="81">
        <v>1749194495</v>
      </c>
      <c r="BV311" s="81">
        <v>6682647326</v>
      </c>
      <c r="BW311" s="81">
        <v>4148469058</v>
      </c>
      <c r="BX311" s="81">
        <v>16138524536</v>
      </c>
      <c r="BY311" s="81">
        <v>13012330127</v>
      </c>
      <c r="BZ311" s="81">
        <v>13901226245</v>
      </c>
      <c r="CA311" s="81">
        <v>1338549724</v>
      </c>
      <c r="CB311" s="81">
        <v>187689260498</v>
      </c>
      <c r="CC311" s="81">
        <v>134306820964</v>
      </c>
      <c r="CD311" s="81">
        <v>149348136550</v>
      </c>
      <c r="CE311" s="81">
        <v>73769688295</v>
      </c>
      <c r="CF311" s="81">
        <v>92837355972</v>
      </c>
      <c r="CG311" s="81">
        <v>69305657443</v>
      </c>
      <c r="CH311" s="81">
        <v>6541386876</v>
      </c>
      <c r="CI311" s="81">
        <v>6883746501</v>
      </c>
      <c r="CJ311" s="81">
        <v>6494066707</v>
      </c>
      <c r="CK311" s="81">
        <v>3629076382</v>
      </c>
      <c r="CL311" s="81">
        <v>16035642354</v>
      </c>
      <c r="CM311" s="81">
        <v>20300563233</v>
      </c>
      <c r="CN311" s="81">
        <v>18224671475</v>
      </c>
      <c r="CO311" s="81">
        <v>9988259162</v>
      </c>
      <c r="CP311" s="81">
        <v>16694509462</v>
      </c>
      <c r="CQ311" s="81">
        <v>18411647172</v>
      </c>
      <c r="CR311" s="81">
        <v>6166221671</v>
      </c>
      <c r="CS311" s="81">
        <v>15770223152</v>
      </c>
      <c r="CT311" s="81">
        <v>17105343960</v>
      </c>
      <c r="CU311" s="81">
        <v>548967722</v>
      </c>
      <c r="CV311" s="81">
        <v>436452351</v>
      </c>
      <c r="CW311" s="81">
        <v>686140658</v>
      </c>
      <c r="CX311" s="81">
        <v>2100000000</v>
      </c>
      <c r="CY311" s="81">
        <v>1800000000</v>
      </c>
      <c r="CZ311" s="81">
        <v>2100000000</v>
      </c>
      <c r="DA311" s="81">
        <v>2000000000</v>
      </c>
      <c r="DB311" s="81">
        <v>134167240670</v>
      </c>
      <c r="DC311" s="81">
        <v>151412297050</v>
      </c>
      <c r="DD311" s="81">
        <v>183281677076</v>
      </c>
      <c r="DE311" s="81">
        <v>105243483449</v>
      </c>
      <c r="DF311" s="81">
        <v>123718465736</v>
      </c>
      <c r="DG311" s="81">
        <v>35099135580</v>
      </c>
      <c r="DH311" s="81">
        <v>98607686928</v>
      </c>
      <c r="DI311" s="81">
        <v>13168194751</v>
      </c>
      <c r="DJ311" s="81">
        <v>32723016130</v>
      </c>
      <c r="DK311" s="81">
        <v>114850297582</v>
      </c>
      <c r="DL311" s="81">
        <v>11773766758</v>
      </c>
      <c r="DM311" s="81">
        <v>8469053247</v>
      </c>
      <c r="DN311" s="81">
        <v>6855883214</v>
      </c>
      <c r="DO311" s="81">
        <v>5000000000</v>
      </c>
      <c r="DP311" s="81">
        <v>5000000000</v>
      </c>
      <c r="DQ311" s="81">
        <v>5000000000</v>
      </c>
      <c r="DR311" s="81">
        <v>6212922098</v>
      </c>
      <c r="DS311" s="81">
        <v>11384256175</v>
      </c>
      <c r="DT311" s="81">
        <v>7600180054</v>
      </c>
      <c r="DU311" s="81">
        <v>12719080309</v>
      </c>
      <c r="DV311" s="81">
        <v>6349915441</v>
      </c>
      <c r="DW311" s="81">
        <v>6073460259</v>
      </c>
      <c r="DX311" s="81">
        <v>1021071557</v>
      </c>
      <c r="DY311" s="81">
        <v>11962047333</v>
      </c>
      <c r="DZ311" s="81">
        <v>830795684</v>
      </c>
      <c r="EA311" s="81">
        <v>1972773855</v>
      </c>
      <c r="EB311" s="81">
        <v>961885853</v>
      </c>
      <c r="EC311" s="81">
        <v>1729545991</v>
      </c>
      <c r="ED311" s="81">
        <v>21038005287</v>
      </c>
      <c r="EE311" s="81">
        <v>16112292401</v>
      </c>
      <c r="EF311" s="81">
        <v>9319361064</v>
      </c>
      <c r="EG311" s="81">
        <v>10827081345</v>
      </c>
      <c r="EH311" s="81">
        <v>73813418400</v>
      </c>
      <c r="EI311" s="81">
        <v>50601020171</v>
      </c>
      <c r="EJ311" s="81">
        <v>211690529798</v>
      </c>
      <c r="EK311" s="81">
        <v>279153694800</v>
      </c>
      <c r="EL311" s="81">
        <v>541191341228</v>
      </c>
      <c r="EM311" s="81">
        <v>551892402120</v>
      </c>
      <c r="EN311" s="81">
        <v>425283819356</v>
      </c>
      <c r="EO311" s="81">
        <v>969316106699</v>
      </c>
      <c r="EP311" s="81">
        <v>366645576056</v>
      </c>
      <c r="EQ311" s="81">
        <v>23484553463</v>
      </c>
      <c r="ER311" s="81">
        <v>124483134030</v>
      </c>
      <c r="ES311" s="81">
        <v>667073232</v>
      </c>
      <c r="ET311" s="81">
        <v>574899356</v>
      </c>
      <c r="EU311" s="81">
        <v>603098859</v>
      </c>
      <c r="EV311" s="81">
        <v>1314213246</v>
      </c>
      <c r="EW311" s="81">
        <v>1270297536</v>
      </c>
      <c r="EX311" s="81">
        <v>1238396511</v>
      </c>
      <c r="EY311" s="81">
        <v>11893433574</v>
      </c>
      <c r="EZ311" s="81">
        <v>11982359200</v>
      </c>
      <c r="FA311" s="81">
        <v>7891908865</v>
      </c>
      <c r="FB311" s="81">
        <v>16308984851</v>
      </c>
      <c r="FC311" s="81">
        <v>23146282226</v>
      </c>
      <c r="FD311" s="81">
        <v>3755008078</v>
      </c>
      <c r="FE311" s="81">
        <v>2046348511</v>
      </c>
      <c r="FF311" s="81">
        <v>1367954277</v>
      </c>
      <c r="FG311" s="81">
        <v>2064339252</v>
      </c>
      <c r="FH311" s="81">
        <v>3554216136</v>
      </c>
      <c r="FI311" s="81">
        <v>40192298821</v>
      </c>
      <c r="FJ311" s="81">
        <v>274224168</v>
      </c>
      <c r="FK311" s="81">
        <v>89929925948</v>
      </c>
      <c r="FL311" s="81">
        <v>6450130279</v>
      </c>
      <c r="FM311" s="81">
        <v>3183313928</v>
      </c>
      <c r="FN311" s="81">
        <v>8270927067</v>
      </c>
      <c r="FO311" s="81">
        <v>321302555</v>
      </c>
      <c r="FP311" s="81">
        <v>4841198263</v>
      </c>
      <c r="FQ311" s="81">
        <v>13478645693</v>
      </c>
      <c r="FR311" s="81">
        <v>15879786</v>
      </c>
      <c r="FS311" s="81">
        <v>11496494170</v>
      </c>
      <c r="FT311" s="81">
        <v>1183267805</v>
      </c>
      <c r="FU311" s="81">
        <v>464697905</v>
      </c>
      <c r="FV311" s="81">
        <v>5662997442</v>
      </c>
      <c r="FW311" s="81">
        <v>10112494925</v>
      </c>
      <c r="FX311" s="81">
        <v>80658650786</v>
      </c>
      <c r="FY311" s="81">
        <v>1710877063</v>
      </c>
      <c r="FZ311" s="81">
        <v>1881539494</v>
      </c>
      <c r="GA311" s="81">
        <v>503717228</v>
      </c>
      <c r="GB311" s="81">
        <v>545248613918</v>
      </c>
      <c r="GC311" s="81">
        <v>73830805077</v>
      </c>
      <c r="GD311" s="81">
        <v>60178134</v>
      </c>
      <c r="GE311" s="81">
        <v>26500000000</v>
      </c>
      <c r="GF311" s="81">
        <v>5533091731</v>
      </c>
    </row>
    <row r="312" spans="1:188">
      <c r="A312" s="84">
        <v>45105</v>
      </c>
      <c r="B312" s="81">
        <v>154082403165</v>
      </c>
      <c r="C312" s="81">
        <v>130566461836</v>
      </c>
      <c r="D312" s="81">
        <v>167743682652</v>
      </c>
      <c r="E312" s="81">
        <v>194796972020</v>
      </c>
      <c r="F312" s="81">
        <v>99125155128</v>
      </c>
      <c r="G312" s="81">
        <v>51275583504</v>
      </c>
      <c r="H312" s="81">
        <v>109650545641</v>
      </c>
      <c r="I312" s="81">
        <v>18074808376</v>
      </c>
      <c r="J312" s="81">
        <v>28741413237</v>
      </c>
      <c r="K312" s="81">
        <v>18235263460</v>
      </c>
      <c r="L312" s="81">
        <v>6951078266</v>
      </c>
      <c r="M312" s="81">
        <v>3210483834</v>
      </c>
      <c r="N312" s="81">
        <v>4045169132</v>
      </c>
      <c r="O312" s="81">
        <v>4843483459</v>
      </c>
      <c r="P312" s="81">
        <v>3660607367</v>
      </c>
      <c r="Q312" s="81">
        <v>5065826334</v>
      </c>
      <c r="R312" s="81">
        <v>3678585489</v>
      </c>
      <c r="S312" s="82">
        <v>4498756989</v>
      </c>
      <c r="T312" s="81">
        <v>3877563714</v>
      </c>
      <c r="U312" s="81">
        <v>14200403004</v>
      </c>
      <c r="V312" s="81">
        <v>3893737400</v>
      </c>
      <c r="W312" s="81">
        <v>3809476064</v>
      </c>
      <c r="X312" s="81">
        <v>206818616</v>
      </c>
      <c r="Y312" s="81">
        <v>248769999844</v>
      </c>
      <c r="Z312" s="81">
        <v>189122889016</v>
      </c>
      <c r="AA312" s="81">
        <v>155497723115</v>
      </c>
      <c r="AB312" s="81">
        <v>253406836309</v>
      </c>
      <c r="AC312" s="81">
        <v>202011011407</v>
      </c>
      <c r="AD312" s="81">
        <v>249193292354</v>
      </c>
      <c r="AE312" s="81">
        <v>47405781681</v>
      </c>
      <c r="AF312" s="81">
        <v>47818119501</v>
      </c>
      <c r="AG312" s="81">
        <v>40100382813</v>
      </c>
      <c r="AH312" s="81">
        <v>23305007632</v>
      </c>
      <c r="AI312" s="81">
        <v>4636509240</v>
      </c>
      <c r="AJ312" s="81">
        <v>5093684715</v>
      </c>
      <c r="AK312" s="81">
        <v>8490929378</v>
      </c>
      <c r="AL312" s="81">
        <v>5096701572</v>
      </c>
      <c r="AM312" s="81">
        <v>5818855272</v>
      </c>
      <c r="AN312" s="81">
        <v>5981202133</v>
      </c>
      <c r="AO312" s="81">
        <v>5093749236</v>
      </c>
      <c r="AP312" s="81">
        <v>7131613991</v>
      </c>
      <c r="AQ312" s="81">
        <v>5102631844</v>
      </c>
      <c r="AR312" s="81">
        <v>12610112537</v>
      </c>
      <c r="AS312" s="81">
        <v>5093703585</v>
      </c>
      <c r="AT312" s="81">
        <v>6715260237</v>
      </c>
      <c r="AU312" s="81">
        <v>5092047383</v>
      </c>
      <c r="AV312" s="81">
        <v>1049627216</v>
      </c>
      <c r="AW312" s="81">
        <v>1638569480</v>
      </c>
      <c r="AX312" s="81">
        <v>11000000000</v>
      </c>
      <c r="AY312" s="81">
        <v>5500000000</v>
      </c>
      <c r="AZ312" s="81">
        <v>14500000000</v>
      </c>
      <c r="BA312" s="81">
        <v>5904935099</v>
      </c>
      <c r="BB312" s="81">
        <v>5533314180</v>
      </c>
      <c r="BC312" s="81">
        <v>5576564575</v>
      </c>
      <c r="BD312" s="81">
        <v>5779191579</v>
      </c>
      <c r="BE312" s="81">
        <v>9080152862</v>
      </c>
      <c r="BF312" s="81">
        <v>8962388971</v>
      </c>
      <c r="BG312" s="81">
        <v>5281852583</v>
      </c>
      <c r="BH312" s="81">
        <v>5375381859</v>
      </c>
      <c r="BI312" s="81">
        <v>39177072893</v>
      </c>
      <c r="BJ312" s="81">
        <v>59441236370</v>
      </c>
      <c r="BK312" s="81">
        <v>36327873406</v>
      </c>
      <c r="BL312" s="81">
        <v>40366296597</v>
      </c>
      <c r="BM312" s="81">
        <v>37194371349</v>
      </c>
      <c r="BN312" s="81">
        <v>7083186563</v>
      </c>
      <c r="BO312" s="81">
        <v>7000000000</v>
      </c>
      <c r="BP312" s="81">
        <v>7000000000</v>
      </c>
      <c r="BQ312" s="81">
        <v>7500000000</v>
      </c>
      <c r="BR312" s="81">
        <v>10184017794</v>
      </c>
      <c r="BS312" s="81">
        <v>3566672383</v>
      </c>
      <c r="BT312" s="81">
        <v>1824825946</v>
      </c>
      <c r="BU312" s="81">
        <v>1750197994</v>
      </c>
      <c r="BV312" s="81">
        <v>6731387721</v>
      </c>
      <c r="BW312" s="81">
        <v>4148471562</v>
      </c>
      <c r="BX312" s="81">
        <v>16139748829</v>
      </c>
      <c r="BY312" s="81">
        <v>13017608746</v>
      </c>
      <c r="BZ312" s="81">
        <v>13986752838</v>
      </c>
      <c r="CA312" s="81">
        <v>1349808184</v>
      </c>
      <c r="CB312" s="81">
        <v>187686484830</v>
      </c>
      <c r="CC312" s="81">
        <v>134240221557</v>
      </c>
      <c r="CD312" s="81">
        <v>149421451093</v>
      </c>
      <c r="CE312" s="81">
        <v>73689460659</v>
      </c>
      <c r="CF312" s="81">
        <v>92834337182</v>
      </c>
      <c r="CG312" s="81">
        <v>69372639027</v>
      </c>
      <c r="CH312" s="81">
        <v>6547564276</v>
      </c>
      <c r="CI312" s="81">
        <v>6938746857</v>
      </c>
      <c r="CJ312" s="81">
        <v>6505499147</v>
      </c>
      <c r="CK312" s="81">
        <v>3630623760</v>
      </c>
      <c r="CL312" s="81">
        <v>16024465699</v>
      </c>
      <c r="CM312" s="81">
        <v>20313876426</v>
      </c>
      <c r="CN312" s="81">
        <v>18304918217</v>
      </c>
      <c r="CO312" s="81">
        <v>10009067018</v>
      </c>
      <c r="CP312" s="81">
        <v>16696974944</v>
      </c>
      <c r="CQ312" s="81">
        <v>18444508951</v>
      </c>
      <c r="CR312" s="81">
        <v>6166942045</v>
      </c>
      <c r="CS312" s="81">
        <v>15773109627</v>
      </c>
      <c r="CT312" s="81">
        <v>17112783923</v>
      </c>
      <c r="CU312" s="81">
        <v>651038743</v>
      </c>
      <c r="CV312" s="81">
        <v>436452351</v>
      </c>
      <c r="CW312" s="81">
        <v>686289087</v>
      </c>
      <c r="CX312" s="81">
        <v>2100000000</v>
      </c>
      <c r="CY312" s="81">
        <v>1800000000</v>
      </c>
      <c r="CZ312" s="81">
        <v>2100000000</v>
      </c>
      <c r="DA312" s="81">
        <v>2000000000</v>
      </c>
      <c r="DB312" s="81">
        <v>134225948882</v>
      </c>
      <c r="DC312" s="81">
        <v>151460730286</v>
      </c>
      <c r="DD312" s="81">
        <v>183161188085</v>
      </c>
      <c r="DE312" s="81">
        <v>105274139623</v>
      </c>
      <c r="DF312" s="81">
        <v>123906564934</v>
      </c>
      <c r="DG312" s="81">
        <v>35112498825</v>
      </c>
      <c r="DH312" s="81">
        <v>98750142806</v>
      </c>
      <c r="DI312" s="81">
        <v>13230827765</v>
      </c>
      <c r="DJ312" s="81">
        <v>32766224319</v>
      </c>
      <c r="DK312" s="81">
        <v>114934764331</v>
      </c>
      <c r="DL312" s="81">
        <v>11905439612</v>
      </c>
      <c r="DM312" s="81">
        <v>8535243116</v>
      </c>
      <c r="DN312" s="81">
        <v>6842255549</v>
      </c>
      <c r="DO312" s="81">
        <v>5000000000</v>
      </c>
      <c r="DP312" s="81">
        <v>5000000000</v>
      </c>
      <c r="DQ312" s="81">
        <v>5000000000</v>
      </c>
      <c r="DR312" s="81">
        <v>6214705351</v>
      </c>
      <c r="DS312" s="81">
        <v>11452724118</v>
      </c>
      <c r="DT312" s="81">
        <v>7663773715</v>
      </c>
      <c r="DU312" s="81">
        <v>12804418945</v>
      </c>
      <c r="DV312" s="81">
        <v>6329877345</v>
      </c>
      <c r="DW312" s="81">
        <v>6105090540</v>
      </c>
      <c r="DX312" s="81">
        <v>1021932489</v>
      </c>
      <c r="DY312" s="81">
        <v>11962494166</v>
      </c>
      <c r="DZ312" s="81">
        <v>830866736</v>
      </c>
      <c r="EA312" s="81">
        <v>2003484435</v>
      </c>
      <c r="EB312" s="81">
        <v>956311343</v>
      </c>
      <c r="EC312" s="81">
        <v>1754357237</v>
      </c>
      <c r="ED312" s="81">
        <v>21025791919</v>
      </c>
      <c r="EE312" s="81">
        <v>16087017226</v>
      </c>
      <c r="EF312" s="81">
        <v>9294908322</v>
      </c>
      <c r="EG312" s="81">
        <v>10829639726</v>
      </c>
      <c r="EH312" s="81">
        <v>73807021096</v>
      </c>
      <c r="EI312" s="81">
        <v>50562606513</v>
      </c>
      <c r="EJ312" s="81">
        <v>211625440709</v>
      </c>
      <c r="EK312" s="81">
        <v>279045536258</v>
      </c>
      <c r="EL312" s="81">
        <v>541111182144</v>
      </c>
      <c r="EM312" s="81">
        <v>551947966197</v>
      </c>
      <c r="EN312" s="81">
        <v>425496538181</v>
      </c>
      <c r="EO312" s="81">
        <v>969302291926</v>
      </c>
      <c r="EP312" s="81">
        <v>366146907258</v>
      </c>
      <c r="EQ312" s="81">
        <v>23595221384</v>
      </c>
      <c r="ER312" s="81">
        <v>124494013321</v>
      </c>
      <c r="ES312" s="81">
        <v>664767088</v>
      </c>
      <c r="ET312" s="81">
        <v>598358082</v>
      </c>
      <c r="EU312" s="81">
        <v>603098859</v>
      </c>
      <c r="EV312" s="81">
        <v>1314213246</v>
      </c>
      <c r="EW312" s="81">
        <v>1270297536</v>
      </c>
      <c r="EX312" s="81">
        <v>1238396511</v>
      </c>
      <c r="EY312" s="81">
        <v>11893020813</v>
      </c>
      <c r="EZ312" s="81">
        <v>11983612620</v>
      </c>
      <c r="FA312" s="81">
        <v>7897736830</v>
      </c>
      <c r="FB312" s="81">
        <v>16308704591</v>
      </c>
      <c r="FC312" s="81">
        <v>23107235983</v>
      </c>
      <c r="FD312" s="81">
        <v>3725082803</v>
      </c>
      <c r="FE312" s="81">
        <v>2046658347</v>
      </c>
      <c r="FF312" s="81">
        <v>1368214119</v>
      </c>
      <c r="FG312" s="81">
        <v>2060664087</v>
      </c>
      <c r="FH312" s="81">
        <v>3553548626</v>
      </c>
      <c r="FI312" s="81">
        <v>40017423389</v>
      </c>
      <c r="FJ312" s="81">
        <v>274224168</v>
      </c>
      <c r="FK312" s="81">
        <v>89936536250</v>
      </c>
      <c r="FL312" s="81">
        <v>6450526277</v>
      </c>
      <c r="FM312" s="81">
        <v>3183610270</v>
      </c>
      <c r="FN312" s="81">
        <v>8269682152</v>
      </c>
      <c r="FO312" s="81">
        <v>321303159</v>
      </c>
      <c r="FP312" s="81">
        <v>4860213321</v>
      </c>
      <c r="FQ312" s="81">
        <v>13479401150</v>
      </c>
      <c r="FR312" s="81">
        <v>15879786</v>
      </c>
      <c r="FS312" s="81">
        <v>11501172213</v>
      </c>
      <c r="FT312" s="81">
        <v>1180518215</v>
      </c>
      <c r="FU312" s="81">
        <v>465597348</v>
      </c>
      <c r="FV312" s="81">
        <v>5663324473</v>
      </c>
      <c r="FW312" s="81">
        <v>10112494925</v>
      </c>
      <c r="FX312" s="81">
        <v>80658650786</v>
      </c>
      <c r="FY312" s="81">
        <v>1711178730</v>
      </c>
      <c r="FZ312" s="81">
        <v>1884860299</v>
      </c>
      <c r="GA312" s="81">
        <v>503717228</v>
      </c>
      <c r="GB312" s="81">
        <v>545022601216</v>
      </c>
      <c r="GC312" s="81">
        <v>73775909516</v>
      </c>
      <c r="GD312" s="81">
        <v>60178134</v>
      </c>
      <c r="GE312" s="81">
        <v>26500000000</v>
      </c>
      <c r="GF312" s="81">
        <v>5531343015</v>
      </c>
    </row>
    <row r="313" spans="1:188">
      <c r="A313" s="84">
        <v>45106</v>
      </c>
      <c r="B313" s="81">
        <v>154119951165</v>
      </c>
      <c r="C313" s="81">
        <v>130626439663</v>
      </c>
      <c r="D313" s="81">
        <v>167761061192</v>
      </c>
      <c r="E313" s="81">
        <v>194894912142</v>
      </c>
      <c r="F313" s="81">
        <v>99151782252</v>
      </c>
      <c r="G313" s="81">
        <v>51167744598</v>
      </c>
      <c r="H313" s="81">
        <v>109689008072</v>
      </c>
      <c r="I313" s="81">
        <v>18092230914</v>
      </c>
      <c r="J313" s="81">
        <v>28677417198</v>
      </c>
      <c r="K313" s="81">
        <v>18195859114</v>
      </c>
      <c r="L313" s="81">
        <v>6950408051</v>
      </c>
      <c r="M313" s="81">
        <v>3210799872</v>
      </c>
      <c r="N313" s="81">
        <v>4095139322</v>
      </c>
      <c r="O313" s="81">
        <v>4844627117</v>
      </c>
      <c r="P313" s="81">
        <v>3743241105</v>
      </c>
      <c r="Q313" s="81">
        <v>5067770293</v>
      </c>
      <c r="R313" s="81">
        <v>3679785762</v>
      </c>
      <c r="S313" s="82">
        <v>4521059179</v>
      </c>
      <c r="T313" s="81">
        <v>3894508573</v>
      </c>
      <c r="U313" s="81">
        <v>14216898678</v>
      </c>
      <c r="V313" s="81">
        <v>3894048214</v>
      </c>
      <c r="W313" s="81">
        <v>3809476064</v>
      </c>
      <c r="X313" s="81">
        <v>206818616</v>
      </c>
      <c r="Y313" s="81">
        <v>248932392616</v>
      </c>
      <c r="Z313" s="81">
        <v>189230938975</v>
      </c>
      <c r="AA313" s="81">
        <v>155557334934</v>
      </c>
      <c r="AB313" s="81">
        <v>253490160958</v>
      </c>
      <c r="AC313" s="81">
        <v>201810403287</v>
      </c>
      <c r="AD313" s="81">
        <v>248987844288</v>
      </c>
      <c r="AE313" s="81">
        <v>47369433131</v>
      </c>
      <c r="AF313" s="81">
        <v>47895189324</v>
      </c>
      <c r="AG313" s="81">
        <v>40167465834</v>
      </c>
      <c r="AH313" s="81">
        <v>23348234272</v>
      </c>
      <c r="AI313" s="81">
        <v>4691695895</v>
      </c>
      <c r="AJ313" s="81">
        <v>5095413985</v>
      </c>
      <c r="AK313" s="81">
        <v>8532396745</v>
      </c>
      <c r="AL313" s="81">
        <v>5096701572</v>
      </c>
      <c r="AM313" s="81">
        <v>5811853204</v>
      </c>
      <c r="AN313" s="81">
        <v>6008480493</v>
      </c>
      <c r="AO313" s="81">
        <v>5093749236</v>
      </c>
      <c r="AP313" s="81">
        <v>7137448136</v>
      </c>
      <c r="AQ313" s="81">
        <v>5102631844</v>
      </c>
      <c r="AR313" s="81">
        <v>12642414256</v>
      </c>
      <c r="AS313" s="81">
        <v>5093703585</v>
      </c>
      <c r="AT313" s="81">
        <v>6656565344</v>
      </c>
      <c r="AU313" s="81">
        <v>5092047383</v>
      </c>
      <c r="AV313" s="81">
        <v>1049787568</v>
      </c>
      <c r="AW313" s="81">
        <v>1639717340</v>
      </c>
      <c r="AX313" s="81">
        <v>11000000000</v>
      </c>
      <c r="AY313" s="81">
        <v>5500000000</v>
      </c>
      <c r="AZ313" s="81">
        <v>14500000000</v>
      </c>
      <c r="BA313" s="81">
        <v>5921813086</v>
      </c>
      <c r="BB313" s="81">
        <v>5530594136</v>
      </c>
      <c r="BC313" s="81">
        <v>5579751247</v>
      </c>
      <c r="BD313" s="81">
        <v>5785231969</v>
      </c>
      <c r="BE313" s="81">
        <v>9097318468</v>
      </c>
      <c r="BF313" s="81">
        <v>8971429454</v>
      </c>
      <c r="BG313" s="81">
        <v>5281852583</v>
      </c>
      <c r="BH313" s="81">
        <v>5375381859</v>
      </c>
      <c r="BI313" s="81">
        <v>39203118493</v>
      </c>
      <c r="BJ313" s="81">
        <v>59502280148</v>
      </c>
      <c r="BK313" s="81">
        <v>36339181352</v>
      </c>
      <c r="BL313" s="81">
        <v>40400356434</v>
      </c>
      <c r="BM313" s="81">
        <v>37184968461</v>
      </c>
      <c r="BN313" s="81">
        <v>7089262354</v>
      </c>
      <c r="BO313" s="81">
        <v>7000000000</v>
      </c>
      <c r="BP313" s="81">
        <v>7000000000</v>
      </c>
      <c r="BQ313" s="81">
        <v>7500000000</v>
      </c>
      <c r="BR313" s="81">
        <v>10189019988</v>
      </c>
      <c r="BS313" s="81">
        <v>3539798538</v>
      </c>
      <c r="BT313" s="81">
        <v>1831659330</v>
      </c>
      <c r="BU313" s="81">
        <v>1751633927</v>
      </c>
      <c r="BV313" s="81">
        <v>6864970512</v>
      </c>
      <c r="BW313" s="81">
        <v>4156179738</v>
      </c>
      <c r="BX313" s="81">
        <v>16151084373</v>
      </c>
      <c r="BY313" s="81">
        <v>13032635671</v>
      </c>
      <c r="BZ313" s="81">
        <v>14020316704</v>
      </c>
      <c r="CA313" s="81">
        <v>1365414202</v>
      </c>
      <c r="CB313" s="81">
        <v>187949456986</v>
      </c>
      <c r="CC313" s="81">
        <v>134472646458</v>
      </c>
      <c r="CD313" s="81">
        <v>149679561964</v>
      </c>
      <c r="CE313" s="81">
        <v>73738285689</v>
      </c>
      <c r="CF313" s="81">
        <v>92961942656</v>
      </c>
      <c r="CG313" s="81">
        <v>69581809915</v>
      </c>
      <c r="CH313" s="81">
        <v>6564124034</v>
      </c>
      <c r="CI313" s="81">
        <v>7163334389</v>
      </c>
      <c r="CJ313" s="81">
        <v>6583045081</v>
      </c>
      <c r="CK313" s="81">
        <v>3627913747</v>
      </c>
      <c r="CL313" s="81">
        <v>16003689212</v>
      </c>
      <c r="CM313" s="81">
        <v>20378657625</v>
      </c>
      <c r="CN313" s="81">
        <v>18320246429</v>
      </c>
      <c r="CO313" s="81">
        <v>10018106299</v>
      </c>
      <c r="CP313" s="81">
        <v>16705868081</v>
      </c>
      <c r="CQ313" s="81">
        <v>18480211434</v>
      </c>
      <c r="CR313" s="81">
        <v>6166760325</v>
      </c>
      <c r="CS313" s="81">
        <v>15776645226</v>
      </c>
      <c r="CT313" s="81">
        <v>17115295160</v>
      </c>
      <c r="CU313" s="81">
        <v>652987184</v>
      </c>
      <c r="CV313" s="81">
        <v>437350425</v>
      </c>
      <c r="CW313" s="81">
        <v>687270471</v>
      </c>
      <c r="CX313" s="81">
        <v>2100000000</v>
      </c>
      <c r="CY313" s="81">
        <v>1800000000</v>
      </c>
      <c r="CZ313" s="81">
        <v>2100000000</v>
      </c>
      <c r="DA313" s="81">
        <v>2000000000</v>
      </c>
      <c r="DB313" s="81">
        <v>134405782358</v>
      </c>
      <c r="DC313" s="81">
        <v>151670931353</v>
      </c>
      <c r="DD313" s="81">
        <v>183255376677</v>
      </c>
      <c r="DE313" s="81">
        <v>105327820747</v>
      </c>
      <c r="DF313" s="81">
        <v>124167793353</v>
      </c>
      <c r="DG313" s="81">
        <v>35159285861</v>
      </c>
      <c r="DH313" s="81">
        <v>99073395182</v>
      </c>
      <c r="DI313" s="81">
        <v>13243570343</v>
      </c>
      <c r="DJ313" s="81">
        <v>32807634564</v>
      </c>
      <c r="DK313" s="81">
        <v>115175222058</v>
      </c>
      <c r="DL313" s="81">
        <v>12044837827</v>
      </c>
      <c r="DM313" s="81">
        <v>8649510300</v>
      </c>
      <c r="DN313" s="81">
        <v>6870384779</v>
      </c>
      <c r="DO313" s="81">
        <v>5000000000</v>
      </c>
      <c r="DP313" s="81">
        <v>5000000000</v>
      </c>
      <c r="DQ313" s="81">
        <v>5000000000</v>
      </c>
      <c r="DR313" s="81">
        <v>6226048708</v>
      </c>
      <c r="DS313" s="81">
        <v>11507497284</v>
      </c>
      <c r="DT313" s="81">
        <v>7791040913</v>
      </c>
      <c r="DU313" s="81">
        <v>12859691087</v>
      </c>
      <c r="DV313" s="81">
        <v>6339987996</v>
      </c>
      <c r="DW313" s="81">
        <v>6108078396</v>
      </c>
      <c r="DX313" s="81">
        <v>1022937483</v>
      </c>
      <c r="DY313" s="81">
        <v>11962906923</v>
      </c>
      <c r="DZ313" s="81">
        <v>831823091</v>
      </c>
      <c r="EA313" s="81">
        <v>1938297641</v>
      </c>
      <c r="EB313" s="81">
        <v>956910776</v>
      </c>
      <c r="EC313" s="81">
        <v>1760255111</v>
      </c>
      <c r="ED313" s="81">
        <v>21049779956</v>
      </c>
      <c r="EE313" s="81">
        <v>16108096262</v>
      </c>
      <c r="EF313" s="81">
        <v>9305884111</v>
      </c>
      <c r="EG313" s="81">
        <v>10820339637</v>
      </c>
      <c r="EH313" s="81">
        <v>73826163541</v>
      </c>
      <c r="EI313" s="81">
        <v>50586702460</v>
      </c>
      <c r="EJ313" s="81">
        <v>211503462010</v>
      </c>
      <c r="EK313" s="81">
        <v>278870892916</v>
      </c>
      <c r="EL313" s="81">
        <v>541208240333</v>
      </c>
      <c r="EM313" s="81">
        <v>551917970892</v>
      </c>
      <c r="EN313" s="81">
        <v>425540749923</v>
      </c>
      <c r="EO313" s="81">
        <v>969325155811</v>
      </c>
      <c r="EP313" s="81">
        <v>365872374385</v>
      </c>
      <c r="EQ313" s="81">
        <v>23659098406</v>
      </c>
      <c r="ER313" s="81">
        <v>124623432573</v>
      </c>
      <c r="ES313" s="81">
        <v>666553900</v>
      </c>
      <c r="ET313" s="81">
        <v>624601847</v>
      </c>
      <c r="EU313" s="81">
        <v>603098859</v>
      </c>
      <c r="EV313" s="81">
        <v>1314213246</v>
      </c>
      <c r="EW313" s="81">
        <v>1270297536</v>
      </c>
      <c r="EX313" s="81">
        <v>1238396511</v>
      </c>
      <c r="EY313" s="81">
        <v>11893322565</v>
      </c>
      <c r="EZ313" s="81">
        <v>11983524594</v>
      </c>
      <c r="FA313" s="81">
        <v>7898596099</v>
      </c>
      <c r="FB313" s="81">
        <v>16320235279</v>
      </c>
      <c r="FC313" s="81">
        <v>23090295362</v>
      </c>
      <c r="FD313" s="81">
        <v>3722304254</v>
      </c>
      <c r="FE313" s="81">
        <v>2047939265</v>
      </c>
      <c r="FF313" s="81">
        <v>1368910861</v>
      </c>
      <c r="FG313" s="81">
        <v>2060999950</v>
      </c>
      <c r="FH313" s="81">
        <v>3556568597</v>
      </c>
      <c r="FI313" s="81">
        <v>40095533733</v>
      </c>
      <c r="FJ313" s="81">
        <v>274228270</v>
      </c>
      <c r="FK313" s="81">
        <v>89969255681</v>
      </c>
      <c r="FL313" s="81">
        <v>6450069669</v>
      </c>
      <c r="FM313" s="81">
        <v>3183777011</v>
      </c>
      <c r="FN313" s="81">
        <v>8280301663</v>
      </c>
      <c r="FO313" s="81">
        <v>321303764</v>
      </c>
      <c r="FP313" s="81">
        <v>4863829289</v>
      </c>
      <c r="FQ313" s="81">
        <v>13501503024</v>
      </c>
      <c r="FR313" s="81">
        <v>15879786</v>
      </c>
      <c r="FS313" s="81">
        <v>11505267515</v>
      </c>
      <c r="FT313" s="81">
        <v>1180734032</v>
      </c>
      <c r="FU313" s="81">
        <v>465597348</v>
      </c>
      <c r="FV313" s="81">
        <v>5663743312</v>
      </c>
      <c r="FW313" s="81">
        <v>10112494925</v>
      </c>
      <c r="FX313" s="81">
        <v>80658650786</v>
      </c>
      <c r="FY313" s="81">
        <v>1712679636</v>
      </c>
      <c r="FZ313" s="81">
        <v>1885986383</v>
      </c>
      <c r="GA313" s="81">
        <v>503717228</v>
      </c>
      <c r="GB313" s="81">
        <v>544096283756</v>
      </c>
      <c r="GC313" s="81">
        <v>73774422414</v>
      </c>
      <c r="GD313" s="81">
        <v>60178134</v>
      </c>
      <c r="GE313" s="81">
        <v>26500000000</v>
      </c>
      <c r="GF313" s="81">
        <v>5498809404</v>
      </c>
    </row>
    <row r="314" spans="1:188">
      <c r="A314" s="84">
        <v>45107</v>
      </c>
      <c r="B314" s="81">
        <v>154138914627</v>
      </c>
      <c r="C314" s="81">
        <v>130773076213</v>
      </c>
      <c r="D314" s="81">
        <v>167906350500</v>
      </c>
      <c r="E314" s="81">
        <v>195131403689</v>
      </c>
      <c r="F314" s="81">
        <v>99249456463</v>
      </c>
      <c r="G314" s="81">
        <v>51024528999</v>
      </c>
      <c r="H314" s="81">
        <v>109772280351</v>
      </c>
      <c r="I314" s="81">
        <v>18097325246</v>
      </c>
      <c r="J314" s="81">
        <v>28717724709</v>
      </c>
      <c r="K314" s="81">
        <v>18206392228</v>
      </c>
      <c r="L314" s="81">
        <v>7010477988</v>
      </c>
      <c r="M314" s="81">
        <v>3208913255</v>
      </c>
      <c r="N314" s="81">
        <v>4109793978</v>
      </c>
      <c r="O314" s="81">
        <v>4846183406</v>
      </c>
      <c r="P314" s="81">
        <v>3744076980</v>
      </c>
      <c r="Q314" s="81">
        <v>5069796345</v>
      </c>
      <c r="R314" s="81">
        <v>3680989508</v>
      </c>
      <c r="S314" s="82">
        <v>4530769572</v>
      </c>
      <c r="T314" s="81">
        <v>3936593914</v>
      </c>
      <c r="U314" s="81">
        <v>14225301567</v>
      </c>
      <c r="V314" s="81">
        <v>3919571048</v>
      </c>
      <c r="W314" s="81">
        <v>3810307465</v>
      </c>
      <c r="X314" s="81">
        <v>207568186</v>
      </c>
      <c r="Y314" s="81">
        <v>249097700188</v>
      </c>
      <c r="Z314" s="81">
        <v>189338030833</v>
      </c>
      <c r="AA314" s="81">
        <v>155659204597</v>
      </c>
      <c r="AB314" s="81">
        <v>253832642103</v>
      </c>
      <c r="AC314" s="81">
        <v>201978184571</v>
      </c>
      <c r="AD314" s="81">
        <v>248822261413</v>
      </c>
      <c r="AE314" s="81">
        <v>47403909957</v>
      </c>
      <c r="AF314" s="81">
        <v>47923204647</v>
      </c>
      <c r="AG314" s="81">
        <v>40151949700</v>
      </c>
      <c r="AH314" s="81">
        <v>23383967679</v>
      </c>
      <c r="AI314" s="81">
        <v>4716236387</v>
      </c>
      <c r="AJ314" s="81">
        <v>5095413985</v>
      </c>
      <c r="AK314" s="81">
        <v>8608326172</v>
      </c>
      <c r="AL314" s="81">
        <v>5096701572</v>
      </c>
      <c r="AM314" s="81">
        <v>5817820937</v>
      </c>
      <c r="AN314" s="81">
        <v>6041555987</v>
      </c>
      <c r="AO314" s="81">
        <v>5093749236</v>
      </c>
      <c r="AP314" s="81">
        <v>7158863387</v>
      </c>
      <c r="AQ314" s="81">
        <v>5102631844</v>
      </c>
      <c r="AR314" s="81">
        <v>12648034554</v>
      </c>
      <c r="AS314" s="81">
        <v>5093703585</v>
      </c>
      <c r="AT314" s="81">
        <v>6668579963</v>
      </c>
      <c r="AU314" s="81">
        <v>5092047383</v>
      </c>
      <c r="AV314" s="81">
        <v>1049787568</v>
      </c>
      <c r="AW314" s="81">
        <v>1639717340</v>
      </c>
      <c r="AX314" s="81">
        <v>11000000000</v>
      </c>
      <c r="AY314" s="81">
        <v>5500000000</v>
      </c>
      <c r="AZ314" s="81">
        <v>14500000000</v>
      </c>
      <c r="BA314" s="81">
        <v>5960595787</v>
      </c>
      <c r="BB314" s="81">
        <v>5535794164</v>
      </c>
      <c r="BC314" s="81">
        <v>5583685883</v>
      </c>
      <c r="BD314" s="81">
        <v>5793127659</v>
      </c>
      <c r="BE314" s="81">
        <v>9114283647</v>
      </c>
      <c r="BF314" s="81">
        <v>8979866464</v>
      </c>
      <c r="BG314" s="81">
        <v>5281947093</v>
      </c>
      <c r="BH314" s="81">
        <v>5377229076</v>
      </c>
      <c r="BI314" s="81">
        <v>39207505893</v>
      </c>
      <c r="BJ314" s="81">
        <v>59667207943</v>
      </c>
      <c r="BK314" s="81">
        <v>36369669078</v>
      </c>
      <c r="BL314" s="81">
        <v>40403817694</v>
      </c>
      <c r="BM314" s="81">
        <v>37220158958</v>
      </c>
      <c r="BN314" s="81">
        <v>7096162109</v>
      </c>
      <c r="BO314" s="81">
        <v>7000000000</v>
      </c>
      <c r="BP314" s="81">
        <v>7000000000</v>
      </c>
      <c r="BQ314" s="81">
        <v>7500000000</v>
      </c>
      <c r="BR314" s="81">
        <v>10193047072</v>
      </c>
      <c r="BS314" s="81">
        <v>3534856756</v>
      </c>
      <c r="BT314" s="81">
        <v>1873490109</v>
      </c>
      <c r="BU314" s="81">
        <v>1742114656</v>
      </c>
      <c r="BV314" s="81">
        <v>6918032859</v>
      </c>
      <c r="BW314" s="81">
        <v>4161476034</v>
      </c>
      <c r="BX314" s="81">
        <v>16141765663</v>
      </c>
      <c r="BY314" s="81">
        <v>13046630331</v>
      </c>
      <c r="BZ314" s="81">
        <v>14041861467</v>
      </c>
      <c r="CA314" s="81">
        <v>1367423894</v>
      </c>
      <c r="CB314" s="81">
        <v>187957280755</v>
      </c>
      <c r="CC314" s="81">
        <v>134583105459</v>
      </c>
      <c r="CD314" s="81">
        <v>149755168963</v>
      </c>
      <c r="CE314" s="81">
        <v>73760535843</v>
      </c>
      <c r="CF314" s="81">
        <v>93081118181</v>
      </c>
      <c r="CG314" s="81">
        <v>69737525660</v>
      </c>
      <c r="CH314" s="81">
        <v>6566685367</v>
      </c>
      <c r="CI314" s="81">
        <v>7258873041</v>
      </c>
      <c r="CJ314" s="81">
        <v>6581771492</v>
      </c>
      <c r="CK314" s="81">
        <v>3698309316</v>
      </c>
      <c r="CL314" s="81">
        <v>16009277599</v>
      </c>
      <c r="CM314" s="81">
        <v>20415356182</v>
      </c>
      <c r="CN314" s="81">
        <v>18365805061</v>
      </c>
      <c r="CO314" s="81">
        <v>10032041470</v>
      </c>
      <c r="CP314" s="81">
        <v>16717063676</v>
      </c>
      <c r="CQ314" s="81">
        <v>18504587000</v>
      </c>
      <c r="CR314" s="81">
        <v>6172257925</v>
      </c>
      <c r="CS314" s="81">
        <v>15783327331</v>
      </c>
      <c r="CT314" s="81">
        <v>17146814389</v>
      </c>
      <c r="CU314" s="81">
        <v>652987184</v>
      </c>
      <c r="CV314" s="81">
        <v>437488464</v>
      </c>
      <c r="CW314" s="81">
        <v>688205705</v>
      </c>
      <c r="CX314" s="81">
        <v>2100000000</v>
      </c>
      <c r="CY314" s="81">
        <v>1800000000</v>
      </c>
      <c r="CZ314" s="81">
        <v>2100000000</v>
      </c>
      <c r="DA314" s="81">
        <v>2000000000</v>
      </c>
      <c r="DB314" s="81">
        <v>134493620935</v>
      </c>
      <c r="DC314" s="81">
        <v>151641884342</v>
      </c>
      <c r="DD314" s="81">
        <v>183508722262</v>
      </c>
      <c r="DE314" s="81">
        <v>105456563735</v>
      </c>
      <c r="DF314" s="81">
        <v>124432806534</v>
      </c>
      <c r="DG314" s="81">
        <v>35209623657</v>
      </c>
      <c r="DH314" s="81">
        <v>99241337803</v>
      </c>
      <c r="DI314" s="81">
        <v>13269151221</v>
      </c>
      <c r="DJ314" s="81">
        <v>32829232178</v>
      </c>
      <c r="DK314" s="81">
        <v>115381576339</v>
      </c>
      <c r="DL314" s="81">
        <v>12042570808</v>
      </c>
      <c r="DM314" s="81">
        <v>8706861246</v>
      </c>
      <c r="DN314" s="81">
        <v>6935186500</v>
      </c>
      <c r="DO314" s="81">
        <v>5000000000</v>
      </c>
      <c r="DP314" s="81">
        <v>5000000000</v>
      </c>
      <c r="DQ314" s="81">
        <v>5000000000</v>
      </c>
      <c r="DR314" s="81">
        <v>6232894631</v>
      </c>
      <c r="DS314" s="81">
        <v>11610052836</v>
      </c>
      <c r="DT314" s="81">
        <v>7925171096</v>
      </c>
      <c r="DU314" s="81">
        <v>12926571277</v>
      </c>
      <c r="DV314" s="81">
        <v>6357737108</v>
      </c>
      <c r="DW314" s="81">
        <v>6116022645</v>
      </c>
      <c r="DX314" s="81">
        <v>1021941555</v>
      </c>
      <c r="DY314" s="81">
        <v>11956380795</v>
      </c>
      <c r="DZ314" s="81">
        <v>831617362</v>
      </c>
      <c r="EA314" s="81">
        <v>1963205825</v>
      </c>
      <c r="EB314" s="81">
        <v>956576100</v>
      </c>
      <c r="EC314" s="81">
        <v>1761580978</v>
      </c>
      <c r="ED314" s="81">
        <v>21068146345</v>
      </c>
      <c r="EE314" s="81">
        <v>16113098327</v>
      </c>
      <c r="EF314" s="81">
        <v>9313347236</v>
      </c>
      <c r="EG314" s="81">
        <v>10823253869</v>
      </c>
      <c r="EH314" s="81">
        <v>73904686386</v>
      </c>
      <c r="EI314" s="81">
        <v>50615775951</v>
      </c>
      <c r="EJ314" s="81">
        <v>211525790627</v>
      </c>
      <c r="EK314" s="81">
        <v>279113024113</v>
      </c>
      <c r="EL314" s="81">
        <v>541287565416</v>
      </c>
      <c r="EM314" s="81">
        <v>552675739355</v>
      </c>
      <c r="EN314" s="81">
        <v>425688154922</v>
      </c>
      <c r="EO314" s="81">
        <v>969326294773</v>
      </c>
      <c r="EP314" s="81">
        <v>365734983474</v>
      </c>
      <c r="EQ314" s="81">
        <v>23723626841</v>
      </c>
      <c r="ER314" s="81">
        <v>124745797812</v>
      </c>
      <c r="ES314" s="81">
        <v>697254510</v>
      </c>
      <c r="ET314" s="81">
        <v>637815595</v>
      </c>
      <c r="EU314" s="81">
        <v>602670019</v>
      </c>
      <c r="EV314" s="81">
        <v>1314213246</v>
      </c>
      <c r="EW314" s="81">
        <v>1272793163</v>
      </c>
      <c r="EX314" s="81">
        <v>1241330176</v>
      </c>
      <c r="EY314" s="81">
        <v>11928368522</v>
      </c>
      <c r="EZ314" s="81">
        <v>12008579147</v>
      </c>
      <c r="FA314" s="81">
        <v>7920255247</v>
      </c>
      <c r="FB314" s="81">
        <v>16368218950</v>
      </c>
      <c r="FC314" s="81">
        <v>23146914694</v>
      </c>
      <c r="FD314" s="81">
        <v>3726347962</v>
      </c>
      <c r="FE314" s="81">
        <v>2051365582</v>
      </c>
      <c r="FF314" s="81">
        <v>1370809279</v>
      </c>
      <c r="FG314" s="81">
        <v>2067842006</v>
      </c>
      <c r="FH314" s="81">
        <v>3560262011</v>
      </c>
      <c r="FI314" s="81">
        <v>40145618343</v>
      </c>
      <c r="FJ314" s="81">
        <v>274761152</v>
      </c>
      <c r="FK314" s="81">
        <v>90057026096</v>
      </c>
      <c r="FL314" s="81">
        <v>6455289378</v>
      </c>
      <c r="FM314" s="81">
        <v>3183777011</v>
      </c>
      <c r="FN314" s="81">
        <v>8300660992</v>
      </c>
      <c r="FO314" s="81">
        <v>321304368</v>
      </c>
      <c r="FP314" s="81">
        <v>4880940507</v>
      </c>
      <c r="FQ314" s="81">
        <v>13577962694</v>
      </c>
      <c r="FR314" s="81">
        <v>15879786</v>
      </c>
      <c r="FS314" s="81">
        <v>11507903821</v>
      </c>
      <c r="FT314" s="81">
        <v>1180854905</v>
      </c>
      <c r="FU314" s="81">
        <v>465732417</v>
      </c>
      <c r="FV314" s="81">
        <v>5663743312</v>
      </c>
      <c r="FW314" s="81">
        <v>10111791681</v>
      </c>
      <c r="FX314" s="81">
        <v>80658650786</v>
      </c>
      <c r="FY314" s="81">
        <v>1714262286</v>
      </c>
      <c r="FZ314" s="81">
        <v>1888879884</v>
      </c>
      <c r="GA314" s="81">
        <v>503717228</v>
      </c>
      <c r="GB314" s="81">
        <v>543808026470</v>
      </c>
      <c r="GC314" s="81">
        <v>73652907175</v>
      </c>
      <c r="GD314" s="81">
        <v>60178134</v>
      </c>
      <c r="GE314" s="81">
        <v>26500000000</v>
      </c>
      <c r="GF314" s="81">
        <v>5503830636</v>
      </c>
    </row>
    <row r="315" spans="1:188">
      <c r="A315" s="84">
        <v>45110</v>
      </c>
      <c r="B315" s="78">
        <v>153991028104</v>
      </c>
      <c r="C315" s="78">
        <v>130780806168</v>
      </c>
      <c r="D315" s="78">
        <v>167888489209</v>
      </c>
      <c r="E315" s="78">
        <v>195183863114</v>
      </c>
      <c r="F315" s="78">
        <v>99206163794</v>
      </c>
      <c r="G315" s="78">
        <v>51026010680</v>
      </c>
      <c r="H315" s="78">
        <v>109799907580</v>
      </c>
      <c r="I315" s="78">
        <v>18093187751</v>
      </c>
      <c r="J315" s="78">
        <v>28665526922</v>
      </c>
      <c r="K315" s="78">
        <v>18226703590</v>
      </c>
      <c r="L315" s="78">
        <v>7011537081</v>
      </c>
      <c r="M315" s="78">
        <v>3205601996</v>
      </c>
      <c r="N315" s="78">
        <v>4122686214</v>
      </c>
      <c r="O315" s="78">
        <v>4841075783</v>
      </c>
      <c r="P315" s="78">
        <v>3735498997</v>
      </c>
      <c r="Q315" s="78">
        <v>5095365660</v>
      </c>
      <c r="R315" s="78">
        <v>3682406274</v>
      </c>
      <c r="S315" s="78">
        <v>4619356761</v>
      </c>
      <c r="T315" s="78">
        <v>3938571763</v>
      </c>
      <c r="U315" s="78">
        <v>14246086262</v>
      </c>
      <c r="V315" s="78">
        <v>3919810380</v>
      </c>
      <c r="W315" s="78">
        <v>3811312811</v>
      </c>
      <c r="X315" s="78">
        <v>205922357</v>
      </c>
      <c r="Y315" s="78">
        <v>249278765467</v>
      </c>
      <c r="Z315" s="78">
        <v>189412123328</v>
      </c>
      <c r="AA315" s="78">
        <v>155568018310</v>
      </c>
      <c r="AB315" s="78">
        <v>253774774503</v>
      </c>
      <c r="AC315" s="78">
        <v>202032282805</v>
      </c>
      <c r="AD315" s="78">
        <v>248906228060</v>
      </c>
      <c r="AE315" s="78">
        <v>47385684739</v>
      </c>
      <c r="AF315" s="78">
        <v>47929214097</v>
      </c>
      <c r="AG315" s="78">
        <v>40142742508</v>
      </c>
      <c r="AH315" s="78">
        <v>23369259002</v>
      </c>
      <c r="AI315" s="78">
        <v>4794984898</v>
      </c>
      <c r="AJ315" s="78">
        <v>5095413985</v>
      </c>
      <c r="AK315" s="78">
        <v>8657370399</v>
      </c>
      <c r="AL315" s="78">
        <v>5096701572</v>
      </c>
      <c r="AM315" s="78">
        <v>5815104200</v>
      </c>
      <c r="AN315" s="78">
        <v>6053082587</v>
      </c>
      <c r="AO315" s="78">
        <v>5093749236</v>
      </c>
      <c r="AP315" s="78">
        <v>7176059014</v>
      </c>
      <c r="AQ315" s="78">
        <v>5102631844</v>
      </c>
      <c r="AR315" s="78">
        <v>12686753979</v>
      </c>
      <c r="AS315" s="78">
        <v>5093703585</v>
      </c>
      <c r="AT315" s="78">
        <v>6686191678</v>
      </c>
      <c r="AU315" s="78">
        <v>5092047383</v>
      </c>
      <c r="AV315" s="78">
        <v>1049787568</v>
      </c>
      <c r="AW315" s="78">
        <v>1639717340</v>
      </c>
      <c r="AX315" s="78">
        <v>11000000000</v>
      </c>
      <c r="AY315" s="78">
        <v>5500000000</v>
      </c>
      <c r="AZ315" s="78">
        <v>14500000000</v>
      </c>
      <c r="BA315" s="78">
        <v>5967632233</v>
      </c>
      <c r="BB315" s="78">
        <v>5540771280</v>
      </c>
      <c r="BC315" s="78">
        <v>5583726420</v>
      </c>
      <c r="BD315" s="78">
        <v>5793635019</v>
      </c>
      <c r="BE315" s="78">
        <v>9117950726</v>
      </c>
      <c r="BF315" s="78">
        <v>8975429423</v>
      </c>
      <c r="BG315" s="78">
        <v>5281957769</v>
      </c>
      <c r="BH315" s="78">
        <v>5377261955</v>
      </c>
      <c r="BI315" s="78">
        <v>5017426926</v>
      </c>
      <c r="BJ315" s="78">
        <v>39237425829</v>
      </c>
      <c r="BK315" s="78">
        <v>59741513050</v>
      </c>
      <c r="BL315" s="78">
        <v>36380797491</v>
      </c>
      <c r="BM315" s="78">
        <v>40411469575</v>
      </c>
      <c r="BN315" s="78">
        <v>37218566474</v>
      </c>
      <c r="BO315" s="78">
        <v>7085775395</v>
      </c>
      <c r="BP315" s="78">
        <v>7000000000</v>
      </c>
      <c r="BQ315" s="78">
        <v>7500000000</v>
      </c>
      <c r="BR315" s="78">
        <v>10182935650</v>
      </c>
      <c r="BS315" s="78">
        <v>3546308831</v>
      </c>
      <c r="BT315" s="78">
        <v>1901063234</v>
      </c>
      <c r="BU315" s="78">
        <v>1742236016</v>
      </c>
      <c r="BV315" s="78">
        <v>7005871364</v>
      </c>
      <c r="BW315" s="78">
        <v>4171077647</v>
      </c>
      <c r="BX315" s="78">
        <v>16152142265</v>
      </c>
      <c r="BY315" s="78">
        <v>13058729329</v>
      </c>
      <c r="BZ315" s="78">
        <v>14051421524</v>
      </c>
      <c r="CA315" s="78">
        <v>1546923022</v>
      </c>
      <c r="CB315" s="78">
        <v>192757765394</v>
      </c>
      <c r="CC315" s="78">
        <v>137898746771</v>
      </c>
      <c r="CD315" s="78">
        <v>153450039560</v>
      </c>
      <c r="CE315" s="78">
        <v>75386233659</v>
      </c>
      <c r="CF315" s="78">
        <v>95200087252</v>
      </c>
      <c r="CG315" s="78">
        <v>69770916935</v>
      </c>
      <c r="CH315" s="78">
        <v>6570996057</v>
      </c>
      <c r="CI315" s="78">
        <v>7281921827</v>
      </c>
      <c r="CJ315" s="78">
        <v>6585687456</v>
      </c>
      <c r="CK315" s="78">
        <v>3700282259</v>
      </c>
      <c r="CL315" s="78">
        <v>16008198174</v>
      </c>
      <c r="CM315" s="78">
        <v>20423497230</v>
      </c>
      <c r="CN315" s="78">
        <v>18400145018</v>
      </c>
      <c r="CO315" s="78">
        <v>10035492521</v>
      </c>
      <c r="CP315" s="78">
        <v>16721328856</v>
      </c>
      <c r="CQ315" s="78">
        <v>18518172737</v>
      </c>
      <c r="CR315" s="78">
        <v>6171983518</v>
      </c>
      <c r="CS315" s="78">
        <v>15503894336</v>
      </c>
      <c r="CT315" s="78">
        <v>17151190037</v>
      </c>
      <c r="CU315" s="78">
        <v>652987184</v>
      </c>
      <c r="CV315" s="78">
        <v>437488464</v>
      </c>
      <c r="CW315" s="78">
        <v>688205705</v>
      </c>
      <c r="CX315" s="78">
        <v>5000000000</v>
      </c>
      <c r="CY315" s="78">
        <v>5000000000</v>
      </c>
      <c r="CZ315" s="78">
        <v>5000000000</v>
      </c>
      <c r="DA315" s="78">
        <v>5000000000</v>
      </c>
      <c r="DB315" s="78">
        <v>134364478181</v>
      </c>
      <c r="DC315" s="78">
        <v>151655517695</v>
      </c>
      <c r="DD315" s="78">
        <v>183556289436</v>
      </c>
      <c r="DE315" s="78">
        <v>105648659086</v>
      </c>
      <c r="DF315" s="78">
        <v>124663171380</v>
      </c>
      <c r="DG315" s="78">
        <v>35234014418</v>
      </c>
      <c r="DH315" s="78">
        <v>99419176643</v>
      </c>
      <c r="DI315" s="78">
        <v>13275697135</v>
      </c>
      <c r="DJ315" s="78">
        <v>32897868521</v>
      </c>
      <c r="DK315" s="78">
        <v>115443411085</v>
      </c>
      <c r="DL315" s="78">
        <v>12125780285</v>
      </c>
      <c r="DM315" s="78">
        <v>8762592777</v>
      </c>
      <c r="DN315" s="78">
        <v>6952197375</v>
      </c>
      <c r="DO315" s="78">
        <v>5000000000</v>
      </c>
      <c r="DP315" s="78">
        <v>5000000000</v>
      </c>
      <c r="DQ315" s="78">
        <v>5000000000</v>
      </c>
      <c r="DR315" s="78">
        <v>6254568250</v>
      </c>
      <c r="DS315" s="78">
        <v>11724860064</v>
      </c>
      <c r="DT315" s="78">
        <v>7983476044</v>
      </c>
      <c r="DU315" s="78">
        <v>12952882187</v>
      </c>
      <c r="DV315" s="78">
        <v>6359541221</v>
      </c>
      <c r="DW315" s="78">
        <v>6124714627</v>
      </c>
      <c r="DX315" s="78">
        <v>1021941555</v>
      </c>
      <c r="DY315" s="78">
        <v>11959855163</v>
      </c>
      <c r="DZ315" s="78">
        <v>831908668</v>
      </c>
      <c r="EA315" s="78">
        <v>1990217304</v>
      </c>
      <c r="EB315" s="78">
        <v>956576100</v>
      </c>
      <c r="EC315" s="78">
        <v>1768914926</v>
      </c>
      <c r="ED315" s="78">
        <v>21089774137</v>
      </c>
      <c r="EE315" s="78">
        <v>16091220809</v>
      </c>
      <c r="EF315" s="78">
        <v>9310493628</v>
      </c>
      <c r="EG315" s="78">
        <v>10818270552</v>
      </c>
      <c r="EH315" s="78">
        <v>73931330519</v>
      </c>
      <c r="EI315" s="78">
        <v>50629005193</v>
      </c>
      <c r="EJ315" s="78">
        <v>211476225207</v>
      </c>
      <c r="EK315" s="78">
        <v>279111255019</v>
      </c>
      <c r="EL315" s="78">
        <v>541110241046</v>
      </c>
      <c r="EM315" s="78">
        <v>551915930277</v>
      </c>
      <c r="EN315" s="78">
        <v>425851469980</v>
      </c>
      <c r="EO315" s="78">
        <v>969293683846</v>
      </c>
      <c r="EP315" s="78">
        <v>365416873298</v>
      </c>
      <c r="EQ315" s="78">
        <v>23720913268</v>
      </c>
      <c r="ER315" s="78">
        <v>124986151714</v>
      </c>
      <c r="ES315" s="78">
        <v>728243532</v>
      </c>
      <c r="ET315" s="78">
        <v>676857516</v>
      </c>
      <c r="EU315" s="78">
        <v>600852621</v>
      </c>
      <c r="EV315" s="78">
        <v>1314213246</v>
      </c>
      <c r="EW315" s="78">
        <v>1272793163</v>
      </c>
      <c r="EX315" s="78">
        <v>1241330176</v>
      </c>
      <c r="EY315" s="78">
        <v>11905005511</v>
      </c>
      <c r="EZ315" s="78">
        <v>12014204202</v>
      </c>
      <c r="FA315" s="78">
        <v>7922836103</v>
      </c>
      <c r="FB315" s="78">
        <v>16372169209</v>
      </c>
      <c r="FC315" s="78">
        <v>23140309627</v>
      </c>
      <c r="FD315" s="78">
        <v>3727789338</v>
      </c>
      <c r="FE315" s="78">
        <v>2052169964</v>
      </c>
      <c r="FF315" s="78">
        <v>1370836938</v>
      </c>
      <c r="FG315" s="78">
        <v>2068087634</v>
      </c>
      <c r="FH315" s="78">
        <v>3561476750</v>
      </c>
      <c r="FI315" s="78">
        <v>40117719963</v>
      </c>
      <c r="FJ315" s="78">
        <v>274761152</v>
      </c>
      <c r="FK315" s="78">
        <v>90053434893</v>
      </c>
      <c r="FL315" s="78">
        <v>6437819818</v>
      </c>
      <c r="FM315" s="78">
        <v>3181237566</v>
      </c>
      <c r="FN315" s="78">
        <v>8304277213</v>
      </c>
      <c r="FO315" s="78">
        <v>321304971</v>
      </c>
      <c r="FP315" s="78">
        <v>4893178333</v>
      </c>
      <c r="FQ315" s="78">
        <v>13597086610</v>
      </c>
      <c r="FR315" s="78">
        <v>15879786</v>
      </c>
      <c r="FS315" s="78">
        <v>11508872701</v>
      </c>
      <c r="FT315" s="78">
        <v>1180832991</v>
      </c>
      <c r="FU315" s="78">
        <v>465792964</v>
      </c>
      <c r="FV315" s="78">
        <v>5663642562</v>
      </c>
      <c r="FW315" s="78">
        <v>10111701698</v>
      </c>
      <c r="FX315" s="78">
        <v>80658650786</v>
      </c>
      <c r="FY315" s="78">
        <v>1714464485</v>
      </c>
      <c r="FZ315" s="78">
        <v>1889110885</v>
      </c>
      <c r="GA315" s="78">
        <v>503717228</v>
      </c>
      <c r="GB315" s="78">
        <v>543344882056</v>
      </c>
      <c r="GC315" s="78">
        <v>73722653776</v>
      </c>
      <c r="GD315" s="78">
        <v>60245202</v>
      </c>
      <c r="GE315" s="78">
        <v>26500000000</v>
      </c>
      <c r="GF315" s="78">
        <v>5504858724</v>
      </c>
    </row>
    <row r="316" spans="1:188">
      <c r="A316" s="84">
        <v>45111</v>
      </c>
      <c r="B316" s="78">
        <v>153735916641</v>
      </c>
      <c r="C316" s="78">
        <v>130816385681</v>
      </c>
      <c r="D316" s="78">
        <v>168001635103</v>
      </c>
      <c r="E316" s="78">
        <v>195204224673</v>
      </c>
      <c r="F316" s="78">
        <v>99272968600</v>
      </c>
      <c r="G316" s="78">
        <v>50989267438</v>
      </c>
      <c r="H316" s="78">
        <v>109900185063</v>
      </c>
      <c r="I316" s="78">
        <v>18091388576</v>
      </c>
      <c r="J316" s="78">
        <v>28650065484</v>
      </c>
      <c r="K316" s="78">
        <v>18302573359</v>
      </c>
      <c r="L316" s="78">
        <v>7015788143</v>
      </c>
      <c r="M316" s="78">
        <v>3205601996</v>
      </c>
      <c r="N316" s="78">
        <v>4143722324</v>
      </c>
      <c r="O316" s="78">
        <v>4841138741</v>
      </c>
      <c r="P316" s="78">
        <v>3735991646</v>
      </c>
      <c r="Q316" s="78">
        <v>5098621573</v>
      </c>
      <c r="R316" s="78">
        <v>3684505782</v>
      </c>
      <c r="S316" s="78">
        <v>4627907055</v>
      </c>
      <c r="T316" s="78">
        <v>3924298048</v>
      </c>
      <c r="U316" s="78">
        <v>14283148874</v>
      </c>
      <c r="V316" s="78">
        <v>3942024189</v>
      </c>
      <c r="W316" s="78">
        <v>3814293225</v>
      </c>
      <c r="X316" s="78">
        <v>205922357</v>
      </c>
      <c r="Y316" s="78">
        <v>249292102051</v>
      </c>
      <c r="Z316" s="78">
        <v>189421574821</v>
      </c>
      <c r="AA316" s="78">
        <v>155639122736</v>
      </c>
      <c r="AB316" s="78">
        <v>253856369978</v>
      </c>
      <c r="AC316" s="78">
        <v>202020758072</v>
      </c>
      <c r="AD316" s="78">
        <v>248705219782</v>
      </c>
      <c r="AE316" s="78">
        <v>47394330574</v>
      </c>
      <c r="AF316" s="78">
        <v>48020409234</v>
      </c>
      <c r="AG316" s="78">
        <v>40226623683</v>
      </c>
      <c r="AH316" s="78">
        <v>23411970071</v>
      </c>
      <c r="AI316" s="78">
        <v>4822660664</v>
      </c>
      <c r="AJ316" s="78">
        <v>5095413985</v>
      </c>
      <c r="AK316" s="78">
        <v>8703649986</v>
      </c>
      <c r="AL316" s="78">
        <v>5096701572</v>
      </c>
      <c r="AM316" s="78">
        <v>5815713900</v>
      </c>
      <c r="AN316" s="78">
        <v>6050239704</v>
      </c>
      <c r="AO316" s="78">
        <v>5093749236</v>
      </c>
      <c r="AP316" s="78">
        <v>7180687518</v>
      </c>
      <c r="AQ316" s="78">
        <v>5102631844</v>
      </c>
      <c r="AR316" s="78">
        <v>12699248695</v>
      </c>
      <c r="AS316" s="78">
        <v>5093703585</v>
      </c>
      <c r="AT316" s="78">
        <v>6712969809</v>
      </c>
      <c r="AU316" s="78">
        <v>5092047383</v>
      </c>
      <c r="AV316" s="78">
        <v>1049787568</v>
      </c>
      <c r="AW316" s="78">
        <v>1639717340</v>
      </c>
      <c r="AX316" s="78">
        <v>11000000000</v>
      </c>
      <c r="AY316" s="78">
        <v>5500000000</v>
      </c>
      <c r="AZ316" s="78">
        <v>14500000000</v>
      </c>
      <c r="BA316" s="78">
        <v>5918651334</v>
      </c>
      <c r="BB316" s="78">
        <v>5542036164</v>
      </c>
      <c r="BC316" s="78">
        <v>5584317033</v>
      </c>
      <c r="BD316" s="78">
        <v>5794280966</v>
      </c>
      <c r="BE316" s="78">
        <v>9122249538</v>
      </c>
      <c r="BF316" s="78">
        <v>8990273353</v>
      </c>
      <c r="BG316" s="78">
        <v>5281957769</v>
      </c>
      <c r="BH316" s="78">
        <v>5377261955</v>
      </c>
      <c r="BI316" s="78">
        <v>5017426926</v>
      </c>
      <c r="BJ316" s="78">
        <v>39193648365</v>
      </c>
      <c r="BK316" s="78">
        <v>59853676336</v>
      </c>
      <c r="BL316" s="78">
        <v>36383405740</v>
      </c>
      <c r="BM316" s="78">
        <v>40418323550</v>
      </c>
      <c r="BN316" s="78">
        <v>37185897660</v>
      </c>
      <c r="BO316" s="78">
        <v>7087251416</v>
      </c>
      <c r="BP316" s="78">
        <v>7000000000</v>
      </c>
      <c r="BQ316" s="78">
        <v>7500000000</v>
      </c>
      <c r="BR316" s="78">
        <v>10210310715</v>
      </c>
      <c r="BS316" s="78">
        <v>3553802343</v>
      </c>
      <c r="BT316" s="78">
        <v>1902242118</v>
      </c>
      <c r="BU316" s="78">
        <v>1742961987</v>
      </c>
      <c r="BV316" s="78">
        <v>7004082975</v>
      </c>
      <c r="BW316" s="78">
        <v>4168272692</v>
      </c>
      <c r="BX316" s="78">
        <v>16133705044</v>
      </c>
      <c r="BY316" s="78">
        <v>13066761830</v>
      </c>
      <c r="BZ316" s="78">
        <v>14109770149</v>
      </c>
      <c r="CA316" s="78">
        <v>1559627379</v>
      </c>
      <c r="CB316" s="78">
        <v>192481441549</v>
      </c>
      <c r="CC316" s="78">
        <v>137938733671</v>
      </c>
      <c r="CD316" s="78">
        <v>153483331181</v>
      </c>
      <c r="CE316" s="78">
        <v>75348437015</v>
      </c>
      <c r="CF316" s="78">
        <v>95102628275</v>
      </c>
      <c r="CG316" s="78">
        <v>69769722144</v>
      </c>
      <c r="CH316" s="78">
        <v>6574345417</v>
      </c>
      <c r="CI316" s="78">
        <v>7390064251</v>
      </c>
      <c r="CJ316" s="78">
        <v>6646298537</v>
      </c>
      <c r="CK316" s="78">
        <v>3715271446</v>
      </c>
      <c r="CL316" s="78">
        <v>16005336830</v>
      </c>
      <c r="CM316" s="78">
        <v>20472327406</v>
      </c>
      <c r="CN316" s="78">
        <v>18415251751</v>
      </c>
      <c r="CO316" s="78">
        <v>10083992294</v>
      </c>
      <c r="CP316" s="78">
        <v>16755820702</v>
      </c>
      <c r="CQ316" s="78">
        <v>18530798838</v>
      </c>
      <c r="CR316" s="78">
        <v>6171716477</v>
      </c>
      <c r="CS316" s="78">
        <v>15501378439</v>
      </c>
      <c r="CT316" s="78">
        <v>17156919254</v>
      </c>
      <c r="CU316" s="78">
        <v>653278968</v>
      </c>
      <c r="CV316" s="78">
        <v>440236321</v>
      </c>
      <c r="CW316" s="78">
        <v>688205705</v>
      </c>
      <c r="CX316" s="78">
        <v>5000000000</v>
      </c>
      <c r="CY316" s="78">
        <v>5000000000</v>
      </c>
      <c r="CZ316" s="78">
        <v>5000000000</v>
      </c>
      <c r="DA316" s="78">
        <v>5000000000</v>
      </c>
      <c r="DB316" s="78">
        <v>134298243840</v>
      </c>
      <c r="DC316" s="78">
        <v>151754495368</v>
      </c>
      <c r="DD316" s="78">
        <v>183645208757</v>
      </c>
      <c r="DE316" s="78">
        <v>105586805654</v>
      </c>
      <c r="DF316" s="78">
        <v>124807232515</v>
      </c>
      <c r="DG316" s="78">
        <v>35320497540</v>
      </c>
      <c r="DH316" s="78">
        <v>99558168617</v>
      </c>
      <c r="DI316" s="78">
        <v>13277737627</v>
      </c>
      <c r="DJ316" s="78">
        <v>33001270607</v>
      </c>
      <c r="DK316" s="78">
        <v>115565925260</v>
      </c>
      <c r="DL316" s="78">
        <v>12180257061</v>
      </c>
      <c r="DM316" s="78">
        <v>8842372288</v>
      </c>
      <c r="DN316" s="78">
        <v>6956167940</v>
      </c>
      <c r="DO316" s="78">
        <v>5000000000</v>
      </c>
      <c r="DP316" s="78">
        <v>5000000000</v>
      </c>
      <c r="DQ316" s="78">
        <v>5000000000</v>
      </c>
      <c r="DR316" s="78">
        <v>6262517110</v>
      </c>
      <c r="DS316" s="78">
        <v>11777257231</v>
      </c>
      <c r="DT316" s="78">
        <v>8064736215</v>
      </c>
      <c r="DU316" s="78">
        <v>13019494633</v>
      </c>
      <c r="DV316" s="78">
        <v>6382858445</v>
      </c>
      <c r="DW316" s="78">
        <v>6161315705</v>
      </c>
      <c r="DX316" s="78">
        <v>1021858269</v>
      </c>
      <c r="DY316" s="78">
        <v>11960821371</v>
      </c>
      <c r="DZ316" s="78">
        <v>831909607</v>
      </c>
      <c r="EA316" s="78">
        <v>2022982956</v>
      </c>
      <c r="EB316" s="78">
        <v>956667291</v>
      </c>
      <c r="EC316" s="78">
        <v>1782124540</v>
      </c>
      <c r="ED316" s="78">
        <v>21096194778</v>
      </c>
      <c r="EE316" s="78">
        <v>16095976475</v>
      </c>
      <c r="EF316" s="78">
        <v>9313854193</v>
      </c>
      <c r="EG316" s="78">
        <v>10822811478</v>
      </c>
      <c r="EH316" s="78">
        <v>73974071158</v>
      </c>
      <c r="EI316" s="78">
        <v>50627730734</v>
      </c>
      <c r="EJ316" s="78">
        <v>211399083631</v>
      </c>
      <c r="EK316" s="78">
        <v>279293099553</v>
      </c>
      <c r="EL316" s="78">
        <v>541082324168</v>
      </c>
      <c r="EM316" s="78">
        <v>551976166792</v>
      </c>
      <c r="EN316" s="78">
        <v>426142680401</v>
      </c>
      <c r="EO316" s="78">
        <v>969106374544</v>
      </c>
      <c r="EP316" s="78">
        <v>370281326315</v>
      </c>
      <c r="EQ316" s="78">
        <v>23948942320</v>
      </c>
      <c r="ER316" s="78">
        <v>125167276570</v>
      </c>
      <c r="ES316" s="78">
        <v>767415819</v>
      </c>
      <c r="ET316" s="78">
        <v>689016086</v>
      </c>
      <c r="EU316" s="78">
        <v>600852621</v>
      </c>
      <c r="EV316" s="78">
        <v>1314213246</v>
      </c>
      <c r="EW316" s="78">
        <v>1272793163</v>
      </c>
      <c r="EX316" s="78">
        <v>1241501139</v>
      </c>
      <c r="EY316" s="78">
        <v>11909093873</v>
      </c>
      <c r="EZ316" s="78">
        <v>12015544413</v>
      </c>
      <c r="FA316" s="78">
        <v>7924577285</v>
      </c>
      <c r="FB316" s="78">
        <v>16364271077</v>
      </c>
      <c r="FC316" s="78">
        <v>23142857510</v>
      </c>
      <c r="FD316" s="78">
        <v>3728457454</v>
      </c>
      <c r="FE316" s="78">
        <v>2052669970</v>
      </c>
      <c r="FF316" s="78">
        <v>1370880050</v>
      </c>
      <c r="FG316" s="78">
        <v>2053232864</v>
      </c>
      <c r="FH316" s="78">
        <v>3570903998</v>
      </c>
      <c r="FI316" s="78">
        <v>40088380902</v>
      </c>
      <c r="FJ316" s="78">
        <v>274882779</v>
      </c>
      <c r="FK316" s="78">
        <v>90075182743</v>
      </c>
      <c r="FL316" s="78">
        <v>6438953488</v>
      </c>
      <c r="FM316" s="78">
        <v>3181237566</v>
      </c>
      <c r="FN316" s="78">
        <v>8315712380</v>
      </c>
      <c r="FO316" s="78">
        <v>321305575</v>
      </c>
      <c r="FP316" s="78">
        <v>4924499326</v>
      </c>
      <c r="FQ316" s="78">
        <v>13547037553</v>
      </c>
      <c r="FR316" s="78">
        <v>15879786</v>
      </c>
      <c r="FS316" s="78">
        <v>11516008805</v>
      </c>
      <c r="FT316" s="78">
        <v>1171889044</v>
      </c>
      <c r="FU316" s="78">
        <v>465133255</v>
      </c>
      <c r="FV316" s="78">
        <v>5622574009</v>
      </c>
      <c r="FW316" s="78">
        <v>10112009805</v>
      </c>
      <c r="FX316" s="78">
        <v>80658650786</v>
      </c>
      <c r="FY316" s="78">
        <v>1715697011</v>
      </c>
      <c r="FZ316" s="78">
        <v>1889812936</v>
      </c>
      <c r="GA316" s="78">
        <v>503717228</v>
      </c>
      <c r="GB316" s="78">
        <v>541978170337</v>
      </c>
      <c r="GC316" s="78">
        <v>73720860725</v>
      </c>
      <c r="GD316" s="78">
        <v>60245202</v>
      </c>
      <c r="GE316" s="78">
        <v>26500000000</v>
      </c>
      <c r="GF316" s="78">
        <v>5508666276</v>
      </c>
    </row>
    <row r="317" spans="1:188">
      <c r="A317" s="84">
        <v>45112</v>
      </c>
      <c r="B317" s="78">
        <v>153743889118</v>
      </c>
      <c r="C317" s="78">
        <v>130850626492</v>
      </c>
      <c r="D317" s="78">
        <v>168084750144</v>
      </c>
      <c r="E317" s="78">
        <v>195264045669</v>
      </c>
      <c r="F317" s="78">
        <v>99287088781</v>
      </c>
      <c r="G317" s="78">
        <v>50984118992</v>
      </c>
      <c r="H317" s="78">
        <v>109912075741</v>
      </c>
      <c r="I317" s="78">
        <v>18090857603</v>
      </c>
      <c r="J317" s="78">
        <v>28654755925</v>
      </c>
      <c r="K317" s="78">
        <v>18369335793</v>
      </c>
      <c r="L317" s="78">
        <v>7015798658</v>
      </c>
      <c r="M317" s="78">
        <v>3206674972</v>
      </c>
      <c r="N317" s="78">
        <v>4157638848</v>
      </c>
      <c r="O317" s="78">
        <v>4841555873</v>
      </c>
      <c r="P317" s="78">
        <v>3741089479</v>
      </c>
      <c r="Q317" s="78">
        <v>5122291923</v>
      </c>
      <c r="R317" s="78">
        <v>3687043465</v>
      </c>
      <c r="S317" s="78">
        <v>4661361265</v>
      </c>
      <c r="T317" s="78">
        <v>3942614079</v>
      </c>
      <c r="U317" s="78">
        <v>14390010147</v>
      </c>
      <c r="V317" s="78">
        <v>3944050111</v>
      </c>
      <c r="W317" s="78">
        <v>3814674691</v>
      </c>
      <c r="X317" s="78">
        <v>205947272</v>
      </c>
      <c r="Y317" s="78">
        <v>249374961675</v>
      </c>
      <c r="Z317" s="78">
        <v>189479630929</v>
      </c>
      <c r="AA317" s="78">
        <v>155618590900</v>
      </c>
      <c r="AB317" s="78">
        <v>253979813424</v>
      </c>
      <c r="AC317" s="78">
        <v>201950921200</v>
      </c>
      <c r="AD317" s="78">
        <v>248632738043</v>
      </c>
      <c r="AE317" s="78">
        <v>47413154768</v>
      </c>
      <c r="AF317" s="78">
        <v>48069024069</v>
      </c>
      <c r="AG317" s="78">
        <v>40265222694</v>
      </c>
      <c r="AH317" s="78">
        <v>23334049985</v>
      </c>
      <c r="AI317" s="78">
        <v>4815918905</v>
      </c>
      <c r="AJ317" s="78">
        <v>5095413985</v>
      </c>
      <c r="AK317" s="78">
        <v>8828186592</v>
      </c>
      <c r="AL317" s="78">
        <v>5096701572</v>
      </c>
      <c r="AM317" s="78">
        <v>5867717601</v>
      </c>
      <c r="AN317" s="78">
        <v>6040848052</v>
      </c>
      <c r="AO317" s="78">
        <v>5093749236</v>
      </c>
      <c r="AP317" s="78">
        <v>7227438321</v>
      </c>
      <c r="AQ317" s="78">
        <v>5102631844</v>
      </c>
      <c r="AR317" s="78">
        <v>12731257629</v>
      </c>
      <c r="AS317" s="78">
        <v>5093703585</v>
      </c>
      <c r="AT317" s="78">
        <v>6713600262</v>
      </c>
      <c r="AU317" s="78">
        <v>5092047383</v>
      </c>
      <c r="AV317" s="78">
        <v>1050258184</v>
      </c>
      <c r="AW317" s="78">
        <v>1640108551</v>
      </c>
      <c r="AX317" s="78">
        <v>11000000000</v>
      </c>
      <c r="AY317" s="78">
        <v>5500000000</v>
      </c>
      <c r="AZ317" s="78">
        <v>14500000000</v>
      </c>
      <c r="BA317" s="78">
        <v>5921852868</v>
      </c>
      <c r="BB317" s="78">
        <v>5542204652</v>
      </c>
      <c r="BC317" s="78">
        <v>5584260905</v>
      </c>
      <c r="BD317" s="78">
        <v>5794336429</v>
      </c>
      <c r="BE317" s="78">
        <v>9123433004</v>
      </c>
      <c r="BF317" s="78">
        <v>9007545656</v>
      </c>
      <c r="BG317" s="78">
        <v>5281957769</v>
      </c>
      <c r="BH317" s="78">
        <v>5377261955</v>
      </c>
      <c r="BI317" s="78">
        <v>5017426926</v>
      </c>
      <c r="BJ317" s="78">
        <v>39203671075</v>
      </c>
      <c r="BK317" s="78">
        <v>59994246661</v>
      </c>
      <c r="BL317" s="78">
        <v>36371596023</v>
      </c>
      <c r="BM317" s="78">
        <v>40390371994</v>
      </c>
      <c r="BN317" s="78">
        <v>37141857674</v>
      </c>
      <c r="BO317" s="78">
        <v>7094083464</v>
      </c>
      <c r="BP317" s="78">
        <v>7000000000</v>
      </c>
      <c r="BQ317" s="78">
        <v>7500000000</v>
      </c>
      <c r="BR317" s="78">
        <v>10081651927</v>
      </c>
      <c r="BS317" s="78">
        <v>3557136626</v>
      </c>
      <c r="BT317" s="78">
        <v>1903649559</v>
      </c>
      <c r="BU317" s="78">
        <v>1744333982</v>
      </c>
      <c r="BV317" s="78">
        <v>7017448916</v>
      </c>
      <c r="BW317" s="78">
        <v>4169465364</v>
      </c>
      <c r="BX317" s="78">
        <v>16468058805</v>
      </c>
      <c r="BY317" s="78">
        <v>13086590235</v>
      </c>
      <c r="BZ317" s="78">
        <v>14121525588</v>
      </c>
      <c r="CA317" s="78">
        <v>1561903678</v>
      </c>
      <c r="CB317" s="78">
        <v>192670923093</v>
      </c>
      <c r="CC317" s="78">
        <v>137943706641</v>
      </c>
      <c r="CD317" s="78">
        <v>153503784654</v>
      </c>
      <c r="CE317" s="78">
        <v>75485794630</v>
      </c>
      <c r="CF317" s="78">
        <v>95031320607</v>
      </c>
      <c r="CG317" s="78">
        <v>69857864110</v>
      </c>
      <c r="CH317" s="78">
        <v>6620176811</v>
      </c>
      <c r="CI317" s="78">
        <v>7406954838</v>
      </c>
      <c r="CJ317" s="78">
        <v>6659643841</v>
      </c>
      <c r="CK317" s="78">
        <v>3722618316</v>
      </c>
      <c r="CL317" s="78">
        <v>16020857617</v>
      </c>
      <c r="CM317" s="78">
        <v>20503710442</v>
      </c>
      <c r="CN317" s="78">
        <v>18406811895</v>
      </c>
      <c r="CO317" s="78">
        <v>10091684987</v>
      </c>
      <c r="CP317" s="78">
        <v>16670714725</v>
      </c>
      <c r="CQ317" s="78">
        <v>18535935606</v>
      </c>
      <c r="CR317" s="78">
        <v>6170981300</v>
      </c>
      <c r="CS317" s="78">
        <v>15501543540</v>
      </c>
      <c r="CT317" s="78">
        <v>17173647331</v>
      </c>
      <c r="CU317" s="78">
        <v>653278968</v>
      </c>
      <c r="CV317" s="78">
        <v>440236321</v>
      </c>
      <c r="CW317" s="78">
        <v>688205705</v>
      </c>
      <c r="CX317" s="78">
        <v>2100000000</v>
      </c>
      <c r="CY317" s="78">
        <v>1800000000</v>
      </c>
      <c r="CZ317" s="78">
        <v>2100000000</v>
      </c>
      <c r="DA317" s="78">
        <v>2000000000</v>
      </c>
      <c r="DB317" s="78">
        <v>134273313657</v>
      </c>
      <c r="DC317" s="78">
        <v>151843328924</v>
      </c>
      <c r="DD317" s="78">
        <v>183461597113</v>
      </c>
      <c r="DE317" s="78">
        <v>105593456183</v>
      </c>
      <c r="DF317" s="78">
        <v>124859295112</v>
      </c>
      <c r="DG317" s="78">
        <v>35445159367</v>
      </c>
      <c r="DH317" s="78">
        <v>99732710592</v>
      </c>
      <c r="DI317" s="78">
        <v>13280893081</v>
      </c>
      <c r="DJ317" s="78">
        <v>33087802078</v>
      </c>
      <c r="DK317" s="78">
        <v>115692119858</v>
      </c>
      <c r="DL317" s="78">
        <v>12331542612</v>
      </c>
      <c r="DM317" s="78">
        <v>8953288214</v>
      </c>
      <c r="DN317" s="78">
        <v>6979561176</v>
      </c>
      <c r="DO317" s="78">
        <v>5000000000</v>
      </c>
      <c r="DP317" s="78">
        <v>5000000000</v>
      </c>
      <c r="DQ317" s="78">
        <v>5000000000</v>
      </c>
      <c r="DR317" s="78">
        <v>6266905313</v>
      </c>
      <c r="DS317" s="78">
        <v>11832399694</v>
      </c>
      <c r="DT317" s="78">
        <v>8149742370</v>
      </c>
      <c r="DU317" s="78">
        <v>13084367123</v>
      </c>
      <c r="DV317" s="78">
        <v>6387991882</v>
      </c>
      <c r="DW317" s="78">
        <v>6179320612</v>
      </c>
      <c r="DX317" s="78">
        <v>1023626648</v>
      </c>
      <c r="DY317" s="78">
        <v>11966089400</v>
      </c>
      <c r="DZ317" s="78">
        <v>832642219</v>
      </c>
      <c r="EA317" s="78">
        <v>2025643104</v>
      </c>
      <c r="EB317" s="78">
        <v>957637441</v>
      </c>
      <c r="EC317" s="78">
        <v>1788524184</v>
      </c>
      <c r="ED317" s="78">
        <v>21087891629</v>
      </c>
      <c r="EE317" s="78">
        <v>16087884550</v>
      </c>
      <c r="EF317" s="78">
        <v>9304187194</v>
      </c>
      <c r="EG317" s="78">
        <v>10800991642</v>
      </c>
      <c r="EH317" s="78">
        <v>74053335154</v>
      </c>
      <c r="EI317" s="78">
        <v>50589969366</v>
      </c>
      <c r="EJ317" s="78">
        <v>211362720148</v>
      </c>
      <c r="EK317" s="78">
        <v>279420850975</v>
      </c>
      <c r="EL317" s="78">
        <v>541234725020</v>
      </c>
      <c r="EM317" s="78">
        <v>552200851175</v>
      </c>
      <c r="EN317" s="78">
        <v>426345135405</v>
      </c>
      <c r="EO317" s="78">
        <v>968593836129</v>
      </c>
      <c r="EP317" s="78">
        <v>370334578693</v>
      </c>
      <c r="EQ317" s="78">
        <v>24052565105</v>
      </c>
      <c r="ER317" s="78">
        <v>125273865466</v>
      </c>
      <c r="ES317" s="78">
        <v>768374121</v>
      </c>
      <c r="ET317" s="78">
        <v>701536937</v>
      </c>
      <c r="EU317" s="78">
        <v>600852621</v>
      </c>
      <c r="EV317" s="78">
        <v>1314710560</v>
      </c>
      <c r="EW317" s="78">
        <v>1272793163</v>
      </c>
      <c r="EX317" s="78">
        <v>1242246837</v>
      </c>
      <c r="EY317" s="78">
        <v>11897811639</v>
      </c>
      <c r="EZ317" s="78">
        <v>12006786881</v>
      </c>
      <c r="FA317" s="78">
        <v>7922528058</v>
      </c>
      <c r="FB317" s="78">
        <v>16343049539</v>
      </c>
      <c r="FC317" s="78">
        <v>23126790205</v>
      </c>
      <c r="FD317" s="78">
        <v>3728328253</v>
      </c>
      <c r="FE317" s="78">
        <v>2053375068</v>
      </c>
      <c r="FF317" s="78">
        <v>1371059945</v>
      </c>
      <c r="FG317" s="78">
        <v>2053624778</v>
      </c>
      <c r="FH317" s="78">
        <v>3573413500</v>
      </c>
      <c r="FI317" s="78">
        <v>40116904242</v>
      </c>
      <c r="FJ317" s="78">
        <v>274882779</v>
      </c>
      <c r="FK317" s="78">
        <v>90108153671</v>
      </c>
      <c r="FL317" s="78">
        <v>6439308525</v>
      </c>
      <c r="FM317" s="78">
        <v>3181237566</v>
      </c>
      <c r="FN317" s="78">
        <v>8345852738</v>
      </c>
      <c r="FO317" s="78">
        <v>321306181</v>
      </c>
      <c r="FP317" s="78">
        <v>4977030981</v>
      </c>
      <c r="FQ317" s="78">
        <v>13551580722</v>
      </c>
      <c r="FR317" s="78">
        <v>15879786</v>
      </c>
      <c r="FS317" s="78">
        <v>11536232632</v>
      </c>
      <c r="FT317" s="78">
        <v>1172109160</v>
      </c>
      <c r="FU317" s="78">
        <v>465302184</v>
      </c>
      <c r="FV317" s="78">
        <v>5616364529</v>
      </c>
      <c r="FW317" s="78">
        <v>10112009805</v>
      </c>
      <c r="FX317" s="78">
        <v>80658650786</v>
      </c>
      <c r="FY317" s="78">
        <v>1720857728</v>
      </c>
      <c r="FZ317" s="78">
        <v>1893463049</v>
      </c>
      <c r="GA317" s="78">
        <v>503717228</v>
      </c>
      <c r="GB317" s="78">
        <v>541768977805</v>
      </c>
      <c r="GC317" s="78">
        <v>73703882449</v>
      </c>
      <c r="GD317" s="78">
        <v>60245202</v>
      </c>
      <c r="GE317" s="78">
        <v>26500000000</v>
      </c>
      <c r="GF317" s="78">
        <v>5504819893</v>
      </c>
    </row>
    <row r="318" spans="1:188">
      <c r="A318" s="84">
        <v>45113</v>
      </c>
      <c r="B318" s="78">
        <v>153878523975</v>
      </c>
      <c r="C318" s="78">
        <v>130942699058</v>
      </c>
      <c r="D318" s="78">
        <v>168268513799</v>
      </c>
      <c r="E318" s="78">
        <v>195417468674</v>
      </c>
      <c r="F318" s="78">
        <v>99421563527</v>
      </c>
      <c r="G318" s="78">
        <v>50994766169</v>
      </c>
      <c r="H318" s="78">
        <v>109974925604</v>
      </c>
      <c r="I318" s="78">
        <v>18090208895</v>
      </c>
      <c r="J318" s="78">
        <v>28687815483</v>
      </c>
      <c r="K318" s="78">
        <v>18394438538</v>
      </c>
      <c r="L318" s="78">
        <v>7015809152</v>
      </c>
      <c r="M318" s="78">
        <v>3206674972</v>
      </c>
      <c r="N318" s="78">
        <v>4179424419</v>
      </c>
      <c r="O318" s="78">
        <v>4846141737</v>
      </c>
      <c r="P318" s="78">
        <v>3745624434</v>
      </c>
      <c r="Q318" s="78">
        <v>5149693648</v>
      </c>
      <c r="R318" s="78">
        <v>3693288882</v>
      </c>
      <c r="S318" s="78">
        <v>4687424894</v>
      </c>
      <c r="T318" s="78">
        <v>3944915568</v>
      </c>
      <c r="U318" s="78">
        <v>14379960668</v>
      </c>
      <c r="V318" s="78">
        <v>3968405589</v>
      </c>
      <c r="W318" s="78">
        <v>3819573430</v>
      </c>
      <c r="X318" s="78">
        <v>206260519</v>
      </c>
      <c r="Y318" s="78">
        <v>249598620313</v>
      </c>
      <c r="Z318" s="78">
        <v>189645625516</v>
      </c>
      <c r="AA318" s="78">
        <v>155747009782</v>
      </c>
      <c r="AB318" s="78">
        <v>254154188590</v>
      </c>
      <c r="AC318" s="78">
        <v>202137138502</v>
      </c>
      <c r="AD318" s="78">
        <v>248742937284</v>
      </c>
      <c r="AE318" s="78">
        <v>47426247459</v>
      </c>
      <c r="AF318" s="78">
        <v>48165270942</v>
      </c>
      <c r="AG318" s="78">
        <v>40397597976</v>
      </c>
      <c r="AH318" s="78">
        <v>23318457588</v>
      </c>
      <c r="AI318" s="78">
        <v>4854505044</v>
      </c>
      <c r="AJ318" s="78">
        <v>5095413985</v>
      </c>
      <c r="AK318" s="78">
        <v>8974294452</v>
      </c>
      <c r="AL318" s="78">
        <v>5096701572</v>
      </c>
      <c r="AM318" s="78">
        <v>5782864856</v>
      </c>
      <c r="AN318" s="78">
        <v>6154018875</v>
      </c>
      <c r="AO318" s="78">
        <v>5093749236</v>
      </c>
      <c r="AP318" s="78">
        <v>7254302037</v>
      </c>
      <c r="AQ318" s="78">
        <v>5102631844</v>
      </c>
      <c r="AR318" s="78">
        <v>12727752675</v>
      </c>
      <c r="AS318" s="78">
        <v>5093703585</v>
      </c>
      <c r="AT318" s="78">
        <v>6738710655</v>
      </c>
      <c r="AU318" s="78">
        <v>5092047383</v>
      </c>
      <c r="AV318" s="78">
        <v>1050258184</v>
      </c>
      <c r="AW318" s="78">
        <v>1640108551</v>
      </c>
      <c r="AX318" s="78">
        <v>11000000000</v>
      </c>
      <c r="AY318" s="78">
        <v>5500000000</v>
      </c>
      <c r="AZ318" s="78">
        <v>14500000000</v>
      </c>
      <c r="BA318" s="78">
        <v>5924160233</v>
      </c>
      <c r="BB318" s="78">
        <v>5552515137</v>
      </c>
      <c r="BC318" s="78">
        <v>5586551236</v>
      </c>
      <c r="BD318" s="78">
        <v>5798105071</v>
      </c>
      <c r="BE318" s="78">
        <v>9150406925</v>
      </c>
      <c r="BF318" s="78">
        <v>9035710644</v>
      </c>
      <c r="BG318" s="78">
        <v>5281957769</v>
      </c>
      <c r="BH318" s="78">
        <v>5377261955</v>
      </c>
      <c r="BI318" s="78">
        <v>5017426926</v>
      </c>
      <c r="BJ318" s="78">
        <v>39237521856</v>
      </c>
      <c r="BK318" s="78">
        <v>60063324135</v>
      </c>
      <c r="BL318" s="78">
        <v>36390394098</v>
      </c>
      <c r="BM318" s="78">
        <v>40498959446</v>
      </c>
      <c r="BN318" s="78">
        <v>37170103584</v>
      </c>
      <c r="BO318" s="78">
        <v>7092105976</v>
      </c>
      <c r="BP318" s="78">
        <v>7000000000</v>
      </c>
      <c r="BQ318" s="78">
        <v>7500000000</v>
      </c>
      <c r="BR318" s="78">
        <v>10074846309</v>
      </c>
      <c r="BS318" s="78">
        <v>3551631017</v>
      </c>
      <c r="BT318" s="78">
        <v>1907673580</v>
      </c>
      <c r="BU318" s="78">
        <v>1757138033</v>
      </c>
      <c r="BV318" s="78">
        <v>7057734057</v>
      </c>
      <c r="BW318" s="78">
        <v>4189257620</v>
      </c>
      <c r="BX318" s="78">
        <v>16488755129</v>
      </c>
      <c r="BY318" s="78">
        <v>13188106915</v>
      </c>
      <c r="BZ318" s="78">
        <v>14133831210</v>
      </c>
      <c r="CA318" s="78">
        <v>1561324527</v>
      </c>
      <c r="CB318" s="78">
        <v>192886458251</v>
      </c>
      <c r="CC318" s="78">
        <v>138205875578</v>
      </c>
      <c r="CD318" s="78">
        <v>153711860371</v>
      </c>
      <c r="CE318" s="78">
        <v>75620799678</v>
      </c>
      <c r="CF318" s="78">
        <v>95233604863</v>
      </c>
      <c r="CG318" s="78">
        <v>70035096328</v>
      </c>
      <c r="CH318" s="78">
        <v>6658520348</v>
      </c>
      <c r="CI318" s="78">
        <v>7439085176</v>
      </c>
      <c r="CJ318" s="78">
        <v>6674258171</v>
      </c>
      <c r="CK318" s="78">
        <v>3727184849</v>
      </c>
      <c r="CL318" s="78">
        <v>16017446826</v>
      </c>
      <c r="CM318" s="78">
        <v>20501318978</v>
      </c>
      <c r="CN318" s="78">
        <v>18547411485</v>
      </c>
      <c r="CO318" s="78">
        <v>10100518108</v>
      </c>
      <c r="CP318" s="78">
        <v>16685947174</v>
      </c>
      <c r="CQ318" s="78">
        <v>18565086319</v>
      </c>
      <c r="CR318" s="78">
        <v>6171091678</v>
      </c>
      <c r="CS318" s="78">
        <v>15501818771</v>
      </c>
      <c r="CT318" s="78">
        <v>17163218758</v>
      </c>
      <c r="CU318" s="78">
        <v>653763831</v>
      </c>
      <c r="CV318" s="78">
        <v>440236321</v>
      </c>
      <c r="CW318" s="78">
        <v>688205705</v>
      </c>
      <c r="CX318" s="78">
        <v>2100000000</v>
      </c>
      <c r="CY318" s="78">
        <v>1800000000</v>
      </c>
      <c r="CZ318" s="78">
        <v>2100000000</v>
      </c>
      <c r="DA318" s="78">
        <v>2000000000</v>
      </c>
      <c r="DB318" s="78">
        <v>134350878850</v>
      </c>
      <c r="DC318" s="78">
        <v>152026997069</v>
      </c>
      <c r="DD318" s="78">
        <v>183759276574</v>
      </c>
      <c r="DE318" s="78">
        <v>105734561067</v>
      </c>
      <c r="DF318" s="78">
        <v>125067937057</v>
      </c>
      <c r="DG318" s="78">
        <v>35514493677</v>
      </c>
      <c r="DH318" s="78">
        <v>100019360771</v>
      </c>
      <c r="DI318" s="78">
        <v>13315922731</v>
      </c>
      <c r="DJ318" s="78">
        <v>33185437411</v>
      </c>
      <c r="DK318" s="78">
        <v>115819883410</v>
      </c>
      <c r="DL318" s="78">
        <v>12456484532</v>
      </c>
      <c r="DM318" s="78">
        <v>9082813513</v>
      </c>
      <c r="DN318" s="78">
        <v>7054225576</v>
      </c>
      <c r="DO318" s="78">
        <v>5000000000</v>
      </c>
      <c r="DP318" s="78">
        <v>5000000000</v>
      </c>
      <c r="DQ318" s="78">
        <v>5000000000</v>
      </c>
      <c r="DR318" s="78">
        <v>6273625023</v>
      </c>
      <c r="DS318" s="78">
        <v>11947837565</v>
      </c>
      <c r="DT318" s="78">
        <v>8318833531</v>
      </c>
      <c r="DU318" s="78">
        <v>13093683008</v>
      </c>
      <c r="DV318" s="78">
        <v>6405292203</v>
      </c>
      <c r="DW318" s="78">
        <v>6185279935</v>
      </c>
      <c r="DX318" s="78">
        <v>1024109966</v>
      </c>
      <c r="DY318" s="78">
        <v>11966187754</v>
      </c>
      <c r="DZ318" s="78">
        <v>833728124</v>
      </c>
      <c r="EA318" s="78">
        <v>2082836038</v>
      </c>
      <c r="EB318" s="78">
        <v>957857581</v>
      </c>
      <c r="EC318" s="78">
        <v>1786085523</v>
      </c>
      <c r="ED318" s="78">
        <v>21111478837</v>
      </c>
      <c r="EE318" s="78">
        <v>16098589151</v>
      </c>
      <c r="EF318" s="78">
        <v>9311305935</v>
      </c>
      <c r="EG318" s="78">
        <v>10814184011</v>
      </c>
      <c r="EH318" s="78">
        <v>74135626280</v>
      </c>
      <c r="EI318" s="78">
        <v>50573068767</v>
      </c>
      <c r="EJ318" s="78">
        <v>211356693952</v>
      </c>
      <c r="EK318" s="78">
        <v>279725053783</v>
      </c>
      <c r="EL318" s="78">
        <v>542466999625</v>
      </c>
      <c r="EM318" s="78">
        <v>552294793240</v>
      </c>
      <c r="EN318" s="78">
        <v>427444639269</v>
      </c>
      <c r="EO318" s="78">
        <v>969253632367</v>
      </c>
      <c r="EP318" s="78">
        <v>370378343459</v>
      </c>
      <c r="EQ318" s="78">
        <v>24118428210</v>
      </c>
      <c r="ER318" s="78">
        <v>125264861177</v>
      </c>
      <c r="ES318" s="78">
        <v>774489022</v>
      </c>
      <c r="ET318" s="78">
        <v>642585389</v>
      </c>
      <c r="EU318" s="78">
        <v>600852621</v>
      </c>
      <c r="EV318" s="78">
        <v>1314710560</v>
      </c>
      <c r="EW318" s="78">
        <v>1272793163</v>
      </c>
      <c r="EX318" s="78">
        <v>1242819808</v>
      </c>
      <c r="EY318" s="78">
        <v>11903197455</v>
      </c>
      <c r="EZ318" s="78">
        <v>12020422581</v>
      </c>
      <c r="FA318" s="78">
        <v>7926468584</v>
      </c>
      <c r="FB318" s="78">
        <v>16349376294</v>
      </c>
      <c r="FC318" s="78">
        <v>23130760233</v>
      </c>
      <c r="FD318" s="78">
        <v>3733599439</v>
      </c>
      <c r="FE318" s="78">
        <v>2051042811</v>
      </c>
      <c r="FF318" s="78">
        <v>1372185209</v>
      </c>
      <c r="FG318" s="78">
        <v>2055583041</v>
      </c>
      <c r="FH318" s="78">
        <v>3578508006</v>
      </c>
      <c r="FI318" s="78">
        <v>40106180620</v>
      </c>
      <c r="FJ318" s="78">
        <v>274882779</v>
      </c>
      <c r="FK318" s="78">
        <v>90083662692</v>
      </c>
      <c r="FL318" s="78">
        <v>6442656752</v>
      </c>
      <c r="FM318" s="78">
        <v>3185977031</v>
      </c>
      <c r="FN318" s="78">
        <v>8355774408</v>
      </c>
      <c r="FO318" s="78">
        <v>322529478</v>
      </c>
      <c r="FP318" s="78">
        <v>5001923104</v>
      </c>
      <c r="FQ318" s="78">
        <v>13562638044</v>
      </c>
      <c r="FR318" s="78">
        <v>15879786</v>
      </c>
      <c r="FS318" s="78">
        <v>11547734725</v>
      </c>
      <c r="FT318" s="78">
        <v>1172340009</v>
      </c>
      <c r="FU318" s="78">
        <v>465413560</v>
      </c>
      <c r="FV318" s="78">
        <v>5617130823</v>
      </c>
      <c r="FW318" s="78">
        <v>10112032773</v>
      </c>
      <c r="FX318" s="78">
        <v>80658650786</v>
      </c>
      <c r="FY318" s="78">
        <v>1723602622</v>
      </c>
      <c r="FZ318" s="78">
        <v>1890096039</v>
      </c>
      <c r="GA318" s="78">
        <v>503841900</v>
      </c>
      <c r="GB318" s="78">
        <v>541760422872</v>
      </c>
      <c r="GC318" s="78">
        <v>73749229390</v>
      </c>
      <c r="GD318" s="78">
        <v>60245202</v>
      </c>
      <c r="GE318" s="78">
        <v>26500000000</v>
      </c>
      <c r="GF318" s="78">
        <v>5483075444</v>
      </c>
    </row>
    <row r="319" spans="1:188">
      <c r="A319" s="84">
        <v>45114</v>
      </c>
      <c r="B319" s="78">
        <v>153827062820</v>
      </c>
      <c r="C319" s="78">
        <v>130884426646</v>
      </c>
      <c r="D319" s="78">
        <v>168268584569</v>
      </c>
      <c r="E319" s="78">
        <v>195398020421</v>
      </c>
      <c r="F319" s="78">
        <v>99325019911</v>
      </c>
      <c r="G319" s="78">
        <v>50903844065</v>
      </c>
      <c r="H319" s="78">
        <v>109976718043</v>
      </c>
      <c r="I319" s="78">
        <v>18091609816</v>
      </c>
      <c r="J319" s="78">
        <v>28698077996</v>
      </c>
      <c r="K319" s="78">
        <v>18416412742</v>
      </c>
      <c r="L319" s="78">
        <v>7089952621</v>
      </c>
      <c r="M319" s="78">
        <v>3206909106</v>
      </c>
      <c r="N319" s="78">
        <v>4211368079</v>
      </c>
      <c r="O319" s="78">
        <v>4846184638</v>
      </c>
      <c r="P319" s="78">
        <v>3745682855</v>
      </c>
      <c r="Q319" s="78">
        <v>5292849261</v>
      </c>
      <c r="R319" s="78">
        <v>3694535945</v>
      </c>
      <c r="S319" s="78">
        <v>4692801077</v>
      </c>
      <c r="T319" s="78">
        <v>3937471032</v>
      </c>
      <c r="U319" s="78">
        <v>14389928568</v>
      </c>
      <c r="V319" s="78">
        <v>3987895040</v>
      </c>
      <c r="W319" s="78">
        <v>3825620407</v>
      </c>
      <c r="X319" s="78">
        <v>206340201</v>
      </c>
      <c r="Y319" s="78">
        <v>249666387325</v>
      </c>
      <c r="Z319" s="78">
        <v>189677116511</v>
      </c>
      <c r="AA319" s="78">
        <v>155724478664</v>
      </c>
      <c r="AB319" s="78">
        <v>253791793348</v>
      </c>
      <c r="AC319" s="78">
        <v>202019737535</v>
      </c>
      <c r="AD319" s="78">
        <v>248677442397</v>
      </c>
      <c r="AE319" s="78">
        <v>47341353932</v>
      </c>
      <c r="AF319" s="78">
        <v>48210410815</v>
      </c>
      <c r="AG319" s="78">
        <v>40269802595</v>
      </c>
      <c r="AH319" s="78">
        <v>23312602867</v>
      </c>
      <c r="AI319" s="78">
        <v>4824876192</v>
      </c>
      <c r="AJ319" s="78">
        <v>5095413985</v>
      </c>
      <c r="AK319" s="78">
        <v>9016808692</v>
      </c>
      <c r="AL319" s="78">
        <v>5096701572</v>
      </c>
      <c r="AM319" s="78">
        <v>5779651549</v>
      </c>
      <c r="AN319" s="78">
        <v>6172594497</v>
      </c>
      <c r="AO319" s="78">
        <v>5093749236</v>
      </c>
      <c r="AP319" s="78">
        <v>7262367105</v>
      </c>
      <c r="AQ319" s="78">
        <v>5102631844</v>
      </c>
      <c r="AR319" s="78">
        <v>12756181960</v>
      </c>
      <c r="AS319" s="78">
        <v>5093703585</v>
      </c>
      <c r="AT319" s="78">
        <v>6749981506</v>
      </c>
      <c r="AU319" s="78">
        <v>5092047383</v>
      </c>
      <c r="AV319" s="78">
        <v>1050258184</v>
      </c>
      <c r="AW319" s="78">
        <v>1640108551</v>
      </c>
      <c r="AX319" s="78">
        <v>11000000000</v>
      </c>
      <c r="AY319" s="78">
        <v>5500000000</v>
      </c>
      <c r="AZ319" s="78">
        <v>14500000000</v>
      </c>
      <c r="BA319" s="78">
        <v>5929003383</v>
      </c>
      <c r="BB319" s="78">
        <v>5554017894</v>
      </c>
      <c r="BC319" s="78">
        <v>5598062075</v>
      </c>
      <c r="BD319" s="78">
        <v>5799381720</v>
      </c>
      <c r="BE319" s="78">
        <v>9154297698</v>
      </c>
      <c r="BF319" s="78">
        <v>9019727163</v>
      </c>
      <c r="BG319" s="78">
        <v>5281957769</v>
      </c>
      <c r="BH319" s="78">
        <v>5377261955</v>
      </c>
      <c r="BI319" s="78">
        <v>5017426926</v>
      </c>
      <c r="BJ319" s="78">
        <v>39217577573</v>
      </c>
      <c r="BK319" s="78">
        <v>60153639671</v>
      </c>
      <c r="BL319" s="78">
        <v>36402139319</v>
      </c>
      <c r="BM319" s="78">
        <v>40494818189</v>
      </c>
      <c r="BN319" s="78">
        <v>37176593897</v>
      </c>
      <c r="BO319" s="78">
        <v>7096621467</v>
      </c>
      <c r="BP319" s="78">
        <v>7000000000</v>
      </c>
      <c r="BQ319" s="78">
        <v>7500000000</v>
      </c>
      <c r="BR319" s="78">
        <v>10063232112</v>
      </c>
      <c r="BS319" s="78">
        <v>3554039702</v>
      </c>
      <c r="BT319" s="78">
        <v>1907814917</v>
      </c>
      <c r="BU319" s="78">
        <v>1758994451</v>
      </c>
      <c r="BV319" s="78">
        <v>7091843408</v>
      </c>
      <c r="BW319" s="78">
        <v>4208551582</v>
      </c>
      <c r="BX319" s="78">
        <v>16491300763</v>
      </c>
      <c r="BY319" s="78">
        <v>13211519037</v>
      </c>
      <c r="BZ319" s="78">
        <v>14129073571</v>
      </c>
      <c r="CA319" s="78">
        <v>1592828043</v>
      </c>
      <c r="CB319" s="78">
        <v>192770565964</v>
      </c>
      <c r="CC319" s="78">
        <v>138177501862</v>
      </c>
      <c r="CD319" s="78">
        <v>153706971061</v>
      </c>
      <c r="CE319" s="78">
        <v>75578119350</v>
      </c>
      <c r="CF319" s="78">
        <v>95254128137</v>
      </c>
      <c r="CG319" s="78">
        <v>70280658532</v>
      </c>
      <c r="CH319" s="78">
        <v>6680953959</v>
      </c>
      <c r="CI319" s="78">
        <v>7449218885</v>
      </c>
      <c r="CJ319" s="78">
        <v>6674813760</v>
      </c>
      <c r="CK319" s="78">
        <v>3729215915</v>
      </c>
      <c r="CL319" s="78">
        <v>15976408753</v>
      </c>
      <c r="CM319" s="78">
        <v>20443793301</v>
      </c>
      <c r="CN319" s="78">
        <v>18561277619</v>
      </c>
      <c r="CO319" s="78">
        <v>10120611328</v>
      </c>
      <c r="CP319" s="78">
        <v>16661710853</v>
      </c>
      <c r="CQ319" s="78">
        <v>18589952932</v>
      </c>
      <c r="CR319" s="78">
        <v>6171644183</v>
      </c>
      <c r="CS319" s="78">
        <v>15502700733</v>
      </c>
      <c r="CT319" s="78">
        <v>17164137744</v>
      </c>
      <c r="CU319" s="78">
        <v>653763831</v>
      </c>
      <c r="CV319" s="78">
        <v>440236321</v>
      </c>
      <c r="CW319" s="78">
        <v>691626697</v>
      </c>
      <c r="CX319" s="78">
        <v>2100000000</v>
      </c>
      <c r="CY319" s="78">
        <v>1800000000</v>
      </c>
      <c r="CZ319" s="78">
        <v>2100000000</v>
      </c>
      <c r="DA319" s="78">
        <v>2000000000</v>
      </c>
      <c r="DB319" s="78">
        <v>134324316047</v>
      </c>
      <c r="DC319" s="78">
        <v>151995576879</v>
      </c>
      <c r="DD319" s="78">
        <v>183678944414</v>
      </c>
      <c r="DE319" s="78">
        <v>105711416999</v>
      </c>
      <c r="DF319" s="78">
        <v>125330464849</v>
      </c>
      <c r="DG319" s="78">
        <v>35533119725</v>
      </c>
      <c r="DH319" s="78">
        <v>100124431923</v>
      </c>
      <c r="DI319" s="78">
        <v>13344574803</v>
      </c>
      <c r="DJ319" s="78">
        <v>33254437869</v>
      </c>
      <c r="DK319" s="78">
        <v>115816594222</v>
      </c>
      <c r="DL319" s="78">
        <v>12505306668</v>
      </c>
      <c r="DM319" s="78">
        <v>9173023197</v>
      </c>
      <c r="DN319" s="78">
        <v>7045931083</v>
      </c>
      <c r="DO319" s="78">
        <v>5000000000</v>
      </c>
      <c r="DP319" s="78">
        <v>5000000000</v>
      </c>
      <c r="DQ319" s="78">
        <v>5000000000</v>
      </c>
      <c r="DR319" s="78">
        <v>6301507490</v>
      </c>
      <c r="DS319" s="78">
        <v>12047396595</v>
      </c>
      <c r="DT319" s="78">
        <v>8507427345</v>
      </c>
      <c r="DU319" s="78">
        <v>13233345343</v>
      </c>
      <c r="DV319" s="78">
        <v>6410274272</v>
      </c>
      <c r="DW319" s="78">
        <v>6135974233</v>
      </c>
      <c r="DX319" s="78">
        <v>1024109966</v>
      </c>
      <c r="DY319" s="78">
        <v>11969995740</v>
      </c>
      <c r="DZ319" s="78">
        <v>846031332</v>
      </c>
      <c r="EA319" s="78">
        <v>2090447665</v>
      </c>
      <c r="EB319" s="78">
        <v>957884936</v>
      </c>
      <c r="EC319" s="78">
        <v>1797777979</v>
      </c>
      <c r="ED319" s="78">
        <v>21110763567</v>
      </c>
      <c r="EE319" s="78">
        <v>16095498906</v>
      </c>
      <c r="EF319" s="78">
        <v>9313104803</v>
      </c>
      <c r="EG319" s="78">
        <v>10816102018</v>
      </c>
      <c r="EH319" s="78">
        <v>74020086947</v>
      </c>
      <c r="EI319" s="78">
        <v>50572311910</v>
      </c>
      <c r="EJ319" s="78">
        <v>211259424399</v>
      </c>
      <c r="EK319" s="78">
        <v>279790253320</v>
      </c>
      <c r="EL319" s="78">
        <v>542632783822</v>
      </c>
      <c r="EM319" s="78">
        <v>552359746038</v>
      </c>
      <c r="EN319" s="78">
        <v>427545420569</v>
      </c>
      <c r="EO319" s="78">
        <v>969189450008</v>
      </c>
      <c r="EP319" s="78">
        <v>370212592656</v>
      </c>
      <c r="EQ319" s="78">
        <v>24193607293</v>
      </c>
      <c r="ER319" s="78">
        <v>125595103619</v>
      </c>
      <c r="ES319" s="78">
        <v>788759027</v>
      </c>
      <c r="ET319" s="78">
        <v>672905794</v>
      </c>
      <c r="EU319" s="78">
        <v>600852621</v>
      </c>
      <c r="EV319" s="78">
        <v>1314710560</v>
      </c>
      <c r="EW319" s="78">
        <v>1272793163</v>
      </c>
      <c r="EX319" s="78">
        <v>1242819808</v>
      </c>
      <c r="EY319" s="78">
        <v>11898075138</v>
      </c>
      <c r="EZ319" s="78">
        <v>12015986497</v>
      </c>
      <c r="FA319" s="78">
        <v>7921506842</v>
      </c>
      <c r="FB319" s="78">
        <v>16348303378</v>
      </c>
      <c r="FC319" s="78">
        <v>23131956623</v>
      </c>
      <c r="FD319" s="78">
        <v>3734818582</v>
      </c>
      <c r="FE319" s="78">
        <v>2038549775</v>
      </c>
      <c r="FF319" s="78">
        <v>1372652051</v>
      </c>
      <c r="FG319" s="78">
        <v>2056598544</v>
      </c>
      <c r="FH319" s="78">
        <v>3579096372</v>
      </c>
      <c r="FI319" s="78">
        <v>40081328955</v>
      </c>
      <c r="FJ319" s="78">
        <v>274882779</v>
      </c>
      <c r="FK319" s="78">
        <v>90083768474</v>
      </c>
      <c r="FL319" s="78">
        <v>6442472373</v>
      </c>
      <c r="FM319" s="78">
        <v>3186119664</v>
      </c>
      <c r="FN319" s="78">
        <v>8359720109</v>
      </c>
      <c r="FO319" s="78">
        <v>322530085</v>
      </c>
      <c r="FP319" s="78">
        <v>5010525282</v>
      </c>
      <c r="FQ319" s="78">
        <v>13565128363</v>
      </c>
      <c r="FR319" s="78">
        <v>15879786</v>
      </c>
      <c r="FS319" s="78">
        <v>11550612910</v>
      </c>
      <c r="FT319" s="78">
        <v>1172347756</v>
      </c>
      <c r="FU319" s="78">
        <v>465430569</v>
      </c>
      <c r="FV319" s="78">
        <v>5617130823</v>
      </c>
      <c r="FW319" s="78">
        <v>10112260422</v>
      </c>
      <c r="FX319" s="78">
        <v>80658650786</v>
      </c>
      <c r="FY319" s="78">
        <v>1716083706</v>
      </c>
      <c r="FZ319" s="78">
        <v>1891866950</v>
      </c>
      <c r="GA319" s="78">
        <v>503841900</v>
      </c>
      <c r="GB319" s="78">
        <v>541643228364</v>
      </c>
      <c r="GC319" s="78">
        <v>73647991217</v>
      </c>
      <c r="GD319" s="78">
        <v>60324706</v>
      </c>
      <c r="GE319" s="78">
        <v>26500000000</v>
      </c>
      <c r="GF319" s="78">
        <v>5484935139</v>
      </c>
    </row>
    <row r="320" spans="1:188">
      <c r="A320" s="84">
        <v>45117</v>
      </c>
      <c r="B320" s="78">
        <v>153755329598</v>
      </c>
      <c r="C320" s="78">
        <v>130811371918</v>
      </c>
      <c r="D320" s="78">
        <v>168192296256</v>
      </c>
      <c r="E320" s="78">
        <v>195378651955</v>
      </c>
      <c r="F320" s="78">
        <v>99067499145</v>
      </c>
      <c r="G320" s="78">
        <v>50871823694</v>
      </c>
      <c r="H320" s="78">
        <v>109934391727</v>
      </c>
      <c r="I320" s="78">
        <v>18090173094</v>
      </c>
      <c r="J320" s="78">
        <v>28696214041</v>
      </c>
      <c r="K320" s="78">
        <v>18409852369</v>
      </c>
      <c r="L320" s="78">
        <v>7089963162</v>
      </c>
      <c r="M320" s="78">
        <v>3206909106</v>
      </c>
      <c r="N320" s="78">
        <v>4604150297</v>
      </c>
      <c r="O320" s="78">
        <v>4845531967</v>
      </c>
      <c r="P320" s="78">
        <v>3761104415</v>
      </c>
      <c r="Q320" s="78">
        <v>5447779773</v>
      </c>
      <c r="R320" s="78">
        <v>3705306373</v>
      </c>
      <c r="S320" s="78">
        <v>4787688209</v>
      </c>
      <c r="T320" s="78">
        <v>3995711373</v>
      </c>
      <c r="U320" s="78">
        <v>14460428131</v>
      </c>
      <c r="V320" s="78">
        <v>3996308444</v>
      </c>
      <c r="W320" s="78">
        <v>3840895356</v>
      </c>
      <c r="X320" s="78">
        <v>206440182</v>
      </c>
      <c r="Y320" s="78">
        <v>249431741597</v>
      </c>
      <c r="Z320" s="78">
        <v>189545015823</v>
      </c>
      <c r="AA320" s="78">
        <v>155803523685</v>
      </c>
      <c r="AB320" s="78">
        <v>253679866457</v>
      </c>
      <c r="AC320" s="78">
        <v>201929758878</v>
      </c>
      <c r="AD320" s="78">
        <v>248398055350</v>
      </c>
      <c r="AE320" s="78">
        <v>47329010276</v>
      </c>
      <c r="AF320" s="78">
        <v>48222451446</v>
      </c>
      <c r="AG320" s="78">
        <v>40279674814</v>
      </c>
      <c r="AH320" s="78">
        <v>23295470924</v>
      </c>
      <c r="AI320" s="78">
        <v>4854861647</v>
      </c>
      <c r="AJ320" s="78">
        <v>5095413985</v>
      </c>
      <c r="AK320" s="78">
        <v>9095465382</v>
      </c>
      <c r="AL320" s="78">
        <v>5096701572</v>
      </c>
      <c r="AM320" s="78">
        <v>5756427976</v>
      </c>
      <c r="AN320" s="78">
        <v>6190258821</v>
      </c>
      <c r="AO320" s="78">
        <v>5093749236</v>
      </c>
      <c r="AP320" s="78">
        <v>7229107996</v>
      </c>
      <c r="AQ320" s="78">
        <v>5102631844</v>
      </c>
      <c r="AR320" s="78">
        <v>12785822120</v>
      </c>
      <c r="AS320" s="78">
        <v>5093703585</v>
      </c>
      <c r="AT320" s="78">
        <v>6757952967</v>
      </c>
      <c r="AU320" s="78">
        <v>5092047383</v>
      </c>
      <c r="AV320" s="78">
        <v>1050258184</v>
      </c>
      <c r="AW320" s="78">
        <v>1640109677</v>
      </c>
      <c r="AX320" s="78">
        <v>11000000000</v>
      </c>
      <c r="AY320" s="78">
        <v>5500000000</v>
      </c>
      <c r="AZ320" s="78">
        <v>14500000000</v>
      </c>
      <c r="BA320" s="78">
        <v>5931180302</v>
      </c>
      <c r="BB320" s="78">
        <v>5545320980</v>
      </c>
      <c r="BC320" s="78">
        <v>5599525619</v>
      </c>
      <c r="BD320" s="78">
        <v>5799475938</v>
      </c>
      <c r="BE320" s="78">
        <v>9139368486</v>
      </c>
      <c r="BF320" s="78">
        <v>9018383077</v>
      </c>
      <c r="BG320" s="78">
        <v>5281957769</v>
      </c>
      <c r="BH320" s="78">
        <v>5377261955</v>
      </c>
      <c r="BI320" s="78">
        <v>5017426926</v>
      </c>
      <c r="BJ320" s="78">
        <v>39188992812</v>
      </c>
      <c r="BK320" s="78">
        <v>60224872549</v>
      </c>
      <c r="BL320" s="78">
        <v>36380473108</v>
      </c>
      <c r="BM320" s="78">
        <v>40470363934</v>
      </c>
      <c r="BN320" s="78">
        <v>37199509985</v>
      </c>
      <c r="BO320" s="78">
        <v>7096440290</v>
      </c>
      <c r="BP320" s="78">
        <v>7000000000</v>
      </c>
      <c r="BQ320" s="78">
        <v>7500000000</v>
      </c>
      <c r="BR320" s="78">
        <v>9989016150</v>
      </c>
      <c r="BS320" s="78">
        <v>3551797653</v>
      </c>
      <c r="BT320" s="78">
        <v>1941815636</v>
      </c>
      <c r="BU320" s="78">
        <v>1762865703</v>
      </c>
      <c r="BV320" s="78">
        <v>7083150758</v>
      </c>
      <c r="BW320" s="78">
        <v>4192396904</v>
      </c>
      <c r="BX320" s="78">
        <v>16544399273</v>
      </c>
      <c r="BY320" s="78">
        <v>13227595051</v>
      </c>
      <c r="BZ320" s="78">
        <v>14111330948</v>
      </c>
      <c r="CA320" s="78">
        <v>1619135498</v>
      </c>
      <c r="CB320" s="78">
        <v>192775768456</v>
      </c>
      <c r="CC320" s="78">
        <v>138203868691</v>
      </c>
      <c r="CD320" s="78">
        <v>153584667709</v>
      </c>
      <c r="CE320" s="78">
        <v>75535059630</v>
      </c>
      <c r="CF320" s="78">
        <v>95197651692</v>
      </c>
      <c r="CG320" s="78">
        <v>70414688491</v>
      </c>
      <c r="CH320" s="78">
        <v>6736201876</v>
      </c>
      <c r="CI320" s="78">
        <v>7461690266</v>
      </c>
      <c r="CJ320" s="78">
        <v>6679566168</v>
      </c>
      <c r="CK320" s="78">
        <v>3728934713</v>
      </c>
      <c r="CL320" s="78">
        <v>15987795987</v>
      </c>
      <c r="CM320" s="78">
        <v>20462220009</v>
      </c>
      <c r="CN320" s="78">
        <v>18565741828</v>
      </c>
      <c r="CO320" s="78">
        <v>10126371473</v>
      </c>
      <c r="CP320" s="78">
        <v>16665129062</v>
      </c>
      <c r="CQ320" s="78">
        <v>18618933283</v>
      </c>
      <c r="CR320" s="78">
        <v>6170762475</v>
      </c>
      <c r="CS320" s="78">
        <v>15500442606</v>
      </c>
      <c r="CT320" s="78">
        <v>17157541714</v>
      </c>
      <c r="CU320" s="78">
        <v>653763831</v>
      </c>
      <c r="CV320" s="78">
        <v>440236321</v>
      </c>
      <c r="CW320" s="78">
        <v>727967781</v>
      </c>
      <c r="CX320" s="78">
        <v>2100000000</v>
      </c>
      <c r="CY320" s="78">
        <v>1800000000</v>
      </c>
      <c r="CZ320" s="78">
        <v>2100000000</v>
      </c>
      <c r="DA320" s="78">
        <v>2000000000</v>
      </c>
      <c r="DB320" s="78">
        <v>134194779818</v>
      </c>
      <c r="DC320" s="78">
        <v>152196066420</v>
      </c>
      <c r="DD320" s="78">
        <v>183660134163</v>
      </c>
      <c r="DE320" s="78">
        <v>105579381154</v>
      </c>
      <c r="DF320" s="78">
        <v>125454450525</v>
      </c>
      <c r="DG320" s="78">
        <v>35769390614</v>
      </c>
      <c r="DH320" s="78">
        <v>100223403334</v>
      </c>
      <c r="DI320" s="78">
        <v>13358712496</v>
      </c>
      <c r="DJ320" s="78">
        <v>33300560979</v>
      </c>
      <c r="DK320" s="78">
        <v>115941977413</v>
      </c>
      <c r="DL320" s="78">
        <v>12592084907</v>
      </c>
      <c r="DM320" s="78">
        <v>9807569082</v>
      </c>
      <c r="DN320" s="78">
        <v>7061499105</v>
      </c>
      <c r="DO320" s="78">
        <v>5000000000</v>
      </c>
      <c r="DP320" s="78">
        <v>5000000000</v>
      </c>
      <c r="DQ320" s="78">
        <v>5000000000</v>
      </c>
      <c r="DR320" s="78">
        <v>6280328302</v>
      </c>
      <c r="DS320" s="78">
        <v>12216746987</v>
      </c>
      <c r="DT320" s="78">
        <v>8704635137</v>
      </c>
      <c r="DU320" s="78">
        <v>13286511007</v>
      </c>
      <c r="DV320" s="78">
        <v>6277841098</v>
      </c>
      <c r="DW320" s="78">
        <v>6126367060</v>
      </c>
      <c r="DX320" s="78">
        <v>1024157946</v>
      </c>
      <c r="DY320" s="78">
        <v>11973951253</v>
      </c>
      <c r="DZ320" s="78">
        <v>846119334</v>
      </c>
      <c r="EA320" s="78">
        <v>2100877355</v>
      </c>
      <c r="EB320" s="78">
        <v>957720441</v>
      </c>
      <c r="EC320" s="78">
        <v>1798658118</v>
      </c>
      <c r="ED320" s="78">
        <v>21112639899</v>
      </c>
      <c r="EE320" s="78">
        <v>16101188297</v>
      </c>
      <c r="EF320" s="78">
        <v>9316888213</v>
      </c>
      <c r="EG320" s="78">
        <v>10821499212</v>
      </c>
      <c r="EH320" s="78">
        <v>73880641813</v>
      </c>
      <c r="EI320" s="78">
        <v>50530112136</v>
      </c>
      <c r="EJ320" s="78">
        <v>211115929745</v>
      </c>
      <c r="EK320" s="78">
        <v>279669968073</v>
      </c>
      <c r="EL320" s="78">
        <v>542420164544</v>
      </c>
      <c r="EM320" s="78">
        <v>551774980454</v>
      </c>
      <c r="EN320" s="78">
        <v>427691785231</v>
      </c>
      <c r="EO320" s="78">
        <v>968403469516</v>
      </c>
      <c r="EP320" s="78">
        <v>370045968306</v>
      </c>
      <c r="EQ320" s="78">
        <v>24335494001</v>
      </c>
      <c r="ER320" s="78">
        <v>125694887085</v>
      </c>
      <c r="ES320" s="78">
        <v>813571156</v>
      </c>
      <c r="ET320" s="78">
        <v>676399034</v>
      </c>
      <c r="EU320" s="78">
        <v>600852621</v>
      </c>
      <c r="EV320" s="78">
        <v>1314710560</v>
      </c>
      <c r="EW320" s="78">
        <v>1272793163</v>
      </c>
      <c r="EX320" s="78">
        <v>1242819808</v>
      </c>
      <c r="EY320" s="78">
        <v>11898582695</v>
      </c>
      <c r="EZ320" s="78">
        <v>12022159969</v>
      </c>
      <c r="FA320" s="78">
        <v>7920058765</v>
      </c>
      <c r="FB320" s="78">
        <v>16347235895</v>
      </c>
      <c r="FC320" s="78">
        <v>23127604553</v>
      </c>
      <c r="FD320" s="78">
        <v>3734185786</v>
      </c>
      <c r="FE320" s="78">
        <v>2039161051</v>
      </c>
      <c r="FF320" s="78">
        <v>1372751771</v>
      </c>
      <c r="FG320" s="78">
        <v>2042638146</v>
      </c>
      <c r="FH320" s="78">
        <v>3579136795</v>
      </c>
      <c r="FI320" s="78">
        <v>40041258862</v>
      </c>
      <c r="FJ320" s="78">
        <v>274888178</v>
      </c>
      <c r="FK320" s="78">
        <v>90037293579</v>
      </c>
      <c r="FL320" s="78">
        <v>6425932511</v>
      </c>
      <c r="FM320" s="78">
        <v>3176361749</v>
      </c>
      <c r="FN320" s="78">
        <v>8277691137</v>
      </c>
      <c r="FO320" s="78">
        <v>322530692</v>
      </c>
      <c r="FP320" s="78">
        <v>5022001507</v>
      </c>
      <c r="FQ320" s="78">
        <v>13569125281</v>
      </c>
      <c r="FR320" s="78">
        <v>15879786</v>
      </c>
      <c r="FS320" s="78">
        <v>11558090199</v>
      </c>
      <c r="FT320" s="78">
        <v>1168408686</v>
      </c>
      <c r="FU320" s="78">
        <v>465565217</v>
      </c>
      <c r="FV320" s="78">
        <v>5617136048</v>
      </c>
      <c r="FW320" s="78">
        <v>10111440115</v>
      </c>
      <c r="FX320" s="78">
        <v>80658650786</v>
      </c>
      <c r="FY320" s="78">
        <v>1716882554</v>
      </c>
      <c r="FZ320" s="78">
        <v>1891931373</v>
      </c>
      <c r="GA320" s="78">
        <v>503841900</v>
      </c>
      <c r="GB320" s="78">
        <v>541370100674</v>
      </c>
      <c r="GC320" s="78">
        <v>73649749470</v>
      </c>
      <c r="GD320" s="78">
        <v>60197324</v>
      </c>
      <c r="GE320" s="78">
        <v>26500000000</v>
      </c>
      <c r="GF320" s="78">
        <v>5485853824</v>
      </c>
    </row>
    <row r="321" spans="1:188">
      <c r="A321" s="84">
        <v>45118</v>
      </c>
      <c r="B321" s="78">
        <v>153668292536</v>
      </c>
      <c r="C321" s="78">
        <v>130683672708</v>
      </c>
      <c r="D321" s="78">
        <v>168176575609</v>
      </c>
      <c r="E321" s="78">
        <v>195236025781</v>
      </c>
      <c r="F321" s="78">
        <v>99064402940</v>
      </c>
      <c r="G321" s="78">
        <v>50804180176</v>
      </c>
      <c r="H321" s="78">
        <v>109855690448</v>
      </c>
      <c r="I321" s="78">
        <v>18090132001</v>
      </c>
      <c r="J321" s="78">
        <v>28705738365</v>
      </c>
      <c r="K321" s="78">
        <v>18420539202</v>
      </c>
      <c r="L321" s="78">
        <v>7090171629</v>
      </c>
      <c r="M321" s="78">
        <v>3209649770</v>
      </c>
      <c r="N321" s="78">
        <v>4642405748</v>
      </c>
      <c r="O321" s="78">
        <v>4833279598</v>
      </c>
      <c r="P321" s="78">
        <v>3757520265</v>
      </c>
      <c r="Q321" s="78">
        <v>5479184452</v>
      </c>
      <c r="R321" s="78">
        <v>3683707386</v>
      </c>
      <c r="S321" s="78">
        <v>4801839631</v>
      </c>
      <c r="T321" s="78">
        <v>4001767863</v>
      </c>
      <c r="U321" s="78">
        <v>14513594155</v>
      </c>
      <c r="V321" s="78">
        <v>4000013401</v>
      </c>
      <c r="W321" s="78">
        <v>3842696306</v>
      </c>
      <c r="X321" s="78">
        <v>216064887</v>
      </c>
      <c r="Y321" s="78">
        <v>249302368929</v>
      </c>
      <c r="Z321" s="78">
        <v>189480244972</v>
      </c>
      <c r="AA321" s="78">
        <v>155813118765</v>
      </c>
      <c r="AB321" s="78">
        <v>253439294117</v>
      </c>
      <c r="AC321" s="78">
        <v>201925484505</v>
      </c>
      <c r="AD321" s="78">
        <v>248245026617</v>
      </c>
      <c r="AE321" s="78">
        <v>47273959265</v>
      </c>
      <c r="AF321" s="78">
        <v>48138897199</v>
      </c>
      <c r="AG321" s="78">
        <v>40148750540</v>
      </c>
      <c r="AH321" s="78">
        <v>23294742664</v>
      </c>
      <c r="AI321" s="78">
        <v>4854174935</v>
      </c>
      <c r="AJ321" s="78">
        <v>5095405476</v>
      </c>
      <c r="AK321" s="78">
        <v>9123599068</v>
      </c>
      <c r="AL321" s="78">
        <v>5096692841</v>
      </c>
      <c r="AM321" s="78">
        <v>5758009127</v>
      </c>
      <c r="AN321" s="78">
        <v>6197080488</v>
      </c>
      <c r="AO321" s="78">
        <v>5093740622</v>
      </c>
      <c r="AP321" s="78">
        <v>7265853534</v>
      </c>
      <c r="AQ321" s="78">
        <v>5102622938</v>
      </c>
      <c r="AR321" s="78">
        <v>12764212783</v>
      </c>
      <c r="AS321" s="78">
        <v>5097852342</v>
      </c>
      <c r="AT321" s="78">
        <v>6777787370</v>
      </c>
      <c r="AU321" s="78">
        <v>5092038838</v>
      </c>
      <c r="AV321" s="78">
        <v>1050256014</v>
      </c>
      <c r="AW321" s="78">
        <v>1640106291</v>
      </c>
      <c r="AX321" s="78">
        <v>10000000000</v>
      </c>
      <c r="AY321" s="78">
        <v>5000000000</v>
      </c>
      <c r="AZ321" s="78">
        <v>14500000000</v>
      </c>
      <c r="BA321" s="78">
        <v>5930626583</v>
      </c>
      <c r="BB321" s="78">
        <v>5539959596</v>
      </c>
      <c r="BC321" s="78">
        <v>5596187419</v>
      </c>
      <c r="BD321" s="78">
        <v>5801584704</v>
      </c>
      <c r="BE321" s="78">
        <v>9139170793</v>
      </c>
      <c r="BF321" s="78">
        <v>9019793161</v>
      </c>
      <c r="BG321" s="78">
        <v>5282493843</v>
      </c>
      <c r="BH321" s="78">
        <v>5377250389</v>
      </c>
      <c r="BI321" s="78">
        <v>5017416618</v>
      </c>
      <c r="BJ321" s="78">
        <v>39180759576</v>
      </c>
      <c r="BK321" s="78">
        <v>60250771244</v>
      </c>
      <c r="BL321" s="78">
        <v>36357388754</v>
      </c>
      <c r="BM321" s="78">
        <v>40448414235</v>
      </c>
      <c r="BN321" s="78">
        <v>37128085469</v>
      </c>
      <c r="BO321" s="78">
        <v>7097127724</v>
      </c>
      <c r="BP321" s="78">
        <v>7000000000</v>
      </c>
      <c r="BQ321" s="78">
        <v>7500000000</v>
      </c>
      <c r="BR321" s="78">
        <v>10008431805</v>
      </c>
      <c r="BS321" s="78">
        <v>3557178936</v>
      </c>
      <c r="BT321" s="78">
        <v>1961393137</v>
      </c>
      <c r="BU321" s="78">
        <v>1782479468</v>
      </c>
      <c r="BV321" s="78">
        <v>7100430991</v>
      </c>
      <c r="BW321" s="78">
        <v>4202832503</v>
      </c>
      <c r="BX321" s="78">
        <v>16571786101</v>
      </c>
      <c r="BY321" s="78">
        <v>13208498018</v>
      </c>
      <c r="BZ321" s="78">
        <v>14140105466</v>
      </c>
      <c r="CA321" s="78">
        <v>1636379329</v>
      </c>
      <c r="CB321" s="78">
        <v>192559915949</v>
      </c>
      <c r="CC321" s="78">
        <v>137966842223</v>
      </c>
      <c r="CD321" s="78">
        <v>153622132256</v>
      </c>
      <c r="CE321" s="78">
        <v>75310747049</v>
      </c>
      <c r="CF321" s="78">
        <v>95225747037</v>
      </c>
      <c r="CG321" s="78">
        <v>70419349186</v>
      </c>
      <c r="CH321" s="78">
        <v>6730891460</v>
      </c>
      <c r="CI321" s="78">
        <v>7497571694</v>
      </c>
      <c r="CJ321" s="78">
        <v>6681676300</v>
      </c>
      <c r="CK321" s="78">
        <v>3737371036</v>
      </c>
      <c r="CL321" s="78">
        <v>15989174278</v>
      </c>
      <c r="CM321" s="78">
        <v>20455437710</v>
      </c>
      <c r="CN321" s="78">
        <v>18580492290</v>
      </c>
      <c r="CO321" s="78">
        <v>10135988227</v>
      </c>
      <c r="CP321" s="78">
        <v>16668986077</v>
      </c>
      <c r="CQ321" s="78">
        <v>18635187439</v>
      </c>
      <c r="CR321" s="78">
        <v>6170929905</v>
      </c>
      <c r="CS321" s="78">
        <v>15500598670</v>
      </c>
      <c r="CT321" s="78">
        <v>17176660886</v>
      </c>
      <c r="CU321" s="78">
        <v>653763831</v>
      </c>
      <c r="CV321" s="78">
        <v>443016287</v>
      </c>
      <c r="CW321" s="78">
        <v>727967781</v>
      </c>
      <c r="CX321" s="78">
        <v>2100000000</v>
      </c>
      <c r="CY321" s="78">
        <v>1800000000</v>
      </c>
      <c r="CZ321" s="78">
        <v>2100000000</v>
      </c>
      <c r="DA321" s="78">
        <v>2000000000</v>
      </c>
      <c r="DB321" s="78">
        <v>134035862951</v>
      </c>
      <c r="DC321" s="78">
        <v>152198336580</v>
      </c>
      <c r="DD321" s="78">
        <v>183582339485</v>
      </c>
      <c r="DE321" s="78">
        <v>105577533544</v>
      </c>
      <c r="DF321" s="78">
        <v>125566235549</v>
      </c>
      <c r="DG321" s="78">
        <v>35787577012</v>
      </c>
      <c r="DH321" s="78">
        <v>100217349375</v>
      </c>
      <c r="DI321" s="78">
        <v>13372980337</v>
      </c>
      <c r="DJ321" s="78">
        <v>33340768585</v>
      </c>
      <c r="DK321" s="78">
        <v>115989162021</v>
      </c>
      <c r="DL321" s="78">
        <v>12667710820</v>
      </c>
      <c r="DM321" s="78">
        <v>9963453109</v>
      </c>
      <c r="DN321" s="78">
        <v>7025606012</v>
      </c>
      <c r="DO321" s="78">
        <v>5000000000</v>
      </c>
      <c r="DP321" s="78">
        <v>5000000000</v>
      </c>
      <c r="DQ321" s="78">
        <v>5000000000</v>
      </c>
      <c r="DR321" s="78">
        <v>6272135160</v>
      </c>
      <c r="DS321" s="78">
        <v>12266819115</v>
      </c>
      <c r="DT321" s="78">
        <v>8798876668</v>
      </c>
      <c r="DU321" s="78">
        <v>13411738190</v>
      </c>
      <c r="DV321" s="78">
        <v>6287236892</v>
      </c>
      <c r="DW321" s="78">
        <v>6178761704</v>
      </c>
      <c r="DX321" s="78">
        <v>1024178460</v>
      </c>
      <c r="DY321" s="78">
        <v>11973927044</v>
      </c>
      <c r="DZ321" s="78">
        <v>846128357</v>
      </c>
      <c r="EA321" s="78">
        <v>2100662888</v>
      </c>
      <c r="EB321" s="78">
        <v>972583665</v>
      </c>
      <c r="EC321" s="78">
        <v>1882221347</v>
      </c>
      <c r="ED321" s="78">
        <v>21106143977</v>
      </c>
      <c r="EE321" s="78">
        <v>16105637795</v>
      </c>
      <c r="EF321" s="78">
        <v>9313684633</v>
      </c>
      <c r="EG321" s="78">
        <v>10818131189</v>
      </c>
      <c r="EH321" s="78">
        <v>73682213312</v>
      </c>
      <c r="EI321" s="78">
        <v>50543555100</v>
      </c>
      <c r="EJ321" s="78">
        <v>210845183193</v>
      </c>
      <c r="EK321" s="78">
        <v>279773868415</v>
      </c>
      <c r="EL321" s="78">
        <v>542207004305</v>
      </c>
      <c r="EM321" s="78">
        <v>551744707130</v>
      </c>
      <c r="EN321" s="78">
        <v>427866663296</v>
      </c>
      <c r="EO321" s="78">
        <v>966564506653</v>
      </c>
      <c r="EP321" s="78">
        <v>369505115129</v>
      </c>
      <c r="EQ321" s="78">
        <v>24325317919</v>
      </c>
      <c r="ER321" s="78">
        <v>125927177218</v>
      </c>
      <c r="ES321" s="78">
        <v>817448348</v>
      </c>
      <c r="ET321" s="78">
        <v>682552864</v>
      </c>
      <c r="EU321" s="78">
        <v>600861444</v>
      </c>
      <c r="EV321" s="78">
        <v>1314708170</v>
      </c>
      <c r="EW321" s="78">
        <v>1272790794</v>
      </c>
      <c r="EX321" s="78">
        <v>1242817447</v>
      </c>
      <c r="EY321" s="78">
        <v>11915912679</v>
      </c>
      <c r="EZ321" s="78">
        <v>12023172961</v>
      </c>
      <c r="FA321" s="78">
        <v>7936908361</v>
      </c>
      <c r="FB321" s="78">
        <v>16389476077</v>
      </c>
      <c r="FC321" s="78">
        <v>23167138079</v>
      </c>
      <c r="FD321" s="78">
        <v>3734831506</v>
      </c>
      <c r="FE321" s="78">
        <v>2039522322</v>
      </c>
      <c r="FF321" s="78">
        <v>1373168615</v>
      </c>
      <c r="FG321" s="78">
        <v>2042926840</v>
      </c>
      <c r="FH321" s="78">
        <v>3575224366</v>
      </c>
      <c r="FI321" s="78">
        <v>40040115902</v>
      </c>
      <c r="FJ321" s="78">
        <v>274888178</v>
      </c>
      <c r="FK321" s="78">
        <v>89918972580</v>
      </c>
      <c r="FL321" s="78">
        <v>6425201286</v>
      </c>
      <c r="FM321" s="78">
        <v>3176367846</v>
      </c>
      <c r="FN321" s="78">
        <v>8274291648</v>
      </c>
      <c r="FO321" s="78">
        <v>322531302</v>
      </c>
      <c r="FP321" s="78">
        <v>5029772993</v>
      </c>
      <c r="FQ321" s="78">
        <v>13564663656</v>
      </c>
      <c r="FR321" s="78">
        <v>15879786</v>
      </c>
      <c r="FS321" s="78">
        <v>11562284145</v>
      </c>
      <c r="FT321" s="78">
        <v>1168433891</v>
      </c>
      <c r="FU321" s="78">
        <v>465566124</v>
      </c>
      <c r="FV321" s="78">
        <v>5619861654</v>
      </c>
      <c r="FW321" s="78">
        <v>10112453437</v>
      </c>
      <c r="FX321" s="78">
        <v>80658650786</v>
      </c>
      <c r="FY321" s="78">
        <v>1713704061</v>
      </c>
      <c r="FZ321" s="78">
        <v>1892302785</v>
      </c>
      <c r="GA321" s="78">
        <v>503841900</v>
      </c>
      <c r="GB321" s="78">
        <v>540975287293</v>
      </c>
      <c r="GC321" s="78">
        <v>73640938705</v>
      </c>
      <c r="GD321" s="78">
        <v>60197324</v>
      </c>
      <c r="GE321" s="78">
        <v>26500000000</v>
      </c>
      <c r="GF321" s="78">
        <v>5480628916</v>
      </c>
    </row>
    <row r="322" spans="1:188">
      <c r="A322" s="84">
        <v>45119</v>
      </c>
      <c r="B322" s="78">
        <v>153668000572</v>
      </c>
      <c r="C322" s="78">
        <v>130673456198</v>
      </c>
      <c r="D322" s="78">
        <v>168112522078</v>
      </c>
      <c r="E322" s="78">
        <v>195117509414</v>
      </c>
      <c r="F322" s="78">
        <v>98939575386</v>
      </c>
      <c r="G322" s="78">
        <v>50776930835</v>
      </c>
      <c r="H322" s="78">
        <v>109789022165</v>
      </c>
      <c r="I322" s="78">
        <v>18089295483</v>
      </c>
      <c r="J322" s="78">
        <v>28688871831</v>
      </c>
      <c r="K322" s="78">
        <v>18400785593</v>
      </c>
      <c r="L322" s="78">
        <v>7090182254</v>
      </c>
      <c r="M322" s="78">
        <v>3247111362</v>
      </c>
      <c r="N322" s="78">
        <v>4655483317</v>
      </c>
      <c r="O322" s="78">
        <v>4831800923</v>
      </c>
      <c r="P322" s="78">
        <v>3759281383</v>
      </c>
      <c r="Q322" s="78">
        <v>5502784692</v>
      </c>
      <c r="R322" s="78">
        <v>3684640699</v>
      </c>
      <c r="S322" s="78">
        <v>4802775700</v>
      </c>
      <c r="T322" s="78">
        <v>4008095576</v>
      </c>
      <c r="U322" s="78">
        <v>14522304131</v>
      </c>
      <c r="V322" s="78">
        <v>4000013401</v>
      </c>
      <c r="W322" s="78">
        <v>3850317673</v>
      </c>
      <c r="X322" s="78">
        <v>216064887</v>
      </c>
      <c r="Y322" s="78">
        <v>249110544719</v>
      </c>
      <c r="Z322" s="78">
        <v>189422897728</v>
      </c>
      <c r="AA322" s="78">
        <v>155816803982</v>
      </c>
      <c r="AB322" s="78">
        <v>253290120401</v>
      </c>
      <c r="AC322" s="78">
        <v>201728653603</v>
      </c>
      <c r="AD322" s="78">
        <v>248047340371</v>
      </c>
      <c r="AE322" s="78">
        <v>47255771413</v>
      </c>
      <c r="AF322" s="78">
        <v>48065134537</v>
      </c>
      <c r="AG322" s="78">
        <v>40076437953</v>
      </c>
      <c r="AH322" s="78">
        <v>23262705048</v>
      </c>
      <c r="AI322" s="78">
        <v>4849309012</v>
      </c>
      <c r="AJ322" s="78">
        <v>5095405476</v>
      </c>
      <c r="AK322" s="78">
        <v>9201956741</v>
      </c>
      <c r="AL322" s="78">
        <v>5096692841</v>
      </c>
      <c r="AM322" s="78">
        <v>5770708296</v>
      </c>
      <c r="AN322" s="78">
        <v>6220290931</v>
      </c>
      <c r="AO322" s="78">
        <v>5093740622</v>
      </c>
      <c r="AP322" s="78">
        <v>7302780814</v>
      </c>
      <c r="AQ322" s="78">
        <v>5102622938</v>
      </c>
      <c r="AR322" s="78">
        <v>12767989949</v>
      </c>
      <c r="AS322" s="78">
        <v>5097852342</v>
      </c>
      <c r="AT322" s="78">
        <v>6776968397</v>
      </c>
      <c r="AU322" s="78">
        <v>5092038838</v>
      </c>
      <c r="AV322" s="78">
        <v>1050256014</v>
      </c>
      <c r="AW322" s="78">
        <v>1640106291</v>
      </c>
      <c r="AX322" s="78">
        <v>10000000000</v>
      </c>
      <c r="AY322" s="78">
        <v>5000000000</v>
      </c>
      <c r="AZ322" s="78">
        <v>14500000000</v>
      </c>
      <c r="BA322" s="78">
        <v>5928497439</v>
      </c>
      <c r="BB322" s="78">
        <v>5536861702</v>
      </c>
      <c r="BC322" s="78">
        <v>5596697190</v>
      </c>
      <c r="BD322" s="78">
        <v>5801644911</v>
      </c>
      <c r="BE322" s="78">
        <v>9145729683</v>
      </c>
      <c r="BF322" s="78">
        <v>9017246549</v>
      </c>
      <c r="BG322" s="78">
        <v>5282532514</v>
      </c>
      <c r="BH322" s="78">
        <v>5377250389</v>
      </c>
      <c r="BI322" s="78">
        <v>5017416618</v>
      </c>
      <c r="BJ322" s="78">
        <v>39188921275</v>
      </c>
      <c r="BK322" s="78">
        <v>60306978223</v>
      </c>
      <c r="BL322" s="78">
        <v>36338569988</v>
      </c>
      <c r="BM322" s="78">
        <v>40457135520</v>
      </c>
      <c r="BN322" s="78">
        <v>37124169912</v>
      </c>
      <c r="BO322" s="78">
        <v>7098847150</v>
      </c>
      <c r="BP322" s="78">
        <v>7000000000</v>
      </c>
      <c r="BQ322" s="78">
        <v>7500000000</v>
      </c>
      <c r="BR322" s="78">
        <v>10018956992</v>
      </c>
      <c r="BS322" s="78">
        <v>3557331595</v>
      </c>
      <c r="BT322" s="78">
        <v>1967841663</v>
      </c>
      <c r="BU322" s="78">
        <v>1810810176</v>
      </c>
      <c r="BV322" s="78">
        <v>7115788525</v>
      </c>
      <c r="BW322" s="78">
        <v>4204880300</v>
      </c>
      <c r="BX322" s="78">
        <v>16578384386</v>
      </c>
      <c r="BY322" s="78">
        <v>13164313986</v>
      </c>
      <c r="BZ322" s="78">
        <v>14132962369</v>
      </c>
      <c r="CA322" s="78">
        <v>1653209137</v>
      </c>
      <c r="CB322" s="78">
        <v>192393524241</v>
      </c>
      <c r="CC322" s="78">
        <v>137997842110</v>
      </c>
      <c r="CD322" s="78">
        <v>153450019222</v>
      </c>
      <c r="CE322" s="78">
        <v>75260394486</v>
      </c>
      <c r="CF322" s="78">
        <v>95073105563</v>
      </c>
      <c r="CG322" s="78">
        <v>70536262809</v>
      </c>
      <c r="CH322" s="78">
        <v>6769251045</v>
      </c>
      <c r="CI322" s="78">
        <v>7552548963</v>
      </c>
      <c r="CJ322" s="78">
        <v>6687140816</v>
      </c>
      <c r="CK322" s="78">
        <v>3753558358</v>
      </c>
      <c r="CL322" s="78">
        <v>15974067010</v>
      </c>
      <c r="CM322" s="78">
        <v>20478440904</v>
      </c>
      <c r="CN322" s="78">
        <v>18592525363</v>
      </c>
      <c r="CO322" s="78">
        <v>10142507386</v>
      </c>
      <c r="CP322" s="78">
        <v>16692854347</v>
      </c>
      <c r="CQ322" s="78">
        <v>18657361454</v>
      </c>
      <c r="CR322" s="78">
        <v>6170929905</v>
      </c>
      <c r="CS322" s="78">
        <v>15459635149</v>
      </c>
      <c r="CT322" s="78">
        <v>17201919875</v>
      </c>
      <c r="CU322" s="78">
        <v>653774397</v>
      </c>
      <c r="CV322" s="78">
        <v>443016287</v>
      </c>
      <c r="CW322" s="78">
        <v>727967781</v>
      </c>
      <c r="CX322" s="78">
        <v>2100000000</v>
      </c>
      <c r="CY322" s="78">
        <v>1800000000</v>
      </c>
      <c r="CZ322" s="78">
        <v>2100000000</v>
      </c>
      <c r="DA322" s="78">
        <v>2000000000</v>
      </c>
      <c r="DB322" s="78">
        <v>133877688087</v>
      </c>
      <c r="DC322" s="78">
        <v>152092093681</v>
      </c>
      <c r="DD322" s="78">
        <v>183532079509</v>
      </c>
      <c r="DE322" s="78">
        <v>105797427131</v>
      </c>
      <c r="DF322" s="78">
        <v>125731612505</v>
      </c>
      <c r="DG322" s="78">
        <v>35775748183</v>
      </c>
      <c r="DH322" s="78">
        <v>100235958674</v>
      </c>
      <c r="DI322" s="78">
        <v>13380875342</v>
      </c>
      <c r="DJ322" s="78">
        <v>33422100721</v>
      </c>
      <c r="DK322" s="78">
        <v>116024546766</v>
      </c>
      <c r="DL322" s="78">
        <v>12708599103</v>
      </c>
      <c r="DM322" s="78">
        <v>10046426142</v>
      </c>
      <c r="DN322" s="78">
        <v>7035153262</v>
      </c>
      <c r="DO322" s="78">
        <v>5000000000</v>
      </c>
      <c r="DP322" s="78">
        <v>5000000000</v>
      </c>
      <c r="DQ322" s="78">
        <v>5000000000</v>
      </c>
      <c r="DR322" s="78">
        <v>6268767554</v>
      </c>
      <c r="DS322" s="78">
        <v>12326008990</v>
      </c>
      <c r="DT322" s="78">
        <v>8922031347</v>
      </c>
      <c r="DU322" s="78">
        <v>13435137603</v>
      </c>
      <c r="DV322" s="78">
        <v>6297207692</v>
      </c>
      <c r="DW322" s="78">
        <v>6202059478</v>
      </c>
      <c r="DX322" s="78">
        <v>1024179284</v>
      </c>
      <c r="DY322" s="78">
        <v>11976588772</v>
      </c>
      <c r="DZ322" s="78">
        <v>846374458</v>
      </c>
      <c r="EA322" s="78">
        <v>2105738706</v>
      </c>
      <c r="EB322" s="78">
        <v>975507200</v>
      </c>
      <c r="EC322" s="78">
        <v>1900223496</v>
      </c>
      <c r="ED322" s="78">
        <v>21069754762</v>
      </c>
      <c r="EE322" s="78">
        <v>16123048001</v>
      </c>
      <c r="EF322" s="78">
        <v>9288586949</v>
      </c>
      <c r="EG322" s="78">
        <v>10813956377</v>
      </c>
      <c r="EH322" s="78">
        <v>73660831832</v>
      </c>
      <c r="EI322" s="78">
        <v>50531441811</v>
      </c>
      <c r="EJ322" s="78">
        <v>210437760867</v>
      </c>
      <c r="EK322" s="78">
        <v>279533945829</v>
      </c>
      <c r="EL322" s="78">
        <v>541973223457</v>
      </c>
      <c r="EM322" s="78">
        <v>551189955491</v>
      </c>
      <c r="EN322" s="78">
        <v>427893825810</v>
      </c>
      <c r="EO322" s="78">
        <v>965681396861</v>
      </c>
      <c r="EP322" s="78">
        <v>368995975958</v>
      </c>
      <c r="EQ322" s="78">
        <v>24401256677</v>
      </c>
      <c r="ER322" s="78">
        <v>125823519809</v>
      </c>
      <c r="ES322" s="78">
        <v>833253412</v>
      </c>
      <c r="ET322" s="78">
        <v>718777548</v>
      </c>
      <c r="EU322" s="78">
        <v>599876866</v>
      </c>
      <c r="EV322" s="78">
        <v>1314708170</v>
      </c>
      <c r="EW322" s="78">
        <v>1274033682</v>
      </c>
      <c r="EX322" s="78">
        <v>1243237825</v>
      </c>
      <c r="EY322" s="78">
        <v>11913110436</v>
      </c>
      <c r="EZ322" s="78">
        <v>12025296748</v>
      </c>
      <c r="FA322" s="78">
        <v>7940238837</v>
      </c>
      <c r="FB322" s="78">
        <v>16380077083</v>
      </c>
      <c r="FC322" s="78">
        <v>23161842391</v>
      </c>
      <c r="FD322" s="78">
        <v>3734880385</v>
      </c>
      <c r="FE322" s="78">
        <v>2053241149</v>
      </c>
      <c r="FF322" s="78">
        <v>1373287267</v>
      </c>
      <c r="FG322" s="78">
        <v>2042945813</v>
      </c>
      <c r="FH322" s="78">
        <v>3604200738</v>
      </c>
      <c r="FI322" s="78">
        <v>40051755755</v>
      </c>
      <c r="FJ322" s="78">
        <v>274888178</v>
      </c>
      <c r="FK322" s="78">
        <v>89913255548</v>
      </c>
      <c r="FL322" s="78">
        <v>6426343841</v>
      </c>
      <c r="FM322" s="78">
        <v>3176367846</v>
      </c>
      <c r="FN322" s="78">
        <v>8274317728</v>
      </c>
      <c r="FO322" s="78">
        <v>328639768</v>
      </c>
      <c r="FP322" s="78">
        <v>5042235660</v>
      </c>
      <c r="FQ322" s="78">
        <v>13563111996</v>
      </c>
      <c r="FR322" s="78">
        <v>15879786</v>
      </c>
      <c r="FS322" s="78">
        <v>11586941995</v>
      </c>
      <c r="FT322" s="78">
        <v>1168538659</v>
      </c>
      <c r="FU322" s="78">
        <v>465566124</v>
      </c>
      <c r="FV322" s="78">
        <v>5619914197</v>
      </c>
      <c r="FW322" s="78">
        <v>10112568014</v>
      </c>
      <c r="FX322" s="78">
        <v>80658650786</v>
      </c>
      <c r="FY322" s="78">
        <v>1713651598</v>
      </c>
      <c r="FZ322" s="78">
        <v>1892400536</v>
      </c>
      <c r="GA322" s="78">
        <v>503841900</v>
      </c>
      <c r="GB322" s="78">
        <v>540458235931</v>
      </c>
      <c r="GC322" s="78">
        <v>73638805261</v>
      </c>
      <c r="GD322" s="78">
        <v>60197324</v>
      </c>
      <c r="GE322" s="78">
        <v>26500000000</v>
      </c>
      <c r="GF322" s="78">
        <v>5466691251</v>
      </c>
    </row>
    <row r="323" spans="1:188">
      <c r="A323" s="84">
        <v>45120</v>
      </c>
      <c r="B323" s="78">
        <v>153433880665</v>
      </c>
      <c r="C323" s="78">
        <v>130599354812</v>
      </c>
      <c r="D323" s="78">
        <v>167929512106</v>
      </c>
      <c r="E323" s="78">
        <v>195016824028</v>
      </c>
      <c r="F323" s="78">
        <v>98896448879</v>
      </c>
      <c r="G323" s="78">
        <v>50733515223</v>
      </c>
      <c r="H323" s="78">
        <v>109698081109</v>
      </c>
      <c r="I323" s="78">
        <v>18087659006</v>
      </c>
      <c r="J323" s="78">
        <v>28777169015</v>
      </c>
      <c r="K323" s="78">
        <v>18410853249</v>
      </c>
      <c r="L323" s="78">
        <v>7090192899</v>
      </c>
      <c r="M323" s="78">
        <v>3256863677</v>
      </c>
      <c r="N323" s="78">
        <v>4705565141</v>
      </c>
      <c r="O323" s="78">
        <v>4835046945</v>
      </c>
      <c r="P323" s="78">
        <v>3759573808</v>
      </c>
      <c r="Q323" s="78">
        <v>5509234622</v>
      </c>
      <c r="R323" s="78">
        <v>3693055013</v>
      </c>
      <c r="S323" s="78">
        <v>4852280934</v>
      </c>
      <c r="T323" s="78">
        <v>4036969629</v>
      </c>
      <c r="U323" s="78">
        <v>14732617899</v>
      </c>
      <c r="V323" s="78">
        <v>4000384620</v>
      </c>
      <c r="W323" s="78">
        <v>3852383814</v>
      </c>
      <c r="X323" s="78">
        <v>216064887</v>
      </c>
      <c r="Y323" s="78">
        <v>249072393654</v>
      </c>
      <c r="Z323" s="78">
        <v>189397033508</v>
      </c>
      <c r="AA323" s="78">
        <v>155704534978</v>
      </c>
      <c r="AB323" s="78">
        <v>253206867673</v>
      </c>
      <c r="AC323" s="78">
        <v>201601111767</v>
      </c>
      <c r="AD323" s="78">
        <v>247587041249</v>
      </c>
      <c r="AE323" s="78">
        <v>47206331587</v>
      </c>
      <c r="AF323" s="78">
        <v>48026611600</v>
      </c>
      <c r="AG323" s="78">
        <v>40137170093</v>
      </c>
      <c r="AH323" s="78">
        <v>23273351800</v>
      </c>
      <c r="AI323" s="78">
        <v>4856603717</v>
      </c>
      <c r="AJ323" s="78">
        <v>5095405476</v>
      </c>
      <c r="AK323" s="78">
        <v>9255498975</v>
      </c>
      <c r="AL323" s="78">
        <v>5096692841</v>
      </c>
      <c r="AM323" s="78">
        <v>5773745865</v>
      </c>
      <c r="AN323" s="78">
        <v>6205133070</v>
      </c>
      <c r="AO323" s="78">
        <v>5093740622</v>
      </c>
      <c r="AP323" s="78">
        <v>7348994215</v>
      </c>
      <c r="AQ323" s="78">
        <v>5102622938</v>
      </c>
      <c r="AR323" s="78">
        <v>12713274689</v>
      </c>
      <c r="AS323" s="78">
        <v>5097852342</v>
      </c>
      <c r="AT323" s="78">
        <v>6860011700</v>
      </c>
      <c r="AU323" s="78">
        <v>5092038838</v>
      </c>
      <c r="AV323" s="78">
        <v>1050256014</v>
      </c>
      <c r="AW323" s="78">
        <v>1640106291</v>
      </c>
      <c r="AX323" s="78">
        <v>9000000000</v>
      </c>
      <c r="AY323" s="78">
        <v>5000000000</v>
      </c>
      <c r="AZ323" s="78">
        <v>14500000000</v>
      </c>
      <c r="BA323" s="78">
        <v>5929698634</v>
      </c>
      <c r="BB323" s="78">
        <v>5517254965</v>
      </c>
      <c r="BC323" s="78">
        <v>5596498771</v>
      </c>
      <c r="BD323" s="78">
        <v>5800519819</v>
      </c>
      <c r="BE323" s="78">
        <v>9122630899</v>
      </c>
      <c r="BF323" s="78">
        <v>9017557868</v>
      </c>
      <c r="BG323" s="78">
        <v>5282532514</v>
      </c>
      <c r="BH323" s="78">
        <v>5377305274</v>
      </c>
      <c r="BI323" s="78">
        <v>5019591672</v>
      </c>
      <c r="BJ323" s="78">
        <v>39219432281</v>
      </c>
      <c r="BK323" s="78">
        <v>60295571807</v>
      </c>
      <c r="BL323" s="78">
        <v>36270163755</v>
      </c>
      <c r="BM323" s="78">
        <v>40462388128</v>
      </c>
      <c r="BN323" s="78">
        <v>37096369637</v>
      </c>
      <c r="BO323" s="78">
        <v>7078311441</v>
      </c>
      <c r="BP323" s="78">
        <v>7000000000</v>
      </c>
      <c r="BQ323" s="78">
        <v>7500000000</v>
      </c>
      <c r="BR323" s="78">
        <v>10017336799</v>
      </c>
      <c r="BS323" s="78">
        <v>3606971874</v>
      </c>
      <c r="BT323" s="78">
        <v>1978362358</v>
      </c>
      <c r="BU323" s="78">
        <v>1994315411</v>
      </c>
      <c r="BV323" s="78">
        <v>7072854443</v>
      </c>
      <c r="BW323" s="78">
        <v>4207982184</v>
      </c>
      <c r="BX323" s="78">
        <v>16578461082</v>
      </c>
      <c r="BY323" s="78">
        <v>13209776170</v>
      </c>
      <c r="BZ323" s="78">
        <v>14140462355</v>
      </c>
      <c r="CA323" s="78">
        <v>1654274122</v>
      </c>
      <c r="CB323" s="78">
        <v>192692235438</v>
      </c>
      <c r="CC323" s="78">
        <v>138105835137</v>
      </c>
      <c r="CD323" s="78">
        <v>153517507903</v>
      </c>
      <c r="CE323" s="78">
        <v>75298304400</v>
      </c>
      <c r="CF323" s="78">
        <v>95149140057</v>
      </c>
      <c r="CG323" s="78">
        <v>70707797870</v>
      </c>
      <c r="CH323" s="78">
        <v>6789462980</v>
      </c>
      <c r="CI323" s="78">
        <v>7556847192</v>
      </c>
      <c r="CJ323" s="78">
        <v>6690762197</v>
      </c>
      <c r="CK323" s="78">
        <v>3762458275</v>
      </c>
      <c r="CL323" s="78">
        <v>15321402492</v>
      </c>
      <c r="CM323" s="78">
        <v>20503310291</v>
      </c>
      <c r="CN323" s="78">
        <v>18588849222</v>
      </c>
      <c r="CO323" s="78">
        <v>10132586734</v>
      </c>
      <c r="CP323" s="78">
        <v>16693107714</v>
      </c>
      <c r="CQ323" s="78">
        <v>18674451870</v>
      </c>
      <c r="CR323" s="78">
        <v>6169476276</v>
      </c>
      <c r="CS323" s="78">
        <v>15459802411</v>
      </c>
      <c r="CT323" s="78">
        <v>17203719311</v>
      </c>
      <c r="CU323" s="78">
        <v>737902887</v>
      </c>
      <c r="CV323" s="78">
        <v>443016287</v>
      </c>
      <c r="CW323" s="78">
        <v>727967781</v>
      </c>
      <c r="CX323" s="78">
        <v>2100000000</v>
      </c>
      <c r="CY323" s="78">
        <v>1800000000</v>
      </c>
      <c r="CZ323" s="78">
        <v>2100000000</v>
      </c>
      <c r="DA323" s="78">
        <v>2000000000</v>
      </c>
      <c r="DB323" s="78">
        <v>133880682810</v>
      </c>
      <c r="DC323" s="78">
        <v>152203921183</v>
      </c>
      <c r="DD323" s="78">
        <v>183606337423</v>
      </c>
      <c r="DE323" s="78">
        <v>105773563541</v>
      </c>
      <c r="DF323" s="78">
        <v>126074588103</v>
      </c>
      <c r="DG323" s="78">
        <v>35821728324</v>
      </c>
      <c r="DH323" s="78">
        <v>100396540918</v>
      </c>
      <c r="DI323" s="78">
        <v>13388838408</v>
      </c>
      <c r="DJ323" s="78">
        <v>33545829378</v>
      </c>
      <c r="DK323" s="78">
        <v>116420875311</v>
      </c>
      <c r="DL323" s="78">
        <v>12768913452</v>
      </c>
      <c r="DM323" s="78">
        <v>10217538484</v>
      </c>
      <c r="DN323" s="78">
        <v>7040015000</v>
      </c>
      <c r="DO323" s="78">
        <v>5000000000</v>
      </c>
      <c r="DP323" s="78">
        <v>5000000000</v>
      </c>
      <c r="DQ323" s="78">
        <v>5000000000</v>
      </c>
      <c r="DR323" s="78">
        <v>6271306665</v>
      </c>
      <c r="DS323" s="78">
        <v>12444446325</v>
      </c>
      <c r="DT323" s="78">
        <v>8963468734</v>
      </c>
      <c r="DU323" s="78">
        <v>13456437750</v>
      </c>
      <c r="DV323" s="78">
        <v>6303222047</v>
      </c>
      <c r="DW323" s="78">
        <v>6314290686</v>
      </c>
      <c r="DX323" s="78">
        <v>1026249685</v>
      </c>
      <c r="DY323" s="78">
        <v>11978131008</v>
      </c>
      <c r="DZ323" s="78">
        <v>849897635</v>
      </c>
      <c r="EA323" s="78">
        <v>2201581916</v>
      </c>
      <c r="EB323" s="78">
        <v>985012515</v>
      </c>
      <c r="EC323" s="78">
        <v>1889856061</v>
      </c>
      <c r="ED323" s="78">
        <v>20994760345</v>
      </c>
      <c r="EE323" s="78">
        <v>16076482865</v>
      </c>
      <c r="EF323" s="78">
        <v>9248328444</v>
      </c>
      <c r="EG323" s="78">
        <v>10782440005</v>
      </c>
      <c r="EH323" s="78">
        <v>73661551267</v>
      </c>
      <c r="EI323" s="78">
        <v>50494015903</v>
      </c>
      <c r="EJ323" s="78">
        <v>210277135141</v>
      </c>
      <c r="EK323" s="78">
        <v>279472562735</v>
      </c>
      <c r="EL323" s="78">
        <v>541699820461</v>
      </c>
      <c r="EM323" s="78">
        <v>551452417593</v>
      </c>
      <c r="EN323" s="78">
        <v>427918236818</v>
      </c>
      <c r="EO323" s="78">
        <v>964846171469</v>
      </c>
      <c r="EP323" s="78">
        <v>368342760286</v>
      </c>
      <c r="EQ323" s="78">
        <v>24465937024</v>
      </c>
      <c r="ER323" s="78">
        <v>125968595526</v>
      </c>
      <c r="ES323" s="78">
        <v>833253412</v>
      </c>
      <c r="ET323" s="78">
        <v>744779196</v>
      </c>
      <c r="EU323" s="78">
        <v>599876866</v>
      </c>
      <c r="EV323" s="78">
        <v>1314708170</v>
      </c>
      <c r="EW323" s="78">
        <v>1274033682</v>
      </c>
      <c r="EX323" s="78">
        <v>1243343819</v>
      </c>
      <c r="EY323" s="78">
        <v>11917588483</v>
      </c>
      <c r="EZ323" s="78">
        <v>12029088946</v>
      </c>
      <c r="FA323" s="78">
        <v>7942984174</v>
      </c>
      <c r="FB323" s="78">
        <v>16382010923</v>
      </c>
      <c r="FC323" s="78">
        <v>23157569511</v>
      </c>
      <c r="FD323" s="78">
        <v>3737190237</v>
      </c>
      <c r="FE323" s="78">
        <v>2053249994</v>
      </c>
      <c r="FF323" s="78">
        <v>1373477495</v>
      </c>
      <c r="FG323" s="78">
        <v>2043403956</v>
      </c>
      <c r="FH323" s="78">
        <v>3601072067</v>
      </c>
      <c r="FI323" s="78">
        <v>40050830283</v>
      </c>
      <c r="FJ323" s="78">
        <v>274912490</v>
      </c>
      <c r="FK323" s="78">
        <v>89661048593</v>
      </c>
      <c r="FL323" s="78">
        <v>6426701114</v>
      </c>
      <c r="FM323" s="78">
        <v>3176666953</v>
      </c>
      <c r="FN323" s="78">
        <v>8274874547</v>
      </c>
      <c r="FO323" s="78">
        <v>328640973</v>
      </c>
      <c r="FP323" s="78">
        <v>5044863811</v>
      </c>
      <c r="FQ323" s="78">
        <v>13562011308</v>
      </c>
      <c r="FR323" s="78">
        <v>15879786</v>
      </c>
      <c r="FS323" s="78">
        <v>11611092980</v>
      </c>
      <c r="FT323" s="78">
        <v>1164558048</v>
      </c>
      <c r="FU323" s="78">
        <v>453912931</v>
      </c>
      <c r="FV323" s="78">
        <v>5619914197</v>
      </c>
      <c r="FW323" s="78">
        <v>10112060298</v>
      </c>
      <c r="FX323" s="78">
        <v>80658650786</v>
      </c>
      <c r="FY323" s="78">
        <v>1714022982</v>
      </c>
      <c r="FZ323" s="78">
        <v>1892440732</v>
      </c>
      <c r="GA323" s="78">
        <v>503841900</v>
      </c>
      <c r="GB323" s="78">
        <v>539768158080</v>
      </c>
      <c r="GC323" s="78">
        <v>73637053457</v>
      </c>
      <c r="GD323" s="78">
        <v>60197324</v>
      </c>
      <c r="GE323" s="78">
        <v>26500000000</v>
      </c>
      <c r="GF323" s="78">
        <v>5462305884</v>
      </c>
    </row>
    <row r="324" spans="1:188">
      <c r="A324" s="84">
        <v>45121</v>
      </c>
      <c r="B324" s="78">
        <v>153407209527</v>
      </c>
      <c r="C324" s="78">
        <v>130604324103</v>
      </c>
      <c r="D324" s="78">
        <v>167935184602</v>
      </c>
      <c r="E324" s="78">
        <v>195006145189</v>
      </c>
      <c r="F324" s="78">
        <v>98899321165</v>
      </c>
      <c r="G324" s="78">
        <v>50719291913</v>
      </c>
      <c r="H324" s="78">
        <v>109713943898</v>
      </c>
      <c r="I324" s="78">
        <v>18085834824</v>
      </c>
      <c r="J324" s="78">
        <v>28751861205</v>
      </c>
      <c r="K324" s="78">
        <v>18445522415</v>
      </c>
      <c r="L324" s="78">
        <v>7090203507</v>
      </c>
      <c r="M324" s="78">
        <v>3257955430</v>
      </c>
      <c r="N324" s="78">
        <v>4755105142</v>
      </c>
      <c r="O324" s="78">
        <v>4835464326</v>
      </c>
      <c r="P324" s="78">
        <v>3764248730</v>
      </c>
      <c r="Q324" s="78">
        <v>5541758622</v>
      </c>
      <c r="R324" s="78">
        <v>3723607807</v>
      </c>
      <c r="S324" s="78">
        <v>4864931486</v>
      </c>
      <c r="T324" s="78">
        <v>4047440966</v>
      </c>
      <c r="U324" s="78">
        <v>14770288419</v>
      </c>
      <c r="V324" s="78">
        <v>4005842870</v>
      </c>
      <c r="W324" s="78">
        <v>3852814851</v>
      </c>
      <c r="X324" s="78">
        <v>215696842</v>
      </c>
      <c r="Y324" s="78">
        <v>249157469090</v>
      </c>
      <c r="Z324" s="78">
        <v>188631571784</v>
      </c>
      <c r="AA324" s="78">
        <v>155707450857</v>
      </c>
      <c r="AB324" s="78">
        <v>253190748533</v>
      </c>
      <c r="AC324" s="78">
        <v>201608653640</v>
      </c>
      <c r="AD324" s="78">
        <v>247234489580</v>
      </c>
      <c r="AE324" s="78">
        <v>47228890550</v>
      </c>
      <c r="AF324" s="78">
        <v>48047577606</v>
      </c>
      <c r="AG324" s="78">
        <v>40124847688</v>
      </c>
      <c r="AH324" s="78">
        <v>23296086330</v>
      </c>
      <c r="AI324" s="78">
        <v>4909453392</v>
      </c>
      <c r="AJ324" s="78">
        <v>5095405476</v>
      </c>
      <c r="AK324" s="78">
        <v>9429259000</v>
      </c>
      <c r="AL324" s="78">
        <v>5096743792</v>
      </c>
      <c r="AM324" s="78">
        <v>5776988094</v>
      </c>
      <c r="AN324" s="78">
        <v>6220147694</v>
      </c>
      <c r="AO324" s="78">
        <v>5093740622</v>
      </c>
      <c r="AP324" s="78">
        <v>7364442637</v>
      </c>
      <c r="AQ324" s="78">
        <v>5102622938</v>
      </c>
      <c r="AR324" s="78">
        <v>12707370783</v>
      </c>
      <c r="AS324" s="78">
        <v>5097852342</v>
      </c>
      <c r="AT324" s="78">
        <v>6878639154</v>
      </c>
      <c r="AU324" s="78">
        <v>5092038838</v>
      </c>
      <c r="AV324" s="78">
        <v>1050256014</v>
      </c>
      <c r="AW324" s="78">
        <v>1640106306</v>
      </c>
      <c r="AX324" s="78">
        <v>9000000000</v>
      </c>
      <c r="AY324" s="78">
        <v>5000000000</v>
      </c>
      <c r="AZ324" s="78">
        <v>14500000000</v>
      </c>
      <c r="BA324" s="78">
        <v>5935013913</v>
      </c>
      <c r="BB324" s="78">
        <v>5518281258</v>
      </c>
      <c r="BC324" s="78">
        <v>5600966404</v>
      </c>
      <c r="BD324" s="78">
        <v>5803276298</v>
      </c>
      <c r="BE324" s="78">
        <v>9130976918</v>
      </c>
      <c r="BF324" s="78">
        <v>9004531117</v>
      </c>
      <c r="BG324" s="78">
        <v>5282532514</v>
      </c>
      <c r="BH324" s="78">
        <v>5377305274</v>
      </c>
      <c r="BI324" s="78">
        <v>5019591672</v>
      </c>
      <c r="BJ324" s="78">
        <v>39243685536</v>
      </c>
      <c r="BK324" s="78">
        <v>60406821772</v>
      </c>
      <c r="BL324" s="78">
        <v>36305092702</v>
      </c>
      <c r="BM324" s="78">
        <v>40358630436</v>
      </c>
      <c r="BN324" s="78">
        <v>37093261450</v>
      </c>
      <c r="BO324" s="78">
        <v>7085365603</v>
      </c>
      <c r="BP324" s="78">
        <v>7000000000</v>
      </c>
      <c r="BQ324" s="78">
        <v>7500000000</v>
      </c>
      <c r="BR324" s="78">
        <v>10009475382</v>
      </c>
      <c r="BS324" s="78">
        <v>3616250229</v>
      </c>
      <c r="BT324" s="78">
        <v>1970520434</v>
      </c>
      <c r="BU324" s="78">
        <v>2069796052</v>
      </c>
      <c r="BV324" s="78">
        <v>7078620242</v>
      </c>
      <c r="BW324" s="78">
        <v>4220485013</v>
      </c>
      <c r="BX324" s="78">
        <v>16628303982</v>
      </c>
      <c r="BY324" s="78">
        <v>13226552593</v>
      </c>
      <c r="BZ324" s="78">
        <v>14176246269</v>
      </c>
      <c r="CA324" s="78">
        <v>1726909925</v>
      </c>
      <c r="CB324" s="78">
        <v>192427771384</v>
      </c>
      <c r="CC324" s="78">
        <v>138110947775</v>
      </c>
      <c r="CD324" s="78">
        <v>153671005881</v>
      </c>
      <c r="CE324" s="78">
        <v>75310334277</v>
      </c>
      <c r="CF324" s="78">
        <v>95182397598</v>
      </c>
      <c r="CG324" s="78">
        <v>70840717869</v>
      </c>
      <c r="CH324" s="78">
        <v>6728469045</v>
      </c>
      <c r="CI324" s="78">
        <v>7535521190</v>
      </c>
      <c r="CJ324" s="78">
        <v>6693173805</v>
      </c>
      <c r="CK324" s="78">
        <v>3762597249</v>
      </c>
      <c r="CL324" s="78">
        <v>15330339758</v>
      </c>
      <c r="CM324" s="78">
        <v>20540940785</v>
      </c>
      <c r="CN324" s="78">
        <v>18628603344</v>
      </c>
      <c r="CO324" s="78">
        <v>10138440047</v>
      </c>
      <c r="CP324" s="78">
        <v>16676946248</v>
      </c>
      <c r="CQ324" s="78">
        <v>18720513117</v>
      </c>
      <c r="CR324" s="78">
        <v>6168731859</v>
      </c>
      <c r="CS324" s="78">
        <v>15456694601</v>
      </c>
      <c r="CT324" s="78">
        <v>17205298882</v>
      </c>
      <c r="CU324" s="78">
        <v>737902887</v>
      </c>
      <c r="CV324" s="78">
        <v>443016287</v>
      </c>
      <c r="CW324" s="78">
        <v>727967781</v>
      </c>
      <c r="CX324" s="78">
        <v>2100000000</v>
      </c>
      <c r="CY324" s="78">
        <v>1800000000</v>
      </c>
      <c r="CZ324" s="78">
        <v>2100000000</v>
      </c>
      <c r="DA324" s="78">
        <v>2000000000</v>
      </c>
      <c r="DB324" s="78">
        <v>133931858528</v>
      </c>
      <c r="DC324" s="78">
        <v>152286693892</v>
      </c>
      <c r="DD324" s="78">
        <v>183677215547</v>
      </c>
      <c r="DE324" s="78">
        <v>105861612224</v>
      </c>
      <c r="DF324" s="78">
        <v>126229455024</v>
      </c>
      <c r="DG324" s="78">
        <v>35900819528</v>
      </c>
      <c r="DH324" s="78">
        <v>100559630103</v>
      </c>
      <c r="DI324" s="78">
        <v>13406422552</v>
      </c>
      <c r="DJ324" s="78">
        <v>33563599821</v>
      </c>
      <c r="DK324" s="78">
        <v>116661029718</v>
      </c>
      <c r="DL324" s="78">
        <v>12914524231</v>
      </c>
      <c r="DM324" s="78">
        <v>10384918093</v>
      </c>
      <c r="DN324" s="78">
        <v>7044189857</v>
      </c>
      <c r="DO324" s="78">
        <v>5000000000</v>
      </c>
      <c r="DP324" s="78">
        <v>5000000000</v>
      </c>
      <c r="DQ324" s="78">
        <v>5000000000</v>
      </c>
      <c r="DR324" s="78">
        <v>6278830936</v>
      </c>
      <c r="DS324" s="78">
        <v>12526552569</v>
      </c>
      <c r="DT324" s="78">
        <v>9106041984</v>
      </c>
      <c r="DU324" s="78">
        <v>13568260508</v>
      </c>
      <c r="DV324" s="78">
        <v>6300175021</v>
      </c>
      <c r="DW324" s="78">
        <v>6439115808</v>
      </c>
      <c r="DX324" s="78">
        <v>1026249685</v>
      </c>
      <c r="DY324" s="78">
        <v>11974322731</v>
      </c>
      <c r="DZ324" s="78">
        <v>849941212</v>
      </c>
      <c r="EA324" s="78">
        <v>2223866162</v>
      </c>
      <c r="EB324" s="78">
        <v>1057289095</v>
      </c>
      <c r="EC324" s="78">
        <v>1933645748</v>
      </c>
      <c r="ED324" s="78">
        <v>20955056055</v>
      </c>
      <c r="EE324" s="78">
        <v>16079790920</v>
      </c>
      <c r="EF324" s="78">
        <v>9244925670</v>
      </c>
      <c r="EG324" s="78">
        <v>10773548412</v>
      </c>
      <c r="EH324" s="78">
        <v>73645199069</v>
      </c>
      <c r="EI324" s="78">
        <v>50494282059</v>
      </c>
      <c r="EJ324" s="78">
        <v>210071751616</v>
      </c>
      <c r="EK324" s="78">
        <v>279855442456</v>
      </c>
      <c r="EL324" s="78">
        <v>541755999042</v>
      </c>
      <c r="EM324" s="78">
        <v>551539478745</v>
      </c>
      <c r="EN324" s="78">
        <v>428114705016</v>
      </c>
      <c r="EO324" s="78">
        <v>963720255308</v>
      </c>
      <c r="EP324" s="78">
        <v>368178724522</v>
      </c>
      <c r="EQ324" s="78">
        <v>24493682390</v>
      </c>
      <c r="ER324" s="78">
        <v>125964579720</v>
      </c>
      <c r="ES324" s="78">
        <v>810547589</v>
      </c>
      <c r="ET324" s="78">
        <v>751232039</v>
      </c>
      <c r="EU324" s="78">
        <v>599876866</v>
      </c>
      <c r="EV324" s="78">
        <v>1314823636</v>
      </c>
      <c r="EW324" s="78">
        <v>1274239479</v>
      </c>
      <c r="EX324" s="78">
        <v>1243824736</v>
      </c>
      <c r="EY324" s="78">
        <v>11914325260</v>
      </c>
      <c r="EZ324" s="78">
        <v>12033172953</v>
      </c>
      <c r="FA324" s="78">
        <v>7911341077</v>
      </c>
      <c r="FB324" s="78">
        <v>16381134267</v>
      </c>
      <c r="FC324" s="78">
        <v>23139097246</v>
      </c>
      <c r="FD324" s="78">
        <v>3730685992</v>
      </c>
      <c r="FE324" s="78">
        <v>2053839521</v>
      </c>
      <c r="FF324" s="78">
        <v>1373649786</v>
      </c>
      <c r="FG324" s="78">
        <v>2045001966</v>
      </c>
      <c r="FH324" s="78">
        <v>3597846046</v>
      </c>
      <c r="FI324" s="78">
        <v>40087076527</v>
      </c>
      <c r="FJ324" s="78">
        <v>274912490</v>
      </c>
      <c r="FK324" s="78">
        <v>89608243442</v>
      </c>
      <c r="FL324" s="78">
        <v>6420304244</v>
      </c>
      <c r="FM324" s="78">
        <v>3176666953</v>
      </c>
      <c r="FN324" s="78">
        <v>8172300382</v>
      </c>
      <c r="FO324" s="78">
        <v>328641968</v>
      </c>
      <c r="FP324" s="78">
        <v>5048812512</v>
      </c>
      <c r="FQ324" s="78">
        <v>13427317663</v>
      </c>
      <c r="FR324" s="78">
        <v>15879786</v>
      </c>
      <c r="FS324" s="78">
        <v>11616019527</v>
      </c>
      <c r="FT324" s="78">
        <v>1164824818</v>
      </c>
      <c r="FU324" s="78">
        <v>453912931</v>
      </c>
      <c r="FV324" s="78">
        <v>5619992699</v>
      </c>
      <c r="FW324" s="78">
        <v>10112090696</v>
      </c>
      <c r="FX324" s="78">
        <v>80658650786</v>
      </c>
      <c r="FY324" s="78">
        <v>1715077753</v>
      </c>
      <c r="FZ324" s="78">
        <v>1893343653</v>
      </c>
      <c r="GA324" s="78">
        <v>503841900</v>
      </c>
      <c r="GB324" s="78">
        <v>539182115671</v>
      </c>
      <c r="GC324" s="78">
        <v>73457304348</v>
      </c>
      <c r="GD324" s="78">
        <v>60197324</v>
      </c>
      <c r="GE324" s="78">
        <v>26500000000</v>
      </c>
      <c r="GF324" s="78">
        <v>5461589711</v>
      </c>
    </row>
    <row r="325" spans="1:188">
      <c r="A325" s="84">
        <v>45124</v>
      </c>
      <c r="B325" s="78">
        <v>153377485574</v>
      </c>
      <c r="C325" s="78">
        <v>130536644444</v>
      </c>
      <c r="D325" s="78">
        <v>167926830413</v>
      </c>
      <c r="E325" s="78">
        <v>194940670288</v>
      </c>
      <c r="F325" s="78">
        <v>98915903469</v>
      </c>
      <c r="G325" s="78">
        <v>50634129854</v>
      </c>
      <c r="H325" s="78">
        <v>109641095580</v>
      </c>
      <c r="I325" s="78">
        <v>18084856018</v>
      </c>
      <c r="J325" s="78">
        <v>28724667129</v>
      </c>
      <c r="K325" s="78">
        <v>18407279361</v>
      </c>
      <c r="L325" s="78">
        <v>7090319142</v>
      </c>
      <c r="M325" s="78">
        <v>3264922315</v>
      </c>
      <c r="N325" s="78">
        <v>4778818726</v>
      </c>
      <c r="O325" s="78">
        <v>4836443216</v>
      </c>
      <c r="P325" s="78">
        <v>3766289724</v>
      </c>
      <c r="Q325" s="78">
        <v>5592303004</v>
      </c>
      <c r="R325" s="78">
        <v>3811074236</v>
      </c>
      <c r="S325" s="78">
        <v>4872369260</v>
      </c>
      <c r="T325" s="78">
        <v>4051885427</v>
      </c>
      <c r="U325" s="78">
        <v>14744457014</v>
      </c>
      <c r="V325" s="78">
        <v>4006499492</v>
      </c>
      <c r="W325" s="78">
        <v>3859674040</v>
      </c>
      <c r="X325" s="78">
        <v>215696842</v>
      </c>
      <c r="Y325" s="78">
        <v>249116940497</v>
      </c>
      <c r="Z325" s="78">
        <v>188539783386</v>
      </c>
      <c r="AA325" s="78">
        <v>155675397703</v>
      </c>
      <c r="AB325" s="78">
        <v>253090483066</v>
      </c>
      <c r="AC325" s="78">
        <v>201387820702</v>
      </c>
      <c r="AD325" s="78">
        <v>246813464923</v>
      </c>
      <c r="AE325" s="78">
        <v>47217407127</v>
      </c>
      <c r="AF325" s="78">
        <v>48040996125</v>
      </c>
      <c r="AG325" s="78">
        <v>40126663524</v>
      </c>
      <c r="AH325" s="78">
        <v>23286665263</v>
      </c>
      <c r="AI325" s="78">
        <v>4932245848</v>
      </c>
      <c r="AJ325" s="78">
        <v>5095405476</v>
      </c>
      <c r="AK325" s="78">
        <v>9477627203</v>
      </c>
      <c r="AL325" s="78">
        <v>5096743792</v>
      </c>
      <c r="AM325" s="78">
        <v>5775642906</v>
      </c>
      <c r="AN325" s="78">
        <v>6230256950</v>
      </c>
      <c r="AO325" s="78">
        <v>5093740622</v>
      </c>
      <c r="AP325" s="78">
        <v>7324343782</v>
      </c>
      <c r="AQ325" s="78">
        <v>5102622938</v>
      </c>
      <c r="AR325" s="78">
        <v>12682438277</v>
      </c>
      <c r="AS325" s="78">
        <v>5097852342</v>
      </c>
      <c r="AT325" s="78">
        <v>6892371608</v>
      </c>
      <c r="AU325" s="78">
        <v>5092038838</v>
      </c>
      <c r="AV325" s="78">
        <v>1050256014</v>
      </c>
      <c r="AW325" s="78">
        <v>1640106306</v>
      </c>
      <c r="AX325" s="78">
        <v>9000000000</v>
      </c>
      <c r="AY325" s="78">
        <v>5000000000</v>
      </c>
      <c r="AZ325" s="78">
        <v>14500000000</v>
      </c>
      <c r="BA325" s="78">
        <v>5939033192</v>
      </c>
      <c r="BB325" s="78">
        <v>5520938097</v>
      </c>
      <c r="BC325" s="78">
        <v>5571778435</v>
      </c>
      <c r="BD325" s="78">
        <v>5765442081</v>
      </c>
      <c r="BE325" s="78">
        <v>9142608313</v>
      </c>
      <c r="BF325" s="78">
        <v>9004887840</v>
      </c>
      <c r="BG325" s="78">
        <v>5282532514</v>
      </c>
      <c r="BH325" s="78">
        <v>5377316164</v>
      </c>
      <c r="BI325" s="78">
        <v>5019591672</v>
      </c>
      <c r="BJ325" s="78">
        <v>39251132124</v>
      </c>
      <c r="BK325" s="78">
        <v>60393168810</v>
      </c>
      <c r="BL325" s="78">
        <v>36302895012</v>
      </c>
      <c r="BM325" s="78">
        <v>40330700023</v>
      </c>
      <c r="BN325" s="78">
        <v>37087011794</v>
      </c>
      <c r="BO325" s="78">
        <v>7076134505</v>
      </c>
      <c r="BP325" s="78">
        <v>7000000000</v>
      </c>
      <c r="BQ325" s="78">
        <v>7500000000</v>
      </c>
      <c r="BR325" s="78">
        <v>9935652721</v>
      </c>
      <c r="BS325" s="78">
        <v>3616038928</v>
      </c>
      <c r="BT325" s="78">
        <v>1959291583</v>
      </c>
      <c r="BU325" s="78">
        <v>2076811854</v>
      </c>
      <c r="BV325" s="78">
        <v>7080992511</v>
      </c>
      <c r="BW325" s="78">
        <v>4224191432</v>
      </c>
      <c r="BX325" s="78">
        <v>16587627826</v>
      </c>
      <c r="BY325" s="78">
        <v>13234963696</v>
      </c>
      <c r="BZ325" s="78">
        <v>14118858873</v>
      </c>
      <c r="CA325" s="78">
        <v>1751567212</v>
      </c>
      <c r="CB325" s="78">
        <v>192382701939</v>
      </c>
      <c r="CC325" s="78">
        <v>138125570701</v>
      </c>
      <c r="CD325" s="78">
        <v>153707073193</v>
      </c>
      <c r="CE325" s="78">
        <v>75253046819</v>
      </c>
      <c r="CF325" s="78">
        <v>95233538276</v>
      </c>
      <c r="CG325" s="78">
        <v>70937820354</v>
      </c>
      <c r="CH325" s="78">
        <v>6761966981</v>
      </c>
      <c r="CI325" s="78">
        <v>7546302326</v>
      </c>
      <c r="CJ325" s="78">
        <v>6707375171</v>
      </c>
      <c r="CK325" s="78">
        <v>3763140205</v>
      </c>
      <c r="CL325" s="78">
        <v>15328789970</v>
      </c>
      <c r="CM325" s="78">
        <v>20423928783</v>
      </c>
      <c r="CN325" s="78">
        <v>18651671173</v>
      </c>
      <c r="CO325" s="78">
        <v>10145386844</v>
      </c>
      <c r="CP325" s="78">
        <v>16678359485</v>
      </c>
      <c r="CQ325" s="78">
        <v>18748884552</v>
      </c>
      <c r="CR325" s="78">
        <v>6170223935</v>
      </c>
      <c r="CS325" s="78">
        <v>15455530049</v>
      </c>
      <c r="CT325" s="78">
        <v>17214470719</v>
      </c>
      <c r="CU325" s="78">
        <v>737902887</v>
      </c>
      <c r="CV325" s="78">
        <v>443016287</v>
      </c>
      <c r="CW325" s="78">
        <v>727967781</v>
      </c>
      <c r="CX325" s="78">
        <v>2100000000</v>
      </c>
      <c r="CY325" s="78">
        <v>1800000000</v>
      </c>
      <c r="CZ325" s="78">
        <v>2100000000</v>
      </c>
      <c r="DA325" s="78">
        <v>2000000000</v>
      </c>
      <c r="DB325" s="78">
        <v>133460597894</v>
      </c>
      <c r="DC325" s="78">
        <v>152314910483</v>
      </c>
      <c r="DD325" s="78">
        <v>183695353603</v>
      </c>
      <c r="DE325" s="78">
        <v>105934549481</v>
      </c>
      <c r="DF325" s="78">
        <v>126331411135</v>
      </c>
      <c r="DG325" s="78">
        <v>35899029231</v>
      </c>
      <c r="DH325" s="78">
        <v>100600599924</v>
      </c>
      <c r="DI325" s="78">
        <v>13415398125</v>
      </c>
      <c r="DJ325" s="78">
        <v>33612443024</v>
      </c>
      <c r="DK325" s="78">
        <v>116783802434</v>
      </c>
      <c r="DL325" s="78">
        <v>12973508324</v>
      </c>
      <c r="DM325" s="78">
        <v>10485623439</v>
      </c>
      <c r="DN325" s="78">
        <v>7050302214</v>
      </c>
      <c r="DO325" s="78">
        <v>5000000000</v>
      </c>
      <c r="DP325" s="78">
        <v>5000000000</v>
      </c>
      <c r="DQ325" s="78">
        <v>5000000000</v>
      </c>
      <c r="DR325" s="78">
        <v>6282171440</v>
      </c>
      <c r="DS325" s="78">
        <v>12562351151</v>
      </c>
      <c r="DT325" s="78">
        <v>9150074748</v>
      </c>
      <c r="DU325" s="78">
        <v>13548093135</v>
      </c>
      <c r="DV325" s="78">
        <v>6302344092</v>
      </c>
      <c r="DW325" s="78">
        <v>6458587579</v>
      </c>
      <c r="DX325" s="78">
        <v>1026249685</v>
      </c>
      <c r="DY325" s="78">
        <v>11974322731</v>
      </c>
      <c r="DZ325" s="78">
        <v>849956304</v>
      </c>
      <c r="EA325" s="78">
        <v>2269668683</v>
      </c>
      <c r="EB325" s="78">
        <v>1057564382</v>
      </c>
      <c r="EC325" s="78">
        <v>1931368133</v>
      </c>
      <c r="ED325" s="78">
        <v>20952212341</v>
      </c>
      <c r="EE325" s="78">
        <v>16082386927</v>
      </c>
      <c r="EF325" s="78">
        <v>9246137684</v>
      </c>
      <c r="EG325" s="78">
        <v>10764398334</v>
      </c>
      <c r="EH325" s="78">
        <v>73628970450</v>
      </c>
      <c r="EI325" s="78">
        <v>50482620830</v>
      </c>
      <c r="EJ325" s="78">
        <v>209710258234</v>
      </c>
      <c r="EK325" s="78">
        <v>279772854711</v>
      </c>
      <c r="EL325" s="78">
        <v>541484858656</v>
      </c>
      <c r="EM325" s="78">
        <v>550742319141</v>
      </c>
      <c r="EN325" s="78">
        <v>427717033713</v>
      </c>
      <c r="EO325" s="78">
        <v>962650470184</v>
      </c>
      <c r="EP325" s="78">
        <v>367737858346</v>
      </c>
      <c r="EQ325" s="78">
        <v>24557768300</v>
      </c>
      <c r="ER325" s="78">
        <v>125859964485</v>
      </c>
      <c r="ES325" s="78">
        <v>812371733</v>
      </c>
      <c r="ET325" s="78">
        <v>764483001</v>
      </c>
      <c r="EU325" s="78">
        <v>599876866</v>
      </c>
      <c r="EV325" s="78">
        <v>1314823636</v>
      </c>
      <c r="EW325" s="78">
        <v>1274239479</v>
      </c>
      <c r="EX325" s="78">
        <v>1243824736</v>
      </c>
      <c r="EY325" s="78">
        <v>11906550226</v>
      </c>
      <c r="EZ325" s="78">
        <v>12032906099</v>
      </c>
      <c r="FA325" s="78">
        <v>7913816772</v>
      </c>
      <c r="FB325" s="78">
        <v>16385967696</v>
      </c>
      <c r="FC325" s="78">
        <v>23082286693</v>
      </c>
      <c r="FD325" s="78">
        <v>3731337092</v>
      </c>
      <c r="FE325" s="78">
        <v>2054188312</v>
      </c>
      <c r="FF325" s="78">
        <v>1373555149</v>
      </c>
      <c r="FG325" s="78">
        <v>2045343559</v>
      </c>
      <c r="FH325" s="78">
        <v>3596837562</v>
      </c>
      <c r="FI325" s="78">
        <v>39913495519</v>
      </c>
      <c r="FJ325" s="78">
        <v>275176200</v>
      </c>
      <c r="FK325" s="78">
        <v>89612097907</v>
      </c>
      <c r="FL325" s="78">
        <v>6420132688</v>
      </c>
      <c r="FM325" s="78">
        <v>3176726384</v>
      </c>
      <c r="FN325" s="78">
        <v>8190575805</v>
      </c>
      <c r="FO325" s="78">
        <v>328644098</v>
      </c>
      <c r="FP325" s="78">
        <v>5121506308</v>
      </c>
      <c r="FQ325" s="78">
        <v>13393008521</v>
      </c>
      <c r="FR325" s="78">
        <v>15879786</v>
      </c>
      <c r="FS325" s="78">
        <v>11612276970</v>
      </c>
      <c r="FT325" s="78">
        <v>1164531397</v>
      </c>
      <c r="FU325" s="78">
        <v>453827890</v>
      </c>
      <c r="FV325" s="78">
        <v>5619992699</v>
      </c>
      <c r="FW325" s="78">
        <v>10112282244</v>
      </c>
      <c r="FX325" s="78">
        <v>80658650786</v>
      </c>
      <c r="FY325" s="78">
        <v>1715088608</v>
      </c>
      <c r="FZ325" s="78">
        <v>1888729157</v>
      </c>
      <c r="GA325" s="78">
        <v>503841900</v>
      </c>
      <c r="GB325" s="78">
        <v>538542661437</v>
      </c>
      <c r="GC325" s="78">
        <v>73433297437</v>
      </c>
      <c r="GD325" s="78">
        <v>60197324</v>
      </c>
      <c r="GE325" s="78">
        <v>26500000000</v>
      </c>
      <c r="GF325" s="78">
        <v>5443948118</v>
      </c>
    </row>
    <row r="326" spans="1:188">
      <c r="A326" s="84">
        <v>45125</v>
      </c>
      <c r="B326" s="78">
        <v>153221227483</v>
      </c>
      <c r="C326" s="78">
        <v>130496750367</v>
      </c>
      <c r="D326" s="78">
        <v>167967202675</v>
      </c>
      <c r="E326" s="78">
        <v>194839101885</v>
      </c>
      <c r="F326" s="78">
        <v>98724472577</v>
      </c>
      <c r="G326" s="78">
        <v>50577125236</v>
      </c>
      <c r="H326" s="78">
        <v>109602763352</v>
      </c>
      <c r="I326" s="78">
        <v>18083263237</v>
      </c>
      <c r="J326" s="78">
        <v>28717415381</v>
      </c>
      <c r="K326" s="78">
        <v>18315693682</v>
      </c>
      <c r="L326" s="78">
        <v>7090319893</v>
      </c>
      <c r="M326" s="78">
        <v>3266564722</v>
      </c>
      <c r="N326" s="78">
        <v>4793534622</v>
      </c>
      <c r="O326" s="78">
        <v>4836993559</v>
      </c>
      <c r="P326" s="78">
        <v>3750016760</v>
      </c>
      <c r="Q326" s="78">
        <v>5599223102</v>
      </c>
      <c r="R326" s="78">
        <v>3836536561</v>
      </c>
      <c r="S326" s="78">
        <v>4872513106</v>
      </c>
      <c r="T326" s="78">
        <v>4051943088</v>
      </c>
      <c r="U326" s="78">
        <v>14787063938</v>
      </c>
      <c r="V326" s="78">
        <v>4006594629</v>
      </c>
      <c r="W326" s="78">
        <v>3875258863</v>
      </c>
      <c r="X326" s="78">
        <v>215855210</v>
      </c>
      <c r="Y326" s="78">
        <v>248943491294</v>
      </c>
      <c r="Z326" s="78">
        <v>188675879277</v>
      </c>
      <c r="AA326" s="78">
        <v>155490827045</v>
      </c>
      <c r="AB326" s="78">
        <v>252958320783</v>
      </c>
      <c r="AC326" s="78">
        <v>201284528627</v>
      </c>
      <c r="AD326" s="78">
        <v>246695252761</v>
      </c>
      <c r="AE326" s="78">
        <v>47138276378</v>
      </c>
      <c r="AF326" s="78">
        <v>48022275840</v>
      </c>
      <c r="AG326" s="78">
        <v>40111148303</v>
      </c>
      <c r="AH326" s="78">
        <v>23294688571</v>
      </c>
      <c r="AI326" s="78">
        <v>4967656438</v>
      </c>
      <c r="AJ326" s="78">
        <v>5095405476</v>
      </c>
      <c r="AK326" s="78">
        <v>9560601912</v>
      </c>
      <c r="AL326" s="78">
        <v>5096743792</v>
      </c>
      <c r="AM326" s="78">
        <v>5775742474</v>
      </c>
      <c r="AN326" s="78">
        <v>6341194382</v>
      </c>
      <c r="AO326" s="78">
        <v>5093740622</v>
      </c>
      <c r="AP326" s="78">
        <v>7340377934</v>
      </c>
      <c r="AQ326" s="78">
        <v>5102622938</v>
      </c>
      <c r="AR326" s="78">
        <v>12683691491</v>
      </c>
      <c r="AS326" s="78">
        <v>5097852342</v>
      </c>
      <c r="AT326" s="78">
        <v>6917135783</v>
      </c>
      <c r="AU326" s="78">
        <v>5092038838</v>
      </c>
      <c r="AV326" s="78">
        <v>1050256014</v>
      </c>
      <c r="AW326" s="78">
        <v>1640106306</v>
      </c>
      <c r="AX326" s="78">
        <v>9000000000</v>
      </c>
      <c r="AY326" s="78">
        <v>5000000000</v>
      </c>
      <c r="AZ326" s="78">
        <v>14500000000</v>
      </c>
      <c r="BA326" s="78">
        <v>6048903319</v>
      </c>
      <c r="BB326" s="78">
        <v>5521730744</v>
      </c>
      <c r="BC326" s="78">
        <v>5560203964</v>
      </c>
      <c r="BD326" s="78">
        <v>5707580934</v>
      </c>
      <c r="BE326" s="78">
        <v>9144067343</v>
      </c>
      <c r="BF326" s="78">
        <v>9005898305</v>
      </c>
      <c r="BG326" s="78">
        <v>5282532514</v>
      </c>
      <c r="BH326" s="78">
        <v>5377316164</v>
      </c>
      <c r="BI326" s="78">
        <v>5019591672</v>
      </c>
      <c r="BJ326" s="78">
        <v>39226578034</v>
      </c>
      <c r="BK326" s="78">
        <v>60504715800</v>
      </c>
      <c r="BL326" s="78">
        <v>36278386211</v>
      </c>
      <c r="BM326" s="78">
        <v>40325129461</v>
      </c>
      <c r="BN326" s="78">
        <v>37077041456</v>
      </c>
      <c r="BO326" s="78">
        <v>7074532694</v>
      </c>
      <c r="BP326" s="78">
        <v>7000000000</v>
      </c>
      <c r="BQ326" s="78">
        <v>7500000000</v>
      </c>
      <c r="BR326" s="78">
        <v>9927282993</v>
      </c>
      <c r="BS326" s="78">
        <v>3616696187</v>
      </c>
      <c r="BT326" s="78">
        <v>1964386534</v>
      </c>
      <c r="BU326" s="78">
        <v>2096057594</v>
      </c>
      <c r="BV326" s="78">
        <v>7101150955</v>
      </c>
      <c r="BW326" s="78">
        <v>4275448370</v>
      </c>
      <c r="BX326" s="78">
        <v>16576523595</v>
      </c>
      <c r="BY326" s="78">
        <v>13286618821</v>
      </c>
      <c r="BZ326" s="78">
        <v>14073901557</v>
      </c>
      <c r="CA326" s="78">
        <v>1776165186</v>
      </c>
      <c r="CB326" s="78">
        <v>192218132667</v>
      </c>
      <c r="CC326" s="78">
        <v>138093394494</v>
      </c>
      <c r="CD326" s="78">
        <v>153732577102</v>
      </c>
      <c r="CE326" s="78">
        <v>75392929057</v>
      </c>
      <c r="CF326" s="78">
        <v>95276457794</v>
      </c>
      <c r="CG326" s="78">
        <v>71116912006</v>
      </c>
      <c r="CH326" s="78">
        <v>6768260093</v>
      </c>
      <c r="CI326" s="78">
        <v>7565835002</v>
      </c>
      <c r="CJ326" s="78">
        <v>6720609814</v>
      </c>
      <c r="CK326" s="78">
        <v>3762952671</v>
      </c>
      <c r="CL326" s="78">
        <v>15323126953</v>
      </c>
      <c r="CM326" s="78">
        <v>20375439677</v>
      </c>
      <c r="CN326" s="78">
        <v>18672615563</v>
      </c>
      <c r="CO326" s="78">
        <v>10125699359</v>
      </c>
      <c r="CP326" s="78">
        <v>16677566763</v>
      </c>
      <c r="CQ326" s="78">
        <v>18794333848</v>
      </c>
      <c r="CR326" s="78">
        <v>6169643048</v>
      </c>
      <c r="CS326" s="78">
        <v>15455363061</v>
      </c>
      <c r="CT326" s="78">
        <v>17216151990</v>
      </c>
      <c r="CU326" s="78">
        <v>737902887</v>
      </c>
      <c r="CV326" s="78">
        <v>443016287</v>
      </c>
      <c r="CW326" s="78">
        <v>727967781</v>
      </c>
      <c r="CX326" s="78">
        <v>2100000000</v>
      </c>
      <c r="CY326" s="78">
        <v>1800000000</v>
      </c>
      <c r="CZ326" s="78">
        <v>2100000000</v>
      </c>
      <c r="DA326" s="78">
        <v>2000000000</v>
      </c>
      <c r="DB326" s="78">
        <v>133382475282</v>
      </c>
      <c r="DC326" s="78">
        <v>152413737269</v>
      </c>
      <c r="DD326" s="78">
        <v>183669182493</v>
      </c>
      <c r="DE326" s="78">
        <v>106027652446</v>
      </c>
      <c r="DF326" s="78">
        <v>126234996306</v>
      </c>
      <c r="DG326" s="78">
        <v>36030385007</v>
      </c>
      <c r="DH326" s="78">
        <v>100503899779</v>
      </c>
      <c r="DI326" s="78">
        <v>13398865180</v>
      </c>
      <c r="DJ326" s="78">
        <v>33684462070</v>
      </c>
      <c r="DK326" s="78">
        <v>116964836519</v>
      </c>
      <c r="DL326" s="78">
        <v>13152036042</v>
      </c>
      <c r="DM326" s="78">
        <v>10671216576</v>
      </c>
      <c r="DN326" s="78">
        <v>7051267182</v>
      </c>
      <c r="DO326" s="78">
        <v>5000000000</v>
      </c>
      <c r="DP326" s="78">
        <v>5000000000</v>
      </c>
      <c r="DQ326" s="78">
        <v>5000000000</v>
      </c>
      <c r="DR326" s="78">
        <v>6342218746</v>
      </c>
      <c r="DS326" s="78">
        <v>12662106614</v>
      </c>
      <c r="DT326" s="78">
        <v>9280081379</v>
      </c>
      <c r="DU326" s="78">
        <v>13640228014</v>
      </c>
      <c r="DV326" s="78">
        <v>6308402382</v>
      </c>
      <c r="DW326" s="78">
        <v>6388897868</v>
      </c>
      <c r="DX326" s="78">
        <v>1026249685</v>
      </c>
      <c r="DY326" s="78">
        <v>11974322731</v>
      </c>
      <c r="DZ326" s="78">
        <v>840665027</v>
      </c>
      <c r="EA326" s="78">
        <v>2294389949</v>
      </c>
      <c r="EB326" s="78">
        <v>1066265625</v>
      </c>
      <c r="EC326" s="78">
        <v>1933270783</v>
      </c>
      <c r="ED326" s="78">
        <v>20955839460</v>
      </c>
      <c r="EE326" s="78">
        <v>16082679630</v>
      </c>
      <c r="EF326" s="78">
        <v>9246846126</v>
      </c>
      <c r="EG326" s="78">
        <v>10747428798</v>
      </c>
      <c r="EH326" s="78">
        <v>73566376906</v>
      </c>
      <c r="EI326" s="78">
        <v>50442314855</v>
      </c>
      <c r="EJ326" s="78">
        <v>209528589526</v>
      </c>
      <c r="EK326" s="78">
        <v>280040011835</v>
      </c>
      <c r="EL326" s="78">
        <v>541259163047</v>
      </c>
      <c r="EM326" s="78">
        <v>550432536637</v>
      </c>
      <c r="EN326" s="78">
        <v>427572548995</v>
      </c>
      <c r="EO326" s="78">
        <v>961937587574</v>
      </c>
      <c r="EP326" s="78">
        <v>366527557835</v>
      </c>
      <c r="EQ326" s="78">
        <v>24780876457</v>
      </c>
      <c r="ER326" s="78">
        <v>125940749725</v>
      </c>
      <c r="ES326" s="78">
        <v>812528581</v>
      </c>
      <c r="ET326" s="78">
        <v>769444511</v>
      </c>
      <c r="EU326" s="78">
        <v>599876866</v>
      </c>
      <c r="EV326" s="78">
        <v>1314823636</v>
      </c>
      <c r="EW326" s="78">
        <v>1274239479</v>
      </c>
      <c r="EX326" s="78">
        <v>1243824736</v>
      </c>
      <c r="EY326" s="78">
        <v>11901126639</v>
      </c>
      <c r="EZ326" s="78">
        <v>12037505417</v>
      </c>
      <c r="FA326" s="78">
        <v>7914711224</v>
      </c>
      <c r="FB326" s="78">
        <v>16355665697</v>
      </c>
      <c r="FC326" s="78">
        <v>22995124861</v>
      </c>
      <c r="FD326" s="78">
        <v>3713359333</v>
      </c>
      <c r="FE326" s="78">
        <v>2054678419</v>
      </c>
      <c r="FF326" s="78">
        <v>1350540937</v>
      </c>
      <c r="FG326" s="78">
        <v>2041334383</v>
      </c>
      <c r="FH326" s="78">
        <v>3596959373</v>
      </c>
      <c r="FI326" s="78">
        <v>39913941902</v>
      </c>
      <c r="FJ326" s="78">
        <v>275176200</v>
      </c>
      <c r="FK326" s="78">
        <v>89526586795</v>
      </c>
      <c r="FL326" s="78">
        <v>6417100057</v>
      </c>
      <c r="FM326" s="78">
        <v>3176726384</v>
      </c>
      <c r="FN326" s="78">
        <v>8190845895</v>
      </c>
      <c r="FO326" s="78">
        <v>328645034</v>
      </c>
      <c r="FP326" s="78">
        <v>5122093084</v>
      </c>
      <c r="FQ326" s="78">
        <v>13392851218</v>
      </c>
      <c r="FR326" s="78">
        <v>15879786</v>
      </c>
      <c r="FS326" s="78">
        <v>11612916396</v>
      </c>
      <c r="FT326" s="78">
        <v>1164531397</v>
      </c>
      <c r="FU326" s="78">
        <v>453872248</v>
      </c>
      <c r="FV326" s="78">
        <v>5619997893</v>
      </c>
      <c r="FW326" s="78">
        <v>10102949980</v>
      </c>
      <c r="FX326" s="78">
        <v>80658650786</v>
      </c>
      <c r="FY326" s="78">
        <v>1715138939</v>
      </c>
      <c r="FZ326" s="78">
        <v>1887232342</v>
      </c>
      <c r="GA326" s="78">
        <v>503841900</v>
      </c>
      <c r="GB326" s="78">
        <v>537979437913</v>
      </c>
      <c r="GC326" s="78">
        <v>73404819558</v>
      </c>
      <c r="GD326" s="78">
        <v>60403926</v>
      </c>
      <c r="GE326" s="78">
        <v>26500000000</v>
      </c>
      <c r="GF326" s="78">
        <v>5446007603</v>
      </c>
    </row>
    <row r="327" spans="1:188">
      <c r="A327" s="84">
        <v>45126</v>
      </c>
      <c r="B327" s="78">
        <v>153171610723</v>
      </c>
      <c r="C327" s="78">
        <v>130488338062</v>
      </c>
      <c r="D327" s="78">
        <v>167952951434</v>
      </c>
      <c r="E327" s="78">
        <v>194756628978</v>
      </c>
      <c r="F327" s="78">
        <v>98513465156</v>
      </c>
      <c r="G327" s="78">
        <v>50520272790</v>
      </c>
      <c r="H327" s="78">
        <v>109421445126</v>
      </c>
      <c r="I327" s="78">
        <v>18070510820</v>
      </c>
      <c r="J327" s="78">
        <v>28736401594</v>
      </c>
      <c r="K327" s="78">
        <v>18336594490</v>
      </c>
      <c r="L327" s="78">
        <v>7088718599</v>
      </c>
      <c r="M327" s="78">
        <v>3266390793</v>
      </c>
      <c r="N327" s="78">
        <v>4798085040</v>
      </c>
      <c r="O327" s="78">
        <v>4848723178</v>
      </c>
      <c r="P327" s="78">
        <v>3749002952</v>
      </c>
      <c r="Q327" s="78">
        <v>5625961892</v>
      </c>
      <c r="R327" s="78">
        <v>3844594309</v>
      </c>
      <c r="S327" s="78">
        <v>4926700430</v>
      </c>
      <c r="T327" s="78">
        <v>4052015504</v>
      </c>
      <c r="U327" s="78">
        <v>14787989999</v>
      </c>
      <c r="V327" s="78">
        <v>4006594629</v>
      </c>
      <c r="W327" s="78">
        <v>3884482616</v>
      </c>
      <c r="X327" s="78">
        <v>215855210</v>
      </c>
      <c r="Y327" s="78">
        <v>248933173595</v>
      </c>
      <c r="Z327" s="78">
        <v>188602053316</v>
      </c>
      <c r="AA327" s="78">
        <v>155435867969</v>
      </c>
      <c r="AB327" s="78">
        <v>252815021455</v>
      </c>
      <c r="AC327" s="78">
        <v>201076553471</v>
      </c>
      <c r="AD327" s="78">
        <v>246402890924</v>
      </c>
      <c r="AE327" s="78">
        <v>47094503633</v>
      </c>
      <c r="AF327" s="78">
        <v>47715680640</v>
      </c>
      <c r="AG327" s="78">
        <v>40111456366</v>
      </c>
      <c r="AH327" s="78">
        <v>23306437725</v>
      </c>
      <c r="AI327" s="78">
        <v>5014862042</v>
      </c>
      <c r="AJ327" s="78">
        <v>5095405476</v>
      </c>
      <c r="AK327" s="78">
        <v>9636941741</v>
      </c>
      <c r="AL327" s="78">
        <v>5096743792</v>
      </c>
      <c r="AM327" s="78">
        <v>5771494335</v>
      </c>
      <c r="AN327" s="78">
        <v>6355568888</v>
      </c>
      <c r="AO327" s="78">
        <v>5093740622</v>
      </c>
      <c r="AP327" s="78">
        <v>7339852536</v>
      </c>
      <c r="AQ327" s="78">
        <v>5102622938</v>
      </c>
      <c r="AR327" s="78">
        <v>12660446894</v>
      </c>
      <c r="AS327" s="78">
        <v>5097852342</v>
      </c>
      <c r="AT327" s="78">
        <v>6953795921</v>
      </c>
      <c r="AU327" s="78">
        <v>5092038838</v>
      </c>
      <c r="AV327" s="78">
        <v>1050256014</v>
      </c>
      <c r="AW327" s="78">
        <v>1640106306</v>
      </c>
      <c r="AX327" s="78">
        <v>9000000000</v>
      </c>
      <c r="AY327" s="78">
        <v>5000000000</v>
      </c>
      <c r="AZ327" s="78">
        <v>14500000000</v>
      </c>
      <c r="BA327" s="78">
        <v>6051589273</v>
      </c>
      <c r="BB327" s="78">
        <v>5518855024</v>
      </c>
      <c r="BC327" s="78">
        <v>5558127908</v>
      </c>
      <c r="BD327" s="78">
        <v>5705642355</v>
      </c>
      <c r="BE327" s="78">
        <v>9156269826</v>
      </c>
      <c r="BF327" s="78">
        <v>8985762116</v>
      </c>
      <c r="BG327" s="78">
        <v>5282532514</v>
      </c>
      <c r="BH327" s="78">
        <v>5377316164</v>
      </c>
      <c r="BI327" s="78">
        <v>5014722150</v>
      </c>
      <c r="BJ327" s="78">
        <v>39173381824</v>
      </c>
      <c r="BK327" s="78">
        <v>60571573933</v>
      </c>
      <c r="BL327" s="78">
        <v>36232106633</v>
      </c>
      <c r="BM327" s="78">
        <v>40313360746</v>
      </c>
      <c r="BN327" s="78">
        <v>37036682150</v>
      </c>
      <c r="BO327" s="78">
        <v>7076366142</v>
      </c>
      <c r="BP327" s="78">
        <v>7000000000</v>
      </c>
      <c r="BQ327" s="78">
        <v>7500000000</v>
      </c>
      <c r="BR327" s="78">
        <v>9786710451</v>
      </c>
      <c r="BS327" s="78">
        <v>3621803120</v>
      </c>
      <c r="BT327" s="78">
        <v>1988690834</v>
      </c>
      <c r="BU327" s="78">
        <v>2157143682</v>
      </c>
      <c r="BV327" s="78">
        <v>7116630209</v>
      </c>
      <c r="BW327" s="78">
        <v>4280971131</v>
      </c>
      <c r="BX327" s="78">
        <v>16574382517</v>
      </c>
      <c r="BY327" s="78">
        <v>13350727316</v>
      </c>
      <c r="BZ327" s="78">
        <v>14150584543</v>
      </c>
      <c r="CA327" s="78">
        <v>1882830256</v>
      </c>
      <c r="CB327" s="78">
        <v>192139207348</v>
      </c>
      <c r="CC327" s="78">
        <v>138105001062</v>
      </c>
      <c r="CD327" s="78">
        <v>153646616986</v>
      </c>
      <c r="CE327" s="78">
        <v>75411705768</v>
      </c>
      <c r="CF327" s="78">
        <v>95245849164</v>
      </c>
      <c r="CG327" s="78">
        <v>71207856038</v>
      </c>
      <c r="CH327" s="78">
        <v>6828524733</v>
      </c>
      <c r="CI327" s="78">
        <v>7606866244</v>
      </c>
      <c r="CJ327" s="78">
        <v>6737618976</v>
      </c>
      <c r="CK327" s="78">
        <v>3768911485</v>
      </c>
      <c r="CL327" s="78">
        <v>15323615364</v>
      </c>
      <c r="CM327" s="78">
        <v>20363686843</v>
      </c>
      <c r="CN327" s="78">
        <v>18662253903</v>
      </c>
      <c r="CO327" s="78">
        <v>10114750616</v>
      </c>
      <c r="CP327" s="78">
        <v>16693955743</v>
      </c>
      <c r="CQ327" s="78">
        <v>18840720889</v>
      </c>
      <c r="CR327" s="78">
        <v>6159081332</v>
      </c>
      <c r="CS327" s="78">
        <v>15449247664</v>
      </c>
      <c r="CT327" s="78">
        <v>17223950669</v>
      </c>
      <c r="CU327" s="78">
        <v>737902887</v>
      </c>
      <c r="CV327" s="78">
        <v>443016287</v>
      </c>
      <c r="CW327" s="78">
        <v>727967781</v>
      </c>
      <c r="CX327" s="78">
        <v>2100000000</v>
      </c>
      <c r="CY327" s="78">
        <v>1800000000</v>
      </c>
      <c r="CZ327" s="78">
        <v>2100000000</v>
      </c>
      <c r="DA327" s="78">
        <v>2000000000</v>
      </c>
      <c r="DB327" s="78">
        <v>133268210583</v>
      </c>
      <c r="DC327" s="78">
        <v>151928855007</v>
      </c>
      <c r="DD327" s="78">
        <v>183683567517</v>
      </c>
      <c r="DE327" s="78">
        <v>106086973928</v>
      </c>
      <c r="DF327" s="78">
        <v>126520005896</v>
      </c>
      <c r="DG327" s="78">
        <v>36041959199</v>
      </c>
      <c r="DH327" s="78">
        <v>100537166405</v>
      </c>
      <c r="DI327" s="78">
        <v>13387393683</v>
      </c>
      <c r="DJ327" s="78">
        <v>33789887075</v>
      </c>
      <c r="DK327" s="78">
        <v>117089172729</v>
      </c>
      <c r="DL327" s="78">
        <v>13304689208</v>
      </c>
      <c r="DM327" s="78">
        <v>10815603534</v>
      </c>
      <c r="DN327" s="78">
        <v>7056088731</v>
      </c>
      <c r="DO327" s="78">
        <v>5000000000</v>
      </c>
      <c r="DP327" s="78">
        <v>5000000000</v>
      </c>
      <c r="DQ327" s="78">
        <v>5000000000</v>
      </c>
      <c r="DR327" s="78">
        <v>6334834309</v>
      </c>
      <c r="DS327" s="78">
        <v>12810613314</v>
      </c>
      <c r="DT327" s="78">
        <v>9339626995</v>
      </c>
      <c r="DU327" s="78">
        <v>13780575462</v>
      </c>
      <c r="DV327" s="78">
        <v>6313228947</v>
      </c>
      <c r="DW327" s="78">
        <v>6420414732</v>
      </c>
      <c r="DX327" s="78">
        <v>1026419302</v>
      </c>
      <c r="DY327" s="78">
        <v>11975489292</v>
      </c>
      <c r="DZ327" s="78">
        <v>840722449</v>
      </c>
      <c r="EA327" s="78">
        <v>2340424674</v>
      </c>
      <c r="EB327" s="78">
        <v>1071706674</v>
      </c>
      <c r="EC327" s="78">
        <v>1967451186</v>
      </c>
      <c r="ED327" s="78">
        <v>20954650149</v>
      </c>
      <c r="EE327" s="78">
        <v>16083672817</v>
      </c>
      <c r="EF327" s="78">
        <v>9249003908</v>
      </c>
      <c r="EG327" s="78">
        <v>10740598419</v>
      </c>
      <c r="EH327" s="78">
        <v>73489050576</v>
      </c>
      <c r="EI327" s="78">
        <v>50450136183</v>
      </c>
      <c r="EJ327" s="78">
        <v>209222406727</v>
      </c>
      <c r="EK327" s="78">
        <v>280018039061</v>
      </c>
      <c r="EL327" s="78">
        <v>541323310000</v>
      </c>
      <c r="EM327" s="78">
        <v>550528467956</v>
      </c>
      <c r="EN327" s="78">
        <v>427299329415</v>
      </c>
      <c r="EO327" s="78">
        <v>961354446918</v>
      </c>
      <c r="EP327" s="78">
        <v>366203985967</v>
      </c>
      <c r="EQ327" s="78">
        <v>24919421141</v>
      </c>
      <c r="ER327" s="78">
        <v>126025668519</v>
      </c>
      <c r="ES327" s="78">
        <v>812552859</v>
      </c>
      <c r="ET327" s="78">
        <v>778300786</v>
      </c>
      <c r="EU327" s="78">
        <v>599876866</v>
      </c>
      <c r="EV327" s="78">
        <v>1314823636</v>
      </c>
      <c r="EW327" s="78">
        <v>1274239479</v>
      </c>
      <c r="EX327" s="78">
        <v>1243824736</v>
      </c>
      <c r="EY327" s="78">
        <v>11902284731</v>
      </c>
      <c r="EZ327" s="78">
        <v>12030273655</v>
      </c>
      <c r="FA327" s="78">
        <v>7914337636</v>
      </c>
      <c r="FB327" s="78">
        <v>16336508468</v>
      </c>
      <c r="FC327" s="78">
        <v>22985822826</v>
      </c>
      <c r="FD327" s="78">
        <v>3712543375</v>
      </c>
      <c r="FE327" s="78">
        <v>2036701383</v>
      </c>
      <c r="FF327" s="78">
        <v>1339771666</v>
      </c>
      <c r="FG327" s="78">
        <v>2041433174</v>
      </c>
      <c r="FH327" s="78">
        <v>3564621253</v>
      </c>
      <c r="FI327" s="78">
        <v>39866196496</v>
      </c>
      <c r="FJ327" s="78">
        <v>275176200</v>
      </c>
      <c r="FK327" s="78">
        <v>89468980808</v>
      </c>
      <c r="FL327" s="78">
        <v>6416818415</v>
      </c>
      <c r="FM327" s="78">
        <v>3176820651</v>
      </c>
      <c r="FN327" s="78">
        <v>8150222432</v>
      </c>
      <c r="FO327" s="78">
        <v>328646323</v>
      </c>
      <c r="FP327" s="78">
        <v>5122093084</v>
      </c>
      <c r="FQ327" s="78">
        <v>13367377644</v>
      </c>
      <c r="FR327" s="78">
        <v>15598931</v>
      </c>
      <c r="FS327" s="78">
        <v>11851784699</v>
      </c>
      <c r="FT327" s="78">
        <v>1164531397</v>
      </c>
      <c r="FU327" s="78">
        <v>453840842</v>
      </c>
      <c r="FV327" s="78">
        <v>5620310418</v>
      </c>
      <c r="FW327" s="78">
        <v>10103252438</v>
      </c>
      <c r="FX327" s="78">
        <v>80658650786</v>
      </c>
      <c r="FY327" s="78">
        <v>1713646187</v>
      </c>
      <c r="FZ327" s="78">
        <v>1887784898</v>
      </c>
      <c r="GA327" s="78">
        <v>503841900</v>
      </c>
      <c r="GB327" s="78">
        <v>537415270242</v>
      </c>
      <c r="GC327" s="78">
        <v>73403861433</v>
      </c>
      <c r="GD327" s="78">
        <v>60455504</v>
      </c>
      <c r="GE327" s="78">
        <v>26500000000</v>
      </c>
      <c r="GF327" s="78">
        <v>5445966024</v>
      </c>
    </row>
    <row r="328" spans="1:188">
      <c r="A328" s="84">
        <v>45127</v>
      </c>
      <c r="B328" s="78">
        <v>153052760621</v>
      </c>
      <c r="C328" s="78">
        <v>130469132668</v>
      </c>
      <c r="D328" s="78">
        <v>167945174782</v>
      </c>
      <c r="E328" s="78">
        <v>194656502319</v>
      </c>
      <c r="F328" s="78">
        <v>98545938712</v>
      </c>
      <c r="G328" s="78">
        <v>50500602225</v>
      </c>
      <c r="H328" s="78">
        <v>109320051667</v>
      </c>
      <c r="I328" s="78">
        <v>18069593651</v>
      </c>
      <c r="J328" s="78">
        <v>28730622960</v>
      </c>
      <c r="K328" s="78">
        <v>18324944665</v>
      </c>
      <c r="L328" s="78">
        <v>7088886115</v>
      </c>
      <c r="M328" s="78">
        <v>3422188416</v>
      </c>
      <c r="N328" s="78">
        <v>4819904065</v>
      </c>
      <c r="O328" s="78">
        <v>4849491367</v>
      </c>
      <c r="P328" s="78">
        <v>3747014637</v>
      </c>
      <c r="Q328" s="78">
        <v>5684101616</v>
      </c>
      <c r="R328" s="78">
        <v>3845404514</v>
      </c>
      <c r="S328" s="78">
        <v>4931178760</v>
      </c>
      <c r="T328" s="78">
        <v>4057447688</v>
      </c>
      <c r="U328" s="78">
        <v>14815558601</v>
      </c>
      <c r="V328" s="78">
        <v>4007525428</v>
      </c>
      <c r="W328" s="78">
        <v>3884731331</v>
      </c>
      <c r="X328" s="78">
        <v>215855210</v>
      </c>
      <c r="Y328" s="78">
        <v>248914749617</v>
      </c>
      <c r="Z328" s="78">
        <v>188743949523</v>
      </c>
      <c r="AA328" s="78">
        <v>155439624045</v>
      </c>
      <c r="AB328" s="78">
        <v>252832144757</v>
      </c>
      <c r="AC328" s="78">
        <v>200511781444</v>
      </c>
      <c r="AD328" s="78">
        <v>246000415285</v>
      </c>
      <c r="AE328" s="78">
        <v>47058693548</v>
      </c>
      <c r="AF328" s="78">
        <v>47777191109</v>
      </c>
      <c r="AG328" s="78">
        <v>40127009274</v>
      </c>
      <c r="AH328" s="78">
        <v>23287865907</v>
      </c>
      <c r="AI328" s="78">
        <v>5009655380</v>
      </c>
      <c r="AJ328" s="78">
        <v>5095405476</v>
      </c>
      <c r="AK328" s="78">
        <v>9744482764</v>
      </c>
      <c r="AL328" s="78">
        <v>5096743792</v>
      </c>
      <c r="AM328" s="78">
        <v>5768552887</v>
      </c>
      <c r="AN328" s="78">
        <v>6408802440</v>
      </c>
      <c r="AO328" s="78">
        <v>5093740622</v>
      </c>
      <c r="AP328" s="78">
        <v>7367496181</v>
      </c>
      <c r="AQ328" s="78">
        <v>5102622938</v>
      </c>
      <c r="AR328" s="78">
        <v>12677787140</v>
      </c>
      <c r="AS328" s="78">
        <v>5097852342</v>
      </c>
      <c r="AT328" s="78">
        <v>6979856879</v>
      </c>
      <c r="AU328" s="78">
        <v>5092038838</v>
      </c>
      <c r="AV328" s="78">
        <v>1050256014</v>
      </c>
      <c r="AW328" s="78">
        <v>1640106306</v>
      </c>
      <c r="AX328" s="78">
        <v>9000000000</v>
      </c>
      <c r="AY328" s="78">
        <v>5000000000</v>
      </c>
      <c r="AZ328" s="78">
        <v>14500000000</v>
      </c>
      <c r="BA328" s="78">
        <v>6046109571</v>
      </c>
      <c r="BB328" s="78">
        <v>5518934848</v>
      </c>
      <c r="BC328" s="78">
        <v>5559257133</v>
      </c>
      <c r="BD328" s="78">
        <v>5693522905</v>
      </c>
      <c r="BE328" s="78">
        <v>9169070234</v>
      </c>
      <c r="BF328" s="78">
        <v>8986799246</v>
      </c>
      <c r="BG328" s="78">
        <v>5281402897</v>
      </c>
      <c r="BH328" s="78">
        <v>5377370696</v>
      </c>
      <c r="BI328" s="78">
        <v>5014722150</v>
      </c>
      <c r="BJ328" s="78">
        <v>39181481634</v>
      </c>
      <c r="BK328" s="78">
        <v>60637034796</v>
      </c>
      <c r="BL328" s="78">
        <v>36225876707</v>
      </c>
      <c r="BM328" s="78">
        <v>40319539815</v>
      </c>
      <c r="BN328" s="78">
        <v>37045208437</v>
      </c>
      <c r="BO328" s="78">
        <v>7077776509</v>
      </c>
      <c r="BP328" s="78">
        <v>7000000000</v>
      </c>
      <c r="BQ328" s="78">
        <v>7500000000</v>
      </c>
      <c r="BR328" s="78">
        <v>9784854418</v>
      </c>
      <c r="BS328" s="78">
        <v>3655558737</v>
      </c>
      <c r="BT328" s="78">
        <v>2024899471</v>
      </c>
      <c r="BU328" s="78">
        <v>2367958183</v>
      </c>
      <c r="BV328" s="78">
        <v>7147196691</v>
      </c>
      <c r="BW328" s="78">
        <v>4306316407</v>
      </c>
      <c r="BX328" s="78">
        <v>16677077065</v>
      </c>
      <c r="BY328" s="78">
        <v>13310150710</v>
      </c>
      <c r="BZ328" s="78">
        <v>14218638246</v>
      </c>
      <c r="CA328" s="78">
        <v>1909381356</v>
      </c>
      <c r="CB328" s="78">
        <v>192075132977</v>
      </c>
      <c r="CC328" s="78">
        <v>138155911117</v>
      </c>
      <c r="CD328" s="78">
        <v>153655844801</v>
      </c>
      <c r="CE328" s="78">
        <v>75396880265</v>
      </c>
      <c r="CF328" s="78">
        <v>95286732603</v>
      </c>
      <c r="CG328" s="78">
        <v>71350667368</v>
      </c>
      <c r="CH328" s="78">
        <v>6872665616</v>
      </c>
      <c r="CI328" s="78">
        <v>7671814933</v>
      </c>
      <c r="CJ328" s="78">
        <v>6737509705</v>
      </c>
      <c r="CK328" s="78">
        <v>3772239539</v>
      </c>
      <c r="CL328" s="78">
        <v>15308967498</v>
      </c>
      <c r="CM328" s="78">
        <v>20366793455</v>
      </c>
      <c r="CN328" s="78">
        <v>18687624324</v>
      </c>
      <c r="CO328" s="78">
        <v>10109070757</v>
      </c>
      <c r="CP328" s="78">
        <v>16742938473</v>
      </c>
      <c r="CQ328" s="78">
        <v>18888228183</v>
      </c>
      <c r="CR328" s="78">
        <v>6158161815</v>
      </c>
      <c r="CS328" s="78">
        <v>15449247664</v>
      </c>
      <c r="CT328" s="78">
        <v>17265195751</v>
      </c>
      <c r="CU328" s="78">
        <v>737902887</v>
      </c>
      <c r="CV328" s="78">
        <v>443016287</v>
      </c>
      <c r="CW328" s="78">
        <v>727967781</v>
      </c>
      <c r="CX328" s="78">
        <v>2100000000</v>
      </c>
      <c r="CY328" s="78">
        <v>1800000000</v>
      </c>
      <c r="CZ328" s="78">
        <v>2100000000</v>
      </c>
      <c r="DA328" s="78">
        <v>2000000000</v>
      </c>
      <c r="DB328" s="78">
        <v>133309162221</v>
      </c>
      <c r="DC328" s="78">
        <v>151776757113</v>
      </c>
      <c r="DD328" s="78">
        <v>183834531741</v>
      </c>
      <c r="DE328" s="78">
        <v>106112827624</v>
      </c>
      <c r="DF328" s="78">
        <v>126876409595</v>
      </c>
      <c r="DG328" s="78">
        <v>36093003401</v>
      </c>
      <c r="DH328" s="78">
        <v>100577205254</v>
      </c>
      <c r="DI328" s="78">
        <v>13392609833</v>
      </c>
      <c r="DJ328" s="78">
        <v>33798552643</v>
      </c>
      <c r="DK328" s="78">
        <v>117367690890</v>
      </c>
      <c r="DL328" s="78">
        <v>13477647764</v>
      </c>
      <c r="DM328" s="78">
        <v>11220852987</v>
      </c>
      <c r="DN328" s="78">
        <v>7056039179</v>
      </c>
      <c r="DO328" s="78">
        <v>5000000000</v>
      </c>
      <c r="DP328" s="78">
        <v>5000000000</v>
      </c>
      <c r="DQ328" s="78">
        <v>5000000000</v>
      </c>
      <c r="DR328" s="78">
        <v>6343818836</v>
      </c>
      <c r="DS328" s="78">
        <v>12948892273</v>
      </c>
      <c r="DT328" s="78">
        <v>9464108287</v>
      </c>
      <c r="DU328" s="78">
        <v>13815445679</v>
      </c>
      <c r="DV328" s="78">
        <v>6317572207</v>
      </c>
      <c r="DW328" s="78">
        <v>6448660268</v>
      </c>
      <c r="DX328" s="78">
        <v>1026649345</v>
      </c>
      <c r="DY328" s="78">
        <v>11976545628</v>
      </c>
      <c r="DZ328" s="78">
        <v>840722449</v>
      </c>
      <c r="EA328" s="78">
        <v>2352453398</v>
      </c>
      <c r="EB328" s="78">
        <v>1070648878</v>
      </c>
      <c r="EC328" s="78">
        <v>1980137521</v>
      </c>
      <c r="ED328" s="78">
        <v>20969777689</v>
      </c>
      <c r="EE328" s="78">
        <v>16090447667</v>
      </c>
      <c r="EF328" s="78">
        <v>9254214074</v>
      </c>
      <c r="EG328" s="78">
        <v>10743762806</v>
      </c>
      <c r="EH328" s="78">
        <v>73493858432</v>
      </c>
      <c r="EI328" s="78">
        <v>50455748716</v>
      </c>
      <c r="EJ328" s="78">
        <v>208758496047</v>
      </c>
      <c r="EK328" s="78">
        <v>279969967863</v>
      </c>
      <c r="EL328" s="78">
        <v>541428496782</v>
      </c>
      <c r="EM328" s="78">
        <v>549968303615</v>
      </c>
      <c r="EN328" s="78">
        <v>427314845339</v>
      </c>
      <c r="EO328" s="78">
        <v>959323702344</v>
      </c>
      <c r="EP328" s="78">
        <v>365532597868</v>
      </c>
      <c r="EQ328" s="78">
        <v>24998570935</v>
      </c>
      <c r="ER328" s="78">
        <v>126192779247</v>
      </c>
      <c r="ES328" s="78">
        <v>812256782</v>
      </c>
      <c r="ET328" s="78">
        <v>780560641</v>
      </c>
      <c r="EU328" s="78">
        <v>599876866</v>
      </c>
      <c r="EV328" s="78">
        <v>1314823636</v>
      </c>
      <c r="EW328" s="78">
        <v>1274239479</v>
      </c>
      <c r="EX328" s="78">
        <v>1243824736</v>
      </c>
      <c r="EY328" s="78">
        <v>11875816331</v>
      </c>
      <c r="EZ328" s="78">
        <v>12031488829</v>
      </c>
      <c r="FA328" s="78">
        <v>7909807694</v>
      </c>
      <c r="FB328" s="78">
        <v>16341429170</v>
      </c>
      <c r="FC328" s="78">
        <v>22986004822</v>
      </c>
      <c r="FD328" s="78">
        <v>3712417769</v>
      </c>
      <c r="FE328" s="78">
        <v>2036052595</v>
      </c>
      <c r="FF328" s="78">
        <v>1339942301</v>
      </c>
      <c r="FG328" s="78">
        <v>2041433502</v>
      </c>
      <c r="FH328" s="78">
        <v>3560522367</v>
      </c>
      <c r="FI328" s="78">
        <v>39941422242</v>
      </c>
      <c r="FJ328" s="78">
        <v>275176200</v>
      </c>
      <c r="FK328" s="78">
        <v>89487656779</v>
      </c>
      <c r="FL328" s="78">
        <v>6416822863</v>
      </c>
      <c r="FM328" s="78">
        <v>3176820651</v>
      </c>
      <c r="FN328" s="78">
        <v>8140312566</v>
      </c>
      <c r="FO328" s="78">
        <v>328771445</v>
      </c>
      <c r="FP328" s="78">
        <v>5143959568</v>
      </c>
      <c r="FQ328" s="78">
        <v>13368066772</v>
      </c>
      <c r="FR328" s="78">
        <v>15598931</v>
      </c>
      <c r="FS328" s="78">
        <v>11855316818</v>
      </c>
      <c r="FT328" s="78">
        <v>1164668133</v>
      </c>
      <c r="FU328" s="78">
        <v>449370841</v>
      </c>
      <c r="FV328" s="78">
        <v>5620310418</v>
      </c>
      <c r="FW328" s="78">
        <v>10101203516</v>
      </c>
      <c r="FX328" s="78">
        <v>80658650786</v>
      </c>
      <c r="FY328" s="78">
        <v>1703486446</v>
      </c>
      <c r="FZ328" s="78">
        <v>1895775316</v>
      </c>
      <c r="GA328" s="78">
        <v>503841900</v>
      </c>
      <c r="GB328" s="78">
        <v>536423587336</v>
      </c>
      <c r="GC328" s="78">
        <v>73361399041</v>
      </c>
      <c r="GD328" s="78">
        <v>60455504</v>
      </c>
      <c r="GE328" s="78">
        <v>26500000000</v>
      </c>
      <c r="GF328" s="78">
        <v>5443931356</v>
      </c>
    </row>
    <row r="329" spans="1:188">
      <c r="A329" s="84">
        <v>45128</v>
      </c>
      <c r="B329" s="78">
        <v>152943810667</v>
      </c>
      <c r="C329" s="78">
        <v>130499319616</v>
      </c>
      <c r="D329" s="78">
        <v>167808246606</v>
      </c>
      <c r="E329" s="78">
        <v>194685786960</v>
      </c>
      <c r="F329" s="78">
        <v>98473218621</v>
      </c>
      <c r="G329" s="78">
        <v>50500071780</v>
      </c>
      <c r="H329" s="78">
        <v>109232438294</v>
      </c>
      <c r="I329" s="78">
        <v>18069593651</v>
      </c>
      <c r="J329" s="78">
        <v>28736955789</v>
      </c>
      <c r="K329" s="78">
        <v>18347459584</v>
      </c>
      <c r="L329" s="78">
        <v>7088896528</v>
      </c>
      <c r="M329" s="78">
        <v>3422402708</v>
      </c>
      <c r="N329" s="78">
        <v>4849848823</v>
      </c>
      <c r="O329" s="78">
        <v>4849491367</v>
      </c>
      <c r="P329" s="78">
        <v>3747505281</v>
      </c>
      <c r="Q329" s="78">
        <v>5733893144</v>
      </c>
      <c r="R329" s="78">
        <v>3854493128</v>
      </c>
      <c r="S329" s="78">
        <v>5037170643</v>
      </c>
      <c r="T329" s="78">
        <v>4067508869</v>
      </c>
      <c r="U329" s="78">
        <v>14815924604</v>
      </c>
      <c r="V329" s="78">
        <v>4019626479</v>
      </c>
      <c r="W329" s="78">
        <v>3894873435</v>
      </c>
      <c r="X329" s="78">
        <v>215934115</v>
      </c>
      <c r="Y329" s="78">
        <v>248745904871</v>
      </c>
      <c r="Z329" s="78">
        <v>188795799057</v>
      </c>
      <c r="AA329" s="78">
        <v>155388954134</v>
      </c>
      <c r="AB329" s="78">
        <v>252589801925</v>
      </c>
      <c r="AC329" s="78">
        <v>200477118982</v>
      </c>
      <c r="AD329" s="78">
        <v>245764693929</v>
      </c>
      <c r="AE329" s="78">
        <v>47008466378</v>
      </c>
      <c r="AF329" s="78">
        <v>47764960029</v>
      </c>
      <c r="AG329" s="78">
        <v>40236578460</v>
      </c>
      <c r="AH329" s="78">
        <v>23280986538</v>
      </c>
      <c r="AI329" s="78">
        <v>5011440173</v>
      </c>
      <c r="AJ329" s="78">
        <v>5095405476</v>
      </c>
      <c r="AK329" s="78">
        <v>9878748082</v>
      </c>
      <c r="AL329" s="78">
        <v>5096827266</v>
      </c>
      <c r="AM329" s="78">
        <v>5769705918</v>
      </c>
      <c r="AN329" s="78">
        <v>6412163765</v>
      </c>
      <c r="AO329" s="78">
        <v>5093740622</v>
      </c>
      <c r="AP329" s="78">
        <v>7398114211</v>
      </c>
      <c r="AQ329" s="78">
        <v>5102622938</v>
      </c>
      <c r="AR329" s="78">
        <v>12731041893</v>
      </c>
      <c r="AS329" s="78">
        <v>5097852342</v>
      </c>
      <c r="AT329" s="78">
        <v>6987355155</v>
      </c>
      <c r="AU329" s="78">
        <v>5092038838</v>
      </c>
      <c r="AV329" s="78">
        <v>1050256014</v>
      </c>
      <c r="AW329" s="78">
        <v>1640106306</v>
      </c>
      <c r="AX329" s="78">
        <v>9000000000</v>
      </c>
      <c r="AY329" s="78">
        <v>5000000000</v>
      </c>
      <c r="AZ329" s="78">
        <v>14500000000</v>
      </c>
      <c r="BA329" s="78">
        <v>6018103010</v>
      </c>
      <c r="BB329" s="78">
        <v>5520352189</v>
      </c>
      <c r="BC329" s="78">
        <v>5555213443</v>
      </c>
      <c r="BD329" s="78">
        <v>5694736293</v>
      </c>
      <c r="BE329" s="78">
        <v>9172258748</v>
      </c>
      <c r="BF329" s="78">
        <v>8988033679</v>
      </c>
      <c r="BG329" s="78">
        <v>5281402897</v>
      </c>
      <c r="BH329" s="78">
        <v>5377995102</v>
      </c>
      <c r="BI329" s="78">
        <v>5014722150</v>
      </c>
      <c r="BJ329" s="78">
        <v>39157527367</v>
      </c>
      <c r="BK329" s="78">
        <v>60712551739</v>
      </c>
      <c r="BL329" s="78">
        <v>36188689782</v>
      </c>
      <c r="BM329" s="78">
        <v>40287096281</v>
      </c>
      <c r="BN329" s="78">
        <v>37040531934</v>
      </c>
      <c r="BO329" s="78">
        <v>7083012052</v>
      </c>
      <c r="BP329" s="78">
        <v>7000000000</v>
      </c>
      <c r="BQ329" s="78">
        <v>7500000000</v>
      </c>
      <c r="BR329" s="78">
        <v>9776668128</v>
      </c>
      <c r="BS329" s="78">
        <v>3666320147</v>
      </c>
      <c r="BT329" s="78">
        <v>2040381182</v>
      </c>
      <c r="BU329" s="78">
        <v>2585649949</v>
      </c>
      <c r="BV329" s="78">
        <v>7163828027</v>
      </c>
      <c r="BW329" s="78">
        <v>4341300435</v>
      </c>
      <c r="BX329" s="78">
        <v>16685582957</v>
      </c>
      <c r="BY329" s="78">
        <v>13345813591</v>
      </c>
      <c r="BZ329" s="78">
        <v>14224482026</v>
      </c>
      <c r="CA329" s="78">
        <v>1910193541</v>
      </c>
      <c r="CB329" s="78">
        <v>191964523911</v>
      </c>
      <c r="CC329" s="78">
        <v>138227778507</v>
      </c>
      <c r="CD329" s="78">
        <v>153502152919</v>
      </c>
      <c r="CE329" s="78">
        <v>75269666982</v>
      </c>
      <c r="CF329" s="78">
        <v>95095257894</v>
      </c>
      <c r="CG329" s="78">
        <v>71398559038</v>
      </c>
      <c r="CH329" s="78">
        <v>6911385708</v>
      </c>
      <c r="CI329" s="78">
        <v>7728017354</v>
      </c>
      <c r="CJ329" s="78">
        <v>6738179965</v>
      </c>
      <c r="CK329" s="78">
        <v>3777908688</v>
      </c>
      <c r="CL329" s="78">
        <v>15314929607</v>
      </c>
      <c r="CM329" s="78">
        <v>20330160708</v>
      </c>
      <c r="CN329" s="78">
        <v>18719413797</v>
      </c>
      <c r="CO329" s="78">
        <v>10146775499</v>
      </c>
      <c r="CP329" s="78">
        <v>16747410067</v>
      </c>
      <c r="CQ329" s="78">
        <v>18939533569</v>
      </c>
      <c r="CR329" s="78">
        <v>6158161815</v>
      </c>
      <c r="CS329" s="78">
        <v>15450127262</v>
      </c>
      <c r="CT329" s="78">
        <v>17257372291</v>
      </c>
      <c r="CU329" s="78">
        <v>737902887</v>
      </c>
      <c r="CV329" s="78">
        <v>443016287</v>
      </c>
      <c r="CW329" s="78">
        <v>727967781</v>
      </c>
      <c r="CX329" s="78">
        <v>2100000000</v>
      </c>
      <c r="CY329" s="78">
        <v>1800000000</v>
      </c>
      <c r="CZ329" s="78">
        <v>2100000000</v>
      </c>
      <c r="DA329" s="78">
        <v>2000000000</v>
      </c>
      <c r="DB329" s="78">
        <v>133352191532</v>
      </c>
      <c r="DC329" s="78">
        <v>151924703609</v>
      </c>
      <c r="DD329" s="78">
        <v>183725108852</v>
      </c>
      <c r="DE329" s="78">
        <v>106170611660</v>
      </c>
      <c r="DF329" s="78">
        <v>127146570071</v>
      </c>
      <c r="DG329" s="78">
        <v>36019933881</v>
      </c>
      <c r="DH329" s="78">
        <v>100613424020</v>
      </c>
      <c r="DI329" s="78">
        <v>13409117690</v>
      </c>
      <c r="DJ329" s="78">
        <v>33884803330</v>
      </c>
      <c r="DK329" s="78">
        <v>117380558300</v>
      </c>
      <c r="DL329" s="78">
        <v>13572165982</v>
      </c>
      <c r="DM329" s="78">
        <v>11381472026</v>
      </c>
      <c r="DN329" s="78">
        <v>7065231644</v>
      </c>
      <c r="DO329" s="78">
        <v>5000000000</v>
      </c>
      <c r="DP329" s="78">
        <v>5000000000</v>
      </c>
      <c r="DQ329" s="78">
        <v>5000000000</v>
      </c>
      <c r="DR329" s="78">
        <v>6333881959</v>
      </c>
      <c r="DS329" s="78">
        <v>13012226946</v>
      </c>
      <c r="DT329" s="78">
        <v>9566932553</v>
      </c>
      <c r="DU329" s="78">
        <v>13876806841</v>
      </c>
      <c r="DV329" s="78">
        <v>6280340355</v>
      </c>
      <c r="DW329" s="78">
        <v>6468388355</v>
      </c>
      <c r="DX329" s="78">
        <v>1027546025</v>
      </c>
      <c r="DY329" s="78">
        <v>11977469032</v>
      </c>
      <c r="DZ329" s="78">
        <v>843535050</v>
      </c>
      <c r="EA329" s="78">
        <v>2365189414</v>
      </c>
      <c r="EB329" s="78">
        <v>1070648878</v>
      </c>
      <c r="EC329" s="78">
        <v>1979472823</v>
      </c>
      <c r="ED329" s="78">
        <v>20958713044</v>
      </c>
      <c r="EE329" s="78">
        <v>16098282466</v>
      </c>
      <c r="EF329" s="78">
        <v>9251520487</v>
      </c>
      <c r="EG329" s="78">
        <v>10725255837</v>
      </c>
      <c r="EH329" s="78">
        <v>73452039629</v>
      </c>
      <c r="EI329" s="78">
        <v>50434535504</v>
      </c>
      <c r="EJ329" s="78">
        <v>208403597275</v>
      </c>
      <c r="EK329" s="78">
        <v>280198724830</v>
      </c>
      <c r="EL329" s="78">
        <v>541260525236</v>
      </c>
      <c r="EM329" s="78">
        <v>549715968126</v>
      </c>
      <c r="EN329" s="78">
        <v>427354584822</v>
      </c>
      <c r="EO329" s="78">
        <v>958469588760</v>
      </c>
      <c r="EP329" s="78">
        <v>365391465490</v>
      </c>
      <c r="EQ329" s="78">
        <v>25071220498</v>
      </c>
      <c r="ER329" s="78">
        <v>127494551513</v>
      </c>
      <c r="ES329" s="78">
        <v>812343752</v>
      </c>
      <c r="ET329" s="78">
        <v>806057869</v>
      </c>
      <c r="EU329" s="78">
        <v>599876866</v>
      </c>
      <c r="EV329" s="78">
        <v>1314823636</v>
      </c>
      <c r="EW329" s="78">
        <v>1274239479</v>
      </c>
      <c r="EX329" s="78">
        <v>1244112664</v>
      </c>
      <c r="EY329" s="78">
        <v>11877741419</v>
      </c>
      <c r="EZ329" s="78">
        <v>12030343598</v>
      </c>
      <c r="FA329" s="78">
        <v>7915743082</v>
      </c>
      <c r="FB329" s="78">
        <v>16333720989</v>
      </c>
      <c r="FC329" s="78">
        <v>22906314086</v>
      </c>
      <c r="FD329" s="78">
        <v>3710958769</v>
      </c>
      <c r="FE329" s="78">
        <v>2036324502</v>
      </c>
      <c r="FF329" s="78">
        <v>1341627762</v>
      </c>
      <c r="FG329" s="78">
        <v>2043297707</v>
      </c>
      <c r="FH329" s="78">
        <v>3561809168</v>
      </c>
      <c r="FI329" s="78">
        <v>39901509048</v>
      </c>
      <c r="FJ329" s="78">
        <v>275176200</v>
      </c>
      <c r="FK329" s="78">
        <v>89408117996</v>
      </c>
      <c r="FL329" s="78">
        <v>6417579507</v>
      </c>
      <c r="FM329" s="78">
        <v>3176820651</v>
      </c>
      <c r="FN329" s="78">
        <v>8161648442</v>
      </c>
      <c r="FO329" s="78">
        <v>328773263</v>
      </c>
      <c r="FP329" s="78">
        <v>5170342622</v>
      </c>
      <c r="FQ329" s="78">
        <v>13372380473</v>
      </c>
      <c r="FR329" s="78">
        <v>15598931</v>
      </c>
      <c r="FS329" s="78">
        <v>11852019054</v>
      </c>
      <c r="FT329" s="78">
        <v>1164668133</v>
      </c>
      <c r="FU329" s="78">
        <v>447662082</v>
      </c>
      <c r="FV329" s="78">
        <v>5620310418</v>
      </c>
      <c r="FW329" s="78">
        <v>10100102036</v>
      </c>
      <c r="FX329" s="78">
        <v>80658650786</v>
      </c>
      <c r="FY329" s="78">
        <v>1703590744</v>
      </c>
      <c r="FZ329" s="78">
        <v>1899363563</v>
      </c>
      <c r="GA329" s="78">
        <v>503841900</v>
      </c>
      <c r="GB329" s="78">
        <v>535433686385</v>
      </c>
      <c r="GC329" s="78">
        <v>73360450093</v>
      </c>
      <c r="GD329" s="78">
        <v>60455504</v>
      </c>
      <c r="GE329" s="78">
        <v>26500000000</v>
      </c>
      <c r="GF329" s="78">
        <v>5440522513</v>
      </c>
    </row>
    <row r="330" spans="1:188">
      <c r="A330" s="84">
        <v>45131</v>
      </c>
      <c r="B330" s="78">
        <v>152778048327</v>
      </c>
      <c r="C330" s="78">
        <v>130455118398</v>
      </c>
      <c r="D330" s="78">
        <v>167726518879</v>
      </c>
      <c r="E330" s="78">
        <v>194471097744</v>
      </c>
      <c r="F330" s="78">
        <v>98503055582</v>
      </c>
      <c r="G330" s="78">
        <v>50399656371</v>
      </c>
      <c r="H330" s="78">
        <v>108984761392</v>
      </c>
      <c r="I330" s="78">
        <v>18065747348</v>
      </c>
      <c r="J330" s="78">
        <v>28741750552</v>
      </c>
      <c r="K330" s="78">
        <v>18338273770</v>
      </c>
      <c r="L330" s="78">
        <v>7087513055</v>
      </c>
      <c r="M330" s="78">
        <v>3421873447</v>
      </c>
      <c r="N330" s="78">
        <v>4872074492</v>
      </c>
      <c r="O330" s="78">
        <v>4897283405</v>
      </c>
      <c r="P330" s="78">
        <v>3710250056</v>
      </c>
      <c r="Q330" s="78">
        <v>5791306142</v>
      </c>
      <c r="R330" s="78">
        <v>3872862985</v>
      </c>
      <c r="S330" s="78">
        <v>5046289167</v>
      </c>
      <c r="T330" s="78">
        <v>4068001447</v>
      </c>
      <c r="U330" s="78">
        <v>14910409629</v>
      </c>
      <c r="V330" s="78">
        <v>4019855517</v>
      </c>
      <c r="W330" s="78">
        <v>3916982014</v>
      </c>
      <c r="X330" s="78">
        <v>215934115</v>
      </c>
      <c r="Y330" s="78">
        <v>247986776835</v>
      </c>
      <c r="Z330" s="78">
        <v>188202770152</v>
      </c>
      <c r="AA330" s="78">
        <v>155071620304</v>
      </c>
      <c r="AB330" s="78">
        <v>252064720568</v>
      </c>
      <c r="AC330" s="78">
        <v>199929432203</v>
      </c>
      <c r="AD330" s="78">
        <v>244746591112</v>
      </c>
      <c r="AE330" s="78">
        <v>46962377010</v>
      </c>
      <c r="AF330" s="78">
        <v>47789138394</v>
      </c>
      <c r="AG330" s="78">
        <v>40176692827</v>
      </c>
      <c r="AH330" s="78">
        <v>23274288830</v>
      </c>
      <c r="AI330" s="78">
        <v>5019295114</v>
      </c>
      <c r="AJ330" s="78">
        <v>5109899857</v>
      </c>
      <c r="AK330" s="78">
        <v>9978771453</v>
      </c>
      <c r="AL330" s="78">
        <v>5096827266</v>
      </c>
      <c r="AM330" s="78">
        <v>5745668204</v>
      </c>
      <c r="AN330" s="78">
        <v>6421958119</v>
      </c>
      <c r="AO330" s="78">
        <v>5093740622</v>
      </c>
      <c r="AP330" s="78">
        <v>7427718463</v>
      </c>
      <c r="AQ330" s="78">
        <v>5102622938</v>
      </c>
      <c r="AR330" s="78">
        <v>12819460015</v>
      </c>
      <c r="AS330" s="78">
        <v>5097852342</v>
      </c>
      <c r="AT330" s="78">
        <v>7001849622</v>
      </c>
      <c r="AU330" s="78">
        <v>5092038838</v>
      </c>
      <c r="AV330" s="78">
        <v>1050256014</v>
      </c>
      <c r="AW330" s="78">
        <v>1640557400</v>
      </c>
      <c r="AX330" s="78">
        <v>9000000000</v>
      </c>
      <c r="AY330" s="78">
        <v>5000000000</v>
      </c>
      <c r="AZ330" s="78">
        <v>14500000000</v>
      </c>
      <c r="BA330" s="78">
        <v>6019251888</v>
      </c>
      <c r="BB330" s="78">
        <v>5524635822</v>
      </c>
      <c r="BC330" s="78">
        <v>5555589686</v>
      </c>
      <c r="BD330" s="78">
        <v>5695014725</v>
      </c>
      <c r="BE330" s="78">
        <v>9173776732</v>
      </c>
      <c r="BF330" s="78">
        <v>8988605980</v>
      </c>
      <c r="BG330" s="78">
        <v>5281402897</v>
      </c>
      <c r="BH330" s="78">
        <v>5377995102</v>
      </c>
      <c r="BI330" s="78">
        <v>5014722150</v>
      </c>
      <c r="BJ330" s="78">
        <v>39164517975</v>
      </c>
      <c r="BK330" s="78">
        <v>60782682037</v>
      </c>
      <c r="BL330" s="78">
        <v>36166418034</v>
      </c>
      <c r="BM330" s="78">
        <v>40228933658</v>
      </c>
      <c r="BN330" s="78">
        <v>37024226559</v>
      </c>
      <c r="BO330" s="78">
        <v>7083166135</v>
      </c>
      <c r="BP330" s="78">
        <v>7000000000</v>
      </c>
      <c r="BQ330" s="78">
        <v>7500000000</v>
      </c>
      <c r="BR330" s="78">
        <v>9780395846</v>
      </c>
      <c r="BS330" s="78">
        <v>3677534520</v>
      </c>
      <c r="BT330" s="78">
        <v>2061374561</v>
      </c>
      <c r="BU330" s="78">
        <v>2669986720</v>
      </c>
      <c r="BV330" s="78">
        <v>7181529430</v>
      </c>
      <c r="BW330" s="78">
        <v>4480671234</v>
      </c>
      <c r="BX330" s="78">
        <v>16791958602</v>
      </c>
      <c r="BY330" s="78">
        <v>13409429229</v>
      </c>
      <c r="BZ330" s="78">
        <v>14375710046</v>
      </c>
      <c r="CA330" s="78">
        <v>1909315966</v>
      </c>
      <c r="CB330" s="78">
        <v>191950617030</v>
      </c>
      <c r="CC330" s="78">
        <v>138211378464</v>
      </c>
      <c r="CD330" s="78">
        <v>153588904034</v>
      </c>
      <c r="CE330" s="78">
        <v>75221221443</v>
      </c>
      <c r="CF330" s="78">
        <v>95116507892</v>
      </c>
      <c r="CG330" s="78">
        <v>71536465719</v>
      </c>
      <c r="CH330" s="78">
        <v>6917822189</v>
      </c>
      <c r="CI330" s="78">
        <v>7771633991</v>
      </c>
      <c r="CJ330" s="78">
        <v>6730693910</v>
      </c>
      <c r="CK330" s="78">
        <v>3780265784</v>
      </c>
      <c r="CL330" s="78">
        <v>15281215575</v>
      </c>
      <c r="CM330" s="78">
        <v>20317969905</v>
      </c>
      <c r="CN330" s="78">
        <v>18733329951</v>
      </c>
      <c r="CO330" s="78">
        <v>10152884484</v>
      </c>
      <c r="CP330" s="78">
        <v>16729112396</v>
      </c>
      <c r="CQ330" s="78">
        <v>18960500059</v>
      </c>
      <c r="CR330" s="78">
        <v>6158161815</v>
      </c>
      <c r="CS330" s="78">
        <v>15450394573</v>
      </c>
      <c r="CT330" s="78">
        <v>17238726236</v>
      </c>
      <c r="CU330" s="78">
        <v>737902887</v>
      </c>
      <c r="CV330" s="78">
        <v>443016287</v>
      </c>
      <c r="CW330" s="78">
        <v>727967781</v>
      </c>
      <c r="CX330" s="78">
        <v>2100000000</v>
      </c>
      <c r="CY330" s="78">
        <v>1800000000</v>
      </c>
      <c r="CZ330" s="78">
        <v>2100000000</v>
      </c>
      <c r="DA330" s="78">
        <v>2000000000</v>
      </c>
      <c r="DB330" s="78">
        <v>133280714046</v>
      </c>
      <c r="DC330" s="78">
        <v>152143286937</v>
      </c>
      <c r="DD330" s="78">
        <v>183720161022</v>
      </c>
      <c r="DE330" s="78">
        <v>106303324743</v>
      </c>
      <c r="DF330" s="78">
        <v>127367946740</v>
      </c>
      <c r="DG330" s="78">
        <v>36058375255</v>
      </c>
      <c r="DH330" s="78">
        <v>100672777571</v>
      </c>
      <c r="DI330" s="78">
        <v>13448165564</v>
      </c>
      <c r="DJ330" s="78">
        <v>33944292185</v>
      </c>
      <c r="DK330" s="78">
        <v>117456972484</v>
      </c>
      <c r="DL330" s="78">
        <v>13651708787</v>
      </c>
      <c r="DM330" s="78">
        <v>11625262662</v>
      </c>
      <c r="DN330" s="78">
        <v>7097744198</v>
      </c>
      <c r="DO330" s="78">
        <v>5000000000</v>
      </c>
      <c r="DP330" s="78">
        <v>5000000000</v>
      </c>
      <c r="DQ330" s="78">
        <v>5000000000</v>
      </c>
      <c r="DR330" s="78">
        <v>6337696233</v>
      </c>
      <c r="DS330" s="78">
        <v>13046245099</v>
      </c>
      <c r="DT330" s="78">
        <v>9620157482</v>
      </c>
      <c r="DU330" s="78">
        <v>13934216769</v>
      </c>
      <c r="DV330" s="78">
        <v>6270450945</v>
      </c>
      <c r="DW330" s="78">
        <v>6475929747</v>
      </c>
      <c r="DX330" s="78">
        <v>1027546025</v>
      </c>
      <c r="DY330" s="78">
        <v>11977469032</v>
      </c>
      <c r="DZ330" s="78">
        <v>843555337</v>
      </c>
      <c r="EA330" s="78">
        <v>2414602037</v>
      </c>
      <c r="EB330" s="78">
        <v>1072406271</v>
      </c>
      <c r="EC330" s="78">
        <v>1982596364</v>
      </c>
      <c r="ED330" s="78">
        <v>20949171869</v>
      </c>
      <c r="EE330" s="78">
        <v>16097572491</v>
      </c>
      <c r="EF330" s="78">
        <v>9250050612</v>
      </c>
      <c r="EG330" s="78">
        <v>10694469259</v>
      </c>
      <c r="EH330" s="78">
        <v>73271082514</v>
      </c>
      <c r="EI330" s="78">
        <v>50396522148</v>
      </c>
      <c r="EJ330" s="78">
        <v>208107750645</v>
      </c>
      <c r="EK330" s="78">
        <v>280221984152</v>
      </c>
      <c r="EL330" s="78">
        <v>540775455660</v>
      </c>
      <c r="EM330" s="78">
        <v>549617044813</v>
      </c>
      <c r="EN330" s="78">
        <v>426960812697</v>
      </c>
      <c r="EO330" s="78">
        <v>957456818530</v>
      </c>
      <c r="EP330" s="78">
        <v>364802101486</v>
      </c>
      <c r="EQ330" s="78">
        <v>25255569239</v>
      </c>
      <c r="ER330" s="78">
        <v>127616771927</v>
      </c>
      <c r="ES330" s="78">
        <v>820540474</v>
      </c>
      <c r="ET330" s="78">
        <v>802858861</v>
      </c>
      <c r="EU330" s="78">
        <v>599876866</v>
      </c>
      <c r="EV330" s="78">
        <v>1314823636</v>
      </c>
      <c r="EW330" s="78">
        <v>1274239479</v>
      </c>
      <c r="EX330" s="78">
        <v>1245071878</v>
      </c>
      <c r="EY330" s="78">
        <v>11867748851</v>
      </c>
      <c r="EZ330" s="78">
        <v>12030437532</v>
      </c>
      <c r="FA330" s="78">
        <v>7914644183</v>
      </c>
      <c r="FB330" s="78">
        <v>16302532338</v>
      </c>
      <c r="FC330" s="78">
        <v>22904706802</v>
      </c>
      <c r="FD330" s="78">
        <v>3711453593</v>
      </c>
      <c r="FE330" s="78">
        <v>2036324502</v>
      </c>
      <c r="FF330" s="78">
        <v>1340668509</v>
      </c>
      <c r="FG330" s="78">
        <v>2043469393</v>
      </c>
      <c r="FH330" s="78">
        <v>3559644872</v>
      </c>
      <c r="FI330" s="78">
        <v>39985114409</v>
      </c>
      <c r="FJ330" s="78">
        <v>275176200</v>
      </c>
      <c r="FK330" s="78">
        <v>89429388961</v>
      </c>
      <c r="FL330" s="78">
        <v>6410370921</v>
      </c>
      <c r="FM330" s="78">
        <v>3176820651</v>
      </c>
      <c r="FN330" s="78">
        <v>8117461456</v>
      </c>
      <c r="FO330" s="78">
        <v>328773869</v>
      </c>
      <c r="FP330" s="78">
        <v>5176821272</v>
      </c>
      <c r="FQ330" s="78">
        <v>13438736705</v>
      </c>
      <c r="FR330" s="78">
        <v>15598931</v>
      </c>
      <c r="FS330" s="78">
        <v>11745300643</v>
      </c>
      <c r="FT330" s="78">
        <v>1164668133</v>
      </c>
      <c r="FU330" s="78">
        <v>443163033</v>
      </c>
      <c r="FV330" s="78">
        <v>5620310418</v>
      </c>
      <c r="FW330" s="78">
        <v>10100231486</v>
      </c>
      <c r="FX330" s="78">
        <v>80658650786</v>
      </c>
      <c r="FY330" s="78">
        <v>1703661186</v>
      </c>
      <c r="FZ330" s="78">
        <v>1900447239</v>
      </c>
      <c r="GA330" s="78">
        <v>503841900</v>
      </c>
      <c r="GB330" s="78">
        <v>534676380453</v>
      </c>
      <c r="GC330" s="78">
        <v>73356780176</v>
      </c>
      <c r="GD330" s="78">
        <v>60455504</v>
      </c>
      <c r="GE330" s="78">
        <v>26500000000</v>
      </c>
      <c r="GF330" s="78">
        <v>5388343755</v>
      </c>
    </row>
    <row r="331" spans="1:188">
      <c r="A331" s="84">
        <v>45132</v>
      </c>
      <c r="B331" s="78">
        <v>152546575347</v>
      </c>
      <c r="C331" s="78">
        <v>130388076650</v>
      </c>
      <c r="D331" s="78">
        <v>167650256827</v>
      </c>
      <c r="E331" s="78">
        <v>194333855489</v>
      </c>
      <c r="F331" s="78">
        <v>98500128305</v>
      </c>
      <c r="G331" s="78">
        <v>50387984160</v>
      </c>
      <c r="H331" s="78">
        <v>108902957236</v>
      </c>
      <c r="I331" s="78">
        <v>18067090962</v>
      </c>
      <c r="J331" s="78">
        <v>28750081421</v>
      </c>
      <c r="K331" s="78">
        <v>18329243366</v>
      </c>
      <c r="L331" s="78">
        <v>7087523410</v>
      </c>
      <c r="M331" s="78">
        <v>3422166141</v>
      </c>
      <c r="N331" s="78">
        <v>5338491652</v>
      </c>
      <c r="O331" s="78">
        <v>4908003891</v>
      </c>
      <c r="P331" s="78">
        <v>3734966807</v>
      </c>
      <c r="Q331" s="78">
        <v>5882280801</v>
      </c>
      <c r="R331" s="78">
        <v>3872689210</v>
      </c>
      <c r="S331" s="78">
        <v>5066467506</v>
      </c>
      <c r="T331" s="78">
        <v>4065581729</v>
      </c>
      <c r="U331" s="78">
        <v>14843339849</v>
      </c>
      <c r="V331" s="78">
        <v>4025349115</v>
      </c>
      <c r="W331" s="78">
        <v>3925038721</v>
      </c>
      <c r="X331" s="78">
        <v>215934115</v>
      </c>
      <c r="Y331" s="78">
        <v>247988632188</v>
      </c>
      <c r="Z331" s="78">
        <v>188200420230</v>
      </c>
      <c r="AA331" s="78">
        <v>154988556168</v>
      </c>
      <c r="AB331" s="78">
        <v>252063927898</v>
      </c>
      <c r="AC331" s="78">
        <v>199810264753</v>
      </c>
      <c r="AD331" s="78">
        <v>244350799827</v>
      </c>
      <c r="AE331" s="78">
        <v>46961214601</v>
      </c>
      <c r="AF331" s="78">
        <v>47761177241</v>
      </c>
      <c r="AG331" s="78">
        <v>40203821027</v>
      </c>
      <c r="AH331" s="78">
        <v>23300973750</v>
      </c>
      <c r="AI331" s="78">
        <v>5071244322</v>
      </c>
      <c r="AJ331" s="78">
        <v>5109899857</v>
      </c>
      <c r="AK331" s="78">
        <v>10035849571</v>
      </c>
      <c r="AL331" s="78">
        <v>5096827266</v>
      </c>
      <c r="AM331" s="78">
        <v>5759763545</v>
      </c>
      <c r="AN331" s="78">
        <v>6422892327</v>
      </c>
      <c r="AO331" s="78">
        <v>5093740622</v>
      </c>
      <c r="AP331" s="78">
        <v>7469839686</v>
      </c>
      <c r="AQ331" s="78">
        <v>5102622938</v>
      </c>
      <c r="AR331" s="78">
        <v>12818942331</v>
      </c>
      <c r="AS331" s="78">
        <v>5097852342</v>
      </c>
      <c r="AT331" s="78">
        <v>7039865342</v>
      </c>
      <c r="AU331" s="78">
        <v>5092038838</v>
      </c>
      <c r="AV331" s="78">
        <v>1050256014</v>
      </c>
      <c r="AW331" s="78">
        <v>1640740123</v>
      </c>
      <c r="AX331" s="78">
        <v>9000000000</v>
      </c>
      <c r="AY331" s="78">
        <v>5000000000</v>
      </c>
      <c r="AZ331" s="78">
        <v>15000000000</v>
      </c>
      <c r="BA331" s="78">
        <v>6024181931</v>
      </c>
      <c r="BB331" s="78">
        <v>5524890955</v>
      </c>
      <c r="BC331" s="78">
        <v>5555835361</v>
      </c>
      <c r="BD331" s="78">
        <v>5694729351</v>
      </c>
      <c r="BE331" s="78">
        <v>9167781411</v>
      </c>
      <c r="BF331" s="78">
        <v>8990754280</v>
      </c>
      <c r="BG331" s="78">
        <v>5281402897</v>
      </c>
      <c r="BH331" s="78">
        <v>5377995102</v>
      </c>
      <c r="BI331" s="78">
        <v>5014722150</v>
      </c>
      <c r="BJ331" s="78">
        <v>39173270036</v>
      </c>
      <c r="BK331" s="78">
        <v>60801426893</v>
      </c>
      <c r="BL331" s="78">
        <v>36167428707</v>
      </c>
      <c r="BM331" s="78">
        <v>40198100042</v>
      </c>
      <c r="BN331" s="78">
        <v>36983006500</v>
      </c>
      <c r="BO331" s="78">
        <v>7085518085</v>
      </c>
      <c r="BP331" s="78">
        <v>7000000000</v>
      </c>
      <c r="BQ331" s="78">
        <v>7500000000</v>
      </c>
      <c r="BR331" s="78">
        <v>9781252841</v>
      </c>
      <c r="BS331" s="78">
        <v>3699969244</v>
      </c>
      <c r="BT331" s="78">
        <v>2172414114</v>
      </c>
      <c r="BU331" s="78">
        <v>2796949680</v>
      </c>
      <c r="BV331" s="78">
        <v>7160315181</v>
      </c>
      <c r="BW331" s="78">
        <v>4512094146</v>
      </c>
      <c r="BX331" s="78">
        <v>16324556937</v>
      </c>
      <c r="BY331" s="78">
        <v>13409630909</v>
      </c>
      <c r="BZ331" s="78">
        <v>14379524165</v>
      </c>
      <c r="CA331" s="78">
        <v>1995358141</v>
      </c>
      <c r="CB331" s="78">
        <v>191968916739</v>
      </c>
      <c r="CC331" s="78">
        <v>138128326068</v>
      </c>
      <c r="CD331" s="78">
        <v>153530555735</v>
      </c>
      <c r="CE331" s="78">
        <v>75205002881</v>
      </c>
      <c r="CF331" s="78">
        <v>95071444957</v>
      </c>
      <c r="CG331" s="78">
        <v>71395104127</v>
      </c>
      <c r="CH331" s="78">
        <v>6925159367</v>
      </c>
      <c r="CI331" s="78">
        <v>7809397807</v>
      </c>
      <c r="CJ331" s="78">
        <v>6733768747</v>
      </c>
      <c r="CK331" s="78">
        <v>3789044897</v>
      </c>
      <c r="CL331" s="78">
        <v>15252371518</v>
      </c>
      <c r="CM331" s="78">
        <v>20352304747</v>
      </c>
      <c r="CN331" s="78">
        <v>18732323654</v>
      </c>
      <c r="CO331" s="78">
        <v>10154619496</v>
      </c>
      <c r="CP331" s="78">
        <v>16729150901</v>
      </c>
      <c r="CQ331" s="78">
        <v>19002952418</v>
      </c>
      <c r="CR331" s="78">
        <v>6158161815</v>
      </c>
      <c r="CS331" s="78">
        <v>15450559023</v>
      </c>
      <c r="CT331" s="78">
        <v>17241890696</v>
      </c>
      <c r="CU331" s="78">
        <v>737902887</v>
      </c>
      <c r="CV331" s="78">
        <v>443016287</v>
      </c>
      <c r="CW331" s="78">
        <v>727967781</v>
      </c>
      <c r="CX331" s="78">
        <v>2100000000</v>
      </c>
      <c r="CY331" s="78">
        <v>1800000000</v>
      </c>
      <c r="CZ331" s="78">
        <v>2100000000</v>
      </c>
      <c r="DA331" s="78">
        <v>2000000000</v>
      </c>
      <c r="DB331" s="78">
        <v>133249027752</v>
      </c>
      <c r="DC331" s="78">
        <v>152292828270</v>
      </c>
      <c r="DD331" s="78">
        <v>183634944962</v>
      </c>
      <c r="DE331" s="78">
        <v>106317665337</v>
      </c>
      <c r="DF331" s="78">
        <v>127500722398</v>
      </c>
      <c r="DG331" s="78">
        <v>36002120150</v>
      </c>
      <c r="DH331" s="78">
        <v>100828872911</v>
      </c>
      <c r="DI331" s="78">
        <v>13444751807</v>
      </c>
      <c r="DJ331" s="78">
        <v>33905103448</v>
      </c>
      <c r="DK331" s="78">
        <v>117688993283</v>
      </c>
      <c r="DL331" s="78">
        <v>13780054264</v>
      </c>
      <c r="DM331" s="78">
        <v>12317510633</v>
      </c>
      <c r="DN331" s="78">
        <v>7095323363</v>
      </c>
      <c r="DO331" s="78">
        <v>5000000000</v>
      </c>
      <c r="DP331" s="78">
        <v>5000000000</v>
      </c>
      <c r="DQ331" s="78">
        <v>5000000000</v>
      </c>
      <c r="DR331" s="78">
        <v>6310202236</v>
      </c>
      <c r="DS331" s="78">
        <v>13164055506</v>
      </c>
      <c r="DT331" s="78">
        <v>9644124120</v>
      </c>
      <c r="DU331" s="78">
        <v>14022935167</v>
      </c>
      <c r="DV331" s="78">
        <v>6275897519</v>
      </c>
      <c r="DW331" s="78">
        <v>6480086693</v>
      </c>
      <c r="DX331" s="78">
        <v>1027631873</v>
      </c>
      <c r="DY331" s="78">
        <v>12026005317</v>
      </c>
      <c r="DZ331" s="78">
        <v>844629598</v>
      </c>
      <c r="EA331" s="78">
        <v>2404643184</v>
      </c>
      <c r="EB331" s="78">
        <v>1076567918</v>
      </c>
      <c r="EC331" s="78">
        <v>1999153020</v>
      </c>
      <c r="ED331" s="78">
        <v>20949310093</v>
      </c>
      <c r="EE331" s="78">
        <v>16100303578</v>
      </c>
      <c r="EF331" s="78">
        <v>9251690420</v>
      </c>
      <c r="EG331" s="78">
        <v>10693657712</v>
      </c>
      <c r="EH331" s="78">
        <v>73241524355</v>
      </c>
      <c r="EI331" s="78">
        <v>50372209465</v>
      </c>
      <c r="EJ331" s="78">
        <v>207814218629</v>
      </c>
      <c r="EK331" s="78">
        <v>280359029412</v>
      </c>
      <c r="EL331" s="78">
        <v>540573949217</v>
      </c>
      <c r="EM331" s="78">
        <v>549452451762</v>
      </c>
      <c r="EN331" s="78">
        <v>426618647892</v>
      </c>
      <c r="EO331" s="78">
        <v>956257879032</v>
      </c>
      <c r="EP331" s="78">
        <v>364438160265</v>
      </c>
      <c r="EQ331" s="78">
        <v>25443131207</v>
      </c>
      <c r="ER331" s="78">
        <v>127792298211</v>
      </c>
      <c r="ES331" s="78">
        <v>820540474</v>
      </c>
      <c r="ET331" s="78">
        <v>825845603</v>
      </c>
      <c r="EU331" s="78">
        <v>599876866</v>
      </c>
      <c r="EV331" s="78">
        <v>1314823636</v>
      </c>
      <c r="EW331" s="78">
        <v>1274239479</v>
      </c>
      <c r="EX331" s="78">
        <v>1245071878</v>
      </c>
      <c r="EY331" s="78">
        <v>11849757255</v>
      </c>
      <c r="EZ331" s="78">
        <v>12012233045</v>
      </c>
      <c r="FA331" s="78">
        <v>7892083371</v>
      </c>
      <c r="FB331" s="78">
        <v>16275813655</v>
      </c>
      <c r="FC331" s="78">
        <v>22723152659</v>
      </c>
      <c r="FD331" s="78">
        <v>3711893709</v>
      </c>
      <c r="FE331" s="78">
        <v>2034724418</v>
      </c>
      <c r="FF331" s="78">
        <v>1340915503</v>
      </c>
      <c r="FG331" s="78">
        <v>2043392668</v>
      </c>
      <c r="FH331" s="78">
        <v>3558287043</v>
      </c>
      <c r="FI331" s="78">
        <v>40015033239</v>
      </c>
      <c r="FJ331" s="78">
        <v>275223865</v>
      </c>
      <c r="FK331" s="78">
        <v>89397711554</v>
      </c>
      <c r="FL331" s="78">
        <v>6410660362</v>
      </c>
      <c r="FM331" s="78">
        <v>3177172675</v>
      </c>
      <c r="FN331" s="78">
        <v>8117862746</v>
      </c>
      <c r="FO331" s="78">
        <v>328774474</v>
      </c>
      <c r="FP331" s="78">
        <v>5176890746</v>
      </c>
      <c r="FQ331" s="78">
        <v>13441805072</v>
      </c>
      <c r="FR331" s="78">
        <v>15570883</v>
      </c>
      <c r="FS331" s="78">
        <v>11745105450</v>
      </c>
      <c r="FT331" s="78">
        <v>1164276408</v>
      </c>
      <c r="FU331" s="78">
        <v>443163920</v>
      </c>
      <c r="FV331" s="78">
        <v>5620310418</v>
      </c>
      <c r="FW331" s="78">
        <v>10100232490</v>
      </c>
      <c r="FX331" s="78">
        <v>80658650786</v>
      </c>
      <c r="FY331" s="78">
        <v>1704008548</v>
      </c>
      <c r="FZ331" s="78">
        <v>1900442242</v>
      </c>
      <c r="GA331" s="78">
        <v>503841900</v>
      </c>
      <c r="GB331" s="78">
        <v>533660842112</v>
      </c>
      <c r="GC331" s="78">
        <v>73115553440</v>
      </c>
      <c r="GD331" s="78">
        <v>60455504</v>
      </c>
      <c r="GE331" s="78">
        <v>26500000000</v>
      </c>
      <c r="GF331" s="78">
        <v>5355784590</v>
      </c>
    </row>
    <row r="332" spans="1:188">
      <c r="A332" s="84">
        <v>45133</v>
      </c>
      <c r="B332" s="78">
        <v>152434240320</v>
      </c>
      <c r="C332" s="78">
        <v>130229761660</v>
      </c>
      <c r="D332" s="78">
        <v>167519812334</v>
      </c>
      <c r="E332" s="78">
        <v>194194308905</v>
      </c>
      <c r="F332" s="78">
        <v>98470437969</v>
      </c>
      <c r="G332" s="78">
        <v>50398871181</v>
      </c>
      <c r="H332" s="78">
        <v>108857710968</v>
      </c>
      <c r="I332" s="78">
        <v>18071054336</v>
      </c>
      <c r="J332" s="78">
        <v>28768551395</v>
      </c>
      <c r="K332" s="78">
        <v>18307183249</v>
      </c>
      <c r="L332" s="78">
        <v>7093285880</v>
      </c>
      <c r="M332" s="78">
        <v>3422372194</v>
      </c>
      <c r="N332" s="78">
        <v>5353235187</v>
      </c>
      <c r="O332" s="78">
        <v>4912644045</v>
      </c>
      <c r="P332" s="78">
        <v>3739476346</v>
      </c>
      <c r="Q332" s="78">
        <v>5893822011</v>
      </c>
      <c r="R332" s="78">
        <v>3873247091</v>
      </c>
      <c r="S332" s="78">
        <v>5107637263</v>
      </c>
      <c r="T332" s="78">
        <v>4068189231</v>
      </c>
      <c r="U332" s="78">
        <v>14792161447</v>
      </c>
      <c r="V332" s="78">
        <v>4035951283</v>
      </c>
      <c r="W332" s="78">
        <v>3925663508</v>
      </c>
      <c r="X332" s="78">
        <v>215934115</v>
      </c>
      <c r="Y332" s="78">
        <v>247926093450</v>
      </c>
      <c r="Z332" s="78">
        <v>188306836418</v>
      </c>
      <c r="AA332" s="78">
        <v>155051675577</v>
      </c>
      <c r="AB332" s="78">
        <v>252076500264</v>
      </c>
      <c r="AC332" s="78">
        <v>199794564461</v>
      </c>
      <c r="AD332" s="78">
        <v>244333955842</v>
      </c>
      <c r="AE332" s="78">
        <v>46953732014</v>
      </c>
      <c r="AF332" s="78">
        <v>47826535179</v>
      </c>
      <c r="AG332" s="78">
        <v>40174688841</v>
      </c>
      <c r="AH332" s="78">
        <v>23323221331</v>
      </c>
      <c r="AI332" s="78">
        <v>5074998597</v>
      </c>
      <c r="AJ332" s="78">
        <v>5109899857</v>
      </c>
      <c r="AK332" s="78">
        <v>10096457192</v>
      </c>
      <c r="AL332" s="78">
        <v>5096827266</v>
      </c>
      <c r="AM332" s="78">
        <v>5758973605</v>
      </c>
      <c r="AN332" s="78">
        <v>6455893199</v>
      </c>
      <c r="AO332" s="78">
        <v>5093740622</v>
      </c>
      <c r="AP332" s="78">
        <v>7474181633</v>
      </c>
      <c r="AQ332" s="78">
        <v>5102622938</v>
      </c>
      <c r="AR332" s="78">
        <v>12829550312</v>
      </c>
      <c r="AS332" s="78">
        <v>5097852342</v>
      </c>
      <c r="AT332" s="78">
        <v>7046951821</v>
      </c>
      <c r="AU332" s="78">
        <v>5092038838</v>
      </c>
      <c r="AV332" s="78">
        <v>1051665521</v>
      </c>
      <c r="AW332" s="78">
        <v>1641386872</v>
      </c>
      <c r="AX332" s="78">
        <v>9000000000</v>
      </c>
      <c r="AY332" s="78">
        <v>5000000000</v>
      </c>
      <c r="AZ332" s="78">
        <v>15000000000</v>
      </c>
      <c r="BA332" s="78">
        <v>6027011889</v>
      </c>
      <c r="BB332" s="78">
        <v>5525936135</v>
      </c>
      <c r="BC332" s="78">
        <v>5566147552</v>
      </c>
      <c r="BD332" s="78">
        <v>5696344092</v>
      </c>
      <c r="BE332" s="78">
        <v>9187852036</v>
      </c>
      <c r="BF332" s="78">
        <v>8994315944</v>
      </c>
      <c r="BG332" s="78">
        <v>5281484770</v>
      </c>
      <c r="BH332" s="78">
        <v>5377995102</v>
      </c>
      <c r="BI332" s="78">
        <v>5014722150</v>
      </c>
      <c r="BJ332" s="78">
        <v>39116603770</v>
      </c>
      <c r="BK332" s="78">
        <v>60882211837</v>
      </c>
      <c r="BL332" s="78">
        <v>36046405994</v>
      </c>
      <c r="BM332" s="78">
        <v>40167250920</v>
      </c>
      <c r="BN332" s="78">
        <v>36998727325</v>
      </c>
      <c r="BO332" s="78">
        <v>7075536816</v>
      </c>
      <c r="BP332" s="78">
        <v>7000000000</v>
      </c>
      <c r="BQ332" s="78">
        <v>7500000000</v>
      </c>
      <c r="BR332" s="78">
        <v>9793281731</v>
      </c>
      <c r="BS332" s="78">
        <v>3763366083</v>
      </c>
      <c r="BT332" s="78">
        <v>2223286230</v>
      </c>
      <c r="BU332" s="78">
        <v>3013583756</v>
      </c>
      <c r="BV332" s="78">
        <v>7177892484</v>
      </c>
      <c r="BW332" s="78">
        <v>4547284260</v>
      </c>
      <c r="BX332" s="78">
        <v>16355836566</v>
      </c>
      <c r="BY332" s="78">
        <v>13423722977</v>
      </c>
      <c r="BZ332" s="78">
        <v>14429473705</v>
      </c>
      <c r="CA332" s="78">
        <v>1998548126</v>
      </c>
      <c r="CB332" s="78">
        <v>192013796374</v>
      </c>
      <c r="CC332" s="78">
        <v>138195091840</v>
      </c>
      <c r="CD332" s="78">
        <v>153431158851</v>
      </c>
      <c r="CE332" s="78">
        <v>75176456421</v>
      </c>
      <c r="CF332" s="78">
        <v>95056717098</v>
      </c>
      <c r="CG332" s="78">
        <v>71481714663</v>
      </c>
      <c r="CH332" s="78">
        <v>6947078282</v>
      </c>
      <c r="CI332" s="78">
        <v>7940038637</v>
      </c>
      <c r="CJ332" s="78">
        <v>6764298564</v>
      </c>
      <c r="CK332" s="78">
        <v>3790083754</v>
      </c>
      <c r="CL332" s="78">
        <v>15235962155</v>
      </c>
      <c r="CM332" s="78">
        <v>20337485812</v>
      </c>
      <c r="CN332" s="78">
        <v>18741731749</v>
      </c>
      <c r="CO332" s="78">
        <v>10163961233</v>
      </c>
      <c r="CP332" s="78">
        <v>16724229929</v>
      </c>
      <c r="CQ332" s="78">
        <v>19035508846</v>
      </c>
      <c r="CR332" s="78">
        <v>6159042707</v>
      </c>
      <c r="CS332" s="78">
        <v>15456556008</v>
      </c>
      <c r="CT332" s="78">
        <v>17252325606</v>
      </c>
      <c r="CU332" s="78">
        <v>738845989</v>
      </c>
      <c r="CV332" s="78">
        <v>443016287</v>
      </c>
      <c r="CW332" s="78">
        <v>689655908</v>
      </c>
      <c r="CX332" s="78">
        <v>2100000000</v>
      </c>
      <c r="CY332" s="78">
        <v>1800000000</v>
      </c>
      <c r="CZ332" s="78">
        <v>2100000000</v>
      </c>
      <c r="DA332" s="78">
        <v>2000000000</v>
      </c>
      <c r="DB332" s="78">
        <v>133308783428</v>
      </c>
      <c r="DC332" s="78">
        <v>152336291796</v>
      </c>
      <c r="DD332" s="78">
        <v>183304226857</v>
      </c>
      <c r="DE332" s="78">
        <v>106398846922</v>
      </c>
      <c r="DF332" s="78">
        <v>127816727044</v>
      </c>
      <c r="DG332" s="78">
        <v>36060267246</v>
      </c>
      <c r="DH332" s="78">
        <v>101062169235</v>
      </c>
      <c r="DI332" s="78">
        <v>13450162720</v>
      </c>
      <c r="DJ332" s="78">
        <v>33862518377</v>
      </c>
      <c r="DK332" s="78">
        <v>117839897918</v>
      </c>
      <c r="DL332" s="78">
        <v>13842803360</v>
      </c>
      <c r="DM332" s="78">
        <v>12517728545</v>
      </c>
      <c r="DN332" s="78">
        <v>7112466456</v>
      </c>
      <c r="DO332" s="78">
        <v>5000000000</v>
      </c>
      <c r="DP332" s="78">
        <v>5000000000</v>
      </c>
      <c r="DQ332" s="78">
        <v>5000000000</v>
      </c>
      <c r="DR332" s="78">
        <v>6273432980</v>
      </c>
      <c r="DS332" s="78">
        <v>13234847056</v>
      </c>
      <c r="DT332" s="78">
        <v>9686337977</v>
      </c>
      <c r="DU332" s="78">
        <v>14122548042</v>
      </c>
      <c r="DV332" s="78">
        <v>6279339663</v>
      </c>
      <c r="DW332" s="78">
        <v>6492188175</v>
      </c>
      <c r="DX332" s="78">
        <v>1028488804</v>
      </c>
      <c r="DY332" s="78">
        <v>12026706819</v>
      </c>
      <c r="DZ332" s="78">
        <v>845064346</v>
      </c>
      <c r="EA332" s="78">
        <v>2421655862</v>
      </c>
      <c r="EB332" s="78">
        <v>1076808597</v>
      </c>
      <c r="EC332" s="78">
        <v>2030485019</v>
      </c>
      <c r="ED332" s="78">
        <v>20966522165</v>
      </c>
      <c r="EE332" s="78">
        <v>16102841120</v>
      </c>
      <c r="EF332" s="78">
        <v>9253616711</v>
      </c>
      <c r="EG332" s="78">
        <v>10696325913</v>
      </c>
      <c r="EH332" s="78">
        <v>73261051688</v>
      </c>
      <c r="EI332" s="78">
        <v>50488678619</v>
      </c>
      <c r="EJ332" s="78">
        <v>207732283107</v>
      </c>
      <c r="EK332" s="78">
        <v>280304348391</v>
      </c>
      <c r="EL332" s="78">
        <v>540501240195</v>
      </c>
      <c r="EM332" s="78">
        <v>549545009044</v>
      </c>
      <c r="EN332" s="78">
        <v>426857928232</v>
      </c>
      <c r="EO332" s="78">
        <v>955561740658</v>
      </c>
      <c r="EP332" s="78">
        <v>364285289042</v>
      </c>
      <c r="EQ332" s="78">
        <v>25548868249</v>
      </c>
      <c r="ER332" s="78">
        <v>127771049635</v>
      </c>
      <c r="ES332" s="78">
        <v>816221612</v>
      </c>
      <c r="ET332" s="78">
        <v>825975210</v>
      </c>
      <c r="EU332" s="78">
        <v>599876866</v>
      </c>
      <c r="EV332" s="78">
        <v>1314921489</v>
      </c>
      <c r="EW332" s="78">
        <v>1274529400</v>
      </c>
      <c r="EX332" s="78">
        <v>1246206376</v>
      </c>
      <c r="EY332" s="78">
        <v>11853998243</v>
      </c>
      <c r="EZ332" s="78">
        <v>12037439418</v>
      </c>
      <c r="FA332" s="78">
        <v>7912673962</v>
      </c>
      <c r="FB332" s="78">
        <v>16316942717</v>
      </c>
      <c r="FC332" s="78">
        <v>22756597684</v>
      </c>
      <c r="FD332" s="78">
        <v>3715379002</v>
      </c>
      <c r="FE332" s="78">
        <v>2035665150</v>
      </c>
      <c r="FF332" s="78">
        <v>1343580035</v>
      </c>
      <c r="FG332" s="78">
        <v>2043553886</v>
      </c>
      <c r="FH332" s="78">
        <v>3561324105</v>
      </c>
      <c r="FI332" s="78">
        <v>40232794412</v>
      </c>
      <c r="FJ332" s="78">
        <v>275454270</v>
      </c>
      <c r="FK332" s="78">
        <v>89475988340</v>
      </c>
      <c r="FL332" s="78">
        <v>6408922008</v>
      </c>
      <c r="FM332" s="78">
        <v>3177296828</v>
      </c>
      <c r="FN332" s="78">
        <v>8147703260</v>
      </c>
      <c r="FO332" s="78">
        <v>328775083</v>
      </c>
      <c r="FP332" s="78">
        <v>5191240275</v>
      </c>
      <c r="FQ332" s="78">
        <v>13402042144</v>
      </c>
      <c r="FR332" s="78">
        <v>15570883</v>
      </c>
      <c r="FS332" s="78">
        <v>11798787929</v>
      </c>
      <c r="FT332" s="78">
        <v>1164599927</v>
      </c>
      <c r="FU332" s="78">
        <v>443296772</v>
      </c>
      <c r="FV332" s="78">
        <v>5620320837</v>
      </c>
      <c r="FW332" s="78">
        <v>10101436138</v>
      </c>
      <c r="FX332" s="78">
        <v>80658650786</v>
      </c>
      <c r="FY332" s="78">
        <v>1693944916</v>
      </c>
      <c r="FZ332" s="78">
        <v>1901192417</v>
      </c>
      <c r="GA332" s="78">
        <v>503512700</v>
      </c>
      <c r="GB332" s="78">
        <v>533082551082</v>
      </c>
      <c r="GC332" s="78">
        <v>73135825951</v>
      </c>
      <c r="GD332" s="78">
        <v>60455504</v>
      </c>
      <c r="GE332" s="78">
        <v>26500000000</v>
      </c>
      <c r="GF332" s="78">
        <v>5359750471</v>
      </c>
    </row>
    <row r="333" spans="1:188">
      <c r="A333" s="84">
        <v>45134</v>
      </c>
      <c r="B333" s="78">
        <v>152230888679</v>
      </c>
      <c r="C333" s="78">
        <v>130133915525</v>
      </c>
      <c r="D333" s="78">
        <v>167643382095</v>
      </c>
      <c r="E333" s="78">
        <v>194206317388</v>
      </c>
      <c r="F333" s="78">
        <v>98456184527</v>
      </c>
      <c r="G333" s="78">
        <v>50450127060</v>
      </c>
      <c r="H333" s="78">
        <v>108790126700</v>
      </c>
      <c r="I333" s="78">
        <v>18084891922</v>
      </c>
      <c r="J333" s="78">
        <v>28692045709</v>
      </c>
      <c r="K333" s="78">
        <v>18289571496</v>
      </c>
      <c r="L333" s="78">
        <v>7105621208</v>
      </c>
      <c r="M333" s="78">
        <v>3422814762</v>
      </c>
      <c r="N333" s="78">
        <v>5404342619</v>
      </c>
      <c r="O333" s="78">
        <v>4912963362</v>
      </c>
      <c r="P333" s="78">
        <v>3741040362</v>
      </c>
      <c r="Q333" s="78">
        <v>5929157009</v>
      </c>
      <c r="R333" s="78">
        <v>3873571909</v>
      </c>
      <c r="S333" s="78">
        <v>5112306414</v>
      </c>
      <c r="T333" s="78">
        <v>4073344695</v>
      </c>
      <c r="U333" s="78">
        <v>14786533507</v>
      </c>
      <c r="V333" s="78">
        <v>4036020078</v>
      </c>
      <c r="W333" s="78">
        <v>3933318752</v>
      </c>
      <c r="X333" s="78">
        <v>216035569</v>
      </c>
      <c r="Y333" s="78">
        <v>248099415356</v>
      </c>
      <c r="Z333" s="78">
        <v>188411446173</v>
      </c>
      <c r="AA333" s="78">
        <v>154992295037</v>
      </c>
      <c r="AB333" s="78">
        <v>252130944761</v>
      </c>
      <c r="AC333" s="78">
        <v>199719867864</v>
      </c>
      <c r="AD333" s="78">
        <v>244310753555</v>
      </c>
      <c r="AE333" s="78">
        <v>46942984469</v>
      </c>
      <c r="AF333" s="78">
        <v>47857853218</v>
      </c>
      <c r="AG333" s="78">
        <v>40125032551</v>
      </c>
      <c r="AH333" s="78">
        <v>23322467803</v>
      </c>
      <c r="AI333" s="78">
        <v>5113572610</v>
      </c>
      <c r="AJ333" s="78">
        <v>5110062029</v>
      </c>
      <c r="AK333" s="78">
        <v>10174635729</v>
      </c>
      <c r="AL333" s="78">
        <v>5096827266</v>
      </c>
      <c r="AM333" s="78">
        <v>5762903371</v>
      </c>
      <c r="AN333" s="78">
        <v>6475342656</v>
      </c>
      <c r="AO333" s="78">
        <v>5093740622</v>
      </c>
      <c r="AP333" s="78">
        <v>7493764392</v>
      </c>
      <c r="AQ333" s="78">
        <v>5102622938</v>
      </c>
      <c r="AR333" s="78">
        <v>12855366531</v>
      </c>
      <c r="AS333" s="78">
        <v>5097852342</v>
      </c>
      <c r="AT333" s="78">
        <v>7113338504</v>
      </c>
      <c r="AU333" s="78">
        <v>5092038838</v>
      </c>
      <c r="AV333" s="78">
        <v>1056139476</v>
      </c>
      <c r="AW333" s="78">
        <v>1644979744</v>
      </c>
      <c r="AX333" s="78">
        <v>9000000000</v>
      </c>
      <c r="AY333" s="78">
        <v>5000000000</v>
      </c>
      <c r="AZ333" s="78">
        <v>15500000000</v>
      </c>
      <c r="BA333" s="78">
        <v>6067425641</v>
      </c>
      <c r="BB333" s="78">
        <v>5560758305</v>
      </c>
      <c r="BC333" s="78">
        <v>5584572688</v>
      </c>
      <c r="BD333" s="78">
        <v>5712726328</v>
      </c>
      <c r="BE333" s="78">
        <v>9211729164</v>
      </c>
      <c r="BF333" s="78">
        <v>9018266484</v>
      </c>
      <c r="BG333" s="78">
        <v>5281490038</v>
      </c>
      <c r="BH333" s="78">
        <v>5378600861</v>
      </c>
      <c r="BI333" s="78">
        <v>5014722150</v>
      </c>
      <c r="BJ333" s="78">
        <v>39138952979</v>
      </c>
      <c r="BK333" s="78">
        <v>60937086733</v>
      </c>
      <c r="BL333" s="78">
        <v>36061380849</v>
      </c>
      <c r="BM333" s="78">
        <v>40192963068</v>
      </c>
      <c r="BN333" s="78">
        <v>37048265846</v>
      </c>
      <c r="BO333" s="78">
        <v>7086794288</v>
      </c>
      <c r="BP333" s="78">
        <v>7000000000</v>
      </c>
      <c r="BQ333" s="78">
        <v>7500000000</v>
      </c>
      <c r="BR333" s="78">
        <v>9781389212</v>
      </c>
      <c r="BS333" s="78">
        <v>3772810529</v>
      </c>
      <c r="BT333" s="78">
        <v>2271852757</v>
      </c>
      <c r="BU333" s="78">
        <v>3368346949</v>
      </c>
      <c r="BV333" s="78">
        <v>7200786821</v>
      </c>
      <c r="BW333" s="78">
        <v>4583730037</v>
      </c>
      <c r="BX333" s="78">
        <v>16366600339</v>
      </c>
      <c r="BY333" s="78">
        <v>13445238688</v>
      </c>
      <c r="BZ333" s="78">
        <v>14445398924</v>
      </c>
      <c r="CA333" s="78">
        <v>2036763382</v>
      </c>
      <c r="CB333" s="78">
        <v>192003023024</v>
      </c>
      <c r="CC333" s="78">
        <v>138273615293</v>
      </c>
      <c r="CD333" s="78">
        <v>153544910584</v>
      </c>
      <c r="CE333" s="78">
        <v>75234522778</v>
      </c>
      <c r="CF333" s="78">
        <v>95168571387</v>
      </c>
      <c r="CG333" s="78">
        <v>71580044502</v>
      </c>
      <c r="CH333" s="78">
        <v>7145527030</v>
      </c>
      <c r="CI333" s="78">
        <v>8018592861</v>
      </c>
      <c r="CJ333" s="78">
        <v>6767621629</v>
      </c>
      <c r="CK333" s="78">
        <v>3794867368</v>
      </c>
      <c r="CL333" s="78">
        <v>15138289631</v>
      </c>
      <c r="CM333" s="78">
        <v>20408746808</v>
      </c>
      <c r="CN333" s="78">
        <v>18761263351</v>
      </c>
      <c r="CO333" s="78">
        <v>10177551120</v>
      </c>
      <c r="CP333" s="78">
        <v>16703037251</v>
      </c>
      <c r="CQ333" s="78">
        <v>19019924963</v>
      </c>
      <c r="CR333" s="78">
        <v>6157141932</v>
      </c>
      <c r="CS333" s="78">
        <v>15459182503</v>
      </c>
      <c r="CT333" s="78">
        <v>17286181126</v>
      </c>
      <c r="CU333" s="78">
        <v>739678005</v>
      </c>
      <c r="CV333" s="78">
        <v>443016287</v>
      </c>
      <c r="CW333" s="78">
        <v>689655908</v>
      </c>
      <c r="CX333" s="78">
        <v>2100000000</v>
      </c>
      <c r="CY333" s="78">
        <v>1800000000</v>
      </c>
      <c r="CZ333" s="78">
        <v>2100000000</v>
      </c>
      <c r="DA333" s="78">
        <v>2000000000</v>
      </c>
      <c r="DB333" s="78">
        <v>136519490270</v>
      </c>
      <c r="DC333" s="78">
        <v>155875826026</v>
      </c>
      <c r="DD333" s="78">
        <v>187463303053</v>
      </c>
      <c r="DE333" s="78">
        <v>108778117660</v>
      </c>
      <c r="DF333" s="78">
        <v>130567997203</v>
      </c>
      <c r="DG333" s="78">
        <v>36855292532</v>
      </c>
      <c r="DH333" s="78">
        <v>103173721472</v>
      </c>
      <c r="DI333" s="78">
        <v>13768629656</v>
      </c>
      <c r="DJ333" s="78">
        <v>34643910624</v>
      </c>
      <c r="DK333" s="78">
        <v>118339384879</v>
      </c>
      <c r="DL333" s="78">
        <v>13932000562</v>
      </c>
      <c r="DM333" s="78">
        <v>12811427165</v>
      </c>
      <c r="DN333" s="78">
        <v>7113405633</v>
      </c>
      <c r="DO333" s="78">
        <v>5000000000</v>
      </c>
      <c r="DP333" s="78">
        <v>5000000000</v>
      </c>
      <c r="DQ333" s="78">
        <v>5000000000</v>
      </c>
      <c r="DR333" s="78">
        <v>6285567428</v>
      </c>
      <c r="DS333" s="78">
        <v>13300880172</v>
      </c>
      <c r="DT333" s="78">
        <v>9758947756</v>
      </c>
      <c r="DU333" s="78">
        <v>14270031957</v>
      </c>
      <c r="DV333" s="78">
        <v>6305067862</v>
      </c>
      <c r="DW333" s="78">
        <v>6501250080</v>
      </c>
      <c r="DX333" s="78">
        <v>1028689141</v>
      </c>
      <c r="DY333" s="78">
        <v>12027591877</v>
      </c>
      <c r="DZ333" s="78">
        <v>845228465</v>
      </c>
      <c r="EA333" s="78">
        <v>2526778388</v>
      </c>
      <c r="EB333" s="78">
        <v>1060408543</v>
      </c>
      <c r="EC333" s="78">
        <v>2089136245</v>
      </c>
      <c r="ED333" s="78">
        <v>20995331575</v>
      </c>
      <c r="EE333" s="78">
        <v>16129311553</v>
      </c>
      <c r="EF333" s="78">
        <v>9275617235</v>
      </c>
      <c r="EG333" s="78">
        <v>10731804385</v>
      </c>
      <c r="EH333" s="78">
        <v>73233727287</v>
      </c>
      <c r="EI333" s="78">
        <v>50523519560</v>
      </c>
      <c r="EJ333" s="78">
        <v>207625231906</v>
      </c>
      <c r="EK333" s="78">
        <v>280427438006</v>
      </c>
      <c r="EL333" s="78">
        <v>540600462902</v>
      </c>
      <c r="EM333" s="78">
        <v>549594145754</v>
      </c>
      <c r="EN333" s="78">
        <v>427108620080</v>
      </c>
      <c r="EO333" s="78">
        <v>954430760123</v>
      </c>
      <c r="EP333" s="78">
        <v>363080483216</v>
      </c>
      <c r="EQ333" s="78">
        <v>25588455063</v>
      </c>
      <c r="ER333" s="78">
        <v>128063162013</v>
      </c>
      <c r="ES333" s="78">
        <v>817106623</v>
      </c>
      <c r="ET333" s="78">
        <v>826742358</v>
      </c>
      <c r="EU333" s="78">
        <v>599881842</v>
      </c>
      <c r="EV333" s="78">
        <v>1314463936</v>
      </c>
      <c r="EW333" s="78">
        <v>1274772676</v>
      </c>
      <c r="EX333" s="78">
        <v>1246241324</v>
      </c>
      <c r="EY333" s="78">
        <v>11826226585</v>
      </c>
      <c r="EZ333" s="78">
        <v>12024528351</v>
      </c>
      <c r="FA333" s="78">
        <v>7904965089</v>
      </c>
      <c r="FB333" s="78">
        <v>16305728619</v>
      </c>
      <c r="FC333" s="78">
        <v>22749785998</v>
      </c>
      <c r="FD333" s="78">
        <v>3711854168</v>
      </c>
      <c r="FE333" s="78">
        <v>2036769351</v>
      </c>
      <c r="FF333" s="78">
        <v>1344721803</v>
      </c>
      <c r="FG333" s="78">
        <v>2045255097</v>
      </c>
      <c r="FH333" s="78">
        <v>3556271568</v>
      </c>
      <c r="FI333" s="78">
        <v>40264114833</v>
      </c>
      <c r="FJ333" s="78">
        <v>275454270</v>
      </c>
      <c r="FK333" s="78">
        <v>89401920023</v>
      </c>
      <c r="FL333" s="78">
        <v>6402074922</v>
      </c>
      <c r="FM333" s="78">
        <v>3177356251</v>
      </c>
      <c r="FN333" s="78">
        <v>8105638246</v>
      </c>
      <c r="FO333" s="78">
        <v>328775692</v>
      </c>
      <c r="FP333" s="78">
        <v>5195410843</v>
      </c>
      <c r="FQ333" s="78">
        <v>13405969186</v>
      </c>
      <c r="FR333" s="78">
        <v>15570883</v>
      </c>
      <c r="FS333" s="78">
        <v>12081669313</v>
      </c>
      <c r="FT333" s="78">
        <v>1159137010</v>
      </c>
      <c r="FU333" s="78">
        <v>443779401</v>
      </c>
      <c r="FV333" s="78">
        <v>5620399066</v>
      </c>
      <c r="FW333" s="78">
        <v>10101577442</v>
      </c>
      <c r="FX333" s="78">
        <v>80658650786</v>
      </c>
      <c r="FY333" s="78">
        <v>1695465344</v>
      </c>
      <c r="FZ333" s="78">
        <v>1960172375</v>
      </c>
      <c r="GA333" s="78">
        <v>503512700</v>
      </c>
      <c r="GB333" s="78">
        <v>531973250838</v>
      </c>
      <c r="GC333" s="78">
        <v>73012775981</v>
      </c>
      <c r="GD333" s="78">
        <v>60455504</v>
      </c>
      <c r="GE333" s="78">
        <v>26500000000</v>
      </c>
      <c r="GF333" s="78">
        <v>5361273218</v>
      </c>
    </row>
    <row r="334" spans="1:188">
      <c r="A334" s="84">
        <v>45135</v>
      </c>
      <c r="B334" s="78">
        <v>152162832386</v>
      </c>
      <c r="C334" s="78">
        <v>130127154701</v>
      </c>
      <c r="D334" s="78">
        <v>167544669297</v>
      </c>
      <c r="E334" s="78">
        <v>194057435438</v>
      </c>
      <c r="F334" s="78">
        <v>98270764132</v>
      </c>
      <c r="G334" s="78">
        <v>50448440291</v>
      </c>
      <c r="H334" s="78">
        <v>108707460364</v>
      </c>
      <c r="I334" s="78">
        <v>18087481195</v>
      </c>
      <c r="J334" s="78">
        <v>28659210764</v>
      </c>
      <c r="K334" s="78">
        <v>18249818574</v>
      </c>
      <c r="L334" s="78">
        <v>7107691635</v>
      </c>
      <c r="M334" s="78">
        <v>3423196652</v>
      </c>
      <c r="N334" s="78">
        <v>5434532775</v>
      </c>
      <c r="O334" s="78">
        <v>4911682931</v>
      </c>
      <c r="P334" s="78">
        <v>3742263548</v>
      </c>
      <c r="Q334" s="78">
        <v>5939011940</v>
      </c>
      <c r="R334" s="78">
        <v>3874231295</v>
      </c>
      <c r="S334" s="78">
        <v>5121896827</v>
      </c>
      <c r="T334" s="78">
        <v>4072091968</v>
      </c>
      <c r="U334" s="78">
        <v>14794389980</v>
      </c>
      <c r="V334" s="78">
        <v>4040184599</v>
      </c>
      <c r="W334" s="78">
        <v>3934584161</v>
      </c>
      <c r="X334" s="78">
        <v>216134135</v>
      </c>
      <c r="Y334" s="78">
        <v>248053113395</v>
      </c>
      <c r="Z334" s="78">
        <v>188407938785</v>
      </c>
      <c r="AA334" s="78">
        <v>154964758602</v>
      </c>
      <c r="AB334" s="78">
        <v>252058716167</v>
      </c>
      <c r="AC334" s="78">
        <v>199426417480</v>
      </c>
      <c r="AD334" s="78">
        <v>244238497909</v>
      </c>
      <c r="AE334" s="78">
        <v>46929942468</v>
      </c>
      <c r="AF334" s="78">
        <v>47868016166</v>
      </c>
      <c r="AG334" s="78">
        <v>40124479904</v>
      </c>
      <c r="AH334" s="78">
        <v>23346109390</v>
      </c>
      <c r="AI334" s="78">
        <v>5116311028</v>
      </c>
      <c r="AJ334" s="78">
        <v>5110062029</v>
      </c>
      <c r="AK334" s="78">
        <v>10223389555</v>
      </c>
      <c r="AL334" s="78">
        <v>5097244391</v>
      </c>
      <c r="AM334" s="78">
        <v>5757583693</v>
      </c>
      <c r="AN334" s="78">
        <v>6458925033</v>
      </c>
      <c r="AO334" s="78">
        <v>5093740622</v>
      </c>
      <c r="AP334" s="78">
        <v>7511196413</v>
      </c>
      <c r="AQ334" s="78">
        <v>5102622938</v>
      </c>
      <c r="AR334" s="78">
        <v>12810420096</v>
      </c>
      <c r="AS334" s="78">
        <v>5097852342</v>
      </c>
      <c r="AT334" s="78">
        <v>7125176671</v>
      </c>
      <c r="AU334" s="78">
        <v>5092038838</v>
      </c>
      <c r="AV334" s="78">
        <v>1056139476</v>
      </c>
      <c r="AW334" s="78">
        <v>1646914738</v>
      </c>
      <c r="AX334" s="78">
        <v>9000000000</v>
      </c>
      <c r="AY334" s="78">
        <v>5000000000</v>
      </c>
      <c r="AZ334" s="78">
        <v>16000000000</v>
      </c>
      <c r="BA334" s="78">
        <v>6084247155</v>
      </c>
      <c r="BB334" s="78">
        <v>5565248724</v>
      </c>
      <c r="BC334" s="78">
        <v>5588646358</v>
      </c>
      <c r="BD334" s="78">
        <v>5721766679</v>
      </c>
      <c r="BE334" s="78">
        <v>9218399822</v>
      </c>
      <c r="BF334" s="78">
        <v>9008407074</v>
      </c>
      <c r="BG334" s="78">
        <v>5281490038</v>
      </c>
      <c r="BH334" s="78">
        <v>5378709092</v>
      </c>
      <c r="BI334" s="78">
        <v>5014722150</v>
      </c>
      <c r="BJ334" s="78">
        <v>39127115830</v>
      </c>
      <c r="BK334" s="78">
        <v>60956293889</v>
      </c>
      <c r="BL334" s="78">
        <v>36043252383</v>
      </c>
      <c r="BM334" s="78">
        <v>40273950527</v>
      </c>
      <c r="BN334" s="78">
        <v>36909924994</v>
      </c>
      <c r="BO334" s="78">
        <v>7087377299</v>
      </c>
      <c r="BP334" s="78">
        <v>7000000000</v>
      </c>
      <c r="BQ334" s="78">
        <v>7500000000</v>
      </c>
      <c r="BR334" s="78">
        <v>9778425907</v>
      </c>
      <c r="BS334" s="78">
        <v>3778821881</v>
      </c>
      <c r="BT334" s="78">
        <v>2315758348</v>
      </c>
      <c r="BU334" s="78">
        <v>3609655208</v>
      </c>
      <c r="BV334" s="78">
        <v>7212385932</v>
      </c>
      <c r="BW334" s="78">
        <v>4684239298</v>
      </c>
      <c r="BX334" s="78">
        <v>16370420177</v>
      </c>
      <c r="BY334" s="78">
        <v>13454456594</v>
      </c>
      <c r="BZ334" s="78">
        <v>14448571005</v>
      </c>
      <c r="CA334" s="78">
        <v>2056398003</v>
      </c>
      <c r="CB334" s="78">
        <v>192104219765</v>
      </c>
      <c r="CC334" s="78">
        <v>138198374822</v>
      </c>
      <c r="CD334" s="78">
        <v>153573620510</v>
      </c>
      <c r="CE334" s="78">
        <v>75270291304</v>
      </c>
      <c r="CF334" s="78">
        <v>94898500751</v>
      </c>
      <c r="CG334" s="78">
        <v>71523643250</v>
      </c>
      <c r="CH334" s="78">
        <v>7205728576</v>
      </c>
      <c r="CI334" s="78">
        <v>8090028821</v>
      </c>
      <c r="CJ334" s="78">
        <v>6767314381</v>
      </c>
      <c r="CK334" s="78">
        <v>3792434191</v>
      </c>
      <c r="CL334" s="78">
        <v>15121116287</v>
      </c>
      <c r="CM334" s="78">
        <v>20418700522</v>
      </c>
      <c r="CN334" s="78">
        <v>18738583923</v>
      </c>
      <c r="CO334" s="78">
        <v>10181263960</v>
      </c>
      <c r="CP334" s="78">
        <v>16709682917</v>
      </c>
      <c r="CQ334" s="78">
        <v>19054416570</v>
      </c>
      <c r="CR334" s="78">
        <v>6157748466</v>
      </c>
      <c r="CS334" s="78">
        <v>15466695713</v>
      </c>
      <c r="CT334" s="78">
        <v>17263644508</v>
      </c>
      <c r="CU334" s="78">
        <v>741604121</v>
      </c>
      <c r="CV334" s="78">
        <v>443899836</v>
      </c>
      <c r="CW334" s="78">
        <v>691252918</v>
      </c>
      <c r="CX334" s="78">
        <v>2100000000</v>
      </c>
      <c r="CY334" s="78">
        <v>1800000000</v>
      </c>
      <c r="CZ334" s="78">
        <v>2100000000</v>
      </c>
      <c r="DA334" s="78">
        <v>2000000000</v>
      </c>
      <c r="DB334" s="78">
        <v>136493824212</v>
      </c>
      <c r="DC334" s="78">
        <v>155842168123</v>
      </c>
      <c r="DD334" s="78">
        <v>187534654782</v>
      </c>
      <c r="DE334" s="78">
        <v>108717276422</v>
      </c>
      <c r="DF334" s="78">
        <v>130832739869</v>
      </c>
      <c r="DG334" s="78">
        <v>36983234748</v>
      </c>
      <c r="DH334" s="78">
        <v>103251931086</v>
      </c>
      <c r="DI334" s="78">
        <v>13800714743</v>
      </c>
      <c r="DJ334" s="78">
        <v>34562584099</v>
      </c>
      <c r="DK334" s="78">
        <v>118627736993</v>
      </c>
      <c r="DL334" s="78">
        <v>14120768505</v>
      </c>
      <c r="DM334" s="78">
        <v>13038709255</v>
      </c>
      <c r="DN334" s="78">
        <v>7120848719</v>
      </c>
      <c r="DO334" s="78">
        <v>5000000000</v>
      </c>
      <c r="DP334" s="78">
        <v>5000000000</v>
      </c>
      <c r="DQ334" s="78">
        <v>5000000000</v>
      </c>
      <c r="DR334" s="78">
        <v>6286382051</v>
      </c>
      <c r="DS334" s="78">
        <v>13397147466</v>
      </c>
      <c r="DT334" s="78">
        <v>9879555709</v>
      </c>
      <c r="DU334" s="78">
        <v>14452117997</v>
      </c>
      <c r="DV334" s="78">
        <v>6317866832</v>
      </c>
      <c r="DW334" s="78">
        <v>6527985353</v>
      </c>
      <c r="DX334" s="78">
        <v>1029367740</v>
      </c>
      <c r="DY334" s="78">
        <v>12027957636</v>
      </c>
      <c r="DZ334" s="78">
        <v>845445897</v>
      </c>
      <c r="EA334" s="78">
        <v>2547572617</v>
      </c>
      <c r="EB334" s="78">
        <v>1061348793</v>
      </c>
      <c r="EC334" s="78">
        <v>2084519534</v>
      </c>
      <c r="ED334" s="78">
        <v>21005895413</v>
      </c>
      <c r="EE334" s="78">
        <v>16143713675</v>
      </c>
      <c r="EF334" s="78">
        <v>9302787133</v>
      </c>
      <c r="EG334" s="78">
        <v>10730381603</v>
      </c>
      <c r="EH334" s="78">
        <v>73140575461</v>
      </c>
      <c r="EI334" s="78">
        <v>50448205711</v>
      </c>
      <c r="EJ334" s="78">
        <v>207555594593</v>
      </c>
      <c r="EK334" s="78">
        <v>280533168156</v>
      </c>
      <c r="EL334" s="78">
        <v>540551223690</v>
      </c>
      <c r="EM334" s="78">
        <v>550096585459</v>
      </c>
      <c r="EN334" s="78">
        <v>427033253625</v>
      </c>
      <c r="EO334" s="78">
        <v>953671842999</v>
      </c>
      <c r="EP334" s="78">
        <v>362988558842</v>
      </c>
      <c r="EQ334" s="78">
        <v>25721189730</v>
      </c>
      <c r="ER334" s="78">
        <v>128128995709</v>
      </c>
      <c r="ES334" s="78">
        <v>807668849</v>
      </c>
      <c r="ET334" s="78">
        <v>831279886</v>
      </c>
      <c r="EU334" s="78">
        <v>600678973</v>
      </c>
      <c r="EV334" s="78">
        <v>1314463936</v>
      </c>
      <c r="EW334" s="78">
        <v>1276717245</v>
      </c>
      <c r="EX334" s="78">
        <v>1246241324</v>
      </c>
      <c r="EY334" s="78">
        <v>11759279941</v>
      </c>
      <c r="EZ334" s="78">
        <v>12025762827</v>
      </c>
      <c r="FA334" s="78">
        <v>7899549518</v>
      </c>
      <c r="FB334" s="78">
        <v>16297336506</v>
      </c>
      <c r="FC334" s="78">
        <v>22634206047</v>
      </c>
      <c r="FD334" s="78">
        <v>3712993217</v>
      </c>
      <c r="FE334" s="78">
        <v>2037539134</v>
      </c>
      <c r="FF334" s="78">
        <v>1345174713</v>
      </c>
      <c r="FG334" s="78">
        <v>2046749218</v>
      </c>
      <c r="FH334" s="78">
        <v>3558578870</v>
      </c>
      <c r="FI334" s="78">
        <v>40351146117</v>
      </c>
      <c r="FJ334" s="78">
        <v>275458221</v>
      </c>
      <c r="FK334" s="78">
        <v>89333022769</v>
      </c>
      <c r="FL334" s="78">
        <v>6395891374</v>
      </c>
      <c r="FM334" s="78">
        <v>3177429992</v>
      </c>
      <c r="FN334" s="78">
        <v>8106164754</v>
      </c>
      <c r="FO334" s="78">
        <v>328776913</v>
      </c>
      <c r="FP334" s="78">
        <v>5198254878</v>
      </c>
      <c r="FQ334" s="78">
        <v>13403293330</v>
      </c>
      <c r="FR334" s="78">
        <v>15570883</v>
      </c>
      <c r="FS334" s="78">
        <v>12092651143</v>
      </c>
      <c r="FT334" s="78">
        <v>1160283907</v>
      </c>
      <c r="FU334" s="78">
        <v>443867891</v>
      </c>
      <c r="FV334" s="78">
        <v>5620399066</v>
      </c>
      <c r="FW334" s="78">
        <v>10101574881</v>
      </c>
      <c r="FX334" s="78">
        <v>80658650786</v>
      </c>
      <c r="FY334" s="78">
        <v>1696906293</v>
      </c>
      <c r="FZ334" s="78">
        <v>1968232396</v>
      </c>
      <c r="GA334" s="78">
        <v>503512700</v>
      </c>
      <c r="GB334" s="78">
        <v>531426279015</v>
      </c>
      <c r="GC334" s="78">
        <v>73025764635</v>
      </c>
      <c r="GD334" s="78">
        <v>60455504</v>
      </c>
      <c r="GE334" s="78">
        <v>26500000000</v>
      </c>
      <c r="GF334" s="78">
        <v>5362097232</v>
      </c>
    </row>
    <row r="335" spans="1:188">
      <c r="A335" s="84">
        <v>45138</v>
      </c>
      <c r="B335" s="78">
        <v>152019285915</v>
      </c>
      <c r="C335" s="78">
        <v>130132211846</v>
      </c>
      <c r="D335" s="78">
        <v>167681322985</v>
      </c>
      <c r="E335" s="78">
        <v>194178130956</v>
      </c>
      <c r="F335" s="78">
        <v>98338281792</v>
      </c>
      <c r="G335" s="78">
        <v>50481554101</v>
      </c>
      <c r="H335" s="78">
        <v>108709667702</v>
      </c>
      <c r="I335" s="78">
        <v>18084739988</v>
      </c>
      <c r="J335" s="78">
        <v>28696514605</v>
      </c>
      <c r="K335" s="78">
        <v>18285029407</v>
      </c>
      <c r="L335" s="78">
        <v>7108990202</v>
      </c>
      <c r="M335" s="78">
        <v>3431753241</v>
      </c>
      <c r="N335" s="78">
        <v>5468202042</v>
      </c>
      <c r="O335" s="78">
        <v>4913650681</v>
      </c>
      <c r="P335" s="78">
        <v>3743169565</v>
      </c>
      <c r="Q335" s="78">
        <v>5916685044</v>
      </c>
      <c r="R335" s="78">
        <v>3877830765</v>
      </c>
      <c r="S335" s="78">
        <v>5145084329</v>
      </c>
      <c r="T335" s="78">
        <v>4082578549</v>
      </c>
      <c r="U335" s="78">
        <v>14790008529</v>
      </c>
      <c r="V335" s="78">
        <v>4041354029</v>
      </c>
      <c r="W335" s="78">
        <v>3935305764</v>
      </c>
      <c r="X335" s="78">
        <v>216503242</v>
      </c>
      <c r="Y335" s="78">
        <v>248326620042</v>
      </c>
      <c r="Z335" s="78">
        <v>188591040822</v>
      </c>
      <c r="AA335" s="78">
        <v>155039537547</v>
      </c>
      <c r="AB335" s="78">
        <v>252220330337</v>
      </c>
      <c r="AC335" s="78">
        <v>199301175599</v>
      </c>
      <c r="AD335" s="78">
        <v>244329973047</v>
      </c>
      <c r="AE335" s="78">
        <v>46961207398</v>
      </c>
      <c r="AF335" s="78">
        <v>47963447482</v>
      </c>
      <c r="AG335" s="78">
        <v>40125400849</v>
      </c>
      <c r="AH335" s="78">
        <v>23393156525</v>
      </c>
      <c r="AI335" s="78">
        <v>5119916465</v>
      </c>
      <c r="AJ335" s="78">
        <v>5110062029</v>
      </c>
      <c r="AK335" s="78">
        <v>10382132207</v>
      </c>
      <c r="AL335" s="78">
        <v>5097244391</v>
      </c>
      <c r="AM335" s="78">
        <v>5746311264</v>
      </c>
      <c r="AN335" s="78">
        <v>6460580502</v>
      </c>
      <c r="AO335" s="78">
        <v>5093740622</v>
      </c>
      <c r="AP335" s="78">
        <v>7505167780</v>
      </c>
      <c r="AQ335" s="78">
        <v>5102622938</v>
      </c>
      <c r="AR335" s="78">
        <v>12856032774</v>
      </c>
      <c r="AS335" s="78">
        <v>5097852342</v>
      </c>
      <c r="AT335" s="78">
        <v>7126944763</v>
      </c>
      <c r="AU335" s="78">
        <v>5092038838</v>
      </c>
      <c r="AV335" s="78">
        <v>1056293848</v>
      </c>
      <c r="AW335" s="78">
        <v>1648447606</v>
      </c>
      <c r="AX335" s="78">
        <v>9000000000</v>
      </c>
      <c r="AY335" s="78">
        <v>5000000000</v>
      </c>
      <c r="AZ335" s="78">
        <v>16000000000</v>
      </c>
      <c r="BA335" s="78">
        <v>6079702801</v>
      </c>
      <c r="BB335" s="78">
        <v>5565963631</v>
      </c>
      <c r="BC335" s="78">
        <v>5594072816</v>
      </c>
      <c r="BD335" s="78">
        <v>5729059325</v>
      </c>
      <c r="BE335" s="78">
        <v>9233637996</v>
      </c>
      <c r="BF335" s="78">
        <v>9014272004</v>
      </c>
      <c r="BG335" s="78">
        <v>5281490038</v>
      </c>
      <c r="BH335" s="78">
        <v>5378709092</v>
      </c>
      <c r="BI335" s="78">
        <v>5014722150</v>
      </c>
      <c r="BJ335" s="78">
        <v>39116760753</v>
      </c>
      <c r="BK335" s="78">
        <v>61118012646</v>
      </c>
      <c r="BL335" s="78">
        <v>36054079852</v>
      </c>
      <c r="BM335" s="78">
        <v>40310931504</v>
      </c>
      <c r="BN335" s="78">
        <v>36982433808</v>
      </c>
      <c r="BO335" s="78">
        <v>7104652769</v>
      </c>
      <c r="BP335" s="78">
        <v>7000000000</v>
      </c>
      <c r="BQ335" s="78">
        <v>7500000000</v>
      </c>
      <c r="BR335" s="78">
        <v>9765438847</v>
      </c>
      <c r="BS335" s="78">
        <v>3814418651</v>
      </c>
      <c r="BT335" s="78">
        <v>2426029229</v>
      </c>
      <c r="BU335" s="78">
        <v>3799553649</v>
      </c>
      <c r="BV335" s="78">
        <v>7221565000</v>
      </c>
      <c r="BW335" s="78">
        <v>4730683933</v>
      </c>
      <c r="BX335" s="78">
        <v>16389570074</v>
      </c>
      <c r="BY335" s="78">
        <v>13466225542</v>
      </c>
      <c r="BZ335" s="78">
        <v>14465840421</v>
      </c>
      <c r="CA335" s="78">
        <v>2064791476</v>
      </c>
      <c r="CB335" s="78">
        <v>192149006626</v>
      </c>
      <c r="CC335" s="78">
        <v>138313460351</v>
      </c>
      <c r="CD335" s="78">
        <v>153800175258</v>
      </c>
      <c r="CE335" s="78">
        <v>75358283316</v>
      </c>
      <c r="CF335" s="78">
        <v>94997329566</v>
      </c>
      <c r="CG335" s="78">
        <v>71587077837</v>
      </c>
      <c r="CH335" s="78">
        <v>7215106860</v>
      </c>
      <c r="CI335" s="78">
        <v>8156234125</v>
      </c>
      <c r="CJ335" s="78">
        <v>6777273872</v>
      </c>
      <c r="CK335" s="78">
        <v>3797025664</v>
      </c>
      <c r="CL335" s="78">
        <v>15083729379</v>
      </c>
      <c r="CM335" s="78">
        <v>20445617623</v>
      </c>
      <c r="CN335" s="78">
        <v>18767045565</v>
      </c>
      <c r="CO335" s="78">
        <v>10201536632</v>
      </c>
      <c r="CP335" s="78">
        <v>16711222597</v>
      </c>
      <c r="CQ335" s="78">
        <v>19070407297</v>
      </c>
      <c r="CR335" s="78">
        <v>6159404664</v>
      </c>
      <c r="CS335" s="78">
        <v>15468336895</v>
      </c>
      <c r="CT335" s="78">
        <v>17232989652</v>
      </c>
      <c r="CU335" s="78">
        <v>771964394</v>
      </c>
      <c r="CV335" s="78">
        <v>444035994</v>
      </c>
      <c r="CW335" s="78">
        <v>691398248</v>
      </c>
      <c r="CX335" s="78">
        <v>2100000000</v>
      </c>
      <c r="CY335" s="78">
        <v>1800000000</v>
      </c>
      <c r="CZ335" s="78">
        <v>2100000000</v>
      </c>
      <c r="DA335" s="78">
        <v>2000000000</v>
      </c>
      <c r="DB335" s="78">
        <v>136407953341</v>
      </c>
      <c r="DC335" s="78">
        <v>155877425558</v>
      </c>
      <c r="DD335" s="78">
        <v>187708854689</v>
      </c>
      <c r="DE335" s="78">
        <v>108848340348</v>
      </c>
      <c r="DF335" s="78">
        <v>131228849149</v>
      </c>
      <c r="DG335" s="78">
        <v>37035911245</v>
      </c>
      <c r="DH335" s="78">
        <v>103416736418</v>
      </c>
      <c r="DI335" s="78">
        <v>13827601732</v>
      </c>
      <c r="DJ335" s="78">
        <v>34656477215</v>
      </c>
      <c r="DK335" s="78">
        <v>118833617963</v>
      </c>
      <c r="DL335" s="78">
        <v>14257712425</v>
      </c>
      <c r="DM335" s="78">
        <v>13243866591</v>
      </c>
      <c r="DN335" s="78">
        <v>7142312654</v>
      </c>
      <c r="DO335" s="78">
        <v>5000000000</v>
      </c>
      <c r="DP335" s="78">
        <v>5000000000</v>
      </c>
      <c r="DQ335" s="78">
        <v>5000000000</v>
      </c>
      <c r="DR335" s="78">
        <v>6259450716</v>
      </c>
      <c r="DS335" s="78">
        <v>13489043178</v>
      </c>
      <c r="DT335" s="78">
        <v>9936060017</v>
      </c>
      <c r="DU335" s="78">
        <v>14546077244</v>
      </c>
      <c r="DV335" s="78">
        <v>6393020095</v>
      </c>
      <c r="DW335" s="78">
        <v>6513629836</v>
      </c>
      <c r="DX335" s="78">
        <v>1029568105</v>
      </c>
      <c r="DY335" s="78">
        <v>12028935443</v>
      </c>
      <c r="DZ335" s="78">
        <v>845538979</v>
      </c>
      <c r="EA335" s="78">
        <v>2560590400</v>
      </c>
      <c r="EB335" s="78">
        <v>1062427517</v>
      </c>
      <c r="EC335" s="78">
        <v>2088888673</v>
      </c>
      <c r="ED335" s="78">
        <v>21037517210</v>
      </c>
      <c r="EE335" s="78">
        <v>16148228162</v>
      </c>
      <c r="EF335" s="78">
        <v>9309778600</v>
      </c>
      <c r="EG335" s="78">
        <v>10737131696</v>
      </c>
      <c r="EH335" s="78">
        <v>73177745378</v>
      </c>
      <c r="EI335" s="78">
        <v>50478881056</v>
      </c>
      <c r="EJ335" s="78">
        <v>207605179468</v>
      </c>
      <c r="EK335" s="78">
        <v>280772740552</v>
      </c>
      <c r="EL335" s="78">
        <v>540915909348</v>
      </c>
      <c r="EM335" s="78">
        <v>549986357979</v>
      </c>
      <c r="EN335" s="78">
        <v>427604273137</v>
      </c>
      <c r="EO335" s="78">
        <v>953342083802</v>
      </c>
      <c r="EP335" s="78">
        <v>362708823477</v>
      </c>
      <c r="EQ335" s="78">
        <v>25895105941</v>
      </c>
      <c r="ER335" s="78">
        <v>128404568293</v>
      </c>
      <c r="ES335" s="78">
        <v>819106979</v>
      </c>
      <c r="ET335" s="78">
        <v>833719307</v>
      </c>
      <c r="EU335" s="78">
        <v>600678973</v>
      </c>
      <c r="EV335" s="78">
        <v>1314667093</v>
      </c>
      <c r="EW335" s="78">
        <v>1274459341</v>
      </c>
      <c r="EX335" s="78">
        <v>1265371391</v>
      </c>
      <c r="EY335" s="78">
        <v>11789011778</v>
      </c>
      <c r="EZ335" s="78">
        <v>12060725126</v>
      </c>
      <c r="FA335" s="78">
        <v>7927742553</v>
      </c>
      <c r="FB335" s="78">
        <v>16340414265</v>
      </c>
      <c r="FC335" s="78">
        <v>22702389803</v>
      </c>
      <c r="FD335" s="78">
        <v>3718493015</v>
      </c>
      <c r="FE335" s="78">
        <v>2039037663</v>
      </c>
      <c r="FF335" s="78">
        <v>1346209525</v>
      </c>
      <c r="FG335" s="78">
        <v>2052158824</v>
      </c>
      <c r="FH335" s="78">
        <v>3564451091</v>
      </c>
      <c r="FI335" s="78">
        <v>40480580154</v>
      </c>
      <c r="FJ335" s="78">
        <v>275976118</v>
      </c>
      <c r="FK335" s="78">
        <v>89319591814</v>
      </c>
      <c r="FL335" s="78">
        <v>6400271306</v>
      </c>
      <c r="FM335" s="78">
        <v>3177429992</v>
      </c>
      <c r="FN335" s="78">
        <v>8114900203</v>
      </c>
      <c r="FO335" s="78">
        <v>328777889</v>
      </c>
      <c r="FP335" s="78">
        <v>5198508404</v>
      </c>
      <c r="FQ335" s="78">
        <v>13413275226</v>
      </c>
      <c r="FR335" s="78">
        <v>15570883</v>
      </c>
      <c r="FS335" s="78">
        <v>12113785336</v>
      </c>
      <c r="FT335" s="78">
        <v>1158926155</v>
      </c>
      <c r="FU335" s="78">
        <v>443878945</v>
      </c>
      <c r="FV335" s="78">
        <v>5620738052</v>
      </c>
      <c r="FW335" s="78">
        <v>10101395833</v>
      </c>
      <c r="FX335" s="78">
        <v>80658650786</v>
      </c>
      <c r="FY335" s="78">
        <v>1697976662</v>
      </c>
      <c r="FZ335" s="78">
        <v>1963865298</v>
      </c>
      <c r="GA335" s="78">
        <v>503512700</v>
      </c>
      <c r="GB335" s="78">
        <v>531289380211</v>
      </c>
      <c r="GC335" s="78">
        <v>72921880995</v>
      </c>
      <c r="GD335" s="78">
        <v>60455504</v>
      </c>
      <c r="GE335" s="78">
        <v>26500000000</v>
      </c>
      <c r="GF335" s="78">
        <v>5365382830</v>
      </c>
    </row>
    <row r="336" spans="1:188">
      <c r="A336" s="84">
        <v>45139</v>
      </c>
      <c r="B336" s="78">
        <v>151780269966</v>
      </c>
      <c r="C336" s="78">
        <v>130130840581</v>
      </c>
      <c r="D336" s="78">
        <v>167768164017</v>
      </c>
      <c r="E336" s="78">
        <v>194090471443</v>
      </c>
      <c r="F336" s="78">
        <v>98326580067</v>
      </c>
      <c r="G336" s="78">
        <v>50532311566</v>
      </c>
      <c r="H336" s="78">
        <v>108591478774</v>
      </c>
      <c r="I336" s="78">
        <v>18091566102</v>
      </c>
      <c r="J336" s="78">
        <v>28725565397</v>
      </c>
      <c r="K336" s="78">
        <v>18312813560</v>
      </c>
      <c r="L336" s="78">
        <v>7110750663</v>
      </c>
      <c r="M336" s="78">
        <v>3432249825</v>
      </c>
      <c r="N336" s="78">
        <v>5480975076</v>
      </c>
      <c r="O336" s="78">
        <v>4917662790</v>
      </c>
      <c r="P336" s="78">
        <v>3876853223</v>
      </c>
      <c r="Q336" s="78">
        <v>5945598745</v>
      </c>
      <c r="R336" s="78">
        <v>3879650616</v>
      </c>
      <c r="S336" s="78">
        <v>5195825524</v>
      </c>
      <c r="T336" s="78">
        <v>4078071880</v>
      </c>
      <c r="U336" s="78">
        <v>14868619576</v>
      </c>
      <c r="V336" s="78">
        <v>4041776726</v>
      </c>
      <c r="W336" s="78">
        <v>3938362952</v>
      </c>
      <c r="X336" s="78">
        <v>216869589</v>
      </c>
      <c r="Y336" s="78">
        <v>248325632858</v>
      </c>
      <c r="Z336" s="78">
        <v>188367971562</v>
      </c>
      <c r="AA336" s="78">
        <v>154964365660</v>
      </c>
      <c r="AB336" s="78">
        <v>252326306231</v>
      </c>
      <c r="AC336" s="78">
        <v>199293989713</v>
      </c>
      <c r="AD336" s="78">
        <v>244068017647</v>
      </c>
      <c r="AE336" s="78">
        <v>46931688566</v>
      </c>
      <c r="AF336" s="78">
        <v>48018504349</v>
      </c>
      <c r="AG336" s="78">
        <v>40173757499</v>
      </c>
      <c r="AH336" s="78">
        <v>23355918252</v>
      </c>
      <c r="AI336" s="78">
        <v>5148711759</v>
      </c>
      <c r="AJ336" s="78">
        <v>5110874953</v>
      </c>
      <c r="AK336" s="78">
        <v>10446123143</v>
      </c>
      <c r="AL336" s="78">
        <v>5097244391</v>
      </c>
      <c r="AM336" s="78">
        <v>5744758505</v>
      </c>
      <c r="AN336" s="78">
        <v>6468159844</v>
      </c>
      <c r="AO336" s="78">
        <v>5093740622</v>
      </c>
      <c r="AP336" s="78">
        <v>7500234761</v>
      </c>
      <c r="AQ336" s="78">
        <v>5102622938</v>
      </c>
      <c r="AR336" s="78">
        <v>12881519185</v>
      </c>
      <c r="AS336" s="78">
        <v>5097852342</v>
      </c>
      <c r="AT336" s="78">
        <v>7233543129</v>
      </c>
      <c r="AU336" s="78">
        <v>5092038838</v>
      </c>
      <c r="AV336" s="78">
        <v>1056359398</v>
      </c>
      <c r="AW336" s="78">
        <v>1648447606</v>
      </c>
      <c r="AX336" s="78">
        <v>9000000000</v>
      </c>
      <c r="AY336" s="78">
        <v>5000000000</v>
      </c>
      <c r="AZ336" s="78">
        <v>16000000000</v>
      </c>
      <c r="BA336" s="78">
        <v>6086568613</v>
      </c>
      <c r="BB336" s="78">
        <v>5571111558</v>
      </c>
      <c r="BC336" s="78">
        <v>5599822969</v>
      </c>
      <c r="BD336" s="78">
        <v>5733468854</v>
      </c>
      <c r="BE336" s="78">
        <v>9215108185</v>
      </c>
      <c r="BF336" s="78">
        <v>9018164290</v>
      </c>
      <c r="BG336" s="78">
        <v>5281490038</v>
      </c>
      <c r="BH336" s="78">
        <v>5398179653</v>
      </c>
      <c r="BI336" s="78">
        <v>5014722150</v>
      </c>
      <c r="BJ336" s="78">
        <v>39140544940</v>
      </c>
      <c r="BK336" s="78">
        <v>61111719427</v>
      </c>
      <c r="BL336" s="78">
        <v>36004097308</v>
      </c>
      <c r="BM336" s="78">
        <v>40263539957</v>
      </c>
      <c r="BN336" s="78">
        <v>37018972486</v>
      </c>
      <c r="BO336" s="78">
        <v>7107906786</v>
      </c>
      <c r="BP336" s="78">
        <v>7000000000</v>
      </c>
      <c r="BQ336" s="78">
        <v>7500000000</v>
      </c>
      <c r="BR336" s="78">
        <v>9720216661</v>
      </c>
      <c r="BS336" s="78">
        <v>3824567084</v>
      </c>
      <c r="BT336" s="78">
        <v>2441905048</v>
      </c>
      <c r="BU336" s="78">
        <v>3915520021</v>
      </c>
      <c r="BV336" s="78">
        <v>7277954867</v>
      </c>
      <c r="BW336" s="78">
        <v>4777363329</v>
      </c>
      <c r="BX336" s="78">
        <v>16434608434</v>
      </c>
      <c r="BY336" s="78">
        <v>13491953561</v>
      </c>
      <c r="BZ336" s="78">
        <v>14463523140</v>
      </c>
      <c r="CA336" s="78">
        <v>2072866366</v>
      </c>
      <c r="CB336" s="78">
        <v>192069023932</v>
      </c>
      <c r="CC336" s="78">
        <v>138427734013</v>
      </c>
      <c r="CD336" s="78">
        <v>153869140668</v>
      </c>
      <c r="CE336" s="78">
        <v>75330803897</v>
      </c>
      <c r="CF336" s="78">
        <v>94922357567</v>
      </c>
      <c r="CG336" s="78">
        <v>71580302401</v>
      </c>
      <c r="CH336" s="78">
        <v>7232711720</v>
      </c>
      <c r="CI336" s="78">
        <v>8208903963</v>
      </c>
      <c r="CJ336" s="78">
        <v>6790313844</v>
      </c>
      <c r="CK336" s="78">
        <v>3799039641</v>
      </c>
      <c r="CL336" s="78">
        <v>15077065213</v>
      </c>
      <c r="CM336" s="78">
        <v>20511326816</v>
      </c>
      <c r="CN336" s="78">
        <v>18808902335</v>
      </c>
      <c r="CO336" s="78">
        <v>10147486746</v>
      </c>
      <c r="CP336" s="78">
        <v>16713613545</v>
      </c>
      <c r="CQ336" s="78">
        <v>19104199381</v>
      </c>
      <c r="CR336" s="78">
        <v>6162770710</v>
      </c>
      <c r="CS336" s="78">
        <v>15470088465</v>
      </c>
      <c r="CT336" s="78">
        <v>17285996760</v>
      </c>
      <c r="CU336" s="78">
        <v>771964394</v>
      </c>
      <c r="CV336" s="78">
        <v>444035994</v>
      </c>
      <c r="CW336" s="78">
        <v>691693466</v>
      </c>
      <c r="CX336" s="78">
        <v>2100000000</v>
      </c>
      <c r="CY336" s="78">
        <v>1800000000</v>
      </c>
      <c r="CZ336" s="78">
        <v>2100000000</v>
      </c>
      <c r="DA336" s="78">
        <v>2000000000</v>
      </c>
      <c r="DB336" s="78">
        <v>136307314637</v>
      </c>
      <c r="DC336" s="78">
        <v>156153918770</v>
      </c>
      <c r="DD336" s="78">
        <v>187766276337</v>
      </c>
      <c r="DE336" s="78">
        <v>108869795173</v>
      </c>
      <c r="DF336" s="78">
        <v>130916299538</v>
      </c>
      <c r="DG336" s="78">
        <v>37109649205</v>
      </c>
      <c r="DH336" s="78">
        <v>103835754551</v>
      </c>
      <c r="DI336" s="78">
        <v>13825704916</v>
      </c>
      <c r="DJ336" s="78">
        <v>34701374211</v>
      </c>
      <c r="DK336" s="78">
        <v>118982842829</v>
      </c>
      <c r="DL336" s="78">
        <v>14416139844</v>
      </c>
      <c r="DM336" s="78">
        <v>13490825583</v>
      </c>
      <c r="DN336" s="78">
        <v>7148015663</v>
      </c>
      <c r="DO336" s="78">
        <v>5000000000</v>
      </c>
      <c r="DP336" s="78">
        <v>5000000000</v>
      </c>
      <c r="DQ336" s="78">
        <v>5000000000</v>
      </c>
      <c r="DR336" s="78">
        <v>6251932393</v>
      </c>
      <c r="DS336" s="78">
        <v>13610509050</v>
      </c>
      <c r="DT336" s="78">
        <v>9962262115</v>
      </c>
      <c r="DU336" s="78">
        <v>14627370611</v>
      </c>
      <c r="DV336" s="78">
        <v>6378540082</v>
      </c>
      <c r="DW336" s="78">
        <v>6516736306</v>
      </c>
      <c r="DX336" s="78">
        <v>991015071</v>
      </c>
      <c r="DY336" s="78">
        <v>12029407710</v>
      </c>
      <c r="DZ336" s="78">
        <v>845541127</v>
      </c>
      <c r="EA336" s="78">
        <v>2697192821</v>
      </c>
      <c r="EB336" s="78">
        <v>1061091516</v>
      </c>
      <c r="EC336" s="78">
        <v>2089902800</v>
      </c>
      <c r="ED336" s="78">
        <v>21024889070</v>
      </c>
      <c r="EE336" s="78">
        <v>16137654149</v>
      </c>
      <c r="EF336" s="78">
        <v>9309949176</v>
      </c>
      <c r="EG336" s="78">
        <v>10731060208</v>
      </c>
      <c r="EH336" s="78">
        <v>73143276062</v>
      </c>
      <c r="EI336" s="78">
        <v>50378830961</v>
      </c>
      <c r="EJ336" s="78">
        <v>207506705838</v>
      </c>
      <c r="EK336" s="78">
        <v>280718071518</v>
      </c>
      <c r="EL336" s="78">
        <v>540625950453</v>
      </c>
      <c r="EM336" s="78">
        <v>549364854722</v>
      </c>
      <c r="EN336" s="78">
        <v>427445492207</v>
      </c>
      <c r="EO336" s="78">
        <v>951977591703</v>
      </c>
      <c r="EP336" s="78">
        <v>362279040656</v>
      </c>
      <c r="EQ336" s="78">
        <v>25985844278</v>
      </c>
      <c r="ER336" s="78">
        <v>128493816708</v>
      </c>
      <c r="ES336" s="78">
        <v>819607482</v>
      </c>
      <c r="ET336" s="78">
        <v>830111658</v>
      </c>
      <c r="EU336" s="78">
        <v>600678973</v>
      </c>
      <c r="EV336" s="78">
        <v>1314667093</v>
      </c>
      <c r="EW336" s="78">
        <v>1274981766</v>
      </c>
      <c r="EX336" s="78">
        <v>1265847603</v>
      </c>
      <c r="EY336" s="78">
        <v>11777062161</v>
      </c>
      <c r="EZ336" s="78">
        <v>12039774008</v>
      </c>
      <c r="FA336" s="78">
        <v>7926694448</v>
      </c>
      <c r="FB336" s="78">
        <v>16341035481</v>
      </c>
      <c r="FC336" s="78">
        <v>22672782336</v>
      </c>
      <c r="FD336" s="78">
        <v>3696961570</v>
      </c>
      <c r="FE336" s="78">
        <v>2039819955</v>
      </c>
      <c r="FF336" s="78">
        <v>1347271575</v>
      </c>
      <c r="FG336" s="78">
        <v>2052766418</v>
      </c>
      <c r="FH336" s="78">
        <v>3564088895</v>
      </c>
      <c r="FI336" s="78">
        <v>40503386450</v>
      </c>
      <c r="FJ336" s="78">
        <v>275976118</v>
      </c>
      <c r="FK336" s="78">
        <v>89245395753</v>
      </c>
      <c r="FL336" s="78">
        <v>6371002833</v>
      </c>
      <c r="FM336" s="78">
        <v>3177429992</v>
      </c>
      <c r="FN336" s="78">
        <v>8135558292</v>
      </c>
      <c r="FO336" s="78">
        <v>328780933</v>
      </c>
      <c r="FP336" s="78">
        <v>5198777927</v>
      </c>
      <c r="FQ336" s="78">
        <v>13404016828</v>
      </c>
      <c r="FR336" s="78">
        <v>15570883</v>
      </c>
      <c r="FS336" s="78">
        <v>12119594570</v>
      </c>
      <c r="FT336" s="78">
        <v>1158955187</v>
      </c>
      <c r="FU336" s="78">
        <v>444449799</v>
      </c>
      <c r="FV336" s="78">
        <v>5620738052</v>
      </c>
      <c r="FW336" s="78">
        <v>10091064531</v>
      </c>
      <c r="FX336" s="78">
        <v>80658650786</v>
      </c>
      <c r="FY336" s="78">
        <v>1698165919</v>
      </c>
      <c r="FZ336" s="78">
        <v>1969911115</v>
      </c>
      <c r="GA336" s="78">
        <v>503512700</v>
      </c>
      <c r="GB336" s="78">
        <v>530511544800</v>
      </c>
      <c r="GC336" s="78">
        <v>72858285110</v>
      </c>
      <c r="GD336" s="78">
        <v>60455504</v>
      </c>
      <c r="GE336" s="78">
        <v>26500000000</v>
      </c>
      <c r="GF336" s="78">
        <v>5364740333</v>
      </c>
    </row>
    <row r="337" spans="1:188">
      <c r="A337" s="84">
        <v>45140</v>
      </c>
      <c r="B337" s="78">
        <v>151688725943</v>
      </c>
      <c r="C337" s="78">
        <v>130118557096</v>
      </c>
      <c r="D337" s="78">
        <v>167747318712</v>
      </c>
      <c r="E337" s="78">
        <v>193933846530</v>
      </c>
      <c r="F337" s="78">
        <v>98302264825</v>
      </c>
      <c r="G337" s="78">
        <v>50457478331</v>
      </c>
      <c r="H337" s="78">
        <v>108539450670</v>
      </c>
      <c r="I337" s="78">
        <v>18089506652</v>
      </c>
      <c r="J337" s="78">
        <v>28719504915</v>
      </c>
      <c r="K337" s="78">
        <v>18299145648</v>
      </c>
      <c r="L337" s="78">
        <v>7089232631</v>
      </c>
      <c r="M337" s="78">
        <v>3432301065</v>
      </c>
      <c r="N337" s="78">
        <v>5494791945</v>
      </c>
      <c r="O337" s="78">
        <v>4905555880</v>
      </c>
      <c r="P337" s="78">
        <v>3888774874</v>
      </c>
      <c r="Q337" s="78">
        <v>5946720751</v>
      </c>
      <c r="R337" s="78">
        <v>3888562484</v>
      </c>
      <c r="S337" s="78">
        <v>5197149981</v>
      </c>
      <c r="T337" s="78">
        <v>4091769544</v>
      </c>
      <c r="U337" s="78">
        <v>14871969152</v>
      </c>
      <c r="V337" s="78">
        <v>4042151606</v>
      </c>
      <c r="W337" s="78">
        <v>3938544549</v>
      </c>
      <c r="X337" s="78">
        <v>216544304</v>
      </c>
      <c r="Y337" s="78">
        <v>248444515201</v>
      </c>
      <c r="Z337" s="78">
        <v>188342982630</v>
      </c>
      <c r="AA337" s="78">
        <v>154928386371</v>
      </c>
      <c r="AB337" s="78">
        <v>252215270650</v>
      </c>
      <c r="AC337" s="78">
        <v>199199401786</v>
      </c>
      <c r="AD337" s="78">
        <v>243934640311</v>
      </c>
      <c r="AE337" s="78">
        <v>46880608291</v>
      </c>
      <c r="AF337" s="78">
        <v>48023714714</v>
      </c>
      <c r="AG337" s="78">
        <v>40109535138</v>
      </c>
      <c r="AH337" s="78">
        <v>23368024067</v>
      </c>
      <c r="AI337" s="78">
        <v>5141850327</v>
      </c>
      <c r="AJ337" s="78">
        <v>5110874953</v>
      </c>
      <c r="AK337" s="78">
        <v>10544063713</v>
      </c>
      <c r="AL337" s="78">
        <v>5097993459</v>
      </c>
      <c r="AM337" s="78">
        <v>5743193353</v>
      </c>
      <c r="AN337" s="78">
        <v>6686784798</v>
      </c>
      <c r="AO337" s="78">
        <v>5093740622</v>
      </c>
      <c r="AP337" s="78">
        <v>7501655572</v>
      </c>
      <c r="AQ337" s="78">
        <v>5102622938</v>
      </c>
      <c r="AR337" s="78">
        <v>12913885920</v>
      </c>
      <c r="AS337" s="78">
        <v>5097852342</v>
      </c>
      <c r="AT337" s="78">
        <v>7237378208</v>
      </c>
      <c r="AU337" s="78">
        <v>5092038838</v>
      </c>
      <c r="AV337" s="78">
        <v>1056359398</v>
      </c>
      <c r="AW337" s="78">
        <v>1648716490</v>
      </c>
      <c r="AX337" s="78">
        <v>9000000000</v>
      </c>
      <c r="AY337" s="78">
        <v>5000000000</v>
      </c>
      <c r="AZ337" s="78">
        <v>16000000000</v>
      </c>
      <c r="BA337" s="78">
        <v>6090744168</v>
      </c>
      <c r="BB337" s="78">
        <v>5572368192</v>
      </c>
      <c r="BC337" s="78">
        <v>5600577792</v>
      </c>
      <c r="BD337" s="78">
        <v>5768858993</v>
      </c>
      <c r="BE337" s="78">
        <v>9215965455</v>
      </c>
      <c r="BF337" s="78">
        <v>9018030720</v>
      </c>
      <c r="BG337" s="78">
        <v>5281490038</v>
      </c>
      <c r="BH337" s="78">
        <v>5398179653</v>
      </c>
      <c r="BI337" s="78">
        <v>5014722150</v>
      </c>
      <c r="BJ337" s="78">
        <v>38942299976</v>
      </c>
      <c r="BK337" s="78">
        <v>61213695561</v>
      </c>
      <c r="BL337" s="78">
        <v>35977885521</v>
      </c>
      <c r="BM337" s="78">
        <v>40217868769</v>
      </c>
      <c r="BN337" s="78">
        <v>36964134242</v>
      </c>
      <c r="BO337" s="78">
        <v>7104577696</v>
      </c>
      <c r="BP337" s="78">
        <v>7000000000</v>
      </c>
      <c r="BQ337" s="78">
        <v>7500000000</v>
      </c>
      <c r="BR337" s="78">
        <v>9724707971</v>
      </c>
      <c r="BS337" s="78">
        <v>3823827230</v>
      </c>
      <c r="BT337" s="78">
        <v>2475379825</v>
      </c>
      <c r="BU337" s="78">
        <v>4213133169</v>
      </c>
      <c r="BV337" s="78">
        <v>7279145102</v>
      </c>
      <c r="BW337" s="78">
        <v>4860511925</v>
      </c>
      <c r="BX337" s="78">
        <v>16421166549</v>
      </c>
      <c r="BY337" s="78">
        <v>13494433935</v>
      </c>
      <c r="BZ337" s="78">
        <v>14467124925</v>
      </c>
      <c r="CA337" s="78">
        <v>2077327517</v>
      </c>
      <c r="CB337" s="78">
        <v>191954558421</v>
      </c>
      <c r="CC337" s="78">
        <v>138385808540</v>
      </c>
      <c r="CD337" s="78">
        <v>154000781770</v>
      </c>
      <c r="CE337" s="78">
        <v>75383859611</v>
      </c>
      <c r="CF337" s="78">
        <v>94901467000</v>
      </c>
      <c r="CG337" s="78">
        <v>71608755324</v>
      </c>
      <c r="CH337" s="78">
        <v>7258052973</v>
      </c>
      <c r="CI337" s="78">
        <v>8278677491</v>
      </c>
      <c r="CJ337" s="78">
        <v>6794955697</v>
      </c>
      <c r="CK337" s="78">
        <v>3799267741</v>
      </c>
      <c r="CL337" s="78">
        <v>15045085637</v>
      </c>
      <c r="CM337" s="78">
        <v>20523469510</v>
      </c>
      <c r="CN337" s="78">
        <v>18832695083</v>
      </c>
      <c r="CO337" s="78">
        <v>10151753168</v>
      </c>
      <c r="CP337" s="78">
        <v>16717687856</v>
      </c>
      <c r="CQ337" s="78">
        <v>19127146801</v>
      </c>
      <c r="CR337" s="78">
        <v>6162770710</v>
      </c>
      <c r="CS337" s="78">
        <v>15445843021</v>
      </c>
      <c r="CT337" s="78">
        <v>17281639586</v>
      </c>
      <c r="CU337" s="78">
        <v>771964394</v>
      </c>
      <c r="CV337" s="78">
        <v>483440901</v>
      </c>
      <c r="CW337" s="78">
        <v>691693466</v>
      </c>
      <c r="CX337" s="78">
        <v>2100000000</v>
      </c>
      <c r="CY337" s="78">
        <v>1800000000</v>
      </c>
      <c r="CZ337" s="78">
        <v>2100000000</v>
      </c>
      <c r="DA337" s="78">
        <v>2000000000</v>
      </c>
      <c r="DB337" s="78">
        <v>136337056803</v>
      </c>
      <c r="DC337" s="78">
        <v>156310859755</v>
      </c>
      <c r="DD337" s="78">
        <v>187888703084</v>
      </c>
      <c r="DE337" s="78">
        <v>108898089522</v>
      </c>
      <c r="DF337" s="78">
        <v>131082081168</v>
      </c>
      <c r="DG337" s="78">
        <v>36990271263</v>
      </c>
      <c r="DH337" s="78">
        <v>104104982000</v>
      </c>
      <c r="DI337" s="78">
        <v>13832744353</v>
      </c>
      <c r="DJ337" s="78">
        <v>34705094426</v>
      </c>
      <c r="DK337" s="78">
        <v>119108942551</v>
      </c>
      <c r="DL337" s="78">
        <v>14502518568</v>
      </c>
      <c r="DM337" s="78">
        <v>13587417537</v>
      </c>
      <c r="DN337" s="78">
        <v>7197431156</v>
      </c>
      <c r="DO337" s="78">
        <v>5000000000</v>
      </c>
      <c r="DP337" s="78">
        <v>5000000000</v>
      </c>
      <c r="DQ337" s="78">
        <v>5000000000</v>
      </c>
      <c r="DR337" s="78">
        <v>6264440382</v>
      </c>
      <c r="DS337" s="78">
        <v>13671314001</v>
      </c>
      <c r="DT337" s="78">
        <v>9933344535</v>
      </c>
      <c r="DU337" s="78">
        <v>14645976458</v>
      </c>
      <c r="DV337" s="78">
        <v>6320341544</v>
      </c>
      <c r="DW337" s="78">
        <v>6542937186</v>
      </c>
      <c r="DX337" s="78">
        <v>991043534</v>
      </c>
      <c r="DY337" s="78">
        <v>12029407710</v>
      </c>
      <c r="DZ337" s="78">
        <v>850406674</v>
      </c>
      <c r="EA337" s="78">
        <v>2697394633</v>
      </c>
      <c r="EB337" s="78">
        <v>1050246731</v>
      </c>
      <c r="EC337" s="78">
        <v>2079417984</v>
      </c>
      <c r="ED337" s="78">
        <v>21005536740</v>
      </c>
      <c r="EE337" s="78">
        <v>16097174412</v>
      </c>
      <c r="EF337" s="78">
        <v>9310970440</v>
      </c>
      <c r="EG337" s="78">
        <v>10724853519</v>
      </c>
      <c r="EH337" s="78">
        <v>73109609105</v>
      </c>
      <c r="EI337" s="78">
        <v>50387722498</v>
      </c>
      <c r="EJ337" s="78">
        <v>207296793368</v>
      </c>
      <c r="EK337" s="78">
        <v>280534899193</v>
      </c>
      <c r="EL337" s="78">
        <v>540394963891</v>
      </c>
      <c r="EM337" s="78">
        <v>549219253232</v>
      </c>
      <c r="EN337" s="78">
        <v>427393684404</v>
      </c>
      <c r="EO337" s="78">
        <v>951211166508</v>
      </c>
      <c r="EP337" s="78">
        <v>361982411121</v>
      </c>
      <c r="EQ337" s="78">
        <v>26277615344</v>
      </c>
      <c r="ER337" s="78">
        <v>128312961218</v>
      </c>
      <c r="ES337" s="78">
        <v>819679761</v>
      </c>
      <c r="ET337" s="78">
        <v>830074045</v>
      </c>
      <c r="EU337" s="78">
        <v>600678973</v>
      </c>
      <c r="EV337" s="78">
        <v>1314667093</v>
      </c>
      <c r="EW337" s="78">
        <v>1277865826</v>
      </c>
      <c r="EX337" s="78">
        <v>1265848221</v>
      </c>
      <c r="EY337" s="78">
        <v>11754831765</v>
      </c>
      <c r="EZ337" s="78">
        <v>12007841509</v>
      </c>
      <c r="FA337" s="78">
        <v>7917092878</v>
      </c>
      <c r="FB337" s="78">
        <v>16311654558</v>
      </c>
      <c r="FC337" s="78">
        <v>22648704158</v>
      </c>
      <c r="FD337" s="78">
        <v>3697847011</v>
      </c>
      <c r="FE337" s="78">
        <v>2040513357</v>
      </c>
      <c r="FF337" s="78">
        <v>1348037082</v>
      </c>
      <c r="FG337" s="78">
        <v>2052080897</v>
      </c>
      <c r="FH337" s="78">
        <v>3565484544</v>
      </c>
      <c r="FI337" s="78">
        <v>40593761386</v>
      </c>
      <c r="FJ337" s="78">
        <v>275976118</v>
      </c>
      <c r="FK337" s="78">
        <v>89312421788</v>
      </c>
      <c r="FL337" s="78">
        <v>6372555020</v>
      </c>
      <c r="FM337" s="78">
        <v>3177429992</v>
      </c>
      <c r="FN337" s="78">
        <v>8136785437</v>
      </c>
      <c r="FO337" s="78">
        <v>328781544</v>
      </c>
      <c r="FP337" s="78">
        <v>5199588875</v>
      </c>
      <c r="FQ337" s="78">
        <v>13407880422</v>
      </c>
      <c r="FR337" s="78">
        <v>15570883</v>
      </c>
      <c r="FS337" s="78">
        <v>12119969697</v>
      </c>
      <c r="FT337" s="78">
        <v>1159625420</v>
      </c>
      <c r="FU337" s="78">
        <v>439924576</v>
      </c>
      <c r="FV337" s="78">
        <v>5620738052</v>
      </c>
      <c r="FW337" s="78">
        <v>10091063522</v>
      </c>
      <c r="FX337" s="78">
        <v>80658650786</v>
      </c>
      <c r="FY337" s="78">
        <v>1698183239</v>
      </c>
      <c r="FZ337" s="78">
        <v>1909485084</v>
      </c>
      <c r="GA337" s="78">
        <v>503512700</v>
      </c>
      <c r="GB337" s="78">
        <v>530057144656</v>
      </c>
      <c r="GC337" s="78">
        <v>72815009659</v>
      </c>
      <c r="GD337" s="78">
        <v>60522622</v>
      </c>
      <c r="GE337" s="78">
        <v>27000000000</v>
      </c>
      <c r="GF337" s="78">
        <v>5337371057</v>
      </c>
    </row>
    <row r="338" spans="1:188">
      <c r="A338" s="84">
        <v>45141</v>
      </c>
      <c r="B338" s="78">
        <v>151493068297</v>
      </c>
      <c r="C338" s="78">
        <v>130047659657</v>
      </c>
      <c r="D338" s="78">
        <v>167571842679</v>
      </c>
      <c r="E338" s="78">
        <v>193906746608</v>
      </c>
      <c r="F338" s="78">
        <v>98283662065</v>
      </c>
      <c r="G338" s="78">
        <v>50471906418</v>
      </c>
      <c r="H338" s="78">
        <v>108414937235</v>
      </c>
      <c r="I338" s="78">
        <v>18087924408</v>
      </c>
      <c r="J338" s="78">
        <v>28698694606</v>
      </c>
      <c r="K338" s="78">
        <v>18303590920</v>
      </c>
      <c r="L338" s="78">
        <v>7089242925</v>
      </c>
      <c r="M338" s="78">
        <v>3433946128</v>
      </c>
      <c r="N338" s="78">
        <v>5531336551</v>
      </c>
      <c r="O338" s="78">
        <v>4906303492</v>
      </c>
      <c r="P338" s="78">
        <v>3885111209</v>
      </c>
      <c r="Q338" s="78">
        <v>5878891666</v>
      </c>
      <c r="R338" s="78">
        <v>3886942656</v>
      </c>
      <c r="S338" s="78">
        <v>5218981619</v>
      </c>
      <c r="T338" s="78">
        <v>4093960690</v>
      </c>
      <c r="U338" s="78">
        <v>14919037015</v>
      </c>
      <c r="V338" s="78">
        <v>4042228337</v>
      </c>
      <c r="W338" s="78">
        <v>3935224665</v>
      </c>
      <c r="X338" s="78">
        <v>216799267</v>
      </c>
      <c r="Y338" s="78">
        <v>248627327829</v>
      </c>
      <c r="Z338" s="78">
        <v>188426821501</v>
      </c>
      <c r="AA338" s="78">
        <v>154872229917</v>
      </c>
      <c r="AB338" s="78">
        <v>252387233283</v>
      </c>
      <c r="AC338" s="78">
        <v>199245030423</v>
      </c>
      <c r="AD338" s="78">
        <v>243729099876</v>
      </c>
      <c r="AE338" s="78">
        <v>46881572826</v>
      </c>
      <c r="AF338" s="78">
        <v>47969205253</v>
      </c>
      <c r="AG338" s="78">
        <v>40110008294</v>
      </c>
      <c r="AH338" s="78">
        <v>23362307503</v>
      </c>
      <c r="AI338" s="78">
        <v>5149710425</v>
      </c>
      <c r="AJ338" s="78">
        <v>5110874953</v>
      </c>
      <c r="AK338" s="78">
        <v>10682304849</v>
      </c>
      <c r="AL338" s="78">
        <v>5097993459</v>
      </c>
      <c r="AM338" s="78">
        <v>5746221044</v>
      </c>
      <c r="AN338" s="78">
        <v>6698185523</v>
      </c>
      <c r="AO338" s="78">
        <v>5093740622</v>
      </c>
      <c r="AP338" s="78">
        <v>7577584274</v>
      </c>
      <c r="AQ338" s="78">
        <v>5102622938</v>
      </c>
      <c r="AR338" s="78">
        <v>13020550168</v>
      </c>
      <c r="AS338" s="78">
        <v>5097852342</v>
      </c>
      <c r="AT338" s="78">
        <v>7226628278</v>
      </c>
      <c r="AU338" s="78">
        <v>5092038838</v>
      </c>
      <c r="AV338" s="78">
        <v>1056869985</v>
      </c>
      <c r="AW338" s="78">
        <v>1649100579</v>
      </c>
      <c r="AX338" s="78">
        <v>9000000000</v>
      </c>
      <c r="AY338" s="78">
        <v>5000000000</v>
      </c>
      <c r="AZ338" s="78">
        <v>16000000000</v>
      </c>
      <c r="BA338" s="78">
        <v>6093546597</v>
      </c>
      <c r="BB338" s="78">
        <v>5574111034</v>
      </c>
      <c r="BC338" s="78">
        <v>5601554760</v>
      </c>
      <c r="BD338" s="78">
        <v>5769445194</v>
      </c>
      <c r="BE338" s="78">
        <v>9212635025</v>
      </c>
      <c r="BF338" s="78">
        <v>8983421930</v>
      </c>
      <c r="BG338" s="78">
        <v>5281408153</v>
      </c>
      <c r="BH338" s="78">
        <v>5398179653</v>
      </c>
      <c r="BI338" s="78">
        <v>5014722150</v>
      </c>
      <c r="BJ338" s="78">
        <v>38895090513</v>
      </c>
      <c r="BK338" s="78">
        <v>61323016436</v>
      </c>
      <c r="BL338" s="78">
        <v>35956054839</v>
      </c>
      <c r="BM338" s="78">
        <v>40206728188</v>
      </c>
      <c r="BN338" s="78">
        <v>36970574048</v>
      </c>
      <c r="BO338" s="78">
        <v>7077626598</v>
      </c>
      <c r="BP338" s="78">
        <v>7000000000</v>
      </c>
      <c r="BQ338" s="78">
        <v>7500000000</v>
      </c>
      <c r="BR338" s="78">
        <v>9732572289</v>
      </c>
      <c r="BS338" s="78">
        <v>3826574751</v>
      </c>
      <c r="BT338" s="78">
        <v>2561482030</v>
      </c>
      <c r="BU338" s="78">
        <v>4399416297</v>
      </c>
      <c r="BV338" s="78">
        <v>7306714735</v>
      </c>
      <c r="BW338" s="78">
        <v>4877804081</v>
      </c>
      <c r="BX338" s="78">
        <v>16526540145</v>
      </c>
      <c r="BY338" s="78">
        <v>13479880554</v>
      </c>
      <c r="BZ338" s="78">
        <v>14453849246</v>
      </c>
      <c r="CA338" s="78">
        <v>2079519672</v>
      </c>
      <c r="CB338" s="78">
        <v>192280682912</v>
      </c>
      <c r="CC338" s="78">
        <v>138352911304</v>
      </c>
      <c r="CD338" s="78">
        <v>154056227199</v>
      </c>
      <c r="CE338" s="78">
        <v>75453315089</v>
      </c>
      <c r="CF338" s="78">
        <v>94940403572</v>
      </c>
      <c r="CG338" s="78">
        <v>71580728742</v>
      </c>
      <c r="CH338" s="78">
        <v>7325430470</v>
      </c>
      <c r="CI338" s="78">
        <v>8303455314</v>
      </c>
      <c r="CJ338" s="78">
        <v>6795431842</v>
      </c>
      <c r="CK338" s="78">
        <v>3797049644</v>
      </c>
      <c r="CL338" s="78">
        <v>15048102878</v>
      </c>
      <c r="CM338" s="78">
        <v>20670679058</v>
      </c>
      <c r="CN338" s="78">
        <v>18841035440</v>
      </c>
      <c r="CO338" s="78">
        <v>10188803674</v>
      </c>
      <c r="CP338" s="78">
        <v>16702455738</v>
      </c>
      <c r="CQ338" s="78">
        <v>19125392749</v>
      </c>
      <c r="CR338" s="78">
        <v>6093057629</v>
      </c>
      <c r="CS338" s="78">
        <v>15444146841</v>
      </c>
      <c r="CT338" s="78">
        <v>17288970781</v>
      </c>
      <c r="CU338" s="78">
        <v>761320356</v>
      </c>
      <c r="CV338" s="78">
        <v>483440901</v>
      </c>
      <c r="CW338" s="78">
        <v>691693466</v>
      </c>
      <c r="CX338" s="78">
        <v>2100000000</v>
      </c>
      <c r="CY338" s="78">
        <v>1800000000</v>
      </c>
      <c r="CZ338" s="78">
        <v>2100000000</v>
      </c>
      <c r="DA338" s="78">
        <v>2000000000</v>
      </c>
      <c r="DB338" s="78">
        <v>136337456615</v>
      </c>
      <c r="DC338" s="78">
        <v>156431418790</v>
      </c>
      <c r="DD338" s="78">
        <v>188000603930</v>
      </c>
      <c r="DE338" s="78">
        <v>108919676143</v>
      </c>
      <c r="DF338" s="78">
        <v>131419914061</v>
      </c>
      <c r="DG338" s="78">
        <v>37047336940</v>
      </c>
      <c r="DH338" s="78">
        <v>104151562548</v>
      </c>
      <c r="DI338" s="78">
        <v>13864813708</v>
      </c>
      <c r="DJ338" s="78">
        <v>34683226594</v>
      </c>
      <c r="DK338" s="78">
        <v>119470152303</v>
      </c>
      <c r="DL338" s="78">
        <v>14797289763</v>
      </c>
      <c r="DM338" s="78">
        <v>13807434933</v>
      </c>
      <c r="DN338" s="78">
        <v>7206331078</v>
      </c>
      <c r="DO338" s="78">
        <v>5000000000</v>
      </c>
      <c r="DP338" s="78">
        <v>5000000000</v>
      </c>
      <c r="DQ338" s="78">
        <v>5000000000</v>
      </c>
      <c r="DR338" s="78">
        <v>6267331304</v>
      </c>
      <c r="DS338" s="78">
        <v>13762270744</v>
      </c>
      <c r="DT338" s="78">
        <v>9990398306</v>
      </c>
      <c r="DU338" s="78">
        <v>14702583891</v>
      </c>
      <c r="DV338" s="78">
        <v>6325488676</v>
      </c>
      <c r="DW338" s="78">
        <v>6493757830</v>
      </c>
      <c r="DX338" s="78">
        <v>991270678</v>
      </c>
      <c r="DY338" s="78">
        <v>12029646245</v>
      </c>
      <c r="DZ338" s="78">
        <v>850487724</v>
      </c>
      <c r="EA338" s="78">
        <v>2721676151</v>
      </c>
      <c r="EB338" s="78">
        <v>1051555303</v>
      </c>
      <c r="EC338" s="78">
        <v>2074874606</v>
      </c>
      <c r="ED338" s="78">
        <v>21000344487</v>
      </c>
      <c r="EE338" s="78">
        <v>16092206326</v>
      </c>
      <c r="EF338" s="78">
        <v>9316846022</v>
      </c>
      <c r="EG338" s="78">
        <v>10731885592</v>
      </c>
      <c r="EH338" s="78">
        <v>73171523572</v>
      </c>
      <c r="EI338" s="78">
        <v>50316474648</v>
      </c>
      <c r="EJ338" s="78">
        <v>207072769119</v>
      </c>
      <c r="EK338" s="78">
        <v>280403051700</v>
      </c>
      <c r="EL338" s="78">
        <v>540684570070</v>
      </c>
      <c r="EM338" s="78">
        <v>548906149508</v>
      </c>
      <c r="EN338" s="78">
        <v>427109841099</v>
      </c>
      <c r="EO338" s="78">
        <v>950641423546</v>
      </c>
      <c r="EP338" s="78">
        <v>361732360011</v>
      </c>
      <c r="EQ338" s="78">
        <v>26496935350</v>
      </c>
      <c r="ER338" s="78">
        <v>128507198586</v>
      </c>
      <c r="ES338" s="78">
        <v>819679761</v>
      </c>
      <c r="ET338" s="78">
        <v>834747380</v>
      </c>
      <c r="EU338" s="78">
        <v>600678973</v>
      </c>
      <c r="EV338" s="78">
        <v>1314746312</v>
      </c>
      <c r="EW338" s="78">
        <v>1278783166</v>
      </c>
      <c r="EX338" s="78">
        <v>1267377886</v>
      </c>
      <c r="EY338" s="78">
        <v>11752905832</v>
      </c>
      <c r="EZ338" s="78">
        <v>12014855987</v>
      </c>
      <c r="FA338" s="78">
        <v>7921231048</v>
      </c>
      <c r="FB338" s="78">
        <v>16328853398</v>
      </c>
      <c r="FC338" s="78">
        <v>22655720153</v>
      </c>
      <c r="FD338" s="78">
        <v>3698512409</v>
      </c>
      <c r="FE338" s="78">
        <v>2041180361</v>
      </c>
      <c r="FF338" s="78">
        <v>1346823859</v>
      </c>
      <c r="FG338" s="78">
        <v>2053058345</v>
      </c>
      <c r="FH338" s="78">
        <v>3566081459</v>
      </c>
      <c r="FI338" s="78">
        <v>40658523003</v>
      </c>
      <c r="FJ338" s="78">
        <v>276093586</v>
      </c>
      <c r="FK338" s="78">
        <v>89314237738</v>
      </c>
      <c r="FL338" s="78">
        <v>6373553845</v>
      </c>
      <c r="FM338" s="78">
        <v>3176336673</v>
      </c>
      <c r="FN338" s="78">
        <v>8133977862</v>
      </c>
      <c r="FO338" s="78">
        <v>328783370</v>
      </c>
      <c r="FP338" s="78">
        <v>5199588875</v>
      </c>
      <c r="FQ338" s="78">
        <v>13427663909</v>
      </c>
      <c r="FR338" s="78">
        <v>15570883</v>
      </c>
      <c r="FS338" s="78">
        <v>12029760554</v>
      </c>
      <c r="FT338" s="78">
        <v>1160046732</v>
      </c>
      <c r="FU338" s="78">
        <v>440091263</v>
      </c>
      <c r="FV338" s="78">
        <v>5621086534</v>
      </c>
      <c r="FW338" s="78">
        <v>10091395433</v>
      </c>
      <c r="FX338" s="78">
        <v>80658650786</v>
      </c>
      <c r="FY338" s="78">
        <v>1698558072</v>
      </c>
      <c r="FZ338" s="78">
        <v>1918099615</v>
      </c>
      <c r="GA338" s="78">
        <v>503512700</v>
      </c>
      <c r="GB338" s="78">
        <v>529469001836</v>
      </c>
      <c r="GC338" s="78">
        <v>72818123067</v>
      </c>
      <c r="GD338" s="78">
        <v>60522622</v>
      </c>
      <c r="GE338" s="78">
        <v>27000000000</v>
      </c>
      <c r="GF338" s="78">
        <v>5414475006</v>
      </c>
    </row>
    <row r="339" spans="1:188">
      <c r="A339" s="84">
        <v>45142</v>
      </c>
      <c r="B339" s="78">
        <v>151449599668</v>
      </c>
      <c r="C339" s="78">
        <v>129954224313</v>
      </c>
      <c r="D339" s="78">
        <v>167645773235</v>
      </c>
      <c r="E339" s="78">
        <v>193729767931</v>
      </c>
      <c r="F339" s="78">
        <v>98377383541</v>
      </c>
      <c r="G339" s="78">
        <v>50394606381</v>
      </c>
      <c r="H339" s="78">
        <v>108432275561</v>
      </c>
      <c r="I339" s="78">
        <v>18086125235</v>
      </c>
      <c r="J339" s="78">
        <v>28715195501</v>
      </c>
      <c r="K339" s="78">
        <v>18287459220</v>
      </c>
      <c r="L339" s="78">
        <v>7089253226</v>
      </c>
      <c r="M339" s="78">
        <v>3433946128</v>
      </c>
      <c r="N339" s="78">
        <v>5596808115</v>
      </c>
      <c r="O339" s="78">
        <v>4907588458</v>
      </c>
      <c r="P339" s="78">
        <v>3885219770</v>
      </c>
      <c r="Q339" s="78">
        <v>5913215984</v>
      </c>
      <c r="R339" s="78">
        <v>3891440140</v>
      </c>
      <c r="S339" s="78">
        <v>5263533285</v>
      </c>
      <c r="T339" s="78">
        <v>4098267477</v>
      </c>
      <c r="U339" s="78">
        <v>15058307808</v>
      </c>
      <c r="V339" s="78">
        <v>4060222892</v>
      </c>
      <c r="W339" s="78">
        <v>3935486179</v>
      </c>
      <c r="X339" s="78">
        <v>217020677</v>
      </c>
      <c r="Y339" s="78">
        <v>248726679109</v>
      </c>
      <c r="Z339" s="78">
        <v>188696476284</v>
      </c>
      <c r="AA339" s="78">
        <v>154897054179</v>
      </c>
      <c r="AB339" s="78">
        <v>252608287153</v>
      </c>
      <c r="AC339" s="78">
        <v>199234722702</v>
      </c>
      <c r="AD339" s="78">
        <v>243753330885</v>
      </c>
      <c r="AE339" s="78">
        <v>46861038176</v>
      </c>
      <c r="AF339" s="78">
        <v>47993713378</v>
      </c>
      <c r="AG339" s="78">
        <v>40149958003</v>
      </c>
      <c r="AH339" s="78">
        <v>23332424744</v>
      </c>
      <c r="AI339" s="78">
        <v>5176887334</v>
      </c>
      <c r="AJ339" s="78">
        <v>5110874953</v>
      </c>
      <c r="AK339" s="78">
        <v>10765745174</v>
      </c>
      <c r="AL339" s="78">
        <v>5098001797</v>
      </c>
      <c r="AM339" s="78">
        <v>5762456017</v>
      </c>
      <c r="AN339" s="78">
        <v>6708214923</v>
      </c>
      <c r="AO339" s="78">
        <v>5093740622</v>
      </c>
      <c r="AP339" s="78">
        <v>7641763794</v>
      </c>
      <c r="AQ339" s="78">
        <v>5102665546</v>
      </c>
      <c r="AR339" s="78">
        <v>13084002651</v>
      </c>
      <c r="AS339" s="78">
        <v>5097852342</v>
      </c>
      <c r="AT339" s="78">
        <v>7251543360</v>
      </c>
      <c r="AU339" s="78">
        <v>5092038838</v>
      </c>
      <c r="AV339" s="78">
        <v>1056869985</v>
      </c>
      <c r="AW339" s="78">
        <v>1649100579</v>
      </c>
      <c r="AX339" s="78">
        <v>9000000000</v>
      </c>
      <c r="AY339" s="78">
        <v>5000000000</v>
      </c>
      <c r="AZ339" s="78">
        <v>17000000000</v>
      </c>
      <c r="BA339" s="78">
        <v>6110752670</v>
      </c>
      <c r="BB339" s="78">
        <v>5576155800</v>
      </c>
      <c r="BC339" s="78">
        <v>5604727413</v>
      </c>
      <c r="BD339" s="78">
        <v>5774138235</v>
      </c>
      <c r="BE339" s="78">
        <v>9217852010</v>
      </c>
      <c r="BF339" s="78">
        <v>8996869768</v>
      </c>
      <c r="BG339" s="78">
        <v>5281408153</v>
      </c>
      <c r="BH339" s="78">
        <v>5398179653</v>
      </c>
      <c r="BI339" s="78">
        <v>5014722150</v>
      </c>
      <c r="BJ339" s="78">
        <v>38906080923</v>
      </c>
      <c r="BK339" s="78">
        <v>61392849284</v>
      </c>
      <c r="BL339" s="78">
        <v>35947362847</v>
      </c>
      <c r="BM339" s="78">
        <v>40184788859</v>
      </c>
      <c r="BN339" s="78">
        <v>36954256836</v>
      </c>
      <c r="BO339" s="78">
        <v>7096059402</v>
      </c>
      <c r="BP339" s="78">
        <v>7000000000</v>
      </c>
      <c r="BQ339" s="78">
        <v>7000000000</v>
      </c>
      <c r="BR339" s="78">
        <v>10193688752</v>
      </c>
      <c r="BS339" s="78">
        <v>3830380303</v>
      </c>
      <c r="BT339" s="78">
        <v>2579797816</v>
      </c>
      <c r="BU339" s="78">
        <v>4580733013</v>
      </c>
      <c r="BV339" s="78">
        <v>7328833102</v>
      </c>
      <c r="BW339" s="78">
        <v>4898386608</v>
      </c>
      <c r="BX339" s="78">
        <v>16496260296</v>
      </c>
      <c r="BY339" s="78">
        <v>13430176354</v>
      </c>
      <c r="BZ339" s="78">
        <v>14431046427</v>
      </c>
      <c r="CA339" s="78">
        <v>2129766350</v>
      </c>
      <c r="CB339" s="78">
        <v>192352299536</v>
      </c>
      <c r="CC339" s="78">
        <v>138291961031</v>
      </c>
      <c r="CD339" s="78">
        <v>153936671852</v>
      </c>
      <c r="CE339" s="78">
        <v>75389301182</v>
      </c>
      <c r="CF339" s="78">
        <v>94963463009</v>
      </c>
      <c r="CG339" s="78">
        <v>71675137302</v>
      </c>
      <c r="CH339" s="78">
        <v>7392861765</v>
      </c>
      <c r="CI339" s="78">
        <v>8342016287</v>
      </c>
      <c r="CJ339" s="78">
        <v>6803772626</v>
      </c>
      <c r="CK339" s="78">
        <v>3801675812</v>
      </c>
      <c r="CL339" s="78">
        <v>15047026638</v>
      </c>
      <c r="CM339" s="78">
        <v>20701941011</v>
      </c>
      <c r="CN339" s="78">
        <v>18889702004</v>
      </c>
      <c r="CO339" s="78">
        <v>10208829247</v>
      </c>
      <c r="CP339" s="78">
        <v>16667822947</v>
      </c>
      <c r="CQ339" s="78">
        <v>19127751199</v>
      </c>
      <c r="CR339" s="78">
        <v>6092624651</v>
      </c>
      <c r="CS339" s="78">
        <v>15442772878</v>
      </c>
      <c r="CT339" s="78">
        <v>17318654229</v>
      </c>
      <c r="CU339" s="78">
        <v>761320356</v>
      </c>
      <c r="CV339" s="78">
        <v>483440901</v>
      </c>
      <c r="CW339" s="78">
        <v>691693466</v>
      </c>
      <c r="CX339" s="78">
        <v>2100000000</v>
      </c>
      <c r="CY339" s="78">
        <v>1800000000</v>
      </c>
      <c r="CZ339" s="78">
        <v>2100000000</v>
      </c>
      <c r="DA339" s="78">
        <v>2000000000</v>
      </c>
      <c r="DB339" s="78">
        <v>136367272173</v>
      </c>
      <c r="DC339" s="78">
        <v>156649892037</v>
      </c>
      <c r="DD339" s="78">
        <v>188242741480</v>
      </c>
      <c r="DE339" s="78">
        <v>108888099932</v>
      </c>
      <c r="DF339" s="78">
        <v>131796276508</v>
      </c>
      <c r="DG339" s="78">
        <v>37089934036</v>
      </c>
      <c r="DH339" s="78">
        <v>104107817312</v>
      </c>
      <c r="DI339" s="78">
        <v>13891045525</v>
      </c>
      <c r="DJ339" s="78">
        <v>34702556081</v>
      </c>
      <c r="DK339" s="78">
        <v>119625599222</v>
      </c>
      <c r="DL339" s="78">
        <v>14784711997</v>
      </c>
      <c r="DM339" s="78">
        <v>14199958049</v>
      </c>
      <c r="DN339" s="78">
        <v>7210937253</v>
      </c>
      <c r="DO339" s="78">
        <v>5000000000</v>
      </c>
      <c r="DP339" s="78">
        <v>5000000000</v>
      </c>
      <c r="DQ339" s="78">
        <v>5000000000</v>
      </c>
      <c r="DR339" s="78">
        <v>6293504382</v>
      </c>
      <c r="DS339" s="78">
        <v>13817585946</v>
      </c>
      <c r="DT339" s="78">
        <v>10060424331</v>
      </c>
      <c r="DU339" s="78">
        <v>14734405402</v>
      </c>
      <c r="DV339" s="78">
        <v>6318881575</v>
      </c>
      <c r="DW339" s="78">
        <v>6478764276</v>
      </c>
      <c r="DX339" s="78">
        <v>992399971</v>
      </c>
      <c r="DY339" s="78">
        <v>12031337090</v>
      </c>
      <c r="DZ339" s="78">
        <v>850993739</v>
      </c>
      <c r="EA339" s="78">
        <v>2736969722</v>
      </c>
      <c r="EB339" s="78">
        <v>892645172</v>
      </c>
      <c r="EC339" s="78">
        <v>2076854351</v>
      </c>
      <c r="ED339" s="78">
        <v>21004428057</v>
      </c>
      <c r="EE339" s="78">
        <v>16084057865</v>
      </c>
      <c r="EF339" s="78">
        <v>9311471662</v>
      </c>
      <c r="EG339" s="78">
        <v>10548479282</v>
      </c>
      <c r="EH339" s="78">
        <v>73224810914</v>
      </c>
      <c r="EI339" s="78">
        <v>50301810352</v>
      </c>
      <c r="EJ339" s="78">
        <v>206864366444</v>
      </c>
      <c r="EK339" s="78">
        <v>280297674544</v>
      </c>
      <c r="EL339" s="78">
        <v>541113415446</v>
      </c>
      <c r="EM339" s="78">
        <v>548806630325</v>
      </c>
      <c r="EN339" s="78">
        <v>427390185220</v>
      </c>
      <c r="EO339" s="78">
        <v>950171778793</v>
      </c>
      <c r="EP339" s="78">
        <v>361264605596</v>
      </c>
      <c r="EQ339" s="78">
        <v>26639188235</v>
      </c>
      <c r="ER339" s="78">
        <v>128665563365</v>
      </c>
      <c r="ES339" s="78">
        <v>816448464</v>
      </c>
      <c r="ET339" s="78">
        <v>835710366</v>
      </c>
      <c r="EU339" s="78">
        <v>600678973</v>
      </c>
      <c r="EV339" s="78">
        <v>1314765828</v>
      </c>
      <c r="EW339" s="78">
        <v>1282379784</v>
      </c>
      <c r="EX339" s="78">
        <v>1267874776</v>
      </c>
      <c r="EY339" s="78">
        <v>11748642840</v>
      </c>
      <c r="EZ339" s="78">
        <v>12014283553</v>
      </c>
      <c r="FA339" s="78">
        <v>7890092876</v>
      </c>
      <c r="FB339" s="78">
        <v>16246203142</v>
      </c>
      <c r="FC339" s="78">
        <v>22629018321</v>
      </c>
      <c r="FD339" s="78">
        <v>3701628634</v>
      </c>
      <c r="FE339" s="78">
        <v>2041652091</v>
      </c>
      <c r="FF339" s="78">
        <v>1347735790</v>
      </c>
      <c r="FG339" s="78">
        <v>2054470251</v>
      </c>
      <c r="FH339" s="78">
        <v>3564582936</v>
      </c>
      <c r="FI339" s="78">
        <v>40775154763</v>
      </c>
      <c r="FJ339" s="78">
        <v>276093586</v>
      </c>
      <c r="FK339" s="78">
        <v>89294741420</v>
      </c>
      <c r="FL339" s="78">
        <v>6373646303</v>
      </c>
      <c r="FM339" s="78">
        <v>3176336673</v>
      </c>
      <c r="FN339" s="78">
        <v>8156798578</v>
      </c>
      <c r="FO339" s="78">
        <v>328679490</v>
      </c>
      <c r="FP339" s="78">
        <v>5207173793</v>
      </c>
      <c r="FQ339" s="78">
        <v>13435576636</v>
      </c>
      <c r="FR339" s="78">
        <v>15570883</v>
      </c>
      <c r="FS339" s="78">
        <v>12035290186</v>
      </c>
      <c r="FT339" s="78">
        <v>1160166651</v>
      </c>
      <c r="FU339" s="78">
        <v>440100121</v>
      </c>
      <c r="FV339" s="78">
        <v>5621114783</v>
      </c>
      <c r="FW339" s="78">
        <v>10086703789</v>
      </c>
      <c r="FX339" s="78">
        <v>80658650786</v>
      </c>
      <c r="FY339" s="78">
        <v>1699653408</v>
      </c>
      <c r="FZ339" s="78">
        <v>1918700612</v>
      </c>
      <c r="GA339" s="78">
        <v>503638813</v>
      </c>
      <c r="GB339" s="78">
        <v>529290315748</v>
      </c>
      <c r="GC339" s="78">
        <v>72529245368</v>
      </c>
      <c r="GD339" s="78">
        <v>60522622</v>
      </c>
      <c r="GE339" s="78">
        <v>27000000000</v>
      </c>
      <c r="GF339" s="78">
        <v>5337672865</v>
      </c>
    </row>
    <row r="340" spans="1:188">
      <c r="A340" s="84">
        <v>45145</v>
      </c>
      <c r="B340" s="78">
        <v>151340936164</v>
      </c>
      <c r="C340" s="78">
        <v>129948519646</v>
      </c>
      <c r="D340" s="78">
        <v>167535845742</v>
      </c>
      <c r="E340" s="78">
        <v>193646211285</v>
      </c>
      <c r="F340" s="78">
        <v>98344298637</v>
      </c>
      <c r="G340" s="78">
        <v>50345652134</v>
      </c>
      <c r="H340" s="78">
        <v>108350638942</v>
      </c>
      <c r="I340" s="78">
        <v>18084379306</v>
      </c>
      <c r="J340" s="78">
        <v>28717434785</v>
      </c>
      <c r="K340" s="78">
        <v>18261691231</v>
      </c>
      <c r="L340" s="78">
        <v>7089943688</v>
      </c>
      <c r="M340" s="78">
        <v>3434178073</v>
      </c>
      <c r="N340" s="78">
        <v>5662928399</v>
      </c>
      <c r="O340" s="78">
        <v>4907794357</v>
      </c>
      <c r="P340" s="78">
        <v>3888788824</v>
      </c>
      <c r="Q340" s="78">
        <v>6032289391</v>
      </c>
      <c r="R340" s="78">
        <v>3900244488</v>
      </c>
      <c r="S340" s="78">
        <v>5311890729</v>
      </c>
      <c r="T340" s="78">
        <v>4098322503</v>
      </c>
      <c r="U340" s="78">
        <v>15149445488</v>
      </c>
      <c r="V340" s="78">
        <v>4060407825</v>
      </c>
      <c r="W340" s="78">
        <v>3935668896</v>
      </c>
      <c r="X340" s="78">
        <v>217100162</v>
      </c>
      <c r="Y340" s="78">
        <v>248668918661</v>
      </c>
      <c r="Z340" s="78">
        <v>188633865636</v>
      </c>
      <c r="AA340" s="78">
        <v>154950474294</v>
      </c>
      <c r="AB340" s="78">
        <v>252522359584</v>
      </c>
      <c r="AC340" s="78">
        <v>199133423572</v>
      </c>
      <c r="AD340" s="78">
        <v>243525122322</v>
      </c>
      <c r="AE340" s="78">
        <v>46654546861</v>
      </c>
      <c r="AF340" s="78">
        <v>48029199617</v>
      </c>
      <c r="AG340" s="78">
        <v>40101649047</v>
      </c>
      <c r="AH340" s="78">
        <v>23332956972</v>
      </c>
      <c r="AI340" s="78">
        <v>5223971148</v>
      </c>
      <c r="AJ340" s="78">
        <v>5110874953</v>
      </c>
      <c r="AK340" s="78">
        <v>10869741787</v>
      </c>
      <c r="AL340" s="78">
        <v>5098001797</v>
      </c>
      <c r="AM340" s="78">
        <v>5744736323</v>
      </c>
      <c r="AN340" s="78">
        <v>7030092804</v>
      </c>
      <c r="AO340" s="78">
        <v>5093740622</v>
      </c>
      <c r="AP340" s="78">
        <v>7689257261</v>
      </c>
      <c r="AQ340" s="78">
        <v>5102665546</v>
      </c>
      <c r="AR340" s="78">
        <v>13123937016</v>
      </c>
      <c r="AS340" s="78">
        <v>5097852342</v>
      </c>
      <c r="AT340" s="78">
        <v>7274719253</v>
      </c>
      <c r="AU340" s="78">
        <v>5092038838</v>
      </c>
      <c r="AV340" s="78">
        <v>1056869985</v>
      </c>
      <c r="AW340" s="78">
        <v>1649100579</v>
      </c>
      <c r="AX340" s="78">
        <v>9000000000</v>
      </c>
      <c r="AY340" s="78">
        <v>5000000000</v>
      </c>
      <c r="AZ340" s="78">
        <v>17000000000</v>
      </c>
      <c r="BA340" s="78">
        <v>6105061981</v>
      </c>
      <c r="BB340" s="78">
        <v>5576918411</v>
      </c>
      <c r="BC340" s="78">
        <v>5606084617</v>
      </c>
      <c r="BD340" s="78">
        <v>5768173191</v>
      </c>
      <c r="BE340" s="78">
        <v>9216422241</v>
      </c>
      <c r="BF340" s="78">
        <v>8998086950</v>
      </c>
      <c r="BG340" s="78">
        <v>5281408153</v>
      </c>
      <c r="BH340" s="78">
        <v>5398179653</v>
      </c>
      <c r="BI340" s="78">
        <v>5014722150</v>
      </c>
      <c r="BJ340" s="78">
        <v>38855293429</v>
      </c>
      <c r="BK340" s="78">
        <v>61427942149</v>
      </c>
      <c r="BL340" s="78">
        <v>35805306639</v>
      </c>
      <c r="BM340" s="78">
        <v>40178559152</v>
      </c>
      <c r="BN340" s="78">
        <v>36951859984</v>
      </c>
      <c r="BO340" s="78">
        <v>7105221929</v>
      </c>
      <c r="BP340" s="78">
        <v>7000000000</v>
      </c>
      <c r="BQ340" s="78">
        <v>7000000000</v>
      </c>
      <c r="BR340" s="78">
        <v>10215143622</v>
      </c>
      <c r="BS340" s="78">
        <v>3858449093</v>
      </c>
      <c r="BT340" s="78">
        <v>2607975014</v>
      </c>
      <c r="BU340" s="78">
        <v>4729850770</v>
      </c>
      <c r="BV340" s="78">
        <v>7377925787</v>
      </c>
      <c r="BW340" s="78">
        <v>4983839891</v>
      </c>
      <c r="BX340" s="78">
        <v>16568561097</v>
      </c>
      <c r="BY340" s="78">
        <v>13415779728</v>
      </c>
      <c r="BZ340" s="78">
        <v>14426086374</v>
      </c>
      <c r="CA340" s="78">
        <v>2116114802</v>
      </c>
      <c r="CB340" s="78">
        <v>192323036457</v>
      </c>
      <c r="CC340" s="78">
        <v>138170757457</v>
      </c>
      <c r="CD340" s="78">
        <v>153916895545</v>
      </c>
      <c r="CE340" s="78">
        <v>75380100046</v>
      </c>
      <c r="CF340" s="78">
        <v>94911738785</v>
      </c>
      <c r="CG340" s="78">
        <v>71645619873</v>
      </c>
      <c r="CH340" s="78">
        <v>7465146895</v>
      </c>
      <c r="CI340" s="78">
        <v>8362467456</v>
      </c>
      <c r="CJ340" s="78">
        <v>6804779600</v>
      </c>
      <c r="CK340" s="78">
        <v>3802282526</v>
      </c>
      <c r="CL340" s="78">
        <v>15068341707</v>
      </c>
      <c r="CM340" s="78">
        <v>20719445140</v>
      </c>
      <c r="CN340" s="78">
        <v>18919527722</v>
      </c>
      <c r="CO340" s="78">
        <v>10376999046</v>
      </c>
      <c r="CP340" s="78">
        <v>16656665276</v>
      </c>
      <c r="CQ340" s="78">
        <v>19188018670</v>
      </c>
      <c r="CR340" s="78">
        <v>6091889474</v>
      </c>
      <c r="CS340" s="78">
        <v>15443122615</v>
      </c>
      <c r="CT340" s="78">
        <v>17300233051</v>
      </c>
      <c r="CU340" s="78">
        <v>761320356</v>
      </c>
      <c r="CV340" s="78">
        <v>483440901</v>
      </c>
      <c r="CW340" s="78">
        <v>692179480</v>
      </c>
      <c r="CX340" s="78">
        <v>2100000000</v>
      </c>
      <c r="CY340" s="78">
        <v>1800000000</v>
      </c>
      <c r="CZ340" s="78">
        <v>2100000000</v>
      </c>
      <c r="DA340" s="78">
        <v>2000000000</v>
      </c>
      <c r="DB340" s="78">
        <v>136282580640</v>
      </c>
      <c r="DC340" s="78">
        <v>156569704781</v>
      </c>
      <c r="DD340" s="78">
        <v>187966932820</v>
      </c>
      <c r="DE340" s="78">
        <v>108944259361</v>
      </c>
      <c r="DF340" s="78">
        <v>131937751464</v>
      </c>
      <c r="DG340" s="78">
        <v>37095128400</v>
      </c>
      <c r="DH340" s="78">
        <v>104340318599</v>
      </c>
      <c r="DI340" s="78">
        <v>13903859026</v>
      </c>
      <c r="DJ340" s="78">
        <v>34720992148</v>
      </c>
      <c r="DK340" s="78">
        <v>119867306434</v>
      </c>
      <c r="DL340" s="78">
        <v>15070482383</v>
      </c>
      <c r="DM340" s="78">
        <v>14482941557</v>
      </c>
      <c r="DN340" s="78">
        <v>7216236685</v>
      </c>
      <c r="DO340" s="78">
        <v>5000000000</v>
      </c>
      <c r="DP340" s="78">
        <v>5000000000</v>
      </c>
      <c r="DQ340" s="78">
        <v>5000000000</v>
      </c>
      <c r="DR340" s="78">
        <v>6288104684</v>
      </c>
      <c r="DS340" s="78">
        <v>13953660666</v>
      </c>
      <c r="DT340" s="78">
        <v>10180975233</v>
      </c>
      <c r="DU340" s="78">
        <v>14778009186</v>
      </c>
      <c r="DV340" s="78">
        <v>6305742104</v>
      </c>
      <c r="DW340" s="78">
        <v>6488002432</v>
      </c>
      <c r="DX340" s="78">
        <v>992399971</v>
      </c>
      <c r="DY340" s="78">
        <v>12031337090</v>
      </c>
      <c r="DZ340" s="78">
        <v>850993739</v>
      </c>
      <c r="EA340" s="78">
        <v>2753396694</v>
      </c>
      <c r="EB340" s="78">
        <v>892735977</v>
      </c>
      <c r="EC340" s="78">
        <v>2085775643</v>
      </c>
      <c r="ED340" s="78">
        <v>20983499721</v>
      </c>
      <c r="EE340" s="78">
        <v>16072745362</v>
      </c>
      <c r="EF340" s="78">
        <v>9301843587</v>
      </c>
      <c r="EG340" s="78">
        <v>10546561539</v>
      </c>
      <c r="EH340" s="78">
        <v>73136477164</v>
      </c>
      <c r="EI340" s="78">
        <v>50294687878</v>
      </c>
      <c r="EJ340" s="78">
        <v>206575711110</v>
      </c>
      <c r="EK340" s="78">
        <v>280240584841</v>
      </c>
      <c r="EL340" s="78">
        <v>540888860050</v>
      </c>
      <c r="EM340" s="78">
        <v>548023257997</v>
      </c>
      <c r="EN340" s="78">
        <v>426913325365</v>
      </c>
      <c r="EO340" s="78">
        <v>949259662692</v>
      </c>
      <c r="EP340" s="78">
        <v>360900757317</v>
      </c>
      <c r="EQ340" s="78">
        <v>27011337228</v>
      </c>
      <c r="ER340" s="78">
        <v>128649954828</v>
      </c>
      <c r="ES340" s="78">
        <v>837192857</v>
      </c>
      <c r="ET340" s="78">
        <v>851212337</v>
      </c>
      <c r="EU340" s="78">
        <v>600678973</v>
      </c>
      <c r="EV340" s="78">
        <v>1314765828</v>
      </c>
      <c r="EW340" s="78">
        <v>1282379784</v>
      </c>
      <c r="EX340" s="78">
        <v>1267874776</v>
      </c>
      <c r="EY340" s="78">
        <v>11750288907</v>
      </c>
      <c r="EZ340" s="78">
        <v>12015521410</v>
      </c>
      <c r="FA340" s="78">
        <v>7888752180</v>
      </c>
      <c r="FB340" s="78">
        <v>16157827103</v>
      </c>
      <c r="FC340" s="78">
        <v>22504189421</v>
      </c>
      <c r="FD340" s="78">
        <v>3702189826</v>
      </c>
      <c r="FE340" s="78">
        <v>2038639047</v>
      </c>
      <c r="FF340" s="78">
        <v>1347773191</v>
      </c>
      <c r="FG340" s="78">
        <v>2055068918</v>
      </c>
      <c r="FH340" s="78">
        <v>3566153122</v>
      </c>
      <c r="FI340" s="78">
        <v>40820273088</v>
      </c>
      <c r="FJ340" s="78">
        <v>276093586</v>
      </c>
      <c r="FK340" s="78">
        <v>89094749662</v>
      </c>
      <c r="FL340" s="78">
        <v>6291622460</v>
      </c>
      <c r="FM340" s="78">
        <v>3176348492</v>
      </c>
      <c r="FN340" s="78">
        <v>8171822454</v>
      </c>
      <c r="FO340" s="78">
        <v>328680099</v>
      </c>
      <c r="FP340" s="78">
        <v>5228656551</v>
      </c>
      <c r="FQ340" s="78">
        <v>13439728139</v>
      </c>
      <c r="FR340" s="78">
        <v>15570883</v>
      </c>
      <c r="FS340" s="78">
        <v>12039543985</v>
      </c>
      <c r="FT340" s="78">
        <v>1166115873</v>
      </c>
      <c r="FU340" s="78">
        <v>440100121</v>
      </c>
      <c r="FV340" s="78">
        <v>5621114783</v>
      </c>
      <c r="FW340" s="78">
        <v>10086942407</v>
      </c>
      <c r="FX340" s="78">
        <v>80658650786</v>
      </c>
      <c r="FY340" s="78">
        <v>1699876505</v>
      </c>
      <c r="FZ340" s="78">
        <v>1933351425</v>
      </c>
      <c r="GA340" s="78">
        <v>503638813</v>
      </c>
      <c r="GB340" s="78">
        <v>528605619329</v>
      </c>
      <c r="GC340" s="78">
        <v>72430564002</v>
      </c>
      <c r="GD340" s="78">
        <v>60522622</v>
      </c>
      <c r="GE340" s="78">
        <v>27000000000</v>
      </c>
      <c r="GF340" s="78">
        <v>5338481133</v>
      </c>
    </row>
    <row r="341" spans="1:188">
      <c r="A341" s="84">
        <v>45146</v>
      </c>
      <c r="B341" s="78">
        <v>151215210777</v>
      </c>
      <c r="C341" s="78">
        <v>129869233511</v>
      </c>
      <c r="D341" s="78">
        <v>167416938833</v>
      </c>
      <c r="E341" s="78">
        <v>193529334066</v>
      </c>
      <c r="F341" s="78">
        <v>98336693115</v>
      </c>
      <c r="G341" s="78">
        <v>50303671166</v>
      </c>
      <c r="H341" s="78">
        <v>108270386071</v>
      </c>
      <c r="I341" s="78">
        <v>18084706778</v>
      </c>
      <c r="J341" s="78">
        <v>28692952562</v>
      </c>
      <c r="K341" s="78">
        <v>18268234742</v>
      </c>
      <c r="L341" s="78">
        <v>7090110918</v>
      </c>
      <c r="M341" s="78">
        <v>3434178073</v>
      </c>
      <c r="N341" s="78">
        <v>5740736513</v>
      </c>
      <c r="O341" s="78">
        <v>4907249829</v>
      </c>
      <c r="P341" s="78">
        <v>3888064462</v>
      </c>
      <c r="Q341" s="78">
        <v>6071827924</v>
      </c>
      <c r="R341" s="78">
        <v>3900869701</v>
      </c>
      <c r="S341" s="78">
        <v>5364998255</v>
      </c>
      <c r="T341" s="78">
        <v>4094492920</v>
      </c>
      <c r="U341" s="78">
        <v>15143061424</v>
      </c>
      <c r="V341" s="78">
        <v>4060453543</v>
      </c>
      <c r="W341" s="78">
        <v>3937672395</v>
      </c>
      <c r="X341" s="78">
        <v>203576993</v>
      </c>
      <c r="Y341" s="78">
        <v>248472079443</v>
      </c>
      <c r="Z341" s="78">
        <v>188415104757</v>
      </c>
      <c r="AA341" s="78">
        <v>154914049192</v>
      </c>
      <c r="AB341" s="78">
        <v>252254861067</v>
      </c>
      <c r="AC341" s="78">
        <v>198944879439</v>
      </c>
      <c r="AD341" s="78">
        <v>243316193952</v>
      </c>
      <c r="AE341" s="78">
        <v>46632118170</v>
      </c>
      <c r="AF341" s="78">
        <v>48048280840</v>
      </c>
      <c r="AG341" s="78">
        <v>40085669670</v>
      </c>
      <c r="AH341" s="78">
        <v>23328211654</v>
      </c>
      <c r="AI341" s="78">
        <v>5252765449</v>
      </c>
      <c r="AJ341" s="78">
        <v>5110874953</v>
      </c>
      <c r="AK341" s="78">
        <v>10964526814</v>
      </c>
      <c r="AL341" s="78">
        <v>5098001797</v>
      </c>
      <c r="AM341" s="78">
        <v>5743609638</v>
      </c>
      <c r="AN341" s="78">
        <v>7041704358</v>
      </c>
      <c r="AO341" s="78">
        <v>5093740622</v>
      </c>
      <c r="AP341" s="78">
        <v>7706018117</v>
      </c>
      <c r="AQ341" s="78">
        <v>5102677269</v>
      </c>
      <c r="AR341" s="78">
        <v>13121583967</v>
      </c>
      <c r="AS341" s="78">
        <v>5097852342</v>
      </c>
      <c r="AT341" s="78">
        <v>7343290685</v>
      </c>
      <c r="AU341" s="78">
        <v>5092038838</v>
      </c>
      <c r="AV341" s="78">
        <v>1056869985</v>
      </c>
      <c r="AW341" s="78">
        <v>1649100579</v>
      </c>
      <c r="AX341" s="78">
        <v>9000000000</v>
      </c>
      <c r="AY341" s="78">
        <v>5000000000</v>
      </c>
      <c r="AZ341" s="78">
        <v>17000000000</v>
      </c>
      <c r="BA341" s="78">
        <v>6097571172</v>
      </c>
      <c r="BB341" s="78">
        <v>5577110959</v>
      </c>
      <c r="BC341" s="78">
        <v>5606351414</v>
      </c>
      <c r="BD341" s="78">
        <v>5769326271</v>
      </c>
      <c r="BE341" s="78">
        <v>9215264860</v>
      </c>
      <c r="BF341" s="78">
        <v>8979166588</v>
      </c>
      <c r="BG341" s="78">
        <v>5281408153</v>
      </c>
      <c r="BH341" s="78">
        <v>5398179653</v>
      </c>
      <c r="BI341" s="78">
        <v>5014722150</v>
      </c>
      <c r="BJ341" s="78">
        <v>38850251196</v>
      </c>
      <c r="BK341" s="78">
        <v>61503394713</v>
      </c>
      <c r="BL341" s="78">
        <v>35795941119</v>
      </c>
      <c r="BM341" s="78">
        <v>40141551754</v>
      </c>
      <c r="BN341" s="78">
        <v>36894036780</v>
      </c>
      <c r="BO341" s="78">
        <v>7115005775</v>
      </c>
      <c r="BP341" s="78">
        <v>7000000000</v>
      </c>
      <c r="BQ341" s="78">
        <v>7000000000</v>
      </c>
      <c r="BR341" s="78">
        <v>10200890128</v>
      </c>
      <c r="BS341" s="78">
        <v>3884244401</v>
      </c>
      <c r="BT341" s="78">
        <v>2660963930</v>
      </c>
      <c r="BU341" s="78">
        <v>4986360558</v>
      </c>
      <c r="BV341" s="78">
        <v>7411313192</v>
      </c>
      <c r="BW341" s="78">
        <v>5039270216</v>
      </c>
      <c r="BX341" s="78">
        <v>16516558397</v>
      </c>
      <c r="BY341" s="78">
        <v>13401261641</v>
      </c>
      <c r="BZ341" s="78">
        <v>14433239818</v>
      </c>
      <c r="CA341" s="78">
        <v>2092102669</v>
      </c>
      <c r="CB341" s="78">
        <v>192098812256</v>
      </c>
      <c r="CC341" s="78">
        <v>138050481201</v>
      </c>
      <c r="CD341" s="78">
        <v>153815852651</v>
      </c>
      <c r="CE341" s="78">
        <v>75259229712</v>
      </c>
      <c r="CF341" s="78">
        <v>94871997487</v>
      </c>
      <c r="CG341" s="78">
        <v>71531527932</v>
      </c>
      <c r="CH341" s="78">
        <v>7502458478</v>
      </c>
      <c r="CI341" s="78">
        <v>8379948585</v>
      </c>
      <c r="CJ341" s="78">
        <v>6804247481</v>
      </c>
      <c r="CK341" s="78">
        <v>3799370775</v>
      </c>
      <c r="CL341" s="78">
        <v>15071292580</v>
      </c>
      <c r="CM341" s="78">
        <v>20715643521</v>
      </c>
      <c r="CN341" s="78">
        <v>18923314493</v>
      </c>
      <c r="CO341" s="78">
        <v>10371489971</v>
      </c>
      <c r="CP341" s="78">
        <v>16659314454</v>
      </c>
      <c r="CQ341" s="78">
        <v>19236629374</v>
      </c>
      <c r="CR341" s="78">
        <v>6091673858</v>
      </c>
      <c r="CS341" s="78">
        <v>15318898474</v>
      </c>
      <c r="CT341" s="78">
        <v>17306515157</v>
      </c>
      <c r="CU341" s="78">
        <v>761806229</v>
      </c>
      <c r="CV341" s="78">
        <v>483440901</v>
      </c>
      <c r="CW341" s="78">
        <v>692179480</v>
      </c>
      <c r="CX341" s="78">
        <v>2100000000</v>
      </c>
      <c r="CY341" s="78">
        <v>1800000000</v>
      </c>
      <c r="CZ341" s="78">
        <v>2100000000</v>
      </c>
      <c r="DA341" s="78">
        <v>2000000000</v>
      </c>
      <c r="DB341" s="78">
        <v>136193329973</v>
      </c>
      <c r="DC341" s="78">
        <v>156547545272</v>
      </c>
      <c r="DD341" s="78">
        <v>187912323190</v>
      </c>
      <c r="DE341" s="78">
        <v>109022657314</v>
      </c>
      <c r="DF341" s="78">
        <v>131932696474</v>
      </c>
      <c r="DG341" s="78">
        <v>37114230679</v>
      </c>
      <c r="DH341" s="78">
        <v>104585412248</v>
      </c>
      <c r="DI341" s="78">
        <v>13964486158</v>
      </c>
      <c r="DJ341" s="78">
        <v>34690512332</v>
      </c>
      <c r="DK341" s="78">
        <v>119939628125</v>
      </c>
      <c r="DL341" s="78">
        <v>15291591098</v>
      </c>
      <c r="DM341" s="78">
        <v>14579064192</v>
      </c>
      <c r="DN341" s="78">
        <v>7227204374</v>
      </c>
      <c r="DO341" s="78">
        <v>5000000000</v>
      </c>
      <c r="DP341" s="78">
        <v>5000000000</v>
      </c>
      <c r="DQ341" s="78">
        <v>5000000000</v>
      </c>
      <c r="DR341" s="78">
        <v>6283480329</v>
      </c>
      <c r="DS341" s="78">
        <v>14020582628</v>
      </c>
      <c r="DT341" s="78">
        <v>10196908033</v>
      </c>
      <c r="DU341" s="78">
        <v>14842065780</v>
      </c>
      <c r="DV341" s="78">
        <v>6297022203</v>
      </c>
      <c r="DW341" s="78">
        <v>6493630564</v>
      </c>
      <c r="DX341" s="78">
        <v>992399748</v>
      </c>
      <c r="DY341" s="78">
        <v>12031235185</v>
      </c>
      <c r="DZ341" s="78">
        <v>851494947</v>
      </c>
      <c r="EA341" s="78">
        <v>2854386464</v>
      </c>
      <c r="EB341" s="78">
        <v>939398280</v>
      </c>
      <c r="EC341" s="78">
        <v>2098918548</v>
      </c>
      <c r="ED341" s="78">
        <v>20977945787</v>
      </c>
      <c r="EE341" s="78">
        <v>16072686263</v>
      </c>
      <c r="EF341" s="78">
        <v>9277577051</v>
      </c>
      <c r="EG341" s="78">
        <v>10553104476</v>
      </c>
      <c r="EH341" s="78">
        <v>73024430159</v>
      </c>
      <c r="EI341" s="78">
        <v>50142333406</v>
      </c>
      <c r="EJ341" s="78">
        <v>206368298321</v>
      </c>
      <c r="EK341" s="78">
        <v>280060638375</v>
      </c>
      <c r="EL341" s="78">
        <v>540531279365</v>
      </c>
      <c r="EM341" s="78">
        <v>547627507549</v>
      </c>
      <c r="EN341" s="78">
        <v>426519010393</v>
      </c>
      <c r="EO341" s="78">
        <v>948096513445</v>
      </c>
      <c r="EP341" s="78">
        <v>359650960749</v>
      </c>
      <c r="EQ341" s="78">
        <v>27252265651</v>
      </c>
      <c r="ER341" s="78">
        <v>128743823327</v>
      </c>
      <c r="ES341" s="78">
        <v>837440964</v>
      </c>
      <c r="ET341" s="78">
        <v>856774270</v>
      </c>
      <c r="EU341" s="78">
        <v>600678973</v>
      </c>
      <c r="EV341" s="78">
        <v>1314765828</v>
      </c>
      <c r="EW341" s="78">
        <v>1284183203</v>
      </c>
      <c r="EX341" s="78">
        <v>1267874776</v>
      </c>
      <c r="EY341" s="78">
        <v>11749289045</v>
      </c>
      <c r="EZ341" s="78">
        <v>12014868928</v>
      </c>
      <c r="FA341" s="78">
        <v>7889949130</v>
      </c>
      <c r="FB341" s="78">
        <v>16150402871</v>
      </c>
      <c r="FC341" s="78">
        <v>22500081208</v>
      </c>
      <c r="FD341" s="78">
        <v>3697174071</v>
      </c>
      <c r="FE341" s="78">
        <v>2038727405</v>
      </c>
      <c r="FF341" s="78">
        <v>1347715219</v>
      </c>
      <c r="FG341" s="78">
        <v>2055200718</v>
      </c>
      <c r="FH341" s="78">
        <v>3565154295</v>
      </c>
      <c r="FI341" s="78">
        <v>40897995685</v>
      </c>
      <c r="FJ341" s="78">
        <v>276093586</v>
      </c>
      <c r="FK341" s="78">
        <v>89070851915</v>
      </c>
      <c r="FL341" s="78">
        <v>6291616946</v>
      </c>
      <c r="FM341" s="78">
        <v>3176360346</v>
      </c>
      <c r="FN341" s="78">
        <v>8058021323</v>
      </c>
      <c r="FO341" s="78">
        <v>328680709</v>
      </c>
      <c r="FP341" s="78">
        <v>5242053603</v>
      </c>
      <c r="FQ341" s="78">
        <v>13439759610</v>
      </c>
      <c r="FR341" s="78">
        <v>15570883</v>
      </c>
      <c r="FS341" s="78">
        <v>12032691603</v>
      </c>
      <c r="FT341" s="78">
        <v>1165316057</v>
      </c>
      <c r="FU341" s="78">
        <v>438726040</v>
      </c>
      <c r="FV341" s="78">
        <v>5621135745</v>
      </c>
      <c r="FW341" s="78">
        <v>10087146296</v>
      </c>
      <c r="FX341" s="78">
        <v>80658650786</v>
      </c>
      <c r="FY341" s="78">
        <v>1698540090</v>
      </c>
      <c r="FZ341" s="78">
        <v>1934179141</v>
      </c>
      <c r="GA341" s="78">
        <v>503638813</v>
      </c>
      <c r="GB341" s="78">
        <v>526466772278</v>
      </c>
      <c r="GC341" s="78">
        <v>72533934183</v>
      </c>
      <c r="GD341" s="78">
        <v>60522622</v>
      </c>
      <c r="GE341" s="78">
        <v>27000000000</v>
      </c>
      <c r="GF341" s="78">
        <v>5338391788</v>
      </c>
    </row>
    <row r="342" spans="1:188">
      <c r="A342" s="84">
        <v>45147</v>
      </c>
      <c r="B342" s="78">
        <v>150999154573</v>
      </c>
      <c r="C342" s="78">
        <v>129780833805</v>
      </c>
      <c r="D342" s="78">
        <v>167314973904</v>
      </c>
      <c r="E342" s="78">
        <v>193345606323</v>
      </c>
      <c r="F342" s="78">
        <v>98324291458</v>
      </c>
      <c r="G342" s="78">
        <v>50255248586</v>
      </c>
      <c r="H342" s="78">
        <v>108184953679</v>
      </c>
      <c r="I342" s="78">
        <v>18083270070</v>
      </c>
      <c r="J342" s="78">
        <v>28605421438</v>
      </c>
      <c r="K342" s="78">
        <v>18230567480</v>
      </c>
      <c r="L342" s="78">
        <v>7090329389</v>
      </c>
      <c r="M342" s="78">
        <v>3434446483</v>
      </c>
      <c r="N342" s="78">
        <v>5792853273</v>
      </c>
      <c r="O342" s="78">
        <v>4910923411</v>
      </c>
      <c r="P342" s="78">
        <v>3890051245</v>
      </c>
      <c r="Q342" s="78">
        <v>6115816341</v>
      </c>
      <c r="R342" s="78">
        <v>3903625451</v>
      </c>
      <c r="S342" s="78">
        <v>5365735192</v>
      </c>
      <c r="T342" s="78">
        <v>4096251538</v>
      </c>
      <c r="U342" s="78">
        <v>15177993397</v>
      </c>
      <c r="V342" s="78">
        <v>4060453543</v>
      </c>
      <c r="W342" s="78">
        <v>3959573641</v>
      </c>
      <c r="X342" s="78">
        <v>203665540</v>
      </c>
      <c r="Y342" s="78">
        <v>248374794546</v>
      </c>
      <c r="Z342" s="78">
        <v>188308781919</v>
      </c>
      <c r="AA342" s="78">
        <v>154838172433</v>
      </c>
      <c r="AB342" s="78">
        <v>251582690822</v>
      </c>
      <c r="AC342" s="78">
        <v>198331529773</v>
      </c>
      <c r="AD342" s="78">
        <v>243003375191</v>
      </c>
      <c r="AE342" s="78">
        <v>46584607393</v>
      </c>
      <c r="AF342" s="78">
        <v>47953751152</v>
      </c>
      <c r="AG342" s="78">
        <v>40085933049</v>
      </c>
      <c r="AH342" s="78">
        <v>23346012455</v>
      </c>
      <c r="AI342" s="78">
        <v>5271527622</v>
      </c>
      <c r="AJ342" s="78">
        <v>5110874953</v>
      </c>
      <c r="AK342" s="78">
        <v>11069946488</v>
      </c>
      <c r="AL342" s="78">
        <v>5098001797</v>
      </c>
      <c r="AM342" s="78">
        <v>5741356886</v>
      </c>
      <c r="AN342" s="78">
        <v>7047781799</v>
      </c>
      <c r="AO342" s="78">
        <v>5093740622</v>
      </c>
      <c r="AP342" s="78">
        <v>7760446944</v>
      </c>
      <c r="AQ342" s="78">
        <v>5102677269</v>
      </c>
      <c r="AR342" s="78">
        <v>13174643059</v>
      </c>
      <c r="AS342" s="78">
        <v>5097852342</v>
      </c>
      <c r="AT342" s="78">
        <v>7350472760</v>
      </c>
      <c r="AU342" s="78">
        <v>5092038838</v>
      </c>
      <c r="AV342" s="78">
        <v>1056869985</v>
      </c>
      <c r="AW342" s="78">
        <v>1743634872</v>
      </c>
      <c r="AX342" s="78">
        <v>9000000000</v>
      </c>
      <c r="AY342" s="78">
        <v>5000000000</v>
      </c>
      <c r="AZ342" s="78">
        <v>17000000000</v>
      </c>
      <c r="BA342" s="78">
        <v>6098365294</v>
      </c>
      <c r="BB342" s="78">
        <v>5576377815</v>
      </c>
      <c r="BC342" s="78">
        <v>5605984667</v>
      </c>
      <c r="BD342" s="78">
        <v>5736314468</v>
      </c>
      <c r="BE342" s="78">
        <v>9214702496</v>
      </c>
      <c r="BF342" s="78">
        <v>8979896455</v>
      </c>
      <c r="BG342" s="78">
        <v>5278303090</v>
      </c>
      <c r="BH342" s="78">
        <v>5392284013</v>
      </c>
      <c r="BI342" s="78">
        <v>5014722150</v>
      </c>
      <c r="BJ342" s="78">
        <v>38856168777</v>
      </c>
      <c r="BK342" s="78">
        <v>61474350361</v>
      </c>
      <c r="BL342" s="78">
        <v>35793940453</v>
      </c>
      <c r="BM342" s="78">
        <v>40107769663</v>
      </c>
      <c r="BN342" s="78">
        <v>36864397270</v>
      </c>
      <c r="BO342" s="78">
        <v>7140200491</v>
      </c>
      <c r="BP342" s="78">
        <v>7000000000</v>
      </c>
      <c r="BQ342" s="78">
        <v>7000000000</v>
      </c>
      <c r="BR342" s="78">
        <v>10201089931</v>
      </c>
      <c r="BS342" s="78">
        <v>3913830588</v>
      </c>
      <c r="BT342" s="78">
        <v>2704151092</v>
      </c>
      <c r="BU342" s="78">
        <v>5160259642</v>
      </c>
      <c r="BV342" s="78">
        <v>7466931467</v>
      </c>
      <c r="BW342" s="78">
        <v>5078831797</v>
      </c>
      <c r="BX342" s="78">
        <v>16516211554</v>
      </c>
      <c r="BY342" s="78">
        <v>13401624954</v>
      </c>
      <c r="BZ342" s="78">
        <v>14440847736</v>
      </c>
      <c r="CA342" s="78">
        <v>2101050186</v>
      </c>
      <c r="CB342" s="78">
        <v>191898123601</v>
      </c>
      <c r="CC342" s="78">
        <v>138074102766</v>
      </c>
      <c r="CD342" s="78">
        <v>153751822194</v>
      </c>
      <c r="CE342" s="78">
        <v>75205129958</v>
      </c>
      <c r="CF342" s="78">
        <v>94724328513</v>
      </c>
      <c r="CG342" s="78">
        <v>71696060417</v>
      </c>
      <c r="CH342" s="78">
        <v>7528630394</v>
      </c>
      <c r="CI342" s="78">
        <v>8441790958</v>
      </c>
      <c r="CJ342" s="78">
        <v>6873197216</v>
      </c>
      <c r="CK342" s="78">
        <v>3800497109</v>
      </c>
      <c r="CL342" s="78">
        <v>15008855683</v>
      </c>
      <c r="CM342" s="78">
        <v>20687216751</v>
      </c>
      <c r="CN342" s="78">
        <v>18890905177</v>
      </c>
      <c r="CO342" s="78">
        <v>10378529560</v>
      </c>
      <c r="CP342" s="78">
        <v>16644156243</v>
      </c>
      <c r="CQ342" s="78">
        <v>19238722395</v>
      </c>
      <c r="CR342" s="78">
        <v>6009994198</v>
      </c>
      <c r="CS342" s="78">
        <v>15218826570</v>
      </c>
      <c r="CT342" s="78">
        <v>17347626430</v>
      </c>
      <c r="CU342" s="78">
        <v>761806229</v>
      </c>
      <c r="CV342" s="78">
        <v>483440901</v>
      </c>
      <c r="CW342" s="78">
        <v>692179480</v>
      </c>
      <c r="CX342" s="78">
        <v>2100000000</v>
      </c>
      <c r="CY342" s="78">
        <v>1800000000</v>
      </c>
      <c r="CZ342" s="78">
        <v>2100000000</v>
      </c>
      <c r="DA342" s="78">
        <v>2000000000</v>
      </c>
      <c r="DB342" s="78">
        <v>136049534731</v>
      </c>
      <c r="DC342" s="78">
        <v>156510701926</v>
      </c>
      <c r="DD342" s="78">
        <v>187915156790</v>
      </c>
      <c r="DE342" s="78">
        <v>109064351273</v>
      </c>
      <c r="DF342" s="78">
        <v>132199577265</v>
      </c>
      <c r="DG342" s="78">
        <v>37148709878</v>
      </c>
      <c r="DH342" s="78">
        <v>104730855934</v>
      </c>
      <c r="DI342" s="78">
        <v>13968273647</v>
      </c>
      <c r="DJ342" s="78">
        <v>34716368507</v>
      </c>
      <c r="DK342" s="78">
        <v>120174225733</v>
      </c>
      <c r="DL342" s="78">
        <v>15524404253</v>
      </c>
      <c r="DM342" s="78">
        <v>14762442903</v>
      </c>
      <c r="DN342" s="78">
        <v>7254546186</v>
      </c>
      <c r="DO342" s="78">
        <v>5000000000</v>
      </c>
      <c r="DP342" s="78">
        <v>5000000000</v>
      </c>
      <c r="DQ342" s="78">
        <v>5000000000</v>
      </c>
      <c r="DR342" s="78">
        <v>6274927973</v>
      </c>
      <c r="DS342" s="78">
        <v>14114843119</v>
      </c>
      <c r="DT342" s="78">
        <v>10395865198</v>
      </c>
      <c r="DU342" s="78">
        <v>14889531302</v>
      </c>
      <c r="DV342" s="78">
        <v>6291842159</v>
      </c>
      <c r="DW342" s="78">
        <v>6531926911</v>
      </c>
      <c r="DX342" s="78">
        <v>992399748</v>
      </c>
      <c r="DY342" s="78">
        <v>12030129260</v>
      </c>
      <c r="DZ342" s="78">
        <v>851587229</v>
      </c>
      <c r="EA342" s="78">
        <v>2889711046</v>
      </c>
      <c r="EB342" s="78">
        <v>940304354</v>
      </c>
      <c r="EC342" s="78">
        <v>2102813311</v>
      </c>
      <c r="ED342" s="78">
        <v>20955366209</v>
      </c>
      <c r="EE342" s="78">
        <v>16038927552</v>
      </c>
      <c r="EF342" s="78">
        <v>9263887522</v>
      </c>
      <c r="EG342" s="78">
        <v>10538554621</v>
      </c>
      <c r="EH342" s="78">
        <v>73031014825</v>
      </c>
      <c r="EI342" s="78">
        <v>50173774903</v>
      </c>
      <c r="EJ342" s="78">
        <v>206079747682</v>
      </c>
      <c r="EK342" s="78">
        <v>279855786864</v>
      </c>
      <c r="EL342" s="78">
        <v>540256265586</v>
      </c>
      <c r="EM342" s="78">
        <v>547280801646</v>
      </c>
      <c r="EN342" s="78">
        <v>426396740676</v>
      </c>
      <c r="EO342" s="78">
        <v>946215057172</v>
      </c>
      <c r="EP342" s="78">
        <v>359408794520</v>
      </c>
      <c r="EQ342" s="78">
        <v>27607042661</v>
      </c>
      <c r="ER342" s="78">
        <v>128791972221</v>
      </c>
      <c r="ES342" s="78">
        <v>842404077</v>
      </c>
      <c r="ET342" s="78">
        <v>876739412</v>
      </c>
      <c r="EU342" s="78">
        <v>600678973</v>
      </c>
      <c r="EV342" s="78">
        <v>1314765828</v>
      </c>
      <c r="EW342" s="78">
        <v>1287423691</v>
      </c>
      <c r="EX342" s="78">
        <v>1267874776</v>
      </c>
      <c r="EY342" s="78">
        <v>11742729272</v>
      </c>
      <c r="EZ342" s="78">
        <v>12019860085</v>
      </c>
      <c r="FA342" s="78">
        <v>7891622294</v>
      </c>
      <c r="FB342" s="78">
        <v>16142071158</v>
      </c>
      <c r="FC342" s="78">
        <v>22496548724</v>
      </c>
      <c r="FD342" s="78">
        <v>3696839255</v>
      </c>
      <c r="FE342" s="78">
        <v>2038727405</v>
      </c>
      <c r="FF342" s="78">
        <v>1347801033</v>
      </c>
      <c r="FG342" s="78">
        <v>2053888226</v>
      </c>
      <c r="FH342" s="78">
        <v>3557434110</v>
      </c>
      <c r="FI342" s="78">
        <v>40889905515</v>
      </c>
      <c r="FJ342" s="78">
        <v>276093586</v>
      </c>
      <c r="FK342" s="78">
        <v>89094858486</v>
      </c>
      <c r="FL342" s="78">
        <v>6289866265</v>
      </c>
      <c r="FM342" s="78">
        <v>3174949966</v>
      </c>
      <c r="FN342" s="78">
        <v>8035007658</v>
      </c>
      <c r="FO342" s="78">
        <v>328681319</v>
      </c>
      <c r="FP342" s="78">
        <v>5246693202</v>
      </c>
      <c r="FQ342" s="78">
        <v>13438038361</v>
      </c>
      <c r="FR342" s="78">
        <v>15570883</v>
      </c>
      <c r="FS342" s="78">
        <v>12039343591</v>
      </c>
      <c r="FT342" s="78">
        <v>1153857851</v>
      </c>
      <c r="FU342" s="78">
        <v>438726040</v>
      </c>
      <c r="FV342" s="78">
        <v>5621135745</v>
      </c>
      <c r="FW342" s="78">
        <v>10087147307</v>
      </c>
      <c r="FX342" s="78">
        <v>80658650786</v>
      </c>
      <c r="FY342" s="78">
        <v>1702103804</v>
      </c>
      <c r="FZ342" s="78">
        <v>1924893128</v>
      </c>
      <c r="GA342" s="78">
        <v>503638813</v>
      </c>
      <c r="GB342" s="78">
        <v>526208590192</v>
      </c>
      <c r="GC342" s="78">
        <v>72449721657</v>
      </c>
      <c r="GD342" s="78">
        <v>60522622</v>
      </c>
      <c r="GE342" s="78">
        <v>27000000000</v>
      </c>
      <c r="GF342" s="78">
        <v>5339238105</v>
      </c>
    </row>
    <row r="343" spans="1:188">
      <c r="A343" s="84">
        <v>45148</v>
      </c>
      <c r="B343" s="78">
        <v>150953076737</v>
      </c>
      <c r="C343" s="78">
        <v>129469902540</v>
      </c>
      <c r="D343" s="78">
        <v>167367618944</v>
      </c>
      <c r="E343" s="78">
        <v>193362177624</v>
      </c>
      <c r="F343" s="78">
        <v>98159421304</v>
      </c>
      <c r="G343" s="78">
        <v>50256027470</v>
      </c>
      <c r="H343" s="78">
        <v>108111130285</v>
      </c>
      <c r="I343" s="78">
        <v>18083270070</v>
      </c>
      <c r="J343" s="78">
        <v>28608274476</v>
      </c>
      <c r="K343" s="78">
        <v>18244225195</v>
      </c>
      <c r="L343" s="78">
        <v>7070131215</v>
      </c>
      <c r="M343" s="78">
        <v>3434446483</v>
      </c>
      <c r="N343" s="78">
        <v>5843930409</v>
      </c>
      <c r="O343" s="78">
        <v>4910914830</v>
      </c>
      <c r="P343" s="78">
        <v>3893109298</v>
      </c>
      <c r="Q343" s="78">
        <v>6121003800</v>
      </c>
      <c r="R343" s="78">
        <v>3908183922</v>
      </c>
      <c r="S343" s="78">
        <v>5409527275</v>
      </c>
      <c r="T343" s="78">
        <v>4096585242</v>
      </c>
      <c r="U343" s="78">
        <v>15177993871</v>
      </c>
      <c r="V343" s="78">
        <v>4060453543</v>
      </c>
      <c r="W343" s="78">
        <v>3992804590</v>
      </c>
      <c r="X343" s="78">
        <v>203814261</v>
      </c>
      <c r="Y343" s="78">
        <v>248168892111</v>
      </c>
      <c r="Z343" s="78">
        <v>188292426565</v>
      </c>
      <c r="AA343" s="78">
        <v>154803164699</v>
      </c>
      <c r="AB343" s="78">
        <v>251366135177</v>
      </c>
      <c r="AC343" s="78">
        <v>198282753730</v>
      </c>
      <c r="AD343" s="78">
        <v>242811701498</v>
      </c>
      <c r="AE343" s="78">
        <v>46650649136</v>
      </c>
      <c r="AF343" s="78">
        <v>47903484643</v>
      </c>
      <c r="AG343" s="78">
        <v>40089982571</v>
      </c>
      <c r="AH343" s="78">
        <v>23379954461</v>
      </c>
      <c r="AI343" s="78">
        <v>5301985763</v>
      </c>
      <c r="AJ343" s="78">
        <v>5110874953</v>
      </c>
      <c r="AK343" s="78">
        <v>11131449103</v>
      </c>
      <c r="AL343" s="78">
        <v>5098001797</v>
      </c>
      <c r="AM343" s="78">
        <v>5730848407</v>
      </c>
      <c r="AN343" s="78">
        <v>7047122023</v>
      </c>
      <c r="AO343" s="78">
        <v>5093740622</v>
      </c>
      <c r="AP343" s="78">
        <v>7818261465</v>
      </c>
      <c r="AQ343" s="78">
        <v>5102677269</v>
      </c>
      <c r="AR343" s="78">
        <v>13216889059</v>
      </c>
      <c r="AS343" s="78">
        <v>5097852342</v>
      </c>
      <c r="AT343" s="78">
        <v>7391981421</v>
      </c>
      <c r="AU343" s="78">
        <v>5092038838</v>
      </c>
      <c r="AV343" s="78">
        <v>1056869985</v>
      </c>
      <c r="AW343" s="78">
        <v>1743634872</v>
      </c>
      <c r="AX343" s="78">
        <v>9000000000</v>
      </c>
      <c r="AY343" s="78">
        <v>5000000000</v>
      </c>
      <c r="AZ343" s="78">
        <v>17000000000</v>
      </c>
      <c r="BA343" s="78">
        <v>6099151814</v>
      </c>
      <c r="BB343" s="78">
        <v>5576349386</v>
      </c>
      <c r="BC343" s="78">
        <v>5629047191</v>
      </c>
      <c r="BD343" s="78">
        <v>5725367687</v>
      </c>
      <c r="BE343" s="78">
        <v>9213949678</v>
      </c>
      <c r="BF343" s="78">
        <v>8979669896</v>
      </c>
      <c r="BG343" s="78">
        <v>5278371185</v>
      </c>
      <c r="BH343" s="78">
        <v>5392284013</v>
      </c>
      <c r="BI343" s="78">
        <v>5014722150</v>
      </c>
      <c r="BJ343" s="78">
        <v>38901163733</v>
      </c>
      <c r="BK343" s="78">
        <v>61562058079</v>
      </c>
      <c r="BL343" s="78">
        <v>35793933730</v>
      </c>
      <c r="BM343" s="78">
        <v>40142799522</v>
      </c>
      <c r="BN343" s="78">
        <v>36894969831</v>
      </c>
      <c r="BO343" s="78">
        <v>7158469169</v>
      </c>
      <c r="BP343" s="78">
        <v>7000000000</v>
      </c>
      <c r="BQ343" s="78">
        <v>7000000000</v>
      </c>
      <c r="BR343" s="78">
        <v>10211344953</v>
      </c>
      <c r="BS343" s="78">
        <v>4006795074</v>
      </c>
      <c r="BT343" s="78">
        <v>2726845320</v>
      </c>
      <c r="BU343" s="78">
        <v>5294003007</v>
      </c>
      <c r="BV343" s="78">
        <v>7468411600</v>
      </c>
      <c r="BW343" s="78">
        <v>5097423115</v>
      </c>
      <c r="BX343" s="78">
        <v>16504311202</v>
      </c>
      <c r="BY343" s="78">
        <v>13421105353</v>
      </c>
      <c r="BZ343" s="78">
        <v>14485782507</v>
      </c>
      <c r="CA343" s="78">
        <v>2104139269</v>
      </c>
      <c r="CB343" s="78">
        <v>191978264414</v>
      </c>
      <c r="CC343" s="78">
        <v>137770977874</v>
      </c>
      <c r="CD343" s="78">
        <v>153828591478</v>
      </c>
      <c r="CE343" s="78">
        <v>75270854919</v>
      </c>
      <c r="CF343" s="78">
        <v>94729038536</v>
      </c>
      <c r="CG343" s="78">
        <v>71715278623</v>
      </c>
      <c r="CH343" s="78">
        <v>7553694630</v>
      </c>
      <c r="CI343" s="78">
        <v>8451649483</v>
      </c>
      <c r="CJ343" s="78">
        <v>6874357184</v>
      </c>
      <c r="CK343" s="78">
        <v>3801550633</v>
      </c>
      <c r="CL343" s="78">
        <v>15011415832</v>
      </c>
      <c r="CM343" s="78">
        <v>20718375241</v>
      </c>
      <c r="CN343" s="78">
        <v>18978421371</v>
      </c>
      <c r="CO343" s="78">
        <v>10391394633</v>
      </c>
      <c r="CP343" s="78">
        <v>16657859659</v>
      </c>
      <c r="CQ343" s="78">
        <v>19279207170</v>
      </c>
      <c r="CR343" s="78">
        <v>6009994198</v>
      </c>
      <c r="CS343" s="78">
        <v>15191251466</v>
      </c>
      <c r="CT343" s="78">
        <v>17346215119</v>
      </c>
      <c r="CU343" s="78">
        <v>761806229</v>
      </c>
      <c r="CV343" s="78">
        <v>483440901</v>
      </c>
      <c r="CW343" s="78">
        <v>692179480</v>
      </c>
      <c r="CX343" s="78">
        <v>2100000000</v>
      </c>
      <c r="CY343" s="78">
        <v>1800000000</v>
      </c>
      <c r="CZ343" s="78">
        <v>2100000000</v>
      </c>
      <c r="DA343" s="78">
        <v>2000000000</v>
      </c>
      <c r="DB343" s="78">
        <v>135930662724</v>
      </c>
      <c r="DC343" s="78">
        <v>156101468558</v>
      </c>
      <c r="DD343" s="78">
        <v>187863450329</v>
      </c>
      <c r="DE343" s="78">
        <v>109103075649</v>
      </c>
      <c r="DF343" s="78">
        <v>132243634277</v>
      </c>
      <c r="DG343" s="78">
        <v>37338812482</v>
      </c>
      <c r="DH343" s="78">
        <v>104882921209</v>
      </c>
      <c r="DI343" s="78">
        <v>14022620891</v>
      </c>
      <c r="DJ343" s="78">
        <v>34700150173</v>
      </c>
      <c r="DK343" s="78">
        <v>120436219295</v>
      </c>
      <c r="DL343" s="78">
        <v>15719972194</v>
      </c>
      <c r="DM343" s="78">
        <v>14984890763</v>
      </c>
      <c r="DN343" s="78">
        <v>7341803206</v>
      </c>
      <c r="DO343" s="78">
        <v>5000000000</v>
      </c>
      <c r="DP343" s="78">
        <v>5000000000</v>
      </c>
      <c r="DQ343" s="78">
        <v>5000000000</v>
      </c>
      <c r="DR343" s="78">
        <v>6283644472</v>
      </c>
      <c r="DS343" s="78">
        <v>14235121168</v>
      </c>
      <c r="DT343" s="78">
        <v>10459737367</v>
      </c>
      <c r="DU343" s="78">
        <v>15141519844</v>
      </c>
      <c r="DV343" s="78">
        <v>6315908108</v>
      </c>
      <c r="DW343" s="78">
        <v>6550213998</v>
      </c>
      <c r="DX343" s="78">
        <v>992436159</v>
      </c>
      <c r="DY343" s="78">
        <v>12030227020</v>
      </c>
      <c r="DZ343" s="78">
        <v>856279139</v>
      </c>
      <c r="EA343" s="78">
        <v>2911172866</v>
      </c>
      <c r="EB343" s="78">
        <v>1026141319</v>
      </c>
      <c r="EC343" s="78">
        <v>2104178832</v>
      </c>
      <c r="ED343" s="78">
        <v>20941605798</v>
      </c>
      <c r="EE343" s="78">
        <v>16042942813</v>
      </c>
      <c r="EF343" s="78">
        <v>9265689618</v>
      </c>
      <c r="EG343" s="78">
        <v>10515080715</v>
      </c>
      <c r="EH343" s="78">
        <v>72966242228</v>
      </c>
      <c r="EI343" s="78">
        <v>50154138373</v>
      </c>
      <c r="EJ343" s="78">
        <v>205682028978</v>
      </c>
      <c r="EK343" s="78">
        <v>279909237520</v>
      </c>
      <c r="EL343" s="78">
        <v>540276654550</v>
      </c>
      <c r="EM343" s="78">
        <v>547221705276</v>
      </c>
      <c r="EN343" s="78">
        <v>426607480039</v>
      </c>
      <c r="EO343" s="78">
        <v>945680094485</v>
      </c>
      <c r="EP343" s="78">
        <v>358737017560</v>
      </c>
      <c r="EQ343" s="78">
        <v>27673602853</v>
      </c>
      <c r="ER343" s="78">
        <v>128827549305</v>
      </c>
      <c r="ES343" s="78">
        <v>843022158</v>
      </c>
      <c r="ET343" s="78">
        <v>899643688</v>
      </c>
      <c r="EU343" s="78">
        <v>600680455</v>
      </c>
      <c r="EV343" s="78">
        <v>1314765828</v>
      </c>
      <c r="EW343" s="78">
        <v>1286284465</v>
      </c>
      <c r="EX343" s="78">
        <v>1267874776</v>
      </c>
      <c r="EY343" s="78">
        <v>11714984089</v>
      </c>
      <c r="EZ343" s="78">
        <v>12015035370</v>
      </c>
      <c r="FA343" s="78">
        <v>7889903908</v>
      </c>
      <c r="FB343" s="78">
        <v>16141628018</v>
      </c>
      <c r="FC343" s="78">
        <v>22476942629</v>
      </c>
      <c r="FD343" s="78">
        <v>3692364439</v>
      </c>
      <c r="FE343" s="78">
        <v>2039542145</v>
      </c>
      <c r="FF343" s="78">
        <v>1347817554</v>
      </c>
      <c r="FG343" s="78">
        <v>2050447955</v>
      </c>
      <c r="FH343" s="78">
        <v>3556369452</v>
      </c>
      <c r="FI343" s="78">
        <v>40873982145</v>
      </c>
      <c r="FJ343" s="78">
        <v>276093586</v>
      </c>
      <c r="FK343" s="78">
        <v>89055865816</v>
      </c>
      <c r="FL343" s="78">
        <v>6289052265</v>
      </c>
      <c r="FM343" s="78">
        <v>3174949966</v>
      </c>
      <c r="FN343" s="78">
        <v>8036203614</v>
      </c>
      <c r="FO343" s="78">
        <v>328683141</v>
      </c>
      <c r="FP343" s="78">
        <v>5262164745</v>
      </c>
      <c r="FQ343" s="78">
        <v>13435854658</v>
      </c>
      <c r="FR343" s="78">
        <v>15570883</v>
      </c>
      <c r="FS343" s="78">
        <v>11994379118</v>
      </c>
      <c r="FT343" s="78">
        <v>1153986428</v>
      </c>
      <c r="FU343" s="78">
        <v>438726040</v>
      </c>
      <c r="FV343" s="78">
        <v>5621447689</v>
      </c>
      <c r="FW343" s="78">
        <v>10089442729</v>
      </c>
      <c r="FX343" s="78">
        <v>80658650786</v>
      </c>
      <c r="FY343" s="78">
        <v>1702317299</v>
      </c>
      <c r="FZ343" s="78">
        <v>1932448862</v>
      </c>
      <c r="GA343" s="78">
        <v>503638813</v>
      </c>
      <c r="GB343" s="78">
        <v>524924476893</v>
      </c>
      <c r="GC343" s="78">
        <v>72451692323</v>
      </c>
      <c r="GD343" s="78">
        <v>60522622</v>
      </c>
      <c r="GE343" s="78">
        <v>27000000000</v>
      </c>
      <c r="GF343" s="78">
        <v>5340662816</v>
      </c>
    </row>
    <row r="344" spans="1:188">
      <c r="A344" s="84">
        <v>45149</v>
      </c>
      <c r="B344" s="78">
        <v>150562199694</v>
      </c>
      <c r="C344" s="78">
        <v>129456339092</v>
      </c>
      <c r="D344" s="78">
        <v>167186887066</v>
      </c>
      <c r="E344" s="78">
        <v>193219202913</v>
      </c>
      <c r="F344" s="78">
        <v>98161425396</v>
      </c>
      <c r="G344" s="78">
        <v>50218741330</v>
      </c>
      <c r="H344" s="78">
        <v>108053696200</v>
      </c>
      <c r="I344" s="78">
        <v>18080892036</v>
      </c>
      <c r="J344" s="78">
        <v>28592533597</v>
      </c>
      <c r="K344" s="78">
        <v>18246480732</v>
      </c>
      <c r="L344" s="78">
        <v>7070125725</v>
      </c>
      <c r="M344" s="78">
        <v>3435061044</v>
      </c>
      <c r="N344" s="78">
        <v>5893922764</v>
      </c>
      <c r="O344" s="78">
        <v>4910874023</v>
      </c>
      <c r="P344" s="78">
        <v>3893389381</v>
      </c>
      <c r="Q344" s="78">
        <v>6135163770</v>
      </c>
      <c r="R344" s="78">
        <v>3908435320</v>
      </c>
      <c r="S344" s="78">
        <v>5421539325</v>
      </c>
      <c r="T344" s="78">
        <v>4098481328</v>
      </c>
      <c r="U344" s="78">
        <v>15186675948</v>
      </c>
      <c r="V344" s="78">
        <v>4093988843</v>
      </c>
      <c r="W344" s="78">
        <v>3992825057</v>
      </c>
      <c r="X344" s="78">
        <v>204669451</v>
      </c>
      <c r="Y344" s="78">
        <v>247949848078</v>
      </c>
      <c r="Z344" s="78">
        <v>188256124500</v>
      </c>
      <c r="AA344" s="78">
        <v>154806798045</v>
      </c>
      <c r="AB344" s="78">
        <v>251392959892</v>
      </c>
      <c r="AC344" s="78">
        <v>198246092408</v>
      </c>
      <c r="AD344" s="78">
        <v>242637116733</v>
      </c>
      <c r="AE344" s="78">
        <v>46605741080</v>
      </c>
      <c r="AF344" s="78">
        <v>47957095051</v>
      </c>
      <c r="AG344" s="78">
        <v>40078918278</v>
      </c>
      <c r="AH344" s="78">
        <v>23421003623</v>
      </c>
      <c r="AI344" s="78">
        <v>5304760312</v>
      </c>
      <c r="AJ344" s="78">
        <v>5110866319</v>
      </c>
      <c r="AK344" s="78">
        <v>11176123981</v>
      </c>
      <c r="AL344" s="78">
        <v>5097992917</v>
      </c>
      <c r="AM344" s="78">
        <v>5697038219</v>
      </c>
      <c r="AN344" s="78">
        <v>6925548286</v>
      </c>
      <c r="AO344" s="78">
        <v>5093731870</v>
      </c>
      <c r="AP344" s="78">
        <v>7851813421</v>
      </c>
      <c r="AQ344" s="78">
        <v>5102668205</v>
      </c>
      <c r="AR344" s="78">
        <v>13282095065</v>
      </c>
      <c r="AS344" s="78">
        <v>5097843742</v>
      </c>
      <c r="AT344" s="78">
        <v>7417781024</v>
      </c>
      <c r="AU344" s="78">
        <v>5092030161</v>
      </c>
      <c r="AV344" s="78">
        <v>1056867720</v>
      </c>
      <c r="AW344" s="78">
        <v>1743631342</v>
      </c>
      <c r="AX344" s="78">
        <v>9000000000</v>
      </c>
      <c r="AY344" s="78">
        <v>5000000000</v>
      </c>
      <c r="AZ344" s="78">
        <v>17000000000</v>
      </c>
      <c r="BA344" s="78">
        <v>6101179279</v>
      </c>
      <c r="BB344" s="78">
        <v>5578176397</v>
      </c>
      <c r="BC344" s="78">
        <v>5626712682</v>
      </c>
      <c r="BD344" s="78">
        <v>5727808797</v>
      </c>
      <c r="BE344" s="78">
        <v>9210381514</v>
      </c>
      <c r="BF344" s="78">
        <v>8982327437</v>
      </c>
      <c r="BG344" s="78">
        <v>5278359702</v>
      </c>
      <c r="BH344" s="78">
        <v>5392272269</v>
      </c>
      <c r="BI344" s="78">
        <v>5014711605</v>
      </c>
      <c r="BJ344" s="78">
        <v>38914484094</v>
      </c>
      <c r="BK344" s="78">
        <v>61641553307</v>
      </c>
      <c r="BL344" s="78">
        <v>35741812470</v>
      </c>
      <c r="BM344" s="78">
        <v>40112137559</v>
      </c>
      <c r="BN344" s="78">
        <v>36864313546</v>
      </c>
      <c r="BO344" s="78">
        <v>7157873472</v>
      </c>
      <c r="BP344" s="78">
        <v>7000000000</v>
      </c>
      <c r="BQ344" s="78">
        <v>7000000000</v>
      </c>
      <c r="BR344" s="78">
        <v>10211693017</v>
      </c>
      <c r="BS344" s="78">
        <v>4003161110</v>
      </c>
      <c r="BT344" s="78">
        <v>2776767115</v>
      </c>
      <c r="BU344" s="78">
        <v>5361938685</v>
      </c>
      <c r="BV344" s="78">
        <v>7462751097</v>
      </c>
      <c r="BW344" s="78">
        <v>5088459474</v>
      </c>
      <c r="BX344" s="78">
        <v>16508488073</v>
      </c>
      <c r="BY344" s="78">
        <v>13421604657</v>
      </c>
      <c r="BZ344" s="78">
        <v>14526890620</v>
      </c>
      <c r="CA344" s="78">
        <v>2109253320</v>
      </c>
      <c r="CB344" s="78">
        <v>191795583935</v>
      </c>
      <c r="CC344" s="78">
        <v>137914390468</v>
      </c>
      <c r="CD344" s="78">
        <v>153827126617</v>
      </c>
      <c r="CE344" s="78">
        <v>75328669499</v>
      </c>
      <c r="CF344" s="78">
        <v>94777386229</v>
      </c>
      <c r="CG344" s="78">
        <v>71562817012</v>
      </c>
      <c r="CH344" s="78">
        <v>7601344496</v>
      </c>
      <c r="CI344" s="78">
        <v>8473975794</v>
      </c>
      <c r="CJ344" s="78">
        <v>6874529575</v>
      </c>
      <c r="CK344" s="78">
        <v>3801688472</v>
      </c>
      <c r="CL344" s="78">
        <v>15007286395</v>
      </c>
      <c r="CM344" s="78">
        <v>20720602903</v>
      </c>
      <c r="CN344" s="78">
        <v>18967100573</v>
      </c>
      <c r="CO344" s="78">
        <v>10401969705</v>
      </c>
      <c r="CP344" s="78">
        <v>16665494593</v>
      </c>
      <c r="CQ344" s="78">
        <v>19280912889</v>
      </c>
      <c r="CR344" s="78">
        <v>6007794570</v>
      </c>
      <c r="CS344" s="78">
        <v>15187186450</v>
      </c>
      <c r="CT344" s="78">
        <v>17351517149</v>
      </c>
      <c r="CU344" s="78">
        <v>761806229</v>
      </c>
      <c r="CV344" s="78">
        <v>483440901</v>
      </c>
      <c r="CW344" s="78">
        <v>801836207</v>
      </c>
      <c r="CX344" s="78">
        <v>2100000000</v>
      </c>
      <c r="CY344" s="78">
        <v>1800000000</v>
      </c>
      <c r="CZ344" s="78">
        <v>2100000000</v>
      </c>
      <c r="DA344" s="78">
        <v>2000000000</v>
      </c>
      <c r="DB344" s="78">
        <v>135673956105</v>
      </c>
      <c r="DC344" s="78">
        <v>156209479989</v>
      </c>
      <c r="DD344" s="78">
        <v>187881696695</v>
      </c>
      <c r="DE344" s="78">
        <v>109176499804</v>
      </c>
      <c r="DF344" s="78">
        <v>132367829646</v>
      </c>
      <c r="DG344" s="78">
        <v>37414027582</v>
      </c>
      <c r="DH344" s="78">
        <v>105067594256</v>
      </c>
      <c r="DI344" s="78">
        <v>14079862968</v>
      </c>
      <c r="DJ344" s="78">
        <v>34691714221</v>
      </c>
      <c r="DK344" s="78">
        <v>120585320954</v>
      </c>
      <c r="DL344" s="78">
        <v>15804947255</v>
      </c>
      <c r="DM344" s="78">
        <v>15217330098</v>
      </c>
      <c r="DN344" s="78">
        <v>7370842080</v>
      </c>
      <c r="DO344" s="78">
        <v>5000000000</v>
      </c>
      <c r="DP344" s="78">
        <v>5000000000</v>
      </c>
      <c r="DQ344" s="78">
        <v>5000000000</v>
      </c>
      <c r="DR344" s="78">
        <v>6288295768</v>
      </c>
      <c r="DS344" s="78">
        <v>14317293741</v>
      </c>
      <c r="DT344" s="78">
        <v>10489873128</v>
      </c>
      <c r="DU344" s="78">
        <v>15178194528</v>
      </c>
      <c r="DV344" s="78">
        <v>6317981224</v>
      </c>
      <c r="DW344" s="78">
        <v>6567647663</v>
      </c>
      <c r="DX344" s="78">
        <v>979101152</v>
      </c>
      <c r="DY344" s="78">
        <v>12030287562</v>
      </c>
      <c r="DZ344" s="78">
        <v>871234468</v>
      </c>
      <c r="EA344" s="78">
        <v>2959021259</v>
      </c>
      <c r="EB344" s="78">
        <v>1026139644</v>
      </c>
      <c r="EC344" s="78">
        <v>2108275402</v>
      </c>
      <c r="ED344" s="78">
        <v>20936407721</v>
      </c>
      <c r="EE344" s="78">
        <v>16039340405</v>
      </c>
      <c r="EF344" s="78">
        <v>9256428148</v>
      </c>
      <c r="EG344" s="78">
        <v>10513864667</v>
      </c>
      <c r="EH344" s="78">
        <v>72885189076</v>
      </c>
      <c r="EI344" s="78">
        <v>50183304594</v>
      </c>
      <c r="EJ344" s="78">
        <v>205571477183</v>
      </c>
      <c r="EK344" s="78">
        <v>279724876411</v>
      </c>
      <c r="EL344" s="78">
        <v>540188568084</v>
      </c>
      <c r="EM344" s="78">
        <v>547146975730</v>
      </c>
      <c r="EN344" s="78">
        <v>426525497387</v>
      </c>
      <c r="EO344" s="78">
        <v>945066151439</v>
      </c>
      <c r="EP344" s="78">
        <v>358491643888</v>
      </c>
      <c r="EQ344" s="78">
        <v>27914483339</v>
      </c>
      <c r="ER344" s="78">
        <v>129197262708</v>
      </c>
      <c r="ES344" s="78">
        <v>843445520</v>
      </c>
      <c r="ET344" s="78">
        <v>910250251</v>
      </c>
      <c r="EU344" s="78">
        <v>600679229</v>
      </c>
      <c r="EV344" s="78">
        <v>1314763393</v>
      </c>
      <c r="EW344" s="78">
        <v>1286841908</v>
      </c>
      <c r="EX344" s="78">
        <v>1267870355</v>
      </c>
      <c r="EY344" s="78">
        <v>11674011710</v>
      </c>
      <c r="EZ344" s="78">
        <v>12028224149</v>
      </c>
      <c r="FA344" s="78">
        <v>7904128961</v>
      </c>
      <c r="FB344" s="78">
        <v>16167735679</v>
      </c>
      <c r="FC344" s="78">
        <v>22500238755</v>
      </c>
      <c r="FD344" s="78">
        <v>3692309497</v>
      </c>
      <c r="FE344" s="78">
        <v>2040504464</v>
      </c>
      <c r="FF344" s="78">
        <v>1343026623</v>
      </c>
      <c r="FG344" s="78">
        <v>2050740933</v>
      </c>
      <c r="FH344" s="78">
        <v>3557480959</v>
      </c>
      <c r="FI344" s="78">
        <v>40970756362</v>
      </c>
      <c r="FJ344" s="78">
        <v>276093586</v>
      </c>
      <c r="FK344" s="78">
        <v>88672911942</v>
      </c>
      <c r="FL344" s="78">
        <v>6286672937</v>
      </c>
      <c r="FM344" s="78">
        <v>3174942613</v>
      </c>
      <c r="FN344" s="78">
        <v>8052404404</v>
      </c>
      <c r="FO344" s="78">
        <v>328684959</v>
      </c>
      <c r="FP344" s="78">
        <v>5262155175</v>
      </c>
      <c r="FQ344" s="78">
        <v>13341448077</v>
      </c>
      <c r="FR344" s="78">
        <v>15570883</v>
      </c>
      <c r="FS344" s="78">
        <v>11881928402</v>
      </c>
      <c r="FT344" s="78">
        <v>1153673940</v>
      </c>
      <c r="FU344" s="78">
        <v>438726040</v>
      </c>
      <c r="FV344" s="78">
        <v>5621435696</v>
      </c>
      <c r="FW344" s="78">
        <v>10089572624</v>
      </c>
      <c r="FX344" s="78">
        <v>80658650786</v>
      </c>
      <c r="FY344" s="78">
        <v>1702274216</v>
      </c>
      <c r="FZ344" s="78">
        <v>1922631206</v>
      </c>
      <c r="GA344" s="78">
        <v>503638813</v>
      </c>
      <c r="GB344" s="78">
        <v>524320722604</v>
      </c>
      <c r="GC344" s="78">
        <v>72430298844</v>
      </c>
      <c r="GD344" s="78">
        <v>60598399</v>
      </c>
      <c r="GE344" s="78">
        <v>27000000000</v>
      </c>
      <c r="GF344" s="78">
        <v>5326612823</v>
      </c>
    </row>
    <row r="345" spans="1:188">
      <c r="A345" s="84">
        <v>45152</v>
      </c>
      <c r="B345" s="78">
        <v>150338534661</v>
      </c>
      <c r="C345" s="78">
        <v>129385436997</v>
      </c>
      <c r="D345" s="78">
        <v>167171851800</v>
      </c>
      <c r="E345" s="78">
        <v>193210415737</v>
      </c>
      <c r="F345" s="78">
        <v>98049153752</v>
      </c>
      <c r="G345" s="78">
        <v>50139384642</v>
      </c>
      <c r="H345" s="78">
        <v>107958812969</v>
      </c>
      <c r="I345" s="78">
        <v>18076444465</v>
      </c>
      <c r="J345" s="78">
        <v>28593833311</v>
      </c>
      <c r="K345" s="78">
        <v>18242711975</v>
      </c>
      <c r="L345" s="78">
        <v>7070136114</v>
      </c>
      <c r="M345" s="78">
        <v>3435173396</v>
      </c>
      <c r="N345" s="78">
        <v>5970497615</v>
      </c>
      <c r="O345" s="78">
        <v>4911079949</v>
      </c>
      <c r="P345" s="78">
        <v>3893389381</v>
      </c>
      <c r="Q345" s="78">
        <v>6141068480</v>
      </c>
      <c r="R345" s="78">
        <v>3929794208</v>
      </c>
      <c r="S345" s="78">
        <v>5439191923</v>
      </c>
      <c r="T345" s="78">
        <v>4141306373</v>
      </c>
      <c r="U345" s="78">
        <v>15258022448</v>
      </c>
      <c r="V345" s="78">
        <v>4093990927</v>
      </c>
      <c r="W345" s="78">
        <v>3993736504</v>
      </c>
      <c r="X345" s="78">
        <v>204669451</v>
      </c>
      <c r="Y345" s="78">
        <v>247868595640</v>
      </c>
      <c r="Z345" s="78">
        <v>188155658953</v>
      </c>
      <c r="AA345" s="78">
        <v>154695052252</v>
      </c>
      <c r="AB345" s="78">
        <v>251070606375</v>
      </c>
      <c r="AC345" s="78">
        <v>197984157035</v>
      </c>
      <c r="AD345" s="78">
        <v>241924323544</v>
      </c>
      <c r="AE345" s="78">
        <v>46514893285</v>
      </c>
      <c r="AF345" s="78">
        <v>47892209975</v>
      </c>
      <c r="AG345" s="78">
        <v>40038168513</v>
      </c>
      <c r="AH345" s="78">
        <v>23409976238</v>
      </c>
      <c r="AI345" s="78">
        <v>5304094181</v>
      </c>
      <c r="AJ345" s="78">
        <v>5110866319</v>
      </c>
      <c r="AK345" s="78">
        <v>11350717444</v>
      </c>
      <c r="AL345" s="78">
        <v>5097992917</v>
      </c>
      <c r="AM345" s="78">
        <v>5697450485</v>
      </c>
      <c r="AN345" s="78">
        <v>6930350736</v>
      </c>
      <c r="AO345" s="78">
        <v>5093731870</v>
      </c>
      <c r="AP345" s="78">
        <v>7887896674</v>
      </c>
      <c r="AQ345" s="78">
        <v>5102668205</v>
      </c>
      <c r="AR345" s="78">
        <v>13274004758</v>
      </c>
      <c r="AS345" s="78">
        <v>5097843742</v>
      </c>
      <c r="AT345" s="78">
        <v>7431306228</v>
      </c>
      <c r="AU345" s="78">
        <v>5092030161</v>
      </c>
      <c r="AV345" s="78">
        <v>1056867720</v>
      </c>
      <c r="AW345" s="78">
        <v>1741235766</v>
      </c>
      <c r="AX345" s="78">
        <v>9000000000</v>
      </c>
      <c r="AY345" s="78">
        <v>5000000000</v>
      </c>
      <c r="AZ345" s="78">
        <v>17000000000</v>
      </c>
      <c r="BA345" s="78">
        <v>6114018680</v>
      </c>
      <c r="BB345" s="78">
        <v>5578337479</v>
      </c>
      <c r="BC345" s="78">
        <v>5625143777</v>
      </c>
      <c r="BD345" s="78">
        <v>5727802016</v>
      </c>
      <c r="BE345" s="78">
        <v>9212584636</v>
      </c>
      <c r="BF345" s="78">
        <v>8982807784</v>
      </c>
      <c r="BG345" s="78">
        <v>5278365004</v>
      </c>
      <c r="BH345" s="78">
        <v>5392277676</v>
      </c>
      <c r="BI345" s="78">
        <v>5014711605</v>
      </c>
      <c r="BJ345" s="78">
        <v>38873768396</v>
      </c>
      <c r="BK345" s="78">
        <v>61850579442</v>
      </c>
      <c r="BL345" s="78">
        <v>35725339526</v>
      </c>
      <c r="BM345" s="78">
        <v>40109327352</v>
      </c>
      <c r="BN345" s="78">
        <v>36836799263</v>
      </c>
      <c r="BO345" s="78">
        <v>7166516821</v>
      </c>
      <c r="BP345" s="78">
        <v>7000000000</v>
      </c>
      <c r="BQ345" s="78">
        <v>7000000000</v>
      </c>
      <c r="BR345" s="78">
        <v>10201427093</v>
      </c>
      <c r="BS345" s="78">
        <v>4004347337</v>
      </c>
      <c r="BT345" s="78">
        <v>2775018914</v>
      </c>
      <c r="BU345" s="78">
        <v>5531361478</v>
      </c>
      <c r="BV345" s="78">
        <v>7450478289</v>
      </c>
      <c r="BW345" s="78">
        <v>5115835500</v>
      </c>
      <c r="BX345" s="78">
        <v>16506873136</v>
      </c>
      <c r="BY345" s="78">
        <v>13402970976</v>
      </c>
      <c r="BZ345" s="78">
        <v>14541395568</v>
      </c>
      <c r="CA345" s="78">
        <v>2110022913</v>
      </c>
      <c r="CB345" s="78">
        <v>191652545590</v>
      </c>
      <c r="CC345" s="78">
        <v>137963716907</v>
      </c>
      <c r="CD345" s="78">
        <v>153657270019</v>
      </c>
      <c r="CE345" s="78">
        <v>75312711728</v>
      </c>
      <c r="CF345" s="78">
        <v>94795119944</v>
      </c>
      <c r="CG345" s="78">
        <v>71619734338</v>
      </c>
      <c r="CH345" s="78">
        <v>7707651014</v>
      </c>
      <c r="CI345" s="78">
        <v>8485131882</v>
      </c>
      <c r="CJ345" s="78">
        <v>6875147453</v>
      </c>
      <c r="CK345" s="78">
        <v>3801541828</v>
      </c>
      <c r="CL345" s="78">
        <v>15006333026</v>
      </c>
      <c r="CM345" s="78">
        <v>20763174974</v>
      </c>
      <c r="CN345" s="78">
        <v>18962573364</v>
      </c>
      <c r="CO345" s="78">
        <v>10415873859</v>
      </c>
      <c r="CP345" s="78">
        <v>16679120636</v>
      </c>
      <c r="CQ345" s="78">
        <v>19323023895</v>
      </c>
      <c r="CR345" s="78">
        <v>6006710603</v>
      </c>
      <c r="CS345" s="78">
        <v>15185855812</v>
      </c>
      <c r="CT345" s="78">
        <v>17345761906</v>
      </c>
      <c r="CU345" s="78">
        <v>761806229</v>
      </c>
      <c r="CV345" s="78">
        <v>483440901</v>
      </c>
      <c r="CW345" s="78">
        <v>801836207</v>
      </c>
      <c r="CX345" s="78">
        <v>2100000000</v>
      </c>
      <c r="CY345" s="78">
        <v>1800000000</v>
      </c>
      <c r="CZ345" s="78">
        <v>2100000000</v>
      </c>
      <c r="DA345" s="78">
        <v>2000000000</v>
      </c>
      <c r="DB345" s="78">
        <v>135665065918</v>
      </c>
      <c r="DC345" s="78">
        <v>156194033383</v>
      </c>
      <c r="DD345" s="78">
        <v>187874523615</v>
      </c>
      <c r="DE345" s="78">
        <v>109262131301</v>
      </c>
      <c r="DF345" s="78">
        <v>132658262615</v>
      </c>
      <c r="DG345" s="78">
        <v>37389355554</v>
      </c>
      <c r="DH345" s="78">
        <v>105176500064</v>
      </c>
      <c r="DI345" s="78">
        <v>14083329737</v>
      </c>
      <c r="DJ345" s="78">
        <v>34727304603</v>
      </c>
      <c r="DK345" s="78">
        <v>120883825056</v>
      </c>
      <c r="DL345" s="78">
        <v>15894042743</v>
      </c>
      <c r="DM345" s="78">
        <v>15546353338</v>
      </c>
      <c r="DN345" s="78">
        <v>7375814188</v>
      </c>
      <c r="DO345" s="78">
        <v>5000000000</v>
      </c>
      <c r="DP345" s="78">
        <v>5000000000</v>
      </c>
      <c r="DQ345" s="78">
        <v>5000000000</v>
      </c>
      <c r="DR345" s="78">
        <v>6278040762</v>
      </c>
      <c r="DS345" s="78">
        <v>14460564507</v>
      </c>
      <c r="DT345" s="78">
        <v>10565851098</v>
      </c>
      <c r="DU345" s="78">
        <v>15281641480</v>
      </c>
      <c r="DV345" s="78">
        <v>6316842994</v>
      </c>
      <c r="DW345" s="78">
        <v>6546465389</v>
      </c>
      <c r="DX345" s="78">
        <v>978745202</v>
      </c>
      <c r="DY345" s="78">
        <v>12042046315</v>
      </c>
      <c r="DZ345" s="78">
        <v>871528927</v>
      </c>
      <c r="EA345" s="78">
        <v>2986181251</v>
      </c>
      <c r="EB345" s="78">
        <v>1026290716</v>
      </c>
      <c r="EC345" s="78">
        <v>2112454113</v>
      </c>
      <c r="ED345" s="78">
        <v>20936579402</v>
      </c>
      <c r="EE345" s="78">
        <v>16035538851</v>
      </c>
      <c r="EF345" s="78">
        <v>9247288754</v>
      </c>
      <c r="EG345" s="78">
        <v>10507750359</v>
      </c>
      <c r="EH345" s="78">
        <v>72808902572</v>
      </c>
      <c r="EI345" s="78">
        <v>50199685531</v>
      </c>
      <c r="EJ345" s="78">
        <v>205450985922</v>
      </c>
      <c r="EK345" s="78">
        <v>279596845733</v>
      </c>
      <c r="EL345" s="78">
        <v>539532698814</v>
      </c>
      <c r="EM345" s="78">
        <v>547076775650</v>
      </c>
      <c r="EN345" s="78">
        <v>426517981813</v>
      </c>
      <c r="EO345" s="78">
        <v>944366403391</v>
      </c>
      <c r="EP345" s="78">
        <v>357785014352</v>
      </c>
      <c r="EQ345" s="78">
        <v>28002185085</v>
      </c>
      <c r="ER345" s="78">
        <v>129167800006</v>
      </c>
      <c r="ES345" s="78">
        <v>843445520</v>
      </c>
      <c r="ET345" s="78">
        <v>917429262</v>
      </c>
      <c r="EU345" s="78">
        <v>600679708</v>
      </c>
      <c r="EV345" s="78">
        <v>1320670057</v>
      </c>
      <c r="EW345" s="78">
        <v>1288932648</v>
      </c>
      <c r="EX345" s="78">
        <v>1267870355</v>
      </c>
      <c r="EY345" s="78">
        <v>11670572924</v>
      </c>
      <c r="EZ345" s="78">
        <v>11996644829</v>
      </c>
      <c r="FA345" s="78">
        <v>7907290154</v>
      </c>
      <c r="FB345" s="78">
        <v>16167883242</v>
      </c>
      <c r="FC345" s="78">
        <v>22495343489</v>
      </c>
      <c r="FD345" s="78">
        <v>3726193434</v>
      </c>
      <c r="FE345" s="78">
        <v>2040296881</v>
      </c>
      <c r="FF345" s="78">
        <v>1343112377</v>
      </c>
      <c r="FG345" s="78">
        <v>2051394811</v>
      </c>
      <c r="FH345" s="78">
        <v>3556776059</v>
      </c>
      <c r="FI345" s="78">
        <v>41041400048</v>
      </c>
      <c r="FJ345" s="78">
        <v>276093586</v>
      </c>
      <c r="FK345" s="78">
        <v>88650643475</v>
      </c>
      <c r="FL345" s="78">
        <v>6279387675</v>
      </c>
      <c r="FM345" s="78">
        <v>3174942613</v>
      </c>
      <c r="FN345" s="78">
        <v>8030672161</v>
      </c>
      <c r="FO345" s="78">
        <v>328685565</v>
      </c>
      <c r="FP345" s="78">
        <v>5267510735</v>
      </c>
      <c r="FQ345" s="78">
        <v>13319490890</v>
      </c>
      <c r="FR345" s="78">
        <v>15570883</v>
      </c>
      <c r="FS345" s="78">
        <v>11868251646</v>
      </c>
      <c r="FT345" s="78">
        <v>1153673940</v>
      </c>
      <c r="FU345" s="78">
        <v>438726040</v>
      </c>
      <c r="FV345" s="78">
        <v>5621435696</v>
      </c>
      <c r="FW345" s="78">
        <v>10089572624</v>
      </c>
      <c r="FX345" s="78">
        <v>80658650786</v>
      </c>
      <c r="FY345" s="78">
        <v>1702357215</v>
      </c>
      <c r="FZ345" s="78">
        <v>1920399304</v>
      </c>
      <c r="GA345" s="78">
        <v>503638813</v>
      </c>
      <c r="GB345" s="78">
        <v>523480145433</v>
      </c>
      <c r="GC345" s="78">
        <v>72265489372</v>
      </c>
      <c r="GD345" s="78">
        <v>60598399</v>
      </c>
      <c r="GE345" s="78">
        <v>27000000000</v>
      </c>
      <c r="GF345" s="78">
        <v>5325719274</v>
      </c>
    </row>
    <row r="346" spans="1:188">
      <c r="A346" s="84">
        <v>45154</v>
      </c>
      <c r="B346" s="78">
        <v>150236590391</v>
      </c>
      <c r="C346" s="78">
        <v>129319563904</v>
      </c>
      <c r="D346" s="78">
        <v>167103307634</v>
      </c>
      <c r="E346" s="78">
        <v>193161395105</v>
      </c>
      <c r="F346" s="78">
        <v>98025838408</v>
      </c>
      <c r="G346" s="78">
        <v>50171672886</v>
      </c>
      <c r="H346" s="78">
        <v>107923191094</v>
      </c>
      <c r="I346" s="78">
        <v>18008682024</v>
      </c>
      <c r="J346" s="78">
        <v>28568011939</v>
      </c>
      <c r="K346" s="78">
        <v>18212161866</v>
      </c>
      <c r="L346" s="78">
        <v>7070146429</v>
      </c>
      <c r="M346" s="78">
        <v>3436238479</v>
      </c>
      <c r="N346" s="78">
        <v>6020539621</v>
      </c>
      <c r="O346" s="78">
        <v>4911603549</v>
      </c>
      <c r="P346" s="78">
        <v>3896681758</v>
      </c>
      <c r="Q346" s="78">
        <v>6147082630</v>
      </c>
      <c r="R346" s="78">
        <v>3937946682</v>
      </c>
      <c r="S346" s="78">
        <v>5448007427</v>
      </c>
      <c r="T346" s="78">
        <v>4149039312</v>
      </c>
      <c r="U346" s="78">
        <v>15326373071</v>
      </c>
      <c r="V346" s="78">
        <v>4094356530</v>
      </c>
      <c r="W346" s="78">
        <v>3993739226</v>
      </c>
      <c r="X346" s="78">
        <v>204669451</v>
      </c>
      <c r="Y346" s="78">
        <v>247775298757</v>
      </c>
      <c r="Z346" s="78">
        <v>188113767699</v>
      </c>
      <c r="AA346" s="78">
        <v>154148843977</v>
      </c>
      <c r="AB346" s="78">
        <v>251124897271</v>
      </c>
      <c r="AC346" s="78">
        <v>197888795512</v>
      </c>
      <c r="AD346" s="78">
        <v>241704005298</v>
      </c>
      <c r="AE346" s="78">
        <v>46544299747</v>
      </c>
      <c r="AF346" s="78">
        <v>47889619242</v>
      </c>
      <c r="AG346" s="78">
        <v>40060666835</v>
      </c>
      <c r="AH346" s="78">
        <v>23398304883</v>
      </c>
      <c r="AI346" s="78">
        <v>5298591461</v>
      </c>
      <c r="AJ346" s="78">
        <v>5110866319</v>
      </c>
      <c r="AK346" s="78">
        <v>11408293853</v>
      </c>
      <c r="AL346" s="78">
        <v>5097992917</v>
      </c>
      <c r="AM346" s="78">
        <v>5697462077</v>
      </c>
      <c r="AN346" s="78">
        <v>6933396304</v>
      </c>
      <c r="AO346" s="78">
        <v>5093731870</v>
      </c>
      <c r="AP346" s="78">
        <v>7892122383</v>
      </c>
      <c r="AQ346" s="78">
        <v>5102668205</v>
      </c>
      <c r="AR346" s="78">
        <v>13335983302</v>
      </c>
      <c r="AS346" s="78">
        <v>5097843742</v>
      </c>
      <c r="AT346" s="78">
        <v>7417521171</v>
      </c>
      <c r="AU346" s="78">
        <v>5092030161</v>
      </c>
      <c r="AV346" s="78">
        <v>1056867720</v>
      </c>
      <c r="AW346" s="78">
        <v>1741235766</v>
      </c>
      <c r="AX346" s="78">
        <v>9000000000</v>
      </c>
      <c r="AY346" s="78">
        <v>5000000000</v>
      </c>
      <c r="AZ346" s="78">
        <v>17500000000</v>
      </c>
      <c r="BA346" s="78">
        <v>6134229150</v>
      </c>
      <c r="BB346" s="78">
        <v>5576012270</v>
      </c>
      <c r="BC346" s="78">
        <v>5634503145</v>
      </c>
      <c r="BD346" s="78">
        <v>5730411417</v>
      </c>
      <c r="BE346" s="78">
        <v>9213405539</v>
      </c>
      <c r="BF346" s="78">
        <v>8980164023</v>
      </c>
      <c r="BG346" s="78">
        <v>5278365004</v>
      </c>
      <c r="BH346" s="78">
        <v>5392331756</v>
      </c>
      <c r="BI346" s="78">
        <v>5014711605</v>
      </c>
      <c r="BJ346" s="78">
        <v>38857370497</v>
      </c>
      <c r="BK346" s="78">
        <v>61948637329</v>
      </c>
      <c r="BL346" s="78">
        <v>35729802642</v>
      </c>
      <c r="BM346" s="78">
        <v>40085064021</v>
      </c>
      <c r="BN346" s="78">
        <v>36818122582</v>
      </c>
      <c r="BO346" s="78">
        <v>7179385118</v>
      </c>
      <c r="BP346" s="78">
        <v>7000000000</v>
      </c>
      <c r="BQ346" s="78">
        <v>7000000000</v>
      </c>
      <c r="BR346" s="78">
        <v>10203255082</v>
      </c>
      <c r="BS346" s="78">
        <v>4005996259</v>
      </c>
      <c r="BT346" s="78">
        <v>2800680937</v>
      </c>
      <c r="BU346" s="78">
        <v>5703008048</v>
      </c>
      <c r="BV346" s="78">
        <v>7452568388</v>
      </c>
      <c r="BW346" s="78">
        <v>5128267426</v>
      </c>
      <c r="BX346" s="78">
        <v>16598180978</v>
      </c>
      <c r="BY346" s="78">
        <v>13411755748</v>
      </c>
      <c r="BZ346" s="78">
        <v>14547484591</v>
      </c>
      <c r="CA346" s="78">
        <v>2126092435</v>
      </c>
      <c r="CB346" s="78">
        <v>191823851107</v>
      </c>
      <c r="CC346" s="78">
        <v>138025067269</v>
      </c>
      <c r="CD346" s="78">
        <v>153662233618</v>
      </c>
      <c r="CE346" s="78">
        <v>75311795356</v>
      </c>
      <c r="CF346" s="78">
        <v>94886827526</v>
      </c>
      <c r="CG346" s="78">
        <v>71726038478</v>
      </c>
      <c r="CH346" s="78">
        <v>7706760025</v>
      </c>
      <c r="CI346" s="78">
        <v>8517999537</v>
      </c>
      <c r="CJ346" s="78">
        <v>6875153558</v>
      </c>
      <c r="CK346" s="78">
        <v>3802146968</v>
      </c>
      <c r="CL346" s="78">
        <v>15008526808</v>
      </c>
      <c r="CM346" s="78">
        <v>20781911021</v>
      </c>
      <c r="CN346" s="78">
        <v>19032313901</v>
      </c>
      <c r="CO346" s="78">
        <v>10447971289</v>
      </c>
      <c r="CP346" s="78">
        <v>16682006295</v>
      </c>
      <c r="CQ346" s="78">
        <v>19414833155</v>
      </c>
      <c r="CR346" s="78">
        <v>6006710603</v>
      </c>
      <c r="CS346" s="78">
        <v>15186020425</v>
      </c>
      <c r="CT346" s="78">
        <v>17355518188</v>
      </c>
      <c r="CU346" s="78">
        <v>761806229</v>
      </c>
      <c r="CV346" s="78">
        <v>483440901</v>
      </c>
      <c r="CW346" s="78">
        <v>801836207</v>
      </c>
      <c r="CX346" s="78">
        <v>2100000000</v>
      </c>
      <c r="CY346" s="78">
        <v>1800000000</v>
      </c>
      <c r="CZ346" s="78">
        <v>2100000000</v>
      </c>
      <c r="DA346" s="78">
        <v>2000000000</v>
      </c>
      <c r="DB346" s="78">
        <v>135575165208</v>
      </c>
      <c r="DC346" s="78">
        <v>156173958053</v>
      </c>
      <c r="DD346" s="78">
        <v>187814904335</v>
      </c>
      <c r="DE346" s="78">
        <v>109343223208</v>
      </c>
      <c r="DF346" s="78">
        <v>132685679391</v>
      </c>
      <c r="DG346" s="78">
        <v>37377227054</v>
      </c>
      <c r="DH346" s="78">
        <v>105249890937</v>
      </c>
      <c r="DI346" s="78">
        <v>14079662909</v>
      </c>
      <c r="DJ346" s="78">
        <v>34758064766</v>
      </c>
      <c r="DK346" s="78">
        <v>121158324518</v>
      </c>
      <c r="DL346" s="78">
        <v>16186573786</v>
      </c>
      <c r="DM346" s="78">
        <v>15705039302</v>
      </c>
      <c r="DN346" s="78">
        <v>7383174267</v>
      </c>
      <c r="DO346" s="78">
        <v>5000000000</v>
      </c>
      <c r="DP346" s="78">
        <v>5000000000</v>
      </c>
      <c r="DQ346" s="78">
        <v>5000000000</v>
      </c>
      <c r="DR346" s="78">
        <v>6280065009</v>
      </c>
      <c r="DS346" s="78">
        <v>14564899426</v>
      </c>
      <c r="DT346" s="78">
        <v>10665628020</v>
      </c>
      <c r="DU346" s="78">
        <v>15371520146</v>
      </c>
      <c r="DV346" s="78">
        <v>6301783816</v>
      </c>
      <c r="DW346" s="78">
        <v>6503037045</v>
      </c>
      <c r="DX346" s="78">
        <v>980597286</v>
      </c>
      <c r="DY346" s="78">
        <v>12042303388</v>
      </c>
      <c r="DZ346" s="78">
        <v>874570447</v>
      </c>
      <c r="EA346" s="78">
        <v>2980413481</v>
      </c>
      <c r="EB346" s="78">
        <v>1027105031</v>
      </c>
      <c r="EC346" s="78">
        <v>2124309244</v>
      </c>
      <c r="ED346" s="78">
        <v>20931165908</v>
      </c>
      <c r="EE346" s="78">
        <v>16036328498</v>
      </c>
      <c r="EF346" s="78">
        <v>9250951504</v>
      </c>
      <c r="EG346" s="78">
        <v>10507156887</v>
      </c>
      <c r="EH346" s="78">
        <v>72804247299</v>
      </c>
      <c r="EI346" s="78">
        <v>50213952612</v>
      </c>
      <c r="EJ346" s="78">
        <v>205381930629</v>
      </c>
      <c r="EK346" s="78">
        <v>279672206606</v>
      </c>
      <c r="EL346" s="78">
        <v>539754423751</v>
      </c>
      <c r="EM346" s="78">
        <v>547042604604</v>
      </c>
      <c r="EN346" s="78">
        <v>426246724415</v>
      </c>
      <c r="EO346" s="78">
        <v>943925499655</v>
      </c>
      <c r="EP346" s="78">
        <v>357581290662</v>
      </c>
      <c r="EQ346" s="78">
        <v>28119301337</v>
      </c>
      <c r="ER346" s="78">
        <v>129068730859</v>
      </c>
      <c r="ES346" s="78">
        <v>843798438</v>
      </c>
      <c r="ET346" s="78">
        <v>958249633</v>
      </c>
      <c r="EU346" s="78">
        <v>600679708</v>
      </c>
      <c r="EV346" s="78">
        <v>1320670057</v>
      </c>
      <c r="EW346" s="78">
        <v>1288932648</v>
      </c>
      <c r="EX346" s="78">
        <v>1275052188</v>
      </c>
      <c r="EY346" s="78">
        <v>11547560009</v>
      </c>
      <c r="EZ346" s="78">
        <v>11997508219</v>
      </c>
      <c r="FA346" s="78">
        <v>7911080611</v>
      </c>
      <c r="FB346" s="78">
        <v>16169031849</v>
      </c>
      <c r="FC346" s="78">
        <v>22456425639</v>
      </c>
      <c r="FD346" s="78">
        <v>3725913990</v>
      </c>
      <c r="FE346" s="78">
        <v>2040285636</v>
      </c>
      <c r="FF346" s="78">
        <v>1343601342</v>
      </c>
      <c r="FG346" s="78">
        <v>2051452724</v>
      </c>
      <c r="FH346" s="78">
        <v>3551779763</v>
      </c>
      <c r="FI346" s="78">
        <v>40999531859</v>
      </c>
      <c r="FJ346" s="78">
        <v>276117792</v>
      </c>
      <c r="FK346" s="78">
        <v>88653207442</v>
      </c>
      <c r="FL346" s="78">
        <v>6271077293</v>
      </c>
      <c r="FM346" s="78">
        <v>3175235808</v>
      </c>
      <c r="FN346" s="78">
        <v>8031105546</v>
      </c>
      <c r="FO346" s="78">
        <v>328686169</v>
      </c>
      <c r="FP346" s="78">
        <v>5267510735</v>
      </c>
      <c r="FQ346" s="78">
        <v>13315139726</v>
      </c>
      <c r="FR346" s="78">
        <v>15570883</v>
      </c>
      <c r="FS346" s="78">
        <v>11866063602</v>
      </c>
      <c r="FT346" s="78">
        <v>1154170226</v>
      </c>
      <c r="FU346" s="78">
        <v>438788101</v>
      </c>
      <c r="FV346" s="78">
        <v>5621318590</v>
      </c>
      <c r="FW346" s="78">
        <v>10089582718</v>
      </c>
      <c r="FX346" s="78">
        <v>80658650786</v>
      </c>
      <c r="FY346" s="78">
        <v>1702624759</v>
      </c>
      <c r="FZ346" s="78">
        <v>1926904112</v>
      </c>
      <c r="GA346" s="78">
        <v>503638813</v>
      </c>
      <c r="GB346" s="78">
        <v>523009926274</v>
      </c>
      <c r="GC346" s="78">
        <v>72020276805</v>
      </c>
      <c r="GD346" s="78">
        <v>60598399</v>
      </c>
      <c r="GE346" s="78">
        <v>27000000000</v>
      </c>
      <c r="GF346" s="78">
        <v>5318293966</v>
      </c>
    </row>
    <row r="347" spans="1:188">
      <c r="A347" s="84">
        <v>45155</v>
      </c>
      <c r="B347" s="78">
        <v>150196223796</v>
      </c>
      <c r="C347" s="78">
        <v>129379557303</v>
      </c>
      <c r="D347" s="78">
        <v>167091725220</v>
      </c>
      <c r="E347" s="78">
        <v>193139191236</v>
      </c>
      <c r="F347" s="78">
        <v>98042087344</v>
      </c>
      <c r="G347" s="78">
        <v>50147761254</v>
      </c>
      <c r="H347" s="78">
        <v>107837971646</v>
      </c>
      <c r="I347" s="78">
        <v>18007998763</v>
      </c>
      <c r="J347" s="78">
        <v>28613716483</v>
      </c>
      <c r="K347" s="78">
        <v>18261860197</v>
      </c>
      <c r="L347" s="78">
        <v>7070156853</v>
      </c>
      <c r="M347" s="78">
        <v>3436238479</v>
      </c>
      <c r="N347" s="78">
        <v>6075738125</v>
      </c>
      <c r="O347" s="78">
        <v>4927097718</v>
      </c>
      <c r="P347" s="78">
        <v>3896882922</v>
      </c>
      <c r="Q347" s="78">
        <v>6207693948</v>
      </c>
      <c r="R347" s="78">
        <v>3952225900</v>
      </c>
      <c r="S347" s="78">
        <v>5452762449</v>
      </c>
      <c r="T347" s="78">
        <v>4161001194</v>
      </c>
      <c r="U347" s="78">
        <v>15318356716</v>
      </c>
      <c r="V347" s="78">
        <v>4094728421</v>
      </c>
      <c r="W347" s="78">
        <v>3994202632</v>
      </c>
      <c r="X347" s="78">
        <v>205012602</v>
      </c>
      <c r="Y347" s="78">
        <v>247882027182</v>
      </c>
      <c r="Z347" s="78">
        <v>188167749888</v>
      </c>
      <c r="AA347" s="78">
        <v>154149688205</v>
      </c>
      <c r="AB347" s="78">
        <v>251323442069</v>
      </c>
      <c r="AC347" s="78">
        <v>197819330064</v>
      </c>
      <c r="AD347" s="78">
        <v>241644352480</v>
      </c>
      <c r="AE347" s="78">
        <v>46560546567</v>
      </c>
      <c r="AF347" s="78">
        <v>47881691125</v>
      </c>
      <c r="AG347" s="78">
        <v>40103634232</v>
      </c>
      <c r="AH347" s="78">
        <v>23378959577</v>
      </c>
      <c r="AI347" s="78">
        <v>5352293862</v>
      </c>
      <c r="AJ347" s="78">
        <v>5110866319</v>
      </c>
      <c r="AK347" s="78">
        <v>11552569616</v>
      </c>
      <c r="AL347" s="78">
        <v>5097992917</v>
      </c>
      <c r="AM347" s="78">
        <v>5694384301</v>
      </c>
      <c r="AN347" s="78">
        <v>6943004370</v>
      </c>
      <c r="AO347" s="78">
        <v>5093731870</v>
      </c>
      <c r="AP347" s="78">
        <v>7918273640</v>
      </c>
      <c r="AQ347" s="78">
        <v>5102668205</v>
      </c>
      <c r="AR347" s="78">
        <v>13346540937</v>
      </c>
      <c r="AS347" s="78">
        <v>5097843742</v>
      </c>
      <c r="AT347" s="78">
        <v>7427648988</v>
      </c>
      <c r="AU347" s="78">
        <v>5092030161</v>
      </c>
      <c r="AV347" s="78">
        <v>1056867720</v>
      </c>
      <c r="AW347" s="78">
        <v>1741235766</v>
      </c>
      <c r="AX347" s="78">
        <v>9000000000</v>
      </c>
      <c r="AY347" s="78">
        <v>5000000000</v>
      </c>
      <c r="AZ347" s="78">
        <v>17500000000</v>
      </c>
      <c r="BA347" s="78">
        <v>6138254236</v>
      </c>
      <c r="BB347" s="78">
        <v>5577091541</v>
      </c>
      <c r="BC347" s="78">
        <v>5636373704</v>
      </c>
      <c r="BD347" s="78">
        <v>5732222443</v>
      </c>
      <c r="BE347" s="78">
        <v>9224014649</v>
      </c>
      <c r="BF347" s="78">
        <v>8981645629</v>
      </c>
      <c r="BG347" s="78">
        <v>5278365004</v>
      </c>
      <c r="BH347" s="78">
        <v>5392331756</v>
      </c>
      <c r="BI347" s="78">
        <v>5014711605</v>
      </c>
      <c r="BJ347" s="78">
        <v>38806299147</v>
      </c>
      <c r="BK347" s="78">
        <v>62222889759</v>
      </c>
      <c r="BL347" s="78">
        <v>35738647976</v>
      </c>
      <c r="BM347" s="78">
        <v>40057673557</v>
      </c>
      <c r="BN347" s="78">
        <v>36827595795</v>
      </c>
      <c r="BO347" s="78">
        <v>7199861627</v>
      </c>
      <c r="BP347" s="78">
        <v>7000000000</v>
      </c>
      <c r="BQ347" s="78">
        <v>7000000000</v>
      </c>
      <c r="BR347" s="78">
        <v>10204894528</v>
      </c>
      <c r="BS347" s="78">
        <v>4038014923</v>
      </c>
      <c r="BT347" s="78">
        <v>2813029411</v>
      </c>
      <c r="BU347" s="78">
        <v>5797765002</v>
      </c>
      <c r="BV347" s="78">
        <v>7493750925</v>
      </c>
      <c r="BW347" s="78">
        <v>5135059660</v>
      </c>
      <c r="BX347" s="78">
        <v>16574855957</v>
      </c>
      <c r="BY347" s="78">
        <v>13288865256</v>
      </c>
      <c r="BZ347" s="78">
        <v>14516466235</v>
      </c>
      <c r="CA347" s="78">
        <v>2138341066</v>
      </c>
      <c r="CB347" s="78">
        <v>191828693561</v>
      </c>
      <c r="CC347" s="78">
        <v>138111737194</v>
      </c>
      <c r="CD347" s="78">
        <v>153697567397</v>
      </c>
      <c r="CE347" s="78">
        <v>75347402339</v>
      </c>
      <c r="CF347" s="78">
        <v>94850623124</v>
      </c>
      <c r="CG347" s="78">
        <v>71705570854</v>
      </c>
      <c r="CH347" s="78">
        <v>7734680450</v>
      </c>
      <c r="CI347" s="78">
        <v>8593406523</v>
      </c>
      <c r="CJ347" s="78">
        <v>6873093971</v>
      </c>
      <c r="CK347" s="78">
        <v>3806927223</v>
      </c>
      <c r="CL347" s="78">
        <v>15011250376</v>
      </c>
      <c r="CM347" s="78">
        <v>20846948388</v>
      </c>
      <c r="CN347" s="78">
        <v>19105418831</v>
      </c>
      <c r="CO347" s="78">
        <v>10469041554</v>
      </c>
      <c r="CP347" s="78">
        <v>16689957404</v>
      </c>
      <c r="CQ347" s="78">
        <v>19494910690</v>
      </c>
      <c r="CR347" s="78">
        <v>6006876564</v>
      </c>
      <c r="CS347" s="78">
        <v>15186415363</v>
      </c>
      <c r="CT347" s="78">
        <v>17373590576</v>
      </c>
      <c r="CU347" s="78">
        <v>761806229</v>
      </c>
      <c r="CV347" s="78">
        <v>483440901</v>
      </c>
      <c r="CW347" s="78">
        <v>955593037</v>
      </c>
      <c r="CX347" s="78">
        <v>2100000000</v>
      </c>
      <c r="CY347" s="78">
        <v>1800000000</v>
      </c>
      <c r="CZ347" s="78">
        <v>2100000000</v>
      </c>
      <c r="DA347" s="78">
        <v>2000000000</v>
      </c>
      <c r="DB347" s="78">
        <v>135556771247</v>
      </c>
      <c r="DC347" s="78">
        <v>156189882324</v>
      </c>
      <c r="DD347" s="78">
        <v>187935664522</v>
      </c>
      <c r="DE347" s="78">
        <v>109409318072</v>
      </c>
      <c r="DF347" s="78">
        <v>132866620118</v>
      </c>
      <c r="DG347" s="78">
        <v>37446385314</v>
      </c>
      <c r="DH347" s="78">
        <v>105427222835</v>
      </c>
      <c r="DI347" s="78">
        <v>14060504433</v>
      </c>
      <c r="DJ347" s="78">
        <v>34862097435</v>
      </c>
      <c r="DK347" s="78">
        <v>123287902069</v>
      </c>
      <c r="DL347" s="78">
        <v>16495480364</v>
      </c>
      <c r="DM347" s="78">
        <v>15915901844</v>
      </c>
      <c r="DN347" s="78">
        <v>7386223770</v>
      </c>
      <c r="DO347" s="78">
        <v>5000000000</v>
      </c>
      <c r="DP347" s="78">
        <v>5000000000</v>
      </c>
      <c r="DQ347" s="78">
        <v>5000000000</v>
      </c>
      <c r="DR347" s="78">
        <v>6278641107</v>
      </c>
      <c r="DS347" s="78">
        <v>14696253750</v>
      </c>
      <c r="DT347" s="78">
        <v>10637737898</v>
      </c>
      <c r="DU347" s="78">
        <v>15506396736</v>
      </c>
      <c r="DV347" s="78">
        <v>6329415926</v>
      </c>
      <c r="DW347" s="78">
        <v>6549030588</v>
      </c>
      <c r="DX347" s="78">
        <v>980682560</v>
      </c>
      <c r="DY347" s="78">
        <v>12042774642</v>
      </c>
      <c r="DZ347" s="78">
        <v>874612267</v>
      </c>
      <c r="EA347" s="78">
        <v>3058512786</v>
      </c>
      <c r="EB347" s="78">
        <v>1028841531</v>
      </c>
      <c r="EC347" s="78">
        <v>2149510590</v>
      </c>
      <c r="ED347" s="78">
        <v>20915162598</v>
      </c>
      <c r="EE347" s="78">
        <v>16041324722</v>
      </c>
      <c r="EF347" s="78">
        <v>9249645500</v>
      </c>
      <c r="EG347" s="78">
        <v>10500701342</v>
      </c>
      <c r="EH347" s="78">
        <v>72898666378</v>
      </c>
      <c r="EI347" s="78">
        <v>50252952354</v>
      </c>
      <c r="EJ347" s="78">
        <v>205357908859</v>
      </c>
      <c r="EK347" s="78">
        <v>279883773499</v>
      </c>
      <c r="EL347" s="78">
        <v>539758724886</v>
      </c>
      <c r="EM347" s="78">
        <v>546971381649</v>
      </c>
      <c r="EN347" s="78">
        <v>426403976022</v>
      </c>
      <c r="EO347" s="78">
        <v>943441741481</v>
      </c>
      <c r="EP347" s="78">
        <v>356946090228</v>
      </c>
      <c r="EQ347" s="78">
        <v>28221551637</v>
      </c>
      <c r="ER347" s="78">
        <v>129244876978</v>
      </c>
      <c r="ES347" s="78">
        <v>847424297</v>
      </c>
      <c r="ET347" s="78">
        <v>1135678290</v>
      </c>
      <c r="EU347" s="78">
        <v>600679708</v>
      </c>
      <c r="EV347" s="78">
        <v>1320785067</v>
      </c>
      <c r="EW347" s="78">
        <v>1295568757</v>
      </c>
      <c r="EX347" s="78">
        <v>1275052188</v>
      </c>
      <c r="EY347" s="78">
        <v>11548995915</v>
      </c>
      <c r="EZ347" s="78">
        <v>11985540471</v>
      </c>
      <c r="FA347" s="78">
        <v>7910896105</v>
      </c>
      <c r="FB347" s="78">
        <v>16171075517</v>
      </c>
      <c r="FC347" s="78">
        <v>22448417347</v>
      </c>
      <c r="FD347" s="78">
        <v>3727022811</v>
      </c>
      <c r="FE347" s="78">
        <v>2049978169</v>
      </c>
      <c r="FF347" s="78">
        <v>1344412191</v>
      </c>
      <c r="FG347" s="78">
        <v>2053447939</v>
      </c>
      <c r="FH347" s="78">
        <v>3553002109</v>
      </c>
      <c r="FI347" s="78">
        <v>41085359928</v>
      </c>
      <c r="FJ347" s="78">
        <v>276117792</v>
      </c>
      <c r="FK347" s="78">
        <v>88578354945</v>
      </c>
      <c r="FL347" s="78">
        <v>6248160455</v>
      </c>
      <c r="FM347" s="78">
        <v>3175235808</v>
      </c>
      <c r="FN347" s="78">
        <v>8033583875</v>
      </c>
      <c r="FO347" s="78">
        <v>328686775</v>
      </c>
      <c r="FP347" s="78">
        <v>5295648823</v>
      </c>
      <c r="FQ347" s="78">
        <v>13318603564</v>
      </c>
      <c r="FR347" s="78">
        <v>15570883</v>
      </c>
      <c r="FS347" s="78">
        <v>11884023326</v>
      </c>
      <c r="FT347" s="78">
        <v>1156451659</v>
      </c>
      <c r="FU347" s="78">
        <v>438788101</v>
      </c>
      <c r="FV347" s="78">
        <v>5621318590</v>
      </c>
      <c r="FW347" s="78">
        <v>10089613023</v>
      </c>
      <c r="FX347" s="78">
        <v>80658650786</v>
      </c>
      <c r="FY347" s="78">
        <v>1703085010</v>
      </c>
      <c r="FZ347" s="78">
        <v>1930583432</v>
      </c>
      <c r="GA347" s="78">
        <v>503638813</v>
      </c>
      <c r="GB347" s="78">
        <v>522611667679</v>
      </c>
      <c r="GC347" s="78">
        <v>72022029947</v>
      </c>
      <c r="GD347" s="78">
        <v>60598399</v>
      </c>
      <c r="GE347" s="78">
        <v>27000000000</v>
      </c>
      <c r="GF347" s="78">
        <v>5318125697</v>
      </c>
    </row>
    <row r="348" spans="1:188">
      <c r="A348" s="84">
        <v>45156</v>
      </c>
      <c r="B348" s="78">
        <v>150034187892</v>
      </c>
      <c r="C348" s="78">
        <v>129364606910</v>
      </c>
      <c r="D348" s="78">
        <v>167231145730</v>
      </c>
      <c r="E348" s="78">
        <v>193236389665</v>
      </c>
      <c r="F348" s="78">
        <v>98039307615</v>
      </c>
      <c r="G348" s="78">
        <v>50125004204</v>
      </c>
      <c r="H348" s="78">
        <v>107716570451</v>
      </c>
      <c r="I348" s="78">
        <v>17937043273</v>
      </c>
      <c r="J348" s="78">
        <v>28614721816</v>
      </c>
      <c r="K348" s="78">
        <v>18272307309</v>
      </c>
      <c r="L348" s="78">
        <v>7070157629</v>
      </c>
      <c r="M348" s="78">
        <v>3445389324</v>
      </c>
      <c r="N348" s="78">
        <v>6187032737</v>
      </c>
      <c r="O348" s="78">
        <v>4928407259</v>
      </c>
      <c r="P348" s="78">
        <v>3918773209</v>
      </c>
      <c r="Q348" s="78">
        <v>6286239292</v>
      </c>
      <c r="R348" s="78">
        <v>3952232241</v>
      </c>
      <c r="S348" s="78">
        <v>5462213515</v>
      </c>
      <c r="T348" s="78">
        <v>4161553055</v>
      </c>
      <c r="U348" s="78">
        <v>15245441787</v>
      </c>
      <c r="V348" s="78">
        <v>4094535568</v>
      </c>
      <c r="W348" s="78">
        <v>3994660497</v>
      </c>
      <c r="X348" s="78">
        <v>206026520</v>
      </c>
      <c r="Y348" s="78">
        <v>247790979399</v>
      </c>
      <c r="Z348" s="78">
        <v>188054021252</v>
      </c>
      <c r="AA348" s="78">
        <v>154121062506</v>
      </c>
      <c r="AB348" s="78">
        <v>251332788623</v>
      </c>
      <c r="AC348" s="78">
        <v>197092168152</v>
      </c>
      <c r="AD348" s="78">
        <v>241373117113</v>
      </c>
      <c r="AE348" s="78">
        <v>46400134729</v>
      </c>
      <c r="AF348" s="78">
        <v>47777378010</v>
      </c>
      <c r="AG348" s="78">
        <v>40075110657</v>
      </c>
      <c r="AH348" s="78">
        <v>23477521060</v>
      </c>
      <c r="AI348" s="78">
        <v>5416457860</v>
      </c>
      <c r="AJ348" s="78">
        <v>5110866319</v>
      </c>
      <c r="AK348" s="78">
        <v>11676686261</v>
      </c>
      <c r="AL348" s="78">
        <v>5097992917</v>
      </c>
      <c r="AM348" s="78">
        <v>5694915834</v>
      </c>
      <c r="AN348" s="78">
        <v>6941425675</v>
      </c>
      <c r="AO348" s="78">
        <v>5093731870</v>
      </c>
      <c r="AP348" s="78">
        <v>8090727757</v>
      </c>
      <c r="AQ348" s="78">
        <v>5102711652</v>
      </c>
      <c r="AR348" s="78">
        <v>13376540955</v>
      </c>
      <c r="AS348" s="78">
        <v>5097843742</v>
      </c>
      <c r="AT348" s="78">
        <v>7459127460</v>
      </c>
      <c r="AU348" s="78">
        <v>5092030161</v>
      </c>
      <c r="AV348" s="78">
        <v>1056867720</v>
      </c>
      <c r="AW348" s="78">
        <v>1741235766</v>
      </c>
      <c r="AX348" s="78">
        <v>9000000000</v>
      </c>
      <c r="AY348" s="78">
        <v>5000000000</v>
      </c>
      <c r="AZ348" s="78">
        <v>17500000000</v>
      </c>
      <c r="BA348" s="78">
        <v>6139215139</v>
      </c>
      <c r="BB348" s="78">
        <v>5577779169</v>
      </c>
      <c r="BC348" s="78">
        <v>5629310666</v>
      </c>
      <c r="BD348" s="78">
        <v>5732418888</v>
      </c>
      <c r="BE348" s="78">
        <v>9290506018</v>
      </c>
      <c r="BF348" s="78">
        <v>9008194550</v>
      </c>
      <c r="BG348" s="78">
        <v>5279784310</v>
      </c>
      <c r="BH348" s="78">
        <v>5392342728</v>
      </c>
      <c r="BI348" s="78">
        <v>5014711605</v>
      </c>
      <c r="BJ348" s="78">
        <v>38852533633</v>
      </c>
      <c r="BK348" s="78">
        <v>62358206456</v>
      </c>
      <c r="BL348" s="78">
        <v>35740502495</v>
      </c>
      <c r="BM348" s="78">
        <v>40019726862</v>
      </c>
      <c r="BN348" s="78">
        <v>36768853978</v>
      </c>
      <c r="BO348" s="78">
        <v>7200190979</v>
      </c>
      <c r="BP348" s="78">
        <v>7000000000</v>
      </c>
      <c r="BQ348" s="78">
        <v>7000000000</v>
      </c>
      <c r="BR348" s="78">
        <v>10227900490</v>
      </c>
      <c r="BS348" s="78">
        <v>4503483283</v>
      </c>
      <c r="BT348" s="78">
        <v>2836592139</v>
      </c>
      <c r="BU348" s="78">
        <v>5997025235</v>
      </c>
      <c r="BV348" s="78">
        <v>7521683831</v>
      </c>
      <c r="BW348" s="78">
        <v>5157980516</v>
      </c>
      <c r="BX348" s="78">
        <v>16575821150</v>
      </c>
      <c r="BY348" s="78">
        <v>13291515436</v>
      </c>
      <c r="BZ348" s="78">
        <v>14519260853</v>
      </c>
      <c r="CA348" s="78">
        <v>2126036465</v>
      </c>
      <c r="CB348" s="78">
        <v>191882913160</v>
      </c>
      <c r="CC348" s="78">
        <v>138231073771</v>
      </c>
      <c r="CD348" s="78">
        <v>153686416827</v>
      </c>
      <c r="CE348" s="78">
        <v>75361872404</v>
      </c>
      <c r="CF348" s="78">
        <v>94875881529</v>
      </c>
      <c r="CG348" s="78">
        <v>71742181845</v>
      </c>
      <c r="CH348" s="78">
        <v>7735817930</v>
      </c>
      <c r="CI348" s="78">
        <v>8618540605</v>
      </c>
      <c r="CJ348" s="78">
        <v>6892517301</v>
      </c>
      <c r="CK348" s="78">
        <v>3807615913</v>
      </c>
      <c r="CL348" s="78">
        <v>15014294063</v>
      </c>
      <c r="CM348" s="78">
        <v>20900399088</v>
      </c>
      <c r="CN348" s="78">
        <v>19139055309</v>
      </c>
      <c r="CO348" s="78">
        <v>10499011971</v>
      </c>
      <c r="CP348" s="78">
        <v>16683294765</v>
      </c>
      <c r="CQ348" s="78">
        <v>19537038576</v>
      </c>
      <c r="CR348" s="78">
        <v>6006295677</v>
      </c>
      <c r="CS348" s="78">
        <v>15185973950</v>
      </c>
      <c r="CT348" s="78">
        <v>17352566421</v>
      </c>
      <c r="CU348" s="78">
        <v>761806229</v>
      </c>
      <c r="CV348" s="78">
        <v>483440901</v>
      </c>
      <c r="CW348" s="78">
        <v>955593037</v>
      </c>
      <c r="CX348" s="78">
        <v>2100000000</v>
      </c>
      <c r="CY348" s="78">
        <v>1800000000</v>
      </c>
      <c r="CZ348" s="78">
        <v>2100000000</v>
      </c>
      <c r="DA348" s="78">
        <v>2000000000</v>
      </c>
      <c r="DB348" s="78">
        <v>135468778824</v>
      </c>
      <c r="DC348" s="78">
        <v>156033948047</v>
      </c>
      <c r="DD348" s="78">
        <v>187905400373</v>
      </c>
      <c r="DE348" s="78">
        <v>109600653690</v>
      </c>
      <c r="DF348" s="78">
        <v>133139947251</v>
      </c>
      <c r="DG348" s="78">
        <v>37483895158</v>
      </c>
      <c r="DH348" s="78">
        <v>105537506078</v>
      </c>
      <c r="DI348" s="78">
        <v>14087901796</v>
      </c>
      <c r="DJ348" s="78">
        <v>34817284708</v>
      </c>
      <c r="DK348" s="78">
        <v>126012897881</v>
      </c>
      <c r="DL348" s="78">
        <v>16711767607</v>
      </c>
      <c r="DM348" s="78">
        <v>16198197435</v>
      </c>
      <c r="DN348" s="78">
        <v>7399911814</v>
      </c>
      <c r="DO348" s="78">
        <v>5000000000</v>
      </c>
      <c r="DP348" s="78">
        <v>5000000000</v>
      </c>
      <c r="DQ348" s="78">
        <v>5000000000</v>
      </c>
      <c r="DR348" s="78">
        <v>6279683770</v>
      </c>
      <c r="DS348" s="78">
        <v>14846535696</v>
      </c>
      <c r="DT348" s="78">
        <v>10727968491</v>
      </c>
      <c r="DU348" s="78">
        <v>15625374986</v>
      </c>
      <c r="DV348" s="78">
        <v>6333331407</v>
      </c>
      <c r="DW348" s="78">
        <v>6555372443</v>
      </c>
      <c r="DX348" s="78">
        <v>980861009</v>
      </c>
      <c r="DY348" s="78">
        <v>12042774642</v>
      </c>
      <c r="DZ348" s="78">
        <v>874635630</v>
      </c>
      <c r="EA348" s="78">
        <v>3103417447</v>
      </c>
      <c r="EB348" s="78">
        <v>1028841531</v>
      </c>
      <c r="EC348" s="78">
        <v>2139958860</v>
      </c>
      <c r="ED348" s="78">
        <v>20916842308</v>
      </c>
      <c r="EE348" s="78">
        <v>16047803933</v>
      </c>
      <c r="EF348" s="78">
        <v>9231744498</v>
      </c>
      <c r="EG348" s="78">
        <v>10488485270</v>
      </c>
      <c r="EH348" s="78">
        <v>72947384502</v>
      </c>
      <c r="EI348" s="78">
        <v>50225287130</v>
      </c>
      <c r="EJ348" s="78">
        <v>205326133127</v>
      </c>
      <c r="EK348" s="78">
        <v>280050887612</v>
      </c>
      <c r="EL348" s="78">
        <v>539876632838</v>
      </c>
      <c r="EM348" s="78">
        <v>546978891367</v>
      </c>
      <c r="EN348" s="78">
        <v>426560954261</v>
      </c>
      <c r="EO348" s="78">
        <v>942902627481</v>
      </c>
      <c r="EP348" s="78">
        <v>356885450074</v>
      </c>
      <c r="EQ348" s="78">
        <v>28349447730</v>
      </c>
      <c r="ER348" s="78">
        <v>129221521749</v>
      </c>
      <c r="ES348" s="78">
        <v>850807673</v>
      </c>
      <c r="ET348" s="78">
        <v>1263228970</v>
      </c>
      <c r="EU348" s="78">
        <v>600689595</v>
      </c>
      <c r="EV348" s="78">
        <v>1320931955</v>
      </c>
      <c r="EW348" s="78">
        <v>1295568757</v>
      </c>
      <c r="EX348" s="78">
        <v>1275052188</v>
      </c>
      <c r="EY348" s="78">
        <v>11546890856</v>
      </c>
      <c r="EZ348" s="78">
        <v>11975585311</v>
      </c>
      <c r="FA348" s="78">
        <v>7913393340</v>
      </c>
      <c r="FB348" s="78">
        <v>16109143282</v>
      </c>
      <c r="FC348" s="78">
        <v>22375324499</v>
      </c>
      <c r="FD348" s="78">
        <v>3699650121</v>
      </c>
      <c r="FE348" s="78">
        <v>2049079477</v>
      </c>
      <c r="FF348" s="78">
        <v>1344616067</v>
      </c>
      <c r="FG348" s="78">
        <v>2053695596</v>
      </c>
      <c r="FH348" s="78">
        <v>3553155081</v>
      </c>
      <c r="FI348" s="78">
        <v>41276098305</v>
      </c>
      <c r="FJ348" s="78">
        <v>276386853</v>
      </c>
      <c r="FK348" s="78">
        <v>88561946418</v>
      </c>
      <c r="FL348" s="78">
        <v>6227615139</v>
      </c>
      <c r="FM348" s="78">
        <v>3171990295</v>
      </c>
      <c r="FN348" s="78">
        <v>7972456804</v>
      </c>
      <c r="FO348" s="78">
        <v>328687989</v>
      </c>
      <c r="FP348" s="78">
        <v>5305069390</v>
      </c>
      <c r="FQ348" s="78">
        <v>13321299667</v>
      </c>
      <c r="FR348" s="78">
        <v>15570883</v>
      </c>
      <c r="FS348" s="78">
        <v>11892627158</v>
      </c>
      <c r="FT348" s="78">
        <v>1156494865</v>
      </c>
      <c r="FU348" s="78">
        <v>438833023</v>
      </c>
      <c r="FV348" s="78">
        <v>5621323832</v>
      </c>
      <c r="FW348" s="78">
        <v>10089665301</v>
      </c>
      <c r="FX348" s="78">
        <v>80658650786</v>
      </c>
      <c r="FY348" s="78">
        <v>1703105382</v>
      </c>
      <c r="FZ348" s="78">
        <v>1933818082</v>
      </c>
      <c r="GA348" s="78">
        <v>503638813</v>
      </c>
      <c r="GB348" s="78">
        <v>522289816920</v>
      </c>
      <c r="GC348" s="78">
        <v>71849502523</v>
      </c>
      <c r="GD348" s="78">
        <v>60650295</v>
      </c>
      <c r="GE348" s="78">
        <v>27000000000</v>
      </c>
      <c r="GF348" s="78">
        <v>5320006862</v>
      </c>
    </row>
    <row r="349" spans="1:188">
      <c r="A349" s="84">
        <v>45159</v>
      </c>
      <c r="B349" s="78">
        <v>149959655514</v>
      </c>
      <c r="C349" s="78">
        <v>129327083596</v>
      </c>
      <c r="D349" s="78">
        <v>167510721501</v>
      </c>
      <c r="E349" s="78">
        <v>193307962096</v>
      </c>
      <c r="F349" s="78">
        <v>98022202235</v>
      </c>
      <c r="G349" s="78">
        <v>50082292582</v>
      </c>
      <c r="H349" s="78">
        <v>107709052390</v>
      </c>
      <c r="I349" s="78">
        <v>17902061152</v>
      </c>
      <c r="J349" s="78">
        <v>28615347603</v>
      </c>
      <c r="K349" s="78">
        <v>18264587778</v>
      </c>
      <c r="L349" s="78">
        <v>7068561313</v>
      </c>
      <c r="M349" s="78">
        <v>3445504768</v>
      </c>
      <c r="N349" s="78">
        <v>6347941325</v>
      </c>
      <c r="O349" s="78">
        <v>4935478331</v>
      </c>
      <c r="P349" s="78">
        <v>3918532103</v>
      </c>
      <c r="Q349" s="78">
        <v>6398065322</v>
      </c>
      <c r="R349" s="78">
        <v>3954570594</v>
      </c>
      <c r="S349" s="78">
        <v>5498944392</v>
      </c>
      <c r="T349" s="78">
        <v>4233447971</v>
      </c>
      <c r="U349" s="78">
        <v>15269685056</v>
      </c>
      <c r="V349" s="78">
        <v>4106088188</v>
      </c>
      <c r="W349" s="78">
        <v>3994980740</v>
      </c>
      <c r="X349" s="78">
        <v>206026520</v>
      </c>
      <c r="Y349" s="78">
        <v>247758179066</v>
      </c>
      <c r="Z349" s="78">
        <v>188003363890</v>
      </c>
      <c r="AA349" s="78">
        <v>154211949163</v>
      </c>
      <c r="AB349" s="78">
        <v>251505902762</v>
      </c>
      <c r="AC349" s="78">
        <v>197071904418</v>
      </c>
      <c r="AD349" s="78">
        <v>241117500207</v>
      </c>
      <c r="AE349" s="78">
        <v>46365107379</v>
      </c>
      <c r="AF349" s="78">
        <v>47772797063</v>
      </c>
      <c r="AG349" s="78">
        <v>39940576954</v>
      </c>
      <c r="AH349" s="78">
        <v>23492459797</v>
      </c>
      <c r="AI349" s="78">
        <v>5430116026</v>
      </c>
      <c r="AJ349" s="78">
        <v>5109108329</v>
      </c>
      <c r="AK349" s="78">
        <v>11963027440</v>
      </c>
      <c r="AL349" s="78">
        <v>5096243071</v>
      </c>
      <c r="AM349" s="78">
        <v>5699814530</v>
      </c>
      <c r="AN349" s="78">
        <v>7060160548</v>
      </c>
      <c r="AO349" s="78">
        <v>5091987591</v>
      </c>
      <c r="AP349" s="78">
        <v>8099734901</v>
      </c>
      <c r="AQ349" s="78">
        <v>5100960960</v>
      </c>
      <c r="AR349" s="78">
        <v>13387073073</v>
      </c>
      <c r="AS349" s="78">
        <v>5096095428</v>
      </c>
      <c r="AT349" s="78">
        <v>7558420939</v>
      </c>
      <c r="AU349" s="78">
        <v>5090284539</v>
      </c>
      <c r="AV349" s="78">
        <v>1056867720</v>
      </c>
      <c r="AW349" s="78">
        <v>1741235766</v>
      </c>
      <c r="AX349" s="78">
        <v>9000000000</v>
      </c>
      <c r="AY349" s="78">
        <v>5000000000</v>
      </c>
      <c r="AZ349" s="78">
        <v>18000000000</v>
      </c>
      <c r="BA349" s="78">
        <v>6141734292</v>
      </c>
      <c r="BB349" s="78">
        <v>5578133372</v>
      </c>
      <c r="BC349" s="78">
        <v>5609580420</v>
      </c>
      <c r="BD349" s="78">
        <v>5734806692</v>
      </c>
      <c r="BE349" s="78">
        <v>9299517898</v>
      </c>
      <c r="BF349" s="78">
        <v>9015177212</v>
      </c>
      <c r="BG349" s="78">
        <v>5279784310</v>
      </c>
      <c r="BH349" s="78">
        <v>5392419997</v>
      </c>
      <c r="BI349" s="78">
        <v>38916793410</v>
      </c>
      <c r="BJ349" s="78">
        <v>62851917926</v>
      </c>
      <c r="BK349" s="78">
        <v>35731403219</v>
      </c>
      <c r="BL349" s="78">
        <v>40041463813</v>
      </c>
      <c r="BM349" s="78">
        <v>36793400190</v>
      </c>
      <c r="BN349" s="78">
        <v>7200421489</v>
      </c>
      <c r="BO349" s="78">
        <v>7000000000</v>
      </c>
      <c r="BP349" s="78">
        <v>7000000000</v>
      </c>
      <c r="BQ349" s="78">
        <v>7500000000</v>
      </c>
      <c r="BR349" s="78">
        <v>10228741887</v>
      </c>
      <c r="BS349" s="78">
        <v>4492661814</v>
      </c>
      <c r="BT349" s="78">
        <v>2843958096</v>
      </c>
      <c r="BU349" s="78">
        <v>6000967010</v>
      </c>
      <c r="BV349" s="78">
        <v>7517011280</v>
      </c>
      <c r="BW349" s="78">
        <v>5165546563</v>
      </c>
      <c r="BX349" s="78">
        <v>16614868023</v>
      </c>
      <c r="BY349" s="78">
        <v>13325430558</v>
      </c>
      <c r="BZ349" s="78">
        <v>14564759332</v>
      </c>
      <c r="CA349" s="78">
        <v>2134206399</v>
      </c>
      <c r="CB349" s="78">
        <v>191889749035</v>
      </c>
      <c r="CC349" s="78">
        <v>138457004342</v>
      </c>
      <c r="CD349" s="78">
        <v>153878608622</v>
      </c>
      <c r="CE349" s="78">
        <v>75433286333</v>
      </c>
      <c r="CF349" s="78">
        <v>94901664477</v>
      </c>
      <c r="CG349" s="78">
        <v>71944886470</v>
      </c>
      <c r="CH349" s="78">
        <v>7738148141</v>
      </c>
      <c r="CI349" s="78">
        <v>8592611352</v>
      </c>
      <c r="CJ349" s="78">
        <v>6884922178</v>
      </c>
      <c r="CK349" s="78">
        <v>3808390696</v>
      </c>
      <c r="CL349" s="78">
        <v>15015219841</v>
      </c>
      <c r="CM349" s="78">
        <v>20931176680</v>
      </c>
      <c r="CN349" s="78">
        <v>19262310454</v>
      </c>
      <c r="CO349" s="78">
        <v>10527023461</v>
      </c>
      <c r="CP349" s="78">
        <v>16695163922</v>
      </c>
      <c r="CQ349" s="78">
        <v>19661924412</v>
      </c>
      <c r="CR349" s="78">
        <v>5994816313</v>
      </c>
      <c r="CS349" s="78">
        <v>15180857744</v>
      </c>
      <c r="CT349" s="78">
        <v>17381060262</v>
      </c>
      <c r="CU349" s="78">
        <v>761806229</v>
      </c>
      <c r="CV349" s="78">
        <v>483440901</v>
      </c>
      <c r="CW349" s="78">
        <v>955593037</v>
      </c>
      <c r="CX349" s="78">
        <v>2100000000</v>
      </c>
      <c r="CY349" s="78">
        <v>1800000000</v>
      </c>
      <c r="CZ349" s="78">
        <v>2100000000</v>
      </c>
      <c r="DA349" s="78">
        <v>2000000000</v>
      </c>
      <c r="DB349" s="78">
        <v>135360993222</v>
      </c>
      <c r="DC349" s="78">
        <v>156005922403</v>
      </c>
      <c r="DD349" s="78">
        <v>187820092363</v>
      </c>
      <c r="DE349" s="78">
        <v>109848029670</v>
      </c>
      <c r="DF349" s="78">
        <v>132975697238</v>
      </c>
      <c r="DG349" s="78">
        <v>37514322286</v>
      </c>
      <c r="DH349" s="78">
        <v>105588453859</v>
      </c>
      <c r="DI349" s="78">
        <v>14152267758</v>
      </c>
      <c r="DJ349" s="78">
        <v>34894171671</v>
      </c>
      <c r="DK349" s="78">
        <v>128473061582</v>
      </c>
      <c r="DL349" s="78">
        <v>17184604742</v>
      </c>
      <c r="DM349" s="78">
        <v>16595202066</v>
      </c>
      <c r="DN349" s="78">
        <v>7380881634</v>
      </c>
      <c r="DO349" s="78">
        <v>5000000000</v>
      </c>
      <c r="DP349" s="78">
        <v>5000000000</v>
      </c>
      <c r="DQ349" s="78">
        <v>5000000000</v>
      </c>
      <c r="DR349" s="78">
        <v>6274018535</v>
      </c>
      <c r="DS349" s="78">
        <v>15123781590</v>
      </c>
      <c r="DT349" s="78">
        <v>10884738224</v>
      </c>
      <c r="DU349" s="78">
        <v>15957407388</v>
      </c>
      <c r="DV349" s="78">
        <v>6340665186</v>
      </c>
      <c r="DW349" s="78">
        <v>6556216028</v>
      </c>
      <c r="DX349" s="78">
        <v>981090602</v>
      </c>
      <c r="DY349" s="78">
        <v>12042844807</v>
      </c>
      <c r="DZ349" s="78">
        <v>874636081</v>
      </c>
      <c r="EA349" s="78">
        <v>3285995003</v>
      </c>
      <c r="EB349" s="78">
        <v>1028957128</v>
      </c>
      <c r="EC349" s="78">
        <v>2148524757</v>
      </c>
      <c r="ED349" s="78">
        <v>20903393108</v>
      </c>
      <c r="EE349" s="78">
        <v>16029961171</v>
      </c>
      <c r="EF349" s="78">
        <v>9229907418</v>
      </c>
      <c r="EG349" s="78">
        <v>10486994761</v>
      </c>
      <c r="EH349" s="78">
        <v>72969412734</v>
      </c>
      <c r="EI349" s="78">
        <v>50203416653</v>
      </c>
      <c r="EJ349" s="78">
        <v>204948873944</v>
      </c>
      <c r="EK349" s="78">
        <v>280020056043</v>
      </c>
      <c r="EL349" s="78">
        <v>539860431450</v>
      </c>
      <c r="EM349" s="78">
        <v>547113685755</v>
      </c>
      <c r="EN349" s="78">
        <v>427214946776</v>
      </c>
      <c r="EO349" s="78">
        <v>941702279132</v>
      </c>
      <c r="EP349" s="78">
        <v>356725657270</v>
      </c>
      <c r="EQ349" s="78">
        <v>28348244278</v>
      </c>
      <c r="ER349" s="78">
        <v>129404908189</v>
      </c>
      <c r="ES349" s="78">
        <v>856743879</v>
      </c>
      <c r="ET349" s="78">
        <v>1571682517</v>
      </c>
      <c r="EU349" s="78">
        <v>600689595</v>
      </c>
      <c r="EV349" s="78">
        <v>1320931955</v>
      </c>
      <c r="EW349" s="78">
        <v>1295568757</v>
      </c>
      <c r="EX349" s="78">
        <v>1274091396</v>
      </c>
      <c r="EY349" s="78">
        <v>11467983873</v>
      </c>
      <c r="EZ349" s="78">
        <v>11972178516</v>
      </c>
      <c r="FA349" s="78">
        <v>7892214694</v>
      </c>
      <c r="FB349" s="78">
        <v>16098432457</v>
      </c>
      <c r="FC349" s="78">
        <v>22337633669</v>
      </c>
      <c r="FD349" s="78">
        <v>3698746499</v>
      </c>
      <c r="FE349" s="78">
        <v>2045355014</v>
      </c>
      <c r="FF349" s="78">
        <v>1345297402</v>
      </c>
      <c r="FG349" s="78">
        <v>2053086073</v>
      </c>
      <c r="FH349" s="78">
        <v>3553766624</v>
      </c>
      <c r="FI349" s="78">
        <v>41276408924</v>
      </c>
      <c r="FJ349" s="78">
        <v>270779330</v>
      </c>
      <c r="FK349" s="78">
        <v>88586065049</v>
      </c>
      <c r="FL349" s="78">
        <v>6228395627</v>
      </c>
      <c r="FM349" s="78">
        <v>3171990295</v>
      </c>
      <c r="FN349" s="78">
        <v>7949419999</v>
      </c>
      <c r="FO349" s="78">
        <v>328811187</v>
      </c>
      <c r="FP349" s="78">
        <v>5098998155</v>
      </c>
      <c r="FQ349" s="78">
        <v>13321946359</v>
      </c>
      <c r="FR349" s="78">
        <v>15286023</v>
      </c>
      <c r="FS349" s="78">
        <v>11886422881</v>
      </c>
      <c r="FT349" s="78">
        <v>1156604558</v>
      </c>
      <c r="FU349" s="78">
        <v>438795423</v>
      </c>
      <c r="FV349" s="78">
        <v>5621063871</v>
      </c>
      <c r="FW349" s="78">
        <v>10093019247</v>
      </c>
      <c r="FX349" s="78">
        <v>80658650786</v>
      </c>
      <c r="FY349" s="78">
        <v>1702549192</v>
      </c>
      <c r="FZ349" s="78">
        <v>1962161476</v>
      </c>
      <c r="GA349" s="78">
        <v>503638813</v>
      </c>
      <c r="GB349" s="78">
        <v>522156129898</v>
      </c>
      <c r="GC349" s="78">
        <v>71801528064</v>
      </c>
      <c r="GD349" s="78">
        <v>60859028</v>
      </c>
      <c r="GE349" s="78">
        <v>27000000000</v>
      </c>
      <c r="GF349" s="78">
        <v>5320410586</v>
      </c>
    </row>
    <row r="350" spans="1:188">
      <c r="A350" s="84">
        <v>45160</v>
      </c>
      <c r="B350" s="78">
        <v>149829266249</v>
      </c>
      <c r="C350" s="78">
        <v>129322840722</v>
      </c>
      <c r="D350" s="78">
        <v>167394046423</v>
      </c>
      <c r="E350" s="78">
        <v>193224858215</v>
      </c>
      <c r="F350" s="78">
        <v>98008428842</v>
      </c>
      <c r="G350" s="78">
        <v>50048090005</v>
      </c>
      <c r="H350" s="78">
        <v>107626562259</v>
      </c>
      <c r="I350" s="78">
        <v>17899122979</v>
      </c>
      <c r="J350" s="78">
        <v>28585473038</v>
      </c>
      <c r="K350" s="78">
        <v>18269194725</v>
      </c>
      <c r="L350" s="78">
        <v>7068440267</v>
      </c>
      <c r="M350" s="78">
        <v>3445369680</v>
      </c>
      <c r="N350" s="78">
        <v>6390784108</v>
      </c>
      <c r="O350" s="78">
        <v>4936628017</v>
      </c>
      <c r="P350" s="78">
        <v>3919095980</v>
      </c>
      <c r="Q350" s="78">
        <v>6405173862</v>
      </c>
      <c r="R350" s="78">
        <v>3963086726</v>
      </c>
      <c r="S350" s="78">
        <v>5497985769</v>
      </c>
      <c r="T350" s="78">
        <v>4237738964</v>
      </c>
      <c r="U350" s="78">
        <v>15268006154</v>
      </c>
      <c r="V350" s="78">
        <v>4148979211</v>
      </c>
      <c r="W350" s="78">
        <v>3995470459</v>
      </c>
      <c r="X350" s="78">
        <v>206107899</v>
      </c>
      <c r="Y350" s="78">
        <v>247664202366</v>
      </c>
      <c r="Z350" s="78">
        <v>188045504579</v>
      </c>
      <c r="AA350" s="78">
        <v>154216509909</v>
      </c>
      <c r="AB350" s="78">
        <v>251571086695</v>
      </c>
      <c r="AC350" s="78">
        <v>196985691115</v>
      </c>
      <c r="AD350" s="78">
        <v>240919246971</v>
      </c>
      <c r="AE350" s="78">
        <v>46246813676</v>
      </c>
      <c r="AF350" s="78">
        <v>47773147754</v>
      </c>
      <c r="AG350" s="78">
        <v>39946746897</v>
      </c>
      <c r="AH350" s="78">
        <v>23499743080</v>
      </c>
      <c r="AI350" s="78">
        <v>5453895695</v>
      </c>
      <c r="AJ350" s="78">
        <v>5109108329</v>
      </c>
      <c r="AK350" s="78">
        <v>12036421787</v>
      </c>
      <c r="AL350" s="78">
        <v>5096243071</v>
      </c>
      <c r="AM350" s="78">
        <v>5697444348</v>
      </c>
      <c r="AN350" s="78">
        <v>7082949651</v>
      </c>
      <c r="AO350" s="78">
        <v>5091987591</v>
      </c>
      <c r="AP350" s="78">
        <v>8116556742</v>
      </c>
      <c r="AQ350" s="78">
        <v>5101136392</v>
      </c>
      <c r="AR350" s="78">
        <v>13407386541</v>
      </c>
      <c r="AS350" s="78">
        <v>5096095428</v>
      </c>
      <c r="AT350" s="78">
        <v>7593922377</v>
      </c>
      <c r="AU350" s="78">
        <v>5090284539</v>
      </c>
      <c r="AV350" s="78">
        <v>1056867720</v>
      </c>
      <c r="AW350" s="78">
        <v>1741235766</v>
      </c>
      <c r="AX350" s="78">
        <v>9000000000</v>
      </c>
      <c r="AY350" s="78">
        <v>5000000000</v>
      </c>
      <c r="AZ350" s="78">
        <v>18000000000</v>
      </c>
      <c r="BA350" s="78">
        <v>6136979149</v>
      </c>
      <c r="BB350" s="78">
        <v>5577555920</v>
      </c>
      <c r="BC350" s="78">
        <v>5609625206</v>
      </c>
      <c r="BD350" s="78">
        <v>5734058251</v>
      </c>
      <c r="BE350" s="78">
        <v>9293595966</v>
      </c>
      <c r="BF350" s="78">
        <v>8996990941</v>
      </c>
      <c r="BG350" s="78">
        <v>5279716480</v>
      </c>
      <c r="BH350" s="78">
        <v>5393057365</v>
      </c>
      <c r="BI350" s="78">
        <v>38945181799</v>
      </c>
      <c r="BJ350" s="78">
        <v>62985141329</v>
      </c>
      <c r="BK350" s="78">
        <v>35723557870</v>
      </c>
      <c r="BL350" s="78">
        <v>39954533678</v>
      </c>
      <c r="BM350" s="78">
        <v>36769525953</v>
      </c>
      <c r="BN350" s="78">
        <v>7202665060</v>
      </c>
      <c r="BO350" s="78">
        <v>7000000000</v>
      </c>
      <c r="BP350" s="78">
        <v>7000000000</v>
      </c>
      <c r="BQ350" s="78">
        <v>7500000000</v>
      </c>
      <c r="BR350" s="78">
        <v>10218984737</v>
      </c>
      <c r="BS350" s="78">
        <v>4489224556</v>
      </c>
      <c r="BT350" s="78">
        <v>2866588447</v>
      </c>
      <c r="BU350" s="78">
        <v>6162150025</v>
      </c>
      <c r="BV350" s="78">
        <v>7555148279</v>
      </c>
      <c r="BW350" s="78">
        <v>5207898303</v>
      </c>
      <c r="BX350" s="78">
        <v>16616753973</v>
      </c>
      <c r="BY350" s="78">
        <v>13327770933</v>
      </c>
      <c r="BZ350" s="78">
        <v>14603766412</v>
      </c>
      <c r="CA350" s="78">
        <v>2134378645</v>
      </c>
      <c r="CB350" s="78">
        <v>191554178049</v>
      </c>
      <c r="CC350" s="78">
        <v>138418980873</v>
      </c>
      <c r="CD350" s="78">
        <v>153802467693</v>
      </c>
      <c r="CE350" s="78">
        <v>75365238484</v>
      </c>
      <c r="CF350" s="78">
        <v>94863788927</v>
      </c>
      <c r="CG350" s="78">
        <v>71696922479</v>
      </c>
      <c r="CH350" s="78">
        <v>7777846852</v>
      </c>
      <c r="CI350" s="78">
        <v>8426531407</v>
      </c>
      <c r="CJ350" s="78">
        <v>6885032511</v>
      </c>
      <c r="CK350" s="78">
        <v>3809333110</v>
      </c>
      <c r="CL350" s="78">
        <v>15028068928</v>
      </c>
      <c r="CM350" s="78">
        <v>21046619908</v>
      </c>
      <c r="CN350" s="78">
        <v>19309247986</v>
      </c>
      <c r="CO350" s="78">
        <v>10555458215</v>
      </c>
      <c r="CP350" s="78">
        <v>16708823268</v>
      </c>
      <c r="CQ350" s="78">
        <v>19704306928</v>
      </c>
      <c r="CR350" s="78">
        <v>5994816313</v>
      </c>
      <c r="CS350" s="78">
        <v>15179568659</v>
      </c>
      <c r="CT350" s="78">
        <v>17349496950</v>
      </c>
      <c r="CU350" s="78">
        <v>761806229</v>
      </c>
      <c r="CV350" s="78">
        <v>483440901</v>
      </c>
      <c r="CW350" s="78">
        <v>955593037</v>
      </c>
      <c r="CX350" s="78">
        <v>2100000000</v>
      </c>
      <c r="CY350" s="78">
        <v>1800000000</v>
      </c>
      <c r="CZ350" s="78">
        <v>2100000000</v>
      </c>
      <c r="DA350" s="78">
        <v>2000000000</v>
      </c>
      <c r="DB350" s="78">
        <v>135278059089</v>
      </c>
      <c r="DC350" s="78">
        <v>155852870872</v>
      </c>
      <c r="DD350" s="78">
        <v>187741738336</v>
      </c>
      <c r="DE350" s="78">
        <v>109888013284</v>
      </c>
      <c r="DF350" s="78">
        <v>133073740813</v>
      </c>
      <c r="DG350" s="78">
        <v>37559539649</v>
      </c>
      <c r="DH350" s="78">
        <v>105634362114</v>
      </c>
      <c r="DI350" s="78">
        <v>14173383378</v>
      </c>
      <c r="DJ350" s="78">
        <v>34916011784</v>
      </c>
      <c r="DK350" s="78">
        <v>129194992457</v>
      </c>
      <c r="DL350" s="78">
        <v>17369839258</v>
      </c>
      <c r="DM350" s="78">
        <v>16808155858</v>
      </c>
      <c r="DN350" s="78">
        <v>7381988412</v>
      </c>
      <c r="DO350" s="78">
        <v>5000000000</v>
      </c>
      <c r="DP350" s="78">
        <v>5000000000</v>
      </c>
      <c r="DQ350" s="78">
        <v>5000000000</v>
      </c>
      <c r="DR350" s="78">
        <v>6286267375</v>
      </c>
      <c r="DS350" s="78">
        <v>15292950178</v>
      </c>
      <c r="DT350" s="78">
        <v>10991270507</v>
      </c>
      <c r="DU350" s="78">
        <v>16024547539</v>
      </c>
      <c r="DV350" s="78">
        <v>6355872022</v>
      </c>
      <c r="DW350" s="78">
        <v>6654007544</v>
      </c>
      <c r="DX350" s="78">
        <v>981090602</v>
      </c>
      <c r="DY350" s="78">
        <v>12042844807</v>
      </c>
      <c r="DZ350" s="78">
        <v>874636081</v>
      </c>
      <c r="EA350" s="78">
        <v>3337379863</v>
      </c>
      <c r="EB350" s="78">
        <v>1056717102</v>
      </c>
      <c r="EC350" s="78">
        <v>2168733285</v>
      </c>
      <c r="ED350" s="78">
        <v>20912165872</v>
      </c>
      <c r="EE350" s="78">
        <v>16038197589</v>
      </c>
      <c r="EF350" s="78">
        <v>9231425758</v>
      </c>
      <c r="EG350" s="78">
        <v>10490592959</v>
      </c>
      <c r="EH350" s="78">
        <v>72870546404</v>
      </c>
      <c r="EI350" s="78">
        <v>50169308744</v>
      </c>
      <c r="EJ350" s="78">
        <v>204771629011</v>
      </c>
      <c r="EK350" s="78">
        <v>280111474905</v>
      </c>
      <c r="EL350" s="78">
        <v>539842312588</v>
      </c>
      <c r="EM350" s="78">
        <v>546967154073</v>
      </c>
      <c r="EN350" s="78">
        <v>427586728960</v>
      </c>
      <c r="EO350" s="78">
        <v>941073286673</v>
      </c>
      <c r="EP350" s="78">
        <v>356221419006</v>
      </c>
      <c r="EQ350" s="78">
        <v>28365087996</v>
      </c>
      <c r="ER350" s="78">
        <v>129485395711</v>
      </c>
      <c r="ES350" s="78">
        <v>861303646</v>
      </c>
      <c r="ET350" s="78">
        <v>1635659395</v>
      </c>
      <c r="EU350" s="78">
        <v>600689595</v>
      </c>
      <c r="EV350" s="78">
        <v>1320931955</v>
      </c>
      <c r="EW350" s="78">
        <v>1295568757</v>
      </c>
      <c r="EX350" s="78">
        <v>1274091396</v>
      </c>
      <c r="EY350" s="78">
        <v>11455967010</v>
      </c>
      <c r="EZ350" s="78">
        <v>11949219813</v>
      </c>
      <c r="FA350" s="78">
        <v>7885600066</v>
      </c>
      <c r="FB350" s="78">
        <v>16090161637</v>
      </c>
      <c r="FC350" s="78">
        <v>22316446762</v>
      </c>
      <c r="FD350" s="78">
        <v>3702853464</v>
      </c>
      <c r="FE350" s="78">
        <v>2045660144</v>
      </c>
      <c r="FF350" s="78">
        <v>1345217073</v>
      </c>
      <c r="FG350" s="78">
        <v>2054409680</v>
      </c>
      <c r="FH350" s="78">
        <v>3551345514</v>
      </c>
      <c r="FI350" s="78">
        <v>41188730647</v>
      </c>
      <c r="FJ350" s="78">
        <v>270820650</v>
      </c>
      <c r="FK350" s="78">
        <v>88546533833</v>
      </c>
      <c r="FL350" s="78">
        <v>6220434766</v>
      </c>
      <c r="FM350" s="78">
        <v>3171990295</v>
      </c>
      <c r="FN350" s="78">
        <v>7950656933</v>
      </c>
      <c r="FO350" s="78">
        <v>328812406</v>
      </c>
      <c r="FP350" s="78">
        <v>5100887444</v>
      </c>
      <c r="FQ350" s="78">
        <v>13324351377</v>
      </c>
      <c r="FR350" s="78">
        <v>15286023</v>
      </c>
      <c r="FS350" s="78">
        <v>11912150375</v>
      </c>
      <c r="FT350" s="78">
        <v>1159040885</v>
      </c>
      <c r="FU350" s="78">
        <v>438859394</v>
      </c>
      <c r="FV350" s="78">
        <v>5621063871</v>
      </c>
      <c r="FW350" s="78">
        <v>10093121963</v>
      </c>
      <c r="FX350" s="78">
        <v>80658650786</v>
      </c>
      <c r="FY350" s="78">
        <v>1702549192</v>
      </c>
      <c r="FZ350" s="78">
        <v>1987069204</v>
      </c>
      <c r="GA350" s="78">
        <v>503638813</v>
      </c>
      <c r="GB350" s="78">
        <v>521602746817</v>
      </c>
      <c r="GC350" s="78">
        <v>71521800953</v>
      </c>
      <c r="GD350" s="78">
        <v>58749261</v>
      </c>
      <c r="GE350" s="78">
        <v>27000000000</v>
      </c>
      <c r="GF350" s="78">
        <v>5320580612</v>
      </c>
    </row>
    <row r="351" spans="1:188">
      <c r="A351" s="84">
        <v>45161</v>
      </c>
      <c r="B351" s="78">
        <v>149466259714</v>
      </c>
      <c r="C351" s="78">
        <v>129197303668</v>
      </c>
      <c r="D351" s="78">
        <v>167868128022</v>
      </c>
      <c r="E351" s="78">
        <v>193093955861</v>
      </c>
      <c r="F351" s="78">
        <v>97975966671</v>
      </c>
      <c r="G351" s="78">
        <v>50011179070</v>
      </c>
      <c r="H351" s="78">
        <v>107623170198</v>
      </c>
      <c r="I351" s="78">
        <v>17898479271</v>
      </c>
      <c r="J351" s="78">
        <v>28562696875</v>
      </c>
      <c r="K351" s="78">
        <v>18272534274</v>
      </c>
      <c r="L351" s="78">
        <v>7068450915</v>
      </c>
      <c r="M351" s="78">
        <v>3445588030</v>
      </c>
      <c r="N351" s="78">
        <v>6404403457</v>
      </c>
      <c r="O351" s="78">
        <v>4936913626</v>
      </c>
      <c r="P351" s="78">
        <v>3924642373</v>
      </c>
      <c r="Q351" s="78">
        <v>6411155348</v>
      </c>
      <c r="R351" s="78">
        <v>3971566394</v>
      </c>
      <c r="S351" s="78">
        <v>5501817675</v>
      </c>
      <c r="T351" s="78">
        <v>4238826027</v>
      </c>
      <c r="U351" s="78">
        <v>15268328805</v>
      </c>
      <c r="V351" s="78">
        <v>4165773686</v>
      </c>
      <c r="W351" s="78">
        <v>3996925880</v>
      </c>
      <c r="X351" s="78">
        <v>206107899</v>
      </c>
      <c r="Y351" s="78">
        <v>247494269983</v>
      </c>
      <c r="Z351" s="78">
        <v>187915194802</v>
      </c>
      <c r="AA351" s="78">
        <v>154091791530</v>
      </c>
      <c r="AB351" s="78">
        <v>251470601926</v>
      </c>
      <c r="AC351" s="78">
        <v>196775609499</v>
      </c>
      <c r="AD351" s="78">
        <v>240690529546</v>
      </c>
      <c r="AE351" s="78">
        <v>46224102854</v>
      </c>
      <c r="AF351" s="78">
        <v>47738849049</v>
      </c>
      <c r="AG351" s="78">
        <v>40010120503</v>
      </c>
      <c r="AH351" s="78">
        <v>23475821870</v>
      </c>
      <c r="AI351" s="78">
        <v>5410228360</v>
      </c>
      <c r="AJ351" s="78">
        <v>5109108329</v>
      </c>
      <c r="AK351" s="78">
        <v>12104399347</v>
      </c>
      <c r="AL351" s="78">
        <v>5096243071</v>
      </c>
      <c r="AM351" s="78">
        <v>5697054624</v>
      </c>
      <c r="AN351" s="78">
        <v>7094127553</v>
      </c>
      <c r="AO351" s="78">
        <v>5091987591</v>
      </c>
      <c r="AP351" s="78">
        <v>8129034302</v>
      </c>
      <c r="AQ351" s="78">
        <v>5101136392</v>
      </c>
      <c r="AR351" s="78">
        <v>13368492906</v>
      </c>
      <c r="AS351" s="78">
        <v>5096095428</v>
      </c>
      <c r="AT351" s="78">
        <v>7449433740</v>
      </c>
      <c r="AU351" s="78">
        <v>5090284539</v>
      </c>
      <c r="AV351" s="78">
        <v>1056867720</v>
      </c>
      <c r="AW351" s="78">
        <v>1741235766</v>
      </c>
      <c r="AX351" s="78">
        <v>9000000000</v>
      </c>
      <c r="AY351" s="78">
        <v>5000000000</v>
      </c>
      <c r="AZ351" s="78">
        <v>18000000000</v>
      </c>
      <c r="BA351" s="78">
        <v>6133993337</v>
      </c>
      <c r="BB351" s="78">
        <v>5578215865</v>
      </c>
      <c r="BC351" s="78">
        <v>5609849585</v>
      </c>
      <c r="BD351" s="78">
        <v>5734244661</v>
      </c>
      <c r="BE351" s="78">
        <v>9300809359</v>
      </c>
      <c r="BF351" s="78">
        <v>8995381937</v>
      </c>
      <c r="BG351" s="78">
        <v>5279716480</v>
      </c>
      <c r="BH351" s="78">
        <v>5393057365</v>
      </c>
      <c r="BI351" s="78">
        <v>38869837410</v>
      </c>
      <c r="BJ351" s="78">
        <v>63148327262</v>
      </c>
      <c r="BK351" s="78">
        <v>35733512547</v>
      </c>
      <c r="BL351" s="78">
        <v>39922098207</v>
      </c>
      <c r="BM351" s="78">
        <v>36759323926</v>
      </c>
      <c r="BN351" s="78">
        <v>7202670546</v>
      </c>
      <c r="BO351" s="78">
        <v>6000000000</v>
      </c>
      <c r="BP351" s="78">
        <v>6000000000</v>
      </c>
      <c r="BQ351" s="78">
        <v>6500000000</v>
      </c>
      <c r="BR351" s="78">
        <v>10211603544</v>
      </c>
      <c r="BS351" s="78">
        <v>4492966869</v>
      </c>
      <c r="BT351" s="78">
        <v>2899816266</v>
      </c>
      <c r="BU351" s="78">
        <v>6180141295</v>
      </c>
      <c r="BV351" s="78">
        <v>7633293293</v>
      </c>
      <c r="BW351" s="78">
        <v>5204997251</v>
      </c>
      <c r="BX351" s="78">
        <v>16615935626</v>
      </c>
      <c r="BY351" s="78">
        <v>13328904547</v>
      </c>
      <c r="BZ351" s="78">
        <v>14618022008</v>
      </c>
      <c r="CA351" s="78">
        <v>2136377678</v>
      </c>
      <c r="CB351" s="78">
        <v>191523714650</v>
      </c>
      <c r="CC351" s="78">
        <v>138450113253</v>
      </c>
      <c r="CD351" s="78">
        <v>153721227493</v>
      </c>
      <c r="CE351" s="78">
        <v>75954245515</v>
      </c>
      <c r="CF351" s="78">
        <v>94845955445</v>
      </c>
      <c r="CG351" s="78">
        <v>71623167781</v>
      </c>
      <c r="CH351" s="78">
        <v>7757473403</v>
      </c>
      <c r="CI351" s="78">
        <v>8465506185</v>
      </c>
      <c r="CJ351" s="78">
        <v>6887693173</v>
      </c>
      <c r="CK351" s="78">
        <v>3809269316</v>
      </c>
      <c r="CL351" s="78">
        <v>15028823751</v>
      </c>
      <c r="CM351" s="78">
        <v>21135610786</v>
      </c>
      <c r="CN351" s="78">
        <v>19319704310</v>
      </c>
      <c r="CO351" s="78">
        <v>10599372117</v>
      </c>
      <c r="CP351" s="78">
        <v>16707599904</v>
      </c>
      <c r="CQ351" s="78">
        <v>19793046481</v>
      </c>
      <c r="CR351" s="78">
        <v>5994816313</v>
      </c>
      <c r="CS351" s="78">
        <v>15180332742</v>
      </c>
      <c r="CT351" s="78">
        <v>17358172363</v>
      </c>
      <c r="CU351" s="78">
        <v>761806229</v>
      </c>
      <c r="CV351" s="78">
        <v>483440901</v>
      </c>
      <c r="CW351" s="78">
        <v>955593037</v>
      </c>
      <c r="CX351" s="78">
        <v>2100000000</v>
      </c>
      <c r="CY351" s="78">
        <v>1800000000</v>
      </c>
      <c r="CZ351" s="78">
        <v>2100000000</v>
      </c>
      <c r="DA351" s="78">
        <v>2000000000</v>
      </c>
      <c r="DB351" s="78">
        <v>135172332980</v>
      </c>
      <c r="DC351" s="78">
        <v>155783503334</v>
      </c>
      <c r="DD351" s="78">
        <v>187711219933</v>
      </c>
      <c r="DE351" s="78">
        <v>109938748601</v>
      </c>
      <c r="DF351" s="78">
        <v>133122154522</v>
      </c>
      <c r="DG351" s="78">
        <v>37616076483</v>
      </c>
      <c r="DH351" s="78">
        <v>105651333605</v>
      </c>
      <c r="DI351" s="78">
        <v>14159311360</v>
      </c>
      <c r="DJ351" s="78">
        <v>34944751268</v>
      </c>
      <c r="DK351" s="78">
        <v>129582425189</v>
      </c>
      <c r="DL351" s="78">
        <v>17690116967</v>
      </c>
      <c r="DM351" s="78">
        <v>17018565439</v>
      </c>
      <c r="DN351" s="78">
        <v>7384799255</v>
      </c>
      <c r="DO351" s="78">
        <v>5000000000</v>
      </c>
      <c r="DP351" s="78">
        <v>5000000000</v>
      </c>
      <c r="DQ351" s="78">
        <v>5000000000</v>
      </c>
      <c r="DR351" s="78">
        <v>6302555934</v>
      </c>
      <c r="DS351" s="78">
        <v>15379546873</v>
      </c>
      <c r="DT351" s="78">
        <v>11044055822</v>
      </c>
      <c r="DU351" s="78">
        <v>16070280167</v>
      </c>
      <c r="DV351" s="78">
        <v>6358077952</v>
      </c>
      <c r="DW351" s="78">
        <v>6701371347</v>
      </c>
      <c r="DX351" s="78">
        <v>981148678</v>
      </c>
      <c r="DY351" s="78">
        <v>12042844807</v>
      </c>
      <c r="DZ351" s="78">
        <v>874800800</v>
      </c>
      <c r="EA351" s="78">
        <v>3394008337</v>
      </c>
      <c r="EB351" s="78">
        <v>1057060623</v>
      </c>
      <c r="EC351" s="78">
        <v>2175579928</v>
      </c>
      <c r="ED351" s="78">
        <v>20917844689</v>
      </c>
      <c r="EE351" s="78">
        <v>16036755213</v>
      </c>
      <c r="EF351" s="78">
        <v>9250852986</v>
      </c>
      <c r="EG351" s="78">
        <v>10493316691</v>
      </c>
      <c r="EH351" s="78">
        <v>72785356653</v>
      </c>
      <c r="EI351" s="78">
        <v>50181139884</v>
      </c>
      <c r="EJ351" s="78">
        <v>204619430502</v>
      </c>
      <c r="EK351" s="78">
        <v>279872313525</v>
      </c>
      <c r="EL351" s="78">
        <v>539103528294</v>
      </c>
      <c r="EM351" s="78">
        <v>546544180113</v>
      </c>
      <c r="EN351" s="78">
        <v>427458211833</v>
      </c>
      <c r="EO351" s="78">
        <v>940563433178</v>
      </c>
      <c r="EP351" s="78">
        <v>355589884854</v>
      </c>
      <c r="EQ351" s="78">
        <v>28394194574</v>
      </c>
      <c r="ER351" s="78">
        <v>129432939292</v>
      </c>
      <c r="ES351" s="78">
        <v>878538607</v>
      </c>
      <c r="ET351" s="78">
        <v>1755598716</v>
      </c>
      <c r="EU351" s="78">
        <v>600689595</v>
      </c>
      <c r="EV351" s="78">
        <v>1320931955</v>
      </c>
      <c r="EW351" s="78">
        <v>1295568757</v>
      </c>
      <c r="EX351" s="78">
        <v>1274387815</v>
      </c>
      <c r="EY351" s="78">
        <v>11435730572</v>
      </c>
      <c r="EZ351" s="78">
        <v>11950368653</v>
      </c>
      <c r="FA351" s="78">
        <v>7875946784</v>
      </c>
      <c r="FB351" s="78">
        <v>16081194920</v>
      </c>
      <c r="FC351" s="78">
        <v>22311403370</v>
      </c>
      <c r="FD351" s="78">
        <v>3703048812</v>
      </c>
      <c r="FE351" s="78">
        <v>2045781691</v>
      </c>
      <c r="FF351" s="78">
        <v>1345279801</v>
      </c>
      <c r="FG351" s="78">
        <v>2054893631</v>
      </c>
      <c r="FH351" s="78">
        <v>3545255782</v>
      </c>
      <c r="FI351" s="78">
        <v>41097275354</v>
      </c>
      <c r="FJ351" s="78">
        <v>270820650</v>
      </c>
      <c r="FK351" s="78">
        <v>88360663004</v>
      </c>
      <c r="FL351" s="78">
        <v>6219915116</v>
      </c>
      <c r="FM351" s="78">
        <v>3171990295</v>
      </c>
      <c r="FN351" s="78">
        <v>7960501266</v>
      </c>
      <c r="FO351" s="78">
        <v>328813624</v>
      </c>
      <c r="FP351" s="78">
        <v>5111522009</v>
      </c>
      <c r="FQ351" s="78">
        <v>13327483236</v>
      </c>
      <c r="FR351" s="78">
        <v>15286023</v>
      </c>
      <c r="FS351" s="78">
        <v>11914219766</v>
      </c>
      <c r="FT351" s="78">
        <v>1159128778</v>
      </c>
      <c r="FU351" s="78">
        <v>438950718</v>
      </c>
      <c r="FV351" s="78">
        <v>5620272426</v>
      </c>
      <c r="FW351" s="78">
        <v>10096679369</v>
      </c>
      <c r="FX351" s="78">
        <v>80658650786</v>
      </c>
      <c r="FY351" s="78">
        <v>1702544747</v>
      </c>
      <c r="FZ351" s="78">
        <v>1976598799</v>
      </c>
      <c r="GA351" s="78">
        <v>503638813</v>
      </c>
      <c r="GB351" s="78">
        <v>521043141515</v>
      </c>
      <c r="GC351" s="78">
        <v>71484053641</v>
      </c>
      <c r="GD351" s="78">
        <v>60315716</v>
      </c>
      <c r="GE351" s="78">
        <v>27000000000</v>
      </c>
      <c r="GF351" s="78">
        <v>5304190912</v>
      </c>
    </row>
    <row r="352" spans="1:188">
      <c r="A352" s="84">
        <v>45162</v>
      </c>
      <c r="B352" s="78">
        <v>149322931647</v>
      </c>
      <c r="C352" s="78">
        <v>129239814545</v>
      </c>
      <c r="D352" s="78">
        <v>167748682194</v>
      </c>
      <c r="E352" s="78">
        <v>193042451988</v>
      </c>
      <c r="F352" s="78">
        <v>97825323614</v>
      </c>
      <c r="G352" s="78">
        <v>49978316722</v>
      </c>
      <c r="H352" s="78">
        <v>107589239962</v>
      </c>
      <c r="I352" s="78">
        <v>17871711898</v>
      </c>
      <c r="J352" s="78">
        <v>28486404442</v>
      </c>
      <c r="K352" s="78">
        <v>18228915398</v>
      </c>
      <c r="L352" s="78">
        <v>7076422030</v>
      </c>
      <c r="M352" s="78">
        <v>3445614295</v>
      </c>
      <c r="N352" s="78">
        <v>6444189005</v>
      </c>
      <c r="O352" s="78">
        <v>4782087025</v>
      </c>
      <c r="P352" s="78">
        <v>3787802012</v>
      </c>
      <c r="Q352" s="78">
        <v>6403202871</v>
      </c>
      <c r="R352" s="78">
        <v>3972981360</v>
      </c>
      <c r="S352" s="78">
        <v>5559235586</v>
      </c>
      <c r="T352" s="78">
        <v>4265804171</v>
      </c>
      <c r="U352" s="78">
        <v>15295412779</v>
      </c>
      <c r="V352" s="78">
        <v>4166254187</v>
      </c>
      <c r="W352" s="78">
        <v>4000750191</v>
      </c>
      <c r="X352" s="78">
        <v>206107899</v>
      </c>
      <c r="Y352" s="78">
        <v>247447807225</v>
      </c>
      <c r="Z352" s="78">
        <v>187945581999</v>
      </c>
      <c r="AA352" s="78">
        <v>154121187309</v>
      </c>
      <c r="AB352" s="78">
        <v>251383169075</v>
      </c>
      <c r="AC352" s="78">
        <v>196763922316</v>
      </c>
      <c r="AD352" s="78">
        <v>240492686798</v>
      </c>
      <c r="AE352" s="78">
        <v>46116014672</v>
      </c>
      <c r="AF352" s="78">
        <v>47689595986</v>
      </c>
      <c r="AG352" s="78">
        <v>40009999164</v>
      </c>
      <c r="AH352" s="78">
        <v>23484870066</v>
      </c>
      <c r="AI352" s="78">
        <v>5380921249</v>
      </c>
      <c r="AJ352" s="78">
        <v>5109108329</v>
      </c>
      <c r="AK352" s="78">
        <v>12205136250</v>
      </c>
      <c r="AL352" s="78">
        <v>5096243071</v>
      </c>
      <c r="AM352" s="78">
        <v>5698905428</v>
      </c>
      <c r="AN352" s="78">
        <v>7097448358</v>
      </c>
      <c r="AO352" s="78">
        <v>5091987591</v>
      </c>
      <c r="AP352" s="78">
        <v>8215445032</v>
      </c>
      <c r="AQ352" s="78">
        <v>5101136392</v>
      </c>
      <c r="AR352" s="78">
        <v>13366211639</v>
      </c>
      <c r="AS352" s="78">
        <v>5096095428</v>
      </c>
      <c r="AT352" s="78">
        <v>7446896392</v>
      </c>
      <c r="AU352" s="78">
        <v>5090284539</v>
      </c>
      <c r="AV352" s="78">
        <v>1057655794</v>
      </c>
      <c r="AW352" s="78">
        <v>1741302190</v>
      </c>
      <c r="AX352" s="78">
        <v>9000000000</v>
      </c>
      <c r="AY352" s="78">
        <v>5000000000</v>
      </c>
      <c r="AZ352" s="78">
        <v>18000000000</v>
      </c>
      <c r="BA352" s="78">
        <v>6136279159</v>
      </c>
      <c r="BB352" s="78">
        <v>5578685784</v>
      </c>
      <c r="BC352" s="78">
        <v>5611713918</v>
      </c>
      <c r="BD352" s="78">
        <v>5734169301</v>
      </c>
      <c r="BE352" s="78">
        <v>9262738795</v>
      </c>
      <c r="BF352" s="78">
        <v>8942787894</v>
      </c>
      <c r="BG352" s="78">
        <v>5279828672</v>
      </c>
      <c r="BH352" s="78">
        <v>5393057365</v>
      </c>
      <c r="BI352" s="78">
        <v>38881517016</v>
      </c>
      <c r="BJ352" s="78">
        <v>63296798488</v>
      </c>
      <c r="BK352" s="78">
        <v>35728070099</v>
      </c>
      <c r="BL352" s="78">
        <v>39920453715</v>
      </c>
      <c r="BM352" s="78">
        <v>36722578177</v>
      </c>
      <c r="BN352" s="78">
        <v>7202174466</v>
      </c>
      <c r="BO352" s="78">
        <v>6000000000</v>
      </c>
      <c r="BP352" s="78">
        <v>6000000000</v>
      </c>
      <c r="BQ352" s="78">
        <v>6500000000</v>
      </c>
      <c r="BR352" s="78">
        <v>10217608983</v>
      </c>
      <c r="BS352" s="78">
        <v>4495367934</v>
      </c>
      <c r="BT352" s="78">
        <v>2901480310</v>
      </c>
      <c r="BU352" s="78">
        <v>6150347742</v>
      </c>
      <c r="BV352" s="78">
        <v>7628290545</v>
      </c>
      <c r="BW352" s="78">
        <v>5217010868</v>
      </c>
      <c r="BX352" s="78">
        <v>16629828295</v>
      </c>
      <c r="BY352" s="78">
        <v>13297299976</v>
      </c>
      <c r="BZ352" s="78">
        <v>14626499805</v>
      </c>
      <c r="CA352" s="78">
        <v>2017437931</v>
      </c>
      <c r="CB352" s="78">
        <v>191524925745</v>
      </c>
      <c r="CC352" s="78">
        <v>138534759910</v>
      </c>
      <c r="CD352" s="78">
        <v>153659686698</v>
      </c>
      <c r="CE352" s="78">
        <v>75978302137</v>
      </c>
      <c r="CF352" s="78">
        <v>94876834542</v>
      </c>
      <c r="CG352" s="78">
        <v>71741715501</v>
      </c>
      <c r="CH352" s="78">
        <v>7764981025</v>
      </c>
      <c r="CI352" s="78">
        <v>8516405514</v>
      </c>
      <c r="CJ352" s="78">
        <v>6834540558</v>
      </c>
      <c r="CK352" s="78">
        <v>3810674407</v>
      </c>
      <c r="CL352" s="78">
        <v>14971897371</v>
      </c>
      <c r="CM352" s="78">
        <v>21201092189</v>
      </c>
      <c r="CN352" s="78">
        <v>19385297061</v>
      </c>
      <c r="CO352" s="78">
        <v>10626964604</v>
      </c>
      <c r="CP352" s="78">
        <v>16706326811</v>
      </c>
      <c r="CQ352" s="78">
        <v>19875468410</v>
      </c>
      <c r="CR352" s="78">
        <v>5994816313</v>
      </c>
      <c r="CS352" s="78">
        <v>15184103236</v>
      </c>
      <c r="CT352" s="78">
        <v>17328835483</v>
      </c>
      <c r="CU352" s="78">
        <v>762618955</v>
      </c>
      <c r="CV352" s="78">
        <v>483440901</v>
      </c>
      <c r="CW352" s="78">
        <v>956569667</v>
      </c>
      <c r="CX352" s="78">
        <v>2100000000</v>
      </c>
      <c r="CY352" s="78">
        <v>1800000000</v>
      </c>
      <c r="CZ352" s="78">
        <v>2100000000</v>
      </c>
      <c r="DA352" s="78">
        <v>2000000000</v>
      </c>
      <c r="DB352" s="78">
        <v>135204095060</v>
      </c>
      <c r="DC352" s="78">
        <v>155767223432</v>
      </c>
      <c r="DD352" s="78">
        <v>187718014322</v>
      </c>
      <c r="DE352" s="78">
        <v>110025265565</v>
      </c>
      <c r="DF352" s="78">
        <v>133195358310</v>
      </c>
      <c r="DG352" s="78">
        <v>37646289117</v>
      </c>
      <c r="DH352" s="78">
        <v>105749047817</v>
      </c>
      <c r="DI352" s="78">
        <v>14210170542</v>
      </c>
      <c r="DJ352" s="78">
        <v>35071728308</v>
      </c>
      <c r="DK352" s="78">
        <v>130010052027</v>
      </c>
      <c r="DL352" s="78">
        <v>18001949094</v>
      </c>
      <c r="DM352" s="78">
        <v>17178457908</v>
      </c>
      <c r="DN352" s="78">
        <v>7407286489</v>
      </c>
      <c r="DO352" s="78">
        <v>5000000000</v>
      </c>
      <c r="DP352" s="78">
        <v>5000000000</v>
      </c>
      <c r="DQ352" s="78">
        <v>5000000000</v>
      </c>
      <c r="DR352" s="78">
        <v>6336810625</v>
      </c>
      <c r="DS352" s="78">
        <v>15498920003</v>
      </c>
      <c r="DT352" s="78">
        <v>11143543037</v>
      </c>
      <c r="DU352" s="78">
        <v>16143336480</v>
      </c>
      <c r="DV352" s="78">
        <v>6352314282</v>
      </c>
      <c r="DW352" s="78">
        <v>6712396757</v>
      </c>
      <c r="DX352" s="78">
        <v>982014200</v>
      </c>
      <c r="DY352" s="78">
        <v>12042450443</v>
      </c>
      <c r="DZ352" s="78">
        <v>875542589</v>
      </c>
      <c r="EA352" s="78">
        <v>3415958356</v>
      </c>
      <c r="EB352" s="78">
        <v>1060308435</v>
      </c>
      <c r="EC352" s="78">
        <v>2214336383</v>
      </c>
      <c r="ED352" s="78">
        <v>20935866261</v>
      </c>
      <c r="EE352" s="78">
        <v>16044981604</v>
      </c>
      <c r="EF352" s="78">
        <v>9261366247</v>
      </c>
      <c r="EG352" s="78">
        <v>10501875280</v>
      </c>
      <c r="EH352" s="78">
        <v>72765477103</v>
      </c>
      <c r="EI352" s="78">
        <v>50168783582</v>
      </c>
      <c r="EJ352" s="78">
        <v>204320360925</v>
      </c>
      <c r="EK352" s="78">
        <v>279686639848</v>
      </c>
      <c r="EL352" s="78">
        <v>538771273332</v>
      </c>
      <c r="EM352" s="78">
        <v>546316540595</v>
      </c>
      <c r="EN352" s="78">
        <v>427662909943</v>
      </c>
      <c r="EO352" s="78">
        <v>940253868191</v>
      </c>
      <c r="EP352" s="78">
        <v>355228396385</v>
      </c>
      <c r="EQ352" s="78">
        <v>28188216127</v>
      </c>
      <c r="ER352" s="78">
        <v>129538374535</v>
      </c>
      <c r="ES352" s="78">
        <v>887024209</v>
      </c>
      <c r="ET352" s="78">
        <v>1895562472</v>
      </c>
      <c r="EU352" s="78">
        <v>600689397</v>
      </c>
      <c r="EV352" s="78">
        <v>1321131789</v>
      </c>
      <c r="EW352" s="78">
        <v>1295568757</v>
      </c>
      <c r="EX352" s="78">
        <v>1274466671</v>
      </c>
      <c r="EY352" s="78">
        <v>11436724595</v>
      </c>
      <c r="EZ352" s="78">
        <v>11949924353</v>
      </c>
      <c r="FA352" s="78">
        <v>7867737419</v>
      </c>
      <c r="FB352" s="78">
        <v>16092893391</v>
      </c>
      <c r="FC352" s="78">
        <v>22307593745</v>
      </c>
      <c r="FD352" s="78">
        <v>3700387240</v>
      </c>
      <c r="FE352" s="78">
        <v>2043328904</v>
      </c>
      <c r="FF352" s="78">
        <v>1345605488</v>
      </c>
      <c r="FG352" s="78">
        <v>2054857150</v>
      </c>
      <c r="FH352" s="78">
        <v>3540466622</v>
      </c>
      <c r="FI352" s="78">
        <v>40971717135</v>
      </c>
      <c r="FJ352" s="78">
        <v>270919200</v>
      </c>
      <c r="FK352" s="78">
        <v>88332117680</v>
      </c>
      <c r="FL352" s="78">
        <v>6219803084</v>
      </c>
      <c r="FM352" s="78">
        <v>3178309231</v>
      </c>
      <c r="FN352" s="78">
        <v>7940657894</v>
      </c>
      <c r="FO352" s="78">
        <v>328814234</v>
      </c>
      <c r="FP352" s="78">
        <v>5117095712</v>
      </c>
      <c r="FQ352" s="78">
        <v>13237046862</v>
      </c>
      <c r="FR352" s="78">
        <v>15286023</v>
      </c>
      <c r="FS352" s="78">
        <v>11913900057</v>
      </c>
      <c r="FT352" s="78">
        <v>1160437171</v>
      </c>
      <c r="FU352" s="78">
        <v>438772211</v>
      </c>
      <c r="FV352" s="78">
        <v>5620282876</v>
      </c>
      <c r="FW352" s="78">
        <v>10096793423</v>
      </c>
      <c r="FX352" s="78">
        <v>80658650786</v>
      </c>
      <c r="FY352" s="78">
        <v>1702720914</v>
      </c>
      <c r="FZ352" s="78">
        <v>1977619878</v>
      </c>
      <c r="GA352" s="78">
        <v>503638813</v>
      </c>
      <c r="GB352" s="78">
        <v>520424604835</v>
      </c>
      <c r="GC352" s="78">
        <v>71512998517</v>
      </c>
      <c r="GD352" s="78">
        <v>60316972</v>
      </c>
      <c r="GE352" s="78">
        <v>27000000000</v>
      </c>
      <c r="GF352" s="78">
        <v>5304074364</v>
      </c>
    </row>
    <row r="353" spans="1:188">
      <c r="A353" s="84">
        <v>45163</v>
      </c>
      <c r="B353" s="78">
        <v>149306762219</v>
      </c>
      <c r="C353" s="78">
        <v>129405597267</v>
      </c>
      <c r="D353" s="78">
        <v>167915268735</v>
      </c>
      <c r="E353" s="78">
        <v>193104895402</v>
      </c>
      <c r="F353" s="78">
        <v>97887793374</v>
      </c>
      <c r="G353" s="78">
        <v>49970706905</v>
      </c>
      <c r="H353" s="78">
        <v>107643437433</v>
      </c>
      <c r="I353" s="78">
        <v>17885763642</v>
      </c>
      <c r="J353" s="78">
        <v>28499668391</v>
      </c>
      <c r="K353" s="78">
        <v>18259076283</v>
      </c>
      <c r="L353" s="78">
        <v>7088839267</v>
      </c>
      <c r="M353" s="78">
        <v>3446469733</v>
      </c>
      <c r="N353" s="78">
        <v>6467294104</v>
      </c>
      <c r="O353" s="78">
        <v>4782613205</v>
      </c>
      <c r="P353" s="78">
        <v>3805495800</v>
      </c>
      <c r="Q353" s="78">
        <v>6428216794</v>
      </c>
      <c r="R353" s="78">
        <v>3996728702</v>
      </c>
      <c r="S353" s="78">
        <v>5616732109</v>
      </c>
      <c r="T353" s="78">
        <v>4268398674</v>
      </c>
      <c r="U353" s="78">
        <v>15369576027</v>
      </c>
      <c r="V353" s="78">
        <v>4166322774</v>
      </c>
      <c r="W353" s="78">
        <v>4001119803</v>
      </c>
      <c r="X353" s="78">
        <v>206212414</v>
      </c>
      <c r="Y353" s="78">
        <v>247637196871</v>
      </c>
      <c r="Z353" s="78">
        <v>188064745616</v>
      </c>
      <c r="AA353" s="78">
        <v>154178289243</v>
      </c>
      <c r="AB353" s="78">
        <v>251455095191</v>
      </c>
      <c r="AC353" s="78">
        <v>196696422869</v>
      </c>
      <c r="AD353" s="78">
        <v>240443040251</v>
      </c>
      <c r="AE353" s="78">
        <v>46072560313</v>
      </c>
      <c r="AF353" s="78">
        <v>47639402210</v>
      </c>
      <c r="AG353" s="78">
        <v>40085421255</v>
      </c>
      <c r="AH353" s="78">
        <v>23500117392</v>
      </c>
      <c r="AI353" s="78">
        <v>5439910730</v>
      </c>
      <c r="AJ353" s="78">
        <v>5109275879</v>
      </c>
      <c r="AK353" s="78">
        <v>12326779834</v>
      </c>
      <c r="AL353" s="78">
        <v>5096243071</v>
      </c>
      <c r="AM353" s="78">
        <v>5699099313</v>
      </c>
      <c r="AN353" s="78">
        <v>7143373279</v>
      </c>
      <c r="AO353" s="78">
        <v>5091987591</v>
      </c>
      <c r="AP353" s="78">
        <v>8300879633</v>
      </c>
      <c r="AQ353" s="78">
        <v>5101136392</v>
      </c>
      <c r="AR353" s="78">
        <v>13411241805</v>
      </c>
      <c r="AS353" s="78">
        <v>5096095428</v>
      </c>
      <c r="AT353" s="78">
        <v>7523713616</v>
      </c>
      <c r="AU353" s="78">
        <v>5090284539</v>
      </c>
      <c r="AV353" s="78">
        <v>1063004015</v>
      </c>
      <c r="AW353" s="78">
        <v>1746405217</v>
      </c>
      <c r="AX353" s="78">
        <v>9000000000</v>
      </c>
      <c r="AY353" s="78">
        <v>5000000000</v>
      </c>
      <c r="AZ353" s="78">
        <v>18000000000</v>
      </c>
      <c r="BA353" s="78">
        <v>6155701898</v>
      </c>
      <c r="BB353" s="78">
        <v>5602078288</v>
      </c>
      <c r="BC353" s="78">
        <v>5631324933</v>
      </c>
      <c r="BD353" s="78">
        <v>5752134142</v>
      </c>
      <c r="BE353" s="78">
        <v>9306562004</v>
      </c>
      <c r="BF353" s="78">
        <v>8971641789</v>
      </c>
      <c r="BG353" s="78">
        <v>5279834138</v>
      </c>
      <c r="BH353" s="78">
        <v>5393123794</v>
      </c>
      <c r="BI353" s="78">
        <v>38859763895</v>
      </c>
      <c r="BJ353" s="78">
        <v>63390636795</v>
      </c>
      <c r="BK353" s="78">
        <v>35785864285</v>
      </c>
      <c r="BL353" s="78">
        <v>39840688182</v>
      </c>
      <c r="BM353" s="78">
        <v>36698998830</v>
      </c>
      <c r="BN353" s="78">
        <v>7202973525</v>
      </c>
      <c r="BO353" s="78">
        <v>6000000000</v>
      </c>
      <c r="BP353" s="78">
        <v>6000000000</v>
      </c>
      <c r="BQ353" s="78">
        <v>6500000000</v>
      </c>
      <c r="BR353" s="78">
        <v>10215095093</v>
      </c>
      <c r="BS353" s="78">
        <v>4493059212</v>
      </c>
      <c r="BT353" s="78">
        <v>2893122031</v>
      </c>
      <c r="BU353" s="78">
        <v>6109579841</v>
      </c>
      <c r="BV353" s="78">
        <v>7627908334</v>
      </c>
      <c r="BW353" s="78">
        <v>5212241532</v>
      </c>
      <c r="BX353" s="78">
        <v>16641486174</v>
      </c>
      <c r="BY353" s="78">
        <v>13311914592</v>
      </c>
      <c r="BZ353" s="78">
        <v>14639140729</v>
      </c>
      <c r="CA353" s="78">
        <v>1984359725</v>
      </c>
      <c r="CB353" s="78">
        <v>191499829227</v>
      </c>
      <c r="CC353" s="78">
        <v>138588575846</v>
      </c>
      <c r="CD353" s="78">
        <v>153722510871</v>
      </c>
      <c r="CE353" s="78">
        <v>76035864956</v>
      </c>
      <c r="CF353" s="78">
        <v>94846349985</v>
      </c>
      <c r="CG353" s="78">
        <v>71858688944</v>
      </c>
      <c r="CH353" s="78">
        <v>7737346365</v>
      </c>
      <c r="CI353" s="78">
        <v>8512337098</v>
      </c>
      <c r="CJ353" s="78">
        <v>6829629525</v>
      </c>
      <c r="CK353" s="78">
        <v>3827284160</v>
      </c>
      <c r="CL353" s="78">
        <v>14926650522</v>
      </c>
      <c r="CM353" s="78">
        <v>21265559266</v>
      </c>
      <c r="CN353" s="78">
        <v>19441610885</v>
      </c>
      <c r="CO353" s="78">
        <v>10649576097</v>
      </c>
      <c r="CP353" s="78">
        <v>16742467921</v>
      </c>
      <c r="CQ353" s="78">
        <v>19930075071</v>
      </c>
      <c r="CR353" s="78">
        <v>5996439873</v>
      </c>
      <c r="CS353" s="78">
        <v>15188052947</v>
      </c>
      <c r="CT353" s="78">
        <v>17266311262</v>
      </c>
      <c r="CU353" s="78">
        <v>733251488</v>
      </c>
      <c r="CV353" s="78">
        <v>510943273</v>
      </c>
      <c r="CW353" s="78">
        <v>956569667</v>
      </c>
      <c r="CX353" s="78">
        <v>2100000000</v>
      </c>
      <c r="CY353" s="78">
        <v>1800000000</v>
      </c>
      <c r="CZ353" s="78">
        <v>2100000000</v>
      </c>
      <c r="DA353" s="78">
        <v>2000000000</v>
      </c>
      <c r="DB353" s="78">
        <v>135221144118</v>
      </c>
      <c r="DC353" s="78">
        <v>155750970244</v>
      </c>
      <c r="DD353" s="78">
        <v>187823495323</v>
      </c>
      <c r="DE353" s="78">
        <v>110192462785</v>
      </c>
      <c r="DF353" s="78">
        <v>133064811494</v>
      </c>
      <c r="DG353" s="78">
        <v>37729367221</v>
      </c>
      <c r="DH353" s="78">
        <v>105835069114</v>
      </c>
      <c r="DI353" s="78">
        <v>14207340202</v>
      </c>
      <c r="DJ353" s="78">
        <v>35192274106</v>
      </c>
      <c r="DK353" s="78">
        <v>139187514002</v>
      </c>
      <c r="DL353" s="78">
        <v>18171002652</v>
      </c>
      <c r="DM353" s="78">
        <v>17220324324</v>
      </c>
      <c r="DN353" s="78">
        <v>7408859286</v>
      </c>
      <c r="DO353" s="78">
        <v>5000000000</v>
      </c>
      <c r="DP353" s="78">
        <v>5000000000</v>
      </c>
      <c r="DQ353" s="78">
        <v>5000000000</v>
      </c>
      <c r="DR353" s="78">
        <v>6345411625</v>
      </c>
      <c r="DS353" s="78">
        <v>15611681232</v>
      </c>
      <c r="DT353" s="78">
        <v>11222505696</v>
      </c>
      <c r="DU353" s="78">
        <v>15894111150</v>
      </c>
      <c r="DV353" s="78">
        <v>6378041445</v>
      </c>
      <c r="DW353" s="78">
        <v>6741268398</v>
      </c>
      <c r="DX353" s="78">
        <v>982115048</v>
      </c>
      <c r="DY353" s="78">
        <v>12040656074</v>
      </c>
      <c r="DZ353" s="78">
        <v>874778371</v>
      </c>
      <c r="EA353" s="78">
        <v>3504269588</v>
      </c>
      <c r="EB353" s="78">
        <v>1060344912</v>
      </c>
      <c r="EC353" s="78">
        <v>2226516381</v>
      </c>
      <c r="ED353" s="78">
        <v>20963997344</v>
      </c>
      <c r="EE353" s="78">
        <v>16068028645</v>
      </c>
      <c r="EF353" s="78">
        <v>9281204919</v>
      </c>
      <c r="EG353" s="78">
        <v>10533174226</v>
      </c>
      <c r="EH353" s="78">
        <v>72800966982</v>
      </c>
      <c r="EI353" s="78">
        <v>50157780649</v>
      </c>
      <c r="EJ353" s="78">
        <v>204250327800</v>
      </c>
      <c r="EK353" s="78">
        <v>279149304173</v>
      </c>
      <c r="EL353" s="78">
        <v>538653309083</v>
      </c>
      <c r="EM353" s="78">
        <v>546486821405</v>
      </c>
      <c r="EN353" s="78">
        <v>427723224235</v>
      </c>
      <c r="EO353" s="78">
        <v>939758227141</v>
      </c>
      <c r="EP353" s="78">
        <v>354876935427</v>
      </c>
      <c r="EQ353" s="78">
        <v>28134558797</v>
      </c>
      <c r="ER353" s="78">
        <v>129567368153</v>
      </c>
      <c r="ES353" s="78">
        <v>927978232</v>
      </c>
      <c r="ET353" s="78">
        <v>1953882608</v>
      </c>
      <c r="EU353" s="78">
        <v>600694412</v>
      </c>
      <c r="EV353" s="78">
        <v>1321131789</v>
      </c>
      <c r="EW353" s="78">
        <v>1295818245</v>
      </c>
      <c r="EX353" s="78">
        <v>1274502575</v>
      </c>
      <c r="EY353" s="78">
        <v>11431620884</v>
      </c>
      <c r="EZ353" s="78">
        <v>11966758359</v>
      </c>
      <c r="FA353" s="78">
        <v>7882893954</v>
      </c>
      <c r="FB353" s="78">
        <v>16141392764</v>
      </c>
      <c r="FC353" s="78">
        <v>22190478952</v>
      </c>
      <c r="FD353" s="78">
        <v>3706215338</v>
      </c>
      <c r="FE353" s="78">
        <v>2047828443</v>
      </c>
      <c r="FF353" s="78">
        <v>1348976021</v>
      </c>
      <c r="FG353" s="78">
        <v>2058903858</v>
      </c>
      <c r="FH353" s="78">
        <v>3544558986</v>
      </c>
      <c r="FI353" s="78">
        <v>41020838670</v>
      </c>
      <c r="FJ353" s="78">
        <v>271108284</v>
      </c>
      <c r="FK353" s="78">
        <v>88434690135</v>
      </c>
      <c r="FL353" s="78">
        <v>6221359691</v>
      </c>
      <c r="FM353" s="78">
        <v>3178429554</v>
      </c>
      <c r="FN353" s="78">
        <v>7937303675</v>
      </c>
      <c r="FO353" s="78">
        <v>328814845</v>
      </c>
      <c r="FP353" s="78">
        <v>5117355647</v>
      </c>
      <c r="FQ353" s="78">
        <v>13242033929</v>
      </c>
      <c r="FR353" s="78">
        <v>15258558</v>
      </c>
      <c r="FS353" s="78">
        <v>11922568213</v>
      </c>
      <c r="FT353" s="78">
        <v>1162765667</v>
      </c>
      <c r="FU353" s="78">
        <v>429160352</v>
      </c>
      <c r="FV353" s="78">
        <v>5620282876</v>
      </c>
      <c r="FW353" s="78">
        <v>10097932846</v>
      </c>
      <c r="FX353" s="78">
        <v>80658650786</v>
      </c>
      <c r="FY353" s="78">
        <v>1704328092</v>
      </c>
      <c r="FZ353" s="78">
        <v>1981064947</v>
      </c>
      <c r="GA353" s="78">
        <v>503638813</v>
      </c>
      <c r="GB353" s="78">
        <v>519550959583</v>
      </c>
      <c r="GC353" s="78">
        <v>71339565444</v>
      </c>
      <c r="GD353" s="78">
        <v>60316972</v>
      </c>
      <c r="GE353" s="78">
        <v>27000000000</v>
      </c>
      <c r="GF353" s="78">
        <v>5221687286</v>
      </c>
    </row>
    <row r="354" spans="1:188">
      <c r="A354" s="84">
        <v>45166</v>
      </c>
      <c r="B354" s="78">
        <v>149223916206</v>
      </c>
      <c r="C354" s="78">
        <v>129202586462</v>
      </c>
      <c r="D354" s="78">
        <v>167898656022</v>
      </c>
      <c r="E354" s="78">
        <v>193025528028</v>
      </c>
      <c r="F354" s="78">
        <v>97818591018</v>
      </c>
      <c r="G354" s="78">
        <v>49962225040</v>
      </c>
      <c r="H354" s="78">
        <v>107621529688</v>
      </c>
      <c r="I354" s="78">
        <v>17780569183</v>
      </c>
      <c r="J354" s="78">
        <v>28475173490</v>
      </c>
      <c r="K354" s="78">
        <v>18309864581</v>
      </c>
      <c r="L354" s="78">
        <v>7089615834</v>
      </c>
      <c r="M354" s="78">
        <v>3447120470</v>
      </c>
      <c r="N354" s="78">
        <v>6524311497</v>
      </c>
      <c r="O354" s="78">
        <v>4782821052</v>
      </c>
      <c r="P354" s="78">
        <v>3805778973</v>
      </c>
      <c r="Q354" s="78">
        <v>6448521743</v>
      </c>
      <c r="R354" s="78">
        <v>4000401717</v>
      </c>
      <c r="S354" s="78">
        <v>5619032245</v>
      </c>
      <c r="T354" s="78">
        <v>4274347212</v>
      </c>
      <c r="U354" s="78">
        <v>15370036693</v>
      </c>
      <c r="V354" s="78">
        <v>4184585470</v>
      </c>
      <c r="W354" s="78">
        <v>4003469175</v>
      </c>
      <c r="X354" s="78">
        <v>206313355</v>
      </c>
      <c r="Y354" s="78">
        <v>247521214917</v>
      </c>
      <c r="Z354" s="78">
        <v>187939324424</v>
      </c>
      <c r="AA354" s="78">
        <v>153825253175</v>
      </c>
      <c r="AB354" s="78">
        <v>251219901729</v>
      </c>
      <c r="AC354" s="78">
        <v>196635759608</v>
      </c>
      <c r="AD354" s="78">
        <v>240162268503</v>
      </c>
      <c r="AE354" s="78">
        <v>46113716040</v>
      </c>
      <c r="AF354" s="78">
        <v>47606318703</v>
      </c>
      <c r="AG354" s="78">
        <v>40121559066</v>
      </c>
      <c r="AH354" s="78">
        <v>23503346483</v>
      </c>
      <c r="AI354" s="78">
        <v>5450829483</v>
      </c>
      <c r="AJ354" s="78">
        <v>5109275879</v>
      </c>
      <c r="AK354" s="78">
        <v>12785288714</v>
      </c>
      <c r="AL354" s="78">
        <v>5096243071</v>
      </c>
      <c r="AM354" s="78">
        <v>5705893552</v>
      </c>
      <c r="AN354" s="78">
        <v>7029429501</v>
      </c>
      <c r="AO354" s="78">
        <v>5091987591</v>
      </c>
      <c r="AP354" s="78">
        <v>8305231157</v>
      </c>
      <c r="AQ354" s="78">
        <v>5101136392</v>
      </c>
      <c r="AR354" s="78">
        <v>13421401078</v>
      </c>
      <c r="AS354" s="78">
        <v>5096095428</v>
      </c>
      <c r="AT354" s="78">
        <v>7531066281</v>
      </c>
      <c r="AU354" s="78">
        <v>5090284539</v>
      </c>
      <c r="AV354" s="78">
        <v>1063004015</v>
      </c>
      <c r="AW354" s="78">
        <v>1746405217</v>
      </c>
      <c r="AX354" s="78">
        <v>9000000000</v>
      </c>
      <c r="AY354" s="78">
        <v>5000000000</v>
      </c>
      <c r="AZ354" s="78">
        <v>18000000000</v>
      </c>
      <c r="BA354" s="78">
        <v>6164961407</v>
      </c>
      <c r="BB354" s="78">
        <v>5608370113</v>
      </c>
      <c r="BC354" s="78">
        <v>5632201191</v>
      </c>
      <c r="BD354" s="78">
        <v>5781236766</v>
      </c>
      <c r="BE354" s="78">
        <v>9311188575</v>
      </c>
      <c r="BF354" s="78">
        <v>8957265109</v>
      </c>
      <c r="BG354" s="78">
        <v>5279834196</v>
      </c>
      <c r="BH354" s="78">
        <v>5393123794</v>
      </c>
      <c r="BI354" s="78">
        <v>38731613417</v>
      </c>
      <c r="BJ354" s="78">
        <v>64261734361</v>
      </c>
      <c r="BK354" s="78">
        <v>35781187237</v>
      </c>
      <c r="BL354" s="78">
        <v>39826980397</v>
      </c>
      <c r="BM354" s="78">
        <v>36685754835</v>
      </c>
      <c r="BN354" s="78">
        <v>7179812081</v>
      </c>
      <c r="BO354" s="78">
        <v>6000000000</v>
      </c>
      <c r="BP354" s="78">
        <v>6000000000</v>
      </c>
      <c r="BQ354" s="78">
        <v>6500000000</v>
      </c>
      <c r="BR354" s="78">
        <v>10214117480</v>
      </c>
      <c r="BS354" s="78">
        <v>4492077139</v>
      </c>
      <c r="BT354" s="78">
        <v>2890257384</v>
      </c>
      <c r="BU354" s="78">
        <v>6140296444</v>
      </c>
      <c r="BV354" s="78">
        <v>7611403561</v>
      </c>
      <c r="BW354" s="78">
        <v>5203685865</v>
      </c>
      <c r="BX354" s="78">
        <v>16643269260</v>
      </c>
      <c r="BY354" s="78">
        <v>13316169909</v>
      </c>
      <c r="BZ354" s="78">
        <v>14661942188</v>
      </c>
      <c r="CA354" s="78">
        <v>1988673471</v>
      </c>
      <c r="CB354" s="78">
        <v>191460696543</v>
      </c>
      <c r="CC354" s="78">
        <v>138636410817</v>
      </c>
      <c r="CD354" s="78">
        <v>153788427582</v>
      </c>
      <c r="CE354" s="78">
        <v>76040278680</v>
      </c>
      <c r="CF354" s="78">
        <v>94787516827</v>
      </c>
      <c r="CG354" s="78">
        <v>71922357962</v>
      </c>
      <c r="CH354" s="78">
        <v>7742098097</v>
      </c>
      <c r="CI354" s="78">
        <v>8511923338</v>
      </c>
      <c r="CJ354" s="78">
        <v>6831812744</v>
      </c>
      <c r="CK354" s="78">
        <v>3827652322</v>
      </c>
      <c r="CL354" s="78">
        <v>14911459934</v>
      </c>
      <c r="CM354" s="78">
        <v>21288424363</v>
      </c>
      <c r="CN354" s="78">
        <v>19440697806</v>
      </c>
      <c r="CO354" s="78">
        <v>10687990691</v>
      </c>
      <c r="CP354" s="78">
        <v>16739939654</v>
      </c>
      <c r="CQ354" s="78">
        <v>20013554533</v>
      </c>
      <c r="CR354" s="78">
        <v>5993822829</v>
      </c>
      <c r="CS354" s="78">
        <v>15186671237</v>
      </c>
      <c r="CT354" s="78">
        <v>17280526673</v>
      </c>
      <c r="CU354" s="78">
        <v>733251488</v>
      </c>
      <c r="CV354" s="78">
        <v>510943273</v>
      </c>
      <c r="CW354" s="78">
        <v>956717324</v>
      </c>
      <c r="CX354" s="78">
        <v>2100000000</v>
      </c>
      <c r="CY354" s="78">
        <v>1800000000</v>
      </c>
      <c r="CZ354" s="78">
        <v>2100000000</v>
      </c>
      <c r="DA354" s="78">
        <v>2000000000</v>
      </c>
      <c r="DB354" s="78">
        <v>135171409053</v>
      </c>
      <c r="DC354" s="78">
        <v>155794999902</v>
      </c>
      <c r="DD354" s="78">
        <v>187780954724</v>
      </c>
      <c r="DE354" s="78">
        <v>110160978145</v>
      </c>
      <c r="DF354" s="78">
        <v>132918314635</v>
      </c>
      <c r="DG354" s="78">
        <v>37789642083</v>
      </c>
      <c r="DH354" s="78">
        <v>105874398673</v>
      </c>
      <c r="DI354" s="78">
        <v>14228833919</v>
      </c>
      <c r="DJ354" s="78">
        <v>35235590929</v>
      </c>
      <c r="DK354" s="78">
        <v>139521855541</v>
      </c>
      <c r="DL354" s="78">
        <v>18511773068</v>
      </c>
      <c r="DM354" s="78">
        <v>17321422385</v>
      </c>
      <c r="DN354" s="78">
        <v>7419624333</v>
      </c>
      <c r="DO354" s="78">
        <v>5000000000</v>
      </c>
      <c r="DP354" s="78">
        <v>5000000000</v>
      </c>
      <c r="DQ354" s="78">
        <v>5000000000</v>
      </c>
      <c r="DR354" s="78">
        <v>6340565923</v>
      </c>
      <c r="DS354" s="78">
        <v>15749714457</v>
      </c>
      <c r="DT354" s="78">
        <v>11296176789</v>
      </c>
      <c r="DU354" s="78">
        <v>16025437895</v>
      </c>
      <c r="DV354" s="78">
        <v>6448967162</v>
      </c>
      <c r="DW354" s="78">
        <v>6724735111</v>
      </c>
      <c r="DX354" s="78">
        <v>982363943</v>
      </c>
      <c r="DY354" s="78">
        <v>12040843752</v>
      </c>
      <c r="DZ354" s="78">
        <v>875143628</v>
      </c>
      <c r="EA354" s="78">
        <v>3524325622</v>
      </c>
      <c r="EB354" s="78">
        <v>1059305469</v>
      </c>
      <c r="EC354" s="78">
        <v>2226048346</v>
      </c>
      <c r="ED354" s="78">
        <v>20975046999</v>
      </c>
      <c r="EE354" s="78">
        <v>16068815338</v>
      </c>
      <c r="EF354" s="78">
        <v>9280403481</v>
      </c>
      <c r="EG354" s="78">
        <v>10534272010</v>
      </c>
      <c r="EH354" s="78">
        <v>72758458065</v>
      </c>
      <c r="EI354" s="78">
        <v>50119960015</v>
      </c>
      <c r="EJ354" s="78">
        <v>204038162267</v>
      </c>
      <c r="EK354" s="78">
        <v>279118465552</v>
      </c>
      <c r="EL354" s="78">
        <v>538453940865</v>
      </c>
      <c r="EM354" s="78">
        <v>546473456581</v>
      </c>
      <c r="EN354" s="78">
        <v>427272344775</v>
      </c>
      <c r="EO354" s="78">
        <v>939073230185</v>
      </c>
      <c r="EP354" s="78">
        <v>354302930515</v>
      </c>
      <c r="EQ354" s="78">
        <v>28062678456</v>
      </c>
      <c r="ER354" s="78">
        <v>129578994436</v>
      </c>
      <c r="ES354" s="78">
        <v>942178524</v>
      </c>
      <c r="ET354" s="78">
        <v>2026346110</v>
      </c>
      <c r="EU354" s="78">
        <v>600694412</v>
      </c>
      <c r="EV354" s="78">
        <v>1327946388</v>
      </c>
      <c r="EW354" s="78">
        <v>1311803077</v>
      </c>
      <c r="EX354" s="78">
        <v>1270964179</v>
      </c>
      <c r="EY354" s="78">
        <v>11419715040</v>
      </c>
      <c r="EZ354" s="78">
        <v>11966370759</v>
      </c>
      <c r="FA354" s="78">
        <v>7871987490</v>
      </c>
      <c r="FB354" s="78">
        <v>16136001186</v>
      </c>
      <c r="FC354" s="78">
        <v>22191603782</v>
      </c>
      <c r="FD354" s="78">
        <v>3701402213</v>
      </c>
      <c r="FE354" s="78">
        <v>2047921918</v>
      </c>
      <c r="FF354" s="78">
        <v>1349235824</v>
      </c>
      <c r="FG354" s="78">
        <v>2052742497</v>
      </c>
      <c r="FH354" s="78">
        <v>3540704713</v>
      </c>
      <c r="FI354" s="78">
        <v>41060812462</v>
      </c>
      <c r="FJ354" s="78">
        <v>271108284</v>
      </c>
      <c r="FK354" s="78">
        <v>88389124129</v>
      </c>
      <c r="FL354" s="78">
        <v>6220125943</v>
      </c>
      <c r="FM354" s="78">
        <v>3178489777</v>
      </c>
      <c r="FN354" s="78">
        <v>7937626719</v>
      </c>
      <c r="FO354" s="78">
        <v>328827782</v>
      </c>
      <c r="FP354" s="78">
        <v>4958077894</v>
      </c>
      <c r="FQ354" s="78">
        <v>13240166152</v>
      </c>
      <c r="FR354" s="78">
        <v>15258558</v>
      </c>
      <c r="FS354" s="78">
        <v>11916193160</v>
      </c>
      <c r="FT354" s="78">
        <v>1162826702</v>
      </c>
      <c r="FU354" s="78">
        <v>429160352</v>
      </c>
      <c r="FV354" s="78">
        <v>5620282876</v>
      </c>
      <c r="FW354" s="78">
        <v>10097932846</v>
      </c>
      <c r="FX354" s="78">
        <v>80658650786</v>
      </c>
      <c r="FY354" s="78">
        <v>1704354858</v>
      </c>
      <c r="FZ354" s="78">
        <v>1981478808</v>
      </c>
      <c r="GA354" s="78">
        <v>503638813</v>
      </c>
      <c r="GB354" s="78">
        <v>518855672253</v>
      </c>
      <c r="GC354" s="78">
        <v>71233614523</v>
      </c>
      <c r="GD354" s="78">
        <v>60316972</v>
      </c>
      <c r="GE354" s="78">
        <v>27000000000</v>
      </c>
      <c r="GF354" s="78">
        <v>5217241988</v>
      </c>
    </row>
    <row r="355" spans="1:188">
      <c r="A355" s="84">
        <v>45167</v>
      </c>
      <c r="B355" s="78">
        <v>149122274160</v>
      </c>
      <c r="C355" s="78">
        <v>129198761879</v>
      </c>
      <c r="D355" s="78">
        <v>167949070747</v>
      </c>
      <c r="E355" s="78">
        <v>192918117346</v>
      </c>
      <c r="F355" s="78">
        <v>97829025376</v>
      </c>
      <c r="G355" s="78">
        <v>49954673791</v>
      </c>
      <c r="H355" s="78">
        <v>107138034445</v>
      </c>
      <c r="I355" s="78">
        <v>17780569183</v>
      </c>
      <c r="J355" s="78">
        <v>28476176152</v>
      </c>
      <c r="K355" s="78">
        <v>18325623457</v>
      </c>
      <c r="L355" s="78">
        <v>7089626355</v>
      </c>
      <c r="M355" s="78">
        <v>3447120470</v>
      </c>
      <c r="N355" s="78">
        <v>6553795507</v>
      </c>
      <c r="O355" s="78">
        <v>4779550385</v>
      </c>
      <c r="P355" s="78">
        <v>3814397208</v>
      </c>
      <c r="Q355" s="78">
        <v>6468428009</v>
      </c>
      <c r="R355" s="78">
        <v>4000508763</v>
      </c>
      <c r="S355" s="78">
        <v>5632539351</v>
      </c>
      <c r="T355" s="78">
        <v>4291129062</v>
      </c>
      <c r="U355" s="78">
        <v>15597196818</v>
      </c>
      <c r="V355" s="78">
        <v>4226462545</v>
      </c>
      <c r="W355" s="78">
        <v>4003473774</v>
      </c>
      <c r="X355" s="78">
        <v>206110583</v>
      </c>
      <c r="Y355" s="78">
        <v>247493234567</v>
      </c>
      <c r="Z355" s="78">
        <v>187767037884</v>
      </c>
      <c r="AA355" s="78">
        <v>153635167764</v>
      </c>
      <c r="AB355" s="78">
        <v>251138930038</v>
      </c>
      <c r="AC355" s="78">
        <v>195927293832</v>
      </c>
      <c r="AD355" s="78">
        <v>239958033436</v>
      </c>
      <c r="AE355" s="78">
        <v>46115724819</v>
      </c>
      <c r="AF355" s="78">
        <v>47668918214</v>
      </c>
      <c r="AG355" s="78">
        <v>40319437486</v>
      </c>
      <c r="AH355" s="78">
        <v>23444363213</v>
      </c>
      <c r="AI355" s="78">
        <v>5452273908</v>
      </c>
      <c r="AJ355" s="78">
        <v>5109275879</v>
      </c>
      <c r="AK355" s="78">
        <v>12917300132</v>
      </c>
      <c r="AL355" s="78">
        <v>5096243071</v>
      </c>
      <c r="AM355" s="78">
        <v>5706100751</v>
      </c>
      <c r="AN355" s="78">
        <v>7037067031</v>
      </c>
      <c r="AO355" s="78">
        <v>5091987591</v>
      </c>
      <c r="AP355" s="78">
        <v>8322108042</v>
      </c>
      <c r="AQ355" s="78">
        <v>5101136392</v>
      </c>
      <c r="AR355" s="78">
        <v>13444545449</v>
      </c>
      <c r="AS355" s="78">
        <v>5096095428</v>
      </c>
      <c r="AT355" s="78">
        <v>7505137320</v>
      </c>
      <c r="AU355" s="78">
        <v>5090284539</v>
      </c>
      <c r="AV355" s="78">
        <v>1063004015</v>
      </c>
      <c r="AW355" s="78">
        <v>1746405276</v>
      </c>
      <c r="AX355" s="78">
        <v>9000000000</v>
      </c>
      <c r="AY355" s="78">
        <v>5000000000</v>
      </c>
      <c r="AZ355" s="78">
        <v>18000000000</v>
      </c>
      <c r="BA355" s="78">
        <v>6168604686</v>
      </c>
      <c r="BB355" s="78">
        <v>5606664860</v>
      </c>
      <c r="BC355" s="78">
        <v>5633651344</v>
      </c>
      <c r="BD355" s="78">
        <v>5781689490</v>
      </c>
      <c r="BE355" s="78">
        <v>9314351264</v>
      </c>
      <c r="BF355" s="78">
        <v>8954100638</v>
      </c>
      <c r="BG355" s="78">
        <v>5280442604</v>
      </c>
      <c r="BH355" s="78">
        <v>5393676008</v>
      </c>
      <c r="BI355" s="78">
        <v>38802122590</v>
      </c>
      <c r="BJ355" s="78">
        <v>64579200757</v>
      </c>
      <c r="BK355" s="78">
        <v>35787697174</v>
      </c>
      <c r="BL355" s="78">
        <v>39783290329</v>
      </c>
      <c r="BM355" s="78">
        <v>36667375700</v>
      </c>
      <c r="BN355" s="78">
        <v>7178690191</v>
      </c>
      <c r="BO355" s="78">
        <v>6000000000</v>
      </c>
      <c r="BP355" s="78">
        <v>6000000000</v>
      </c>
      <c r="BQ355" s="78">
        <v>6500000000</v>
      </c>
      <c r="BR355" s="78">
        <v>10215281742</v>
      </c>
      <c r="BS355" s="78">
        <v>4491842122</v>
      </c>
      <c r="BT355" s="78">
        <v>2879541281</v>
      </c>
      <c r="BU355" s="78">
        <v>6146398266</v>
      </c>
      <c r="BV355" s="78">
        <v>7612326922</v>
      </c>
      <c r="BW355" s="78">
        <v>5195616475</v>
      </c>
      <c r="BX355" s="78">
        <v>16644716839</v>
      </c>
      <c r="BY355" s="78">
        <v>13321529444</v>
      </c>
      <c r="BZ355" s="78">
        <v>14661442192</v>
      </c>
      <c r="CA355" s="78">
        <v>1993127203</v>
      </c>
      <c r="CB355" s="78">
        <v>191346558232</v>
      </c>
      <c r="CC355" s="78">
        <v>138693869373</v>
      </c>
      <c r="CD355" s="78">
        <v>153750490488</v>
      </c>
      <c r="CE355" s="78">
        <v>76053576459</v>
      </c>
      <c r="CF355" s="78">
        <v>94774318417</v>
      </c>
      <c r="CG355" s="78">
        <v>71900861065</v>
      </c>
      <c r="CH355" s="78">
        <v>7740770781</v>
      </c>
      <c r="CI355" s="78">
        <v>8505217696</v>
      </c>
      <c r="CJ355" s="78">
        <v>6847441502</v>
      </c>
      <c r="CK355" s="78">
        <v>3819986806</v>
      </c>
      <c r="CL355" s="78">
        <v>14909597231</v>
      </c>
      <c r="CM355" s="78">
        <v>21281887912</v>
      </c>
      <c r="CN355" s="78">
        <v>19514000639</v>
      </c>
      <c r="CO355" s="78">
        <v>10725735424</v>
      </c>
      <c r="CP355" s="78">
        <v>16734096359</v>
      </c>
      <c r="CQ355" s="78">
        <v>20090750026</v>
      </c>
      <c r="CR355" s="78">
        <v>5993822829</v>
      </c>
      <c r="CS355" s="78">
        <v>15051826995</v>
      </c>
      <c r="CT355" s="78">
        <v>17079978981</v>
      </c>
      <c r="CU355" s="78">
        <v>733251488</v>
      </c>
      <c r="CV355" s="78">
        <v>510943273</v>
      </c>
      <c r="CW355" s="78">
        <v>956717324</v>
      </c>
      <c r="CX355" s="78">
        <v>2100000000</v>
      </c>
      <c r="CY355" s="78">
        <v>1800000000</v>
      </c>
      <c r="CZ355" s="78">
        <v>2100000000</v>
      </c>
      <c r="DA355" s="78">
        <v>2000000000</v>
      </c>
      <c r="DB355" s="78">
        <v>134981191484</v>
      </c>
      <c r="DC355" s="78">
        <v>155914997334</v>
      </c>
      <c r="DD355" s="78">
        <v>187785048208</v>
      </c>
      <c r="DE355" s="78">
        <v>110178361626</v>
      </c>
      <c r="DF355" s="78">
        <v>132640166307</v>
      </c>
      <c r="DG355" s="78">
        <v>37820811866</v>
      </c>
      <c r="DH355" s="78">
        <v>105889747501</v>
      </c>
      <c r="DI355" s="78">
        <v>14231121856</v>
      </c>
      <c r="DJ355" s="78">
        <v>35257494182</v>
      </c>
      <c r="DK355" s="78">
        <v>140271673262</v>
      </c>
      <c r="DL355" s="78">
        <v>18748713177</v>
      </c>
      <c r="DM355" s="78">
        <v>17375352063</v>
      </c>
      <c r="DN355" s="78">
        <v>7428143873</v>
      </c>
      <c r="DO355" s="78">
        <v>5000000000</v>
      </c>
      <c r="DP355" s="78">
        <v>5000000000</v>
      </c>
      <c r="DQ355" s="78">
        <v>5000000000</v>
      </c>
      <c r="DR355" s="78">
        <v>6341711443</v>
      </c>
      <c r="DS355" s="78">
        <v>15951711762</v>
      </c>
      <c r="DT355" s="78">
        <v>11389341367</v>
      </c>
      <c r="DU355" s="78">
        <v>16243115632</v>
      </c>
      <c r="DV355" s="78">
        <v>6445405896</v>
      </c>
      <c r="DW355" s="78">
        <v>6586583532</v>
      </c>
      <c r="DX355" s="78">
        <v>982363943</v>
      </c>
      <c r="DY355" s="78">
        <v>12040883504</v>
      </c>
      <c r="DZ355" s="78">
        <v>875181459</v>
      </c>
      <c r="EA355" s="78">
        <v>3532872512</v>
      </c>
      <c r="EB355" s="78">
        <v>1083179025</v>
      </c>
      <c r="EC355" s="78">
        <v>2248991338</v>
      </c>
      <c r="ED355" s="78">
        <v>20991376166</v>
      </c>
      <c r="EE355" s="78">
        <v>16076446727</v>
      </c>
      <c r="EF355" s="78">
        <v>9282990926</v>
      </c>
      <c r="EG355" s="78">
        <v>10538038022</v>
      </c>
      <c r="EH355" s="78">
        <v>72740277000</v>
      </c>
      <c r="EI355" s="78">
        <v>50094710087</v>
      </c>
      <c r="EJ355" s="78">
        <v>203693329741</v>
      </c>
      <c r="EK355" s="78">
        <v>279023614026</v>
      </c>
      <c r="EL355" s="78">
        <v>538270533402</v>
      </c>
      <c r="EM355" s="78">
        <v>546214995603</v>
      </c>
      <c r="EN355" s="78">
        <v>427408434540</v>
      </c>
      <c r="EO355" s="78">
        <v>938629836444</v>
      </c>
      <c r="EP355" s="78">
        <v>353768258977</v>
      </c>
      <c r="EQ355" s="78">
        <v>28009254506</v>
      </c>
      <c r="ER355" s="78">
        <v>129412902084</v>
      </c>
      <c r="ES355" s="78">
        <v>997434189</v>
      </c>
      <c r="ET355" s="78">
        <v>2208848088</v>
      </c>
      <c r="EU355" s="78">
        <v>600694412</v>
      </c>
      <c r="EV355" s="78">
        <v>1327946388</v>
      </c>
      <c r="EW355" s="78">
        <v>1311803077</v>
      </c>
      <c r="EX355" s="78">
        <v>1270964179</v>
      </c>
      <c r="EY355" s="78">
        <v>11371156196</v>
      </c>
      <c r="EZ355" s="78">
        <v>11928022050</v>
      </c>
      <c r="FA355" s="78">
        <v>7869945282</v>
      </c>
      <c r="FB355" s="78">
        <v>16127304885</v>
      </c>
      <c r="FC355" s="78">
        <v>22192171420</v>
      </c>
      <c r="FD355" s="78">
        <v>3702609253</v>
      </c>
      <c r="FE355" s="78">
        <v>2048049240</v>
      </c>
      <c r="FF355" s="78">
        <v>1349452521</v>
      </c>
      <c r="FG355" s="78">
        <v>2052781708</v>
      </c>
      <c r="FH355" s="78">
        <v>3530041517</v>
      </c>
      <c r="FI355" s="78">
        <v>41067249302</v>
      </c>
      <c r="FJ355" s="78">
        <v>271112396</v>
      </c>
      <c r="FK355" s="78">
        <v>88348789767</v>
      </c>
      <c r="FL355" s="78">
        <v>6220383525</v>
      </c>
      <c r="FM355" s="78">
        <v>3178489777</v>
      </c>
      <c r="FN355" s="78">
        <v>7937627201</v>
      </c>
      <c r="FO355" s="78">
        <v>328321717</v>
      </c>
      <c r="FP355" s="78">
        <v>4992408510</v>
      </c>
      <c r="FQ355" s="78">
        <v>13202935362</v>
      </c>
      <c r="FR355" s="78">
        <v>15258558</v>
      </c>
      <c r="FS355" s="78">
        <v>11914709877</v>
      </c>
      <c r="FT355" s="78">
        <v>1135006449</v>
      </c>
      <c r="FU355" s="78">
        <v>429288140</v>
      </c>
      <c r="FV355" s="78">
        <v>5617440050</v>
      </c>
      <c r="FW355" s="78">
        <v>10100577268</v>
      </c>
      <c r="FX355" s="78">
        <v>80658650786</v>
      </c>
      <c r="FY355" s="78">
        <v>1705459156</v>
      </c>
      <c r="FZ355" s="78">
        <v>1982722330</v>
      </c>
      <c r="GA355" s="78">
        <v>503638813</v>
      </c>
      <c r="GB355" s="78">
        <v>517635332888</v>
      </c>
      <c r="GC355" s="78">
        <v>71221386854</v>
      </c>
      <c r="GD355" s="78">
        <v>60316972</v>
      </c>
      <c r="GE355" s="78">
        <v>27000000000</v>
      </c>
      <c r="GF355" s="78">
        <v>5217722090</v>
      </c>
    </row>
    <row r="356" spans="1:188">
      <c r="A356" s="84">
        <v>45168</v>
      </c>
      <c r="B356" s="78">
        <v>149020834680</v>
      </c>
      <c r="C356" s="78">
        <v>129176897957</v>
      </c>
      <c r="D356" s="78">
        <v>167948639724</v>
      </c>
      <c r="E356" s="78">
        <v>192952147524</v>
      </c>
      <c r="F356" s="78">
        <v>97472265901</v>
      </c>
      <c r="G356" s="78">
        <v>49954889977</v>
      </c>
      <c r="H356" s="78">
        <v>107048494164</v>
      </c>
      <c r="I356" s="78">
        <v>17783159630</v>
      </c>
      <c r="J356" s="78">
        <v>28485337055</v>
      </c>
      <c r="K356" s="78">
        <v>18382739613</v>
      </c>
      <c r="L356" s="78">
        <v>7064839603</v>
      </c>
      <c r="M356" s="78">
        <v>3445006876</v>
      </c>
      <c r="N356" s="78">
        <v>6577228974</v>
      </c>
      <c r="O356" s="78">
        <v>4779550385</v>
      </c>
      <c r="P356" s="78">
        <v>3840089416</v>
      </c>
      <c r="Q356" s="78">
        <v>6499243402</v>
      </c>
      <c r="R356" s="78">
        <v>4006065465</v>
      </c>
      <c r="S356" s="78">
        <v>5636791014</v>
      </c>
      <c r="T356" s="78">
        <v>4345792761</v>
      </c>
      <c r="U356" s="78">
        <v>15759472703</v>
      </c>
      <c r="V356" s="78">
        <v>4226462545</v>
      </c>
      <c r="W356" s="78">
        <v>4009228331</v>
      </c>
      <c r="X356" s="78">
        <v>206110583</v>
      </c>
      <c r="Y356" s="78">
        <v>247463993083</v>
      </c>
      <c r="Z356" s="78">
        <v>187639530747</v>
      </c>
      <c r="AA356" s="78">
        <v>153543731820</v>
      </c>
      <c r="AB356" s="78">
        <v>251095916007</v>
      </c>
      <c r="AC356" s="78">
        <v>195649366739</v>
      </c>
      <c r="AD356" s="78">
        <v>239872205445</v>
      </c>
      <c r="AE356" s="78">
        <v>46117326406</v>
      </c>
      <c r="AF356" s="78">
        <v>47912487715</v>
      </c>
      <c r="AG356" s="78">
        <v>40591792611</v>
      </c>
      <c r="AH356" s="78">
        <v>23437603431</v>
      </c>
      <c r="AI356" s="78">
        <v>5461832798</v>
      </c>
      <c r="AJ356" s="78">
        <v>5109275879</v>
      </c>
      <c r="AK356" s="78">
        <v>13038475639</v>
      </c>
      <c r="AL356" s="78">
        <v>5096243071</v>
      </c>
      <c r="AM356" s="78">
        <v>5706724786</v>
      </c>
      <c r="AN356" s="78">
        <v>7050840747</v>
      </c>
      <c r="AO356" s="78">
        <v>5091987591</v>
      </c>
      <c r="AP356" s="78">
        <v>8335895236</v>
      </c>
      <c r="AQ356" s="78">
        <v>5101136392</v>
      </c>
      <c r="AR356" s="78">
        <v>13450637167</v>
      </c>
      <c r="AS356" s="78">
        <v>5096095428</v>
      </c>
      <c r="AT356" s="78">
        <v>7475168316</v>
      </c>
      <c r="AU356" s="78">
        <v>5090284539</v>
      </c>
      <c r="AV356" s="78">
        <v>1063004015</v>
      </c>
      <c r="AW356" s="78">
        <v>1748443717</v>
      </c>
      <c r="AX356" s="78">
        <v>9000000000</v>
      </c>
      <c r="AY356" s="78">
        <v>5000000000</v>
      </c>
      <c r="AZ356" s="78">
        <v>18000000000</v>
      </c>
      <c r="BA356" s="78">
        <v>6164629761</v>
      </c>
      <c r="BB356" s="78">
        <v>5602563123</v>
      </c>
      <c r="BC356" s="78">
        <v>5644668210</v>
      </c>
      <c r="BD356" s="78">
        <v>5782160055</v>
      </c>
      <c r="BE356" s="78">
        <v>9315525414</v>
      </c>
      <c r="BF356" s="78">
        <v>8954283358</v>
      </c>
      <c r="BG356" s="78">
        <v>5280442663</v>
      </c>
      <c r="BH356" s="78">
        <v>5393676008</v>
      </c>
      <c r="BI356" s="78">
        <v>38821708474</v>
      </c>
      <c r="BJ356" s="78">
        <v>64901568950</v>
      </c>
      <c r="BK356" s="78">
        <v>35772030688</v>
      </c>
      <c r="BL356" s="78">
        <v>39750806280</v>
      </c>
      <c r="BM356" s="78">
        <v>36734674519</v>
      </c>
      <c r="BN356" s="78">
        <v>7179350533</v>
      </c>
      <c r="BO356" s="78">
        <v>6000000000</v>
      </c>
      <c r="BP356" s="78">
        <v>6000000000</v>
      </c>
      <c r="BQ356" s="78">
        <v>6500000000</v>
      </c>
      <c r="BR356" s="78">
        <v>10209794485</v>
      </c>
      <c r="BS356" s="78">
        <v>4555491901</v>
      </c>
      <c r="BT356" s="78">
        <v>2882492016</v>
      </c>
      <c r="BU356" s="78">
        <v>6155679284</v>
      </c>
      <c r="BV356" s="78">
        <v>7558637579</v>
      </c>
      <c r="BW356" s="78">
        <v>5192503191</v>
      </c>
      <c r="BX356" s="78">
        <v>16635542108</v>
      </c>
      <c r="BY356" s="78">
        <v>13310051252</v>
      </c>
      <c r="BZ356" s="78">
        <v>14669404940</v>
      </c>
      <c r="CA356" s="78">
        <v>2009836922</v>
      </c>
      <c r="CB356" s="78">
        <v>191408299414</v>
      </c>
      <c r="CC356" s="78">
        <v>138859532474</v>
      </c>
      <c r="CD356" s="78">
        <v>153930314412</v>
      </c>
      <c r="CE356" s="78">
        <v>75925491788</v>
      </c>
      <c r="CF356" s="78">
        <v>94788592860</v>
      </c>
      <c r="CG356" s="78">
        <v>72101041054</v>
      </c>
      <c r="CH356" s="78">
        <v>7741028905</v>
      </c>
      <c r="CI356" s="78">
        <v>8501029955</v>
      </c>
      <c r="CJ356" s="78">
        <v>6845254696</v>
      </c>
      <c r="CK356" s="78">
        <v>3820541102</v>
      </c>
      <c r="CL356" s="78">
        <v>14919640723</v>
      </c>
      <c r="CM356" s="78">
        <v>21363675336</v>
      </c>
      <c r="CN356" s="78">
        <v>19591913000</v>
      </c>
      <c r="CO356" s="78">
        <v>10788091471</v>
      </c>
      <c r="CP356" s="78">
        <v>16736074414</v>
      </c>
      <c r="CQ356" s="78">
        <v>20078001298</v>
      </c>
      <c r="CR356" s="78">
        <v>5994255738</v>
      </c>
      <c r="CS356" s="78">
        <v>15058598773</v>
      </c>
      <c r="CT356" s="78">
        <v>17099441041</v>
      </c>
      <c r="CU356" s="78">
        <v>735207128</v>
      </c>
      <c r="CV356" s="78">
        <v>511840716</v>
      </c>
      <c r="CW356" s="78">
        <v>959156951</v>
      </c>
      <c r="CX356" s="78">
        <v>2100000000</v>
      </c>
      <c r="CY356" s="78">
        <v>1800000000</v>
      </c>
      <c r="CZ356" s="78">
        <v>2100000000</v>
      </c>
      <c r="DA356" s="78">
        <v>2000000000</v>
      </c>
      <c r="DB356" s="78">
        <v>134966137822</v>
      </c>
      <c r="DC356" s="78">
        <v>155887420347</v>
      </c>
      <c r="DD356" s="78">
        <v>187773876067</v>
      </c>
      <c r="DE356" s="78">
        <v>110167740792</v>
      </c>
      <c r="DF356" s="78">
        <v>132825764975</v>
      </c>
      <c r="DG356" s="78">
        <v>37896754072</v>
      </c>
      <c r="DH356" s="78">
        <v>105962980289</v>
      </c>
      <c r="DI356" s="78">
        <v>14254714553</v>
      </c>
      <c r="DJ356" s="78">
        <v>35309965144</v>
      </c>
      <c r="DK356" s="78">
        <v>140683645748</v>
      </c>
      <c r="DL356" s="78">
        <v>18888579774</v>
      </c>
      <c r="DM356" s="78">
        <v>17457181658</v>
      </c>
      <c r="DN356" s="78">
        <v>7453202297</v>
      </c>
      <c r="DO356" s="78">
        <v>5000000000</v>
      </c>
      <c r="DP356" s="78">
        <v>5000000000</v>
      </c>
      <c r="DQ356" s="78">
        <v>5000000000</v>
      </c>
      <c r="DR356" s="78">
        <v>6344424856</v>
      </c>
      <c r="DS356" s="78">
        <v>16131368568</v>
      </c>
      <c r="DT356" s="78">
        <v>11449951209</v>
      </c>
      <c r="DU356" s="78">
        <v>16607507882</v>
      </c>
      <c r="DV356" s="78">
        <v>6442811597</v>
      </c>
      <c r="DW356" s="78">
        <v>6561731427</v>
      </c>
      <c r="DX356" s="78">
        <v>983281707</v>
      </c>
      <c r="DY356" s="78">
        <v>12042634925</v>
      </c>
      <c r="DZ356" s="78">
        <v>867256941</v>
      </c>
      <c r="EA356" s="78">
        <v>3666612674</v>
      </c>
      <c r="EB356" s="78">
        <v>1083981208</v>
      </c>
      <c r="EC356" s="78">
        <v>2255253154</v>
      </c>
      <c r="ED356" s="78">
        <v>21012137361</v>
      </c>
      <c r="EE356" s="78">
        <v>16090670680</v>
      </c>
      <c r="EF356" s="78">
        <v>9290298241</v>
      </c>
      <c r="EG356" s="78">
        <v>10544296419</v>
      </c>
      <c r="EH356" s="78">
        <v>72787981596</v>
      </c>
      <c r="EI356" s="78">
        <v>50027255028</v>
      </c>
      <c r="EJ356" s="78">
        <v>203463095756</v>
      </c>
      <c r="EK356" s="78">
        <v>278846214233</v>
      </c>
      <c r="EL356" s="78">
        <v>538272049439</v>
      </c>
      <c r="EM356" s="78">
        <v>546381058767</v>
      </c>
      <c r="EN356" s="78">
        <v>427666306550</v>
      </c>
      <c r="EO356" s="78">
        <v>938481911219</v>
      </c>
      <c r="EP356" s="78">
        <v>353192172303</v>
      </c>
      <c r="EQ356" s="78">
        <v>27957565092</v>
      </c>
      <c r="ER356" s="78">
        <v>129500253393</v>
      </c>
      <c r="ES356" s="78">
        <v>1082171424</v>
      </c>
      <c r="ET356" s="78">
        <v>2311923340</v>
      </c>
      <c r="EU356" s="78">
        <v>600694412</v>
      </c>
      <c r="EV356" s="78">
        <v>1328155164</v>
      </c>
      <c r="EW356" s="78">
        <v>1311803077</v>
      </c>
      <c r="EX356" s="78">
        <v>1270964179</v>
      </c>
      <c r="EY356" s="78">
        <v>11379040475</v>
      </c>
      <c r="EZ356" s="78">
        <v>11933641197</v>
      </c>
      <c r="FA356" s="78">
        <v>7877053662</v>
      </c>
      <c r="FB356" s="78">
        <v>16117051475</v>
      </c>
      <c r="FC356" s="78">
        <v>22183580812</v>
      </c>
      <c r="FD356" s="78">
        <v>3702916790</v>
      </c>
      <c r="FE356" s="78">
        <v>2048677854</v>
      </c>
      <c r="FF356" s="78">
        <v>1349459469</v>
      </c>
      <c r="FG356" s="78">
        <v>2055975378</v>
      </c>
      <c r="FH356" s="78">
        <v>3527032859</v>
      </c>
      <c r="FI356" s="78">
        <v>41092004127</v>
      </c>
      <c r="FJ356" s="78">
        <v>271112396</v>
      </c>
      <c r="FK356" s="78">
        <v>88354663751</v>
      </c>
      <c r="FL356" s="78">
        <v>6219623983</v>
      </c>
      <c r="FM356" s="78">
        <v>3184489973</v>
      </c>
      <c r="FN356" s="78">
        <v>7937793999</v>
      </c>
      <c r="FO356" s="78">
        <v>328322330</v>
      </c>
      <c r="FP356" s="78">
        <v>4992408510</v>
      </c>
      <c r="FQ356" s="78">
        <v>13201506865</v>
      </c>
      <c r="FR356" s="78">
        <v>15258558</v>
      </c>
      <c r="FS356" s="78">
        <v>11881456753</v>
      </c>
      <c r="FT356" s="78">
        <v>1135204420</v>
      </c>
      <c r="FU356" s="78">
        <v>429288140</v>
      </c>
      <c r="FV356" s="78">
        <v>5617768034</v>
      </c>
      <c r="FW356" s="78">
        <v>10100577268</v>
      </c>
      <c r="FX356" s="78">
        <v>80658650786</v>
      </c>
      <c r="FY356" s="78">
        <v>1705759813</v>
      </c>
      <c r="FZ356" s="78">
        <v>1984668167</v>
      </c>
      <c r="GA356" s="78">
        <v>503638813</v>
      </c>
      <c r="GB356" s="78">
        <v>516951870152</v>
      </c>
      <c r="GC356" s="78">
        <v>71151413982</v>
      </c>
      <c r="GD356" s="78">
        <v>60316972</v>
      </c>
      <c r="GE356" s="78">
        <v>27000000000</v>
      </c>
      <c r="GF356" s="78">
        <v>5218231315</v>
      </c>
    </row>
    <row r="357" spans="1:188">
      <c r="A357" s="84">
        <v>45169</v>
      </c>
      <c r="B357" s="78">
        <v>149142495015</v>
      </c>
      <c r="C357" s="78">
        <v>129365737948</v>
      </c>
      <c r="D357" s="78">
        <v>168172941611</v>
      </c>
      <c r="E357" s="78">
        <v>193165196880</v>
      </c>
      <c r="F357" s="78">
        <v>97596707622</v>
      </c>
      <c r="G357" s="78">
        <v>49985496227</v>
      </c>
      <c r="H357" s="78">
        <v>107171933385</v>
      </c>
      <c r="I357" s="78">
        <v>17780430745</v>
      </c>
      <c r="J357" s="78">
        <v>28523733850</v>
      </c>
      <c r="K357" s="78">
        <v>18405956207</v>
      </c>
      <c r="L357" s="78">
        <v>7066052652</v>
      </c>
      <c r="M357" s="78">
        <v>3445067760</v>
      </c>
      <c r="N357" s="78">
        <v>6622604411</v>
      </c>
      <c r="O357" s="78">
        <v>4781947274</v>
      </c>
      <c r="P357" s="78">
        <v>3841019769</v>
      </c>
      <c r="Q357" s="78">
        <v>6531226046</v>
      </c>
      <c r="R357" s="78">
        <v>4007714316</v>
      </c>
      <c r="S357" s="78">
        <v>5655246387</v>
      </c>
      <c r="T357" s="78">
        <v>4343840301</v>
      </c>
      <c r="U357" s="78">
        <v>15799697691</v>
      </c>
      <c r="V357" s="78">
        <v>4232216323</v>
      </c>
      <c r="W357" s="78">
        <v>4010391149</v>
      </c>
      <c r="X357" s="78">
        <v>206433163</v>
      </c>
      <c r="Y357" s="78">
        <v>247598797032</v>
      </c>
      <c r="Z357" s="78">
        <v>187792500404</v>
      </c>
      <c r="AA357" s="78">
        <v>153674485063</v>
      </c>
      <c r="AB357" s="78">
        <v>251427951886</v>
      </c>
      <c r="AC357" s="78">
        <v>195832325356</v>
      </c>
      <c r="AD357" s="78">
        <v>239992169443</v>
      </c>
      <c r="AE357" s="78">
        <v>46007549203</v>
      </c>
      <c r="AF357" s="78">
        <v>47959840429</v>
      </c>
      <c r="AG357" s="78">
        <v>40685391028</v>
      </c>
      <c r="AH357" s="78">
        <v>23446923065</v>
      </c>
      <c r="AI357" s="78">
        <v>5471560877</v>
      </c>
      <c r="AJ357" s="78">
        <v>5109275879</v>
      </c>
      <c r="AK357" s="78">
        <v>13294181957</v>
      </c>
      <c r="AL357" s="78">
        <v>5096243071</v>
      </c>
      <c r="AM357" s="78">
        <v>5712688869</v>
      </c>
      <c r="AN357" s="78">
        <v>7055079773</v>
      </c>
      <c r="AO357" s="78">
        <v>5091987591</v>
      </c>
      <c r="AP357" s="78">
        <v>8386937752</v>
      </c>
      <c r="AQ357" s="78">
        <v>5101136392</v>
      </c>
      <c r="AR357" s="78">
        <v>13402403142</v>
      </c>
      <c r="AS357" s="78">
        <v>5096095428</v>
      </c>
      <c r="AT357" s="78">
        <v>7444573765</v>
      </c>
      <c r="AU357" s="78">
        <v>5090284539</v>
      </c>
      <c r="AV357" s="78">
        <v>1063162781</v>
      </c>
      <c r="AW357" s="78">
        <v>1749386912</v>
      </c>
      <c r="AX357" s="78">
        <v>9000000000</v>
      </c>
      <c r="AY357" s="78">
        <v>5000000000</v>
      </c>
      <c r="AZ357" s="78">
        <v>18000000000</v>
      </c>
      <c r="BA357" s="78">
        <v>6172284712</v>
      </c>
      <c r="BB357" s="78">
        <v>5607752021</v>
      </c>
      <c r="BC357" s="78">
        <v>5648789271</v>
      </c>
      <c r="BD357" s="78">
        <v>5789992397</v>
      </c>
      <c r="BE357" s="78">
        <v>9333581676</v>
      </c>
      <c r="BF357" s="78">
        <v>8947616902</v>
      </c>
      <c r="BG357" s="78">
        <v>5280562194</v>
      </c>
      <c r="BH357" s="78">
        <v>5393676008</v>
      </c>
      <c r="BI357" s="78">
        <v>38924424211</v>
      </c>
      <c r="BJ357" s="78">
        <v>65312586864</v>
      </c>
      <c r="BK357" s="78">
        <v>35811917612</v>
      </c>
      <c r="BL357" s="78">
        <v>39784924197</v>
      </c>
      <c r="BM357" s="78">
        <v>36796414580</v>
      </c>
      <c r="BN357" s="78">
        <v>7184119223</v>
      </c>
      <c r="BO357" s="78">
        <v>6000000000</v>
      </c>
      <c r="BP357" s="78">
        <v>6000000000</v>
      </c>
      <c r="BQ357" s="78">
        <v>6500000000</v>
      </c>
      <c r="BR357" s="78">
        <v>10215266858</v>
      </c>
      <c r="BS357" s="78">
        <v>4564385064</v>
      </c>
      <c r="BT357" s="78">
        <v>2924068539</v>
      </c>
      <c r="BU357" s="78">
        <v>6183037729</v>
      </c>
      <c r="BV357" s="78">
        <v>7584403938</v>
      </c>
      <c r="BW357" s="78">
        <v>5204018956</v>
      </c>
      <c r="BX357" s="78">
        <v>16653259468</v>
      </c>
      <c r="BY357" s="78">
        <v>13325106585</v>
      </c>
      <c r="BZ357" s="78">
        <v>14662185131</v>
      </c>
      <c r="CA357" s="78">
        <v>2016370843</v>
      </c>
      <c r="CB357" s="78">
        <v>191735819418</v>
      </c>
      <c r="CC357" s="78">
        <v>139181715087</v>
      </c>
      <c r="CD357" s="78">
        <v>154197154412</v>
      </c>
      <c r="CE357" s="78">
        <v>75983975584</v>
      </c>
      <c r="CF357" s="78">
        <v>94935240652</v>
      </c>
      <c r="CG357" s="78">
        <v>72288141353</v>
      </c>
      <c r="CH357" s="78">
        <v>7774454818</v>
      </c>
      <c r="CI357" s="78">
        <v>8501999640</v>
      </c>
      <c r="CJ357" s="78">
        <v>6855265044</v>
      </c>
      <c r="CK357" s="78">
        <v>3817811992</v>
      </c>
      <c r="CL357" s="78">
        <v>14928554121</v>
      </c>
      <c r="CM357" s="78">
        <v>21517892382</v>
      </c>
      <c r="CN357" s="78">
        <v>19676363409</v>
      </c>
      <c r="CO357" s="78">
        <v>10839757971</v>
      </c>
      <c r="CP357" s="78">
        <v>16761405937</v>
      </c>
      <c r="CQ357" s="78">
        <v>20193907017</v>
      </c>
      <c r="CR357" s="78">
        <v>5996117171</v>
      </c>
      <c r="CS357" s="78">
        <v>15064085418</v>
      </c>
      <c r="CT357" s="78">
        <v>17100327828</v>
      </c>
      <c r="CU357" s="78">
        <v>735207128</v>
      </c>
      <c r="CV357" s="78">
        <v>511978849</v>
      </c>
      <c r="CW357" s="78">
        <v>959451741</v>
      </c>
      <c r="CX357" s="78">
        <v>5000000000</v>
      </c>
      <c r="CY357" s="78">
        <v>5000000000</v>
      </c>
      <c r="CZ357" s="78">
        <v>2100000000</v>
      </c>
      <c r="DA357" s="78">
        <v>2000000000</v>
      </c>
      <c r="DB357" s="78">
        <v>135102493334</v>
      </c>
      <c r="DC357" s="78">
        <v>156105886679</v>
      </c>
      <c r="DD357" s="78">
        <v>187957160498</v>
      </c>
      <c r="DE357" s="78">
        <v>110596708328</v>
      </c>
      <c r="DF357" s="78">
        <v>132854347980</v>
      </c>
      <c r="DG357" s="78">
        <v>37941834891</v>
      </c>
      <c r="DH357" s="78">
        <v>106184363997</v>
      </c>
      <c r="DI357" s="78">
        <v>14323738589</v>
      </c>
      <c r="DJ357" s="78">
        <v>35470661244</v>
      </c>
      <c r="DK357" s="78">
        <v>141214641990</v>
      </c>
      <c r="DL357" s="78">
        <v>19231063677</v>
      </c>
      <c r="DM357" s="78">
        <v>17560086923</v>
      </c>
      <c r="DN357" s="78">
        <v>7469340093</v>
      </c>
      <c r="DO357" s="78">
        <v>5000000000</v>
      </c>
      <c r="DP357" s="78">
        <v>5000000000</v>
      </c>
      <c r="DQ357" s="78">
        <v>5000000000</v>
      </c>
      <c r="DR357" s="78">
        <v>6344031074</v>
      </c>
      <c r="DS357" s="78">
        <v>16269084408</v>
      </c>
      <c r="DT357" s="78">
        <v>11564038203</v>
      </c>
      <c r="DU357" s="78">
        <v>16682747950</v>
      </c>
      <c r="DV357" s="78">
        <v>6446498466</v>
      </c>
      <c r="DW357" s="78">
        <v>6549845857</v>
      </c>
      <c r="DX357" s="78">
        <v>983373473</v>
      </c>
      <c r="DY357" s="78">
        <v>12043206851</v>
      </c>
      <c r="DZ357" s="78">
        <v>867846516</v>
      </c>
      <c r="EA357" s="78">
        <v>3657683848</v>
      </c>
      <c r="EB357" s="78">
        <v>1084622851</v>
      </c>
      <c r="EC357" s="78">
        <v>2258527078</v>
      </c>
      <c r="ED357" s="78">
        <v>21048969624</v>
      </c>
      <c r="EE357" s="78">
        <v>16112695482</v>
      </c>
      <c r="EF357" s="78">
        <v>9298361960</v>
      </c>
      <c r="EG357" s="78">
        <v>10554858807</v>
      </c>
      <c r="EH357" s="78">
        <v>72808620084</v>
      </c>
      <c r="EI357" s="78">
        <v>50072241012</v>
      </c>
      <c r="EJ357" s="78">
        <v>203463782456</v>
      </c>
      <c r="EK357" s="78">
        <v>279197342044</v>
      </c>
      <c r="EL357" s="78">
        <v>538742948351</v>
      </c>
      <c r="EM357" s="78">
        <v>546883481230</v>
      </c>
      <c r="EN357" s="78">
        <v>428066859823</v>
      </c>
      <c r="EO357" s="78">
        <v>938397395420</v>
      </c>
      <c r="EP357" s="78">
        <v>352742752445</v>
      </c>
      <c r="EQ357" s="78">
        <v>27983244964</v>
      </c>
      <c r="ER357" s="78">
        <v>129488603468</v>
      </c>
      <c r="ES357" s="78">
        <v>1163024798</v>
      </c>
      <c r="ET357" s="78">
        <v>2425441361</v>
      </c>
      <c r="EU357" s="78">
        <v>600697423</v>
      </c>
      <c r="EV357" s="78">
        <v>1328180110</v>
      </c>
      <c r="EW357" s="78">
        <v>1311827947</v>
      </c>
      <c r="EX357" s="78">
        <v>1271236774</v>
      </c>
      <c r="EY357" s="78">
        <v>11406813607</v>
      </c>
      <c r="EZ357" s="78">
        <v>11965349606</v>
      </c>
      <c r="FA357" s="78">
        <v>7894977034</v>
      </c>
      <c r="FB357" s="78">
        <v>16164426455</v>
      </c>
      <c r="FC357" s="78">
        <v>22236598839</v>
      </c>
      <c r="FD357" s="78">
        <v>3705433085</v>
      </c>
      <c r="FE357" s="78">
        <v>2051209599</v>
      </c>
      <c r="FF357" s="78">
        <v>1350546463</v>
      </c>
      <c r="FG357" s="78">
        <v>2059443304</v>
      </c>
      <c r="FH357" s="78">
        <v>3532691390</v>
      </c>
      <c r="FI357" s="78">
        <v>41152503066</v>
      </c>
      <c r="FJ357" s="78">
        <v>271625698</v>
      </c>
      <c r="FK357" s="78">
        <v>88361370403</v>
      </c>
      <c r="FL357" s="78">
        <v>6224293153</v>
      </c>
      <c r="FM357" s="78">
        <v>3184505207</v>
      </c>
      <c r="FN357" s="78">
        <v>7941758669</v>
      </c>
      <c r="FO357" s="78">
        <v>328322942</v>
      </c>
      <c r="FP357" s="78">
        <v>4993040457</v>
      </c>
      <c r="FQ357" s="78">
        <v>13195947740</v>
      </c>
      <c r="FR357" s="78">
        <v>15228773</v>
      </c>
      <c r="FS357" s="78">
        <v>11873634408</v>
      </c>
      <c r="FT357" s="78">
        <v>1135400987</v>
      </c>
      <c r="FU357" s="78">
        <v>429316500</v>
      </c>
      <c r="FV357" s="78">
        <v>5617887246</v>
      </c>
      <c r="FW357" s="78">
        <v>10100598536</v>
      </c>
      <c r="FX357" s="78">
        <v>80658650786</v>
      </c>
      <c r="FY357" s="78">
        <v>1707578437</v>
      </c>
      <c r="FZ357" s="78">
        <v>1987190755</v>
      </c>
      <c r="GA357" s="78">
        <v>503638813</v>
      </c>
      <c r="GB357" s="78">
        <v>516886995100</v>
      </c>
      <c r="GC357" s="78">
        <v>71169805606</v>
      </c>
      <c r="GD357" s="78">
        <v>60384437</v>
      </c>
      <c r="GE357" s="78">
        <v>27000000000</v>
      </c>
      <c r="GF357" s="78">
        <v>5223202175</v>
      </c>
    </row>
    <row r="358" spans="1:188">
      <c r="A358" s="84">
        <v>45170</v>
      </c>
      <c r="B358" s="78">
        <v>149007642600</v>
      </c>
      <c r="C358" s="78">
        <v>129438618112</v>
      </c>
      <c r="D358" s="78">
        <v>168356171069</v>
      </c>
      <c r="E358" s="78">
        <v>193284734411</v>
      </c>
      <c r="F358" s="78">
        <v>97653013860</v>
      </c>
      <c r="G358" s="78">
        <v>49985245860</v>
      </c>
      <c r="H358" s="78">
        <v>107182929692</v>
      </c>
      <c r="I358" s="78">
        <v>17786646844</v>
      </c>
      <c r="J358" s="78">
        <v>28545278290</v>
      </c>
      <c r="K358" s="78">
        <v>18436489372</v>
      </c>
      <c r="L358" s="78">
        <v>7067851863</v>
      </c>
      <c r="M358" s="78">
        <v>3445299682</v>
      </c>
      <c r="N358" s="78">
        <v>6651590520</v>
      </c>
      <c r="O358" s="78">
        <v>4782395432</v>
      </c>
      <c r="P358" s="78">
        <v>3841884229</v>
      </c>
      <c r="Q358" s="78">
        <v>6554459684</v>
      </c>
      <c r="R358" s="78">
        <v>4008475165</v>
      </c>
      <c r="S358" s="78">
        <v>5669166885</v>
      </c>
      <c r="T358" s="78">
        <v>4351892730</v>
      </c>
      <c r="U358" s="78">
        <v>15805235736</v>
      </c>
      <c r="V358" s="78">
        <v>4232354852</v>
      </c>
      <c r="W358" s="78">
        <v>4011321257</v>
      </c>
      <c r="X358" s="78">
        <v>207001844</v>
      </c>
      <c r="Y358" s="78">
        <v>247759638716</v>
      </c>
      <c r="Z358" s="78">
        <v>187849118781</v>
      </c>
      <c r="AA358" s="78">
        <v>153700208811</v>
      </c>
      <c r="AB358" s="78">
        <v>251582732542</v>
      </c>
      <c r="AC358" s="78">
        <v>195963625869</v>
      </c>
      <c r="AD358" s="78">
        <v>239177334886</v>
      </c>
      <c r="AE358" s="78">
        <v>46019012794</v>
      </c>
      <c r="AF358" s="78">
        <v>47937155580</v>
      </c>
      <c r="AG358" s="78">
        <v>40687401460</v>
      </c>
      <c r="AH358" s="78">
        <v>23431409267</v>
      </c>
      <c r="AI358" s="78">
        <v>5426444521</v>
      </c>
      <c r="AJ358" s="78">
        <v>5109275879</v>
      </c>
      <c r="AK358" s="78">
        <v>13321010277</v>
      </c>
      <c r="AL358" s="78">
        <v>5096243071</v>
      </c>
      <c r="AM358" s="78">
        <v>5711948999</v>
      </c>
      <c r="AN358" s="78">
        <v>7107957611</v>
      </c>
      <c r="AO358" s="78">
        <v>5091987591</v>
      </c>
      <c r="AP358" s="78">
        <v>8399112972</v>
      </c>
      <c r="AQ358" s="78">
        <v>5101136392</v>
      </c>
      <c r="AR358" s="78">
        <v>13397943899</v>
      </c>
      <c r="AS358" s="78">
        <v>5096095428</v>
      </c>
      <c r="AT358" s="78">
        <v>7446571875</v>
      </c>
      <c r="AU358" s="78">
        <v>5090284539</v>
      </c>
      <c r="AV358" s="78">
        <v>1063162781</v>
      </c>
      <c r="AW358" s="78">
        <v>1749386912</v>
      </c>
      <c r="AX358" s="78">
        <v>9000000000</v>
      </c>
      <c r="AY358" s="78">
        <v>5000000000</v>
      </c>
      <c r="AZ358" s="78">
        <v>18000000000</v>
      </c>
      <c r="BA358" s="78">
        <v>6221771396</v>
      </c>
      <c r="BB358" s="78">
        <v>5610292624</v>
      </c>
      <c r="BC358" s="78">
        <v>5650314664</v>
      </c>
      <c r="BD358" s="78">
        <v>5794290550</v>
      </c>
      <c r="BE358" s="78">
        <v>9340956162</v>
      </c>
      <c r="BF358" s="78">
        <v>8953758880</v>
      </c>
      <c r="BG358" s="78">
        <v>5280830358</v>
      </c>
      <c r="BH358" s="78">
        <v>5393676008</v>
      </c>
      <c r="BI358" s="78">
        <v>38933995198</v>
      </c>
      <c r="BJ358" s="78">
        <v>65558785966</v>
      </c>
      <c r="BK358" s="78">
        <v>35789879263</v>
      </c>
      <c r="BL358" s="78">
        <v>39776659338</v>
      </c>
      <c r="BM358" s="78">
        <v>36805804053</v>
      </c>
      <c r="BN358" s="78">
        <v>7187303815</v>
      </c>
      <c r="BO358" s="78">
        <v>6000000000</v>
      </c>
      <c r="BP358" s="78">
        <v>6000000000</v>
      </c>
      <c r="BQ358" s="78">
        <v>6500000000</v>
      </c>
      <c r="BR358" s="78">
        <v>10206649851</v>
      </c>
      <c r="BS358" s="78">
        <v>4554288638</v>
      </c>
      <c r="BT358" s="78">
        <v>2939053180</v>
      </c>
      <c r="BU358" s="78">
        <v>6150714465</v>
      </c>
      <c r="BV358" s="78">
        <v>7584825039</v>
      </c>
      <c r="BW358" s="78">
        <v>5206842730</v>
      </c>
      <c r="BX358" s="78">
        <v>16656228951</v>
      </c>
      <c r="BY358" s="78">
        <v>13331008159</v>
      </c>
      <c r="BZ358" s="78">
        <v>14674962962</v>
      </c>
      <c r="CA358" s="78">
        <v>2022884343</v>
      </c>
      <c r="CB358" s="78">
        <v>191658697309</v>
      </c>
      <c r="CC358" s="78">
        <v>139294399864</v>
      </c>
      <c r="CD358" s="78">
        <v>154405708746</v>
      </c>
      <c r="CE358" s="78">
        <v>75981705092</v>
      </c>
      <c r="CF358" s="78">
        <v>94922602416</v>
      </c>
      <c r="CG358" s="78">
        <v>72373170494</v>
      </c>
      <c r="CH358" s="78">
        <v>7758774922</v>
      </c>
      <c r="CI358" s="78">
        <v>8503068131</v>
      </c>
      <c r="CJ358" s="78">
        <v>6855826287</v>
      </c>
      <c r="CK358" s="78">
        <v>3817976654</v>
      </c>
      <c r="CL358" s="78">
        <v>14932324355</v>
      </c>
      <c r="CM358" s="78">
        <v>21528055629</v>
      </c>
      <c r="CN358" s="78">
        <v>19759557212</v>
      </c>
      <c r="CO358" s="78">
        <v>10871253870</v>
      </c>
      <c r="CP358" s="78">
        <v>16770553133</v>
      </c>
      <c r="CQ358" s="78">
        <v>20264406365</v>
      </c>
      <c r="CR358" s="78">
        <v>5999504214</v>
      </c>
      <c r="CS358" s="78">
        <v>15064814943</v>
      </c>
      <c r="CT358" s="78">
        <v>17113322320</v>
      </c>
      <c r="CU358" s="78">
        <v>735499034</v>
      </c>
      <c r="CV358" s="78">
        <v>511978849</v>
      </c>
      <c r="CW358" s="78">
        <v>959744071</v>
      </c>
      <c r="CX358" s="78">
        <v>5000000000</v>
      </c>
      <c r="CY358" s="78">
        <v>5000000000</v>
      </c>
      <c r="CZ358" s="78">
        <v>5000000000</v>
      </c>
      <c r="DA358" s="78">
        <v>5000000000</v>
      </c>
      <c r="DB358" s="78">
        <v>135149191065</v>
      </c>
      <c r="DC358" s="78">
        <v>156150583540</v>
      </c>
      <c r="DD358" s="78">
        <v>188268398997</v>
      </c>
      <c r="DE358" s="78">
        <v>110734800886</v>
      </c>
      <c r="DF358" s="78">
        <v>132491450768</v>
      </c>
      <c r="DG358" s="78">
        <v>37961812428</v>
      </c>
      <c r="DH358" s="78">
        <v>106264802508</v>
      </c>
      <c r="DI358" s="78">
        <v>14336914537</v>
      </c>
      <c r="DJ358" s="78">
        <v>35545943663</v>
      </c>
      <c r="DK358" s="78">
        <v>141596779342</v>
      </c>
      <c r="DL358" s="78">
        <v>19446155445</v>
      </c>
      <c r="DM358" s="78">
        <v>17586134029</v>
      </c>
      <c r="DN358" s="78">
        <v>7567185561</v>
      </c>
      <c r="DO358" s="78">
        <v>5000000000</v>
      </c>
      <c r="DP358" s="78">
        <v>5000000000</v>
      </c>
      <c r="DQ358" s="78">
        <v>5000000000</v>
      </c>
      <c r="DR358" s="78">
        <v>6331098040</v>
      </c>
      <c r="DS358" s="78">
        <v>16459226103</v>
      </c>
      <c r="DT358" s="78">
        <v>11599392723</v>
      </c>
      <c r="DU358" s="78">
        <v>16859826745</v>
      </c>
      <c r="DV358" s="78">
        <v>6451450983</v>
      </c>
      <c r="DW358" s="78">
        <v>6580117360</v>
      </c>
      <c r="DX358" s="78">
        <v>983373473</v>
      </c>
      <c r="DY358" s="78">
        <v>12042686129</v>
      </c>
      <c r="DZ358" s="78">
        <v>867846516</v>
      </c>
      <c r="EA358" s="78">
        <v>3715439362</v>
      </c>
      <c r="EB358" s="78">
        <v>1084835214</v>
      </c>
      <c r="EC358" s="78">
        <v>2258588317</v>
      </c>
      <c r="ED358" s="78">
        <v>21036005787</v>
      </c>
      <c r="EE358" s="78">
        <v>16090606243</v>
      </c>
      <c r="EF358" s="78">
        <v>9297252545</v>
      </c>
      <c r="EG358" s="78">
        <v>10557066218</v>
      </c>
      <c r="EH358" s="78">
        <v>72808651218</v>
      </c>
      <c r="EI358" s="78">
        <v>50076625150</v>
      </c>
      <c r="EJ358" s="78">
        <v>203332277830</v>
      </c>
      <c r="EK358" s="78">
        <v>279341096157</v>
      </c>
      <c r="EL358" s="78">
        <v>538770733262</v>
      </c>
      <c r="EM358" s="78">
        <v>547068238895</v>
      </c>
      <c r="EN358" s="78">
        <v>428280615120</v>
      </c>
      <c r="EO358" s="78">
        <v>937908140197</v>
      </c>
      <c r="EP358" s="78">
        <v>352274440993</v>
      </c>
      <c r="EQ358" s="78">
        <v>27969875183</v>
      </c>
      <c r="ER358" s="78">
        <v>129530898458</v>
      </c>
      <c r="ES358" s="78">
        <v>1236041719</v>
      </c>
      <c r="ET358" s="78">
        <v>2456109184</v>
      </c>
      <c r="EU358" s="78">
        <v>600697423</v>
      </c>
      <c r="EV358" s="78">
        <v>1328180110</v>
      </c>
      <c r="EW358" s="78">
        <v>1316213358</v>
      </c>
      <c r="EX358" s="78">
        <v>1271310330</v>
      </c>
      <c r="EY358" s="78">
        <v>11380649052</v>
      </c>
      <c r="EZ358" s="78">
        <v>11965601022</v>
      </c>
      <c r="FA358" s="78">
        <v>7898073822</v>
      </c>
      <c r="FB358" s="78">
        <v>16131800427</v>
      </c>
      <c r="FC358" s="78">
        <v>22229259046</v>
      </c>
      <c r="FD358" s="78">
        <v>3704838214</v>
      </c>
      <c r="FE358" s="78">
        <v>2053853740</v>
      </c>
      <c r="FF358" s="78">
        <v>1353362009</v>
      </c>
      <c r="FG358" s="78">
        <v>2061103147</v>
      </c>
      <c r="FH358" s="78">
        <v>3536509663</v>
      </c>
      <c r="FI358" s="78">
        <v>41161247847</v>
      </c>
      <c r="FJ358" s="78">
        <v>271633736</v>
      </c>
      <c r="FK358" s="78">
        <v>88385320995</v>
      </c>
      <c r="FL358" s="78">
        <v>6185434526</v>
      </c>
      <c r="FM358" s="78">
        <v>3184505207</v>
      </c>
      <c r="FN358" s="78">
        <v>7934842396</v>
      </c>
      <c r="FO358" s="78">
        <v>328323554</v>
      </c>
      <c r="FP358" s="78">
        <v>5005768148</v>
      </c>
      <c r="FQ358" s="78">
        <v>13206057208</v>
      </c>
      <c r="FR358" s="78">
        <v>15228773</v>
      </c>
      <c r="FS358" s="78">
        <v>11870953726</v>
      </c>
      <c r="FT358" s="78">
        <v>1132824077</v>
      </c>
      <c r="FU358" s="78">
        <v>429429980</v>
      </c>
      <c r="FV358" s="78">
        <v>5617910681</v>
      </c>
      <c r="FW358" s="78">
        <v>10100902170</v>
      </c>
      <c r="FX358" s="78">
        <v>80658650786</v>
      </c>
      <c r="FY358" s="78">
        <v>1708202866</v>
      </c>
      <c r="FZ358" s="78">
        <v>1987216406</v>
      </c>
      <c r="GA358" s="78">
        <v>503638813</v>
      </c>
      <c r="GB358" s="78">
        <v>516303124893</v>
      </c>
      <c r="GC358" s="78">
        <v>71179752961</v>
      </c>
      <c r="GD358" s="78">
        <v>60384437</v>
      </c>
      <c r="GE358" s="78">
        <v>27000000000</v>
      </c>
      <c r="GF358" s="78">
        <v>5222391614</v>
      </c>
    </row>
    <row r="359" spans="1:188">
      <c r="A359" s="84">
        <v>45173</v>
      </c>
      <c r="B359" s="78">
        <v>149076488414</v>
      </c>
      <c r="C359" s="78">
        <v>129451802006</v>
      </c>
      <c r="D359" s="78">
        <v>168309553854</v>
      </c>
      <c r="E359" s="78">
        <v>193254418091</v>
      </c>
      <c r="F359" s="78">
        <v>97658350388</v>
      </c>
      <c r="G359" s="78">
        <v>49984531910</v>
      </c>
      <c r="H359" s="78">
        <v>107057582437</v>
      </c>
      <c r="I359" s="78">
        <v>17781216070</v>
      </c>
      <c r="J359" s="78">
        <v>28551690016</v>
      </c>
      <c r="K359" s="78">
        <v>18511240466</v>
      </c>
      <c r="L359" s="78">
        <v>7067862283</v>
      </c>
      <c r="M359" s="78">
        <v>3445377181</v>
      </c>
      <c r="N359" s="78">
        <v>6650502182</v>
      </c>
      <c r="O359" s="78">
        <v>4782270653</v>
      </c>
      <c r="P359" s="78">
        <v>3862812819</v>
      </c>
      <c r="Q359" s="78">
        <v>6625935114</v>
      </c>
      <c r="R359" s="78">
        <v>4010324398</v>
      </c>
      <c r="S359" s="78">
        <v>5672054408</v>
      </c>
      <c r="T359" s="78">
        <v>4354604388</v>
      </c>
      <c r="U359" s="78">
        <v>15741994529</v>
      </c>
      <c r="V359" s="78">
        <v>4255372432</v>
      </c>
      <c r="W359" s="78">
        <v>4011630514</v>
      </c>
      <c r="X359" s="78">
        <v>207001844</v>
      </c>
      <c r="Y359" s="78">
        <v>247689260220</v>
      </c>
      <c r="Z359" s="78">
        <v>187729879546</v>
      </c>
      <c r="AA359" s="78">
        <v>153701382020</v>
      </c>
      <c r="AB359" s="78">
        <v>251492190150</v>
      </c>
      <c r="AC359" s="78">
        <v>195852001414</v>
      </c>
      <c r="AD359" s="78">
        <v>238905188019</v>
      </c>
      <c r="AE359" s="78">
        <v>45992372187</v>
      </c>
      <c r="AF359" s="78">
        <v>47932033692</v>
      </c>
      <c r="AG359" s="78">
        <v>40691285458</v>
      </c>
      <c r="AH359" s="78">
        <v>23434228453</v>
      </c>
      <c r="AI359" s="78">
        <v>5434629535</v>
      </c>
      <c r="AJ359" s="78">
        <v>5109275879</v>
      </c>
      <c r="AK359" s="78">
        <v>13292627802</v>
      </c>
      <c r="AL359" s="78">
        <v>5096243071</v>
      </c>
      <c r="AM359" s="78">
        <v>5746500244</v>
      </c>
      <c r="AN359" s="78">
        <v>7096338269</v>
      </c>
      <c r="AO359" s="78">
        <v>5091987591</v>
      </c>
      <c r="AP359" s="78">
        <v>8432357584</v>
      </c>
      <c r="AQ359" s="78">
        <v>5101136392</v>
      </c>
      <c r="AR359" s="78">
        <v>13400545575</v>
      </c>
      <c r="AS359" s="78">
        <v>5096095428</v>
      </c>
      <c r="AT359" s="78">
        <v>7457649742</v>
      </c>
      <c r="AU359" s="78">
        <v>5090284539</v>
      </c>
      <c r="AV359" s="78">
        <v>1063683067</v>
      </c>
      <c r="AW359" s="78">
        <v>1749776465</v>
      </c>
      <c r="AX359" s="78">
        <v>9000000000</v>
      </c>
      <c r="AY359" s="78">
        <v>5000000000</v>
      </c>
      <c r="AZ359" s="78">
        <v>18000000000</v>
      </c>
      <c r="BA359" s="78">
        <v>6223353155</v>
      </c>
      <c r="BB359" s="78">
        <v>5609868929</v>
      </c>
      <c r="BC359" s="78">
        <v>5650509366</v>
      </c>
      <c r="BD359" s="78">
        <v>5794478210</v>
      </c>
      <c r="BE359" s="78">
        <v>9340128014</v>
      </c>
      <c r="BF359" s="78">
        <v>8954786384</v>
      </c>
      <c r="BG359" s="78">
        <v>5280830397</v>
      </c>
      <c r="BH359" s="78">
        <v>5393676008</v>
      </c>
      <c r="BI359" s="78">
        <v>38974211347</v>
      </c>
      <c r="BJ359" s="78">
        <v>65616283927</v>
      </c>
      <c r="BK359" s="78">
        <v>35769761350</v>
      </c>
      <c r="BL359" s="78">
        <v>39804446948</v>
      </c>
      <c r="BM359" s="78">
        <v>36789936941</v>
      </c>
      <c r="BN359" s="78">
        <v>7187605783</v>
      </c>
      <c r="BO359" s="78">
        <v>6000000000</v>
      </c>
      <c r="BP359" s="78">
        <v>6000000000</v>
      </c>
      <c r="BQ359" s="78">
        <v>6500000000</v>
      </c>
      <c r="BR359" s="78">
        <v>10200231502</v>
      </c>
      <c r="BS359" s="78">
        <v>4554629415</v>
      </c>
      <c r="BT359" s="78">
        <v>2942269149</v>
      </c>
      <c r="BU359" s="78">
        <v>6181835156</v>
      </c>
      <c r="BV359" s="78">
        <v>7552796256</v>
      </c>
      <c r="BW359" s="78">
        <v>5208714908</v>
      </c>
      <c r="BX359" s="78">
        <v>16669821607</v>
      </c>
      <c r="BY359" s="78">
        <v>13336412392</v>
      </c>
      <c r="BZ359" s="78">
        <v>14668098993</v>
      </c>
      <c r="CA359" s="78">
        <v>1969220835</v>
      </c>
      <c r="CB359" s="78">
        <v>191656782318</v>
      </c>
      <c r="CC359" s="78">
        <v>139190037721</v>
      </c>
      <c r="CD359" s="78">
        <v>154494590422</v>
      </c>
      <c r="CE359" s="78">
        <v>75999315723</v>
      </c>
      <c r="CF359" s="78">
        <v>94879359229</v>
      </c>
      <c r="CG359" s="78">
        <v>72385547064</v>
      </c>
      <c r="CH359" s="78">
        <v>7756296344</v>
      </c>
      <c r="CI359" s="78">
        <v>8503086253</v>
      </c>
      <c r="CJ359" s="78">
        <v>6856047755</v>
      </c>
      <c r="CK359" s="78">
        <v>3820414984</v>
      </c>
      <c r="CL359" s="78">
        <v>14932558917</v>
      </c>
      <c r="CM359" s="78">
        <v>21568071408</v>
      </c>
      <c r="CN359" s="78">
        <v>19763273803</v>
      </c>
      <c r="CO359" s="78">
        <v>10868099941</v>
      </c>
      <c r="CP359" s="78">
        <v>16771928510</v>
      </c>
      <c r="CQ359" s="78">
        <v>20274596321</v>
      </c>
      <c r="CR359" s="78">
        <v>5855584207</v>
      </c>
      <c r="CS359" s="78">
        <v>15060378768</v>
      </c>
      <c r="CT359" s="78">
        <v>17137488947</v>
      </c>
      <c r="CU359" s="78">
        <v>735499034</v>
      </c>
      <c r="CV359" s="78">
        <v>511978849</v>
      </c>
      <c r="CW359" s="78">
        <v>959744071</v>
      </c>
      <c r="CX359" s="78">
        <v>5000000000</v>
      </c>
      <c r="CY359" s="78">
        <v>5000000000</v>
      </c>
      <c r="CZ359" s="78">
        <v>5000000000</v>
      </c>
      <c r="DA359" s="78">
        <v>5000000000</v>
      </c>
      <c r="DB359" s="78">
        <v>135121342955</v>
      </c>
      <c r="DC359" s="78">
        <v>156129648678</v>
      </c>
      <c r="DD359" s="78">
        <v>188266139225</v>
      </c>
      <c r="DE359" s="78">
        <v>110734901430</v>
      </c>
      <c r="DF359" s="78">
        <v>132508237230</v>
      </c>
      <c r="DG359" s="78">
        <v>38008142041</v>
      </c>
      <c r="DH359" s="78">
        <v>106346746408</v>
      </c>
      <c r="DI359" s="78">
        <v>14347692273</v>
      </c>
      <c r="DJ359" s="78">
        <v>35647908268</v>
      </c>
      <c r="DK359" s="78">
        <v>141805533522</v>
      </c>
      <c r="DL359" s="78">
        <v>19494687048</v>
      </c>
      <c r="DM359" s="78">
        <v>17648717044</v>
      </c>
      <c r="DN359" s="78">
        <v>7573287720</v>
      </c>
      <c r="DO359" s="78">
        <v>5000000000</v>
      </c>
      <c r="DP359" s="78">
        <v>5000000000</v>
      </c>
      <c r="DQ359" s="78">
        <v>5000000000</v>
      </c>
      <c r="DR359" s="78">
        <v>6328663395</v>
      </c>
      <c r="DS359" s="78">
        <v>16510875819</v>
      </c>
      <c r="DT359" s="78">
        <v>11613930453</v>
      </c>
      <c r="DU359" s="78">
        <v>16835238625</v>
      </c>
      <c r="DV359" s="78">
        <v>6453661577</v>
      </c>
      <c r="DW359" s="78">
        <v>6588743531</v>
      </c>
      <c r="DX359" s="78">
        <v>983373473</v>
      </c>
      <c r="DY359" s="78">
        <v>12042686129</v>
      </c>
      <c r="DZ359" s="78">
        <v>868031945</v>
      </c>
      <c r="EA359" s="78">
        <v>3736227193</v>
      </c>
      <c r="EB359" s="78">
        <v>1085151298</v>
      </c>
      <c r="EC359" s="78">
        <v>2275366221</v>
      </c>
      <c r="ED359" s="78">
        <v>21036930221</v>
      </c>
      <c r="EE359" s="78">
        <v>16093657866</v>
      </c>
      <c r="EF359" s="78">
        <v>9299842687</v>
      </c>
      <c r="EG359" s="78">
        <v>10560266607</v>
      </c>
      <c r="EH359" s="78">
        <v>72815626175</v>
      </c>
      <c r="EI359" s="78">
        <v>50077748148</v>
      </c>
      <c r="EJ359" s="78">
        <v>203157733840</v>
      </c>
      <c r="EK359" s="78">
        <v>279106080675</v>
      </c>
      <c r="EL359" s="78">
        <v>538477686837</v>
      </c>
      <c r="EM359" s="78">
        <v>547040342340</v>
      </c>
      <c r="EN359" s="78">
        <v>428383028534</v>
      </c>
      <c r="EO359" s="78">
        <v>937435421149</v>
      </c>
      <c r="EP359" s="78">
        <v>351707479962</v>
      </c>
      <c r="EQ359" s="78">
        <v>28022825827</v>
      </c>
      <c r="ER359" s="78">
        <v>129507354425</v>
      </c>
      <c r="ES359" s="78">
        <v>1240612462</v>
      </c>
      <c r="ET359" s="78">
        <v>2481420431</v>
      </c>
      <c r="EU359" s="78">
        <v>600697423</v>
      </c>
      <c r="EV359" s="78">
        <v>1328180110</v>
      </c>
      <c r="EW359" s="78">
        <v>1316213358</v>
      </c>
      <c r="EX359" s="78">
        <v>1271310330</v>
      </c>
      <c r="EY359" s="78">
        <v>11371649068</v>
      </c>
      <c r="EZ359" s="78">
        <v>11958170313</v>
      </c>
      <c r="FA359" s="78">
        <v>7895829400</v>
      </c>
      <c r="FB359" s="78">
        <v>16122064078</v>
      </c>
      <c r="FC359" s="78">
        <v>22220036831</v>
      </c>
      <c r="FD359" s="78">
        <v>3705615488</v>
      </c>
      <c r="FE359" s="78">
        <v>2054489492</v>
      </c>
      <c r="FF359" s="78">
        <v>1353362009</v>
      </c>
      <c r="FG359" s="78">
        <v>2061158176</v>
      </c>
      <c r="FH359" s="78">
        <v>3534853832</v>
      </c>
      <c r="FI359" s="78">
        <v>41126192975</v>
      </c>
      <c r="FJ359" s="78">
        <v>271633736</v>
      </c>
      <c r="FK359" s="78">
        <v>88373160208</v>
      </c>
      <c r="FL359" s="78">
        <v>6186018594</v>
      </c>
      <c r="FM359" s="78">
        <v>3184505207</v>
      </c>
      <c r="FN359" s="78">
        <v>7934714604</v>
      </c>
      <c r="FO359" s="78">
        <v>328324163</v>
      </c>
      <c r="FP359" s="78">
        <v>5007785794</v>
      </c>
      <c r="FQ359" s="78">
        <v>13187593190</v>
      </c>
      <c r="FR359" s="78">
        <v>15228773</v>
      </c>
      <c r="FS359" s="78">
        <v>11873741186</v>
      </c>
      <c r="FT359" s="78">
        <v>1130160392</v>
      </c>
      <c r="FU359" s="78">
        <v>429555541</v>
      </c>
      <c r="FV359" s="78">
        <v>5617910681</v>
      </c>
      <c r="FW359" s="78">
        <v>10100901162</v>
      </c>
      <c r="FX359" s="78">
        <v>80316926177</v>
      </c>
      <c r="FY359" s="78">
        <v>1708304059</v>
      </c>
      <c r="FZ359" s="78">
        <v>1987973496</v>
      </c>
      <c r="GA359" s="78">
        <v>503638813</v>
      </c>
      <c r="GB359" s="78">
        <v>516052613806</v>
      </c>
      <c r="GC359" s="78">
        <v>71115057064</v>
      </c>
      <c r="GD359" s="78">
        <v>60384437</v>
      </c>
      <c r="GE359" s="78">
        <v>27000000000</v>
      </c>
      <c r="GF359" s="78">
        <v>5233281918</v>
      </c>
    </row>
    <row r="360" spans="1:188">
      <c r="A360" s="84">
        <v>45174</v>
      </c>
      <c r="B360" s="78">
        <v>149055998930</v>
      </c>
      <c r="C360" s="78">
        <v>129241499358</v>
      </c>
      <c r="D360" s="78">
        <v>167947216320</v>
      </c>
      <c r="E360" s="78">
        <v>192957669595</v>
      </c>
      <c r="F360" s="78">
        <v>97494767804</v>
      </c>
      <c r="G360" s="78">
        <v>49906557861</v>
      </c>
      <c r="H360" s="78">
        <v>106903162668</v>
      </c>
      <c r="I360" s="78">
        <v>17780686080</v>
      </c>
      <c r="J360" s="78">
        <v>28553949514</v>
      </c>
      <c r="K360" s="78">
        <v>18522393307</v>
      </c>
      <c r="L360" s="78">
        <v>7067872703</v>
      </c>
      <c r="M360" s="78">
        <v>3445493255</v>
      </c>
      <c r="N360" s="78">
        <v>6737027237</v>
      </c>
      <c r="O360" s="78">
        <v>4781626602</v>
      </c>
      <c r="P360" s="78">
        <v>3864139796</v>
      </c>
      <c r="Q360" s="78">
        <v>6635731293</v>
      </c>
      <c r="R360" s="78">
        <v>4022358162</v>
      </c>
      <c r="S360" s="78">
        <v>5706257526</v>
      </c>
      <c r="T360" s="78">
        <v>4354086341</v>
      </c>
      <c r="U360" s="78">
        <v>15694964575</v>
      </c>
      <c r="V360" s="78">
        <v>4264453541</v>
      </c>
      <c r="W360" s="78">
        <v>4011738849</v>
      </c>
      <c r="X360" s="78">
        <v>207313494</v>
      </c>
      <c r="Y360" s="78">
        <v>247624537092</v>
      </c>
      <c r="Z360" s="78">
        <v>187707139629</v>
      </c>
      <c r="AA360" s="78">
        <v>153567455330</v>
      </c>
      <c r="AB360" s="78">
        <v>251588215591</v>
      </c>
      <c r="AC360" s="78">
        <v>195767273122</v>
      </c>
      <c r="AD360" s="78">
        <v>238771030234</v>
      </c>
      <c r="AE360" s="78">
        <v>45965950131</v>
      </c>
      <c r="AF360" s="78">
        <v>47910852065</v>
      </c>
      <c r="AG360" s="78">
        <v>40706466597</v>
      </c>
      <c r="AH360" s="78">
        <v>23432443870</v>
      </c>
      <c r="AI360" s="78">
        <v>5442481339</v>
      </c>
      <c r="AJ360" s="78">
        <v>5109275879</v>
      </c>
      <c r="AK360" s="78">
        <v>13515394360</v>
      </c>
      <c r="AL360" s="78">
        <v>5096243071</v>
      </c>
      <c r="AM360" s="78">
        <v>5743612723</v>
      </c>
      <c r="AN360" s="78">
        <v>7163804319</v>
      </c>
      <c r="AO360" s="78">
        <v>5091987591</v>
      </c>
      <c r="AP360" s="78">
        <v>8443192614</v>
      </c>
      <c r="AQ360" s="78">
        <v>5101136392</v>
      </c>
      <c r="AR360" s="78">
        <v>13442210304</v>
      </c>
      <c r="AS360" s="78">
        <v>5096095428</v>
      </c>
      <c r="AT360" s="78">
        <v>7465117060</v>
      </c>
      <c r="AU360" s="78">
        <v>5090284539</v>
      </c>
      <c r="AV360" s="78">
        <v>1060964613</v>
      </c>
      <c r="AW360" s="78">
        <v>1749776465</v>
      </c>
      <c r="AX360" s="78">
        <v>9000000000</v>
      </c>
      <c r="AY360" s="78">
        <v>5000000000</v>
      </c>
      <c r="AZ360" s="78">
        <v>18000000000</v>
      </c>
      <c r="BA360" s="78">
        <v>6225740068</v>
      </c>
      <c r="BB360" s="78">
        <v>5610996683</v>
      </c>
      <c r="BC360" s="78">
        <v>5651511656</v>
      </c>
      <c r="BD360" s="78">
        <v>5796887779</v>
      </c>
      <c r="BE360" s="78">
        <v>9337583385</v>
      </c>
      <c r="BF360" s="78">
        <v>8955758653</v>
      </c>
      <c r="BG360" s="78">
        <v>5280962038</v>
      </c>
      <c r="BH360" s="78">
        <v>5393694455</v>
      </c>
      <c r="BI360" s="78">
        <v>38954369361</v>
      </c>
      <c r="BJ360" s="78">
        <v>66274998850</v>
      </c>
      <c r="BK360" s="78">
        <v>35756380455</v>
      </c>
      <c r="BL360" s="78">
        <v>39791735487</v>
      </c>
      <c r="BM360" s="78">
        <v>36816768339</v>
      </c>
      <c r="BN360" s="78">
        <v>7195908606</v>
      </c>
      <c r="BO360" s="78">
        <v>6000000000</v>
      </c>
      <c r="BP360" s="78">
        <v>6000000000</v>
      </c>
      <c r="BQ360" s="78">
        <v>6500000000</v>
      </c>
      <c r="BR360" s="78">
        <v>10201950696</v>
      </c>
      <c r="BS360" s="78">
        <v>4554745318</v>
      </c>
      <c r="BT360" s="78">
        <v>2946693529</v>
      </c>
      <c r="BU360" s="78">
        <v>6267277920</v>
      </c>
      <c r="BV360" s="78">
        <v>7552140265</v>
      </c>
      <c r="BW360" s="78">
        <v>5207838618</v>
      </c>
      <c r="BX360" s="78">
        <v>16670727093</v>
      </c>
      <c r="BY360" s="78">
        <v>13339283709</v>
      </c>
      <c r="BZ360" s="78">
        <v>14660563211</v>
      </c>
      <c r="CA360" s="78">
        <v>1981502222</v>
      </c>
      <c r="CB360" s="78">
        <v>191660991999</v>
      </c>
      <c r="CC360" s="78">
        <v>139265471423</v>
      </c>
      <c r="CD360" s="78">
        <v>154592842196</v>
      </c>
      <c r="CE360" s="78">
        <v>76028372158</v>
      </c>
      <c r="CF360" s="78">
        <v>94836789547</v>
      </c>
      <c r="CG360" s="78">
        <v>72368503825</v>
      </c>
      <c r="CH360" s="78">
        <v>7758232630</v>
      </c>
      <c r="CI360" s="78">
        <v>8499716524</v>
      </c>
      <c r="CJ360" s="78">
        <v>6856654995</v>
      </c>
      <c r="CK360" s="78">
        <v>3822221413</v>
      </c>
      <c r="CL360" s="78">
        <v>14913721630</v>
      </c>
      <c r="CM360" s="78">
        <v>21611536092</v>
      </c>
      <c r="CN360" s="78">
        <v>19827596161</v>
      </c>
      <c r="CO360" s="78">
        <v>11173348218</v>
      </c>
      <c r="CP360" s="78">
        <v>16773138651</v>
      </c>
      <c r="CQ360" s="78">
        <v>20379447958</v>
      </c>
      <c r="CR360" s="78">
        <v>5858168724</v>
      </c>
      <c r="CS360" s="78">
        <v>15060378768</v>
      </c>
      <c r="CT360" s="78">
        <v>17130213461</v>
      </c>
      <c r="CU360" s="78">
        <v>735499034</v>
      </c>
      <c r="CV360" s="78">
        <v>511978849</v>
      </c>
      <c r="CW360" s="78">
        <v>959744071</v>
      </c>
      <c r="CX360" s="78">
        <v>5000000000</v>
      </c>
      <c r="CY360" s="78">
        <v>5000000000</v>
      </c>
      <c r="CZ360" s="78">
        <v>2100000000</v>
      </c>
      <c r="DA360" s="78">
        <v>2000000000</v>
      </c>
      <c r="DB360" s="78">
        <v>135143433336</v>
      </c>
      <c r="DC360" s="78">
        <v>156085788063</v>
      </c>
      <c r="DD360" s="78">
        <v>188282679801</v>
      </c>
      <c r="DE360" s="78">
        <v>110930656922</v>
      </c>
      <c r="DF360" s="78">
        <v>132246761018</v>
      </c>
      <c r="DG360" s="78">
        <v>38078642766</v>
      </c>
      <c r="DH360" s="78">
        <v>106499784734</v>
      </c>
      <c r="DI360" s="78">
        <v>14361648846</v>
      </c>
      <c r="DJ360" s="78">
        <v>35737361938</v>
      </c>
      <c r="DK360" s="78">
        <v>142308696230</v>
      </c>
      <c r="DL360" s="78">
        <v>19782123950</v>
      </c>
      <c r="DM360" s="78">
        <v>17804032824</v>
      </c>
      <c r="DN360" s="78">
        <v>7582107619</v>
      </c>
      <c r="DO360" s="78">
        <v>5000000000</v>
      </c>
      <c r="DP360" s="78">
        <v>5000000000</v>
      </c>
      <c r="DQ360" s="78">
        <v>5000000000</v>
      </c>
      <c r="DR360" s="78">
        <v>6340949924</v>
      </c>
      <c r="DS360" s="78">
        <v>16687625194</v>
      </c>
      <c r="DT360" s="78">
        <v>11701423435</v>
      </c>
      <c r="DU360" s="78">
        <v>16956998023</v>
      </c>
      <c r="DV360" s="78">
        <v>6454976566</v>
      </c>
      <c r="DW360" s="78">
        <v>6597765416</v>
      </c>
      <c r="DX360" s="78">
        <v>983511697</v>
      </c>
      <c r="DY360" s="78">
        <v>12043892308</v>
      </c>
      <c r="DZ360" s="78">
        <v>869054182</v>
      </c>
      <c r="EA360" s="78">
        <v>3797926368</v>
      </c>
      <c r="EB360" s="78">
        <v>1085511603</v>
      </c>
      <c r="EC360" s="78">
        <v>2289216812</v>
      </c>
      <c r="ED360" s="78">
        <v>21052455777</v>
      </c>
      <c r="EE360" s="78">
        <v>16091078456</v>
      </c>
      <c r="EF360" s="78">
        <v>9301145986</v>
      </c>
      <c r="EG360" s="78">
        <v>10561627793</v>
      </c>
      <c r="EH360" s="78">
        <v>72667285166</v>
      </c>
      <c r="EI360" s="78">
        <v>50012528865</v>
      </c>
      <c r="EJ360" s="78">
        <v>202697717689</v>
      </c>
      <c r="EK360" s="78">
        <v>279190496927</v>
      </c>
      <c r="EL360" s="78">
        <v>538547993322</v>
      </c>
      <c r="EM360" s="78">
        <v>547317032588</v>
      </c>
      <c r="EN360" s="78">
        <v>428540167407</v>
      </c>
      <c r="EO360" s="78">
        <v>937075018008</v>
      </c>
      <c r="EP360" s="78">
        <v>351254341292</v>
      </c>
      <c r="EQ360" s="78">
        <v>28032972110</v>
      </c>
      <c r="ER360" s="78">
        <v>129495896659</v>
      </c>
      <c r="ES360" s="78">
        <v>1270995964</v>
      </c>
      <c r="ET360" s="78">
        <v>2528443350</v>
      </c>
      <c r="EU360" s="78">
        <v>600697423</v>
      </c>
      <c r="EV360" s="78">
        <v>1328472303</v>
      </c>
      <c r="EW360" s="78">
        <v>1317211257</v>
      </c>
      <c r="EX360" s="78">
        <v>1271310330</v>
      </c>
      <c r="EY360" s="78">
        <v>11362505573</v>
      </c>
      <c r="EZ360" s="78">
        <v>11925787831</v>
      </c>
      <c r="FA360" s="78">
        <v>7893406590</v>
      </c>
      <c r="FB360" s="78">
        <v>16119808872</v>
      </c>
      <c r="FC360" s="78">
        <v>22119303608</v>
      </c>
      <c r="FD360" s="78">
        <v>3707298968</v>
      </c>
      <c r="FE360" s="78">
        <v>2066959228</v>
      </c>
      <c r="FF360" s="78">
        <v>1354175144</v>
      </c>
      <c r="FG360" s="78">
        <v>2062533567</v>
      </c>
      <c r="FH360" s="78">
        <v>3543089885</v>
      </c>
      <c r="FI360" s="78">
        <v>41050697839</v>
      </c>
      <c r="FJ360" s="78">
        <v>271633736</v>
      </c>
      <c r="FK360" s="78">
        <v>88387568874</v>
      </c>
      <c r="FL360" s="78">
        <v>6186496715</v>
      </c>
      <c r="FM360" s="78">
        <v>3184505207</v>
      </c>
      <c r="FN360" s="78">
        <v>7934042247</v>
      </c>
      <c r="FO360" s="78">
        <v>328324773</v>
      </c>
      <c r="FP360" s="78">
        <v>5030248847</v>
      </c>
      <c r="FQ360" s="78">
        <v>13171213838</v>
      </c>
      <c r="FR360" s="78">
        <v>15228773</v>
      </c>
      <c r="FS360" s="78">
        <v>11868004725</v>
      </c>
      <c r="FT360" s="78">
        <v>1130290010</v>
      </c>
      <c r="FU360" s="78">
        <v>429734671</v>
      </c>
      <c r="FV360" s="78">
        <v>5618118884</v>
      </c>
      <c r="FW360" s="78">
        <v>10100901162</v>
      </c>
      <c r="FX360" s="78">
        <v>80316926177</v>
      </c>
      <c r="FY360" s="78">
        <v>1711711422</v>
      </c>
      <c r="FZ360" s="78">
        <v>1988913114</v>
      </c>
      <c r="GA360" s="78">
        <v>503638813</v>
      </c>
      <c r="GB360" s="78">
        <v>515851725411</v>
      </c>
      <c r="GC360" s="78">
        <v>71002476091</v>
      </c>
      <c r="GD360" s="78">
        <v>60384437</v>
      </c>
      <c r="GE360" s="78">
        <v>27000000000</v>
      </c>
      <c r="GF360" s="78">
        <v>5233127962</v>
      </c>
    </row>
    <row r="361" spans="1:188">
      <c r="A361" s="84">
        <v>45175</v>
      </c>
      <c r="B361" s="78">
        <v>149101965264</v>
      </c>
      <c r="C361" s="78">
        <v>129262013097</v>
      </c>
      <c r="D361" s="78">
        <v>168016285206</v>
      </c>
      <c r="E361" s="78">
        <v>193059855242</v>
      </c>
      <c r="F361" s="78">
        <v>97507490645</v>
      </c>
      <c r="G361" s="78">
        <v>49834342888</v>
      </c>
      <c r="H361" s="78">
        <v>106738788399</v>
      </c>
      <c r="I361" s="78">
        <v>17780038574</v>
      </c>
      <c r="J361" s="78">
        <v>28614046533</v>
      </c>
      <c r="K361" s="78">
        <v>18591008161</v>
      </c>
      <c r="L361" s="78">
        <v>7067883117</v>
      </c>
      <c r="M361" s="78">
        <v>3445596539</v>
      </c>
      <c r="N361" s="78">
        <v>6788412727</v>
      </c>
      <c r="O361" s="78">
        <v>4784747982</v>
      </c>
      <c r="P361" s="78">
        <v>3867327750</v>
      </c>
      <c r="Q361" s="78">
        <v>6677820615</v>
      </c>
      <c r="R361" s="78">
        <v>4027510957</v>
      </c>
      <c r="S361" s="78">
        <v>5791353729</v>
      </c>
      <c r="T361" s="78">
        <v>4364817132</v>
      </c>
      <c r="U361" s="78">
        <v>15834701349</v>
      </c>
      <c r="V361" s="78">
        <v>4325237671</v>
      </c>
      <c r="W361" s="78">
        <v>4012703235</v>
      </c>
      <c r="X361" s="78">
        <v>207407542</v>
      </c>
      <c r="Y361" s="78">
        <v>247289361069</v>
      </c>
      <c r="Z361" s="78">
        <v>187767120689</v>
      </c>
      <c r="AA361" s="78">
        <v>153323157132</v>
      </c>
      <c r="AB361" s="78">
        <v>251720004216</v>
      </c>
      <c r="AC361" s="78">
        <v>195556471197</v>
      </c>
      <c r="AD361" s="78">
        <v>238710665794</v>
      </c>
      <c r="AE361" s="78">
        <v>45929649975</v>
      </c>
      <c r="AF361" s="78">
        <v>47909161390</v>
      </c>
      <c r="AG361" s="78">
        <v>40701010080</v>
      </c>
      <c r="AH361" s="78">
        <v>23405996966</v>
      </c>
      <c r="AI361" s="78">
        <v>5428674539</v>
      </c>
      <c r="AJ361" s="78">
        <v>5109275879</v>
      </c>
      <c r="AK361" s="78">
        <v>13658744227</v>
      </c>
      <c r="AL361" s="78">
        <v>5096251508</v>
      </c>
      <c r="AM361" s="78">
        <v>5774118447</v>
      </c>
      <c r="AN361" s="78">
        <v>7178612489</v>
      </c>
      <c r="AO361" s="78">
        <v>5091987591</v>
      </c>
      <c r="AP361" s="78">
        <v>8443351096</v>
      </c>
      <c r="AQ361" s="78">
        <v>5101179449</v>
      </c>
      <c r="AR361" s="78">
        <v>13464583505</v>
      </c>
      <c r="AS361" s="78">
        <v>5096095428</v>
      </c>
      <c r="AT361" s="78">
        <v>7495469563</v>
      </c>
      <c r="AU361" s="78">
        <v>5090284539</v>
      </c>
      <c r="AV361" s="78">
        <v>1060964613</v>
      </c>
      <c r="AW361" s="78">
        <v>1654403744</v>
      </c>
      <c r="AX361" s="78">
        <v>9000000000</v>
      </c>
      <c r="AY361" s="78">
        <v>5000000000</v>
      </c>
      <c r="AZ361" s="78">
        <v>18500000000</v>
      </c>
      <c r="BA361" s="78">
        <v>6227657723</v>
      </c>
      <c r="BB361" s="78">
        <v>5612322487</v>
      </c>
      <c r="BC361" s="78">
        <v>5656551614</v>
      </c>
      <c r="BD361" s="78">
        <v>5799106943</v>
      </c>
      <c r="BE361" s="78">
        <v>9343186651</v>
      </c>
      <c r="BF361" s="78">
        <v>8957584149</v>
      </c>
      <c r="BG361" s="78">
        <v>5281002768</v>
      </c>
      <c r="BH361" s="78">
        <v>5393702021</v>
      </c>
      <c r="BI361" s="78">
        <v>38988550536</v>
      </c>
      <c r="BJ361" s="78">
        <v>66592611121</v>
      </c>
      <c r="BK361" s="78">
        <v>35769328059</v>
      </c>
      <c r="BL361" s="78">
        <v>39761094432</v>
      </c>
      <c r="BM361" s="78">
        <v>36832523062</v>
      </c>
      <c r="BN361" s="78">
        <v>7197087307</v>
      </c>
      <c r="BO361" s="78">
        <v>6000000000</v>
      </c>
      <c r="BP361" s="78">
        <v>6000000000</v>
      </c>
      <c r="BQ361" s="78">
        <v>6500000000</v>
      </c>
      <c r="BR361" s="78">
        <v>10184087326</v>
      </c>
      <c r="BS361" s="78">
        <v>4556865346</v>
      </c>
      <c r="BT361" s="78">
        <v>2949911115</v>
      </c>
      <c r="BU361" s="78">
        <v>6431987042</v>
      </c>
      <c r="BV361" s="78">
        <v>7555953174</v>
      </c>
      <c r="BW361" s="78">
        <v>5213832804</v>
      </c>
      <c r="BX361" s="78">
        <v>16650454303</v>
      </c>
      <c r="BY361" s="78">
        <v>13286738066</v>
      </c>
      <c r="BZ361" s="78">
        <v>14640649239</v>
      </c>
      <c r="CA361" s="78">
        <v>1988633042</v>
      </c>
      <c r="CB361" s="78">
        <v>191465369233</v>
      </c>
      <c r="CC361" s="78">
        <v>139504822223</v>
      </c>
      <c r="CD361" s="78">
        <v>154846621032</v>
      </c>
      <c r="CE361" s="78">
        <v>76057660790</v>
      </c>
      <c r="CF361" s="78">
        <v>94793672857</v>
      </c>
      <c r="CG361" s="78">
        <v>72444065277</v>
      </c>
      <c r="CH361" s="78">
        <v>7753184399</v>
      </c>
      <c r="CI361" s="78">
        <v>8490160762</v>
      </c>
      <c r="CJ361" s="78">
        <v>6847579907</v>
      </c>
      <c r="CK361" s="78">
        <v>3822451666</v>
      </c>
      <c r="CL361" s="78">
        <v>14908030299</v>
      </c>
      <c r="CM361" s="78">
        <v>21687458059</v>
      </c>
      <c r="CN361" s="78">
        <v>19940622143</v>
      </c>
      <c r="CO361" s="78">
        <v>11208918151</v>
      </c>
      <c r="CP361" s="78">
        <v>16774678724</v>
      </c>
      <c r="CQ361" s="78">
        <v>20451840803</v>
      </c>
      <c r="CR361" s="78">
        <v>5858168724</v>
      </c>
      <c r="CS361" s="78">
        <v>14826878275</v>
      </c>
      <c r="CT361" s="78">
        <v>17114594518</v>
      </c>
      <c r="CU361" s="78">
        <v>735499034</v>
      </c>
      <c r="CV361" s="78">
        <v>511978849</v>
      </c>
      <c r="CW361" s="78">
        <v>959744071</v>
      </c>
      <c r="CX361" s="78">
        <v>2100000000</v>
      </c>
      <c r="CY361" s="78">
        <v>1800000000</v>
      </c>
      <c r="CZ361" s="78">
        <v>2100000000</v>
      </c>
      <c r="DA361" s="78">
        <v>2000000000</v>
      </c>
      <c r="DB361" s="78">
        <v>135133569438</v>
      </c>
      <c r="DC361" s="78">
        <v>156093605265</v>
      </c>
      <c r="DD361" s="78">
        <v>188292320542</v>
      </c>
      <c r="DE361" s="78">
        <v>111057233940</v>
      </c>
      <c r="DF361" s="78">
        <v>132269416467</v>
      </c>
      <c r="DG361" s="78">
        <v>38104708527</v>
      </c>
      <c r="DH361" s="78">
        <v>106582043409</v>
      </c>
      <c r="DI361" s="78">
        <v>14338662259</v>
      </c>
      <c r="DJ361" s="78">
        <v>35939410328</v>
      </c>
      <c r="DK361" s="78">
        <v>142657954866</v>
      </c>
      <c r="DL361" s="78">
        <v>20122436963</v>
      </c>
      <c r="DM361" s="78">
        <v>17961982031</v>
      </c>
      <c r="DN361" s="78">
        <v>7615697418</v>
      </c>
      <c r="DO361" s="78">
        <v>5000000000</v>
      </c>
      <c r="DP361" s="78">
        <v>5000000000</v>
      </c>
      <c r="DQ361" s="78">
        <v>5000000000</v>
      </c>
      <c r="DR361" s="78">
        <v>6345389045</v>
      </c>
      <c r="DS361" s="78">
        <v>16935680824</v>
      </c>
      <c r="DT361" s="78">
        <v>11786077100</v>
      </c>
      <c r="DU361" s="78">
        <v>17089341096</v>
      </c>
      <c r="DV361" s="78">
        <v>6402302084</v>
      </c>
      <c r="DW361" s="78">
        <v>6685336838</v>
      </c>
      <c r="DX361" s="78">
        <v>983535449</v>
      </c>
      <c r="DY361" s="78">
        <v>12045149787</v>
      </c>
      <c r="DZ361" s="78">
        <v>869542904</v>
      </c>
      <c r="EA361" s="78">
        <v>3853641940</v>
      </c>
      <c r="EB361" s="78">
        <v>1088921857</v>
      </c>
      <c r="EC361" s="78">
        <v>2297830610</v>
      </c>
      <c r="ED361" s="78">
        <v>21061757834</v>
      </c>
      <c r="EE361" s="78">
        <v>16090126871</v>
      </c>
      <c r="EF361" s="78">
        <v>9307711647</v>
      </c>
      <c r="EG361" s="78">
        <v>10570817004</v>
      </c>
      <c r="EH361" s="78">
        <v>72675040718</v>
      </c>
      <c r="EI361" s="78">
        <v>50018610570</v>
      </c>
      <c r="EJ361" s="78">
        <v>202758052965</v>
      </c>
      <c r="EK361" s="78">
        <v>279312250478</v>
      </c>
      <c r="EL361" s="78">
        <v>538399846510</v>
      </c>
      <c r="EM361" s="78">
        <v>547168597315</v>
      </c>
      <c r="EN361" s="78">
        <v>428842201652</v>
      </c>
      <c r="EO361" s="78">
        <v>936684669059</v>
      </c>
      <c r="EP361" s="78">
        <v>351177234985</v>
      </c>
      <c r="EQ361" s="78">
        <v>28098072241</v>
      </c>
      <c r="ER361" s="78">
        <v>129580653488</v>
      </c>
      <c r="ES361" s="78">
        <v>1274960573</v>
      </c>
      <c r="ET361" s="78">
        <v>2557205110</v>
      </c>
      <c r="EU361" s="78">
        <v>600697423</v>
      </c>
      <c r="EV361" s="78">
        <v>1328472303</v>
      </c>
      <c r="EW361" s="78">
        <v>1317211257</v>
      </c>
      <c r="EX361" s="78">
        <v>1271310330</v>
      </c>
      <c r="EY361" s="78">
        <v>11364299859</v>
      </c>
      <c r="EZ361" s="78">
        <v>11833081813</v>
      </c>
      <c r="FA361" s="78">
        <v>7883020523</v>
      </c>
      <c r="FB361" s="78">
        <v>16071296425</v>
      </c>
      <c r="FC361" s="78">
        <v>22068336529</v>
      </c>
      <c r="FD361" s="78">
        <v>3708386821</v>
      </c>
      <c r="FE361" s="78">
        <v>2067153484</v>
      </c>
      <c r="FF361" s="78">
        <v>1353670084</v>
      </c>
      <c r="FG361" s="78">
        <v>2063046515</v>
      </c>
      <c r="FH361" s="78">
        <v>3544141180</v>
      </c>
      <c r="FI361" s="78">
        <v>41036062714</v>
      </c>
      <c r="FJ361" s="78">
        <v>271633736</v>
      </c>
      <c r="FK361" s="78">
        <v>88393258507</v>
      </c>
      <c r="FL361" s="78">
        <v>6188132264</v>
      </c>
      <c r="FM361" s="78">
        <v>3184505207</v>
      </c>
      <c r="FN361" s="78">
        <v>7935964406</v>
      </c>
      <c r="FO361" s="78">
        <v>328362156</v>
      </c>
      <c r="FP361" s="78">
        <v>5030996000</v>
      </c>
      <c r="FQ361" s="78">
        <v>13163423097</v>
      </c>
      <c r="FR361" s="78">
        <v>15228773</v>
      </c>
      <c r="FS361" s="78">
        <v>11845587552</v>
      </c>
      <c r="FT361" s="78">
        <v>1130444014</v>
      </c>
      <c r="FU361" s="78">
        <v>430003932</v>
      </c>
      <c r="FV361" s="78">
        <v>5618147127</v>
      </c>
      <c r="FW361" s="78">
        <v>10100901162</v>
      </c>
      <c r="FX361" s="78">
        <v>80316926177</v>
      </c>
      <c r="FY361" s="78">
        <v>1714485690</v>
      </c>
      <c r="FZ361" s="78">
        <v>1992110369</v>
      </c>
      <c r="GA361" s="78">
        <v>503766500</v>
      </c>
      <c r="GB361" s="78">
        <v>515166753733</v>
      </c>
      <c r="GC361" s="78">
        <v>71004392403</v>
      </c>
      <c r="GD361" s="78">
        <v>60384437</v>
      </c>
      <c r="GE361" s="78">
        <v>27000000000</v>
      </c>
      <c r="GF361" s="78">
        <v>5228876626</v>
      </c>
    </row>
    <row r="362" spans="1:188">
      <c r="A362" s="84">
        <v>45176</v>
      </c>
      <c r="B362" s="78">
        <v>149087368434</v>
      </c>
      <c r="C362" s="78">
        <v>129186574035</v>
      </c>
      <c r="D362" s="78">
        <v>167951796389</v>
      </c>
      <c r="E362" s="78">
        <v>193026563269</v>
      </c>
      <c r="F362" s="78">
        <v>97491933234</v>
      </c>
      <c r="G362" s="78">
        <v>49837332324</v>
      </c>
      <c r="H362" s="78">
        <v>106692294672</v>
      </c>
      <c r="I362" s="78">
        <v>17688227627</v>
      </c>
      <c r="J362" s="78">
        <v>28605300009</v>
      </c>
      <c r="K362" s="78">
        <v>18652790268</v>
      </c>
      <c r="L362" s="78">
        <v>7067380315</v>
      </c>
      <c r="M362" s="78">
        <v>3445828502</v>
      </c>
      <c r="N362" s="78">
        <v>6889971017</v>
      </c>
      <c r="O362" s="78">
        <v>4782871586</v>
      </c>
      <c r="P362" s="78">
        <v>3879750598</v>
      </c>
      <c r="Q362" s="78">
        <v>6699107900</v>
      </c>
      <c r="R362" s="78">
        <v>4044808805</v>
      </c>
      <c r="S362" s="78">
        <v>5803851234</v>
      </c>
      <c r="T362" s="78">
        <v>4365081755</v>
      </c>
      <c r="U362" s="78">
        <v>15837685263</v>
      </c>
      <c r="V362" s="78">
        <v>4334434327</v>
      </c>
      <c r="W362" s="78">
        <v>4012707728</v>
      </c>
      <c r="X362" s="78">
        <v>207487168</v>
      </c>
      <c r="Y362" s="78">
        <v>247145767143</v>
      </c>
      <c r="Z362" s="78">
        <v>187686883152</v>
      </c>
      <c r="AA362" s="78">
        <v>153257869048</v>
      </c>
      <c r="AB362" s="78">
        <v>251462694521</v>
      </c>
      <c r="AC362" s="78">
        <v>195558485778</v>
      </c>
      <c r="AD362" s="78">
        <v>238493824392</v>
      </c>
      <c r="AE362" s="78">
        <v>45900297592</v>
      </c>
      <c r="AF362" s="78">
        <v>47911468873</v>
      </c>
      <c r="AG362" s="78">
        <v>40696102978</v>
      </c>
      <c r="AH362" s="78">
        <v>23438239197</v>
      </c>
      <c r="AI362" s="78">
        <v>5440320979</v>
      </c>
      <c r="AJ362" s="78">
        <v>5109275879</v>
      </c>
      <c r="AK362" s="78">
        <v>13856497751</v>
      </c>
      <c r="AL362" s="78">
        <v>5096251508</v>
      </c>
      <c r="AM362" s="78">
        <v>5772064878</v>
      </c>
      <c r="AN362" s="78">
        <v>7186437468</v>
      </c>
      <c r="AO362" s="78">
        <v>5091987591</v>
      </c>
      <c r="AP362" s="78">
        <v>8454318963</v>
      </c>
      <c r="AQ362" s="78">
        <v>5101179449</v>
      </c>
      <c r="AR362" s="78">
        <v>13430160270</v>
      </c>
      <c r="AS362" s="78">
        <v>5096095428</v>
      </c>
      <c r="AT362" s="78">
        <v>7551426527</v>
      </c>
      <c r="AU362" s="78">
        <v>5090284539</v>
      </c>
      <c r="AV362" s="78">
        <v>1060964613</v>
      </c>
      <c r="AW362" s="78">
        <v>1654403744</v>
      </c>
      <c r="AX362" s="78">
        <v>9000000000</v>
      </c>
      <c r="AY362" s="78">
        <v>5000000000</v>
      </c>
      <c r="AZ362" s="78">
        <v>18500000000</v>
      </c>
      <c r="BA362" s="78">
        <v>6232703510</v>
      </c>
      <c r="BB362" s="78">
        <v>5613282500</v>
      </c>
      <c r="BC362" s="78">
        <v>5692676293</v>
      </c>
      <c r="BD362" s="78">
        <v>5799931805</v>
      </c>
      <c r="BE362" s="78">
        <v>9345078065</v>
      </c>
      <c r="BF362" s="78">
        <v>8990156094</v>
      </c>
      <c r="BG362" s="78">
        <v>5281570131</v>
      </c>
      <c r="BH362" s="78">
        <v>5393702021</v>
      </c>
      <c r="BI362" s="78">
        <v>38989197909</v>
      </c>
      <c r="BJ362" s="78">
        <v>66980173744</v>
      </c>
      <c r="BK362" s="78">
        <v>35770863777</v>
      </c>
      <c r="BL362" s="78">
        <v>39765088597</v>
      </c>
      <c r="BM362" s="78">
        <v>36846227768</v>
      </c>
      <c r="BN362" s="78">
        <v>7198915655</v>
      </c>
      <c r="BO362" s="78">
        <v>6000000000</v>
      </c>
      <c r="BP362" s="78">
        <v>6000000000</v>
      </c>
      <c r="BQ362" s="78">
        <v>6500000000</v>
      </c>
      <c r="BR362" s="78">
        <v>10185507359</v>
      </c>
      <c r="BS362" s="78">
        <v>4557602494</v>
      </c>
      <c r="BT362" s="78">
        <v>2958791715</v>
      </c>
      <c r="BU362" s="78">
        <v>6595184447</v>
      </c>
      <c r="BV362" s="78">
        <v>7549987387</v>
      </c>
      <c r="BW362" s="78">
        <v>5202547525</v>
      </c>
      <c r="BX362" s="78">
        <v>16652480990</v>
      </c>
      <c r="BY362" s="78">
        <v>13269930037</v>
      </c>
      <c r="BZ362" s="78">
        <v>14645731112</v>
      </c>
      <c r="CA362" s="78">
        <v>1993484405</v>
      </c>
      <c r="CB362" s="78">
        <v>191290626806</v>
      </c>
      <c r="CC362" s="78">
        <v>139638261485</v>
      </c>
      <c r="CD362" s="78">
        <v>154797703571</v>
      </c>
      <c r="CE362" s="78">
        <v>75890581304</v>
      </c>
      <c r="CF362" s="78">
        <v>94734403119</v>
      </c>
      <c r="CG362" s="78">
        <v>72470222138</v>
      </c>
      <c r="CH362" s="78">
        <v>7753375417</v>
      </c>
      <c r="CI362" s="78">
        <v>8463271101</v>
      </c>
      <c r="CJ362" s="78">
        <v>6848168414</v>
      </c>
      <c r="CK362" s="78">
        <v>3820152654</v>
      </c>
      <c r="CL362" s="78">
        <v>14879222852</v>
      </c>
      <c r="CM362" s="78">
        <v>21719348771</v>
      </c>
      <c r="CN362" s="78">
        <v>19959124801</v>
      </c>
      <c r="CO362" s="78">
        <v>11267490179</v>
      </c>
      <c r="CP362" s="78">
        <v>16783303075</v>
      </c>
      <c r="CQ362" s="78">
        <v>20483257569</v>
      </c>
      <c r="CR362" s="78">
        <v>5778538373</v>
      </c>
      <c r="CS362" s="78">
        <v>14828142971</v>
      </c>
      <c r="CT362" s="78">
        <v>17121862716</v>
      </c>
      <c r="CU362" s="78">
        <v>735982598</v>
      </c>
      <c r="CV362" s="78">
        <v>511978849</v>
      </c>
      <c r="CW362" s="78">
        <v>960226739</v>
      </c>
      <c r="CX362" s="78">
        <v>2100000000</v>
      </c>
      <c r="CY362" s="78">
        <v>1800000000</v>
      </c>
      <c r="CZ362" s="78">
        <v>2100000000</v>
      </c>
      <c r="DA362" s="78">
        <v>2000000000</v>
      </c>
      <c r="DB362" s="78">
        <v>135138411246</v>
      </c>
      <c r="DC362" s="78">
        <v>156128323661</v>
      </c>
      <c r="DD362" s="78">
        <v>188190985628</v>
      </c>
      <c r="DE362" s="78">
        <v>110854714795</v>
      </c>
      <c r="DF362" s="78">
        <v>132342977023</v>
      </c>
      <c r="DG362" s="78">
        <v>38182439683</v>
      </c>
      <c r="DH362" s="78">
        <v>106585625368</v>
      </c>
      <c r="DI362" s="78">
        <v>14320323907</v>
      </c>
      <c r="DJ362" s="78">
        <v>36073386969</v>
      </c>
      <c r="DK362" s="78">
        <v>142858084500</v>
      </c>
      <c r="DL362" s="78">
        <v>20234536750</v>
      </c>
      <c r="DM362" s="78">
        <v>18289665886</v>
      </c>
      <c r="DN362" s="78">
        <v>7629691359</v>
      </c>
      <c r="DO362" s="78">
        <v>5000000000</v>
      </c>
      <c r="DP362" s="78">
        <v>5000000000</v>
      </c>
      <c r="DQ362" s="78">
        <v>5000000000</v>
      </c>
      <c r="DR362" s="78">
        <v>6349802289</v>
      </c>
      <c r="DS362" s="78">
        <v>17049542365</v>
      </c>
      <c r="DT362" s="78">
        <v>11871269305</v>
      </c>
      <c r="DU362" s="78">
        <v>17164753622</v>
      </c>
      <c r="DV362" s="78">
        <v>6332341683</v>
      </c>
      <c r="DW362" s="78">
        <v>6693154513</v>
      </c>
      <c r="DX362" s="78">
        <v>983609671</v>
      </c>
      <c r="DY362" s="78">
        <v>12045345422</v>
      </c>
      <c r="DZ362" s="78">
        <v>869573477</v>
      </c>
      <c r="EA362" s="78">
        <v>3904858819</v>
      </c>
      <c r="EB362" s="78">
        <v>1088930819</v>
      </c>
      <c r="EC362" s="78">
        <v>2285885282</v>
      </c>
      <c r="ED362" s="78">
        <v>21062731517</v>
      </c>
      <c r="EE362" s="78">
        <v>16105389838</v>
      </c>
      <c r="EF362" s="78">
        <v>9304053955</v>
      </c>
      <c r="EG362" s="78">
        <v>10570593746</v>
      </c>
      <c r="EH362" s="78">
        <v>72691280191</v>
      </c>
      <c r="EI362" s="78">
        <v>50013124004</v>
      </c>
      <c r="EJ362" s="78">
        <v>202585365563</v>
      </c>
      <c r="EK362" s="78">
        <v>279112248892</v>
      </c>
      <c r="EL362" s="78">
        <v>538121577980</v>
      </c>
      <c r="EM362" s="78">
        <v>547370222250</v>
      </c>
      <c r="EN362" s="78">
        <v>428965450277</v>
      </c>
      <c r="EO362" s="78">
        <v>936174731292</v>
      </c>
      <c r="EP362" s="78">
        <v>350809298033</v>
      </c>
      <c r="EQ362" s="78">
        <v>28199841543</v>
      </c>
      <c r="ER362" s="78">
        <v>129585957621</v>
      </c>
      <c r="ES362" s="78">
        <v>1306557192</v>
      </c>
      <c r="ET362" s="78">
        <v>2632845807</v>
      </c>
      <c r="EU362" s="78">
        <v>600702439</v>
      </c>
      <c r="EV362" s="78">
        <v>1328472303</v>
      </c>
      <c r="EW362" s="78">
        <v>1317211257</v>
      </c>
      <c r="EX362" s="78">
        <v>1271463671</v>
      </c>
      <c r="EY362" s="78">
        <v>11360924436</v>
      </c>
      <c r="EZ362" s="78">
        <v>11837704111</v>
      </c>
      <c r="FA362" s="78">
        <v>7885012430</v>
      </c>
      <c r="FB362" s="78">
        <v>16037670925</v>
      </c>
      <c r="FC362" s="78">
        <v>22078421530</v>
      </c>
      <c r="FD362" s="78">
        <v>3709362402</v>
      </c>
      <c r="FE362" s="78">
        <v>2068135656</v>
      </c>
      <c r="FF362" s="78">
        <v>1353811837</v>
      </c>
      <c r="FG362" s="78">
        <v>2064381823</v>
      </c>
      <c r="FH362" s="78">
        <v>3542319767</v>
      </c>
      <c r="FI362" s="78">
        <v>40998685224</v>
      </c>
      <c r="FJ362" s="78">
        <v>271633736</v>
      </c>
      <c r="FK362" s="78">
        <v>88383709156</v>
      </c>
      <c r="FL362" s="78">
        <v>6160207830</v>
      </c>
      <c r="FM362" s="78">
        <v>3184517049</v>
      </c>
      <c r="FN362" s="78">
        <v>7936410957</v>
      </c>
      <c r="FO362" s="78">
        <v>328362765</v>
      </c>
      <c r="FP362" s="78">
        <v>5030996000</v>
      </c>
      <c r="FQ362" s="78">
        <v>13166747747</v>
      </c>
      <c r="FR362" s="78">
        <v>15228773</v>
      </c>
      <c r="FS362" s="78">
        <v>11855623832</v>
      </c>
      <c r="FT362" s="78">
        <v>1127904173</v>
      </c>
      <c r="FU362" s="78">
        <v>430003932</v>
      </c>
      <c r="FV362" s="78">
        <v>5618147231</v>
      </c>
      <c r="FW362" s="78">
        <v>10099514846</v>
      </c>
      <c r="FX362" s="78">
        <v>80316926177</v>
      </c>
      <c r="FY362" s="78">
        <v>1716284290</v>
      </c>
      <c r="FZ362" s="78">
        <v>1993929355</v>
      </c>
      <c r="GA362" s="78">
        <v>503766500</v>
      </c>
      <c r="GB362" s="78">
        <v>514757659795</v>
      </c>
      <c r="GC362" s="78">
        <v>71000646797</v>
      </c>
      <c r="GD362" s="78">
        <v>60384437</v>
      </c>
      <c r="GE362" s="78">
        <v>27000000000</v>
      </c>
      <c r="GF362" s="78">
        <v>5229297288</v>
      </c>
    </row>
    <row r="363" spans="1:188">
      <c r="A363" s="84">
        <v>45177</v>
      </c>
      <c r="B363" s="78">
        <v>148960509977</v>
      </c>
      <c r="C363" s="78">
        <v>129235786001</v>
      </c>
      <c r="D363" s="78">
        <v>168000113359</v>
      </c>
      <c r="E363" s="78">
        <v>192957758548</v>
      </c>
      <c r="F363" s="78">
        <v>97421304954</v>
      </c>
      <c r="G363" s="78">
        <v>49801033862</v>
      </c>
      <c r="H363" s="78">
        <v>106716663625</v>
      </c>
      <c r="I363" s="78">
        <v>17549492617</v>
      </c>
      <c r="J363" s="78">
        <v>28618831830</v>
      </c>
      <c r="K363" s="78">
        <v>18679388099</v>
      </c>
      <c r="L363" s="78">
        <v>7067651831</v>
      </c>
      <c r="M363" s="78">
        <v>3445828502</v>
      </c>
      <c r="N363" s="78">
        <v>6912812034</v>
      </c>
      <c r="O363" s="78">
        <v>4782871586</v>
      </c>
      <c r="P363" s="78">
        <v>3879772351</v>
      </c>
      <c r="Q363" s="78">
        <v>6824374488</v>
      </c>
      <c r="R363" s="78">
        <v>4045087210</v>
      </c>
      <c r="S363" s="78">
        <v>5818250140</v>
      </c>
      <c r="T363" s="78">
        <v>4363653586</v>
      </c>
      <c r="U363" s="78">
        <v>15838139359</v>
      </c>
      <c r="V363" s="78">
        <v>4335274278</v>
      </c>
      <c r="W363" s="78">
        <v>3993654262</v>
      </c>
      <c r="X363" s="78">
        <v>204200447</v>
      </c>
      <c r="Y363" s="78">
        <v>247060455292</v>
      </c>
      <c r="Z363" s="78">
        <v>187678526405</v>
      </c>
      <c r="AA363" s="78">
        <v>153241800355</v>
      </c>
      <c r="AB363" s="78">
        <v>251473433228</v>
      </c>
      <c r="AC363" s="78">
        <v>195499099381</v>
      </c>
      <c r="AD363" s="78">
        <v>238186462283</v>
      </c>
      <c r="AE363" s="78">
        <v>45908379280</v>
      </c>
      <c r="AF363" s="78">
        <v>47958991855</v>
      </c>
      <c r="AG363" s="78">
        <v>40747931816</v>
      </c>
      <c r="AH363" s="78">
        <v>23771056629</v>
      </c>
      <c r="AI363" s="78">
        <v>5441255857</v>
      </c>
      <c r="AJ363" s="78">
        <v>5109275879</v>
      </c>
      <c r="AK363" s="78">
        <v>13976953397</v>
      </c>
      <c r="AL363" s="78">
        <v>5096251508</v>
      </c>
      <c r="AM363" s="78">
        <v>5770255950</v>
      </c>
      <c r="AN363" s="78">
        <v>7207896255</v>
      </c>
      <c r="AO363" s="78">
        <v>5091987591</v>
      </c>
      <c r="AP363" s="78">
        <v>8479640622</v>
      </c>
      <c r="AQ363" s="78">
        <v>5101179449</v>
      </c>
      <c r="AR363" s="78">
        <v>13445448578</v>
      </c>
      <c r="AS363" s="78">
        <v>5096095428</v>
      </c>
      <c r="AT363" s="78">
        <v>7565214091</v>
      </c>
      <c r="AU363" s="78">
        <v>5090284539</v>
      </c>
      <c r="AV363" s="78">
        <v>1060964613</v>
      </c>
      <c r="AW363" s="78">
        <v>1654403744</v>
      </c>
      <c r="AX363" s="78">
        <v>9000000000</v>
      </c>
      <c r="AY363" s="78">
        <v>5000000000</v>
      </c>
      <c r="AZ363" s="78">
        <v>18500000000</v>
      </c>
      <c r="BA363" s="78">
        <v>6234434637</v>
      </c>
      <c r="BB363" s="78">
        <v>5612811346</v>
      </c>
      <c r="BC363" s="78">
        <v>5654274212</v>
      </c>
      <c r="BD363" s="78">
        <v>5800999834</v>
      </c>
      <c r="BE363" s="78">
        <v>9346838396</v>
      </c>
      <c r="BF363" s="78">
        <v>8992597010</v>
      </c>
      <c r="BG363" s="78">
        <v>5281570228</v>
      </c>
      <c r="BH363" s="78">
        <v>5393702021</v>
      </c>
      <c r="BI363" s="78">
        <v>38980664153</v>
      </c>
      <c r="BJ363" s="78">
        <v>67232732857</v>
      </c>
      <c r="BK363" s="78">
        <v>35746165706</v>
      </c>
      <c r="BL363" s="78">
        <v>39758584359</v>
      </c>
      <c r="BM363" s="78">
        <v>36845570102</v>
      </c>
      <c r="BN363" s="78">
        <v>7199271136</v>
      </c>
      <c r="BO363" s="78">
        <v>6000000000</v>
      </c>
      <c r="BP363" s="78">
        <v>6000000000</v>
      </c>
      <c r="BQ363" s="78">
        <v>6500000000</v>
      </c>
      <c r="BR363" s="78">
        <v>10174742226</v>
      </c>
      <c r="BS363" s="78">
        <v>4569033209</v>
      </c>
      <c r="BT363" s="78">
        <v>2959817107</v>
      </c>
      <c r="BU363" s="78">
        <v>6668104768</v>
      </c>
      <c r="BV363" s="78">
        <v>7552111142</v>
      </c>
      <c r="BW363" s="78">
        <v>5203960180</v>
      </c>
      <c r="BX363" s="78">
        <v>16635775112</v>
      </c>
      <c r="BY363" s="78">
        <v>13267216143</v>
      </c>
      <c r="BZ363" s="78">
        <v>14724737810</v>
      </c>
      <c r="CA363" s="78">
        <v>1996240376</v>
      </c>
      <c r="CB363" s="78">
        <v>190963053276</v>
      </c>
      <c r="CC363" s="78">
        <v>139343521165</v>
      </c>
      <c r="CD363" s="78">
        <v>154752820315</v>
      </c>
      <c r="CE363" s="78">
        <v>75891967002</v>
      </c>
      <c r="CF363" s="78">
        <v>94619202708</v>
      </c>
      <c r="CG363" s="78">
        <v>72650909587</v>
      </c>
      <c r="CH363" s="78">
        <v>7755709509</v>
      </c>
      <c r="CI363" s="78">
        <v>8478348617</v>
      </c>
      <c r="CJ363" s="78">
        <v>6848289042</v>
      </c>
      <c r="CK363" s="78">
        <v>3820153874</v>
      </c>
      <c r="CL363" s="78">
        <v>14875844920</v>
      </c>
      <c r="CM363" s="78">
        <v>21782257960</v>
      </c>
      <c r="CN363" s="78">
        <v>19992371753</v>
      </c>
      <c r="CO363" s="78">
        <v>11282577717</v>
      </c>
      <c r="CP363" s="78">
        <v>16767962016</v>
      </c>
      <c r="CQ363" s="78">
        <v>20535461391</v>
      </c>
      <c r="CR363" s="78">
        <v>5779093485</v>
      </c>
      <c r="CS363" s="78">
        <v>14828308721</v>
      </c>
      <c r="CT363" s="78">
        <v>17195955887</v>
      </c>
      <c r="CU363" s="78">
        <v>735982598</v>
      </c>
      <c r="CV363" s="78">
        <v>511978849</v>
      </c>
      <c r="CW363" s="78">
        <v>960226739</v>
      </c>
      <c r="CX363" s="78">
        <v>2100000000</v>
      </c>
      <c r="CY363" s="78">
        <v>1800000000</v>
      </c>
      <c r="CZ363" s="78">
        <v>2100000000</v>
      </c>
      <c r="DA363" s="78">
        <v>2000000000</v>
      </c>
      <c r="DB363" s="78">
        <v>135138917943</v>
      </c>
      <c r="DC363" s="78">
        <v>156150635334</v>
      </c>
      <c r="DD363" s="78">
        <v>188152029988</v>
      </c>
      <c r="DE363" s="78">
        <v>110918603289</v>
      </c>
      <c r="DF363" s="78">
        <v>132284261316</v>
      </c>
      <c r="DG363" s="78">
        <v>38266656291</v>
      </c>
      <c r="DH363" s="78">
        <v>106454445163</v>
      </c>
      <c r="DI363" s="78">
        <v>14334355393</v>
      </c>
      <c r="DJ363" s="78">
        <v>36139112321</v>
      </c>
      <c r="DK363" s="78">
        <v>143187136749</v>
      </c>
      <c r="DL363" s="78">
        <v>20466406688</v>
      </c>
      <c r="DM363" s="78">
        <v>18359295468</v>
      </c>
      <c r="DN363" s="78">
        <v>7636038972</v>
      </c>
      <c r="DO363" s="78">
        <v>5000000000</v>
      </c>
      <c r="DP363" s="78">
        <v>5000000000</v>
      </c>
      <c r="DQ363" s="78">
        <v>5000000000</v>
      </c>
      <c r="DR363" s="78">
        <v>6357478880</v>
      </c>
      <c r="DS363" s="78">
        <v>17120642683</v>
      </c>
      <c r="DT363" s="78">
        <v>11934086218</v>
      </c>
      <c r="DU363" s="78">
        <v>17224874419</v>
      </c>
      <c r="DV363" s="78">
        <v>6334239563</v>
      </c>
      <c r="DW363" s="78">
        <v>6721356384</v>
      </c>
      <c r="DX363" s="78">
        <v>981672905</v>
      </c>
      <c r="DY363" s="78">
        <v>12044913388</v>
      </c>
      <c r="DZ363" s="78">
        <v>870102220</v>
      </c>
      <c r="EA363" s="78">
        <v>3939424415</v>
      </c>
      <c r="EB363" s="78">
        <v>1090531140</v>
      </c>
      <c r="EC363" s="78">
        <v>2304195426</v>
      </c>
      <c r="ED363" s="78">
        <v>21061698620</v>
      </c>
      <c r="EE363" s="78">
        <v>16104583756</v>
      </c>
      <c r="EF363" s="78">
        <v>9305010586</v>
      </c>
      <c r="EG363" s="78">
        <v>10568214113</v>
      </c>
      <c r="EH363" s="78">
        <v>72663546171</v>
      </c>
      <c r="EI363" s="78">
        <v>49934543158</v>
      </c>
      <c r="EJ363" s="78">
        <v>202485689387</v>
      </c>
      <c r="EK363" s="78">
        <v>279116781398</v>
      </c>
      <c r="EL363" s="78">
        <v>537917870941</v>
      </c>
      <c r="EM363" s="78">
        <v>546882917833</v>
      </c>
      <c r="EN363" s="78">
        <v>429073968719</v>
      </c>
      <c r="EO363" s="78">
        <v>935698429625</v>
      </c>
      <c r="EP363" s="78">
        <v>350421338430</v>
      </c>
      <c r="EQ363" s="78">
        <v>28177420514</v>
      </c>
      <c r="ER363" s="78">
        <v>129739619927</v>
      </c>
      <c r="ES363" s="78">
        <v>1329787161</v>
      </c>
      <c r="ET363" s="78">
        <v>2760129366</v>
      </c>
      <c r="EU363" s="78">
        <v>600702439</v>
      </c>
      <c r="EV363" s="78">
        <v>1328472303</v>
      </c>
      <c r="EW363" s="78">
        <v>1317211257</v>
      </c>
      <c r="EX363" s="78">
        <v>1271463671</v>
      </c>
      <c r="EY363" s="78">
        <v>11355152441</v>
      </c>
      <c r="EZ363" s="78">
        <v>11832035303</v>
      </c>
      <c r="FA363" s="78">
        <v>7882508738</v>
      </c>
      <c r="FB363" s="78">
        <v>16031370812</v>
      </c>
      <c r="FC363" s="78">
        <v>22080613949</v>
      </c>
      <c r="FD363" s="78">
        <v>3701892084</v>
      </c>
      <c r="FE363" s="78">
        <v>2068695821</v>
      </c>
      <c r="FF363" s="78">
        <v>1353996809</v>
      </c>
      <c r="FG363" s="78">
        <v>2065004122</v>
      </c>
      <c r="FH363" s="78">
        <v>3537109305</v>
      </c>
      <c r="FI363" s="78">
        <v>40910055098</v>
      </c>
      <c r="FJ363" s="78">
        <v>271633736</v>
      </c>
      <c r="FK363" s="78">
        <v>88319292689</v>
      </c>
      <c r="FL363" s="78">
        <v>6159683673</v>
      </c>
      <c r="FM363" s="78">
        <v>3184635796</v>
      </c>
      <c r="FN363" s="78">
        <v>7937444565</v>
      </c>
      <c r="FO363" s="78">
        <v>328363376</v>
      </c>
      <c r="FP363" s="78">
        <v>5036963692</v>
      </c>
      <c r="FQ363" s="78">
        <v>13167337091</v>
      </c>
      <c r="FR363" s="78">
        <v>15228773</v>
      </c>
      <c r="FS363" s="78">
        <v>11855344169</v>
      </c>
      <c r="FT363" s="78">
        <v>1125533602</v>
      </c>
      <c r="FU363" s="78">
        <v>430021146</v>
      </c>
      <c r="FV363" s="78">
        <v>5618173351</v>
      </c>
      <c r="FW363" s="78">
        <v>10099525987</v>
      </c>
      <c r="FX363" s="78">
        <v>80316926177</v>
      </c>
      <c r="FY363" s="78">
        <v>1714637743</v>
      </c>
      <c r="FZ363" s="78">
        <v>1972570403</v>
      </c>
      <c r="GA363" s="78">
        <v>503766500</v>
      </c>
      <c r="GB363" s="78">
        <v>514355506954</v>
      </c>
      <c r="GC363" s="78">
        <v>71003302294</v>
      </c>
      <c r="GD363" s="78">
        <v>60384437</v>
      </c>
      <c r="GE363" s="78">
        <v>27000000000</v>
      </c>
      <c r="GF363" s="78">
        <v>5230050778</v>
      </c>
    </row>
    <row r="364" spans="1:188">
      <c r="A364" s="84">
        <v>45180</v>
      </c>
      <c r="B364" s="78">
        <v>148991233735</v>
      </c>
      <c r="C364" s="78">
        <v>129184932222</v>
      </c>
      <c r="D364" s="78">
        <v>168054831398</v>
      </c>
      <c r="E364" s="78">
        <v>192930967207</v>
      </c>
      <c r="F364" s="78">
        <v>97413475623</v>
      </c>
      <c r="G364" s="78">
        <v>49791853425</v>
      </c>
      <c r="H364" s="78">
        <v>106661178328</v>
      </c>
      <c r="I364" s="78">
        <v>17548058571</v>
      </c>
      <c r="J364" s="78">
        <v>28594009752</v>
      </c>
      <c r="K364" s="78">
        <v>18933401203</v>
      </c>
      <c r="L364" s="78">
        <v>7068991525</v>
      </c>
      <c r="M364" s="78">
        <v>3446451428</v>
      </c>
      <c r="N364" s="78">
        <v>6939968429</v>
      </c>
      <c r="O364" s="78">
        <v>4782222689</v>
      </c>
      <c r="P364" s="78">
        <v>3882439298</v>
      </c>
      <c r="Q364" s="78">
        <v>6895733650</v>
      </c>
      <c r="R364" s="78">
        <v>4045753615</v>
      </c>
      <c r="S364" s="78">
        <v>5855871747</v>
      </c>
      <c r="T364" s="78">
        <v>4363790735</v>
      </c>
      <c r="U364" s="78">
        <v>15886444274</v>
      </c>
      <c r="V364" s="78">
        <v>4335283349</v>
      </c>
      <c r="W364" s="78">
        <v>3993827212</v>
      </c>
      <c r="X364" s="78">
        <v>204922498</v>
      </c>
      <c r="Y364" s="78">
        <v>246882123430</v>
      </c>
      <c r="Z364" s="78">
        <v>187674059812</v>
      </c>
      <c r="AA364" s="78">
        <v>153237039710</v>
      </c>
      <c r="AB364" s="78">
        <v>251451222229</v>
      </c>
      <c r="AC364" s="78">
        <v>195311171143</v>
      </c>
      <c r="AD364" s="78">
        <v>238118224426</v>
      </c>
      <c r="AE364" s="78">
        <v>45909558828</v>
      </c>
      <c r="AF364" s="78">
        <v>47933572741</v>
      </c>
      <c r="AG364" s="78">
        <v>40744283615</v>
      </c>
      <c r="AH364" s="78">
        <v>23831870756</v>
      </c>
      <c r="AI364" s="78">
        <v>5440747170</v>
      </c>
      <c r="AJ364" s="78">
        <v>5109275879</v>
      </c>
      <c r="AK364" s="78">
        <v>14141811694</v>
      </c>
      <c r="AL364" s="78">
        <v>5096294030</v>
      </c>
      <c r="AM364" s="78">
        <v>5717000428</v>
      </c>
      <c r="AN364" s="78">
        <v>7243916492</v>
      </c>
      <c r="AO364" s="78">
        <v>5091987591</v>
      </c>
      <c r="AP364" s="78">
        <v>8499020469</v>
      </c>
      <c r="AQ364" s="78">
        <v>5101179449</v>
      </c>
      <c r="AR364" s="78">
        <v>13502851571</v>
      </c>
      <c r="AS364" s="78">
        <v>5096095428</v>
      </c>
      <c r="AT364" s="78">
        <v>7580035016</v>
      </c>
      <c r="AU364" s="78">
        <v>5090284539</v>
      </c>
      <c r="AV364" s="78">
        <v>1060964613</v>
      </c>
      <c r="AW364" s="78">
        <v>1654403744</v>
      </c>
      <c r="AX364" s="78">
        <v>9000000000</v>
      </c>
      <c r="AY364" s="78">
        <v>5000000000</v>
      </c>
      <c r="AZ364" s="78">
        <v>18500000000</v>
      </c>
      <c r="BA364" s="78">
        <v>6237590810</v>
      </c>
      <c r="BB364" s="78">
        <v>5613376797</v>
      </c>
      <c r="BC364" s="78">
        <v>5654734986</v>
      </c>
      <c r="BD364" s="78">
        <v>5803474046</v>
      </c>
      <c r="BE364" s="78">
        <v>9350452677</v>
      </c>
      <c r="BF364" s="78">
        <v>8991650710</v>
      </c>
      <c r="BG364" s="78">
        <v>5282347901</v>
      </c>
      <c r="BH364" s="78">
        <v>5394251665</v>
      </c>
      <c r="BI364" s="78">
        <v>38938295722</v>
      </c>
      <c r="BJ364" s="78">
        <v>67678559084</v>
      </c>
      <c r="BK364" s="78">
        <v>35764764241</v>
      </c>
      <c r="BL364" s="78">
        <v>39777722110</v>
      </c>
      <c r="BM364" s="78">
        <v>36896584376</v>
      </c>
      <c r="BN364" s="78">
        <v>7188628913</v>
      </c>
      <c r="BO364" s="78">
        <v>6000000000</v>
      </c>
      <c r="BP364" s="78">
        <v>6000000000</v>
      </c>
      <c r="BQ364" s="78">
        <v>6500000000</v>
      </c>
      <c r="BR364" s="78">
        <v>10176311554</v>
      </c>
      <c r="BS364" s="78">
        <v>4570341124</v>
      </c>
      <c r="BT364" s="78">
        <v>2960405190</v>
      </c>
      <c r="BU364" s="78">
        <v>6623197626</v>
      </c>
      <c r="BV364" s="78">
        <v>7555520272</v>
      </c>
      <c r="BW364" s="78">
        <v>5208693800</v>
      </c>
      <c r="BX364" s="78">
        <v>16636967444</v>
      </c>
      <c r="BY364" s="78">
        <v>13264304274</v>
      </c>
      <c r="BZ364" s="78">
        <v>14733556714</v>
      </c>
      <c r="CA364" s="78">
        <v>2004950013</v>
      </c>
      <c r="CB364" s="78">
        <v>190905670838</v>
      </c>
      <c r="CC364" s="78">
        <v>139371271288</v>
      </c>
      <c r="CD364" s="78">
        <v>154871167870</v>
      </c>
      <c r="CE364" s="78">
        <v>75900691630</v>
      </c>
      <c r="CF364" s="78">
        <v>94549699608</v>
      </c>
      <c r="CG364" s="78">
        <v>72661442769</v>
      </c>
      <c r="CH364" s="78">
        <v>7756887675</v>
      </c>
      <c r="CI364" s="78">
        <v>8449588251</v>
      </c>
      <c r="CJ364" s="78">
        <v>6849365517</v>
      </c>
      <c r="CK364" s="78">
        <v>3827119323</v>
      </c>
      <c r="CL364" s="78">
        <v>14850177547</v>
      </c>
      <c r="CM364" s="78">
        <v>21834547467</v>
      </c>
      <c r="CN364" s="78">
        <v>20205419238</v>
      </c>
      <c r="CO364" s="78">
        <v>11370414608</v>
      </c>
      <c r="CP364" s="78">
        <v>16746461834</v>
      </c>
      <c r="CQ364" s="78">
        <v>20625621327</v>
      </c>
      <c r="CR364" s="78">
        <v>5778378670</v>
      </c>
      <c r="CS364" s="78">
        <v>14826050594</v>
      </c>
      <c r="CT364" s="78">
        <v>17189646396</v>
      </c>
      <c r="CU364" s="78">
        <v>735982598</v>
      </c>
      <c r="CV364" s="78">
        <v>511978849</v>
      </c>
      <c r="CW364" s="78">
        <v>960226739</v>
      </c>
      <c r="CX364" s="78">
        <v>2100000000</v>
      </c>
      <c r="CY364" s="78">
        <v>1800000000</v>
      </c>
      <c r="CZ364" s="78">
        <v>2100000000</v>
      </c>
      <c r="DA364" s="78">
        <v>2000000000</v>
      </c>
      <c r="DB364" s="78">
        <v>135591494351</v>
      </c>
      <c r="DC364" s="78">
        <v>156244274768</v>
      </c>
      <c r="DD364" s="78">
        <v>188064394534</v>
      </c>
      <c r="DE364" s="78">
        <v>111328153389</v>
      </c>
      <c r="DF364" s="78">
        <v>132343261744</v>
      </c>
      <c r="DG364" s="78">
        <v>38331372586</v>
      </c>
      <c r="DH364" s="78">
        <v>106652369321</v>
      </c>
      <c r="DI364" s="78">
        <v>14343228686</v>
      </c>
      <c r="DJ364" s="78">
        <v>36310679362</v>
      </c>
      <c r="DK364" s="78">
        <v>143615240399</v>
      </c>
      <c r="DL364" s="78">
        <v>20664533688</v>
      </c>
      <c r="DM364" s="78">
        <v>18452976545</v>
      </c>
      <c r="DN364" s="78">
        <v>7717616639</v>
      </c>
      <c r="DO364" s="78">
        <v>5000000000</v>
      </c>
      <c r="DP364" s="78">
        <v>5000000000</v>
      </c>
      <c r="DQ364" s="78">
        <v>5000000000</v>
      </c>
      <c r="DR364" s="78">
        <v>6415975819</v>
      </c>
      <c r="DS364" s="78">
        <v>17557592970</v>
      </c>
      <c r="DT364" s="78">
        <v>11934910404</v>
      </c>
      <c r="DU364" s="78">
        <v>17440181440</v>
      </c>
      <c r="DV364" s="78">
        <v>6313681682</v>
      </c>
      <c r="DW364" s="78">
        <v>6757087696</v>
      </c>
      <c r="DX364" s="78">
        <v>981672905</v>
      </c>
      <c r="DY364" s="78">
        <v>12045410564</v>
      </c>
      <c r="DZ364" s="78">
        <v>870102512</v>
      </c>
      <c r="EA364" s="78">
        <v>4069459715</v>
      </c>
      <c r="EB364" s="78">
        <v>1090540271</v>
      </c>
      <c r="EC364" s="78">
        <v>2308230975</v>
      </c>
      <c r="ED364" s="78">
        <v>21060488218</v>
      </c>
      <c r="EE364" s="78">
        <v>16099472373</v>
      </c>
      <c r="EF364" s="78">
        <v>9299698029</v>
      </c>
      <c r="EG364" s="78">
        <v>10544890026</v>
      </c>
      <c r="EH364" s="78">
        <v>72623397498</v>
      </c>
      <c r="EI364" s="78">
        <v>49917736602</v>
      </c>
      <c r="EJ364" s="78">
        <v>202150389002</v>
      </c>
      <c r="EK364" s="78">
        <v>278916760959</v>
      </c>
      <c r="EL364" s="78">
        <v>537919554473</v>
      </c>
      <c r="EM364" s="78">
        <v>546579834482</v>
      </c>
      <c r="EN364" s="78">
        <v>429137333268</v>
      </c>
      <c r="EO364" s="78">
        <v>935136031613</v>
      </c>
      <c r="EP364" s="78">
        <v>350316117276</v>
      </c>
      <c r="EQ364" s="78">
        <v>28241950179</v>
      </c>
      <c r="ER364" s="78">
        <v>129642453769</v>
      </c>
      <c r="ES364" s="78">
        <v>1341413570</v>
      </c>
      <c r="ET364" s="78">
        <v>2803884890</v>
      </c>
      <c r="EU364" s="78">
        <v>600702439</v>
      </c>
      <c r="EV364" s="78">
        <v>1328472303</v>
      </c>
      <c r="EW364" s="78">
        <v>1317211257</v>
      </c>
      <c r="EX364" s="78">
        <v>1271463671</v>
      </c>
      <c r="EY364" s="78">
        <v>11373745415</v>
      </c>
      <c r="EZ364" s="78">
        <v>11719033450</v>
      </c>
      <c r="FA364" s="78">
        <v>7906930101</v>
      </c>
      <c r="FB364" s="78">
        <v>16071528537</v>
      </c>
      <c r="FC364" s="78">
        <v>22104590617</v>
      </c>
      <c r="FD364" s="78">
        <v>3694982349</v>
      </c>
      <c r="FE364" s="78">
        <v>2068990236</v>
      </c>
      <c r="FF364" s="78">
        <v>1354106788</v>
      </c>
      <c r="FG364" s="78">
        <v>2065155598</v>
      </c>
      <c r="FH364" s="78">
        <v>3540896506</v>
      </c>
      <c r="FI364" s="78">
        <v>40907331202</v>
      </c>
      <c r="FJ364" s="78">
        <v>271633736</v>
      </c>
      <c r="FK364" s="78">
        <v>88339004111</v>
      </c>
      <c r="FL364" s="78">
        <v>6153874431</v>
      </c>
      <c r="FM364" s="78">
        <v>3184531756</v>
      </c>
      <c r="FN364" s="78">
        <v>7928390044</v>
      </c>
      <c r="FO364" s="78">
        <v>328363987</v>
      </c>
      <c r="FP364" s="78">
        <v>5036963692</v>
      </c>
      <c r="FQ364" s="78">
        <v>13173552268</v>
      </c>
      <c r="FR364" s="78">
        <v>15228773</v>
      </c>
      <c r="FS364" s="78">
        <v>11834487888</v>
      </c>
      <c r="FT364" s="78">
        <v>1114609106</v>
      </c>
      <c r="FU364" s="78">
        <v>429913033</v>
      </c>
      <c r="FV364" s="78">
        <v>5614797441</v>
      </c>
      <c r="FW364" s="78">
        <v>10099546279</v>
      </c>
      <c r="FX364" s="78">
        <v>80316926177</v>
      </c>
      <c r="FY364" s="78">
        <v>1714724832</v>
      </c>
      <c r="FZ364" s="78">
        <v>1972711520</v>
      </c>
      <c r="GA364" s="78">
        <v>503766500</v>
      </c>
      <c r="GB364" s="78">
        <v>513537216431</v>
      </c>
      <c r="GC364" s="78">
        <v>70742252587</v>
      </c>
      <c r="GD364" s="78">
        <v>60471945</v>
      </c>
      <c r="GE364" s="78">
        <v>27000000000</v>
      </c>
      <c r="GF364" s="78">
        <v>5234547390</v>
      </c>
    </row>
    <row r="365" spans="1:188">
      <c r="A365" s="84">
        <v>45181</v>
      </c>
      <c r="B365" s="78">
        <v>148638187014</v>
      </c>
      <c r="C365" s="78">
        <v>129158657202</v>
      </c>
      <c r="D365" s="78">
        <v>168067282788</v>
      </c>
      <c r="E365" s="78">
        <v>192881351718</v>
      </c>
      <c r="F365" s="78">
        <v>97379863632</v>
      </c>
      <c r="G365" s="78">
        <v>49791993723</v>
      </c>
      <c r="H365" s="78">
        <v>106638882432</v>
      </c>
      <c r="I365" s="78">
        <v>17547181388</v>
      </c>
      <c r="J365" s="78">
        <v>28564856933</v>
      </c>
      <c r="K365" s="78">
        <v>19024949918</v>
      </c>
      <c r="L365" s="78">
        <v>7068985993</v>
      </c>
      <c r="M365" s="78">
        <v>3446444300</v>
      </c>
      <c r="N365" s="78">
        <v>6951138544</v>
      </c>
      <c r="O365" s="78">
        <v>4784557639</v>
      </c>
      <c r="P365" s="78">
        <v>3887123458</v>
      </c>
      <c r="Q365" s="78">
        <v>6983450207</v>
      </c>
      <c r="R365" s="78">
        <v>4054871777</v>
      </c>
      <c r="S365" s="78">
        <v>5860196446</v>
      </c>
      <c r="T365" s="78">
        <v>4364090395</v>
      </c>
      <c r="U365" s="78">
        <v>15894975531</v>
      </c>
      <c r="V365" s="78">
        <v>4343855514</v>
      </c>
      <c r="W365" s="78">
        <v>3993820039</v>
      </c>
      <c r="X365" s="78">
        <v>204962705</v>
      </c>
      <c r="Y365" s="78">
        <v>246815324934</v>
      </c>
      <c r="Z365" s="78">
        <v>187591245188</v>
      </c>
      <c r="AA365" s="78">
        <v>153240371599</v>
      </c>
      <c r="AB365" s="78">
        <v>250818445334</v>
      </c>
      <c r="AC365" s="78">
        <v>195176708208</v>
      </c>
      <c r="AD365" s="78">
        <v>237859928859</v>
      </c>
      <c r="AE365" s="78">
        <v>45879940292</v>
      </c>
      <c r="AF365" s="78">
        <v>47957492658</v>
      </c>
      <c r="AG365" s="78">
        <v>40766363422</v>
      </c>
      <c r="AH365" s="78">
        <v>23815629147</v>
      </c>
      <c r="AI365" s="78">
        <v>5441544673</v>
      </c>
      <c r="AJ365" s="78">
        <v>5109267134</v>
      </c>
      <c r="AK365" s="78">
        <v>14274885025</v>
      </c>
      <c r="AL365" s="78">
        <v>5096285053</v>
      </c>
      <c r="AM365" s="78">
        <v>5715223248</v>
      </c>
      <c r="AN365" s="78">
        <v>7267850996</v>
      </c>
      <c r="AO365" s="78">
        <v>5091978737</v>
      </c>
      <c r="AP365" s="78">
        <v>8508646315</v>
      </c>
      <c r="AQ365" s="78">
        <v>5101170293</v>
      </c>
      <c r="AR365" s="78">
        <v>13513170508</v>
      </c>
      <c r="AS365" s="78">
        <v>5096086714</v>
      </c>
      <c r="AT365" s="78">
        <v>7577018870</v>
      </c>
      <c r="AU365" s="78">
        <v>5090317420</v>
      </c>
      <c r="AV365" s="78">
        <v>1060962318</v>
      </c>
      <c r="AW365" s="78">
        <v>1651961858</v>
      </c>
      <c r="AX365" s="78">
        <v>9000000000</v>
      </c>
      <c r="AY365" s="78">
        <v>5000000000</v>
      </c>
      <c r="AZ365" s="78">
        <v>18500000000</v>
      </c>
      <c r="BA365" s="78">
        <v>6224548055</v>
      </c>
      <c r="BB365" s="78">
        <v>5611899006</v>
      </c>
      <c r="BC365" s="78">
        <v>5649739959</v>
      </c>
      <c r="BD365" s="78">
        <v>5803556218</v>
      </c>
      <c r="BE365" s="78">
        <v>9351325942</v>
      </c>
      <c r="BF365" s="78">
        <v>8945505799</v>
      </c>
      <c r="BG365" s="78">
        <v>5282336389</v>
      </c>
      <c r="BH365" s="78">
        <v>5394239537</v>
      </c>
      <c r="BI365" s="78">
        <v>38951157799</v>
      </c>
      <c r="BJ365" s="78">
        <v>67898984874</v>
      </c>
      <c r="BK365" s="78">
        <v>35774170764</v>
      </c>
      <c r="BL365" s="78">
        <v>39769217388</v>
      </c>
      <c r="BM365" s="78">
        <v>36862133689</v>
      </c>
      <c r="BN365" s="78">
        <v>7195467344</v>
      </c>
      <c r="BO365" s="78">
        <v>6000000000</v>
      </c>
      <c r="BP365" s="78">
        <v>6000000000</v>
      </c>
      <c r="BQ365" s="78">
        <v>6500000000</v>
      </c>
      <c r="BR365" s="78">
        <v>10176840496</v>
      </c>
      <c r="BS365" s="78">
        <v>4565637762</v>
      </c>
      <c r="BT365" s="78">
        <v>2961818613</v>
      </c>
      <c r="BU365" s="78">
        <v>6626669234</v>
      </c>
      <c r="BV365" s="78">
        <v>7536238963</v>
      </c>
      <c r="BW365" s="78">
        <v>5206575772</v>
      </c>
      <c r="BX365" s="78">
        <v>16639554382</v>
      </c>
      <c r="BY365" s="78">
        <v>13309149288</v>
      </c>
      <c r="BZ365" s="78">
        <v>14725114051</v>
      </c>
      <c r="CA365" s="78">
        <v>2006252585</v>
      </c>
      <c r="CB365" s="78">
        <v>190814110094</v>
      </c>
      <c r="CC365" s="78">
        <v>139322153688</v>
      </c>
      <c r="CD365" s="78">
        <v>154858689921</v>
      </c>
      <c r="CE365" s="78">
        <v>75841560124</v>
      </c>
      <c r="CF365" s="78">
        <v>94471278425</v>
      </c>
      <c r="CG365" s="78">
        <v>72655125395</v>
      </c>
      <c r="CH365" s="78">
        <v>7698933172</v>
      </c>
      <c r="CI365" s="78">
        <v>8448474055</v>
      </c>
      <c r="CJ365" s="78">
        <v>6849509012</v>
      </c>
      <c r="CK365" s="78">
        <v>3823031690</v>
      </c>
      <c r="CL365" s="78">
        <v>14841144486</v>
      </c>
      <c r="CM365" s="78">
        <v>21880376141</v>
      </c>
      <c r="CN365" s="78">
        <v>20236648714</v>
      </c>
      <c r="CO365" s="78">
        <v>11404871203</v>
      </c>
      <c r="CP365" s="78">
        <v>16745118210</v>
      </c>
      <c r="CQ365" s="78">
        <v>20689844579</v>
      </c>
      <c r="CR365" s="78">
        <v>5778378670</v>
      </c>
      <c r="CS365" s="78">
        <v>14826205784</v>
      </c>
      <c r="CT365" s="78">
        <v>17285098879</v>
      </c>
      <c r="CU365" s="78">
        <v>735982598</v>
      </c>
      <c r="CV365" s="78">
        <v>511978849</v>
      </c>
      <c r="CW365" s="78">
        <v>960226739</v>
      </c>
      <c r="CX365" s="78">
        <v>2100000000</v>
      </c>
      <c r="CY365" s="78">
        <v>1800000000</v>
      </c>
      <c r="CZ365" s="78">
        <v>2100000000</v>
      </c>
      <c r="DA365" s="78">
        <v>2000000000</v>
      </c>
      <c r="DB365" s="78">
        <v>135495120689</v>
      </c>
      <c r="DC365" s="78">
        <v>156158695282</v>
      </c>
      <c r="DD365" s="78">
        <v>187912064330</v>
      </c>
      <c r="DE365" s="78">
        <v>111402323869</v>
      </c>
      <c r="DF365" s="78">
        <v>132428116252</v>
      </c>
      <c r="DG365" s="78">
        <v>38336569251</v>
      </c>
      <c r="DH365" s="78">
        <v>106709541085</v>
      </c>
      <c r="DI365" s="78">
        <v>14338862788</v>
      </c>
      <c r="DJ365" s="78">
        <v>36489557220</v>
      </c>
      <c r="DK365" s="78">
        <v>143680762293</v>
      </c>
      <c r="DL365" s="78">
        <v>20722536688</v>
      </c>
      <c r="DM365" s="78">
        <v>18507016484</v>
      </c>
      <c r="DN365" s="78">
        <v>7732124260</v>
      </c>
      <c r="DO365" s="78">
        <v>5000000000</v>
      </c>
      <c r="DP365" s="78">
        <v>5000000000</v>
      </c>
      <c r="DQ365" s="78">
        <v>5000000000</v>
      </c>
      <c r="DR365" s="78">
        <v>6395589184</v>
      </c>
      <c r="DS365" s="78">
        <v>17769129889</v>
      </c>
      <c r="DT365" s="78">
        <v>12011121516</v>
      </c>
      <c r="DU365" s="78">
        <v>17574448395</v>
      </c>
      <c r="DV365" s="78">
        <v>6317001957</v>
      </c>
      <c r="DW365" s="78">
        <v>6784516708</v>
      </c>
      <c r="DX365" s="78">
        <v>981671425</v>
      </c>
      <c r="DY365" s="78">
        <v>12045484420</v>
      </c>
      <c r="DZ365" s="78">
        <v>870101062</v>
      </c>
      <c r="EA365" s="78">
        <v>4086445497</v>
      </c>
      <c r="EB365" s="78">
        <v>1091009786</v>
      </c>
      <c r="EC365" s="78">
        <v>2320978373</v>
      </c>
      <c r="ED365" s="78">
        <v>21057385225</v>
      </c>
      <c r="EE365" s="78">
        <v>16094908472</v>
      </c>
      <c r="EF365" s="78">
        <v>9298118571</v>
      </c>
      <c r="EG365" s="78">
        <v>10543004749</v>
      </c>
      <c r="EH365" s="78">
        <v>72559932597</v>
      </c>
      <c r="EI365" s="78">
        <v>49880063284</v>
      </c>
      <c r="EJ365" s="78">
        <v>201732034566</v>
      </c>
      <c r="EK365" s="78">
        <v>278904635663</v>
      </c>
      <c r="EL365" s="78">
        <v>537385367223</v>
      </c>
      <c r="EM365" s="78">
        <v>546638308032</v>
      </c>
      <c r="EN365" s="78">
        <v>429118655706</v>
      </c>
      <c r="EO365" s="78">
        <v>934590567444</v>
      </c>
      <c r="EP365" s="78">
        <v>349085546369</v>
      </c>
      <c r="EQ365" s="78">
        <v>28237330285</v>
      </c>
      <c r="ER365" s="78">
        <v>129659267412</v>
      </c>
      <c r="ES365" s="78">
        <v>1440953643</v>
      </c>
      <c r="ET365" s="78">
        <v>2943080612</v>
      </c>
      <c r="EU365" s="78">
        <v>600701188</v>
      </c>
      <c r="EV365" s="78">
        <v>1328469831</v>
      </c>
      <c r="EW365" s="78">
        <v>1317208793</v>
      </c>
      <c r="EX365" s="78">
        <v>1271461217</v>
      </c>
      <c r="EY365" s="78">
        <v>11358739527</v>
      </c>
      <c r="EZ365" s="78">
        <v>11687934966</v>
      </c>
      <c r="FA365" s="78">
        <v>7910047739</v>
      </c>
      <c r="FB365" s="78">
        <v>16069321144</v>
      </c>
      <c r="FC365" s="78">
        <v>22087565927</v>
      </c>
      <c r="FD365" s="78">
        <v>3691182999</v>
      </c>
      <c r="FE365" s="78">
        <v>2069075390</v>
      </c>
      <c r="FF365" s="78">
        <v>1354162509</v>
      </c>
      <c r="FG365" s="78">
        <v>2065318684</v>
      </c>
      <c r="FH365" s="78">
        <v>3538779035</v>
      </c>
      <c r="FI365" s="78">
        <v>40913965556</v>
      </c>
      <c r="FJ365" s="78">
        <v>271633736</v>
      </c>
      <c r="FK365" s="78">
        <v>88120256097</v>
      </c>
      <c r="FL365" s="78">
        <v>6151738302</v>
      </c>
      <c r="FM365" s="78">
        <v>3184524325</v>
      </c>
      <c r="FN365" s="78">
        <v>7921422003</v>
      </c>
      <c r="FO365" s="78">
        <v>328364598</v>
      </c>
      <c r="FP365" s="78">
        <v>5036953891</v>
      </c>
      <c r="FQ365" s="78">
        <v>13154250848</v>
      </c>
      <c r="FR365" s="78">
        <v>15228773</v>
      </c>
      <c r="FS365" s="78">
        <v>11823713164</v>
      </c>
      <c r="FT365" s="78">
        <v>1111908876</v>
      </c>
      <c r="FU365" s="78">
        <v>429256454</v>
      </c>
      <c r="FV365" s="78">
        <v>5610646919</v>
      </c>
      <c r="FW365" s="78">
        <v>10099555306</v>
      </c>
      <c r="FX365" s="78">
        <v>80316926177</v>
      </c>
      <c r="FY365" s="78">
        <v>1714157574</v>
      </c>
      <c r="FZ365" s="78">
        <v>1964097437</v>
      </c>
      <c r="GA365" s="78">
        <v>503766500</v>
      </c>
      <c r="GB365" s="78">
        <v>512919603493</v>
      </c>
      <c r="GC365" s="78">
        <v>70561778710</v>
      </c>
      <c r="GD365" s="78">
        <v>60471945</v>
      </c>
      <c r="GE365" s="78">
        <v>27000000000</v>
      </c>
      <c r="GF365" s="78">
        <v>5229999854</v>
      </c>
    </row>
    <row r="366" spans="1:188">
      <c r="A366" s="84">
        <v>45182</v>
      </c>
      <c r="B366" s="78">
        <v>148454458117</v>
      </c>
      <c r="C366" s="78">
        <v>129146017178</v>
      </c>
      <c r="D366" s="78">
        <v>168132946491</v>
      </c>
      <c r="E366" s="78">
        <v>192921636098</v>
      </c>
      <c r="F366" s="78">
        <v>97388674184</v>
      </c>
      <c r="G366" s="78">
        <v>49782605005</v>
      </c>
      <c r="H366" s="78">
        <v>106606311532</v>
      </c>
      <c r="I366" s="78">
        <v>17545547918</v>
      </c>
      <c r="J366" s="78">
        <v>28498302757</v>
      </c>
      <c r="K366" s="78">
        <v>19061466952</v>
      </c>
      <c r="L366" s="78">
        <v>7068996511</v>
      </c>
      <c r="M366" s="78">
        <v>3446478027</v>
      </c>
      <c r="N366" s="78">
        <v>7012339779</v>
      </c>
      <c r="O366" s="78">
        <v>4784675276</v>
      </c>
      <c r="P366" s="78">
        <v>3891711073</v>
      </c>
      <c r="Q366" s="78">
        <v>7092864909</v>
      </c>
      <c r="R366" s="78">
        <v>4061291483</v>
      </c>
      <c r="S366" s="78">
        <v>5873787516</v>
      </c>
      <c r="T366" s="78">
        <v>4377201917</v>
      </c>
      <c r="U366" s="78">
        <v>15905146560</v>
      </c>
      <c r="V366" s="78">
        <v>4380651173</v>
      </c>
      <c r="W366" s="78">
        <v>4021051060</v>
      </c>
      <c r="X366" s="78">
        <v>205088295</v>
      </c>
      <c r="Y366" s="78">
        <v>246751750917</v>
      </c>
      <c r="Z366" s="78">
        <v>187509589499</v>
      </c>
      <c r="AA366" s="78">
        <v>153180244728</v>
      </c>
      <c r="AB366" s="78">
        <v>250813201547</v>
      </c>
      <c r="AC366" s="78">
        <v>195045135912</v>
      </c>
      <c r="AD366" s="78">
        <v>237526269821</v>
      </c>
      <c r="AE366" s="78">
        <v>45833611550</v>
      </c>
      <c r="AF366" s="78">
        <v>47876005277</v>
      </c>
      <c r="AG366" s="78">
        <v>40813952985</v>
      </c>
      <c r="AH366" s="78">
        <v>23830770126</v>
      </c>
      <c r="AI366" s="78">
        <v>5447668947</v>
      </c>
      <c r="AJ366" s="78">
        <v>5109267134</v>
      </c>
      <c r="AK366" s="78">
        <v>14534226336</v>
      </c>
      <c r="AL366" s="78">
        <v>5096285053</v>
      </c>
      <c r="AM366" s="78">
        <v>5716136893</v>
      </c>
      <c r="AN366" s="78">
        <v>7298936016</v>
      </c>
      <c r="AO366" s="78">
        <v>5091978737</v>
      </c>
      <c r="AP366" s="78">
        <v>8526684948</v>
      </c>
      <c r="AQ366" s="78">
        <v>5101344079</v>
      </c>
      <c r="AR366" s="78">
        <v>13516755370</v>
      </c>
      <c r="AS366" s="78">
        <v>5096086714</v>
      </c>
      <c r="AT366" s="78">
        <v>7582315200</v>
      </c>
      <c r="AU366" s="78">
        <v>5090317420</v>
      </c>
      <c r="AV366" s="78">
        <v>1060962318</v>
      </c>
      <c r="AW366" s="78">
        <v>1651961858</v>
      </c>
      <c r="AX366" s="78">
        <v>9000000000</v>
      </c>
      <c r="AY366" s="78">
        <v>5000000000</v>
      </c>
      <c r="AZ366" s="78">
        <v>18500000000</v>
      </c>
      <c r="BA366" s="78">
        <v>6285762281</v>
      </c>
      <c r="BB366" s="78">
        <v>5612506606</v>
      </c>
      <c r="BC366" s="78">
        <v>5649557699</v>
      </c>
      <c r="BD366" s="78">
        <v>5803418373</v>
      </c>
      <c r="BE366" s="78">
        <v>9348887069</v>
      </c>
      <c r="BF366" s="78">
        <v>8945505004</v>
      </c>
      <c r="BG366" s="78">
        <v>5282336428</v>
      </c>
      <c r="BH366" s="78">
        <v>5394239537</v>
      </c>
      <c r="BI366" s="78">
        <v>39018218923</v>
      </c>
      <c r="BJ366" s="78">
        <v>68415309744</v>
      </c>
      <c r="BK366" s="78">
        <v>35777049504</v>
      </c>
      <c r="BL366" s="78">
        <v>39771303013</v>
      </c>
      <c r="BM366" s="78">
        <v>36888386400</v>
      </c>
      <c r="BN366" s="78">
        <v>7241308084</v>
      </c>
      <c r="BO366" s="78">
        <v>6000000000</v>
      </c>
      <c r="BP366" s="78">
        <v>6000000000</v>
      </c>
      <c r="BQ366" s="78">
        <v>6500000000</v>
      </c>
      <c r="BR366" s="78">
        <v>9518625606</v>
      </c>
      <c r="BS366" s="78">
        <v>4564878047</v>
      </c>
      <c r="BT366" s="78">
        <v>2974384025</v>
      </c>
      <c r="BU366" s="78">
        <v>6616517312</v>
      </c>
      <c r="BV366" s="78">
        <v>7535177850</v>
      </c>
      <c r="BW366" s="78">
        <v>5200927130</v>
      </c>
      <c r="BX366" s="78">
        <v>16640945904</v>
      </c>
      <c r="BY366" s="78">
        <v>13319058757</v>
      </c>
      <c r="BZ366" s="78">
        <v>14745432215</v>
      </c>
      <c r="CA366" s="78">
        <v>2010592757</v>
      </c>
      <c r="CB366" s="78">
        <v>190849853218</v>
      </c>
      <c r="CC366" s="78">
        <v>139426400260</v>
      </c>
      <c r="CD366" s="78">
        <v>154998682118</v>
      </c>
      <c r="CE366" s="78">
        <v>75834567730</v>
      </c>
      <c r="CF366" s="78">
        <v>94460860926</v>
      </c>
      <c r="CG366" s="78">
        <v>72601646757</v>
      </c>
      <c r="CH366" s="78">
        <v>7698626282</v>
      </c>
      <c r="CI366" s="78">
        <v>8447859550</v>
      </c>
      <c r="CJ366" s="78">
        <v>6849643655</v>
      </c>
      <c r="CK366" s="78">
        <v>3771371890</v>
      </c>
      <c r="CL366" s="78">
        <v>14705040861</v>
      </c>
      <c r="CM366" s="78">
        <v>21973566117</v>
      </c>
      <c r="CN366" s="78">
        <v>20363642552</v>
      </c>
      <c r="CO366" s="78">
        <v>11547352626</v>
      </c>
      <c r="CP366" s="78">
        <v>16788876085</v>
      </c>
      <c r="CQ366" s="78">
        <v>20810649087</v>
      </c>
      <c r="CR366" s="78">
        <v>5776925041</v>
      </c>
      <c r="CS366" s="78">
        <v>14826205784</v>
      </c>
      <c r="CT366" s="78">
        <v>17280203974</v>
      </c>
      <c r="CU366" s="78">
        <v>735982598</v>
      </c>
      <c r="CV366" s="78">
        <v>511978849</v>
      </c>
      <c r="CW366" s="78">
        <v>960226739</v>
      </c>
      <c r="CX366" s="78">
        <v>2100000000</v>
      </c>
      <c r="CY366" s="78">
        <v>1800000000</v>
      </c>
      <c r="CZ366" s="78">
        <v>2100000000</v>
      </c>
      <c r="DA366" s="78">
        <v>2000000000</v>
      </c>
      <c r="DB366" s="78">
        <v>135495104990</v>
      </c>
      <c r="DC366" s="78">
        <v>156175729822</v>
      </c>
      <c r="DD366" s="78">
        <v>187981958992</v>
      </c>
      <c r="DE366" s="78">
        <v>111531240799</v>
      </c>
      <c r="DF366" s="78">
        <v>132428597236</v>
      </c>
      <c r="DG366" s="78">
        <v>38399431595</v>
      </c>
      <c r="DH366" s="78">
        <v>106826523017</v>
      </c>
      <c r="DI366" s="78">
        <v>14362165529</v>
      </c>
      <c r="DJ366" s="78">
        <v>36624074644</v>
      </c>
      <c r="DK366" s="78">
        <v>144135431690</v>
      </c>
      <c r="DL366" s="78">
        <v>21139388583</v>
      </c>
      <c r="DM366" s="78">
        <v>18552169309</v>
      </c>
      <c r="DN366" s="78">
        <v>7810005439</v>
      </c>
      <c r="DO366" s="78">
        <v>5000000000</v>
      </c>
      <c r="DP366" s="78">
        <v>5000000000</v>
      </c>
      <c r="DQ366" s="78">
        <v>5000000000</v>
      </c>
      <c r="DR366" s="78">
        <v>6386379572</v>
      </c>
      <c r="DS366" s="78">
        <v>17851939642</v>
      </c>
      <c r="DT366" s="78">
        <v>12070776215</v>
      </c>
      <c r="DU366" s="78">
        <v>17681519600</v>
      </c>
      <c r="DV366" s="78">
        <v>6322440180</v>
      </c>
      <c r="DW366" s="78">
        <v>6793305910</v>
      </c>
      <c r="DX366" s="78">
        <v>982151599</v>
      </c>
      <c r="DY366" s="78">
        <v>12047186560</v>
      </c>
      <c r="DZ366" s="78">
        <v>869894552</v>
      </c>
      <c r="EA366" s="78">
        <v>4141975893</v>
      </c>
      <c r="EB366" s="78">
        <v>1092874351</v>
      </c>
      <c r="EC366" s="78">
        <v>2326792017</v>
      </c>
      <c r="ED366" s="78">
        <v>21037710828</v>
      </c>
      <c r="EE366" s="78">
        <v>16093278402</v>
      </c>
      <c r="EF366" s="78">
        <v>9295803440</v>
      </c>
      <c r="EG366" s="78">
        <v>10541498614</v>
      </c>
      <c r="EH366" s="78">
        <v>72533100451</v>
      </c>
      <c r="EI366" s="78">
        <v>49875518107</v>
      </c>
      <c r="EJ366" s="78">
        <v>201681545874</v>
      </c>
      <c r="EK366" s="78">
        <v>278816141517</v>
      </c>
      <c r="EL366" s="78">
        <v>537292163085</v>
      </c>
      <c r="EM366" s="78">
        <v>546587306516</v>
      </c>
      <c r="EN366" s="78">
        <v>429251857115</v>
      </c>
      <c r="EO366" s="78">
        <v>934264249555</v>
      </c>
      <c r="EP366" s="78">
        <v>348686456560</v>
      </c>
      <c r="EQ366" s="78">
        <v>28244401484</v>
      </c>
      <c r="ER366" s="78">
        <v>129482349968</v>
      </c>
      <c r="ES366" s="78">
        <v>1501154052</v>
      </c>
      <c r="ET366" s="78">
        <v>3158457417</v>
      </c>
      <c r="EU366" s="78">
        <v>600701188</v>
      </c>
      <c r="EV366" s="78">
        <v>1328469831</v>
      </c>
      <c r="EW366" s="78">
        <v>1317208793</v>
      </c>
      <c r="EX366" s="78">
        <v>1271461217</v>
      </c>
      <c r="EY366" s="78">
        <v>11355775254</v>
      </c>
      <c r="EZ366" s="78">
        <v>11688635032</v>
      </c>
      <c r="FA366" s="78">
        <v>7904337439</v>
      </c>
      <c r="FB366" s="78">
        <v>16068951800</v>
      </c>
      <c r="FC366" s="78">
        <v>22065874707</v>
      </c>
      <c r="FD366" s="78">
        <v>3690159644</v>
      </c>
      <c r="FE366" s="78">
        <v>2069030586</v>
      </c>
      <c r="FF366" s="78">
        <v>1350490126</v>
      </c>
      <c r="FG366" s="78">
        <v>2062560077</v>
      </c>
      <c r="FH366" s="78">
        <v>3531064923</v>
      </c>
      <c r="FI366" s="78">
        <v>40901396857</v>
      </c>
      <c r="FJ366" s="78">
        <v>271633736</v>
      </c>
      <c r="FK366" s="78">
        <v>88070849794</v>
      </c>
      <c r="FL366" s="78">
        <v>6151736698</v>
      </c>
      <c r="FM366" s="78">
        <v>3184524325</v>
      </c>
      <c r="FN366" s="78">
        <v>7921681744</v>
      </c>
      <c r="FO366" s="78">
        <v>328365208</v>
      </c>
      <c r="FP366" s="78">
        <v>5054427716</v>
      </c>
      <c r="FQ366" s="78">
        <v>13147310790</v>
      </c>
      <c r="FR366" s="78">
        <v>15228773</v>
      </c>
      <c r="FS366" s="78">
        <v>11822935402</v>
      </c>
      <c r="FT366" s="78">
        <v>1112035746</v>
      </c>
      <c r="FU366" s="78">
        <v>408837218</v>
      </c>
      <c r="FV366" s="78">
        <v>5610646919</v>
      </c>
      <c r="FW366" s="78">
        <v>10099555306</v>
      </c>
      <c r="FX366" s="78">
        <v>80316926177</v>
      </c>
      <c r="FY366" s="78">
        <v>1714395437</v>
      </c>
      <c r="FZ366" s="78">
        <v>1964193424</v>
      </c>
      <c r="GA366" s="78">
        <v>503766500</v>
      </c>
      <c r="GB366" s="78">
        <v>511187958590</v>
      </c>
      <c r="GC366" s="78">
        <v>70510416425</v>
      </c>
      <c r="GD366" s="78">
        <v>60471945</v>
      </c>
      <c r="GE366" s="78">
        <v>27000000000</v>
      </c>
      <c r="GF366" s="78">
        <v>5231353888</v>
      </c>
    </row>
    <row r="367" spans="1:188">
      <c r="A367" s="84">
        <v>45183</v>
      </c>
      <c r="B367" s="78">
        <v>148389580552</v>
      </c>
      <c r="C367" s="78">
        <v>129112400681</v>
      </c>
      <c r="D367" s="78">
        <v>168064755351</v>
      </c>
      <c r="E367" s="78">
        <v>192717040394</v>
      </c>
      <c r="F367" s="78">
        <v>97310260393</v>
      </c>
      <c r="G367" s="78">
        <v>49769739526</v>
      </c>
      <c r="H367" s="78">
        <v>106540942649</v>
      </c>
      <c r="I367" s="78">
        <v>17544238832</v>
      </c>
      <c r="J367" s="78">
        <v>28497021543</v>
      </c>
      <c r="K367" s="78">
        <v>19108737360</v>
      </c>
      <c r="L367" s="78">
        <v>7069007011</v>
      </c>
      <c r="M367" s="78">
        <v>3446478027</v>
      </c>
      <c r="N367" s="78">
        <v>6981701376</v>
      </c>
      <c r="O367" s="78">
        <v>4790525058</v>
      </c>
      <c r="P367" s="78">
        <v>3896407312</v>
      </c>
      <c r="Q367" s="78">
        <v>7272038203</v>
      </c>
      <c r="R367" s="78">
        <v>4071989268</v>
      </c>
      <c r="S367" s="78">
        <v>5902347623</v>
      </c>
      <c r="T367" s="78">
        <v>4378482654</v>
      </c>
      <c r="U367" s="78">
        <v>15907442414</v>
      </c>
      <c r="V367" s="78">
        <v>4389375884</v>
      </c>
      <c r="W367" s="78">
        <v>4033018199</v>
      </c>
      <c r="X367" s="78">
        <v>205267390</v>
      </c>
      <c r="Y367" s="78">
        <v>246686208726</v>
      </c>
      <c r="Z367" s="78">
        <v>187513493128</v>
      </c>
      <c r="AA367" s="78">
        <v>153170075583</v>
      </c>
      <c r="AB367" s="78">
        <v>250882733334</v>
      </c>
      <c r="AC367" s="78">
        <v>194886928265</v>
      </c>
      <c r="AD367" s="78">
        <v>237435618092</v>
      </c>
      <c r="AE367" s="78">
        <v>45818128975</v>
      </c>
      <c r="AF367" s="78">
        <v>47871869961</v>
      </c>
      <c r="AG367" s="78">
        <v>40864520582</v>
      </c>
      <c r="AH367" s="78">
        <v>23903344831</v>
      </c>
      <c r="AI367" s="78">
        <v>5515560111</v>
      </c>
      <c r="AJ367" s="78">
        <v>5109267134</v>
      </c>
      <c r="AK367" s="78">
        <v>14692721294</v>
      </c>
      <c r="AL367" s="78">
        <v>5096285053</v>
      </c>
      <c r="AM367" s="78">
        <v>5716053605</v>
      </c>
      <c r="AN367" s="78">
        <v>7350282643</v>
      </c>
      <c r="AO367" s="78">
        <v>5091978737</v>
      </c>
      <c r="AP367" s="78">
        <v>8538822341</v>
      </c>
      <c r="AQ367" s="78">
        <v>5101430633</v>
      </c>
      <c r="AR367" s="78">
        <v>13532440478</v>
      </c>
      <c r="AS367" s="78">
        <v>5096086714</v>
      </c>
      <c r="AT367" s="78">
        <v>7603622758</v>
      </c>
      <c r="AU367" s="78">
        <v>5090317420</v>
      </c>
      <c r="AV367" s="78">
        <v>1060962318</v>
      </c>
      <c r="AW367" s="78">
        <v>1651961858</v>
      </c>
      <c r="AX367" s="78">
        <v>9000000000</v>
      </c>
      <c r="AY367" s="78">
        <v>5000000000</v>
      </c>
      <c r="AZ367" s="78">
        <v>18500000000</v>
      </c>
      <c r="BA367" s="78">
        <v>6289250301</v>
      </c>
      <c r="BB367" s="78">
        <v>5613580802</v>
      </c>
      <c r="BC367" s="78">
        <v>5651313463</v>
      </c>
      <c r="BD367" s="78">
        <v>5803832734</v>
      </c>
      <c r="BE367" s="78">
        <v>9356346033</v>
      </c>
      <c r="BF367" s="78">
        <v>8947805921</v>
      </c>
      <c r="BG367" s="78">
        <v>5282336544</v>
      </c>
      <c r="BH367" s="78">
        <v>5394301390</v>
      </c>
      <c r="BI367" s="78">
        <v>39094242843</v>
      </c>
      <c r="BJ367" s="78">
        <v>68768570320</v>
      </c>
      <c r="BK367" s="78">
        <v>35760200575</v>
      </c>
      <c r="BL367" s="78">
        <v>39774223098</v>
      </c>
      <c r="BM367" s="78">
        <v>36901545506</v>
      </c>
      <c r="BN367" s="78">
        <v>7253753543</v>
      </c>
      <c r="BO367" s="78">
        <v>6000000000</v>
      </c>
      <c r="BP367" s="78">
        <v>6000000000</v>
      </c>
      <c r="BQ367" s="78">
        <v>6500000000</v>
      </c>
      <c r="BR367" s="78">
        <v>9521276055</v>
      </c>
      <c r="BS367" s="78">
        <v>4566069843</v>
      </c>
      <c r="BT367" s="78">
        <v>2971705739</v>
      </c>
      <c r="BU367" s="78">
        <v>6629775767</v>
      </c>
      <c r="BV367" s="78">
        <v>7524823025</v>
      </c>
      <c r="BW367" s="78">
        <v>5188783575</v>
      </c>
      <c r="BX367" s="78">
        <v>16641998692</v>
      </c>
      <c r="BY367" s="78">
        <v>13323942317</v>
      </c>
      <c r="BZ367" s="78">
        <v>14752975927</v>
      </c>
      <c r="CA367" s="78">
        <v>2012385306</v>
      </c>
      <c r="CB367" s="78">
        <v>190978750383</v>
      </c>
      <c r="CC367" s="78">
        <v>139492362845</v>
      </c>
      <c r="CD367" s="78">
        <v>155191596473</v>
      </c>
      <c r="CE367" s="78">
        <v>75914586043</v>
      </c>
      <c r="CF367" s="78">
        <v>94544744784</v>
      </c>
      <c r="CG367" s="78">
        <v>72656917896</v>
      </c>
      <c r="CH367" s="78">
        <v>7704778206</v>
      </c>
      <c r="CI367" s="78">
        <v>8448699184</v>
      </c>
      <c r="CJ367" s="78">
        <v>6850230989</v>
      </c>
      <c r="CK367" s="78">
        <v>3771602835</v>
      </c>
      <c r="CL367" s="78">
        <v>14705872585</v>
      </c>
      <c r="CM367" s="78">
        <v>22109876514</v>
      </c>
      <c r="CN367" s="78">
        <v>20426106695</v>
      </c>
      <c r="CO367" s="78">
        <v>11608641275</v>
      </c>
      <c r="CP367" s="78">
        <v>16784998869</v>
      </c>
      <c r="CQ367" s="78">
        <v>20868840916</v>
      </c>
      <c r="CR367" s="78">
        <v>5676653101</v>
      </c>
      <c r="CS367" s="78">
        <v>14823605558</v>
      </c>
      <c r="CT367" s="78">
        <v>17243221074</v>
      </c>
      <c r="CU367" s="78">
        <v>735982598</v>
      </c>
      <c r="CV367" s="78">
        <v>511978849</v>
      </c>
      <c r="CW367" s="78">
        <v>960226739</v>
      </c>
      <c r="CX367" s="78">
        <v>2100000000</v>
      </c>
      <c r="CY367" s="78">
        <v>1800000000</v>
      </c>
      <c r="CZ367" s="78">
        <v>2100000000</v>
      </c>
      <c r="DA367" s="78">
        <v>2000000000</v>
      </c>
      <c r="DB367" s="78">
        <v>135452956522</v>
      </c>
      <c r="DC367" s="78">
        <v>155857808230</v>
      </c>
      <c r="DD367" s="78">
        <v>187778175688</v>
      </c>
      <c r="DE367" s="78">
        <v>111592111579</v>
      </c>
      <c r="DF367" s="78">
        <v>132473815862</v>
      </c>
      <c r="DG367" s="78">
        <v>38417104677</v>
      </c>
      <c r="DH367" s="78">
        <v>106892169642</v>
      </c>
      <c r="DI367" s="78">
        <v>14365874436</v>
      </c>
      <c r="DJ367" s="78">
        <v>36881666575</v>
      </c>
      <c r="DK367" s="78">
        <v>144560723054</v>
      </c>
      <c r="DL367" s="78">
        <v>21390345278</v>
      </c>
      <c r="DM367" s="78">
        <v>18616298615</v>
      </c>
      <c r="DN367" s="78">
        <v>7788394505</v>
      </c>
      <c r="DO367" s="78">
        <v>5000000000</v>
      </c>
      <c r="DP367" s="78">
        <v>5000000000</v>
      </c>
      <c r="DQ367" s="78">
        <v>5000000000</v>
      </c>
      <c r="DR367" s="78">
        <v>6398441822</v>
      </c>
      <c r="DS367" s="78">
        <v>18006646573</v>
      </c>
      <c r="DT367" s="78">
        <v>12313500297</v>
      </c>
      <c r="DU367" s="78">
        <v>17798476501</v>
      </c>
      <c r="DV367" s="78">
        <v>6291799368</v>
      </c>
      <c r="DW367" s="78">
        <v>6802487003</v>
      </c>
      <c r="DX367" s="78">
        <v>983722990</v>
      </c>
      <c r="DY367" s="78">
        <v>12028533270</v>
      </c>
      <c r="DZ367" s="78">
        <v>902364328</v>
      </c>
      <c r="EA367" s="78">
        <v>4200998850</v>
      </c>
      <c r="EB367" s="78">
        <v>1093556330</v>
      </c>
      <c r="EC367" s="78">
        <v>2363612676</v>
      </c>
      <c r="ED367" s="78">
        <v>20997012980</v>
      </c>
      <c r="EE367" s="78">
        <v>16039926531</v>
      </c>
      <c r="EF367" s="78">
        <v>9238220252</v>
      </c>
      <c r="EG367" s="78">
        <v>10481051249</v>
      </c>
      <c r="EH367" s="78">
        <v>72512786468</v>
      </c>
      <c r="EI367" s="78">
        <v>49823361018</v>
      </c>
      <c r="EJ367" s="78">
        <v>201558951141</v>
      </c>
      <c r="EK367" s="78">
        <v>278369766279</v>
      </c>
      <c r="EL367" s="78">
        <v>535701595633</v>
      </c>
      <c r="EM367" s="78">
        <v>545354543920</v>
      </c>
      <c r="EN367" s="78">
        <v>428678454234</v>
      </c>
      <c r="EO367" s="78">
        <v>932212639599</v>
      </c>
      <c r="EP367" s="78">
        <v>348312727519</v>
      </c>
      <c r="EQ367" s="78">
        <v>28265199611</v>
      </c>
      <c r="ER367" s="78">
        <v>129431519493</v>
      </c>
      <c r="ES367" s="78">
        <v>1601777273</v>
      </c>
      <c r="ET367" s="78">
        <v>3309009008</v>
      </c>
      <c r="EU367" s="78">
        <v>600701188</v>
      </c>
      <c r="EV367" s="78">
        <v>1328469831</v>
      </c>
      <c r="EW367" s="78">
        <v>1317208793</v>
      </c>
      <c r="EX367" s="78">
        <v>1271713464</v>
      </c>
      <c r="EY367" s="78">
        <v>11357105067</v>
      </c>
      <c r="EZ367" s="78">
        <v>11702644008</v>
      </c>
      <c r="FA367" s="78">
        <v>7882491713</v>
      </c>
      <c r="FB367" s="78">
        <v>16073434711</v>
      </c>
      <c r="FC367" s="78">
        <v>22072002504</v>
      </c>
      <c r="FD367" s="78">
        <v>3689509844</v>
      </c>
      <c r="FE367" s="78">
        <v>2069052756</v>
      </c>
      <c r="FF367" s="78">
        <v>1344421401</v>
      </c>
      <c r="FG367" s="78">
        <v>2062582620</v>
      </c>
      <c r="FH367" s="78">
        <v>3531243133</v>
      </c>
      <c r="FI367" s="78">
        <v>40909004102</v>
      </c>
      <c r="FJ367" s="78">
        <v>271658019</v>
      </c>
      <c r="FK367" s="78">
        <v>87989179166</v>
      </c>
      <c r="FL367" s="78">
        <v>6150170896</v>
      </c>
      <c r="FM367" s="78">
        <v>3184833711</v>
      </c>
      <c r="FN367" s="78">
        <v>7921616192</v>
      </c>
      <c r="FO367" s="78">
        <v>328365819</v>
      </c>
      <c r="FP367" s="78">
        <v>5061244860</v>
      </c>
      <c r="FQ367" s="78">
        <v>13140336364</v>
      </c>
      <c r="FR367" s="78">
        <v>15228773</v>
      </c>
      <c r="FS367" s="78">
        <v>11825338146</v>
      </c>
      <c r="FT367" s="78">
        <v>1111978329</v>
      </c>
      <c r="FU367" s="78">
        <v>408837218</v>
      </c>
      <c r="FV367" s="78">
        <v>5610646919</v>
      </c>
      <c r="FW367" s="78">
        <v>10099555306</v>
      </c>
      <c r="FX367" s="78">
        <v>80316926177</v>
      </c>
      <c r="FY367" s="78">
        <v>1998417898</v>
      </c>
      <c r="FZ367" s="78">
        <v>2034573402</v>
      </c>
      <c r="GA367" s="78">
        <v>503766500</v>
      </c>
      <c r="GB367" s="78">
        <v>509921323342</v>
      </c>
      <c r="GC367" s="78">
        <v>70538635849</v>
      </c>
      <c r="GD367" s="78">
        <v>60471945</v>
      </c>
      <c r="GE367" s="78">
        <v>27000000000</v>
      </c>
      <c r="GF367" s="78">
        <v>5225465630</v>
      </c>
    </row>
    <row r="368" spans="1:188">
      <c r="A368" s="84">
        <v>45184</v>
      </c>
      <c r="B368" s="78">
        <v>148349373566</v>
      </c>
      <c r="C368" s="78">
        <v>129071448743</v>
      </c>
      <c r="D368" s="78">
        <v>168100970026</v>
      </c>
      <c r="E368" s="78">
        <v>192746168871</v>
      </c>
      <c r="F368" s="78">
        <v>97329534573</v>
      </c>
      <c r="G368" s="78">
        <v>49778505891</v>
      </c>
      <c r="H368" s="78">
        <v>106541849829</v>
      </c>
      <c r="I368" s="78">
        <v>17648666724</v>
      </c>
      <c r="J368" s="78">
        <v>28489593778</v>
      </c>
      <c r="K368" s="78">
        <v>19099022909</v>
      </c>
      <c r="L368" s="78">
        <v>7069017503</v>
      </c>
      <c r="M368" s="78">
        <v>3446998379</v>
      </c>
      <c r="N368" s="78">
        <v>7002148781</v>
      </c>
      <c r="O368" s="78">
        <v>4791474597</v>
      </c>
      <c r="P368" s="78">
        <v>3905546749</v>
      </c>
      <c r="Q368" s="78">
        <v>7373777437</v>
      </c>
      <c r="R368" s="78">
        <v>4098636364</v>
      </c>
      <c r="S368" s="78">
        <v>5903019368</v>
      </c>
      <c r="T368" s="78">
        <v>4397689635</v>
      </c>
      <c r="U368" s="78">
        <v>15758790517</v>
      </c>
      <c r="V368" s="78">
        <v>4395673952</v>
      </c>
      <c r="W368" s="78">
        <v>4130728884</v>
      </c>
      <c r="X368" s="78">
        <v>203251026</v>
      </c>
      <c r="Y368" s="78">
        <v>246644870289</v>
      </c>
      <c r="Z368" s="78">
        <v>187502736548</v>
      </c>
      <c r="AA368" s="78">
        <v>153097326545</v>
      </c>
      <c r="AB368" s="78">
        <v>251096634985</v>
      </c>
      <c r="AC368" s="78">
        <v>194893248748</v>
      </c>
      <c r="AD368" s="78">
        <v>237160958349</v>
      </c>
      <c r="AE368" s="78">
        <v>45819032281</v>
      </c>
      <c r="AF368" s="78">
        <v>47864991583</v>
      </c>
      <c r="AG368" s="78">
        <v>40917478835</v>
      </c>
      <c r="AH368" s="78">
        <v>23877808033</v>
      </c>
      <c r="AI368" s="78">
        <v>5538582540</v>
      </c>
      <c r="AJ368" s="78">
        <v>5109267134</v>
      </c>
      <c r="AK368" s="78">
        <v>14781936770</v>
      </c>
      <c r="AL368" s="78">
        <v>5096285053</v>
      </c>
      <c r="AM368" s="78">
        <v>5718465122</v>
      </c>
      <c r="AN368" s="78">
        <v>7363447507</v>
      </c>
      <c r="AO368" s="78">
        <v>5091978737</v>
      </c>
      <c r="AP368" s="78">
        <v>8595941520</v>
      </c>
      <c r="AQ368" s="78">
        <v>5101430633</v>
      </c>
      <c r="AR368" s="78">
        <v>13550597834</v>
      </c>
      <c r="AS368" s="78">
        <v>5096086714</v>
      </c>
      <c r="AT368" s="78">
        <v>7594425929</v>
      </c>
      <c r="AU368" s="78">
        <v>5090317420</v>
      </c>
      <c r="AV368" s="78">
        <v>1228739844</v>
      </c>
      <c r="AW368" s="78">
        <v>1744668084</v>
      </c>
      <c r="AX368" s="78">
        <v>9000000000</v>
      </c>
      <c r="AY368" s="78">
        <v>5000000000</v>
      </c>
      <c r="AZ368" s="78">
        <v>18500000000</v>
      </c>
      <c r="BA368" s="78">
        <v>6292281867</v>
      </c>
      <c r="BB368" s="78">
        <v>5615154584</v>
      </c>
      <c r="BC368" s="78">
        <v>5652429648</v>
      </c>
      <c r="BD368" s="78">
        <v>5806148694</v>
      </c>
      <c r="BE368" s="78">
        <v>9387926522</v>
      </c>
      <c r="BF368" s="78">
        <v>8953921540</v>
      </c>
      <c r="BG368" s="78">
        <v>5282727710</v>
      </c>
      <c r="BH368" s="78">
        <v>5394301390</v>
      </c>
      <c r="BI368" s="78">
        <v>39093446742</v>
      </c>
      <c r="BJ368" s="78">
        <v>68896757548</v>
      </c>
      <c r="BK368" s="78">
        <v>35655852886</v>
      </c>
      <c r="BL368" s="78">
        <v>39692373712</v>
      </c>
      <c r="BM368" s="78">
        <v>36855613267</v>
      </c>
      <c r="BN368" s="78">
        <v>7259548969</v>
      </c>
      <c r="BO368" s="78">
        <v>6000000000</v>
      </c>
      <c r="BP368" s="78">
        <v>6000000000</v>
      </c>
      <c r="BQ368" s="78">
        <v>6500000000</v>
      </c>
      <c r="BR368" s="78">
        <v>9521353737</v>
      </c>
      <c r="BS368" s="78">
        <v>4567444080</v>
      </c>
      <c r="BT368" s="78">
        <v>2975304695</v>
      </c>
      <c r="BU368" s="78">
        <v>6625946971</v>
      </c>
      <c r="BV368" s="78">
        <v>7521121208</v>
      </c>
      <c r="BW368" s="78">
        <v>5186034496</v>
      </c>
      <c r="BX368" s="78">
        <v>16659746944</v>
      </c>
      <c r="BY368" s="78">
        <v>13343604931</v>
      </c>
      <c r="BZ368" s="78">
        <v>14758052557</v>
      </c>
      <c r="CA368" s="78">
        <v>2014732113</v>
      </c>
      <c r="CB368" s="78">
        <v>190582723521</v>
      </c>
      <c r="CC368" s="78">
        <v>139447325114</v>
      </c>
      <c r="CD368" s="78">
        <v>155105209504</v>
      </c>
      <c r="CE368" s="78">
        <v>76021842173</v>
      </c>
      <c r="CF368" s="78">
        <v>94559766587</v>
      </c>
      <c r="CG368" s="78">
        <v>72656249733</v>
      </c>
      <c r="CH368" s="78">
        <v>7704745922</v>
      </c>
      <c r="CI368" s="78">
        <v>8424700200</v>
      </c>
      <c r="CJ368" s="78">
        <v>6848525373</v>
      </c>
      <c r="CK368" s="78">
        <v>3771649016</v>
      </c>
      <c r="CL368" s="78">
        <v>14596982041</v>
      </c>
      <c r="CM368" s="78">
        <v>22132121172</v>
      </c>
      <c r="CN368" s="78">
        <v>20464200616</v>
      </c>
      <c r="CO368" s="78">
        <v>11697403400</v>
      </c>
      <c r="CP368" s="78">
        <v>16751636709</v>
      </c>
      <c r="CQ368" s="78">
        <v>20920446841</v>
      </c>
      <c r="CR368" s="78">
        <v>5675625697</v>
      </c>
      <c r="CS368" s="78">
        <v>14824380428</v>
      </c>
      <c r="CT368" s="78">
        <v>17261476283</v>
      </c>
      <c r="CU368" s="78">
        <v>735982598</v>
      </c>
      <c r="CV368" s="78">
        <v>511978849</v>
      </c>
      <c r="CW368" s="78">
        <v>960226739</v>
      </c>
      <c r="CX368" s="78">
        <v>2100000000</v>
      </c>
      <c r="CY368" s="78">
        <v>1800000000</v>
      </c>
      <c r="CZ368" s="78">
        <v>2100000000</v>
      </c>
      <c r="DA368" s="78">
        <v>2000000000</v>
      </c>
      <c r="DB368" s="78">
        <v>135343607106</v>
      </c>
      <c r="DC368" s="78">
        <v>155851496812</v>
      </c>
      <c r="DD368" s="78">
        <v>187855587085</v>
      </c>
      <c r="DE368" s="78">
        <v>111510759355</v>
      </c>
      <c r="DF368" s="78">
        <v>132848882759</v>
      </c>
      <c r="DG368" s="78">
        <v>38418548468</v>
      </c>
      <c r="DH368" s="78">
        <v>107135894047</v>
      </c>
      <c r="DI368" s="78">
        <v>14380181234</v>
      </c>
      <c r="DJ368" s="78">
        <v>37088515638</v>
      </c>
      <c r="DK368" s="78">
        <v>144866688318</v>
      </c>
      <c r="DL368" s="78">
        <v>21447365371</v>
      </c>
      <c r="DM368" s="78">
        <v>18655069156</v>
      </c>
      <c r="DN368" s="78">
        <v>7793398616</v>
      </c>
      <c r="DO368" s="78">
        <v>5000000000</v>
      </c>
      <c r="DP368" s="78">
        <v>5000000000</v>
      </c>
      <c r="DQ368" s="78">
        <v>5000000000</v>
      </c>
      <c r="DR368" s="78">
        <v>6401428280</v>
      </c>
      <c r="DS368" s="78">
        <v>18147963159</v>
      </c>
      <c r="DT368" s="78">
        <v>12403376000</v>
      </c>
      <c r="DU368" s="78">
        <v>17858557761</v>
      </c>
      <c r="DV368" s="78">
        <v>6257121450</v>
      </c>
      <c r="DW368" s="78">
        <v>6810793046</v>
      </c>
      <c r="DX368" s="78">
        <v>985917062</v>
      </c>
      <c r="DY368" s="78">
        <v>12029006936</v>
      </c>
      <c r="DZ368" s="78">
        <v>902392368</v>
      </c>
      <c r="EA368" s="78">
        <v>4262593227</v>
      </c>
      <c r="EB368" s="78">
        <v>1093836842</v>
      </c>
      <c r="EC368" s="78">
        <v>2383302031</v>
      </c>
      <c r="ED368" s="78">
        <v>20999193905</v>
      </c>
      <c r="EE368" s="78">
        <v>16046941214</v>
      </c>
      <c r="EF368" s="78">
        <v>9239710860</v>
      </c>
      <c r="EG368" s="78">
        <v>10484799828</v>
      </c>
      <c r="EH368" s="78">
        <v>72498584312</v>
      </c>
      <c r="EI368" s="78">
        <v>49758713162</v>
      </c>
      <c r="EJ368" s="78">
        <v>201423838530</v>
      </c>
      <c r="EK368" s="78">
        <v>278024082407</v>
      </c>
      <c r="EL368" s="78">
        <v>535395324889</v>
      </c>
      <c r="EM368" s="78">
        <v>545347286527</v>
      </c>
      <c r="EN368" s="78">
        <v>428113287188</v>
      </c>
      <c r="EO368" s="78">
        <v>931313867720</v>
      </c>
      <c r="EP368" s="78">
        <v>347773992401</v>
      </c>
      <c r="EQ368" s="78">
        <v>28254788821</v>
      </c>
      <c r="ER368" s="78">
        <v>129468464823</v>
      </c>
      <c r="ES368" s="78">
        <v>1650700364</v>
      </c>
      <c r="ET368" s="78">
        <v>3472785520</v>
      </c>
      <c r="EU368" s="78">
        <v>600701188</v>
      </c>
      <c r="EV368" s="78">
        <v>1328586007</v>
      </c>
      <c r="EW368" s="78">
        <v>1317417100</v>
      </c>
      <c r="EX368" s="78">
        <v>1269600187</v>
      </c>
      <c r="EY368" s="78">
        <v>11351029099</v>
      </c>
      <c r="EZ368" s="78">
        <v>11702642427</v>
      </c>
      <c r="FA368" s="78">
        <v>7872478421</v>
      </c>
      <c r="FB368" s="78">
        <v>16062037330</v>
      </c>
      <c r="FC368" s="78">
        <v>22040061682</v>
      </c>
      <c r="FD368" s="78">
        <v>3690627868</v>
      </c>
      <c r="FE368" s="78">
        <v>2069638616</v>
      </c>
      <c r="FF368" s="78">
        <v>1344754406</v>
      </c>
      <c r="FG368" s="78">
        <v>2064927505</v>
      </c>
      <c r="FH368" s="78">
        <v>3534108720</v>
      </c>
      <c r="FI368" s="78">
        <v>40864665700</v>
      </c>
      <c r="FJ368" s="78">
        <v>271926347</v>
      </c>
      <c r="FK368" s="78">
        <v>87920446781</v>
      </c>
      <c r="FL368" s="78">
        <v>6143915642</v>
      </c>
      <c r="FM368" s="78">
        <v>3184833711</v>
      </c>
      <c r="FN368" s="78">
        <v>7915258294</v>
      </c>
      <c r="FO368" s="78">
        <v>328366430</v>
      </c>
      <c r="FP368" s="78">
        <v>5096020112</v>
      </c>
      <c r="FQ368" s="78">
        <v>13030097444</v>
      </c>
      <c r="FR368" s="78">
        <v>15228773</v>
      </c>
      <c r="FS368" s="78">
        <v>11827198257</v>
      </c>
      <c r="FT368" s="78">
        <v>1112063805</v>
      </c>
      <c r="FU368" s="78">
        <v>408837218</v>
      </c>
      <c r="FV368" s="78">
        <v>5610646919</v>
      </c>
      <c r="FW368" s="78">
        <v>10099737590</v>
      </c>
      <c r="FX368" s="78">
        <v>80316926177</v>
      </c>
      <c r="FY368" s="78">
        <v>1998635958</v>
      </c>
      <c r="FZ368" s="78">
        <v>2038627615</v>
      </c>
      <c r="GA368" s="78">
        <v>503766500</v>
      </c>
      <c r="GB368" s="78">
        <v>509083147498</v>
      </c>
      <c r="GC368" s="78">
        <v>70343490277</v>
      </c>
      <c r="GD368" s="78">
        <v>60471945</v>
      </c>
      <c r="GE368" s="78">
        <v>27000000000</v>
      </c>
      <c r="GF368" s="78">
        <v>5225695358</v>
      </c>
    </row>
    <row r="369" spans="1:188">
      <c r="A369" s="84">
        <v>45187</v>
      </c>
      <c r="B369" s="78">
        <v>148214192233</v>
      </c>
      <c r="C369" s="78">
        <v>128953459715</v>
      </c>
      <c r="D369" s="78">
        <v>168098333063</v>
      </c>
      <c r="E369" s="78">
        <v>192735901531</v>
      </c>
      <c r="F369" s="78">
        <v>97293836146</v>
      </c>
      <c r="G369" s="78">
        <v>49779354399</v>
      </c>
      <c r="H369" s="78">
        <v>106501135126</v>
      </c>
      <c r="I369" s="78">
        <v>17645388881</v>
      </c>
      <c r="J369" s="78">
        <v>28477555617</v>
      </c>
      <c r="K369" s="78">
        <v>19097002119</v>
      </c>
      <c r="L369" s="78">
        <v>7069018335</v>
      </c>
      <c r="M369" s="78">
        <v>3446998379</v>
      </c>
      <c r="N369" s="78">
        <v>7080307548</v>
      </c>
      <c r="O369" s="78">
        <v>4833396316</v>
      </c>
      <c r="P369" s="78">
        <v>3911815914</v>
      </c>
      <c r="Q369" s="78">
        <v>7373636609</v>
      </c>
      <c r="R369" s="78">
        <v>4140797467</v>
      </c>
      <c r="S369" s="78">
        <v>5904611997</v>
      </c>
      <c r="T369" s="78">
        <v>4399461439</v>
      </c>
      <c r="U369" s="78">
        <v>15761310586</v>
      </c>
      <c r="V369" s="78">
        <v>4397106663</v>
      </c>
      <c r="W369" s="78">
        <v>4197593927</v>
      </c>
      <c r="X369" s="78">
        <v>203251026</v>
      </c>
      <c r="Y369" s="78">
        <v>246295454726</v>
      </c>
      <c r="Z369" s="78">
        <v>187422447598</v>
      </c>
      <c r="AA369" s="78">
        <v>152955807452</v>
      </c>
      <c r="AB369" s="78">
        <v>250966678749</v>
      </c>
      <c r="AC369" s="78">
        <v>194743759141</v>
      </c>
      <c r="AD369" s="78">
        <v>236772957766</v>
      </c>
      <c r="AE369" s="78">
        <v>45807051641</v>
      </c>
      <c r="AF369" s="78">
        <v>47787464745</v>
      </c>
      <c r="AG369" s="78">
        <v>40994608393</v>
      </c>
      <c r="AH369" s="78">
        <v>23875885826</v>
      </c>
      <c r="AI369" s="78">
        <v>5539535339</v>
      </c>
      <c r="AJ369" s="78">
        <v>5109267134</v>
      </c>
      <c r="AK369" s="78">
        <v>15001387066</v>
      </c>
      <c r="AL369" s="78">
        <v>5096285053</v>
      </c>
      <c r="AM369" s="78">
        <v>5727744421</v>
      </c>
      <c r="AN369" s="78">
        <v>7348197295</v>
      </c>
      <c r="AO369" s="78">
        <v>5091978737</v>
      </c>
      <c r="AP369" s="78">
        <v>8575768204</v>
      </c>
      <c r="AQ369" s="78">
        <v>5101474014</v>
      </c>
      <c r="AR369" s="78">
        <v>13581105923</v>
      </c>
      <c r="AS369" s="78">
        <v>5096086714</v>
      </c>
      <c r="AT369" s="78">
        <v>7612468565</v>
      </c>
      <c r="AU369" s="78">
        <v>5090317420</v>
      </c>
      <c r="AV369" s="78">
        <v>1228739844</v>
      </c>
      <c r="AW369" s="78">
        <v>1744668084</v>
      </c>
      <c r="AX369" s="78">
        <v>9000000000</v>
      </c>
      <c r="AY369" s="78">
        <v>5000000000</v>
      </c>
      <c r="AZ369" s="78">
        <v>18500000000</v>
      </c>
      <c r="BA369" s="78">
        <v>6301885509</v>
      </c>
      <c r="BB369" s="78">
        <v>5609718000</v>
      </c>
      <c r="BC369" s="78">
        <v>5652620855</v>
      </c>
      <c r="BD369" s="78">
        <v>5806969401</v>
      </c>
      <c r="BE369" s="78">
        <v>9383388923</v>
      </c>
      <c r="BF369" s="78">
        <v>8954546284</v>
      </c>
      <c r="BG369" s="78">
        <v>5282743122</v>
      </c>
      <c r="BH369" s="78">
        <v>5394301390</v>
      </c>
      <c r="BI369" s="78">
        <v>39117171454</v>
      </c>
      <c r="BJ369" s="78">
        <v>69389816696</v>
      </c>
      <c r="BK369" s="78">
        <v>35631973970</v>
      </c>
      <c r="BL369" s="78">
        <v>39691688768</v>
      </c>
      <c r="BM369" s="78">
        <v>36884847410</v>
      </c>
      <c r="BN369" s="78">
        <v>7256515172</v>
      </c>
      <c r="BO369" s="78">
        <v>6000000000</v>
      </c>
      <c r="BP369" s="78">
        <v>6000000000</v>
      </c>
      <c r="BQ369" s="78">
        <v>6500000000</v>
      </c>
      <c r="BR369" s="78">
        <v>9496825155</v>
      </c>
      <c r="BS369" s="78">
        <v>4564783672</v>
      </c>
      <c r="BT369" s="78">
        <v>2974663744</v>
      </c>
      <c r="BU369" s="78">
        <v>6635234786</v>
      </c>
      <c r="BV369" s="78">
        <v>7494655976</v>
      </c>
      <c r="BW369" s="78">
        <v>5169906349</v>
      </c>
      <c r="BX369" s="78">
        <v>16659748161</v>
      </c>
      <c r="BY369" s="78">
        <v>13336423313</v>
      </c>
      <c r="BZ369" s="78">
        <v>14759658388</v>
      </c>
      <c r="CA369" s="78">
        <v>2011028152</v>
      </c>
      <c r="CB369" s="78">
        <v>190557079062</v>
      </c>
      <c r="CC369" s="78">
        <v>139477445627</v>
      </c>
      <c r="CD369" s="78">
        <v>155136990792</v>
      </c>
      <c r="CE369" s="78">
        <v>76008749817</v>
      </c>
      <c r="CF369" s="78">
        <v>94493260380</v>
      </c>
      <c r="CG369" s="78">
        <v>72589324354</v>
      </c>
      <c r="CH369" s="78">
        <v>7705399344</v>
      </c>
      <c r="CI369" s="78">
        <v>8423841425</v>
      </c>
      <c r="CJ369" s="78">
        <v>6848250763</v>
      </c>
      <c r="CK369" s="78">
        <v>3771649016</v>
      </c>
      <c r="CL369" s="78">
        <v>14592451106</v>
      </c>
      <c r="CM369" s="78">
        <v>22141388694</v>
      </c>
      <c r="CN369" s="78">
        <v>20482291897</v>
      </c>
      <c r="CO369" s="78">
        <v>11786593314</v>
      </c>
      <c r="CP369" s="78">
        <v>16754213671</v>
      </c>
      <c r="CQ369" s="78">
        <v>21065215542</v>
      </c>
      <c r="CR369" s="78">
        <v>5675044810</v>
      </c>
      <c r="CS369" s="78">
        <v>14824216208</v>
      </c>
      <c r="CT369" s="78">
        <v>17265815804</v>
      </c>
      <c r="CU369" s="78">
        <v>735982598</v>
      </c>
      <c r="CV369" s="78">
        <v>510996622</v>
      </c>
      <c r="CW369" s="78">
        <v>960226739</v>
      </c>
      <c r="CX369" s="78">
        <v>2100000000</v>
      </c>
      <c r="CY369" s="78">
        <v>1800000000</v>
      </c>
      <c r="CZ369" s="78">
        <v>2100000000</v>
      </c>
      <c r="DA369" s="78">
        <v>2000000000</v>
      </c>
      <c r="DB369" s="78">
        <v>135240835169</v>
      </c>
      <c r="DC369" s="78">
        <v>155706099914</v>
      </c>
      <c r="DD369" s="78">
        <v>187861999022</v>
      </c>
      <c r="DE369" s="78">
        <v>111525320303</v>
      </c>
      <c r="DF369" s="78">
        <v>132849793527</v>
      </c>
      <c r="DG369" s="78">
        <v>38419924935</v>
      </c>
      <c r="DH369" s="78">
        <v>107232967462</v>
      </c>
      <c r="DI369" s="78">
        <v>14378435430</v>
      </c>
      <c r="DJ369" s="78">
        <v>37272679561</v>
      </c>
      <c r="DK369" s="78">
        <v>145299231779</v>
      </c>
      <c r="DL369" s="78">
        <v>21881612289</v>
      </c>
      <c r="DM369" s="78">
        <v>18841384198</v>
      </c>
      <c r="DN369" s="78">
        <v>7800252812</v>
      </c>
      <c r="DO369" s="78">
        <v>5000000000</v>
      </c>
      <c r="DP369" s="78">
        <v>5000000000</v>
      </c>
      <c r="DQ369" s="78">
        <v>5000000000</v>
      </c>
      <c r="DR369" s="78">
        <v>6408746395</v>
      </c>
      <c r="DS369" s="78">
        <v>18267098781</v>
      </c>
      <c r="DT369" s="78">
        <v>12496520993</v>
      </c>
      <c r="DU369" s="78">
        <v>17880739828</v>
      </c>
      <c r="DV369" s="78">
        <v>6258185230</v>
      </c>
      <c r="DW369" s="78">
        <v>6817087001</v>
      </c>
      <c r="DX369" s="78">
        <v>985917062</v>
      </c>
      <c r="DY369" s="78">
        <v>12029006936</v>
      </c>
      <c r="DZ369" s="78">
        <v>902392368</v>
      </c>
      <c r="EA369" s="78">
        <v>4303203740</v>
      </c>
      <c r="EB369" s="78">
        <v>1094376446</v>
      </c>
      <c r="EC369" s="78">
        <v>2371248067</v>
      </c>
      <c r="ED369" s="78">
        <v>20997121943</v>
      </c>
      <c r="EE369" s="78">
        <v>16046957746</v>
      </c>
      <c r="EF369" s="78">
        <v>9240245476</v>
      </c>
      <c r="EG369" s="78">
        <v>10487863423</v>
      </c>
      <c r="EH369" s="78">
        <v>72542656781</v>
      </c>
      <c r="EI369" s="78">
        <v>49734926192</v>
      </c>
      <c r="EJ369" s="78">
        <v>201276773588</v>
      </c>
      <c r="EK369" s="78">
        <v>277766115625</v>
      </c>
      <c r="EL369" s="78">
        <v>535198776269</v>
      </c>
      <c r="EM369" s="78">
        <v>545338905035</v>
      </c>
      <c r="EN369" s="78">
        <v>428250589929</v>
      </c>
      <c r="EO369" s="78">
        <v>930488022325</v>
      </c>
      <c r="EP369" s="78">
        <v>347269948386</v>
      </c>
      <c r="EQ369" s="78">
        <v>28258308575</v>
      </c>
      <c r="ER369" s="78">
        <v>129516091236</v>
      </c>
      <c r="ES369" s="78">
        <v>1791251735</v>
      </c>
      <c r="ET369" s="78">
        <v>3551018851</v>
      </c>
      <c r="EU369" s="78">
        <v>600701188</v>
      </c>
      <c r="EV369" s="78">
        <v>1328586007</v>
      </c>
      <c r="EW369" s="78">
        <v>1317417100</v>
      </c>
      <c r="EX369" s="78">
        <v>1269600187</v>
      </c>
      <c r="EY369" s="78">
        <v>11353938061</v>
      </c>
      <c r="EZ369" s="78">
        <v>11699413572</v>
      </c>
      <c r="FA369" s="78">
        <v>7848933416</v>
      </c>
      <c r="FB369" s="78">
        <v>16061841850</v>
      </c>
      <c r="FC369" s="78">
        <v>22042149313</v>
      </c>
      <c r="FD369" s="78">
        <v>3690420372</v>
      </c>
      <c r="FE369" s="78">
        <v>2070134210</v>
      </c>
      <c r="FF369" s="78">
        <v>1344840667</v>
      </c>
      <c r="FG369" s="78">
        <v>2059603187</v>
      </c>
      <c r="FH369" s="78">
        <v>3534298512</v>
      </c>
      <c r="FI369" s="78">
        <v>40862945036</v>
      </c>
      <c r="FJ369" s="78">
        <v>271926347</v>
      </c>
      <c r="FK369" s="78">
        <v>87929665369</v>
      </c>
      <c r="FL369" s="78">
        <v>6142891955</v>
      </c>
      <c r="FM369" s="78">
        <v>3184833711</v>
      </c>
      <c r="FN369" s="78">
        <v>7916466071</v>
      </c>
      <c r="FO369" s="78">
        <v>328367041</v>
      </c>
      <c r="FP369" s="78">
        <v>5124254648</v>
      </c>
      <c r="FQ369" s="78">
        <v>13011016958</v>
      </c>
      <c r="FR369" s="78">
        <v>15228773</v>
      </c>
      <c r="FS369" s="78">
        <v>11831990006</v>
      </c>
      <c r="FT369" s="78">
        <v>1111184937</v>
      </c>
      <c r="FU369" s="78">
        <v>408882627</v>
      </c>
      <c r="FV369" s="78">
        <v>5610652141</v>
      </c>
      <c r="FW369" s="78">
        <v>10099838970</v>
      </c>
      <c r="FX369" s="78">
        <v>80316926177</v>
      </c>
      <c r="FY369" s="78">
        <v>2001295286</v>
      </c>
      <c r="FZ369" s="78">
        <v>2038737553</v>
      </c>
      <c r="GA369" s="78">
        <v>503766500</v>
      </c>
      <c r="GB369" s="78">
        <v>508635645852</v>
      </c>
      <c r="GC369" s="78">
        <v>70255782120</v>
      </c>
      <c r="GD369" s="78">
        <v>60679346</v>
      </c>
      <c r="GE369" s="78">
        <v>27000000000</v>
      </c>
      <c r="GF369" s="78">
        <v>5220708673</v>
      </c>
    </row>
    <row r="370" spans="1:188">
      <c r="A370" s="84">
        <v>45188</v>
      </c>
      <c r="B370" s="78">
        <v>148062108080</v>
      </c>
      <c r="C370" s="78">
        <v>128974296857</v>
      </c>
      <c r="D370" s="78">
        <v>168061389967</v>
      </c>
      <c r="E370" s="78">
        <v>192647148877</v>
      </c>
      <c r="F370" s="78">
        <v>97163959044</v>
      </c>
      <c r="G370" s="78">
        <v>49745700999</v>
      </c>
      <c r="H370" s="78">
        <v>106359608956</v>
      </c>
      <c r="I370" s="78">
        <v>17629684033</v>
      </c>
      <c r="J370" s="78">
        <v>28476139967</v>
      </c>
      <c r="K370" s="78">
        <v>19081349401</v>
      </c>
      <c r="L370" s="78">
        <v>7067422002</v>
      </c>
      <c r="M370" s="78">
        <v>3447029534</v>
      </c>
      <c r="N370" s="78">
        <v>7107605187</v>
      </c>
      <c r="O370" s="78">
        <v>4782969716</v>
      </c>
      <c r="P370" s="78">
        <v>3956659214</v>
      </c>
      <c r="Q370" s="78">
        <v>7520297510</v>
      </c>
      <c r="R370" s="78">
        <v>4143358397</v>
      </c>
      <c r="S370" s="78">
        <v>5904980271</v>
      </c>
      <c r="T370" s="78">
        <v>4401749595</v>
      </c>
      <c r="U370" s="78">
        <v>15727934419</v>
      </c>
      <c r="V370" s="78">
        <v>4406161872</v>
      </c>
      <c r="W370" s="78">
        <v>4212945608</v>
      </c>
      <c r="X370" s="78">
        <v>203251026</v>
      </c>
      <c r="Y370" s="78">
        <v>246083825688</v>
      </c>
      <c r="Z370" s="78">
        <v>187375652945</v>
      </c>
      <c r="AA370" s="78">
        <v>152875657768</v>
      </c>
      <c r="AB370" s="78">
        <v>250948980795</v>
      </c>
      <c r="AC370" s="78">
        <v>194706333438</v>
      </c>
      <c r="AD370" s="78">
        <v>236503578497</v>
      </c>
      <c r="AE370" s="78">
        <v>45795914354</v>
      </c>
      <c r="AF370" s="78">
        <v>47775405086</v>
      </c>
      <c r="AG370" s="78">
        <v>41017492589</v>
      </c>
      <c r="AH370" s="78">
        <v>23877365879</v>
      </c>
      <c r="AI370" s="78">
        <v>5535076355</v>
      </c>
      <c r="AJ370" s="78">
        <v>5109267134</v>
      </c>
      <c r="AK370" s="78">
        <v>15228221163</v>
      </c>
      <c r="AL370" s="78">
        <v>5096285053</v>
      </c>
      <c r="AM370" s="78">
        <v>5725520710</v>
      </c>
      <c r="AN370" s="78">
        <v>7383656847</v>
      </c>
      <c r="AO370" s="78">
        <v>5091978737</v>
      </c>
      <c r="AP370" s="78">
        <v>8606327070</v>
      </c>
      <c r="AQ370" s="78">
        <v>5101474014</v>
      </c>
      <c r="AR370" s="78">
        <v>13568483000</v>
      </c>
      <c r="AS370" s="78">
        <v>5096086714</v>
      </c>
      <c r="AT370" s="78">
        <v>7619721495</v>
      </c>
      <c r="AU370" s="78">
        <v>5090317420</v>
      </c>
      <c r="AV370" s="78">
        <v>1228739844</v>
      </c>
      <c r="AW370" s="78">
        <v>1744668084</v>
      </c>
      <c r="AX370" s="78">
        <v>9000000000</v>
      </c>
      <c r="AY370" s="78">
        <v>5000000000</v>
      </c>
      <c r="AZ370" s="78">
        <v>18500000000</v>
      </c>
      <c r="BA370" s="78">
        <v>6303136943</v>
      </c>
      <c r="BB370" s="78">
        <v>5609718000</v>
      </c>
      <c r="BC370" s="78">
        <v>5652711307</v>
      </c>
      <c r="BD370" s="78">
        <v>5807056995</v>
      </c>
      <c r="BE370" s="78">
        <v>9384332273</v>
      </c>
      <c r="BF370" s="78">
        <v>8955245102</v>
      </c>
      <c r="BG370" s="78">
        <v>5282863354</v>
      </c>
      <c r="BH370" s="78">
        <v>5394301390</v>
      </c>
      <c r="BI370" s="78">
        <v>39173661579</v>
      </c>
      <c r="BJ370" s="78">
        <v>69929670533</v>
      </c>
      <c r="BK370" s="78">
        <v>35619630069</v>
      </c>
      <c r="BL370" s="78">
        <v>39650435814</v>
      </c>
      <c r="BM370" s="78">
        <v>36901970096</v>
      </c>
      <c r="BN370" s="78">
        <v>7256718160</v>
      </c>
      <c r="BO370" s="78">
        <v>6000000000</v>
      </c>
      <c r="BP370" s="78">
        <v>6000000000</v>
      </c>
      <c r="BQ370" s="78">
        <v>6500000000</v>
      </c>
      <c r="BR370" s="78">
        <v>9494939165</v>
      </c>
      <c r="BS370" s="78">
        <v>4567438214</v>
      </c>
      <c r="BT370" s="78">
        <v>2975482289</v>
      </c>
      <c r="BU370" s="78">
        <v>6622259435</v>
      </c>
      <c r="BV370" s="78">
        <v>7490636633</v>
      </c>
      <c r="BW370" s="78">
        <v>5144595041</v>
      </c>
      <c r="BX370" s="78">
        <v>16658947114</v>
      </c>
      <c r="BY370" s="78">
        <v>13337440059</v>
      </c>
      <c r="BZ370" s="78">
        <v>14760294725</v>
      </c>
      <c r="CA370" s="78">
        <v>2012698874</v>
      </c>
      <c r="CB370" s="78">
        <v>190475886209</v>
      </c>
      <c r="CC370" s="78">
        <v>139823891204</v>
      </c>
      <c r="CD370" s="78">
        <v>155235449206</v>
      </c>
      <c r="CE370" s="78">
        <v>76135171456</v>
      </c>
      <c r="CF370" s="78">
        <v>94494331067</v>
      </c>
      <c r="CG370" s="78">
        <v>72634368644</v>
      </c>
      <c r="CH370" s="78">
        <v>7691045969</v>
      </c>
      <c r="CI370" s="78">
        <v>8418243231</v>
      </c>
      <c r="CJ370" s="78">
        <v>6848614635</v>
      </c>
      <c r="CK370" s="78">
        <v>3772723729</v>
      </c>
      <c r="CL370" s="78">
        <v>14589058737</v>
      </c>
      <c r="CM370" s="78">
        <v>22176620693</v>
      </c>
      <c r="CN370" s="78">
        <v>20575101311</v>
      </c>
      <c r="CO370" s="78">
        <v>11932671448</v>
      </c>
      <c r="CP370" s="78">
        <v>16702882613</v>
      </c>
      <c r="CQ370" s="78">
        <v>21226109452</v>
      </c>
      <c r="CR370" s="78">
        <v>5664483094</v>
      </c>
      <c r="CS370" s="78">
        <v>14818100811</v>
      </c>
      <c r="CT370" s="78">
        <v>17256908504</v>
      </c>
      <c r="CU370" s="78">
        <v>735982598</v>
      </c>
      <c r="CV370" s="78">
        <v>510996622</v>
      </c>
      <c r="CW370" s="78">
        <v>960226739</v>
      </c>
      <c r="CX370" s="78">
        <v>2100000000</v>
      </c>
      <c r="CY370" s="78">
        <v>1800000000</v>
      </c>
      <c r="CZ370" s="78">
        <v>2100000000</v>
      </c>
      <c r="DA370" s="78">
        <v>2000000000</v>
      </c>
      <c r="DB370" s="78">
        <v>135243653596</v>
      </c>
      <c r="DC370" s="78">
        <v>155735113559</v>
      </c>
      <c r="DD370" s="78">
        <v>187727835590</v>
      </c>
      <c r="DE370" s="78">
        <v>111781785053</v>
      </c>
      <c r="DF370" s="78">
        <v>132830562788</v>
      </c>
      <c r="DG370" s="78">
        <v>38675671503</v>
      </c>
      <c r="DH370" s="78">
        <v>107558845483</v>
      </c>
      <c r="DI370" s="78">
        <v>14358361364</v>
      </c>
      <c r="DJ370" s="78">
        <v>37413740321</v>
      </c>
      <c r="DK370" s="78">
        <v>145660414339</v>
      </c>
      <c r="DL370" s="78">
        <v>22303229939</v>
      </c>
      <c r="DM370" s="78">
        <v>18908710400</v>
      </c>
      <c r="DN370" s="78">
        <v>7802045001</v>
      </c>
      <c r="DO370" s="78">
        <v>5000000000</v>
      </c>
      <c r="DP370" s="78">
        <v>5000000000</v>
      </c>
      <c r="DQ370" s="78">
        <v>5000000000</v>
      </c>
      <c r="DR370" s="78">
        <v>6402464875</v>
      </c>
      <c r="DS370" s="78">
        <v>18414438147</v>
      </c>
      <c r="DT370" s="78">
        <v>12596909404</v>
      </c>
      <c r="DU370" s="78">
        <v>17892750605</v>
      </c>
      <c r="DV370" s="78">
        <v>6259598222</v>
      </c>
      <c r="DW370" s="78">
        <v>6820583515</v>
      </c>
      <c r="DX370" s="78">
        <v>985917062</v>
      </c>
      <c r="DY370" s="78">
        <v>12029006936</v>
      </c>
      <c r="DZ370" s="78">
        <v>902402415</v>
      </c>
      <c r="EA370" s="78">
        <v>4379388039</v>
      </c>
      <c r="EB370" s="78">
        <v>1095096373</v>
      </c>
      <c r="EC370" s="78">
        <v>2385489166</v>
      </c>
      <c r="ED370" s="78">
        <v>20985496670</v>
      </c>
      <c r="EE370" s="78">
        <v>16035190572</v>
      </c>
      <c r="EF370" s="78">
        <v>9237268907</v>
      </c>
      <c r="EG370" s="78">
        <v>10486810922</v>
      </c>
      <c r="EH370" s="78">
        <v>72551628965</v>
      </c>
      <c r="EI370" s="78">
        <v>49720976876</v>
      </c>
      <c r="EJ370" s="78">
        <v>200972147703</v>
      </c>
      <c r="EK370" s="78">
        <v>277687347225</v>
      </c>
      <c r="EL370" s="78">
        <v>534958692869</v>
      </c>
      <c r="EM370" s="78">
        <v>545115175670</v>
      </c>
      <c r="EN370" s="78">
        <v>428499807131</v>
      </c>
      <c r="EO370" s="78">
        <v>929952551750</v>
      </c>
      <c r="EP370" s="78">
        <v>346875874874</v>
      </c>
      <c r="EQ370" s="78">
        <v>28277025440</v>
      </c>
      <c r="ER370" s="78">
        <v>129530960363</v>
      </c>
      <c r="ES370" s="78">
        <v>1854431834</v>
      </c>
      <c r="ET370" s="78">
        <v>3592950576</v>
      </c>
      <c r="EU370" s="78">
        <v>600701188</v>
      </c>
      <c r="EV370" s="78">
        <v>1328586007</v>
      </c>
      <c r="EW370" s="78">
        <v>1317417100</v>
      </c>
      <c r="EX370" s="78">
        <v>1269600187</v>
      </c>
      <c r="EY370" s="78">
        <v>11344021589</v>
      </c>
      <c r="EZ370" s="78">
        <v>11700608158</v>
      </c>
      <c r="FA370" s="78">
        <v>7849665423</v>
      </c>
      <c r="FB370" s="78">
        <v>16062648716</v>
      </c>
      <c r="FC370" s="78">
        <v>22030784542</v>
      </c>
      <c r="FD370" s="78">
        <v>3690461552</v>
      </c>
      <c r="FE370" s="78">
        <v>2070134210</v>
      </c>
      <c r="FF370" s="78">
        <v>1345153866</v>
      </c>
      <c r="FG370" s="78">
        <v>2059603517</v>
      </c>
      <c r="FH370" s="78">
        <v>3534354922</v>
      </c>
      <c r="FI370" s="78">
        <v>40855744961</v>
      </c>
      <c r="FJ370" s="78">
        <v>271926347</v>
      </c>
      <c r="FK370" s="78">
        <v>87770957269</v>
      </c>
      <c r="FL370" s="78">
        <v>6142438314</v>
      </c>
      <c r="FM370" s="78">
        <v>3184904966</v>
      </c>
      <c r="FN370" s="78">
        <v>7912679831</v>
      </c>
      <c r="FO370" s="78">
        <v>328367651</v>
      </c>
      <c r="FP370" s="78">
        <v>5124254648</v>
      </c>
      <c r="FQ370" s="78">
        <v>13010555403</v>
      </c>
      <c r="FR370" s="78">
        <v>14944701</v>
      </c>
      <c r="FS370" s="78">
        <v>11829145908</v>
      </c>
      <c r="FT370" s="78">
        <v>1111202329</v>
      </c>
      <c r="FU370" s="78">
        <v>408973207</v>
      </c>
      <c r="FV370" s="78">
        <v>5610652141</v>
      </c>
      <c r="FW370" s="78">
        <v>10100142129</v>
      </c>
      <c r="FX370" s="78">
        <v>80316926177</v>
      </c>
      <c r="FY370" s="78">
        <v>1998233585</v>
      </c>
      <c r="FZ370" s="78">
        <v>2043928036</v>
      </c>
      <c r="GA370" s="78">
        <v>503766500</v>
      </c>
      <c r="GB370" s="78">
        <v>508653617124</v>
      </c>
      <c r="GC370" s="78">
        <v>70247856016</v>
      </c>
      <c r="GD370" s="78">
        <v>60730942</v>
      </c>
      <c r="GE370" s="78">
        <v>27000000000</v>
      </c>
      <c r="GF370" s="78">
        <v>5220844589</v>
      </c>
    </row>
    <row r="371" spans="1:188">
      <c r="A371" s="84">
        <v>45189</v>
      </c>
      <c r="B371" s="78">
        <v>148197091269</v>
      </c>
      <c r="C371" s="78">
        <v>128962503011</v>
      </c>
      <c r="D371" s="78">
        <v>168106661294</v>
      </c>
      <c r="E371" s="78">
        <v>192503502699</v>
      </c>
      <c r="F371" s="78">
        <v>97196996155</v>
      </c>
      <c r="G371" s="78">
        <v>49748410376</v>
      </c>
      <c r="H371" s="78">
        <v>106177001304</v>
      </c>
      <c r="I371" s="78">
        <v>17484548497</v>
      </c>
      <c r="J371" s="78">
        <v>28475769023</v>
      </c>
      <c r="K371" s="78">
        <v>19130813265</v>
      </c>
      <c r="L371" s="78">
        <v>7067432475</v>
      </c>
      <c r="M371" s="78">
        <v>3447029534</v>
      </c>
      <c r="N371" s="78">
        <v>7205092474</v>
      </c>
      <c r="O371" s="78">
        <v>4783006596</v>
      </c>
      <c r="P371" s="78">
        <v>3958040997</v>
      </c>
      <c r="Q371" s="78">
        <v>7538695149</v>
      </c>
      <c r="R371" s="78">
        <v>4143020945</v>
      </c>
      <c r="S371" s="78">
        <v>5909667714</v>
      </c>
      <c r="T371" s="78">
        <v>4402268731</v>
      </c>
      <c r="U371" s="78">
        <v>15732585148</v>
      </c>
      <c r="V371" s="78">
        <v>4407069097</v>
      </c>
      <c r="W371" s="78">
        <v>4213187991</v>
      </c>
      <c r="X371" s="78">
        <v>203251026</v>
      </c>
      <c r="Y371" s="78">
        <v>245856400449</v>
      </c>
      <c r="Z371" s="78">
        <v>187306878379</v>
      </c>
      <c r="AA371" s="78">
        <v>152717374295</v>
      </c>
      <c r="AB371" s="78">
        <v>250855555170</v>
      </c>
      <c r="AC371" s="78">
        <v>194642980206</v>
      </c>
      <c r="AD371" s="78">
        <v>236241429814</v>
      </c>
      <c r="AE371" s="78">
        <v>45768423901</v>
      </c>
      <c r="AF371" s="78">
        <v>47733860839</v>
      </c>
      <c r="AG371" s="78">
        <v>41048195159</v>
      </c>
      <c r="AH371" s="78">
        <v>23884101430</v>
      </c>
      <c r="AI371" s="78">
        <v>5546038393</v>
      </c>
      <c r="AJ371" s="78">
        <v>5109267134</v>
      </c>
      <c r="AK371" s="78">
        <v>15365419434</v>
      </c>
      <c r="AL371" s="78">
        <v>5096285053</v>
      </c>
      <c r="AM371" s="78">
        <v>5724000794</v>
      </c>
      <c r="AN371" s="78">
        <v>7391345386</v>
      </c>
      <c r="AO371" s="78">
        <v>5091978737</v>
      </c>
      <c r="AP371" s="78">
        <v>8617060468</v>
      </c>
      <c r="AQ371" s="78">
        <v>5101474014</v>
      </c>
      <c r="AR371" s="78">
        <v>13577228983</v>
      </c>
      <c r="AS371" s="78">
        <v>5096086714</v>
      </c>
      <c r="AT371" s="78">
        <v>7622588082</v>
      </c>
      <c r="AU371" s="78">
        <v>5090317420</v>
      </c>
      <c r="AV371" s="78">
        <v>1228739844</v>
      </c>
      <c r="AW371" s="78">
        <v>1649562884</v>
      </c>
      <c r="AX371" s="78">
        <v>9000000000</v>
      </c>
      <c r="AY371" s="78">
        <v>5000000000</v>
      </c>
      <c r="AZ371" s="78">
        <v>18500000000</v>
      </c>
      <c r="BA371" s="78">
        <v>6307902933</v>
      </c>
      <c r="BB371" s="78">
        <v>5609587755</v>
      </c>
      <c r="BC371" s="78">
        <v>5653813194</v>
      </c>
      <c r="BD371" s="78">
        <v>5807516299</v>
      </c>
      <c r="BE371" s="78">
        <v>9385464874</v>
      </c>
      <c r="BF371" s="78">
        <v>8954379286</v>
      </c>
      <c r="BG371" s="78">
        <v>5283257383</v>
      </c>
      <c r="BH371" s="78">
        <v>5394355862</v>
      </c>
      <c r="BI371" s="78">
        <v>39175368183</v>
      </c>
      <c r="BJ371" s="78">
        <v>70176330874</v>
      </c>
      <c r="BK371" s="78">
        <v>35611925900</v>
      </c>
      <c r="BL371" s="78">
        <v>39596698145</v>
      </c>
      <c r="BM371" s="78">
        <v>36914272868</v>
      </c>
      <c r="BN371" s="78">
        <v>7267782062</v>
      </c>
      <c r="BO371" s="78">
        <v>6000000000</v>
      </c>
      <c r="BP371" s="78">
        <v>6000000000</v>
      </c>
      <c r="BQ371" s="78">
        <v>6500000000</v>
      </c>
      <c r="BR371" s="78">
        <v>9495373292</v>
      </c>
      <c r="BS371" s="78">
        <v>4557875557</v>
      </c>
      <c r="BT371" s="78">
        <v>2974573578</v>
      </c>
      <c r="BU371" s="78">
        <v>6614816318</v>
      </c>
      <c r="BV371" s="78">
        <v>7489921908</v>
      </c>
      <c r="BW371" s="78">
        <v>5142646061</v>
      </c>
      <c r="BX371" s="78">
        <v>16680096985</v>
      </c>
      <c r="BY371" s="78">
        <v>13327861642</v>
      </c>
      <c r="BZ371" s="78">
        <v>14762151758</v>
      </c>
      <c r="CA371" s="78">
        <v>2013486464</v>
      </c>
      <c r="CB371" s="78">
        <v>190546829057</v>
      </c>
      <c r="CC371" s="78">
        <v>139961198971</v>
      </c>
      <c r="CD371" s="78">
        <v>155319896531</v>
      </c>
      <c r="CE371" s="78">
        <v>76114690952</v>
      </c>
      <c r="CF371" s="78">
        <v>94354282291</v>
      </c>
      <c r="CG371" s="78">
        <v>72756298764</v>
      </c>
      <c r="CH371" s="78">
        <v>7690578963</v>
      </c>
      <c r="CI371" s="78">
        <v>8399008660</v>
      </c>
      <c r="CJ371" s="78">
        <v>6848743015</v>
      </c>
      <c r="CK371" s="78">
        <v>3779312684</v>
      </c>
      <c r="CL371" s="78">
        <v>14583636993</v>
      </c>
      <c r="CM371" s="78">
        <v>22256843749</v>
      </c>
      <c r="CN371" s="78">
        <v>20620279189</v>
      </c>
      <c r="CO371" s="78">
        <v>11991512233</v>
      </c>
      <c r="CP371" s="78">
        <v>16704074205</v>
      </c>
      <c r="CQ371" s="78">
        <v>21271374646</v>
      </c>
      <c r="CR371" s="78">
        <v>5663565039</v>
      </c>
      <c r="CS371" s="78">
        <v>14818100811</v>
      </c>
      <c r="CT371" s="78">
        <v>17257266078</v>
      </c>
      <c r="CU371" s="78">
        <v>735982598</v>
      </c>
      <c r="CV371" s="78">
        <v>510996622</v>
      </c>
      <c r="CW371" s="78">
        <v>960226739</v>
      </c>
      <c r="CX371" s="78">
        <v>2100000000</v>
      </c>
      <c r="CY371" s="78">
        <v>1800000000</v>
      </c>
      <c r="CZ371" s="78">
        <v>2100000000</v>
      </c>
      <c r="DA371" s="78">
        <v>2000000000</v>
      </c>
      <c r="DB371" s="78">
        <v>135195766275</v>
      </c>
      <c r="DC371" s="78">
        <v>155658298858</v>
      </c>
      <c r="DD371" s="78">
        <v>187819595597</v>
      </c>
      <c r="DE371" s="78">
        <v>111889077797</v>
      </c>
      <c r="DF371" s="78">
        <v>132838527116</v>
      </c>
      <c r="DG371" s="78">
        <v>38682331526</v>
      </c>
      <c r="DH371" s="78">
        <v>107836733247</v>
      </c>
      <c r="DI371" s="78">
        <v>14368361550</v>
      </c>
      <c r="DJ371" s="78">
        <v>37588057160</v>
      </c>
      <c r="DK371" s="78">
        <v>145936119335</v>
      </c>
      <c r="DL371" s="78">
        <v>22600058197</v>
      </c>
      <c r="DM371" s="78">
        <v>19066292970</v>
      </c>
      <c r="DN371" s="78">
        <v>7808427321</v>
      </c>
      <c r="DO371" s="78">
        <v>5000000000</v>
      </c>
      <c r="DP371" s="78">
        <v>5000000000</v>
      </c>
      <c r="DQ371" s="78">
        <v>5000000000</v>
      </c>
      <c r="DR371" s="78">
        <v>6403852865</v>
      </c>
      <c r="DS371" s="78">
        <v>18519207731</v>
      </c>
      <c r="DT371" s="78">
        <v>12642074461</v>
      </c>
      <c r="DU371" s="78">
        <v>17971619191</v>
      </c>
      <c r="DV371" s="78">
        <v>6268540977</v>
      </c>
      <c r="DW371" s="78">
        <v>6824559335</v>
      </c>
      <c r="DX371" s="78">
        <v>986315891</v>
      </c>
      <c r="DY371" s="78">
        <v>12029076100</v>
      </c>
      <c r="DZ371" s="78">
        <v>896821921</v>
      </c>
      <c r="EA371" s="78">
        <v>4423460372</v>
      </c>
      <c r="EB371" s="78">
        <v>1095262354</v>
      </c>
      <c r="EC371" s="78">
        <v>2453401854</v>
      </c>
      <c r="ED371" s="78">
        <v>20995983197</v>
      </c>
      <c r="EE371" s="78">
        <v>16038045749</v>
      </c>
      <c r="EF371" s="78">
        <v>9239944012</v>
      </c>
      <c r="EG371" s="78">
        <v>10469088858</v>
      </c>
      <c r="EH371" s="78">
        <v>72455038945</v>
      </c>
      <c r="EI371" s="78">
        <v>49720853447</v>
      </c>
      <c r="EJ371" s="78">
        <v>200821506808</v>
      </c>
      <c r="EK371" s="78">
        <v>277771219431</v>
      </c>
      <c r="EL371" s="78">
        <v>534934922191</v>
      </c>
      <c r="EM371" s="78">
        <v>544839337000</v>
      </c>
      <c r="EN371" s="78">
        <v>428717492364</v>
      </c>
      <c r="EO371" s="78">
        <v>929707755774</v>
      </c>
      <c r="EP371" s="78">
        <v>346457869566</v>
      </c>
      <c r="EQ371" s="78">
        <v>28270846634</v>
      </c>
      <c r="ER371" s="78">
        <v>129544151576</v>
      </c>
      <c r="ES371" s="78">
        <v>1895074273</v>
      </c>
      <c r="ET371" s="78">
        <v>3623493073</v>
      </c>
      <c r="EU371" s="78">
        <v>600701188</v>
      </c>
      <c r="EV371" s="78">
        <v>1328733587</v>
      </c>
      <c r="EW371" s="78">
        <v>1317417100</v>
      </c>
      <c r="EX371" s="78">
        <v>1269600187</v>
      </c>
      <c r="EY371" s="78">
        <v>11345900335</v>
      </c>
      <c r="EZ371" s="78">
        <v>11702302099</v>
      </c>
      <c r="FA371" s="78">
        <v>7844196228</v>
      </c>
      <c r="FB371" s="78">
        <v>16063733700</v>
      </c>
      <c r="FC371" s="78">
        <v>22031301250</v>
      </c>
      <c r="FD371" s="78">
        <v>3690537444</v>
      </c>
      <c r="FE371" s="78">
        <v>2069485389</v>
      </c>
      <c r="FF371" s="78">
        <v>1345809312</v>
      </c>
      <c r="FG371" s="78">
        <v>2059603517</v>
      </c>
      <c r="FH371" s="78">
        <v>3534555600</v>
      </c>
      <c r="FI371" s="78">
        <v>40912991736</v>
      </c>
      <c r="FJ371" s="78">
        <v>271926347</v>
      </c>
      <c r="FK371" s="78">
        <v>87788528820</v>
      </c>
      <c r="FL371" s="78">
        <v>6141527869</v>
      </c>
      <c r="FM371" s="78">
        <v>3184904966</v>
      </c>
      <c r="FN371" s="78">
        <v>7912737700</v>
      </c>
      <c r="FO371" s="78">
        <v>328490945</v>
      </c>
      <c r="FP371" s="78">
        <v>5124263999</v>
      </c>
      <c r="FQ371" s="78">
        <v>13009875667</v>
      </c>
      <c r="FR371" s="78">
        <v>14944701</v>
      </c>
      <c r="FS371" s="78">
        <v>11825831962</v>
      </c>
      <c r="FT371" s="78">
        <v>1111202329</v>
      </c>
      <c r="FU371" s="78">
        <v>395235160</v>
      </c>
      <c r="FV371" s="78">
        <v>5610652141</v>
      </c>
      <c r="FW371" s="78">
        <v>10100142129</v>
      </c>
      <c r="FX371" s="78">
        <v>80316926177</v>
      </c>
      <c r="FY371" s="78">
        <v>1998357459</v>
      </c>
      <c r="FZ371" s="78">
        <v>2041791882</v>
      </c>
      <c r="GA371" s="78">
        <v>503766500</v>
      </c>
      <c r="GB371" s="78">
        <v>508654768235</v>
      </c>
      <c r="GC371" s="78">
        <v>70044105383</v>
      </c>
      <c r="GD371" s="78">
        <v>60730942</v>
      </c>
      <c r="GE371" s="78">
        <v>27000000000</v>
      </c>
      <c r="GF371" s="78">
        <v>5197618566</v>
      </c>
    </row>
    <row r="372" spans="1:188">
      <c r="A372" s="84">
        <v>45190</v>
      </c>
      <c r="B372" s="78">
        <v>148125735253</v>
      </c>
      <c r="C372" s="78">
        <v>128968688238</v>
      </c>
      <c r="D372" s="78">
        <v>168211467985</v>
      </c>
      <c r="E372" s="78">
        <v>192502489450</v>
      </c>
      <c r="F372" s="78">
        <v>97142770694</v>
      </c>
      <c r="G372" s="78">
        <v>49750247763</v>
      </c>
      <c r="H372" s="78">
        <v>106178101118</v>
      </c>
      <c r="I372" s="78">
        <v>17480296284</v>
      </c>
      <c r="J372" s="78">
        <v>28482549307</v>
      </c>
      <c r="K372" s="78">
        <v>19171377748</v>
      </c>
      <c r="L372" s="78">
        <v>7066576625</v>
      </c>
      <c r="M372" s="78">
        <v>3446940032</v>
      </c>
      <c r="N372" s="78">
        <v>7224795098</v>
      </c>
      <c r="O372" s="78">
        <v>4783027724</v>
      </c>
      <c r="P372" s="78">
        <v>3964205790</v>
      </c>
      <c r="Q372" s="78">
        <v>7584230642</v>
      </c>
      <c r="R372" s="78">
        <v>4143008270</v>
      </c>
      <c r="S372" s="78">
        <v>5913394614</v>
      </c>
      <c r="T372" s="78">
        <v>4402324123</v>
      </c>
      <c r="U372" s="78">
        <v>15737921078</v>
      </c>
      <c r="V372" s="78">
        <v>4406719948</v>
      </c>
      <c r="W372" s="78">
        <v>4215990033</v>
      </c>
      <c r="X372" s="78">
        <v>203331239</v>
      </c>
      <c r="Y372" s="78">
        <v>245722042766</v>
      </c>
      <c r="Z372" s="78">
        <v>187333478376</v>
      </c>
      <c r="AA372" s="78">
        <v>152708929803</v>
      </c>
      <c r="AB372" s="78">
        <v>250922624214</v>
      </c>
      <c r="AC372" s="78">
        <v>194654955200</v>
      </c>
      <c r="AD372" s="78">
        <v>236074731226</v>
      </c>
      <c r="AE372" s="78">
        <v>45776537937</v>
      </c>
      <c r="AF372" s="78">
        <v>47762632681</v>
      </c>
      <c r="AG372" s="78">
        <v>41094354376</v>
      </c>
      <c r="AH372" s="78">
        <v>23869143273</v>
      </c>
      <c r="AI372" s="78">
        <v>5571320239</v>
      </c>
      <c r="AJ372" s="78">
        <v>5109267134</v>
      </c>
      <c r="AK372" s="78">
        <v>15531686462</v>
      </c>
      <c r="AL372" s="78">
        <v>5096285053</v>
      </c>
      <c r="AM372" s="78">
        <v>5766888710</v>
      </c>
      <c r="AN372" s="78">
        <v>7436438657</v>
      </c>
      <c r="AO372" s="78">
        <v>5091978737</v>
      </c>
      <c r="AP372" s="78">
        <v>8627011717</v>
      </c>
      <c r="AQ372" s="78">
        <v>5101474014</v>
      </c>
      <c r="AR372" s="78">
        <v>13573688963</v>
      </c>
      <c r="AS372" s="78">
        <v>5096086714</v>
      </c>
      <c r="AT372" s="78">
        <v>7628600768</v>
      </c>
      <c r="AU372" s="78">
        <v>5090317420</v>
      </c>
      <c r="AV372" s="78">
        <v>1228739844</v>
      </c>
      <c r="AW372" s="78">
        <v>1649562884</v>
      </c>
      <c r="AX372" s="78">
        <v>9000000000</v>
      </c>
      <c r="AY372" s="78">
        <v>5000000000</v>
      </c>
      <c r="AZ372" s="78">
        <v>18500000000</v>
      </c>
      <c r="BA372" s="78">
        <v>6310426189</v>
      </c>
      <c r="BB372" s="78">
        <v>5608285399</v>
      </c>
      <c r="BC372" s="78">
        <v>5655069998</v>
      </c>
      <c r="BD372" s="78">
        <v>5808932582</v>
      </c>
      <c r="BE372" s="78">
        <v>9390764621</v>
      </c>
      <c r="BF372" s="78">
        <v>8958536571</v>
      </c>
      <c r="BG372" s="78">
        <v>5283257518</v>
      </c>
      <c r="BH372" s="78">
        <v>5395213258</v>
      </c>
      <c r="BI372" s="78">
        <v>39186674439</v>
      </c>
      <c r="BJ372" s="78">
        <v>70480513849</v>
      </c>
      <c r="BK372" s="78">
        <v>35567726556</v>
      </c>
      <c r="BL372" s="78">
        <v>39601524139</v>
      </c>
      <c r="BM372" s="78">
        <v>36897870098</v>
      </c>
      <c r="BN372" s="78">
        <v>7271579942</v>
      </c>
      <c r="BO372" s="78">
        <v>6000000000</v>
      </c>
      <c r="BP372" s="78">
        <v>6000000000</v>
      </c>
      <c r="BQ372" s="78">
        <v>6500000000</v>
      </c>
      <c r="BR372" s="78">
        <v>9499940494</v>
      </c>
      <c r="BS372" s="78">
        <v>4559699966</v>
      </c>
      <c r="BT372" s="78">
        <v>2982247782</v>
      </c>
      <c r="BU372" s="78">
        <v>6618180709</v>
      </c>
      <c r="BV372" s="78">
        <v>7488461810</v>
      </c>
      <c r="BW372" s="78">
        <v>5142454426</v>
      </c>
      <c r="BX372" s="78">
        <v>16688094929</v>
      </c>
      <c r="BY372" s="78">
        <v>13339533293</v>
      </c>
      <c r="BZ372" s="78">
        <v>14720744667</v>
      </c>
      <c r="CA372" s="78">
        <v>2030960418</v>
      </c>
      <c r="CB372" s="78">
        <v>190710342258</v>
      </c>
      <c r="CC372" s="78">
        <v>140128718719</v>
      </c>
      <c r="CD372" s="78">
        <v>155457202643</v>
      </c>
      <c r="CE372" s="78">
        <v>76112024477</v>
      </c>
      <c r="CF372" s="78">
        <v>94317728664</v>
      </c>
      <c r="CG372" s="78">
        <v>72824076288</v>
      </c>
      <c r="CH372" s="78">
        <v>7691507917</v>
      </c>
      <c r="CI372" s="78">
        <v>8381984288</v>
      </c>
      <c r="CJ372" s="78">
        <v>6849359181</v>
      </c>
      <c r="CK372" s="78">
        <v>3800623608</v>
      </c>
      <c r="CL372" s="78">
        <v>14585715822</v>
      </c>
      <c r="CM372" s="78">
        <v>22405152030</v>
      </c>
      <c r="CN372" s="78">
        <v>20671828453</v>
      </c>
      <c r="CO372" s="78">
        <v>12047738335</v>
      </c>
      <c r="CP372" s="78">
        <v>16706311184</v>
      </c>
      <c r="CQ372" s="78">
        <v>21368567972</v>
      </c>
      <c r="CR372" s="78">
        <v>5589595208</v>
      </c>
      <c r="CS372" s="78">
        <v>14911999630</v>
      </c>
      <c r="CT372" s="78">
        <v>17253516626</v>
      </c>
      <c r="CU372" s="78">
        <v>735982598</v>
      </c>
      <c r="CV372" s="78">
        <v>510996622</v>
      </c>
      <c r="CW372" s="78">
        <v>960226739</v>
      </c>
      <c r="CX372" s="78">
        <v>2100000000</v>
      </c>
      <c r="CY372" s="78">
        <v>1800000000</v>
      </c>
      <c r="CZ372" s="78">
        <v>2100000000</v>
      </c>
      <c r="DA372" s="78">
        <v>2000000000</v>
      </c>
      <c r="DB372" s="78">
        <v>135225813769</v>
      </c>
      <c r="DC372" s="78">
        <v>155604735223</v>
      </c>
      <c r="DD372" s="78">
        <v>187713736149</v>
      </c>
      <c r="DE372" s="78">
        <v>111922614687</v>
      </c>
      <c r="DF372" s="78">
        <v>132931149934</v>
      </c>
      <c r="DG372" s="78">
        <v>38785737848</v>
      </c>
      <c r="DH372" s="78">
        <v>108074370477</v>
      </c>
      <c r="DI372" s="78">
        <v>14347106200</v>
      </c>
      <c r="DJ372" s="78">
        <v>37642517274</v>
      </c>
      <c r="DK372" s="78">
        <v>146278095794</v>
      </c>
      <c r="DL372" s="78">
        <v>22872741183</v>
      </c>
      <c r="DM372" s="78">
        <v>19087908499</v>
      </c>
      <c r="DN372" s="78">
        <v>7829978667</v>
      </c>
      <c r="DO372" s="78">
        <v>5000000000</v>
      </c>
      <c r="DP372" s="78">
        <v>5000000000</v>
      </c>
      <c r="DQ372" s="78">
        <v>5000000000</v>
      </c>
      <c r="DR372" s="78">
        <v>6411021990</v>
      </c>
      <c r="DS372" s="78">
        <v>18586482276</v>
      </c>
      <c r="DT372" s="78">
        <v>12774516076</v>
      </c>
      <c r="DU372" s="78">
        <v>18143228145</v>
      </c>
      <c r="DV372" s="78">
        <v>6267590140</v>
      </c>
      <c r="DW372" s="78">
        <v>6823121923</v>
      </c>
      <c r="DX372" s="78">
        <v>986315891</v>
      </c>
      <c r="DY372" s="78">
        <v>12029077087</v>
      </c>
      <c r="DZ372" s="78">
        <v>896841696</v>
      </c>
      <c r="EA372" s="78">
        <v>4475175078</v>
      </c>
      <c r="EB372" s="78">
        <v>1095422993</v>
      </c>
      <c r="EC372" s="78">
        <v>2446340534</v>
      </c>
      <c r="ED372" s="78">
        <v>21000346298</v>
      </c>
      <c r="EE372" s="78">
        <v>16044147915</v>
      </c>
      <c r="EF372" s="78">
        <v>9236474537</v>
      </c>
      <c r="EG372" s="78">
        <v>10474619443</v>
      </c>
      <c r="EH372" s="78">
        <v>72495378603</v>
      </c>
      <c r="EI372" s="78">
        <v>49757968911</v>
      </c>
      <c r="EJ372" s="78">
        <v>200695152348</v>
      </c>
      <c r="EK372" s="78">
        <v>277753364950</v>
      </c>
      <c r="EL372" s="78">
        <v>535276803942</v>
      </c>
      <c r="EM372" s="78">
        <v>544777044853</v>
      </c>
      <c r="EN372" s="78">
        <v>428383332288</v>
      </c>
      <c r="EO372" s="78">
        <v>929363763437</v>
      </c>
      <c r="EP372" s="78">
        <v>346073938597</v>
      </c>
      <c r="EQ372" s="78">
        <v>28252029715</v>
      </c>
      <c r="ER372" s="78">
        <v>129482013562</v>
      </c>
      <c r="ES372" s="78">
        <v>1953638867</v>
      </c>
      <c r="ET372" s="78">
        <v>3651633557</v>
      </c>
      <c r="EU372" s="78">
        <v>600701188</v>
      </c>
      <c r="EV372" s="78">
        <v>1328733587</v>
      </c>
      <c r="EW372" s="78">
        <v>1317516358</v>
      </c>
      <c r="EX372" s="78">
        <v>1269600187</v>
      </c>
      <c r="EY372" s="78">
        <v>11327043887</v>
      </c>
      <c r="EZ372" s="78">
        <v>11700743183</v>
      </c>
      <c r="FA372" s="78">
        <v>7846270743</v>
      </c>
      <c r="FB372" s="78">
        <v>16059263183</v>
      </c>
      <c r="FC372" s="78">
        <v>22029231056</v>
      </c>
      <c r="FD372" s="78">
        <v>3694324163</v>
      </c>
      <c r="FE372" s="78">
        <v>2070461809</v>
      </c>
      <c r="FF372" s="78">
        <v>1346125808</v>
      </c>
      <c r="FG372" s="78">
        <v>2057748981</v>
      </c>
      <c r="FH372" s="78">
        <v>3535530280</v>
      </c>
      <c r="FI372" s="78">
        <v>40852288653</v>
      </c>
      <c r="FJ372" s="78">
        <v>271341360</v>
      </c>
      <c r="FK372" s="78">
        <v>87379137600</v>
      </c>
      <c r="FL372" s="78">
        <v>6139136179</v>
      </c>
      <c r="FM372" s="78">
        <v>3185024664</v>
      </c>
      <c r="FN372" s="78">
        <v>7914182693</v>
      </c>
      <c r="FO372" s="78">
        <v>328491556</v>
      </c>
      <c r="FP372" s="78">
        <v>5123986518</v>
      </c>
      <c r="FQ372" s="78">
        <v>13012194110</v>
      </c>
      <c r="FR372" s="78">
        <v>14944701</v>
      </c>
      <c r="FS372" s="78">
        <v>11818491093</v>
      </c>
      <c r="FT372" s="78">
        <v>1111365390</v>
      </c>
      <c r="FU372" s="78">
        <v>393343329</v>
      </c>
      <c r="FV372" s="78">
        <v>5610652141</v>
      </c>
      <c r="FW372" s="78">
        <v>10094961192</v>
      </c>
      <c r="FX372" s="78">
        <v>80316926177</v>
      </c>
      <c r="FY372" s="78">
        <v>1997516852</v>
      </c>
      <c r="FZ372" s="78">
        <v>2043987657</v>
      </c>
      <c r="GA372" s="78">
        <v>503766500</v>
      </c>
      <c r="GB372" s="78">
        <v>508264446641</v>
      </c>
      <c r="GC372" s="78">
        <v>69826715948</v>
      </c>
      <c r="GD372" s="78">
        <v>60730942</v>
      </c>
      <c r="GE372" s="78">
        <v>27000000000</v>
      </c>
      <c r="GF372" s="78">
        <v>5198058623</v>
      </c>
    </row>
    <row r="373" spans="1:188">
      <c r="A373" s="84">
        <v>45191</v>
      </c>
      <c r="B373" s="78">
        <v>148062309548</v>
      </c>
      <c r="C373" s="78">
        <v>128947678146</v>
      </c>
      <c r="D373" s="78">
        <v>168170427758</v>
      </c>
      <c r="E373" s="78">
        <v>192330031099</v>
      </c>
      <c r="F373" s="78">
        <v>97203529566</v>
      </c>
      <c r="G373" s="78">
        <v>49723131898</v>
      </c>
      <c r="H373" s="78">
        <v>106164523894</v>
      </c>
      <c r="I373" s="78">
        <v>17480296284</v>
      </c>
      <c r="J373" s="78">
        <v>28479161915</v>
      </c>
      <c r="K373" s="78">
        <v>19261832551</v>
      </c>
      <c r="L373" s="78">
        <v>7066587157</v>
      </c>
      <c r="M373" s="78">
        <v>3447357890</v>
      </c>
      <c r="N373" s="78">
        <v>7248709612</v>
      </c>
      <c r="O373" s="78">
        <v>4783246813</v>
      </c>
      <c r="P373" s="78">
        <v>3965689047</v>
      </c>
      <c r="Q373" s="78">
        <v>7584105292</v>
      </c>
      <c r="R373" s="78">
        <v>4144115647</v>
      </c>
      <c r="S373" s="78">
        <v>5938984109</v>
      </c>
      <c r="T373" s="78">
        <v>4404747330</v>
      </c>
      <c r="U373" s="78">
        <v>15754520795</v>
      </c>
      <c r="V373" s="78">
        <v>4409968332</v>
      </c>
      <c r="W373" s="78">
        <v>4215977072</v>
      </c>
      <c r="X373" s="78">
        <v>203331239</v>
      </c>
      <c r="Y373" s="78">
        <v>245698923627</v>
      </c>
      <c r="Z373" s="78">
        <v>187353820943</v>
      </c>
      <c r="AA373" s="78">
        <v>152763838151</v>
      </c>
      <c r="AB373" s="78">
        <v>250995308082</v>
      </c>
      <c r="AC373" s="78">
        <v>194571169376</v>
      </c>
      <c r="AD373" s="78">
        <v>235783045036</v>
      </c>
      <c r="AE373" s="78">
        <v>45689960015</v>
      </c>
      <c r="AF373" s="78">
        <v>47794052064</v>
      </c>
      <c r="AG373" s="78">
        <v>41059919193</v>
      </c>
      <c r="AH373" s="78">
        <v>23872306615</v>
      </c>
      <c r="AI373" s="78">
        <v>5555376149</v>
      </c>
      <c r="AJ373" s="78">
        <v>5109267134</v>
      </c>
      <c r="AK373" s="78">
        <v>15591216410</v>
      </c>
      <c r="AL373" s="78">
        <v>5096285053</v>
      </c>
      <c r="AM373" s="78">
        <v>5741931259</v>
      </c>
      <c r="AN373" s="78">
        <v>7446807646</v>
      </c>
      <c r="AO373" s="78">
        <v>5091978737</v>
      </c>
      <c r="AP373" s="78">
        <v>8651071868</v>
      </c>
      <c r="AQ373" s="78">
        <v>5101474014</v>
      </c>
      <c r="AR373" s="78">
        <v>13568671066</v>
      </c>
      <c r="AS373" s="78">
        <v>5096086714</v>
      </c>
      <c r="AT373" s="78">
        <v>7618426806</v>
      </c>
      <c r="AU373" s="78">
        <v>5090317420</v>
      </c>
      <c r="AV373" s="78">
        <v>1228739844</v>
      </c>
      <c r="AW373" s="78">
        <v>1648728509</v>
      </c>
      <c r="AX373" s="78">
        <v>9000000000</v>
      </c>
      <c r="AY373" s="78">
        <v>5000000000</v>
      </c>
      <c r="AZ373" s="78">
        <v>18500000000</v>
      </c>
      <c r="BA373" s="78">
        <v>6438965375</v>
      </c>
      <c r="BB373" s="78">
        <v>5723404523</v>
      </c>
      <c r="BC373" s="78">
        <v>5759832319</v>
      </c>
      <c r="BD373" s="78">
        <v>5915300480</v>
      </c>
      <c r="BE373" s="78">
        <v>9550593601</v>
      </c>
      <c r="BF373" s="78">
        <v>9191235384</v>
      </c>
      <c r="BG373" s="78">
        <v>5283257799</v>
      </c>
      <c r="BH373" s="78">
        <v>5395213258</v>
      </c>
      <c r="BI373" s="78">
        <v>39145479629</v>
      </c>
      <c r="BJ373" s="78">
        <v>70654854069</v>
      </c>
      <c r="BK373" s="78">
        <v>35570989061</v>
      </c>
      <c r="BL373" s="78">
        <v>39544633497</v>
      </c>
      <c r="BM373" s="78">
        <v>36850322779</v>
      </c>
      <c r="BN373" s="78">
        <v>7275278873</v>
      </c>
      <c r="BO373" s="78">
        <v>6000000000</v>
      </c>
      <c r="BP373" s="78">
        <v>6000000000</v>
      </c>
      <c r="BQ373" s="78">
        <v>6500000000</v>
      </c>
      <c r="BR373" s="78">
        <v>9499148536</v>
      </c>
      <c r="BS373" s="78">
        <v>4561404789</v>
      </c>
      <c r="BT373" s="78">
        <v>2982682742</v>
      </c>
      <c r="BU373" s="78">
        <v>6614390346</v>
      </c>
      <c r="BV373" s="78">
        <v>7479139177</v>
      </c>
      <c r="BW373" s="78">
        <v>5138976118</v>
      </c>
      <c r="BX373" s="78">
        <v>16689834910</v>
      </c>
      <c r="BY373" s="78">
        <v>13340890624</v>
      </c>
      <c r="BZ373" s="78">
        <v>14728906341</v>
      </c>
      <c r="CA373" s="78">
        <v>2044603221</v>
      </c>
      <c r="CB373" s="78">
        <v>190784835060</v>
      </c>
      <c r="CC373" s="78">
        <v>140248243820</v>
      </c>
      <c r="CD373" s="78">
        <v>155678489180</v>
      </c>
      <c r="CE373" s="78">
        <v>76089664494</v>
      </c>
      <c r="CF373" s="78">
        <v>94187369519</v>
      </c>
      <c r="CG373" s="78">
        <v>72837613147</v>
      </c>
      <c r="CH373" s="78">
        <v>7692000236</v>
      </c>
      <c r="CI373" s="78">
        <v>8360873501</v>
      </c>
      <c r="CJ373" s="78">
        <v>6848637147</v>
      </c>
      <c r="CK373" s="78">
        <v>3800623611</v>
      </c>
      <c r="CL373" s="78">
        <v>14564192141</v>
      </c>
      <c r="CM373" s="78">
        <v>22330450174</v>
      </c>
      <c r="CN373" s="78">
        <v>20701176872</v>
      </c>
      <c r="CO373" s="78">
        <v>12083766347</v>
      </c>
      <c r="CP373" s="78">
        <v>16679606120</v>
      </c>
      <c r="CQ373" s="78">
        <v>21385324771</v>
      </c>
      <c r="CR373" s="78">
        <v>5589595208</v>
      </c>
      <c r="CS373" s="78">
        <v>14910007455</v>
      </c>
      <c r="CT373" s="78">
        <v>17269942680</v>
      </c>
      <c r="CU373" s="78">
        <v>735982598</v>
      </c>
      <c r="CV373" s="78">
        <v>510996622</v>
      </c>
      <c r="CW373" s="78">
        <v>960226739</v>
      </c>
      <c r="CX373" s="78">
        <v>2100000000</v>
      </c>
      <c r="CY373" s="78">
        <v>1800000000</v>
      </c>
      <c r="CZ373" s="78">
        <v>2100000000</v>
      </c>
      <c r="DA373" s="78">
        <v>2000000000</v>
      </c>
      <c r="DB373" s="78">
        <v>135218247033</v>
      </c>
      <c r="DC373" s="78">
        <v>155659097210</v>
      </c>
      <c r="DD373" s="78">
        <v>187712521012</v>
      </c>
      <c r="DE373" s="78">
        <v>111999341476</v>
      </c>
      <c r="DF373" s="78">
        <v>132981612102</v>
      </c>
      <c r="DG373" s="78">
        <v>38804914554</v>
      </c>
      <c r="DH373" s="78">
        <v>108148236861</v>
      </c>
      <c r="DI373" s="78">
        <v>14352805541</v>
      </c>
      <c r="DJ373" s="78">
        <v>37769163472</v>
      </c>
      <c r="DK373" s="78">
        <v>146436227232</v>
      </c>
      <c r="DL373" s="78">
        <v>22956006121</v>
      </c>
      <c r="DM373" s="78">
        <v>19140036207</v>
      </c>
      <c r="DN373" s="78">
        <v>7707354484</v>
      </c>
      <c r="DO373" s="78">
        <v>5000000000</v>
      </c>
      <c r="DP373" s="78">
        <v>5000000000</v>
      </c>
      <c r="DQ373" s="78">
        <v>5000000000</v>
      </c>
      <c r="DR373" s="78">
        <v>6406561828</v>
      </c>
      <c r="DS373" s="78">
        <v>18676998658</v>
      </c>
      <c r="DT373" s="78">
        <v>12823565604</v>
      </c>
      <c r="DU373" s="78">
        <v>18235118245</v>
      </c>
      <c r="DV373" s="78">
        <v>6282785086</v>
      </c>
      <c r="DW373" s="78">
        <v>6812547726</v>
      </c>
      <c r="DX373" s="78">
        <v>986315891</v>
      </c>
      <c r="DY373" s="78">
        <v>12029077087</v>
      </c>
      <c r="DZ373" s="78">
        <v>896841696</v>
      </c>
      <c r="EA373" s="78">
        <v>4511467298</v>
      </c>
      <c r="EB373" s="78">
        <v>1084369899</v>
      </c>
      <c r="EC373" s="78">
        <v>2447145302</v>
      </c>
      <c r="ED373" s="78">
        <v>21024835726</v>
      </c>
      <c r="EE373" s="78">
        <v>16076747123</v>
      </c>
      <c r="EF373" s="78">
        <v>9262089390</v>
      </c>
      <c r="EG373" s="78">
        <v>10475688926</v>
      </c>
      <c r="EH373" s="78">
        <v>72457978021</v>
      </c>
      <c r="EI373" s="78">
        <v>49735154473</v>
      </c>
      <c r="EJ373" s="78">
        <v>200584945939</v>
      </c>
      <c r="EK373" s="78">
        <v>277589849646</v>
      </c>
      <c r="EL373" s="78">
        <v>535044485342</v>
      </c>
      <c r="EM373" s="78">
        <v>543365498255</v>
      </c>
      <c r="EN373" s="78">
        <v>428719082439</v>
      </c>
      <c r="EO373" s="78">
        <v>928643110581</v>
      </c>
      <c r="EP373" s="78">
        <v>345697002417</v>
      </c>
      <c r="EQ373" s="78">
        <v>28163004228</v>
      </c>
      <c r="ER373" s="78">
        <v>129401013945</v>
      </c>
      <c r="ES373" s="78">
        <v>1923475924</v>
      </c>
      <c r="ET373" s="78">
        <v>3708622969</v>
      </c>
      <c r="EU373" s="78">
        <v>600701188</v>
      </c>
      <c r="EV373" s="78">
        <v>1328522092</v>
      </c>
      <c r="EW373" s="78">
        <v>1317516358</v>
      </c>
      <c r="EX373" s="78">
        <v>1269896967</v>
      </c>
      <c r="EY373" s="78">
        <v>11292883795</v>
      </c>
      <c r="EZ373" s="78">
        <v>11700225078</v>
      </c>
      <c r="FA373" s="78">
        <v>7843352574</v>
      </c>
      <c r="FB373" s="78">
        <v>16049222951</v>
      </c>
      <c r="FC373" s="78">
        <v>22030345316</v>
      </c>
      <c r="FD373" s="78">
        <v>3694549357</v>
      </c>
      <c r="FE373" s="78">
        <v>2070578399</v>
      </c>
      <c r="FF373" s="78">
        <v>1346051346</v>
      </c>
      <c r="FG373" s="78">
        <v>2058503058</v>
      </c>
      <c r="FH373" s="78">
        <v>3535891842</v>
      </c>
      <c r="FI373" s="78">
        <v>40848225748</v>
      </c>
      <c r="FJ373" s="78">
        <v>271341360</v>
      </c>
      <c r="FK373" s="78">
        <v>87406604680</v>
      </c>
      <c r="FL373" s="78">
        <v>6131718702</v>
      </c>
      <c r="FM373" s="78">
        <v>3185024664</v>
      </c>
      <c r="FN373" s="78">
        <v>7899836840</v>
      </c>
      <c r="FO373" s="78">
        <v>328504373</v>
      </c>
      <c r="FP373" s="78">
        <v>5161001603</v>
      </c>
      <c r="FQ373" s="78">
        <v>13013000562</v>
      </c>
      <c r="FR373" s="78">
        <v>14944701</v>
      </c>
      <c r="FS373" s="78">
        <v>11841817241</v>
      </c>
      <c r="FT373" s="78">
        <v>1111310595</v>
      </c>
      <c r="FU373" s="78">
        <v>393925865</v>
      </c>
      <c r="FV373" s="78">
        <v>5610652141</v>
      </c>
      <c r="FW373" s="78">
        <v>10095072812</v>
      </c>
      <c r="FX373" s="78">
        <v>80316926177</v>
      </c>
      <c r="FY373" s="78">
        <v>1995383489</v>
      </c>
      <c r="FZ373" s="78">
        <v>2043469229</v>
      </c>
      <c r="GA373" s="78">
        <v>503766500</v>
      </c>
      <c r="GB373" s="78">
        <v>508190142985</v>
      </c>
      <c r="GC373" s="78">
        <v>69779970504</v>
      </c>
      <c r="GD373" s="78">
        <v>60730942</v>
      </c>
      <c r="GE373" s="78">
        <v>27000000000</v>
      </c>
      <c r="GF373" s="78">
        <v>5199243378</v>
      </c>
    </row>
    <row r="374" spans="1:188">
      <c r="A374" s="84">
        <v>45194</v>
      </c>
      <c r="B374" s="78">
        <v>147925118781</v>
      </c>
      <c r="C374" s="78">
        <v>128920825848</v>
      </c>
      <c r="D374" s="78">
        <v>168246911181</v>
      </c>
      <c r="E374" s="78">
        <v>192211393857</v>
      </c>
      <c r="F374" s="78">
        <v>97178751657</v>
      </c>
      <c r="G374" s="78">
        <v>49683320205</v>
      </c>
      <c r="H374" s="78">
        <v>106149438061</v>
      </c>
      <c r="I374" s="78">
        <v>17481975348</v>
      </c>
      <c r="J374" s="78">
        <v>28466345610</v>
      </c>
      <c r="K374" s="78">
        <v>19328396592</v>
      </c>
      <c r="L374" s="78">
        <v>7065863893</v>
      </c>
      <c r="M374" s="78">
        <v>3447588972</v>
      </c>
      <c r="N374" s="78">
        <v>7321613221</v>
      </c>
      <c r="O374" s="78">
        <v>4793919308</v>
      </c>
      <c r="P374" s="78">
        <v>3982906320</v>
      </c>
      <c r="Q374" s="78">
        <v>7589267027</v>
      </c>
      <c r="R374" s="78">
        <v>4144534027</v>
      </c>
      <c r="S374" s="78">
        <v>5943662664</v>
      </c>
      <c r="T374" s="78">
        <v>4403550043</v>
      </c>
      <c r="U374" s="78">
        <v>15754582711</v>
      </c>
      <c r="V374" s="78">
        <v>4410196752</v>
      </c>
      <c r="W374" s="78">
        <v>4158457324</v>
      </c>
      <c r="X374" s="78">
        <v>203331239</v>
      </c>
      <c r="Y374" s="78">
        <v>245451569783</v>
      </c>
      <c r="Z374" s="78">
        <v>187269228954</v>
      </c>
      <c r="AA374" s="78">
        <v>152688909448</v>
      </c>
      <c r="AB374" s="78">
        <v>250967341310</v>
      </c>
      <c r="AC374" s="78">
        <v>194350666587</v>
      </c>
      <c r="AD374" s="78">
        <v>235465018792</v>
      </c>
      <c r="AE374" s="78">
        <v>45677869241</v>
      </c>
      <c r="AF374" s="78">
        <v>47762158459</v>
      </c>
      <c r="AG374" s="78">
        <v>41043787332</v>
      </c>
      <c r="AH374" s="78">
        <v>23855541931</v>
      </c>
      <c r="AI374" s="78">
        <v>5568730129</v>
      </c>
      <c r="AJ374" s="78">
        <v>5109267134</v>
      </c>
      <c r="AK374" s="78">
        <v>15717411261</v>
      </c>
      <c r="AL374" s="78">
        <v>5096285053</v>
      </c>
      <c r="AM374" s="78">
        <v>5737040303</v>
      </c>
      <c r="AN374" s="78">
        <v>7464046419</v>
      </c>
      <c r="AO374" s="78">
        <v>5091978737</v>
      </c>
      <c r="AP374" s="78">
        <v>8774057949</v>
      </c>
      <c r="AQ374" s="78">
        <v>5101474014</v>
      </c>
      <c r="AR374" s="78">
        <v>13555459162</v>
      </c>
      <c r="AS374" s="78">
        <v>5096086714</v>
      </c>
      <c r="AT374" s="78">
        <v>7657386721</v>
      </c>
      <c r="AU374" s="78">
        <v>5090317420</v>
      </c>
      <c r="AV374" s="78">
        <v>1228739844</v>
      </c>
      <c r="AW374" s="78">
        <v>1648728509</v>
      </c>
      <c r="AX374" s="78">
        <v>9000000000</v>
      </c>
      <c r="AY374" s="78">
        <v>5000000000</v>
      </c>
      <c r="AZ374" s="78">
        <v>18500000000</v>
      </c>
      <c r="BA374" s="78">
        <v>6460743634</v>
      </c>
      <c r="BB374" s="78">
        <v>5724503777</v>
      </c>
      <c r="BC374" s="78">
        <v>5760041530</v>
      </c>
      <c r="BD374" s="78">
        <v>5915434484</v>
      </c>
      <c r="BE374" s="78">
        <v>9551093568</v>
      </c>
      <c r="BF374" s="78">
        <v>9191088159</v>
      </c>
      <c r="BG374" s="78">
        <v>5283257897</v>
      </c>
      <c r="BH374" s="78">
        <v>5395213258</v>
      </c>
      <c r="BI374" s="78">
        <v>39151936219</v>
      </c>
      <c r="BJ374" s="78">
        <v>70844410150</v>
      </c>
      <c r="BK374" s="78">
        <v>35567070140</v>
      </c>
      <c r="BL374" s="78">
        <v>39529871949</v>
      </c>
      <c r="BM374" s="78">
        <v>36850258251</v>
      </c>
      <c r="BN374" s="78">
        <v>7275535667</v>
      </c>
      <c r="BO374" s="78">
        <v>6000000000</v>
      </c>
      <c r="BP374" s="78">
        <v>6000000000</v>
      </c>
      <c r="BQ374" s="78">
        <v>6500000000</v>
      </c>
      <c r="BR374" s="78">
        <v>9498608621</v>
      </c>
      <c r="BS374" s="78">
        <v>4556889056</v>
      </c>
      <c r="BT374" s="78">
        <v>2984402063</v>
      </c>
      <c r="BU374" s="78">
        <v>6556232815</v>
      </c>
      <c r="BV374" s="78">
        <v>7486672700</v>
      </c>
      <c r="BW374" s="78">
        <v>5126975378</v>
      </c>
      <c r="BX374" s="78">
        <v>16689696016</v>
      </c>
      <c r="BY374" s="78">
        <v>13374049405</v>
      </c>
      <c r="BZ374" s="78">
        <v>14729131276</v>
      </c>
      <c r="CA374" s="78">
        <v>2047141878</v>
      </c>
      <c r="CB374" s="78">
        <v>190627504140</v>
      </c>
      <c r="CC374" s="78">
        <v>140243614037</v>
      </c>
      <c r="CD374" s="78">
        <v>155629491878</v>
      </c>
      <c r="CE374" s="78">
        <v>76069134227</v>
      </c>
      <c r="CF374" s="78">
        <v>94167700240</v>
      </c>
      <c r="CG374" s="78">
        <v>72834511070</v>
      </c>
      <c r="CH374" s="78">
        <v>7691980735</v>
      </c>
      <c r="CI374" s="78">
        <v>8360634374</v>
      </c>
      <c r="CJ374" s="78">
        <v>6847497767</v>
      </c>
      <c r="CK374" s="78">
        <v>3800716263</v>
      </c>
      <c r="CL374" s="78">
        <v>14563489511</v>
      </c>
      <c r="CM374" s="78">
        <v>22343118013</v>
      </c>
      <c r="CN374" s="78">
        <v>20723223265</v>
      </c>
      <c r="CO374" s="78">
        <v>12071984518</v>
      </c>
      <c r="CP374" s="78">
        <v>16679504333</v>
      </c>
      <c r="CQ374" s="78">
        <v>21420142860</v>
      </c>
      <c r="CR374" s="78">
        <v>5589413488</v>
      </c>
      <c r="CS374" s="78">
        <v>14909715878</v>
      </c>
      <c r="CT374" s="78">
        <v>17281894483</v>
      </c>
      <c r="CU374" s="78">
        <v>735982598</v>
      </c>
      <c r="CV374" s="78">
        <v>510996622</v>
      </c>
      <c r="CW374" s="78">
        <v>960226739</v>
      </c>
      <c r="CX374" s="78">
        <v>2100000000</v>
      </c>
      <c r="CY374" s="78">
        <v>1800000000</v>
      </c>
      <c r="CZ374" s="78">
        <v>2100000000</v>
      </c>
      <c r="DA374" s="78">
        <v>2000000000</v>
      </c>
      <c r="DB374" s="78">
        <v>135248717704</v>
      </c>
      <c r="DC374" s="78">
        <v>155778725577</v>
      </c>
      <c r="DD374" s="78">
        <v>187732010302</v>
      </c>
      <c r="DE374" s="78">
        <v>112098191129</v>
      </c>
      <c r="DF374" s="78">
        <v>133012140372</v>
      </c>
      <c r="DG374" s="78">
        <v>38836127766</v>
      </c>
      <c r="DH374" s="78">
        <v>108348661454</v>
      </c>
      <c r="DI374" s="78">
        <v>14352735067</v>
      </c>
      <c r="DJ374" s="78">
        <v>37875355498</v>
      </c>
      <c r="DK374" s="78">
        <v>146631300684</v>
      </c>
      <c r="DL374" s="78">
        <v>23096184546</v>
      </c>
      <c r="DM374" s="78">
        <v>19199474949</v>
      </c>
      <c r="DN374" s="78">
        <v>7716693233</v>
      </c>
      <c r="DO374" s="78">
        <v>5000000000</v>
      </c>
      <c r="DP374" s="78">
        <v>5000000000</v>
      </c>
      <c r="DQ374" s="78">
        <v>5000000000</v>
      </c>
      <c r="DR374" s="78">
        <v>6405998268</v>
      </c>
      <c r="DS374" s="78">
        <v>18705826305</v>
      </c>
      <c r="DT374" s="78">
        <v>12848372775</v>
      </c>
      <c r="DU374" s="78">
        <v>18285915554</v>
      </c>
      <c r="DV374" s="78">
        <v>6286943020</v>
      </c>
      <c r="DW374" s="78">
        <v>6828858226</v>
      </c>
      <c r="DX374" s="78">
        <v>986373748</v>
      </c>
      <c r="DY374" s="78">
        <v>12029101807</v>
      </c>
      <c r="DZ374" s="78">
        <v>897310117</v>
      </c>
      <c r="EA374" s="78">
        <v>4554838490</v>
      </c>
      <c r="EB374" s="78">
        <v>1087641768</v>
      </c>
      <c r="EC374" s="78">
        <v>2446112392</v>
      </c>
      <c r="ED374" s="78">
        <v>21031178967</v>
      </c>
      <c r="EE374" s="78">
        <v>16083538328</v>
      </c>
      <c r="EF374" s="78">
        <v>9261448140</v>
      </c>
      <c r="EG374" s="78">
        <v>10471771281</v>
      </c>
      <c r="EH374" s="78">
        <v>72446359082</v>
      </c>
      <c r="EI374" s="78">
        <v>49729891958</v>
      </c>
      <c r="EJ374" s="78">
        <v>200530974618</v>
      </c>
      <c r="EK374" s="78">
        <v>277180583019</v>
      </c>
      <c r="EL374" s="78">
        <v>534722549029</v>
      </c>
      <c r="EM374" s="78">
        <v>543116970852</v>
      </c>
      <c r="EN374" s="78">
        <v>428851326329</v>
      </c>
      <c r="EO374" s="78">
        <v>927804635809</v>
      </c>
      <c r="EP374" s="78">
        <v>345572455702</v>
      </c>
      <c r="EQ374" s="78">
        <v>28162809292</v>
      </c>
      <c r="ER374" s="78">
        <v>129382301999</v>
      </c>
      <c r="ES374" s="78">
        <v>1951723108</v>
      </c>
      <c r="ET374" s="78">
        <v>3764055244</v>
      </c>
      <c r="EU374" s="78">
        <v>600701188</v>
      </c>
      <c r="EV374" s="78">
        <v>1328522092</v>
      </c>
      <c r="EW374" s="78">
        <v>1317516358</v>
      </c>
      <c r="EX374" s="78">
        <v>1269896967</v>
      </c>
      <c r="EY374" s="78">
        <v>11292421525</v>
      </c>
      <c r="EZ374" s="78">
        <v>11693124793</v>
      </c>
      <c r="FA374" s="78">
        <v>7844397599</v>
      </c>
      <c r="FB374" s="78">
        <v>16047319499</v>
      </c>
      <c r="FC374" s="78">
        <v>22027171756</v>
      </c>
      <c r="FD374" s="78">
        <v>3694391278</v>
      </c>
      <c r="FE374" s="78">
        <v>2070578399</v>
      </c>
      <c r="FF374" s="78">
        <v>1346302620</v>
      </c>
      <c r="FG374" s="78">
        <v>2057860191</v>
      </c>
      <c r="FH374" s="78">
        <v>3535349742</v>
      </c>
      <c r="FI374" s="78">
        <v>40818551238</v>
      </c>
      <c r="FJ374" s="78">
        <v>271390704</v>
      </c>
      <c r="FK374" s="78">
        <v>87342093843</v>
      </c>
      <c r="FL374" s="78">
        <v>6130981431</v>
      </c>
      <c r="FM374" s="78">
        <v>3185380821</v>
      </c>
      <c r="FN374" s="78">
        <v>7900496318</v>
      </c>
      <c r="FO374" s="78">
        <v>328504983</v>
      </c>
      <c r="FP374" s="78">
        <v>5216960940</v>
      </c>
      <c r="FQ374" s="78">
        <v>13007168927</v>
      </c>
      <c r="FR374" s="78">
        <v>14917813</v>
      </c>
      <c r="FS374" s="78">
        <v>11842059616</v>
      </c>
      <c r="FT374" s="78">
        <v>1111407155</v>
      </c>
      <c r="FU374" s="78">
        <v>393926777</v>
      </c>
      <c r="FV374" s="78">
        <v>5610652141</v>
      </c>
      <c r="FW374" s="78">
        <v>10095072812</v>
      </c>
      <c r="FX374" s="78">
        <v>80316926177</v>
      </c>
      <c r="FY374" s="78">
        <v>1995500274</v>
      </c>
      <c r="FZ374" s="78">
        <v>2036231005</v>
      </c>
      <c r="GA374" s="78">
        <v>503766500</v>
      </c>
      <c r="GB374" s="78">
        <v>507947059780</v>
      </c>
      <c r="GC374" s="78">
        <v>69781927822</v>
      </c>
      <c r="GD374" s="78">
        <v>60730942</v>
      </c>
      <c r="GE374" s="78">
        <v>27000000000</v>
      </c>
      <c r="GF374" s="78">
        <v>5200803930</v>
      </c>
    </row>
    <row r="375" spans="1:188">
      <c r="A375" s="84">
        <v>45195</v>
      </c>
      <c r="B375" s="78">
        <v>147900214356</v>
      </c>
      <c r="C375" s="78">
        <v>128953211481</v>
      </c>
      <c r="D375" s="78">
        <v>168233454148</v>
      </c>
      <c r="E375" s="78">
        <v>192223609883</v>
      </c>
      <c r="F375" s="78">
        <v>97135391093</v>
      </c>
      <c r="G375" s="78">
        <v>49617722119</v>
      </c>
      <c r="H375" s="78">
        <v>106062286809</v>
      </c>
      <c r="I375" s="78">
        <v>17476754539</v>
      </c>
      <c r="J375" s="78">
        <v>28473347609</v>
      </c>
      <c r="K375" s="78">
        <v>19473346690</v>
      </c>
      <c r="L375" s="78">
        <v>7071558638</v>
      </c>
      <c r="M375" s="78">
        <v>3448645754</v>
      </c>
      <c r="N375" s="78">
        <v>7361576370</v>
      </c>
      <c r="O375" s="78">
        <v>4794343858</v>
      </c>
      <c r="P375" s="78">
        <v>3913824628</v>
      </c>
      <c r="Q375" s="78">
        <v>7611716959</v>
      </c>
      <c r="R375" s="78">
        <v>4145194561</v>
      </c>
      <c r="S375" s="78">
        <v>5957984884</v>
      </c>
      <c r="T375" s="78">
        <v>4424380883</v>
      </c>
      <c r="U375" s="78">
        <v>15963333232</v>
      </c>
      <c r="V375" s="78">
        <v>4591327136</v>
      </c>
      <c r="W375" s="78">
        <v>4171506362</v>
      </c>
      <c r="X375" s="78">
        <v>202738324</v>
      </c>
      <c r="Y375" s="78">
        <v>245374662367</v>
      </c>
      <c r="Z375" s="78">
        <v>187159051589</v>
      </c>
      <c r="AA375" s="78">
        <v>152761646590</v>
      </c>
      <c r="AB375" s="78">
        <v>251029303564</v>
      </c>
      <c r="AC375" s="78">
        <v>194415696723</v>
      </c>
      <c r="AD375" s="78">
        <v>235319531128</v>
      </c>
      <c r="AE375" s="78">
        <v>45645716786</v>
      </c>
      <c r="AF375" s="78">
        <v>47816390985</v>
      </c>
      <c r="AG375" s="78">
        <v>41093272142</v>
      </c>
      <c r="AH375" s="78">
        <v>23846760961</v>
      </c>
      <c r="AI375" s="78">
        <v>5574599077</v>
      </c>
      <c r="AJ375" s="78">
        <v>5109267134</v>
      </c>
      <c r="AK375" s="78">
        <v>15833136957</v>
      </c>
      <c r="AL375" s="78">
        <v>5096285053</v>
      </c>
      <c r="AM375" s="78">
        <v>5738488278</v>
      </c>
      <c r="AN375" s="78">
        <v>7503541159</v>
      </c>
      <c r="AO375" s="78">
        <v>5091978737</v>
      </c>
      <c r="AP375" s="78">
        <v>8799061763</v>
      </c>
      <c r="AQ375" s="78">
        <v>5101474014</v>
      </c>
      <c r="AR375" s="78">
        <v>13562143122</v>
      </c>
      <c r="AS375" s="78">
        <v>5096086714</v>
      </c>
      <c r="AT375" s="78">
        <v>7675528892</v>
      </c>
      <c r="AU375" s="78">
        <v>5090317420</v>
      </c>
      <c r="AV375" s="78">
        <v>1228739844</v>
      </c>
      <c r="AW375" s="78">
        <v>1648728509</v>
      </c>
      <c r="AX375" s="78">
        <v>9000000000</v>
      </c>
      <c r="AY375" s="78">
        <v>5000000000</v>
      </c>
      <c r="AZ375" s="78">
        <v>18500000000</v>
      </c>
      <c r="BA375" s="78">
        <v>6467674931</v>
      </c>
      <c r="BB375" s="78">
        <v>5728023670</v>
      </c>
      <c r="BC375" s="78">
        <v>5767913674</v>
      </c>
      <c r="BD375" s="78">
        <v>5916972281</v>
      </c>
      <c r="BE375" s="78">
        <v>9580957618</v>
      </c>
      <c r="BF375" s="78">
        <v>9195495439</v>
      </c>
      <c r="BG375" s="78">
        <v>5283257976</v>
      </c>
      <c r="BH375" s="78">
        <v>5395213258</v>
      </c>
      <c r="BI375" s="78">
        <v>39158297590</v>
      </c>
      <c r="BJ375" s="78">
        <v>71097971701</v>
      </c>
      <c r="BK375" s="78">
        <v>35563713823</v>
      </c>
      <c r="BL375" s="78">
        <v>39507752534</v>
      </c>
      <c r="BM375" s="78">
        <v>36862873538</v>
      </c>
      <c r="BN375" s="78">
        <v>7287301461</v>
      </c>
      <c r="BO375" s="78">
        <v>6000000000</v>
      </c>
      <c r="BP375" s="78">
        <v>6000000000</v>
      </c>
      <c r="BQ375" s="78">
        <v>6500000000</v>
      </c>
      <c r="BR375" s="78">
        <v>9499002100</v>
      </c>
      <c r="BS375" s="78">
        <v>4558261743</v>
      </c>
      <c r="BT375" s="78">
        <v>2988561383</v>
      </c>
      <c r="BU375" s="78">
        <v>6595051748</v>
      </c>
      <c r="BV375" s="78">
        <v>7487187755</v>
      </c>
      <c r="BW375" s="78">
        <v>5128102168</v>
      </c>
      <c r="BX375" s="78">
        <v>16696816379</v>
      </c>
      <c r="BY375" s="78">
        <v>13331964290</v>
      </c>
      <c r="BZ375" s="78">
        <v>14724434643</v>
      </c>
      <c r="CA375" s="78">
        <v>2047953815</v>
      </c>
      <c r="CB375" s="78">
        <v>190773738578</v>
      </c>
      <c r="CC375" s="78">
        <v>140267774219</v>
      </c>
      <c r="CD375" s="78">
        <v>155773976987</v>
      </c>
      <c r="CE375" s="78">
        <v>76080696917</v>
      </c>
      <c r="CF375" s="78">
        <v>94202711887</v>
      </c>
      <c r="CG375" s="78">
        <v>72910508322</v>
      </c>
      <c r="CH375" s="78">
        <v>7689496719</v>
      </c>
      <c r="CI375" s="78">
        <v>8355354205</v>
      </c>
      <c r="CJ375" s="78">
        <v>6834260922</v>
      </c>
      <c r="CK375" s="78">
        <v>3801925096</v>
      </c>
      <c r="CL375" s="78">
        <v>14473390581</v>
      </c>
      <c r="CM375" s="78">
        <v>22373600306</v>
      </c>
      <c r="CN375" s="78">
        <v>20761228909</v>
      </c>
      <c r="CO375" s="78">
        <v>12107994615</v>
      </c>
      <c r="CP375" s="78">
        <v>16663041160</v>
      </c>
      <c r="CQ375" s="78">
        <v>21494121053</v>
      </c>
      <c r="CR375" s="78">
        <v>5592063200</v>
      </c>
      <c r="CS375" s="78">
        <v>14915037048</v>
      </c>
      <c r="CT375" s="78">
        <v>17252077517</v>
      </c>
      <c r="CU375" s="78">
        <v>736948292</v>
      </c>
      <c r="CV375" s="78">
        <v>510996622</v>
      </c>
      <c r="CW375" s="78">
        <v>961210082</v>
      </c>
      <c r="CX375" s="78">
        <v>2100000000</v>
      </c>
      <c r="CY375" s="78">
        <v>1800000000</v>
      </c>
      <c r="CZ375" s="78">
        <v>2100000000</v>
      </c>
      <c r="DA375" s="78">
        <v>2000000000</v>
      </c>
      <c r="DB375" s="78">
        <v>135277204609</v>
      </c>
      <c r="DC375" s="78">
        <v>155900889858</v>
      </c>
      <c r="DD375" s="78">
        <v>187732182337</v>
      </c>
      <c r="DE375" s="78">
        <v>112179847606</v>
      </c>
      <c r="DF375" s="78">
        <v>133115049452</v>
      </c>
      <c r="DG375" s="78">
        <v>38884762453</v>
      </c>
      <c r="DH375" s="78">
        <v>108590613479</v>
      </c>
      <c r="DI375" s="78">
        <v>14359752256</v>
      </c>
      <c r="DJ375" s="78">
        <v>38027331720</v>
      </c>
      <c r="DK375" s="78">
        <v>146831616351</v>
      </c>
      <c r="DL375" s="78">
        <v>23268281499</v>
      </c>
      <c r="DM375" s="78">
        <v>19235447555</v>
      </c>
      <c r="DN375" s="78">
        <v>7716217134</v>
      </c>
      <c r="DO375" s="78">
        <v>5000000000</v>
      </c>
      <c r="DP375" s="78">
        <v>5000000000</v>
      </c>
      <c r="DQ375" s="78">
        <v>5000000000</v>
      </c>
      <c r="DR375" s="78">
        <v>6415514637</v>
      </c>
      <c r="DS375" s="78">
        <v>18743756458</v>
      </c>
      <c r="DT375" s="78">
        <v>12857136715</v>
      </c>
      <c r="DU375" s="78">
        <v>18324332267</v>
      </c>
      <c r="DV375" s="78">
        <v>6291312538</v>
      </c>
      <c r="DW375" s="78">
        <v>6846946135</v>
      </c>
      <c r="DX375" s="78">
        <v>987244456</v>
      </c>
      <c r="DY375" s="78">
        <v>12029853304</v>
      </c>
      <c r="DZ375" s="78">
        <v>897561502</v>
      </c>
      <c r="EA375" s="78">
        <v>4595770527</v>
      </c>
      <c r="EB375" s="78">
        <v>1087981978</v>
      </c>
      <c r="EC375" s="78">
        <v>2448890751</v>
      </c>
      <c r="ED375" s="78">
        <v>21055126013</v>
      </c>
      <c r="EE375" s="78">
        <v>16087967887</v>
      </c>
      <c r="EF375" s="78">
        <v>9267177841</v>
      </c>
      <c r="EG375" s="78">
        <v>10476819292</v>
      </c>
      <c r="EH375" s="78">
        <v>72439074578</v>
      </c>
      <c r="EI375" s="78">
        <v>49777106154</v>
      </c>
      <c r="EJ375" s="78">
        <v>200501568649</v>
      </c>
      <c r="EK375" s="78">
        <v>277084383159</v>
      </c>
      <c r="EL375" s="78">
        <v>534861314532</v>
      </c>
      <c r="EM375" s="78">
        <v>542721611886</v>
      </c>
      <c r="EN375" s="78">
        <v>429026990975</v>
      </c>
      <c r="EO375" s="78">
        <v>927703460778</v>
      </c>
      <c r="EP375" s="78">
        <v>345539220669</v>
      </c>
      <c r="EQ375" s="78">
        <v>28142361970</v>
      </c>
      <c r="ER375" s="78">
        <v>129418369853</v>
      </c>
      <c r="ES375" s="78">
        <v>2064319041</v>
      </c>
      <c r="ET375" s="78">
        <v>3826218619</v>
      </c>
      <c r="EU375" s="78">
        <v>600701188</v>
      </c>
      <c r="EV375" s="78">
        <v>1328724050</v>
      </c>
      <c r="EW375" s="78">
        <v>1317516358</v>
      </c>
      <c r="EX375" s="78">
        <v>1269977488</v>
      </c>
      <c r="EY375" s="78">
        <v>11309157244</v>
      </c>
      <c r="EZ375" s="78">
        <v>11717809368</v>
      </c>
      <c r="FA375" s="78">
        <v>7859215884</v>
      </c>
      <c r="FB375" s="78">
        <v>16091486747</v>
      </c>
      <c r="FC375" s="78">
        <v>22074010068</v>
      </c>
      <c r="FD375" s="78">
        <v>3718703982</v>
      </c>
      <c r="FE375" s="78">
        <v>2088904868</v>
      </c>
      <c r="FF375" s="78">
        <v>1360820714</v>
      </c>
      <c r="FG375" s="78">
        <v>2085791661</v>
      </c>
      <c r="FH375" s="78">
        <v>3591832679</v>
      </c>
      <c r="FI375" s="78">
        <v>40832106307</v>
      </c>
      <c r="FJ375" s="78">
        <v>271632741</v>
      </c>
      <c r="FK375" s="78">
        <v>87336425597</v>
      </c>
      <c r="FL375" s="78">
        <v>6131395303</v>
      </c>
      <c r="FM375" s="78">
        <v>3185386841</v>
      </c>
      <c r="FN375" s="78">
        <v>7900941214</v>
      </c>
      <c r="FO375" s="78">
        <v>328505598</v>
      </c>
      <c r="FP375" s="78">
        <v>5247105226</v>
      </c>
      <c r="FQ375" s="78">
        <v>13006879693</v>
      </c>
      <c r="FR375" s="78">
        <v>14917813</v>
      </c>
      <c r="FS375" s="78">
        <v>11846302739</v>
      </c>
      <c r="FT375" s="78">
        <v>1111745123</v>
      </c>
      <c r="FU375" s="78">
        <v>393973767</v>
      </c>
      <c r="FV375" s="78">
        <v>5609650890</v>
      </c>
      <c r="FW375" s="78">
        <v>10096050145</v>
      </c>
      <c r="FX375" s="78">
        <v>80316926177</v>
      </c>
      <c r="FY375" s="78">
        <v>1993214028</v>
      </c>
      <c r="FZ375" s="78">
        <v>2002509852</v>
      </c>
      <c r="GA375" s="78">
        <v>503924320</v>
      </c>
      <c r="GB375" s="78">
        <v>507988823303</v>
      </c>
      <c r="GC375" s="78">
        <v>69801228315</v>
      </c>
      <c r="GD375" s="78">
        <v>60730942</v>
      </c>
      <c r="GE375" s="78">
        <v>27000000000</v>
      </c>
      <c r="GF375" s="78">
        <v>5201339036</v>
      </c>
    </row>
    <row r="376" spans="1:188">
      <c r="A376" s="84">
        <v>45196</v>
      </c>
      <c r="B376" s="78">
        <v>147894595474</v>
      </c>
      <c r="C376" s="78">
        <v>129048334100</v>
      </c>
      <c r="D376" s="78">
        <v>168361416588</v>
      </c>
      <c r="E376" s="78">
        <v>192177484166</v>
      </c>
      <c r="F376" s="78">
        <v>97189582105</v>
      </c>
      <c r="G376" s="78">
        <v>49604398435</v>
      </c>
      <c r="H376" s="78">
        <v>105992864805</v>
      </c>
      <c r="I376" s="78">
        <v>17487803360</v>
      </c>
      <c r="J376" s="78">
        <v>28506781930</v>
      </c>
      <c r="K376" s="78">
        <v>19552297494</v>
      </c>
      <c r="L376" s="78">
        <v>7082575042</v>
      </c>
      <c r="M376" s="78">
        <v>3448986960</v>
      </c>
      <c r="N376" s="78">
        <v>7469780435</v>
      </c>
      <c r="O376" s="78">
        <v>4794871162</v>
      </c>
      <c r="P376" s="78">
        <v>3954502544</v>
      </c>
      <c r="Q376" s="78">
        <v>7649136621</v>
      </c>
      <c r="R376" s="78">
        <v>4145793169</v>
      </c>
      <c r="S376" s="78">
        <v>5960209772</v>
      </c>
      <c r="T376" s="78">
        <v>4425836080</v>
      </c>
      <c r="U376" s="78">
        <v>16068317024</v>
      </c>
      <c r="V376" s="78">
        <v>4700990855</v>
      </c>
      <c r="W376" s="78">
        <v>4172100515</v>
      </c>
      <c r="X376" s="78">
        <v>202843350</v>
      </c>
      <c r="Y376" s="78">
        <v>245511824816</v>
      </c>
      <c r="Z376" s="78">
        <v>187167647055</v>
      </c>
      <c r="AA376" s="78">
        <v>152772914192</v>
      </c>
      <c r="AB376" s="78">
        <v>251168572977</v>
      </c>
      <c r="AC376" s="78">
        <v>194147391580</v>
      </c>
      <c r="AD376" s="78">
        <v>235108138756</v>
      </c>
      <c r="AE376" s="78">
        <v>45623905396</v>
      </c>
      <c r="AF376" s="78">
        <v>47872281937</v>
      </c>
      <c r="AG376" s="78">
        <v>41148414500</v>
      </c>
      <c r="AH376" s="78">
        <v>23885423529</v>
      </c>
      <c r="AI376" s="78">
        <v>5581462594</v>
      </c>
      <c r="AJ376" s="78">
        <v>5109436063</v>
      </c>
      <c r="AK376" s="78">
        <v>16014318245</v>
      </c>
      <c r="AL376" s="78">
        <v>5096285053</v>
      </c>
      <c r="AM376" s="78">
        <v>5744798215</v>
      </c>
      <c r="AN376" s="78">
        <v>7558024787</v>
      </c>
      <c r="AO376" s="78">
        <v>5091978737</v>
      </c>
      <c r="AP376" s="78">
        <v>8817527615</v>
      </c>
      <c r="AQ376" s="78">
        <v>5101474014</v>
      </c>
      <c r="AR376" s="78">
        <v>13621346579</v>
      </c>
      <c r="AS376" s="78">
        <v>5096086714</v>
      </c>
      <c r="AT376" s="78">
        <v>7706917059</v>
      </c>
      <c r="AU376" s="78">
        <v>5090317420</v>
      </c>
      <c r="AV376" s="78">
        <v>1234133762</v>
      </c>
      <c r="AW376" s="78">
        <v>1653111135</v>
      </c>
      <c r="AX376" s="78">
        <v>9000000000</v>
      </c>
      <c r="AY376" s="78">
        <v>5000000000</v>
      </c>
      <c r="AZ376" s="78">
        <v>18500000000</v>
      </c>
      <c r="BA376" s="78">
        <v>6513219367</v>
      </c>
      <c r="BB376" s="78">
        <v>5750245786</v>
      </c>
      <c r="BC376" s="78">
        <v>5786808573</v>
      </c>
      <c r="BD376" s="78">
        <v>5934078547</v>
      </c>
      <c r="BE376" s="78">
        <v>9619174237</v>
      </c>
      <c r="BF376" s="78">
        <v>9221760289</v>
      </c>
      <c r="BG376" s="78">
        <v>5283354371</v>
      </c>
      <c r="BH376" s="78">
        <v>5395279314</v>
      </c>
      <c r="BI376" s="78">
        <v>39175877262</v>
      </c>
      <c r="BJ376" s="78">
        <v>71292102722</v>
      </c>
      <c r="BK376" s="78">
        <v>35584042750</v>
      </c>
      <c r="BL376" s="78">
        <v>39482078754</v>
      </c>
      <c r="BM376" s="78">
        <v>36885889548</v>
      </c>
      <c r="BN376" s="78">
        <v>7294358794</v>
      </c>
      <c r="BO376" s="78">
        <v>6000000000</v>
      </c>
      <c r="BP376" s="78">
        <v>6000000000</v>
      </c>
      <c r="BQ376" s="78">
        <v>6500000000</v>
      </c>
      <c r="BR376" s="78">
        <v>9500949018</v>
      </c>
      <c r="BS376" s="78">
        <v>4563238732</v>
      </c>
      <c r="BT376" s="78">
        <v>2994098864</v>
      </c>
      <c r="BU376" s="78">
        <v>6453356824</v>
      </c>
      <c r="BV376" s="78">
        <v>7491633602</v>
      </c>
      <c r="BW376" s="78">
        <v>5138228432</v>
      </c>
      <c r="BX376" s="78">
        <v>16699056339</v>
      </c>
      <c r="BY376" s="78">
        <v>13344927517</v>
      </c>
      <c r="BZ376" s="78">
        <v>14736003303</v>
      </c>
      <c r="CA376" s="78">
        <v>2049287189</v>
      </c>
      <c r="CB376" s="78">
        <v>190850155470</v>
      </c>
      <c r="CC376" s="78">
        <v>140325130275</v>
      </c>
      <c r="CD376" s="78">
        <v>155878269459</v>
      </c>
      <c r="CE376" s="78">
        <v>76203972035</v>
      </c>
      <c r="CF376" s="78">
        <v>94449956300</v>
      </c>
      <c r="CG376" s="78">
        <v>72992705430</v>
      </c>
      <c r="CH376" s="78">
        <v>7658607238</v>
      </c>
      <c r="CI376" s="78">
        <v>8349284566</v>
      </c>
      <c r="CJ376" s="78">
        <v>6838052848</v>
      </c>
      <c r="CK376" s="78">
        <v>3802256634</v>
      </c>
      <c r="CL376" s="78">
        <v>14475543305</v>
      </c>
      <c r="CM376" s="78">
        <v>22441247407</v>
      </c>
      <c r="CN376" s="78">
        <v>20789489540</v>
      </c>
      <c r="CO376" s="78">
        <v>12145098415</v>
      </c>
      <c r="CP376" s="78">
        <v>16670401909</v>
      </c>
      <c r="CQ376" s="78">
        <v>21546018100</v>
      </c>
      <c r="CR376" s="78">
        <v>5591798881</v>
      </c>
      <c r="CS376" s="78">
        <v>14935487753</v>
      </c>
      <c r="CT376" s="78">
        <v>17318216017</v>
      </c>
      <c r="CU376" s="78">
        <v>737799323</v>
      </c>
      <c r="CV376" s="78">
        <v>510996622</v>
      </c>
      <c r="CW376" s="78">
        <v>961210082</v>
      </c>
      <c r="CX376" s="78">
        <v>2100000000</v>
      </c>
      <c r="CY376" s="78">
        <v>1800000000</v>
      </c>
      <c r="CZ376" s="78">
        <v>2100000000</v>
      </c>
      <c r="DA376" s="78">
        <v>2000000000</v>
      </c>
      <c r="DB376" s="78">
        <v>135204338878</v>
      </c>
      <c r="DC376" s="78">
        <v>155879422377</v>
      </c>
      <c r="DD376" s="78">
        <v>187748855208</v>
      </c>
      <c r="DE376" s="78">
        <v>112435717089</v>
      </c>
      <c r="DF376" s="78">
        <v>133306913628</v>
      </c>
      <c r="DG376" s="78">
        <v>39003395028</v>
      </c>
      <c r="DH376" s="78">
        <v>108832769180</v>
      </c>
      <c r="DI376" s="78">
        <v>14383633190</v>
      </c>
      <c r="DJ376" s="78">
        <v>38270540509</v>
      </c>
      <c r="DK376" s="78">
        <v>147094638121</v>
      </c>
      <c r="DL376" s="78">
        <v>23417618820</v>
      </c>
      <c r="DM376" s="78">
        <v>19459389264</v>
      </c>
      <c r="DN376" s="78">
        <v>7701130182</v>
      </c>
      <c r="DO376" s="78">
        <v>5000000000</v>
      </c>
      <c r="DP376" s="78">
        <v>5000000000</v>
      </c>
      <c r="DQ376" s="78">
        <v>5000000000</v>
      </c>
      <c r="DR376" s="78">
        <v>6389054369</v>
      </c>
      <c r="DS376" s="78">
        <v>18856734127</v>
      </c>
      <c r="DT376" s="78">
        <v>12983862005</v>
      </c>
      <c r="DU376" s="78">
        <v>18438883924</v>
      </c>
      <c r="DV376" s="78">
        <v>6480522903</v>
      </c>
      <c r="DW376" s="78">
        <v>6883327380</v>
      </c>
      <c r="DX376" s="78">
        <v>987345975</v>
      </c>
      <c r="DY376" s="78">
        <v>12030027951</v>
      </c>
      <c r="DZ376" s="78">
        <v>897722165</v>
      </c>
      <c r="EA376" s="78">
        <v>4663500962</v>
      </c>
      <c r="EB376" s="78">
        <v>1077823760</v>
      </c>
      <c r="EC376" s="78">
        <v>2451913387</v>
      </c>
      <c r="ED376" s="78">
        <v>21064578785</v>
      </c>
      <c r="EE376" s="78">
        <v>16113338839</v>
      </c>
      <c r="EF376" s="78">
        <v>9287307057</v>
      </c>
      <c r="EG376" s="78">
        <v>10501256261</v>
      </c>
      <c r="EH376" s="78">
        <v>72425240939</v>
      </c>
      <c r="EI376" s="78">
        <v>49791004623</v>
      </c>
      <c r="EJ376" s="78">
        <v>200365775698</v>
      </c>
      <c r="EK376" s="78">
        <v>277210467947</v>
      </c>
      <c r="EL376" s="78">
        <v>535096642844</v>
      </c>
      <c r="EM376" s="78">
        <v>542901842271</v>
      </c>
      <c r="EN376" s="78">
        <v>429270806884</v>
      </c>
      <c r="EO376" s="78">
        <v>927441116879</v>
      </c>
      <c r="EP376" s="78">
        <v>345334331728</v>
      </c>
      <c r="EQ376" s="78">
        <v>28136833765</v>
      </c>
      <c r="ER376" s="78">
        <v>129577317201</v>
      </c>
      <c r="ES376" s="78">
        <v>2077163231</v>
      </c>
      <c r="ET376" s="78">
        <v>3868560325</v>
      </c>
      <c r="EU376" s="78">
        <v>600808222</v>
      </c>
      <c r="EV376" s="78">
        <v>1328724050</v>
      </c>
      <c r="EW376" s="78">
        <v>1317773777</v>
      </c>
      <c r="EX376" s="78">
        <v>1270014137</v>
      </c>
      <c r="EY376" s="78">
        <v>11272673261</v>
      </c>
      <c r="EZ376" s="78">
        <v>11717421360</v>
      </c>
      <c r="FA376" s="78">
        <v>7863302491</v>
      </c>
      <c r="FB376" s="78">
        <v>16094051947</v>
      </c>
      <c r="FC376" s="78">
        <v>22068319781</v>
      </c>
      <c r="FD376" s="78">
        <v>3723371355</v>
      </c>
      <c r="FE376" s="78">
        <v>2090639182</v>
      </c>
      <c r="FF376" s="78">
        <v>1363649158</v>
      </c>
      <c r="FG376" s="78">
        <v>2088557971</v>
      </c>
      <c r="FH376" s="78">
        <v>3596084747</v>
      </c>
      <c r="FI376" s="78">
        <v>40844666586</v>
      </c>
      <c r="FJ376" s="78">
        <v>271632741</v>
      </c>
      <c r="FK376" s="78">
        <v>87303474472</v>
      </c>
      <c r="FL376" s="78">
        <v>6133066544</v>
      </c>
      <c r="FM376" s="78">
        <v>3185386841</v>
      </c>
      <c r="FN376" s="78">
        <v>7902370297</v>
      </c>
      <c r="FO376" s="78">
        <v>328506214</v>
      </c>
      <c r="FP376" s="78">
        <v>5114101708</v>
      </c>
      <c r="FQ376" s="78">
        <v>13003282699</v>
      </c>
      <c r="FR376" s="78">
        <v>14917813</v>
      </c>
      <c r="FS376" s="78">
        <v>11851921203</v>
      </c>
      <c r="FT376" s="78">
        <v>1111816129</v>
      </c>
      <c r="FU376" s="78">
        <v>394475946</v>
      </c>
      <c r="FV376" s="78">
        <v>5609650890</v>
      </c>
      <c r="FW376" s="78">
        <v>10096297775</v>
      </c>
      <c r="FX376" s="78">
        <v>80316926177</v>
      </c>
      <c r="FY376" s="78">
        <v>1994776340</v>
      </c>
      <c r="FZ376" s="78">
        <v>2006487228</v>
      </c>
      <c r="GA376" s="78">
        <v>503924320</v>
      </c>
      <c r="GB376" s="78">
        <v>507093962546</v>
      </c>
      <c r="GC376" s="78">
        <v>69619525001</v>
      </c>
      <c r="GD376" s="78">
        <v>60730942</v>
      </c>
      <c r="GE376" s="78">
        <v>27000000000</v>
      </c>
      <c r="GF376" s="78">
        <v>5111094100</v>
      </c>
    </row>
    <row r="377" spans="1:188">
      <c r="A377" s="84">
        <v>45203</v>
      </c>
      <c r="B377" s="78">
        <v>147832403765</v>
      </c>
      <c r="C377" s="78">
        <v>129090451872</v>
      </c>
      <c r="D377" s="78">
        <v>168470024647</v>
      </c>
      <c r="E377" s="78">
        <v>192225323213</v>
      </c>
      <c r="F377" s="78">
        <v>97148784501</v>
      </c>
      <c r="G377" s="78">
        <v>49622853167</v>
      </c>
      <c r="H377" s="78">
        <v>105961287964</v>
      </c>
      <c r="I377" s="78">
        <v>17490757647</v>
      </c>
      <c r="J377" s="78">
        <v>28516530220</v>
      </c>
      <c r="K377" s="78">
        <v>19625444576</v>
      </c>
      <c r="L377" s="78">
        <v>7084732368</v>
      </c>
      <c r="M377" s="78">
        <v>3449838060</v>
      </c>
      <c r="N377" s="78">
        <v>7505485199</v>
      </c>
      <c r="O377" s="78">
        <v>4784925080</v>
      </c>
      <c r="P377" s="78">
        <v>3956025508</v>
      </c>
      <c r="Q377" s="78">
        <v>7755966623</v>
      </c>
      <c r="R377" s="78">
        <v>4147881222</v>
      </c>
      <c r="S377" s="78">
        <v>5983284689</v>
      </c>
      <c r="T377" s="78">
        <v>4426483703</v>
      </c>
      <c r="U377" s="78">
        <v>16073223720</v>
      </c>
      <c r="V377" s="78">
        <v>4703783668</v>
      </c>
      <c r="W377" s="78">
        <v>4178897712</v>
      </c>
      <c r="X377" s="78">
        <v>202945493</v>
      </c>
      <c r="Y377" s="78">
        <v>245588063799</v>
      </c>
      <c r="Z377" s="78">
        <v>187162979608</v>
      </c>
      <c r="AA377" s="78">
        <v>152781728862</v>
      </c>
      <c r="AB377" s="78">
        <v>251275231948</v>
      </c>
      <c r="AC377" s="78">
        <v>194193087486</v>
      </c>
      <c r="AD377" s="78">
        <v>234929447288</v>
      </c>
      <c r="AE377" s="78">
        <v>45629468674</v>
      </c>
      <c r="AF377" s="78">
        <v>47895374472</v>
      </c>
      <c r="AG377" s="78">
        <v>41188070491</v>
      </c>
      <c r="AH377" s="78">
        <v>23895167193</v>
      </c>
      <c r="AI377" s="78">
        <v>5587893051</v>
      </c>
      <c r="AJ377" s="78">
        <v>5113656759</v>
      </c>
      <c r="AK377" s="78">
        <v>16173261406</v>
      </c>
      <c r="AL377" s="78">
        <v>5096285053</v>
      </c>
      <c r="AM377" s="78">
        <v>5755688626</v>
      </c>
      <c r="AN377" s="78">
        <v>7609710788</v>
      </c>
      <c r="AO377" s="78">
        <v>5091978737</v>
      </c>
      <c r="AP377" s="78">
        <v>8823979829</v>
      </c>
      <c r="AQ377" s="78">
        <v>5101474014</v>
      </c>
      <c r="AR377" s="78">
        <v>13630371274</v>
      </c>
      <c r="AS377" s="78">
        <v>5096086714</v>
      </c>
      <c r="AT377" s="78">
        <v>7740610962</v>
      </c>
      <c r="AU377" s="78">
        <v>5090317420</v>
      </c>
      <c r="AV377" s="78">
        <v>1235199842</v>
      </c>
      <c r="AW377" s="78">
        <v>1653642398</v>
      </c>
      <c r="AX377" s="78">
        <v>9000000000</v>
      </c>
      <c r="AY377" s="78">
        <v>5000000000</v>
      </c>
      <c r="AZ377" s="78">
        <v>18500000000</v>
      </c>
      <c r="BA377" s="78">
        <v>6517054640</v>
      </c>
      <c r="BB377" s="78">
        <v>5753317578</v>
      </c>
      <c r="BC377" s="78">
        <v>5791576303</v>
      </c>
      <c r="BD377" s="78">
        <v>5935525078</v>
      </c>
      <c r="BE377" s="78">
        <v>9630144833</v>
      </c>
      <c r="BF377" s="78">
        <v>9225682054</v>
      </c>
      <c r="BG377" s="78">
        <v>5283354470</v>
      </c>
      <c r="BH377" s="78">
        <v>5395631145</v>
      </c>
      <c r="BI377" s="78">
        <v>39227300205</v>
      </c>
      <c r="BJ377" s="78">
        <v>71557643648</v>
      </c>
      <c r="BK377" s="78">
        <v>35598074431</v>
      </c>
      <c r="BL377" s="78">
        <v>39485611385</v>
      </c>
      <c r="BM377" s="78">
        <v>36883128125</v>
      </c>
      <c r="BN377" s="78">
        <v>7296935392</v>
      </c>
      <c r="BO377" s="78">
        <v>6000000000</v>
      </c>
      <c r="BP377" s="78">
        <v>6000000000</v>
      </c>
      <c r="BQ377" s="78">
        <v>6500000000</v>
      </c>
      <c r="BR377" s="78">
        <v>9437255388</v>
      </c>
      <c r="BS377" s="78">
        <v>4559455790</v>
      </c>
      <c r="BT377" s="78">
        <v>3006214812</v>
      </c>
      <c r="BU377" s="78">
        <v>6418500119</v>
      </c>
      <c r="BV377" s="78">
        <v>7488638226</v>
      </c>
      <c r="BW377" s="78">
        <v>5152872368</v>
      </c>
      <c r="BX377" s="78">
        <v>16708697517</v>
      </c>
      <c r="BY377" s="78">
        <v>13349702753</v>
      </c>
      <c r="BZ377" s="78">
        <v>14744904686</v>
      </c>
      <c r="CA377" s="78">
        <v>2044193884</v>
      </c>
      <c r="CB377" s="78">
        <v>191066138528</v>
      </c>
      <c r="CC377" s="78">
        <v>140396876904</v>
      </c>
      <c r="CD377" s="78">
        <v>156077206156</v>
      </c>
      <c r="CE377" s="78">
        <v>76319971172</v>
      </c>
      <c r="CF377" s="78">
        <v>94564536352</v>
      </c>
      <c r="CG377" s="78">
        <v>72990264871</v>
      </c>
      <c r="CH377" s="78">
        <v>7676868565</v>
      </c>
      <c r="CI377" s="78">
        <v>8352523298</v>
      </c>
      <c r="CJ377" s="78">
        <v>6840558114</v>
      </c>
      <c r="CK377" s="78">
        <v>3803508043</v>
      </c>
      <c r="CL377" s="78">
        <v>14477052042</v>
      </c>
      <c r="CM377" s="78">
        <v>22522052865</v>
      </c>
      <c r="CN377" s="78">
        <v>20791232477</v>
      </c>
      <c r="CO377" s="78">
        <v>12168885083</v>
      </c>
      <c r="CP377" s="78">
        <v>16674727763</v>
      </c>
      <c r="CQ377" s="78">
        <v>21612848551</v>
      </c>
      <c r="CR377" s="78">
        <v>5591683109</v>
      </c>
      <c r="CS377" s="78">
        <v>14943746281</v>
      </c>
      <c r="CT377" s="78">
        <v>17347080332</v>
      </c>
      <c r="CU377" s="78">
        <v>739768470</v>
      </c>
      <c r="CV377" s="78">
        <v>511898747</v>
      </c>
      <c r="CW377" s="78">
        <v>962340519</v>
      </c>
      <c r="CX377" s="78">
        <v>2100000000</v>
      </c>
      <c r="CY377" s="78">
        <v>1800000000</v>
      </c>
      <c r="CZ377" s="78">
        <v>2100000000</v>
      </c>
      <c r="DA377" s="78">
        <v>2000000000</v>
      </c>
      <c r="DB377" s="78">
        <v>135205786208</v>
      </c>
      <c r="DC377" s="78">
        <v>155987558349</v>
      </c>
      <c r="DD377" s="78">
        <v>187884948474</v>
      </c>
      <c r="DE377" s="78">
        <v>112505453394</v>
      </c>
      <c r="DF377" s="78">
        <v>133320505992</v>
      </c>
      <c r="DG377" s="78">
        <v>39063932838</v>
      </c>
      <c r="DH377" s="78">
        <v>109149628061</v>
      </c>
      <c r="DI377" s="78">
        <v>14407596047</v>
      </c>
      <c r="DJ377" s="78">
        <v>38316198479</v>
      </c>
      <c r="DK377" s="78">
        <v>147478999978</v>
      </c>
      <c r="DL377" s="78">
        <v>23616515705</v>
      </c>
      <c r="DM377" s="78">
        <v>19552401547</v>
      </c>
      <c r="DN377" s="78">
        <v>7724730362</v>
      </c>
      <c r="DO377" s="78">
        <v>5000000000</v>
      </c>
      <c r="DP377" s="78">
        <v>5000000000</v>
      </c>
      <c r="DQ377" s="78">
        <v>5000000000</v>
      </c>
      <c r="DR377" s="78">
        <v>6397875570</v>
      </c>
      <c r="DS377" s="78">
        <v>19047111540</v>
      </c>
      <c r="DT377" s="78">
        <v>13075582526</v>
      </c>
      <c r="DU377" s="78">
        <v>18627060063</v>
      </c>
      <c r="DV377" s="78">
        <v>6370069274</v>
      </c>
      <c r="DW377" s="78">
        <v>6913857057</v>
      </c>
      <c r="DX377" s="78">
        <v>988140257</v>
      </c>
      <c r="DY377" s="78">
        <v>12032570334</v>
      </c>
      <c r="DZ377" s="78">
        <v>898006156</v>
      </c>
      <c r="EA377" s="78">
        <v>4665723626</v>
      </c>
      <c r="EB377" s="78">
        <v>1078458935</v>
      </c>
      <c r="EC377" s="78">
        <v>2456719993</v>
      </c>
      <c r="ED377" s="78">
        <v>21094136742</v>
      </c>
      <c r="EE377" s="78">
        <v>16135714568</v>
      </c>
      <c r="EF377" s="78">
        <v>9300663572</v>
      </c>
      <c r="EG377" s="78">
        <v>10514216808</v>
      </c>
      <c r="EH377" s="78">
        <v>72479078335</v>
      </c>
      <c r="EI377" s="78">
        <v>49791054619</v>
      </c>
      <c r="EJ377" s="78">
        <v>200355440423</v>
      </c>
      <c r="EK377" s="78">
        <v>277363167870</v>
      </c>
      <c r="EL377" s="78">
        <v>535345340609</v>
      </c>
      <c r="EM377" s="78">
        <v>543312924567</v>
      </c>
      <c r="EN377" s="78">
        <v>429468240532</v>
      </c>
      <c r="EO377" s="78">
        <v>927385448107</v>
      </c>
      <c r="EP377" s="78">
        <v>345242382088</v>
      </c>
      <c r="EQ377" s="78">
        <v>28180834881</v>
      </c>
      <c r="ER377" s="78">
        <v>129787182078</v>
      </c>
      <c r="ES377" s="78">
        <v>2097764604</v>
      </c>
      <c r="ET377" s="78">
        <v>3878363777</v>
      </c>
      <c r="EU377" s="78">
        <v>600808222</v>
      </c>
      <c r="EV377" s="78">
        <v>1328724050</v>
      </c>
      <c r="EW377" s="78">
        <v>1317773777</v>
      </c>
      <c r="EX377" s="78">
        <v>1270014137</v>
      </c>
      <c r="EY377" s="78">
        <v>11273219094</v>
      </c>
      <c r="EZ377" s="78">
        <v>11719254800</v>
      </c>
      <c r="FA377" s="78">
        <v>7864017120</v>
      </c>
      <c r="FB377" s="78">
        <v>16111579665</v>
      </c>
      <c r="FC377" s="78">
        <v>22051430090</v>
      </c>
      <c r="FD377" s="78">
        <v>3718355587</v>
      </c>
      <c r="FE377" s="78">
        <v>2091835290</v>
      </c>
      <c r="FF377" s="78">
        <v>1364180988</v>
      </c>
      <c r="FG377" s="78">
        <v>2091186814</v>
      </c>
      <c r="FH377" s="78">
        <v>3593036163</v>
      </c>
      <c r="FI377" s="78">
        <v>40895621306</v>
      </c>
      <c r="FJ377" s="78">
        <v>271632741</v>
      </c>
      <c r="FK377" s="78">
        <v>87336911725</v>
      </c>
      <c r="FL377" s="78">
        <v>6134096725</v>
      </c>
      <c r="FM377" s="78">
        <v>3185484526</v>
      </c>
      <c r="FN377" s="78">
        <v>7903151579</v>
      </c>
      <c r="FO377" s="78">
        <v>328506829</v>
      </c>
      <c r="FP377" s="78">
        <v>5114417639</v>
      </c>
      <c r="FQ377" s="78">
        <v>13015222694</v>
      </c>
      <c r="FR377" s="78">
        <v>14917813</v>
      </c>
      <c r="FS377" s="78">
        <v>11855182941</v>
      </c>
      <c r="FT377" s="78">
        <v>1112436906</v>
      </c>
      <c r="FU377" s="78">
        <v>394802063</v>
      </c>
      <c r="FV377" s="78">
        <v>5609729688</v>
      </c>
      <c r="FW377" s="78">
        <v>10096328445</v>
      </c>
      <c r="FX377" s="78">
        <v>80316926177</v>
      </c>
      <c r="FY377" s="78">
        <v>1992270291</v>
      </c>
      <c r="FZ377" s="78">
        <v>2005457318</v>
      </c>
      <c r="GA377" s="78">
        <v>503924320</v>
      </c>
      <c r="GB377" s="78">
        <v>506873287774</v>
      </c>
      <c r="GC377" s="78">
        <v>69611589019</v>
      </c>
      <c r="GD377" s="78">
        <v>60730942</v>
      </c>
      <c r="GE377" s="78">
        <v>27000000000</v>
      </c>
      <c r="GF377" s="78">
        <v>5112682103</v>
      </c>
    </row>
    <row r="378" spans="1:188">
      <c r="A378" s="84">
        <v>45204</v>
      </c>
      <c r="B378" s="78">
        <v>147855058581</v>
      </c>
      <c r="C378" s="78">
        <v>129329019603</v>
      </c>
      <c r="D378" s="78">
        <v>168732850879</v>
      </c>
      <c r="E378" s="78">
        <v>192342790521</v>
      </c>
      <c r="F378" s="78">
        <v>97280507706</v>
      </c>
      <c r="G378" s="78">
        <v>49671514703</v>
      </c>
      <c r="H378" s="78">
        <v>106044349262</v>
      </c>
      <c r="I378" s="78">
        <v>17490753835</v>
      </c>
      <c r="J378" s="78">
        <v>28535130301</v>
      </c>
      <c r="K378" s="78">
        <v>19707217291</v>
      </c>
      <c r="L378" s="78">
        <v>7088217713</v>
      </c>
      <c r="M378" s="78">
        <v>3447966036</v>
      </c>
      <c r="N378" s="78">
        <v>7552299220</v>
      </c>
      <c r="O378" s="78">
        <v>4779809228</v>
      </c>
      <c r="P378" s="78">
        <v>3976779499</v>
      </c>
      <c r="Q378" s="78">
        <v>7772938297</v>
      </c>
      <c r="R378" s="78">
        <v>4149735957</v>
      </c>
      <c r="S378" s="78">
        <v>6028068283</v>
      </c>
      <c r="T378" s="78">
        <v>4428916068</v>
      </c>
      <c r="U378" s="78">
        <v>16076858106</v>
      </c>
      <c r="V378" s="78">
        <v>4707350915</v>
      </c>
      <c r="W378" s="78">
        <v>4180716187</v>
      </c>
      <c r="X378" s="78">
        <v>203383345</v>
      </c>
      <c r="Y378" s="78">
        <v>245876869640</v>
      </c>
      <c r="Z378" s="78">
        <v>187376372090</v>
      </c>
      <c r="AA378" s="78">
        <v>152824908042</v>
      </c>
      <c r="AB378" s="78">
        <v>251667189084</v>
      </c>
      <c r="AC378" s="78">
        <v>194244406680</v>
      </c>
      <c r="AD378" s="78">
        <v>235117045326</v>
      </c>
      <c r="AE378" s="78">
        <v>45650846848</v>
      </c>
      <c r="AF378" s="78">
        <v>47989160694</v>
      </c>
      <c r="AG378" s="78">
        <v>41242705120</v>
      </c>
      <c r="AH378" s="78">
        <v>23920457441</v>
      </c>
      <c r="AI378" s="78">
        <v>5574525551</v>
      </c>
      <c r="AJ378" s="78">
        <v>5115363030</v>
      </c>
      <c r="AK378" s="78">
        <v>16371559827</v>
      </c>
      <c r="AL378" s="78">
        <v>5096285053</v>
      </c>
      <c r="AM378" s="78">
        <v>5781545947</v>
      </c>
      <c r="AN378" s="78">
        <v>7647426373</v>
      </c>
      <c r="AO378" s="78">
        <v>5091978737</v>
      </c>
      <c r="AP378" s="78">
        <v>8868509383</v>
      </c>
      <c r="AQ378" s="78">
        <v>5101474014</v>
      </c>
      <c r="AR378" s="78">
        <v>13643855555</v>
      </c>
      <c r="AS378" s="78">
        <v>5096086714</v>
      </c>
      <c r="AT378" s="78">
        <v>7723927727</v>
      </c>
      <c r="AU378" s="78">
        <v>5090317420</v>
      </c>
      <c r="AV378" s="78">
        <v>1236167326</v>
      </c>
      <c r="AW378" s="78">
        <v>1655523744</v>
      </c>
      <c r="AX378" s="78">
        <v>9000000000</v>
      </c>
      <c r="AY378" s="78">
        <v>5000000000</v>
      </c>
      <c r="AZ378" s="78">
        <v>18500000000</v>
      </c>
      <c r="BA378" s="78">
        <v>6538974819</v>
      </c>
      <c r="BB378" s="78">
        <v>5760226040</v>
      </c>
      <c r="BC378" s="78">
        <v>5787739210</v>
      </c>
      <c r="BD378" s="78">
        <v>5943479544</v>
      </c>
      <c r="BE378" s="78">
        <v>9655177320</v>
      </c>
      <c r="BF378" s="78">
        <v>9238477920</v>
      </c>
      <c r="BG378" s="78">
        <v>5283354611</v>
      </c>
      <c r="BH378" s="78">
        <v>5397590553</v>
      </c>
      <c r="BI378" s="78">
        <v>39358251425</v>
      </c>
      <c r="BJ378" s="78">
        <v>72033024335</v>
      </c>
      <c r="BK378" s="78">
        <v>35592622650</v>
      </c>
      <c r="BL378" s="78">
        <v>39536044593</v>
      </c>
      <c r="BM378" s="78">
        <v>36956401069</v>
      </c>
      <c r="BN378" s="78">
        <v>7304938921</v>
      </c>
      <c r="BO378" s="78">
        <v>6000000000</v>
      </c>
      <c r="BP378" s="78">
        <v>6000000000</v>
      </c>
      <c r="BQ378" s="78">
        <v>6500000000</v>
      </c>
      <c r="BR378" s="78">
        <v>9442092016</v>
      </c>
      <c r="BS378" s="78">
        <v>4562631507</v>
      </c>
      <c r="BT378" s="78">
        <v>3013363869</v>
      </c>
      <c r="BU378" s="78">
        <v>6423037581</v>
      </c>
      <c r="BV378" s="78">
        <v>7491019966</v>
      </c>
      <c r="BW378" s="78">
        <v>5158756133</v>
      </c>
      <c r="BX378" s="78">
        <v>16719820573</v>
      </c>
      <c r="BY378" s="78">
        <v>13350429036</v>
      </c>
      <c r="BZ378" s="78">
        <v>14761305853</v>
      </c>
      <c r="CA378" s="78">
        <v>2055076118</v>
      </c>
      <c r="CB378" s="78">
        <v>190868135634</v>
      </c>
      <c r="CC378" s="78">
        <v>140456558121</v>
      </c>
      <c r="CD378" s="78">
        <v>156100378420</v>
      </c>
      <c r="CE378" s="78">
        <v>76328950048</v>
      </c>
      <c r="CF378" s="78">
        <v>94473988447</v>
      </c>
      <c r="CG378" s="78">
        <v>73310509840</v>
      </c>
      <c r="CH378" s="78">
        <v>7710692091</v>
      </c>
      <c r="CI378" s="78">
        <v>8356301100</v>
      </c>
      <c r="CJ378" s="78">
        <v>6841534758</v>
      </c>
      <c r="CK378" s="78">
        <v>3813039452</v>
      </c>
      <c r="CL378" s="78">
        <v>14499233534</v>
      </c>
      <c r="CM378" s="78">
        <v>22592438199</v>
      </c>
      <c r="CN378" s="78">
        <v>20924840046</v>
      </c>
      <c r="CO378" s="78">
        <v>12252822703</v>
      </c>
      <c r="CP378" s="78">
        <v>16684311127</v>
      </c>
      <c r="CQ378" s="78">
        <v>21745622752</v>
      </c>
      <c r="CR378" s="78">
        <v>5593569864</v>
      </c>
      <c r="CS378" s="78">
        <v>14948749052</v>
      </c>
      <c r="CT378" s="78">
        <v>17356013856</v>
      </c>
      <c r="CU378" s="78">
        <v>739768470</v>
      </c>
      <c r="CV378" s="78">
        <v>512039180</v>
      </c>
      <c r="CW378" s="78">
        <v>978065682</v>
      </c>
      <c r="CX378" s="78">
        <v>2100000000</v>
      </c>
      <c r="CY378" s="78">
        <v>1800000000</v>
      </c>
      <c r="CZ378" s="78">
        <v>2100000000</v>
      </c>
      <c r="DA378" s="78">
        <v>2000000000</v>
      </c>
      <c r="DB378" s="78">
        <v>135343231042</v>
      </c>
      <c r="DC378" s="78">
        <v>156174297043</v>
      </c>
      <c r="DD378" s="78">
        <v>188192235166</v>
      </c>
      <c r="DE378" s="78">
        <v>112771130941</v>
      </c>
      <c r="DF378" s="78">
        <v>133543321480</v>
      </c>
      <c r="DG378" s="78">
        <v>39120171275</v>
      </c>
      <c r="DH378" s="78">
        <v>109467496517</v>
      </c>
      <c r="DI378" s="78">
        <v>14416791447</v>
      </c>
      <c r="DJ378" s="78">
        <v>38483521534</v>
      </c>
      <c r="DK378" s="78">
        <v>147986889958</v>
      </c>
      <c r="DL378" s="78">
        <v>23953321033</v>
      </c>
      <c r="DM378" s="78">
        <v>19668782959</v>
      </c>
      <c r="DN378" s="78">
        <v>7725778699</v>
      </c>
      <c r="DO378" s="78">
        <v>5000000000</v>
      </c>
      <c r="DP378" s="78">
        <v>5000000000</v>
      </c>
      <c r="DQ378" s="78">
        <v>5000000000</v>
      </c>
      <c r="DR378" s="78">
        <v>6408209462</v>
      </c>
      <c r="DS378" s="78">
        <v>19304565605</v>
      </c>
      <c r="DT378" s="78">
        <v>13181661513</v>
      </c>
      <c r="DU378" s="78">
        <v>18984627502</v>
      </c>
      <c r="DV378" s="78">
        <v>6386082014</v>
      </c>
      <c r="DW378" s="78">
        <v>6938521570</v>
      </c>
      <c r="DX378" s="78">
        <v>987401683</v>
      </c>
      <c r="DY378" s="78">
        <v>12024177490</v>
      </c>
      <c r="DZ378" s="78">
        <v>897554532</v>
      </c>
      <c r="EA378" s="78">
        <v>4690974356</v>
      </c>
      <c r="EB378" s="78">
        <v>1078146593</v>
      </c>
      <c r="EC378" s="78">
        <v>2462070668</v>
      </c>
      <c r="ED378" s="78">
        <v>21117281550</v>
      </c>
      <c r="EE378" s="78">
        <v>16151323547</v>
      </c>
      <c r="EF378" s="78">
        <v>9310083976</v>
      </c>
      <c r="EG378" s="78">
        <v>10529209842</v>
      </c>
      <c r="EH378" s="78">
        <v>72496168612</v>
      </c>
      <c r="EI378" s="78">
        <v>49829715798</v>
      </c>
      <c r="EJ378" s="78">
        <v>200414532141</v>
      </c>
      <c r="EK378" s="78">
        <v>277909842243</v>
      </c>
      <c r="EL378" s="78">
        <v>536179485925</v>
      </c>
      <c r="EM378" s="78">
        <v>544411295360</v>
      </c>
      <c r="EN378" s="78">
        <v>430110912623</v>
      </c>
      <c r="EO378" s="78">
        <v>928173932659</v>
      </c>
      <c r="EP378" s="78">
        <v>344609567213</v>
      </c>
      <c r="EQ378" s="78">
        <v>28215133011</v>
      </c>
      <c r="ER378" s="78">
        <v>129961319785</v>
      </c>
      <c r="ES378" s="78">
        <v>2118834821</v>
      </c>
      <c r="ET378" s="78">
        <v>3875601260</v>
      </c>
      <c r="EU378" s="78">
        <v>600379781</v>
      </c>
      <c r="EV378" s="78">
        <v>1328724050</v>
      </c>
      <c r="EW378" s="78">
        <v>1317773777</v>
      </c>
      <c r="EX378" s="78">
        <v>1270014137</v>
      </c>
      <c r="EY378" s="78">
        <v>11270609195</v>
      </c>
      <c r="EZ378" s="78">
        <v>11743307286</v>
      </c>
      <c r="FA378" s="78">
        <v>7889724379</v>
      </c>
      <c r="FB378" s="78">
        <v>16162384530</v>
      </c>
      <c r="FC378" s="78">
        <v>22055722356</v>
      </c>
      <c r="FD378" s="78">
        <v>3723848638</v>
      </c>
      <c r="FE378" s="78">
        <v>2085624422</v>
      </c>
      <c r="FF378" s="78">
        <v>1365655083</v>
      </c>
      <c r="FG378" s="78">
        <v>2096393931</v>
      </c>
      <c r="FH378" s="78">
        <v>3599335654</v>
      </c>
      <c r="FI378" s="78">
        <v>40923343102</v>
      </c>
      <c r="FJ378" s="78">
        <v>272164476</v>
      </c>
      <c r="FK378" s="78">
        <v>87361842279</v>
      </c>
      <c r="FL378" s="78">
        <v>6137642616</v>
      </c>
      <c r="FM378" s="78">
        <v>3185484526</v>
      </c>
      <c r="FN378" s="78">
        <v>7907894377</v>
      </c>
      <c r="FO378" s="78">
        <v>328507444</v>
      </c>
      <c r="FP378" s="78">
        <v>5115585405</v>
      </c>
      <c r="FQ378" s="78">
        <v>13022430387</v>
      </c>
      <c r="FR378" s="78">
        <v>14917813</v>
      </c>
      <c r="FS378" s="78">
        <v>11867013589</v>
      </c>
      <c r="FT378" s="78">
        <v>1110792193</v>
      </c>
      <c r="FU378" s="78">
        <v>394870487</v>
      </c>
      <c r="FV378" s="78">
        <v>5610352190</v>
      </c>
      <c r="FW378" s="78">
        <v>10096348949</v>
      </c>
      <c r="FX378" s="78">
        <v>80316926177</v>
      </c>
      <c r="FY378" s="78">
        <v>1994458109</v>
      </c>
      <c r="FZ378" s="78">
        <v>2006106201</v>
      </c>
      <c r="GA378" s="78">
        <v>503924320</v>
      </c>
      <c r="GB378" s="78">
        <v>507217191181</v>
      </c>
      <c r="GC378" s="78">
        <v>69635301474</v>
      </c>
      <c r="GD378" s="78">
        <v>60730942</v>
      </c>
      <c r="GE378" s="78">
        <v>27000000000</v>
      </c>
      <c r="GF378" s="78">
        <v>5114856220</v>
      </c>
    </row>
    <row r="379" spans="1:188">
      <c r="A379" s="84">
        <v>45205</v>
      </c>
      <c r="B379" s="78">
        <v>147830671491</v>
      </c>
      <c r="C379" s="78">
        <v>129407239127</v>
      </c>
      <c r="D379" s="78">
        <v>168907061247</v>
      </c>
      <c r="E379" s="78">
        <v>192454557984</v>
      </c>
      <c r="F379" s="78">
        <v>97299655749</v>
      </c>
      <c r="G379" s="78">
        <v>49685826435</v>
      </c>
      <c r="H379" s="78">
        <v>106077045140</v>
      </c>
      <c r="I379" s="78">
        <v>17496987215</v>
      </c>
      <c r="J379" s="78">
        <v>28551861893</v>
      </c>
      <c r="K379" s="78">
        <v>19749631786</v>
      </c>
      <c r="L379" s="78">
        <v>7091079236</v>
      </c>
      <c r="M379" s="78">
        <v>3449567909</v>
      </c>
      <c r="N379" s="78">
        <v>7606427888</v>
      </c>
      <c r="O379" s="78">
        <v>4781088352</v>
      </c>
      <c r="P379" s="78">
        <v>3984668711</v>
      </c>
      <c r="Q379" s="78">
        <v>7832773996</v>
      </c>
      <c r="R379" s="78">
        <v>4187498573</v>
      </c>
      <c r="S379" s="78">
        <v>6009501272</v>
      </c>
      <c r="T379" s="78">
        <v>4473076018</v>
      </c>
      <c r="U379" s="78">
        <v>16185388585</v>
      </c>
      <c r="V379" s="78">
        <v>4740362414</v>
      </c>
      <c r="W379" s="78">
        <v>4214379682</v>
      </c>
      <c r="X379" s="78">
        <v>203717033</v>
      </c>
      <c r="Y379" s="78">
        <v>246154385748</v>
      </c>
      <c r="Z379" s="78">
        <v>187457113258</v>
      </c>
      <c r="AA379" s="78">
        <v>152896110218</v>
      </c>
      <c r="AB379" s="78">
        <v>251683107440</v>
      </c>
      <c r="AC379" s="78">
        <v>194255270299</v>
      </c>
      <c r="AD379" s="78">
        <v>235145210207</v>
      </c>
      <c r="AE379" s="78">
        <v>45647739879</v>
      </c>
      <c r="AF379" s="78">
        <v>48012657742</v>
      </c>
      <c r="AG379" s="78">
        <v>41149986160</v>
      </c>
      <c r="AH379" s="78">
        <v>23975876570</v>
      </c>
      <c r="AI379" s="78">
        <v>5586997625</v>
      </c>
      <c r="AJ379" s="78">
        <v>5115363030</v>
      </c>
      <c r="AK379" s="78">
        <v>16559777057</v>
      </c>
      <c r="AL379" s="78">
        <v>5096285053</v>
      </c>
      <c r="AM379" s="78">
        <v>5782650587</v>
      </c>
      <c r="AN379" s="78">
        <v>7653456142</v>
      </c>
      <c r="AO379" s="78">
        <v>5091978737</v>
      </c>
      <c r="AP379" s="78">
        <v>8884667075</v>
      </c>
      <c r="AQ379" s="78">
        <v>5101474014</v>
      </c>
      <c r="AR379" s="78">
        <v>13646189054</v>
      </c>
      <c r="AS379" s="78">
        <v>5096086714</v>
      </c>
      <c r="AT379" s="78">
        <v>7733243526</v>
      </c>
      <c r="AU379" s="78">
        <v>5090317420</v>
      </c>
      <c r="AV379" s="78">
        <v>1236167326</v>
      </c>
      <c r="AW379" s="78">
        <v>1655523744</v>
      </c>
      <c r="AX379" s="78">
        <v>9000000000</v>
      </c>
      <c r="AY379" s="78">
        <v>5000000000</v>
      </c>
      <c r="AZ379" s="78">
        <v>18500000000</v>
      </c>
      <c r="BA379" s="78">
        <v>6540975365</v>
      </c>
      <c r="BB379" s="78">
        <v>5761688710</v>
      </c>
      <c r="BC379" s="78">
        <v>5788963583</v>
      </c>
      <c r="BD379" s="78">
        <v>5947085251</v>
      </c>
      <c r="BE379" s="78">
        <v>9658609205</v>
      </c>
      <c r="BF379" s="78">
        <v>9202506033</v>
      </c>
      <c r="BG379" s="78">
        <v>5283730163</v>
      </c>
      <c r="BH379" s="78">
        <v>5398049233</v>
      </c>
      <c r="BI379" s="78">
        <v>39408078631</v>
      </c>
      <c r="BJ379" s="78">
        <v>72414736220</v>
      </c>
      <c r="BK379" s="78">
        <v>35599255356</v>
      </c>
      <c r="BL379" s="78">
        <v>39531948136</v>
      </c>
      <c r="BM379" s="78">
        <v>36978632648</v>
      </c>
      <c r="BN379" s="78">
        <v>7311220567</v>
      </c>
      <c r="BO379" s="78">
        <v>6000000000</v>
      </c>
      <c r="BP379" s="78">
        <v>6000000000</v>
      </c>
      <c r="BQ379" s="78">
        <v>6500000000</v>
      </c>
      <c r="BR379" s="78">
        <v>9424621116</v>
      </c>
      <c r="BS379" s="78">
        <v>4565016106</v>
      </c>
      <c r="BT379" s="78">
        <v>3018085455</v>
      </c>
      <c r="BU379" s="78">
        <v>6438923691</v>
      </c>
      <c r="BV379" s="78">
        <v>7492446359</v>
      </c>
      <c r="BW379" s="78">
        <v>5161726693</v>
      </c>
      <c r="BX379" s="78">
        <v>16733300118</v>
      </c>
      <c r="BY379" s="78">
        <v>13362397536</v>
      </c>
      <c r="BZ379" s="78">
        <v>14786111088</v>
      </c>
      <c r="CA379" s="78">
        <v>2061437978</v>
      </c>
      <c r="CB379" s="78">
        <v>190860809771</v>
      </c>
      <c r="CC379" s="78">
        <v>140573461244</v>
      </c>
      <c r="CD379" s="78">
        <v>156244083913</v>
      </c>
      <c r="CE379" s="78">
        <v>76657897363</v>
      </c>
      <c r="CF379" s="78">
        <v>94556046416</v>
      </c>
      <c r="CG379" s="78">
        <v>73448085086</v>
      </c>
      <c r="CH379" s="78">
        <v>7709414251</v>
      </c>
      <c r="CI379" s="78">
        <v>8361487911</v>
      </c>
      <c r="CJ379" s="78">
        <v>6842103036</v>
      </c>
      <c r="CK379" s="78">
        <v>3815601734</v>
      </c>
      <c r="CL379" s="78">
        <v>14505324395</v>
      </c>
      <c r="CM379" s="78">
        <v>22653129235</v>
      </c>
      <c r="CN379" s="78">
        <v>20967354840</v>
      </c>
      <c r="CO379" s="78">
        <v>12321036407</v>
      </c>
      <c r="CP379" s="78">
        <v>16692720261</v>
      </c>
      <c r="CQ379" s="78">
        <v>21781158691</v>
      </c>
      <c r="CR379" s="78">
        <v>5595373588</v>
      </c>
      <c r="CS379" s="78">
        <v>14951350448</v>
      </c>
      <c r="CT379" s="78">
        <v>17294370036</v>
      </c>
      <c r="CU379" s="78">
        <v>739768470</v>
      </c>
      <c r="CV379" s="78">
        <v>609519075</v>
      </c>
      <c r="CW379" s="78">
        <v>978368367</v>
      </c>
      <c r="CX379" s="78">
        <v>2100000000</v>
      </c>
      <c r="CY379" s="78">
        <v>1800000000</v>
      </c>
      <c r="CZ379" s="78">
        <v>2100000000</v>
      </c>
      <c r="DA379" s="78">
        <v>2000000000</v>
      </c>
      <c r="DB379" s="78">
        <v>135294232086</v>
      </c>
      <c r="DC379" s="78">
        <v>156200705339</v>
      </c>
      <c r="DD379" s="78">
        <v>188312586965</v>
      </c>
      <c r="DE379" s="78">
        <v>112939655911</v>
      </c>
      <c r="DF379" s="78">
        <v>133495229892</v>
      </c>
      <c r="DG379" s="78">
        <v>39185591321</v>
      </c>
      <c r="DH379" s="78">
        <v>110528510807</v>
      </c>
      <c r="DI379" s="78">
        <v>14417000339</v>
      </c>
      <c r="DJ379" s="78">
        <v>38585586743</v>
      </c>
      <c r="DK379" s="78">
        <v>148457448338</v>
      </c>
      <c r="DL379" s="78">
        <v>24180964132</v>
      </c>
      <c r="DM379" s="78">
        <v>19753579024</v>
      </c>
      <c r="DN379" s="78">
        <v>7737281724</v>
      </c>
      <c r="DO379" s="78">
        <v>5000000000</v>
      </c>
      <c r="DP379" s="78">
        <v>5000000000</v>
      </c>
      <c r="DQ379" s="78">
        <v>5000000000</v>
      </c>
      <c r="DR379" s="78">
        <v>6437328361</v>
      </c>
      <c r="DS379" s="78">
        <v>19479905717</v>
      </c>
      <c r="DT379" s="78">
        <v>13293974683</v>
      </c>
      <c r="DU379" s="78">
        <v>19047543643</v>
      </c>
      <c r="DV379" s="78">
        <v>6396498651</v>
      </c>
      <c r="DW379" s="78">
        <v>6993847573</v>
      </c>
      <c r="DX379" s="78">
        <v>987544296</v>
      </c>
      <c r="DY379" s="78">
        <v>12026211986</v>
      </c>
      <c r="DZ379" s="78">
        <v>897929656</v>
      </c>
      <c r="EA379" s="78">
        <v>4737803798</v>
      </c>
      <c r="EB379" s="78">
        <v>1078982032</v>
      </c>
      <c r="EC379" s="78">
        <v>2467437137</v>
      </c>
      <c r="ED379" s="78">
        <v>21126775916</v>
      </c>
      <c r="EE379" s="78">
        <v>16158697976</v>
      </c>
      <c r="EF379" s="78">
        <v>9312222838</v>
      </c>
      <c r="EG379" s="78">
        <v>10534552655</v>
      </c>
      <c r="EH379" s="78">
        <v>72419180697</v>
      </c>
      <c r="EI379" s="78">
        <v>49845856281</v>
      </c>
      <c r="EJ379" s="78">
        <v>200417726025</v>
      </c>
      <c r="EK379" s="78">
        <v>277950456922</v>
      </c>
      <c r="EL379" s="78">
        <v>536993210613</v>
      </c>
      <c r="EM379" s="78">
        <v>544503504793</v>
      </c>
      <c r="EN379" s="78">
        <v>430529592368</v>
      </c>
      <c r="EO379" s="78">
        <v>928285903912</v>
      </c>
      <c r="EP379" s="78">
        <v>344858476707</v>
      </c>
      <c r="EQ379" s="78">
        <v>28295267517</v>
      </c>
      <c r="ER379" s="78">
        <v>130149113303</v>
      </c>
      <c r="ES379" s="78">
        <v>2151281095</v>
      </c>
      <c r="ET379" s="78">
        <v>3873486088</v>
      </c>
      <c r="EU379" s="78">
        <v>600379781</v>
      </c>
      <c r="EV379" s="78">
        <v>1329696490</v>
      </c>
      <c r="EW379" s="78">
        <v>1318781790</v>
      </c>
      <c r="EX379" s="78">
        <v>1270014137</v>
      </c>
      <c r="EY379" s="78">
        <v>11274600460</v>
      </c>
      <c r="EZ379" s="78">
        <v>11748423613</v>
      </c>
      <c r="FA379" s="78">
        <v>7886759589</v>
      </c>
      <c r="FB379" s="78">
        <v>16163847091</v>
      </c>
      <c r="FC379" s="78">
        <v>22059402163</v>
      </c>
      <c r="FD379" s="78">
        <v>3726660764</v>
      </c>
      <c r="FE379" s="78">
        <v>2086797777</v>
      </c>
      <c r="FF379" s="78">
        <v>1366588762</v>
      </c>
      <c r="FG379" s="78">
        <v>2097769535</v>
      </c>
      <c r="FH379" s="78">
        <v>3603720790</v>
      </c>
      <c r="FI379" s="78">
        <v>40941254060</v>
      </c>
      <c r="FJ379" s="78">
        <v>272164476</v>
      </c>
      <c r="FK379" s="78">
        <v>87389199674</v>
      </c>
      <c r="FL379" s="78">
        <v>6140789631</v>
      </c>
      <c r="FM379" s="78">
        <v>3185484526</v>
      </c>
      <c r="FN379" s="78">
        <v>7909570596</v>
      </c>
      <c r="FO379" s="78">
        <v>328508062</v>
      </c>
      <c r="FP379" s="78">
        <v>5195365283</v>
      </c>
      <c r="FQ379" s="78">
        <v>13040736131</v>
      </c>
      <c r="FR379" s="78">
        <v>14917813</v>
      </c>
      <c r="FS379" s="78">
        <v>11871205153</v>
      </c>
      <c r="FT379" s="78">
        <v>1111233907</v>
      </c>
      <c r="FU379" s="78">
        <v>395005023</v>
      </c>
      <c r="FV379" s="78">
        <v>5610400269</v>
      </c>
      <c r="FW379" s="78">
        <v>10096349988</v>
      </c>
      <c r="FX379" s="78">
        <v>80316926177</v>
      </c>
      <c r="FY379" s="78">
        <v>1990675471</v>
      </c>
      <c r="FZ379" s="78">
        <v>2007519968</v>
      </c>
      <c r="GA379" s="78">
        <v>503924320</v>
      </c>
      <c r="GB379" s="78">
        <v>506993907928</v>
      </c>
      <c r="GC379" s="78">
        <v>69566534295</v>
      </c>
      <c r="GD379" s="78">
        <v>74970718</v>
      </c>
      <c r="GE379" s="78">
        <v>27000000000</v>
      </c>
      <c r="GF379" s="78">
        <v>5117297029</v>
      </c>
    </row>
    <row r="380" spans="1:188">
      <c r="A380" s="84">
        <v>45209</v>
      </c>
      <c r="B380" s="78">
        <v>147979930830</v>
      </c>
      <c r="C380" s="78">
        <v>129667081290</v>
      </c>
      <c r="D380" s="78">
        <v>169362068303</v>
      </c>
      <c r="E380" s="78">
        <v>192692565601</v>
      </c>
      <c r="F380" s="78">
        <v>97389488204</v>
      </c>
      <c r="G380" s="78">
        <v>49702350834</v>
      </c>
      <c r="H380" s="78">
        <v>106133045967</v>
      </c>
      <c r="I380" s="78">
        <v>17495553177</v>
      </c>
      <c r="J380" s="78">
        <v>28480491480</v>
      </c>
      <c r="K380" s="78">
        <v>19912423838</v>
      </c>
      <c r="L380" s="78">
        <v>7092172130</v>
      </c>
      <c r="M380" s="78">
        <v>3450218209</v>
      </c>
      <c r="N380" s="78">
        <v>7738196973</v>
      </c>
      <c r="O380" s="78">
        <v>4824283845</v>
      </c>
      <c r="P380" s="78">
        <v>3992548742</v>
      </c>
      <c r="Q380" s="78">
        <v>7836537302</v>
      </c>
      <c r="R380" s="78">
        <v>4202713571</v>
      </c>
      <c r="S380" s="78">
        <v>6022132057</v>
      </c>
      <c r="T380" s="78">
        <v>4491024986</v>
      </c>
      <c r="U380" s="78">
        <v>16282889428</v>
      </c>
      <c r="V380" s="78">
        <v>4750424354</v>
      </c>
      <c r="W380" s="78">
        <v>4219188335</v>
      </c>
      <c r="X380" s="78">
        <v>204071647</v>
      </c>
      <c r="Y380" s="78">
        <v>246412345702</v>
      </c>
      <c r="Z380" s="78">
        <v>187609737080</v>
      </c>
      <c r="AA380" s="78">
        <v>152980199529</v>
      </c>
      <c r="AB380" s="78">
        <v>252002616603</v>
      </c>
      <c r="AC380" s="78">
        <v>194262140621</v>
      </c>
      <c r="AD380" s="78">
        <v>235225641672</v>
      </c>
      <c r="AE380" s="78">
        <v>45656397732</v>
      </c>
      <c r="AF380" s="78">
        <v>48063182186</v>
      </c>
      <c r="AG380" s="78">
        <v>41244445332</v>
      </c>
      <c r="AH380" s="78">
        <v>24013900723</v>
      </c>
      <c r="AI380" s="78">
        <v>5598649415</v>
      </c>
      <c r="AJ380" s="78">
        <v>5115363030</v>
      </c>
      <c r="AK380" s="78">
        <v>17169970129</v>
      </c>
      <c r="AL380" s="78">
        <v>5096293862</v>
      </c>
      <c r="AM380" s="78">
        <v>5787841841</v>
      </c>
      <c r="AN380" s="78">
        <v>7841207513</v>
      </c>
      <c r="AO380" s="78">
        <v>5091978737</v>
      </c>
      <c r="AP380" s="78">
        <v>8928463948</v>
      </c>
      <c r="AQ380" s="78">
        <v>5101753506</v>
      </c>
      <c r="AR380" s="78">
        <v>13644791425</v>
      </c>
      <c r="AS380" s="78">
        <v>5096086714</v>
      </c>
      <c r="AT380" s="78">
        <v>7887873301</v>
      </c>
      <c r="AU380" s="78">
        <v>5090317420</v>
      </c>
      <c r="AV380" s="78">
        <v>1236715431</v>
      </c>
      <c r="AW380" s="78">
        <v>1657485287</v>
      </c>
      <c r="AX380" s="78">
        <v>9000000000</v>
      </c>
      <c r="AY380" s="78">
        <v>5000000000</v>
      </c>
      <c r="AZ380" s="78">
        <v>18500000000</v>
      </c>
      <c r="BA380" s="78">
        <v>6551616482</v>
      </c>
      <c r="BB380" s="78">
        <v>5763660520</v>
      </c>
      <c r="BC380" s="78">
        <v>5790345320</v>
      </c>
      <c r="BD380" s="78">
        <v>5949088787</v>
      </c>
      <c r="BE380" s="78">
        <v>9663647793</v>
      </c>
      <c r="BF380" s="78">
        <v>9206900813</v>
      </c>
      <c r="BG380" s="78">
        <v>5284361194</v>
      </c>
      <c r="BH380" s="78">
        <v>5398088651</v>
      </c>
      <c r="BI380" s="78">
        <v>39512341302</v>
      </c>
      <c r="BJ380" s="78">
        <v>73571391730</v>
      </c>
      <c r="BK380" s="78">
        <v>35620230639</v>
      </c>
      <c r="BL380" s="78">
        <v>39580816252</v>
      </c>
      <c r="BM380" s="78">
        <v>37097348932</v>
      </c>
      <c r="BN380" s="78">
        <v>7312776874</v>
      </c>
      <c r="BO380" s="78">
        <v>6000000000</v>
      </c>
      <c r="BP380" s="78">
        <v>6000000000</v>
      </c>
      <c r="BQ380" s="78">
        <v>6500000000</v>
      </c>
      <c r="BR380" s="78">
        <v>9435478326</v>
      </c>
      <c r="BS380" s="78">
        <v>4571504440</v>
      </c>
      <c r="BT380" s="78">
        <v>3023577769</v>
      </c>
      <c r="BU380" s="78">
        <v>6460359840</v>
      </c>
      <c r="BV380" s="78">
        <v>7515352169</v>
      </c>
      <c r="BW380" s="78">
        <v>5190150800</v>
      </c>
      <c r="BX380" s="78">
        <v>16759422025</v>
      </c>
      <c r="BY380" s="78">
        <v>13382508186</v>
      </c>
      <c r="BZ380" s="78">
        <v>14806705417</v>
      </c>
      <c r="CA380" s="78">
        <v>2069820886</v>
      </c>
      <c r="CB380" s="78">
        <v>190900543539</v>
      </c>
      <c r="CC380" s="78">
        <v>140919037246</v>
      </c>
      <c r="CD380" s="78">
        <v>156821217902</v>
      </c>
      <c r="CE380" s="78">
        <v>76875467796</v>
      </c>
      <c r="CF380" s="78">
        <v>94693302095</v>
      </c>
      <c r="CG380" s="78">
        <v>73579257201</v>
      </c>
      <c r="CH380" s="78">
        <v>7715951882</v>
      </c>
      <c r="CI380" s="78">
        <v>8330722065</v>
      </c>
      <c r="CJ380" s="78">
        <v>6833557263</v>
      </c>
      <c r="CK380" s="78">
        <v>3809507288</v>
      </c>
      <c r="CL380" s="78">
        <v>14519309734</v>
      </c>
      <c r="CM380" s="78">
        <v>22794158402</v>
      </c>
      <c r="CN380" s="78">
        <v>21152124926</v>
      </c>
      <c r="CO380" s="78">
        <v>12434283885</v>
      </c>
      <c r="CP380" s="78">
        <v>16983992498</v>
      </c>
      <c r="CQ380" s="78">
        <v>22060390812</v>
      </c>
      <c r="CR380" s="78">
        <v>5595488158</v>
      </c>
      <c r="CS380" s="78">
        <v>14874172053</v>
      </c>
      <c r="CT380" s="78">
        <v>17328760890</v>
      </c>
      <c r="CU380" s="78">
        <v>740273327</v>
      </c>
      <c r="CV380" s="78">
        <v>609519075</v>
      </c>
      <c r="CW380" s="78">
        <v>978368367</v>
      </c>
      <c r="CX380" s="78">
        <v>2100000000</v>
      </c>
      <c r="CY380" s="78">
        <v>1800000000</v>
      </c>
      <c r="CZ380" s="78">
        <v>2100000000</v>
      </c>
      <c r="DA380" s="78">
        <v>2000000000</v>
      </c>
      <c r="DB380" s="78">
        <v>135424071522</v>
      </c>
      <c r="DC380" s="78">
        <v>156423479255</v>
      </c>
      <c r="DD380" s="78">
        <v>188242627023</v>
      </c>
      <c r="DE380" s="78">
        <v>113290389905</v>
      </c>
      <c r="DF380" s="78">
        <v>133640775903</v>
      </c>
      <c r="DG380" s="78">
        <v>39228935624</v>
      </c>
      <c r="DH380" s="78">
        <v>110811514619</v>
      </c>
      <c r="DI380" s="78">
        <v>14428514590</v>
      </c>
      <c r="DJ380" s="78">
        <v>38826705360</v>
      </c>
      <c r="DK380" s="78">
        <v>149792952674</v>
      </c>
      <c r="DL380" s="78">
        <v>24912296994</v>
      </c>
      <c r="DM380" s="78">
        <v>19953650951</v>
      </c>
      <c r="DN380" s="78">
        <v>7774769459</v>
      </c>
      <c r="DO380" s="78">
        <v>5000000000</v>
      </c>
      <c r="DP380" s="78">
        <v>5000000000</v>
      </c>
      <c r="DQ380" s="78">
        <v>5000000000</v>
      </c>
      <c r="DR380" s="78">
        <v>6447477849</v>
      </c>
      <c r="DS380" s="78">
        <v>19982571646</v>
      </c>
      <c r="DT380" s="78">
        <v>13542030957</v>
      </c>
      <c r="DU380" s="78">
        <v>19319178270</v>
      </c>
      <c r="DV380" s="78">
        <v>6405135105</v>
      </c>
      <c r="DW380" s="78">
        <v>7029649408</v>
      </c>
      <c r="DX380" s="78">
        <v>987667020</v>
      </c>
      <c r="DY380" s="78">
        <v>12027367336</v>
      </c>
      <c r="DZ380" s="78">
        <v>897117955</v>
      </c>
      <c r="EA380" s="78">
        <v>4972575207</v>
      </c>
      <c r="EB380" s="78">
        <v>1079759467</v>
      </c>
      <c r="EC380" s="78">
        <v>2480290147</v>
      </c>
      <c r="ED380" s="78">
        <v>21179561646</v>
      </c>
      <c r="EE380" s="78">
        <v>16182084645</v>
      </c>
      <c r="EF380" s="78">
        <v>9329584598</v>
      </c>
      <c r="EG380" s="78">
        <v>10554928984</v>
      </c>
      <c r="EH380" s="78">
        <v>72491654006</v>
      </c>
      <c r="EI380" s="78">
        <v>49885073704</v>
      </c>
      <c r="EJ380" s="78">
        <v>200402175722</v>
      </c>
      <c r="EK380" s="78">
        <v>278397401408</v>
      </c>
      <c r="EL380" s="78">
        <v>537483913586</v>
      </c>
      <c r="EM380" s="78">
        <v>545180810491</v>
      </c>
      <c r="EN380" s="78">
        <v>431665782450</v>
      </c>
      <c r="EO380" s="78">
        <v>928559702685</v>
      </c>
      <c r="EP380" s="78">
        <v>344772353185</v>
      </c>
      <c r="EQ380" s="78">
        <v>28353282377</v>
      </c>
      <c r="ER380" s="78">
        <v>130251856195</v>
      </c>
      <c r="ES380" s="78">
        <v>2173263267</v>
      </c>
      <c r="ET380" s="78">
        <v>3785231101</v>
      </c>
      <c r="EU380" s="78">
        <v>600379781</v>
      </c>
      <c r="EV380" s="78">
        <v>1329696490</v>
      </c>
      <c r="EW380" s="78">
        <v>1318781790</v>
      </c>
      <c r="EX380" s="78">
        <v>1270667639</v>
      </c>
      <c r="EY380" s="78">
        <v>11284562435</v>
      </c>
      <c r="EZ380" s="78">
        <v>11744511992</v>
      </c>
      <c r="FA380" s="78">
        <v>7901939087</v>
      </c>
      <c r="FB380" s="78">
        <v>16171803047</v>
      </c>
      <c r="FC380" s="78">
        <v>22059990350</v>
      </c>
      <c r="FD380" s="78">
        <v>3730968405</v>
      </c>
      <c r="FE380" s="78">
        <v>2085952173</v>
      </c>
      <c r="FF380" s="78">
        <v>1367250442</v>
      </c>
      <c r="FG380" s="78">
        <v>2098391810</v>
      </c>
      <c r="FH380" s="78">
        <v>3606515622</v>
      </c>
      <c r="FI380" s="78">
        <v>40952440895</v>
      </c>
      <c r="FJ380" s="78">
        <v>272164476</v>
      </c>
      <c r="FK380" s="78">
        <v>87417789444</v>
      </c>
      <c r="FL380" s="78">
        <v>6143718930</v>
      </c>
      <c r="FM380" s="78">
        <v>3185533513</v>
      </c>
      <c r="FN380" s="78">
        <v>7886527877</v>
      </c>
      <c r="FO380" s="78">
        <v>328546177</v>
      </c>
      <c r="FP380" s="78">
        <v>5196962861</v>
      </c>
      <c r="FQ380" s="78">
        <v>13041954794</v>
      </c>
      <c r="FR380" s="78">
        <v>14917813</v>
      </c>
      <c r="FS380" s="78">
        <v>11876956548</v>
      </c>
      <c r="FT380" s="78">
        <v>1111363999</v>
      </c>
      <c r="FU380" s="78">
        <v>395014522</v>
      </c>
      <c r="FV380" s="78">
        <v>5610824129</v>
      </c>
      <c r="FW380" s="78">
        <v>10096351130</v>
      </c>
      <c r="FX380" s="78">
        <v>80316926177</v>
      </c>
      <c r="FY380" s="78">
        <v>1991115437</v>
      </c>
      <c r="FZ380" s="78">
        <v>2009156457</v>
      </c>
      <c r="GA380" s="78">
        <v>504055705</v>
      </c>
      <c r="GB380" s="78">
        <v>507298740974</v>
      </c>
      <c r="GC380" s="78">
        <v>69577232863</v>
      </c>
      <c r="GD380" s="78">
        <v>75039300</v>
      </c>
      <c r="GE380" s="78">
        <v>27000000000</v>
      </c>
      <c r="GF380" s="78">
        <v>5110706951</v>
      </c>
    </row>
    <row r="381" spans="1:188">
      <c r="A381" s="84">
        <v>45210</v>
      </c>
      <c r="B381" s="78">
        <v>147953068713</v>
      </c>
      <c r="C381" s="78">
        <v>129795471755</v>
      </c>
      <c r="D381" s="78">
        <v>169519089668</v>
      </c>
      <c r="E381" s="78">
        <v>192968545821</v>
      </c>
      <c r="F381" s="78">
        <v>97508977801</v>
      </c>
      <c r="G381" s="78">
        <v>49730492829</v>
      </c>
      <c r="H381" s="78">
        <v>106129907743</v>
      </c>
      <c r="I381" s="78">
        <v>17495848965</v>
      </c>
      <c r="J381" s="78">
        <v>28499396686</v>
      </c>
      <c r="K381" s="78">
        <v>20064480402</v>
      </c>
      <c r="L381" s="78">
        <v>7092547823</v>
      </c>
      <c r="M381" s="78">
        <v>3454771520</v>
      </c>
      <c r="N381" s="78">
        <v>7785975967</v>
      </c>
      <c r="O381" s="78">
        <v>4824339119</v>
      </c>
      <c r="P381" s="78">
        <v>3996196508</v>
      </c>
      <c r="Q381" s="78">
        <v>7772834817</v>
      </c>
      <c r="R381" s="78">
        <v>4213889788</v>
      </c>
      <c r="S381" s="78">
        <v>6027730710</v>
      </c>
      <c r="T381" s="78">
        <v>4491687635</v>
      </c>
      <c r="U381" s="78">
        <v>16390181865</v>
      </c>
      <c r="V381" s="78">
        <v>4751053043</v>
      </c>
      <c r="W381" s="78">
        <v>4220769208</v>
      </c>
      <c r="X381" s="78">
        <v>209324433</v>
      </c>
      <c r="Y381" s="78">
        <v>246497700372</v>
      </c>
      <c r="Z381" s="78">
        <v>187611747892</v>
      </c>
      <c r="AA381" s="78">
        <v>153063120812</v>
      </c>
      <c r="AB381" s="78">
        <v>252263472035</v>
      </c>
      <c r="AC381" s="78">
        <v>194332021405</v>
      </c>
      <c r="AD381" s="78">
        <v>235063954745</v>
      </c>
      <c r="AE381" s="78">
        <v>45663149788</v>
      </c>
      <c r="AF381" s="78">
        <v>47884499349</v>
      </c>
      <c r="AG381" s="78">
        <v>41285311437</v>
      </c>
      <c r="AH381" s="78">
        <v>24033214028</v>
      </c>
      <c r="AI381" s="78">
        <v>5627932393</v>
      </c>
      <c r="AJ381" s="78">
        <v>5115354254</v>
      </c>
      <c r="AK381" s="78">
        <v>17358663464</v>
      </c>
      <c r="AL381" s="78">
        <v>5097164221</v>
      </c>
      <c r="AM381" s="78">
        <v>5772494278</v>
      </c>
      <c r="AN381" s="78">
        <v>7874983215</v>
      </c>
      <c r="AO381" s="78">
        <v>5091969873</v>
      </c>
      <c r="AP381" s="78">
        <v>8896812975</v>
      </c>
      <c r="AQ381" s="78">
        <v>5101744373</v>
      </c>
      <c r="AR381" s="78">
        <v>13655441205</v>
      </c>
      <c r="AS381" s="78">
        <v>5096077953</v>
      </c>
      <c r="AT381" s="78">
        <v>7910805147</v>
      </c>
      <c r="AU381" s="78">
        <v>5090308612</v>
      </c>
      <c r="AV381" s="78">
        <v>1236712938</v>
      </c>
      <c r="AW381" s="78">
        <v>1657481628</v>
      </c>
      <c r="AX381" s="78">
        <v>9000000000</v>
      </c>
      <c r="AY381" s="78">
        <v>5000000000</v>
      </c>
      <c r="AZ381" s="78">
        <v>18500000000</v>
      </c>
      <c r="BA381" s="78">
        <v>6558987362</v>
      </c>
      <c r="BB381" s="78">
        <v>5768906241</v>
      </c>
      <c r="BC381" s="78">
        <v>5799205749</v>
      </c>
      <c r="BD381" s="78">
        <v>5955158490</v>
      </c>
      <c r="BE381" s="78">
        <v>9676618974</v>
      </c>
      <c r="BF381" s="78">
        <v>9182313229</v>
      </c>
      <c r="BG381" s="78">
        <v>5284900583</v>
      </c>
      <c r="BH381" s="78">
        <v>5398021565</v>
      </c>
      <c r="BI381" s="78">
        <v>39541571332</v>
      </c>
      <c r="BJ381" s="78">
        <v>74154146315</v>
      </c>
      <c r="BK381" s="78">
        <v>35648554678</v>
      </c>
      <c r="BL381" s="78">
        <v>39566904518</v>
      </c>
      <c r="BM381" s="78">
        <v>37162015715</v>
      </c>
      <c r="BN381" s="78">
        <v>7316409006</v>
      </c>
      <c r="BO381" s="78">
        <v>6000000000</v>
      </c>
      <c r="BP381" s="78">
        <v>6000000000</v>
      </c>
      <c r="BQ381" s="78">
        <v>6500000000</v>
      </c>
      <c r="BR381" s="78">
        <v>9435114922</v>
      </c>
      <c r="BS381" s="78">
        <v>4562286309</v>
      </c>
      <c r="BT381" s="78">
        <v>3020871853</v>
      </c>
      <c r="BU381" s="78">
        <v>6449542749</v>
      </c>
      <c r="BV381" s="78">
        <v>7537578943</v>
      </c>
      <c r="BW381" s="78">
        <v>5191124575</v>
      </c>
      <c r="BX381" s="78">
        <v>16763315045</v>
      </c>
      <c r="BY381" s="78">
        <v>13393423854</v>
      </c>
      <c r="BZ381" s="78">
        <v>14806231215</v>
      </c>
      <c r="CA381" s="78">
        <v>2092019128</v>
      </c>
      <c r="CB381" s="78">
        <v>190827058825</v>
      </c>
      <c r="CC381" s="78">
        <v>141180053892</v>
      </c>
      <c r="CD381" s="78">
        <v>157023317855</v>
      </c>
      <c r="CE381" s="78">
        <v>76909927809</v>
      </c>
      <c r="CF381" s="78">
        <v>94652467236</v>
      </c>
      <c r="CG381" s="78">
        <v>73628497732</v>
      </c>
      <c r="CH381" s="78">
        <v>7709544763</v>
      </c>
      <c r="CI381" s="78">
        <v>8335222348</v>
      </c>
      <c r="CJ381" s="78">
        <v>6834466391</v>
      </c>
      <c r="CK381" s="78">
        <v>3809733625</v>
      </c>
      <c r="CL381" s="78">
        <v>14517209942</v>
      </c>
      <c r="CM381" s="78">
        <v>22868687501</v>
      </c>
      <c r="CN381" s="78">
        <v>21350186873</v>
      </c>
      <c r="CO381" s="78">
        <v>12569498323</v>
      </c>
      <c r="CP381" s="78">
        <v>16983676527</v>
      </c>
      <c r="CQ381" s="78">
        <v>22117738069</v>
      </c>
      <c r="CR381" s="78">
        <v>5596231348</v>
      </c>
      <c r="CS381" s="78">
        <v>14875570169</v>
      </c>
      <c r="CT381" s="78">
        <v>17332330787</v>
      </c>
      <c r="CU381" s="78">
        <v>740575458</v>
      </c>
      <c r="CV381" s="78">
        <v>609519075</v>
      </c>
      <c r="CW381" s="78">
        <v>978874174</v>
      </c>
      <c r="CX381" s="78">
        <v>2100000000</v>
      </c>
      <c r="CY381" s="78">
        <v>1800000000</v>
      </c>
      <c r="CZ381" s="78">
        <v>2100000000</v>
      </c>
      <c r="DA381" s="78">
        <v>2000000000</v>
      </c>
      <c r="DB381" s="78">
        <v>135223863400</v>
      </c>
      <c r="DC381" s="78">
        <v>156475616234</v>
      </c>
      <c r="DD381" s="78">
        <v>188319767320</v>
      </c>
      <c r="DE381" s="78">
        <v>113482536210</v>
      </c>
      <c r="DF381" s="78">
        <v>133736244976</v>
      </c>
      <c r="DG381" s="78">
        <v>39379454271</v>
      </c>
      <c r="DH381" s="78">
        <v>111083029805</v>
      </c>
      <c r="DI381" s="78">
        <v>14455155723</v>
      </c>
      <c r="DJ381" s="78">
        <v>38851714399</v>
      </c>
      <c r="DK381" s="78">
        <v>150170074849</v>
      </c>
      <c r="DL381" s="78">
        <v>25159460341</v>
      </c>
      <c r="DM381" s="78">
        <v>19994364933</v>
      </c>
      <c r="DN381" s="78">
        <v>7714880929</v>
      </c>
      <c r="DO381" s="78">
        <v>5000000000</v>
      </c>
      <c r="DP381" s="78">
        <v>5000000000</v>
      </c>
      <c r="DQ381" s="78">
        <v>5000000000</v>
      </c>
      <c r="DR381" s="78">
        <v>6453258422</v>
      </c>
      <c r="DS381" s="78">
        <v>20432170046</v>
      </c>
      <c r="DT381" s="78">
        <v>13629238056</v>
      </c>
      <c r="DU381" s="78">
        <v>19867533864</v>
      </c>
      <c r="DV381" s="78">
        <v>6412089656</v>
      </c>
      <c r="DW381" s="78">
        <v>7045871354</v>
      </c>
      <c r="DX381" s="78">
        <v>993369148</v>
      </c>
      <c r="DY381" s="78">
        <v>12027342750</v>
      </c>
      <c r="DZ381" s="78">
        <v>897205291</v>
      </c>
      <c r="EA381" s="78">
        <v>5069685196</v>
      </c>
      <c r="EB381" s="78">
        <v>1081474266</v>
      </c>
      <c r="EC381" s="78">
        <v>2480334249</v>
      </c>
      <c r="ED381" s="78">
        <v>21194637658</v>
      </c>
      <c r="EE381" s="78">
        <v>16195639973</v>
      </c>
      <c r="EF381" s="78">
        <v>9340189708</v>
      </c>
      <c r="EG381" s="78">
        <v>10568877846</v>
      </c>
      <c r="EH381" s="78">
        <v>72453655926</v>
      </c>
      <c r="EI381" s="78">
        <v>49875940495</v>
      </c>
      <c r="EJ381" s="78">
        <v>200184298629</v>
      </c>
      <c r="EK381" s="78">
        <v>278478901744</v>
      </c>
      <c r="EL381" s="78">
        <v>537857187067</v>
      </c>
      <c r="EM381" s="78">
        <v>546352426631</v>
      </c>
      <c r="EN381" s="78">
        <v>432262560127</v>
      </c>
      <c r="EO381" s="78">
        <v>928452300000</v>
      </c>
      <c r="EP381" s="78">
        <v>344587978805</v>
      </c>
      <c r="EQ381" s="78">
        <v>28327595332</v>
      </c>
      <c r="ER381" s="78">
        <v>130230582171</v>
      </c>
      <c r="ES381" s="78">
        <v>2202862542</v>
      </c>
      <c r="ET381" s="78">
        <v>3775229960</v>
      </c>
      <c r="EU381" s="78">
        <v>600378526</v>
      </c>
      <c r="EV381" s="78">
        <v>1329694029</v>
      </c>
      <c r="EW381" s="78">
        <v>1319020807</v>
      </c>
      <c r="EX381" s="78">
        <v>1270938555</v>
      </c>
      <c r="EY381" s="78">
        <v>11273542797</v>
      </c>
      <c r="EZ381" s="78">
        <v>11754566276</v>
      </c>
      <c r="FA381" s="78">
        <v>7895530695</v>
      </c>
      <c r="FB381" s="78">
        <v>16162898586</v>
      </c>
      <c r="FC381" s="78">
        <v>22066387050</v>
      </c>
      <c r="FD381" s="78">
        <v>3735023857</v>
      </c>
      <c r="FE381" s="78">
        <v>2088468977</v>
      </c>
      <c r="FF381" s="78">
        <v>1368490300</v>
      </c>
      <c r="FG381" s="78">
        <v>2102185445</v>
      </c>
      <c r="FH381" s="78">
        <v>3611003299</v>
      </c>
      <c r="FI381" s="78">
        <v>40961944732</v>
      </c>
      <c r="FJ381" s="78">
        <v>272172951</v>
      </c>
      <c r="FK381" s="78">
        <v>87442477925</v>
      </c>
      <c r="FL381" s="78">
        <v>6144469390</v>
      </c>
      <c r="FM381" s="78">
        <v>3185672771</v>
      </c>
      <c r="FN381" s="78">
        <v>7889019926</v>
      </c>
      <c r="FO381" s="78">
        <v>276020690</v>
      </c>
      <c r="FP381" s="78">
        <v>5196953362</v>
      </c>
      <c r="FQ381" s="78">
        <v>13054706588</v>
      </c>
      <c r="FR381" s="78">
        <v>14917813</v>
      </c>
      <c r="FS381" s="78">
        <v>11884325245</v>
      </c>
      <c r="FT381" s="78">
        <v>1111563114</v>
      </c>
      <c r="FU381" s="78">
        <v>395032371</v>
      </c>
      <c r="FV381" s="78">
        <v>5610812301</v>
      </c>
      <c r="FW381" s="78">
        <v>10099093597</v>
      </c>
      <c r="FX381" s="78">
        <v>80316926177</v>
      </c>
      <c r="FY381" s="78">
        <v>1992188355</v>
      </c>
      <c r="FZ381" s="78">
        <v>2009324421</v>
      </c>
      <c r="GA381" s="78">
        <v>504055705</v>
      </c>
      <c r="GB381" s="78">
        <v>507520685852</v>
      </c>
      <c r="GC381" s="78">
        <v>69582445989</v>
      </c>
      <c r="GD381" s="78">
        <v>74932082</v>
      </c>
      <c r="GE381" s="78">
        <v>27000000000</v>
      </c>
      <c r="GF381" s="78">
        <v>5111958639</v>
      </c>
    </row>
    <row r="382" spans="1:188">
      <c r="A382" s="84">
        <v>45211</v>
      </c>
      <c r="B382" s="78">
        <v>147811254503</v>
      </c>
      <c r="C382" s="78">
        <v>129774925975</v>
      </c>
      <c r="D382" s="78">
        <v>169672411389</v>
      </c>
      <c r="E382" s="78">
        <v>192981373697</v>
      </c>
      <c r="F382" s="78">
        <v>97534581779</v>
      </c>
      <c r="G382" s="78">
        <v>49694283819</v>
      </c>
      <c r="H382" s="78">
        <v>106133328997</v>
      </c>
      <c r="I382" s="78">
        <v>17495013999</v>
      </c>
      <c r="J382" s="78">
        <v>28511548395</v>
      </c>
      <c r="K382" s="78">
        <v>20236267559</v>
      </c>
      <c r="L382" s="78">
        <v>7092558647</v>
      </c>
      <c r="M382" s="78">
        <v>3493017654</v>
      </c>
      <c r="N382" s="78">
        <v>7775489160</v>
      </c>
      <c r="O382" s="78">
        <v>4824752386</v>
      </c>
      <c r="P382" s="78">
        <v>3977762717</v>
      </c>
      <c r="Q382" s="78">
        <v>7773030495</v>
      </c>
      <c r="R382" s="78">
        <v>4214753076</v>
      </c>
      <c r="S382" s="78">
        <v>6028794018</v>
      </c>
      <c r="T382" s="78">
        <v>4492654974</v>
      </c>
      <c r="U382" s="78">
        <v>16403219274</v>
      </c>
      <c r="V382" s="78">
        <v>4827558391</v>
      </c>
      <c r="W382" s="78">
        <v>4221009082</v>
      </c>
      <c r="X382" s="78">
        <v>210323517</v>
      </c>
      <c r="Y382" s="78">
        <v>246565486359</v>
      </c>
      <c r="Z382" s="78">
        <v>187628130627</v>
      </c>
      <c r="AA382" s="78">
        <v>153118534589</v>
      </c>
      <c r="AB382" s="78">
        <v>252275834627</v>
      </c>
      <c r="AC382" s="78">
        <v>194289521278</v>
      </c>
      <c r="AD382" s="78">
        <v>235047679368</v>
      </c>
      <c r="AE382" s="78">
        <v>45618522385</v>
      </c>
      <c r="AF382" s="78">
        <v>47891919104</v>
      </c>
      <c r="AG382" s="78">
        <v>41326886589</v>
      </c>
      <c r="AH382" s="78">
        <v>24041188723</v>
      </c>
      <c r="AI382" s="78">
        <v>5646275813</v>
      </c>
      <c r="AJ382" s="78">
        <v>5115354254</v>
      </c>
      <c r="AK382" s="78">
        <v>17444676003</v>
      </c>
      <c r="AL382" s="78">
        <v>5097207729</v>
      </c>
      <c r="AM382" s="78">
        <v>5783515666</v>
      </c>
      <c r="AN382" s="78">
        <v>7921711651</v>
      </c>
      <c r="AO382" s="78">
        <v>5091969873</v>
      </c>
      <c r="AP382" s="78">
        <v>8914053116</v>
      </c>
      <c r="AQ382" s="78">
        <v>5101744373</v>
      </c>
      <c r="AR382" s="78">
        <v>13660293272</v>
      </c>
      <c r="AS382" s="78">
        <v>5096077953</v>
      </c>
      <c r="AT382" s="78">
        <v>7916611975</v>
      </c>
      <c r="AU382" s="78">
        <v>5090308612</v>
      </c>
      <c r="AV382" s="78">
        <v>1236712938</v>
      </c>
      <c r="AW382" s="78">
        <v>1657481628</v>
      </c>
      <c r="AX382" s="78">
        <v>9000000000</v>
      </c>
      <c r="AY382" s="78">
        <v>5000000000</v>
      </c>
      <c r="AZ382" s="78">
        <v>19000000000</v>
      </c>
      <c r="BA382" s="78">
        <v>6562985415</v>
      </c>
      <c r="BB382" s="78">
        <v>5768989931</v>
      </c>
      <c r="BC382" s="78">
        <v>5773725153</v>
      </c>
      <c r="BD382" s="78">
        <v>5958448848</v>
      </c>
      <c r="BE382" s="78">
        <v>9671698045</v>
      </c>
      <c r="BF382" s="78">
        <v>9199996474</v>
      </c>
      <c r="BG382" s="78">
        <v>5284965423</v>
      </c>
      <c r="BH382" s="78">
        <v>5398021565</v>
      </c>
      <c r="BI382" s="78">
        <v>39539873408</v>
      </c>
      <c r="BJ382" s="78">
        <v>74473457536</v>
      </c>
      <c r="BK382" s="78">
        <v>35629647793</v>
      </c>
      <c r="BL382" s="78">
        <v>39563638172</v>
      </c>
      <c r="BM382" s="78">
        <v>37165125253</v>
      </c>
      <c r="BN382" s="78">
        <v>7318690541</v>
      </c>
      <c r="BO382" s="78">
        <v>6000000000</v>
      </c>
      <c r="BP382" s="78">
        <v>6000000000</v>
      </c>
      <c r="BQ382" s="78">
        <v>6500000000</v>
      </c>
      <c r="BR382" s="78">
        <v>9434430167</v>
      </c>
      <c r="BS382" s="78">
        <v>4563469036</v>
      </c>
      <c r="BT382" s="78">
        <v>3017331671</v>
      </c>
      <c r="BU382" s="78">
        <v>6440267135</v>
      </c>
      <c r="BV382" s="78">
        <v>7491508330</v>
      </c>
      <c r="BW382" s="78">
        <v>5192242061</v>
      </c>
      <c r="BX382" s="78">
        <v>16770371483</v>
      </c>
      <c r="BY382" s="78">
        <v>13394996213</v>
      </c>
      <c r="BZ382" s="78">
        <v>14799234930</v>
      </c>
      <c r="CA382" s="78">
        <v>2107140239</v>
      </c>
      <c r="CB382" s="78">
        <v>190866912723</v>
      </c>
      <c r="CC382" s="78">
        <v>141259875549</v>
      </c>
      <c r="CD382" s="78">
        <v>157189993540</v>
      </c>
      <c r="CE382" s="78">
        <v>76937042798</v>
      </c>
      <c r="CF382" s="78">
        <v>94633122089</v>
      </c>
      <c r="CG382" s="78">
        <v>73695560120</v>
      </c>
      <c r="CH382" s="78">
        <v>7711356868</v>
      </c>
      <c r="CI382" s="78">
        <v>8337330742</v>
      </c>
      <c r="CJ382" s="78">
        <v>6834912769</v>
      </c>
      <c r="CK382" s="78">
        <v>3798520886</v>
      </c>
      <c r="CL382" s="78">
        <v>14517231272</v>
      </c>
      <c r="CM382" s="78">
        <v>22945699591</v>
      </c>
      <c r="CN382" s="78">
        <v>21451595385</v>
      </c>
      <c r="CO382" s="78">
        <v>12641167637</v>
      </c>
      <c r="CP382" s="78">
        <v>16971643542</v>
      </c>
      <c r="CQ382" s="78">
        <v>22172941343</v>
      </c>
      <c r="CR382" s="78">
        <v>5596231348</v>
      </c>
      <c r="CS382" s="78">
        <v>14984424976</v>
      </c>
      <c r="CT382" s="78">
        <v>17333505122</v>
      </c>
      <c r="CU382" s="78">
        <v>740575458</v>
      </c>
      <c r="CV382" s="78">
        <v>609519075</v>
      </c>
      <c r="CW382" s="78">
        <v>978874174</v>
      </c>
      <c r="CX382" s="78">
        <v>2100000000</v>
      </c>
      <c r="CY382" s="78">
        <v>1800000000</v>
      </c>
      <c r="CZ382" s="78">
        <v>2100000000</v>
      </c>
      <c r="DA382" s="78">
        <v>2000000000</v>
      </c>
      <c r="DB382" s="78">
        <v>135096623935</v>
      </c>
      <c r="DC382" s="78">
        <v>156672883008</v>
      </c>
      <c r="DD382" s="78">
        <v>188010777679</v>
      </c>
      <c r="DE382" s="78">
        <v>113583720511</v>
      </c>
      <c r="DF382" s="78">
        <v>133674362977</v>
      </c>
      <c r="DG382" s="78">
        <v>39334684429</v>
      </c>
      <c r="DH382" s="78">
        <v>111269071807</v>
      </c>
      <c r="DI382" s="78">
        <v>14460164713</v>
      </c>
      <c r="DJ382" s="78">
        <v>38989660965</v>
      </c>
      <c r="DK382" s="78">
        <v>150397780909</v>
      </c>
      <c r="DL382" s="78">
        <v>25339053182</v>
      </c>
      <c r="DM382" s="78">
        <v>20001378465</v>
      </c>
      <c r="DN382" s="78">
        <v>7744484460</v>
      </c>
      <c r="DO382" s="78">
        <v>5000000000</v>
      </c>
      <c r="DP382" s="78">
        <v>5000000000</v>
      </c>
      <c r="DQ382" s="78">
        <v>5000000000</v>
      </c>
      <c r="DR382" s="78">
        <v>6470825211</v>
      </c>
      <c r="DS382" s="78">
        <v>20595095133</v>
      </c>
      <c r="DT382" s="78">
        <v>13667763938</v>
      </c>
      <c r="DU382" s="78">
        <v>20052507137</v>
      </c>
      <c r="DV382" s="78">
        <v>6414733729</v>
      </c>
      <c r="DW382" s="78">
        <v>7045498554</v>
      </c>
      <c r="DX382" s="78">
        <v>993369148</v>
      </c>
      <c r="DY382" s="78">
        <v>12016362488</v>
      </c>
      <c r="DZ382" s="78">
        <v>897300405</v>
      </c>
      <c r="EA382" s="78">
        <v>5130875895</v>
      </c>
      <c r="EB382" s="78">
        <v>1081492682</v>
      </c>
      <c r="EC382" s="78">
        <v>2504447100</v>
      </c>
      <c r="ED382" s="78">
        <v>21197678579</v>
      </c>
      <c r="EE382" s="78">
        <v>16199004593</v>
      </c>
      <c r="EF382" s="78">
        <v>9340329356</v>
      </c>
      <c r="EG382" s="78">
        <v>10572443854</v>
      </c>
      <c r="EH382" s="78">
        <v>72465295214</v>
      </c>
      <c r="EI382" s="78">
        <v>49882989464</v>
      </c>
      <c r="EJ382" s="78">
        <v>200122808837</v>
      </c>
      <c r="EK382" s="78">
        <v>278474826554</v>
      </c>
      <c r="EL382" s="78">
        <v>537733545484</v>
      </c>
      <c r="EM382" s="78">
        <v>546627740774</v>
      </c>
      <c r="EN382" s="78">
        <v>432489973476</v>
      </c>
      <c r="EO382" s="78">
        <v>928097508889</v>
      </c>
      <c r="EP382" s="78">
        <v>344187930805</v>
      </c>
      <c r="EQ382" s="78">
        <v>28327348589</v>
      </c>
      <c r="ER382" s="78">
        <v>130221557389</v>
      </c>
      <c r="ES382" s="78">
        <v>2222363300</v>
      </c>
      <c r="ET382" s="78">
        <v>3781458079</v>
      </c>
      <c r="EU382" s="78">
        <v>600378526</v>
      </c>
      <c r="EV382" s="78">
        <v>1329694029</v>
      </c>
      <c r="EW382" s="78">
        <v>1319020807</v>
      </c>
      <c r="EX382" s="78">
        <v>1270938555</v>
      </c>
      <c r="EY382" s="78">
        <v>11289899464</v>
      </c>
      <c r="EZ382" s="78">
        <v>11782675047</v>
      </c>
      <c r="FA382" s="78">
        <v>7911627173</v>
      </c>
      <c r="FB382" s="78">
        <v>16203706456</v>
      </c>
      <c r="FC382" s="78">
        <v>22070143806</v>
      </c>
      <c r="FD382" s="78">
        <v>3735590034</v>
      </c>
      <c r="FE382" s="78">
        <v>2088907910</v>
      </c>
      <c r="FF382" s="78">
        <v>1368908320</v>
      </c>
      <c r="FG382" s="78">
        <v>2103249919</v>
      </c>
      <c r="FH382" s="78">
        <v>3612188360</v>
      </c>
      <c r="FI382" s="78">
        <v>40949068738</v>
      </c>
      <c r="FJ382" s="78">
        <v>272172951</v>
      </c>
      <c r="FK382" s="78">
        <v>87415444812</v>
      </c>
      <c r="FL382" s="78">
        <v>6163808817</v>
      </c>
      <c r="FM382" s="78">
        <v>3183940848</v>
      </c>
      <c r="FN382" s="78">
        <v>7912168593</v>
      </c>
      <c r="FO382" s="78">
        <v>276021312</v>
      </c>
      <c r="FP382" s="78">
        <v>5197644250</v>
      </c>
      <c r="FQ382" s="78">
        <v>13022825440</v>
      </c>
      <c r="FR382" s="78">
        <v>14917813</v>
      </c>
      <c r="FS382" s="78">
        <v>11883477354</v>
      </c>
      <c r="FT382" s="78">
        <v>1111592018</v>
      </c>
      <c r="FU382" s="78">
        <v>395208435</v>
      </c>
      <c r="FV382" s="78">
        <v>5610813892</v>
      </c>
      <c r="FW382" s="78">
        <v>10099114212</v>
      </c>
      <c r="FX382" s="78">
        <v>80316926177</v>
      </c>
      <c r="FY382" s="78">
        <v>1992267706</v>
      </c>
      <c r="FZ382" s="78">
        <v>2009467650</v>
      </c>
      <c r="GA382" s="78">
        <v>504055705</v>
      </c>
      <c r="GB382" s="78">
        <v>507629878235</v>
      </c>
      <c r="GC382" s="78">
        <v>69582442887</v>
      </c>
      <c r="GD382" s="78">
        <v>74926808</v>
      </c>
      <c r="GE382" s="78">
        <v>27000000000</v>
      </c>
      <c r="GF382" s="78">
        <v>5118085255</v>
      </c>
    </row>
    <row r="383" spans="1:188">
      <c r="A383" s="84">
        <v>45212</v>
      </c>
      <c r="B383" s="78">
        <v>147764456788</v>
      </c>
      <c r="C383" s="78">
        <v>129725385984</v>
      </c>
      <c r="D383" s="78">
        <v>169731773393</v>
      </c>
      <c r="E383" s="78">
        <v>192884393752</v>
      </c>
      <c r="F383" s="78">
        <v>97554548907</v>
      </c>
      <c r="G383" s="78">
        <v>49601511657</v>
      </c>
      <c r="H383" s="78">
        <v>106086306102</v>
      </c>
      <c r="I383" s="78">
        <v>17620159044</v>
      </c>
      <c r="J383" s="78">
        <v>28527596956</v>
      </c>
      <c r="K383" s="78">
        <v>20278848585</v>
      </c>
      <c r="L383" s="78">
        <v>7092558647</v>
      </c>
      <c r="M383" s="78">
        <v>3493395225</v>
      </c>
      <c r="N383" s="78">
        <v>7833812350</v>
      </c>
      <c r="O383" s="78">
        <v>4827478890</v>
      </c>
      <c r="P383" s="78">
        <v>3977956157</v>
      </c>
      <c r="Q383" s="78">
        <v>7774353671</v>
      </c>
      <c r="R383" s="78">
        <v>4218327795</v>
      </c>
      <c r="S383" s="78">
        <v>6029074900</v>
      </c>
      <c r="T383" s="78">
        <v>4493437228</v>
      </c>
      <c r="U383" s="78">
        <v>16399503351</v>
      </c>
      <c r="V383" s="78">
        <v>4840936051</v>
      </c>
      <c r="W383" s="78">
        <v>4288651537</v>
      </c>
      <c r="X383" s="78">
        <v>210467085</v>
      </c>
      <c r="Y383" s="78">
        <v>246540428320</v>
      </c>
      <c r="Z383" s="78">
        <v>187738812567</v>
      </c>
      <c r="AA383" s="78">
        <v>153146639269</v>
      </c>
      <c r="AB383" s="78">
        <v>252242144525</v>
      </c>
      <c r="AC383" s="78">
        <v>194006913025</v>
      </c>
      <c r="AD383" s="78">
        <v>234877777662</v>
      </c>
      <c r="AE383" s="78">
        <v>45621107102</v>
      </c>
      <c r="AF383" s="78">
        <v>47922719435</v>
      </c>
      <c r="AG383" s="78">
        <v>41363820773</v>
      </c>
      <c r="AH383" s="78">
        <v>24065181813</v>
      </c>
      <c r="AI383" s="78">
        <v>5672088113</v>
      </c>
      <c r="AJ383" s="78">
        <v>5115354254</v>
      </c>
      <c r="AK383" s="78">
        <v>17589715853</v>
      </c>
      <c r="AL383" s="78">
        <v>5097207729</v>
      </c>
      <c r="AM383" s="78">
        <v>5785385178</v>
      </c>
      <c r="AN383" s="78">
        <v>7937949452</v>
      </c>
      <c r="AO383" s="78">
        <v>5091969873</v>
      </c>
      <c r="AP383" s="78">
        <v>8933381173</v>
      </c>
      <c r="AQ383" s="78">
        <v>5101744373</v>
      </c>
      <c r="AR383" s="78">
        <v>13667807951</v>
      </c>
      <c r="AS383" s="78">
        <v>5096077953</v>
      </c>
      <c r="AT383" s="78">
        <v>7917950905</v>
      </c>
      <c r="AU383" s="78">
        <v>5090308612</v>
      </c>
      <c r="AV383" s="78">
        <v>1236712938</v>
      </c>
      <c r="AW383" s="78">
        <v>1657481628</v>
      </c>
      <c r="AX383" s="78">
        <v>9000000000</v>
      </c>
      <c r="AY383" s="78">
        <v>5000000000</v>
      </c>
      <c r="AZ383" s="78">
        <v>19000000000</v>
      </c>
      <c r="BA383" s="78">
        <v>6571449151</v>
      </c>
      <c r="BB383" s="78">
        <v>5769131405</v>
      </c>
      <c r="BC383" s="78">
        <v>5774067699</v>
      </c>
      <c r="BD383" s="78">
        <v>6004532519</v>
      </c>
      <c r="BE383" s="78">
        <v>9668114393</v>
      </c>
      <c r="BF383" s="78">
        <v>9198824655</v>
      </c>
      <c r="BG383" s="78">
        <v>5285254430</v>
      </c>
      <c r="BH383" s="78">
        <v>5398076991</v>
      </c>
      <c r="BI383" s="78">
        <v>39578305786</v>
      </c>
      <c r="BJ383" s="78">
        <v>74815621634</v>
      </c>
      <c r="BK383" s="78">
        <v>35626978309</v>
      </c>
      <c r="BL383" s="78">
        <v>39529919732</v>
      </c>
      <c r="BM383" s="78">
        <v>37158944791</v>
      </c>
      <c r="BN383" s="78">
        <v>7301959472</v>
      </c>
      <c r="BO383" s="78">
        <v>6000000000</v>
      </c>
      <c r="BP383" s="78">
        <v>6000000000</v>
      </c>
      <c r="BQ383" s="78">
        <v>6500000000</v>
      </c>
      <c r="BR383" s="78">
        <v>9436079709</v>
      </c>
      <c r="BS383" s="78">
        <v>4566161496</v>
      </c>
      <c r="BT383" s="78">
        <v>3019380555</v>
      </c>
      <c r="BU383" s="78">
        <v>6446375791</v>
      </c>
      <c r="BV383" s="78">
        <v>7490015855</v>
      </c>
      <c r="BW383" s="78">
        <v>5191194235</v>
      </c>
      <c r="BX383" s="78">
        <v>16772164307</v>
      </c>
      <c r="BY383" s="78">
        <v>13403958022</v>
      </c>
      <c r="BZ383" s="78">
        <v>14803801143</v>
      </c>
      <c r="CA383" s="78">
        <v>2113080604</v>
      </c>
      <c r="CB383" s="78">
        <v>190979904263</v>
      </c>
      <c r="CC383" s="78">
        <v>141387717345</v>
      </c>
      <c r="CD383" s="78">
        <v>157422795993</v>
      </c>
      <c r="CE383" s="78">
        <v>76940519781</v>
      </c>
      <c r="CF383" s="78">
        <v>94658390079</v>
      </c>
      <c r="CG383" s="78">
        <v>73719069458</v>
      </c>
      <c r="CH383" s="78">
        <v>7707213042</v>
      </c>
      <c r="CI383" s="78">
        <v>8325603883</v>
      </c>
      <c r="CJ383" s="78">
        <v>6816563421</v>
      </c>
      <c r="CK383" s="78">
        <v>3768719513</v>
      </c>
      <c r="CL383" s="78">
        <v>14515868911</v>
      </c>
      <c r="CM383" s="78">
        <v>23042312281</v>
      </c>
      <c r="CN383" s="78">
        <v>21512529419</v>
      </c>
      <c r="CO383" s="78">
        <v>12714489269</v>
      </c>
      <c r="CP383" s="78">
        <v>16974847507</v>
      </c>
      <c r="CQ383" s="78">
        <v>22263046742</v>
      </c>
      <c r="CR383" s="78">
        <v>5594777719</v>
      </c>
      <c r="CS383" s="78">
        <v>14868450648</v>
      </c>
      <c r="CT383" s="78">
        <v>17358680607</v>
      </c>
      <c r="CU383" s="78">
        <v>740575458</v>
      </c>
      <c r="CV383" s="78">
        <v>609519075</v>
      </c>
      <c r="CW383" s="78">
        <v>978874174</v>
      </c>
      <c r="CX383" s="78">
        <v>2100000000</v>
      </c>
      <c r="CY383" s="78">
        <v>1800000000</v>
      </c>
      <c r="CZ383" s="78">
        <v>2100000000</v>
      </c>
      <c r="DA383" s="78">
        <v>2000000000</v>
      </c>
      <c r="DB383" s="78">
        <v>135099875736</v>
      </c>
      <c r="DC383" s="78">
        <v>156628898840</v>
      </c>
      <c r="DD383" s="78">
        <v>188013333985</v>
      </c>
      <c r="DE383" s="78">
        <v>113659769202</v>
      </c>
      <c r="DF383" s="78">
        <v>133714218392</v>
      </c>
      <c r="DG383" s="78">
        <v>39381274919</v>
      </c>
      <c r="DH383" s="78">
        <v>111351504341</v>
      </c>
      <c r="DI383" s="78">
        <v>14474819960</v>
      </c>
      <c r="DJ383" s="78">
        <v>39151720454</v>
      </c>
      <c r="DK383" s="78">
        <v>150632329970</v>
      </c>
      <c r="DL383" s="78">
        <v>25619085898</v>
      </c>
      <c r="DM383" s="78">
        <v>20094497017</v>
      </c>
      <c r="DN383" s="78">
        <v>7784397847</v>
      </c>
      <c r="DO383" s="78">
        <v>5000000000</v>
      </c>
      <c r="DP383" s="78">
        <v>5000000000</v>
      </c>
      <c r="DQ383" s="78">
        <v>5000000000</v>
      </c>
      <c r="DR383" s="78">
        <v>6487197579</v>
      </c>
      <c r="DS383" s="78">
        <v>20779809366</v>
      </c>
      <c r="DT383" s="78">
        <v>13668579073</v>
      </c>
      <c r="DU383" s="78">
        <v>20228382087</v>
      </c>
      <c r="DV383" s="78">
        <v>6401512757</v>
      </c>
      <c r="DW383" s="78">
        <v>7022599760</v>
      </c>
      <c r="DX383" s="78">
        <v>995306242</v>
      </c>
      <c r="DY383" s="78">
        <v>12016826232</v>
      </c>
      <c r="DZ383" s="78">
        <v>897271770</v>
      </c>
      <c r="EA383" s="78">
        <v>5185750385</v>
      </c>
      <c r="EB383" s="78">
        <v>1081848136</v>
      </c>
      <c r="EC383" s="78">
        <v>2534023695</v>
      </c>
      <c r="ED383" s="78">
        <v>21226964384</v>
      </c>
      <c r="EE383" s="78">
        <v>16209935015</v>
      </c>
      <c r="EF383" s="78">
        <v>9345927991</v>
      </c>
      <c r="EG383" s="78">
        <v>10582763950</v>
      </c>
      <c r="EH383" s="78">
        <v>72470320718</v>
      </c>
      <c r="EI383" s="78">
        <v>49907433800</v>
      </c>
      <c r="EJ383" s="78">
        <v>200115808573</v>
      </c>
      <c r="EK383" s="78">
        <v>278411451635</v>
      </c>
      <c r="EL383" s="78">
        <v>537900428461</v>
      </c>
      <c r="EM383" s="78">
        <v>546834085546</v>
      </c>
      <c r="EN383" s="78">
        <v>432705225950</v>
      </c>
      <c r="EO383" s="78">
        <v>927613648876</v>
      </c>
      <c r="EP383" s="78">
        <v>344097401494</v>
      </c>
      <c r="EQ383" s="78">
        <v>28297429386</v>
      </c>
      <c r="ER383" s="78">
        <v>130241641058</v>
      </c>
      <c r="ES383" s="78">
        <v>2166851754</v>
      </c>
      <c r="ET383" s="78">
        <v>3778176842</v>
      </c>
      <c r="EU383" s="78">
        <v>600378526</v>
      </c>
      <c r="EV383" s="78">
        <v>1329694029</v>
      </c>
      <c r="EW383" s="78">
        <v>1319020807</v>
      </c>
      <c r="EX383" s="78">
        <v>1270938555</v>
      </c>
      <c r="EY383" s="78">
        <v>11298589828</v>
      </c>
      <c r="EZ383" s="78">
        <v>11793700458</v>
      </c>
      <c r="FA383" s="78">
        <v>7908396271</v>
      </c>
      <c r="FB383" s="78">
        <v>16204285835</v>
      </c>
      <c r="FC383" s="78">
        <v>22069500129</v>
      </c>
      <c r="FD383" s="78">
        <v>3735840190</v>
      </c>
      <c r="FE383" s="78">
        <v>2088812445</v>
      </c>
      <c r="FF383" s="78">
        <v>1369119364</v>
      </c>
      <c r="FG383" s="78">
        <v>2103323636</v>
      </c>
      <c r="FH383" s="78">
        <v>3612093230</v>
      </c>
      <c r="FI383" s="78">
        <v>40944086463</v>
      </c>
      <c r="FJ383" s="78">
        <v>272197890</v>
      </c>
      <c r="FK383" s="78">
        <v>87425191221</v>
      </c>
      <c r="FL383" s="78">
        <v>6163202051</v>
      </c>
      <c r="FM383" s="78">
        <v>3158183321</v>
      </c>
      <c r="FN383" s="78">
        <v>7913114572</v>
      </c>
      <c r="FO383" s="78">
        <v>276021932</v>
      </c>
      <c r="FP383" s="78">
        <v>5197644250</v>
      </c>
      <c r="FQ383" s="78">
        <v>13023024162</v>
      </c>
      <c r="FR383" s="78">
        <v>14917813</v>
      </c>
      <c r="FS383" s="78">
        <v>11881393028</v>
      </c>
      <c r="FT383" s="78">
        <v>1112542070</v>
      </c>
      <c r="FU383" s="78">
        <v>395265002</v>
      </c>
      <c r="FV383" s="78">
        <v>5610450075</v>
      </c>
      <c r="FW383" s="78">
        <v>10099150264</v>
      </c>
      <c r="FX383" s="78">
        <v>80316926177</v>
      </c>
      <c r="FY383" s="78">
        <v>1992706254</v>
      </c>
      <c r="FZ383" s="78">
        <v>2009937139</v>
      </c>
      <c r="GA383" s="78">
        <v>504055705</v>
      </c>
      <c r="GB383" s="78">
        <v>507318407248</v>
      </c>
      <c r="GC383" s="78">
        <v>69426147187</v>
      </c>
      <c r="GD383" s="78">
        <v>74998615</v>
      </c>
      <c r="GE383" s="78">
        <v>27000000000</v>
      </c>
      <c r="GF383" s="78">
        <v>5119023063</v>
      </c>
    </row>
    <row r="384" spans="1:188">
      <c r="A384" s="84">
        <v>45215</v>
      </c>
      <c r="B384" s="78">
        <v>147759200668</v>
      </c>
      <c r="C384" s="78">
        <v>129775140842</v>
      </c>
      <c r="D384" s="78">
        <v>169935121039</v>
      </c>
      <c r="E384" s="78">
        <v>192887631034</v>
      </c>
      <c r="F384" s="78">
        <v>97636658426</v>
      </c>
      <c r="G384" s="78">
        <v>49644112900</v>
      </c>
      <c r="H384" s="78">
        <v>106050518152</v>
      </c>
      <c r="I384" s="78">
        <v>17616178925</v>
      </c>
      <c r="J384" s="78">
        <v>28536723215</v>
      </c>
      <c r="K384" s="78">
        <v>20389959294</v>
      </c>
      <c r="L384" s="78">
        <v>7092569343</v>
      </c>
      <c r="M384" s="78">
        <v>3493395225</v>
      </c>
      <c r="N384" s="78">
        <v>7859947062</v>
      </c>
      <c r="O384" s="78">
        <v>4827665693</v>
      </c>
      <c r="P384" s="78">
        <v>3987529488</v>
      </c>
      <c r="Q384" s="78">
        <v>7786989286</v>
      </c>
      <c r="R384" s="78">
        <v>4219880188</v>
      </c>
      <c r="S384" s="78">
        <v>6067534473</v>
      </c>
      <c r="T384" s="78">
        <v>4503189444</v>
      </c>
      <c r="U384" s="78">
        <v>16787970862</v>
      </c>
      <c r="V384" s="78">
        <v>4842283912</v>
      </c>
      <c r="W384" s="78">
        <v>4289959146</v>
      </c>
      <c r="X384" s="78">
        <v>210870543</v>
      </c>
      <c r="Y384" s="78">
        <v>246618785955</v>
      </c>
      <c r="Z384" s="78">
        <v>187870554079</v>
      </c>
      <c r="AA384" s="78">
        <v>153165920389</v>
      </c>
      <c r="AB384" s="78">
        <v>252360578108</v>
      </c>
      <c r="AC384" s="78">
        <v>193984022712</v>
      </c>
      <c r="AD384" s="78">
        <v>234895948198</v>
      </c>
      <c r="AE384" s="78">
        <v>45636195110</v>
      </c>
      <c r="AF384" s="78">
        <v>47972772698</v>
      </c>
      <c r="AG384" s="78">
        <v>41368670124</v>
      </c>
      <c r="AH384" s="78">
        <v>24039202848</v>
      </c>
      <c r="AI384" s="78">
        <v>5614153636</v>
      </c>
      <c r="AJ384" s="78">
        <v>5115354254</v>
      </c>
      <c r="AK384" s="78">
        <v>17799659418</v>
      </c>
      <c r="AL384" s="78">
        <v>5097207729</v>
      </c>
      <c r="AM384" s="78">
        <v>5758501407</v>
      </c>
      <c r="AN384" s="78">
        <v>7968212109</v>
      </c>
      <c r="AO384" s="78">
        <v>5091969873</v>
      </c>
      <c r="AP384" s="78">
        <v>8945478670</v>
      </c>
      <c r="AQ384" s="78">
        <v>5101744373</v>
      </c>
      <c r="AR384" s="78">
        <v>13662437909</v>
      </c>
      <c r="AS384" s="78">
        <v>5096077953</v>
      </c>
      <c r="AT384" s="78">
        <v>7938439997</v>
      </c>
      <c r="AU384" s="78">
        <v>5090308612</v>
      </c>
      <c r="AV384" s="78">
        <v>1236712938</v>
      </c>
      <c r="AW384" s="78">
        <v>1657481643</v>
      </c>
      <c r="AX384" s="78">
        <v>9000000000</v>
      </c>
      <c r="AY384" s="78">
        <v>5000000000</v>
      </c>
      <c r="AZ384" s="78">
        <v>19000000000</v>
      </c>
      <c r="BA384" s="78">
        <v>6576294799</v>
      </c>
      <c r="BB384" s="78">
        <v>5769922691</v>
      </c>
      <c r="BC384" s="78">
        <v>5779223425</v>
      </c>
      <c r="BD384" s="78">
        <v>6010212011</v>
      </c>
      <c r="BE384" s="78">
        <v>9636981323</v>
      </c>
      <c r="BF384" s="78">
        <v>9203485497</v>
      </c>
      <c r="BG384" s="78">
        <v>5285786517</v>
      </c>
      <c r="BH384" s="78">
        <v>5398153975</v>
      </c>
      <c r="BI384" s="78">
        <v>39610277008</v>
      </c>
      <c r="BJ384" s="78">
        <v>75318998267</v>
      </c>
      <c r="BK384" s="78">
        <v>35658807923</v>
      </c>
      <c r="BL384" s="78">
        <v>39544150262</v>
      </c>
      <c r="BM384" s="78">
        <v>37211802398</v>
      </c>
      <c r="BN384" s="78">
        <v>7303192073</v>
      </c>
      <c r="BO384" s="78">
        <v>6000000000</v>
      </c>
      <c r="BP384" s="78">
        <v>6000000000</v>
      </c>
      <c r="BQ384" s="78">
        <v>6500000000</v>
      </c>
      <c r="BR384" s="78">
        <v>9437132133</v>
      </c>
      <c r="BS384" s="78">
        <v>4574305113</v>
      </c>
      <c r="BT384" s="78">
        <v>3025886901</v>
      </c>
      <c r="BU384" s="78">
        <v>6434462699</v>
      </c>
      <c r="BV384" s="78">
        <v>7483892808</v>
      </c>
      <c r="BW384" s="78">
        <v>5176148273</v>
      </c>
      <c r="BX384" s="78">
        <v>16770837874</v>
      </c>
      <c r="BY384" s="78">
        <v>13334977809</v>
      </c>
      <c r="BZ384" s="78">
        <v>14819884140</v>
      </c>
      <c r="CA384" s="78">
        <v>2118344583</v>
      </c>
      <c r="CB384" s="78">
        <v>191007043559</v>
      </c>
      <c r="CC384" s="78">
        <v>141508955461</v>
      </c>
      <c r="CD384" s="78">
        <v>157425036332</v>
      </c>
      <c r="CE384" s="78">
        <v>76963956456</v>
      </c>
      <c r="CF384" s="78">
        <v>94628790531</v>
      </c>
      <c r="CG384" s="78">
        <v>73693822246</v>
      </c>
      <c r="CH384" s="78">
        <v>7747290582</v>
      </c>
      <c r="CI384" s="78">
        <v>8320073526</v>
      </c>
      <c r="CJ384" s="78">
        <v>6816476926</v>
      </c>
      <c r="CK384" s="78">
        <v>3778314939</v>
      </c>
      <c r="CL384" s="78">
        <v>14501056712</v>
      </c>
      <c r="CM384" s="78">
        <v>23267223750</v>
      </c>
      <c r="CN384" s="78">
        <v>21613010654</v>
      </c>
      <c r="CO384" s="78">
        <v>12811641316</v>
      </c>
      <c r="CP384" s="78">
        <v>16980506448</v>
      </c>
      <c r="CQ384" s="78">
        <v>22394696020</v>
      </c>
      <c r="CR384" s="78">
        <v>5592841349</v>
      </c>
      <c r="CS384" s="78">
        <v>14864480862</v>
      </c>
      <c r="CT384" s="78">
        <v>17356199744</v>
      </c>
      <c r="CU384" s="78">
        <v>740575458</v>
      </c>
      <c r="CV384" s="78">
        <v>609519075</v>
      </c>
      <c r="CW384" s="78">
        <v>978874174</v>
      </c>
      <c r="CX384" s="78">
        <v>2100000000</v>
      </c>
      <c r="CY384" s="78">
        <v>1800000000</v>
      </c>
      <c r="CZ384" s="78">
        <v>2100000000</v>
      </c>
      <c r="DA384" s="78">
        <v>2000000000</v>
      </c>
      <c r="DB384" s="78">
        <v>135330197945</v>
      </c>
      <c r="DC384" s="78">
        <v>156721555322</v>
      </c>
      <c r="DD384" s="78">
        <v>188045366700</v>
      </c>
      <c r="DE384" s="78">
        <v>113834233075</v>
      </c>
      <c r="DF384" s="78">
        <v>133712882181</v>
      </c>
      <c r="DG384" s="78">
        <v>39277825097</v>
      </c>
      <c r="DH384" s="78">
        <v>111467147067</v>
      </c>
      <c r="DI384" s="78">
        <v>14471505255</v>
      </c>
      <c r="DJ384" s="78">
        <v>39242887085</v>
      </c>
      <c r="DK384" s="78">
        <v>151138278771</v>
      </c>
      <c r="DL384" s="78">
        <v>25937740744</v>
      </c>
      <c r="DM384" s="78">
        <v>20141078415</v>
      </c>
      <c r="DN384" s="78">
        <v>7795013723</v>
      </c>
      <c r="DO384" s="78">
        <v>5000000000</v>
      </c>
      <c r="DP384" s="78">
        <v>5000000000</v>
      </c>
      <c r="DQ384" s="78">
        <v>5000000000</v>
      </c>
      <c r="DR384" s="78">
        <v>6483313322</v>
      </c>
      <c r="DS384" s="78">
        <v>20892921861</v>
      </c>
      <c r="DT384" s="78">
        <v>13775915875</v>
      </c>
      <c r="DU384" s="78">
        <v>20372694694</v>
      </c>
      <c r="DV384" s="78">
        <v>6412379688</v>
      </c>
      <c r="DW384" s="78">
        <v>6997744550</v>
      </c>
      <c r="DX384" s="78">
        <v>995306242</v>
      </c>
      <c r="DY384" s="78">
        <v>12019002115</v>
      </c>
      <c r="DZ384" s="78">
        <v>897314365</v>
      </c>
      <c r="EA384" s="78">
        <v>5291049128</v>
      </c>
      <c r="EB384" s="78">
        <v>1082229529</v>
      </c>
      <c r="EC384" s="78">
        <v>2523267830</v>
      </c>
      <c r="ED384" s="78">
        <v>21241040200</v>
      </c>
      <c r="EE384" s="78">
        <v>16207682259</v>
      </c>
      <c r="EF384" s="78">
        <v>9399715491</v>
      </c>
      <c r="EG384" s="78">
        <v>10577641738</v>
      </c>
      <c r="EH384" s="78">
        <v>72497177236</v>
      </c>
      <c r="EI384" s="78">
        <v>49909534749</v>
      </c>
      <c r="EJ384" s="78">
        <v>199710638557</v>
      </c>
      <c r="EK384" s="78">
        <v>278380077445</v>
      </c>
      <c r="EL384" s="78">
        <v>537902916422</v>
      </c>
      <c r="EM384" s="78">
        <v>547171535656</v>
      </c>
      <c r="EN384" s="78">
        <v>433115564928</v>
      </c>
      <c r="EO384" s="78">
        <v>927438193061</v>
      </c>
      <c r="EP384" s="78">
        <v>343865141812</v>
      </c>
      <c r="EQ384" s="78">
        <v>28232988807</v>
      </c>
      <c r="ER384" s="78">
        <v>130377745128</v>
      </c>
      <c r="ES384" s="78">
        <v>2193249291</v>
      </c>
      <c r="ET384" s="78">
        <v>3743744756</v>
      </c>
      <c r="EU384" s="78">
        <v>600378526</v>
      </c>
      <c r="EV384" s="78">
        <v>1329812010</v>
      </c>
      <c r="EW384" s="78">
        <v>1319232829</v>
      </c>
      <c r="EX384" s="78">
        <v>1271412994</v>
      </c>
      <c r="EY384" s="78">
        <v>11295809109</v>
      </c>
      <c r="EZ384" s="78">
        <v>11781733131</v>
      </c>
      <c r="FA384" s="78">
        <v>7909488617</v>
      </c>
      <c r="FB384" s="78">
        <v>16202294385</v>
      </c>
      <c r="FC384" s="78">
        <v>22062152220</v>
      </c>
      <c r="FD384" s="78">
        <v>3736568492</v>
      </c>
      <c r="FE384" s="78">
        <v>2089707800</v>
      </c>
      <c r="FF384" s="78">
        <v>1369345485</v>
      </c>
      <c r="FG384" s="78">
        <v>2105500162</v>
      </c>
      <c r="FH384" s="78">
        <v>3619720233</v>
      </c>
      <c r="FI384" s="78">
        <v>40931438987</v>
      </c>
      <c r="FJ384" s="78">
        <v>272197890</v>
      </c>
      <c r="FK384" s="78">
        <v>87432132969</v>
      </c>
      <c r="FL384" s="78">
        <v>6175309290</v>
      </c>
      <c r="FM384" s="78">
        <v>3158219644</v>
      </c>
      <c r="FN384" s="78">
        <v>7914217461</v>
      </c>
      <c r="FO384" s="78">
        <v>276022551</v>
      </c>
      <c r="FP384" s="78">
        <v>5199727293</v>
      </c>
      <c r="FQ384" s="78">
        <v>13015139294</v>
      </c>
      <c r="FR384" s="78">
        <v>14917813</v>
      </c>
      <c r="FS384" s="78">
        <v>11880126488</v>
      </c>
      <c r="FT384" s="78">
        <v>1112691666</v>
      </c>
      <c r="FU384" s="78">
        <v>395265002</v>
      </c>
      <c r="FV384" s="78">
        <v>5610450075</v>
      </c>
      <c r="FW384" s="78">
        <v>10099182047</v>
      </c>
      <c r="FX384" s="78">
        <v>80316926177</v>
      </c>
      <c r="FY384" s="78">
        <v>1993161606</v>
      </c>
      <c r="FZ384" s="78">
        <v>2009824689</v>
      </c>
      <c r="GA384" s="78">
        <v>504055705</v>
      </c>
      <c r="GB384" s="78">
        <v>507016644486</v>
      </c>
      <c r="GC384" s="78">
        <v>69405389267</v>
      </c>
      <c r="GD384" s="78">
        <v>74998615</v>
      </c>
      <c r="GE384" s="78">
        <v>27000000000</v>
      </c>
      <c r="GF384" s="78">
        <v>5119754746</v>
      </c>
    </row>
    <row r="385" spans="1:188">
      <c r="A385" s="84">
        <v>45216</v>
      </c>
      <c r="B385" s="78">
        <v>147786847247</v>
      </c>
      <c r="C385" s="78">
        <v>129727872316</v>
      </c>
      <c r="D385" s="78">
        <v>169914165877</v>
      </c>
      <c r="E385" s="78">
        <v>192549744378</v>
      </c>
      <c r="F385" s="78">
        <v>97633912487</v>
      </c>
      <c r="G385" s="78">
        <v>49669705821</v>
      </c>
      <c r="H385" s="78">
        <v>106003932271</v>
      </c>
      <c r="I385" s="78">
        <v>17614709384</v>
      </c>
      <c r="J385" s="78">
        <v>28536529343</v>
      </c>
      <c r="K385" s="78">
        <v>20422711671</v>
      </c>
      <c r="L385" s="78">
        <v>7092569343</v>
      </c>
      <c r="M385" s="78">
        <v>3493925395</v>
      </c>
      <c r="N385" s="78">
        <v>7873393921</v>
      </c>
      <c r="O385" s="78">
        <v>4828660966</v>
      </c>
      <c r="P385" s="78">
        <v>4005977585</v>
      </c>
      <c r="Q385" s="78">
        <v>7795969622</v>
      </c>
      <c r="R385" s="78">
        <v>4220423869</v>
      </c>
      <c r="S385" s="78">
        <v>6067727008</v>
      </c>
      <c r="T385" s="78">
        <v>4504313729</v>
      </c>
      <c r="U385" s="78">
        <v>16787494032</v>
      </c>
      <c r="V385" s="78">
        <v>4842847363</v>
      </c>
      <c r="W385" s="78">
        <v>4290069815</v>
      </c>
      <c r="X385" s="78">
        <v>210870543</v>
      </c>
      <c r="Y385" s="78">
        <v>246628057693</v>
      </c>
      <c r="Z385" s="78">
        <v>187751443481</v>
      </c>
      <c r="AA385" s="78">
        <v>153142349761</v>
      </c>
      <c r="AB385" s="78">
        <v>252383684967</v>
      </c>
      <c r="AC385" s="78">
        <v>193869017024</v>
      </c>
      <c r="AD385" s="78">
        <v>234724165280</v>
      </c>
      <c r="AE385" s="78">
        <v>45632529098</v>
      </c>
      <c r="AF385" s="78">
        <v>47900812893</v>
      </c>
      <c r="AG385" s="78">
        <v>41371924194</v>
      </c>
      <c r="AH385" s="78">
        <v>24014020971</v>
      </c>
      <c r="AI385" s="78">
        <v>5618905108</v>
      </c>
      <c r="AJ385" s="78">
        <v>5115354254</v>
      </c>
      <c r="AK385" s="78">
        <v>17949906700</v>
      </c>
      <c r="AL385" s="78">
        <v>5097207729</v>
      </c>
      <c r="AM385" s="78">
        <v>5760617341</v>
      </c>
      <c r="AN385" s="78">
        <v>7994703538</v>
      </c>
      <c r="AO385" s="78">
        <v>5091969873</v>
      </c>
      <c r="AP385" s="78">
        <v>8945733436</v>
      </c>
      <c r="AQ385" s="78">
        <v>5101744373</v>
      </c>
      <c r="AR385" s="78">
        <v>13661148517</v>
      </c>
      <c r="AS385" s="78">
        <v>5096077953</v>
      </c>
      <c r="AT385" s="78">
        <v>7929488824</v>
      </c>
      <c r="AU385" s="78">
        <v>5090308612</v>
      </c>
      <c r="AV385" s="78">
        <v>1236712938</v>
      </c>
      <c r="AW385" s="78">
        <v>1655089640</v>
      </c>
      <c r="AX385" s="78">
        <v>9000000000</v>
      </c>
      <c r="AY385" s="78">
        <v>5000000000</v>
      </c>
      <c r="AZ385" s="78">
        <v>19000000000</v>
      </c>
      <c r="BA385" s="78">
        <v>6610283757</v>
      </c>
      <c r="BB385" s="78">
        <v>5770651759</v>
      </c>
      <c r="BC385" s="78">
        <v>5780666708</v>
      </c>
      <c r="BD385" s="78">
        <v>6011665602</v>
      </c>
      <c r="BE385" s="78">
        <v>9639432342</v>
      </c>
      <c r="BF385" s="78">
        <v>9203088566</v>
      </c>
      <c r="BG385" s="78">
        <v>5285786557</v>
      </c>
      <c r="BH385" s="78">
        <v>5398153975</v>
      </c>
      <c r="BI385" s="78">
        <v>39668336398</v>
      </c>
      <c r="BJ385" s="78">
        <v>75595545737</v>
      </c>
      <c r="BK385" s="78">
        <v>35633491862</v>
      </c>
      <c r="BL385" s="78">
        <v>39550910546</v>
      </c>
      <c r="BM385" s="78">
        <v>37218264615</v>
      </c>
      <c r="BN385" s="78">
        <v>7304846843</v>
      </c>
      <c r="BO385" s="78">
        <v>6000000000</v>
      </c>
      <c r="BP385" s="78">
        <v>6000000000</v>
      </c>
      <c r="BQ385" s="78">
        <v>6500000000</v>
      </c>
      <c r="BR385" s="78">
        <v>9434051456</v>
      </c>
      <c r="BS385" s="78">
        <v>4577358477</v>
      </c>
      <c r="BT385" s="78">
        <v>3026348699</v>
      </c>
      <c r="BU385" s="78">
        <v>6419583723</v>
      </c>
      <c r="BV385" s="78">
        <v>7483108198</v>
      </c>
      <c r="BW385" s="78">
        <v>5175770998</v>
      </c>
      <c r="BX385" s="78">
        <v>16775904936</v>
      </c>
      <c r="BY385" s="78">
        <v>13324489069</v>
      </c>
      <c r="BZ385" s="78">
        <v>14818907641</v>
      </c>
      <c r="CA385" s="78">
        <v>2140278250</v>
      </c>
      <c r="CB385" s="78">
        <v>190937576900</v>
      </c>
      <c r="CC385" s="78">
        <v>141573045464</v>
      </c>
      <c r="CD385" s="78">
        <v>157474061519</v>
      </c>
      <c r="CE385" s="78">
        <v>76945927638</v>
      </c>
      <c r="CF385" s="78">
        <v>94609031684</v>
      </c>
      <c r="CG385" s="78">
        <v>73690473848</v>
      </c>
      <c r="CH385" s="78">
        <v>7747555563</v>
      </c>
      <c r="CI385" s="78">
        <v>8313926367</v>
      </c>
      <c r="CJ385" s="78">
        <v>6819947585</v>
      </c>
      <c r="CK385" s="78">
        <v>3778559149</v>
      </c>
      <c r="CL385" s="78">
        <v>14508882168</v>
      </c>
      <c r="CM385" s="78">
        <v>23322184134</v>
      </c>
      <c r="CN385" s="78">
        <v>21644628499</v>
      </c>
      <c r="CO385" s="78">
        <v>12850753123</v>
      </c>
      <c r="CP385" s="78">
        <v>16979656437</v>
      </c>
      <c r="CQ385" s="78">
        <v>22482991265</v>
      </c>
      <c r="CR385" s="78">
        <v>5592841349</v>
      </c>
      <c r="CS385" s="78">
        <v>14873272892</v>
      </c>
      <c r="CT385" s="78">
        <v>17365361019</v>
      </c>
      <c r="CU385" s="78">
        <v>740575458</v>
      </c>
      <c r="CV385" s="78">
        <v>608536848</v>
      </c>
      <c r="CW385" s="78">
        <v>978874174</v>
      </c>
      <c r="CX385" s="78">
        <v>2100000000</v>
      </c>
      <c r="CY385" s="78">
        <v>1800000000</v>
      </c>
      <c r="CZ385" s="78">
        <v>2100000000</v>
      </c>
      <c r="DA385" s="78">
        <v>2000000000</v>
      </c>
      <c r="DB385" s="78">
        <v>135159160690</v>
      </c>
      <c r="DC385" s="78">
        <v>156801333979</v>
      </c>
      <c r="DD385" s="78">
        <v>188159424542</v>
      </c>
      <c r="DE385" s="78">
        <v>113962186084</v>
      </c>
      <c r="DF385" s="78">
        <v>133748469099</v>
      </c>
      <c r="DG385" s="78">
        <v>39318272891</v>
      </c>
      <c r="DH385" s="78">
        <v>111569914830</v>
      </c>
      <c r="DI385" s="78">
        <v>14468722577</v>
      </c>
      <c r="DJ385" s="78">
        <v>39264672602</v>
      </c>
      <c r="DK385" s="78">
        <v>151343121848</v>
      </c>
      <c r="DL385" s="78">
        <v>26194687974</v>
      </c>
      <c r="DM385" s="78">
        <v>20182830521</v>
      </c>
      <c r="DN385" s="78">
        <v>7805701775</v>
      </c>
      <c r="DO385" s="78">
        <v>5000000000</v>
      </c>
      <c r="DP385" s="78">
        <v>5000000000</v>
      </c>
      <c r="DQ385" s="78">
        <v>5000000000</v>
      </c>
      <c r="DR385" s="78">
        <v>6486551506</v>
      </c>
      <c r="DS385" s="78">
        <v>21005250682</v>
      </c>
      <c r="DT385" s="78">
        <v>13802246161</v>
      </c>
      <c r="DU385" s="78">
        <v>20449326468</v>
      </c>
      <c r="DV385" s="78">
        <v>6390055942</v>
      </c>
      <c r="DW385" s="78">
        <v>6982352394</v>
      </c>
      <c r="DX385" s="78">
        <v>995552221</v>
      </c>
      <c r="DY385" s="78">
        <v>12018706272</v>
      </c>
      <c r="DZ385" s="78">
        <v>897342835</v>
      </c>
      <c r="EA385" s="78">
        <v>5339087679</v>
      </c>
      <c r="EB385" s="78">
        <v>1082320712</v>
      </c>
      <c r="EC385" s="78">
        <v>2559759791</v>
      </c>
      <c r="ED385" s="78">
        <v>21247217944</v>
      </c>
      <c r="EE385" s="78">
        <v>16210576936</v>
      </c>
      <c r="EF385" s="78">
        <v>9405633395</v>
      </c>
      <c r="EG385" s="78">
        <v>10580644896</v>
      </c>
      <c r="EH385" s="78">
        <v>72515428819</v>
      </c>
      <c r="EI385" s="78">
        <v>49908677009</v>
      </c>
      <c r="EJ385" s="78">
        <v>199523986053</v>
      </c>
      <c r="EK385" s="78">
        <v>278340652986</v>
      </c>
      <c r="EL385" s="78">
        <v>537941125076</v>
      </c>
      <c r="EM385" s="78">
        <v>546676956890</v>
      </c>
      <c r="EN385" s="78">
        <v>432926337095</v>
      </c>
      <c r="EO385" s="78">
        <v>927090207636</v>
      </c>
      <c r="EP385" s="78">
        <v>343510235603</v>
      </c>
      <c r="EQ385" s="78">
        <v>28295939623</v>
      </c>
      <c r="ER385" s="78">
        <v>130377816613</v>
      </c>
      <c r="ES385" s="78">
        <v>2205139264</v>
      </c>
      <c r="ET385" s="78">
        <v>3736165833</v>
      </c>
      <c r="EU385" s="78">
        <v>600378526</v>
      </c>
      <c r="EV385" s="78">
        <v>1329812010</v>
      </c>
      <c r="EW385" s="78">
        <v>1319232829</v>
      </c>
      <c r="EX385" s="78">
        <v>1271445261</v>
      </c>
      <c r="EY385" s="78">
        <v>11239761195</v>
      </c>
      <c r="EZ385" s="78">
        <v>11757860549</v>
      </c>
      <c r="FA385" s="78">
        <v>7913277825</v>
      </c>
      <c r="FB385" s="78">
        <v>16199900874</v>
      </c>
      <c r="FC385" s="78">
        <v>22059687137</v>
      </c>
      <c r="FD385" s="78">
        <v>3715788238</v>
      </c>
      <c r="FE385" s="78">
        <v>2090547591</v>
      </c>
      <c r="FF385" s="78">
        <v>1370045669</v>
      </c>
      <c r="FG385" s="78">
        <v>2105780556</v>
      </c>
      <c r="FH385" s="78">
        <v>3619875288</v>
      </c>
      <c r="FI385" s="78">
        <v>40900574261</v>
      </c>
      <c r="FJ385" s="78">
        <v>272472095</v>
      </c>
      <c r="FK385" s="78">
        <v>87373923634</v>
      </c>
      <c r="FL385" s="78">
        <v>6175587107</v>
      </c>
      <c r="FM385" s="78">
        <v>3157978620</v>
      </c>
      <c r="FN385" s="78">
        <v>7914870772</v>
      </c>
      <c r="FO385" s="78">
        <v>276023169</v>
      </c>
      <c r="FP385" s="78">
        <v>5203267531</v>
      </c>
      <c r="FQ385" s="78">
        <v>12976383377</v>
      </c>
      <c r="FR385" s="78">
        <v>14917813</v>
      </c>
      <c r="FS385" s="78">
        <v>11877305983</v>
      </c>
      <c r="FT385" s="78">
        <v>1112777328</v>
      </c>
      <c r="FU385" s="78">
        <v>395265002</v>
      </c>
      <c r="FV385" s="78">
        <v>5610450075</v>
      </c>
      <c r="FW385" s="78">
        <v>10089758843</v>
      </c>
      <c r="FX385" s="78">
        <v>80316926177</v>
      </c>
      <c r="FY385" s="78">
        <v>1992590003</v>
      </c>
      <c r="FZ385" s="78">
        <v>2005388718</v>
      </c>
      <c r="GA385" s="78">
        <v>504055705</v>
      </c>
      <c r="GB385" s="78">
        <v>506527273921</v>
      </c>
      <c r="GC385" s="78">
        <v>69081907987</v>
      </c>
      <c r="GD385" s="78">
        <v>74998615</v>
      </c>
      <c r="GE385" s="78">
        <v>27000000000</v>
      </c>
      <c r="GF385" s="78">
        <v>5117176304</v>
      </c>
    </row>
    <row r="386" spans="1:188">
      <c r="A386" s="84">
        <v>45217</v>
      </c>
      <c r="B386" s="78">
        <v>147517160082</v>
      </c>
      <c r="C386" s="78">
        <v>129714934207</v>
      </c>
      <c r="D386" s="78">
        <v>169963770844</v>
      </c>
      <c r="E386" s="78">
        <v>192567012388</v>
      </c>
      <c r="F386" s="78">
        <v>97630505663</v>
      </c>
      <c r="G386" s="78">
        <v>49674827098</v>
      </c>
      <c r="H386" s="78">
        <v>105954412856</v>
      </c>
      <c r="I386" s="78">
        <v>17612250514</v>
      </c>
      <c r="J386" s="78">
        <v>28531978423</v>
      </c>
      <c r="K386" s="78">
        <v>20428134577</v>
      </c>
      <c r="L386" s="78">
        <v>7092570368</v>
      </c>
      <c r="M386" s="78">
        <v>3494081878</v>
      </c>
      <c r="N386" s="78">
        <v>7889259815</v>
      </c>
      <c r="O386" s="78">
        <v>4827730601</v>
      </c>
      <c r="P386" s="78">
        <v>4008750614</v>
      </c>
      <c r="Q386" s="78">
        <v>7797217981</v>
      </c>
      <c r="R386" s="78">
        <v>4238245441</v>
      </c>
      <c r="S386" s="78">
        <v>6068458984</v>
      </c>
      <c r="T386" s="78">
        <v>4504360757</v>
      </c>
      <c r="U386" s="78">
        <v>16871382190</v>
      </c>
      <c r="V386" s="78">
        <v>4847357442</v>
      </c>
      <c r="W386" s="78">
        <v>4297966422</v>
      </c>
      <c r="X386" s="78">
        <v>210870543</v>
      </c>
      <c r="Y386" s="78">
        <v>246638752379</v>
      </c>
      <c r="Z386" s="78">
        <v>187755942490</v>
      </c>
      <c r="AA386" s="78">
        <v>152881183469</v>
      </c>
      <c r="AB386" s="78">
        <v>252443294671</v>
      </c>
      <c r="AC386" s="78">
        <v>193791844134</v>
      </c>
      <c r="AD386" s="78">
        <v>234544927473</v>
      </c>
      <c r="AE386" s="78">
        <v>45521237974</v>
      </c>
      <c r="AF386" s="78">
        <v>47828251824</v>
      </c>
      <c r="AG386" s="78">
        <v>41366190111</v>
      </c>
      <c r="AH386" s="78">
        <v>24042358420</v>
      </c>
      <c r="AI386" s="78">
        <v>5627851901</v>
      </c>
      <c r="AJ386" s="78">
        <v>5115354254</v>
      </c>
      <c r="AK386" s="78">
        <v>18063481589</v>
      </c>
      <c r="AL386" s="78">
        <v>5097207729</v>
      </c>
      <c r="AM386" s="78">
        <v>5763389750</v>
      </c>
      <c r="AN386" s="78">
        <v>8076053373</v>
      </c>
      <c r="AO386" s="78">
        <v>5091969873</v>
      </c>
      <c r="AP386" s="78">
        <v>9152879791</v>
      </c>
      <c r="AQ386" s="78">
        <v>5101744373</v>
      </c>
      <c r="AR386" s="78">
        <v>13615551167</v>
      </c>
      <c r="AS386" s="78">
        <v>5096077953</v>
      </c>
      <c r="AT386" s="78">
        <v>7935459801</v>
      </c>
      <c r="AU386" s="78">
        <v>5090308612</v>
      </c>
      <c r="AV386" s="78">
        <v>1236712938</v>
      </c>
      <c r="AW386" s="78">
        <v>1655089640</v>
      </c>
      <c r="AX386" s="78">
        <v>9000000000</v>
      </c>
      <c r="AY386" s="78">
        <v>5000000000</v>
      </c>
      <c r="AZ386" s="78">
        <v>19000000000</v>
      </c>
      <c r="BA386" s="78">
        <v>6606859086</v>
      </c>
      <c r="BB386" s="78">
        <v>5771021506</v>
      </c>
      <c r="BC386" s="78">
        <v>5781010775</v>
      </c>
      <c r="BD386" s="78">
        <v>6032302076</v>
      </c>
      <c r="BE386" s="78">
        <v>9640771883</v>
      </c>
      <c r="BF386" s="78">
        <v>9203143661</v>
      </c>
      <c r="BG386" s="78">
        <v>5287555959</v>
      </c>
      <c r="BH386" s="78">
        <v>5398153975</v>
      </c>
      <c r="BI386" s="78">
        <v>39685890413</v>
      </c>
      <c r="BJ386" s="78">
        <v>75767569961</v>
      </c>
      <c r="BK386" s="78">
        <v>35638456603</v>
      </c>
      <c r="BL386" s="78">
        <v>39551545175</v>
      </c>
      <c r="BM386" s="78">
        <v>37225617268</v>
      </c>
      <c r="BN386" s="78">
        <v>7306964960</v>
      </c>
      <c r="BO386" s="78">
        <v>6000000000</v>
      </c>
      <c r="BP386" s="78">
        <v>6000000000</v>
      </c>
      <c r="BQ386" s="78">
        <v>6500000000</v>
      </c>
      <c r="BR386" s="78">
        <v>9437352165</v>
      </c>
      <c r="BS386" s="78">
        <v>4574887437</v>
      </c>
      <c r="BT386" s="78">
        <v>3026085347</v>
      </c>
      <c r="BU386" s="78">
        <v>6405923667</v>
      </c>
      <c r="BV386" s="78">
        <v>7482412678</v>
      </c>
      <c r="BW386" s="78">
        <v>5176553818</v>
      </c>
      <c r="BX386" s="78">
        <v>16748682499</v>
      </c>
      <c r="BY386" s="78">
        <v>13324435450</v>
      </c>
      <c r="BZ386" s="78">
        <v>14819448681</v>
      </c>
      <c r="CA386" s="78">
        <v>2141559103</v>
      </c>
      <c r="CB386" s="78">
        <v>190871058967</v>
      </c>
      <c r="CC386" s="78">
        <v>141601437510</v>
      </c>
      <c r="CD386" s="78">
        <v>157518016474</v>
      </c>
      <c r="CE386" s="78">
        <v>76942428989</v>
      </c>
      <c r="CF386" s="78">
        <v>94625714298</v>
      </c>
      <c r="CG386" s="78">
        <v>73694473908</v>
      </c>
      <c r="CH386" s="78">
        <v>7748294369</v>
      </c>
      <c r="CI386" s="78">
        <v>8315900699</v>
      </c>
      <c r="CJ386" s="78">
        <v>6820476933</v>
      </c>
      <c r="CK386" s="78">
        <v>3781689146</v>
      </c>
      <c r="CL386" s="78">
        <v>14509916317</v>
      </c>
      <c r="CM386" s="78">
        <v>23375344333</v>
      </c>
      <c r="CN386" s="78">
        <v>21702807841</v>
      </c>
      <c r="CO386" s="78">
        <v>12898325229</v>
      </c>
      <c r="CP386" s="78">
        <v>16979739250</v>
      </c>
      <c r="CQ386" s="78">
        <v>22501883723</v>
      </c>
      <c r="CR386" s="78">
        <v>5592260462</v>
      </c>
      <c r="CS386" s="78">
        <v>14873275535</v>
      </c>
      <c r="CT386" s="78">
        <v>17353541272</v>
      </c>
      <c r="CU386" s="78">
        <v>740575458</v>
      </c>
      <c r="CV386" s="78">
        <v>608536848</v>
      </c>
      <c r="CW386" s="78">
        <v>978874174</v>
      </c>
      <c r="CX386" s="78">
        <v>2100000000</v>
      </c>
      <c r="CY386" s="78">
        <v>1800000000</v>
      </c>
      <c r="CZ386" s="78">
        <v>2100000000</v>
      </c>
      <c r="DA386" s="78">
        <v>2000000000</v>
      </c>
      <c r="DB386" s="78">
        <v>135163495245</v>
      </c>
      <c r="DC386" s="78">
        <v>156794268930</v>
      </c>
      <c r="DD386" s="78">
        <v>188102983877</v>
      </c>
      <c r="DE386" s="78">
        <v>113940003709</v>
      </c>
      <c r="DF386" s="78">
        <v>133786146378</v>
      </c>
      <c r="DG386" s="78">
        <v>39349178633</v>
      </c>
      <c r="DH386" s="78">
        <v>111843949727</v>
      </c>
      <c r="DI386" s="78">
        <v>14472859184</v>
      </c>
      <c r="DJ386" s="78">
        <v>39453474128</v>
      </c>
      <c r="DK386" s="78">
        <v>151470157854</v>
      </c>
      <c r="DL386" s="78">
        <v>26292113379</v>
      </c>
      <c r="DM386" s="78">
        <v>20205142078</v>
      </c>
      <c r="DN386" s="78">
        <v>7821755161</v>
      </c>
      <c r="DO386" s="78">
        <v>5000000000</v>
      </c>
      <c r="DP386" s="78">
        <v>5000000000</v>
      </c>
      <c r="DQ386" s="78">
        <v>5000000000</v>
      </c>
      <c r="DR386" s="78">
        <v>6489427436</v>
      </c>
      <c r="DS386" s="78">
        <v>21115040621</v>
      </c>
      <c r="DT386" s="78">
        <v>13820793918</v>
      </c>
      <c r="DU386" s="78">
        <v>20645208765</v>
      </c>
      <c r="DV386" s="78">
        <v>6391804862</v>
      </c>
      <c r="DW386" s="78">
        <v>6921456474</v>
      </c>
      <c r="DX386" s="78">
        <v>995723960</v>
      </c>
      <c r="DY386" s="78">
        <v>12018706272</v>
      </c>
      <c r="DZ386" s="78">
        <v>897293610</v>
      </c>
      <c r="EA386" s="78">
        <v>5349906130</v>
      </c>
      <c r="EB386" s="78">
        <v>1082449409</v>
      </c>
      <c r="EC386" s="78">
        <v>2583741735</v>
      </c>
      <c r="ED386" s="78">
        <v>21249426082</v>
      </c>
      <c r="EE386" s="78">
        <v>16205889583</v>
      </c>
      <c r="EF386" s="78">
        <v>9398992836</v>
      </c>
      <c r="EG386" s="78">
        <v>10572987343</v>
      </c>
      <c r="EH386" s="78">
        <v>72459170532</v>
      </c>
      <c r="EI386" s="78">
        <v>49906014614</v>
      </c>
      <c r="EJ386" s="78">
        <v>199395472550</v>
      </c>
      <c r="EK386" s="78">
        <v>278330933240</v>
      </c>
      <c r="EL386" s="78">
        <v>537915646377</v>
      </c>
      <c r="EM386" s="78">
        <v>546575666663</v>
      </c>
      <c r="EN386" s="78">
        <v>432657781839</v>
      </c>
      <c r="EO386" s="78">
        <v>926850290021</v>
      </c>
      <c r="EP386" s="78">
        <v>343222574118</v>
      </c>
      <c r="EQ386" s="78">
        <v>28308801890</v>
      </c>
      <c r="ER386" s="78">
        <v>130305807089</v>
      </c>
      <c r="ES386" s="78">
        <v>2245069902</v>
      </c>
      <c r="ET386" s="78">
        <v>3736383442</v>
      </c>
      <c r="EU386" s="78">
        <v>600378526</v>
      </c>
      <c r="EV386" s="78">
        <v>1329962692</v>
      </c>
      <c r="EW386" s="78">
        <v>1319232829</v>
      </c>
      <c r="EX386" s="78">
        <v>1271445261</v>
      </c>
      <c r="EY386" s="78">
        <v>11236083368</v>
      </c>
      <c r="EZ386" s="78">
        <v>11759325189</v>
      </c>
      <c r="FA386" s="78">
        <v>7916004661</v>
      </c>
      <c r="FB386" s="78">
        <v>16193916820</v>
      </c>
      <c r="FC386" s="78">
        <v>22041213293</v>
      </c>
      <c r="FD386" s="78">
        <v>3720252251</v>
      </c>
      <c r="FE386" s="78">
        <v>2091057100</v>
      </c>
      <c r="FF386" s="78">
        <v>1370672142</v>
      </c>
      <c r="FG386" s="78">
        <v>2105935922</v>
      </c>
      <c r="FH386" s="78">
        <v>3619995308</v>
      </c>
      <c r="FI386" s="78">
        <v>40897440924</v>
      </c>
      <c r="FJ386" s="78">
        <v>272472095</v>
      </c>
      <c r="FK386" s="78">
        <v>87375524554</v>
      </c>
      <c r="FL386" s="78">
        <v>6174298384</v>
      </c>
      <c r="FM386" s="78">
        <v>3157978620</v>
      </c>
      <c r="FN386" s="78">
        <v>7915024237</v>
      </c>
      <c r="FO386" s="78">
        <v>276036204</v>
      </c>
      <c r="FP386" s="78">
        <v>5203440726</v>
      </c>
      <c r="FQ386" s="78">
        <v>13060840890</v>
      </c>
      <c r="FR386" s="78">
        <v>14917813</v>
      </c>
      <c r="FS386" s="78">
        <v>11865138623</v>
      </c>
      <c r="FT386" s="78">
        <v>1107508705</v>
      </c>
      <c r="FU386" s="78">
        <v>395311434</v>
      </c>
      <c r="FV386" s="78">
        <v>5610455366</v>
      </c>
      <c r="FW386" s="78">
        <v>10089759872</v>
      </c>
      <c r="FX386" s="78">
        <v>80316926177</v>
      </c>
      <c r="FY386" s="78">
        <v>1993204218</v>
      </c>
      <c r="FZ386" s="78">
        <v>2005475663</v>
      </c>
      <c r="GA386" s="78">
        <v>504055705</v>
      </c>
      <c r="GB386" s="78">
        <v>506032807173</v>
      </c>
      <c r="GC386" s="78">
        <v>69079372119</v>
      </c>
      <c r="GD386" s="78">
        <v>75208124</v>
      </c>
      <c r="GE386" s="78">
        <v>27000000000</v>
      </c>
      <c r="GF386" s="78">
        <v>5117219043</v>
      </c>
    </row>
    <row r="387" spans="1:188">
      <c r="A387" s="84">
        <v>45218</v>
      </c>
      <c r="B387" s="78">
        <v>147356236876</v>
      </c>
      <c r="C387" s="78">
        <v>129565201992</v>
      </c>
      <c r="D387" s="78">
        <v>170059618691</v>
      </c>
      <c r="E387" s="78">
        <v>192457020665</v>
      </c>
      <c r="F387" s="78">
        <v>97631825566</v>
      </c>
      <c r="G387" s="78">
        <v>49613145877</v>
      </c>
      <c r="H387" s="78">
        <v>105812311281</v>
      </c>
      <c r="I387" s="78">
        <v>17598320434</v>
      </c>
      <c r="J387" s="78">
        <v>28535689601</v>
      </c>
      <c r="K387" s="78">
        <v>20446535957</v>
      </c>
      <c r="L387" s="78">
        <v>7090974296</v>
      </c>
      <c r="M387" s="78">
        <v>3494396685</v>
      </c>
      <c r="N387" s="78">
        <v>7897791051</v>
      </c>
      <c r="O387" s="78">
        <v>4828088229</v>
      </c>
      <c r="P387" s="78">
        <v>4024284740</v>
      </c>
      <c r="Q387" s="78">
        <v>7836739180</v>
      </c>
      <c r="R387" s="78">
        <v>4239465492</v>
      </c>
      <c r="S387" s="78">
        <v>6096534916</v>
      </c>
      <c r="T387" s="78">
        <v>4505648981</v>
      </c>
      <c r="U387" s="78">
        <v>16825216206</v>
      </c>
      <c r="V387" s="78">
        <v>4848934419</v>
      </c>
      <c r="W387" s="78">
        <v>4298642831</v>
      </c>
      <c r="X387" s="78">
        <v>210870543</v>
      </c>
      <c r="Y387" s="78">
        <v>246610894878</v>
      </c>
      <c r="Z387" s="78">
        <v>187722524962</v>
      </c>
      <c r="AA387" s="78">
        <v>152842745401</v>
      </c>
      <c r="AB387" s="78">
        <v>252450285900</v>
      </c>
      <c r="AC387" s="78">
        <v>193792071803</v>
      </c>
      <c r="AD387" s="78">
        <v>234423363187</v>
      </c>
      <c r="AE387" s="78">
        <v>45503413628</v>
      </c>
      <c r="AF387" s="78">
        <v>47818185384</v>
      </c>
      <c r="AG387" s="78">
        <v>41326659356</v>
      </c>
      <c r="AH387" s="78">
        <v>24030401197</v>
      </c>
      <c r="AI387" s="78">
        <v>5644125307</v>
      </c>
      <c r="AJ387" s="78">
        <v>5115354254</v>
      </c>
      <c r="AK387" s="78">
        <v>18213501027</v>
      </c>
      <c r="AL387" s="78">
        <v>5097207729</v>
      </c>
      <c r="AM387" s="78">
        <v>5763304510</v>
      </c>
      <c r="AN387" s="78">
        <v>8098129779</v>
      </c>
      <c r="AO387" s="78">
        <v>5091969873</v>
      </c>
      <c r="AP387" s="78">
        <v>9176420387</v>
      </c>
      <c r="AQ387" s="78">
        <v>5101744373</v>
      </c>
      <c r="AR387" s="78">
        <v>13646373662</v>
      </c>
      <c r="AS387" s="78">
        <v>5096077953</v>
      </c>
      <c r="AT387" s="78">
        <v>7942022733</v>
      </c>
      <c r="AU387" s="78">
        <v>5090308612</v>
      </c>
      <c r="AV387" s="78">
        <v>1236712938</v>
      </c>
      <c r="AW387" s="78">
        <v>1655089640</v>
      </c>
      <c r="AX387" s="78">
        <v>9000000000</v>
      </c>
      <c r="AY387" s="78">
        <v>5000000000</v>
      </c>
      <c r="AZ387" s="78">
        <v>19000000000</v>
      </c>
      <c r="BA387" s="78">
        <v>6610567704</v>
      </c>
      <c r="BB387" s="78">
        <v>5771148579</v>
      </c>
      <c r="BC387" s="78">
        <v>5782515637</v>
      </c>
      <c r="BD387" s="78">
        <v>6051432863</v>
      </c>
      <c r="BE387" s="78">
        <v>9640846520</v>
      </c>
      <c r="BF387" s="78">
        <v>9169911989</v>
      </c>
      <c r="BG387" s="78">
        <v>5287555999</v>
      </c>
      <c r="BH387" s="78">
        <v>5398220309</v>
      </c>
      <c r="BI387" s="78">
        <v>39722068848</v>
      </c>
      <c r="BJ387" s="78">
        <v>75961902395</v>
      </c>
      <c r="BK387" s="78">
        <v>35638159399</v>
      </c>
      <c r="BL387" s="78">
        <v>39551716553</v>
      </c>
      <c r="BM387" s="78">
        <v>37255844049</v>
      </c>
      <c r="BN387" s="78">
        <v>7307280676</v>
      </c>
      <c r="BO387" s="78">
        <v>6000000000</v>
      </c>
      <c r="BP387" s="78">
        <v>6000000000</v>
      </c>
      <c r="BQ387" s="78">
        <v>6500000000</v>
      </c>
      <c r="BR387" s="78">
        <v>9438508465</v>
      </c>
      <c r="BS387" s="78">
        <v>4578107336</v>
      </c>
      <c r="BT387" s="78">
        <v>3027743155</v>
      </c>
      <c r="BU387" s="78">
        <v>6405525770</v>
      </c>
      <c r="BV387" s="78">
        <v>7477017474</v>
      </c>
      <c r="BW387" s="78">
        <v>5177081720</v>
      </c>
      <c r="BX387" s="78">
        <v>16751768035</v>
      </c>
      <c r="BY387" s="78">
        <v>13332724881</v>
      </c>
      <c r="BZ387" s="78">
        <v>14815383010</v>
      </c>
      <c r="CA387" s="78">
        <v>2142361338</v>
      </c>
      <c r="CB387" s="78">
        <v>190979996100</v>
      </c>
      <c r="CC387" s="78">
        <v>141732760809</v>
      </c>
      <c r="CD387" s="78">
        <v>157724022143</v>
      </c>
      <c r="CE387" s="78">
        <v>76958019787</v>
      </c>
      <c r="CF387" s="78">
        <v>94884054569</v>
      </c>
      <c r="CG387" s="78">
        <v>73824661762</v>
      </c>
      <c r="CH387" s="78">
        <v>7777838884</v>
      </c>
      <c r="CI387" s="78">
        <v>8316384243</v>
      </c>
      <c r="CJ387" s="78">
        <v>6821122802</v>
      </c>
      <c r="CK387" s="78">
        <v>3772292522</v>
      </c>
      <c r="CL387" s="78">
        <v>14493683988</v>
      </c>
      <c r="CM387" s="78">
        <v>23455527614</v>
      </c>
      <c r="CN387" s="78">
        <v>21704200580</v>
      </c>
      <c r="CO387" s="78">
        <v>12910369327</v>
      </c>
      <c r="CP387" s="78">
        <v>16981716910</v>
      </c>
      <c r="CQ387" s="78">
        <v>22535392319</v>
      </c>
      <c r="CR387" s="78">
        <v>5581925560</v>
      </c>
      <c r="CS387" s="78">
        <v>14865345892</v>
      </c>
      <c r="CT387" s="78">
        <v>17308866007</v>
      </c>
      <c r="CU387" s="78">
        <v>740575458</v>
      </c>
      <c r="CV387" s="78">
        <v>608536848</v>
      </c>
      <c r="CW387" s="78">
        <v>978874174</v>
      </c>
      <c r="CX387" s="78">
        <v>2100000000</v>
      </c>
      <c r="CY387" s="78">
        <v>1800000000</v>
      </c>
      <c r="CZ387" s="78">
        <v>2100000000</v>
      </c>
      <c r="DA387" s="78">
        <v>2000000000</v>
      </c>
      <c r="DB387" s="78">
        <v>135169344191</v>
      </c>
      <c r="DC387" s="78">
        <v>156500210251</v>
      </c>
      <c r="DD387" s="78">
        <v>188045243555</v>
      </c>
      <c r="DE387" s="78">
        <v>113975141719</v>
      </c>
      <c r="DF387" s="78">
        <v>133829024016</v>
      </c>
      <c r="DG387" s="78">
        <v>39363604556</v>
      </c>
      <c r="DH387" s="78">
        <v>112023301580</v>
      </c>
      <c r="DI387" s="78">
        <v>14485577830</v>
      </c>
      <c r="DJ387" s="78">
        <v>39647776255</v>
      </c>
      <c r="DK387" s="78">
        <v>151642922168</v>
      </c>
      <c r="DL387" s="78">
        <v>26398104996</v>
      </c>
      <c r="DM387" s="78">
        <v>20239208547</v>
      </c>
      <c r="DN387" s="78">
        <v>7841495853</v>
      </c>
      <c r="DO387" s="78">
        <v>5000000000</v>
      </c>
      <c r="DP387" s="78">
        <v>5000000000</v>
      </c>
      <c r="DQ387" s="78">
        <v>5000000000</v>
      </c>
      <c r="DR387" s="78">
        <v>6506356029</v>
      </c>
      <c r="DS387" s="78">
        <v>21227359709</v>
      </c>
      <c r="DT387" s="78">
        <v>13902719530</v>
      </c>
      <c r="DU387" s="78">
        <v>20921858859</v>
      </c>
      <c r="DV387" s="78">
        <v>6394137731</v>
      </c>
      <c r="DW387" s="78">
        <v>6941250167</v>
      </c>
      <c r="DX387" s="78">
        <v>996033352</v>
      </c>
      <c r="DY387" s="78">
        <v>12018777307</v>
      </c>
      <c r="DZ387" s="78">
        <v>897415658</v>
      </c>
      <c r="EA387" s="78">
        <v>5367531382</v>
      </c>
      <c r="EB387" s="78">
        <v>1082513407</v>
      </c>
      <c r="EC387" s="78">
        <v>2606217443</v>
      </c>
      <c r="ED387" s="78">
        <v>21265549835</v>
      </c>
      <c r="EE387" s="78">
        <v>16207581502</v>
      </c>
      <c r="EF387" s="78">
        <v>9403810342</v>
      </c>
      <c r="EG387" s="78">
        <v>10566813848</v>
      </c>
      <c r="EH387" s="78">
        <v>72497000565</v>
      </c>
      <c r="EI387" s="78">
        <v>49903089731</v>
      </c>
      <c r="EJ387" s="78">
        <v>199317510746</v>
      </c>
      <c r="EK387" s="78">
        <v>278264049335</v>
      </c>
      <c r="EL387" s="78">
        <v>537836001128</v>
      </c>
      <c r="EM387" s="78">
        <v>546800290603</v>
      </c>
      <c r="EN387" s="78">
        <v>432699294289</v>
      </c>
      <c r="EO387" s="78">
        <v>926642767461</v>
      </c>
      <c r="EP387" s="78">
        <v>342668991188</v>
      </c>
      <c r="EQ387" s="78">
        <v>28310425485</v>
      </c>
      <c r="ER387" s="78">
        <v>130293150742</v>
      </c>
      <c r="ES387" s="78">
        <v>2275708949</v>
      </c>
      <c r="ET387" s="78">
        <v>3735629023</v>
      </c>
      <c r="EU387" s="78">
        <v>600378526</v>
      </c>
      <c r="EV387" s="78">
        <v>1329962692</v>
      </c>
      <c r="EW387" s="78">
        <v>1319237887</v>
      </c>
      <c r="EX387" s="78">
        <v>1271445261</v>
      </c>
      <c r="EY387" s="78">
        <v>11238196528</v>
      </c>
      <c r="EZ387" s="78">
        <v>11762342598</v>
      </c>
      <c r="FA387" s="78">
        <v>7909956981</v>
      </c>
      <c r="FB387" s="78">
        <v>16191801156</v>
      </c>
      <c r="FC387" s="78">
        <v>22039671115</v>
      </c>
      <c r="FD387" s="78">
        <v>3721165370</v>
      </c>
      <c r="FE387" s="78">
        <v>2091056389</v>
      </c>
      <c r="FF387" s="78">
        <v>1370718633</v>
      </c>
      <c r="FG387" s="78">
        <v>2105936609</v>
      </c>
      <c r="FH387" s="78">
        <v>3620245698</v>
      </c>
      <c r="FI387" s="78">
        <v>40913342294</v>
      </c>
      <c r="FJ387" s="78">
        <v>272472095</v>
      </c>
      <c r="FK387" s="78">
        <v>87417527641</v>
      </c>
      <c r="FL387" s="78">
        <v>6172473299</v>
      </c>
      <c r="FM387" s="78">
        <v>3158039234</v>
      </c>
      <c r="FN387" s="78">
        <v>7907646734</v>
      </c>
      <c r="FO387" s="78">
        <v>276161167</v>
      </c>
      <c r="FP387" s="78">
        <v>5204561786</v>
      </c>
      <c r="FQ387" s="78">
        <v>13045972686</v>
      </c>
      <c r="FR387" s="78">
        <v>14628916</v>
      </c>
      <c r="FS387" s="78">
        <v>11868683901</v>
      </c>
      <c r="FT387" s="78">
        <v>1107591105</v>
      </c>
      <c r="FU387" s="78">
        <v>395572408</v>
      </c>
      <c r="FV387" s="78">
        <v>5610455366</v>
      </c>
      <c r="FW387" s="78">
        <v>10090091296</v>
      </c>
      <c r="FX387" s="78">
        <v>80316926177</v>
      </c>
      <c r="FY387" s="78">
        <v>1992695167</v>
      </c>
      <c r="FZ387" s="78">
        <v>2006342490</v>
      </c>
      <c r="GA387" s="78">
        <v>504055705</v>
      </c>
      <c r="GB387" s="78">
        <v>505809840775</v>
      </c>
      <c r="GC387" s="78">
        <v>69015658288</v>
      </c>
      <c r="GD387" s="78">
        <v>75260343</v>
      </c>
      <c r="GE387" s="78">
        <v>27000000000</v>
      </c>
      <c r="GF387" s="78">
        <v>5119173406</v>
      </c>
    </row>
    <row r="388" spans="1:188">
      <c r="A388" s="84">
        <v>45219</v>
      </c>
      <c r="B388" s="78">
        <v>147347970228</v>
      </c>
      <c r="C388" s="78">
        <v>129553296132</v>
      </c>
      <c r="D388" s="78">
        <v>170169047071</v>
      </c>
      <c r="E388" s="78">
        <v>192429413996</v>
      </c>
      <c r="F388" s="78">
        <v>97680370844</v>
      </c>
      <c r="G388" s="78">
        <v>49639101331</v>
      </c>
      <c r="H388" s="78">
        <v>105826315566</v>
      </c>
      <c r="I388" s="78">
        <v>17597607971</v>
      </c>
      <c r="J388" s="78">
        <v>28547727104</v>
      </c>
      <c r="K388" s="78">
        <v>20527089609</v>
      </c>
      <c r="L388" s="78">
        <v>7209382350</v>
      </c>
      <c r="M388" s="78">
        <v>3494618078</v>
      </c>
      <c r="N388" s="78">
        <v>7908304924</v>
      </c>
      <c r="O388" s="78">
        <v>4848511788</v>
      </c>
      <c r="P388" s="78">
        <v>4033732082</v>
      </c>
      <c r="Q388" s="78">
        <v>7856358791</v>
      </c>
      <c r="R388" s="78">
        <v>4239198328</v>
      </c>
      <c r="S388" s="78">
        <v>6099928942</v>
      </c>
      <c r="T388" s="78">
        <v>4508779918</v>
      </c>
      <c r="U388" s="78">
        <v>16900890329</v>
      </c>
      <c r="V388" s="78">
        <v>4849036146</v>
      </c>
      <c r="W388" s="78">
        <v>4298642966</v>
      </c>
      <c r="X388" s="78">
        <v>210952404</v>
      </c>
      <c r="Y388" s="78">
        <v>246573647807</v>
      </c>
      <c r="Z388" s="78">
        <v>187794832438</v>
      </c>
      <c r="AA388" s="78">
        <v>152685454417</v>
      </c>
      <c r="AB388" s="78">
        <v>252374591156</v>
      </c>
      <c r="AC388" s="78">
        <v>193769081048</v>
      </c>
      <c r="AD388" s="78">
        <v>234050781796</v>
      </c>
      <c r="AE388" s="78">
        <v>45513264479</v>
      </c>
      <c r="AF388" s="78">
        <v>47831238658</v>
      </c>
      <c r="AG388" s="78">
        <v>41345833061</v>
      </c>
      <c r="AH388" s="78">
        <v>24050301001</v>
      </c>
      <c r="AI388" s="78">
        <v>5647010445</v>
      </c>
      <c r="AJ388" s="78">
        <v>5115354254</v>
      </c>
      <c r="AK388" s="78">
        <v>18265350597</v>
      </c>
      <c r="AL388" s="78">
        <v>5097207729</v>
      </c>
      <c r="AM388" s="78">
        <v>5762834061</v>
      </c>
      <c r="AN388" s="78">
        <v>8074580457</v>
      </c>
      <c r="AO388" s="78">
        <v>5091969873</v>
      </c>
      <c r="AP388" s="78">
        <v>9196361593</v>
      </c>
      <c r="AQ388" s="78">
        <v>5101744373</v>
      </c>
      <c r="AR388" s="78">
        <v>13647881300</v>
      </c>
      <c r="AS388" s="78">
        <v>5096077953</v>
      </c>
      <c r="AT388" s="78">
        <v>7960368081</v>
      </c>
      <c r="AU388" s="78">
        <v>5090308612</v>
      </c>
      <c r="AV388" s="78">
        <v>1236712938</v>
      </c>
      <c r="AW388" s="78">
        <v>1655089640</v>
      </c>
      <c r="AX388" s="78">
        <v>9000000000</v>
      </c>
      <c r="AY388" s="78">
        <v>5000000000</v>
      </c>
      <c r="AZ388" s="78">
        <v>19000000000</v>
      </c>
      <c r="BA388" s="78">
        <v>6614487824</v>
      </c>
      <c r="BB388" s="78">
        <v>5772985007</v>
      </c>
      <c r="BC388" s="78">
        <v>5788593727</v>
      </c>
      <c r="BD388" s="78">
        <v>6054227942</v>
      </c>
      <c r="BE388" s="78">
        <v>9652090004</v>
      </c>
      <c r="BF388" s="78">
        <v>9166478437</v>
      </c>
      <c r="BG388" s="78">
        <v>5287556078</v>
      </c>
      <c r="BH388" s="78">
        <v>5398775311</v>
      </c>
      <c r="BI388" s="78">
        <v>39738047803</v>
      </c>
      <c r="BJ388" s="78">
        <v>76140960038</v>
      </c>
      <c r="BK388" s="78">
        <v>35649456741</v>
      </c>
      <c r="BL388" s="78">
        <v>39542183535</v>
      </c>
      <c r="BM388" s="78">
        <v>37279129484</v>
      </c>
      <c r="BN388" s="78">
        <v>7310557713</v>
      </c>
      <c r="BO388" s="78">
        <v>6000000000</v>
      </c>
      <c r="BP388" s="78">
        <v>6000000000</v>
      </c>
      <c r="BQ388" s="78">
        <v>6500000000</v>
      </c>
      <c r="BR388" s="78">
        <v>9434540892</v>
      </c>
      <c r="BS388" s="78">
        <v>4579417022</v>
      </c>
      <c r="BT388" s="78">
        <v>3029992468</v>
      </c>
      <c r="BU388" s="78">
        <v>6387360216</v>
      </c>
      <c r="BV388" s="78">
        <v>7468353964</v>
      </c>
      <c r="BW388" s="78">
        <v>5157611949</v>
      </c>
      <c r="BX388" s="78">
        <v>16720427055</v>
      </c>
      <c r="BY388" s="78">
        <v>13315363529</v>
      </c>
      <c r="BZ388" s="78">
        <v>14809125636</v>
      </c>
      <c r="CA388" s="78">
        <v>2148075408</v>
      </c>
      <c r="CB388" s="78">
        <v>190825697249</v>
      </c>
      <c r="CC388" s="78">
        <v>141797715150</v>
      </c>
      <c r="CD388" s="78">
        <v>157661256591</v>
      </c>
      <c r="CE388" s="78">
        <v>76978011234</v>
      </c>
      <c r="CF388" s="78">
        <v>94725821248</v>
      </c>
      <c r="CG388" s="78">
        <v>73791976183</v>
      </c>
      <c r="CH388" s="78">
        <v>7772928838</v>
      </c>
      <c r="CI388" s="78">
        <v>8310699290</v>
      </c>
      <c r="CJ388" s="78">
        <v>6821398154</v>
      </c>
      <c r="CK388" s="78">
        <v>3775142359</v>
      </c>
      <c r="CL388" s="78">
        <v>14496464459</v>
      </c>
      <c r="CM388" s="78">
        <v>23494537852</v>
      </c>
      <c r="CN388" s="78">
        <v>21738265084</v>
      </c>
      <c r="CO388" s="78">
        <v>12943651254</v>
      </c>
      <c r="CP388" s="78">
        <v>16986595535</v>
      </c>
      <c r="CQ388" s="78">
        <v>22564413474</v>
      </c>
      <c r="CR388" s="78">
        <v>5580784934</v>
      </c>
      <c r="CS388" s="78">
        <v>14865345892</v>
      </c>
      <c r="CT388" s="78">
        <v>17329420297</v>
      </c>
      <c r="CU388" s="78">
        <v>740575458</v>
      </c>
      <c r="CV388" s="78">
        <v>608536848</v>
      </c>
      <c r="CW388" s="78">
        <v>978874174</v>
      </c>
      <c r="CX388" s="78">
        <v>2100000000</v>
      </c>
      <c r="CY388" s="78">
        <v>1800000000</v>
      </c>
      <c r="CZ388" s="78">
        <v>2100000000</v>
      </c>
      <c r="DA388" s="78">
        <v>2000000000</v>
      </c>
      <c r="DB388" s="78">
        <v>135196810369</v>
      </c>
      <c r="DC388" s="78">
        <v>156227263986</v>
      </c>
      <c r="DD388" s="78">
        <v>188196829867</v>
      </c>
      <c r="DE388" s="78">
        <v>113943191758</v>
      </c>
      <c r="DF388" s="78">
        <v>133812649773</v>
      </c>
      <c r="DG388" s="78">
        <v>39382181714</v>
      </c>
      <c r="DH388" s="78">
        <v>112161908699</v>
      </c>
      <c r="DI388" s="78">
        <v>14498537515</v>
      </c>
      <c r="DJ388" s="78">
        <v>39645497051</v>
      </c>
      <c r="DK388" s="78">
        <v>151782940321</v>
      </c>
      <c r="DL388" s="78">
        <v>26449386866</v>
      </c>
      <c r="DM388" s="78">
        <v>20278071858</v>
      </c>
      <c r="DN388" s="78">
        <v>7845089759</v>
      </c>
      <c r="DO388" s="78">
        <v>5000000000</v>
      </c>
      <c r="DP388" s="78">
        <v>5000000000</v>
      </c>
      <c r="DQ388" s="78">
        <v>5000000000</v>
      </c>
      <c r="DR388" s="78">
        <v>6509377864</v>
      </c>
      <c r="DS388" s="78">
        <v>21360106688</v>
      </c>
      <c r="DT388" s="78">
        <v>13939430614</v>
      </c>
      <c r="DU388" s="78">
        <v>21048832686</v>
      </c>
      <c r="DV388" s="78">
        <v>6411163845</v>
      </c>
      <c r="DW388" s="78">
        <v>6929757232</v>
      </c>
      <c r="DX388" s="78">
        <v>996033352</v>
      </c>
      <c r="DY388" s="78">
        <v>12018777307</v>
      </c>
      <c r="DZ388" s="78">
        <v>897703943</v>
      </c>
      <c r="EA388" s="78">
        <v>5403251225</v>
      </c>
      <c r="EB388" s="78">
        <v>1082754468</v>
      </c>
      <c r="EC388" s="78">
        <v>2591118924</v>
      </c>
      <c r="ED388" s="78">
        <v>21271518699</v>
      </c>
      <c r="EE388" s="78">
        <v>16186631689</v>
      </c>
      <c r="EF388" s="78">
        <v>9403095485</v>
      </c>
      <c r="EG388" s="78">
        <v>10569405231</v>
      </c>
      <c r="EH388" s="78">
        <v>72410336554</v>
      </c>
      <c r="EI388" s="78">
        <v>49890888415</v>
      </c>
      <c r="EJ388" s="78">
        <v>199227691907</v>
      </c>
      <c r="EK388" s="78">
        <v>278373771706</v>
      </c>
      <c r="EL388" s="78">
        <v>537911513468</v>
      </c>
      <c r="EM388" s="78">
        <v>546810567521</v>
      </c>
      <c r="EN388" s="78">
        <v>432734012975</v>
      </c>
      <c r="EO388" s="78">
        <v>926236316179</v>
      </c>
      <c r="EP388" s="78">
        <v>342227726600</v>
      </c>
      <c r="EQ388" s="78">
        <v>28296260184</v>
      </c>
      <c r="ER388" s="78">
        <v>130211071254</v>
      </c>
      <c r="ES388" s="78">
        <v>2298120661</v>
      </c>
      <c r="ET388" s="78">
        <v>3724125685</v>
      </c>
      <c r="EU388" s="78">
        <v>600378526</v>
      </c>
      <c r="EV388" s="78">
        <v>1329962692</v>
      </c>
      <c r="EW388" s="78">
        <v>1319237887</v>
      </c>
      <c r="EX388" s="78">
        <v>1270559165</v>
      </c>
      <c r="EY388" s="78">
        <v>11236113370</v>
      </c>
      <c r="EZ388" s="78">
        <v>11766994012</v>
      </c>
      <c r="FA388" s="78">
        <v>7875428940</v>
      </c>
      <c r="FB388" s="78">
        <v>16189442016</v>
      </c>
      <c r="FC388" s="78">
        <v>22040574853</v>
      </c>
      <c r="FD388" s="78">
        <v>3727497262</v>
      </c>
      <c r="FE388" s="78">
        <v>2090854851</v>
      </c>
      <c r="FF388" s="78">
        <v>1371135902</v>
      </c>
      <c r="FG388" s="78">
        <v>2107131333</v>
      </c>
      <c r="FH388" s="78">
        <v>3621560277</v>
      </c>
      <c r="FI388" s="78">
        <v>40881078049</v>
      </c>
      <c r="FJ388" s="78">
        <v>272513674</v>
      </c>
      <c r="FK388" s="78">
        <v>87366003696</v>
      </c>
      <c r="FL388" s="78">
        <v>6173252794</v>
      </c>
      <c r="FM388" s="78">
        <v>3158039234</v>
      </c>
      <c r="FN388" s="78">
        <v>7905564076</v>
      </c>
      <c r="FO388" s="78">
        <v>276161789</v>
      </c>
      <c r="FP388" s="78">
        <v>5204564129</v>
      </c>
      <c r="FQ388" s="78">
        <v>13041505833</v>
      </c>
      <c r="FR388" s="78">
        <v>14628916</v>
      </c>
      <c r="FS388" s="78">
        <v>11880756389</v>
      </c>
      <c r="FT388" s="78">
        <v>1107820792</v>
      </c>
      <c r="FU388" s="78">
        <v>395637269</v>
      </c>
      <c r="FV388" s="78">
        <v>5610646121</v>
      </c>
      <c r="FW388" s="78">
        <v>10090401341</v>
      </c>
      <c r="FX388" s="78">
        <v>80316926177</v>
      </c>
      <c r="FY388" s="78">
        <v>1992740001</v>
      </c>
      <c r="FZ388" s="78">
        <v>2002627158</v>
      </c>
      <c r="GA388" s="78">
        <v>504055705</v>
      </c>
      <c r="GB388" s="78">
        <v>505396702435</v>
      </c>
      <c r="GC388" s="78">
        <v>68974404674</v>
      </c>
      <c r="GD388" s="78">
        <v>75260343</v>
      </c>
      <c r="GE388" s="78">
        <v>27000000000</v>
      </c>
      <c r="GF388" s="78">
        <v>5117570069</v>
      </c>
    </row>
    <row r="389" spans="1:188">
      <c r="A389" s="84">
        <v>45222</v>
      </c>
      <c r="B389" s="78">
        <v>147186383017</v>
      </c>
      <c r="C389" s="78">
        <v>129483703799</v>
      </c>
      <c r="D389" s="78">
        <v>170201926725</v>
      </c>
      <c r="E389" s="78">
        <v>192397441869</v>
      </c>
      <c r="F389" s="78">
        <v>97601722210</v>
      </c>
      <c r="G389" s="78">
        <v>49500534178</v>
      </c>
      <c r="H389" s="78">
        <v>105713934240</v>
      </c>
      <c r="I389" s="78">
        <v>17593768874</v>
      </c>
      <c r="J389" s="78">
        <v>28526413941</v>
      </c>
      <c r="K389" s="78">
        <v>20607470089</v>
      </c>
      <c r="L389" s="78">
        <v>7209261494</v>
      </c>
      <c r="M389" s="78">
        <v>3494090752</v>
      </c>
      <c r="N389" s="78">
        <v>7920866880</v>
      </c>
      <c r="O389" s="78">
        <v>4934970829</v>
      </c>
      <c r="P389" s="78">
        <v>4038066710</v>
      </c>
      <c r="Q389" s="78">
        <v>8011874136</v>
      </c>
      <c r="R389" s="78">
        <v>4239754557</v>
      </c>
      <c r="S389" s="78">
        <v>6163428516</v>
      </c>
      <c r="T389" s="78">
        <v>4509250485</v>
      </c>
      <c r="U389" s="78">
        <v>17017897536</v>
      </c>
      <c r="V389" s="78">
        <v>4849036146</v>
      </c>
      <c r="W389" s="78">
        <v>4298642966</v>
      </c>
      <c r="X389" s="78">
        <v>210948020</v>
      </c>
      <c r="Y389" s="78">
        <v>246478093481</v>
      </c>
      <c r="Z389" s="78">
        <v>187753840024</v>
      </c>
      <c r="AA389" s="78">
        <v>152598264264</v>
      </c>
      <c r="AB389" s="78">
        <v>252180102984</v>
      </c>
      <c r="AC389" s="78">
        <v>193631274090</v>
      </c>
      <c r="AD389" s="78">
        <v>233961450532</v>
      </c>
      <c r="AE389" s="78">
        <v>45509436621</v>
      </c>
      <c r="AF389" s="78">
        <v>47846510906</v>
      </c>
      <c r="AG389" s="78">
        <v>41313710869</v>
      </c>
      <c r="AH389" s="78">
        <v>23996699110</v>
      </c>
      <c r="AI389" s="78">
        <v>5657919770</v>
      </c>
      <c r="AJ389" s="78">
        <v>5115354254</v>
      </c>
      <c r="AK389" s="78">
        <v>18410030664</v>
      </c>
      <c r="AL389" s="78">
        <v>5097207729</v>
      </c>
      <c r="AM389" s="78">
        <v>5760734151</v>
      </c>
      <c r="AN389" s="78">
        <v>8081105496</v>
      </c>
      <c r="AO389" s="78">
        <v>5091969873</v>
      </c>
      <c r="AP389" s="78">
        <v>9230002142</v>
      </c>
      <c r="AQ389" s="78">
        <v>5101744373</v>
      </c>
      <c r="AR389" s="78">
        <v>13646922955</v>
      </c>
      <c r="AS389" s="78">
        <v>5096077953</v>
      </c>
      <c r="AT389" s="78">
        <v>7942702166</v>
      </c>
      <c r="AU389" s="78">
        <v>5090308612</v>
      </c>
      <c r="AV389" s="78">
        <v>1236712938</v>
      </c>
      <c r="AW389" s="78">
        <v>1655089640</v>
      </c>
      <c r="AX389" s="78">
        <v>9000000000</v>
      </c>
      <c r="AY389" s="78">
        <v>5000000000</v>
      </c>
      <c r="AZ389" s="78">
        <v>19000000000</v>
      </c>
      <c r="BA389" s="78">
        <v>6624620524</v>
      </c>
      <c r="BB389" s="78">
        <v>5773987788</v>
      </c>
      <c r="BC389" s="78">
        <v>5789075004</v>
      </c>
      <c r="BD389" s="78">
        <v>6054418587</v>
      </c>
      <c r="BE389" s="78">
        <v>9659701608</v>
      </c>
      <c r="BF389" s="78">
        <v>9166532089</v>
      </c>
      <c r="BG389" s="78">
        <v>5290526008</v>
      </c>
      <c r="BH389" s="78">
        <v>5398775311</v>
      </c>
      <c r="BI389" s="78">
        <v>39783405686</v>
      </c>
      <c r="BJ389" s="78">
        <v>76235772825</v>
      </c>
      <c r="BK389" s="78">
        <v>35655514716</v>
      </c>
      <c r="BL389" s="78">
        <v>39380715692</v>
      </c>
      <c r="BM389" s="78">
        <v>37255518815</v>
      </c>
      <c r="BN389" s="78">
        <v>7327366023</v>
      </c>
      <c r="BO389" s="78">
        <v>6000000000</v>
      </c>
      <c r="BP389" s="78">
        <v>6000000000</v>
      </c>
      <c r="BQ389" s="78">
        <v>6500000000</v>
      </c>
      <c r="BR389" s="78">
        <v>9435365506</v>
      </c>
      <c r="BS389" s="78">
        <v>4586927848</v>
      </c>
      <c r="BT389" s="78">
        <v>3015317126</v>
      </c>
      <c r="BU389" s="78">
        <v>6383864777</v>
      </c>
      <c r="BV389" s="78">
        <v>7468283614</v>
      </c>
      <c r="BW389" s="78">
        <v>5158459301</v>
      </c>
      <c r="BX389" s="78">
        <v>16726718239</v>
      </c>
      <c r="BY389" s="78">
        <v>13316125185</v>
      </c>
      <c r="BZ389" s="78">
        <v>14794459317</v>
      </c>
      <c r="CA389" s="78">
        <v>2150822583</v>
      </c>
      <c r="CB389" s="78">
        <v>190801807465</v>
      </c>
      <c r="CC389" s="78">
        <v>141758884801</v>
      </c>
      <c r="CD389" s="78">
        <v>157705194643</v>
      </c>
      <c r="CE389" s="78">
        <v>76985375326</v>
      </c>
      <c r="CF389" s="78">
        <v>94702050120</v>
      </c>
      <c r="CG389" s="78">
        <v>73809482576</v>
      </c>
      <c r="CH389" s="78">
        <v>7774201391</v>
      </c>
      <c r="CI389" s="78">
        <v>8314573454</v>
      </c>
      <c r="CJ389" s="78">
        <v>6822109540</v>
      </c>
      <c r="CK389" s="78">
        <v>3776651348</v>
      </c>
      <c r="CL389" s="78">
        <v>14499713445</v>
      </c>
      <c r="CM389" s="78">
        <v>23506168570</v>
      </c>
      <c r="CN389" s="78">
        <v>21749203608</v>
      </c>
      <c r="CO389" s="78">
        <v>12954575917</v>
      </c>
      <c r="CP389" s="78">
        <v>16987043401</v>
      </c>
      <c r="CQ389" s="78">
        <v>22579624288</v>
      </c>
      <c r="CR389" s="78">
        <v>5580784934</v>
      </c>
      <c r="CS389" s="78">
        <v>14864839630</v>
      </c>
      <c r="CT389" s="78">
        <v>17327852061</v>
      </c>
      <c r="CU389" s="78">
        <v>740575458</v>
      </c>
      <c r="CV389" s="78">
        <v>608536848</v>
      </c>
      <c r="CW389" s="78">
        <v>978874174</v>
      </c>
      <c r="CX389" s="78">
        <v>2100000000</v>
      </c>
      <c r="CY389" s="78">
        <v>1800000000</v>
      </c>
      <c r="CZ389" s="78">
        <v>2100000000</v>
      </c>
      <c r="DA389" s="78">
        <v>2000000000</v>
      </c>
      <c r="DB389" s="78">
        <v>135159282854</v>
      </c>
      <c r="DC389" s="78">
        <v>156060994847</v>
      </c>
      <c r="DD389" s="78">
        <v>187920402718</v>
      </c>
      <c r="DE389" s="78">
        <v>113777185853</v>
      </c>
      <c r="DF389" s="78">
        <v>133659892499</v>
      </c>
      <c r="DG389" s="78">
        <v>39428583564</v>
      </c>
      <c r="DH389" s="78">
        <v>112239631756</v>
      </c>
      <c r="DI389" s="78">
        <v>14492747334</v>
      </c>
      <c r="DJ389" s="78">
        <v>39764382739</v>
      </c>
      <c r="DK389" s="78">
        <v>151909162082</v>
      </c>
      <c r="DL389" s="78">
        <v>26491054626</v>
      </c>
      <c r="DM389" s="78">
        <v>20295643771</v>
      </c>
      <c r="DN389" s="78">
        <v>7863063137</v>
      </c>
      <c r="DO389" s="78">
        <v>5000000000</v>
      </c>
      <c r="DP389" s="78">
        <v>5000000000</v>
      </c>
      <c r="DQ389" s="78">
        <v>5000000000</v>
      </c>
      <c r="DR389" s="78">
        <v>6509787664</v>
      </c>
      <c r="DS389" s="78">
        <v>21386274711</v>
      </c>
      <c r="DT389" s="78">
        <v>13961540536</v>
      </c>
      <c r="DU389" s="78">
        <v>21108888357</v>
      </c>
      <c r="DV389" s="78">
        <v>6448003404</v>
      </c>
      <c r="DW389" s="78">
        <v>6935115131</v>
      </c>
      <c r="DX389" s="78">
        <v>996033352</v>
      </c>
      <c r="DY389" s="78">
        <v>12018777307</v>
      </c>
      <c r="DZ389" s="78">
        <v>897775693</v>
      </c>
      <c r="EA389" s="78">
        <v>5404610786</v>
      </c>
      <c r="EB389" s="78">
        <v>1082754468</v>
      </c>
      <c r="EC389" s="78">
        <v>2599757542</v>
      </c>
      <c r="ED389" s="78">
        <v>21274154136</v>
      </c>
      <c r="EE389" s="78">
        <v>16190021394</v>
      </c>
      <c r="EF389" s="78">
        <v>9401394798</v>
      </c>
      <c r="EG389" s="78">
        <v>10572703064</v>
      </c>
      <c r="EH389" s="78">
        <v>72378051656</v>
      </c>
      <c r="EI389" s="78">
        <v>49943177427</v>
      </c>
      <c r="EJ389" s="78">
        <v>199142468363</v>
      </c>
      <c r="EK389" s="78">
        <v>278273276721</v>
      </c>
      <c r="EL389" s="78">
        <v>537706195502</v>
      </c>
      <c r="EM389" s="78">
        <v>546911445735</v>
      </c>
      <c r="EN389" s="78">
        <v>432829856784</v>
      </c>
      <c r="EO389" s="78">
        <v>925812745033</v>
      </c>
      <c r="EP389" s="78">
        <v>342112234228</v>
      </c>
      <c r="EQ389" s="78">
        <v>28218426561</v>
      </c>
      <c r="ER389" s="78">
        <v>129914401362</v>
      </c>
      <c r="ES389" s="78">
        <v>2306027701</v>
      </c>
      <c r="ET389" s="78">
        <v>3725348797</v>
      </c>
      <c r="EU389" s="78">
        <v>600378526</v>
      </c>
      <c r="EV389" s="78">
        <v>1329962692</v>
      </c>
      <c r="EW389" s="78">
        <v>1319319634</v>
      </c>
      <c r="EX389" s="78">
        <v>1270864869</v>
      </c>
      <c r="EY389" s="78">
        <v>11242175274</v>
      </c>
      <c r="EZ389" s="78">
        <v>11785562550</v>
      </c>
      <c r="FA389" s="78">
        <v>7879085493</v>
      </c>
      <c r="FB389" s="78">
        <v>16191382421</v>
      </c>
      <c r="FC389" s="78">
        <v>22009044578</v>
      </c>
      <c r="FD389" s="78">
        <v>3727783984</v>
      </c>
      <c r="FE389" s="78">
        <v>2087489867</v>
      </c>
      <c r="FF389" s="78">
        <v>1371172292</v>
      </c>
      <c r="FG389" s="78">
        <v>2107628637</v>
      </c>
      <c r="FH389" s="78">
        <v>3621839647</v>
      </c>
      <c r="FI389" s="78">
        <v>40826879475</v>
      </c>
      <c r="FJ389" s="78">
        <v>272513674</v>
      </c>
      <c r="FK389" s="78">
        <v>87232219305</v>
      </c>
      <c r="FL389" s="78">
        <v>6173791121</v>
      </c>
      <c r="FM389" s="78">
        <v>3158039234</v>
      </c>
      <c r="FN389" s="78">
        <v>7907457207</v>
      </c>
      <c r="FO389" s="78">
        <v>276162412</v>
      </c>
      <c r="FP389" s="78">
        <v>5204283911</v>
      </c>
      <c r="FQ389" s="78">
        <v>13034680305</v>
      </c>
      <c r="FR389" s="78">
        <v>14628916</v>
      </c>
      <c r="FS389" s="78">
        <v>11891009858</v>
      </c>
      <c r="FT389" s="78">
        <v>1107823042</v>
      </c>
      <c r="FU389" s="78">
        <v>395637269</v>
      </c>
      <c r="FV389" s="78">
        <v>5610646121</v>
      </c>
      <c r="FW389" s="78">
        <v>10090401341</v>
      </c>
      <c r="FX389" s="78">
        <v>80316926177</v>
      </c>
      <c r="FY389" s="78">
        <v>1991903587</v>
      </c>
      <c r="FZ389" s="78">
        <v>2003882446</v>
      </c>
      <c r="GA389" s="78">
        <v>504055705</v>
      </c>
      <c r="GB389" s="78">
        <v>505027712931</v>
      </c>
      <c r="GC389" s="78">
        <v>68925536707</v>
      </c>
      <c r="GD389" s="78">
        <v>75260343</v>
      </c>
      <c r="GE389" s="78">
        <v>27000000000</v>
      </c>
      <c r="GF389" s="78">
        <v>5127155081</v>
      </c>
    </row>
    <row r="390" spans="1:188">
      <c r="A390" s="84">
        <v>45223</v>
      </c>
      <c r="B390" s="78">
        <v>147074293769</v>
      </c>
      <c r="C390" s="78">
        <v>129525725285</v>
      </c>
      <c r="D390" s="78">
        <v>170372955745</v>
      </c>
      <c r="E390" s="78">
        <v>192301682085</v>
      </c>
      <c r="F390" s="78">
        <v>97600583321</v>
      </c>
      <c r="G390" s="78">
        <v>49488227482</v>
      </c>
      <c r="H390" s="78">
        <v>105639577789</v>
      </c>
      <c r="I390" s="78">
        <v>17593768874</v>
      </c>
      <c r="J390" s="78">
        <v>28516131553</v>
      </c>
      <c r="K390" s="78">
        <v>20668992471</v>
      </c>
      <c r="L390" s="78">
        <v>7208820008</v>
      </c>
      <c r="M390" s="78">
        <v>3494332044</v>
      </c>
      <c r="N390" s="78">
        <v>8007783910</v>
      </c>
      <c r="O390" s="78">
        <v>4935136115</v>
      </c>
      <c r="P390" s="78">
        <v>4030063641</v>
      </c>
      <c r="Q390" s="78">
        <v>8018840283</v>
      </c>
      <c r="R390" s="78">
        <v>4240025596</v>
      </c>
      <c r="S390" s="78">
        <v>6192348054</v>
      </c>
      <c r="T390" s="78">
        <v>4509623059</v>
      </c>
      <c r="U390" s="78">
        <v>17008023089</v>
      </c>
      <c r="V390" s="78">
        <v>4850564451</v>
      </c>
      <c r="W390" s="78">
        <v>4298836909</v>
      </c>
      <c r="X390" s="78">
        <v>210948020</v>
      </c>
      <c r="Y390" s="78">
        <v>245891527886</v>
      </c>
      <c r="Z390" s="78">
        <v>187304147352</v>
      </c>
      <c r="AA390" s="78">
        <v>152340364881</v>
      </c>
      <c r="AB390" s="78">
        <v>251919364972</v>
      </c>
      <c r="AC390" s="78">
        <v>193346192224</v>
      </c>
      <c r="AD390" s="78">
        <v>233296824201</v>
      </c>
      <c r="AE390" s="78">
        <v>45510413005</v>
      </c>
      <c r="AF390" s="78">
        <v>47834249672</v>
      </c>
      <c r="AG390" s="78">
        <v>41310196569</v>
      </c>
      <c r="AH390" s="78">
        <v>23978362563</v>
      </c>
      <c r="AI390" s="78">
        <v>5690005929</v>
      </c>
      <c r="AJ390" s="78">
        <v>5115354254</v>
      </c>
      <c r="AK390" s="78">
        <v>18727832087</v>
      </c>
      <c r="AL390" s="78">
        <v>5097207729</v>
      </c>
      <c r="AM390" s="78">
        <v>5763778463</v>
      </c>
      <c r="AN390" s="78">
        <v>8127294433</v>
      </c>
      <c r="AO390" s="78">
        <v>5091969873</v>
      </c>
      <c r="AP390" s="78">
        <v>9237482018</v>
      </c>
      <c r="AQ390" s="78">
        <v>5101744373</v>
      </c>
      <c r="AR390" s="78">
        <v>13647955818</v>
      </c>
      <c r="AS390" s="78">
        <v>5096077953</v>
      </c>
      <c r="AT390" s="78">
        <v>7978100082</v>
      </c>
      <c r="AU390" s="78">
        <v>5090308612</v>
      </c>
      <c r="AV390" s="78">
        <v>1236712938</v>
      </c>
      <c r="AW390" s="78">
        <v>1654255268</v>
      </c>
      <c r="AX390" s="78">
        <v>9000000000</v>
      </c>
      <c r="AY390" s="78">
        <v>5000000000</v>
      </c>
      <c r="AZ390" s="78">
        <v>19000000000</v>
      </c>
      <c r="BA390" s="78">
        <v>6639226767</v>
      </c>
      <c r="BB390" s="78">
        <v>5774633468</v>
      </c>
      <c r="BC390" s="78">
        <v>5789462947</v>
      </c>
      <c r="BD390" s="78">
        <v>6054795425</v>
      </c>
      <c r="BE390" s="78">
        <v>9662119716</v>
      </c>
      <c r="BF390" s="78">
        <v>9148972550</v>
      </c>
      <c r="BG390" s="78">
        <v>5290526008</v>
      </c>
      <c r="BH390" s="78">
        <v>5398854710</v>
      </c>
      <c r="BI390" s="78">
        <v>39786530486</v>
      </c>
      <c r="BJ390" s="78">
        <v>77197419198</v>
      </c>
      <c r="BK390" s="78">
        <v>35614776632</v>
      </c>
      <c r="BL390" s="78">
        <v>39369753310</v>
      </c>
      <c r="BM390" s="78">
        <v>37275221549</v>
      </c>
      <c r="BN390" s="78">
        <v>7327839933</v>
      </c>
      <c r="BO390" s="78">
        <v>6000000000</v>
      </c>
      <c r="BP390" s="78">
        <v>6000000000</v>
      </c>
      <c r="BQ390" s="78">
        <v>6500000000</v>
      </c>
      <c r="BR390" s="78">
        <v>9440181765</v>
      </c>
      <c r="BS390" s="78">
        <v>4604011707</v>
      </c>
      <c r="BT390" s="78">
        <v>3018136443</v>
      </c>
      <c r="BU390" s="78">
        <v>6374495603</v>
      </c>
      <c r="BV390" s="78">
        <v>7480284248</v>
      </c>
      <c r="BW390" s="78">
        <v>5150408780</v>
      </c>
      <c r="BX390" s="78">
        <v>16709048168</v>
      </c>
      <c r="BY390" s="78">
        <v>13268498434</v>
      </c>
      <c r="BZ390" s="78">
        <v>14794438548</v>
      </c>
      <c r="CA390" s="78">
        <v>2190122993</v>
      </c>
      <c r="CB390" s="78">
        <v>190783249772</v>
      </c>
      <c r="CC390" s="78">
        <v>141863944593</v>
      </c>
      <c r="CD390" s="78">
        <v>157883315460</v>
      </c>
      <c r="CE390" s="78">
        <v>77006447748</v>
      </c>
      <c r="CF390" s="78">
        <v>94618152223</v>
      </c>
      <c r="CG390" s="78">
        <v>73642469942</v>
      </c>
      <c r="CH390" s="78">
        <v>7768093551</v>
      </c>
      <c r="CI390" s="78">
        <v>8315532508</v>
      </c>
      <c r="CJ390" s="78">
        <v>6816256213</v>
      </c>
      <c r="CK390" s="78">
        <v>3779007254</v>
      </c>
      <c r="CL390" s="78">
        <v>14501469378</v>
      </c>
      <c r="CM390" s="78">
        <v>23569833942</v>
      </c>
      <c r="CN390" s="78">
        <v>21868899772</v>
      </c>
      <c r="CO390" s="78">
        <v>13125094181</v>
      </c>
      <c r="CP390" s="78">
        <v>16983597116</v>
      </c>
      <c r="CQ390" s="78">
        <v>22775932367</v>
      </c>
      <c r="CR390" s="78">
        <v>5580784934</v>
      </c>
      <c r="CS390" s="78">
        <v>14833363575</v>
      </c>
      <c r="CT390" s="78">
        <v>17351981904</v>
      </c>
      <c r="CU390" s="78">
        <v>740575458</v>
      </c>
      <c r="CV390" s="78">
        <v>608536848</v>
      </c>
      <c r="CW390" s="78">
        <v>978874174</v>
      </c>
      <c r="CX390" s="78">
        <v>2100000000</v>
      </c>
      <c r="CY390" s="78">
        <v>1800000000</v>
      </c>
      <c r="CZ390" s="78">
        <v>2100000000</v>
      </c>
      <c r="DA390" s="78">
        <v>2000000000</v>
      </c>
      <c r="DB390" s="78">
        <v>135188104854</v>
      </c>
      <c r="DC390" s="78">
        <v>155841532941</v>
      </c>
      <c r="DD390" s="78">
        <v>187944824912</v>
      </c>
      <c r="DE390" s="78">
        <v>113905622238</v>
      </c>
      <c r="DF390" s="78">
        <v>133657154046</v>
      </c>
      <c r="DG390" s="78">
        <v>39458972903</v>
      </c>
      <c r="DH390" s="78">
        <v>112221530368</v>
      </c>
      <c r="DI390" s="78">
        <v>14493653894</v>
      </c>
      <c r="DJ390" s="78">
        <v>39832860708</v>
      </c>
      <c r="DK390" s="78">
        <v>152480542964</v>
      </c>
      <c r="DL390" s="78">
        <v>27032253472</v>
      </c>
      <c r="DM390" s="78">
        <v>20426841735</v>
      </c>
      <c r="DN390" s="78">
        <v>7869107428</v>
      </c>
      <c r="DO390" s="78">
        <v>5000000000</v>
      </c>
      <c r="DP390" s="78">
        <v>5000000000</v>
      </c>
      <c r="DQ390" s="78">
        <v>5000000000</v>
      </c>
      <c r="DR390" s="78">
        <v>6490482972</v>
      </c>
      <c r="DS390" s="78">
        <v>21505822786</v>
      </c>
      <c r="DT390" s="78">
        <v>14085763927</v>
      </c>
      <c r="DU390" s="78">
        <v>21358712557</v>
      </c>
      <c r="DV390" s="78">
        <v>6441468440</v>
      </c>
      <c r="DW390" s="78">
        <v>6941296012</v>
      </c>
      <c r="DX390" s="78">
        <v>996033352</v>
      </c>
      <c r="DY390" s="78">
        <v>12018777307</v>
      </c>
      <c r="DZ390" s="78">
        <v>898137819</v>
      </c>
      <c r="EA390" s="78">
        <v>5535704350</v>
      </c>
      <c r="EB390" s="78">
        <v>1082773129</v>
      </c>
      <c r="EC390" s="78">
        <v>2593266609</v>
      </c>
      <c r="ED390" s="78">
        <v>21284386673</v>
      </c>
      <c r="EE390" s="78">
        <v>16201564071</v>
      </c>
      <c r="EF390" s="78">
        <v>9405366740</v>
      </c>
      <c r="EG390" s="78">
        <v>10575818535</v>
      </c>
      <c r="EH390" s="78">
        <v>72362101343</v>
      </c>
      <c r="EI390" s="78">
        <v>49943445106</v>
      </c>
      <c r="EJ390" s="78">
        <v>199045953708</v>
      </c>
      <c r="EK390" s="78">
        <v>278092135923</v>
      </c>
      <c r="EL390" s="78">
        <v>537953469608</v>
      </c>
      <c r="EM390" s="78">
        <v>547031400847</v>
      </c>
      <c r="EN390" s="78">
        <v>433012788622</v>
      </c>
      <c r="EO390" s="78">
        <v>925408618707</v>
      </c>
      <c r="EP390" s="78">
        <v>341800140125</v>
      </c>
      <c r="EQ390" s="78">
        <v>28220915252</v>
      </c>
      <c r="ER390" s="78">
        <v>130112142285</v>
      </c>
      <c r="ES390" s="78">
        <v>2307416941</v>
      </c>
      <c r="ET390" s="78">
        <v>3733495454</v>
      </c>
      <c r="EU390" s="78">
        <v>600378526</v>
      </c>
      <c r="EV390" s="78">
        <v>1329962692</v>
      </c>
      <c r="EW390" s="78">
        <v>1319319634</v>
      </c>
      <c r="EX390" s="78">
        <v>1270864869</v>
      </c>
      <c r="EY390" s="78">
        <v>11232574107</v>
      </c>
      <c r="EZ390" s="78">
        <v>11884918918</v>
      </c>
      <c r="FA390" s="78">
        <v>7921096541</v>
      </c>
      <c r="FB390" s="78">
        <v>16469969205</v>
      </c>
      <c r="FC390" s="78">
        <v>22371635671</v>
      </c>
      <c r="FD390" s="78">
        <v>3727987312</v>
      </c>
      <c r="FE390" s="78">
        <v>2089615803</v>
      </c>
      <c r="FF390" s="78">
        <v>1371258930</v>
      </c>
      <c r="FG390" s="78">
        <v>2105229134</v>
      </c>
      <c r="FH390" s="78">
        <v>3622044286</v>
      </c>
      <c r="FI390" s="78">
        <v>40764307178</v>
      </c>
      <c r="FJ390" s="78">
        <v>272513674</v>
      </c>
      <c r="FK390" s="78">
        <v>87240616558</v>
      </c>
      <c r="FL390" s="78">
        <v>6174089811</v>
      </c>
      <c r="FM390" s="78">
        <v>3158039234</v>
      </c>
      <c r="FN390" s="78">
        <v>7908141668</v>
      </c>
      <c r="FO390" s="78">
        <v>276163037</v>
      </c>
      <c r="FP390" s="78">
        <v>5204286272</v>
      </c>
      <c r="FQ390" s="78">
        <v>13037537406</v>
      </c>
      <c r="FR390" s="78">
        <v>14628916</v>
      </c>
      <c r="FS390" s="78">
        <v>11894047151</v>
      </c>
      <c r="FT390" s="78">
        <v>1107498666</v>
      </c>
      <c r="FU390" s="78">
        <v>395778163</v>
      </c>
      <c r="FV390" s="78">
        <v>5610646121</v>
      </c>
      <c r="FW390" s="78">
        <v>10090505478</v>
      </c>
      <c r="FX390" s="78">
        <v>80316926177</v>
      </c>
      <c r="FY390" s="78">
        <v>1992229495</v>
      </c>
      <c r="FZ390" s="78">
        <v>2003901943</v>
      </c>
      <c r="GA390" s="78">
        <v>504055705</v>
      </c>
      <c r="GB390" s="78">
        <v>504704917108</v>
      </c>
      <c r="GC390" s="78">
        <v>68910094214</v>
      </c>
      <c r="GD390" s="78">
        <v>75260343</v>
      </c>
      <c r="GE390" s="78">
        <v>27000000000</v>
      </c>
      <c r="GF390" s="78">
        <v>5152979297</v>
      </c>
    </row>
    <row r="391" spans="1:188">
      <c r="A391" s="84">
        <v>45224</v>
      </c>
      <c r="B391" s="78">
        <v>146841102590</v>
      </c>
      <c r="C391" s="78">
        <v>129460273647</v>
      </c>
      <c r="D391" s="78">
        <v>170399313364</v>
      </c>
      <c r="E391" s="78">
        <v>192285810733</v>
      </c>
      <c r="F391" s="78">
        <v>97604237166</v>
      </c>
      <c r="G391" s="78">
        <v>49471658746</v>
      </c>
      <c r="H391" s="78">
        <v>105509937758</v>
      </c>
      <c r="I391" s="78">
        <v>17600436251</v>
      </c>
      <c r="J391" s="78">
        <v>28514161938</v>
      </c>
      <c r="K391" s="78">
        <v>20684679647</v>
      </c>
      <c r="L391" s="78">
        <v>7215688771</v>
      </c>
      <c r="M391" s="78">
        <v>3494565445</v>
      </c>
      <c r="N391" s="78">
        <v>8020699844</v>
      </c>
      <c r="O391" s="78">
        <v>4926284977</v>
      </c>
      <c r="P391" s="78">
        <v>4045556184</v>
      </c>
      <c r="Q391" s="78">
        <v>8085401792</v>
      </c>
      <c r="R391" s="78">
        <v>4241103162</v>
      </c>
      <c r="S391" s="78">
        <v>6227412829</v>
      </c>
      <c r="T391" s="78">
        <v>4511790395</v>
      </c>
      <c r="U391" s="78">
        <v>17008296228</v>
      </c>
      <c r="V391" s="78">
        <v>4852018455</v>
      </c>
      <c r="W391" s="78">
        <v>4300368537</v>
      </c>
      <c r="X391" s="78">
        <v>210948020</v>
      </c>
      <c r="Y391" s="78">
        <v>245869674082</v>
      </c>
      <c r="Z391" s="78">
        <v>187337567493</v>
      </c>
      <c r="AA391" s="78">
        <v>152384243086</v>
      </c>
      <c r="AB391" s="78">
        <v>251977264891</v>
      </c>
      <c r="AC391" s="78">
        <v>193180436225</v>
      </c>
      <c r="AD391" s="78">
        <v>232078124570</v>
      </c>
      <c r="AE391" s="78">
        <v>45368282096</v>
      </c>
      <c r="AF391" s="78">
        <v>47763033041</v>
      </c>
      <c r="AG391" s="78">
        <v>41322170150</v>
      </c>
      <c r="AH391" s="78">
        <v>24023462414</v>
      </c>
      <c r="AI391" s="78">
        <v>5707369719</v>
      </c>
      <c r="AJ391" s="78">
        <v>5115354254</v>
      </c>
      <c r="AK391" s="78">
        <v>18844791578</v>
      </c>
      <c r="AL391" s="78">
        <v>5097207729</v>
      </c>
      <c r="AM391" s="78">
        <v>5767979100</v>
      </c>
      <c r="AN391" s="78">
        <v>8126401768</v>
      </c>
      <c r="AO391" s="78">
        <v>5091969873</v>
      </c>
      <c r="AP391" s="78">
        <v>9260135416</v>
      </c>
      <c r="AQ391" s="78">
        <v>5101744373</v>
      </c>
      <c r="AR391" s="78">
        <v>13609839742</v>
      </c>
      <c r="AS391" s="78">
        <v>5096077953</v>
      </c>
      <c r="AT391" s="78">
        <v>7986950244</v>
      </c>
      <c r="AU391" s="78">
        <v>5090308612</v>
      </c>
      <c r="AV391" s="78">
        <v>1237531082</v>
      </c>
      <c r="AW391" s="78">
        <v>1654938169</v>
      </c>
      <c r="AX391" s="78">
        <v>9000000000</v>
      </c>
      <c r="AY391" s="78">
        <v>5000000000</v>
      </c>
      <c r="AZ391" s="78">
        <v>19000000000</v>
      </c>
      <c r="BA391" s="78">
        <v>6641167741</v>
      </c>
      <c r="BB391" s="78">
        <v>5775048921</v>
      </c>
      <c r="BC391" s="78">
        <v>5792917508</v>
      </c>
      <c r="BD391" s="78">
        <v>6054946420</v>
      </c>
      <c r="BE391" s="78">
        <v>9699270276</v>
      </c>
      <c r="BF391" s="78">
        <v>9149002324</v>
      </c>
      <c r="BG391" s="78">
        <v>5290955879</v>
      </c>
      <c r="BH391" s="78">
        <v>5398854710</v>
      </c>
      <c r="BI391" s="78">
        <v>39717847999</v>
      </c>
      <c r="BJ391" s="78">
        <v>77308259815</v>
      </c>
      <c r="BK391" s="78">
        <v>35587174241</v>
      </c>
      <c r="BL391" s="78">
        <v>39362235526</v>
      </c>
      <c r="BM391" s="78">
        <v>37264955917</v>
      </c>
      <c r="BN391" s="78">
        <v>7325940974</v>
      </c>
      <c r="BO391" s="78">
        <v>6000000000</v>
      </c>
      <c r="BP391" s="78">
        <v>6000000000</v>
      </c>
      <c r="BQ391" s="78">
        <v>6500000000</v>
      </c>
      <c r="BR391" s="78">
        <v>9440805879</v>
      </c>
      <c r="BS391" s="78">
        <v>4664252741</v>
      </c>
      <c r="BT391" s="78">
        <v>3019374409</v>
      </c>
      <c r="BU391" s="78">
        <v>6444749458</v>
      </c>
      <c r="BV391" s="78">
        <v>7478134553</v>
      </c>
      <c r="BW391" s="78">
        <v>5149926325</v>
      </c>
      <c r="BX391" s="78">
        <v>16708864986</v>
      </c>
      <c r="BY391" s="78">
        <v>13270759275</v>
      </c>
      <c r="BZ391" s="78">
        <v>14797457035</v>
      </c>
      <c r="CA391" s="78">
        <v>2233964094</v>
      </c>
      <c r="CB391" s="78">
        <v>190884915466</v>
      </c>
      <c r="CC391" s="78">
        <v>141883216368</v>
      </c>
      <c r="CD391" s="78">
        <v>157975761627</v>
      </c>
      <c r="CE391" s="78">
        <v>76888534397</v>
      </c>
      <c r="CF391" s="78">
        <v>94608257732</v>
      </c>
      <c r="CG391" s="78">
        <v>73700208280</v>
      </c>
      <c r="CH391" s="78">
        <v>7728492470</v>
      </c>
      <c r="CI391" s="78">
        <v>8302986665</v>
      </c>
      <c r="CJ391" s="78">
        <v>6815994066</v>
      </c>
      <c r="CK391" s="78">
        <v>3779668139</v>
      </c>
      <c r="CL391" s="78">
        <v>14501763339</v>
      </c>
      <c r="CM391" s="78">
        <v>23598860814</v>
      </c>
      <c r="CN391" s="78">
        <v>21899542336</v>
      </c>
      <c r="CO391" s="78">
        <v>13165706320</v>
      </c>
      <c r="CP391" s="78">
        <v>16983280938</v>
      </c>
      <c r="CQ391" s="78">
        <v>22805866737</v>
      </c>
      <c r="CR391" s="78">
        <v>5580784934</v>
      </c>
      <c r="CS391" s="78">
        <v>14837373015</v>
      </c>
      <c r="CT391" s="78">
        <v>17364274885</v>
      </c>
      <c r="CU391" s="78">
        <v>741418423</v>
      </c>
      <c r="CV391" s="78">
        <v>608536848</v>
      </c>
      <c r="CW391" s="78">
        <v>978874174</v>
      </c>
      <c r="CX391" s="78">
        <v>2100000000</v>
      </c>
      <c r="CY391" s="78">
        <v>1800000000</v>
      </c>
      <c r="CZ391" s="78">
        <v>2100000000</v>
      </c>
      <c r="DA391" s="78">
        <v>2000000000</v>
      </c>
      <c r="DB391" s="78">
        <v>135150881509</v>
      </c>
      <c r="DC391" s="78">
        <v>155861571009</v>
      </c>
      <c r="DD391" s="78">
        <v>187900570386</v>
      </c>
      <c r="DE391" s="78">
        <v>113948940553</v>
      </c>
      <c r="DF391" s="78">
        <v>133671713356</v>
      </c>
      <c r="DG391" s="78">
        <v>39466173805</v>
      </c>
      <c r="DH391" s="78">
        <v>112367492231</v>
      </c>
      <c r="DI391" s="78">
        <v>14486259894</v>
      </c>
      <c r="DJ391" s="78">
        <v>39844041573</v>
      </c>
      <c r="DK391" s="78">
        <v>152685080799</v>
      </c>
      <c r="DL391" s="78">
        <v>27118722874</v>
      </c>
      <c r="DM391" s="78">
        <v>20457298278</v>
      </c>
      <c r="DN391" s="78">
        <v>7952484086</v>
      </c>
      <c r="DO391" s="78">
        <v>5000000000</v>
      </c>
      <c r="DP391" s="78">
        <v>5000000000</v>
      </c>
      <c r="DQ391" s="78">
        <v>5000000000</v>
      </c>
      <c r="DR391" s="78">
        <v>6493089619</v>
      </c>
      <c r="DS391" s="78">
        <v>21620036291</v>
      </c>
      <c r="DT391" s="78">
        <v>14122246494</v>
      </c>
      <c r="DU391" s="78">
        <v>21456957550</v>
      </c>
      <c r="DV391" s="78">
        <v>6444998669</v>
      </c>
      <c r="DW391" s="78">
        <v>6958167020</v>
      </c>
      <c r="DX391" s="78">
        <v>996117826</v>
      </c>
      <c r="DY391" s="78">
        <v>12018802809</v>
      </c>
      <c r="DZ391" s="78">
        <v>898549599</v>
      </c>
      <c r="EA391" s="78">
        <v>5548076537</v>
      </c>
      <c r="EB391" s="78">
        <v>1084220040</v>
      </c>
      <c r="EC391" s="78">
        <v>2593664448</v>
      </c>
      <c r="ED391" s="78">
        <v>21297766858</v>
      </c>
      <c r="EE391" s="78">
        <v>16208076331</v>
      </c>
      <c r="EF391" s="78">
        <v>9409498580</v>
      </c>
      <c r="EG391" s="78">
        <v>10580267993</v>
      </c>
      <c r="EH391" s="78">
        <v>72267354845</v>
      </c>
      <c r="EI391" s="78">
        <v>49953400787</v>
      </c>
      <c r="EJ391" s="78">
        <v>198933106417</v>
      </c>
      <c r="EK391" s="78">
        <v>277958500702</v>
      </c>
      <c r="EL391" s="78">
        <v>537920538417</v>
      </c>
      <c r="EM391" s="78">
        <v>547241600142</v>
      </c>
      <c r="EN391" s="78">
        <v>433228715454</v>
      </c>
      <c r="EO391" s="78">
        <v>925306112813</v>
      </c>
      <c r="EP391" s="78">
        <v>341498393248</v>
      </c>
      <c r="EQ391" s="78">
        <v>28221049456</v>
      </c>
      <c r="ER391" s="78">
        <v>130164261768</v>
      </c>
      <c r="ES391" s="78">
        <v>2309326538</v>
      </c>
      <c r="ET391" s="78">
        <v>3734035530</v>
      </c>
      <c r="EU391" s="78">
        <v>600378526</v>
      </c>
      <c r="EV391" s="78">
        <v>1329962692</v>
      </c>
      <c r="EW391" s="78">
        <v>1329669197</v>
      </c>
      <c r="EX391" s="78">
        <v>1270947560</v>
      </c>
      <c r="EY391" s="78">
        <v>11231006982</v>
      </c>
      <c r="EZ391" s="78">
        <v>11887850995</v>
      </c>
      <c r="FA391" s="78">
        <v>7923298516</v>
      </c>
      <c r="FB391" s="78">
        <v>16476240875</v>
      </c>
      <c r="FC391" s="78">
        <v>22354922820</v>
      </c>
      <c r="FD391" s="78">
        <v>3731116547</v>
      </c>
      <c r="FE391" s="78">
        <v>2090087545</v>
      </c>
      <c r="FF391" s="78">
        <v>1373616102</v>
      </c>
      <c r="FG391" s="78">
        <v>2106598337</v>
      </c>
      <c r="FH391" s="78">
        <v>3617280340</v>
      </c>
      <c r="FI391" s="78">
        <v>40755835428</v>
      </c>
      <c r="FJ391" s="78">
        <v>272616420</v>
      </c>
      <c r="FK391" s="78">
        <v>87278088963</v>
      </c>
      <c r="FL391" s="78">
        <v>6171114798</v>
      </c>
      <c r="FM391" s="78">
        <v>3158407678</v>
      </c>
      <c r="FN391" s="78">
        <v>7908585798</v>
      </c>
      <c r="FO391" s="78">
        <v>276163664</v>
      </c>
      <c r="FP391" s="78">
        <v>5204550989</v>
      </c>
      <c r="FQ391" s="78">
        <v>13030937576</v>
      </c>
      <c r="FR391" s="78">
        <v>14602615</v>
      </c>
      <c r="FS391" s="78">
        <v>11893155171</v>
      </c>
      <c r="FT391" s="78">
        <v>1107591912</v>
      </c>
      <c r="FU391" s="78">
        <v>395779106</v>
      </c>
      <c r="FV391" s="78">
        <v>5610980590</v>
      </c>
      <c r="FW391" s="78">
        <v>10090505478</v>
      </c>
      <c r="FX391" s="78">
        <v>80316926177</v>
      </c>
      <c r="FY391" s="78">
        <v>1992558524</v>
      </c>
      <c r="FZ391" s="78">
        <v>2003498780</v>
      </c>
      <c r="GA391" s="78">
        <v>504055705</v>
      </c>
      <c r="GB391" s="78">
        <v>504185618875</v>
      </c>
      <c r="GC391" s="78">
        <v>68881040631</v>
      </c>
      <c r="GD391" s="78">
        <v>75260343</v>
      </c>
      <c r="GE391" s="78">
        <v>27000000000</v>
      </c>
      <c r="GF391" s="78">
        <v>5058736958</v>
      </c>
    </row>
    <row r="392" spans="1:188">
      <c r="A392" s="84">
        <v>45225</v>
      </c>
      <c r="B392" s="78">
        <v>146688718719</v>
      </c>
      <c r="C392" s="78">
        <v>129605661021</v>
      </c>
      <c r="D392" s="78">
        <v>170467118595</v>
      </c>
      <c r="E392" s="78">
        <v>192406550348</v>
      </c>
      <c r="F392" s="78">
        <v>97555846294</v>
      </c>
      <c r="G392" s="78">
        <v>49421050314</v>
      </c>
      <c r="H392" s="78">
        <v>105559086745</v>
      </c>
      <c r="I392" s="78">
        <v>17608544965</v>
      </c>
      <c r="J392" s="78">
        <v>28525106383</v>
      </c>
      <c r="K392" s="78">
        <v>20742810928</v>
      </c>
      <c r="L392" s="78">
        <v>7229114662</v>
      </c>
      <c r="M392" s="78">
        <v>3494859802</v>
      </c>
      <c r="N392" s="78">
        <v>8089127159</v>
      </c>
      <c r="O392" s="78">
        <v>4929078835</v>
      </c>
      <c r="P392" s="78">
        <v>4048380993</v>
      </c>
      <c r="Q392" s="78">
        <v>8089741337</v>
      </c>
      <c r="R392" s="78">
        <v>4248445150</v>
      </c>
      <c r="S392" s="78">
        <v>6229078114</v>
      </c>
      <c r="T392" s="78">
        <v>4512827941</v>
      </c>
      <c r="U392" s="78">
        <v>16973307707</v>
      </c>
      <c r="V392" s="78">
        <v>4852881808</v>
      </c>
      <c r="W392" s="78">
        <v>4305021175</v>
      </c>
      <c r="X392" s="78">
        <v>210966643</v>
      </c>
      <c r="Y392" s="78">
        <v>245993899260</v>
      </c>
      <c r="Z392" s="78">
        <v>187462109579</v>
      </c>
      <c r="AA392" s="78">
        <v>152459614570</v>
      </c>
      <c r="AB392" s="78">
        <v>252104051718</v>
      </c>
      <c r="AC392" s="78">
        <v>193214961607</v>
      </c>
      <c r="AD392" s="78">
        <v>231926690656</v>
      </c>
      <c r="AE392" s="78">
        <v>44832585450</v>
      </c>
      <c r="AF392" s="78">
        <v>47828837138</v>
      </c>
      <c r="AG392" s="78">
        <v>41367704432</v>
      </c>
      <c r="AH392" s="78">
        <v>24035014250</v>
      </c>
      <c r="AI392" s="78">
        <v>5723315352</v>
      </c>
      <c r="AJ392" s="78">
        <v>5115354254</v>
      </c>
      <c r="AK392" s="78">
        <v>19041461939</v>
      </c>
      <c r="AL392" s="78">
        <v>5097207729</v>
      </c>
      <c r="AM392" s="78">
        <v>5771657738</v>
      </c>
      <c r="AN392" s="78">
        <v>8132643894</v>
      </c>
      <c r="AO392" s="78">
        <v>5091969873</v>
      </c>
      <c r="AP392" s="78">
        <v>9300515014</v>
      </c>
      <c r="AQ392" s="78">
        <v>5101744373</v>
      </c>
      <c r="AR392" s="78">
        <v>13635425811</v>
      </c>
      <c r="AS392" s="78">
        <v>5096077953</v>
      </c>
      <c r="AT392" s="78">
        <v>8007302529</v>
      </c>
      <c r="AU392" s="78">
        <v>5090308612</v>
      </c>
      <c r="AV392" s="78">
        <v>1242328824</v>
      </c>
      <c r="AW392" s="78">
        <v>1658848204</v>
      </c>
      <c r="AX392" s="78">
        <v>9000000000</v>
      </c>
      <c r="AY392" s="78">
        <v>5000000000</v>
      </c>
      <c r="AZ392" s="78">
        <v>19000000000</v>
      </c>
      <c r="BA392" s="78">
        <v>6674685617</v>
      </c>
      <c r="BB392" s="78">
        <v>5792445592</v>
      </c>
      <c r="BC392" s="78">
        <v>5811119088</v>
      </c>
      <c r="BD392" s="78">
        <v>6053236701</v>
      </c>
      <c r="BE392" s="78">
        <v>9721788977</v>
      </c>
      <c r="BF392" s="78">
        <v>9165088878</v>
      </c>
      <c r="BG392" s="78">
        <v>5291018388</v>
      </c>
      <c r="BH392" s="78">
        <v>5398923187</v>
      </c>
      <c r="BI392" s="78">
        <v>39778360850</v>
      </c>
      <c r="BJ392" s="78">
        <v>77648407128</v>
      </c>
      <c r="BK392" s="78">
        <v>35609608723</v>
      </c>
      <c r="BL392" s="78">
        <v>39376786224</v>
      </c>
      <c r="BM392" s="78">
        <v>37309918149</v>
      </c>
      <c r="BN392" s="78">
        <v>7333048263</v>
      </c>
      <c r="BO392" s="78">
        <v>6000000000</v>
      </c>
      <c r="BP392" s="78">
        <v>6000000000</v>
      </c>
      <c r="BQ392" s="78">
        <v>6500000000</v>
      </c>
      <c r="BR392" s="78">
        <v>9443249244</v>
      </c>
      <c r="BS392" s="78">
        <v>4669305514</v>
      </c>
      <c r="BT392" s="78">
        <v>3021958437</v>
      </c>
      <c r="BU392" s="78">
        <v>6445370264</v>
      </c>
      <c r="BV392" s="78">
        <v>7402678817</v>
      </c>
      <c r="BW392" s="78">
        <v>5151614081</v>
      </c>
      <c r="BX392" s="78">
        <v>16716486387</v>
      </c>
      <c r="BY392" s="78">
        <v>13285066292</v>
      </c>
      <c r="BZ392" s="78">
        <v>14799744656</v>
      </c>
      <c r="CA392" s="78">
        <v>2243499976</v>
      </c>
      <c r="CB392" s="78">
        <v>190826870302</v>
      </c>
      <c r="CC392" s="78">
        <v>142069291925</v>
      </c>
      <c r="CD392" s="78">
        <v>158149992527</v>
      </c>
      <c r="CE392" s="78">
        <v>76983444203</v>
      </c>
      <c r="CF392" s="78">
        <v>94682351086</v>
      </c>
      <c r="CG392" s="78">
        <v>73924657969</v>
      </c>
      <c r="CH392" s="78">
        <v>7730448491</v>
      </c>
      <c r="CI392" s="78">
        <v>8308759784</v>
      </c>
      <c r="CJ392" s="78">
        <v>6820103857</v>
      </c>
      <c r="CK392" s="78">
        <v>3787666637</v>
      </c>
      <c r="CL392" s="78">
        <v>14501916736</v>
      </c>
      <c r="CM392" s="78">
        <v>23685651550</v>
      </c>
      <c r="CN392" s="78">
        <v>21936529603</v>
      </c>
      <c r="CO392" s="78">
        <v>13110422959</v>
      </c>
      <c r="CP392" s="78">
        <v>17001454642</v>
      </c>
      <c r="CQ392" s="78">
        <v>22910062114</v>
      </c>
      <c r="CR392" s="78">
        <v>5581707245</v>
      </c>
      <c r="CS392" s="78">
        <v>14840123140</v>
      </c>
      <c r="CT392" s="78">
        <v>17401033094</v>
      </c>
      <c r="CU392" s="78">
        <v>741571266</v>
      </c>
      <c r="CV392" s="78">
        <v>609498054</v>
      </c>
      <c r="CW392" s="78">
        <v>979890445</v>
      </c>
      <c r="CX392" s="78">
        <v>2100000000</v>
      </c>
      <c r="CY392" s="78">
        <v>1800000000</v>
      </c>
      <c r="CZ392" s="78">
        <v>2100000000</v>
      </c>
      <c r="DA392" s="78">
        <v>2000000000</v>
      </c>
      <c r="DB392" s="78">
        <v>135187312937</v>
      </c>
      <c r="DC392" s="78">
        <v>155983761898</v>
      </c>
      <c r="DD392" s="78">
        <v>188191310304</v>
      </c>
      <c r="DE392" s="78">
        <v>114110883686</v>
      </c>
      <c r="DF392" s="78">
        <v>133826074239</v>
      </c>
      <c r="DG392" s="78">
        <v>39534831737</v>
      </c>
      <c r="DH392" s="78">
        <v>112681502883</v>
      </c>
      <c r="DI392" s="78">
        <v>14522446251</v>
      </c>
      <c r="DJ392" s="78">
        <v>40026831442</v>
      </c>
      <c r="DK392" s="78">
        <v>153295824170</v>
      </c>
      <c r="DL392" s="78">
        <v>27473030876</v>
      </c>
      <c r="DM392" s="78">
        <v>20602657978</v>
      </c>
      <c r="DN392" s="78">
        <v>7994889422</v>
      </c>
      <c r="DO392" s="78">
        <v>5000000000</v>
      </c>
      <c r="DP392" s="78">
        <v>5000000000</v>
      </c>
      <c r="DQ392" s="78">
        <v>5000000000</v>
      </c>
      <c r="DR392" s="78">
        <v>6502718432</v>
      </c>
      <c r="DS392" s="78">
        <v>21792233452</v>
      </c>
      <c r="DT392" s="78">
        <v>14257872356</v>
      </c>
      <c r="DU392" s="78">
        <v>21552660209</v>
      </c>
      <c r="DV392" s="78">
        <v>6481171083</v>
      </c>
      <c r="DW392" s="78">
        <v>6984573438</v>
      </c>
      <c r="DX392" s="78">
        <v>997344202</v>
      </c>
      <c r="DY392" s="78">
        <v>12019336764</v>
      </c>
      <c r="DZ392" s="78">
        <v>899063104</v>
      </c>
      <c r="EA392" s="78">
        <v>5570823824</v>
      </c>
      <c r="EB392" s="78">
        <v>1072205884</v>
      </c>
      <c r="EC392" s="78">
        <v>2600484929</v>
      </c>
      <c r="ED392" s="78">
        <v>21345142933</v>
      </c>
      <c r="EE392" s="78">
        <v>16238116378</v>
      </c>
      <c r="EF392" s="78">
        <v>9433774177</v>
      </c>
      <c r="EG392" s="78">
        <v>10604096758</v>
      </c>
      <c r="EH392" s="78">
        <v>72251691309</v>
      </c>
      <c r="EI392" s="78">
        <v>49941491589</v>
      </c>
      <c r="EJ392" s="78">
        <v>198915830298</v>
      </c>
      <c r="EK392" s="78">
        <v>278170792648</v>
      </c>
      <c r="EL392" s="78">
        <v>538330474113</v>
      </c>
      <c r="EM392" s="78">
        <v>547430168423</v>
      </c>
      <c r="EN392" s="78">
        <v>433476501109</v>
      </c>
      <c r="EO392" s="78">
        <v>924872074720</v>
      </c>
      <c r="EP392" s="78">
        <v>341409995372</v>
      </c>
      <c r="EQ392" s="78">
        <v>28245845477</v>
      </c>
      <c r="ER392" s="78">
        <v>130379212559</v>
      </c>
      <c r="ES392" s="78">
        <v>2338904665</v>
      </c>
      <c r="ET392" s="78">
        <v>3739525419</v>
      </c>
      <c r="EU392" s="78">
        <v>600381160</v>
      </c>
      <c r="EV392" s="78">
        <v>1330168991</v>
      </c>
      <c r="EW392" s="78">
        <v>1329930239</v>
      </c>
      <c r="EX392" s="78">
        <v>1270985239</v>
      </c>
      <c r="EY392" s="78">
        <v>11256059199</v>
      </c>
      <c r="EZ392" s="78">
        <v>11904805636</v>
      </c>
      <c r="FA392" s="78">
        <v>7923248293</v>
      </c>
      <c r="FB392" s="78">
        <v>16512382094</v>
      </c>
      <c r="FC392" s="78">
        <v>22406691898</v>
      </c>
      <c r="FD392" s="78">
        <v>3733609077</v>
      </c>
      <c r="FE392" s="78">
        <v>2091997631</v>
      </c>
      <c r="FF392" s="78">
        <v>1374840226</v>
      </c>
      <c r="FG392" s="78">
        <v>2106207985</v>
      </c>
      <c r="FH392" s="78">
        <v>3618215483</v>
      </c>
      <c r="FI392" s="78">
        <v>40784943267</v>
      </c>
      <c r="FJ392" s="78">
        <v>272813549</v>
      </c>
      <c r="FK392" s="78">
        <v>87290739851</v>
      </c>
      <c r="FL392" s="78">
        <v>6172481316</v>
      </c>
      <c r="FM392" s="78">
        <v>3158476154</v>
      </c>
      <c r="FN392" s="78">
        <v>7904201890</v>
      </c>
      <c r="FO392" s="78">
        <v>276164294</v>
      </c>
      <c r="FP392" s="78">
        <v>5204843311</v>
      </c>
      <c r="FQ392" s="78">
        <v>13016004190</v>
      </c>
      <c r="FR392" s="78">
        <v>14602615</v>
      </c>
      <c r="FS392" s="78">
        <v>11916316338</v>
      </c>
      <c r="FT392" s="78">
        <v>1108076018</v>
      </c>
      <c r="FU392" s="78">
        <v>396014905</v>
      </c>
      <c r="FV392" s="78">
        <v>5610991298</v>
      </c>
      <c r="FW392" s="78">
        <v>10091348969</v>
      </c>
      <c r="FX392" s="78">
        <v>80316926177</v>
      </c>
      <c r="FY392" s="78">
        <v>1994285997</v>
      </c>
      <c r="FZ392" s="78">
        <v>2006896744</v>
      </c>
      <c r="GA392" s="78">
        <v>503715215</v>
      </c>
      <c r="GB392" s="78">
        <v>503995578270</v>
      </c>
      <c r="GC392" s="78">
        <v>68692339850</v>
      </c>
      <c r="GD392" s="78">
        <v>75260343</v>
      </c>
      <c r="GE392" s="78">
        <v>27000000000</v>
      </c>
      <c r="GF392" s="78">
        <v>5065976862</v>
      </c>
    </row>
    <row r="393" spans="1:188">
      <c r="A393" s="84">
        <v>45226</v>
      </c>
      <c r="B393" s="78">
        <v>146659840431</v>
      </c>
      <c r="C393" s="78">
        <v>129582576049</v>
      </c>
      <c r="D393" s="78">
        <v>170559884203</v>
      </c>
      <c r="E393" s="78">
        <v>192489484984</v>
      </c>
      <c r="F393" s="78">
        <v>97577930797</v>
      </c>
      <c r="G393" s="78">
        <v>49436361065</v>
      </c>
      <c r="H393" s="78">
        <v>105491073722</v>
      </c>
      <c r="I393" s="78">
        <v>17613806698</v>
      </c>
      <c r="J393" s="78">
        <v>28538967052</v>
      </c>
      <c r="K393" s="78">
        <v>20768894149</v>
      </c>
      <c r="L393" s="78">
        <v>7230784115</v>
      </c>
      <c r="M393" s="78">
        <v>3496833263</v>
      </c>
      <c r="N393" s="78">
        <v>8146815998</v>
      </c>
      <c r="O393" s="78">
        <v>4931196336</v>
      </c>
      <c r="P393" s="78">
        <v>4056530467</v>
      </c>
      <c r="Q393" s="78">
        <v>8106344762</v>
      </c>
      <c r="R393" s="78">
        <v>4260408632</v>
      </c>
      <c r="S393" s="78">
        <v>6236743046</v>
      </c>
      <c r="T393" s="78">
        <v>4513830485</v>
      </c>
      <c r="U393" s="78">
        <v>17089068111</v>
      </c>
      <c r="V393" s="78">
        <v>4865573698</v>
      </c>
      <c r="W393" s="78">
        <v>4314379284</v>
      </c>
      <c r="X393" s="78">
        <v>211159816</v>
      </c>
      <c r="Y393" s="78">
        <v>246078182039</v>
      </c>
      <c r="Z393" s="78">
        <v>187529345534</v>
      </c>
      <c r="AA393" s="78">
        <v>152482010525</v>
      </c>
      <c r="AB393" s="78">
        <v>252154673202</v>
      </c>
      <c r="AC393" s="78">
        <v>193175713955</v>
      </c>
      <c r="AD393" s="78">
        <v>231885850478</v>
      </c>
      <c r="AE393" s="78">
        <v>44742492413</v>
      </c>
      <c r="AF393" s="78">
        <v>47818188314</v>
      </c>
      <c r="AG393" s="78">
        <v>41341276757</v>
      </c>
      <c r="AH393" s="78">
        <v>24036919329</v>
      </c>
      <c r="AI393" s="78">
        <v>5730656209</v>
      </c>
      <c r="AJ393" s="78">
        <v>5115354254</v>
      </c>
      <c r="AK393" s="78">
        <v>19051956536</v>
      </c>
      <c r="AL393" s="78">
        <v>5097207729</v>
      </c>
      <c r="AM393" s="78">
        <v>5776784543</v>
      </c>
      <c r="AN393" s="78">
        <v>8144374186</v>
      </c>
      <c r="AO393" s="78">
        <v>5091969873</v>
      </c>
      <c r="AP393" s="78">
        <v>9174358998</v>
      </c>
      <c r="AQ393" s="78">
        <v>5101744373</v>
      </c>
      <c r="AR393" s="78">
        <v>13630833531</v>
      </c>
      <c r="AS393" s="78">
        <v>5096077953</v>
      </c>
      <c r="AT393" s="78">
        <v>7992791759</v>
      </c>
      <c r="AU393" s="78">
        <v>5090308612</v>
      </c>
      <c r="AV393" s="78">
        <v>1242328824</v>
      </c>
      <c r="AW393" s="78">
        <v>1659010471</v>
      </c>
      <c r="AX393" s="78">
        <v>9000000000</v>
      </c>
      <c r="AY393" s="78">
        <v>5000000000</v>
      </c>
      <c r="AZ393" s="78">
        <v>19000000000</v>
      </c>
      <c r="BA393" s="78">
        <v>6693439803</v>
      </c>
      <c r="BB393" s="78">
        <v>5801463325</v>
      </c>
      <c r="BC393" s="78">
        <v>5829184939</v>
      </c>
      <c r="BD393" s="78">
        <v>6061320336</v>
      </c>
      <c r="BE393" s="78">
        <v>9673741869</v>
      </c>
      <c r="BF393" s="78">
        <v>9181026044</v>
      </c>
      <c r="BG393" s="78">
        <v>5291018449</v>
      </c>
      <c r="BH393" s="78">
        <v>5399487186</v>
      </c>
      <c r="BI393" s="78">
        <v>39750101879</v>
      </c>
      <c r="BJ393" s="78">
        <v>77802577440</v>
      </c>
      <c r="BK393" s="78">
        <v>35622227079</v>
      </c>
      <c r="BL393" s="78">
        <v>39371142360</v>
      </c>
      <c r="BM393" s="78">
        <v>37284635991</v>
      </c>
      <c r="BN393" s="78">
        <v>7335091031</v>
      </c>
      <c r="BO393" s="78">
        <v>6000000000</v>
      </c>
      <c r="BP393" s="78">
        <v>6000000000</v>
      </c>
      <c r="BQ393" s="78">
        <v>6500000000</v>
      </c>
      <c r="BR393" s="78">
        <v>9409661111</v>
      </c>
      <c r="BS393" s="78">
        <v>4671630640</v>
      </c>
      <c r="BT393" s="78">
        <v>3018820514</v>
      </c>
      <c r="BU393" s="78">
        <v>6417338919</v>
      </c>
      <c r="BV393" s="78">
        <v>7399043451</v>
      </c>
      <c r="BW393" s="78">
        <v>5134176372</v>
      </c>
      <c r="BX393" s="78">
        <v>16718978469</v>
      </c>
      <c r="BY393" s="78">
        <v>13290179335</v>
      </c>
      <c r="BZ393" s="78">
        <v>14744489139</v>
      </c>
      <c r="CA393" s="78">
        <v>2245218532</v>
      </c>
      <c r="CB393" s="78">
        <v>190698558183</v>
      </c>
      <c r="CC393" s="78">
        <v>142121468070</v>
      </c>
      <c r="CD393" s="78">
        <v>158201018735</v>
      </c>
      <c r="CE393" s="78">
        <v>77010078598</v>
      </c>
      <c r="CF393" s="78">
        <v>94554973954</v>
      </c>
      <c r="CG393" s="78">
        <v>73827611321</v>
      </c>
      <c r="CH393" s="78">
        <v>7733215064</v>
      </c>
      <c r="CI393" s="78">
        <v>8299745506</v>
      </c>
      <c r="CJ393" s="78">
        <v>6820830898</v>
      </c>
      <c r="CK393" s="78">
        <v>3787994524</v>
      </c>
      <c r="CL393" s="78">
        <v>14469747900</v>
      </c>
      <c r="CM393" s="78">
        <v>23767176025</v>
      </c>
      <c r="CN393" s="78">
        <v>21967411491</v>
      </c>
      <c r="CO393" s="78">
        <v>13138653464</v>
      </c>
      <c r="CP393" s="78">
        <v>16941091971</v>
      </c>
      <c r="CQ393" s="78">
        <v>22949129524</v>
      </c>
      <c r="CR393" s="78">
        <v>5581879453</v>
      </c>
      <c r="CS393" s="78">
        <v>14841098277</v>
      </c>
      <c r="CT393" s="78">
        <v>17415879981</v>
      </c>
      <c r="CU393" s="78">
        <v>741773913</v>
      </c>
      <c r="CV393" s="78">
        <v>609498054</v>
      </c>
      <c r="CW393" s="78">
        <v>980043368</v>
      </c>
      <c r="CX393" s="78">
        <v>2100000000</v>
      </c>
      <c r="CY393" s="78">
        <v>1800000000</v>
      </c>
      <c r="CZ393" s="78">
        <v>2100000000</v>
      </c>
      <c r="DA393" s="78">
        <v>2000000000</v>
      </c>
      <c r="DB393" s="78">
        <v>135042519756</v>
      </c>
      <c r="DC393" s="78">
        <v>155756608481</v>
      </c>
      <c r="DD393" s="78">
        <v>188020944796</v>
      </c>
      <c r="DE393" s="78">
        <v>114022707157</v>
      </c>
      <c r="DF393" s="78">
        <v>133419453724</v>
      </c>
      <c r="DG393" s="78">
        <v>39482545238</v>
      </c>
      <c r="DH393" s="78">
        <v>112643833093</v>
      </c>
      <c r="DI393" s="78">
        <v>14528839725</v>
      </c>
      <c r="DJ393" s="78">
        <v>39920281197</v>
      </c>
      <c r="DK393" s="78">
        <v>153501046631</v>
      </c>
      <c r="DL393" s="78">
        <v>27563996718</v>
      </c>
      <c r="DM393" s="78">
        <v>20652508566</v>
      </c>
      <c r="DN393" s="78">
        <v>8022302341</v>
      </c>
      <c r="DO393" s="78">
        <v>5000000000</v>
      </c>
      <c r="DP393" s="78">
        <v>5000000000</v>
      </c>
      <c r="DQ393" s="78">
        <v>5000000000</v>
      </c>
      <c r="DR393" s="78">
        <v>6519610279</v>
      </c>
      <c r="DS393" s="78">
        <v>22024381698</v>
      </c>
      <c r="DT393" s="78">
        <v>14280056820</v>
      </c>
      <c r="DU393" s="78">
        <v>21753345573</v>
      </c>
      <c r="DV393" s="78">
        <v>6475144602</v>
      </c>
      <c r="DW393" s="78">
        <v>7001293473</v>
      </c>
      <c r="DX393" s="78">
        <v>997344202</v>
      </c>
      <c r="DY393" s="78">
        <v>12019377367</v>
      </c>
      <c r="DZ393" s="78">
        <v>890106071</v>
      </c>
      <c r="EA393" s="78">
        <v>5588345664</v>
      </c>
      <c r="EB393" s="78">
        <v>1062747017</v>
      </c>
      <c r="EC393" s="78">
        <v>2598754453</v>
      </c>
      <c r="ED393" s="78">
        <v>21360321374</v>
      </c>
      <c r="EE393" s="78">
        <v>16233068232</v>
      </c>
      <c r="EF393" s="78">
        <v>9443670708</v>
      </c>
      <c r="EG393" s="78">
        <v>10618091851</v>
      </c>
      <c r="EH393" s="78">
        <v>72264713709</v>
      </c>
      <c r="EI393" s="78">
        <v>49940686210</v>
      </c>
      <c r="EJ393" s="78">
        <v>198901297011</v>
      </c>
      <c r="EK393" s="78">
        <v>278190179872</v>
      </c>
      <c r="EL393" s="78">
        <v>538366871843</v>
      </c>
      <c r="EM393" s="78">
        <v>547541387071</v>
      </c>
      <c r="EN393" s="78">
        <v>432360356517</v>
      </c>
      <c r="EO393" s="78">
        <v>924493746299</v>
      </c>
      <c r="EP393" s="78">
        <v>341375341663</v>
      </c>
      <c r="EQ393" s="78">
        <v>28237774459</v>
      </c>
      <c r="ER393" s="78">
        <v>130289111516</v>
      </c>
      <c r="ES393" s="78">
        <v>2353616460</v>
      </c>
      <c r="ET393" s="78">
        <v>3732352894</v>
      </c>
      <c r="EU393" s="78">
        <v>600381160</v>
      </c>
      <c r="EV393" s="78">
        <v>1330220373</v>
      </c>
      <c r="EW393" s="78">
        <v>1329930239</v>
      </c>
      <c r="EX393" s="78">
        <v>1270985239</v>
      </c>
      <c r="EY393" s="78">
        <v>11257888191</v>
      </c>
      <c r="EZ393" s="78">
        <v>11905085244</v>
      </c>
      <c r="FA393" s="78">
        <v>7921593075</v>
      </c>
      <c r="FB393" s="78">
        <v>16512092851</v>
      </c>
      <c r="FC393" s="78">
        <v>22408983853</v>
      </c>
      <c r="FD393" s="78">
        <v>3734697157</v>
      </c>
      <c r="FE393" s="78">
        <v>2091438609</v>
      </c>
      <c r="FF393" s="78">
        <v>1375566595</v>
      </c>
      <c r="FG393" s="78">
        <v>2108463925</v>
      </c>
      <c r="FH393" s="78">
        <v>3620768793</v>
      </c>
      <c r="FI393" s="78">
        <v>40797581585</v>
      </c>
      <c r="FJ393" s="78">
        <v>272817807</v>
      </c>
      <c r="FK393" s="78">
        <v>87133134909</v>
      </c>
      <c r="FL393" s="78">
        <v>6173361598</v>
      </c>
      <c r="FM393" s="78">
        <v>3158476154</v>
      </c>
      <c r="FN393" s="78">
        <v>7905270810</v>
      </c>
      <c r="FO393" s="78">
        <v>276164921</v>
      </c>
      <c r="FP393" s="78">
        <v>5205037296</v>
      </c>
      <c r="FQ393" s="78">
        <v>13018496360</v>
      </c>
      <c r="FR393" s="78">
        <v>14602615</v>
      </c>
      <c r="FS393" s="78">
        <v>11917804419</v>
      </c>
      <c r="FT393" s="78">
        <v>1108243968</v>
      </c>
      <c r="FU393" s="78">
        <v>396526517</v>
      </c>
      <c r="FV393" s="78">
        <v>5611071313</v>
      </c>
      <c r="FW393" s="78">
        <v>10091471674</v>
      </c>
      <c r="FX393" s="78">
        <v>80316926177</v>
      </c>
      <c r="FY393" s="78">
        <v>1995045781</v>
      </c>
      <c r="FZ393" s="78">
        <v>2007780968</v>
      </c>
      <c r="GA393" s="78">
        <v>503715215</v>
      </c>
      <c r="GB393" s="78">
        <v>503925155224</v>
      </c>
      <c r="GC393" s="78">
        <v>68602682656</v>
      </c>
      <c r="GD393" s="78">
        <v>75260343</v>
      </c>
      <c r="GE393" s="78">
        <v>27000000000</v>
      </c>
      <c r="GF393" s="78">
        <v>5066840231</v>
      </c>
    </row>
    <row r="394" spans="1:188">
      <c r="A394" s="84">
        <v>45229</v>
      </c>
      <c r="B394" s="78">
        <v>146636376289</v>
      </c>
      <c r="C394" s="78">
        <v>129514317162</v>
      </c>
      <c r="D394" s="78">
        <v>170754423254</v>
      </c>
      <c r="E394" s="78">
        <v>192529186494</v>
      </c>
      <c r="F394" s="78">
        <v>97584158212</v>
      </c>
      <c r="G394" s="78">
        <v>49339821133</v>
      </c>
      <c r="H394" s="78">
        <v>105499886941</v>
      </c>
      <c r="I394" s="78">
        <v>17616354703</v>
      </c>
      <c r="J394" s="78">
        <v>28541969170</v>
      </c>
      <c r="K394" s="78">
        <v>20798771672</v>
      </c>
      <c r="L394" s="78">
        <v>7230645614</v>
      </c>
      <c r="M394" s="78">
        <v>3478340717</v>
      </c>
      <c r="N394" s="78">
        <v>8173481822</v>
      </c>
      <c r="O394" s="78">
        <v>4942434349</v>
      </c>
      <c r="P394" s="78">
        <v>4054155283</v>
      </c>
      <c r="Q394" s="78">
        <v>8120774052</v>
      </c>
      <c r="R394" s="78">
        <v>4261931091</v>
      </c>
      <c r="S394" s="78">
        <v>6251789698</v>
      </c>
      <c r="T394" s="78">
        <v>4517204184</v>
      </c>
      <c r="U394" s="78">
        <v>17108899600</v>
      </c>
      <c r="V394" s="78">
        <v>4876604599</v>
      </c>
      <c r="W394" s="78">
        <v>4336101609</v>
      </c>
      <c r="X394" s="78">
        <v>205892248</v>
      </c>
      <c r="Y394" s="78">
        <v>246130698662</v>
      </c>
      <c r="Z394" s="78">
        <v>187496589178</v>
      </c>
      <c r="AA394" s="78">
        <v>152390577311</v>
      </c>
      <c r="AB394" s="78">
        <v>252250276071</v>
      </c>
      <c r="AC394" s="78">
        <v>193040429157</v>
      </c>
      <c r="AD394" s="78">
        <v>231797103058</v>
      </c>
      <c r="AE394" s="78">
        <v>44736432652</v>
      </c>
      <c r="AF394" s="78">
        <v>47767743650</v>
      </c>
      <c r="AG394" s="78">
        <v>41276377726</v>
      </c>
      <c r="AH394" s="78">
        <v>23992543241</v>
      </c>
      <c r="AI394" s="78">
        <v>5736753088</v>
      </c>
      <c r="AJ394" s="78">
        <v>5115354254</v>
      </c>
      <c r="AK394" s="78">
        <v>19244230107</v>
      </c>
      <c r="AL394" s="78">
        <v>5097207729</v>
      </c>
      <c r="AM394" s="78">
        <v>5780943172</v>
      </c>
      <c r="AN394" s="78">
        <v>8157342910</v>
      </c>
      <c r="AO394" s="78">
        <v>5091969873</v>
      </c>
      <c r="AP394" s="78">
        <v>9189851234</v>
      </c>
      <c r="AQ394" s="78">
        <v>5101744373</v>
      </c>
      <c r="AR394" s="78">
        <v>13638288046</v>
      </c>
      <c r="AS394" s="78">
        <v>5096077953</v>
      </c>
      <c r="AT394" s="78">
        <v>8012727251</v>
      </c>
      <c r="AU394" s="78">
        <v>5090308612</v>
      </c>
      <c r="AV394" s="78">
        <v>1244189677</v>
      </c>
      <c r="AW394" s="78">
        <v>1661782268</v>
      </c>
      <c r="AX394" s="78">
        <v>9000000000</v>
      </c>
      <c r="AY394" s="78">
        <v>5000000000</v>
      </c>
      <c r="AZ394" s="78">
        <v>19000000000</v>
      </c>
      <c r="BA394" s="78">
        <v>6694218360</v>
      </c>
      <c r="BB394" s="78">
        <v>5802286302</v>
      </c>
      <c r="BC394" s="78">
        <v>5830214675</v>
      </c>
      <c r="BD394" s="78">
        <v>6061904812</v>
      </c>
      <c r="BE394" s="78">
        <v>9690870811</v>
      </c>
      <c r="BF394" s="78">
        <v>9183767287</v>
      </c>
      <c r="BG394" s="78">
        <v>5291075412</v>
      </c>
      <c r="BH394" s="78">
        <v>5399578570</v>
      </c>
      <c r="BI394" s="78">
        <v>39727721396</v>
      </c>
      <c r="BJ394" s="78">
        <v>78190945597</v>
      </c>
      <c r="BK394" s="78">
        <v>35632420081</v>
      </c>
      <c r="BL394" s="78">
        <v>39379701464</v>
      </c>
      <c r="BM394" s="78">
        <v>37289371909</v>
      </c>
      <c r="BN394" s="78">
        <v>7338786608</v>
      </c>
      <c r="BO394" s="78">
        <v>6000000000</v>
      </c>
      <c r="BP394" s="78">
        <v>6000000000</v>
      </c>
      <c r="BQ394" s="78">
        <v>6500000000</v>
      </c>
      <c r="BR394" s="78">
        <v>9408860316</v>
      </c>
      <c r="BS394" s="78">
        <v>4674022069</v>
      </c>
      <c r="BT394" s="78">
        <v>3018747703</v>
      </c>
      <c r="BU394" s="78">
        <v>6417185107</v>
      </c>
      <c r="BV394" s="78">
        <v>7399935907</v>
      </c>
      <c r="BW394" s="78">
        <v>5132550325</v>
      </c>
      <c r="BX394" s="78">
        <v>16730499253</v>
      </c>
      <c r="BY394" s="78">
        <v>13279934475</v>
      </c>
      <c r="BZ394" s="78">
        <v>14752653593</v>
      </c>
      <c r="CA394" s="78">
        <v>2247727229</v>
      </c>
      <c r="CB394" s="78">
        <v>190932076447</v>
      </c>
      <c r="CC394" s="78">
        <v>142232892735</v>
      </c>
      <c r="CD394" s="78">
        <v>158304519529</v>
      </c>
      <c r="CE394" s="78">
        <v>77077486453</v>
      </c>
      <c r="CF394" s="78">
        <v>94564840335</v>
      </c>
      <c r="CG394" s="78">
        <v>73717643073</v>
      </c>
      <c r="CH394" s="78">
        <v>7734747309</v>
      </c>
      <c r="CI394" s="78">
        <v>8298391318</v>
      </c>
      <c r="CJ394" s="78">
        <v>6821706184</v>
      </c>
      <c r="CK394" s="78">
        <v>3789135943</v>
      </c>
      <c r="CL394" s="78">
        <v>14466288242</v>
      </c>
      <c r="CM394" s="78">
        <v>23808260068</v>
      </c>
      <c r="CN394" s="78">
        <v>22063570733</v>
      </c>
      <c r="CO394" s="78">
        <v>13226678246</v>
      </c>
      <c r="CP394" s="78">
        <v>16948392801</v>
      </c>
      <c r="CQ394" s="78">
        <v>23034932052</v>
      </c>
      <c r="CR394" s="78">
        <v>5582331942</v>
      </c>
      <c r="CS394" s="78">
        <v>14844645697</v>
      </c>
      <c r="CT394" s="78">
        <v>17377944358</v>
      </c>
      <c r="CU394" s="78">
        <v>609926336</v>
      </c>
      <c r="CV394" s="78">
        <v>611044826</v>
      </c>
      <c r="CW394" s="78">
        <v>982577268</v>
      </c>
      <c r="CX394" s="78">
        <v>2100000000</v>
      </c>
      <c r="CY394" s="78">
        <v>1800000000</v>
      </c>
      <c r="CZ394" s="78">
        <v>2100000000</v>
      </c>
      <c r="DA394" s="78">
        <v>2000000000</v>
      </c>
      <c r="DB394" s="78">
        <v>135028066290</v>
      </c>
      <c r="DC394" s="78">
        <v>155732290564</v>
      </c>
      <c r="DD394" s="78">
        <v>187827443911</v>
      </c>
      <c r="DE394" s="78">
        <v>114388178518</v>
      </c>
      <c r="DF394" s="78">
        <v>133452475820</v>
      </c>
      <c r="DG394" s="78">
        <v>39564057138</v>
      </c>
      <c r="DH394" s="78">
        <v>112760050420</v>
      </c>
      <c r="DI394" s="78">
        <v>14558221880</v>
      </c>
      <c r="DJ394" s="78">
        <v>40014906767</v>
      </c>
      <c r="DK394" s="78">
        <v>153954637270</v>
      </c>
      <c r="DL394" s="78">
        <v>27760009067</v>
      </c>
      <c r="DM394" s="78">
        <v>20699651270</v>
      </c>
      <c r="DN394" s="78">
        <v>8047650112</v>
      </c>
      <c r="DO394" s="78">
        <v>5000000000</v>
      </c>
      <c r="DP394" s="78">
        <v>5000000000</v>
      </c>
      <c r="DQ394" s="78">
        <v>5000000000</v>
      </c>
      <c r="DR394" s="78">
        <v>6535747836</v>
      </c>
      <c r="DS394" s="78">
        <v>22393598753</v>
      </c>
      <c r="DT394" s="78">
        <v>14367959745</v>
      </c>
      <c r="DU394" s="78">
        <v>21836350262</v>
      </c>
      <c r="DV394" s="78">
        <v>6477391497</v>
      </c>
      <c r="DW394" s="78">
        <v>6991809458</v>
      </c>
      <c r="DX394" s="78">
        <v>998056795</v>
      </c>
      <c r="DY394" s="78">
        <v>12020908692</v>
      </c>
      <c r="DZ394" s="78">
        <v>887584152</v>
      </c>
      <c r="EA394" s="78">
        <v>5651002614</v>
      </c>
      <c r="EB394" s="78">
        <v>1062911478</v>
      </c>
      <c r="EC394" s="78">
        <v>2584278018</v>
      </c>
      <c r="ED394" s="78">
        <v>21383819234</v>
      </c>
      <c r="EE394" s="78">
        <v>16245495531</v>
      </c>
      <c r="EF394" s="78">
        <v>9450792001</v>
      </c>
      <c r="EG394" s="78">
        <v>10622121704</v>
      </c>
      <c r="EH394" s="78">
        <v>72288025606</v>
      </c>
      <c r="EI394" s="78">
        <v>49960510597</v>
      </c>
      <c r="EJ394" s="78">
        <v>198390505468</v>
      </c>
      <c r="EK394" s="78">
        <v>278214277877</v>
      </c>
      <c r="EL394" s="78">
        <v>538409540795</v>
      </c>
      <c r="EM394" s="78">
        <v>547701969298</v>
      </c>
      <c r="EN394" s="78">
        <v>432123317663</v>
      </c>
      <c r="EO394" s="78">
        <v>924427816759</v>
      </c>
      <c r="EP394" s="78">
        <v>341120274534</v>
      </c>
      <c r="EQ394" s="78">
        <v>28347061729</v>
      </c>
      <c r="ER394" s="78">
        <v>130415506905</v>
      </c>
      <c r="ES394" s="78">
        <v>2361839924</v>
      </c>
      <c r="ET394" s="78">
        <v>3733372982</v>
      </c>
      <c r="EU394" s="78">
        <v>600381160</v>
      </c>
      <c r="EV394" s="78">
        <v>1330272118</v>
      </c>
      <c r="EW394" s="78">
        <v>1329982232</v>
      </c>
      <c r="EX394" s="78">
        <v>1271037192</v>
      </c>
      <c r="EY394" s="78">
        <v>11255259194</v>
      </c>
      <c r="EZ394" s="78">
        <v>11899836635</v>
      </c>
      <c r="FA394" s="78">
        <v>7912961257</v>
      </c>
      <c r="FB394" s="78">
        <v>16510789821</v>
      </c>
      <c r="FC394" s="78">
        <v>22412022738</v>
      </c>
      <c r="FD394" s="78">
        <v>3733261285</v>
      </c>
      <c r="FE394" s="78">
        <v>2092451507</v>
      </c>
      <c r="FF394" s="78">
        <v>1376073255</v>
      </c>
      <c r="FG394" s="78">
        <v>2112599816</v>
      </c>
      <c r="FH394" s="78">
        <v>3620057914</v>
      </c>
      <c r="FI394" s="78">
        <v>40821227137</v>
      </c>
      <c r="FJ394" s="78">
        <v>272817807</v>
      </c>
      <c r="FK394" s="78">
        <v>87159099643</v>
      </c>
      <c r="FL394" s="78">
        <v>6172726588</v>
      </c>
      <c r="FM394" s="78">
        <v>3158487748</v>
      </c>
      <c r="FN394" s="78">
        <v>7905387541</v>
      </c>
      <c r="FO394" s="78">
        <v>276165546</v>
      </c>
      <c r="FP394" s="78">
        <v>5205080093</v>
      </c>
      <c r="FQ394" s="78">
        <v>13019081401</v>
      </c>
      <c r="FR394" s="78">
        <v>14602615</v>
      </c>
      <c r="FS394" s="78">
        <v>11922254917</v>
      </c>
      <c r="FT394" s="78">
        <v>1108630837</v>
      </c>
      <c r="FU394" s="78">
        <v>396527599</v>
      </c>
      <c r="FV394" s="78">
        <v>5611285598</v>
      </c>
      <c r="FW394" s="78">
        <v>10091471674</v>
      </c>
      <c r="FX394" s="78">
        <v>80316926177</v>
      </c>
      <c r="FY394" s="78">
        <v>1996203869</v>
      </c>
      <c r="FZ394" s="78">
        <v>2007947671</v>
      </c>
      <c r="GA394" s="78">
        <v>503715215</v>
      </c>
      <c r="GB394" s="78">
        <v>503475980120</v>
      </c>
      <c r="GC394" s="78">
        <v>68610643979</v>
      </c>
      <c r="GD394" s="78">
        <v>75260343</v>
      </c>
      <c r="GE394" s="78">
        <v>27000000000</v>
      </c>
      <c r="GF394" s="78">
        <v>5069736400</v>
      </c>
    </row>
    <row r="395" spans="1:188">
      <c r="A395" s="84">
        <v>45230</v>
      </c>
      <c r="B395" s="78">
        <v>146536329853</v>
      </c>
      <c r="C395" s="78">
        <v>129653343240</v>
      </c>
      <c r="D395" s="78">
        <v>171044161405</v>
      </c>
      <c r="E395" s="78">
        <v>192706754799</v>
      </c>
      <c r="F395" s="78">
        <v>97693711093</v>
      </c>
      <c r="G395" s="78">
        <v>49307458671</v>
      </c>
      <c r="H395" s="78">
        <v>105552500121</v>
      </c>
      <c r="I395" s="78">
        <v>17613645155</v>
      </c>
      <c r="J395" s="78">
        <v>28575924758</v>
      </c>
      <c r="K395" s="78">
        <v>20873550722</v>
      </c>
      <c r="L395" s="78">
        <v>7231923257</v>
      </c>
      <c r="M395" s="78">
        <v>3479011621</v>
      </c>
      <c r="N395" s="78">
        <v>8197317282</v>
      </c>
      <c r="O395" s="78">
        <v>4946049653</v>
      </c>
      <c r="P395" s="78">
        <v>4055800720</v>
      </c>
      <c r="Q395" s="78">
        <v>8155072612</v>
      </c>
      <c r="R395" s="78">
        <v>4264793538</v>
      </c>
      <c r="S395" s="78">
        <v>6354192155</v>
      </c>
      <c r="T395" s="78">
        <v>4518555242</v>
      </c>
      <c r="U395" s="78">
        <v>17137075668</v>
      </c>
      <c r="V395" s="78">
        <v>4849202113</v>
      </c>
      <c r="W395" s="78">
        <v>4345894148</v>
      </c>
      <c r="X395" s="78">
        <v>206341304</v>
      </c>
      <c r="Y395" s="78">
        <v>246328071722</v>
      </c>
      <c r="Z395" s="78">
        <v>187767379191</v>
      </c>
      <c r="AA395" s="78">
        <v>152521280796</v>
      </c>
      <c r="AB395" s="78">
        <v>252510720029</v>
      </c>
      <c r="AC395" s="78">
        <v>193033066430</v>
      </c>
      <c r="AD395" s="78">
        <v>231724467802</v>
      </c>
      <c r="AE395" s="78">
        <v>44748783083</v>
      </c>
      <c r="AF395" s="78">
        <v>47823385052</v>
      </c>
      <c r="AG395" s="78">
        <v>41297829123</v>
      </c>
      <c r="AH395" s="78">
        <v>24022962366</v>
      </c>
      <c r="AI395" s="78">
        <v>5757016400</v>
      </c>
      <c r="AJ395" s="78">
        <v>5116232069</v>
      </c>
      <c r="AK395" s="78">
        <v>19479707698</v>
      </c>
      <c r="AL395" s="78">
        <v>5096953333</v>
      </c>
      <c r="AM395" s="78">
        <v>5787888561</v>
      </c>
      <c r="AN395" s="78">
        <v>8184520353</v>
      </c>
      <c r="AO395" s="78">
        <v>5091969873</v>
      </c>
      <c r="AP395" s="78">
        <v>9206865258</v>
      </c>
      <c r="AQ395" s="78">
        <v>5101835134</v>
      </c>
      <c r="AR395" s="78">
        <v>13638870941</v>
      </c>
      <c r="AS395" s="78">
        <v>5096077953</v>
      </c>
      <c r="AT395" s="78">
        <v>8037621574</v>
      </c>
      <c r="AU395" s="78">
        <v>5090308612</v>
      </c>
      <c r="AV395" s="78">
        <v>1244357854</v>
      </c>
      <c r="AW395" s="78">
        <v>1662768622</v>
      </c>
      <c r="AX395" s="78">
        <v>9000000000</v>
      </c>
      <c r="AY395" s="78">
        <v>5000000000</v>
      </c>
      <c r="AZ395" s="78">
        <v>19000000000</v>
      </c>
      <c r="BA395" s="78">
        <v>6714176445</v>
      </c>
      <c r="BB395" s="78">
        <v>5807141182</v>
      </c>
      <c r="BC395" s="78">
        <v>5835594515</v>
      </c>
      <c r="BD395" s="78">
        <v>6069435125</v>
      </c>
      <c r="BE395" s="78">
        <v>9704491037</v>
      </c>
      <c r="BF395" s="78">
        <v>9188734488</v>
      </c>
      <c r="BG395" s="78">
        <v>5291075412</v>
      </c>
      <c r="BH395" s="78">
        <v>5399578570</v>
      </c>
      <c r="BI395" s="78">
        <v>39785950137</v>
      </c>
      <c r="BJ395" s="78">
        <v>78509472060</v>
      </c>
      <c r="BK395" s="78">
        <v>35673481297</v>
      </c>
      <c r="BL395" s="78">
        <v>39432200639</v>
      </c>
      <c r="BM395" s="78">
        <v>37335382965</v>
      </c>
      <c r="BN395" s="78">
        <v>7333165569</v>
      </c>
      <c r="BO395" s="78">
        <v>6000000000</v>
      </c>
      <c r="BP395" s="78">
        <v>6000000000</v>
      </c>
      <c r="BQ395" s="78">
        <v>6500000000</v>
      </c>
      <c r="BR395" s="78">
        <v>9404673554</v>
      </c>
      <c r="BS395" s="78">
        <v>4680055206</v>
      </c>
      <c r="BT395" s="78">
        <v>3022017465</v>
      </c>
      <c r="BU395" s="78">
        <v>6426011801</v>
      </c>
      <c r="BV395" s="78">
        <v>7408307770</v>
      </c>
      <c r="BW395" s="78">
        <v>5138300058</v>
      </c>
      <c r="BX395" s="78">
        <v>16737201724</v>
      </c>
      <c r="BY395" s="78">
        <v>13272906852</v>
      </c>
      <c r="BZ395" s="78">
        <v>14763910496</v>
      </c>
      <c r="CA395" s="78">
        <v>2254364370</v>
      </c>
      <c r="CB395" s="78">
        <v>191145209294</v>
      </c>
      <c r="CC395" s="78">
        <v>142364965472</v>
      </c>
      <c r="CD395" s="78">
        <v>158726892845</v>
      </c>
      <c r="CE395" s="78">
        <v>77178891250</v>
      </c>
      <c r="CF395" s="78">
        <v>94704492314</v>
      </c>
      <c r="CG395" s="78">
        <v>73794975117</v>
      </c>
      <c r="CH395" s="78">
        <v>7739690378</v>
      </c>
      <c r="CI395" s="78">
        <v>8310038496</v>
      </c>
      <c r="CJ395" s="78">
        <v>6822889171</v>
      </c>
      <c r="CK395" s="78">
        <v>3817773980</v>
      </c>
      <c r="CL395" s="78">
        <v>14470597599</v>
      </c>
      <c r="CM395" s="78">
        <v>23910813544</v>
      </c>
      <c r="CN395" s="78">
        <v>22116540493</v>
      </c>
      <c r="CO395" s="78">
        <v>13256383035</v>
      </c>
      <c r="CP395" s="78">
        <v>16956137014</v>
      </c>
      <c r="CQ395" s="78">
        <v>23134746432</v>
      </c>
      <c r="CR395" s="78">
        <v>5584259407</v>
      </c>
      <c r="CS395" s="78">
        <v>14849367221</v>
      </c>
      <c r="CT395" s="78">
        <v>17459808460</v>
      </c>
      <c r="CU395" s="78">
        <v>609926336</v>
      </c>
      <c r="CV395" s="78">
        <v>611189691</v>
      </c>
      <c r="CW395" s="78">
        <v>982894207</v>
      </c>
      <c r="CX395" s="78">
        <v>5000000000</v>
      </c>
      <c r="CY395" s="78">
        <v>5000000000</v>
      </c>
      <c r="CZ395" s="78">
        <v>2100000000</v>
      </c>
      <c r="DA395" s="78">
        <v>2000000000</v>
      </c>
      <c r="DB395" s="78">
        <v>135081649598</v>
      </c>
      <c r="DC395" s="78">
        <v>155795599597</v>
      </c>
      <c r="DD395" s="78">
        <v>187764027378</v>
      </c>
      <c r="DE395" s="78">
        <v>114564786378</v>
      </c>
      <c r="DF395" s="78">
        <v>133672011709</v>
      </c>
      <c r="DG395" s="78">
        <v>39627790298</v>
      </c>
      <c r="DH395" s="78">
        <v>112981757470</v>
      </c>
      <c r="DI395" s="78">
        <v>14617454511</v>
      </c>
      <c r="DJ395" s="78">
        <v>40127897917</v>
      </c>
      <c r="DK395" s="78">
        <v>154408976984</v>
      </c>
      <c r="DL395" s="78">
        <v>28044255361</v>
      </c>
      <c r="DM395" s="78">
        <v>20753320318</v>
      </c>
      <c r="DN395" s="78">
        <v>8064100733</v>
      </c>
      <c r="DO395" s="78">
        <v>5000000000</v>
      </c>
      <c r="DP395" s="78">
        <v>5000000000</v>
      </c>
      <c r="DQ395" s="78">
        <v>5000000000</v>
      </c>
      <c r="DR395" s="78">
        <v>6548989891</v>
      </c>
      <c r="DS395" s="78">
        <v>22586933469</v>
      </c>
      <c r="DT395" s="78">
        <v>14471885020</v>
      </c>
      <c r="DU395" s="78">
        <v>21958292730</v>
      </c>
      <c r="DV395" s="78">
        <v>6287262402</v>
      </c>
      <c r="DW395" s="78">
        <v>7079445900</v>
      </c>
      <c r="DX395" s="78">
        <v>998056795</v>
      </c>
      <c r="DY395" s="78">
        <v>12020908692</v>
      </c>
      <c r="DZ395" s="78">
        <v>887681639</v>
      </c>
      <c r="EA395" s="78">
        <v>5800567988</v>
      </c>
      <c r="EB395" s="78">
        <v>1063201291</v>
      </c>
      <c r="EC395" s="78">
        <v>2589410602</v>
      </c>
      <c r="ED395" s="78">
        <v>21411477653</v>
      </c>
      <c r="EE395" s="78">
        <v>16258082968</v>
      </c>
      <c r="EF395" s="78">
        <v>9458828089</v>
      </c>
      <c r="EG395" s="78">
        <v>10631839461</v>
      </c>
      <c r="EH395" s="78">
        <v>72367371383</v>
      </c>
      <c r="EI395" s="78">
        <v>50013361386</v>
      </c>
      <c r="EJ395" s="78">
        <v>198462239475</v>
      </c>
      <c r="EK395" s="78">
        <v>278447919169</v>
      </c>
      <c r="EL395" s="78">
        <v>539038281475</v>
      </c>
      <c r="EM395" s="78">
        <v>547891242492</v>
      </c>
      <c r="EN395" s="78">
        <v>432989986564</v>
      </c>
      <c r="EO395" s="78">
        <v>924621930611</v>
      </c>
      <c r="EP395" s="78">
        <v>341305112945</v>
      </c>
      <c r="EQ395" s="78">
        <v>28343027125</v>
      </c>
      <c r="ER395" s="78">
        <v>130562591101</v>
      </c>
      <c r="ES395" s="78">
        <v>2373035746</v>
      </c>
      <c r="ET395" s="78">
        <v>3700760419</v>
      </c>
      <c r="EU395" s="78">
        <v>600381160</v>
      </c>
      <c r="EV395" s="78">
        <v>1330488291</v>
      </c>
      <c r="EW395" s="78">
        <v>1329982232</v>
      </c>
      <c r="EX395" s="78">
        <v>1270833978</v>
      </c>
      <c r="EY395" s="78">
        <v>11287733708</v>
      </c>
      <c r="EZ395" s="78">
        <v>11910271670</v>
      </c>
      <c r="FA395" s="78">
        <v>7930701361</v>
      </c>
      <c r="FB395" s="78">
        <v>16542017317</v>
      </c>
      <c r="FC395" s="78">
        <v>22475177657</v>
      </c>
      <c r="FD395" s="78">
        <v>3740900306</v>
      </c>
      <c r="FE395" s="78">
        <v>2094932340</v>
      </c>
      <c r="FF395" s="78">
        <v>1396668221</v>
      </c>
      <c r="FG395" s="78">
        <v>2117906719</v>
      </c>
      <c r="FH395" s="78">
        <v>3626366797</v>
      </c>
      <c r="FI395" s="78">
        <v>40831537660</v>
      </c>
      <c r="FJ395" s="78">
        <v>273389594</v>
      </c>
      <c r="FK395" s="78">
        <v>87243570869</v>
      </c>
      <c r="FL395" s="78">
        <v>6178148673</v>
      </c>
      <c r="FM395" s="78">
        <v>3158487748</v>
      </c>
      <c r="FN395" s="78">
        <v>7911066942</v>
      </c>
      <c r="FO395" s="78">
        <v>276166173</v>
      </c>
      <c r="FP395" s="78">
        <v>5205589365</v>
      </c>
      <c r="FQ395" s="78">
        <v>13053674729</v>
      </c>
      <c r="FR395" s="78">
        <v>14602615</v>
      </c>
      <c r="FS395" s="78">
        <v>11916576329</v>
      </c>
      <c r="FT395" s="78">
        <v>1108425066</v>
      </c>
      <c r="FU395" s="78">
        <v>396598547</v>
      </c>
      <c r="FV395" s="78">
        <v>5611567807</v>
      </c>
      <c r="FW395" s="78">
        <v>10092001009</v>
      </c>
      <c r="FX395" s="78">
        <v>80316926177</v>
      </c>
      <c r="FY395" s="78">
        <v>1998441788</v>
      </c>
      <c r="FZ395" s="78">
        <v>1989758974</v>
      </c>
      <c r="GA395" s="78">
        <v>498692398</v>
      </c>
      <c r="GB395" s="78">
        <v>503670345892</v>
      </c>
      <c r="GC395" s="78">
        <v>68532572520</v>
      </c>
      <c r="GD395" s="78">
        <v>75260343</v>
      </c>
      <c r="GE395" s="78">
        <v>27000000000</v>
      </c>
      <c r="GF395" s="78">
        <v>5071555993</v>
      </c>
    </row>
    <row r="396" spans="1:188">
      <c r="A396" s="84">
        <v>45231</v>
      </c>
      <c r="B396" s="78">
        <v>146504662386</v>
      </c>
      <c r="C396" s="78">
        <v>129658711924</v>
      </c>
      <c r="D396" s="78">
        <v>171190652884</v>
      </c>
      <c r="E396" s="78">
        <v>192836083557</v>
      </c>
      <c r="F396" s="78">
        <v>97682388588</v>
      </c>
      <c r="G396" s="78">
        <v>49310864537</v>
      </c>
      <c r="H396" s="78">
        <v>105531348872</v>
      </c>
      <c r="I396" s="78">
        <v>17619375104</v>
      </c>
      <c r="J396" s="78">
        <v>28599647655</v>
      </c>
      <c r="K396" s="78">
        <v>20917252261</v>
      </c>
      <c r="L396" s="78">
        <v>7233478827</v>
      </c>
      <c r="M396" s="78">
        <v>3479285296</v>
      </c>
      <c r="N396" s="78">
        <v>8225228082</v>
      </c>
      <c r="O396" s="78">
        <v>4951945844</v>
      </c>
      <c r="P396" s="78">
        <v>4059910467</v>
      </c>
      <c r="Q396" s="78">
        <v>8159746221</v>
      </c>
      <c r="R396" s="78">
        <v>4266102054</v>
      </c>
      <c r="S396" s="78">
        <v>6360524088</v>
      </c>
      <c r="T396" s="78">
        <v>4520224716</v>
      </c>
      <c r="U396" s="78">
        <v>17141922827</v>
      </c>
      <c r="V396" s="78">
        <v>4856865213</v>
      </c>
      <c r="W396" s="78">
        <v>4343396184</v>
      </c>
      <c r="X396" s="78">
        <v>206680961</v>
      </c>
      <c r="Y396" s="78">
        <v>246484582433</v>
      </c>
      <c r="Z396" s="78">
        <v>187650716484</v>
      </c>
      <c r="AA396" s="78">
        <v>152597692929</v>
      </c>
      <c r="AB396" s="78">
        <v>252736913409</v>
      </c>
      <c r="AC396" s="78">
        <v>192954918110</v>
      </c>
      <c r="AD396" s="78">
        <v>231734429284</v>
      </c>
      <c r="AE396" s="78">
        <v>44758449381</v>
      </c>
      <c r="AF396" s="78">
        <v>47828350979</v>
      </c>
      <c r="AG396" s="78">
        <v>41311759448</v>
      </c>
      <c r="AH396" s="78">
        <v>24037580664</v>
      </c>
      <c r="AI396" s="78">
        <v>5760137601</v>
      </c>
      <c r="AJ396" s="78">
        <v>5116232069</v>
      </c>
      <c r="AK396" s="78">
        <v>19654116737</v>
      </c>
      <c r="AL396" s="78">
        <v>5096953333</v>
      </c>
      <c r="AM396" s="78">
        <v>5793035553</v>
      </c>
      <c r="AN396" s="78">
        <v>8221603627</v>
      </c>
      <c r="AO396" s="78">
        <v>5091969873</v>
      </c>
      <c r="AP396" s="78">
        <v>9204211591</v>
      </c>
      <c r="AQ396" s="78">
        <v>5101835134</v>
      </c>
      <c r="AR396" s="78">
        <v>13613626788</v>
      </c>
      <c r="AS396" s="78">
        <v>5096077953</v>
      </c>
      <c r="AT396" s="78">
        <v>8055994747</v>
      </c>
      <c r="AU396" s="78">
        <v>5090308612</v>
      </c>
      <c r="AV396" s="78">
        <v>1244357854</v>
      </c>
      <c r="AW396" s="78">
        <v>1662768622</v>
      </c>
      <c r="AX396" s="78">
        <v>9000000000</v>
      </c>
      <c r="AY396" s="78">
        <v>5000000000</v>
      </c>
      <c r="AZ396" s="78">
        <v>19000000000</v>
      </c>
      <c r="BA396" s="78">
        <v>6724716742</v>
      </c>
      <c r="BB396" s="78">
        <v>5806590352</v>
      </c>
      <c r="BC396" s="78">
        <v>5836374190</v>
      </c>
      <c r="BD396" s="78">
        <v>6072971391</v>
      </c>
      <c r="BE396" s="78">
        <v>9708416412</v>
      </c>
      <c r="BF396" s="78">
        <v>9193496895</v>
      </c>
      <c r="BG396" s="78">
        <v>5291377904</v>
      </c>
      <c r="BH396" s="78">
        <v>5399658507</v>
      </c>
      <c r="BI396" s="78">
        <v>39836762599</v>
      </c>
      <c r="BJ396" s="78">
        <v>78932399175</v>
      </c>
      <c r="BK396" s="78">
        <v>35687685586</v>
      </c>
      <c r="BL396" s="78">
        <v>39432243320</v>
      </c>
      <c r="BM396" s="78">
        <v>37363938219</v>
      </c>
      <c r="BN396" s="78">
        <v>7334418996</v>
      </c>
      <c r="BO396" s="78">
        <v>6000000000</v>
      </c>
      <c r="BP396" s="78">
        <v>6000000000</v>
      </c>
      <c r="BQ396" s="78">
        <v>6500000000</v>
      </c>
      <c r="BR396" s="78">
        <v>9409809033</v>
      </c>
      <c r="BS396" s="78">
        <v>4678947865</v>
      </c>
      <c r="BT396" s="78">
        <v>3025234917</v>
      </c>
      <c r="BU396" s="78">
        <v>6419737108</v>
      </c>
      <c r="BV396" s="78">
        <v>7396094505</v>
      </c>
      <c r="BW396" s="78">
        <v>5131842865</v>
      </c>
      <c r="BX396" s="78">
        <v>16741742108</v>
      </c>
      <c r="BY396" s="78">
        <v>13280145031</v>
      </c>
      <c r="BZ396" s="78">
        <v>14763298322</v>
      </c>
      <c r="CA396" s="78">
        <v>2260734110</v>
      </c>
      <c r="CB396" s="78">
        <v>191246133204</v>
      </c>
      <c r="CC396" s="78">
        <v>142517587659</v>
      </c>
      <c r="CD396" s="78">
        <v>158900630986</v>
      </c>
      <c r="CE396" s="78">
        <v>77266160689</v>
      </c>
      <c r="CF396" s="78">
        <v>94651399352</v>
      </c>
      <c r="CG396" s="78">
        <v>73827680275</v>
      </c>
      <c r="CH396" s="78">
        <v>7740824930</v>
      </c>
      <c r="CI396" s="78">
        <v>8299056792</v>
      </c>
      <c r="CJ396" s="78">
        <v>6820698263</v>
      </c>
      <c r="CK396" s="78">
        <v>3818089530</v>
      </c>
      <c r="CL396" s="78">
        <v>14474319406</v>
      </c>
      <c r="CM396" s="78">
        <v>23962379997</v>
      </c>
      <c r="CN396" s="78">
        <v>22233186307</v>
      </c>
      <c r="CO396" s="78">
        <v>13359479455</v>
      </c>
      <c r="CP396" s="78">
        <v>16942494116</v>
      </c>
      <c r="CQ396" s="78">
        <v>23262523158</v>
      </c>
      <c r="CR396" s="78">
        <v>5586697178</v>
      </c>
      <c r="CS396" s="78">
        <v>14851980323</v>
      </c>
      <c r="CT396" s="78">
        <v>17453672817</v>
      </c>
      <c r="CU396" s="78">
        <v>609926336</v>
      </c>
      <c r="CV396" s="78">
        <v>611189691</v>
      </c>
      <c r="CW396" s="78">
        <v>983204890</v>
      </c>
      <c r="CX396" s="78">
        <v>5000000000</v>
      </c>
      <c r="CY396" s="78">
        <v>5000000000</v>
      </c>
      <c r="CZ396" s="78">
        <v>5000000000</v>
      </c>
      <c r="DA396" s="78">
        <v>5000000000</v>
      </c>
      <c r="DB396" s="78">
        <v>135046056997</v>
      </c>
      <c r="DC396" s="78">
        <v>155817610752</v>
      </c>
      <c r="DD396" s="78">
        <v>187734927977</v>
      </c>
      <c r="DE396" s="78">
        <v>114618722285</v>
      </c>
      <c r="DF396" s="78">
        <v>133697672333</v>
      </c>
      <c r="DG396" s="78">
        <v>39684767259</v>
      </c>
      <c r="DH396" s="78">
        <v>112925017687</v>
      </c>
      <c r="DI396" s="78">
        <v>14639189908</v>
      </c>
      <c r="DJ396" s="78">
        <v>40175085148</v>
      </c>
      <c r="DK396" s="78">
        <v>154788749762</v>
      </c>
      <c r="DL396" s="78">
        <v>28435156246</v>
      </c>
      <c r="DM396" s="78">
        <v>20787745643</v>
      </c>
      <c r="DN396" s="78">
        <v>8161989698</v>
      </c>
      <c r="DO396" s="78">
        <v>5000000000</v>
      </c>
      <c r="DP396" s="78">
        <v>5000000000</v>
      </c>
      <c r="DQ396" s="78">
        <v>5000000000</v>
      </c>
      <c r="DR396" s="78">
        <v>6549628968</v>
      </c>
      <c r="DS396" s="78">
        <v>22870725545</v>
      </c>
      <c r="DT396" s="78">
        <v>14521235674</v>
      </c>
      <c r="DU396" s="78">
        <v>22232919195</v>
      </c>
      <c r="DV396" s="78">
        <v>6292082071</v>
      </c>
      <c r="DW396" s="78">
        <v>7084835310</v>
      </c>
      <c r="DX396" s="78">
        <v>998372348</v>
      </c>
      <c r="DY396" s="78">
        <v>12021011353</v>
      </c>
      <c r="DZ396" s="78">
        <v>887963334</v>
      </c>
      <c r="EA396" s="78">
        <v>5859187625</v>
      </c>
      <c r="EB396" s="78">
        <v>1063272672</v>
      </c>
      <c r="EC396" s="78">
        <v>2590138341</v>
      </c>
      <c r="ED396" s="78">
        <v>21414810558</v>
      </c>
      <c r="EE396" s="78">
        <v>16262160421</v>
      </c>
      <c r="EF396" s="78">
        <v>9461059331</v>
      </c>
      <c r="EG396" s="78">
        <v>10632312676</v>
      </c>
      <c r="EH396" s="78">
        <v>72387047319</v>
      </c>
      <c r="EI396" s="78">
        <v>50009133424</v>
      </c>
      <c r="EJ396" s="78">
        <v>198244096381</v>
      </c>
      <c r="EK396" s="78">
        <v>278629203276</v>
      </c>
      <c r="EL396" s="78">
        <v>539134673895</v>
      </c>
      <c r="EM396" s="78">
        <v>548169074388</v>
      </c>
      <c r="EN396" s="78">
        <v>433281945171</v>
      </c>
      <c r="EO396" s="78">
        <v>924734984237</v>
      </c>
      <c r="EP396" s="78">
        <v>341256209542</v>
      </c>
      <c r="EQ396" s="78">
        <v>28343679321</v>
      </c>
      <c r="ER396" s="78">
        <v>130640712268</v>
      </c>
      <c r="ES396" s="78">
        <v>2392326496</v>
      </c>
      <c r="ET396" s="78">
        <v>3679206248</v>
      </c>
      <c r="EU396" s="78">
        <v>600381160</v>
      </c>
      <c r="EV396" s="78">
        <v>1330488291</v>
      </c>
      <c r="EW396" s="78">
        <v>1330024124</v>
      </c>
      <c r="EX396" s="78">
        <v>1270833978</v>
      </c>
      <c r="EY396" s="78">
        <v>11285400896</v>
      </c>
      <c r="EZ396" s="78">
        <v>11912018118</v>
      </c>
      <c r="FA396" s="78">
        <v>7922498266</v>
      </c>
      <c r="FB396" s="78">
        <v>16527793500</v>
      </c>
      <c r="FC396" s="78">
        <v>22477350267</v>
      </c>
      <c r="FD396" s="78">
        <v>3743972198</v>
      </c>
      <c r="FE396" s="78">
        <v>2095696216</v>
      </c>
      <c r="FF396" s="78">
        <v>1397311260</v>
      </c>
      <c r="FG396" s="78">
        <v>2121825746</v>
      </c>
      <c r="FH396" s="78">
        <v>3628769658</v>
      </c>
      <c r="FI396" s="78">
        <v>40833372845</v>
      </c>
      <c r="FJ396" s="78">
        <v>273389594</v>
      </c>
      <c r="FK396" s="78">
        <v>87275864824</v>
      </c>
      <c r="FL396" s="78">
        <v>6178973774</v>
      </c>
      <c r="FM396" s="78">
        <v>3158500124</v>
      </c>
      <c r="FN396" s="78">
        <v>7910206784</v>
      </c>
      <c r="FO396" s="78">
        <v>276166799</v>
      </c>
      <c r="FP396" s="78">
        <v>5205591753</v>
      </c>
      <c r="FQ396" s="78">
        <v>13051160724</v>
      </c>
      <c r="FR396" s="78">
        <v>14602615</v>
      </c>
      <c r="FS396" s="78">
        <v>11908569695</v>
      </c>
      <c r="FT396" s="78">
        <v>1108458521</v>
      </c>
      <c r="FU396" s="78">
        <v>396735759</v>
      </c>
      <c r="FV396" s="78">
        <v>5611567807</v>
      </c>
      <c r="FW396" s="78">
        <v>10092002049</v>
      </c>
      <c r="FX396" s="78">
        <v>80316926177</v>
      </c>
      <c r="FY396" s="78">
        <v>1998623280</v>
      </c>
      <c r="FZ396" s="78">
        <v>1990130499</v>
      </c>
      <c r="GA396" s="78">
        <v>498692398</v>
      </c>
      <c r="GB396" s="78">
        <v>503578852619</v>
      </c>
      <c r="GC396" s="78">
        <v>68537421875</v>
      </c>
      <c r="GD396" s="78">
        <v>75260343</v>
      </c>
      <c r="GE396" s="78">
        <v>27000000000</v>
      </c>
      <c r="GF396" s="78">
        <v>5059972718</v>
      </c>
    </row>
    <row r="397" spans="1:188">
      <c r="A397" s="84">
        <v>45232</v>
      </c>
      <c r="B397" s="78">
        <v>146189007730</v>
      </c>
      <c r="C397" s="78">
        <v>129664369635</v>
      </c>
      <c r="D397" s="78">
        <v>171196156900</v>
      </c>
      <c r="E397" s="78">
        <v>192873002694</v>
      </c>
      <c r="F397" s="78">
        <v>97675389593</v>
      </c>
      <c r="G397" s="78">
        <v>49321204953</v>
      </c>
      <c r="H397" s="78">
        <v>105529120431</v>
      </c>
      <c r="I397" s="78">
        <v>17617319499</v>
      </c>
      <c r="J397" s="78">
        <v>28596114508</v>
      </c>
      <c r="K397" s="78">
        <v>20948467286</v>
      </c>
      <c r="L397" s="78">
        <v>7234582239</v>
      </c>
      <c r="M397" s="78">
        <v>3479466190</v>
      </c>
      <c r="N397" s="78">
        <v>8255003105</v>
      </c>
      <c r="O397" s="78">
        <v>4919754780</v>
      </c>
      <c r="P397" s="78">
        <v>4059759015</v>
      </c>
      <c r="Q397" s="78">
        <v>8150095455</v>
      </c>
      <c r="R397" s="78">
        <v>4267229679</v>
      </c>
      <c r="S397" s="78">
        <v>6474986450</v>
      </c>
      <c r="T397" s="78">
        <v>4515402293</v>
      </c>
      <c r="U397" s="78">
        <v>17060675069</v>
      </c>
      <c r="V397" s="78">
        <v>4856420864</v>
      </c>
      <c r="W397" s="78">
        <v>4343746624</v>
      </c>
      <c r="X397" s="78">
        <v>206807502</v>
      </c>
      <c r="Y397" s="78">
        <v>246637837807</v>
      </c>
      <c r="Z397" s="78">
        <v>187477530227</v>
      </c>
      <c r="AA397" s="78">
        <v>152559151696</v>
      </c>
      <c r="AB397" s="78">
        <v>252892258130</v>
      </c>
      <c r="AC397" s="78">
        <v>192914443574</v>
      </c>
      <c r="AD397" s="78">
        <v>231703321182</v>
      </c>
      <c r="AE397" s="78">
        <v>44755946972</v>
      </c>
      <c r="AF397" s="78">
        <v>47862327525</v>
      </c>
      <c r="AG397" s="78">
        <v>41334060440</v>
      </c>
      <c r="AH397" s="78">
        <v>24058596032</v>
      </c>
      <c r="AI397" s="78">
        <v>5780791120</v>
      </c>
      <c r="AJ397" s="78">
        <v>5116232069</v>
      </c>
      <c r="AK397" s="78">
        <v>19846509159</v>
      </c>
      <c r="AL397" s="78">
        <v>5096953333</v>
      </c>
      <c r="AM397" s="78">
        <v>5796158661</v>
      </c>
      <c r="AN397" s="78">
        <v>8299031818</v>
      </c>
      <c r="AO397" s="78">
        <v>5091969873</v>
      </c>
      <c r="AP397" s="78">
        <v>9207565641</v>
      </c>
      <c r="AQ397" s="78">
        <v>5101835134</v>
      </c>
      <c r="AR397" s="78">
        <v>13621217150</v>
      </c>
      <c r="AS397" s="78">
        <v>5096077953</v>
      </c>
      <c r="AT397" s="78">
        <v>8060487881</v>
      </c>
      <c r="AU397" s="78">
        <v>5090308612</v>
      </c>
      <c r="AV397" s="78">
        <v>1244913350</v>
      </c>
      <c r="AW397" s="78">
        <v>1663178751</v>
      </c>
      <c r="AX397" s="78">
        <v>9000000000</v>
      </c>
      <c r="AY397" s="78">
        <v>5000000000</v>
      </c>
      <c r="AZ397" s="78">
        <v>19000000000</v>
      </c>
      <c r="BA397" s="78">
        <v>6724487281</v>
      </c>
      <c r="BB397" s="78">
        <v>5807801156</v>
      </c>
      <c r="BC397" s="78">
        <v>5810844767</v>
      </c>
      <c r="BD397" s="78">
        <v>6073367994</v>
      </c>
      <c r="BE397" s="78">
        <v>9712309244</v>
      </c>
      <c r="BF397" s="78">
        <v>9184889491</v>
      </c>
      <c r="BG397" s="78">
        <v>5293800396</v>
      </c>
      <c r="BH397" s="78">
        <v>5399658507</v>
      </c>
      <c r="BI397" s="78">
        <v>39907361614</v>
      </c>
      <c r="BJ397" s="78">
        <v>79315741602</v>
      </c>
      <c r="BK397" s="78">
        <v>35679983801</v>
      </c>
      <c r="BL397" s="78">
        <v>39376724184</v>
      </c>
      <c r="BM397" s="78">
        <v>37348516556</v>
      </c>
      <c r="BN397" s="78">
        <v>7333748152</v>
      </c>
      <c r="BO397" s="78">
        <v>6000000000</v>
      </c>
      <c r="BP397" s="78">
        <v>6000000000</v>
      </c>
      <c r="BQ397" s="78">
        <v>6500000000</v>
      </c>
      <c r="BR397" s="78">
        <v>9415713053</v>
      </c>
      <c r="BS397" s="78">
        <v>4679946068</v>
      </c>
      <c r="BT397" s="78">
        <v>3023974118</v>
      </c>
      <c r="BU397" s="78">
        <v>6383909639</v>
      </c>
      <c r="BV397" s="78">
        <v>7399997348</v>
      </c>
      <c r="BW397" s="78">
        <v>5134601187</v>
      </c>
      <c r="BX397" s="78">
        <v>16677626479</v>
      </c>
      <c r="BY397" s="78">
        <v>13293231182</v>
      </c>
      <c r="BZ397" s="78">
        <v>14766160091</v>
      </c>
      <c r="CA397" s="78">
        <v>2308006319</v>
      </c>
      <c r="CB397" s="78">
        <v>191341755640</v>
      </c>
      <c r="CC397" s="78">
        <v>142588304019</v>
      </c>
      <c r="CD397" s="78">
        <v>158957965590</v>
      </c>
      <c r="CE397" s="78">
        <v>77155072627</v>
      </c>
      <c r="CF397" s="78">
        <v>94591852201</v>
      </c>
      <c r="CG397" s="78">
        <v>73816666274</v>
      </c>
      <c r="CH397" s="78">
        <v>7713599260</v>
      </c>
      <c r="CI397" s="78">
        <v>8253695813</v>
      </c>
      <c r="CJ397" s="78">
        <v>6820935201</v>
      </c>
      <c r="CK397" s="78">
        <v>3818118721</v>
      </c>
      <c r="CL397" s="78">
        <v>14479046043</v>
      </c>
      <c r="CM397" s="78">
        <v>24014424200</v>
      </c>
      <c r="CN397" s="78">
        <v>22265924538</v>
      </c>
      <c r="CO397" s="78">
        <v>13392123595</v>
      </c>
      <c r="CP397" s="78">
        <v>16921234763</v>
      </c>
      <c r="CQ397" s="78">
        <v>23383573833</v>
      </c>
      <c r="CR397" s="78">
        <v>5586697178</v>
      </c>
      <c r="CS397" s="78">
        <v>14854463616</v>
      </c>
      <c r="CT397" s="78">
        <v>17145227605</v>
      </c>
      <c r="CU397" s="78">
        <v>609926336</v>
      </c>
      <c r="CV397" s="78">
        <v>611189691</v>
      </c>
      <c r="CW397" s="78">
        <v>983204890</v>
      </c>
      <c r="CX397" s="78">
        <v>5000000000</v>
      </c>
      <c r="CY397" s="78">
        <v>5000000000</v>
      </c>
      <c r="CZ397" s="78">
        <v>5000000000</v>
      </c>
      <c r="DA397" s="78">
        <v>5000000000</v>
      </c>
      <c r="DB397" s="78">
        <v>135021217587</v>
      </c>
      <c r="DC397" s="78">
        <v>155878592722</v>
      </c>
      <c r="DD397" s="78">
        <v>187797235755</v>
      </c>
      <c r="DE397" s="78">
        <v>114719616437</v>
      </c>
      <c r="DF397" s="78">
        <v>133776169177</v>
      </c>
      <c r="DG397" s="78">
        <v>39714558246</v>
      </c>
      <c r="DH397" s="78">
        <v>112993798762</v>
      </c>
      <c r="DI397" s="78">
        <v>14653434620</v>
      </c>
      <c r="DJ397" s="78">
        <v>40189685865</v>
      </c>
      <c r="DK397" s="78">
        <v>155143136669</v>
      </c>
      <c r="DL397" s="78">
        <v>28744505820</v>
      </c>
      <c r="DM397" s="78">
        <v>20787457460</v>
      </c>
      <c r="DN397" s="78">
        <v>8068926989</v>
      </c>
      <c r="DO397" s="78">
        <v>5000000000</v>
      </c>
      <c r="DP397" s="78">
        <v>5000000000</v>
      </c>
      <c r="DQ397" s="78">
        <v>5000000000</v>
      </c>
      <c r="DR397" s="78">
        <v>6580657336</v>
      </c>
      <c r="DS397" s="78">
        <v>22985484509</v>
      </c>
      <c r="DT397" s="78">
        <v>14600835619</v>
      </c>
      <c r="DU397" s="78">
        <v>22308210658</v>
      </c>
      <c r="DV397" s="78">
        <v>6294415900</v>
      </c>
      <c r="DW397" s="78">
        <v>7079994890</v>
      </c>
      <c r="DX397" s="78">
        <v>998563546</v>
      </c>
      <c r="DY397" s="78">
        <v>12021011353</v>
      </c>
      <c r="DZ397" s="78">
        <v>888260978</v>
      </c>
      <c r="EA397" s="78">
        <v>5915107057</v>
      </c>
      <c r="EB397" s="78">
        <v>1063725918</v>
      </c>
      <c r="EC397" s="78">
        <v>2588060344</v>
      </c>
      <c r="ED397" s="78">
        <v>21432173824</v>
      </c>
      <c r="EE397" s="78">
        <v>16269705267</v>
      </c>
      <c r="EF397" s="78">
        <v>9471040624</v>
      </c>
      <c r="EG397" s="78">
        <v>10645615477</v>
      </c>
      <c r="EH397" s="78">
        <v>72355440110</v>
      </c>
      <c r="EI397" s="78">
        <v>50021510731</v>
      </c>
      <c r="EJ397" s="78">
        <v>198253557769</v>
      </c>
      <c r="EK397" s="78">
        <v>278809731423</v>
      </c>
      <c r="EL397" s="78">
        <v>539003090589</v>
      </c>
      <c r="EM397" s="78">
        <v>547536252060</v>
      </c>
      <c r="EN397" s="78">
        <v>433410322298</v>
      </c>
      <c r="EO397" s="78">
        <v>924693860703</v>
      </c>
      <c r="EP397" s="78">
        <v>340964379087</v>
      </c>
      <c r="EQ397" s="78">
        <v>28344830509</v>
      </c>
      <c r="ER397" s="78">
        <v>130589734545</v>
      </c>
      <c r="ES397" s="78">
        <v>2428991492</v>
      </c>
      <c r="ET397" s="78">
        <v>3671207714</v>
      </c>
      <c r="EU397" s="78">
        <v>600381160</v>
      </c>
      <c r="EV397" s="78">
        <v>1330488291</v>
      </c>
      <c r="EW397" s="78">
        <v>1330082004</v>
      </c>
      <c r="EX397" s="78">
        <v>1270833978</v>
      </c>
      <c r="EY397" s="78">
        <v>11282225330</v>
      </c>
      <c r="EZ397" s="78">
        <v>11914604681</v>
      </c>
      <c r="FA397" s="78">
        <v>7919063588</v>
      </c>
      <c r="FB397" s="78">
        <v>16482046217</v>
      </c>
      <c r="FC397" s="78">
        <v>22421676781</v>
      </c>
      <c r="FD397" s="78">
        <v>3744692870</v>
      </c>
      <c r="FE397" s="78">
        <v>2096678190</v>
      </c>
      <c r="FF397" s="78">
        <v>1397652087</v>
      </c>
      <c r="FG397" s="78">
        <v>2122222349</v>
      </c>
      <c r="FH397" s="78">
        <v>3630145417</v>
      </c>
      <c r="FI397" s="78">
        <v>40783396814</v>
      </c>
      <c r="FJ397" s="78">
        <v>273389594</v>
      </c>
      <c r="FK397" s="78">
        <v>87312551255</v>
      </c>
      <c r="FL397" s="78">
        <v>6179260573</v>
      </c>
      <c r="FM397" s="78">
        <v>3158500124</v>
      </c>
      <c r="FN397" s="78">
        <v>7911880867</v>
      </c>
      <c r="FO397" s="78">
        <v>276167425</v>
      </c>
      <c r="FP397" s="78">
        <v>5207589008</v>
      </c>
      <c r="FQ397" s="78">
        <v>13051187185</v>
      </c>
      <c r="FR397" s="78">
        <v>14602615</v>
      </c>
      <c r="FS397" s="78">
        <v>11984242152</v>
      </c>
      <c r="FT397" s="78">
        <v>1108462166</v>
      </c>
      <c r="FU397" s="78">
        <v>396735759</v>
      </c>
      <c r="FV397" s="78">
        <v>5611591906</v>
      </c>
      <c r="FW397" s="78">
        <v>10092001009</v>
      </c>
      <c r="FX397" s="78">
        <v>80316926177</v>
      </c>
      <c r="FY397" s="78">
        <v>1998747398</v>
      </c>
      <c r="FZ397" s="78">
        <v>1983070574</v>
      </c>
      <c r="GA397" s="78">
        <v>498692398</v>
      </c>
      <c r="GB397" s="78">
        <v>503355999618</v>
      </c>
      <c r="GC397" s="78">
        <v>68541700135</v>
      </c>
      <c r="GD397" s="78">
        <v>75329424</v>
      </c>
      <c r="GE397" s="78">
        <v>27000000000</v>
      </c>
      <c r="GF397" s="78">
        <v>4976625885</v>
      </c>
    </row>
    <row r="398" spans="1:188">
      <c r="A398" s="84">
        <v>45233</v>
      </c>
      <c r="B398" s="78">
        <v>146148151236</v>
      </c>
      <c r="C398" s="78">
        <v>129739453348</v>
      </c>
      <c r="D398" s="78">
        <v>171276564092</v>
      </c>
      <c r="E398" s="78">
        <v>192904802010</v>
      </c>
      <c r="F398" s="78">
        <v>97723625967</v>
      </c>
      <c r="G398" s="78">
        <v>49278708670</v>
      </c>
      <c r="H398" s="78">
        <v>105551863588</v>
      </c>
      <c r="I398" s="78">
        <v>17539853736</v>
      </c>
      <c r="J398" s="78">
        <v>28600695941</v>
      </c>
      <c r="K398" s="78">
        <v>20812560493</v>
      </c>
      <c r="L398" s="78">
        <v>7234593212</v>
      </c>
      <c r="M398" s="78">
        <v>3479629548</v>
      </c>
      <c r="N398" s="78">
        <v>8304125368</v>
      </c>
      <c r="O398" s="78">
        <v>4920521988</v>
      </c>
      <c r="P398" s="78">
        <v>4067114694</v>
      </c>
      <c r="Q398" s="78">
        <v>8235340230</v>
      </c>
      <c r="R398" s="78">
        <v>4270083233</v>
      </c>
      <c r="S398" s="78">
        <v>6488469222</v>
      </c>
      <c r="T398" s="78">
        <v>4515753407</v>
      </c>
      <c r="U398" s="78">
        <v>17100044557</v>
      </c>
      <c r="V398" s="78">
        <v>4865477835</v>
      </c>
      <c r="W398" s="78">
        <v>4344321933</v>
      </c>
      <c r="X398" s="78">
        <v>207143962</v>
      </c>
      <c r="Y398" s="78">
        <v>246598370761</v>
      </c>
      <c r="Z398" s="78">
        <v>187493016990</v>
      </c>
      <c r="AA398" s="78">
        <v>152603233815</v>
      </c>
      <c r="AB398" s="78">
        <v>256066711912</v>
      </c>
      <c r="AC398" s="78">
        <v>192940566824</v>
      </c>
      <c r="AD398" s="78">
        <v>231657170813</v>
      </c>
      <c r="AE398" s="78">
        <v>44724731447</v>
      </c>
      <c r="AF398" s="78">
        <v>47864828838</v>
      </c>
      <c r="AG398" s="78">
        <v>41350081111</v>
      </c>
      <c r="AH398" s="78">
        <v>24069552045</v>
      </c>
      <c r="AI398" s="78">
        <v>5832228323</v>
      </c>
      <c r="AJ398" s="78">
        <v>5116232069</v>
      </c>
      <c r="AK398" s="78">
        <v>19922342724</v>
      </c>
      <c r="AL398" s="78">
        <v>5096953333</v>
      </c>
      <c r="AM398" s="78">
        <v>5798196915</v>
      </c>
      <c r="AN398" s="78">
        <v>8137817410</v>
      </c>
      <c r="AO398" s="78">
        <v>5091969873</v>
      </c>
      <c r="AP398" s="78">
        <v>9204238938</v>
      </c>
      <c r="AQ398" s="78">
        <v>5101835134</v>
      </c>
      <c r="AR398" s="78">
        <v>13676983425</v>
      </c>
      <c r="AS398" s="78">
        <v>5096077953</v>
      </c>
      <c r="AT398" s="78">
        <v>8065332287</v>
      </c>
      <c r="AU398" s="78">
        <v>5090308612</v>
      </c>
      <c r="AV398" s="78">
        <v>1244913350</v>
      </c>
      <c r="AW398" s="78">
        <v>1663178751</v>
      </c>
      <c r="AX398" s="78">
        <v>9000000000</v>
      </c>
      <c r="AY398" s="78">
        <v>5000000000</v>
      </c>
      <c r="AZ398" s="78">
        <v>19500000000</v>
      </c>
      <c r="BA398" s="78">
        <v>6725000878</v>
      </c>
      <c r="BB398" s="78">
        <v>5810625551</v>
      </c>
      <c r="BC398" s="78">
        <v>5815974885</v>
      </c>
      <c r="BD398" s="78">
        <v>6076064851</v>
      </c>
      <c r="BE398" s="78">
        <v>9717185901</v>
      </c>
      <c r="BF398" s="78">
        <v>9188832938</v>
      </c>
      <c r="BG398" s="78">
        <v>5294016287</v>
      </c>
      <c r="BH398" s="78">
        <v>5399664169</v>
      </c>
      <c r="BI398" s="78">
        <v>39907433934</v>
      </c>
      <c r="BJ398" s="78">
        <v>79630848362</v>
      </c>
      <c r="BK398" s="78">
        <v>35689892801</v>
      </c>
      <c r="BL398" s="78">
        <v>39356376814</v>
      </c>
      <c r="BM398" s="78">
        <v>37342950650</v>
      </c>
      <c r="BN398" s="78">
        <v>7338501738</v>
      </c>
      <c r="BO398" s="78">
        <v>6000000000</v>
      </c>
      <c r="BP398" s="78">
        <v>6000000000</v>
      </c>
      <c r="BQ398" s="78">
        <v>6500000000</v>
      </c>
      <c r="BR398" s="78">
        <v>9391689241</v>
      </c>
      <c r="BS398" s="78">
        <v>4681184615</v>
      </c>
      <c r="BT398" s="78">
        <v>3030104035</v>
      </c>
      <c r="BU398" s="78">
        <v>6362500853</v>
      </c>
      <c r="BV398" s="78">
        <v>7401417745</v>
      </c>
      <c r="BW398" s="78">
        <v>5134361752</v>
      </c>
      <c r="BX398" s="78">
        <v>16643213180</v>
      </c>
      <c r="BY398" s="78">
        <v>13277259228</v>
      </c>
      <c r="BZ398" s="78">
        <v>14772773669</v>
      </c>
      <c r="CA398" s="78">
        <v>2421902710</v>
      </c>
      <c r="CB398" s="78">
        <v>191380879825</v>
      </c>
      <c r="CC398" s="78">
        <v>142668905216</v>
      </c>
      <c r="CD398" s="78">
        <v>159002673323</v>
      </c>
      <c r="CE398" s="78">
        <v>77172028930</v>
      </c>
      <c r="CF398" s="78">
        <v>94625262926</v>
      </c>
      <c r="CG398" s="78">
        <v>73833639571</v>
      </c>
      <c r="CH398" s="78">
        <v>7708520518</v>
      </c>
      <c r="CI398" s="78">
        <v>8235484846</v>
      </c>
      <c r="CJ398" s="78">
        <v>6816061015</v>
      </c>
      <c r="CK398" s="78">
        <v>3902504339</v>
      </c>
      <c r="CL398" s="78">
        <v>14482635935</v>
      </c>
      <c r="CM398" s="78">
        <v>24032977815</v>
      </c>
      <c r="CN398" s="78">
        <v>22324113001</v>
      </c>
      <c r="CO398" s="78">
        <v>13464132119</v>
      </c>
      <c r="CP398" s="78">
        <v>16897983379</v>
      </c>
      <c r="CQ398" s="78">
        <v>23447249924</v>
      </c>
      <c r="CR398" s="78">
        <v>5586869760</v>
      </c>
      <c r="CS398" s="78">
        <v>14852614830</v>
      </c>
      <c r="CT398" s="78">
        <v>17163007349</v>
      </c>
      <c r="CU398" s="78">
        <v>610231364</v>
      </c>
      <c r="CV398" s="78">
        <v>611189691</v>
      </c>
      <c r="CW398" s="78">
        <v>983204890</v>
      </c>
      <c r="CX398" s="78">
        <v>2100000000</v>
      </c>
      <c r="CY398" s="78">
        <v>1800000000</v>
      </c>
      <c r="CZ398" s="78">
        <v>2100000000</v>
      </c>
      <c r="DA398" s="78">
        <v>2000000000</v>
      </c>
      <c r="DB398" s="78">
        <v>135113208845</v>
      </c>
      <c r="DC398" s="78">
        <v>155856593198</v>
      </c>
      <c r="DD398" s="78">
        <v>187770706617</v>
      </c>
      <c r="DE398" s="78">
        <v>114888481847</v>
      </c>
      <c r="DF398" s="78">
        <v>133796247647</v>
      </c>
      <c r="DG398" s="78">
        <v>39761199021</v>
      </c>
      <c r="DH398" s="78">
        <v>113124830935</v>
      </c>
      <c r="DI398" s="78">
        <v>14662468864</v>
      </c>
      <c r="DJ398" s="78">
        <v>40217804687</v>
      </c>
      <c r="DK398" s="78">
        <v>155413160879</v>
      </c>
      <c r="DL398" s="78">
        <v>28914264816</v>
      </c>
      <c r="DM398" s="78">
        <v>20739904870</v>
      </c>
      <c r="DN398" s="78">
        <v>8122240313</v>
      </c>
      <c r="DO398" s="78">
        <v>5000000000</v>
      </c>
      <c r="DP398" s="78">
        <v>5000000000</v>
      </c>
      <c r="DQ398" s="78">
        <v>5000000000</v>
      </c>
      <c r="DR398" s="78">
        <v>6582037710</v>
      </c>
      <c r="DS398" s="78">
        <v>23135485251</v>
      </c>
      <c r="DT398" s="78">
        <v>14494818838</v>
      </c>
      <c r="DU398" s="78">
        <v>22290695976</v>
      </c>
      <c r="DV398" s="78">
        <v>6313843470</v>
      </c>
      <c r="DW398" s="78">
        <v>7060392891</v>
      </c>
      <c r="DX398" s="78">
        <v>998707099</v>
      </c>
      <c r="DY398" s="78">
        <v>12022263396</v>
      </c>
      <c r="DZ398" s="78">
        <v>890001248</v>
      </c>
      <c r="EA398" s="78">
        <v>5917287290</v>
      </c>
      <c r="EB398" s="78">
        <v>1072476756</v>
      </c>
      <c r="EC398" s="78">
        <v>2593670239</v>
      </c>
      <c r="ED398" s="78">
        <v>21440108899</v>
      </c>
      <c r="EE398" s="78">
        <v>16274448805</v>
      </c>
      <c r="EF398" s="78">
        <v>9473966260</v>
      </c>
      <c r="EG398" s="78">
        <v>10651391682</v>
      </c>
      <c r="EH398" s="78">
        <v>72399917730</v>
      </c>
      <c r="EI398" s="78">
        <v>50048567223</v>
      </c>
      <c r="EJ398" s="78">
        <v>197906080686</v>
      </c>
      <c r="EK398" s="78">
        <v>278844847828</v>
      </c>
      <c r="EL398" s="78">
        <v>539232780342</v>
      </c>
      <c r="EM398" s="78">
        <v>548089520370</v>
      </c>
      <c r="EN398" s="78">
        <v>433430685704</v>
      </c>
      <c r="EO398" s="78">
        <v>924680489676</v>
      </c>
      <c r="EP398" s="78">
        <v>340693167967</v>
      </c>
      <c r="EQ398" s="78">
        <v>28349093949</v>
      </c>
      <c r="ER398" s="78">
        <v>130633742101</v>
      </c>
      <c r="ES398" s="78">
        <v>2429265769</v>
      </c>
      <c r="ET398" s="78">
        <v>3674111770</v>
      </c>
      <c r="EU398" s="78">
        <v>600381160</v>
      </c>
      <c r="EV398" s="78">
        <v>1330572367</v>
      </c>
      <c r="EW398" s="78">
        <v>1331081100</v>
      </c>
      <c r="EX398" s="78">
        <v>1270911685</v>
      </c>
      <c r="EY398" s="78">
        <v>11280764757</v>
      </c>
      <c r="EZ398" s="78">
        <v>11916255688</v>
      </c>
      <c r="FA398" s="78">
        <v>7920666964</v>
      </c>
      <c r="FB398" s="78">
        <v>16476880676</v>
      </c>
      <c r="FC398" s="78">
        <v>22397824885</v>
      </c>
      <c r="FD398" s="78">
        <v>3746549678</v>
      </c>
      <c r="FE398" s="78">
        <v>2092805997</v>
      </c>
      <c r="FF398" s="78">
        <v>1398578775</v>
      </c>
      <c r="FG398" s="78">
        <v>2124062299</v>
      </c>
      <c r="FH398" s="78">
        <v>3627083728</v>
      </c>
      <c r="FI398" s="78">
        <v>40768326480</v>
      </c>
      <c r="FJ398" s="78">
        <v>273389594</v>
      </c>
      <c r="FK398" s="78">
        <v>87217152205</v>
      </c>
      <c r="FL398" s="78">
        <v>6180153854</v>
      </c>
      <c r="FM398" s="78">
        <v>3158500124</v>
      </c>
      <c r="FN398" s="78">
        <v>7863909416</v>
      </c>
      <c r="FO398" s="78">
        <v>276168050</v>
      </c>
      <c r="FP398" s="78">
        <v>5207589008</v>
      </c>
      <c r="FQ398" s="78">
        <v>13049663132</v>
      </c>
      <c r="FR398" s="78">
        <v>14602615</v>
      </c>
      <c r="FS398" s="78">
        <v>11992046326</v>
      </c>
      <c r="FT398" s="78">
        <v>1109002467</v>
      </c>
      <c r="FU398" s="78">
        <v>396735759</v>
      </c>
      <c r="FV398" s="78">
        <v>5611591906</v>
      </c>
      <c r="FW398" s="78">
        <v>10092001009</v>
      </c>
      <c r="FX398" s="78">
        <v>80316926177</v>
      </c>
      <c r="FY398" s="78">
        <v>2002796340</v>
      </c>
      <c r="FZ398" s="78">
        <v>1983640427</v>
      </c>
      <c r="GA398" s="78">
        <v>498692398</v>
      </c>
      <c r="GB398" s="78">
        <v>502775853265</v>
      </c>
      <c r="GC398" s="78">
        <v>68544004191</v>
      </c>
      <c r="GD398" s="78">
        <v>75329424</v>
      </c>
      <c r="GE398" s="78">
        <v>27000000000</v>
      </c>
      <c r="GF398" s="78">
        <v>4975607934</v>
      </c>
    </row>
    <row r="399" spans="1:188">
      <c r="A399" s="84">
        <v>45236</v>
      </c>
      <c r="B399" s="78">
        <v>146055857956</v>
      </c>
      <c r="C399" s="78">
        <v>129765890371</v>
      </c>
      <c r="D399" s="78">
        <v>171409999854</v>
      </c>
      <c r="E399" s="78">
        <v>192738412519</v>
      </c>
      <c r="F399" s="78">
        <v>97742267270</v>
      </c>
      <c r="G399" s="78">
        <v>49285925538</v>
      </c>
      <c r="H399" s="78">
        <v>105559576635</v>
      </c>
      <c r="I399" s="78">
        <v>17536880460</v>
      </c>
      <c r="J399" s="78">
        <v>28612682811</v>
      </c>
      <c r="K399" s="78">
        <v>20901539822</v>
      </c>
      <c r="L399" s="78">
        <v>7234604208</v>
      </c>
      <c r="M399" s="78">
        <v>3477248756</v>
      </c>
      <c r="N399" s="78">
        <v>8365671190</v>
      </c>
      <c r="O399" s="78">
        <v>4874130312</v>
      </c>
      <c r="P399" s="78">
        <v>4069968407</v>
      </c>
      <c r="Q399" s="78">
        <v>8241520298</v>
      </c>
      <c r="R399" s="78">
        <v>4271729074</v>
      </c>
      <c r="S399" s="78">
        <v>6494286397</v>
      </c>
      <c r="T399" s="78">
        <v>4517598582</v>
      </c>
      <c r="U399" s="78">
        <v>17302381072</v>
      </c>
      <c r="V399" s="78">
        <v>4850728546</v>
      </c>
      <c r="W399" s="78">
        <v>4344564994</v>
      </c>
      <c r="X399" s="78">
        <v>207143962</v>
      </c>
      <c r="Y399" s="78">
        <v>246606386290</v>
      </c>
      <c r="Z399" s="78">
        <v>187413352011</v>
      </c>
      <c r="AA399" s="78">
        <v>152612410082</v>
      </c>
      <c r="AB399" s="78">
        <v>256157262528</v>
      </c>
      <c r="AC399" s="78">
        <v>192888111645</v>
      </c>
      <c r="AD399" s="78">
        <v>231504716669</v>
      </c>
      <c r="AE399" s="78">
        <v>44723979665</v>
      </c>
      <c r="AF399" s="78">
        <v>47872337808</v>
      </c>
      <c r="AG399" s="78">
        <v>41354569872</v>
      </c>
      <c r="AH399" s="78">
        <v>24064224696</v>
      </c>
      <c r="AI399" s="78">
        <v>5841277664</v>
      </c>
      <c r="AJ399" s="78">
        <v>5116232069</v>
      </c>
      <c r="AK399" s="78">
        <v>20187018666</v>
      </c>
      <c r="AL399" s="78">
        <v>5096962143</v>
      </c>
      <c r="AM399" s="78">
        <v>5800284109</v>
      </c>
      <c r="AN399" s="78">
        <v>8186086103</v>
      </c>
      <c r="AO399" s="78">
        <v>5091969873</v>
      </c>
      <c r="AP399" s="78">
        <v>9215843091</v>
      </c>
      <c r="AQ399" s="78">
        <v>5101879954</v>
      </c>
      <c r="AR399" s="78">
        <v>13688477007</v>
      </c>
      <c r="AS399" s="78">
        <v>5096077953</v>
      </c>
      <c r="AT399" s="78">
        <v>8101970786</v>
      </c>
      <c r="AU399" s="78">
        <v>5090308612</v>
      </c>
      <c r="AV399" s="78">
        <v>1244913350</v>
      </c>
      <c r="AW399" s="78">
        <v>1663178751</v>
      </c>
      <c r="AX399" s="78">
        <v>9000000000</v>
      </c>
      <c r="AY399" s="78">
        <v>5000000000</v>
      </c>
      <c r="AZ399" s="78">
        <v>19500000000</v>
      </c>
      <c r="BA399" s="78">
        <v>6725513267</v>
      </c>
      <c r="BB399" s="78">
        <v>5811635554</v>
      </c>
      <c r="BC399" s="78">
        <v>5818025331</v>
      </c>
      <c r="BD399" s="78">
        <v>6082980225</v>
      </c>
      <c r="BE399" s="78">
        <v>9725476103</v>
      </c>
      <c r="BF399" s="78">
        <v>9191977504</v>
      </c>
      <c r="BG399" s="78">
        <v>5294059202</v>
      </c>
      <c r="BH399" s="78">
        <v>5399664169</v>
      </c>
      <c r="BI399" s="78">
        <v>39886132754</v>
      </c>
      <c r="BJ399" s="78">
        <v>80170715654</v>
      </c>
      <c r="BK399" s="78">
        <v>35707855370</v>
      </c>
      <c r="BL399" s="78">
        <v>39390214052</v>
      </c>
      <c r="BM399" s="78">
        <v>37360861151</v>
      </c>
      <c r="BN399" s="78">
        <v>7343435611</v>
      </c>
      <c r="BO399" s="78">
        <v>6000000000</v>
      </c>
      <c r="BP399" s="78">
        <v>6000000000</v>
      </c>
      <c r="BQ399" s="78">
        <v>6500000000</v>
      </c>
      <c r="BR399" s="78">
        <v>9393885348</v>
      </c>
      <c r="BS399" s="78">
        <v>4682272232</v>
      </c>
      <c r="BT399" s="78">
        <v>3031558582</v>
      </c>
      <c r="BU399" s="78">
        <v>6356060571</v>
      </c>
      <c r="BV399" s="78">
        <v>7404319615</v>
      </c>
      <c r="BW399" s="78">
        <v>5133884494</v>
      </c>
      <c r="BX399" s="78">
        <v>16626020557</v>
      </c>
      <c r="BY399" s="78">
        <v>13278713197</v>
      </c>
      <c r="BZ399" s="78">
        <v>14775993477</v>
      </c>
      <c r="CA399" s="78">
        <v>2429359072</v>
      </c>
      <c r="CB399" s="78">
        <v>191468865949</v>
      </c>
      <c r="CC399" s="78">
        <v>142786464243</v>
      </c>
      <c r="CD399" s="78">
        <v>158909564053</v>
      </c>
      <c r="CE399" s="78">
        <v>77213078178</v>
      </c>
      <c r="CF399" s="78">
        <v>94683964818</v>
      </c>
      <c r="CG399" s="78">
        <v>73862400253</v>
      </c>
      <c r="CH399" s="78">
        <v>7711555021</v>
      </c>
      <c r="CI399" s="78">
        <v>8232835072</v>
      </c>
      <c r="CJ399" s="78">
        <v>6818386731</v>
      </c>
      <c r="CK399" s="78">
        <v>3903107615</v>
      </c>
      <c r="CL399" s="78">
        <v>14485831975</v>
      </c>
      <c r="CM399" s="78">
        <v>24160701598</v>
      </c>
      <c r="CN399" s="78">
        <v>22366846879</v>
      </c>
      <c r="CO399" s="78">
        <v>13526857121</v>
      </c>
      <c r="CP399" s="78">
        <v>16902583143</v>
      </c>
      <c r="CQ399" s="78">
        <v>23591245458</v>
      </c>
      <c r="CR399" s="78">
        <v>5585701605</v>
      </c>
      <c r="CS399" s="78">
        <v>14852150228</v>
      </c>
      <c r="CT399" s="78">
        <v>17173397812</v>
      </c>
      <c r="CU399" s="78">
        <v>610231364</v>
      </c>
      <c r="CV399" s="78">
        <v>611189691</v>
      </c>
      <c r="CW399" s="78">
        <v>1117505346</v>
      </c>
      <c r="CX399" s="78">
        <v>2100000000</v>
      </c>
      <c r="CY399" s="78">
        <v>1800000000</v>
      </c>
      <c r="CZ399" s="78">
        <v>2100000000</v>
      </c>
      <c r="DA399" s="78">
        <v>2000000000</v>
      </c>
      <c r="DB399" s="78">
        <v>135090494053</v>
      </c>
      <c r="DC399" s="78">
        <v>155896605941</v>
      </c>
      <c r="DD399" s="78">
        <v>187786252929</v>
      </c>
      <c r="DE399" s="78">
        <v>115115003195</v>
      </c>
      <c r="DF399" s="78">
        <v>133897873074</v>
      </c>
      <c r="DG399" s="78">
        <v>39805689548</v>
      </c>
      <c r="DH399" s="78">
        <v>113242836038</v>
      </c>
      <c r="DI399" s="78">
        <v>14660213150</v>
      </c>
      <c r="DJ399" s="78">
        <v>40246404717</v>
      </c>
      <c r="DK399" s="78">
        <v>155927142736</v>
      </c>
      <c r="DL399" s="78">
        <v>29332609535</v>
      </c>
      <c r="DM399" s="78">
        <v>20892047684</v>
      </c>
      <c r="DN399" s="78">
        <v>8132254747</v>
      </c>
      <c r="DO399" s="78">
        <v>5000000000</v>
      </c>
      <c r="DP399" s="78">
        <v>5000000000</v>
      </c>
      <c r="DQ399" s="78">
        <v>5000000000</v>
      </c>
      <c r="DR399" s="78">
        <v>6583149705</v>
      </c>
      <c r="DS399" s="78">
        <v>23197051467</v>
      </c>
      <c r="DT399" s="78">
        <v>14612769849</v>
      </c>
      <c r="DU399" s="78">
        <v>22363005754</v>
      </c>
      <c r="DV399" s="78">
        <v>6318934633</v>
      </c>
      <c r="DW399" s="78">
        <v>7092733914</v>
      </c>
      <c r="DX399" s="78">
        <v>998731691</v>
      </c>
      <c r="DY399" s="78">
        <v>12024384735</v>
      </c>
      <c r="DZ399" s="78">
        <v>890508047</v>
      </c>
      <c r="EA399" s="78">
        <v>6002796977</v>
      </c>
      <c r="EB399" s="78">
        <v>976482801</v>
      </c>
      <c r="EC399" s="78">
        <v>2602435301</v>
      </c>
      <c r="ED399" s="78">
        <v>21460965008</v>
      </c>
      <c r="EE399" s="78">
        <v>16285820636</v>
      </c>
      <c r="EF399" s="78">
        <v>9481545080</v>
      </c>
      <c r="EG399" s="78">
        <v>10661816770</v>
      </c>
      <c r="EH399" s="78">
        <v>72405982492</v>
      </c>
      <c r="EI399" s="78">
        <v>50056066843</v>
      </c>
      <c r="EJ399" s="78">
        <v>198150433392</v>
      </c>
      <c r="EK399" s="78">
        <v>278236223091</v>
      </c>
      <c r="EL399" s="78">
        <v>539568016972</v>
      </c>
      <c r="EM399" s="78">
        <v>548351601444</v>
      </c>
      <c r="EN399" s="78">
        <v>433732645999</v>
      </c>
      <c r="EO399" s="78">
        <v>924285798693</v>
      </c>
      <c r="EP399" s="78">
        <v>340457392088</v>
      </c>
      <c r="EQ399" s="78">
        <v>28321970866</v>
      </c>
      <c r="ER399" s="78">
        <v>130745947345</v>
      </c>
      <c r="ES399" s="78">
        <v>2423134005</v>
      </c>
      <c r="ET399" s="78">
        <v>3675549025</v>
      </c>
      <c r="EU399" s="78">
        <v>600381160</v>
      </c>
      <c r="EV399" s="78">
        <v>1330572367</v>
      </c>
      <c r="EW399" s="78">
        <v>1331081100</v>
      </c>
      <c r="EX399" s="78">
        <v>1270911685</v>
      </c>
      <c r="EY399" s="78">
        <v>11276284369</v>
      </c>
      <c r="EZ399" s="78">
        <v>11917778002</v>
      </c>
      <c r="FA399" s="78">
        <v>7923895369</v>
      </c>
      <c r="FB399" s="78">
        <v>16469077507</v>
      </c>
      <c r="FC399" s="78">
        <v>22404705650</v>
      </c>
      <c r="FD399" s="78">
        <v>3748814445</v>
      </c>
      <c r="FE399" s="78">
        <v>2094114805</v>
      </c>
      <c r="FF399" s="78">
        <v>1399094198</v>
      </c>
      <c r="FG399" s="78">
        <v>2124690649</v>
      </c>
      <c r="FH399" s="78">
        <v>3624290218</v>
      </c>
      <c r="FI399" s="78">
        <v>40767845051</v>
      </c>
      <c r="FJ399" s="78">
        <v>273389594</v>
      </c>
      <c r="FK399" s="78">
        <v>87174266754</v>
      </c>
      <c r="FL399" s="78">
        <v>6181298681</v>
      </c>
      <c r="FM399" s="78">
        <v>3158500124</v>
      </c>
      <c r="FN399" s="78">
        <v>7864606066</v>
      </c>
      <c r="FO399" s="78">
        <v>276206427</v>
      </c>
      <c r="FP399" s="78">
        <v>5207962647</v>
      </c>
      <c r="FQ399" s="78">
        <v>13055770358</v>
      </c>
      <c r="FR399" s="78">
        <v>14602615</v>
      </c>
      <c r="FS399" s="78">
        <v>11996090109</v>
      </c>
      <c r="FT399" s="78">
        <v>1109545024</v>
      </c>
      <c r="FU399" s="78">
        <v>397484064</v>
      </c>
      <c r="FV399" s="78">
        <v>5611620641</v>
      </c>
      <c r="FW399" s="78">
        <v>10092003085</v>
      </c>
      <c r="FX399" s="78">
        <v>80316926177</v>
      </c>
      <c r="FY399" s="78">
        <v>2003019110</v>
      </c>
      <c r="FZ399" s="78">
        <v>1985264962</v>
      </c>
      <c r="GA399" s="78">
        <v>498692398</v>
      </c>
      <c r="GB399" s="78">
        <v>502833669663</v>
      </c>
      <c r="GC399" s="78">
        <v>68545551919</v>
      </c>
      <c r="GD399" s="78">
        <v>75329424</v>
      </c>
      <c r="GE399" s="78">
        <v>27000000000</v>
      </c>
      <c r="GF399" s="78">
        <v>4978090894</v>
      </c>
    </row>
    <row r="400" spans="1:188">
      <c r="A400" s="84">
        <v>45237</v>
      </c>
      <c r="B400" s="78">
        <v>145892181853</v>
      </c>
      <c r="C400" s="78">
        <v>129805491584</v>
      </c>
      <c r="D400" s="78">
        <v>171431439985</v>
      </c>
      <c r="E400" s="78">
        <v>192720688569</v>
      </c>
      <c r="F400" s="78">
        <v>97773909675</v>
      </c>
      <c r="G400" s="78">
        <v>49278783469</v>
      </c>
      <c r="H400" s="78">
        <v>105531890891</v>
      </c>
      <c r="I400" s="78">
        <v>17536315268</v>
      </c>
      <c r="J400" s="78">
        <v>28639958948</v>
      </c>
      <c r="K400" s="78">
        <v>20932115750</v>
      </c>
      <c r="L400" s="78">
        <v>7234252917</v>
      </c>
      <c r="M400" s="78">
        <v>3477489678</v>
      </c>
      <c r="N400" s="78">
        <v>8398680311</v>
      </c>
      <c r="O400" s="78">
        <v>4874461914</v>
      </c>
      <c r="P400" s="78">
        <v>4071730110</v>
      </c>
      <c r="Q400" s="78">
        <v>8242931920</v>
      </c>
      <c r="R400" s="78">
        <v>4271831986</v>
      </c>
      <c r="S400" s="78">
        <v>6550614578</v>
      </c>
      <c r="T400" s="78">
        <v>4516228729</v>
      </c>
      <c r="U400" s="78">
        <v>17326107522</v>
      </c>
      <c r="V400" s="78">
        <v>4850728546</v>
      </c>
      <c r="W400" s="78">
        <v>4354916915</v>
      </c>
      <c r="X400" s="78">
        <v>207226556</v>
      </c>
      <c r="Y400" s="78">
        <v>246543086857</v>
      </c>
      <c r="Z400" s="78">
        <v>187415638370</v>
      </c>
      <c r="AA400" s="78">
        <v>152620203653</v>
      </c>
      <c r="AB400" s="78">
        <v>256186351962</v>
      </c>
      <c r="AC400" s="78">
        <v>192752758612</v>
      </c>
      <c r="AD400" s="78">
        <v>231470807553</v>
      </c>
      <c r="AE400" s="78">
        <v>44730348855</v>
      </c>
      <c r="AF400" s="78">
        <v>47863712717</v>
      </c>
      <c r="AG400" s="78">
        <v>41417989245</v>
      </c>
      <c r="AH400" s="78">
        <v>24004641576</v>
      </c>
      <c r="AI400" s="78">
        <v>5853924292</v>
      </c>
      <c r="AJ400" s="78">
        <v>5116232069</v>
      </c>
      <c r="AK400" s="78">
        <v>20337264677</v>
      </c>
      <c r="AL400" s="78">
        <v>5096962143</v>
      </c>
      <c r="AM400" s="78">
        <v>5798411487</v>
      </c>
      <c r="AN400" s="78">
        <v>8207628039</v>
      </c>
      <c r="AO400" s="78">
        <v>5091969873</v>
      </c>
      <c r="AP400" s="78">
        <v>9241638131</v>
      </c>
      <c r="AQ400" s="78">
        <v>5101879954</v>
      </c>
      <c r="AR400" s="78">
        <v>13691426353</v>
      </c>
      <c r="AS400" s="78">
        <v>5096077953</v>
      </c>
      <c r="AT400" s="78">
        <v>8119992950</v>
      </c>
      <c r="AU400" s="78">
        <v>5090308612</v>
      </c>
      <c r="AV400" s="78">
        <v>1244913350</v>
      </c>
      <c r="AW400" s="78">
        <v>1663178751</v>
      </c>
      <c r="AX400" s="78">
        <v>9000000000</v>
      </c>
      <c r="AY400" s="78">
        <v>5000000000</v>
      </c>
      <c r="AZ400" s="78">
        <v>19500000000</v>
      </c>
      <c r="BA400" s="78">
        <v>6726224685</v>
      </c>
      <c r="BB400" s="78">
        <v>5814126399</v>
      </c>
      <c r="BC400" s="78">
        <v>5820261292</v>
      </c>
      <c r="BD400" s="78">
        <v>6084836281</v>
      </c>
      <c r="BE400" s="78">
        <v>9725332377</v>
      </c>
      <c r="BF400" s="78">
        <v>9193528328</v>
      </c>
      <c r="BG400" s="78">
        <v>5294382321</v>
      </c>
      <c r="BH400" s="78">
        <v>5399664169</v>
      </c>
      <c r="BI400" s="78">
        <v>39933092476</v>
      </c>
      <c r="BJ400" s="78">
        <v>80478121545</v>
      </c>
      <c r="BK400" s="78">
        <v>35714446674</v>
      </c>
      <c r="BL400" s="78">
        <v>39389369192</v>
      </c>
      <c r="BM400" s="78">
        <v>37377170999</v>
      </c>
      <c r="BN400" s="78">
        <v>7347216189</v>
      </c>
      <c r="BO400" s="78">
        <v>6000000000</v>
      </c>
      <c r="BP400" s="78">
        <v>6000000000</v>
      </c>
      <c r="BQ400" s="78">
        <v>6500000000</v>
      </c>
      <c r="BR400" s="78">
        <v>9394143605</v>
      </c>
      <c r="BS400" s="78">
        <v>4684289016</v>
      </c>
      <c r="BT400" s="78">
        <v>3031998436</v>
      </c>
      <c r="BU400" s="78">
        <v>6352215731</v>
      </c>
      <c r="BV400" s="78">
        <v>7407732522</v>
      </c>
      <c r="BW400" s="78">
        <v>5138461699</v>
      </c>
      <c r="BX400" s="78">
        <v>16629388505</v>
      </c>
      <c r="BY400" s="78">
        <v>13274306610</v>
      </c>
      <c r="BZ400" s="78">
        <v>14777283249</v>
      </c>
      <c r="CA400" s="78">
        <v>2463068363</v>
      </c>
      <c r="CB400" s="78">
        <v>191482172743</v>
      </c>
      <c r="CC400" s="78">
        <v>142857421208</v>
      </c>
      <c r="CD400" s="78">
        <v>159103138151</v>
      </c>
      <c r="CE400" s="78">
        <v>77230662894</v>
      </c>
      <c r="CF400" s="78">
        <v>94653271874</v>
      </c>
      <c r="CG400" s="78">
        <v>73832922822</v>
      </c>
      <c r="CH400" s="78">
        <v>7712146206</v>
      </c>
      <c r="CI400" s="78">
        <v>8227596071</v>
      </c>
      <c r="CJ400" s="78">
        <v>6821674640</v>
      </c>
      <c r="CK400" s="78">
        <v>3903151023</v>
      </c>
      <c r="CL400" s="78">
        <v>14468846753</v>
      </c>
      <c r="CM400" s="78">
        <v>24236994074</v>
      </c>
      <c r="CN400" s="78">
        <v>22393717518</v>
      </c>
      <c r="CO400" s="78">
        <v>13640828031</v>
      </c>
      <c r="CP400" s="78">
        <v>16978903010</v>
      </c>
      <c r="CQ400" s="78">
        <v>23661260557</v>
      </c>
      <c r="CR400" s="78">
        <v>5585701605</v>
      </c>
      <c r="CS400" s="78">
        <v>14853146671</v>
      </c>
      <c r="CT400" s="78">
        <v>17172449599</v>
      </c>
      <c r="CU400" s="78">
        <v>610231364</v>
      </c>
      <c r="CV400" s="78">
        <v>611189691</v>
      </c>
      <c r="CW400" s="78">
        <v>1118012957</v>
      </c>
      <c r="CX400" s="78">
        <v>2100000000</v>
      </c>
      <c r="CY400" s="78">
        <v>1800000000</v>
      </c>
      <c r="CZ400" s="78">
        <v>2100000000</v>
      </c>
      <c r="DA400" s="78">
        <v>2000000000</v>
      </c>
      <c r="DB400" s="78">
        <v>135091638690</v>
      </c>
      <c r="DC400" s="78">
        <v>155856350908</v>
      </c>
      <c r="DD400" s="78">
        <v>187834971688</v>
      </c>
      <c r="DE400" s="78">
        <v>115226162891</v>
      </c>
      <c r="DF400" s="78">
        <v>133915121520</v>
      </c>
      <c r="DG400" s="78">
        <v>39829669180</v>
      </c>
      <c r="DH400" s="78">
        <v>113410322233</v>
      </c>
      <c r="DI400" s="78">
        <v>14680599823</v>
      </c>
      <c r="DJ400" s="78">
        <v>40281964175</v>
      </c>
      <c r="DK400" s="78">
        <v>156127205804</v>
      </c>
      <c r="DL400" s="78">
        <v>29470479256</v>
      </c>
      <c r="DM400" s="78">
        <v>20914411715</v>
      </c>
      <c r="DN400" s="78">
        <v>8249243011</v>
      </c>
      <c r="DO400" s="78">
        <v>5000000000</v>
      </c>
      <c r="DP400" s="78">
        <v>5000000000</v>
      </c>
      <c r="DQ400" s="78">
        <v>5000000000</v>
      </c>
      <c r="DR400" s="78">
        <v>6586884607</v>
      </c>
      <c r="DS400" s="78">
        <v>23331988298</v>
      </c>
      <c r="DT400" s="78">
        <v>14684279190</v>
      </c>
      <c r="DU400" s="78">
        <v>22464509343</v>
      </c>
      <c r="DV400" s="78">
        <v>6325190774</v>
      </c>
      <c r="DW400" s="78">
        <v>7097116610</v>
      </c>
      <c r="DX400" s="78">
        <v>998731691</v>
      </c>
      <c r="DY400" s="78">
        <v>12024384735</v>
      </c>
      <c r="DZ400" s="78">
        <v>890509968</v>
      </c>
      <c r="EA400" s="78">
        <v>6055147636</v>
      </c>
      <c r="EB400" s="78">
        <v>976614904</v>
      </c>
      <c r="EC400" s="78">
        <v>2606396684</v>
      </c>
      <c r="ED400" s="78">
        <v>21451234581</v>
      </c>
      <c r="EE400" s="78">
        <v>16275941211</v>
      </c>
      <c r="EF400" s="78">
        <v>9483091107</v>
      </c>
      <c r="EG400" s="78">
        <v>10661296002</v>
      </c>
      <c r="EH400" s="78">
        <v>72443877894</v>
      </c>
      <c r="EI400" s="78">
        <v>49949488106</v>
      </c>
      <c r="EJ400" s="78">
        <v>198043471388</v>
      </c>
      <c r="EK400" s="78">
        <v>278293633291</v>
      </c>
      <c r="EL400" s="78">
        <v>539543623289</v>
      </c>
      <c r="EM400" s="78">
        <v>548567683375</v>
      </c>
      <c r="EN400" s="78">
        <v>433758717336</v>
      </c>
      <c r="EO400" s="78">
        <v>923657264673</v>
      </c>
      <c r="EP400" s="78">
        <v>340360416878</v>
      </c>
      <c r="EQ400" s="78">
        <v>28331291643</v>
      </c>
      <c r="ER400" s="78">
        <v>130792045906</v>
      </c>
      <c r="ES400" s="78">
        <v>2421830190</v>
      </c>
      <c r="ET400" s="78">
        <v>3677632396</v>
      </c>
      <c r="EU400" s="78">
        <v>600381160</v>
      </c>
      <c r="EV400" s="78">
        <v>1330572367</v>
      </c>
      <c r="EW400" s="78">
        <v>1331081100</v>
      </c>
      <c r="EX400" s="78">
        <v>1270911685</v>
      </c>
      <c r="EY400" s="78">
        <v>11273256156</v>
      </c>
      <c r="EZ400" s="78">
        <v>11919963629</v>
      </c>
      <c r="FA400" s="78">
        <v>7918981192</v>
      </c>
      <c r="FB400" s="78">
        <v>16473668901</v>
      </c>
      <c r="FC400" s="78">
        <v>22397006270</v>
      </c>
      <c r="FD400" s="78">
        <v>3750657731</v>
      </c>
      <c r="FE400" s="78">
        <v>2095161022</v>
      </c>
      <c r="FF400" s="78">
        <v>1399108497</v>
      </c>
      <c r="FG400" s="78">
        <v>2124845553</v>
      </c>
      <c r="FH400" s="78">
        <v>3605341530</v>
      </c>
      <c r="FI400" s="78">
        <v>40744432509</v>
      </c>
      <c r="FJ400" s="78">
        <v>273389594</v>
      </c>
      <c r="FK400" s="78">
        <v>87177304359</v>
      </c>
      <c r="FL400" s="78">
        <v>6181836091</v>
      </c>
      <c r="FM400" s="78">
        <v>3158512350</v>
      </c>
      <c r="FN400" s="78">
        <v>7862659621</v>
      </c>
      <c r="FO400" s="78">
        <v>276207050</v>
      </c>
      <c r="FP400" s="78">
        <v>5207982889</v>
      </c>
      <c r="FQ400" s="78">
        <v>13042302318</v>
      </c>
      <c r="FR400" s="78">
        <v>14602615</v>
      </c>
      <c r="FS400" s="78">
        <v>11986992078</v>
      </c>
      <c r="FT400" s="78">
        <v>1109547258</v>
      </c>
      <c r="FU400" s="78">
        <v>396300397</v>
      </c>
      <c r="FV400" s="78">
        <v>5611620641</v>
      </c>
      <c r="FW400" s="78">
        <v>10092235395</v>
      </c>
      <c r="FX400" s="78">
        <v>80316926177</v>
      </c>
      <c r="FY400" s="78">
        <v>2003585252</v>
      </c>
      <c r="FZ400" s="78">
        <v>1985544258</v>
      </c>
      <c r="GA400" s="78">
        <v>498692398</v>
      </c>
      <c r="GB400" s="78">
        <v>502504840137</v>
      </c>
      <c r="GC400" s="78">
        <v>68529336746</v>
      </c>
      <c r="GD400" s="78">
        <v>75329424</v>
      </c>
      <c r="GE400" s="78">
        <v>27000000000</v>
      </c>
      <c r="GF400" s="78">
        <v>4979228744</v>
      </c>
    </row>
    <row r="401" spans="1:188">
      <c r="A401" s="84">
        <v>45238</v>
      </c>
      <c r="B401" s="78">
        <v>145849482619</v>
      </c>
      <c r="C401" s="78">
        <v>129815317181</v>
      </c>
      <c r="D401" s="78">
        <v>171471202289</v>
      </c>
      <c r="E401" s="78">
        <v>192646854340</v>
      </c>
      <c r="F401" s="78">
        <v>97793076994</v>
      </c>
      <c r="G401" s="78">
        <v>49223175789</v>
      </c>
      <c r="H401" s="78">
        <v>105527335555</v>
      </c>
      <c r="I401" s="78">
        <v>17536648504</v>
      </c>
      <c r="J401" s="78">
        <v>28604888020</v>
      </c>
      <c r="K401" s="78">
        <v>20936364732</v>
      </c>
      <c r="L401" s="78">
        <v>7234478731</v>
      </c>
      <c r="M401" s="78">
        <v>3477544662</v>
      </c>
      <c r="N401" s="78">
        <v>8428578604</v>
      </c>
      <c r="O401" s="78">
        <v>4874461927</v>
      </c>
      <c r="P401" s="78">
        <v>4075400585</v>
      </c>
      <c r="Q401" s="78">
        <v>8434614935</v>
      </c>
      <c r="R401" s="78">
        <v>4276868812</v>
      </c>
      <c r="S401" s="78">
        <v>6564499578</v>
      </c>
      <c r="T401" s="78">
        <v>4516769058</v>
      </c>
      <c r="U401" s="78">
        <v>17308351760</v>
      </c>
      <c r="V401" s="78">
        <v>4880612671</v>
      </c>
      <c r="W401" s="78">
        <v>4370616472</v>
      </c>
      <c r="X401" s="78">
        <v>206390450</v>
      </c>
      <c r="Y401" s="78">
        <v>246477105757</v>
      </c>
      <c r="Z401" s="78">
        <v>187307592523</v>
      </c>
      <c r="AA401" s="78">
        <v>153250211616</v>
      </c>
      <c r="AB401" s="78">
        <v>256039517770</v>
      </c>
      <c r="AC401" s="78">
        <v>192500459084</v>
      </c>
      <c r="AD401" s="78">
        <v>231311536459</v>
      </c>
      <c r="AE401" s="78">
        <v>44620882136</v>
      </c>
      <c r="AF401" s="78">
        <v>47839955721</v>
      </c>
      <c r="AG401" s="78">
        <v>41444595427</v>
      </c>
      <c r="AH401" s="78">
        <v>23968501978</v>
      </c>
      <c r="AI401" s="78">
        <v>5866364146</v>
      </c>
      <c r="AJ401" s="78">
        <v>5116232069</v>
      </c>
      <c r="AK401" s="78">
        <v>20416680432</v>
      </c>
      <c r="AL401" s="78">
        <v>5096962143</v>
      </c>
      <c r="AM401" s="78">
        <v>5883745222</v>
      </c>
      <c r="AN401" s="78">
        <v>8251051812</v>
      </c>
      <c r="AO401" s="78">
        <v>5091969873</v>
      </c>
      <c r="AP401" s="78">
        <v>9242800808</v>
      </c>
      <c r="AQ401" s="78">
        <v>5101893155</v>
      </c>
      <c r="AR401" s="78">
        <v>13674776374</v>
      </c>
      <c r="AS401" s="78">
        <v>5096077953</v>
      </c>
      <c r="AT401" s="78">
        <v>8122404707</v>
      </c>
      <c r="AU401" s="78">
        <v>5090308612</v>
      </c>
      <c r="AV401" s="78">
        <v>1244913350</v>
      </c>
      <c r="AW401" s="78">
        <v>1663178751</v>
      </c>
      <c r="AX401" s="78">
        <v>9000000000</v>
      </c>
      <c r="AY401" s="78">
        <v>5000000000</v>
      </c>
      <c r="AZ401" s="78">
        <v>19500000000</v>
      </c>
      <c r="BA401" s="78">
        <v>6726407394</v>
      </c>
      <c r="BB401" s="78">
        <v>5815031318</v>
      </c>
      <c r="BC401" s="78">
        <v>5819136071</v>
      </c>
      <c r="BD401" s="78">
        <v>6086189085</v>
      </c>
      <c r="BE401" s="78">
        <v>9726822899</v>
      </c>
      <c r="BF401" s="78">
        <v>9202714182</v>
      </c>
      <c r="BG401" s="78">
        <v>5294619810</v>
      </c>
      <c r="BH401" s="78">
        <v>5399664169</v>
      </c>
      <c r="BI401" s="78">
        <v>39926248211</v>
      </c>
      <c r="BJ401" s="78">
        <v>80720076124</v>
      </c>
      <c r="BK401" s="78">
        <v>35711771453</v>
      </c>
      <c r="BL401" s="78">
        <v>39380653059</v>
      </c>
      <c r="BM401" s="78">
        <v>37369702871</v>
      </c>
      <c r="BN401" s="78">
        <v>7355653352</v>
      </c>
      <c r="BO401" s="78">
        <v>6000000000</v>
      </c>
      <c r="BP401" s="78">
        <v>6000000000</v>
      </c>
      <c r="BQ401" s="78">
        <v>6500000000</v>
      </c>
      <c r="BR401" s="78">
        <v>9390051066</v>
      </c>
      <c r="BS401" s="78">
        <v>4695257655</v>
      </c>
      <c r="BT401" s="78">
        <v>3031241458</v>
      </c>
      <c r="BU401" s="78">
        <v>6276300353</v>
      </c>
      <c r="BV401" s="78">
        <v>7412057216</v>
      </c>
      <c r="BW401" s="78">
        <v>5132126567</v>
      </c>
      <c r="BX401" s="78">
        <v>16629769916</v>
      </c>
      <c r="BY401" s="78">
        <v>13271416358</v>
      </c>
      <c r="BZ401" s="78">
        <v>14776082743</v>
      </c>
      <c r="CA401" s="78">
        <v>2465011782</v>
      </c>
      <c r="CB401" s="78">
        <v>191495566596</v>
      </c>
      <c r="CC401" s="78">
        <v>142937245763</v>
      </c>
      <c r="CD401" s="78">
        <v>159260559839</v>
      </c>
      <c r="CE401" s="78">
        <v>77189746631</v>
      </c>
      <c r="CF401" s="78">
        <v>94668151974</v>
      </c>
      <c r="CG401" s="78">
        <v>73771926098</v>
      </c>
      <c r="CH401" s="78">
        <v>7712243165</v>
      </c>
      <c r="CI401" s="78">
        <v>8228257648</v>
      </c>
      <c r="CJ401" s="78">
        <v>6823837192</v>
      </c>
      <c r="CK401" s="78">
        <v>3903209618</v>
      </c>
      <c r="CL401" s="78">
        <v>14500561273</v>
      </c>
      <c r="CM401" s="78">
        <v>24319808826</v>
      </c>
      <c r="CN401" s="78">
        <v>22459251201</v>
      </c>
      <c r="CO401" s="78">
        <v>13719400693</v>
      </c>
      <c r="CP401" s="78">
        <v>16958148350</v>
      </c>
      <c r="CQ401" s="78">
        <v>23703517995</v>
      </c>
      <c r="CR401" s="78">
        <v>5586268169</v>
      </c>
      <c r="CS401" s="78">
        <v>14853316633</v>
      </c>
      <c r="CT401" s="78">
        <v>17119328094</v>
      </c>
      <c r="CU401" s="78">
        <v>610732040</v>
      </c>
      <c r="CV401" s="78">
        <v>611189691</v>
      </c>
      <c r="CW401" s="78">
        <v>1118012957</v>
      </c>
      <c r="CX401" s="78">
        <v>2100000000</v>
      </c>
      <c r="CY401" s="78">
        <v>1800000000</v>
      </c>
      <c r="CZ401" s="78">
        <v>2100000000</v>
      </c>
      <c r="DA401" s="78">
        <v>2000000000</v>
      </c>
      <c r="DB401" s="78">
        <v>135059996226</v>
      </c>
      <c r="DC401" s="78">
        <v>155826747223</v>
      </c>
      <c r="DD401" s="78">
        <v>187838345990</v>
      </c>
      <c r="DE401" s="78">
        <v>115410940110</v>
      </c>
      <c r="DF401" s="78">
        <v>133881729092</v>
      </c>
      <c r="DG401" s="78">
        <v>39856999348</v>
      </c>
      <c r="DH401" s="78">
        <v>113445411103</v>
      </c>
      <c r="DI401" s="78">
        <v>14678479710</v>
      </c>
      <c r="DJ401" s="78">
        <v>40247359059</v>
      </c>
      <c r="DK401" s="78">
        <v>156268075287</v>
      </c>
      <c r="DL401" s="78">
        <v>29596980002</v>
      </c>
      <c r="DM401" s="78">
        <v>20952479946</v>
      </c>
      <c r="DN401" s="78">
        <v>8289234719</v>
      </c>
      <c r="DO401" s="78">
        <v>5000000000</v>
      </c>
      <c r="DP401" s="78">
        <v>5000000000</v>
      </c>
      <c r="DQ401" s="78">
        <v>5000000000</v>
      </c>
      <c r="DR401" s="78">
        <v>6587482975</v>
      </c>
      <c r="DS401" s="78">
        <v>23478029242</v>
      </c>
      <c r="DT401" s="78">
        <v>14708091653</v>
      </c>
      <c r="DU401" s="78">
        <v>22574200363</v>
      </c>
      <c r="DV401" s="78">
        <v>6323467177</v>
      </c>
      <c r="DW401" s="78">
        <v>7094938078</v>
      </c>
      <c r="DX401" s="78">
        <v>998765332</v>
      </c>
      <c r="DY401" s="78">
        <v>12024384735</v>
      </c>
      <c r="DZ401" s="78">
        <v>890536926</v>
      </c>
      <c r="EA401" s="78">
        <v>6088748058</v>
      </c>
      <c r="EB401" s="78">
        <v>976635048</v>
      </c>
      <c r="EC401" s="78">
        <v>2670421623</v>
      </c>
      <c r="ED401" s="78">
        <v>21448474381</v>
      </c>
      <c r="EE401" s="78">
        <v>16249037553</v>
      </c>
      <c r="EF401" s="78">
        <v>9476839781</v>
      </c>
      <c r="EG401" s="78">
        <v>10662588853</v>
      </c>
      <c r="EH401" s="78">
        <v>72481450275</v>
      </c>
      <c r="EI401" s="78">
        <v>49950072380</v>
      </c>
      <c r="EJ401" s="78">
        <v>197934846248</v>
      </c>
      <c r="EK401" s="78">
        <v>278288319952</v>
      </c>
      <c r="EL401" s="78">
        <v>539481547371</v>
      </c>
      <c r="EM401" s="78">
        <v>548526110339</v>
      </c>
      <c r="EN401" s="78">
        <v>433985824567</v>
      </c>
      <c r="EO401" s="78">
        <v>923587012760</v>
      </c>
      <c r="EP401" s="78">
        <v>339789943013</v>
      </c>
      <c r="EQ401" s="78">
        <v>28330474056</v>
      </c>
      <c r="ER401" s="78">
        <v>130850534089</v>
      </c>
      <c r="ES401" s="78">
        <v>2483343645</v>
      </c>
      <c r="ET401" s="78">
        <v>3671841078</v>
      </c>
      <c r="EU401" s="78">
        <v>600381160</v>
      </c>
      <c r="EV401" s="78">
        <v>1330604815</v>
      </c>
      <c r="EW401" s="78">
        <v>1331081100</v>
      </c>
      <c r="EX401" s="78">
        <v>1270911685</v>
      </c>
      <c r="EY401" s="78">
        <v>11278205268</v>
      </c>
      <c r="EZ401" s="78">
        <v>11921976335</v>
      </c>
      <c r="FA401" s="78">
        <v>7920191788</v>
      </c>
      <c r="FB401" s="78">
        <v>16466207293</v>
      </c>
      <c r="FC401" s="78">
        <v>22386497573</v>
      </c>
      <c r="FD401" s="78">
        <v>3744945453</v>
      </c>
      <c r="FE401" s="78">
        <v>2095362235</v>
      </c>
      <c r="FF401" s="78">
        <v>1399269461</v>
      </c>
      <c r="FG401" s="78">
        <v>2125277460</v>
      </c>
      <c r="FH401" s="78">
        <v>3600507510</v>
      </c>
      <c r="FI401" s="78">
        <v>40751234926</v>
      </c>
      <c r="FJ401" s="78">
        <v>273389594</v>
      </c>
      <c r="FK401" s="78">
        <v>87139806006</v>
      </c>
      <c r="FL401" s="78">
        <v>6181617873</v>
      </c>
      <c r="FM401" s="78">
        <v>3158524543</v>
      </c>
      <c r="FN401" s="78">
        <v>7863419729</v>
      </c>
      <c r="FO401" s="78">
        <v>276208295</v>
      </c>
      <c r="FP401" s="78">
        <v>5207053744</v>
      </c>
      <c r="FQ401" s="78">
        <v>13025135187</v>
      </c>
      <c r="FR401" s="78">
        <v>14602615</v>
      </c>
      <c r="FS401" s="78">
        <v>11975254954</v>
      </c>
      <c r="FT401" s="78">
        <v>1109678693</v>
      </c>
      <c r="FU401" s="78">
        <v>396317914</v>
      </c>
      <c r="FV401" s="78">
        <v>5611641690</v>
      </c>
      <c r="FW401" s="78">
        <v>10092235395</v>
      </c>
      <c r="FX401" s="78">
        <v>80316926177</v>
      </c>
      <c r="FY401" s="78">
        <v>1957365561</v>
      </c>
      <c r="FZ401" s="78">
        <v>1983168705</v>
      </c>
      <c r="GA401" s="78">
        <v>498692398</v>
      </c>
      <c r="GB401" s="78">
        <v>502449443632</v>
      </c>
      <c r="GC401" s="78">
        <v>68532585694</v>
      </c>
      <c r="GD401" s="78">
        <v>100497086</v>
      </c>
      <c r="GE401" s="78">
        <v>27000000000</v>
      </c>
      <c r="GF401" s="78">
        <v>4969422953</v>
      </c>
    </row>
    <row r="402" spans="1:188">
      <c r="A402" s="84">
        <v>45239</v>
      </c>
      <c r="B402" s="78">
        <v>145582058860</v>
      </c>
      <c r="C402" s="78">
        <v>129835274728</v>
      </c>
      <c r="D402" s="78">
        <v>171616790861</v>
      </c>
      <c r="E402" s="78">
        <v>192642994873</v>
      </c>
      <c r="F402" s="78">
        <v>97672117588</v>
      </c>
      <c r="G402" s="78">
        <v>49144454764</v>
      </c>
      <c r="H402" s="78">
        <v>105556650615</v>
      </c>
      <c r="I402" s="78">
        <v>17536648504</v>
      </c>
      <c r="J402" s="78">
        <v>28618874725</v>
      </c>
      <c r="K402" s="78">
        <v>20948244275</v>
      </c>
      <c r="L402" s="78">
        <v>7234478731</v>
      </c>
      <c r="M402" s="78">
        <v>3478075530</v>
      </c>
      <c r="N402" s="78">
        <v>8465502553</v>
      </c>
      <c r="O402" s="78">
        <v>4873809528</v>
      </c>
      <c r="P402" s="78">
        <v>4076267476</v>
      </c>
      <c r="Q402" s="78">
        <v>8571622635</v>
      </c>
      <c r="R402" s="78">
        <v>4281863705</v>
      </c>
      <c r="S402" s="78">
        <v>6621204101</v>
      </c>
      <c r="T402" s="78">
        <v>4519364144</v>
      </c>
      <c r="U402" s="78">
        <v>17360290612</v>
      </c>
      <c r="V402" s="78">
        <v>4892840713</v>
      </c>
      <c r="W402" s="78">
        <v>4375444936</v>
      </c>
      <c r="X402" s="78">
        <v>206390450</v>
      </c>
      <c r="Y402" s="78">
        <v>246451761167</v>
      </c>
      <c r="Z402" s="78">
        <v>187258743459</v>
      </c>
      <c r="AA402" s="78">
        <v>153254904632</v>
      </c>
      <c r="AB402" s="78">
        <v>256064195033</v>
      </c>
      <c r="AC402" s="78">
        <v>192425219101</v>
      </c>
      <c r="AD402" s="78">
        <v>231132610667</v>
      </c>
      <c r="AE402" s="78">
        <v>44610266799</v>
      </c>
      <c r="AF402" s="78">
        <v>47808213825</v>
      </c>
      <c r="AG402" s="78">
        <v>41487723530</v>
      </c>
      <c r="AH402" s="78">
        <v>24012646546</v>
      </c>
      <c r="AI402" s="78">
        <v>5882745179</v>
      </c>
      <c r="AJ402" s="78">
        <v>5116232069</v>
      </c>
      <c r="AK402" s="78">
        <v>20601154765</v>
      </c>
      <c r="AL402" s="78">
        <v>5097005444</v>
      </c>
      <c r="AM402" s="78">
        <v>5892540846</v>
      </c>
      <c r="AN402" s="78">
        <v>8262792614</v>
      </c>
      <c r="AO402" s="78">
        <v>5091969873</v>
      </c>
      <c r="AP402" s="78">
        <v>9257909936</v>
      </c>
      <c r="AQ402" s="78">
        <v>5101893155</v>
      </c>
      <c r="AR402" s="78">
        <v>13678290802</v>
      </c>
      <c r="AS402" s="78">
        <v>5096077953</v>
      </c>
      <c r="AT402" s="78">
        <v>8130542094</v>
      </c>
      <c r="AU402" s="78">
        <v>5090308612</v>
      </c>
      <c r="AV402" s="78">
        <v>1244913350</v>
      </c>
      <c r="AW402" s="78">
        <v>1663178751</v>
      </c>
      <c r="AX402" s="78">
        <v>9000000000</v>
      </c>
      <c r="AY402" s="78">
        <v>5000000000</v>
      </c>
      <c r="AZ402" s="78">
        <v>19500000000</v>
      </c>
      <c r="BA402" s="78">
        <v>6727365336</v>
      </c>
      <c r="BB402" s="78">
        <v>5815149799</v>
      </c>
      <c r="BC402" s="78">
        <v>5819410920</v>
      </c>
      <c r="BD402" s="78">
        <v>6087246699</v>
      </c>
      <c r="BE402" s="78">
        <v>9738006796</v>
      </c>
      <c r="BF402" s="78">
        <v>9215691385</v>
      </c>
      <c r="BG402" s="78">
        <v>5291602430</v>
      </c>
      <c r="BH402" s="78">
        <v>5393615112</v>
      </c>
      <c r="BI402" s="78">
        <v>39989443189</v>
      </c>
      <c r="BJ402" s="78">
        <v>80986600270</v>
      </c>
      <c r="BK402" s="78">
        <v>35719810701</v>
      </c>
      <c r="BL402" s="78">
        <v>39384703355</v>
      </c>
      <c r="BM402" s="78">
        <v>37346801002</v>
      </c>
      <c r="BN402" s="78">
        <v>7358527558</v>
      </c>
      <c r="BO402" s="78">
        <v>6000000000</v>
      </c>
      <c r="BP402" s="78">
        <v>6000000000</v>
      </c>
      <c r="BQ402" s="78">
        <v>6500000000</v>
      </c>
      <c r="BR402" s="78">
        <v>9391008371</v>
      </c>
      <c r="BS402" s="78">
        <v>4704934225</v>
      </c>
      <c r="BT402" s="78">
        <v>3022329860</v>
      </c>
      <c r="BU402" s="78">
        <v>6261436310</v>
      </c>
      <c r="BV402" s="78">
        <v>7413695602</v>
      </c>
      <c r="BW402" s="78">
        <v>5129016470</v>
      </c>
      <c r="BX402" s="78">
        <v>16638070263</v>
      </c>
      <c r="BY402" s="78">
        <v>13297771484</v>
      </c>
      <c r="BZ402" s="78">
        <v>14811010275</v>
      </c>
      <c r="CA402" s="78">
        <v>2474603804</v>
      </c>
      <c r="CB402" s="78">
        <v>191544946822</v>
      </c>
      <c r="CC402" s="78">
        <v>143083814491</v>
      </c>
      <c r="CD402" s="78">
        <v>159409074673</v>
      </c>
      <c r="CE402" s="78">
        <v>77245063986</v>
      </c>
      <c r="CF402" s="78">
        <v>94712160772</v>
      </c>
      <c r="CG402" s="78">
        <v>73833955571</v>
      </c>
      <c r="CH402" s="78">
        <v>7713814791</v>
      </c>
      <c r="CI402" s="78">
        <v>8229173698</v>
      </c>
      <c r="CJ402" s="78">
        <v>6823386096</v>
      </c>
      <c r="CK402" s="78">
        <v>3916478651</v>
      </c>
      <c r="CL402" s="78">
        <v>14493464381</v>
      </c>
      <c r="CM402" s="78">
        <v>24365721075</v>
      </c>
      <c r="CN402" s="78">
        <v>22479845721</v>
      </c>
      <c r="CO402" s="78">
        <v>13762445538</v>
      </c>
      <c r="CP402" s="78">
        <v>16943048877</v>
      </c>
      <c r="CQ402" s="78">
        <v>23642677239</v>
      </c>
      <c r="CR402" s="78">
        <v>5585386461</v>
      </c>
      <c r="CS402" s="78">
        <v>14853097287</v>
      </c>
      <c r="CT402" s="78">
        <v>17140034545</v>
      </c>
      <c r="CU402" s="78">
        <v>610732040</v>
      </c>
      <c r="CV402" s="78">
        <v>611189691</v>
      </c>
      <c r="CW402" s="78">
        <v>1118012957</v>
      </c>
      <c r="CX402" s="78">
        <v>2100000000</v>
      </c>
      <c r="CY402" s="78">
        <v>1800000000</v>
      </c>
      <c r="CZ402" s="78">
        <v>2100000000</v>
      </c>
      <c r="DA402" s="78">
        <v>2000000000</v>
      </c>
      <c r="DB402" s="78">
        <v>135109770722</v>
      </c>
      <c r="DC402" s="78">
        <v>155980963420</v>
      </c>
      <c r="DD402" s="78">
        <v>187120159954</v>
      </c>
      <c r="DE402" s="78">
        <v>115559424908</v>
      </c>
      <c r="DF402" s="78">
        <v>133870714368</v>
      </c>
      <c r="DG402" s="78">
        <v>39933554665</v>
      </c>
      <c r="DH402" s="78">
        <v>113738432051</v>
      </c>
      <c r="DI402" s="78">
        <v>14676076215</v>
      </c>
      <c r="DJ402" s="78">
        <v>40189303300</v>
      </c>
      <c r="DK402" s="78">
        <v>156621873690</v>
      </c>
      <c r="DL402" s="78">
        <v>29841313508</v>
      </c>
      <c r="DM402" s="78">
        <v>20990123033</v>
      </c>
      <c r="DN402" s="78">
        <v>8338261862</v>
      </c>
      <c r="DO402" s="78">
        <v>5000000000</v>
      </c>
      <c r="DP402" s="78">
        <v>5000000000</v>
      </c>
      <c r="DQ402" s="78">
        <v>5000000000</v>
      </c>
      <c r="DR402" s="78">
        <v>6581405929</v>
      </c>
      <c r="DS402" s="78">
        <v>23292544313</v>
      </c>
      <c r="DT402" s="78">
        <v>14533472775</v>
      </c>
      <c r="DU402" s="78">
        <v>22658927989</v>
      </c>
      <c r="DV402" s="78">
        <v>6328502849</v>
      </c>
      <c r="DW402" s="78">
        <v>7070181163</v>
      </c>
      <c r="DX402" s="78">
        <v>998765332</v>
      </c>
      <c r="DY402" s="78">
        <v>12016952141</v>
      </c>
      <c r="DZ402" s="78">
        <v>890625548</v>
      </c>
      <c r="EA402" s="78">
        <v>6127051103</v>
      </c>
      <c r="EB402" s="78">
        <v>976886411</v>
      </c>
      <c r="EC402" s="78">
        <v>2674603273</v>
      </c>
      <c r="ED402" s="78">
        <v>21437685133</v>
      </c>
      <c r="EE402" s="78">
        <v>16237935912</v>
      </c>
      <c r="EF402" s="78">
        <v>9470187527</v>
      </c>
      <c r="EG402" s="78">
        <v>10654901092</v>
      </c>
      <c r="EH402" s="78">
        <v>72367373858</v>
      </c>
      <c r="EI402" s="78">
        <v>49940181503</v>
      </c>
      <c r="EJ402" s="78">
        <v>197933157908</v>
      </c>
      <c r="EK402" s="78">
        <v>278394071853</v>
      </c>
      <c r="EL402" s="78">
        <v>539425630368</v>
      </c>
      <c r="EM402" s="78">
        <v>548572546753</v>
      </c>
      <c r="EN402" s="78">
        <v>434111352604</v>
      </c>
      <c r="EO402" s="78">
        <v>923296747171</v>
      </c>
      <c r="EP402" s="78">
        <v>339704316323</v>
      </c>
      <c r="EQ402" s="78">
        <v>28347971435</v>
      </c>
      <c r="ER402" s="78">
        <v>130946777553</v>
      </c>
      <c r="ES402" s="78">
        <v>2481965808</v>
      </c>
      <c r="ET402" s="78">
        <v>3672826136</v>
      </c>
      <c r="EU402" s="78">
        <v>600381160</v>
      </c>
      <c r="EV402" s="78">
        <v>1330604815</v>
      </c>
      <c r="EW402" s="78">
        <v>1336601257</v>
      </c>
      <c r="EX402" s="78">
        <v>1270911685</v>
      </c>
      <c r="EY402" s="78">
        <v>11282456028</v>
      </c>
      <c r="EZ402" s="78">
        <v>11923284504</v>
      </c>
      <c r="FA402" s="78">
        <v>7922253112</v>
      </c>
      <c r="FB402" s="78">
        <v>16478595676</v>
      </c>
      <c r="FC402" s="78">
        <v>22388175111</v>
      </c>
      <c r="FD402" s="78">
        <v>3745135061</v>
      </c>
      <c r="FE402" s="78">
        <v>2095781299</v>
      </c>
      <c r="FF402" s="78">
        <v>1399359725</v>
      </c>
      <c r="FG402" s="78">
        <v>2125613847</v>
      </c>
      <c r="FH402" s="78">
        <v>3600886128</v>
      </c>
      <c r="FI402" s="78">
        <v>40755863220</v>
      </c>
      <c r="FJ402" s="78">
        <v>273389594</v>
      </c>
      <c r="FK402" s="78">
        <v>87104209310</v>
      </c>
      <c r="FL402" s="78">
        <v>6181683446</v>
      </c>
      <c r="FM402" s="78">
        <v>3149673978</v>
      </c>
      <c r="FN402" s="78">
        <v>7862799719</v>
      </c>
      <c r="FO402" s="78">
        <v>276208915</v>
      </c>
      <c r="FP402" s="78">
        <v>5207150046</v>
      </c>
      <c r="FQ402" s="78">
        <v>13031739177</v>
      </c>
      <c r="FR402" s="78">
        <v>14602615</v>
      </c>
      <c r="FS402" s="78">
        <v>11976586807</v>
      </c>
      <c r="FT402" s="78">
        <v>1109752002</v>
      </c>
      <c r="FU402" s="78">
        <v>396317914</v>
      </c>
      <c r="FV402" s="78">
        <v>5611641690</v>
      </c>
      <c r="FW402" s="78">
        <v>10092236421</v>
      </c>
      <c r="FX402" s="78">
        <v>80316926177</v>
      </c>
      <c r="FY402" s="78">
        <v>1957552143</v>
      </c>
      <c r="FZ402" s="78">
        <v>1983308134</v>
      </c>
      <c r="GA402" s="78">
        <v>498692398</v>
      </c>
      <c r="GB402" s="78">
        <v>502267243100</v>
      </c>
      <c r="GC402" s="78">
        <v>68520069909</v>
      </c>
      <c r="GD402" s="78">
        <v>100497086</v>
      </c>
      <c r="GE402" s="78">
        <v>27500000000</v>
      </c>
      <c r="GF402" s="78">
        <v>4969702685</v>
      </c>
    </row>
    <row r="403" spans="1:188">
      <c r="A403" s="84">
        <v>45240</v>
      </c>
      <c r="B403" s="78">
        <v>145592783277</v>
      </c>
      <c r="C403" s="78">
        <v>129807106283</v>
      </c>
      <c r="D403" s="78">
        <v>171760498099</v>
      </c>
      <c r="E403" s="78">
        <v>192680342211</v>
      </c>
      <c r="F403" s="78">
        <v>97665281558</v>
      </c>
      <c r="G403" s="78">
        <v>49152856363</v>
      </c>
      <c r="H403" s="78">
        <v>105542131551</v>
      </c>
      <c r="I403" s="78">
        <v>17535214482</v>
      </c>
      <c r="J403" s="78">
        <v>28621861327</v>
      </c>
      <c r="K403" s="78">
        <v>20944941981</v>
      </c>
      <c r="L403" s="78">
        <v>7212148429</v>
      </c>
      <c r="M403" s="78">
        <v>3478979798</v>
      </c>
      <c r="N403" s="78">
        <v>8506044153</v>
      </c>
      <c r="O403" s="78">
        <v>4871932312</v>
      </c>
      <c r="P403" s="78">
        <v>4080742200</v>
      </c>
      <c r="Q403" s="78">
        <v>8637883928</v>
      </c>
      <c r="R403" s="78">
        <v>4291978233</v>
      </c>
      <c r="S403" s="78">
        <v>6644552846</v>
      </c>
      <c r="T403" s="78">
        <v>4520537278</v>
      </c>
      <c r="U403" s="78">
        <v>17387282233</v>
      </c>
      <c r="V403" s="78">
        <v>4896122155</v>
      </c>
      <c r="W403" s="78">
        <v>4378648561</v>
      </c>
      <c r="X403" s="78">
        <v>210848197</v>
      </c>
      <c r="Y403" s="78">
        <v>246446641973</v>
      </c>
      <c r="Z403" s="78">
        <v>187334931780</v>
      </c>
      <c r="AA403" s="78">
        <v>153213893111</v>
      </c>
      <c r="AB403" s="78">
        <v>256023735192</v>
      </c>
      <c r="AC403" s="78">
        <v>192351937800</v>
      </c>
      <c r="AD403" s="78">
        <v>231052115033</v>
      </c>
      <c r="AE403" s="78">
        <v>44473956032</v>
      </c>
      <c r="AF403" s="78">
        <v>47922819698</v>
      </c>
      <c r="AG403" s="78">
        <v>41517947550</v>
      </c>
      <c r="AH403" s="78">
        <v>23977935023</v>
      </c>
      <c r="AI403" s="78">
        <v>5896908031</v>
      </c>
      <c r="AJ403" s="78">
        <v>5116232069</v>
      </c>
      <c r="AK403" s="78">
        <v>20654283921</v>
      </c>
      <c r="AL403" s="78">
        <v>5097005444</v>
      </c>
      <c r="AM403" s="78">
        <v>5930986183</v>
      </c>
      <c r="AN403" s="78">
        <v>8290900617</v>
      </c>
      <c r="AO403" s="78">
        <v>5091969873</v>
      </c>
      <c r="AP403" s="78">
        <v>9261856385</v>
      </c>
      <c r="AQ403" s="78">
        <v>5101893155</v>
      </c>
      <c r="AR403" s="78">
        <v>13681674340</v>
      </c>
      <c r="AS403" s="78">
        <v>5096077953</v>
      </c>
      <c r="AT403" s="78">
        <v>8183990602</v>
      </c>
      <c r="AU403" s="78">
        <v>5090308612</v>
      </c>
      <c r="AV403" s="78">
        <v>1244913350</v>
      </c>
      <c r="AW403" s="78">
        <v>1663178751</v>
      </c>
      <c r="AX403" s="78">
        <v>9000000000</v>
      </c>
      <c r="AY403" s="78">
        <v>5000000000</v>
      </c>
      <c r="AZ403" s="78">
        <v>19500000000</v>
      </c>
      <c r="BA403" s="78">
        <v>6729545752</v>
      </c>
      <c r="BB403" s="78">
        <v>5815749037</v>
      </c>
      <c r="BC403" s="78">
        <v>5822032455</v>
      </c>
      <c r="BD403" s="78">
        <v>6089052823</v>
      </c>
      <c r="BE403" s="78">
        <v>9800451648</v>
      </c>
      <c r="BF403" s="78">
        <v>9218048967</v>
      </c>
      <c r="BG403" s="78">
        <v>5291602471</v>
      </c>
      <c r="BH403" s="78">
        <v>5393615112</v>
      </c>
      <c r="BI403" s="78">
        <v>40023041031</v>
      </c>
      <c r="BJ403" s="78">
        <v>81167519237</v>
      </c>
      <c r="BK403" s="78">
        <v>35712783586</v>
      </c>
      <c r="BL403" s="78">
        <v>39397598622</v>
      </c>
      <c r="BM403" s="78">
        <v>37388008187</v>
      </c>
      <c r="BN403" s="78">
        <v>7361091598</v>
      </c>
      <c r="BO403" s="78">
        <v>6000000000</v>
      </c>
      <c r="BP403" s="78">
        <v>6000000000</v>
      </c>
      <c r="BQ403" s="78">
        <v>6500000000</v>
      </c>
      <c r="BR403" s="78">
        <v>9391367304</v>
      </c>
      <c r="BS403" s="78">
        <v>4708201144</v>
      </c>
      <c r="BT403" s="78">
        <v>3022479055</v>
      </c>
      <c r="BU403" s="78">
        <v>6219060753</v>
      </c>
      <c r="BV403" s="78">
        <v>7415605077</v>
      </c>
      <c r="BW403" s="78">
        <v>5132880006</v>
      </c>
      <c r="BX403" s="78">
        <v>16640930349</v>
      </c>
      <c r="BY403" s="78">
        <v>13305997499</v>
      </c>
      <c r="BZ403" s="78">
        <v>14789936468</v>
      </c>
      <c r="CA403" s="78">
        <v>2481553188</v>
      </c>
      <c r="CB403" s="78">
        <v>191520981720</v>
      </c>
      <c r="CC403" s="78">
        <v>143170940370</v>
      </c>
      <c r="CD403" s="78">
        <v>159451754087</v>
      </c>
      <c r="CE403" s="78">
        <v>77247935823</v>
      </c>
      <c r="CF403" s="78">
        <v>94862938931</v>
      </c>
      <c r="CG403" s="78">
        <v>73812704221</v>
      </c>
      <c r="CH403" s="78">
        <v>7714111491</v>
      </c>
      <c r="CI403" s="78">
        <v>8228161103</v>
      </c>
      <c r="CJ403" s="78">
        <v>6823442791</v>
      </c>
      <c r="CK403" s="78">
        <v>3912298244</v>
      </c>
      <c r="CL403" s="78">
        <v>14499916032</v>
      </c>
      <c r="CM403" s="78">
        <v>24400578893</v>
      </c>
      <c r="CN403" s="78">
        <v>22513495569</v>
      </c>
      <c r="CO403" s="78">
        <v>13792779891</v>
      </c>
      <c r="CP403" s="78">
        <v>16947755627</v>
      </c>
      <c r="CQ403" s="78">
        <v>23682956850</v>
      </c>
      <c r="CR403" s="78">
        <v>5585499755</v>
      </c>
      <c r="CS403" s="78">
        <v>14853097287</v>
      </c>
      <c r="CT403" s="78">
        <v>17156945977</v>
      </c>
      <c r="CU403" s="78">
        <v>610732040</v>
      </c>
      <c r="CV403" s="78">
        <v>611189691</v>
      </c>
      <c r="CW403" s="78">
        <v>1118853375</v>
      </c>
      <c r="CX403" s="78">
        <v>2100000000</v>
      </c>
      <c r="CY403" s="78">
        <v>1800000000</v>
      </c>
      <c r="CZ403" s="78">
        <v>2100000000</v>
      </c>
      <c r="DA403" s="78">
        <v>2000000000</v>
      </c>
      <c r="DB403" s="78">
        <v>134970729345</v>
      </c>
      <c r="DC403" s="78">
        <v>155946440079</v>
      </c>
      <c r="DD403" s="78">
        <v>187148894117</v>
      </c>
      <c r="DE403" s="78">
        <v>115764213517</v>
      </c>
      <c r="DF403" s="78">
        <v>133851720810</v>
      </c>
      <c r="DG403" s="78">
        <v>39959562549</v>
      </c>
      <c r="DH403" s="78">
        <v>114072592334</v>
      </c>
      <c r="DI403" s="78">
        <v>14690610857</v>
      </c>
      <c r="DJ403" s="78">
        <v>40247887734</v>
      </c>
      <c r="DK403" s="78">
        <v>156815611070</v>
      </c>
      <c r="DL403" s="78">
        <v>29952541390</v>
      </c>
      <c r="DM403" s="78">
        <v>21091018622</v>
      </c>
      <c r="DN403" s="78">
        <v>8387171791</v>
      </c>
      <c r="DO403" s="78">
        <v>5000000000</v>
      </c>
      <c r="DP403" s="78">
        <v>5000000000</v>
      </c>
      <c r="DQ403" s="78">
        <v>5000000000</v>
      </c>
      <c r="DR403" s="78">
        <v>6582578572</v>
      </c>
      <c r="DS403" s="78">
        <v>23433547147</v>
      </c>
      <c r="DT403" s="78">
        <v>14589184321</v>
      </c>
      <c r="DU403" s="78">
        <v>22774917197</v>
      </c>
      <c r="DV403" s="78">
        <v>6350854886</v>
      </c>
      <c r="DW403" s="78">
        <v>7076894119</v>
      </c>
      <c r="DX403" s="78">
        <v>998765332</v>
      </c>
      <c r="DY403" s="78">
        <v>12017052626</v>
      </c>
      <c r="DZ403" s="78">
        <v>890625548</v>
      </c>
      <c r="EA403" s="78">
        <v>6208109459</v>
      </c>
      <c r="EB403" s="78">
        <v>977069538</v>
      </c>
      <c r="EC403" s="78">
        <v>2666898491</v>
      </c>
      <c r="ED403" s="78">
        <v>21444660127</v>
      </c>
      <c r="EE403" s="78">
        <v>16244715110</v>
      </c>
      <c r="EF403" s="78">
        <v>9474722405</v>
      </c>
      <c r="EG403" s="78">
        <v>10658862757</v>
      </c>
      <c r="EH403" s="78">
        <v>72298928526</v>
      </c>
      <c r="EI403" s="78">
        <v>49937846072</v>
      </c>
      <c r="EJ403" s="78">
        <v>197853850191</v>
      </c>
      <c r="EK403" s="78">
        <v>278433984287</v>
      </c>
      <c r="EL403" s="78">
        <v>539311026726</v>
      </c>
      <c r="EM403" s="78">
        <v>548817850074</v>
      </c>
      <c r="EN403" s="78">
        <v>434239478870</v>
      </c>
      <c r="EO403" s="78">
        <v>922920090607</v>
      </c>
      <c r="EP403" s="78">
        <v>339352555784</v>
      </c>
      <c r="EQ403" s="78">
        <v>28347127548</v>
      </c>
      <c r="ER403" s="78">
        <v>130991108555</v>
      </c>
      <c r="ES403" s="78">
        <v>2474149078</v>
      </c>
      <c r="ET403" s="78">
        <v>3673997097</v>
      </c>
      <c r="EU403" s="78">
        <v>600381160</v>
      </c>
      <c r="EV403" s="78">
        <v>1330604815</v>
      </c>
      <c r="EW403" s="78">
        <v>1336631695</v>
      </c>
      <c r="EX403" s="78">
        <v>1270941219</v>
      </c>
      <c r="EY403" s="78">
        <v>11290736084</v>
      </c>
      <c r="EZ403" s="78">
        <v>11946831954</v>
      </c>
      <c r="FA403" s="78">
        <v>7936507413</v>
      </c>
      <c r="FB403" s="78">
        <v>16501253256</v>
      </c>
      <c r="FC403" s="78">
        <v>22425046213</v>
      </c>
      <c r="FD403" s="78">
        <v>3704325015</v>
      </c>
      <c r="FE403" s="78">
        <v>2096411885</v>
      </c>
      <c r="FF403" s="78">
        <v>1400010365</v>
      </c>
      <c r="FG403" s="78">
        <v>2126315161</v>
      </c>
      <c r="FH403" s="78">
        <v>3601850113</v>
      </c>
      <c r="FI403" s="78">
        <v>40749506950</v>
      </c>
      <c r="FJ403" s="78">
        <v>273389594</v>
      </c>
      <c r="FK403" s="78">
        <v>87090777423</v>
      </c>
      <c r="FL403" s="78">
        <v>6181972900</v>
      </c>
      <c r="FM403" s="78">
        <v>3149673978</v>
      </c>
      <c r="FN403" s="78">
        <v>7863141163</v>
      </c>
      <c r="FO403" s="78">
        <v>276209535</v>
      </c>
      <c r="FP403" s="78">
        <v>5207159409</v>
      </c>
      <c r="FQ403" s="78">
        <v>13021540364</v>
      </c>
      <c r="FR403" s="78">
        <v>14602615</v>
      </c>
      <c r="FS403" s="78">
        <v>12017904621</v>
      </c>
      <c r="FT403" s="78">
        <v>1109869658</v>
      </c>
      <c r="FU403" s="78">
        <v>396317914</v>
      </c>
      <c r="FV403" s="78">
        <v>5611694431</v>
      </c>
      <c r="FW403" s="78">
        <v>10092268158</v>
      </c>
      <c r="FX403" s="78">
        <v>80316926177</v>
      </c>
      <c r="FY403" s="78">
        <v>1957653262</v>
      </c>
      <c r="FZ403" s="78">
        <v>1983646412</v>
      </c>
      <c r="GA403" s="78">
        <v>498692398</v>
      </c>
      <c r="GB403" s="78">
        <v>501847319600</v>
      </c>
      <c r="GC403" s="78">
        <v>68518341201</v>
      </c>
      <c r="GD403" s="78">
        <v>113048641</v>
      </c>
      <c r="GE403" s="78">
        <v>27500000000</v>
      </c>
      <c r="GF403" s="78">
        <v>4974899867</v>
      </c>
    </row>
    <row r="404" spans="1:188">
      <c r="A404" s="84">
        <v>45243</v>
      </c>
      <c r="B404" s="78">
        <v>145492098604</v>
      </c>
      <c r="C404" s="78">
        <v>129823761777</v>
      </c>
      <c r="D404" s="78">
        <v>171789712507</v>
      </c>
      <c r="E404" s="78">
        <v>192476876829</v>
      </c>
      <c r="F404" s="78">
        <v>97662791787</v>
      </c>
      <c r="G404" s="78">
        <v>49116204848</v>
      </c>
      <c r="H404" s="78">
        <v>105312983306</v>
      </c>
      <c r="I404" s="78">
        <v>17535088886</v>
      </c>
      <c r="J404" s="78">
        <v>28610279335</v>
      </c>
      <c r="K404" s="78">
        <v>20980830760</v>
      </c>
      <c r="L404" s="78">
        <v>7212131746</v>
      </c>
      <c r="M404" s="78">
        <v>3478972555</v>
      </c>
      <c r="N404" s="78">
        <v>8548601252</v>
      </c>
      <c r="O404" s="78">
        <v>4883364159</v>
      </c>
      <c r="P404" s="78">
        <v>4079430535</v>
      </c>
      <c r="Q404" s="78">
        <v>8679211172</v>
      </c>
      <c r="R404" s="78">
        <v>4312929835</v>
      </c>
      <c r="S404" s="78">
        <v>6847609788</v>
      </c>
      <c r="T404" s="78">
        <v>4513368122</v>
      </c>
      <c r="U404" s="78">
        <v>17450108595</v>
      </c>
      <c r="V404" s="78">
        <v>4895597083</v>
      </c>
      <c r="W404" s="78">
        <v>4387293660</v>
      </c>
      <c r="X404" s="78">
        <v>207325431</v>
      </c>
      <c r="Y404" s="78">
        <v>246397301003</v>
      </c>
      <c r="Z404" s="78">
        <v>187251757645</v>
      </c>
      <c r="AA404" s="78">
        <v>153192273787</v>
      </c>
      <c r="AB404" s="78">
        <v>255939434235</v>
      </c>
      <c r="AC404" s="78">
        <v>192210068989</v>
      </c>
      <c r="AD404" s="78">
        <v>230823853048</v>
      </c>
      <c r="AE404" s="78">
        <v>44455399472</v>
      </c>
      <c r="AF404" s="78">
        <v>47929846147</v>
      </c>
      <c r="AG404" s="78">
        <v>41505263725</v>
      </c>
      <c r="AH404" s="78">
        <v>23925190191</v>
      </c>
      <c r="AI404" s="78">
        <v>5877652100</v>
      </c>
      <c r="AJ404" s="78">
        <v>5116223145</v>
      </c>
      <c r="AK404" s="78">
        <v>20801487916</v>
      </c>
      <c r="AL404" s="78">
        <v>5096996318</v>
      </c>
      <c r="AM404" s="78">
        <v>5931043663</v>
      </c>
      <c r="AN404" s="78">
        <v>8398950252</v>
      </c>
      <c r="AO404" s="78">
        <v>5091960856</v>
      </c>
      <c r="AP404" s="78">
        <v>9265838077</v>
      </c>
      <c r="AQ404" s="78">
        <v>5101883853</v>
      </c>
      <c r="AR404" s="78">
        <v>13673878101</v>
      </c>
      <c r="AS404" s="78">
        <v>5096069053</v>
      </c>
      <c r="AT404" s="78">
        <v>8199173479</v>
      </c>
      <c r="AU404" s="78">
        <v>5090299657</v>
      </c>
      <c r="AV404" s="78">
        <v>1244910671</v>
      </c>
      <c r="AW404" s="78">
        <v>1663175124</v>
      </c>
      <c r="AX404" s="78">
        <v>9000000000</v>
      </c>
      <c r="AY404" s="78">
        <v>5000000000</v>
      </c>
      <c r="AZ404" s="78">
        <v>19500000000</v>
      </c>
      <c r="BA404" s="78">
        <v>6732411389</v>
      </c>
      <c r="BB404" s="78">
        <v>5816448939</v>
      </c>
      <c r="BC404" s="78">
        <v>5820350800</v>
      </c>
      <c r="BD404" s="78">
        <v>6089869578</v>
      </c>
      <c r="BE404" s="78">
        <v>9804441288</v>
      </c>
      <c r="BF404" s="78">
        <v>9226893422</v>
      </c>
      <c r="BG404" s="78">
        <v>5291590721</v>
      </c>
      <c r="BH404" s="78">
        <v>5393602907</v>
      </c>
      <c r="BI404" s="78">
        <v>40050895382</v>
      </c>
      <c r="BJ404" s="78">
        <v>81485196384</v>
      </c>
      <c r="BK404" s="78">
        <v>35734223451</v>
      </c>
      <c r="BL404" s="78">
        <v>39323525329</v>
      </c>
      <c r="BM404" s="78">
        <v>37386492518</v>
      </c>
      <c r="BN404" s="78">
        <v>7363522106</v>
      </c>
      <c r="BO404" s="78">
        <v>6000000000</v>
      </c>
      <c r="BP404" s="78">
        <v>6000000000</v>
      </c>
      <c r="BQ404" s="78">
        <v>6500000000</v>
      </c>
      <c r="BR404" s="78">
        <v>9368846093</v>
      </c>
      <c r="BS404" s="78">
        <v>4705786617</v>
      </c>
      <c r="BT404" s="78">
        <v>3021946935</v>
      </c>
      <c r="BU404" s="78">
        <v>6151276785</v>
      </c>
      <c r="BV404" s="78">
        <v>7415338780</v>
      </c>
      <c r="BW404" s="78">
        <v>5111930152</v>
      </c>
      <c r="BX404" s="78">
        <v>16641514869</v>
      </c>
      <c r="BY404" s="78">
        <v>13303666696</v>
      </c>
      <c r="BZ404" s="78">
        <v>14789487215</v>
      </c>
      <c r="CA404" s="78">
        <v>2493974514</v>
      </c>
      <c r="CB404" s="78">
        <v>191600559288</v>
      </c>
      <c r="CC404" s="78">
        <v>143260738292</v>
      </c>
      <c r="CD404" s="78">
        <v>159527752332</v>
      </c>
      <c r="CE404" s="78">
        <v>77173484035</v>
      </c>
      <c r="CF404" s="78">
        <v>95012221027</v>
      </c>
      <c r="CG404" s="78">
        <v>73795562129</v>
      </c>
      <c r="CH404" s="78">
        <v>7714473778</v>
      </c>
      <c r="CI404" s="78">
        <v>8231450031</v>
      </c>
      <c r="CJ404" s="78">
        <v>6826229270</v>
      </c>
      <c r="CK404" s="78">
        <v>3912648632</v>
      </c>
      <c r="CL404" s="78">
        <v>14503141422</v>
      </c>
      <c r="CM404" s="78">
        <v>24442697924</v>
      </c>
      <c r="CN404" s="78">
        <v>22566492879</v>
      </c>
      <c r="CO404" s="78">
        <v>13859167066</v>
      </c>
      <c r="CP404" s="78">
        <v>16944275548</v>
      </c>
      <c r="CQ404" s="78">
        <v>23778372921</v>
      </c>
      <c r="CR404" s="78">
        <v>5584046126</v>
      </c>
      <c r="CS404" s="78">
        <v>14855358668</v>
      </c>
      <c r="CT404" s="78">
        <v>17164629322</v>
      </c>
      <c r="CU404" s="78">
        <v>610732040</v>
      </c>
      <c r="CV404" s="78">
        <v>611189691</v>
      </c>
      <c r="CW404" s="78">
        <v>1118853375</v>
      </c>
      <c r="CX404" s="78">
        <v>2100000000</v>
      </c>
      <c r="CY404" s="78">
        <v>1800000000</v>
      </c>
      <c r="CZ404" s="78">
        <v>2100000000</v>
      </c>
      <c r="DA404" s="78">
        <v>2000000000</v>
      </c>
      <c r="DB404" s="78">
        <v>134902055947</v>
      </c>
      <c r="DC404" s="78">
        <v>155980277853</v>
      </c>
      <c r="DD404" s="78">
        <v>187093774631</v>
      </c>
      <c r="DE404" s="78">
        <v>116008968902</v>
      </c>
      <c r="DF404" s="78">
        <v>133872413019</v>
      </c>
      <c r="DG404" s="78">
        <v>39947257092</v>
      </c>
      <c r="DH404" s="78">
        <v>114341322620</v>
      </c>
      <c r="DI404" s="78">
        <v>14677583443</v>
      </c>
      <c r="DJ404" s="78">
        <v>40242561138</v>
      </c>
      <c r="DK404" s="78">
        <v>157029159572</v>
      </c>
      <c r="DL404" s="78">
        <v>30164005781</v>
      </c>
      <c r="DM404" s="78">
        <v>21185803027</v>
      </c>
      <c r="DN404" s="78">
        <v>8446259623</v>
      </c>
      <c r="DO404" s="78">
        <v>5000000000</v>
      </c>
      <c r="DP404" s="78">
        <v>5000000000</v>
      </c>
      <c r="DQ404" s="78">
        <v>5000000000</v>
      </c>
      <c r="DR404" s="78">
        <v>6588127044</v>
      </c>
      <c r="DS404" s="78">
        <v>23606281969</v>
      </c>
      <c r="DT404" s="78">
        <v>14555339562</v>
      </c>
      <c r="DU404" s="78">
        <v>22941085302</v>
      </c>
      <c r="DV404" s="78">
        <v>6354015090</v>
      </c>
      <c r="DW404" s="78">
        <v>7072014871</v>
      </c>
      <c r="DX404" s="78">
        <v>998763822</v>
      </c>
      <c r="DY404" s="78">
        <v>12017127845</v>
      </c>
      <c r="DZ404" s="78">
        <v>890624064</v>
      </c>
      <c r="EA404" s="78">
        <v>6267589362</v>
      </c>
      <c r="EB404" s="78">
        <v>977403988</v>
      </c>
      <c r="EC404" s="78">
        <v>2668488360</v>
      </c>
      <c r="ED404" s="78">
        <v>21448265836</v>
      </c>
      <c r="EE404" s="78">
        <v>16249863169</v>
      </c>
      <c r="EF404" s="78">
        <v>9477161990</v>
      </c>
      <c r="EG404" s="78">
        <v>10660956187</v>
      </c>
      <c r="EH404" s="78">
        <v>72301544533</v>
      </c>
      <c r="EI404" s="78">
        <v>49979293139</v>
      </c>
      <c r="EJ404" s="78">
        <v>197769849887</v>
      </c>
      <c r="EK404" s="78">
        <v>278313457908</v>
      </c>
      <c r="EL404" s="78">
        <v>539366465450</v>
      </c>
      <c r="EM404" s="78">
        <v>548522645379</v>
      </c>
      <c r="EN404" s="78">
        <v>434504218742</v>
      </c>
      <c r="EO404" s="78">
        <v>921981495284</v>
      </c>
      <c r="EP404" s="78">
        <v>338395721773</v>
      </c>
      <c r="EQ404" s="78">
        <v>28342274113</v>
      </c>
      <c r="ER404" s="78">
        <v>131072500404</v>
      </c>
      <c r="ES404" s="78">
        <v>2474325837</v>
      </c>
      <c r="ET404" s="78">
        <v>3662248160</v>
      </c>
      <c r="EU404" s="78">
        <v>600379868</v>
      </c>
      <c r="EV404" s="78">
        <v>1330602302</v>
      </c>
      <c r="EW404" s="78">
        <v>1336629180</v>
      </c>
      <c r="EX404" s="78">
        <v>1270938708</v>
      </c>
      <c r="EY404" s="78">
        <v>11289556814</v>
      </c>
      <c r="EZ404" s="78">
        <v>11828965615</v>
      </c>
      <c r="FA404" s="78">
        <v>7911365813</v>
      </c>
      <c r="FB404" s="78">
        <v>16507224222</v>
      </c>
      <c r="FC404" s="78">
        <v>22433956675</v>
      </c>
      <c r="FD404" s="78">
        <v>3704412264</v>
      </c>
      <c r="FE404" s="78">
        <v>2096598953</v>
      </c>
      <c r="FF404" s="78">
        <v>1399926635</v>
      </c>
      <c r="FG404" s="78">
        <v>2126268427</v>
      </c>
      <c r="FH404" s="78">
        <v>3601476364</v>
      </c>
      <c r="FI404" s="78">
        <v>40743701351</v>
      </c>
      <c r="FJ404" s="78">
        <v>273389594</v>
      </c>
      <c r="FK404" s="78">
        <v>87060639259</v>
      </c>
      <c r="FL404" s="78">
        <v>6165024596</v>
      </c>
      <c r="FM404" s="78">
        <v>3149666418</v>
      </c>
      <c r="FN404" s="78">
        <v>7863217445</v>
      </c>
      <c r="FO404" s="78">
        <v>276210154</v>
      </c>
      <c r="FP404" s="78">
        <v>5206982975</v>
      </c>
      <c r="FQ404" s="78">
        <v>13018759238</v>
      </c>
      <c r="FR404" s="78">
        <v>14602615</v>
      </c>
      <c r="FS404" s="78">
        <v>12018317333</v>
      </c>
      <c r="FT404" s="78">
        <v>1109870227</v>
      </c>
      <c r="FU404" s="78">
        <v>396317914</v>
      </c>
      <c r="FV404" s="78">
        <v>5611682341</v>
      </c>
      <c r="FW404" s="78">
        <v>10092246636</v>
      </c>
      <c r="FX404" s="78">
        <v>80316926177</v>
      </c>
      <c r="FY404" s="78">
        <v>1958052252</v>
      </c>
      <c r="FZ404" s="78">
        <v>1983742478</v>
      </c>
      <c r="GA404" s="78">
        <v>498692398</v>
      </c>
      <c r="GB404" s="78">
        <v>501699514923</v>
      </c>
      <c r="GC404" s="78">
        <v>68521209660</v>
      </c>
      <c r="GD404" s="78">
        <v>125580522</v>
      </c>
      <c r="GE404" s="78">
        <v>27500000000</v>
      </c>
      <c r="GF404" s="78">
        <v>4976139275</v>
      </c>
    </row>
    <row r="405" spans="1:188">
      <c r="A405" s="84">
        <v>45244</v>
      </c>
      <c r="B405" s="78">
        <v>145421377025</v>
      </c>
      <c r="C405" s="78">
        <v>129728506521</v>
      </c>
      <c r="D405" s="78">
        <v>171832066855</v>
      </c>
      <c r="E405" s="78">
        <v>192437244682</v>
      </c>
      <c r="F405" s="78">
        <v>97662725831</v>
      </c>
      <c r="G405" s="78">
        <v>49117871824</v>
      </c>
      <c r="H405" s="78">
        <v>105247077779</v>
      </c>
      <c r="I405" s="78">
        <v>17532005618</v>
      </c>
      <c r="J405" s="78">
        <v>28582012284</v>
      </c>
      <c r="K405" s="78">
        <v>20987358491</v>
      </c>
      <c r="L405" s="78">
        <v>7212131746</v>
      </c>
      <c r="M405" s="78">
        <v>3478972555</v>
      </c>
      <c r="N405" s="78">
        <v>8586884194</v>
      </c>
      <c r="O405" s="78">
        <v>4879711521</v>
      </c>
      <c r="P405" s="78">
        <v>4080426803</v>
      </c>
      <c r="Q405" s="78">
        <v>8688942416</v>
      </c>
      <c r="R405" s="78">
        <v>4316900426</v>
      </c>
      <c r="S405" s="78">
        <v>6854985419</v>
      </c>
      <c r="T405" s="78">
        <v>4515236216</v>
      </c>
      <c r="U405" s="78">
        <v>17451767748</v>
      </c>
      <c r="V405" s="78">
        <v>4895447423</v>
      </c>
      <c r="W405" s="78">
        <v>4392469758</v>
      </c>
      <c r="X405" s="78">
        <v>207325431</v>
      </c>
      <c r="Y405" s="78">
        <v>246212851739</v>
      </c>
      <c r="Z405" s="78">
        <v>187244972039</v>
      </c>
      <c r="AA405" s="78">
        <v>153119007097</v>
      </c>
      <c r="AB405" s="78">
        <v>255695156057</v>
      </c>
      <c r="AC405" s="78">
        <v>192158059930</v>
      </c>
      <c r="AD405" s="78">
        <v>230722563000</v>
      </c>
      <c r="AE405" s="78">
        <v>44437282388</v>
      </c>
      <c r="AF405" s="78">
        <v>47714496847</v>
      </c>
      <c r="AG405" s="78">
        <v>41436467938</v>
      </c>
      <c r="AH405" s="78">
        <v>23911845043</v>
      </c>
      <c r="AI405" s="78">
        <v>5900065237</v>
      </c>
      <c r="AJ405" s="78">
        <v>5116223145</v>
      </c>
      <c r="AK405" s="78">
        <v>20940552248</v>
      </c>
      <c r="AL405" s="78">
        <v>5096996318</v>
      </c>
      <c r="AM405" s="78">
        <v>5935697237</v>
      </c>
      <c r="AN405" s="78">
        <v>8406170705</v>
      </c>
      <c r="AO405" s="78">
        <v>5091960856</v>
      </c>
      <c r="AP405" s="78">
        <v>9287485204</v>
      </c>
      <c r="AQ405" s="78">
        <v>5101883853</v>
      </c>
      <c r="AR405" s="78">
        <v>13665286817</v>
      </c>
      <c r="AS405" s="78">
        <v>5096069053</v>
      </c>
      <c r="AT405" s="78">
        <v>8210622060</v>
      </c>
      <c r="AU405" s="78">
        <v>5090299657</v>
      </c>
      <c r="AV405" s="78">
        <v>1244910671</v>
      </c>
      <c r="AW405" s="78">
        <v>1663175124</v>
      </c>
      <c r="AX405" s="78">
        <v>9000000000</v>
      </c>
      <c r="AY405" s="78">
        <v>5000000000</v>
      </c>
      <c r="AZ405" s="78">
        <v>19500000000</v>
      </c>
      <c r="BA405" s="78">
        <v>6733659208</v>
      </c>
      <c r="BB405" s="78">
        <v>5815053007</v>
      </c>
      <c r="BC405" s="78">
        <v>5823613793</v>
      </c>
      <c r="BD405" s="78">
        <v>6089417475</v>
      </c>
      <c r="BE405" s="78">
        <v>9823484138</v>
      </c>
      <c r="BF405" s="78">
        <v>9227719055</v>
      </c>
      <c r="BG405" s="78">
        <v>5291719516</v>
      </c>
      <c r="BH405" s="78">
        <v>5393602907</v>
      </c>
      <c r="BI405" s="78">
        <v>40070084863</v>
      </c>
      <c r="BJ405" s="78">
        <v>81798882978</v>
      </c>
      <c r="BK405" s="78">
        <v>35736230864</v>
      </c>
      <c r="BL405" s="78">
        <v>39302709698</v>
      </c>
      <c r="BM405" s="78">
        <v>37425718882</v>
      </c>
      <c r="BN405" s="78">
        <v>7365855415</v>
      </c>
      <c r="BO405" s="78">
        <v>6000000000</v>
      </c>
      <c r="BP405" s="78">
        <v>6000000000</v>
      </c>
      <c r="BQ405" s="78">
        <v>6500000000</v>
      </c>
      <c r="BR405" s="78">
        <v>9378395557</v>
      </c>
      <c r="BS405" s="78">
        <v>4704327963</v>
      </c>
      <c r="BT405" s="78">
        <v>3032856258</v>
      </c>
      <c r="BU405" s="78">
        <v>6148394972</v>
      </c>
      <c r="BV405" s="78">
        <v>7386663239</v>
      </c>
      <c r="BW405" s="78">
        <v>5111047992</v>
      </c>
      <c r="BX405" s="78">
        <v>16622628337</v>
      </c>
      <c r="BY405" s="78">
        <v>13298394118</v>
      </c>
      <c r="BZ405" s="78">
        <v>14796476113</v>
      </c>
      <c r="CA405" s="78">
        <v>2494935066</v>
      </c>
      <c r="CB405" s="78">
        <v>191491423354</v>
      </c>
      <c r="CC405" s="78">
        <v>143337333911</v>
      </c>
      <c r="CD405" s="78">
        <v>159604901768</v>
      </c>
      <c r="CE405" s="78">
        <v>77213146384</v>
      </c>
      <c r="CF405" s="78">
        <v>95072748160</v>
      </c>
      <c r="CG405" s="78">
        <v>73773368076</v>
      </c>
      <c r="CH405" s="78">
        <v>7736464297</v>
      </c>
      <c r="CI405" s="78">
        <v>8233674897</v>
      </c>
      <c r="CJ405" s="78">
        <v>6826416533</v>
      </c>
      <c r="CK405" s="78">
        <v>3914858456</v>
      </c>
      <c r="CL405" s="78">
        <v>14451307932</v>
      </c>
      <c r="CM405" s="78">
        <v>24463608721</v>
      </c>
      <c r="CN405" s="78">
        <v>22608317521</v>
      </c>
      <c r="CO405" s="78">
        <v>13883922132</v>
      </c>
      <c r="CP405" s="78">
        <v>16914570579</v>
      </c>
      <c r="CQ405" s="78">
        <v>23877871502</v>
      </c>
      <c r="CR405" s="78">
        <v>5583134608</v>
      </c>
      <c r="CS405" s="78">
        <v>14778829035</v>
      </c>
      <c r="CT405" s="78">
        <v>17180092003</v>
      </c>
      <c r="CU405" s="78">
        <v>610732040</v>
      </c>
      <c r="CV405" s="78">
        <v>611189691</v>
      </c>
      <c r="CW405" s="78">
        <v>1118853375</v>
      </c>
      <c r="CX405" s="78">
        <v>2100000000</v>
      </c>
      <c r="CY405" s="78">
        <v>1800000000</v>
      </c>
      <c r="CZ405" s="78">
        <v>2100000000</v>
      </c>
      <c r="DA405" s="78">
        <v>2000000000</v>
      </c>
      <c r="DB405" s="78">
        <v>134656257377</v>
      </c>
      <c r="DC405" s="78">
        <v>155832758761</v>
      </c>
      <c r="DD405" s="78">
        <v>187125943793</v>
      </c>
      <c r="DE405" s="78">
        <v>116165128990</v>
      </c>
      <c r="DF405" s="78">
        <v>133887199053</v>
      </c>
      <c r="DG405" s="78">
        <v>39922316958</v>
      </c>
      <c r="DH405" s="78">
        <v>114588128209</v>
      </c>
      <c r="DI405" s="78">
        <v>14680105759</v>
      </c>
      <c r="DJ405" s="78">
        <v>40211463512</v>
      </c>
      <c r="DK405" s="78">
        <v>157315927302</v>
      </c>
      <c r="DL405" s="78">
        <v>30435821568</v>
      </c>
      <c r="DM405" s="78">
        <v>21241289424</v>
      </c>
      <c r="DN405" s="78">
        <v>8467934339</v>
      </c>
      <c r="DO405" s="78">
        <v>5000000000</v>
      </c>
      <c r="DP405" s="78">
        <v>5000000000</v>
      </c>
      <c r="DQ405" s="78">
        <v>5000000000</v>
      </c>
      <c r="DR405" s="78">
        <v>6590193648</v>
      </c>
      <c r="DS405" s="78">
        <v>23695049778</v>
      </c>
      <c r="DT405" s="78">
        <v>14627049013</v>
      </c>
      <c r="DU405" s="78">
        <v>23028935006</v>
      </c>
      <c r="DV405" s="78">
        <v>6373639679</v>
      </c>
      <c r="DW405" s="78">
        <v>7070699341</v>
      </c>
      <c r="DX405" s="78">
        <v>998763822</v>
      </c>
      <c r="DY405" s="78">
        <v>12017127845</v>
      </c>
      <c r="DZ405" s="78">
        <v>890796476</v>
      </c>
      <c r="EA405" s="78">
        <v>6301962992</v>
      </c>
      <c r="EB405" s="78">
        <v>977469227</v>
      </c>
      <c r="EC405" s="78">
        <v>2671745505</v>
      </c>
      <c r="ED405" s="78">
        <v>21454288812</v>
      </c>
      <c r="EE405" s="78">
        <v>16251433868</v>
      </c>
      <c r="EF405" s="78">
        <v>9479880913</v>
      </c>
      <c r="EG405" s="78">
        <v>10662953686</v>
      </c>
      <c r="EH405" s="78">
        <v>72300878459</v>
      </c>
      <c r="EI405" s="78">
        <v>49938315227</v>
      </c>
      <c r="EJ405" s="78">
        <v>197427663158</v>
      </c>
      <c r="EK405" s="78">
        <v>278220414886</v>
      </c>
      <c r="EL405" s="78">
        <v>539324826340</v>
      </c>
      <c r="EM405" s="78">
        <v>548194734094</v>
      </c>
      <c r="EN405" s="78">
        <v>434687897958</v>
      </c>
      <c r="EO405" s="78">
        <v>921270974060</v>
      </c>
      <c r="EP405" s="78">
        <v>338226109398</v>
      </c>
      <c r="EQ405" s="78">
        <v>28327900304</v>
      </c>
      <c r="ER405" s="78">
        <v>131165791639</v>
      </c>
      <c r="ES405" s="78">
        <v>2469774156</v>
      </c>
      <c r="ET405" s="78">
        <v>3661319800</v>
      </c>
      <c r="EU405" s="78">
        <v>600379868</v>
      </c>
      <c r="EV405" s="78">
        <v>1330602302</v>
      </c>
      <c r="EW405" s="78">
        <v>1341737372</v>
      </c>
      <c r="EX405" s="78">
        <v>1279030008</v>
      </c>
      <c r="EY405" s="78">
        <v>11287920137</v>
      </c>
      <c r="EZ405" s="78">
        <v>11799214607</v>
      </c>
      <c r="FA405" s="78">
        <v>7911788543</v>
      </c>
      <c r="FB405" s="78">
        <v>16504073532</v>
      </c>
      <c r="FC405" s="78">
        <v>22429632486</v>
      </c>
      <c r="FD405" s="78">
        <v>3674113003</v>
      </c>
      <c r="FE405" s="78">
        <v>2096384187</v>
      </c>
      <c r="FF405" s="78">
        <v>1399926635</v>
      </c>
      <c r="FG405" s="78">
        <v>2043375777</v>
      </c>
      <c r="FH405" s="78">
        <v>3601483554</v>
      </c>
      <c r="FI405" s="78">
        <v>40718741717</v>
      </c>
      <c r="FJ405" s="78">
        <v>273389594</v>
      </c>
      <c r="FK405" s="78">
        <v>87072394105</v>
      </c>
      <c r="FL405" s="78">
        <v>6163526538</v>
      </c>
      <c r="FM405" s="78">
        <v>3144724106</v>
      </c>
      <c r="FN405" s="78">
        <v>7773714058</v>
      </c>
      <c r="FO405" s="78">
        <v>276210772</v>
      </c>
      <c r="FP405" s="78">
        <v>5205112968</v>
      </c>
      <c r="FQ405" s="78">
        <v>13013857071</v>
      </c>
      <c r="FR405" s="78">
        <v>14602615</v>
      </c>
      <c r="FS405" s="78">
        <v>12023327014</v>
      </c>
      <c r="FT405" s="78">
        <v>1109534579</v>
      </c>
      <c r="FU405" s="78">
        <v>396317914</v>
      </c>
      <c r="FV405" s="78">
        <v>5611682341</v>
      </c>
      <c r="FW405" s="78">
        <v>10092246636</v>
      </c>
      <c r="FX405" s="78">
        <v>80316926177</v>
      </c>
      <c r="FY405" s="78">
        <v>1958825837</v>
      </c>
      <c r="FZ405" s="78">
        <v>1984135753</v>
      </c>
      <c r="GA405" s="78">
        <v>498692398</v>
      </c>
      <c r="GB405" s="78">
        <v>501134712271</v>
      </c>
      <c r="GC405" s="78">
        <v>68514116318</v>
      </c>
      <c r="GD405" s="78">
        <v>125580522</v>
      </c>
      <c r="GE405" s="78">
        <v>27500000000</v>
      </c>
      <c r="GF405" s="78">
        <v>4968237921</v>
      </c>
    </row>
    <row r="406" spans="1:188">
      <c r="A406" s="84">
        <v>45245</v>
      </c>
      <c r="B406" s="78">
        <v>145349118318</v>
      </c>
      <c r="C406" s="78">
        <v>129726780464</v>
      </c>
      <c r="D406" s="78">
        <v>171821291622</v>
      </c>
      <c r="E406" s="78">
        <v>192400438975</v>
      </c>
      <c r="F406" s="78">
        <v>97634393473</v>
      </c>
      <c r="G406" s="78">
        <v>49096824957</v>
      </c>
      <c r="H406" s="78">
        <v>105130543620</v>
      </c>
      <c r="I406" s="78">
        <v>17526384703</v>
      </c>
      <c r="J406" s="78">
        <v>28575614710</v>
      </c>
      <c r="K406" s="78">
        <v>20992359797</v>
      </c>
      <c r="L406" s="78">
        <v>7212131746</v>
      </c>
      <c r="M406" s="78">
        <v>3478972555</v>
      </c>
      <c r="N406" s="78">
        <v>8615259794</v>
      </c>
      <c r="O406" s="78">
        <v>4879711521</v>
      </c>
      <c r="P406" s="78">
        <v>4081746881</v>
      </c>
      <c r="Q406" s="78">
        <v>8730941240</v>
      </c>
      <c r="R406" s="78">
        <v>4318050588</v>
      </c>
      <c r="S406" s="78">
        <v>6880356425</v>
      </c>
      <c r="T406" s="78">
        <v>4515497085</v>
      </c>
      <c r="U406" s="78">
        <v>17515145858</v>
      </c>
      <c r="V406" s="78">
        <v>4897939680</v>
      </c>
      <c r="W406" s="78">
        <v>4394880213</v>
      </c>
      <c r="X406" s="78">
        <v>207325431</v>
      </c>
      <c r="Y406" s="78">
        <v>246173505955</v>
      </c>
      <c r="Z406" s="78">
        <v>187235757500</v>
      </c>
      <c r="AA406" s="78">
        <v>153083074527</v>
      </c>
      <c r="AB406" s="78">
        <v>255568531152</v>
      </c>
      <c r="AC406" s="78">
        <v>192055020515</v>
      </c>
      <c r="AD406" s="78">
        <v>230617208846</v>
      </c>
      <c r="AE406" s="78">
        <v>44402332000</v>
      </c>
      <c r="AF406" s="78">
        <v>47714675186</v>
      </c>
      <c r="AG406" s="78">
        <v>41425902534</v>
      </c>
      <c r="AH406" s="78">
        <v>23876503528</v>
      </c>
      <c r="AI406" s="78">
        <v>5916005032</v>
      </c>
      <c r="AJ406" s="78">
        <v>5116223145</v>
      </c>
      <c r="AK406" s="78">
        <v>21107401540</v>
      </c>
      <c r="AL406" s="78">
        <v>5097082592</v>
      </c>
      <c r="AM406" s="78">
        <v>5931843187</v>
      </c>
      <c r="AN406" s="78">
        <v>8442073970</v>
      </c>
      <c r="AO406" s="78">
        <v>5091960856</v>
      </c>
      <c r="AP406" s="78">
        <v>9295216178</v>
      </c>
      <c r="AQ406" s="78">
        <v>5101883853</v>
      </c>
      <c r="AR406" s="78">
        <v>13668036605</v>
      </c>
      <c r="AS406" s="78">
        <v>5096069053</v>
      </c>
      <c r="AT406" s="78">
        <v>8229375080</v>
      </c>
      <c r="AU406" s="78">
        <v>5090299657</v>
      </c>
      <c r="AV406" s="78">
        <v>1244910671</v>
      </c>
      <c r="AW406" s="78">
        <v>1660783138</v>
      </c>
      <c r="AX406" s="78">
        <v>9000000000</v>
      </c>
      <c r="AY406" s="78">
        <v>5000000000</v>
      </c>
      <c r="AZ406" s="78">
        <v>19500000000</v>
      </c>
      <c r="BA406" s="78">
        <v>6723190751</v>
      </c>
      <c r="BB406" s="78">
        <v>5815053007</v>
      </c>
      <c r="BC406" s="78">
        <v>5820604492</v>
      </c>
      <c r="BD406" s="78">
        <v>6090364861</v>
      </c>
      <c r="BE406" s="78">
        <v>9916779272</v>
      </c>
      <c r="BF406" s="78">
        <v>9227719055</v>
      </c>
      <c r="BG406" s="78">
        <v>5293953021</v>
      </c>
      <c r="BH406" s="78">
        <v>5392204212</v>
      </c>
      <c r="BI406" s="78">
        <v>40127373109</v>
      </c>
      <c r="BJ406" s="78">
        <v>82074327232</v>
      </c>
      <c r="BK406" s="78">
        <v>35724572900</v>
      </c>
      <c r="BL406" s="78">
        <v>39283641381</v>
      </c>
      <c r="BM406" s="78">
        <v>37424581652</v>
      </c>
      <c r="BN406" s="78">
        <v>7366333057</v>
      </c>
      <c r="BO406" s="78">
        <v>6000000000</v>
      </c>
      <c r="BP406" s="78">
        <v>6000000000</v>
      </c>
      <c r="BQ406" s="78">
        <v>6500000000</v>
      </c>
      <c r="BR406" s="78">
        <v>9376439459</v>
      </c>
      <c r="BS406" s="78">
        <v>4703955510</v>
      </c>
      <c r="BT406" s="78">
        <v>3033125142</v>
      </c>
      <c r="BU406" s="78">
        <v>6135511531</v>
      </c>
      <c r="BV406" s="78">
        <v>7383366473</v>
      </c>
      <c r="BW406" s="78">
        <v>5110485015</v>
      </c>
      <c r="BX406" s="78">
        <v>16591498725</v>
      </c>
      <c r="BY406" s="78">
        <v>13292858346</v>
      </c>
      <c r="BZ406" s="78">
        <v>14799724216</v>
      </c>
      <c r="CA406" s="78">
        <v>2495460723</v>
      </c>
      <c r="CB406" s="78">
        <v>191406086976</v>
      </c>
      <c r="CC406" s="78">
        <v>143360861718</v>
      </c>
      <c r="CD406" s="78">
        <v>159715873188</v>
      </c>
      <c r="CE406" s="78">
        <v>77209211032</v>
      </c>
      <c r="CF406" s="78">
        <v>95081166794</v>
      </c>
      <c r="CG406" s="78">
        <v>73811592331</v>
      </c>
      <c r="CH406" s="78">
        <v>7731892092</v>
      </c>
      <c r="CI406" s="78">
        <v>8236410492</v>
      </c>
      <c r="CJ406" s="78">
        <v>6827100957</v>
      </c>
      <c r="CK406" s="78">
        <v>3914951847</v>
      </c>
      <c r="CL406" s="78">
        <v>14447845504</v>
      </c>
      <c r="CM406" s="78">
        <v>24525371461</v>
      </c>
      <c r="CN406" s="78">
        <v>22663810299</v>
      </c>
      <c r="CO406" s="78">
        <v>13946445962</v>
      </c>
      <c r="CP406" s="78">
        <v>16916858888</v>
      </c>
      <c r="CQ406" s="78">
        <v>23936482163</v>
      </c>
      <c r="CR406" s="78">
        <v>5581940264</v>
      </c>
      <c r="CS406" s="78">
        <v>14777987824</v>
      </c>
      <c r="CT406" s="78">
        <v>17183197951</v>
      </c>
      <c r="CU406" s="78">
        <v>610732040</v>
      </c>
      <c r="CV406" s="78">
        <v>611189691</v>
      </c>
      <c r="CW406" s="78">
        <v>1118853375</v>
      </c>
      <c r="CX406" s="78">
        <v>2100000000</v>
      </c>
      <c r="CY406" s="78">
        <v>1800000000</v>
      </c>
      <c r="CZ406" s="78">
        <v>2100000000</v>
      </c>
      <c r="DA406" s="78">
        <v>2000000000</v>
      </c>
      <c r="DB406" s="78">
        <v>134631112531</v>
      </c>
      <c r="DC406" s="78">
        <v>155931261787</v>
      </c>
      <c r="DD406" s="78">
        <v>187000034723</v>
      </c>
      <c r="DE406" s="78">
        <v>116332469044</v>
      </c>
      <c r="DF406" s="78">
        <v>133907846391</v>
      </c>
      <c r="DG406" s="78">
        <v>39937145210</v>
      </c>
      <c r="DH406" s="78">
        <v>114603319035</v>
      </c>
      <c r="DI406" s="78">
        <v>14680547166</v>
      </c>
      <c r="DJ406" s="78">
        <v>40305638411</v>
      </c>
      <c r="DK406" s="78">
        <v>157634114698</v>
      </c>
      <c r="DL406" s="78">
        <v>30586609025</v>
      </c>
      <c r="DM406" s="78">
        <v>21300336975</v>
      </c>
      <c r="DN406" s="78">
        <v>8529029069</v>
      </c>
      <c r="DO406" s="78">
        <v>5000000000</v>
      </c>
      <c r="DP406" s="78">
        <v>5000000000</v>
      </c>
      <c r="DQ406" s="78">
        <v>5000000000</v>
      </c>
      <c r="DR406" s="78">
        <v>6588552423</v>
      </c>
      <c r="DS406" s="78">
        <v>23780503836</v>
      </c>
      <c r="DT406" s="78">
        <v>14699182631</v>
      </c>
      <c r="DU406" s="78">
        <v>23093460834</v>
      </c>
      <c r="DV406" s="78">
        <v>6377141526</v>
      </c>
      <c r="DW406" s="78">
        <v>7072657044</v>
      </c>
      <c r="DX406" s="78">
        <v>1000715272</v>
      </c>
      <c r="DY406" s="78">
        <v>12017390632</v>
      </c>
      <c r="DZ406" s="78">
        <v>891193632</v>
      </c>
      <c r="EA406" s="78">
        <v>6362107217</v>
      </c>
      <c r="EB406" s="78">
        <v>978096386</v>
      </c>
      <c r="EC406" s="78">
        <v>2707722063</v>
      </c>
      <c r="ED406" s="78">
        <v>21465654764</v>
      </c>
      <c r="EE406" s="78">
        <v>16255720292</v>
      </c>
      <c r="EF406" s="78">
        <v>9482824838</v>
      </c>
      <c r="EG406" s="78">
        <v>10670180079</v>
      </c>
      <c r="EH406" s="78">
        <v>72299606431</v>
      </c>
      <c r="EI406" s="78">
        <v>49816580783</v>
      </c>
      <c r="EJ406" s="78">
        <v>196947484625</v>
      </c>
      <c r="EK406" s="78">
        <v>278240371120</v>
      </c>
      <c r="EL406" s="78">
        <v>539433323066</v>
      </c>
      <c r="EM406" s="78">
        <v>548193622334</v>
      </c>
      <c r="EN406" s="78">
        <v>434808256470</v>
      </c>
      <c r="EO406" s="78">
        <v>921127449095</v>
      </c>
      <c r="EP406" s="78">
        <v>337992205215</v>
      </c>
      <c r="EQ406" s="78">
        <v>28292560792</v>
      </c>
      <c r="ER406" s="78">
        <v>131241396603</v>
      </c>
      <c r="ES406" s="78">
        <v>2472232624</v>
      </c>
      <c r="ET406" s="78">
        <v>3662160621</v>
      </c>
      <c r="EU406" s="78">
        <v>600379868</v>
      </c>
      <c r="EV406" s="78">
        <v>1330602302</v>
      </c>
      <c r="EW406" s="78">
        <v>1341737372</v>
      </c>
      <c r="EX406" s="78">
        <v>1279030008</v>
      </c>
      <c r="EY406" s="78">
        <v>11286720005</v>
      </c>
      <c r="EZ406" s="78">
        <v>11800136769</v>
      </c>
      <c r="FA406" s="78">
        <v>7910411976</v>
      </c>
      <c r="FB406" s="78">
        <v>16494557470</v>
      </c>
      <c r="FC406" s="78">
        <v>22430119159</v>
      </c>
      <c r="FD406" s="78">
        <v>3669475934</v>
      </c>
      <c r="FE406" s="78">
        <v>2096384187</v>
      </c>
      <c r="FF406" s="78">
        <v>1400157159</v>
      </c>
      <c r="FG406" s="78">
        <v>2043375777</v>
      </c>
      <c r="FH406" s="78">
        <v>3601963447</v>
      </c>
      <c r="FI406" s="78">
        <v>40717662429</v>
      </c>
      <c r="FJ406" s="78">
        <v>273414383</v>
      </c>
      <c r="FK406" s="78">
        <v>87028700433</v>
      </c>
      <c r="FL406" s="78">
        <v>6161242088</v>
      </c>
      <c r="FM406" s="78">
        <v>3145051768</v>
      </c>
      <c r="FN406" s="78">
        <v>7746132709</v>
      </c>
      <c r="FO406" s="78">
        <v>276211391</v>
      </c>
      <c r="FP406" s="78">
        <v>5205115290</v>
      </c>
      <c r="FQ406" s="78">
        <v>13012075875</v>
      </c>
      <c r="FR406" s="78">
        <v>14602615</v>
      </c>
      <c r="FS406" s="78">
        <v>12020437700</v>
      </c>
      <c r="FT406" s="78">
        <v>1109770942</v>
      </c>
      <c r="FU406" s="78">
        <v>395217310</v>
      </c>
      <c r="FV406" s="78">
        <v>5611682341</v>
      </c>
      <c r="FW406" s="78">
        <v>10092248681</v>
      </c>
      <c r="FX406" s="78">
        <v>80316926177</v>
      </c>
      <c r="FY406" s="78">
        <v>1959574956</v>
      </c>
      <c r="FZ406" s="78">
        <v>1984338505</v>
      </c>
      <c r="GA406" s="78">
        <v>498692398</v>
      </c>
      <c r="GB406" s="78">
        <v>500480350698</v>
      </c>
      <c r="GC406" s="78">
        <v>68476534235</v>
      </c>
      <c r="GD406" s="78">
        <v>125580522</v>
      </c>
      <c r="GE406" s="78">
        <v>27500000000</v>
      </c>
      <c r="GF406" s="78">
        <v>4956729524</v>
      </c>
    </row>
    <row r="407" spans="1:188">
      <c r="A407" s="84">
        <v>45246</v>
      </c>
      <c r="B407" s="78">
        <v>145271912440</v>
      </c>
      <c r="C407" s="78">
        <v>129746883884</v>
      </c>
      <c r="D407" s="78">
        <v>171931008121</v>
      </c>
      <c r="E407" s="78">
        <v>192456775097</v>
      </c>
      <c r="F407" s="78">
        <v>97672817987</v>
      </c>
      <c r="G407" s="78">
        <v>49108646595</v>
      </c>
      <c r="H407" s="78">
        <v>105238828552</v>
      </c>
      <c r="I407" s="78">
        <v>17525707403</v>
      </c>
      <c r="J407" s="78">
        <v>28580509051</v>
      </c>
      <c r="K407" s="78">
        <v>21017849991</v>
      </c>
      <c r="L407" s="78">
        <v>7212131746</v>
      </c>
      <c r="M407" s="78">
        <v>3479014497</v>
      </c>
      <c r="N407" s="78">
        <v>8667994149</v>
      </c>
      <c r="O407" s="78">
        <v>4879711521</v>
      </c>
      <c r="P407" s="78">
        <v>4082829427</v>
      </c>
      <c r="Q407" s="78">
        <v>8771254497</v>
      </c>
      <c r="R407" s="78">
        <v>4328668788</v>
      </c>
      <c r="S407" s="78">
        <v>6886552339</v>
      </c>
      <c r="T407" s="78">
        <v>4523811165</v>
      </c>
      <c r="U407" s="78">
        <v>17514240571</v>
      </c>
      <c r="V407" s="78">
        <v>4907283941</v>
      </c>
      <c r="W407" s="78">
        <v>4445887821</v>
      </c>
      <c r="X407" s="78">
        <v>212099921</v>
      </c>
      <c r="Y407" s="78">
        <v>246211855979</v>
      </c>
      <c r="Z407" s="78">
        <v>187245342085</v>
      </c>
      <c r="AA407" s="78">
        <v>153082861290</v>
      </c>
      <c r="AB407" s="78">
        <v>255601709541</v>
      </c>
      <c r="AC407" s="78">
        <v>192090250998</v>
      </c>
      <c r="AD407" s="78">
        <v>230573367545</v>
      </c>
      <c r="AE407" s="78">
        <v>44403295527</v>
      </c>
      <c r="AF407" s="78">
        <v>47711417354</v>
      </c>
      <c r="AG407" s="78">
        <v>41430389454</v>
      </c>
      <c r="AH407" s="78">
        <v>23915360737</v>
      </c>
      <c r="AI407" s="78">
        <v>5964423777</v>
      </c>
      <c r="AJ407" s="78">
        <v>5116223145</v>
      </c>
      <c r="AK407" s="78">
        <v>21319764114</v>
      </c>
      <c r="AL407" s="78">
        <v>5097082592</v>
      </c>
      <c r="AM407" s="78">
        <v>5993489342</v>
      </c>
      <c r="AN407" s="78">
        <v>8407278972</v>
      </c>
      <c r="AO407" s="78">
        <v>5091960856</v>
      </c>
      <c r="AP407" s="78">
        <v>9300636175</v>
      </c>
      <c r="AQ407" s="78">
        <v>5101927821</v>
      </c>
      <c r="AR407" s="78">
        <v>13679962732</v>
      </c>
      <c r="AS407" s="78">
        <v>5096069053</v>
      </c>
      <c r="AT407" s="78">
        <v>8245337461</v>
      </c>
      <c r="AU407" s="78">
        <v>5090299657</v>
      </c>
      <c r="AV407" s="78">
        <v>1244910671</v>
      </c>
      <c r="AW407" s="78">
        <v>1660783138</v>
      </c>
      <c r="AX407" s="78">
        <v>9000000000</v>
      </c>
      <c r="AY407" s="78">
        <v>5000000000</v>
      </c>
      <c r="AZ407" s="78">
        <v>19500000000</v>
      </c>
      <c r="BA407" s="78">
        <v>6728732615</v>
      </c>
      <c r="BB407" s="78">
        <v>5816298860</v>
      </c>
      <c r="BC407" s="78">
        <v>5823454554</v>
      </c>
      <c r="BD407" s="78">
        <v>6091817542</v>
      </c>
      <c r="BE407" s="78">
        <v>10914238841</v>
      </c>
      <c r="BF407" s="78">
        <v>10250310477</v>
      </c>
      <c r="BG407" s="78">
        <v>5294371129</v>
      </c>
      <c r="BH407" s="78">
        <v>5392204212</v>
      </c>
      <c r="BI407" s="78">
        <v>40197715243</v>
      </c>
      <c r="BJ407" s="78">
        <v>82391877301</v>
      </c>
      <c r="BK407" s="78">
        <v>35736834298</v>
      </c>
      <c r="BL407" s="78">
        <v>39307172277</v>
      </c>
      <c r="BM407" s="78">
        <v>37441447169</v>
      </c>
      <c r="BN407" s="78">
        <v>7366898611</v>
      </c>
      <c r="BO407" s="78">
        <v>6000000000</v>
      </c>
      <c r="BP407" s="78">
        <v>6000000000</v>
      </c>
      <c r="BQ407" s="78">
        <v>6500000000</v>
      </c>
      <c r="BR407" s="78">
        <v>9375096286</v>
      </c>
      <c r="BS407" s="78">
        <v>4705506621</v>
      </c>
      <c r="BT407" s="78">
        <v>3035902712</v>
      </c>
      <c r="BU407" s="78">
        <v>6165113366</v>
      </c>
      <c r="BV407" s="78">
        <v>7383410740</v>
      </c>
      <c r="BW407" s="78">
        <v>5087763648</v>
      </c>
      <c r="BX407" s="78">
        <v>16585422856</v>
      </c>
      <c r="BY407" s="78">
        <v>13278262967</v>
      </c>
      <c r="BZ407" s="78">
        <v>14770577267</v>
      </c>
      <c r="CA407" s="78">
        <v>2497991956</v>
      </c>
      <c r="CB407" s="78">
        <v>191582816271</v>
      </c>
      <c r="CC407" s="78">
        <v>143263427945</v>
      </c>
      <c r="CD407" s="78">
        <v>159884980572</v>
      </c>
      <c r="CE407" s="78">
        <v>77262021267</v>
      </c>
      <c r="CF407" s="78">
        <v>95141622110</v>
      </c>
      <c r="CG407" s="78">
        <v>73899365045</v>
      </c>
      <c r="CH407" s="78">
        <v>7731861940</v>
      </c>
      <c r="CI407" s="78">
        <v>8222573196</v>
      </c>
      <c r="CJ407" s="78">
        <v>6827298678</v>
      </c>
      <c r="CK407" s="78">
        <v>3915137824</v>
      </c>
      <c r="CL407" s="78">
        <v>14460789786</v>
      </c>
      <c r="CM407" s="78">
        <v>24591549168</v>
      </c>
      <c r="CN407" s="78">
        <v>22670393814</v>
      </c>
      <c r="CO407" s="78">
        <v>13960179997</v>
      </c>
      <c r="CP407" s="78">
        <v>16918851279</v>
      </c>
      <c r="CQ407" s="78">
        <v>24025727787</v>
      </c>
      <c r="CR407" s="78">
        <v>5582109879</v>
      </c>
      <c r="CS407" s="78">
        <v>14778100692</v>
      </c>
      <c r="CT407" s="78">
        <v>17186514450</v>
      </c>
      <c r="CU407" s="78">
        <v>610732040</v>
      </c>
      <c r="CV407" s="78">
        <v>611189691</v>
      </c>
      <c r="CW407" s="78">
        <v>1118853375</v>
      </c>
      <c r="CX407" s="78">
        <v>2100000000</v>
      </c>
      <c r="CY407" s="78">
        <v>1800000000</v>
      </c>
      <c r="CZ407" s="78">
        <v>2100000000</v>
      </c>
      <c r="DA407" s="78">
        <v>2000000000</v>
      </c>
      <c r="DB407" s="78">
        <v>134702140492</v>
      </c>
      <c r="DC407" s="78">
        <v>156017528333</v>
      </c>
      <c r="DD407" s="78">
        <v>187138364459</v>
      </c>
      <c r="DE407" s="78">
        <v>116462820303</v>
      </c>
      <c r="DF407" s="78">
        <v>133979050108</v>
      </c>
      <c r="DG407" s="78">
        <v>39955568574</v>
      </c>
      <c r="DH407" s="78">
        <v>114924872701</v>
      </c>
      <c r="DI407" s="78">
        <v>14709078872</v>
      </c>
      <c r="DJ407" s="78">
        <v>40393648523</v>
      </c>
      <c r="DK407" s="78">
        <v>158115803661</v>
      </c>
      <c r="DL407" s="78">
        <v>30935182207</v>
      </c>
      <c r="DM407" s="78">
        <v>21397930741</v>
      </c>
      <c r="DN407" s="78">
        <v>8603142764</v>
      </c>
      <c r="DO407" s="78">
        <v>5000000000</v>
      </c>
      <c r="DP407" s="78">
        <v>5000000000</v>
      </c>
      <c r="DQ407" s="78">
        <v>5000000000</v>
      </c>
      <c r="DR407" s="78">
        <v>6590420684</v>
      </c>
      <c r="DS407" s="78">
        <v>23797124854</v>
      </c>
      <c r="DT407" s="78">
        <v>14909789075</v>
      </c>
      <c r="DU407" s="78">
        <v>23293611820</v>
      </c>
      <c r="DV407" s="78">
        <v>6383203834</v>
      </c>
      <c r="DW407" s="78">
        <v>7126383633</v>
      </c>
      <c r="DX407" s="78">
        <v>1000715272</v>
      </c>
      <c r="DY407" s="78">
        <v>12019077236</v>
      </c>
      <c r="DZ407" s="78">
        <v>891323235</v>
      </c>
      <c r="EA407" s="78">
        <v>6353409317</v>
      </c>
      <c r="EB407" s="78">
        <v>978588148</v>
      </c>
      <c r="EC407" s="78">
        <v>2710651714</v>
      </c>
      <c r="ED407" s="78">
        <v>21478752176</v>
      </c>
      <c r="EE407" s="78">
        <v>16265015230</v>
      </c>
      <c r="EF407" s="78">
        <v>9489464870</v>
      </c>
      <c r="EG407" s="78">
        <v>10682022273</v>
      </c>
      <c r="EH407" s="78">
        <v>72356177044</v>
      </c>
      <c r="EI407" s="78">
        <v>49718810049</v>
      </c>
      <c r="EJ407" s="78">
        <v>196816231289</v>
      </c>
      <c r="EK407" s="78">
        <v>278391825126</v>
      </c>
      <c r="EL407" s="78">
        <v>539701491171</v>
      </c>
      <c r="EM407" s="78">
        <v>548359782577</v>
      </c>
      <c r="EN407" s="78">
        <v>434956397221</v>
      </c>
      <c r="EO407" s="78">
        <v>920936595885</v>
      </c>
      <c r="EP407" s="78">
        <v>337732003504</v>
      </c>
      <c r="EQ407" s="78">
        <v>28293445360</v>
      </c>
      <c r="ER407" s="78">
        <v>131380521566</v>
      </c>
      <c r="ES407" s="78">
        <v>2470847947</v>
      </c>
      <c r="ET407" s="78">
        <v>3650566967</v>
      </c>
      <c r="EU407" s="78">
        <v>600379868</v>
      </c>
      <c r="EV407" s="78">
        <v>1330720122</v>
      </c>
      <c r="EW407" s="78">
        <v>1341949209</v>
      </c>
      <c r="EX407" s="78">
        <v>1279030008</v>
      </c>
      <c r="EY407" s="78">
        <v>11295250012</v>
      </c>
      <c r="EZ407" s="78">
        <v>11739057337</v>
      </c>
      <c r="FA407" s="78">
        <v>7905451730</v>
      </c>
      <c r="FB407" s="78">
        <v>16491189902</v>
      </c>
      <c r="FC407" s="78">
        <v>22440157717</v>
      </c>
      <c r="FD407" s="78">
        <v>3669974295</v>
      </c>
      <c r="FE407" s="78">
        <v>2097337218</v>
      </c>
      <c r="FF407" s="78">
        <v>1400343266</v>
      </c>
      <c r="FG407" s="78">
        <v>2045441339</v>
      </c>
      <c r="FH407" s="78">
        <v>3597505484</v>
      </c>
      <c r="FI407" s="78">
        <v>40755672895</v>
      </c>
      <c r="FJ407" s="78">
        <v>273687189</v>
      </c>
      <c r="FK407" s="78">
        <v>86962525287</v>
      </c>
      <c r="FL407" s="78">
        <v>6162007895</v>
      </c>
      <c r="FM407" s="78">
        <v>3145173017</v>
      </c>
      <c r="FN407" s="78">
        <v>7747956760</v>
      </c>
      <c r="FO407" s="78">
        <v>276212010</v>
      </c>
      <c r="FP407" s="78">
        <v>5205117609</v>
      </c>
      <c r="FQ407" s="78">
        <v>12982798360</v>
      </c>
      <c r="FR407" s="78">
        <v>14602615</v>
      </c>
      <c r="FS407" s="78">
        <v>12019242114</v>
      </c>
      <c r="FT407" s="78">
        <v>1109991103</v>
      </c>
      <c r="FU407" s="78">
        <v>395309279</v>
      </c>
      <c r="FV407" s="78">
        <v>5611687714</v>
      </c>
      <c r="FW407" s="78">
        <v>10092279460</v>
      </c>
      <c r="FX407" s="78">
        <v>80316926177</v>
      </c>
      <c r="FY407" s="78">
        <v>1959948501</v>
      </c>
      <c r="FZ407" s="78">
        <v>1987560666</v>
      </c>
      <c r="GA407" s="78">
        <v>498692398</v>
      </c>
      <c r="GB407" s="78">
        <v>499993845487</v>
      </c>
      <c r="GC407" s="78">
        <v>68457446824</v>
      </c>
      <c r="GD407" s="78">
        <v>125580522</v>
      </c>
      <c r="GE407" s="78">
        <v>27500000000</v>
      </c>
      <c r="GF407" s="78">
        <v>4946953260</v>
      </c>
    </row>
    <row r="408" spans="1:188">
      <c r="A408" s="84">
        <v>45247</v>
      </c>
      <c r="B408" s="78">
        <v>145089433366</v>
      </c>
      <c r="C408" s="78">
        <v>129694787237</v>
      </c>
      <c r="D408" s="78">
        <v>171976663087</v>
      </c>
      <c r="E408" s="78">
        <v>192455649394</v>
      </c>
      <c r="F408" s="78">
        <v>97711607541</v>
      </c>
      <c r="G408" s="78">
        <v>49053151956</v>
      </c>
      <c r="H408" s="78">
        <v>105186734192</v>
      </c>
      <c r="I408" s="78">
        <v>17574185785</v>
      </c>
      <c r="J408" s="78">
        <v>28597661466</v>
      </c>
      <c r="K408" s="78">
        <v>21020284330</v>
      </c>
      <c r="L408" s="78">
        <v>7212237423</v>
      </c>
      <c r="M408" s="78">
        <v>3479569966</v>
      </c>
      <c r="N408" s="78">
        <v>8682874101</v>
      </c>
      <c r="O408" s="78">
        <v>4881157935</v>
      </c>
      <c r="P408" s="78">
        <v>4083994151</v>
      </c>
      <c r="Q408" s="78">
        <v>8788277966</v>
      </c>
      <c r="R408" s="78">
        <v>4353188416</v>
      </c>
      <c r="S408" s="78">
        <v>6938948789</v>
      </c>
      <c r="T408" s="78">
        <v>4537113550</v>
      </c>
      <c r="U408" s="78">
        <v>17570187059</v>
      </c>
      <c r="V408" s="78">
        <v>4909663147</v>
      </c>
      <c r="W408" s="78">
        <v>4447214806</v>
      </c>
      <c r="X408" s="78">
        <v>212125139</v>
      </c>
      <c r="Y408" s="78">
        <v>246332947137</v>
      </c>
      <c r="Z408" s="78">
        <v>187156455261</v>
      </c>
      <c r="AA408" s="78">
        <v>153005528735</v>
      </c>
      <c r="AB408" s="78">
        <v>255705831571</v>
      </c>
      <c r="AC408" s="78">
        <v>191990722631</v>
      </c>
      <c r="AD408" s="78">
        <v>230532044579</v>
      </c>
      <c r="AE408" s="78">
        <v>44360816011</v>
      </c>
      <c r="AF408" s="78">
        <v>47663865322</v>
      </c>
      <c r="AG408" s="78">
        <v>41533154017</v>
      </c>
      <c r="AH408" s="78">
        <v>23919798284</v>
      </c>
      <c r="AI408" s="78">
        <v>5962107030</v>
      </c>
      <c r="AJ408" s="78">
        <v>5116223145</v>
      </c>
      <c r="AK408" s="78">
        <v>21372915809</v>
      </c>
      <c r="AL408" s="78">
        <v>5097082592</v>
      </c>
      <c r="AM408" s="78">
        <v>5990066173</v>
      </c>
      <c r="AN408" s="78">
        <v>8399910473</v>
      </c>
      <c r="AO408" s="78">
        <v>5091960856</v>
      </c>
      <c r="AP408" s="78">
        <v>9323411908</v>
      </c>
      <c r="AQ408" s="78">
        <v>5101927821</v>
      </c>
      <c r="AR408" s="78">
        <v>13682718178</v>
      </c>
      <c r="AS408" s="78">
        <v>5096069053</v>
      </c>
      <c r="AT408" s="78">
        <v>8288073753</v>
      </c>
      <c r="AU408" s="78">
        <v>5090299657</v>
      </c>
      <c r="AV408" s="78">
        <v>1244910671</v>
      </c>
      <c r="AW408" s="78">
        <v>1660783138</v>
      </c>
      <c r="AX408" s="78">
        <v>9000000000</v>
      </c>
      <c r="AY408" s="78">
        <v>5000000000</v>
      </c>
      <c r="AZ408" s="78">
        <v>19500000000</v>
      </c>
      <c r="BA408" s="78">
        <v>6230390673</v>
      </c>
      <c r="BB408" s="78">
        <v>5317032672</v>
      </c>
      <c r="BC408" s="78">
        <v>5322935870</v>
      </c>
      <c r="BD408" s="78">
        <v>5602693144</v>
      </c>
      <c r="BE408" s="78">
        <v>10920154466</v>
      </c>
      <c r="BF408" s="78">
        <v>10251090283</v>
      </c>
      <c r="BG408" s="78">
        <v>5294490003</v>
      </c>
      <c r="BH408" s="78">
        <v>5392204212</v>
      </c>
      <c r="BI408" s="78">
        <v>40270448131</v>
      </c>
      <c r="BJ408" s="78">
        <v>82500019768</v>
      </c>
      <c r="BK408" s="78">
        <v>35738480248</v>
      </c>
      <c r="BL408" s="78">
        <v>39297202423</v>
      </c>
      <c r="BM408" s="78">
        <v>37439279287</v>
      </c>
      <c r="BN408" s="78">
        <v>7367338829</v>
      </c>
      <c r="BO408" s="78">
        <v>6000000000</v>
      </c>
      <c r="BP408" s="78">
        <v>6000000000</v>
      </c>
      <c r="BQ408" s="78">
        <v>6500000000</v>
      </c>
      <c r="BR408" s="78">
        <v>9375512324</v>
      </c>
      <c r="BS408" s="78">
        <v>4690220356</v>
      </c>
      <c r="BT408" s="78">
        <v>3036851953</v>
      </c>
      <c r="BU408" s="78">
        <v>6140900502</v>
      </c>
      <c r="BV408" s="78">
        <v>7330344189</v>
      </c>
      <c r="BW408" s="78">
        <v>5086639252</v>
      </c>
      <c r="BX408" s="78">
        <v>16587299242</v>
      </c>
      <c r="BY408" s="78">
        <v>13279997794</v>
      </c>
      <c r="BZ408" s="78">
        <v>14770092362</v>
      </c>
      <c r="CA408" s="78">
        <v>2499232538</v>
      </c>
      <c r="CB408" s="78">
        <v>191445328004</v>
      </c>
      <c r="CC408" s="78">
        <v>143361194845</v>
      </c>
      <c r="CD408" s="78">
        <v>159780861148</v>
      </c>
      <c r="CE408" s="78">
        <v>77246153196</v>
      </c>
      <c r="CF408" s="78">
        <v>95154463875</v>
      </c>
      <c r="CG408" s="78">
        <v>73880286153</v>
      </c>
      <c r="CH408" s="78">
        <v>7733210035</v>
      </c>
      <c r="CI408" s="78">
        <v>8220841269</v>
      </c>
      <c r="CJ408" s="78">
        <v>6826370736</v>
      </c>
      <c r="CK408" s="78">
        <v>3917671412</v>
      </c>
      <c r="CL408" s="78">
        <v>14490937683</v>
      </c>
      <c r="CM408" s="78">
        <v>24619958755</v>
      </c>
      <c r="CN408" s="78">
        <v>22716551250</v>
      </c>
      <c r="CO408" s="78">
        <v>14015598620</v>
      </c>
      <c r="CP408" s="78">
        <v>16988504645</v>
      </c>
      <c r="CQ408" s="78">
        <v>24066900865</v>
      </c>
      <c r="CR408" s="78">
        <v>5582109879</v>
      </c>
      <c r="CS408" s="78">
        <v>14780730760</v>
      </c>
      <c r="CT408" s="78">
        <v>17199769320</v>
      </c>
      <c r="CU408" s="78">
        <v>610732040</v>
      </c>
      <c r="CV408" s="78">
        <v>610207464</v>
      </c>
      <c r="CW408" s="78">
        <v>1118853375</v>
      </c>
      <c r="CX408" s="78">
        <v>2100000000</v>
      </c>
      <c r="CY408" s="78">
        <v>1800000000</v>
      </c>
      <c r="CZ408" s="78">
        <v>2100000000</v>
      </c>
      <c r="DA408" s="78">
        <v>2000000000</v>
      </c>
      <c r="DB408" s="78">
        <v>134606539868</v>
      </c>
      <c r="DC408" s="78">
        <v>155906441309</v>
      </c>
      <c r="DD408" s="78">
        <v>187175449684</v>
      </c>
      <c r="DE408" s="78">
        <v>116539234130</v>
      </c>
      <c r="DF408" s="78">
        <v>133906382649</v>
      </c>
      <c r="DG408" s="78">
        <v>40010666394</v>
      </c>
      <c r="DH408" s="78">
        <v>114966672499</v>
      </c>
      <c r="DI408" s="78">
        <v>14727007280</v>
      </c>
      <c r="DJ408" s="78">
        <v>40453672903</v>
      </c>
      <c r="DK408" s="78">
        <v>158314493872</v>
      </c>
      <c r="DL408" s="78">
        <v>31022666635</v>
      </c>
      <c r="DM408" s="78">
        <v>21410664107</v>
      </c>
      <c r="DN408" s="78">
        <v>8628946853</v>
      </c>
      <c r="DO408" s="78">
        <v>5000000000</v>
      </c>
      <c r="DP408" s="78">
        <v>5000000000</v>
      </c>
      <c r="DQ408" s="78">
        <v>5000000000</v>
      </c>
      <c r="DR408" s="78">
        <v>6571456399</v>
      </c>
      <c r="DS408" s="78">
        <v>23926861136</v>
      </c>
      <c r="DT408" s="78">
        <v>15075272112</v>
      </c>
      <c r="DU408" s="78">
        <v>23476393247</v>
      </c>
      <c r="DV408" s="78">
        <v>6386763761</v>
      </c>
      <c r="DW408" s="78">
        <v>7128386678</v>
      </c>
      <c r="DX408" s="78">
        <v>1000715272</v>
      </c>
      <c r="DY408" s="78">
        <v>12019039692</v>
      </c>
      <c r="DZ408" s="78">
        <v>891323709</v>
      </c>
      <c r="EA408" s="78">
        <v>6455423154</v>
      </c>
      <c r="EB408" s="78">
        <v>978787640</v>
      </c>
      <c r="EC408" s="78">
        <v>2714494987</v>
      </c>
      <c r="ED408" s="78">
        <v>21482187119</v>
      </c>
      <c r="EE408" s="78">
        <v>16264310324</v>
      </c>
      <c r="EF408" s="78">
        <v>9489434463</v>
      </c>
      <c r="EG408" s="78">
        <v>10682838419</v>
      </c>
      <c r="EH408" s="78">
        <v>72350187916</v>
      </c>
      <c r="EI408" s="78">
        <v>49594420331</v>
      </c>
      <c r="EJ408" s="78">
        <v>196802713175</v>
      </c>
      <c r="EK408" s="78">
        <v>278458720530</v>
      </c>
      <c r="EL408" s="78">
        <v>539742415025</v>
      </c>
      <c r="EM408" s="78">
        <v>548400993528</v>
      </c>
      <c r="EN408" s="78">
        <v>435063737605</v>
      </c>
      <c r="EO408" s="78">
        <v>920490934727</v>
      </c>
      <c r="EP408" s="78">
        <v>337520473907</v>
      </c>
      <c r="EQ408" s="78">
        <v>28299464398</v>
      </c>
      <c r="ER408" s="78">
        <v>131312519322</v>
      </c>
      <c r="ES408" s="78">
        <v>2480163946</v>
      </c>
      <c r="ET408" s="78">
        <v>3650919797</v>
      </c>
      <c r="EU408" s="78">
        <v>600379868</v>
      </c>
      <c r="EV408" s="78">
        <v>1330720122</v>
      </c>
      <c r="EW408" s="78">
        <v>1341949209</v>
      </c>
      <c r="EX408" s="78">
        <v>1279030008</v>
      </c>
      <c r="EY408" s="78">
        <v>11296688612</v>
      </c>
      <c r="EZ408" s="78">
        <v>11723132408</v>
      </c>
      <c r="FA408" s="78">
        <v>7880657426</v>
      </c>
      <c r="FB408" s="78">
        <v>16478381176</v>
      </c>
      <c r="FC408" s="78">
        <v>22439463685</v>
      </c>
      <c r="FD408" s="78">
        <v>3669864757</v>
      </c>
      <c r="FE408" s="78">
        <v>2097776109</v>
      </c>
      <c r="FF408" s="78">
        <v>1399963493</v>
      </c>
      <c r="FG408" s="78">
        <v>2045781067</v>
      </c>
      <c r="FH408" s="78">
        <v>3597879349</v>
      </c>
      <c r="FI408" s="78">
        <v>40758714715</v>
      </c>
      <c r="FJ408" s="78">
        <v>273687189</v>
      </c>
      <c r="FK408" s="78">
        <v>86925020790</v>
      </c>
      <c r="FL408" s="78">
        <v>6154868189</v>
      </c>
      <c r="FM408" s="78">
        <v>3146517157</v>
      </c>
      <c r="FN408" s="78">
        <v>7749290235</v>
      </c>
      <c r="FO408" s="78">
        <v>276212628</v>
      </c>
      <c r="FP408" s="78">
        <v>5195616951</v>
      </c>
      <c r="FQ408" s="78">
        <v>12957416383</v>
      </c>
      <c r="FR408" s="78">
        <v>14602615</v>
      </c>
      <c r="FS408" s="78">
        <v>12026066791</v>
      </c>
      <c r="FT408" s="78">
        <v>1110016144</v>
      </c>
      <c r="FU408" s="78">
        <v>395309279</v>
      </c>
      <c r="FV408" s="78">
        <v>5611687714</v>
      </c>
      <c r="FW408" s="78">
        <v>10092736019</v>
      </c>
      <c r="FX408" s="78">
        <v>80316926177</v>
      </c>
      <c r="FY408" s="78">
        <v>1960000108</v>
      </c>
      <c r="FZ408" s="78">
        <v>1988147656</v>
      </c>
      <c r="GA408" s="78">
        <v>498692398</v>
      </c>
      <c r="GB408" s="78">
        <v>499408540511</v>
      </c>
      <c r="GC408" s="78">
        <v>68456938894</v>
      </c>
      <c r="GD408" s="78">
        <v>125893995</v>
      </c>
      <c r="GE408" s="78">
        <v>27500000000</v>
      </c>
      <c r="GF408" s="78">
        <v>4946287762</v>
      </c>
    </row>
    <row r="409" spans="1:188">
      <c r="A409" s="84">
        <v>45250</v>
      </c>
      <c r="B409" s="78">
        <v>145016219868</v>
      </c>
      <c r="C409" s="78">
        <v>129569767979</v>
      </c>
      <c r="D409" s="78">
        <v>171987934430</v>
      </c>
      <c r="E409" s="78">
        <v>192530586429</v>
      </c>
      <c r="F409" s="78">
        <v>97663497444</v>
      </c>
      <c r="G409" s="78">
        <v>49048476308</v>
      </c>
      <c r="H409" s="78">
        <v>105159883977</v>
      </c>
      <c r="I409" s="78">
        <v>17556750544</v>
      </c>
      <c r="J409" s="78">
        <v>28602121299</v>
      </c>
      <c r="K409" s="78">
        <v>20767456465</v>
      </c>
      <c r="L409" s="78">
        <v>7210626037</v>
      </c>
      <c r="M409" s="78">
        <v>3479569966</v>
      </c>
      <c r="N409" s="78">
        <v>8693896407</v>
      </c>
      <c r="O409" s="78">
        <v>4882319391</v>
      </c>
      <c r="P409" s="78">
        <v>4082632989</v>
      </c>
      <c r="Q409" s="78">
        <v>8838660630</v>
      </c>
      <c r="R409" s="78">
        <v>4355194294</v>
      </c>
      <c r="S409" s="78">
        <v>7062811576</v>
      </c>
      <c r="T409" s="78">
        <v>4537897960</v>
      </c>
      <c r="U409" s="78">
        <v>17598343495</v>
      </c>
      <c r="V409" s="78">
        <v>4919794424</v>
      </c>
      <c r="W409" s="78">
        <v>4453627908</v>
      </c>
      <c r="X409" s="78">
        <v>212125139</v>
      </c>
      <c r="Y409" s="78">
        <v>246237591904</v>
      </c>
      <c r="Z409" s="78">
        <v>187315989299</v>
      </c>
      <c r="AA409" s="78">
        <v>152948390031</v>
      </c>
      <c r="AB409" s="78">
        <v>255658247596</v>
      </c>
      <c r="AC409" s="78">
        <v>191877036123</v>
      </c>
      <c r="AD409" s="78">
        <v>230189799990</v>
      </c>
      <c r="AE409" s="78">
        <v>44355018211</v>
      </c>
      <c r="AF409" s="78">
        <v>47643719128</v>
      </c>
      <c r="AG409" s="78">
        <v>41539699718</v>
      </c>
      <c r="AH409" s="78">
        <v>23938084411</v>
      </c>
      <c r="AI409" s="78">
        <v>5967079772</v>
      </c>
      <c r="AJ409" s="78">
        <v>5116223145</v>
      </c>
      <c r="AK409" s="78">
        <v>21456463033</v>
      </c>
      <c r="AL409" s="78">
        <v>5097082592</v>
      </c>
      <c r="AM409" s="78">
        <v>5982604031</v>
      </c>
      <c r="AN409" s="78">
        <v>8566713791</v>
      </c>
      <c r="AO409" s="78">
        <v>5091960856</v>
      </c>
      <c r="AP409" s="78">
        <v>9332766847</v>
      </c>
      <c r="AQ409" s="78">
        <v>5101927821</v>
      </c>
      <c r="AR409" s="78">
        <v>13686483096</v>
      </c>
      <c r="AS409" s="78">
        <v>5096069053</v>
      </c>
      <c r="AT409" s="78">
        <v>8285709326</v>
      </c>
      <c r="AU409" s="78">
        <v>5090299657</v>
      </c>
      <c r="AV409" s="78">
        <v>1244910671</v>
      </c>
      <c r="AW409" s="78">
        <v>1660783138</v>
      </c>
      <c r="AX409" s="78">
        <v>9000000000</v>
      </c>
      <c r="AY409" s="78">
        <v>5000000000</v>
      </c>
      <c r="AZ409" s="78">
        <v>19500000000</v>
      </c>
      <c r="BA409" s="78">
        <v>6231331903</v>
      </c>
      <c r="BB409" s="78">
        <v>5319966758</v>
      </c>
      <c r="BC409" s="78">
        <v>5336527064</v>
      </c>
      <c r="BD409" s="78">
        <v>5605466961</v>
      </c>
      <c r="BE409" s="78">
        <v>10921843509</v>
      </c>
      <c r="BF409" s="78">
        <v>10252063961</v>
      </c>
      <c r="BG409" s="78">
        <v>5294490003</v>
      </c>
      <c r="BH409" s="78">
        <v>5392204212</v>
      </c>
      <c r="BI409" s="78">
        <v>40283374784</v>
      </c>
      <c r="BJ409" s="78">
        <v>82658119411</v>
      </c>
      <c r="BK409" s="78">
        <v>35737755594</v>
      </c>
      <c r="BL409" s="78">
        <v>39300728221</v>
      </c>
      <c r="BM409" s="78">
        <v>37387334917</v>
      </c>
      <c r="BN409" s="78">
        <v>7367504250</v>
      </c>
      <c r="BO409" s="78">
        <v>6000000000</v>
      </c>
      <c r="BP409" s="78">
        <v>6000000000</v>
      </c>
      <c r="BQ409" s="78">
        <v>6500000000</v>
      </c>
      <c r="BR409" s="78">
        <v>9375436003</v>
      </c>
      <c r="BS409" s="78">
        <v>4680683706</v>
      </c>
      <c r="BT409" s="78">
        <v>3035341561</v>
      </c>
      <c r="BU409" s="78">
        <v>6084785735</v>
      </c>
      <c r="BV409" s="78">
        <v>7323986411</v>
      </c>
      <c r="BW409" s="78">
        <v>5086925515</v>
      </c>
      <c r="BX409" s="78">
        <v>16586401259</v>
      </c>
      <c r="BY409" s="78">
        <v>13273973054</v>
      </c>
      <c r="BZ409" s="78">
        <v>14730903415</v>
      </c>
      <c r="CA409" s="78">
        <v>2505779655</v>
      </c>
      <c r="CB409" s="78">
        <v>191340173554</v>
      </c>
      <c r="CC409" s="78">
        <v>143212204495</v>
      </c>
      <c r="CD409" s="78">
        <v>159848257324</v>
      </c>
      <c r="CE409" s="78">
        <v>77200275379</v>
      </c>
      <c r="CF409" s="78">
        <v>95056553290</v>
      </c>
      <c r="CG409" s="78">
        <v>73867603223</v>
      </c>
      <c r="CH409" s="78">
        <v>7733309849</v>
      </c>
      <c r="CI409" s="78">
        <v>8220600044</v>
      </c>
      <c r="CJ409" s="78">
        <v>6809161737</v>
      </c>
      <c r="CK409" s="78">
        <v>3918664176</v>
      </c>
      <c r="CL409" s="78">
        <v>14489597032</v>
      </c>
      <c r="CM409" s="78">
        <v>24783610630</v>
      </c>
      <c r="CN409" s="78">
        <v>22733040146</v>
      </c>
      <c r="CO409" s="78">
        <v>14038288693</v>
      </c>
      <c r="CP409" s="78">
        <v>16965170575</v>
      </c>
      <c r="CQ409" s="78">
        <v>24096972336</v>
      </c>
      <c r="CR409" s="78">
        <v>5570051012</v>
      </c>
      <c r="CS409" s="78">
        <v>14772193692</v>
      </c>
      <c r="CT409" s="78">
        <v>17198191758</v>
      </c>
      <c r="CU409" s="78">
        <v>610732040</v>
      </c>
      <c r="CV409" s="78">
        <v>610207464</v>
      </c>
      <c r="CW409" s="78">
        <v>1118853375</v>
      </c>
      <c r="CX409" s="78">
        <v>2100000000</v>
      </c>
      <c r="CY409" s="78">
        <v>1800000000</v>
      </c>
      <c r="CZ409" s="78">
        <v>2100000000</v>
      </c>
      <c r="DA409" s="78">
        <v>2000000000</v>
      </c>
      <c r="DB409" s="78">
        <v>134623771911</v>
      </c>
      <c r="DC409" s="78">
        <v>155788295433</v>
      </c>
      <c r="DD409" s="78">
        <v>187350346608</v>
      </c>
      <c r="DE409" s="78">
        <v>116607632754</v>
      </c>
      <c r="DF409" s="78">
        <v>133860790252</v>
      </c>
      <c r="DG409" s="78">
        <v>40042205859</v>
      </c>
      <c r="DH409" s="78">
        <v>115043347169</v>
      </c>
      <c r="DI409" s="78">
        <v>14667180778</v>
      </c>
      <c r="DJ409" s="78">
        <v>40481133174</v>
      </c>
      <c r="DK409" s="78">
        <v>158454236510</v>
      </c>
      <c r="DL409" s="78">
        <v>31093058761</v>
      </c>
      <c r="DM409" s="78">
        <v>21433108136</v>
      </c>
      <c r="DN409" s="78">
        <v>8661652870</v>
      </c>
      <c r="DO409" s="78">
        <v>5000000000</v>
      </c>
      <c r="DP409" s="78">
        <v>5000000000</v>
      </c>
      <c r="DQ409" s="78">
        <v>5000000000</v>
      </c>
      <c r="DR409" s="78">
        <v>6572199142</v>
      </c>
      <c r="DS409" s="78">
        <v>23964296374</v>
      </c>
      <c r="DT409" s="78">
        <v>15094307475</v>
      </c>
      <c r="DU409" s="78">
        <v>23554871380</v>
      </c>
      <c r="DV409" s="78">
        <v>6363885996</v>
      </c>
      <c r="DW409" s="78">
        <v>7149078145</v>
      </c>
      <c r="DX409" s="78">
        <v>1003510494</v>
      </c>
      <c r="DY409" s="78">
        <v>12019109419</v>
      </c>
      <c r="DZ409" s="78">
        <v>891323709</v>
      </c>
      <c r="EA409" s="78">
        <v>6464864395</v>
      </c>
      <c r="EB409" s="78">
        <v>978859071</v>
      </c>
      <c r="EC409" s="78">
        <v>2724988868</v>
      </c>
      <c r="ED409" s="78">
        <v>21494439952</v>
      </c>
      <c r="EE409" s="78">
        <v>16273914368</v>
      </c>
      <c r="EF409" s="78">
        <v>9493931318</v>
      </c>
      <c r="EG409" s="78">
        <v>10681176483</v>
      </c>
      <c r="EH409" s="78">
        <v>72344529388</v>
      </c>
      <c r="EI409" s="78">
        <v>49583113133</v>
      </c>
      <c r="EJ409" s="78">
        <v>196786803047</v>
      </c>
      <c r="EK409" s="78">
        <v>278419865558</v>
      </c>
      <c r="EL409" s="78">
        <v>540034857856</v>
      </c>
      <c r="EM409" s="78">
        <v>548326406500</v>
      </c>
      <c r="EN409" s="78">
        <v>435126150274</v>
      </c>
      <c r="EO409" s="78">
        <v>919625075279</v>
      </c>
      <c r="EP409" s="78">
        <v>337317205313</v>
      </c>
      <c r="EQ409" s="78">
        <v>28318585606</v>
      </c>
      <c r="ER409" s="78">
        <v>131405924569</v>
      </c>
      <c r="ES409" s="78">
        <v>2480581014</v>
      </c>
      <c r="ET409" s="78">
        <v>3650742213</v>
      </c>
      <c r="EU409" s="78">
        <v>600379868</v>
      </c>
      <c r="EV409" s="78">
        <v>1330865813</v>
      </c>
      <c r="EW409" s="78">
        <v>1341949209</v>
      </c>
      <c r="EX409" s="78">
        <v>1279030008</v>
      </c>
      <c r="EY409" s="78">
        <v>11292346642</v>
      </c>
      <c r="EZ409" s="78">
        <v>11734432890</v>
      </c>
      <c r="FA409" s="78">
        <v>7883362620</v>
      </c>
      <c r="FB409" s="78">
        <v>16474456774</v>
      </c>
      <c r="FC409" s="78">
        <v>22445760456</v>
      </c>
      <c r="FD409" s="78">
        <v>3662099757</v>
      </c>
      <c r="FE409" s="78">
        <v>2099285791</v>
      </c>
      <c r="FF409" s="78">
        <v>1391138138</v>
      </c>
      <c r="FG409" s="78">
        <v>2049485810</v>
      </c>
      <c r="FH409" s="78">
        <v>3595056849</v>
      </c>
      <c r="FI409" s="78">
        <v>40759228678</v>
      </c>
      <c r="FJ409" s="78">
        <v>273687189</v>
      </c>
      <c r="FK409" s="78">
        <v>86936609106</v>
      </c>
      <c r="FL409" s="78">
        <v>6141751412</v>
      </c>
      <c r="FM409" s="78">
        <v>3143124444</v>
      </c>
      <c r="FN409" s="78">
        <v>7733589704</v>
      </c>
      <c r="FO409" s="78">
        <v>276337065</v>
      </c>
      <c r="FP409" s="78">
        <v>5195790128</v>
      </c>
      <c r="FQ409" s="78">
        <v>12959152304</v>
      </c>
      <c r="FR409" s="78">
        <v>14602615</v>
      </c>
      <c r="FS409" s="78">
        <v>12017446482</v>
      </c>
      <c r="FT409" s="78">
        <v>1123184969</v>
      </c>
      <c r="FU409" s="78">
        <v>395309279</v>
      </c>
      <c r="FV409" s="78">
        <v>5611687714</v>
      </c>
      <c r="FW409" s="78">
        <v>10092746182</v>
      </c>
      <c r="FX409" s="78">
        <v>80316926177</v>
      </c>
      <c r="FY409" s="78">
        <v>1959379392</v>
      </c>
      <c r="FZ409" s="78">
        <v>1988620687</v>
      </c>
      <c r="GA409" s="78">
        <v>498692398</v>
      </c>
      <c r="GB409" s="78">
        <v>499073644470</v>
      </c>
      <c r="GC409" s="78">
        <v>68456660730</v>
      </c>
      <c r="GD409" s="78">
        <v>125893995</v>
      </c>
      <c r="GE409" s="78">
        <v>27500000000</v>
      </c>
      <c r="GF409" s="78">
        <v>4944421223</v>
      </c>
    </row>
    <row r="410" spans="1:188">
      <c r="A410" s="84">
        <v>45251</v>
      </c>
      <c r="B410" s="78">
        <v>144940310529</v>
      </c>
      <c r="C410" s="78">
        <v>129608907862</v>
      </c>
      <c r="D410" s="78">
        <v>172163955280</v>
      </c>
      <c r="E410" s="78">
        <v>192503206586</v>
      </c>
      <c r="F410" s="78">
        <v>97684928743</v>
      </c>
      <c r="G410" s="78">
        <v>49064552638</v>
      </c>
      <c r="H410" s="78">
        <v>105183607735</v>
      </c>
      <c r="I410" s="78">
        <v>17556750544</v>
      </c>
      <c r="J410" s="78">
        <v>28614148366</v>
      </c>
      <c r="K410" s="78">
        <v>20796430310</v>
      </c>
      <c r="L410" s="78">
        <v>7207983160</v>
      </c>
      <c r="M410" s="78">
        <v>3479792937</v>
      </c>
      <c r="N410" s="78">
        <v>8744076991</v>
      </c>
      <c r="O410" s="78">
        <v>4891701953</v>
      </c>
      <c r="P410" s="78">
        <v>4083119538</v>
      </c>
      <c r="Q410" s="78">
        <v>8762106108</v>
      </c>
      <c r="R410" s="78">
        <v>4378940028</v>
      </c>
      <c r="S410" s="78">
        <v>7069143438</v>
      </c>
      <c r="T410" s="78">
        <v>4536881069</v>
      </c>
      <c r="U410" s="78">
        <v>17601255942</v>
      </c>
      <c r="V410" s="78">
        <v>4919388772</v>
      </c>
      <c r="W410" s="78">
        <v>4453677996</v>
      </c>
      <c r="X410" s="78">
        <v>212357180</v>
      </c>
      <c r="Y410" s="78">
        <v>246296019251</v>
      </c>
      <c r="Z410" s="78">
        <v>187322972949</v>
      </c>
      <c r="AA410" s="78">
        <v>152982020685</v>
      </c>
      <c r="AB410" s="78">
        <v>255734715186</v>
      </c>
      <c r="AC410" s="78">
        <v>191804622106</v>
      </c>
      <c r="AD410" s="78">
        <v>230158124473</v>
      </c>
      <c r="AE410" s="78">
        <v>44355072582</v>
      </c>
      <c r="AF410" s="78">
        <v>47643743902</v>
      </c>
      <c r="AG410" s="78">
        <v>41395343575</v>
      </c>
      <c r="AH410" s="78">
        <v>23957458231</v>
      </c>
      <c r="AI410" s="78">
        <v>5975356874</v>
      </c>
      <c r="AJ410" s="78">
        <v>5114486127</v>
      </c>
      <c r="AK410" s="78">
        <v>21585223295</v>
      </c>
      <c r="AL410" s="78">
        <v>5095370903</v>
      </c>
      <c r="AM410" s="78">
        <v>5969955587</v>
      </c>
      <c r="AN410" s="78">
        <v>8557557419</v>
      </c>
      <c r="AO410" s="78">
        <v>5090258530</v>
      </c>
      <c r="AP410" s="78">
        <v>9409599283</v>
      </c>
      <c r="AQ410" s="78">
        <v>5100215810</v>
      </c>
      <c r="AR410" s="78">
        <v>13683006346</v>
      </c>
      <c r="AS410" s="78">
        <v>5094361438</v>
      </c>
      <c r="AT410" s="78">
        <v>8301897167</v>
      </c>
      <c r="AU410" s="78">
        <v>5088596801</v>
      </c>
      <c r="AV410" s="78">
        <v>1244910671</v>
      </c>
      <c r="AW410" s="78">
        <v>1660783138</v>
      </c>
      <c r="AX410" s="78">
        <v>9000000000</v>
      </c>
      <c r="AY410" s="78">
        <v>5000000000</v>
      </c>
      <c r="AZ410" s="78">
        <v>19500000000</v>
      </c>
      <c r="BA410" s="78">
        <v>6235503797</v>
      </c>
      <c r="BB410" s="78">
        <v>5320836083</v>
      </c>
      <c r="BC410" s="78">
        <v>5338558711</v>
      </c>
      <c r="BD410" s="78">
        <v>5611778146</v>
      </c>
      <c r="BE410" s="78">
        <v>10923504172</v>
      </c>
      <c r="BF410" s="78">
        <v>10253562672</v>
      </c>
      <c r="BG410" s="78">
        <v>5294573542</v>
      </c>
      <c r="BH410" s="78">
        <v>5392741865</v>
      </c>
      <c r="BI410" s="78">
        <v>40296015494</v>
      </c>
      <c r="BJ410" s="78">
        <v>82928729245</v>
      </c>
      <c r="BK410" s="78">
        <v>35748345676</v>
      </c>
      <c r="BL410" s="78">
        <v>39296349853</v>
      </c>
      <c r="BM410" s="78">
        <v>37369375010</v>
      </c>
      <c r="BN410" s="78">
        <v>7370197659</v>
      </c>
      <c r="BO410" s="78">
        <v>6000000000</v>
      </c>
      <c r="BP410" s="78">
        <v>6000000000</v>
      </c>
      <c r="BQ410" s="78">
        <v>6500000000</v>
      </c>
      <c r="BR410" s="78">
        <v>9378461724</v>
      </c>
      <c r="BS410" s="78">
        <v>4672709463</v>
      </c>
      <c r="BT410" s="78">
        <v>3067191006</v>
      </c>
      <c r="BU410" s="78">
        <v>6083954508</v>
      </c>
      <c r="BV410" s="78">
        <v>7323695439</v>
      </c>
      <c r="BW410" s="78">
        <v>5087731382</v>
      </c>
      <c r="BX410" s="78">
        <v>16588366416</v>
      </c>
      <c r="BY410" s="78">
        <v>13266744061</v>
      </c>
      <c r="BZ410" s="78">
        <v>14525217851</v>
      </c>
      <c r="CA410" s="78">
        <v>2516090352</v>
      </c>
      <c r="CB410" s="78">
        <v>191302123954</v>
      </c>
      <c r="CC410" s="78">
        <v>143447880428</v>
      </c>
      <c r="CD410" s="78">
        <v>160063604748</v>
      </c>
      <c r="CE410" s="78">
        <v>77264930158</v>
      </c>
      <c r="CF410" s="78">
        <v>95056701083</v>
      </c>
      <c r="CG410" s="78">
        <v>73862873834</v>
      </c>
      <c r="CH410" s="78">
        <v>7725080955</v>
      </c>
      <c r="CI410" s="78">
        <v>8225858059</v>
      </c>
      <c r="CJ410" s="78">
        <v>6808866700</v>
      </c>
      <c r="CK410" s="78">
        <v>3908284694</v>
      </c>
      <c r="CL410" s="78">
        <v>14482937165</v>
      </c>
      <c r="CM410" s="78">
        <v>24839389498</v>
      </c>
      <c r="CN410" s="78">
        <v>22745773229</v>
      </c>
      <c r="CO410" s="78">
        <v>14018543940</v>
      </c>
      <c r="CP410" s="78">
        <v>16963002148</v>
      </c>
      <c r="CQ410" s="78">
        <v>24176123092</v>
      </c>
      <c r="CR410" s="78">
        <v>5570051012</v>
      </c>
      <c r="CS410" s="78">
        <v>14774878394</v>
      </c>
      <c r="CT410" s="78">
        <v>17237386449</v>
      </c>
      <c r="CU410" s="78">
        <v>610732040</v>
      </c>
      <c r="CV410" s="78">
        <v>610207464</v>
      </c>
      <c r="CW410" s="78">
        <v>1118853375</v>
      </c>
      <c r="CX410" s="78">
        <v>2100000000</v>
      </c>
      <c r="CY410" s="78">
        <v>1800000000</v>
      </c>
      <c r="CZ410" s="78">
        <v>2100000000</v>
      </c>
      <c r="DA410" s="78">
        <v>2000000000</v>
      </c>
      <c r="DB410" s="78">
        <v>134607959214</v>
      </c>
      <c r="DC410" s="78">
        <v>155806324511</v>
      </c>
      <c r="DD410" s="78">
        <v>187460007668</v>
      </c>
      <c r="DE410" s="78">
        <v>117006499058</v>
      </c>
      <c r="DF410" s="78">
        <v>133917385136</v>
      </c>
      <c r="DG410" s="78">
        <v>40086530476</v>
      </c>
      <c r="DH410" s="78">
        <v>115052070556</v>
      </c>
      <c r="DI410" s="78">
        <v>14687424538</v>
      </c>
      <c r="DJ410" s="78">
        <v>40648317006</v>
      </c>
      <c r="DK410" s="78">
        <v>158691463708</v>
      </c>
      <c r="DL410" s="78">
        <v>31346978243</v>
      </c>
      <c r="DM410" s="78">
        <v>21605318631</v>
      </c>
      <c r="DN410" s="78">
        <v>8674923953</v>
      </c>
      <c r="DO410" s="78">
        <v>5000000000</v>
      </c>
      <c r="DP410" s="78">
        <v>5000000000</v>
      </c>
      <c r="DQ410" s="78">
        <v>5000000000</v>
      </c>
      <c r="DR410" s="78">
        <v>6573534227</v>
      </c>
      <c r="DS410" s="78">
        <v>24138449347</v>
      </c>
      <c r="DT410" s="78">
        <v>15142320229</v>
      </c>
      <c r="DU410" s="78">
        <v>23653615021</v>
      </c>
      <c r="DV410" s="78">
        <v>6361376784</v>
      </c>
      <c r="DW410" s="78">
        <v>7162982146</v>
      </c>
      <c r="DX410" s="78">
        <v>1003510494</v>
      </c>
      <c r="DY410" s="78">
        <v>12019110413</v>
      </c>
      <c r="DZ410" s="78">
        <v>891465485</v>
      </c>
      <c r="EA410" s="78">
        <v>6489795094</v>
      </c>
      <c r="EB410" s="78">
        <v>978877403</v>
      </c>
      <c r="EC410" s="78">
        <v>2731728574</v>
      </c>
      <c r="ED410" s="78">
        <v>21497890058</v>
      </c>
      <c r="EE410" s="78">
        <v>16276987237</v>
      </c>
      <c r="EF410" s="78">
        <v>9495699296</v>
      </c>
      <c r="EG410" s="78">
        <v>10683023121</v>
      </c>
      <c r="EH410" s="78">
        <v>72276558723</v>
      </c>
      <c r="EI410" s="78">
        <v>49498535520</v>
      </c>
      <c r="EJ410" s="78">
        <v>196759386036</v>
      </c>
      <c r="EK410" s="78">
        <v>278569133207</v>
      </c>
      <c r="EL410" s="78">
        <v>539901777468</v>
      </c>
      <c r="EM410" s="78">
        <v>548482165361</v>
      </c>
      <c r="EN410" s="78">
        <v>435524262786</v>
      </c>
      <c r="EO410" s="78">
        <v>919310873998</v>
      </c>
      <c r="EP410" s="78">
        <v>336973889446</v>
      </c>
      <c r="EQ410" s="78">
        <v>28237079090</v>
      </c>
      <c r="ER410" s="78">
        <v>131290434615</v>
      </c>
      <c r="ES410" s="78">
        <v>2482135211</v>
      </c>
      <c r="ET410" s="78">
        <v>3603429152</v>
      </c>
      <c r="EU410" s="78">
        <v>600379868</v>
      </c>
      <c r="EV410" s="78">
        <v>1330865813</v>
      </c>
      <c r="EW410" s="78">
        <v>1341949209</v>
      </c>
      <c r="EX410" s="78">
        <v>1279030008</v>
      </c>
      <c r="EY410" s="78">
        <v>11282199126</v>
      </c>
      <c r="EZ410" s="78">
        <v>11741219400</v>
      </c>
      <c r="FA410" s="78">
        <v>7884845692</v>
      </c>
      <c r="FB410" s="78">
        <v>16458441335</v>
      </c>
      <c r="FC410" s="78">
        <v>22440802060</v>
      </c>
      <c r="FD410" s="78">
        <v>3665397391</v>
      </c>
      <c r="FE410" s="78">
        <v>2100256180</v>
      </c>
      <c r="FF410" s="78">
        <v>1391414167</v>
      </c>
      <c r="FG410" s="78">
        <v>2050416162</v>
      </c>
      <c r="FH410" s="78">
        <v>3595804850</v>
      </c>
      <c r="FI410" s="78">
        <v>40807063668</v>
      </c>
      <c r="FJ410" s="78">
        <v>273727669</v>
      </c>
      <c r="FK410" s="78">
        <v>86955127910</v>
      </c>
      <c r="FL410" s="78">
        <v>6056540474</v>
      </c>
      <c r="FM410" s="78">
        <v>3143124444</v>
      </c>
      <c r="FN410" s="78">
        <v>7732853050</v>
      </c>
      <c r="FO410" s="78">
        <v>276337681</v>
      </c>
      <c r="FP410" s="78">
        <v>5196548271</v>
      </c>
      <c r="FQ410" s="78">
        <v>12974967603</v>
      </c>
      <c r="FR410" s="78">
        <v>14317783</v>
      </c>
      <c r="FS410" s="78">
        <v>12000658017</v>
      </c>
      <c r="FT410" s="78">
        <v>1123245971</v>
      </c>
      <c r="FU410" s="78">
        <v>395335192</v>
      </c>
      <c r="FV410" s="78">
        <v>5611687714</v>
      </c>
      <c r="FW410" s="78">
        <v>10092847662</v>
      </c>
      <c r="FX410" s="78">
        <v>80316926177</v>
      </c>
      <c r="FY410" s="78">
        <v>1959380395</v>
      </c>
      <c r="FZ410" s="78">
        <v>1990479464</v>
      </c>
      <c r="GA410" s="78">
        <v>498692398</v>
      </c>
      <c r="GB410" s="78">
        <v>498782094127</v>
      </c>
      <c r="GC410" s="78">
        <v>68401789981</v>
      </c>
      <c r="GD410" s="78">
        <v>125893995</v>
      </c>
      <c r="GE410" s="78">
        <v>27500000000</v>
      </c>
      <c r="GF410" s="78">
        <v>5032841054</v>
      </c>
    </row>
    <row r="411" spans="1:188">
      <c r="A411" s="84">
        <v>45252</v>
      </c>
      <c r="B411" s="78">
        <v>144926756095</v>
      </c>
      <c r="C411" s="78">
        <v>129651640955</v>
      </c>
      <c r="D411" s="78">
        <v>172366333820</v>
      </c>
      <c r="E411" s="78">
        <v>192469917583</v>
      </c>
      <c r="F411" s="78">
        <v>97563535431</v>
      </c>
      <c r="G411" s="78">
        <v>49040096251</v>
      </c>
      <c r="H411" s="78">
        <v>105139237232</v>
      </c>
      <c r="I411" s="78">
        <v>17553817890</v>
      </c>
      <c r="J411" s="78">
        <v>28616977382</v>
      </c>
      <c r="K411" s="78">
        <v>20770211416</v>
      </c>
      <c r="L411" s="78">
        <v>7207851980</v>
      </c>
      <c r="M411" s="78">
        <v>3479344186</v>
      </c>
      <c r="N411" s="78">
        <v>8845218657</v>
      </c>
      <c r="O411" s="78">
        <v>4891806183</v>
      </c>
      <c r="P411" s="78">
        <v>4083509021</v>
      </c>
      <c r="Q411" s="78">
        <v>8765684877</v>
      </c>
      <c r="R411" s="78">
        <v>4386536275</v>
      </c>
      <c r="S411" s="78">
        <v>7080413710</v>
      </c>
      <c r="T411" s="78">
        <v>4537103994</v>
      </c>
      <c r="U411" s="78">
        <v>17635978669</v>
      </c>
      <c r="V411" s="78">
        <v>4927123430</v>
      </c>
      <c r="W411" s="78">
        <v>4454862943</v>
      </c>
      <c r="X411" s="78">
        <v>212357180</v>
      </c>
      <c r="Y411" s="78">
        <v>246297637020</v>
      </c>
      <c r="Z411" s="78">
        <v>187341261821</v>
      </c>
      <c r="AA411" s="78">
        <v>152806582850</v>
      </c>
      <c r="AB411" s="78">
        <v>256022374436</v>
      </c>
      <c r="AC411" s="78">
        <v>191677619796</v>
      </c>
      <c r="AD411" s="78">
        <v>230127614877</v>
      </c>
      <c r="AE411" s="78">
        <v>44319725998</v>
      </c>
      <c r="AF411" s="78">
        <v>47658009470</v>
      </c>
      <c r="AG411" s="78">
        <v>41383734487</v>
      </c>
      <c r="AH411" s="78">
        <v>23949352618</v>
      </c>
      <c r="AI411" s="78">
        <v>6002073840</v>
      </c>
      <c r="AJ411" s="78">
        <v>5114486127</v>
      </c>
      <c r="AK411" s="78">
        <v>22080239907</v>
      </c>
      <c r="AL411" s="78">
        <v>5095370903</v>
      </c>
      <c r="AM411" s="78">
        <v>5970672470</v>
      </c>
      <c r="AN411" s="78">
        <v>8602823891</v>
      </c>
      <c r="AO411" s="78">
        <v>5090258530</v>
      </c>
      <c r="AP411" s="78">
        <v>9436520296</v>
      </c>
      <c r="AQ411" s="78">
        <v>5100215810</v>
      </c>
      <c r="AR411" s="78">
        <v>13682284102</v>
      </c>
      <c r="AS411" s="78">
        <v>5094361438</v>
      </c>
      <c r="AT411" s="78">
        <v>8320124614</v>
      </c>
      <c r="AU411" s="78">
        <v>5088596801</v>
      </c>
      <c r="AV411" s="78">
        <v>1244910671</v>
      </c>
      <c r="AW411" s="78">
        <v>1660783138</v>
      </c>
      <c r="AX411" s="78">
        <v>9000000000</v>
      </c>
      <c r="AY411" s="78">
        <v>5000000000</v>
      </c>
      <c r="AZ411" s="78">
        <v>19500000000</v>
      </c>
      <c r="BA411" s="78">
        <v>6244252388</v>
      </c>
      <c r="BB411" s="78">
        <v>5318597661</v>
      </c>
      <c r="BC411" s="78">
        <v>5339685375</v>
      </c>
      <c r="BD411" s="78">
        <v>5611780062</v>
      </c>
      <c r="BE411" s="78">
        <v>10923252406</v>
      </c>
      <c r="BF411" s="78">
        <v>10254161998</v>
      </c>
      <c r="BG411" s="78">
        <v>5295192968</v>
      </c>
      <c r="BH411" s="78">
        <v>5392741865</v>
      </c>
      <c r="BI411" s="78">
        <v>40399644456</v>
      </c>
      <c r="BJ411" s="78">
        <v>83933135614</v>
      </c>
      <c r="BK411" s="78">
        <v>35763238488</v>
      </c>
      <c r="BL411" s="78">
        <v>39265196799</v>
      </c>
      <c r="BM411" s="78">
        <v>37445169827</v>
      </c>
      <c r="BN411" s="78">
        <v>7369143501</v>
      </c>
      <c r="BO411" s="78">
        <v>6000000000</v>
      </c>
      <c r="BP411" s="78">
        <v>6000000000</v>
      </c>
      <c r="BQ411" s="78">
        <v>6500000000</v>
      </c>
      <c r="BR411" s="78">
        <v>9352509410</v>
      </c>
      <c r="BS411" s="78">
        <v>4670964097</v>
      </c>
      <c r="BT411" s="78">
        <v>3067866126</v>
      </c>
      <c r="BU411" s="78">
        <v>6081548496</v>
      </c>
      <c r="BV411" s="78">
        <v>7312899070</v>
      </c>
      <c r="BW411" s="78">
        <v>5079706830</v>
      </c>
      <c r="BX411" s="78">
        <v>16588499084</v>
      </c>
      <c r="BY411" s="78">
        <v>13268392583</v>
      </c>
      <c r="BZ411" s="78">
        <v>14545220048</v>
      </c>
      <c r="CA411" s="78">
        <v>2531947485</v>
      </c>
      <c r="CB411" s="78">
        <v>191241614636</v>
      </c>
      <c r="CC411" s="78">
        <v>143665062157</v>
      </c>
      <c r="CD411" s="78">
        <v>160327587709</v>
      </c>
      <c r="CE411" s="78">
        <v>77323253842</v>
      </c>
      <c r="CF411" s="78">
        <v>95021846127</v>
      </c>
      <c r="CG411" s="78">
        <v>73815009891</v>
      </c>
      <c r="CH411" s="78">
        <v>7726283854</v>
      </c>
      <c r="CI411" s="78">
        <v>8222488814</v>
      </c>
      <c r="CJ411" s="78">
        <v>6809193252</v>
      </c>
      <c r="CK411" s="78">
        <v>3909662406</v>
      </c>
      <c r="CL411" s="78">
        <v>14477286992</v>
      </c>
      <c r="CM411" s="78">
        <v>25007934805</v>
      </c>
      <c r="CN411" s="78">
        <v>22984285783</v>
      </c>
      <c r="CO411" s="78">
        <v>14298313741</v>
      </c>
      <c r="CP411" s="78">
        <v>16965419705</v>
      </c>
      <c r="CQ411" s="78">
        <v>24480544645</v>
      </c>
      <c r="CR411" s="78">
        <v>5570051012</v>
      </c>
      <c r="CS411" s="78">
        <v>14773589309</v>
      </c>
      <c r="CT411" s="78">
        <v>17240221885</v>
      </c>
      <c r="CU411" s="78">
        <v>610732040</v>
      </c>
      <c r="CV411" s="78">
        <v>610207464</v>
      </c>
      <c r="CW411" s="78">
        <v>1118853375</v>
      </c>
      <c r="CX411" s="78">
        <v>2100000000</v>
      </c>
      <c r="CY411" s="78">
        <v>1800000000</v>
      </c>
      <c r="CZ411" s="78">
        <v>2100000000</v>
      </c>
      <c r="DA411" s="78">
        <v>2000000000</v>
      </c>
      <c r="DB411" s="78">
        <v>134625876217</v>
      </c>
      <c r="DC411" s="78">
        <v>155590621866</v>
      </c>
      <c r="DD411" s="78">
        <v>186792324413</v>
      </c>
      <c r="DE411" s="78">
        <v>117310064980</v>
      </c>
      <c r="DF411" s="78">
        <v>134022527669</v>
      </c>
      <c r="DG411" s="78">
        <v>40094913465</v>
      </c>
      <c r="DH411" s="78">
        <v>115170565174</v>
      </c>
      <c r="DI411" s="78">
        <v>14693078256</v>
      </c>
      <c r="DJ411" s="78">
        <v>40704689386</v>
      </c>
      <c r="DK411" s="78">
        <v>159647465979</v>
      </c>
      <c r="DL411" s="78">
        <v>31960874269</v>
      </c>
      <c r="DM411" s="78">
        <v>21756666237</v>
      </c>
      <c r="DN411" s="78">
        <v>8727697637</v>
      </c>
      <c r="DO411" s="78">
        <v>5000000000</v>
      </c>
      <c r="DP411" s="78">
        <v>5000000000</v>
      </c>
      <c r="DQ411" s="78">
        <v>5000000000</v>
      </c>
      <c r="DR411" s="78">
        <v>6557748344</v>
      </c>
      <c r="DS411" s="78">
        <v>24468663373</v>
      </c>
      <c r="DT411" s="78">
        <v>15359163167</v>
      </c>
      <c r="DU411" s="78">
        <v>23979821730</v>
      </c>
      <c r="DV411" s="78">
        <v>6407327162</v>
      </c>
      <c r="DW411" s="78">
        <v>7158545060</v>
      </c>
      <c r="DX411" s="78">
        <v>997612771</v>
      </c>
      <c r="DY411" s="78">
        <v>12019110413</v>
      </c>
      <c r="DZ411" s="78">
        <v>891877578</v>
      </c>
      <c r="EA411" s="78">
        <v>6793102632</v>
      </c>
      <c r="EB411" s="78">
        <v>979005575</v>
      </c>
      <c r="EC411" s="78">
        <v>2730119612</v>
      </c>
      <c r="ED411" s="78">
        <v>21494803678</v>
      </c>
      <c r="EE411" s="78">
        <v>16276074353</v>
      </c>
      <c r="EF411" s="78">
        <v>9497842836</v>
      </c>
      <c r="EG411" s="78">
        <v>10686521466</v>
      </c>
      <c r="EH411" s="78">
        <v>72264521701</v>
      </c>
      <c r="EI411" s="78">
        <v>49482172196</v>
      </c>
      <c r="EJ411" s="78">
        <v>196671418973</v>
      </c>
      <c r="EK411" s="78">
        <v>278538809193</v>
      </c>
      <c r="EL411" s="78">
        <v>540158955704</v>
      </c>
      <c r="EM411" s="78">
        <v>548722377473</v>
      </c>
      <c r="EN411" s="78">
        <v>436442683048</v>
      </c>
      <c r="EO411" s="78">
        <v>919496623013</v>
      </c>
      <c r="EP411" s="78">
        <v>336814645965</v>
      </c>
      <c r="EQ411" s="78">
        <v>28253522285</v>
      </c>
      <c r="ER411" s="78">
        <v>131527798886</v>
      </c>
      <c r="ES411" s="78">
        <v>2480945997</v>
      </c>
      <c r="ET411" s="78">
        <v>3603728705</v>
      </c>
      <c r="EU411" s="78">
        <v>600584928</v>
      </c>
      <c r="EV411" s="78">
        <v>1330865813</v>
      </c>
      <c r="EW411" s="78">
        <v>1353323569</v>
      </c>
      <c r="EX411" s="78">
        <v>1279030008</v>
      </c>
      <c r="EY411" s="78">
        <v>11269855174</v>
      </c>
      <c r="EZ411" s="78">
        <v>11742297751</v>
      </c>
      <c r="FA411" s="78">
        <v>7885590649</v>
      </c>
      <c r="FB411" s="78">
        <v>16459652093</v>
      </c>
      <c r="FC411" s="78">
        <v>22441188520</v>
      </c>
      <c r="FD411" s="78">
        <v>3665937522</v>
      </c>
      <c r="FE411" s="78">
        <v>2099599943</v>
      </c>
      <c r="FF411" s="78">
        <v>1391484107</v>
      </c>
      <c r="FG411" s="78">
        <v>2050911724</v>
      </c>
      <c r="FH411" s="78">
        <v>3593795372</v>
      </c>
      <c r="FI411" s="78">
        <v>40792607623</v>
      </c>
      <c r="FJ411" s="78">
        <v>273727669</v>
      </c>
      <c r="FK411" s="78">
        <v>86899634193</v>
      </c>
      <c r="FL411" s="78">
        <v>6059118898</v>
      </c>
      <c r="FM411" s="78">
        <v>3143148491</v>
      </c>
      <c r="FN411" s="78">
        <v>7721029206</v>
      </c>
      <c r="FO411" s="78">
        <v>276350610</v>
      </c>
      <c r="FP411" s="78">
        <v>5196548271</v>
      </c>
      <c r="FQ411" s="78">
        <v>12984038548</v>
      </c>
      <c r="FR411" s="78">
        <v>14317783</v>
      </c>
      <c r="FS411" s="78">
        <v>12005680416</v>
      </c>
      <c r="FT411" s="78">
        <v>1123306888</v>
      </c>
      <c r="FU411" s="78">
        <v>395335192</v>
      </c>
      <c r="FV411" s="78">
        <v>5611687714</v>
      </c>
      <c r="FW411" s="78">
        <v>10092847662</v>
      </c>
      <c r="FX411" s="78">
        <v>80316926177</v>
      </c>
      <c r="FY411" s="78">
        <v>1977018351</v>
      </c>
      <c r="FZ411" s="78">
        <v>1990441421</v>
      </c>
      <c r="GA411" s="78">
        <v>498692398</v>
      </c>
      <c r="GB411" s="78">
        <v>499305432825</v>
      </c>
      <c r="GC411" s="78">
        <v>68398068125</v>
      </c>
      <c r="GD411" s="78">
        <v>125893995</v>
      </c>
      <c r="GE411" s="78">
        <v>27500000000</v>
      </c>
      <c r="GF411" s="78">
        <v>5033065611</v>
      </c>
    </row>
    <row r="412" spans="1:188">
      <c r="A412" s="84">
        <v>45253</v>
      </c>
      <c r="B412" s="78">
        <v>144952056855</v>
      </c>
      <c r="C412" s="78">
        <v>129597120129</v>
      </c>
      <c r="D412" s="78">
        <v>172470263091</v>
      </c>
      <c r="E412" s="78">
        <v>192428460029</v>
      </c>
      <c r="F412" s="78">
        <v>97611889575</v>
      </c>
      <c r="G412" s="78">
        <v>49047455226</v>
      </c>
      <c r="H412" s="78">
        <v>105114081813</v>
      </c>
      <c r="I412" s="78">
        <v>17554265077</v>
      </c>
      <c r="J412" s="78">
        <v>28615383202</v>
      </c>
      <c r="K412" s="78">
        <v>20751252413</v>
      </c>
      <c r="L412" s="78">
        <v>7208009270</v>
      </c>
      <c r="M412" s="78">
        <v>3479665665</v>
      </c>
      <c r="N412" s="78">
        <v>8876791689</v>
      </c>
      <c r="O412" s="78">
        <v>4892087290</v>
      </c>
      <c r="P412" s="78">
        <v>4080763323</v>
      </c>
      <c r="Q412" s="78">
        <v>8807280239</v>
      </c>
      <c r="R412" s="78">
        <v>4400927595</v>
      </c>
      <c r="S412" s="78">
        <v>7115377761</v>
      </c>
      <c r="T412" s="78">
        <v>4537558145</v>
      </c>
      <c r="U412" s="78">
        <v>17653704907</v>
      </c>
      <c r="V412" s="78">
        <v>4927321585</v>
      </c>
      <c r="W412" s="78">
        <v>4460242647</v>
      </c>
      <c r="X412" s="78">
        <v>212619936</v>
      </c>
      <c r="Y412" s="78">
        <v>246250667387</v>
      </c>
      <c r="Z412" s="78">
        <v>187267294302</v>
      </c>
      <c r="AA412" s="78">
        <v>152729494065</v>
      </c>
      <c r="AB412" s="78">
        <v>256065945397</v>
      </c>
      <c r="AC412" s="78">
        <v>191339893040</v>
      </c>
      <c r="AD412" s="78">
        <v>230013342531</v>
      </c>
      <c r="AE412" s="78">
        <v>44324869231</v>
      </c>
      <c r="AF412" s="78">
        <v>47653953961</v>
      </c>
      <c r="AG412" s="78">
        <v>41275864869</v>
      </c>
      <c r="AH412" s="78">
        <v>23954146579</v>
      </c>
      <c r="AI412" s="78">
        <v>6018296962</v>
      </c>
      <c r="AJ412" s="78">
        <v>5114486127</v>
      </c>
      <c r="AK412" s="78">
        <v>22331739461</v>
      </c>
      <c r="AL412" s="78">
        <v>5095370903</v>
      </c>
      <c r="AM412" s="78">
        <v>5969259343</v>
      </c>
      <c r="AN412" s="78">
        <v>8639430393</v>
      </c>
      <c r="AO412" s="78">
        <v>5090258530</v>
      </c>
      <c r="AP412" s="78">
        <v>9463191612</v>
      </c>
      <c r="AQ412" s="78">
        <v>5100215810</v>
      </c>
      <c r="AR412" s="78">
        <v>13695499329</v>
      </c>
      <c r="AS412" s="78">
        <v>5094361438</v>
      </c>
      <c r="AT412" s="78">
        <v>8322980966</v>
      </c>
      <c r="AU412" s="78">
        <v>5088596801</v>
      </c>
      <c r="AV412" s="78">
        <v>1244910671</v>
      </c>
      <c r="AW412" s="78">
        <v>1660783138</v>
      </c>
      <c r="AX412" s="78">
        <v>9000000000</v>
      </c>
      <c r="AY412" s="78">
        <v>5000000000</v>
      </c>
      <c r="AZ412" s="78">
        <v>19500000000</v>
      </c>
      <c r="BA412" s="78">
        <v>6243077951</v>
      </c>
      <c r="BB412" s="78">
        <v>5309269520</v>
      </c>
      <c r="BC412" s="78">
        <v>5339641138</v>
      </c>
      <c r="BD412" s="78">
        <v>5612237289</v>
      </c>
      <c r="BE412" s="78">
        <v>10916206612</v>
      </c>
      <c r="BF412" s="78">
        <v>10254744592</v>
      </c>
      <c r="BG412" s="78">
        <v>5295931316</v>
      </c>
      <c r="BH412" s="78">
        <v>5392747199</v>
      </c>
      <c r="BI412" s="78">
        <v>40468092509</v>
      </c>
      <c r="BJ412" s="78">
        <v>84345959042</v>
      </c>
      <c r="BK412" s="78">
        <v>35766723570</v>
      </c>
      <c r="BL412" s="78">
        <v>39263878659</v>
      </c>
      <c r="BM412" s="78">
        <v>37455017824</v>
      </c>
      <c r="BN412" s="78">
        <v>7368021370</v>
      </c>
      <c r="BO412" s="78">
        <v>6000000000</v>
      </c>
      <c r="BP412" s="78">
        <v>6000000000</v>
      </c>
      <c r="BQ412" s="78">
        <v>6500000000</v>
      </c>
      <c r="BR412" s="78">
        <v>9355105441</v>
      </c>
      <c r="BS412" s="78">
        <v>4676976912</v>
      </c>
      <c r="BT412" s="78">
        <v>3063025188</v>
      </c>
      <c r="BU412" s="78">
        <v>6085258382</v>
      </c>
      <c r="BV412" s="78">
        <v>7319936637</v>
      </c>
      <c r="BW412" s="78">
        <v>5079219910</v>
      </c>
      <c r="BX412" s="78">
        <v>16550786974</v>
      </c>
      <c r="BY412" s="78">
        <v>13268456738</v>
      </c>
      <c r="BZ412" s="78">
        <v>14570547099</v>
      </c>
      <c r="CA412" s="78">
        <v>2565010700</v>
      </c>
      <c r="CB412" s="78">
        <v>191129880566</v>
      </c>
      <c r="CC412" s="78">
        <v>143778437780</v>
      </c>
      <c r="CD412" s="78">
        <v>160466786029</v>
      </c>
      <c r="CE412" s="78">
        <v>77354794921</v>
      </c>
      <c r="CF412" s="78">
        <v>94975853246</v>
      </c>
      <c r="CG412" s="78">
        <v>73856166445</v>
      </c>
      <c r="CH412" s="78">
        <v>7726989515</v>
      </c>
      <c r="CI412" s="78">
        <v>8218889036</v>
      </c>
      <c r="CJ412" s="78">
        <v>6808974426</v>
      </c>
      <c r="CK412" s="78">
        <v>3910573522</v>
      </c>
      <c r="CL412" s="78">
        <v>14481266050</v>
      </c>
      <c r="CM412" s="78">
        <v>25067749849</v>
      </c>
      <c r="CN412" s="78">
        <v>22976768209</v>
      </c>
      <c r="CO412" s="78">
        <v>14436709702</v>
      </c>
      <c r="CP412" s="78">
        <v>16975164936</v>
      </c>
      <c r="CQ412" s="78">
        <v>24570379772</v>
      </c>
      <c r="CR412" s="78">
        <v>5570051012</v>
      </c>
      <c r="CS412" s="78">
        <v>14774351962</v>
      </c>
      <c r="CT412" s="78">
        <v>17221536104</v>
      </c>
      <c r="CU412" s="78">
        <v>610732040</v>
      </c>
      <c r="CV412" s="78">
        <v>610207464</v>
      </c>
      <c r="CW412" s="78">
        <v>1118853375</v>
      </c>
      <c r="CX412" s="78">
        <v>2100000000</v>
      </c>
      <c r="CY412" s="78">
        <v>1800000000</v>
      </c>
      <c r="CZ412" s="78">
        <v>2100000000</v>
      </c>
      <c r="DA412" s="78">
        <v>2000000000</v>
      </c>
      <c r="DB412" s="78">
        <v>134661212429</v>
      </c>
      <c r="DC412" s="78">
        <v>156106614430</v>
      </c>
      <c r="DD412" s="78">
        <v>186860679814</v>
      </c>
      <c r="DE412" s="78">
        <v>117518295395</v>
      </c>
      <c r="DF412" s="78">
        <v>133902312897</v>
      </c>
      <c r="DG412" s="78">
        <v>40140489650</v>
      </c>
      <c r="DH412" s="78">
        <v>115437429174</v>
      </c>
      <c r="DI412" s="78">
        <v>14692303327</v>
      </c>
      <c r="DJ412" s="78">
        <v>40644229321</v>
      </c>
      <c r="DK412" s="78">
        <v>160091930167</v>
      </c>
      <c r="DL412" s="78">
        <v>32155068073</v>
      </c>
      <c r="DM412" s="78">
        <v>21850319400</v>
      </c>
      <c r="DN412" s="78">
        <v>8774337985</v>
      </c>
      <c r="DO412" s="78">
        <v>5000000000</v>
      </c>
      <c r="DP412" s="78">
        <v>5000000000</v>
      </c>
      <c r="DQ412" s="78">
        <v>5000000000</v>
      </c>
      <c r="DR412" s="78">
        <v>6566424338</v>
      </c>
      <c r="DS412" s="78">
        <v>24658958097</v>
      </c>
      <c r="DT412" s="78">
        <v>15404190200</v>
      </c>
      <c r="DU412" s="78">
        <v>24069784166</v>
      </c>
      <c r="DV412" s="78">
        <v>6413931959</v>
      </c>
      <c r="DW412" s="78">
        <v>7152866827</v>
      </c>
      <c r="DX412" s="78">
        <v>997670817</v>
      </c>
      <c r="DY412" s="78">
        <v>12010128474</v>
      </c>
      <c r="DZ412" s="78">
        <v>892230425</v>
      </c>
      <c r="EA412" s="78">
        <v>6860349792</v>
      </c>
      <c r="EB412" s="78">
        <v>980365251</v>
      </c>
      <c r="EC412" s="78">
        <v>2731584589</v>
      </c>
      <c r="ED412" s="78">
        <v>21507294217</v>
      </c>
      <c r="EE412" s="78">
        <v>16279091707</v>
      </c>
      <c r="EF412" s="78">
        <v>9497412854</v>
      </c>
      <c r="EG412" s="78">
        <v>10668683383</v>
      </c>
      <c r="EH412" s="78">
        <v>72121413133</v>
      </c>
      <c r="EI412" s="78">
        <v>49470763031</v>
      </c>
      <c r="EJ412" s="78">
        <v>196338980923</v>
      </c>
      <c r="EK412" s="78">
        <v>278237693889</v>
      </c>
      <c r="EL412" s="78">
        <v>540228968798</v>
      </c>
      <c r="EM412" s="78">
        <v>548903197374</v>
      </c>
      <c r="EN412" s="78">
        <v>436711102453</v>
      </c>
      <c r="EO412" s="78">
        <v>919329486614</v>
      </c>
      <c r="EP412" s="78">
        <v>334755796586</v>
      </c>
      <c r="EQ412" s="78">
        <v>28252552111</v>
      </c>
      <c r="ER412" s="78">
        <v>131614573652</v>
      </c>
      <c r="ES412" s="78">
        <v>2480656464</v>
      </c>
      <c r="ET412" s="78">
        <v>3602067760</v>
      </c>
      <c r="EU412" s="78">
        <v>600584928</v>
      </c>
      <c r="EV412" s="78">
        <v>1330865813</v>
      </c>
      <c r="EW412" s="78">
        <v>1353323569</v>
      </c>
      <c r="EX412" s="78">
        <v>1279325810</v>
      </c>
      <c r="EY412" s="78">
        <v>11272568497</v>
      </c>
      <c r="EZ412" s="78">
        <v>11743367342</v>
      </c>
      <c r="FA412" s="78">
        <v>7888155152</v>
      </c>
      <c r="FB412" s="78">
        <v>16467836940</v>
      </c>
      <c r="FC412" s="78">
        <v>22449520098</v>
      </c>
      <c r="FD412" s="78">
        <v>3666682484</v>
      </c>
      <c r="FE412" s="78">
        <v>2099727782</v>
      </c>
      <c r="FF412" s="78">
        <v>1391686140</v>
      </c>
      <c r="FG412" s="78">
        <v>2039608865</v>
      </c>
      <c r="FH412" s="78">
        <v>3591481452</v>
      </c>
      <c r="FI412" s="78">
        <v>40792158822</v>
      </c>
      <c r="FJ412" s="78">
        <v>273775790</v>
      </c>
      <c r="FK412" s="78">
        <v>86911075107</v>
      </c>
      <c r="FL412" s="78">
        <v>6059225674</v>
      </c>
      <c r="FM412" s="78">
        <v>3143508344</v>
      </c>
      <c r="FN412" s="78">
        <v>7719172043</v>
      </c>
      <c r="FO412" s="78">
        <v>276351226</v>
      </c>
      <c r="FP412" s="78">
        <v>5196519110</v>
      </c>
      <c r="FQ412" s="78">
        <v>12984061023</v>
      </c>
      <c r="FR412" s="78">
        <v>14317783</v>
      </c>
      <c r="FS412" s="78">
        <v>12000597131</v>
      </c>
      <c r="FT412" s="78">
        <v>1123490154</v>
      </c>
      <c r="FU412" s="78">
        <v>395335192</v>
      </c>
      <c r="FV412" s="78">
        <v>5611688755</v>
      </c>
      <c r="FW412" s="78">
        <v>10092899260</v>
      </c>
      <c r="FX412" s="78">
        <v>80316926177</v>
      </c>
      <c r="FY412" s="78">
        <v>1977265473</v>
      </c>
      <c r="FZ412" s="78">
        <v>1987734981</v>
      </c>
      <c r="GA412" s="78">
        <v>498692398</v>
      </c>
      <c r="GB412" s="78">
        <v>498052631088</v>
      </c>
      <c r="GC412" s="78">
        <v>68315304231</v>
      </c>
      <c r="GD412" s="78">
        <v>125893995</v>
      </c>
      <c r="GE412" s="78">
        <v>27500000000</v>
      </c>
      <c r="GF412" s="78">
        <v>5035837764</v>
      </c>
    </row>
    <row r="413" spans="1:188">
      <c r="A413" s="84">
        <v>45254</v>
      </c>
      <c r="B413" s="78">
        <v>144852542174</v>
      </c>
      <c r="C413" s="78">
        <v>129618400059</v>
      </c>
      <c r="D413" s="78">
        <v>172632196502</v>
      </c>
      <c r="E413" s="78">
        <v>192438348039</v>
      </c>
      <c r="F413" s="78">
        <v>97605527030</v>
      </c>
      <c r="G413" s="78">
        <v>49067794889</v>
      </c>
      <c r="H413" s="78">
        <v>105083795079</v>
      </c>
      <c r="I413" s="78">
        <v>17526060058</v>
      </c>
      <c r="J413" s="78">
        <v>28604019611</v>
      </c>
      <c r="K413" s="78">
        <v>20769922468</v>
      </c>
      <c r="L413" s="78">
        <v>7213354078</v>
      </c>
      <c r="M413" s="78">
        <v>3479691587</v>
      </c>
      <c r="N413" s="78">
        <v>8902428700</v>
      </c>
      <c r="O413" s="78">
        <v>4892294246</v>
      </c>
      <c r="P413" s="78">
        <v>4083754370</v>
      </c>
      <c r="Q413" s="78">
        <v>8815940825</v>
      </c>
      <c r="R413" s="78">
        <v>4401347214</v>
      </c>
      <c r="S413" s="78">
        <v>6999071933</v>
      </c>
      <c r="T413" s="78">
        <v>4550985630</v>
      </c>
      <c r="U413" s="78">
        <v>17588840371</v>
      </c>
      <c r="V413" s="78">
        <v>4928063678</v>
      </c>
      <c r="W413" s="78">
        <v>4460497555</v>
      </c>
      <c r="X413" s="78">
        <v>212619936</v>
      </c>
      <c r="Y413" s="78">
        <v>246135392253</v>
      </c>
      <c r="Z413" s="78">
        <v>187335978182</v>
      </c>
      <c r="AA413" s="78">
        <v>152748263688</v>
      </c>
      <c r="AB413" s="78">
        <v>256121868766</v>
      </c>
      <c r="AC413" s="78">
        <v>191366245345</v>
      </c>
      <c r="AD413" s="78">
        <v>230001516432</v>
      </c>
      <c r="AE413" s="78">
        <v>44297679091</v>
      </c>
      <c r="AF413" s="78">
        <v>47649879222</v>
      </c>
      <c r="AG413" s="78">
        <v>41309315993</v>
      </c>
      <c r="AH413" s="78">
        <v>24209537584</v>
      </c>
      <c r="AI413" s="78">
        <v>6029826805</v>
      </c>
      <c r="AJ413" s="78">
        <v>5114486127</v>
      </c>
      <c r="AK413" s="78">
        <v>22456640457</v>
      </c>
      <c r="AL413" s="78">
        <v>5095370903</v>
      </c>
      <c r="AM413" s="78">
        <v>5953798073</v>
      </c>
      <c r="AN413" s="78">
        <v>8529478926</v>
      </c>
      <c r="AO413" s="78">
        <v>5090258530</v>
      </c>
      <c r="AP413" s="78">
        <v>9566084086</v>
      </c>
      <c r="AQ413" s="78">
        <v>5100215810</v>
      </c>
      <c r="AR413" s="78">
        <v>13762944863</v>
      </c>
      <c r="AS413" s="78">
        <v>5094361438</v>
      </c>
      <c r="AT413" s="78">
        <v>8356890964</v>
      </c>
      <c r="AU413" s="78">
        <v>5088596801</v>
      </c>
      <c r="AV413" s="78">
        <v>1245686312</v>
      </c>
      <c r="AW413" s="78">
        <v>1660837310</v>
      </c>
      <c r="AX413" s="78">
        <v>9000000000</v>
      </c>
      <c r="AY413" s="78">
        <v>5000000000</v>
      </c>
      <c r="AZ413" s="78">
        <v>19500000000</v>
      </c>
      <c r="BA413" s="78">
        <v>6263300745</v>
      </c>
      <c r="BB413" s="78">
        <v>5301141991</v>
      </c>
      <c r="BC413" s="78">
        <v>5341776699</v>
      </c>
      <c r="BD413" s="78">
        <v>5613951654</v>
      </c>
      <c r="BE413" s="78">
        <v>10934110536</v>
      </c>
      <c r="BF413" s="78">
        <v>10259709783</v>
      </c>
      <c r="BG413" s="78">
        <v>5295931356</v>
      </c>
      <c r="BH413" s="78">
        <v>5392747199</v>
      </c>
      <c r="BI413" s="78">
        <v>40454799778</v>
      </c>
      <c r="BJ413" s="78">
        <v>84642494192</v>
      </c>
      <c r="BK413" s="78">
        <v>35763387666</v>
      </c>
      <c r="BL413" s="78">
        <v>39249320231</v>
      </c>
      <c r="BM413" s="78">
        <v>37460170134</v>
      </c>
      <c r="BN413" s="78">
        <v>7369186323</v>
      </c>
      <c r="BO413" s="78">
        <v>6000000000</v>
      </c>
      <c r="BP413" s="78">
        <v>6000000000</v>
      </c>
      <c r="BQ413" s="78">
        <v>6500000000</v>
      </c>
      <c r="BR413" s="78">
        <v>9352597860</v>
      </c>
      <c r="BS413" s="78">
        <v>4684821181</v>
      </c>
      <c r="BT413" s="78">
        <v>3067931046</v>
      </c>
      <c r="BU413" s="78">
        <v>6071678087</v>
      </c>
      <c r="BV413" s="78">
        <v>7319620577</v>
      </c>
      <c r="BW413" s="78">
        <v>5079908364</v>
      </c>
      <c r="BX413" s="78">
        <v>16542134758</v>
      </c>
      <c r="BY413" s="78">
        <v>13276617730</v>
      </c>
      <c r="BZ413" s="78">
        <v>14575659588</v>
      </c>
      <c r="CA413" s="78">
        <v>2575486349</v>
      </c>
      <c r="CB413" s="78">
        <v>191108323466</v>
      </c>
      <c r="CC413" s="78">
        <v>143862476516</v>
      </c>
      <c r="CD413" s="78">
        <v>160536782915</v>
      </c>
      <c r="CE413" s="78">
        <v>77366896711</v>
      </c>
      <c r="CF413" s="78">
        <v>94873444488</v>
      </c>
      <c r="CG413" s="78">
        <v>73908672254</v>
      </c>
      <c r="CH413" s="78">
        <v>7735766744</v>
      </c>
      <c r="CI413" s="78">
        <v>8226087680</v>
      </c>
      <c r="CJ413" s="78">
        <v>6804243254</v>
      </c>
      <c r="CK413" s="78">
        <v>3911550609</v>
      </c>
      <c r="CL413" s="78">
        <v>14484917773</v>
      </c>
      <c r="CM413" s="78">
        <v>25029996064</v>
      </c>
      <c r="CN413" s="78">
        <v>23067135890</v>
      </c>
      <c r="CO413" s="78">
        <v>14522319809</v>
      </c>
      <c r="CP413" s="78">
        <v>16985538790</v>
      </c>
      <c r="CQ413" s="78">
        <v>24628798045</v>
      </c>
      <c r="CR413" s="78">
        <v>5570942467</v>
      </c>
      <c r="CS413" s="78">
        <v>14780143612</v>
      </c>
      <c r="CT413" s="78">
        <v>17218600959</v>
      </c>
      <c r="CU413" s="78">
        <v>611687532</v>
      </c>
      <c r="CV413" s="78">
        <v>610207464</v>
      </c>
      <c r="CW413" s="78">
        <v>1119827133</v>
      </c>
      <c r="CX413" s="78">
        <v>2100000000</v>
      </c>
      <c r="CY413" s="78">
        <v>1800000000</v>
      </c>
      <c r="CZ413" s="78">
        <v>2100000000</v>
      </c>
      <c r="DA413" s="78">
        <v>2000000000</v>
      </c>
      <c r="DB413" s="78">
        <v>134682213827</v>
      </c>
      <c r="DC413" s="78">
        <v>156185191268</v>
      </c>
      <c r="DD413" s="78">
        <v>186996759717</v>
      </c>
      <c r="DE413" s="78">
        <v>117616760659</v>
      </c>
      <c r="DF413" s="78">
        <v>133873135314</v>
      </c>
      <c r="DG413" s="78">
        <v>40161640580</v>
      </c>
      <c r="DH413" s="78">
        <v>115602533182</v>
      </c>
      <c r="DI413" s="78">
        <v>14721696137</v>
      </c>
      <c r="DJ413" s="78">
        <v>40748273114</v>
      </c>
      <c r="DK413" s="78">
        <v>160403010922</v>
      </c>
      <c r="DL413" s="78">
        <v>32309765774</v>
      </c>
      <c r="DM413" s="78">
        <v>21961631577</v>
      </c>
      <c r="DN413" s="78">
        <v>8761319927</v>
      </c>
      <c r="DO413" s="78">
        <v>5000000000</v>
      </c>
      <c r="DP413" s="78">
        <v>5000000000</v>
      </c>
      <c r="DQ413" s="78">
        <v>5000000000</v>
      </c>
      <c r="DR413" s="78">
        <v>6576721197</v>
      </c>
      <c r="DS413" s="78">
        <v>24745142390</v>
      </c>
      <c r="DT413" s="78">
        <v>15467815982</v>
      </c>
      <c r="DU413" s="78">
        <v>24191589065</v>
      </c>
      <c r="DV413" s="78">
        <v>6417417864</v>
      </c>
      <c r="DW413" s="78">
        <v>7157389351</v>
      </c>
      <c r="DX413" s="78">
        <v>1000844852</v>
      </c>
      <c r="DY413" s="78">
        <v>12010501462</v>
      </c>
      <c r="DZ413" s="78">
        <v>892722763</v>
      </c>
      <c r="EA413" s="78">
        <v>6923720105</v>
      </c>
      <c r="EB413" s="78">
        <v>980678702</v>
      </c>
      <c r="EC413" s="78">
        <v>2716949270</v>
      </c>
      <c r="ED413" s="78">
        <v>21521896303</v>
      </c>
      <c r="EE413" s="78">
        <v>16279997179</v>
      </c>
      <c r="EF413" s="78">
        <v>9502497092</v>
      </c>
      <c r="EG413" s="78">
        <v>10672482921</v>
      </c>
      <c r="EH413" s="78">
        <v>72024456707</v>
      </c>
      <c r="EI413" s="78">
        <v>49453025110</v>
      </c>
      <c r="EJ413" s="78">
        <v>196221244850</v>
      </c>
      <c r="EK413" s="78">
        <v>278366544410</v>
      </c>
      <c r="EL413" s="78">
        <v>540281942555</v>
      </c>
      <c r="EM413" s="78">
        <v>548449120463</v>
      </c>
      <c r="EN413" s="78">
        <v>437112349819</v>
      </c>
      <c r="EO413" s="78">
        <v>919350007860</v>
      </c>
      <c r="EP413" s="78">
        <v>334612899895</v>
      </c>
      <c r="EQ413" s="78">
        <v>28276931521</v>
      </c>
      <c r="ER413" s="78">
        <v>131643811844</v>
      </c>
      <c r="ES413" s="78">
        <v>2470799759</v>
      </c>
      <c r="ET413" s="78">
        <v>3601330195</v>
      </c>
      <c r="EU413" s="78">
        <v>600485320</v>
      </c>
      <c r="EV413" s="78">
        <v>1331064725</v>
      </c>
      <c r="EW413" s="78">
        <v>1359397852</v>
      </c>
      <c r="EX413" s="78">
        <v>1279404720</v>
      </c>
      <c r="EY413" s="78">
        <v>11273618894</v>
      </c>
      <c r="EZ413" s="78">
        <v>11770000508</v>
      </c>
      <c r="FA413" s="78">
        <v>7901431647</v>
      </c>
      <c r="FB413" s="78">
        <v>16509264709</v>
      </c>
      <c r="FC413" s="78">
        <v>22470186426</v>
      </c>
      <c r="FD413" s="78">
        <v>3659717588</v>
      </c>
      <c r="FE413" s="78">
        <v>2101270546</v>
      </c>
      <c r="FF413" s="78">
        <v>1395576742</v>
      </c>
      <c r="FG413" s="78">
        <v>2042248594</v>
      </c>
      <c r="FH413" s="78">
        <v>3587607036</v>
      </c>
      <c r="FI413" s="78">
        <v>40827918650</v>
      </c>
      <c r="FJ413" s="78">
        <v>274009156</v>
      </c>
      <c r="FK413" s="78">
        <v>86629346458</v>
      </c>
      <c r="FL413" s="78">
        <v>5997592337</v>
      </c>
      <c r="FM413" s="78">
        <v>3143514320</v>
      </c>
      <c r="FN413" s="78">
        <v>7722504824</v>
      </c>
      <c r="FO413" s="78">
        <v>276351839</v>
      </c>
      <c r="FP413" s="78">
        <v>5196590294</v>
      </c>
      <c r="FQ413" s="78">
        <v>12996669103</v>
      </c>
      <c r="FR413" s="78">
        <v>14317783</v>
      </c>
      <c r="FS413" s="78">
        <v>11892340242</v>
      </c>
      <c r="FT413" s="78">
        <v>1123806548</v>
      </c>
      <c r="FU413" s="78">
        <v>393872896</v>
      </c>
      <c r="FV413" s="78">
        <v>5611122548</v>
      </c>
      <c r="FW413" s="78">
        <v>10093779966</v>
      </c>
      <c r="FX413" s="78">
        <v>80316926177</v>
      </c>
      <c r="FY413" s="78">
        <v>1977792287</v>
      </c>
      <c r="FZ413" s="78">
        <v>1988367263</v>
      </c>
      <c r="GA413" s="78">
        <v>498692398</v>
      </c>
      <c r="GB413" s="78">
        <v>497515591023</v>
      </c>
      <c r="GC413" s="78">
        <v>68347172211</v>
      </c>
      <c r="GD413" s="78">
        <v>122927437</v>
      </c>
      <c r="GE413" s="78">
        <v>27500000000</v>
      </c>
      <c r="GF413" s="78">
        <v>5041694676</v>
      </c>
    </row>
    <row r="414" spans="1:188">
      <c r="A414" s="84">
        <v>45257</v>
      </c>
      <c r="B414" s="78">
        <v>144794538928</v>
      </c>
      <c r="C414" s="78">
        <v>129680111690</v>
      </c>
      <c r="D414" s="78">
        <v>172857073460</v>
      </c>
      <c r="E414" s="78">
        <v>192512588546</v>
      </c>
      <c r="F414" s="78">
        <v>97666131491</v>
      </c>
      <c r="G414" s="78">
        <v>49072135956</v>
      </c>
      <c r="H414" s="78">
        <v>104984455689</v>
      </c>
      <c r="I414" s="78">
        <v>17540088584</v>
      </c>
      <c r="J414" s="78">
        <v>28615719607</v>
      </c>
      <c r="K414" s="78">
        <v>20803894462</v>
      </c>
      <c r="L414" s="78">
        <v>7225314044</v>
      </c>
      <c r="M414" s="78">
        <v>3481117709</v>
      </c>
      <c r="N414" s="78">
        <v>8964193168</v>
      </c>
      <c r="O414" s="78">
        <v>4891694915</v>
      </c>
      <c r="P414" s="78">
        <v>4086206854</v>
      </c>
      <c r="Q414" s="78">
        <v>8843648197</v>
      </c>
      <c r="R414" s="78">
        <v>4391442067</v>
      </c>
      <c r="S414" s="78">
        <v>7001286543</v>
      </c>
      <c r="T414" s="78">
        <v>4552043343</v>
      </c>
      <c r="U414" s="78">
        <v>17596530230</v>
      </c>
      <c r="V414" s="78">
        <v>4934157082</v>
      </c>
      <c r="W414" s="78">
        <v>4468154939</v>
      </c>
      <c r="X414" s="78">
        <v>212722727</v>
      </c>
      <c r="Y414" s="78">
        <v>246200266684</v>
      </c>
      <c r="Z414" s="78">
        <v>187432650183</v>
      </c>
      <c r="AA414" s="78">
        <v>152731523503</v>
      </c>
      <c r="AB414" s="78">
        <v>256235195579</v>
      </c>
      <c r="AC414" s="78">
        <v>191446055548</v>
      </c>
      <c r="AD414" s="78">
        <v>229875797451</v>
      </c>
      <c r="AE414" s="78">
        <v>44260200548</v>
      </c>
      <c r="AF414" s="78">
        <v>47674760913</v>
      </c>
      <c r="AG414" s="78">
        <v>41316049750</v>
      </c>
      <c r="AH414" s="78">
        <v>24258785164</v>
      </c>
      <c r="AI414" s="78">
        <v>6064223689</v>
      </c>
      <c r="AJ414" s="78">
        <v>5114650482</v>
      </c>
      <c r="AK414" s="78">
        <v>22572713244</v>
      </c>
      <c r="AL414" s="78">
        <v>5095370903</v>
      </c>
      <c r="AM414" s="78">
        <v>5928636925</v>
      </c>
      <c r="AN414" s="78">
        <v>8533999241</v>
      </c>
      <c r="AO414" s="78">
        <v>5090258530</v>
      </c>
      <c r="AP414" s="78">
        <v>9617635193</v>
      </c>
      <c r="AQ414" s="78">
        <v>5100215810</v>
      </c>
      <c r="AR414" s="78">
        <v>13781071920</v>
      </c>
      <c r="AS414" s="78">
        <v>5094361438</v>
      </c>
      <c r="AT414" s="78">
        <v>8380814914</v>
      </c>
      <c r="AU414" s="78">
        <v>5088596801</v>
      </c>
      <c r="AV414" s="78">
        <v>1250930839</v>
      </c>
      <c r="AW414" s="78">
        <v>1665215058</v>
      </c>
      <c r="AX414" s="78">
        <v>9000000000</v>
      </c>
      <c r="AY414" s="78">
        <v>5000000000</v>
      </c>
      <c r="AZ414" s="78">
        <v>20000000000</v>
      </c>
      <c r="BA414" s="78">
        <v>6316268250</v>
      </c>
      <c r="BB414" s="78">
        <v>5320431181</v>
      </c>
      <c r="BC414" s="78">
        <v>5359887714</v>
      </c>
      <c r="BD414" s="78">
        <v>5629386040</v>
      </c>
      <c r="BE414" s="78">
        <v>10966439158</v>
      </c>
      <c r="BF414" s="78">
        <v>10285456925</v>
      </c>
      <c r="BG414" s="78">
        <v>5306999280</v>
      </c>
      <c r="BH414" s="78">
        <v>5392960026</v>
      </c>
      <c r="BI414" s="78">
        <v>40363682604</v>
      </c>
      <c r="BJ414" s="78">
        <v>84820293302</v>
      </c>
      <c r="BK414" s="78">
        <v>35756133927</v>
      </c>
      <c r="BL414" s="78">
        <v>39267460135</v>
      </c>
      <c r="BM414" s="78">
        <v>37494389623</v>
      </c>
      <c r="BN414" s="78">
        <v>7375422627</v>
      </c>
      <c r="BO414" s="78">
        <v>6000000000</v>
      </c>
      <c r="BP414" s="78">
        <v>6000000000</v>
      </c>
      <c r="BQ414" s="78">
        <v>6500000000</v>
      </c>
      <c r="BR414" s="78">
        <v>9219395384</v>
      </c>
      <c r="BS414" s="78">
        <v>4686600364</v>
      </c>
      <c r="BT414" s="78">
        <v>3071867802</v>
      </c>
      <c r="BU414" s="78">
        <v>6075729860</v>
      </c>
      <c r="BV414" s="78">
        <v>7324572550</v>
      </c>
      <c r="BW414" s="78">
        <v>5085382359</v>
      </c>
      <c r="BX414" s="78">
        <v>16545464985</v>
      </c>
      <c r="BY414" s="78">
        <v>13287097508</v>
      </c>
      <c r="BZ414" s="78">
        <v>14549886362</v>
      </c>
      <c r="CA414" s="78">
        <v>2574502050</v>
      </c>
      <c r="CB414" s="78">
        <v>191090899999</v>
      </c>
      <c r="CC414" s="78">
        <v>143917587683</v>
      </c>
      <c r="CD414" s="78">
        <v>160664268102</v>
      </c>
      <c r="CE414" s="78">
        <v>77426292598</v>
      </c>
      <c r="CF414" s="78">
        <v>94907209811</v>
      </c>
      <c r="CG414" s="78">
        <v>73936789227</v>
      </c>
      <c r="CH414" s="78">
        <v>7738799572</v>
      </c>
      <c r="CI414" s="78">
        <v>8232316952</v>
      </c>
      <c r="CJ414" s="78">
        <v>6806644554</v>
      </c>
      <c r="CK414" s="78">
        <v>3938118235</v>
      </c>
      <c r="CL414" s="78">
        <v>14490475723</v>
      </c>
      <c r="CM414" s="78">
        <v>25340797016</v>
      </c>
      <c r="CN414" s="78">
        <v>23089204128</v>
      </c>
      <c r="CO414" s="78">
        <v>14551213344</v>
      </c>
      <c r="CP414" s="78">
        <v>16990420470</v>
      </c>
      <c r="CQ414" s="78">
        <v>24708173560</v>
      </c>
      <c r="CR414" s="78">
        <v>5574449948</v>
      </c>
      <c r="CS414" s="78">
        <v>14781236544</v>
      </c>
      <c r="CT414" s="78">
        <v>17262018063</v>
      </c>
      <c r="CU414" s="78">
        <v>611883198</v>
      </c>
      <c r="CV414" s="78">
        <v>611129276</v>
      </c>
      <c r="CW414" s="78">
        <v>1120515243</v>
      </c>
      <c r="CX414" s="78">
        <v>2100000000</v>
      </c>
      <c r="CY414" s="78">
        <v>1800000000</v>
      </c>
      <c r="CZ414" s="78">
        <v>2100000000</v>
      </c>
      <c r="DA414" s="78">
        <v>2000000000</v>
      </c>
      <c r="DB414" s="78">
        <v>134711840553</v>
      </c>
      <c r="DC414" s="78">
        <v>155865914553</v>
      </c>
      <c r="DD414" s="78">
        <v>187012632996</v>
      </c>
      <c r="DE414" s="78">
        <v>117615736730</v>
      </c>
      <c r="DF414" s="78">
        <v>133926469281</v>
      </c>
      <c r="DG414" s="78">
        <v>40226235992</v>
      </c>
      <c r="DH414" s="78">
        <v>115985505441</v>
      </c>
      <c r="DI414" s="78">
        <v>14768836738</v>
      </c>
      <c r="DJ414" s="78">
        <v>40791937755</v>
      </c>
      <c r="DK414" s="78">
        <v>160680600437</v>
      </c>
      <c r="DL414" s="78">
        <v>32512342935</v>
      </c>
      <c r="DM414" s="78">
        <v>22116555302</v>
      </c>
      <c r="DN414" s="78">
        <v>8911036715</v>
      </c>
      <c r="DO414" s="78">
        <v>5000000000</v>
      </c>
      <c r="DP414" s="78">
        <v>5000000000</v>
      </c>
      <c r="DQ414" s="78">
        <v>5000000000</v>
      </c>
      <c r="DR414" s="78">
        <v>6569737749</v>
      </c>
      <c r="DS414" s="78">
        <v>24859953115</v>
      </c>
      <c r="DT414" s="78">
        <v>15539929320</v>
      </c>
      <c r="DU414" s="78">
        <v>24492779406</v>
      </c>
      <c r="DV414" s="78">
        <v>6440943893</v>
      </c>
      <c r="DW414" s="78">
        <v>7185226571</v>
      </c>
      <c r="DX414" s="78">
        <v>979050039</v>
      </c>
      <c r="DY414" s="78">
        <v>11984964237</v>
      </c>
      <c r="DZ414" s="78">
        <v>892943013</v>
      </c>
      <c r="EA414" s="78">
        <v>6935283797</v>
      </c>
      <c r="EB414" s="78">
        <v>979930467</v>
      </c>
      <c r="EC414" s="78">
        <v>2718985516</v>
      </c>
      <c r="ED414" s="78">
        <v>21520216369</v>
      </c>
      <c r="EE414" s="78">
        <v>16295004040</v>
      </c>
      <c r="EF414" s="78">
        <v>9516778432</v>
      </c>
      <c r="EG414" s="78">
        <v>10702470575</v>
      </c>
      <c r="EH414" s="78">
        <v>72067739325</v>
      </c>
      <c r="EI414" s="78">
        <v>49422887805</v>
      </c>
      <c r="EJ414" s="78">
        <v>196163309218</v>
      </c>
      <c r="EK414" s="78">
        <v>278550876957</v>
      </c>
      <c r="EL414" s="78">
        <v>540585574320</v>
      </c>
      <c r="EM414" s="78">
        <v>548450694226</v>
      </c>
      <c r="EN414" s="78">
        <v>437247275636</v>
      </c>
      <c r="EO414" s="78">
        <v>918867396779</v>
      </c>
      <c r="EP414" s="78">
        <v>333888423121</v>
      </c>
      <c r="EQ414" s="78">
        <v>28467489204</v>
      </c>
      <c r="ER414" s="78">
        <v>131756833397</v>
      </c>
      <c r="ES414" s="78">
        <v>2481514340</v>
      </c>
      <c r="ET414" s="78">
        <v>3571703161</v>
      </c>
      <c r="EU414" s="78">
        <v>600490408</v>
      </c>
      <c r="EV414" s="78">
        <v>1331064725</v>
      </c>
      <c r="EW414" s="78">
        <v>1359647052</v>
      </c>
      <c r="EX414" s="78">
        <v>1279404720</v>
      </c>
      <c r="EY414" s="78">
        <v>11276456003</v>
      </c>
      <c r="EZ414" s="78">
        <v>11771063436</v>
      </c>
      <c r="FA414" s="78">
        <v>7909457375</v>
      </c>
      <c r="FB414" s="78">
        <v>16508161673</v>
      </c>
      <c r="FC414" s="78">
        <v>22422190545</v>
      </c>
      <c r="FD414" s="78">
        <v>3659029771</v>
      </c>
      <c r="FE414" s="78">
        <v>2105074201</v>
      </c>
      <c r="FF414" s="78">
        <v>1396430041</v>
      </c>
      <c r="FG414" s="78">
        <v>2042543201</v>
      </c>
      <c r="FH414" s="78">
        <v>3589832080</v>
      </c>
      <c r="FI414" s="78">
        <v>40828095760</v>
      </c>
      <c r="FJ414" s="78">
        <v>274009156</v>
      </c>
      <c r="FK414" s="78">
        <v>86657017010</v>
      </c>
      <c r="FL414" s="78">
        <v>5997620585</v>
      </c>
      <c r="FM414" s="78">
        <v>3143573721</v>
      </c>
      <c r="FN414" s="78">
        <v>7672029741</v>
      </c>
      <c r="FO414" s="78">
        <v>276352452</v>
      </c>
      <c r="FP414" s="78">
        <v>5197942565</v>
      </c>
      <c r="FQ414" s="78">
        <v>12946927121</v>
      </c>
      <c r="FR414" s="78">
        <v>14292056</v>
      </c>
      <c r="FS414" s="78">
        <v>11899814946</v>
      </c>
      <c r="FT414" s="78">
        <v>1123875850</v>
      </c>
      <c r="FU414" s="78">
        <v>394364315</v>
      </c>
      <c r="FV414" s="78">
        <v>5611132940</v>
      </c>
      <c r="FW414" s="78">
        <v>10094162091</v>
      </c>
      <c r="FX414" s="78">
        <v>80316926177</v>
      </c>
      <c r="FY414" s="78">
        <v>1979410934</v>
      </c>
      <c r="FZ414" s="78">
        <v>1987352157</v>
      </c>
      <c r="GA414" s="78">
        <v>498692398</v>
      </c>
      <c r="GB414" s="78">
        <v>497731976349</v>
      </c>
      <c r="GC414" s="78">
        <v>68265252371</v>
      </c>
      <c r="GD414" s="78">
        <v>122927437</v>
      </c>
      <c r="GE414" s="78">
        <v>27500000000</v>
      </c>
      <c r="GF414" s="78">
        <v>5040898022</v>
      </c>
    </row>
    <row r="415" spans="1:188">
      <c r="A415" s="84">
        <v>45258</v>
      </c>
      <c r="B415" s="78">
        <v>144713899639</v>
      </c>
      <c r="C415" s="78">
        <v>129659978825</v>
      </c>
      <c r="D415" s="78">
        <v>172979088448</v>
      </c>
      <c r="E415" s="78">
        <v>192514921937</v>
      </c>
      <c r="F415" s="78">
        <v>97642240798</v>
      </c>
      <c r="G415" s="78">
        <v>49069226339</v>
      </c>
      <c r="H415" s="78">
        <v>104832076845</v>
      </c>
      <c r="I415" s="78">
        <v>17541051888</v>
      </c>
      <c r="J415" s="78">
        <v>28586058412</v>
      </c>
      <c r="K415" s="78">
        <v>20814101304</v>
      </c>
      <c r="L415" s="78">
        <v>7226344479</v>
      </c>
      <c r="M415" s="78">
        <v>3481499834</v>
      </c>
      <c r="N415" s="78">
        <v>9025650341</v>
      </c>
      <c r="O415" s="78">
        <v>4892640446</v>
      </c>
      <c r="P415" s="78">
        <v>4085383591</v>
      </c>
      <c r="Q415" s="78">
        <v>8859167574</v>
      </c>
      <c r="R415" s="78">
        <v>4396987253</v>
      </c>
      <c r="S415" s="78">
        <v>7006765577</v>
      </c>
      <c r="T415" s="78">
        <v>4567806053</v>
      </c>
      <c r="U415" s="78">
        <v>17509973340</v>
      </c>
      <c r="V415" s="78">
        <v>4935380267</v>
      </c>
      <c r="W415" s="78">
        <v>4472042380</v>
      </c>
      <c r="X415" s="78">
        <v>212323374</v>
      </c>
      <c r="Y415" s="78">
        <v>246173675515</v>
      </c>
      <c r="Z415" s="78">
        <v>187214179237</v>
      </c>
      <c r="AA415" s="78">
        <v>152603169901</v>
      </c>
      <c r="AB415" s="78">
        <v>255940360533</v>
      </c>
      <c r="AC415" s="78">
        <v>191136148729</v>
      </c>
      <c r="AD415" s="78">
        <v>229742158870</v>
      </c>
      <c r="AE415" s="78">
        <v>44171630237</v>
      </c>
      <c r="AF415" s="78">
        <v>47706512806</v>
      </c>
      <c r="AG415" s="78">
        <v>41194551581</v>
      </c>
      <c r="AH415" s="78">
        <v>24208083361</v>
      </c>
      <c r="AI415" s="78">
        <v>6072851828</v>
      </c>
      <c r="AJ415" s="78">
        <v>5115472004</v>
      </c>
      <c r="AK415" s="78">
        <v>22798138761</v>
      </c>
      <c r="AL415" s="78">
        <v>5095370903</v>
      </c>
      <c r="AM415" s="78">
        <v>5930766583</v>
      </c>
      <c r="AN415" s="78">
        <v>8540561728</v>
      </c>
      <c r="AO415" s="78">
        <v>5090258530</v>
      </c>
      <c r="AP415" s="78">
        <v>9672140415</v>
      </c>
      <c r="AQ415" s="78">
        <v>5100215810</v>
      </c>
      <c r="AR415" s="78">
        <v>13773571010</v>
      </c>
      <c r="AS415" s="78">
        <v>5094361438</v>
      </c>
      <c r="AT415" s="78">
        <v>8385103783</v>
      </c>
      <c r="AU415" s="78">
        <v>5088596801</v>
      </c>
      <c r="AV415" s="78">
        <v>1250930839</v>
      </c>
      <c r="AW415" s="78">
        <v>1665215058</v>
      </c>
      <c r="AX415" s="78">
        <v>9000000000</v>
      </c>
      <c r="AY415" s="78">
        <v>5000000000</v>
      </c>
      <c r="AZ415" s="78">
        <v>20000000000</v>
      </c>
      <c r="BA415" s="78">
        <v>6305536493</v>
      </c>
      <c r="BB415" s="78">
        <v>5322010827</v>
      </c>
      <c r="BC415" s="78">
        <v>5346076737</v>
      </c>
      <c r="BD415" s="78">
        <v>5629628198</v>
      </c>
      <c r="BE415" s="78">
        <v>10970678997</v>
      </c>
      <c r="BF415" s="78">
        <v>10287208670</v>
      </c>
      <c r="BG415" s="78">
        <v>5306999320</v>
      </c>
      <c r="BH415" s="78">
        <v>5392960026</v>
      </c>
      <c r="BI415" s="78">
        <v>40130319343</v>
      </c>
      <c r="BJ415" s="78">
        <v>85361749846</v>
      </c>
      <c r="BK415" s="78">
        <v>35769931692</v>
      </c>
      <c r="BL415" s="78">
        <v>39163690164</v>
      </c>
      <c r="BM415" s="78">
        <v>37529998822</v>
      </c>
      <c r="BN415" s="78">
        <v>7389246335</v>
      </c>
      <c r="BO415" s="78">
        <v>6000000000</v>
      </c>
      <c r="BP415" s="78">
        <v>6000000000</v>
      </c>
      <c r="BQ415" s="78">
        <v>6500000000</v>
      </c>
      <c r="BR415" s="78">
        <v>9218979207</v>
      </c>
      <c r="BS415" s="78">
        <v>4699689918</v>
      </c>
      <c r="BT415" s="78">
        <v>3079301026</v>
      </c>
      <c r="BU415" s="78">
        <v>6019960701</v>
      </c>
      <c r="BV415" s="78">
        <v>7326353091</v>
      </c>
      <c r="BW415" s="78">
        <v>5123561815</v>
      </c>
      <c r="BX415" s="78">
        <v>16504204030</v>
      </c>
      <c r="BY415" s="78">
        <v>13265992800</v>
      </c>
      <c r="BZ415" s="78">
        <v>14551016906</v>
      </c>
      <c r="CA415" s="78">
        <v>2580925420</v>
      </c>
      <c r="CB415" s="78">
        <v>190878080602</v>
      </c>
      <c r="CC415" s="78">
        <v>143752804049</v>
      </c>
      <c r="CD415" s="78">
        <v>160757832819</v>
      </c>
      <c r="CE415" s="78">
        <v>77253733934</v>
      </c>
      <c r="CF415" s="78">
        <v>94889547661</v>
      </c>
      <c r="CG415" s="78">
        <v>73955003729</v>
      </c>
      <c r="CH415" s="78">
        <v>7753456935</v>
      </c>
      <c r="CI415" s="78">
        <v>8230837081</v>
      </c>
      <c r="CJ415" s="78">
        <v>6810181729</v>
      </c>
      <c r="CK415" s="78">
        <v>3936230994</v>
      </c>
      <c r="CL415" s="78">
        <v>14491713194</v>
      </c>
      <c r="CM415" s="78">
        <v>25366546077</v>
      </c>
      <c r="CN415" s="78">
        <v>23185392985</v>
      </c>
      <c r="CO415" s="78">
        <v>14603658132</v>
      </c>
      <c r="CP415" s="78">
        <v>16998038260</v>
      </c>
      <c r="CQ415" s="78">
        <v>24776131462</v>
      </c>
      <c r="CR415" s="78">
        <v>5574449948</v>
      </c>
      <c r="CS415" s="78">
        <v>14778855328</v>
      </c>
      <c r="CT415" s="78">
        <v>17310023650</v>
      </c>
      <c r="CU415" s="78">
        <v>611883198</v>
      </c>
      <c r="CV415" s="78">
        <v>611129276</v>
      </c>
      <c r="CW415" s="78">
        <v>1120662285</v>
      </c>
      <c r="CX415" s="78">
        <v>2100000000</v>
      </c>
      <c r="CY415" s="78">
        <v>1800000000</v>
      </c>
      <c r="CZ415" s="78">
        <v>2100000000</v>
      </c>
      <c r="DA415" s="78">
        <v>2000000000</v>
      </c>
      <c r="DB415" s="78">
        <v>134724315727</v>
      </c>
      <c r="DC415" s="78">
        <v>155722845412</v>
      </c>
      <c r="DD415" s="78">
        <v>187045400379</v>
      </c>
      <c r="DE415" s="78">
        <v>117706838329</v>
      </c>
      <c r="DF415" s="78">
        <v>133928612761</v>
      </c>
      <c r="DG415" s="78">
        <v>40311421180</v>
      </c>
      <c r="DH415" s="78">
        <v>116068517185</v>
      </c>
      <c r="DI415" s="78">
        <v>14848700191</v>
      </c>
      <c r="DJ415" s="78">
        <v>40916096538</v>
      </c>
      <c r="DK415" s="78">
        <v>161033311743</v>
      </c>
      <c r="DL415" s="78">
        <v>32826377633</v>
      </c>
      <c r="DM415" s="78">
        <v>22190002355</v>
      </c>
      <c r="DN415" s="78">
        <v>8932864288</v>
      </c>
      <c r="DO415" s="78">
        <v>5000000000</v>
      </c>
      <c r="DP415" s="78">
        <v>5000000000</v>
      </c>
      <c r="DQ415" s="78">
        <v>5000000000</v>
      </c>
      <c r="DR415" s="78">
        <v>6566094347</v>
      </c>
      <c r="DS415" s="78">
        <v>25194213635</v>
      </c>
      <c r="DT415" s="78">
        <v>15606409788</v>
      </c>
      <c r="DU415" s="78">
        <v>24780451257</v>
      </c>
      <c r="DV415" s="78">
        <v>6428834224</v>
      </c>
      <c r="DW415" s="78">
        <v>7169084033</v>
      </c>
      <c r="DX415" s="78">
        <v>979059565</v>
      </c>
      <c r="DY415" s="78">
        <v>11984974079</v>
      </c>
      <c r="DZ415" s="78">
        <v>892966814</v>
      </c>
      <c r="EA415" s="78">
        <v>6970100702</v>
      </c>
      <c r="EB415" s="78">
        <v>980181248</v>
      </c>
      <c r="EC415" s="78">
        <v>2725524852</v>
      </c>
      <c r="ED415" s="78">
        <v>21534870506</v>
      </c>
      <c r="EE415" s="78">
        <v>16336583303</v>
      </c>
      <c r="EF415" s="78">
        <v>9516380728</v>
      </c>
      <c r="EG415" s="78">
        <v>10706228287</v>
      </c>
      <c r="EH415" s="78">
        <v>72068478368</v>
      </c>
      <c r="EI415" s="78">
        <v>49410099531</v>
      </c>
      <c r="EJ415" s="78">
        <v>196091391516</v>
      </c>
      <c r="EK415" s="78">
        <v>278521773973</v>
      </c>
      <c r="EL415" s="78">
        <v>540257824773</v>
      </c>
      <c r="EM415" s="78">
        <v>548619780693</v>
      </c>
      <c r="EN415" s="78">
        <v>437315831196</v>
      </c>
      <c r="EO415" s="78">
        <v>918260101712</v>
      </c>
      <c r="EP415" s="78">
        <v>333458618626</v>
      </c>
      <c r="EQ415" s="78">
        <v>28491345312</v>
      </c>
      <c r="ER415" s="78">
        <v>131756219525</v>
      </c>
      <c r="ES415" s="78">
        <v>2479566447</v>
      </c>
      <c r="ET415" s="78">
        <v>3561377943</v>
      </c>
      <c r="EU415" s="78">
        <v>600490408</v>
      </c>
      <c r="EV415" s="78">
        <v>1330373537</v>
      </c>
      <c r="EW415" s="78">
        <v>1364989176</v>
      </c>
      <c r="EX415" s="78">
        <v>1278762823</v>
      </c>
      <c r="EY415" s="78">
        <v>11275863209</v>
      </c>
      <c r="EZ415" s="78">
        <v>11772574047</v>
      </c>
      <c r="FA415" s="78">
        <v>7896931686</v>
      </c>
      <c r="FB415" s="78">
        <v>16507330054</v>
      </c>
      <c r="FC415" s="78">
        <v>22341666632</v>
      </c>
      <c r="FD415" s="78">
        <v>3659559063</v>
      </c>
      <c r="FE415" s="78">
        <v>2102486504</v>
      </c>
      <c r="FF415" s="78">
        <v>1392551627</v>
      </c>
      <c r="FG415" s="78">
        <v>2038863286</v>
      </c>
      <c r="FH415" s="78">
        <v>3589534462</v>
      </c>
      <c r="FI415" s="78">
        <v>40786314897</v>
      </c>
      <c r="FJ415" s="78">
        <v>274009156</v>
      </c>
      <c r="FK415" s="78">
        <v>86621374331</v>
      </c>
      <c r="FL415" s="78">
        <v>5997740637</v>
      </c>
      <c r="FM415" s="78">
        <v>3143633873</v>
      </c>
      <c r="FN415" s="78">
        <v>7655272814</v>
      </c>
      <c r="FO415" s="78">
        <v>276032980</v>
      </c>
      <c r="FP415" s="78">
        <v>5198531278</v>
      </c>
      <c r="FQ415" s="78">
        <v>12950035873</v>
      </c>
      <c r="FR415" s="78">
        <v>14292056</v>
      </c>
      <c r="FS415" s="78">
        <v>11906419996</v>
      </c>
      <c r="FT415" s="78">
        <v>1121940276</v>
      </c>
      <c r="FU415" s="78">
        <v>390119149</v>
      </c>
      <c r="FV415" s="78">
        <v>5611132940</v>
      </c>
      <c r="FW415" s="78">
        <v>10102244949</v>
      </c>
      <c r="FX415" s="78">
        <v>80316926177</v>
      </c>
      <c r="FY415" s="78">
        <v>1980406544</v>
      </c>
      <c r="FZ415" s="78">
        <v>1987701045</v>
      </c>
      <c r="GA415" s="78">
        <v>498692398</v>
      </c>
      <c r="GB415" s="78">
        <v>497471004547</v>
      </c>
      <c r="GC415" s="78">
        <v>68238483157</v>
      </c>
      <c r="GD415" s="78">
        <v>122927437</v>
      </c>
      <c r="GE415" s="78">
        <v>27500000000</v>
      </c>
      <c r="GF415" s="78">
        <v>5041752460</v>
      </c>
    </row>
    <row r="416" spans="1:188">
      <c r="A416" s="84">
        <v>45259</v>
      </c>
      <c r="B416" s="78">
        <v>144679912076</v>
      </c>
      <c r="C416" s="78">
        <v>129557005583</v>
      </c>
      <c r="D416" s="78">
        <v>172952831275</v>
      </c>
      <c r="E416" s="78">
        <v>192572918006</v>
      </c>
      <c r="F416" s="78">
        <v>97595374716</v>
      </c>
      <c r="G416" s="78">
        <v>49040182382</v>
      </c>
      <c r="H416" s="78">
        <v>104696463256</v>
      </c>
      <c r="I416" s="78">
        <v>17542162373</v>
      </c>
      <c r="J416" s="78">
        <v>28590600519</v>
      </c>
      <c r="K416" s="78">
        <v>20827708599</v>
      </c>
      <c r="L416" s="78">
        <v>7226307081</v>
      </c>
      <c r="M416" s="78">
        <v>3481327788</v>
      </c>
      <c r="N416" s="78">
        <v>9006026628</v>
      </c>
      <c r="O416" s="78">
        <v>4896643326</v>
      </c>
      <c r="P416" s="78">
        <v>4074783002</v>
      </c>
      <c r="Q416" s="78">
        <v>8883116269</v>
      </c>
      <c r="R416" s="78">
        <v>4397067314</v>
      </c>
      <c r="S416" s="78">
        <v>7020938293</v>
      </c>
      <c r="T416" s="78">
        <v>4568245584</v>
      </c>
      <c r="U416" s="78">
        <v>17413482460</v>
      </c>
      <c r="V416" s="78">
        <v>4933348190</v>
      </c>
      <c r="W416" s="78">
        <v>4474391322</v>
      </c>
      <c r="X416" s="78">
        <v>212323374</v>
      </c>
      <c r="Y416" s="78">
        <v>246168508520</v>
      </c>
      <c r="Z416" s="78">
        <v>187215668378</v>
      </c>
      <c r="AA416" s="78">
        <v>152531246957</v>
      </c>
      <c r="AB416" s="78">
        <v>256033555378</v>
      </c>
      <c r="AC416" s="78">
        <v>191178117990</v>
      </c>
      <c r="AD416" s="78">
        <v>229644608478</v>
      </c>
      <c r="AE416" s="78">
        <v>44175706501</v>
      </c>
      <c r="AF416" s="78">
        <v>47513957044</v>
      </c>
      <c r="AG416" s="78">
        <v>41187918315</v>
      </c>
      <c r="AH416" s="78">
        <v>24226003544</v>
      </c>
      <c r="AI416" s="78">
        <v>6078715403</v>
      </c>
      <c r="AJ416" s="78">
        <v>5115472004</v>
      </c>
      <c r="AK416" s="78">
        <v>22931714060</v>
      </c>
      <c r="AL416" s="78">
        <v>5095370903</v>
      </c>
      <c r="AM416" s="78">
        <v>5929795933</v>
      </c>
      <c r="AN416" s="78">
        <v>8547095898</v>
      </c>
      <c r="AO416" s="78">
        <v>5090258530</v>
      </c>
      <c r="AP416" s="78">
        <v>9689070559</v>
      </c>
      <c r="AQ416" s="78">
        <v>5100215810</v>
      </c>
      <c r="AR416" s="78">
        <v>13834051325</v>
      </c>
      <c r="AS416" s="78">
        <v>5094361438</v>
      </c>
      <c r="AT416" s="78">
        <v>8431512982</v>
      </c>
      <c r="AU416" s="78">
        <v>5088596801</v>
      </c>
      <c r="AV416" s="78">
        <v>1250930839</v>
      </c>
      <c r="AW416" s="78">
        <v>1665215058</v>
      </c>
      <c r="AX416" s="78">
        <v>9000000000</v>
      </c>
      <c r="AY416" s="78">
        <v>5000000000</v>
      </c>
      <c r="AZ416" s="78">
        <v>20000000000</v>
      </c>
      <c r="BA416" s="78">
        <v>6309496089</v>
      </c>
      <c r="BB416" s="78">
        <v>5325616498</v>
      </c>
      <c r="BC416" s="78">
        <v>5348161946</v>
      </c>
      <c r="BD416" s="78">
        <v>5631938562</v>
      </c>
      <c r="BE416" s="78">
        <v>10974288805</v>
      </c>
      <c r="BF416" s="78">
        <v>10290090361</v>
      </c>
      <c r="BG416" s="78">
        <v>5307053840</v>
      </c>
      <c r="BH416" s="78">
        <v>5392960026</v>
      </c>
      <c r="BI416" s="78">
        <v>40135844859</v>
      </c>
      <c r="BJ416" s="78">
        <v>85644085986</v>
      </c>
      <c r="BK416" s="78">
        <v>35781320035</v>
      </c>
      <c r="BL416" s="78">
        <v>39173888172</v>
      </c>
      <c r="BM416" s="78">
        <v>37562790338</v>
      </c>
      <c r="BN416" s="78">
        <v>7386215234</v>
      </c>
      <c r="BO416" s="78">
        <v>6000000000</v>
      </c>
      <c r="BP416" s="78">
        <v>6000000000</v>
      </c>
      <c r="BQ416" s="78">
        <v>6500000000</v>
      </c>
      <c r="BR416" s="78">
        <v>9200441158</v>
      </c>
      <c r="BS416" s="78">
        <v>4702812518</v>
      </c>
      <c r="BT416" s="78">
        <v>3081721481</v>
      </c>
      <c r="BU416" s="78">
        <v>6027893152</v>
      </c>
      <c r="BV416" s="78">
        <v>7327124351</v>
      </c>
      <c r="BW416" s="78">
        <v>5122705174</v>
      </c>
      <c r="BX416" s="78">
        <v>16505302813</v>
      </c>
      <c r="BY416" s="78">
        <v>13267664493</v>
      </c>
      <c r="BZ416" s="78">
        <v>14396240496</v>
      </c>
      <c r="CA416" s="78">
        <v>2581864492</v>
      </c>
      <c r="CB416" s="78">
        <v>191141714021</v>
      </c>
      <c r="CC416" s="78">
        <v>143750580455</v>
      </c>
      <c r="CD416" s="78">
        <v>160640109101</v>
      </c>
      <c r="CE416" s="78">
        <v>77312765098</v>
      </c>
      <c r="CF416" s="78">
        <v>94915192750</v>
      </c>
      <c r="CG416" s="78">
        <v>74117306140</v>
      </c>
      <c r="CH416" s="78">
        <v>7759994160</v>
      </c>
      <c r="CI416" s="78">
        <v>8188862093</v>
      </c>
      <c r="CJ416" s="78">
        <v>6817247137</v>
      </c>
      <c r="CK416" s="78">
        <v>3936765997</v>
      </c>
      <c r="CL416" s="78">
        <v>14494313167</v>
      </c>
      <c r="CM416" s="78">
        <v>25411628385</v>
      </c>
      <c r="CN416" s="78">
        <v>23270252169</v>
      </c>
      <c r="CO416" s="78">
        <v>14673925418</v>
      </c>
      <c r="CP416" s="78">
        <v>16987778650</v>
      </c>
      <c r="CQ416" s="78">
        <v>24859146502</v>
      </c>
      <c r="CR416" s="78">
        <v>5572218404</v>
      </c>
      <c r="CS416" s="78">
        <v>14783819779</v>
      </c>
      <c r="CT416" s="78">
        <v>17323605366</v>
      </c>
      <c r="CU416" s="78">
        <v>611883198</v>
      </c>
      <c r="CV416" s="78">
        <v>611129276</v>
      </c>
      <c r="CW416" s="78">
        <v>1120662285</v>
      </c>
      <c r="CX416" s="78">
        <v>2100000000</v>
      </c>
      <c r="CY416" s="78">
        <v>1800000000</v>
      </c>
      <c r="CZ416" s="78">
        <v>2100000000</v>
      </c>
      <c r="DA416" s="78">
        <v>2000000000</v>
      </c>
      <c r="DB416" s="78">
        <v>134434413884</v>
      </c>
      <c r="DC416" s="78">
        <v>155910203331</v>
      </c>
      <c r="DD416" s="78">
        <v>187014248206</v>
      </c>
      <c r="DE416" s="78">
        <v>118092556821</v>
      </c>
      <c r="DF416" s="78">
        <v>133911310717</v>
      </c>
      <c r="DG416" s="78">
        <v>40436492720</v>
      </c>
      <c r="DH416" s="78">
        <v>116300310051</v>
      </c>
      <c r="DI416" s="78">
        <v>14857184054</v>
      </c>
      <c r="DJ416" s="78">
        <v>40896478711</v>
      </c>
      <c r="DK416" s="78">
        <v>161245921202</v>
      </c>
      <c r="DL416" s="78">
        <v>32973892043</v>
      </c>
      <c r="DM416" s="78">
        <v>22264218134</v>
      </c>
      <c r="DN416" s="78">
        <v>8922095317</v>
      </c>
      <c r="DO416" s="78">
        <v>5000000000</v>
      </c>
      <c r="DP416" s="78">
        <v>5000000000</v>
      </c>
      <c r="DQ416" s="78">
        <v>5000000000</v>
      </c>
      <c r="DR416" s="78">
        <v>6565226384</v>
      </c>
      <c r="DS416" s="78">
        <v>25396740678</v>
      </c>
      <c r="DT416" s="78">
        <v>15651248914</v>
      </c>
      <c r="DU416" s="78">
        <v>24950653024</v>
      </c>
      <c r="DV416" s="78">
        <v>6433870786</v>
      </c>
      <c r="DW416" s="78">
        <v>7181006322</v>
      </c>
      <c r="DX416" s="78">
        <v>979675552</v>
      </c>
      <c r="DY416" s="78">
        <v>11985392866</v>
      </c>
      <c r="DZ416" s="78">
        <v>893070078</v>
      </c>
      <c r="EA416" s="78">
        <v>7055525116</v>
      </c>
      <c r="EB416" s="78">
        <v>980319058</v>
      </c>
      <c r="EC416" s="78">
        <v>2720897089</v>
      </c>
      <c r="ED416" s="78">
        <v>21516012239</v>
      </c>
      <c r="EE416" s="78">
        <v>16338660552</v>
      </c>
      <c r="EF416" s="78">
        <v>9513663813</v>
      </c>
      <c r="EG416" s="78">
        <v>10708306333</v>
      </c>
      <c r="EH416" s="78">
        <v>72055828424</v>
      </c>
      <c r="EI416" s="78">
        <v>49349466664</v>
      </c>
      <c r="EJ416" s="78">
        <v>196000246425</v>
      </c>
      <c r="EK416" s="78">
        <v>278520216241</v>
      </c>
      <c r="EL416" s="78">
        <v>540221074363</v>
      </c>
      <c r="EM416" s="78">
        <v>548993109031</v>
      </c>
      <c r="EN416" s="78">
        <v>437470508009</v>
      </c>
      <c r="EO416" s="78">
        <v>917492897801</v>
      </c>
      <c r="EP416" s="78">
        <v>333343047529</v>
      </c>
      <c r="EQ416" s="78">
        <v>28526035125</v>
      </c>
      <c r="ER416" s="78">
        <v>131827350196</v>
      </c>
      <c r="ES416" s="78">
        <v>2472395330</v>
      </c>
      <c r="ET416" s="78">
        <v>3562976328</v>
      </c>
      <c r="EU416" s="78">
        <v>601640547</v>
      </c>
      <c r="EV416" s="78">
        <v>1330373537</v>
      </c>
      <c r="EW416" s="78">
        <v>1365107595</v>
      </c>
      <c r="EX416" s="78">
        <v>1278762823</v>
      </c>
      <c r="EY416" s="78">
        <v>11275190967</v>
      </c>
      <c r="EZ416" s="78">
        <v>11761163957</v>
      </c>
      <c r="FA416" s="78">
        <v>7903207415</v>
      </c>
      <c r="FB416" s="78">
        <v>16511070939</v>
      </c>
      <c r="FC416" s="78">
        <v>22345956590</v>
      </c>
      <c r="FD416" s="78">
        <v>3658360376</v>
      </c>
      <c r="FE416" s="78">
        <v>2102620422</v>
      </c>
      <c r="FF416" s="78">
        <v>1392773373</v>
      </c>
      <c r="FG416" s="78">
        <v>2038906006</v>
      </c>
      <c r="FH416" s="78">
        <v>3589496349</v>
      </c>
      <c r="FI416" s="78">
        <v>40785325896</v>
      </c>
      <c r="FJ416" s="78">
        <v>274013168</v>
      </c>
      <c r="FK416" s="78">
        <v>86690969401</v>
      </c>
      <c r="FL416" s="78">
        <v>5999042811</v>
      </c>
      <c r="FM416" s="78">
        <v>3143934704</v>
      </c>
      <c r="FN416" s="78">
        <v>7604092157</v>
      </c>
      <c r="FO416" s="78">
        <v>276033596</v>
      </c>
      <c r="FP416" s="78">
        <v>5198547367</v>
      </c>
      <c r="FQ416" s="78">
        <v>12955554002</v>
      </c>
      <c r="FR416" s="78">
        <v>14292056</v>
      </c>
      <c r="FS416" s="78">
        <v>11925407322</v>
      </c>
      <c r="FT416" s="78">
        <v>1120863245</v>
      </c>
      <c r="FU416" s="78">
        <v>390119149</v>
      </c>
      <c r="FV416" s="78">
        <v>5611210845</v>
      </c>
      <c r="FW416" s="78">
        <v>10102244949</v>
      </c>
      <c r="FX416" s="78">
        <v>80316926177</v>
      </c>
      <c r="FY416" s="78">
        <v>1981120443</v>
      </c>
      <c r="FZ416" s="78">
        <v>1987626017</v>
      </c>
      <c r="GA416" s="78">
        <v>498692398</v>
      </c>
      <c r="GB416" s="78">
        <v>497179289158</v>
      </c>
      <c r="GC416" s="78">
        <v>68108675364</v>
      </c>
      <c r="GD416" s="78">
        <v>122927437</v>
      </c>
      <c r="GE416" s="78">
        <v>27500000000</v>
      </c>
      <c r="GF416" s="78">
        <v>5042176682</v>
      </c>
    </row>
    <row r="417" spans="1:188">
      <c r="A417" s="84">
        <v>45260</v>
      </c>
      <c r="B417" s="78">
        <v>144762795088</v>
      </c>
      <c r="C417" s="78">
        <v>129563450095</v>
      </c>
      <c r="D417" s="78">
        <v>173186458771</v>
      </c>
      <c r="E417" s="78">
        <v>192719703106</v>
      </c>
      <c r="F417" s="78">
        <v>97658076598</v>
      </c>
      <c r="G417" s="78">
        <v>49071985717</v>
      </c>
      <c r="H417" s="78">
        <v>104729770212</v>
      </c>
      <c r="I417" s="78">
        <v>17540153253</v>
      </c>
      <c r="J417" s="78">
        <v>28572258949</v>
      </c>
      <c r="K417" s="78">
        <v>20824255158</v>
      </c>
      <c r="L417" s="78">
        <v>7227548712</v>
      </c>
      <c r="M417" s="78">
        <v>3482345714</v>
      </c>
      <c r="N417" s="78">
        <v>9054112875</v>
      </c>
      <c r="O417" s="78">
        <v>4901364939</v>
      </c>
      <c r="P417" s="78">
        <v>4076381681</v>
      </c>
      <c r="Q417" s="78">
        <v>8886156093</v>
      </c>
      <c r="R417" s="78">
        <v>4398918212</v>
      </c>
      <c r="S417" s="78">
        <v>7041017061</v>
      </c>
      <c r="T417" s="78">
        <v>4577772675</v>
      </c>
      <c r="U417" s="78">
        <v>17507471626</v>
      </c>
      <c r="V417" s="78">
        <v>4936127520</v>
      </c>
      <c r="W417" s="78">
        <v>4482225546</v>
      </c>
      <c r="X417" s="78">
        <v>215952452</v>
      </c>
      <c r="Y417" s="78">
        <v>246342273793</v>
      </c>
      <c r="Z417" s="78">
        <v>187184621851</v>
      </c>
      <c r="AA417" s="78">
        <v>152681887828</v>
      </c>
      <c r="AB417" s="78">
        <v>256101385894</v>
      </c>
      <c r="AC417" s="78">
        <v>191241322642</v>
      </c>
      <c r="AD417" s="78">
        <v>229546011325</v>
      </c>
      <c r="AE417" s="78">
        <v>44087385676</v>
      </c>
      <c r="AF417" s="78">
        <v>47536436611</v>
      </c>
      <c r="AG417" s="78">
        <v>41174271058</v>
      </c>
      <c r="AH417" s="78">
        <v>24250567694</v>
      </c>
      <c r="AI417" s="78">
        <v>6107251667</v>
      </c>
      <c r="AJ417" s="78">
        <v>5115472004</v>
      </c>
      <c r="AK417" s="78">
        <v>23310009424</v>
      </c>
      <c r="AL417" s="78">
        <v>5095370903</v>
      </c>
      <c r="AM417" s="78">
        <v>5936515226</v>
      </c>
      <c r="AN417" s="78">
        <v>8547911201</v>
      </c>
      <c r="AO417" s="78">
        <v>5090258530</v>
      </c>
      <c r="AP417" s="78">
        <v>9739063679</v>
      </c>
      <c r="AQ417" s="78">
        <v>5100301881</v>
      </c>
      <c r="AR417" s="78">
        <v>13842333326</v>
      </c>
      <c r="AS417" s="78">
        <v>5094361438</v>
      </c>
      <c r="AT417" s="78">
        <v>8450212359</v>
      </c>
      <c r="AU417" s="78">
        <v>5088596801</v>
      </c>
      <c r="AV417" s="78">
        <v>1252124994</v>
      </c>
      <c r="AW417" s="78">
        <v>1668157757</v>
      </c>
      <c r="AX417" s="78">
        <v>9000000000</v>
      </c>
      <c r="AY417" s="78">
        <v>5000000000</v>
      </c>
      <c r="AZ417" s="78">
        <v>20000000000</v>
      </c>
      <c r="BA417" s="78">
        <v>6318258109</v>
      </c>
      <c r="BB417" s="78">
        <v>5335369107</v>
      </c>
      <c r="BC417" s="78">
        <v>5361746871</v>
      </c>
      <c r="BD417" s="78">
        <v>5643722269</v>
      </c>
      <c r="BE417" s="78">
        <v>11029688057</v>
      </c>
      <c r="BF417" s="78">
        <v>10304102287</v>
      </c>
      <c r="BG417" s="78">
        <v>5307185081</v>
      </c>
      <c r="BH417" s="78">
        <v>5392960026</v>
      </c>
      <c r="BI417" s="78">
        <v>40202530103</v>
      </c>
      <c r="BJ417" s="78">
        <v>86380245228</v>
      </c>
      <c r="BK417" s="78">
        <v>35796750742</v>
      </c>
      <c r="BL417" s="78">
        <v>39171581284</v>
      </c>
      <c r="BM417" s="78">
        <v>37624643618</v>
      </c>
      <c r="BN417" s="78">
        <v>7390443083</v>
      </c>
      <c r="BO417" s="78">
        <v>6000000000</v>
      </c>
      <c r="BP417" s="78">
        <v>6000000000</v>
      </c>
      <c r="BQ417" s="78">
        <v>6500000000</v>
      </c>
      <c r="BR417" s="78">
        <v>9201764560</v>
      </c>
      <c r="BS417" s="78">
        <v>4705838789</v>
      </c>
      <c r="BT417" s="78">
        <v>3085246464</v>
      </c>
      <c r="BU417" s="78">
        <v>6052771926</v>
      </c>
      <c r="BV417" s="78">
        <v>7332706396</v>
      </c>
      <c r="BW417" s="78">
        <v>5146783585</v>
      </c>
      <c r="BX417" s="78">
        <v>16510408925</v>
      </c>
      <c r="BY417" s="78">
        <v>13266714894</v>
      </c>
      <c r="BZ417" s="78">
        <v>14400649406</v>
      </c>
      <c r="CA417" s="78">
        <v>2585591768</v>
      </c>
      <c r="CB417" s="78">
        <v>191492366897</v>
      </c>
      <c r="CC417" s="78">
        <v>144068880093</v>
      </c>
      <c r="CD417" s="78">
        <v>161051626107</v>
      </c>
      <c r="CE417" s="78">
        <v>77350327627</v>
      </c>
      <c r="CF417" s="78">
        <v>95160517238</v>
      </c>
      <c r="CG417" s="78">
        <v>74280824074</v>
      </c>
      <c r="CH417" s="78">
        <v>7764249752</v>
      </c>
      <c r="CI417" s="78">
        <v>8136804025</v>
      </c>
      <c r="CJ417" s="78">
        <v>6818685389</v>
      </c>
      <c r="CK417" s="78">
        <v>3940401719</v>
      </c>
      <c r="CL417" s="78">
        <v>14477797875</v>
      </c>
      <c r="CM417" s="78">
        <v>26440278101</v>
      </c>
      <c r="CN417" s="78">
        <v>23432264459</v>
      </c>
      <c r="CO417" s="78">
        <v>14819997223</v>
      </c>
      <c r="CP417" s="78">
        <v>17026568931</v>
      </c>
      <c r="CQ417" s="78">
        <v>25056981659</v>
      </c>
      <c r="CR417" s="78">
        <v>5572218404</v>
      </c>
      <c r="CS417" s="78">
        <v>14787019034</v>
      </c>
      <c r="CT417" s="78">
        <v>17342473563</v>
      </c>
      <c r="CU417" s="78">
        <v>613831658</v>
      </c>
      <c r="CV417" s="78">
        <v>612614751</v>
      </c>
      <c r="CW417" s="78">
        <v>1123092838</v>
      </c>
      <c r="CX417" s="78">
        <v>2100000000</v>
      </c>
      <c r="CY417" s="78">
        <v>1800000000</v>
      </c>
      <c r="CZ417" s="78">
        <v>2100000000</v>
      </c>
      <c r="DA417" s="78">
        <v>2000000000</v>
      </c>
      <c r="DB417" s="78">
        <v>134454641610</v>
      </c>
      <c r="DC417" s="78">
        <v>155989327854</v>
      </c>
      <c r="DD417" s="78">
        <v>187015225047</v>
      </c>
      <c r="DE417" s="78">
        <v>118385804723</v>
      </c>
      <c r="DF417" s="78">
        <v>134015588135</v>
      </c>
      <c r="DG417" s="78">
        <v>40531023011</v>
      </c>
      <c r="DH417" s="78">
        <v>116665701804</v>
      </c>
      <c r="DI417" s="78">
        <v>14926068062</v>
      </c>
      <c r="DJ417" s="78">
        <v>40971908934</v>
      </c>
      <c r="DK417" s="78">
        <v>162113273205</v>
      </c>
      <c r="DL417" s="78">
        <v>33433310594</v>
      </c>
      <c r="DM417" s="78">
        <v>22423204119</v>
      </c>
      <c r="DN417" s="78">
        <v>8960685996</v>
      </c>
      <c r="DO417" s="78">
        <v>5000000000</v>
      </c>
      <c r="DP417" s="78">
        <v>5000000000</v>
      </c>
      <c r="DQ417" s="78">
        <v>5000000000</v>
      </c>
      <c r="DR417" s="78">
        <v>6575698370</v>
      </c>
      <c r="DS417" s="78">
        <v>25707912616</v>
      </c>
      <c r="DT417" s="78">
        <v>15817166183</v>
      </c>
      <c r="DU417" s="78">
        <v>24916379922</v>
      </c>
      <c r="DV417" s="78">
        <v>6441612331</v>
      </c>
      <c r="DW417" s="78">
        <v>7183281962</v>
      </c>
      <c r="DX417" s="78">
        <v>979388623</v>
      </c>
      <c r="DY417" s="78">
        <v>11985392866</v>
      </c>
      <c r="DZ417" s="78">
        <v>893519962</v>
      </c>
      <c r="EA417" s="78">
        <v>7113069766</v>
      </c>
      <c r="EB417" s="78">
        <v>981524290</v>
      </c>
      <c r="EC417" s="78">
        <v>2722926305</v>
      </c>
      <c r="ED417" s="78">
        <v>21529943912</v>
      </c>
      <c r="EE417" s="78">
        <v>16344231435</v>
      </c>
      <c r="EF417" s="78">
        <v>9521978552</v>
      </c>
      <c r="EG417" s="78">
        <v>10712436688</v>
      </c>
      <c r="EH417" s="78">
        <v>72085995496</v>
      </c>
      <c r="EI417" s="78">
        <v>49221348634</v>
      </c>
      <c r="EJ417" s="78">
        <v>195941198774</v>
      </c>
      <c r="EK417" s="78">
        <v>278137109485</v>
      </c>
      <c r="EL417" s="78">
        <v>540498726299</v>
      </c>
      <c r="EM417" s="78">
        <v>548868902251</v>
      </c>
      <c r="EN417" s="78">
        <v>437899136016</v>
      </c>
      <c r="EO417" s="78">
        <v>916649332202</v>
      </c>
      <c r="EP417" s="78">
        <v>333138177509</v>
      </c>
      <c r="EQ417" s="78">
        <v>28505168663</v>
      </c>
      <c r="ER417" s="78">
        <v>131892049909</v>
      </c>
      <c r="ES417" s="78">
        <v>2473829010</v>
      </c>
      <c r="ET417" s="78">
        <v>3564163264</v>
      </c>
      <c r="EU417" s="78">
        <v>601640547</v>
      </c>
      <c r="EV417" s="78">
        <v>1332566477</v>
      </c>
      <c r="EW417" s="78">
        <v>1365107595</v>
      </c>
      <c r="EX417" s="78">
        <v>1278762823</v>
      </c>
      <c r="EY417" s="78">
        <v>11275938692</v>
      </c>
      <c r="EZ417" s="78">
        <v>11766949115</v>
      </c>
      <c r="FA417" s="78">
        <v>7905717816</v>
      </c>
      <c r="FB417" s="78">
        <v>16517992239</v>
      </c>
      <c r="FC417" s="78">
        <v>22346832016</v>
      </c>
      <c r="FD417" s="78">
        <v>3657583705</v>
      </c>
      <c r="FE417" s="78">
        <v>2104392617</v>
      </c>
      <c r="FF417" s="78">
        <v>1393097947</v>
      </c>
      <c r="FG417" s="78">
        <v>2041167307</v>
      </c>
      <c r="FH417" s="78">
        <v>3592235632</v>
      </c>
      <c r="FI417" s="78">
        <v>40825216871</v>
      </c>
      <c r="FJ417" s="78">
        <v>274013168</v>
      </c>
      <c r="FK417" s="78">
        <v>86730884200</v>
      </c>
      <c r="FL417" s="78">
        <v>5999828415</v>
      </c>
      <c r="FM417" s="78">
        <v>3143994736</v>
      </c>
      <c r="FN417" s="78">
        <v>7603391604</v>
      </c>
      <c r="FO417" s="78">
        <v>276034213</v>
      </c>
      <c r="FP417" s="78">
        <v>5199038637</v>
      </c>
      <c r="FQ417" s="78">
        <v>12952250268</v>
      </c>
      <c r="FR417" s="78">
        <v>14292056</v>
      </c>
      <c r="FS417" s="78">
        <v>11932054399</v>
      </c>
      <c r="FT417" s="78">
        <v>1121014268</v>
      </c>
      <c r="FU417" s="78">
        <v>390136020</v>
      </c>
      <c r="FV417" s="78">
        <v>5611536596</v>
      </c>
      <c r="FW417" s="78">
        <v>10102258228</v>
      </c>
      <c r="FX417" s="78">
        <v>80316926177</v>
      </c>
      <c r="FY417" s="78">
        <v>1921475805</v>
      </c>
      <c r="FZ417" s="78">
        <v>1989153509</v>
      </c>
      <c r="GA417" s="78">
        <v>498692398</v>
      </c>
      <c r="GB417" s="78">
        <v>497290809295</v>
      </c>
      <c r="GC417" s="78">
        <v>68014293625</v>
      </c>
      <c r="GD417" s="78">
        <v>122927437</v>
      </c>
      <c r="GE417" s="78">
        <v>27500000000</v>
      </c>
      <c r="GF417" s="78">
        <v>5041261176</v>
      </c>
    </row>
    <row r="418" spans="1:188">
      <c r="A418" s="84">
        <v>45261</v>
      </c>
      <c r="B418" s="78">
        <v>144843842836</v>
      </c>
      <c r="C418" s="78">
        <v>129756580764</v>
      </c>
      <c r="D418" s="78">
        <v>173410759133</v>
      </c>
      <c r="E418" s="78">
        <v>193000092430</v>
      </c>
      <c r="F418" s="78">
        <v>97706530492</v>
      </c>
      <c r="G418" s="78">
        <v>49089633492</v>
      </c>
      <c r="H418" s="78">
        <v>104807230136</v>
      </c>
      <c r="I418" s="78">
        <v>17546084530</v>
      </c>
      <c r="J418" s="78">
        <v>28631332721</v>
      </c>
      <c r="K418" s="78">
        <v>20850953253</v>
      </c>
      <c r="L418" s="78">
        <v>7232104793</v>
      </c>
      <c r="M418" s="78">
        <v>3483589797</v>
      </c>
      <c r="N418" s="78">
        <v>9105504865</v>
      </c>
      <c r="O418" s="78">
        <v>4904061150</v>
      </c>
      <c r="P418" s="78">
        <v>4079533124</v>
      </c>
      <c r="Q418" s="78">
        <v>8910575889</v>
      </c>
      <c r="R418" s="78">
        <v>4400299509</v>
      </c>
      <c r="S418" s="78">
        <v>7054577066</v>
      </c>
      <c r="T418" s="78">
        <v>4594243155</v>
      </c>
      <c r="U418" s="78">
        <v>17512109759</v>
      </c>
      <c r="V418" s="78">
        <v>4941524240</v>
      </c>
      <c r="W418" s="78">
        <v>4488365939</v>
      </c>
      <c r="X418" s="78">
        <v>216591665</v>
      </c>
      <c r="Y418" s="78">
        <v>246569189774</v>
      </c>
      <c r="Z418" s="78">
        <v>187423128255</v>
      </c>
      <c r="AA418" s="78">
        <v>152694657699</v>
      </c>
      <c r="AB418" s="78">
        <v>256354730619</v>
      </c>
      <c r="AC418" s="78">
        <v>191339496681</v>
      </c>
      <c r="AD418" s="78">
        <v>229753300737</v>
      </c>
      <c r="AE418" s="78">
        <v>44107365605</v>
      </c>
      <c r="AF418" s="78">
        <v>47594056165</v>
      </c>
      <c r="AG418" s="78">
        <v>41220869559</v>
      </c>
      <c r="AH418" s="78">
        <v>24276886433</v>
      </c>
      <c r="AI418" s="78">
        <v>6128230822</v>
      </c>
      <c r="AJ418" s="78">
        <v>5116292328</v>
      </c>
      <c r="AK418" s="78">
        <v>23559493594</v>
      </c>
      <c r="AL418" s="78">
        <v>5095370903</v>
      </c>
      <c r="AM418" s="78">
        <v>5940934338</v>
      </c>
      <c r="AN418" s="78">
        <v>8590816364</v>
      </c>
      <c r="AO418" s="78">
        <v>5090258530</v>
      </c>
      <c r="AP418" s="78">
        <v>9791234122</v>
      </c>
      <c r="AQ418" s="78">
        <v>5100301881</v>
      </c>
      <c r="AR418" s="78">
        <v>13849761948</v>
      </c>
      <c r="AS418" s="78">
        <v>5094361438</v>
      </c>
      <c r="AT418" s="78">
        <v>8458007812</v>
      </c>
      <c r="AU418" s="78">
        <v>5088596801</v>
      </c>
      <c r="AV418" s="78">
        <v>1252124994</v>
      </c>
      <c r="AW418" s="78">
        <v>1668157757</v>
      </c>
      <c r="AX418" s="78">
        <v>9000000000</v>
      </c>
      <c r="AY418" s="78">
        <v>5000000000</v>
      </c>
      <c r="AZ418" s="78">
        <v>20000000000</v>
      </c>
      <c r="BA418" s="78">
        <v>6324275510</v>
      </c>
      <c r="BB418" s="78">
        <v>5340022535</v>
      </c>
      <c r="BC418" s="78">
        <v>5366547445</v>
      </c>
      <c r="BD418" s="78">
        <v>5652983596</v>
      </c>
      <c r="BE418" s="78">
        <v>11060436093</v>
      </c>
      <c r="BF418" s="78">
        <v>10327997345</v>
      </c>
      <c r="BG418" s="78">
        <v>5307304658</v>
      </c>
      <c r="BH418" s="78">
        <v>5393224448</v>
      </c>
      <c r="BI418" s="78">
        <v>40247378947</v>
      </c>
      <c r="BJ418" s="78">
        <v>86915575470</v>
      </c>
      <c r="BK418" s="78">
        <v>35824344834</v>
      </c>
      <c r="BL418" s="78">
        <v>39223035559</v>
      </c>
      <c r="BM418" s="78">
        <v>37673417268</v>
      </c>
      <c r="BN418" s="78">
        <v>7396006845</v>
      </c>
      <c r="BO418" s="78">
        <v>6000000000</v>
      </c>
      <c r="BP418" s="78">
        <v>6000000000</v>
      </c>
      <c r="BQ418" s="78">
        <v>6500000000</v>
      </c>
      <c r="BR418" s="78">
        <v>9206480193</v>
      </c>
      <c r="BS418" s="78">
        <v>4695959271</v>
      </c>
      <c r="BT418" s="78">
        <v>3092010745</v>
      </c>
      <c r="BU418" s="78">
        <v>6070432144</v>
      </c>
      <c r="BV418" s="78">
        <v>7334150197</v>
      </c>
      <c r="BW418" s="78">
        <v>5128705671</v>
      </c>
      <c r="BX418" s="78">
        <v>16517228404</v>
      </c>
      <c r="BY418" s="78">
        <v>13283802750</v>
      </c>
      <c r="BZ418" s="78">
        <v>14414065678</v>
      </c>
      <c r="CA418" s="78">
        <v>2605528301</v>
      </c>
      <c r="CB418" s="78">
        <v>191540808034</v>
      </c>
      <c r="CC418" s="78">
        <v>144178858504</v>
      </c>
      <c r="CD418" s="78">
        <v>161352066924</v>
      </c>
      <c r="CE418" s="78">
        <v>77400054560</v>
      </c>
      <c r="CF418" s="78">
        <v>95169553402</v>
      </c>
      <c r="CG418" s="78">
        <v>74348302966</v>
      </c>
      <c r="CH418" s="78">
        <v>7766665392</v>
      </c>
      <c r="CI418" s="78">
        <v>8131554089</v>
      </c>
      <c r="CJ418" s="78">
        <v>6817067845</v>
      </c>
      <c r="CK418" s="78">
        <v>3942495030</v>
      </c>
      <c r="CL418" s="78">
        <v>14467988775</v>
      </c>
      <c r="CM418" s="78">
        <v>26502914630</v>
      </c>
      <c r="CN418" s="78">
        <v>23561517152</v>
      </c>
      <c r="CO418" s="78">
        <v>14911054964</v>
      </c>
      <c r="CP418" s="78">
        <v>17031975324</v>
      </c>
      <c r="CQ418" s="78">
        <v>25212941193</v>
      </c>
      <c r="CR418" s="78">
        <v>5576415024</v>
      </c>
      <c r="CS418" s="78">
        <v>14792952826</v>
      </c>
      <c r="CT418" s="78">
        <v>17386938510</v>
      </c>
      <c r="CU418" s="78">
        <v>613831658</v>
      </c>
      <c r="CV418" s="78">
        <v>612753224</v>
      </c>
      <c r="CW418" s="78">
        <v>1123683885</v>
      </c>
      <c r="CX418" s="78">
        <v>2100000000</v>
      </c>
      <c r="CY418" s="78">
        <v>1800000000</v>
      </c>
      <c r="CZ418" s="78">
        <v>2100000000</v>
      </c>
      <c r="DA418" s="78">
        <v>2000000000</v>
      </c>
      <c r="DB418" s="78">
        <v>134522450932</v>
      </c>
      <c r="DC418" s="78">
        <v>156124385886</v>
      </c>
      <c r="DD418" s="78">
        <v>187247111255</v>
      </c>
      <c r="DE418" s="78">
        <v>118581539081</v>
      </c>
      <c r="DF418" s="78">
        <v>134269793420</v>
      </c>
      <c r="DG418" s="78">
        <v>40572081772</v>
      </c>
      <c r="DH418" s="78">
        <v>117043421622</v>
      </c>
      <c r="DI418" s="78">
        <v>15031613137</v>
      </c>
      <c r="DJ418" s="78">
        <v>41112398061</v>
      </c>
      <c r="DK418" s="78">
        <v>162615516073</v>
      </c>
      <c r="DL418" s="78">
        <v>33973994807</v>
      </c>
      <c r="DM418" s="78">
        <v>22607943673</v>
      </c>
      <c r="DN418" s="78">
        <v>8840096537</v>
      </c>
      <c r="DO418" s="78">
        <v>5000000000</v>
      </c>
      <c r="DP418" s="78">
        <v>5000000000</v>
      </c>
      <c r="DQ418" s="78">
        <v>5000000000</v>
      </c>
      <c r="DR418" s="78">
        <v>6559541748</v>
      </c>
      <c r="DS418" s="78">
        <v>25884182111</v>
      </c>
      <c r="DT418" s="78">
        <v>15913895277</v>
      </c>
      <c r="DU418" s="78">
        <v>25117180206</v>
      </c>
      <c r="DV418" s="78">
        <v>6442656569</v>
      </c>
      <c r="DW418" s="78">
        <v>7176935866</v>
      </c>
      <c r="DX418" s="78">
        <v>978482685</v>
      </c>
      <c r="DY418" s="78">
        <v>11979241329</v>
      </c>
      <c r="DZ418" s="78">
        <v>892857440</v>
      </c>
      <c r="EA418" s="78">
        <v>7184223520</v>
      </c>
      <c r="EB418" s="78">
        <v>981338530</v>
      </c>
      <c r="EC418" s="78">
        <v>2730689498</v>
      </c>
      <c r="ED418" s="78">
        <v>21545618210</v>
      </c>
      <c r="EE418" s="78">
        <v>16353332901</v>
      </c>
      <c r="EF418" s="78">
        <v>9529305550</v>
      </c>
      <c r="EG418" s="78">
        <v>10718842231</v>
      </c>
      <c r="EH418" s="78">
        <v>72205827154</v>
      </c>
      <c r="EI418" s="78">
        <v>49257008185</v>
      </c>
      <c r="EJ418" s="78">
        <v>195950537111</v>
      </c>
      <c r="EK418" s="78">
        <v>278533779118</v>
      </c>
      <c r="EL418" s="78">
        <v>540991572452</v>
      </c>
      <c r="EM418" s="78">
        <v>549493605447</v>
      </c>
      <c r="EN418" s="78">
        <v>438482475527</v>
      </c>
      <c r="EO418" s="78">
        <v>916971362400</v>
      </c>
      <c r="EP418" s="78">
        <v>332936995543</v>
      </c>
      <c r="EQ418" s="78">
        <v>28517747314</v>
      </c>
      <c r="ER418" s="78">
        <v>132157302077</v>
      </c>
      <c r="ES418" s="78">
        <v>2476134653</v>
      </c>
      <c r="ET418" s="78">
        <v>3569162525</v>
      </c>
      <c r="EU418" s="78">
        <v>601946568</v>
      </c>
      <c r="EV418" s="78">
        <v>1332566477</v>
      </c>
      <c r="EW418" s="78">
        <v>1365203848</v>
      </c>
      <c r="EX418" s="78">
        <v>1278762823</v>
      </c>
      <c r="EY418" s="78">
        <v>11290725234</v>
      </c>
      <c r="EZ418" s="78">
        <v>11796247261</v>
      </c>
      <c r="FA418" s="78">
        <v>7904979406</v>
      </c>
      <c r="FB418" s="78">
        <v>16568250232</v>
      </c>
      <c r="FC418" s="78">
        <v>22403807644</v>
      </c>
      <c r="FD418" s="78">
        <v>3663030623</v>
      </c>
      <c r="FE418" s="78">
        <v>2108762581</v>
      </c>
      <c r="FF418" s="78">
        <v>1394028634</v>
      </c>
      <c r="FG418" s="78">
        <v>2046216990</v>
      </c>
      <c r="FH418" s="78">
        <v>3589216261</v>
      </c>
      <c r="FI418" s="78">
        <v>40850397432</v>
      </c>
      <c r="FJ418" s="78">
        <v>274538444</v>
      </c>
      <c r="FK418" s="78">
        <v>86704284059</v>
      </c>
      <c r="FL418" s="78">
        <v>5987547166</v>
      </c>
      <c r="FM418" s="78">
        <v>3143994736</v>
      </c>
      <c r="FN418" s="78">
        <v>7608267490</v>
      </c>
      <c r="FO418" s="78">
        <v>276034829</v>
      </c>
      <c r="FP418" s="78">
        <v>5199159077</v>
      </c>
      <c r="FQ418" s="78">
        <v>12950208283</v>
      </c>
      <c r="FR418" s="78">
        <v>14264789</v>
      </c>
      <c r="FS418" s="78">
        <v>11923860928</v>
      </c>
      <c r="FT418" s="78">
        <v>1120926625</v>
      </c>
      <c r="FU418" s="78">
        <v>390234844</v>
      </c>
      <c r="FV418" s="78">
        <v>5611536596</v>
      </c>
      <c r="FW418" s="78">
        <v>10102269307</v>
      </c>
      <c r="FX418" s="78">
        <v>80316926177</v>
      </c>
      <c r="FY418" s="78">
        <v>1922595780</v>
      </c>
      <c r="FZ418" s="78">
        <v>1991675008</v>
      </c>
      <c r="GA418" s="78">
        <v>498692398</v>
      </c>
      <c r="GB418" s="78">
        <v>497482006466</v>
      </c>
      <c r="GC418" s="78">
        <v>67753771565</v>
      </c>
      <c r="GD418" s="78">
        <v>122994191</v>
      </c>
      <c r="GE418" s="78">
        <v>27500000000</v>
      </c>
      <c r="GF418" s="78">
        <v>5037905136</v>
      </c>
    </row>
    <row r="419" spans="1:188">
      <c r="A419" s="84">
        <v>45264</v>
      </c>
      <c r="B419" s="78">
        <v>144799794973</v>
      </c>
      <c r="C419" s="78">
        <v>129587469641</v>
      </c>
      <c r="D419" s="78">
        <v>173537237796</v>
      </c>
      <c r="E419" s="78">
        <v>193001852712</v>
      </c>
      <c r="F419" s="78">
        <v>97609494606</v>
      </c>
      <c r="G419" s="78">
        <v>49071562860</v>
      </c>
      <c r="H419" s="78">
        <v>104796985837</v>
      </c>
      <c r="I419" s="78">
        <v>17540663626</v>
      </c>
      <c r="J419" s="78">
        <v>28607796745</v>
      </c>
      <c r="K419" s="78">
        <v>20862700117</v>
      </c>
      <c r="L419" s="78">
        <v>7232104793</v>
      </c>
      <c r="M419" s="78">
        <v>3483746952</v>
      </c>
      <c r="N419" s="78">
        <v>9130278523</v>
      </c>
      <c r="O419" s="78">
        <v>4905454254</v>
      </c>
      <c r="P419" s="78">
        <v>4079878817</v>
      </c>
      <c r="Q419" s="78">
        <v>8926214921</v>
      </c>
      <c r="R419" s="78">
        <v>4414487318</v>
      </c>
      <c r="S419" s="78">
        <v>7131000006</v>
      </c>
      <c r="T419" s="78">
        <v>4600884856</v>
      </c>
      <c r="U419" s="78">
        <v>17485901204</v>
      </c>
      <c r="V419" s="78">
        <v>4954427913</v>
      </c>
      <c r="W419" s="78">
        <v>4488703648</v>
      </c>
      <c r="X419" s="78">
        <v>216816120</v>
      </c>
      <c r="Y419" s="78">
        <v>246422618865</v>
      </c>
      <c r="Z419" s="78">
        <v>187400345915</v>
      </c>
      <c r="AA419" s="78">
        <v>152717334096</v>
      </c>
      <c r="AB419" s="78">
        <v>256308919806</v>
      </c>
      <c r="AC419" s="78">
        <v>191344916135</v>
      </c>
      <c r="AD419" s="78">
        <v>229541038356</v>
      </c>
      <c r="AE419" s="78">
        <v>44116659498</v>
      </c>
      <c r="AF419" s="78">
        <v>47582331941</v>
      </c>
      <c r="AG419" s="78">
        <v>41210702510</v>
      </c>
      <c r="AH419" s="78">
        <v>24235737714</v>
      </c>
      <c r="AI419" s="78">
        <v>6168102607</v>
      </c>
      <c r="AJ419" s="78">
        <v>5116292328</v>
      </c>
      <c r="AK419" s="78">
        <v>23736310059</v>
      </c>
      <c r="AL419" s="78">
        <v>5095370903</v>
      </c>
      <c r="AM419" s="78">
        <v>5944778401</v>
      </c>
      <c r="AN419" s="78">
        <v>8607702744</v>
      </c>
      <c r="AO419" s="78">
        <v>5090258530</v>
      </c>
      <c r="AP419" s="78">
        <v>9782993152</v>
      </c>
      <c r="AQ419" s="78">
        <v>5100301881</v>
      </c>
      <c r="AR419" s="78">
        <v>13870773185</v>
      </c>
      <c r="AS419" s="78">
        <v>5094361438</v>
      </c>
      <c r="AT419" s="78">
        <v>8465442425</v>
      </c>
      <c r="AU419" s="78">
        <v>5088596801</v>
      </c>
      <c r="AV419" s="78">
        <v>1252124994</v>
      </c>
      <c r="AW419" s="78">
        <v>1668157757</v>
      </c>
      <c r="AX419" s="78">
        <v>9000000000</v>
      </c>
      <c r="AY419" s="78">
        <v>5000000000</v>
      </c>
      <c r="AZ419" s="78">
        <v>20000000000</v>
      </c>
      <c r="BA419" s="78">
        <v>6331202002</v>
      </c>
      <c r="BB419" s="78">
        <v>5341588366</v>
      </c>
      <c r="BC419" s="78">
        <v>5368035347</v>
      </c>
      <c r="BD419" s="78">
        <v>5654036697</v>
      </c>
      <c r="BE419" s="78">
        <v>11048113450</v>
      </c>
      <c r="BF419" s="78">
        <v>10328841355</v>
      </c>
      <c r="BG419" s="78">
        <v>5307660380</v>
      </c>
      <c r="BH419" s="78">
        <v>5392119898</v>
      </c>
      <c r="BI419" s="78">
        <v>40324278296</v>
      </c>
      <c r="BJ419" s="78">
        <v>87352087297</v>
      </c>
      <c r="BK419" s="78">
        <v>35810739074</v>
      </c>
      <c r="BL419" s="78">
        <v>39238822234</v>
      </c>
      <c r="BM419" s="78">
        <v>37645026688</v>
      </c>
      <c r="BN419" s="78">
        <v>7417955321</v>
      </c>
      <c r="BO419" s="78">
        <v>6000000000</v>
      </c>
      <c r="BP419" s="78">
        <v>6000000000</v>
      </c>
      <c r="BQ419" s="78">
        <v>6500000000</v>
      </c>
      <c r="BR419" s="78">
        <v>9209013934</v>
      </c>
      <c r="BS419" s="78">
        <v>4697595445</v>
      </c>
      <c r="BT419" s="78">
        <v>3105398679</v>
      </c>
      <c r="BU419" s="78">
        <v>6004625145</v>
      </c>
      <c r="BV419" s="78">
        <v>7332476214</v>
      </c>
      <c r="BW419" s="78">
        <v>5128546549</v>
      </c>
      <c r="BX419" s="78">
        <v>16499695804</v>
      </c>
      <c r="BY419" s="78">
        <v>13283367496</v>
      </c>
      <c r="BZ419" s="78">
        <v>14403550471</v>
      </c>
      <c r="CA419" s="78">
        <v>2673897515</v>
      </c>
      <c r="CB419" s="78">
        <v>191556377093</v>
      </c>
      <c r="CC419" s="78">
        <v>144271300586</v>
      </c>
      <c r="CD419" s="78">
        <v>161367950863</v>
      </c>
      <c r="CE419" s="78">
        <v>77414833905</v>
      </c>
      <c r="CF419" s="78">
        <v>95093471535</v>
      </c>
      <c r="CG419" s="78">
        <v>74261914372</v>
      </c>
      <c r="CH419" s="78">
        <v>7729364262</v>
      </c>
      <c r="CI419" s="78">
        <v>8118352553</v>
      </c>
      <c r="CJ419" s="78">
        <v>6817128752</v>
      </c>
      <c r="CK419" s="78">
        <v>3943212248</v>
      </c>
      <c r="CL419" s="78">
        <v>14472013618</v>
      </c>
      <c r="CM419" s="78">
        <v>26602287186</v>
      </c>
      <c r="CN419" s="78">
        <v>23657535308</v>
      </c>
      <c r="CO419" s="78">
        <v>15009684931</v>
      </c>
      <c r="CP419" s="78">
        <v>17056473694</v>
      </c>
      <c r="CQ419" s="78">
        <v>25315225670</v>
      </c>
      <c r="CR419" s="78">
        <v>5576148296</v>
      </c>
      <c r="CS419" s="78">
        <v>14788572872</v>
      </c>
      <c r="CT419" s="78">
        <v>17452826025</v>
      </c>
      <c r="CU419" s="78">
        <v>614124113</v>
      </c>
      <c r="CV419" s="78">
        <v>612753224</v>
      </c>
      <c r="CW419" s="78">
        <v>1123683885</v>
      </c>
      <c r="CX419" s="78">
        <v>2100000000</v>
      </c>
      <c r="CY419" s="78">
        <v>1800000000</v>
      </c>
      <c r="CZ419" s="78">
        <v>2100000000</v>
      </c>
      <c r="DA419" s="78">
        <v>2000000000</v>
      </c>
      <c r="DB419" s="78">
        <v>134663527225</v>
      </c>
      <c r="DC419" s="78">
        <v>156153011867</v>
      </c>
      <c r="DD419" s="78">
        <v>187170821825</v>
      </c>
      <c r="DE419" s="78">
        <v>118795976257</v>
      </c>
      <c r="DF419" s="78">
        <v>134229121356</v>
      </c>
      <c r="DG419" s="78">
        <v>40608791483</v>
      </c>
      <c r="DH419" s="78">
        <v>117214053235</v>
      </c>
      <c r="DI419" s="78">
        <v>15101427034</v>
      </c>
      <c r="DJ419" s="78">
        <v>41173236683</v>
      </c>
      <c r="DK419" s="78">
        <v>163102251108</v>
      </c>
      <c r="DL419" s="78">
        <v>34242224124</v>
      </c>
      <c r="DM419" s="78">
        <v>22677253424</v>
      </c>
      <c r="DN419" s="78">
        <v>8860731086</v>
      </c>
      <c r="DO419" s="78">
        <v>5000000000</v>
      </c>
      <c r="DP419" s="78">
        <v>5000000000</v>
      </c>
      <c r="DQ419" s="78">
        <v>5000000000</v>
      </c>
      <c r="DR419" s="78">
        <v>6553488390</v>
      </c>
      <c r="DS419" s="78">
        <v>26018822282</v>
      </c>
      <c r="DT419" s="78">
        <v>16019731073</v>
      </c>
      <c r="DU419" s="78">
        <v>25317792767</v>
      </c>
      <c r="DV419" s="78">
        <v>6421610693</v>
      </c>
      <c r="DW419" s="78">
        <v>7166713923</v>
      </c>
      <c r="DX419" s="78">
        <v>964522925</v>
      </c>
      <c r="DY419" s="78">
        <v>11979241329</v>
      </c>
      <c r="DZ419" s="78">
        <v>892857440</v>
      </c>
      <c r="EA419" s="78">
        <v>7239025536</v>
      </c>
      <c r="EB419" s="78">
        <v>981356697</v>
      </c>
      <c r="EC419" s="78">
        <v>2792300871</v>
      </c>
      <c r="ED419" s="78">
        <v>21528520688</v>
      </c>
      <c r="EE419" s="78">
        <v>16347317316</v>
      </c>
      <c r="EF419" s="78">
        <v>9530975478</v>
      </c>
      <c r="EG419" s="78">
        <v>10716946448</v>
      </c>
      <c r="EH419" s="78">
        <v>72148312857</v>
      </c>
      <c r="EI419" s="78">
        <v>49240615740</v>
      </c>
      <c r="EJ419" s="78">
        <v>195212781130</v>
      </c>
      <c r="EK419" s="78">
        <v>278182950167</v>
      </c>
      <c r="EL419" s="78">
        <v>541097396821</v>
      </c>
      <c r="EM419" s="78">
        <v>549463048097</v>
      </c>
      <c r="EN419" s="78">
        <v>438871306756</v>
      </c>
      <c r="EO419" s="78">
        <v>916678716132</v>
      </c>
      <c r="EP419" s="78">
        <v>332691465712</v>
      </c>
      <c r="EQ419" s="78">
        <v>28608941108</v>
      </c>
      <c r="ER419" s="78">
        <v>132229846256</v>
      </c>
      <c r="ES419" s="78">
        <v>2471143167</v>
      </c>
      <c r="ET419" s="78">
        <v>3557272594</v>
      </c>
      <c r="EU419" s="78">
        <v>601946568</v>
      </c>
      <c r="EV419" s="78">
        <v>1332566477</v>
      </c>
      <c r="EW419" s="78">
        <v>1365261625</v>
      </c>
      <c r="EX419" s="78">
        <v>1278836519</v>
      </c>
      <c r="EY419" s="78">
        <v>11301186365</v>
      </c>
      <c r="EZ419" s="78">
        <v>11799864167</v>
      </c>
      <c r="FA419" s="78">
        <v>7893323560</v>
      </c>
      <c r="FB419" s="78">
        <v>16565069947</v>
      </c>
      <c r="FC419" s="78">
        <v>22409052376</v>
      </c>
      <c r="FD419" s="78">
        <v>3669393121</v>
      </c>
      <c r="FE419" s="78">
        <v>2110295563</v>
      </c>
      <c r="FF419" s="78">
        <v>1394383258</v>
      </c>
      <c r="FG419" s="78">
        <v>2047366545</v>
      </c>
      <c r="FH419" s="78">
        <v>3590890458</v>
      </c>
      <c r="FI419" s="78">
        <v>40798499044</v>
      </c>
      <c r="FJ419" s="78">
        <v>274538444</v>
      </c>
      <c r="FK419" s="78">
        <v>86610416974</v>
      </c>
      <c r="FL419" s="78">
        <v>5988306983</v>
      </c>
      <c r="FM419" s="78">
        <v>3143994736</v>
      </c>
      <c r="FN419" s="78">
        <v>7603809233</v>
      </c>
      <c r="FO419" s="78">
        <v>276035441</v>
      </c>
      <c r="FP419" s="78">
        <v>5200724328</v>
      </c>
      <c r="FQ419" s="78">
        <v>12949163773</v>
      </c>
      <c r="FR419" s="78">
        <v>14264789</v>
      </c>
      <c r="FS419" s="78">
        <v>11929687928</v>
      </c>
      <c r="FT419" s="78">
        <v>1120926625</v>
      </c>
      <c r="FU419" s="78">
        <v>390238430</v>
      </c>
      <c r="FV419" s="78">
        <v>5611559869</v>
      </c>
      <c r="FW419" s="78">
        <v>10102268301</v>
      </c>
      <c r="FX419" s="78">
        <v>80316926177</v>
      </c>
      <c r="FY419" s="78">
        <v>1923448953</v>
      </c>
      <c r="FZ419" s="78">
        <v>1991779412</v>
      </c>
      <c r="GA419" s="78"/>
      <c r="GB419" s="78">
        <v>497458255266</v>
      </c>
      <c r="GC419" s="78">
        <v>67755433849</v>
      </c>
      <c r="GD419" s="78">
        <v>122994191</v>
      </c>
      <c r="GE419" s="78">
        <v>27500000000</v>
      </c>
      <c r="GF419" s="78">
        <v>5041942404</v>
      </c>
    </row>
    <row r="420" spans="1:188">
      <c r="A420" s="84">
        <v>45265</v>
      </c>
      <c r="B420" s="78">
        <v>144604013596</v>
      </c>
      <c r="C420" s="78">
        <v>129290504257</v>
      </c>
      <c r="D420" s="78">
        <v>173162883532</v>
      </c>
      <c r="E420" s="78">
        <v>192666294275</v>
      </c>
      <c r="F420" s="78">
        <v>97424808362</v>
      </c>
      <c r="G420" s="78">
        <v>48944077122</v>
      </c>
      <c r="H420" s="78">
        <v>104673131852</v>
      </c>
      <c r="I420" s="78">
        <v>17541269855</v>
      </c>
      <c r="J420" s="78">
        <v>28609516252</v>
      </c>
      <c r="K420" s="78">
        <v>20868528172</v>
      </c>
      <c r="L420" s="78">
        <v>7232115185</v>
      </c>
      <c r="M420" s="78">
        <v>3483772734</v>
      </c>
      <c r="N420" s="78">
        <v>9165932915</v>
      </c>
      <c r="O420" s="78">
        <v>4849086773</v>
      </c>
      <c r="P420" s="78">
        <v>4080665715</v>
      </c>
      <c r="Q420" s="78">
        <v>8939571173</v>
      </c>
      <c r="R420" s="78">
        <v>4417139157</v>
      </c>
      <c r="S420" s="78">
        <v>7137411440</v>
      </c>
      <c r="T420" s="78">
        <v>4601546452</v>
      </c>
      <c r="U420" s="78">
        <v>17244398445</v>
      </c>
      <c r="V420" s="78">
        <v>4954505330</v>
      </c>
      <c r="W420" s="78">
        <v>4488794396</v>
      </c>
      <c r="X420" s="78">
        <v>217052672</v>
      </c>
      <c r="Y420" s="78">
        <v>246412785223</v>
      </c>
      <c r="Z420" s="78">
        <v>187427579875</v>
      </c>
      <c r="AA420" s="78">
        <v>152765315403</v>
      </c>
      <c r="AB420" s="78">
        <v>256390317644</v>
      </c>
      <c r="AC420" s="78">
        <v>191340565068</v>
      </c>
      <c r="AD420" s="78">
        <v>229523660519</v>
      </c>
      <c r="AE420" s="78">
        <v>44022490967</v>
      </c>
      <c r="AF420" s="78">
        <v>47600088578</v>
      </c>
      <c r="AG420" s="78">
        <v>41249996480</v>
      </c>
      <c r="AH420" s="78">
        <v>24238692642</v>
      </c>
      <c r="AI420" s="78">
        <v>6160656340</v>
      </c>
      <c r="AJ420" s="78">
        <v>5116292328</v>
      </c>
      <c r="AK420" s="78">
        <v>23890744825</v>
      </c>
      <c r="AL420" s="78">
        <v>5095370903</v>
      </c>
      <c r="AM420" s="78">
        <v>5943236658</v>
      </c>
      <c r="AN420" s="78">
        <v>8605750140</v>
      </c>
      <c r="AO420" s="78">
        <v>5090258530</v>
      </c>
      <c r="AP420" s="78">
        <v>9810367724</v>
      </c>
      <c r="AQ420" s="78">
        <v>5100603720</v>
      </c>
      <c r="AR420" s="78">
        <v>14014448839</v>
      </c>
      <c r="AS420" s="78">
        <v>5094361438</v>
      </c>
      <c r="AT420" s="78">
        <v>8526230912</v>
      </c>
      <c r="AU420" s="78">
        <v>5088596801</v>
      </c>
      <c r="AV420" s="78">
        <v>1249590117</v>
      </c>
      <c r="AW420" s="78">
        <v>1668545783</v>
      </c>
      <c r="AX420" s="78">
        <v>9000000000</v>
      </c>
      <c r="AY420" s="78">
        <v>5000000000</v>
      </c>
      <c r="AZ420" s="78">
        <v>20000000000</v>
      </c>
      <c r="BA420" s="78">
        <v>6338473748</v>
      </c>
      <c r="BB420" s="78">
        <v>5341621670</v>
      </c>
      <c r="BC420" s="78">
        <v>5367833583</v>
      </c>
      <c r="BD420" s="78">
        <v>5656140254</v>
      </c>
      <c r="BE420" s="78">
        <v>11022457461</v>
      </c>
      <c r="BF420" s="78">
        <v>10315938687</v>
      </c>
      <c r="BG420" s="78">
        <v>5307952038</v>
      </c>
      <c r="BH420" s="78">
        <v>5392186606</v>
      </c>
      <c r="BI420" s="78">
        <v>40329699520</v>
      </c>
      <c r="BJ420" s="78">
        <v>87687670166</v>
      </c>
      <c r="BK420" s="78">
        <v>35812358781</v>
      </c>
      <c r="BL420" s="78">
        <v>39235182699</v>
      </c>
      <c r="BM420" s="78">
        <v>37658207537</v>
      </c>
      <c r="BN420" s="78">
        <v>7424447158</v>
      </c>
      <c r="BO420" s="78">
        <v>6000000000</v>
      </c>
      <c r="BP420" s="78">
        <v>6000000000</v>
      </c>
      <c r="BQ420" s="78">
        <v>6500000000</v>
      </c>
      <c r="BR420" s="78">
        <v>9211452874</v>
      </c>
      <c r="BS420" s="78">
        <v>4698812420</v>
      </c>
      <c r="BT420" s="78">
        <v>3109984490</v>
      </c>
      <c r="BU420" s="78">
        <v>6041923507</v>
      </c>
      <c r="BV420" s="78">
        <v>7335309502</v>
      </c>
      <c r="BW420" s="78">
        <v>5133509051</v>
      </c>
      <c r="BX420" s="78">
        <v>16503649640</v>
      </c>
      <c r="BY420" s="78">
        <v>13283345141</v>
      </c>
      <c r="BZ420" s="78">
        <v>14405685425</v>
      </c>
      <c r="CA420" s="78">
        <v>2680837940</v>
      </c>
      <c r="CB420" s="78">
        <v>191116179945</v>
      </c>
      <c r="CC420" s="78">
        <v>144530273019</v>
      </c>
      <c r="CD420" s="78">
        <v>161337529434</v>
      </c>
      <c r="CE420" s="78">
        <v>77364469796</v>
      </c>
      <c r="CF420" s="78">
        <v>95039147383</v>
      </c>
      <c r="CG420" s="78">
        <v>74128006267</v>
      </c>
      <c r="CH420" s="78">
        <v>7708747690</v>
      </c>
      <c r="CI420" s="78">
        <v>8121527591</v>
      </c>
      <c r="CJ420" s="78">
        <v>6817458540</v>
      </c>
      <c r="CK420" s="78">
        <v>3943770885</v>
      </c>
      <c r="CL420" s="78">
        <v>14441301202</v>
      </c>
      <c r="CM420" s="78">
        <v>26695948107</v>
      </c>
      <c r="CN420" s="78">
        <v>23734975132</v>
      </c>
      <c r="CO420" s="78">
        <v>15111193705</v>
      </c>
      <c r="CP420" s="78">
        <v>17064756300</v>
      </c>
      <c r="CQ420" s="78">
        <v>25398260953</v>
      </c>
      <c r="CR420" s="78">
        <v>5575413119</v>
      </c>
      <c r="CS420" s="78">
        <v>14788738251</v>
      </c>
      <c r="CT420" s="78">
        <v>17484260833</v>
      </c>
      <c r="CU420" s="78">
        <v>614124113</v>
      </c>
      <c r="CV420" s="78">
        <v>612753224</v>
      </c>
      <c r="CW420" s="78">
        <v>1123683885</v>
      </c>
      <c r="CX420" s="78">
        <v>2100000000</v>
      </c>
      <c r="CY420" s="78">
        <v>1800000000</v>
      </c>
      <c r="CZ420" s="78">
        <v>2100000000</v>
      </c>
      <c r="DA420" s="78">
        <v>2000000000</v>
      </c>
      <c r="DB420" s="78">
        <v>134605538542</v>
      </c>
      <c r="DC420" s="78">
        <v>156141425152</v>
      </c>
      <c r="DD420" s="78">
        <v>187281462333</v>
      </c>
      <c r="DE420" s="78">
        <v>118871602728</v>
      </c>
      <c r="DF420" s="78">
        <v>134303180208</v>
      </c>
      <c r="DG420" s="78">
        <v>40617041458</v>
      </c>
      <c r="DH420" s="78">
        <v>117381201363</v>
      </c>
      <c r="DI420" s="78">
        <v>15153470556</v>
      </c>
      <c r="DJ420" s="78">
        <v>41197778271</v>
      </c>
      <c r="DK420" s="78">
        <v>163405547992</v>
      </c>
      <c r="DL420" s="78">
        <v>34483997998</v>
      </c>
      <c r="DM420" s="78">
        <v>22802897464</v>
      </c>
      <c r="DN420" s="78">
        <v>8881516620</v>
      </c>
      <c r="DO420" s="78">
        <v>5000000000</v>
      </c>
      <c r="DP420" s="78">
        <v>5000000000</v>
      </c>
      <c r="DQ420" s="78">
        <v>5000000000</v>
      </c>
      <c r="DR420" s="78">
        <v>6542893931</v>
      </c>
      <c r="DS420" s="78">
        <v>26137191683</v>
      </c>
      <c r="DT420" s="78">
        <v>16119748088</v>
      </c>
      <c r="DU420" s="78">
        <v>25402132061</v>
      </c>
      <c r="DV420" s="78">
        <v>6424560574</v>
      </c>
      <c r="DW420" s="78">
        <v>7120234659</v>
      </c>
      <c r="DX420" s="78">
        <v>964660840</v>
      </c>
      <c r="DY420" s="78">
        <v>11979414944</v>
      </c>
      <c r="DZ420" s="78">
        <v>893113443</v>
      </c>
      <c r="EA420" s="78">
        <v>7330447569</v>
      </c>
      <c r="EB420" s="78">
        <v>982009155</v>
      </c>
      <c r="EC420" s="78">
        <v>2756408062</v>
      </c>
      <c r="ED420" s="78">
        <v>21536614389</v>
      </c>
      <c r="EE420" s="78">
        <v>16354506217</v>
      </c>
      <c r="EF420" s="78">
        <v>9523564348</v>
      </c>
      <c r="EG420" s="78">
        <v>10723439004</v>
      </c>
      <c r="EH420" s="78">
        <v>71940561136</v>
      </c>
      <c r="EI420" s="78">
        <v>49162190008</v>
      </c>
      <c r="EJ420" s="78">
        <v>194768625041</v>
      </c>
      <c r="EK420" s="78">
        <v>278209420980</v>
      </c>
      <c r="EL420" s="78">
        <v>541068896751</v>
      </c>
      <c r="EM420" s="78">
        <v>549466369134</v>
      </c>
      <c r="EN420" s="78">
        <v>439178155462</v>
      </c>
      <c r="EO420" s="78">
        <v>916237561763</v>
      </c>
      <c r="EP420" s="78">
        <v>332300064157</v>
      </c>
      <c r="EQ420" s="78">
        <v>28585688707</v>
      </c>
      <c r="ER420" s="78">
        <v>132051820309</v>
      </c>
      <c r="ES420" s="78">
        <v>2470975032</v>
      </c>
      <c r="ET420" s="78">
        <v>3552070511</v>
      </c>
      <c r="EU420" s="78">
        <v>601946568</v>
      </c>
      <c r="EV420" s="78">
        <v>1332646974</v>
      </c>
      <c r="EW420" s="78">
        <v>1366152579</v>
      </c>
      <c r="EX420" s="78">
        <v>1278873236</v>
      </c>
      <c r="EY420" s="78">
        <v>11292436477</v>
      </c>
      <c r="EZ420" s="78">
        <v>11800290276</v>
      </c>
      <c r="FA420" s="78">
        <v>7895205257</v>
      </c>
      <c r="FB420" s="78">
        <v>16549064930</v>
      </c>
      <c r="FC420" s="78">
        <v>22410817668</v>
      </c>
      <c r="FD420" s="78">
        <v>3622928978</v>
      </c>
      <c r="FE420" s="78">
        <v>2110284055</v>
      </c>
      <c r="FF420" s="78">
        <v>1394382782</v>
      </c>
      <c r="FG420" s="78">
        <v>2047291736</v>
      </c>
      <c r="FH420" s="78">
        <v>3590044161</v>
      </c>
      <c r="FI420" s="78">
        <v>40722038699</v>
      </c>
      <c r="FJ420" s="78">
        <v>274538444</v>
      </c>
      <c r="FK420" s="78">
        <v>86609392522</v>
      </c>
      <c r="FL420" s="78">
        <v>5988855599</v>
      </c>
      <c r="FM420" s="78">
        <v>3143994736</v>
      </c>
      <c r="FN420" s="78">
        <v>7600293841</v>
      </c>
      <c r="FO420" s="78">
        <v>276036051</v>
      </c>
      <c r="FP420" s="78">
        <v>5238320465</v>
      </c>
      <c r="FQ420" s="78">
        <v>12952729444</v>
      </c>
      <c r="FR420" s="78">
        <v>14264789</v>
      </c>
      <c r="FS420" s="78">
        <v>11826720207</v>
      </c>
      <c r="FT420" s="78">
        <v>1121391250</v>
      </c>
      <c r="FU420" s="78">
        <v>390568808</v>
      </c>
      <c r="FV420" s="78">
        <v>5611559869</v>
      </c>
      <c r="FW420" s="78">
        <v>10102268301</v>
      </c>
      <c r="FX420" s="78">
        <v>80316926177</v>
      </c>
      <c r="FY420" s="78">
        <v>1925090135</v>
      </c>
      <c r="FZ420" s="78">
        <v>1992625017</v>
      </c>
      <c r="GA420" s="78"/>
      <c r="GB420" s="78">
        <v>497041679999</v>
      </c>
      <c r="GC420" s="78">
        <v>67738231824</v>
      </c>
      <c r="GD420" s="78">
        <v>122995420</v>
      </c>
      <c r="GE420" s="78">
        <v>27500000000</v>
      </c>
      <c r="GF420" s="78">
        <v>5043733064</v>
      </c>
    </row>
    <row r="421" spans="1:188">
      <c r="A421" s="84">
        <v>45266</v>
      </c>
      <c r="B421" s="78">
        <v>144687174791</v>
      </c>
      <c r="C421" s="78">
        <v>129405665810</v>
      </c>
      <c r="D421" s="78">
        <v>173373442568</v>
      </c>
      <c r="E421" s="78">
        <v>192645107334</v>
      </c>
      <c r="F421" s="78">
        <v>97203032755</v>
      </c>
      <c r="G421" s="78">
        <v>48967392885</v>
      </c>
      <c r="H421" s="78">
        <v>104759625356</v>
      </c>
      <c r="I421" s="78">
        <v>17540623537</v>
      </c>
      <c r="J421" s="78">
        <v>28580191850</v>
      </c>
      <c r="K421" s="78">
        <v>20810191406</v>
      </c>
      <c r="L421" s="78">
        <v>7232115185</v>
      </c>
      <c r="M421" s="78">
        <v>3483875725</v>
      </c>
      <c r="N421" s="78">
        <v>9210783275</v>
      </c>
      <c r="O421" s="78">
        <v>4849754846</v>
      </c>
      <c r="P421" s="78">
        <v>4081817060</v>
      </c>
      <c r="Q421" s="78">
        <v>8945195919</v>
      </c>
      <c r="R421" s="78">
        <v>4418269302</v>
      </c>
      <c r="S421" s="78">
        <v>7288973806</v>
      </c>
      <c r="T421" s="78">
        <v>4603581792</v>
      </c>
      <c r="U421" s="78">
        <v>17250357255</v>
      </c>
      <c r="V421" s="78">
        <v>4956818128</v>
      </c>
      <c r="W421" s="78">
        <v>4503852129</v>
      </c>
      <c r="X421" s="78">
        <v>213887908</v>
      </c>
      <c r="Y421" s="78">
        <v>246408028011</v>
      </c>
      <c r="Z421" s="78">
        <v>187340956148</v>
      </c>
      <c r="AA421" s="78">
        <v>152783752258</v>
      </c>
      <c r="AB421" s="78">
        <v>256563440643</v>
      </c>
      <c r="AC421" s="78">
        <v>191497392091</v>
      </c>
      <c r="AD421" s="78">
        <v>229225324656</v>
      </c>
      <c r="AE421" s="78">
        <v>43891607566</v>
      </c>
      <c r="AF421" s="78">
        <v>47627440139</v>
      </c>
      <c r="AG421" s="78">
        <v>41254864895</v>
      </c>
      <c r="AH421" s="78">
        <v>24279112275</v>
      </c>
      <c r="AI421" s="78">
        <v>6177277277</v>
      </c>
      <c r="AJ421" s="78">
        <v>5116292328</v>
      </c>
      <c r="AK421" s="78">
        <v>24194992316</v>
      </c>
      <c r="AL421" s="78">
        <v>5095379256</v>
      </c>
      <c r="AM421" s="78">
        <v>5988723818</v>
      </c>
      <c r="AN421" s="78">
        <v>8646490621</v>
      </c>
      <c r="AO421" s="78">
        <v>5090258530</v>
      </c>
      <c r="AP421" s="78">
        <v>9820362860</v>
      </c>
      <c r="AQ421" s="78">
        <v>5100603720</v>
      </c>
      <c r="AR421" s="78">
        <v>13983207327</v>
      </c>
      <c r="AS421" s="78">
        <v>5094361438</v>
      </c>
      <c r="AT421" s="78">
        <v>8515074308</v>
      </c>
      <c r="AU421" s="78">
        <v>5088596801</v>
      </c>
      <c r="AV421" s="78">
        <v>1249590117</v>
      </c>
      <c r="AW421" s="78">
        <v>1668545783</v>
      </c>
      <c r="AX421" s="78">
        <v>9000000000</v>
      </c>
      <c r="AY421" s="78">
        <v>5000000000</v>
      </c>
      <c r="AZ421" s="78">
        <v>20000000000</v>
      </c>
      <c r="BA421" s="78">
        <v>6349995480</v>
      </c>
      <c r="BB421" s="78">
        <v>5341034342</v>
      </c>
      <c r="BC421" s="78">
        <v>5371616676</v>
      </c>
      <c r="BD421" s="78">
        <v>5658161983</v>
      </c>
      <c r="BE421" s="78">
        <v>11030465951</v>
      </c>
      <c r="BF421" s="78">
        <v>10304296965</v>
      </c>
      <c r="BG421" s="78">
        <v>5308152367</v>
      </c>
      <c r="BH421" s="78">
        <v>5392268729</v>
      </c>
      <c r="BI421" s="78">
        <v>40446588643</v>
      </c>
      <c r="BJ421" s="78">
        <v>88263112838</v>
      </c>
      <c r="BK421" s="78">
        <v>35824410679</v>
      </c>
      <c r="BL421" s="78">
        <v>39242289683</v>
      </c>
      <c r="BM421" s="78">
        <v>37687418422</v>
      </c>
      <c r="BN421" s="78">
        <v>7426578584</v>
      </c>
      <c r="BO421" s="78">
        <v>6000000000</v>
      </c>
      <c r="BP421" s="78">
        <v>6000000000</v>
      </c>
      <c r="BQ421" s="78">
        <v>6500000000</v>
      </c>
      <c r="BR421" s="78">
        <v>9213502814</v>
      </c>
      <c r="BS421" s="78">
        <v>4705394939</v>
      </c>
      <c r="BT421" s="78">
        <v>3099588985</v>
      </c>
      <c r="BU421" s="78">
        <v>6051625290</v>
      </c>
      <c r="BV421" s="78">
        <v>7344141487</v>
      </c>
      <c r="BW421" s="78">
        <v>5143909682</v>
      </c>
      <c r="BX421" s="78">
        <v>16510842118</v>
      </c>
      <c r="BY421" s="78">
        <v>13299762656</v>
      </c>
      <c r="BZ421" s="78">
        <v>14448175350</v>
      </c>
      <c r="CA421" s="78">
        <v>2688469518</v>
      </c>
      <c r="CB421" s="78">
        <v>191302887735</v>
      </c>
      <c r="CC421" s="78">
        <v>144643977356</v>
      </c>
      <c r="CD421" s="78">
        <v>161575396345</v>
      </c>
      <c r="CE421" s="78">
        <v>77400642165</v>
      </c>
      <c r="CF421" s="78">
        <v>95180183811</v>
      </c>
      <c r="CG421" s="78">
        <v>74414970614</v>
      </c>
      <c r="CH421" s="78">
        <v>7703526104</v>
      </c>
      <c r="CI421" s="78">
        <v>8097409151</v>
      </c>
      <c r="CJ421" s="78">
        <v>6811951747</v>
      </c>
      <c r="CK421" s="78">
        <v>3995549408</v>
      </c>
      <c r="CL421" s="78">
        <v>14467244891</v>
      </c>
      <c r="CM421" s="78">
        <v>26828726073</v>
      </c>
      <c r="CN421" s="78">
        <v>23865363913</v>
      </c>
      <c r="CO421" s="78">
        <v>15196801793</v>
      </c>
      <c r="CP421" s="78">
        <v>17078241107</v>
      </c>
      <c r="CQ421" s="78">
        <v>25526690547</v>
      </c>
      <c r="CR421" s="78">
        <v>5575413119</v>
      </c>
      <c r="CS421" s="78">
        <v>14790714624</v>
      </c>
      <c r="CT421" s="78">
        <v>17478656935</v>
      </c>
      <c r="CU421" s="78">
        <v>614124113</v>
      </c>
      <c r="CV421" s="78">
        <v>612753224</v>
      </c>
      <c r="CW421" s="78">
        <v>1123683885</v>
      </c>
      <c r="CX421" s="78">
        <v>2100000000</v>
      </c>
      <c r="CY421" s="78">
        <v>1800000000</v>
      </c>
      <c r="CZ421" s="78">
        <v>2100000000</v>
      </c>
      <c r="DA421" s="78">
        <v>2000000000</v>
      </c>
      <c r="DB421" s="78">
        <v>134708883696</v>
      </c>
      <c r="DC421" s="78">
        <v>156198273211</v>
      </c>
      <c r="DD421" s="78">
        <v>187361857833</v>
      </c>
      <c r="DE421" s="78">
        <v>119047903987</v>
      </c>
      <c r="DF421" s="78">
        <v>134435418167</v>
      </c>
      <c r="DG421" s="78">
        <v>40692103452</v>
      </c>
      <c r="DH421" s="78">
        <v>117606620641</v>
      </c>
      <c r="DI421" s="78">
        <v>15219557837</v>
      </c>
      <c r="DJ421" s="78">
        <v>41213458061</v>
      </c>
      <c r="DK421" s="78">
        <v>163932043547</v>
      </c>
      <c r="DL421" s="78">
        <v>34822437651</v>
      </c>
      <c r="DM421" s="78">
        <v>22951006343</v>
      </c>
      <c r="DN421" s="78">
        <v>8935540963</v>
      </c>
      <c r="DO421" s="78">
        <v>5000000000</v>
      </c>
      <c r="DP421" s="78">
        <v>5000000000</v>
      </c>
      <c r="DQ421" s="78">
        <v>5000000000</v>
      </c>
      <c r="DR421" s="78">
        <v>6532101972</v>
      </c>
      <c r="DS421" s="78">
        <v>26352831923</v>
      </c>
      <c r="DT421" s="78">
        <v>16232822082</v>
      </c>
      <c r="DU421" s="78">
        <v>25597888189</v>
      </c>
      <c r="DV421" s="78">
        <v>6425240268</v>
      </c>
      <c r="DW421" s="78">
        <v>7125705683</v>
      </c>
      <c r="DX421" s="78">
        <v>964660840</v>
      </c>
      <c r="DY421" s="78">
        <v>11979502556</v>
      </c>
      <c r="DZ421" s="78">
        <v>893413662</v>
      </c>
      <c r="EA421" s="78">
        <v>7371204089</v>
      </c>
      <c r="EB421" s="78">
        <v>982415011</v>
      </c>
      <c r="EC421" s="78">
        <v>2760259331</v>
      </c>
      <c r="ED421" s="78">
        <v>21557273494</v>
      </c>
      <c r="EE421" s="78">
        <v>16357823491</v>
      </c>
      <c r="EF421" s="78">
        <v>9515120012</v>
      </c>
      <c r="EG421" s="78">
        <v>10736819367</v>
      </c>
      <c r="EH421" s="78">
        <v>71958354147</v>
      </c>
      <c r="EI421" s="78">
        <v>49147825634</v>
      </c>
      <c r="EJ421" s="78">
        <v>194611190135</v>
      </c>
      <c r="EK421" s="78">
        <v>277675355544</v>
      </c>
      <c r="EL421" s="78">
        <v>541161620844</v>
      </c>
      <c r="EM421" s="78">
        <v>549840601837</v>
      </c>
      <c r="EN421" s="78">
        <v>439211670201</v>
      </c>
      <c r="EO421" s="78">
        <v>913906059520</v>
      </c>
      <c r="EP421" s="78">
        <v>330205876269</v>
      </c>
      <c r="EQ421" s="78">
        <v>28600853986</v>
      </c>
      <c r="ER421" s="78">
        <v>132098220547</v>
      </c>
      <c r="ES421" s="78">
        <v>2472769659</v>
      </c>
      <c r="ET421" s="78">
        <v>3555675177</v>
      </c>
      <c r="EU421" s="78">
        <v>601946568</v>
      </c>
      <c r="EV421" s="78">
        <v>1332646974</v>
      </c>
      <c r="EW421" s="78">
        <v>1366183373</v>
      </c>
      <c r="EX421" s="78">
        <v>1278873236</v>
      </c>
      <c r="EY421" s="78">
        <v>11293094118</v>
      </c>
      <c r="EZ421" s="78">
        <v>11794290546</v>
      </c>
      <c r="FA421" s="78">
        <v>7896940072</v>
      </c>
      <c r="FB421" s="78">
        <v>16554782976</v>
      </c>
      <c r="FC421" s="78">
        <v>22417166330</v>
      </c>
      <c r="FD421" s="78">
        <v>3620250919</v>
      </c>
      <c r="FE421" s="78">
        <v>2110991726</v>
      </c>
      <c r="FF421" s="78">
        <v>1395602845</v>
      </c>
      <c r="FG421" s="78">
        <v>2046847978</v>
      </c>
      <c r="FH421" s="78">
        <v>3587384595</v>
      </c>
      <c r="FI421" s="78">
        <v>40695637736</v>
      </c>
      <c r="FJ421" s="78">
        <v>274538444</v>
      </c>
      <c r="FK421" s="78">
        <v>86530293807</v>
      </c>
      <c r="FL421" s="78">
        <v>5990081217</v>
      </c>
      <c r="FM421" s="78">
        <v>3155891055</v>
      </c>
      <c r="FN421" s="78">
        <v>7603510396</v>
      </c>
      <c r="FO421" s="78">
        <v>276073427</v>
      </c>
      <c r="FP421" s="78">
        <v>5225000450</v>
      </c>
      <c r="FQ421" s="78">
        <v>12959046125</v>
      </c>
      <c r="FR421" s="78">
        <v>14264789</v>
      </c>
      <c r="FS421" s="78">
        <v>11833646839</v>
      </c>
      <c r="FT421" s="78">
        <v>1121544354</v>
      </c>
      <c r="FU421" s="78">
        <v>390568808</v>
      </c>
      <c r="FV421" s="78">
        <v>5611590136</v>
      </c>
      <c r="FW421" s="78">
        <v>10102273246</v>
      </c>
      <c r="FX421" s="78">
        <v>80316926177</v>
      </c>
      <c r="FY421" s="78">
        <v>1925808642</v>
      </c>
      <c r="FZ421" s="78">
        <v>1995588904</v>
      </c>
      <c r="GA421" s="78"/>
      <c r="GB421" s="78">
        <v>497158674087</v>
      </c>
      <c r="GC421" s="78">
        <v>67746842760</v>
      </c>
      <c r="GD421" s="78">
        <v>122995420</v>
      </c>
      <c r="GE421" s="78">
        <v>27500000000</v>
      </c>
      <c r="GF421" s="78">
        <v>5043744004</v>
      </c>
    </row>
    <row r="422" spans="1:188">
      <c r="A422" s="84">
        <v>45267</v>
      </c>
      <c r="B422" s="78">
        <v>144689227579</v>
      </c>
      <c r="C422" s="78">
        <v>129491902627</v>
      </c>
      <c r="D422" s="78">
        <v>173548522203</v>
      </c>
      <c r="E422" s="78">
        <v>192587079731</v>
      </c>
      <c r="F422" s="78">
        <v>97220363593</v>
      </c>
      <c r="G422" s="78">
        <v>48929511493</v>
      </c>
      <c r="H422" s="78">
        <v>104751690975</v>
      </c>
      <c r="I422" s="78">
        <v>17540059364</v>
      </c>
      <c r="J422" s="78">
        <v>28576502220</v>
      </c>
      <c r="K422" s="78">
        <v>20872237784</v>
      </c>
      <c r="L422" s="78">
        <v>7231613972</v>
      </c>
      <c r="M422" s="78">
        <v>3484213829</v>
      </c>
      <c r="N422" s="78">
        <v>9252481562</v>
      </c>
      <c r="O422" s="78">
        <v>4860327870</v>
      </c>
      <c r="P422" s="78">
        <v>4082017689</v>
      </c>
      <c r="Q422" s="78">
        <v>8949752031</v>
      </c>
      <c r="R422" s="78">
        <v>4413784614</v>
      </c>
      <c r="S422" s="78">
        <v>7401911950</v>
      </c>
      <c r="T422" s="78">
        <v>4606679603</v>
      </c>
      <c r="U422" s="78">
        <v>17266773386</v>
      </c>
      <c r="V422" s="78">
        <v>4951354272</v>
      </c>
      <c r="W422" s="78">
        <v>4503852129</v>
      </c>
      <c r="X422" s="78">
        <v>213967310</v>
      </c>
      <c r="Y422" s="78">
        <v>246328048393</v>
      </c>
      <c r="Z422" s="78">
        <v>187343205686</v>
      </c>
      <c r="AA422" s="78">
        <v>152763165911</v>
      </c>
      <c r="AB422" s="78">
        <v>256637185509</v>
      </c>
      <c r="AC422" s="78">
        <v>191375584849</v>
      </c>
      <c r="AD422" s="78">
        <v>229103388891</v>
      </c>
      <c r="AE422" s="78">
        <v>43895543386</v>
      </c>
      <c r="AF422" s="78">
        <v>47602604831</v>
      </c>
      <c r="AG422" s="78">
        <v>41249996955</v>
      </c>
      <c r="AH422" s="78">
        <v>24262940348</v>
      </c>
      <c r="AI422" s="78">
        <v>6190377343</v>
      </c>
      <c r="AJ422" s="78">
        <v>5116292328</v>
      </c>
      <c r="AK422" s="78">
        <v>24464217512</v>
      </c>
      <c r="AL422" s="78">
        <v>5095379256</v>
      </c>
      <c r="AM422" s="78">
        <v>5983256035</v>
      </c>
      <c r="AN422" s="78">
        <v>8760360433</v>
      </c>
      <c r="AO422" s="78">
        <v>5090258530</v>
      </c>
      <c r="AP422" s="78">
        <v>9858352191</v>
      </c>
      <c r="AQ422" s="78">
        <v>5100603720</v>
      </c>
      <c r="AR422" s="78">
        <v>13990910741</v>
      </c>
      <c r="AS422" s="78">
        <v>5094361438</v>
      </c>
      <c r="AT422" s="78">
        <v>8525042423</v>
      </c>
      <c r="AU422" s="78">
        <v>5088596801</v>
      </c>
      <c r="AV422" s="78">
        <v>1249590117</v>
      </c>
      <c r="AW422" s="78">
        <v>1668545783</v>
      </c>
      <c r="AX422" s="78">
        <v>9000000000</v>
      </c>
      <c r="AY422" s="78">
        <v>5000000000</v>
      </c>
      <c r="AZ422" s="78">
        <v>20500000000</v>
      </c>
      <c r="BA422" s="78">
        <v>6350581130</v>
      </c>
      <c r="BB422" s="78">
        <v>5344601537</v>
      </c>
      <c r="BC422" s="78">
        <v>5381093106</v>
      </c>
      <c r="BD422" s="78">
        <v>5660093023</v>
      </c>
      <c r="BE422" s="78">
        <v>11033473087</v>
      </c>
      <c r="BF422" s="78">
        <v>10303629073</v>
      </c>
      <c r="BG422" s="78">
        <v>5308413140</v>
      </c>
      <c r="BH422" s="78">
        <v>5393314061</v>
      </c>
      <c r="BI422" s="78">
        <v>40508588322</v>
      </c>
      <c r="BJ422" s="78">
        <v>88915185404</v>
      </c>
      <c r="BK422" s="78">
        <v>35834627523</v>
      </c>
      <c r="BL422" s="78">
        <v>39252037731</v>
      </c>
      <c r="BM422" s="78">
        <v>37759155558</v>
      </c>
      <c r="BN422" s="78">
        <v>7421962627</v>
      </c>
      <c r="BO422" s="78">
        <v>6000000000</v>
      </c>
      <c r="BP422" s="78">
        <v>6000000000</v>
      </c>
      <c r="BQ422" s="78">
        <v>6500000000</v>
      </c>
      <c r="BR422" s="78">
        <v>9211562625</v>
      </c>
      <c r="BS422" s="78">
        <v>4737767417</v>
      </c>
      <c r="BT422" s="78">
        <v>3103422543</v>
      </c>
      <c r="BU422" s="78">
        <v>6069518951</v>
      </c>
      <c r="BV422" s="78">
        <v>7345124255</v>
      </c>
      <c r="BW422" s="78">
        <v>5146213812</v>
      </c>
      <c r="BX422" s="78">
        <v>16515931063</v>
      </c>
      <c r="BY422" s="78">
        <v>13301156298</v>
      </c>
      <c r="BZ422" s="78">
        <v>14454957795</v>
      </c>
      <c r="CA422" s="78">
        <v>2660168132</v>
      </c>
      <c r="CB422" s="78">
        <v>191457066985</v>
      </c>
      <c r="CC422" s="78">
        <v>144670556947</v>
      </c>
      <c r="CD422" s="78">
        <v>161662066217</v>
      </c>
      <c r="CE422" s="78">
        <v>77444379847</v>
      </c>
      <c r="CF422" s="78">
        <v>95087254046</v>
      </c>
      <c r="CG422" s="78">
        <v>74397948488</v>
      </c>
      <c r="CH422" s="78">
        <v>7706168342</v>
      </c>
      <c r="CI422" s="78">
        <v>8084383952</v>
      </c>
      <c r="CJ422" s="78">
        <v>6812900797</v>
      </c>
      <c r="CK422" s="78">
        <v>3996503943</v>
      </c>
      <c r="CL422" s="78">
        <v>14449902420</v>
      </c>
      <c r="CM422" s="78">
        <v>27552864479</v>
      </c>
      <c r="CN422" s="78">
        <v>23972864177</v>
      </c>
      <c r="CO422" s="78">
        <v>15269825500</v>
      </c>
      <c r="CP422" s="78">
        <v>17070619813</v>
      </c>
      <c r="CQ422" s="78">
        <v>25653893241</v>
      </c>
      <c r="CR422" s="78">
        <v>5575523208</v>
      </c>
      <c r="CS422" s="78">
        <v>14791279207</v>
      </c>
      <c r="CT422" s="78">
        <v>17511156906</v>
      </c>
      <c r="CU422" s="78">
        <v>614606869</v>
      </c>
      <c r="CV422" s="78">
        <v>574671198</v>
      </c>
      <c r="CW422" s="78">
        <v>1124168800</v>
      </c>
      <c r="CX422" s="78">
        <v>2100000000</v>
      </c>
      <c r="CY422" s="78">
        <v>1800000000</v>
      </c>
      <c r="CZ422" s="78">
        <v>2100000000</v>
      </c>
      <c r="DA422" s="78">
        <v>2000000000</v>
      </c>
      <c r="DB422" s="78">
        <v>134633294325</v>
      </c>
      <c r="DC422" s="78">
        <v>156323169844</v>
      </c>
      <c r="DD422" s="78">
        <v>187466895828</v>
      </c>
      <c r="DE422" s="78">
        <v>119212898649</v>
      </c>
      <c r="DF422" s="78">
        <v>134469739549</v>
      </c>
      <c r="DG422" s="78">
        <v>40792997594</v>
      </c>
      <c r="DH422" s="78">
        <v>117934681280</v>
      </c>
      <c r="DI422" s="78">
        <v>15228001737</v>
      </c>
      <c r="DJ422" s="78">
        <v>41217995433</v>
      </c>
      <c r="DK422" s="78">
        <v>164281260948</v>
      </c>
      <c r="DL422" s="78">
        <v>35170562817</v>
      </c>
      <c r="DM422" s="78">
        <v>23078454629</v>
      </c>
      <c r="DN422" s="78">
        <v>9231696190</v>
      </c>
      <c r="DO422" s="78">
        <v>5000000000</v>
      </c>
      <c r="DP422" s="78">
        <v>5000000000</v>
      </c>
      <c r="DQ422" s="78">
        <v>5000000000</v>
      </c>
      <c r="DR422" s="78">
        <v>6521526379</v>
      </c>
      <c r="DS422" s="78">
        <v>26501890022</v>
      </c>
      <c r="DT422" s="78">
        <v>16332403787</v>
      </c>
      <c r="DU422" s="78">
        <v>25723096933</v>
      </c>
      <c r="DV422" s="78">
        <v>6435289152</v>
      </c>
      <c r="DW422" s="78">
        <v>7124956548</v>
      </c>
      <c r="DX422" s="78">
        <v>964660840</v>
      </c>
      <c r="DY422" s="78">
        <v>11980527370</v>
      </c>
      <c r="DZ422" s="78">
        <v>892694079</v>
      </c>
      <c r="EA422" s="78">
        <v>7435302692</v>
      </c>
      <c r="EB422" s="78">
        <v>978764694</v>
      </c>
      <c r="EC422" s="78">
        <v>2767786049</v>
      </c>
      <c r="ED422" s="78">
        <v>21557276762</v>
      </c>
      <c r="EE422" s="78">
        <v>16360104015</v>
      </c>
      <c r="EF422" s="78">
        <v>9515882831</v>
      </c>
      <c r="EG422" s="78">
        <v>10725443968</v>
      </c>
      <c r="EH422" s="78">
        <v>71900985532</v>
      </c>
      <c r="EI422" s="78">
        <v>49133563580</v>
      </c>
      <c r="EJ422" s="78">
        <v>194567806160</v>
      </c>
      <c r="EK422" s="78">
        <v>277609008062</v>
      </c>
      <c r="EL422" s="78">
        <v>541404206683</v>
      </c>
      <c r="EM422" s="78">
        <v>549650632213</v>
      </c>
      <c r="EN422" s="78">
        <v>439457738024</v>
      </c>
      <c r="EO422" s="78">
        <v>914013227225</v>
      </c>
      <c r="EP422" s="78">
        <v>330018313305</v>
      </c>
      <c r="EQ422" s="78">
        <v>28602514876</v>
      </c>
      <c r="ER422" s="78">
        <v>132218633261</v>
      </c>
      <c r="ES422" s="78">
        <v>2471922092</v>
      </c>
      <c r="ET422" s="78">
        <v>3557823265</v>
      </c>
      <c r="EU422" s="78">
        <v>601946568</v>
      </c>
      <c r="EV422" s="78">
        <v>1332646974</v>
      </c>
      <c r="EW422" s="78">
        <v>1367163084</v>
      </c>
      <c r="EX422" s="78">
        <v>1278873236</v>
      </c>
      <c r="EY422" s="78">
        <v>11294220800</v>
      </c>
      <c r="EZ422" s="78">
        <v>11765326970</v>
      </c>
      <c r="FA422" s="78">
        <v>7875434678</v>
      </c>
      <c r="FB422" s="78">
        <v>16559199147</v>
      </c>
      <c r="FC422" s="78">
        <v>22430353069</v>
      </c>
      <c r="FD422" s="78">
        <v>3621198539</v>
      </c>
      <c r="FE422" s="78">
        <v>2111693028</v>
      </c>
      <c r="FF422" s="78">
        <v>1395763732</v>
      </c>
      <c r="FG422" s="78">
        <v>2047452975</v>
      </c>
      <c r="FH422" s="78">
        <v>3583166121</v>
      </c>
      <c r="FI422" s="78">
        <v>40708548324</v>
      </c>
      <c r="FJ422" s="78">
        <v>274538444</v>
      </c>
      <c r="FK422" s="78">
        <v>86522722087</v>
      </c>
      <c r="FL422" s="78">
        <v>5989497406</v>
      </c>
      <c r="FM422" s="78">
        <v>3155902899</v>
      </c>
      <c r="FN422" s="78">
        <v>7604163945</v>
      </c>
      <c r="FO422" s="78">
        <v>276074033</v>
      </c>
      <c r="FP422" s="78">
        <v>5225002718</v>
      </c>
      <c r="FQ422" s="78">
        <v>12963602875</v>
      </c>
      <c r="FR422" s="78">
        <v>14264789</v>
      </c>
      <c r="FS422" s="78">
        <v>11840153395</v>
      </c>
      <c r="FT422" s="78">
        <v>1121544354</v>
      </c>
      <c r="FU422" s="78">
        <v>390568808</v>
      </c>
      <c r="FV422" s="78">
        <v>5611590136</v>
      </c>
      <c r="FW422" s="78">
        <v>10102495061</v>
      </c>
      <c r="FX422" s="78">
        <v>80316926177</v>
      </c>
      <c r="FY422" s="78">
        <v>1927230190</v>
      </c>
      <c r="FZ422" s="78">
        <v>1999363648</v>
      </c>
      <c r="GA422" s="78"/>
      <c r="GB422" s="78">
        <v>496666698190</v>
      </c>
      <c r="GC422" s="78">
        <v>67748704777</v>
      </c>
      <c r="GD422" s="78">
        <v>131161845</v>
      </c>
      <c r="GE422" s="78">
        <v>27500000000</v>
      </c>
      <c r="GF422" s="78">
        <v>5046359198</v>
      </c>
    </row>
    <row r="423" spans="1:188">
      <c r="A423" s="84">
        <v>45268</v>
      </c>
      <c r="B423" s="78">
        <v>144679395235</v>
      </c>
      <c r="C423" s="78">
        <v>129491835000</v>
      </c>
      <c r="D423" s="78">
        <v>173554309386</v>
      </c>
      <c r="E423" s="78">
        <v>192539853725</v>
      </c>
      <c r="F423" s="78">
        <v>97215687084</v>
      </c>
      <c r="G423" s="78">
        <v>48898693748</v>
      </c>
      <c r="H423" s="78">
        <v>104780147159</v>
      </c>
      <c r="I423" s="78">
        <v>17542319629</v>
      </c>
      <c r="J423" s="78">
        <v>28605364711</v>
      </c>
      <c r="K423" s="78">
        <v>20836968735</v>
      </c>
      <c r="L423" s="78">
        <v>7233700407</v>
      </c>
      <c r="M423" s="78">
        <v>3484214972</v>
      </c>
      <c r="N423" s="78">
        <v>9271415160</v>
      </c>
      <c r="O423" s="78">
        <v>4853115174</v>
      </c>
      <c r="P423" s="78">
        <v>4082181633</v>
      </c>
      <c r="Q423" s="78">
        <v>8961479211</v>
      </c>
      <c r="R423" s="78">
        <v>4414309100</v>
      </c>
      <c r="S423" s="78">
        <v>7409914001</v>
      </c>
      <c r="T423" s="78">
        <v>4611679612</v>
      </c>
      <c r="U423" s="78">
        <v>17253384888</v>
      </c>
      <c r="V423" s="78">
        <v>4954814543</v>
      </c>
      <c r="W423" s="78">
        <v>4511042491</v>
      </c>
      <c r="X423" s="78">
        <v>214066669</v>
      </c>
      <c r="Y423" s="78">
        <v>246341137162</v>
      </c>
      <c r="Z423" s="78">
        <v>187328724260</v>
      </c>
      <c r="AA423" s="78">
        <v>152704603639</v>
      </c>
      <c r="AB423" s="78">
        <v>256890998492</v>
      </c>
      <c r="AC423" s="78">
        <v>191325203862</v>
      </c>
      <c r="AD423" s="78">
        <v>228960214575</v>
      </c>
      <c r="AE423" s="78">
        <v>43911290112</v>
      </c>
      <c r="AF423" s="78">
        <v>47651688374</v>
      </c>
      <c r="AG423" s="78">
        <v>41249326688</v>
      </c>
      <c r="AH423" s="78">
        <v>24265860588</v>
      </c>
      <c r="AI423" s="78">
        <v>6199915298</v>
      </c>
      <c r="AJ423" s="78">
        <v>5116292328</v>
      </c>
      <c r="AK423" s="78">
        <v>24560485696</v>
      </c>
      <c r="AL423" s="78">
        <v>5095379256</v>
      </c>
      <c r="AM423" s="78">
        <v>5996474305</v>
      </c>
      <c r="AN423" s="78">
        <v>8840813397</v>
      </c>
      <c r="AO423" s="78">
        <v>5090258530</v>
      </c>
      <c r="AP423" s="78">
        <v>9959246133</v>
      </c>
      <c r="AQ423" s="78">
        <v>5100603720</v>
      </c>
      <c r="AR423" s="78">
        <v>13988121194</v>
      </c>
      <c r="AS423" s="78">
        <v>5094361438</v>
      </c>
      <c r="AT423" s="78">
        <v>8526473977</v>
      </c>
      <c r="AU423" s="78">
        <v>5088596801</v>
      </c>
      <c r="AV423" s="78">
        <v>1249590117</v>
      </c>
      <c r="AW423" s="78">
        <v>1668545783</v>
      </c>
      <c r="AX423" s="78">
        <v>9000000000</v>
      </c>
      <c r="AY423" s="78">
        <v>5000000000</v>
      </c>
      <c r="AZ423" s="78">
        <v>20500000000</v>
      </c>
      <c r="BA423" s="78">
        <v>6345734175</v>
      </c>
      <c r="BB423" s="78">
        <v>5344807130</v>
      </c>
      <c r="BC423" s="78">
        <v>5387340951</v>
      </c>
      <c r="BD423" s="78">
        <v>5660878757</v>
      </c>
      <c r="BE423" s="78">
        <v>11035520692</v>
      </c>
      <c r="BF423" s="78">
        <v>10307800240</v>
      </c>
      <c r="BG423" s="78">
        <v>5308413140</v>
      </c>
      <c r="BH423" s="78">
        <v>5391976729</v>
      </c>
      <c r="BI423" s="78">
        <v>40352996324</v>
      </c>
      <c r="BJ423" s="78">
        <v>89175844390</v>
      </c>
      <c r="BK423" s="78">
        <v>35824620311</v>
      </c>
      <c r="BL423" s="78">
        <v>39192989406</v>
      </c>
      <c r="BM423" s="78">
        <v>37712589466</v>
      </c>
      <c r="BN423" s="78">
        <v>7421287585</v>
      </c>
      <c r="BO423" s="78">
        <v>6000000000</v>
      </c>
      <c r="BP423" s="78">
        <v>6000000000</v>
      </c>
      <c r="BQ423" s="78">
        <v>6500000000</v>
      </c>
      <c r="BR423" s="78">
        <v>9212263358</v>
      </c>
      <c r="BS423" s="78">
        <v>4734054356</v>
      </c>
      <c r="BT423" s="78">
        <v>3096556116</v>
      </c>
      <c r="BU423" s="78">
        <v>6081306234</v>
      </c>
      <c r="BV423" s="78">
        <v>7348572772</v>
      </c>
      <c r="BW423" s="78">
        <v>5146723776</v>
      </c>
      <c r="BX423" s="78">
        <v>16519469049</v>
      </c>
      <c r="BY423" s="78">
        <v>13303038858</v>
      </c>
      <c r="BZ423" s="78">
        <v>14456117055</v>
      </c>
      <c r="CA423" s="78">
        <v>2664908169</v>
      </c>
      <c r="CB423" s="78">
        <v>191382220742</v>
      </c>
      <c r="CC423" s="78">
        <v>144868857613</v>
      </c>
      <c r="CD423" s="78">
        <v>161796350598</v>
      </c>
      <c r="CE423" s="78">
        <v>77416486160</v>
      </c>
      <c r="CF423" s="78">
        <v>95014564188</v>
      </c>
      <c r="CG423" s="78">
        <v>74221680675</v>
      </c>
      <c r="CH423" s="78">
        <v>7716610314</v>
      </c>
      <c r="CI423" s="78">
        <v>8058320887</v>
      </c>
      <c r="CJ423" s="78">
        <v>6815399289</v>
      </c>
      <c r="CK423" s="78">
        <v>4003204554</v>
      </c>
      <c r="CL423" s="78">
        <v>14451722687</v>
      </c>
      <c r="CM423" s="78">
        <v>27602256447</v>
      </c>
      <c r="CN423" s="78">
        <v>24038198510</v>
      </c>
      <c r="CO423" s="78">
        <v>15341769628</v>
      </c>
      <c r="CP423" s="78">
        <v>17075718676</v>
      </c>
      <c r="CQ423" s="78">
        <v>25676946323</v>
      </c>
      <c r="CR423" s="78">
        <v>5576073143</v>
      </c>
      <c r="CS423" s="78">
        <v>14791443569</v>
      </c>
      <c r="CT423" s="78">
        <v>17564126200</v>
      </c>
      <c r="CU423" s="78">
        <v>614606869</v>
      </c>
      <c r="CV423" s="78">
        <v>574671198</v>
      </c>
      <c r="CW423" s="78">
        <v>1124168800</v>
      </c>
      <c r="CX423" s="78">
        <v>2100000000</v>
      </c>
      <c r="CY423" s="78">
        <v>1800000000</v>
      </c>
      <c r="CZ423" s="78">
        <v>2100000000</v>
      </c>
      <c r="DA423" s="78">
        <v>2000000000</v>
      </c>
      <c r="DB423" s="78">
        <v>134483639848</v>
      </c>
      <c r="DC423" s="78">
        <v>156291308825</v>
      </c>
      <c r="DD423" s="78">
        <v>187741051002</v>
      </c>
      <c r="DE423" s="78">
        <v>119349448999</v>
      </c>
      <c r="DF423" s="78">
        <v>134557913867</v>
      </c>
      <c r="DG423" s="78">
        <v>40838146955</v>
      </c>
      <c r="DH423" s="78">
        <v>118116387777</v>
      </c>
      <c r="DI423" s="78">
        <v>15310261679</v>
      </c>
      <c r="DJ423" s="78">
        <v>41191968924</v>
      </c>
      <c r="DK423" s="78">
        <v>164474382040</v>
      </c>
      <c r="DL423" s="78">
        <v>35298280898</v>
      </c>
      <c r="DM423" s="78">
        <v>23108837613</v>
      </c>
      <c r="DN423" s="78">
        <v>9336605127</v>
      </c>
      <c r="DO423" s="78">
        <v>5000000000</v>
      </c>
      <c r="DP423" s="78">
        <v>5000000000</v>
      </c>
      <c r="DQ423" s="78">
        <v>5000000000</v>
      </c>
      <c r="DR423" s="78">
        <v>6525987114</v>
      </c>
      <c r="DS423" s="78">
        <v>26642967311</v>
      </c>
      <c r="DT423" s="78">
        <v>16391535483</v>
      </c>
      <c r="DU423" s="78">
        <v>25840919203</v>
      </c>
      <c r="DV423" s="78">
        <v>6424335432</v>
      </c>
      <c r="DW423" s="78">
        <v>7030665689</v>
      </c>
      <c r="DX423" s="78">
        <v>965603274</v>
      </c>
      <c r="DY423" s="78">
        <v>11977299640</v>
      </c>
      <c r="DZ423" s="78">
        <v>892984611</v>
      </c>
      <c r="EA423" s="78">
        <v>7509572501</v>
      </c>
      <c r="EB423" s="78">
        <v>933161030</v>
      </c>
      <c r="EC423" s="78">
        <v>2781986267</v>
      </c>
      <c r="ED423" s="78">
        <v>21547322333</v>
      </c>
      <c r="EE423" s="78">
        <v>16365540735</v>
      </c>
      <c r="EF423" s="78">
        <v>9519715550</v>
      </c>
      <c r="EG423" s="78">
        <v>10739442873</v>
      </c>
      <c r="EH423" s="78">
        <v>71792723867</v>
      </c>
      <c r="EI423" s="78">
        <v>49114761277</v>
      </c>
      <c r="EJ423" s="78">
        <v>194264568794</v>
      </c>
      <c r="EK423" s="78">
        <v>277593421899</v>
      </c>
      <c r="EL423" s="78">
        <v>541354652670</v>
      </c>
      <c r="EM423" s="78">
        <v>549644242865</v>
      </c>
      <c r="EN423" s="78">
        <v>439788767827</v>
      </c>
      <c r="EO423" s="78">
        <v>913128918182</v>
      </c>
      <c r="EP423" s="78">
        <v>329550952315</v>
      </c>
      <c r="EQ423" s="78">
        <v>28601999416</v>
      </c>
      <c r="ER423" s="78">
        <v>132331972435</v>
      </c>
      <c r="ES423" s="78">
        <v>2488356351</v>
      </c>
      <c r="ET423" s="78">
        <v>3551635536</v>
      </c>
      <c r="EU423" s="78">
        <v>601946568</v>
      </c>
      <c r="EV423" s="78">
        <v>1332678458</v>
      </c>
      <c r="EW423" s="78">
        <v>1367163084</v>
      </c>
      <c r="EX423" s="78">
        <v>1278873236</v>
      </c>
      <c r="EY423" s="78">
        <v>11292947090</v>
      </c>
      <c r="EZ423" s="78">
        <v>11733983890</v>
      </c>
      <c r="FA423" s="78">
        <v>7870336040</v>
      </c>
      <c r="FB423" s="78">
        <v>16553718394</v>
      </c>
      <c r="FC423" s="78">
        <v>22441114401</v>
      </c>
      <c r="FD423" s="78">
        <v>3617442845</v>
      </c>
      <c r="FE423" s="78">
        <v>2109156100</v>
      </c>
      <c r="FF423" s="78">
        <v>1396035704</v>
      </c>
      <c r="FG423" s="78">
        <v>2047909835</v>
      </c>
      <c r="FH423" s="78">
        <v>3592189281</v>
      </c>
      <c r="FI423" s="78">
        <v>40680612106</v>
      </c>
      <c r="FJ423" s="78">
        <v>274538444</v>
      </c>
      <c r="FK423" s="78">
        <v>86463519657</v>
      </c>
      <c r="FL423" s="78">
        <v>5989028874</v>
      </c>
      <c r="FM423" s="78">
        <v>3156056908</v>
      </c>
      <c r="FN423" s="78">
        <v>7601182319</v>
      </c>
      <c r="FO423" s="78">
        <v>276074639</v>
      </c>
      <c r="FP423" s="78">
        <v>5230265832</v>
      </c>
      <c r="FQ423" s="78">
        <v>12971347041</v>
      </c>
      <c r="FR423" s="78">
        <v>14264789</v>
      </c>
      <c r="FS423" s="78">
        <v>11838164831</v>
      </c>
      <c r="FT423" s="78">
        <v>1121713243</v>
      </c>
      <c r="FU423" s="78">
        <v>390585772</v>
      </c>
      <c r="FV423" s="78">
        <v>5611610621</v>
      </c>
      <c r="FW423" s="78">
        <v>10102496057</v>
      </c>
      <c r="FX423" s="78">
        <v>80316926177</v>
      </c>
      <c r="FY423" s="78">
        <v>1921844576</v>
      </c>
      <c r="FZ423" s="78">
        <v>1997690801</v>
      </c>
      <c r="GA423" s="78"/>
      <c r="GB423" s="78">
        <v>496278015224</v>
      </c>
      <c r="GC423" s="78">
        <v>67705612368</v>
      </c>
      <c r="GD423" s="78">
        <v>131162867</v>
      </c>
      <c r="GE423" s="78">
        <v>27500000000</v>
      </c>
      <c r="GF423" s="78">
        <v>5047290692</v>
      </c>
    </row>
    <row r="424" spans="1:188">
      <c r="A424" s="84">
        <v>45271</v>
      </c>
      <c r="B424" s="78">
        <v>144639693644</v>
      </c>
      <c r="C424" s="78">
        <v>129559986101</v>
      </c>
      <c r="D424" s="78">
        <v>173701360784</v>
      </c>
      <c r="E424" s="78">
        <v>192481213236</v>
      </c>
      <c r="F424" s="78">
        <v>97224899403</v>
      </c>
      <c r="G424" s="78">
        <v>48897711820</v>
      </c>
      <c r="H424" s="78">
        <v>104604750212</v>
      </c>
      <c r="I424" s="78">
        <v>17540888197</v>
      </c>
      <c r="J424" s="78">
        <v>28595408097</v>
      </c>
      <c r="K424" s="78">
        <v>20846255180</v>
      </c>
      <c r="L424" s="78">
        <v>7233813877</v>
      </c>
      <c r="M424" s="78">
        <v>3484829365</v>
      </c>
      <c r="N424" s="78">
        <v>9325852566</v>
      </c>
      <c r="O424" s="78">
        <v>4852678314</v>
      </c>
      <c r="P424" s="78">
        <v>4081557429</v>
      </c>
      <c r="Q424" s="78">
        <v>8963650359</v>
      </c>
      <c r="R424" s="78">
        <v>4420044414</v>
      </c>
      <c r="S424" s="78">
        <v>7412451716</v>
      </c>
      <c r="T424" s="78">
        <v>4613810152</v>
      </c>
      <c r="U424" s="78">
        <v>17263100165</v>
      </c>
      <c r="V424" s="78">
        <v>4964580757</v>
      </c>
      <c r="W424" s="78">
        <v>4513240580</v>
      </c>
      <c r="X424" s="78">
        <v>215031833</v>
      </c>
      <c r="Y424" s="78">
        <v>246162595782</v>
      </c>
      <c r="Z424" s="78">
        <v>187276439366</v>
      </c>
      <c r="AA424" s="78">
        <v>152753137853</v>
      </c>
      <c r="AB424" s="78">
        <v>256833042351</v>
      </c>
      <c r="AC424" s="78">
        <v>191290495679</v>
      </c>
      <c r="AD424" s="78">
        <v>228901917324</v>
      </c>
      <c r="AE424" s="78">
        <v>43867553985</v>
      </c>
      <c r="AF424" s="78">
        <v>47614608425</v>
      </c>
      <c r="AG424" s="78">
        <v>41334502896</v>
      </c>
      <c r="AH424" s="78">
        <v>24253843101</v>
      </c>
      <c r="AI424" s="78">
        <v>6245181516</v>
      </c>
      <c r="AJ424" s="78">
        <v>5116292328</v>
      </c>
      <c r="AK424" s="78">
        <v>24709871020</v>
      </c>
      <c r="AL424" s="78">
        <v>5095421216</v>
      </c>
      <c r="AM424" s="78">
        <v>6006944402</v>
      </c>
      <c r="AN424" s="78">
        <v>8868275657</v>
      </c>
      <c r="AO424" s="78">
        <v>5090258530</v>
      </c>
      <c r="AP424" s="78">
        <v>9994591126</v>
      </c>
      <c r="AQ424" s="78">
        <v>5100603720</v>
      </c>
      <c r="AR424" s="78">
        <v>13948801492</v>
      </c>
      <c r="AS424" s="78">
        <v>5094361438</v>
      </c>
      <c r="AT424" s="78">
        <v>8526532431</v>
      </c>
      <c r="AU424" s="78">
        <v>5088596801</v>
      </c>
      <c r="AV424" s="78">
        <v>1249590117</v>
      </c>
      <c r="AW424" s="78">
        <v>1668545783</v>
      </c>
      <c r="AX424" s="78">
        <v>9000000000</v>
      </c>
      <c r="AY424" s="78">
        <v>5000000000</v>
      </c>
      <c r="AZ424" s="78">
        <v>20500000000</v>
      </c>
      <c r="BA424" s="78">
        <v>6332284771</v>
      </c>
      <c r="BB424" s="78">
        <v>5345361801</v>
      </c>
      <c r="BC424" s="78">
        <v>5392957157</v>
      </c>
      <c r="BD424" s="78">
        <v>5663969945</v>
      </c>
      <c r="BE424" s="78">
        <v>11038007800</v>
      </c>
      <c r="BF424" s="78">
        <v>10306537477</v>
      </c>
      <c r="BG424" s="78">
        <v>5308440393</v>
      </c>
      <c r="BH424" s="78">
        <v>5393216604</v>
      </c>
      <c r="BI424" s="78">
        <v>40445163953</v>
      </c>
      <c r="BJ424" s="78">
        <v>89472216835</v>
      </c>
      <c r="BK424" s="78">
        <v>35818306725</v>
      </c>
      <c r="BL424" s="78">
        <v>39191420934</v>
      </c>
      <c r="BM424" s="78">
        <v>37729268093</v>
      </c>
      <c r="BN424" s="78">
        <v>7422238330</v>
      </c>
      <c r="BO424" s="78">
        <v>6000000000</v>
      </c>
      <c r="BP424" s="78">
        <v>6000000000</v>
      </c>
      <c r="BQ424" s="78">
        <v>6500000000</v>
      </c>
      <c r="BR424" s="78">
        <v>9196609489</v>
      </c>
      <c r="BS424" s="78">
        <v>4755348286</v>
      </c>
      <c r="BT424" s="78">
        <v>3089440640</v>
      </c>
      <c r="BU424" s="78">
        <v>6072547744</v>
      </c>
      <c r="BV424" s="78">
        <v>7373040955</v>
      </c>
      <c r="BW424" s="78">
        <v>5155832582</v>
      </c>
      <c r="BX424" s="78">
        <v>16520257090</v>
      </c>
      <c r="BY424" s="78">
        <v>13304489309</v>
      </c>
      <c r="BZ424" s="78">
        <v>14452762098</v>
      </c>
      <c r="CA424" s="78">
        <v>2668271460</v>
      </c>
      <c r="CB424" s="78">
        <v>191378518422</v>
      </c>
      <c r="CC424" s="78">
        <v>144953712639</v>
      </c>
      <c r="CD424" s="78">
        <v>161811804764</v>
      </c>
      <c r="CE424" s="78">
        <v>77393300982</v>
      </c>
      <c r="CF424" s="78">
        <v>94974598425</v>
      </c>
      <c r="CG424" s="78">
        <v>74059183795</v>
      </c>
      <c r="CH424" s="78">
        <v>7717213563</v>
      </c>
      <c r="CI424" s="78">
        <v>8059586519</v>
      </c>
      <c r="CJ424" s="78">
        <v>6789855769</v>
      </c>
      <c r="CK424" s="78">
        <v>4064492467</v>
      </c>
      <c r="CL424" s="78">
        <v>14470498935</v>
      </c>
      <c r="CM424" s="78">
        <v>27679366464</v>
      </c>
      <c r="CN424" s="78">
        <v>24084248382</v>
      </c>
      <c r="CO424" s="78">
        <v>15407794031</v>
      </c>
      <c r="CP424" s="78">
        <v>17079431971</v>
      </c>
      <c r="CQ424" s="78">
        <v>25773183163</v>
      </c>
      <c r="CR424" s="78">
        <v>5577164091</v>
      </c>
      <c r="CS424" s="78">
        <v>14766915533</v>
      </c>
      <c r="CT424" s="78">
        <v>17573141169</v>
      </c>
      <c r="CU424" s="78">
        <v>614606869</v>
      </c>
      <c r="CV424" s="78">
        <v>574671198</v>
      </c>
      <c r="CW424" s="78">
        <v>1124168800</v>
      </c>
      <c r="CX424" s="78">
        <v>2100000000</v>
      </c>
      <c r="CY424" s="78">
        <v>1800000000</v>
      </c>
      <c r="CZ424" s="78">
        <v>2100000000</v>
      </c>
      <c r="DA424" s="78">
        <v>2000000000</v>
      </c>
      <c r="DB424" s="78">
        <v>134452638581</v>
      </c>
      <c r="DC424" s="78">
        <v>156329644042</v>
      </c>
      <c r="DD424" s="78">
        <v>187209614582</v>
      </c>
      <c r="DE424" s="78">
        <v>119568635115</v>
      </c>
      <c r="DF424" s="78">
        <v>134598589454</v>
      </c>
      <c r="DG424" s="78">
        <v>40893206083</v>
      </c>
      <c r="DH424" s="78">
        <v>118357628914</v>
      </c>
      <c r="DI424" s="78">
        <v>15329449541</v>
      </c>
      <c r="DJ424" s="78">
        <v>41232301233</v>
      </c>
      <c r="DK424" s="78">
        <v>164875314774</v>
      </c>
      <c r="DL424" s="78">
        <v>35565195996</v>
      </c>
      <c r="DM424" s="78">
        <v>23208954569</v>
      </c>
      <c r="DN424" s="78">
        <v>9463855393</v>
      </c>
      <c r="DO424" s="78">
        <v>5000000000</v>
      </c>
      <c r="DP424" s="78">
        <v>5000000000</v>
      </c>
      <c r="DQ424" s="78">
        <v>5000000000</v>
      </c>
      <c r="DR424" s="78">
        <v>6506720032</v>
      </c>
      <c r="DS424" s="78">
        <v>26895823230</v>
      </c>
      <c r="DT424" s="78">
        <v>16459642453</v>
      </c>
      <c r="DU424" s="78">
        <v>26030164012</v>
      </c>
      <c r="DV424" s="78">
        <v>6428137322</v>
      </c>
      <c r="DW424" s="78">
        <v>7034324692</v>
      </c>
      <c r="DX424" s="78">
        <v>965603274</v>
      </c>
      <c r="DY424" s="78">
        <v>11702527923</v>
      </c>
      <c r="DZ424" s="78">
        <v>892984611</v>
      </c>
      <c r="EA424" s="78">
        <v>7557207888</v>
      </c>
      <c r="EB424" s="78">
        <v>934686863</v>
      </c>
      <c r="EC424" s="78">
        <v>2788220152</v>
      </c>
      <c r="ED424" s="78">
        <v>21519768271</v>
      </c>
      <c r="EE424" s="78">
        <v>16364682757</v>
      </c>
      <c r="EF424" s="78">
        <v>9520703978</v>
      </c>
      <c r="EG424" s="78">
        <v>10741918663</v>
      </c>
      <c r="EH424" s="78">
        <v>71658268711</v>
      </c>
      <c r="EI424" s="78">
        <v>49104870540</v>
      </c>
      <c r="EJ424" s="78">
        <v>193415774949</v>
      </c>
      <c r="EK424" s="78">
        <v>277484243846</v>
      </c>
      <c r="EL424" s="78">
        <v>541481565159</v>
      </c>
      <c r="EM424" s="78">
        <v>549612995584</v>
      </c>
      <c r="EN424" s="78">
        <v>439632942400</v>
      </c>
      <c r="EO424" s="78">
        <v>912780015020</v>
      </c>
      <c r="EP424" s="78">
        <v>328733514584</v>
      </c>
      <c r="EQ424" s="78">
        <v>28529134660</v>
      </c>
      <c r="ER424" s="78">
        <v>132377835608</v>
      </c>
      <c r="ES424" s="78">
        <v>2490540469</v>
      </c>
      <c r="ET424" s="78">
        <v>3551195623</v>
      </c>
      <c r="EU424" s="78">
        <v>601946568</v>
      </c>
      <c r="EV424" s="78">
        <v>1332679440</v>
      </c>
      <c r="EW424" s="78">
        <v>1367164062</v>
      </c>
      <c r="EX424" s="78">
        <v>1280687229</v>
      </c>
      <c r="EY424" s="78">
        <v>11305932073</v>
      </c>
      <c r="EZ424" s="78">
        <v>11755447877</v>
      </c>
      <c r="FA424" s="78">
        <v>7880380972</v>
      </c>
      <c r="FB424" s="78">
        <v>16587950007</v>
      </c>
      <c r="FC424" s="78">
        <v>22477786850</v>
      </c>
      <c r="FD424" s="78">
        <v>3619388373</v>
      </c>
      <c r="FE424" s="78">
        <v>2106482604</v>
      </c>
      <c r="FF424" s="78">
        <v>1395913471</v>
      </c>
      <c r="FG424" s="78">
        <v>2051144877</v>
      </c>
      <c r="FH424" s="78">
        <v>3592113280</v>
      </c>
      <c r="FI424" s="78">
        <v>40680091011</v>
      </c>
      <c r="FJ424" s="78">
        <v>274538444</v>
      </c>
      <c r="FK424" s="78">
        <v>86420761972</v>
      </c>
      <c r="FL424" s="78">
        <v>5973573946</v>
      </c>
      <c r="FM424" s="78">
        <v>3156056908</v>
      </c>
      <c r="FN424" s="78">
        <v>7600680197</v>
      </c>
      <c r="FO424" s="78">
        <v>276075242</v>
      </c>
      <c r="FP424" s="78">
        <v>5255134384</v>
      </c>
      <c r="FQ424" s="78">
        <v>12951274076</v>
      </c>
      <c r="FR424" s="78">
        <v>14264789</v>
      </c>
      <c r="FS424" s="78">
        <v>11838671352</v>
      </c>
      <c r="FT424" s="78">
        <v>1121738999</v>
      </c>
      <c r="FU424" s="78">
        <v>390585772</v>
      </c>
      <c r="FV424" s="78">
        <v>5611814917</v>
      </c>
      <c r="FW424" s="78">
        <v>10102515951</v>
      </c>
      <c r="FX424" s="78">
        <v>80316926177</v>
      </c>
      <c r="FY424" s="78">
        <v>1912914703</v>
      </c>
      <c r="FZ424" s="78">
        <v>1998242884</v>
      </c>
      <c r="GA424" s="78"/>
      <c r="GB424" s="78">
        <v>496073718677</v>
      </c>
      <c r="GC424" s="78">
        <v>67703074207</v>
      </c>
      <c r="GD424" s="78">
        <v>130492074</v>
      </c>
      <c r="GE424" s="78">
        <v>27500000000</v>
      </c>
      <c r="GF424" s="78">
        <v>5045386215</v>
      </c>
    </row>
    <row r="425" spans="1:188">
      <c r="A425" s="84">
        <v>45272</v>
      </c>
      <c r="B425" s="78">
        <v>144570694998</v>
      </c>
      <c r="C425" s="78">
        <v>129511873720</v>
      </c>
      <c r="D425" s="78">
        <v>173703037117</v>
      </c>
      <c r="E425" s="78">
        <v>192489621548</v>
      </c>
      <c r="F425" s="78">
        <v>97185133922</v>
      </c>
      <c r="G425" s="78">
        <v>48848710198</v>
      </c>
      <c r="H425" s="78">
        <v>104603037413</v>
      </c>
      <c r="I425" s="78">
        <v>17540015520</v>
      </c>
      <c r="J425" s="78">
        <v>28583365861</v>
      </c>
      <c r="K425" s="78">
        <v>20836571846</v>
      </c>
      <c r="L425" s="78">
        <v>7233808369</v>
      </c>
      <c r="M425" s="78">
        <v>3484874122</v>
      </c>
      <c r="N425" s="78">
        <v>9355637096</v>
      </c>
      <c r="O425" s="78">
        <v>4851523791</v>
      </c>
      <c r="P425" s="78">
        <v>4081550295</v>
      </c>
      <c r="Q425" s="78">
        <v>8975080123</v>
      </c>
      <c r="R425" s="78">
        <v>4459350878</v>
      </c>
      <c r="S425" s="78">
        <v>7421063132</v>
      </c>
      <c r="T425" s="78">
        <v>4614551683</v>
      </c>
      <c r="U425" s="78">
        <v>17275194636</v>
      </c>
      <c r="V425" s="78">
        <v>4976992586</v>
      </c>
      <c r="W425" s="78">
        <v>4513233108</v>
      </c>
      <c r="X425" s="78">
        <v>215071514</v>
      </c>
      <c r="Y425" s="78">
        <v>245667506086</v>
      </c>
      <c r="Z425" s="78">
        <v>187156646807</v>
      </c>
      <c r="AA425" s="78">
        <v>152657886108</v>
      </c>
      <c r="AB425" s="78">
        <v>256744168373</v>
      </c>
      <c r="AC425" s="78">
        <v>189769579555</v>
      </c>
      <c r="AD425" s="78">
        <v>228715072864</v>
      </c>
      <c r="AE425" s="78">
        <v>43857725292</v>
      </c>
      <c r="AF425" s="78">
        <v>47600462934</v>
      </c>
      <c r="AG425" s="78">
        <v>41367250733</v>
      </c>
      <c r="AH425" s="78">
        <v>24260236792</v>
      </c>
      <c r="AI425" s="78">
        <v>6259146203</v>
      </c>
      <c r="AJ425" s="78">
        <v>5116284020</v>
      </c>
      <c r="AK425" s="78">
        <v>24811388474</v>
      </c>
      <c r="AL425" s="78">
        <v>5095412681</v>
      </c>
      <c r="AM425" s="78">
        <v>6012481100</v>
      </c>
      <c r="AN425" s="78">
        <v>8942464109</v>
      </c>
      <c r="AO425" s="78">
        <v>5090250120</v>
      </c>
      <c r="AP425" s="78">
        <v>10023094630</v>
      </c>
      <c r="AQ425" s="78">
        <v>5100595018</v>
      </c>
      <c r="AR425" s="78">
        <v>13935203872</v>
      </c>
      <c r="AS425" s="78">
        <v>5094353160</v>
      </c>
      <c r="AT425" s="78">
        <v>8539353493</v>
      </c>
      <c r="AU425" s="78">
        <v>5088588457</v>
      </c>
      <c r="AV425" s="78">
        <v>1249587625</v>
      </c>
      <c r="AW425" s="78">
        <v>1666111191</v>
      </c>
      <c r="AX425" s="78">
        <v>9000000000</v>
      </c>
      <c r="AY425" s="78">
        <v>5000000000</v>
      </c>
      <c r="AZ425" s="78">
        <v>20500000000</v>
      </c>
      <c r="BA425" s="78">
        <v>6334109884</v>
      </c>
      <c r="BB425" s="78">
        <v>5344880071</v>
      </c>
      <c r="BC425" s="78">
        <v>5391551675</v>
      </c>
      <c r="BD425" s="78">
        <v>5664192052</v>
      </c>
      <c r="BE425" s="78">
        <v>11041068509</v>
      </c>
      <c r="BF425" s="78">
        <v>10313418600</v>
      </c>
      <c r="BG425" s="78">
        <v>5315578672</v>
      </c>
      <c r="BH425" s="78">
        <v>5393278751</v>
      </c>
      <c r="BI425" s="78">
        <v>40499357326</v>
      </c>
      <c r="BJ425" s="78">
        <v>89728546733</v>
      </c>
      <c r="BK425" s="78">
        <v>35772468833</v>
      </c>
      <c r="BL425" s="78">
        <v>39115709423</v>
      </c>
      <c r="BM425" s="78">
        <v>37722490318</v>
      </c>
      <c r="BN425" s="78">
        <v>7416060966</v>
      </c>
      <c r="BO425" s="78">
        <v>6000000000</v>
      </c>
      <c r="BP425" s="78">
        <v>6000000000</v>
      </c>
      <c r="BQ425" s="78">
        <v>6500000000</v>
      </c>
      <c r="BR425" s="78">
        <v>9194888793</v>
      </c>
      <c r="BS425" s="78">
        <v>4772100841</v>
      </c>
      <c r="BT425" s="78">
        <v>3095392424</v>
      </c>
      <c r="BU425" s="78">
        <v>6097686413</v>
      </c>
      <c r="BV425" s="78">
        <v>7334215084</v>
      </c>
      <c r="BW425" s="78">
        <v>5153851321</v>
      </c>
      <c r="BX425" s="78">
        <v>16528101104</v>
      </c>
      <c r="BY425" s="78">
        <v>13289822307</v>
      </c>
      <c r="BZ425" s="78">
        <v>14451601138</v>
      </c>
      <c r="CA425" s="78">
        <v>2686248664</v>
      </c>
      <c r="CB425" s="78">
        <v>191478892682</v>
      </c>
      <c r="CC425" s="78">
        <v>144973615671</v>
      </c>
      <c r="CD425" s="78">
        <v>161783372519</v>
      </c>
      <c r="CE425" s="78">
        <v>77293332053</v>
      </c>
      <c r="CF425" s="78">
        <v>94879629266</v>
      </c>
      <c r="CG425" s="78">
        <v>74040411596</v>
      </c>
      <c r="CH425" s="78">
        <v>7719249424</v>
      </c>
      <c r="CI425" s="78">
        <v>8060333150</v>
      </c>
      <c r="CJ425" s="78">
        <v>6792486022</v>
      </c>
      <c r="CK425" s="78">
        <v>4068977655</v>
      </c>
      <c r="CL425" s="78">
        <v>14340857907</v>
      </c>
      <c r="CM425" s="78">
        <v>27774972973</v>
      </c>
      <c r="CN425" s="78">
        <v>24108974479</v>
      </c>
      <c r="CO425" s="78">
        <v>15433558888</v>
      </c>
      <c r="CP425" s="78">
        <v>17079599860</v>
      </c>
      <c r="CQ425" s="78">
        <v>25850575224</v>
      </c>
      <c r="CR425" s="78">
        <v>5577164091</v>
      </c>
      <c r="CS425" s="78">
        <v>14484193297</v>
      </c>
      <c r="CT425" s="78">
        <v>17581750889</v>
      </c>
      <c r="CU425" s="78">
        <v>614606869</v>
      </c>
      <c r="CV425" s="78">
        <v>574671198</v>
      </c>
      <c r="CW425" s="78">
        <v>1124168800</v>
      </c>
      <c r="CX425" s="78">
        <v>2100000000</v>
      </c>
      <c r="CY425" s="78">
        <v>1800000000</v>
      </c>
      <c r="CZ425" s="78">
        <v>2100000000</v>
      </c>
      <c r="DA425" s="78">
        <v>2000000000</v>
      </c>
      <c r="DB425" s="78">
        <v>134410098162</v>
      </c>
      <c r="DC425" s="78">
        <v>156119544907</v>
      </c>
      <c r="DD425" s="78">
        <v>187147424256</v>
      </c>
      <c r="DE425" s="78">
        <v>119513782036</v>
      </c>
      <c r="DF425" s="78">
        <v>134597184498</v>
      </c>
      <c r="DG425" s="78">
        <v>40985031301</v>
      </c>
      <c r="DH425" s="78">
        <v>118578389208</v>
      </c>
      <c r="DI425" s="78">
        <v>15355720737</v>
      </c>
      <c r="DJ425" s="78">
        <v>41319756307</v>
      </c>
      <c r="DK425" s="78">
        <v>165063416788</v>
      </c>
      <c r="DL425" s="78">
        <v>35773390313</v>
      </c>
      <c r="DM425" s="78">
        <v>23282107914</v>
      </c>
      <c r="DN425" s="78">
        <v>9567747472</v>
      </c>
      <c r="DO425" s="78">
        <v>5000000000</v>
      </c>
      <c r="DP425" s="78">
        <v>5000000000</v>
      </c>
      <c r="DQ425" s="78">
        <v>5000000000</v>
      </c>
      <c r="DR425" s="78">
        <v>6510099501</v>
      </c>
      <c r="DS425" s="78">
        <v>26999379886</v>
      </c>
      <c r="DT425" s="78">
        <v>16540797009</v>
      </c>
      <c r="DU425" s="78">
        <v>26081370764</v>
      </c>
      <c r="DV425" s="78">
        <v>6435106213</v>
      </c>
      <c r="DW425" s="78">
        <v>7025108122</v>
      </c>
      <c r="DX425" s="78">
        <v>965601863</v>
      </c>
      <c r="DY425" s="78">
        <v>11704059174</v>
      </c>
      <c r="DZ425" s="78">
        <v>893183427</v>
      </c>
      <c r="EA425" s="78">
        <v>7586309567</v>
      </c>
      <c r="EB425" s="78">
        <v>934703155</v>
      </c>
      <c r="EC425" s="78">
        <v>2810476074</v>
      </c>
      <c r="ED425" s="78">
        <v>21502299778</v>
      </c>
      <c r="EE425" s="78">
        <v>16361186092</v>
      </c>
      <c r="EF425" s="78">
        <v>9513177554</v>
      </c>
      <c r="EG425" s="78">
        <v>10735859814</v>
      </c>
      <c r="EH425" s="78">
        <v>71466137712</v>
      </c>
      <c r="EI425" s="78">
        <v>49056976168</v>
      </c>
      <c r="EJ425" s="78">
        <v>192975201494</v>
      </c>
      <c r="EK425" s="78">
        <v>277332832802</v>
      </c>
      <c r="EL425" s="78">
        <v>541354513071</v>
      </c>
      <c r="EM425" s="78">
        <v>549204986060</v>
      </c>
      <c r="EN425" s="78">
        <v>439631120809</v>
      </c>
      <c r="EO425" s="78">
        <v>911748227314</v>
      </c>
      <c r="EP425" s="78">
        <v>328189755888</v>
      </c>
      <c r="EQ425" s="78">
        <v>28512714114</v>
      </c>
      <c r="ER425" s="78">
        <v>132240104228</v>
      </c>
      <c r="ES425" s="78">
        <v>2490540953</v>
      </c>
      <c r="ET425" s="78">
        <v>3538321094</v>
      </c>
      <c r="EU425" s="78">
        <v>601945353</v>
      </c>
      <c r="EV425" s="78">
        <v>1332677084</v>
      </c>
      <c r="EW425" s="78">
        <v>1367161717</v>
      </c>
      <c r="EX425" s="78">
        <v>1280684892</v>
      </c>
      <c r="EY425" s="78">
        <v>11297176706</v>
      </c>
      <c r="EZ425" s="78">
        <v>11764464482</v>
      </c>
      <c r="FA425" s="78">
        <v>7879410378</v>
      </c>
      <c r="FB425" s="78">
        <v>16527726810</v>
      </c>
      <c r="FC425" s="78">
        <v>22468851228</v>
      </c>
      <c r="FD425" s="78">
        <v>3615818357</v>
      </c>
      <c r="FE425" s="78">
        <v>2106567347</v>
      </c>
      <c r="FF425" s="78">
        <v>1395969178</v>
      </c>
      <c r="FG425" s="78">
        <v>2051367247</v>
      </c>
      <c r="FH425" s="78">
        <v>3597566263</v>
      </c>
      <c r="FI425" s="78">
        <v>40681269777</v>
      </c>
      <c r="FJ425" s="78">
        <v>274538444</v>
      </c>
      <c r="FK425" s="78">
        <v>86362639910</v>
      </c>
      <c r="FL425" s="78">
        <v>5976114308</v>
      </c>
      <c r="FM425" s="78">
        <v>3156049771</v>
      </c>
      <c r="FN425" s="78">
        <v>7596586501</v>
      </c>
      <c r="FO425" s="78">
        <v>264640051</v>
      </c>
      <c r="FP425" s="78">
        <v>5256058335</v>
      </c>
      <c r="FQ425" s="78">
        <v>12987560894</v>
      </c>
      <c r="FR425" s="78">
        <v>14264789</v>
      </c>
      <c r="FS425" s="78">
        <v>11835897906</v>
      </c>
      <c r="FT425" s="78">
        <v>1121883240</v>
      </c>
      <c r="FU425" s="78">
        <v>390395474</v>
      </c>
      <c r="FV425" s="78">
        <v>5607715100</v>
      </c>
      <c r="FW425" s="78">
        <v>10102505594</v>
      </c>
      <c r="FX425" s="78">
        <v>80316926177</v>
      </c>
      <c r="FY425" s="78">
        <v>1913675671</v>
      </c>
      <c r="FZ425" s="78">
        <v>1998767296</v>
      </c>
      <c r="GA425" s="78"/>
      <c r="GB425" s="78">
        <v>494959279258</v>
      </c>
      <c r="GC425" s="78">
        <v>67656233194</v>
      </c>
      <c r="GD425" s="78">
        <v>130492074</v>
      </c>
      <c r="GE425" s="78">
        <v>27500000000</v>
      </c>
      <c r="GF425" s="78">
        <v>5051185557</v>
      </c>
    </row>
    <row r="426" spans="1:188">
      <c r="A426" s="84">
        <v>45273</v>
      </c>
      <c r="B426" s="78">
        <v>144434276608</v>
      </c>
      <c r="C426" s="78">
        <v>129494233678</v>
      </c>
      <c r="D426" s="78">
        <v>173705797349</v>
      </c>
      <c r="E426" s="78">
        <v>192321016837</v>
      </c>
      <c r="F426" s="78">
        <v>97181201878</v>
      </c>
      <c r="G426" s="78">
        <v>48846618823</v>
      </c>
      <c r="H426" s="78">
        <v>104567746253</v>
      </c>
      <c r="I426" s="78">
        <v>17538385033</v>
      </c>
      <c r="J426" s="78">
        <v>28582403866</v>
      </c>
      <c r="K426" s="78">
        <v>20827140779</v>
      </c>
      <c r="L426" s="78">
        <v>7233808369</v>
      </c>
      <c r="M426" s="78">
        <v>3482262927</v>
      </c>
      <c r="N426" s="78">
        <v>9374164505</v>
      </c>
      <c r="O426" s="78">
        <v>4854402955</v>
      </c>
      <c r="P426" s="78">
        <v>4081616105</v>
      </c>
      <c r="Q426" s="78">
        <v>8981013272</v>
      </c>
      <c r="R426" s="78">
        <v>4466044323</v>
      </c>
      <c r="S426" s="78">
        <v>7511047658</v>
      </c>
      <c r="T426" s="78">
        <v>4614619570</v>
      </c>
      <c r="U426" s="78">
        <v>17277255311</v>
      </c>
      <c r="V426" s="78">
        <v>4985470972</v>
      </c>
      <c r="W426" s="78">
        <v>4516249938</v>
      </c>
      <c r="X426" s="78">
        <v>215150696</v>
      </c>
      <c r="Y426" s="78">
        <v>245542035383</v>
      </c>
      <c r="Z426" s="78">
        <v>187145768735</v>
      </c>
      <c r="AA426" s="78">
        <v>152659217784</v>
      </c>
      <c r="AB426" s="78">
        <v>256572541700</v>
      </c>
      <c r="AC426" s="78">
        <v>189798427476</v>
      </c>
      <c r="AD426" s="78">
        <v>228606464078</v>
      </c>
      <c r="AE426" s="78">
        <v>43863184416</v>
      </c>
      <c r="AF426" s="78">
        <v>47560106610</v>
      </c>
      <c r="AG426" s="78">
        <v>41136276960</v>
      </c>
      <c r="AH426" s="78">
        <v>24237701409</v>
      </c>
      <c r="AI426" s="78">
        <v>6320857872</v>
      </c>
      <c r="AJ426" s="78">
        <v>5116284020</v>
      </c>
      <c r="AK426" s="78">
        <v>24939333675</v>
      </c>
      <c r="AL426" s="78">
        <v>5095412681</v>
      </c>
      <c r="AM426" s="78">
        <v>6027691201</v>
      </c>
      <c r="AN426" s="78">
        <v>9020947522</v>
      </c>
      <c r="AO426" s="78">
        <v>5090250120</v>
      </c>
      <c r="AP426" s="78">
        <v>10080995641</v>
      </c>
      <c r="AQ426" s="78">
        <v>5100595018</v>
      </c>
      <c r="AR426" s="78">
        <v>13915653308</v>
      </c>
      <c r="AS426" s="78">
        <v>5094353160</v>
      </c>
      <c r="AT426" s="78">
        <v>8541399231</v>
      </c>
      <c r="AU426" s="78">
        <v>5088588457</v>
      </c>
      <c r="AV426" s="78">
        <v>1249587625</v>
      </c>
      <c r="AW426" s="78">
        <v>1763729640</v>
      </c>
      <c r="AX426" s="78">
        <v>9000000000</v>
      </c>
      <c r="AY426" s="78">
        <v>5000000000</v>
      </c>
      <c r="AZ426" s="78">
        <v>20500000000</v>
      </c>
      <c r="BA426" s="78">
        <v>6340287971</v>
      </c>
      <c r="BB426" s="78">
        <v>5340999744</v>
      </c>
      <c r="BC426" s="78">
        <v>5391918029</v>
      </c>
      <c r="BD426" s="78">
        <v>5665164780</v>
      </c>
      <c r="BE426" s="78">
        <v>11043518658</v>
      </c>
      <c r="BF426" s="78">
        <v>10317192330</v>
      </c>
      <c r="BG426" s="78">
        <v>5316491213</v>
      </c>
      <c r="BH426" s="78">
        <v>5393425624</v>
      </c>
      <c r="BI426" s="78">
        <v>40499441397</v>
      </c>
      <c r="BJ426" s="78">
        <v>89985166161</v>
      </c>
      <c r="BK426" s="78">
        <v>35770265912</v>
      </c>
      <c r="BL426" s="78">
        <v>39090944506</v>
      </c>
      <c r="BM426" s="78">
        <v>37682479329</v>
      </c>
      <c r="BN426" s="78">
        <v>7418345170</v>
      </c>
      <c r="BO426" s="78">
        <v>6000000000</v>
      </c>
      <c r="BP426" s="78">
        <v>6000000000</v>
      </c>
      <c r="BQ426" s="78">
        <v>6500000000</v>
      </c>
      <c r="BR426" s="78">
        <v>9195528084</v>
      </c>
      <c r="BS426" s="78">
        <v>4749409839</v>
      </c>
      <c r="BT426" s="78">
        <v>3099290181</v>
      </c>
      <c r="BU426" s="78">
        <v>6099711299</v>
      </c>
      <c r="BV426" s="78">
        <v>7333336330</v>
      </c>
      <c r="BW426" s="78">
        <v>5148805572</v>
      </c>
      <c r="BX426" s="78">
        <v>16473520326</v>
      </c>
      <c r="BY426" s="78">
        <v>13292260790</v>
      </c>
      <c r="BZ426" s="78">
        <v>14428035866</v>
      </c>
      <c r="CA426" s="78">
        <v>2716841394</v>
      </c>
      <c r="CB426" s="78">
        <v>191717101790</v>
      </c>
      <c r="CC426" s="78">
        <v>145086982614</v>
      </c>
      <c r="CD426" s="78">
        <v>161743773922</v>
      </c>
      <c r="CE426" s="78">
        <v>77265030479</v>
      </c>
      <c r="CF426" s="78">
        <v>94754549644</v>
      </c>
      <c r="CG426" s="78">
        <v>74070287064</v>
      </c>
      <c r="CH426" s="78">
        <v>7719739022</v>
      </c>
      <c r="CI426" s="78">
        <v>8062553934</v>
      </c>
      <c r="CJ426" s="78">
        <v>6792496088</v>
      </c>
      <c r="CK426" s="78">
        <v>4593636506</v>
      </c>
      <c r="CL426" s="78">
        <v>14286088397</v>
      </c>
      <c r="CM426" s="78">
        <v>27692386342</v>
      </c>
      <c r="CN426" s="78">
        <v>24141987063</v>
      </c>
      <c r="CO426" s="78">
        <v>15484175794</v>
      </c>
      <c r="CP426" s="78">
        <v>17103857496</v>
      </c>
      <c r="CQ426" s="78">
        <v>25887931812</v>
      </c>
      <c r="CR426" s="78">
        <v>5575710462</v>
      </c>
      <c r="CS426" s="78">
        <v>14484193297</v>
      </c>
      <c r="CT426" s="78">
        <v>17603656085</v>
      </c>
      <c r="CU426" s="78">
        <v>614606869</v>
      </c>
      <c r="CV426" s="78">
        <v>574671198</v>
      </c>
      <c r="CW426" s="78">
        <v>1124168800</v>
      </c>
      <c r="CX426" s="78">
        <v>2100000000</v>
      </c>
      <c r="CY426" s="78">
        <v>1800000000</v>
      </c>
      <c r="CZ426" s="78">
        <v>2100000000</v>
      </c>
      <c r="DA426" s="78">
        <v>2000000000</v>
      </c>
      <c r="DB426" s="78">
        <v>134317378624</v>
      </c>
      <c r="DC426" s="78">
        <v>156111653868</v>
      </c>
      <c r="DD426" s="78">
        <v>186937570939</v>
      </c>
      <c r="DE426" s="78">
        <v>119692378500</v>
      </c>
      <c r="DF426" s="78">
        <v>134499999704</v>
      </c>
      <c r="DG426" s="78">
        <v>41111563422</v>
      </c>
      <c r="DH426" s="78">
        <v>119089521878</v>
      </c>
      <c r="DI426" s="78">
        <v>15348104750</v>
      </c>
      <c r="DJ426" s="78">
        <v>41395957508</v>
      </c>
      <c r="DK426" s="78">
        <v>165167998047</v>
      </c>
      <c r="DL426" s="78">
        <v>35855969367</v>
      </c>
      <c r="DM426" s="78">
        <v>23306533935</v>
      </c>
      <c r="DN426" s="78">
        <v>9788561484</v>
      </c>
      <c r="DO426" s="78">
        <v>5000000000</v>
      </c>
      <c r="DP426" s="78">
        <v>5000000000</v>
      </c>
      <c r="DQ426" s="78">
        <v>5000000000</v>
      </c>
      <c r="DR426" s="78">
        <v>6506885073</v>
      </c>
      <c r="DS426" s="78">
        <v>27100673019</v>
      </c>
      <c r="DT426" s="78">
        <v>16633365263</v>
      </c>
      <c r="DU426" s="78">
        <v>26182079841</v>
      </c>
      <c r="DV426" s="78">
        <v>6439696085</v>
      </c>
      <c r="DW426" s="78">
        <v>7034717589</v>
      </c>
      <c r="DX426" s="78">
        <v>965843027</v>
      </c>
      <c r="DY426" s="78">
        <v>11704277688</v>
      </c>
      <c r="DZ426" s="78">
        <v>894946209</v>
      </c>
      <c r="EA426" s="78">
        <v>7625567357</v>
      </c>
      <c r="EB426" s="78">
        <v>934944587</v>
      </c>
      <c r="EC426" s="78">
        <v>2815981548</v>
      </c>
      <c r="ED426" s="78">
        <v>21502573970</v>
      </c>
      <c r="EE426" s="78">
        <v>16362680088</v>
      </c>
      <c r="EF426" s="78">
        <v>9512688796</v>
      </c>
      <c r="EG426" s="78">
        <v>10734199600</v>
      </c>
      <c r="EH426" s="78">
        <v>71530035904</v>
      </c>
      <c r="EI426" s="78">
        <v>49072623414</v>
      </c>
      <c r="EJ426" s="78">
        <v>191888056164</v>
      </c>
      <c r="EK426" s="78">
        <v>277249701684</v>
      </c>
      <c r="EL426" s="78">
        <v>540871264689</v>
      </c>
      <c r="EM426" s="78">
        <v>548419537432</v>
      </c>
      <c r="EN426" s="78">
        <v>439451056727</v>
      </c>
      <c r="EO426" s="78">
        <v>910106446836</v>
      </c>
      <c r="EP426" s="78">
        <v>327371109932</v>
      </c>
      <c r="EQ426" s="78">
        <v>28427370224</v>
      </c>
      <c r="ER426" s="78">
        <v>132303585612</v>
      </c>
      <c r="ES426" s="78">
        <v>2490530309</v>
      </c>
      <c r="ET426" s="78">
        <v>3535360305</v>
      </c>
      <c r="EU426" s="78">
        <v>601945353</v>
      </c>
      <c r="EV426" s="78">
        <v>1332677084</v>
      </c>
      <c r="EW426" s="78">
        <v>1367161717</v>
      </c>
      <c r="EX426" s="78">
        <v>1276296509</v>
      </c>
      <c r="EY426" s="78">
        <v>11293356569</v>
      </c>
      <c r="EZ426" s="78">
        <v>11755451629</v>
      </c>
      <c r="FA426" s="78">
        <v>7877964668</v>
      </c>
      <c r="FB426" s="78">
        <v>16521528467</v>
      </c>
      <c r="FC426" s="78">
        <v>22454402543</v>
      </c>
      <c r="FD426" s="78">
        <v>3616054915</v>
      </c>
      <c r="FE426" s="78">
        <v>2106787227</v>
      </c>
      <c r="FF426" s="78">
        <v>1395656426</v>
      </c>
      <c r="FG426" s="78">
        <v>2051328746</v>
      </c>
      <c r="FH426" s="78">
        <v>3597127685</v>
      </c>
      <c r="FI426" s="78">
        <v>40712837072</v>
      </c>
      <c r="FJ426" s="78">
        <v>274538444</v>
      </c>
      <c r="FK426" s="78">
        <v>86290595535</v>
      </c>
      <c r="FL426" s="78">
        <v>5964527697</v>
      </c>
      <c r="FM426" s="78">
        <v>3156108822</v>
      </c>
      <c r="FN426" s="78">
        <v>7595640371</v>
      </c>
      <c r="FO426" s="78">
        <v>264640655</v>
      </c>
      <c r="FP426" s="78">
        <v>5269904212</v>
      </c>
      <c r="FQ426" s="78">
        <v>12987986628</v>
      </c>
      <c r="FR426" s="78">
        <v>14264789</v>
      </c>
      <c r="FS426" s="78">
        <v>11836258095</v>
      </c>
      <c r="FT426" s="78">
        <v>1121946176</v>
      </c>
      <c r="FU426" s="78">
        <v>390448548</v>
      </c>
      <c r="FV426" s="78">
        <v>5607715100</v>
      </c>
      <c r="FW426" s="78">
        <v>10102505594</v>
      </c>
      <c r="FX426" s="78">
        <v>80316926177</v>
      </c>
      <c r="FY426" s="78">
        <v>1913752841</v>
      </c>
      <c r="FZ426" s="78">
        <v>1997828292</v>
      </c>
      <c r="GA426" s="78"/>
      <c r="GB426" s="78">
        <v>494529568955</v>
      </c>
      <c r="GC426" s="78">
        <v>67654954886</v>
      </c>
      <c r="GD426" s="78">
        <v>130492074</v>
      </c>
      <c r="GE426" s="78">
        <v>27500000000</v>
      </c>
      <c r="GF426" s="78">
        <v>5062668519</v>
      </c>
    </row>
    <row r="427" spans="1:188">
      <c r="A427" s="84">
        <v>45274</v>
      </c>
      <c r="B427" s="78">
        <v>144367680803</v>
      </c>
      <c r="C427" s="78">
        <v>129412056468</v>
      </c>
      <c r="D427" s="78">
        <v>173697736736</v>
      </c>
      <c r="E427" s="78">
        <v>192166061548</v>
      </c>
      <c r="F427" s="78">
        <v>97168215086</v>
      </c>
      <c r="G427" s="78">
        <v>48847687104</v>
      </c>
      <c r="H427" s="78">
        <v>104577441563</v>
      </c>
      <c r="I427" s="78">
        <v>17537075509</v>
      </c>
      <c r="J427" s="78">
        <v>28585288388</v>
      </c>
      <c r="K427" s="78">
        <v>20776597696</v>
      </c>
      <c r="L427" s="78">
        <v>7176327409</v>
      </c>
      <c r="M427" s="78">
        <v>3482303496</v>
      </c>
      <c r="N427" s="78">
        <v>9410683851</v>
      </c>
      <c r="O427" s="78">
        <v>4856504806</v>
      </c>
      <c r="P427" s="78">
        <v>4085335091</v>
      </c>
      <c r="Q427" s="78">
        <v>9004821292</v>
      </c>
      <c r="R427" s="78">
        <v>4492448004</v>
      </c>
      <c r="S427" s="78">
        <v>7514329747</v>
      </c>
      <c r="T427" s="78">
        <v>4615317249</v>
      </c>
      <c r="U427" s="78">
        <v>17295014854</v>
      </c>
      <c r="V427" s="78">
        <v>4994058435</v>
      </c>
      <c r="W427" s="78">
        <v>4562656621</v>
      </c>
      <c r="X427" s="78">
        <v>215150696</v>
      </c>
      <c r="Y427" s="78">
        <v>245438563276</v>
      </c>
      <c r="Z427" s="78">
        <v>187196443158</v>
      </c>
      <c r="AA427" s="78">
        <v>152649840338</v>
      </c>
      <c r="AB427" s="78">
        <v>256721564975</v>
      </c>
      <c r="AC427" s="78">
        <v>189724205760</v>
      </c>
      <c r="AD427" s="78">
        <v>228564194304</v>
      </c>
      <c r="AE427" s="78">
        <v>43781317573</v>
      </c>
      <c r="AF427" s="78">
        <v>47552199869</v>
      </c>
      <c r="AG427" s="78">
        <v>41147867934</v>
      </c>
      <c r="AH427" s="78">
        <v>24296901475</v>
      </c>
      <c r="AI427" s="78">
        <v>6337627643</v>
      </c>
      <c r="AJ427" s="78">
        <v>5116284020</v>
      </c>
      <c r="AK427" s="78">
        <v>25180051578</v>
      </c>
      <c r="AL427" s="78">
        <v>5095412681</v>
      </c>
      <c r="AM427" s="78">
        <v>6019640586</v>
      </c>
      <c r="AN427" s="78">
        <v>9066442222</v>
      </c>
      <c r="AO427" s="78">
        <v>5090250120</v>
      </c>
      <c r="AP427" s="78">
        <v>10149786518</v>
      </c>
      <c r="AQ427" s="78">
        <v>5100595018</v>
      </c>
      <c r="AR427" s="78">
        <v>13949060745</v>
      </c>
      <c r="AS427" s="78">
        <v>5094353160</v>
      </c>
      <c r="AT427" s="78">
        <v>8524700086</v>
      </c>
      <c r="AU427" s="78">
        <v>5088588457</v>
      </c>
      <c r="AV427" s="78">
        <v>1249587625</v>
      </c>
      <c r="AW427" s="78">
        <v>1763729640</v>
      </c>
      <c r="AX427" s="78">
        <v>9000000000</v>
      </c>
      <c r="AY427" s="78">
        <v>5000000000</v>
      </c>
      <c r="AZ427" s="78">
        <v>20500000000</v>
      </c>
      <c r="BA427" s="78">
        <v>6370422054</v>
      </c>
      <c r="BB427" s="78">
        <v>5341818484</v>
      </c>
      <c r="BC427" s="78">
        <v>5394013871</v>
      </c>
      <c r="BD427" s="78">
        <v>5665414721</v>
      </c>
      <c r="BE427" s="78">
        <v>11047248991</v>
      </c>
      <c r="BF427" s="78">
        <v>10316736484</v>
      </c>
      <c r="BG427" s="78">
        <v>5335698059</v>
      </c>
      <c r="BH427" s="78">
        <v>5393738224</v>
      </c>
      <c r="BI427" s="78">
        <v>40534647555</v>
      </c>
      <c r="BJ427" s="78">
        <v>90409419520</v>
      </c>
      <c r="BK427" s="78">
        <v>35781683304</v>
      </c>
      <c r="BL427" s="78">
        <v>39085703015</v>
      </c>
      <c r="BM427" s="78">
        <v>37698289851</v>
      </c>
      <c r="BN427" s="78">
        <v>7422033196</v>
      </c>
      <c r="BO427" s="78">
        <v>6000000000</v>
      </c>
      <c r="BP427" s="78">
        <v>6000000000</v>
      </c>
      <c r="BQ427" s="78">
        <v>6500000000</v>
      </c>
      <c r="BR427" s="78">
        <v>9195448539</v>
      </c>
      <c r="BS427" s="78">
        <v>4751075506</v>
      </c>
      <c r="BT427" s="78">
        <v>3100314058</v>
      </c>
      <c r="BU427" s="78">
        <v>6075625023</v>
      </c>
      <c r="BV427" s="78">
        <v>7324083288</v>
      </c>
      <c r="BW427" s="78">
        <v>5150228079</v>
      </c>
      <c r="BX427" s="78">
        <v>16475671139</v>
      </c>
      <c r="BY427" s="78">
        <v>13290972344</v>
      </c>
      <c r="BZ427" s="78">
        <v>14440469466</v>
      </c>
      <c r="CA427" s="78">
        <v>2727485823</v>
      </c>
      <c r="CB427" s="78">
        <v>191949229592</v>
      </c>
      <c r="CC427" s="78">
        <v>145104142824</v>
      </c>
      <c r="CD427" s="78">
        <v>161914537997</v>
      </c>
      <c r="CE427" s="78">
        <v>77315669976</v>
      </c>
      <c r="CF427" s="78">
        <v>94697071873</v>
      </c>
      <c r="CG427" s="78">
        <v>74049546201</v>
      </c>
      <c r="CH427" s="78">
        <v>7725658361</v>
      </c>
      <c r="CI427" s="78">
        <v>8066236358</v>
      </c>
      <c r="CJ427" s="78">
        <v>6793858468</v>
      </c>
      <c r="CK427" s="78">
        <v>4643113305</v>
      </c>
      <c r="CL427" s="78">
        <v>14191138935</v>
      </c>
      <c r="CM427" s="78">
        <v>27775415823</v>
      </c>
      <c r="CN427" s="78">
        <v>24256319726</v>
      </c>
      <c r="CO427" s="78">
        <v>15602574787</v>
      </c>
      <c r="CP427" s="78">
        <v>17117849382</v>
      </c>
      <c r="CQ427" s="78">
        <v>26053912106</v>
      </c>
      <c r="CR427" s="78">
        <v>5574798944</v>
      </c>
      <c r="CS427" s="78">
        <v>14379817777</v>
      </c>
      <c r="CT427" s="78">
        <v>17571502723</v>
      </c>
      <c r="CU427" s="78">
        <v>614606869</v>
      </c>
      <c r="CV427" s="78">
        <v>574671198</v>
      </c>
      <c r="CW427" s="78">
        <v>1124168800</v>
      </c>
      <c r="CX427" s="78">
        <v>2100000000</v>
      </c>
      <c r="CY427" s="78">
        <v>1800000000</v>
      </c>
      <c r="CZ427" s="78">
        <v>2100000000</v>
      </c>
      <c r="DA427" s="78">
        <v>2000000000</v>
      </c>
      <c r="DB427" s="78">
        <v>134313415757</v>
      </c>
      <c r="DC427" s="78">
        <v>156261231693</v>
      </c>
      <c r="DD427" s="78">
        <v>186718157906</v>
      </c>
      <c r="DE427" s="78">
        <v>119792498785</v>
      </c>
      <c r="DF427" s="78">
        <v>134471119979</v>
      </c>
      <c r="DG427" s="78">
        <v>41195950677</v>
      </c>
      <c r="DH427" s="78">
        <v>119287275135</v>
      </c>
      <c r="DI427" s="78">
        <v>15376427359</v>
      </c>
      <c r="DJ427" s="78">
        <v>41422052354</v>
      </c>
      <c r="DK427" s="78">
        <v>165606515052</v>
      </c>
      <c r="DL427" s="78">
        <v>36137950359</v>
      </c>
      <c r="DM427" s="78">
        <v>23445681827</v>
      </c>
      <c r="DN427" s="78">
        <v>9745154398</v>
      </c>
      <c r="DO427" s="78">
        <v>5000000000</v>
      </c>
      <c r="DP427" s="78">
        <v>5000000000</v>
      </c>
      <c r="DQ427" s="78">
        <v>5000000000</v>
      </c>
      <c r="DR427" s="78">
        <v>6538921311</v>
      </c>
      <c r="DS427" s="78">
        <v>27218957831</v>
      </c>
      <c r="DT427" s="78">
        <v>16749626969</v>
      </c>
      <c r="DU427" s="78">
        <v>26299807634</v>
      </c>
      <c r="DV427" s="78">
        <v>6591836458</v>
      </c>
      <c r="DW427" s="78">
        <v>7040744975</v>
      </c>
      <c r="DX427" s="78">
        <v>966072976</v>
      </c>
      <c r="DY427" s="78">
        <v>11704314073</v>
      </c>
      <c r="DZ427" s="78">
        <v>901784730</v>
      </c>
      <c r="EA427" s="78">
        <v>7653365144</v>
      </c>
      <c r="EB427" s="78">
        <v>934891085</v>
      </c>
      <c r="EC427" s="78">
        <v>2842532282</v>
      </c>
      <c r="ED427" s="78">
        <v>21512360313</v>
      </c>
      <c r="EE427" s="78">
        <v>16351181340</v>
      </c>
      <c r="EF427" s="78">
        <v>9514151648</v>
      </c>
      <c r="EG427" s="78">
        <v>10746681634</v>
      </c>
      <c r="EH427" s="78">
        <v>71511371778</v>
      </c>
      <c r="EI427" s="78">
        <v>48971789644</v>
      </c>
      <c r="EJ427" s="78">
        <v>191460965928</v>
      </c>
      <c r="EK427" s="78">
        <v>276567950891</v>
      </c>
      <c r="EL427" s="78">
        <v>539644287567</v>
      </c>
      <c r="EM427" s="78">
        <v>547359496260</v>
      </c>
      <c r="EN427" s="78">
        <v>438783178438</v>
      </c>
      <c r="EO427" s="78">
        <v>907219566266</v>
      </c>
      <c r="EP427" s="78">
        <v>327037752736</v>
      </c>
      <c r="EQ427" s="78">
        <v>28461556830</v>
      </c>
      <c r="ER427" s="78">
        <v>132242719596</v>
      </c>
      <c r="ES427" s="78">
        <v>2491667704</v>
      </c>
      <c r="ET427" s="78">
        <v>3522867681</v>
      </c>
      <c r="EU427" s="78">
        <v>601945353</v>
      </c>
      <c r="EV427" s="78">
        <v>1332677084</v>
      </c>
      <c r="EW427" s="78">
        <v>1367181156</v>
      </c>
      <c r="EX427" s="78">
        <v>1277152641</v>
      </c>
      <c r="EY427" s="78">
        <v>11280907341</v>
      </c>
      <c r="EZ427" s="78">
        <v>11738499592</v>
      </c>
      <c r="FA427" s="78">
        <v>7882283899</v>
      </c>
      <c r="FB427" s="78">
        <v>16524744865</v>
      </c>
      <c r="FC427" s="78">
        <v>22441806549</v>
      </c>
      <c r="FD427" s="78">
        <v>3620738289</v>
      </c>
      <c r="FE427" s="78">
        <v>2106809287</v>
      </c>
      <c r="FF427" s="78">
        <v>1395753914</v>
      </c>
      <c r="FG427" s="78">
        <v>2044319251</v>
      </c>
      <c r="FH427" s="78">
        <v>3597803426</v>
      </c>
      <c r="FI427" s="78">
        <v>40743988567</v>
      </c>
      <c r="FJ427" s="78">
        <v>274562112</v>
      </c>
      <c r="FK427" s="78">
        <v>86132166238</v>
      </c>
      <c r="FL427" s="78">
        <v>5962773987</v>
      </c>
      <c r="FM427" s="78">
        <v>3156404047</v>
      </c>
      <c r="FN427" s="78">
        <v>7595760383</v>
      </c>
      <c r="FO427" s="78">
        <v>264641261</v>
      </c>
      <c r="FP427" s="78">
        <v>5319535042</v>
      </c>
      <c r="FQ427" s="78">
        <v>12998569030</v>
      </c>
      <c r="FR427" s="78">
        <v>14264789</v>
      </c>
      <c r="FS427" s="78">
        <v>11829286626</v>
      </c>
      <c r="FT427" s="78">
        <v>1121772707</v>
      </c>
      <c r="FU427" s="78">
        <v>390448548</v>
      </c>
      <c r="FV427" s="78">
        <v>5607715100</v>
      </c>
      <c r="FW427" s="78">
        <v>10102505594</v>
      </c>
      <c r="FX427" s="78">
        <v>80316926177</v>
      </c>
      <c r="FY427" s="78">
        <v>1914266444</v>
      </c>
      <c r="FZ427" s="78">
        <v>1998860328</v>
      </c>
      <c r="GA427" s="78"/>
      <c r="GB427" s="78">
        <v>493514616929</v>
      </c>
      <c r="GC427" s="78">
        <v>67551610477</v>
      </c>
      <c r="GD427" s="78">
        <v>130492074</v>
      </c>
      <c r="GE427" s="78">
        <v>27500000000</v>
      </c>
      <c r="GF427" s="78">
        <v>5062886052</v>
      </c>
    </row>
    <row r="428" spans="1:188">
      <c r="A428" s="84">
        <v>45275</v>
      </c>
      <c r="B428" s="78">
        <v>144378748600</v>
      </c>
      <c r="C428" s="78">
        <v>129388155644</v>
      </c>
      <c r="D428" s="78">
        <v>173779886858</v>
      </c>
      <c r="E428" s="78">
        <v>192204542982</v>
      </c>
      <c r="F428" s="78">
        <v>97223551610</v>
      </c>
      <c r="G428" s="78">
        <v>48774173821</v>
      </c>
      <c r="H428" s="78">
        <v>104430405387</v>
      </c>
      <c r="I428" s="78">
        <v>17427305841</v>
      </c>
      <c r="J428" s="78">
        <v>28553459573</v>
      </c>
      <c r="K428" s="78">
        <v>20767430780</v>
      </c>
      <c r="L428" s="78">
        <v>7178450348</v>
      </c>
      <c r="M428" s="78">
        <v>3482815018</v>
      </c>
      <c r="N428" s="78">
        <v>9462386531</v>
      </c>
      <c r="O428" s="78">
        <v>4857511076</v>
      </c>
      <c r="P428" s="78">
        <v>4085037375</v>
      </c>
      <c r="Q428" s="78">
        <v>9021462985</v>
      </c>
      <c r="R428" s="78">
        <v>4493889592</v>
      </c>
      <c r="S428" s="78">
        <v>7564663225</v>
      </c>
      <c r="T428" s="78">
        <v>4619510461</v>
      </c>
      <c r="U428" s="78">
        <v>17296133766</v>
      </c>
      <c r="V428" s="78">
        <v>4993044113</v>
      </c>
      <c r="W428" s="78">
        <v>4562980369</v>
      </c>
      <c r="X428" s="78">
        <v>215244841</v>
      </c>
      <c r="Y428" s="78">
        <v>245461636913</v>
      </c>
      <c r="Z428" s="78">
        <v>187208158675</v>
      </c>
      <c r="AA428" s="78">
        <v>152613523713</v>
      </c>
      <c r="AB428" s="78">
        <v>256776171914</v>
      </c>
      <c r="AC428" s="78">
        <v>189632017583</v>
      </c>
      <c r="AD428" s="78">
        <v>228265955510</v>
      </c>
      <c r="AE428" s="78">
        <v>43790414461</v>
      </c>
      <c r="AF428" s="78">
        <v>47540966329</v>
      </c>
      <c r="AG428" s="78">
        <v>41300099952</v>
      </c>
      <c r="AH428" s="78">
        <v>24301211261</v>
      </c>
      <c r="AI428" s="78">
        <v>6358269935</v>
      </c>
      <c r="AJ428" s="78">
        <v>5116284020</v>
      </c>
      <c r="AK428" s="78">
        <v>25306414131</v>
      </c>
      <c r="AL428" s="78">
        <v>5095412681</v>
      </c>
      <c r="AM428" s="78">
        <v>6036041859</v>
      </c>
      <c r="AN428" s="78">
        <v>9129656470</v>
      </c>
      <c r="AO428" s="78">
        <v>5090250120</v>
      </c>
      <c r="AP428" s="78">
        <v>10231322737</v>
      </c>
      <c r="AQ428" s="78">
        <v>5100595018</v>
      </c>
      <c r="AR428" s="78">
        <v>13964759212</v>
      </c>
      <c r="AS428" s="78">
        <v>5094353160</v>
      </c>
      <c r="AT428" s="78">
        <v>8524945823</v>
      </c>
      <c r="AU428" s="78">
        <v>5088588457</v>
      </c>
      <c r="AV428" s="78">
        <v>1249587625</v>
      </c>
      <c r="AW428" s="78">
        <v>1761341165</v>
      </c>
      <c r="AX428" s="78">
        <v>9000000000</v>
      </c>
      <c r="AY428" s="78">
        <v>5000000000</v>
      </c>
      <c r="AZ428" s="78">
        <v>20500000000</v>
      </c>
      <c r="BA428" s="78">
        <v>6373464955</v>
      </c>
      <c r="BB428" s="78">
        <v>5346579797</v>
      </c>
      <c r="BC428" s="78">
        <v>5395783971</v>
      </c>
      <c r="BD428" s="78">
        <v>5668113611</v>
      </c>
      <c r="BE428" s="78">
        <v>11050745663</v>
      </c>
      <c r="BF428" s="78">
        <v>10322528669</v>
      </c>
      <c r="BG428" s="78">
        <v>5335698152</v>
      </c>
      <c r="BH428" s="78">
        <v>5393774923</v>
      </c>
      <c r="BI428" s="78">
        <v>40493676515</v>
      </c>
      <c r="BJ428" s="78">
        <v>90564867897</v>
      </c>
      <c r="BK428" s="78">
        <v>35701661948</v>
      </c>
      <c r="BL428" s="78">
        <v>39052142289</v>
      </c>
      <c r="BM428" s="78">
        <v>37667431189</v>
      </c>
      <c r="BN428" s="78">
        <v>7422396557</v>
      </c>
      <c r="BO428" s="78">
        <v>6000000000</v>
      </c>
      <c r="BP428" s="78">
        <v>6000000000</v>
      </c>
      <c r="BQ428" s="78">
        <v>6500000000</v>
      </c>
      <c r="BR428" s="78">
        <v>9192889821</v>
      </c>
      <c r="BS428" s="78">
        <v>4738315315</v>
      </c>
      <c r="BT428" s="78">
        <v>3109295095</v>
      </c>
      <c r="BU428" s="78">
        <v>6084205835</v>
      </c>
      <c r="BV428" s="78">
        <v>7278046375</v>
      </c>
      <c r="BW428" s="78">
        <v>5150908380</v>
      </c>
      <c r="BX428" s="78">
        <v>16480454601</v>
      </c>
      <c r="BY428" s="78">
        <v>13279777095</v>
      </c>
      <c r="BZ428" s="78">
        <v>14448494300</v>
      </c>
      <c r="CA428" s="78">
        <v>2743303911</v>
      </c>
      <c r="CB428" s="78">
        <v>192329216448</v>
      </c>
      <c r="CC428" s="78">
        <v>145340168120</v>
      </c>
      <c r="CD428" s="78">
        <v>161944750603</v>
      </c>
      <c r="CE428" s="78">
        <v>77383546564</v>
      </c>
      <c r="CF428" s="78">
        <v>94845343313</v>
      </c>
      <c r="CG428" s="78">
        <v>74037734398</v>
      </c>
      <c r="CH428" s="78">
        <v>7727757942</v>
      </c>
      <c r="CI428" s="78">
        <v>8069262058</v>
      </c>
      <c r="CJ428" s="78">
        <v>6776150463</v>
      </c>
      <c r="CK428" s="78">
        <v>4645107786</v>
      </c>
      <c r="CL428" s="78">
        <v>14157686950</v>
      </c>
      <c r="CM428" s="78">
        <v>27818273427</v>
      </c>
      <c r="CN428" s="78">
        <v>24301347224</v>
      </c>
      <c r="CO428" s="78">
        <v>15662101182</v>
      </c>
      <c r="CP428" s="78">
        <v>17127883538</v>
      </c>
      <c r="CQ428" s="78">
        <v>26246880558</v>
      </c>
      <c r="CR428" s="78">
        <v>5574425377</v>
      </c>
      <c r="CS428" s="78">
        <v>14378759219</v>
      </c>
      <c r="CT428" s="78">
        <v>17597163520</v>
      </c>
      <c r="CU428" s="78">
        <v>614606869</v>
      </c>
      <c r="CV428" s="78">
        <v>574671198</v>
      </c>
      <c r="CW428" s="78">
        <v>1124168800</v>
      </c>
      <c r="CX428" s="78">
        <v>2100000000</v>
      </c>
      <c r="CY428" s="78">
        <v>1800000000</v>
      </c>
      <c r="CZ428" s="78">
        <v>2100000000</v>
      </c>
      <c r="DA428" s="78">
        <v>2000000000</v>
      </c>
      <c r="DB428" s="78">
        <v>134146337949</v>
      </c>
      <c r="DC428" s="78">
        <v>156332421242</v>
      </c>
      <c r="DD428" s="78">
        <v>186797451552</v>
      </c>
      <c r="DE428" s="78">
        <v>119894323273</v>
      </c>
      <c r="DF428" s="78">
        <v>134333195090</v>
      </c>
      <c r="DG428" s="78">
        <v>41040090859</v>
      </c>
      <c r="DH428" s="78">
        <v>119498213727</v>
      </c>
      <c r="DI428" s="78">
        <v>15441850111</v>
      </c>
      <c r="DJ428" s="78">
        <v>41577644449</v>
      </c>
      <c r="DK428" s="78">
        <v>165809674179</v>
      </c>
      <c r="DL428" s="78">
        <v>36702424313</v>
      </c>
      <c r="DM428" s="78">
        <v>23511350833</v>
      </c>
      <c r="DN428" s="78">
        <v>9850616870</v>
      </c>
      <c r="DO428" s="78">
        <v>5000000000</v>
      </c>
      <c r="DP428" s="78">
        <v>5000000000</v>
      </c>
      <c r="DQ428" s="78">
        <v>5000000000</v>
      </c>
      <c r="DR428" s="78">
        <v>6597480542</v>
      </c>
      <c r="DS428" s="78">
        <v>27341637515</v>
      </c>
      <c r="DT428" s="78">
        <v>16850428869</v>
      </c>
      <c r="DU428" s="78">
        <v>26394719715</v>
      </c>
      <c r="DV428" s="78">
        <v>6603797114</v>
      </c>
      <c r="DW428" s="78">
        <v>6882371077</v>
      </c>
      <c r="DX428" s="78">
        <v>966072976</v>
      </c>
      <c r="DY428" s="78">
        <v>11704775856</v>
      </c>
      <c r="DZ428" s="78">
        <v>901812197</v>
      </c>
      <c r="EA428" s="78">
        <v>7694050715</v>
      </c>
      <c r="EB428" s="78">
        <v>935230022</v>
      </c>
      <c r="EC428" s="78">
        <v>2844176967</v>
      </c>
      <c r="ED428" s="78">
        <v>21505978387</v>
      </c>
      <c r="EE428" s="78">
        <v>16354716117</v>
      </c>
      <c r="EF428" s="78">
        <v>9517686596</v>
      </c>
      <c r="EG428" s="78">
        <v>10748135942</v>
      </c>
      <c r="EH428" s="78">
        <v>71314193143</v>
      </c>
      <c r="EI428" s="78">
        <v>48973926203</v>
      </c>
      <c r="EJ428" s="78">
        <v>191128772722</v>
      </c>
      <c r="EK428" s="78">
        <v>276450038935</v>
      </c>
      <c r="EL428" s="78">
        <v>539447193464</v>
      </c>
      <c r="EM428" s="78">
        <v>547185852701</v>
      </c>
      <c r="EN428" s="78">
        <v>438410682028</v>
      </c>
      <c r="EO428" s="78">
        <v>903989270044</v>
      </c>
      <c r="EP428" s="78">
        <v>326929824748</v>
      </c>
      <c r="EQ428" s="78">
        <v>28619710068</v>
      </c>
      <c r="ER428" s="78">
        <v>132287905391</v>
      </c>
      <c r="ES428" s="78">
        <v>2488976886</v>
      </c>
      <c r="ET428" s="78">
        <v>3497898506</v>
      </c>
      <c r="EU428" s="78">
        <v>601945353</v>
      </c>
      <c r="EV428" s="78">
        <v>1332677084</v>
      </c>
      <c r="EW428" s="78">
        <v>1367384659</v>
      </c>
      <c r="EX428" s="78">
        <v>1277152641</v>
      </c>
      <c r="EY428" s="78">
        <v>11277921691</v>
      </c>
      <c r="EZ428" s="78">
        <v>11745933894</v>
      </c>
      <c r="FA428" s="78">
        <v>7881617560</v>
      </c>
      <c r="FB428" s="78">
        <v>16525748864</v>
      </c>
      <c r="FC428" s="78">
        <v>22431330644</v>
      </c>
      <c r="FD428" s="78">
        <v>3621852959</v>
      </c>
      <c r="FE428" s="78">
        <v>2104239896</v>
      </c>
      <c r="FF428" s="78">
        <v>1396182806</v>
      </c>
      <c r="FG428" s="78">
        <v>2044862778</v>
      </c>
      <c r="FH428" s="78">
        <v>3600869461</v>
      </c>
      <c r="FI428" s="78">
        <v>40755386535</v>
      </c>
      <c r="FJ428" s="78">
        <v>274821788</v>
      </c>
      <c r="FK428" s="78">
        <v>86024456491</v>
      </c>
      <c r="FL428" s="78">
        <v>5962830827</v>
      </c>
      <c r="FM428" s="78">
        <v>3156439405</v>
      </c>
      <c r="FN428" s="78">
        <v>7594342224</v>
      </c>
      <c r="FO428" s="78">
        <v>264641865</v>
      </c>
      <c r="FP428" s="78">
        <v>5319714744</v>
      </c>
      <c r="FQ428" s="78">
        <v>13019354543</v>
      </c>
      <c r="FR428" s="78">
        <v>14264789</v>
      </c>
      <c r="FS428" s="78">
        <v>11768072331</v>
      </c>
      <c r="FT428" s="78">
        <v>1127467588</v>
      </c>
      <c r="FU428" s="78">
        <v>388887760</v>
      </c>
      <c r="FV428" s="78">
        <v>5607715100</v>
      </c>
      <c r="FW428" s="78">
        <v>10102684454</v>
      </c>
      <c r="FX428" s="78">
        <v>80316926177</v>
      </c>
      <c r="FY428" s="78">
        <v>1914808835</v>
      </c>
      <c r="FZ428" s="78">
        <v>1999185212</v>
      </c>
      <c r="GA428" s="78"/>
      <c r="GB428" s="78">
        <v>493483920222</v>
      </c>
      <c r="GC428" s="78">
        <v>67438480904</v>
      </c>
      <c r="GD428" s="78">
        <v>130492074</v>
      </c>
      <c r="GE428" s="78">
        <v>27500000000</v>
      </c>
      <c r="GF428" s="78">
        <v>5009892547</v>
      </c>
    </row>
    <row r="429" spans="1:188">
      <c r="A429" s="84">
        <v>45278</v>
      </c>
      <c r="B429" s="78">
        <v>144204819208</v>
      </c>
      <c r="C429" s="78">
        <v>129392410710</v>
      </c>
      <c r="D429" s="78">
        <v>173757463026</v>
      </c>
      <c r="E429" s="78">
        <v>192092048349</v>
      </c>
      <c r="F429" s="78">
        <v>97224682759</v>
      </c>
      <c r="G429" s="78">
        <v>48694774028</v>
      </c>
      <c r="H429" s="78">
        <v>104369048815</v>
      </c>
      <c r="I429" s="78">
        <v>17391521073</v>
      </c>
      <c r="J429" s="78">
        <v>28543122892</v>
      </c>
      <c r="K429" s="78">
        <v>20781499000</v>
      </c>
      <c r="L429" s="78">
        <v>7176848611</v>
      </c>
      <c r="M429" s="78">
        <v>3482845706</v>
      </c>
      <c r="N429" s="78">
        <v>9552026400</v>
      </c>
      <c r="O429" s="78">
        <v>4878606625</v>
      </c>
      <c r="P429" s="78">
        <v>4085252623</v>
      </c>
      <c r="Q429" s="78">
        <v>9026426332</v>
      </c>
      <c r="R429" s="78">
        <v>4538731437</v>
      </c>
      <c r="S429" s="78">
        <v>7612903020</v>
      </c>
      <c r="T429" s="78">
        <v>4619935075</v>
      </c>
      <c r="U429" s="78">
        <v>17327206953</v>
      </c>
      <c r="V429" s="78">
        <v>5000349363</v>
      </c>
      <c r="W429" s="78">
        <v>4565210435</v>
      </c>
      <c r="X429" s="78">
        <v>215244841</v>
      </c>
      <c r="Y429" s="78">
        <v>245747193986</v>
      </c>
      <c r="Z429" s="78">
        <v>187231587150</v>
      </c>
      <c r="AA429" s="78">
        <v>152667603604</v>
      </c>
      <c r="AB429" s="78">
        <v>256976005535</v>
      </c>
      <c r="AC429" s="78">
        <v>189491812210</v>
      </c>
      <c r="AD429" s="78">
        <v>228208800452</v>
      </c>
      <c r="AE429" s="78">
        <v>43782140356</v>
      </c>
      <c r="AF429" s="78">
        <v>47502341477</v>
      </c>
      <c r="AG429" s="78">
        <v>41302854026</v>
      </c>
      <c r="AH429" s="78">
        <v>24246568291</v>
      </c>
      <c r="AI429" s="78">
        <v>6398083091</v>
      </c>
      <c r="AJ429" s="78">
        <v>5116284020</v>
      </c>
      <c r="AK429" s="78">
        <v>25610964299</v>
      </c>
      <c r="AL429" s="78">
        <v>5095412681</v>
      </c>
      <c r="AM429" s="78">
        <v>6039273543</v>
      </c>
      <c r="AN429" s="78">
        <v>9146496020</v>
      </c>
      <c r="AO429" s="78">
        <v>5090250120</v>
      </c>
      <c r="AP429" s="78">
        <v>10273485759</v>
      </c>
      <c r="AQ429" s="78">
        <v>5100637048</v>
      </c>
      <c r="AR429" s="78">
        <v>13931457233</v>
      </c>
      <c r="AS429" s="78">
        <v>5094353160</v>
      </c>
      <c r="AT429" s="78">
        <v>8574797898</v>
      </c>
      <c r="AU429" s="78">
        <v>5088588457</v>
      </c>
      <c r="AV429" s="78">
        <v>1249587625</v>
      </c>
      <c r="AW429" s="78">
        <v>1663718132</v>
      </c>
      <c r="AX429" s="78">
        <v>9000000000</v>
      </c>
      <c r="AY429" s="78">
        <v>5000000000</v>
      </c>
      <c r="AZ429" s="78">
        <v>20500000000</v>
      </c>
      <c r="BA429" s="78">
        <v>6392183842</v>
      </c>
      <c r="BB429" s="78">
        <v>5346928557</v>
      </c>
      <c r="BC429" s="78">
        <v>5401332118</v>
      </c>
      <c r="BD429" s="78">
        <v>5673052766</v>
      </c>
      <c r="BE429" s="78">
        <v>11054625754</v>
      </c>
      <c r="BF429" s="78">
        <v>10321890501</v>
      </c>
      <c r="BG429" s="78">
        <v>5335807171</v>
      </c>
      <c r="BH429" s="78">
        <v>5391364012</v>
      </c>
      <c r="BI429" s="78">
        <v>40539501406</v>
      </c>
      <c r="BJ429" s="78">
        <v>91109047666</v>
      </c>
      <c r="BK429" s="78">
        <v>35695875130</v>
      </c>
      <c r="BL429" s="78">
        <v>39040041011</v>
      </c>
      <c r="BM429" s="78">
        <v>37680509373</v>
      </c>
      <c r="BN429" s="78">
        <v>7428512298</v>
      </c>
      <c r="BO429" s="78">
        <v>6000000000</v>
      </c>
      <c r="BP429" s="78">
        <v>6000000000</v>
      </c>
      <c r="BQ429" s="78">
        <v>6500000000</v>
      </c>
      <c r="BR429" s="78">
        <v>9191228365</v>
      </c>
      <c r="BS429" s="78">
        <v>4738818676</v>
      </c>
      <c r="BT429" s="78">
        <v>3121910070</v>
      </c>
      <c r="BU429" s="78">
        <v>6080019423</v>
      </c>
      <c r="BV429" s="78">
        <v>7278832038</v>
      </c>
      <c r="BW429" s="78">
        <v>5151756085</v>
      </c>
      <c r="BX429" s="78">
        <v>16478577457</v>
      </c>
      <c r="BY429" s="78">
        <v>13271606559</v>
      </c>
      <c r="BZ429" s="78">
        <v>14442341448</v>
      </c>
      <c r="CA429" s="78">
        <v>2748008267</v>
      </c>
      <c r="CB429" s="78">
        <v>192132177708</v>
      </c>
      <c r="CC429" s="78">
        <v>145319770730</v>
      </c>
      <c r="CD429" s="78">
        <v>161949413114</v>
      </c>
      <c r="CE429" s="78">
        <v>77398403735</v>
      </c>
      <c r="CF429" s="78">
        <v>94893873772</v>
      </c>
      <c r="CG429" s="78">
        <v>73937358074</v>
      </c>
      <c r="CH429" s="78">
        <v>7727816541</v>
      </c>
      <c r="CI429" s="78">
        <v>8069022911</v>
      </c>
      <c r="CJ429" s="78">
        <v>6775169017</v>
      </c>
      <c r="CK429" s="78">
        <v>4636393527</v>
      </c>
      <c r="CL429" s="78">
        <v>14084731049</v>
      </c>
      <c r="CM429" s="78">
        <v>27855734119</v>
      </c>
      <c r="CN429" s="78">
        <v>24374533556</v>
      </c>
      <c r="CO429" s="78">
        <v>15722902829</v>
      </c>
      <c r="CP429" s="78">
        <v>17123042955</v>
      </c>
      <c r="CQ429" s="78">
        <v>26365650567</v>
      </c>
      <c r="CR429" s="78">
        <v>5563058067</v>
      </c>
      <c r="CS429" s="78">
        <v>14371906611</v>
      </c>
      <c r="CT429" s="78">
        <v>17605041074</v>
      </c>
      <c r="CU429" s="78">
        <v>614606869</v>
      </c>
      <c r="CV429" s="78">
        <v>573688971</v>
      </c>
      <c r="CW429" s="78">
        <v>1124168800</v>
      </c>
      <c r="CX429" s="78">
        <v>2100000000</v>
      </c>
      <c r="CY429" s="78">
        <v>1800000000</v>
      </c>
      <c r="CZ429" s="78">
        <v>2100000000</v>
      </c>
      <c r="DA429" s="78">
        <v>2000000000</v>
      </c>
      <c r="DB429" s="78">
        <v>134104544958</v>
      </c>
      <c r="DC429" s="78">
        <v>156396330564</v>
      </c>
      <c r="DD429" s="78">
        <v>186884012380</v>
      </c>
      <c r="DE429" s="78">
        <v>119997267659</v>
      </c>
      <c r="DF429" s="78">
        <v>134399194469</v>
      </c>
      <c r="DG429" s="78">
        <v>41121272022</v>
      </c>
      <c r="DH429" s="78">
        <v>119475664612</v>
      </c>
      <c r="DI429" s="78">
        <v>15504616356</v>
      </c>
      <c r="DJ429" s="78">
        <v>41539055020</v>
      </c>
      <c r="DK429" s="78">
        <v>166300793805</v>
      </c>
      <c r="DL429" s="78">
        <v>37002631501</v>
      </c>
      <c r="DM429" s="78">
        <v>24003185672</v>
      </c>
      <c r="DN429" s="78">
        <v>9999798378</v>
      </c>
      <c r="DO429" s="78">
        <v>5000000000</v>
      </c>
      <c r="DP429" s="78">
        <v>5000000000</v>
      </c>
      <c r="DQ429" s="78">
        <v>5000000000</v>
      </c>
      <c r="DR429" s="78">
        <v>6555115042</v>
      </c>
      <c r="DS429" s="78">
        <v>27658965875</v>
      </c>
      <c r="DT429" s="78">
        <v>17054476229</v>
      </c>
      <c r="DU429" s="78">
        <v>26448410143</v>
      </c>
      <c r="DV429" s="78">
        <v>6639689752</v>
      </c>
      <c r="DW429" s="78">
        <v>6888092357</v>
      </c>
      <c r="DX429" s="78">
        <v>966792897</v>
      </c>
      <c r="DY429" s="78">
        <v>11712556257</v>
      </c>
      <c r="DZ429" s="78">
        <v>903100500</v>
      </c>
      <c r="EA429" s="78">
        <v>7798677805</v>
      </c>
      <c r="EB429" s="78">
        <v>936857329</v>
      </c>
      <c r="EC429" s="78">
        <v>2875858067</v>
      </c>
      <c r="ED429" s="78">
        <v>21500692647</v>
      </c>
      <c r="EE429" s="78">
        <v>16364775494</v>
      </c>
      <c r="EF429" s="78">
        <v>9510380127</v>
      </c>
      <c r="EG429" s="78">
        <v>10739427278</v>
      </c>
      <c r="EH429" s="78">
        <v>71179928461</v>
      </c>
      <c r="EI429" s="78">
        <v>48939403335</v>
      </c>
      <c r="EJ429" s="78">
        <v>190532696208</v>
      </c>
      <c r="EK429" s="78">
        <v>276316745862</v>
      </c>
      <c r="EL429" s="78">
        <v>538933461271</v>
      </c>
      <c r="EM429" s="78">
        <v>546941436698</v>
      </c>
      <c r="EN429" s="78">
        <v>438427774088</v>
      </c>
      <c r="EO429" s="78">
        <v>901078292838</v>
      </c>
      <c r="EP429" s="78">
        <v>326393521709</v>
      </c>
      <c r="EQ429" s="78">
        <v>28707258897</v>
      </c>
      <c r="ER429" s="78">
        <v>132359983845</v>
      </c>
      <c r="ES429" s="78">
        <v>2489349040</v>
      </c>
      <c r="ET429" s="78">
        <v>3496186645</v>
      </c>
      <c r="EU429" s="78">
        <v>601945353</v>
      </c>
      <c r="EV429" s="78">
        <v>1333757733</v>
      </c>
      <c r="EW429" s="78">
        <v>1367384659</v>
      </c>
      <c r="EX429" s="78">
        <v>1277152641</v>
      </c>
      <c r="EY429" s="78">
        <v>11287466878</v>
      </c>
      <c r="EZ429" s="78">
        <v>11733832970</v>
      </c>
      <c r="FA429" s="78">
        <v>7865581126</v>
      </c>
      <c r="FB429" s="78">
        <v>16515216689</v>
      </c>
      <c r="FC429" s="78">
        <v>22369449235</v>
      </c>
      <c r="FD429" s="78">
        <v>3619329936</v>
      </c>
      <c r="FE429" s="78">
        <v>2104370797</v>
      </c>
      <c r="FF429" s="78">
        <v>1396301750</v>
      </c>
      <c r="FG429" s="78">
        <v>2045716917</v>
      </c>
      <c r="FH429" s="78">
        <v>3601000694</v>
      </c>
      <c r="FI429" s="78">
        <v>40738980869</v>
      </c>
      <c r="FJ429" s="78">
        <v>274821788</v>
      </c>
      <c r="FK429" s="78">
        <v>85972640433</v>
      </c>
      <c r="FL429" s="78">
        <v>5861680456</v>
      </c>
      <c r="FM429" s="78">
        <v>3156498403</v>
      </c>
      <c r="FN429" s="78">
        <v>7592767813</v>
      </c>
      <c r="FO429" s="78">
        <v>264491923</v>
      </c>
      <c r="FP429" s="78">
        <v>5320018478</v>
      </c>
      <c r="FQ429" s="78">
        <v>13024649836</v>
      </c>
      <c r="FR429" s="78">
        <v>14264789</v>
      </c>
      <c r="FS429" s="78">
        <v>11771029251</v>
      </c>
      <c r="FT429" s="78">
        <v>1127468817</v>
      </c>
      <c r="FU429" s="78">
        <v>388931612</v>
      </c>
      <c r="FV429" s="78">
        <v>5607720189</v>
      </c>
      <c r="FW429" s="78">
        <v>10102684454</v>
      </c>
      <c r="FX429" s="78">
        <v>80316926177</v>
      </c>
      <c r="FY429" s="78">
        <v>1914364006</v>
      </c>
      <c r="FZ429" s="78">
        <v>1996179423</v>
      </c>
      <c r="GA429" s="78"/>
      <c r="GB429" s="78">
        <v>492821525905</v>
      </c>
      <c r="GC429" s="78">
        <v>67353946728</v>
      </c>
      <c r="GD429" s="78">
        <v>130694505</v>
      </c>
      <c r="GE429" s="78">
        <v>27500000000</v>
      </c>
      <c r="GF429" s="78">
        <v>5012319076</v>
      </c>
    </row>
    <row r="430" spans="1:188">
      <c r="A430" s="84">
        <v>45279</v>
      </c>
      <c r="B430" s="78">
        <v>144091740662</v>
      </c>
      <c r="C430" s="78">
        <v>129391343523</v>
      </c>
      <c r="D430" s="78">
        <v>173621392699</v>
      </c>
      <c r="E430" s="78">
        <v>192607461211</v>
      </c>
      <c r="F430" s="78">
        <v>96974697563</v>
      </c>
      <c r="G430" s="78">
        <v>48672821589</v>
      </c>
      <c r="H430" s="78">
        <v>104378786134</v>
      </c>
      <c r="I430" s="78">
        <v>17390809900</v>
      </c>
      <c r="J430" s="78">
        <v>28552464022</v>
      </c>
      <c r="K430" s="78">
        <v>20785513161</v>
      </c>
      <c r="L430" s="78">
        <v>7178063394</v>
      </c>
      <c r="M430" s="78">
        <v>3482978926</v>
      </c>
      <c r="N430" s="78">
        <v>9597392278</v>
      </c>
      <c r="O430" s="78">
        <v>4897695910</v>
      </c>
      <c r="P430" s="78">
        <v>4084636889</v>
      </c>
      <c r="Q430" s="78">
        <v>9048847585</v>
      </c>
      <c r="R430" s="78">
        <v>4541555418</v>
      </c>
      <c r="S430" s="78">
        <v>7628597896</v>
      </c>
      <c r="T430" s="78">
        <v>4685716588</v>
      </c>
      <c r="U430" s="78">
        <v>17386627853</v>
      </c>
      <c r="V430" s="78">
        <v>5136244767</v>
      </c>
      <c r="W430" s="78">
        <v>4506823587</v>
      </c>
      <c r="X430" s="78">
        <v>215462846</v>
      </c>
      <c r="Y430" s="78">
        <v>245074536401</v>
      </c>
      <c r="Z430" s="78">
        <v>187123349162</v>
      </c>
      <c r="AA430" s="78">
        <v>152649527147</v>
      </c>
      <c r="AB430" s="78">
        <v>257000681228</v>
      </c>
      <c r="AC430" s="78">
        <v>189421544731</v>
      </c>
      <c r="AD430" s="78">
        <v>227934716825</v>
      </c>
      <c r="AE430" s="78">
        <v>43763611378</v>
      </c>
      <c r="AF430" s="78">
        <v>47442193373</v>
      </c>
      <c r="AG430" s="78">
        <v>41380181606</v>
      </c>
      <c r="AH430" s="78">
        <v>24214511574</v>
      </c>
      <c r="AI430" s="78">
        <v>6445899621</v>
      </c>
      <c r="AJ430" s="78">
        <v>5116284020</v>
      </c>
      <c r="AK430" s="78">
        <v>25754983014</v>
      </c>
      <c r="AL430" s="78">
        <v>5095412681</v>
      </c>
      <c r="AM430" s="78">
        <v>6043296873</v>
      </c>
      <c r="AN430" s="78">
        <v>9146036440</v>
      </c>
      <c r="AO430" s="78">
        <v>5090250120</v>
      </c>
      <c r="AP430" s="78">
        <v>10352449976</v>
      </c>
      <c r="AQ430" s="78">
        <v>5100637048</v>
      </c>
      <c r="AR430" s="78">
        <v>13924600137</v>
      </c>
      <c r="AS430" s="78">
        <v>5094353160</v>
      </c>
      <c r="AT430" s="78">
        <v>8589579476</v>
      </c>
      <c r="AU430" s="78">
        <v>5088588457</v>
      </c>
      <c r="AV430" s="78">
        <v>1249587625</v>
      </c>
      <c r="AW430" s="78">
        <v>1663718132</v>
      </c>
      <c r="AX430" s="78">
        <v>9000000000</v>
      </c>
      <c r="AY430" s="78">
        <v>5000000000</v>
      </c>
      <c r="AZ430" s="78">
        <v>20500000000</v>
      </c>
      <c r="BA430" s="78">
        <v>6392976561</v>
      </c>
      <c r="BB430" s="78">
        <v>5349243539</v>
      </c>
      <c r="BC430" s="78">
        <v>5401556298</v>
      </c>
      <c r="BD430" s="78">
        <v>5672220363</v>
      </c>
      <c r="BE430" s="78">
        <v>11067374704</v>
      </c>
      <c r="BF430" s="78">
        <v>10325232311</v>
      </c>
      <c r="BG430" s="78">
        <v>5335920285</v>
      </c>
      <c r="BH430" s="78">
        <v>5391364012</v>
      </c>
      <c r="BI430" s="78">
        <v>40509662100</v>
      </c>
      <c r="BJ430" s="78">
        <v>91581010989</v>
      </c>
      <c r="BK430" s="78">
        <v>35710197224</v>
      </c>
      <c r="BL430" s="78">
        <v>39075445585</v>
      </c>
      <c r="BM430" s="78">
        <v>37663099199</v>
      </c>
      <c r="BN430" s="78">
        <v>7429748279</v>
      </c>
      <c r="BO430" s="78">
        <v>6000000000</v>
      </c>
      <c r="BP430" s="78">
        <v>6000000000</v>
      </c>
      <c r="BQ430" s="78">
        <v>6500000000</v>
      </c>
      <c r="BR430" s="78">
        <v>9188782071</v>
      </c>
      <c r="BS430" s="78">
        <v>4768154138</v>
      </c>
      <c r="BT430" s="78">
        <v>3125574904</v>
      </c>
      <c r="BU430" s="78">
        <v>6085846753</v>
      </c>
      <c r="BV430" s="78">
        <v>7249867312</v>
      </c>
      <c r="BW430" s="78">
        <v>5157846880</v>
      </c>
      <c r="BX430" s="78">
        <v>16327449000</v>
      </c>
      <c r="BY430" s="78">
        <v>13266626243</v>
      </c>
      <c r="BZ430" s="78">
        <v>14447847250</v>
      </c>
      <c r="CA430" s="78">
        <v>2647295757</v>
      </c>
      <c r="CB430" s="78">
        <v>192205401938</v>
      </c>
      <c r="CC430" s="78">
        <v>145370731827</v>
      </c>
      <c r="CD430" s="78">
        <v>162046290461</v>
      </c>
      <c r="CE430" s="78">
        <v>77389258584</v>
      </c>
      <c r="CF430" s="78">
        <v>95006660219</v>
      </c>
      <c r="CG430" s="78">
        <v>73986575599</v>
      </c>
      <c r="CH430" s="78">
        <v>7727592455</v>
      </c>
      <c r="CI430" s="78">
        <v>8064169882</v>
      </c>
      <c r="CJ430" s="78">
        <v>6773282881</v>
      </c>
      <c r="CK430" s="78">
        <v>4629090935</v>
      </c>
      <c r="CL430" s="78">
        <v>14085626032</v>
      </c>
      <c r="CM430" s="78">
        <v>27836497672</v>
      </c>
      <c r="CN430" s="78">
        <v>24445903965</v>
      </c>
      <c r="CO430" s="78">
        <v>15770576092</v>
      </c>
      <c r="CP430" s="78">
        <v>17084923288</v>
      </c>
      <c r="CQ430" s="78">
        <v>26437696670</v>
      </c>
      <c r="CR430" s="78">
        <v>5561917441</v>
      </c>
      <c r="CS430" s="78">
        <v>14254213581</v>
      </c>
      <c r="CT430" s="78">
        <v>17618539850</v>
      </c>
      <c r="CU430" s="78">
        <v>614606869</v>
      </c>
      <c r="CV430" s="78">
        <v>573688971</v>
      </c>
      <c r="CW430" s="78">
        <v>1124168800</v>
      </c>
      <c r="CX430" s="78">
        <v>2100000000</v>
      </c>
      <c r="CY430" s="78">
        <v>1800000000</v>
      </c>
      <c r="CZ430" s="78">
        <v>2100000000</v>
      </c>
      <c r="DA430" s="78">
        <v>2000000000</v>
      </c>
      <c r="DB430" s="78">
        <v>133055882062</v>
      </c>
      <c r="DC430" s="78">
        <v>156468358073</v>
      </c>
      <c r="DD430" s="78">
        <v>187005175104</v>
      </c>
      <c r="DE430" s="78">
        <v>119842137134</v>
      </c>
      <c r="DF430" s="78">
        <v>134397352470</v>
      </c>
      <c r="DG430" s="78">
        <v>41145114444</v>
      </c>
      <c r="DH430" s="78">
        <v>119768040973</v>
      </c>
      <c r="DI430" s="78">
        <v>15567952108</v>
      </c>
      <c r="DJ430" s="78">
        <v>41592076001</v>
      </c>
      <c r="DK430" s="78">
        <v>166401717917</v>
      </c>
      <c r="DL430" s="78">
        <v>37180963335</v>
      </c>
      <c r="DM430" s="78">
        <v>24064736474</v>
      </c>
      <c r="DN430" s="78">
        <v>10020693005</v>
      </c>
      <c r="DO430" s="78">
        <v>5000000000</v>
      </c>
      <c r="DP430" s="78">
        <v>5000000000</v>
      </c>
      <c r="DQ430" s="78">
        <v>5000000000</v>
      </c>
      <c r="DR430" s="78">
        <v>6567839743</v>
      </c>
      <c r="DS430" s="78">
        <v>27881586181</v>
      </c>
      <c r="DT430" s="78">
        <v>17109108944</v>
      </c>
      <c r="DU430" s="78">
        <v>26581314200</v>
      </c>
      <c r="DV430" s="78">
        <v>6719897509</v>
      </c>
      <c r="DW430" s="78">
        <v>6893892694</v>
      </c>
      <c r="DX430" s="78">
        <v>966792897</v>
      </c>
      <c r="DY430" s="78">
        <v>11712556257</v>
      </c>
      <c r="DZ430" s="78">
        <v>903100500</v>
      </c>
      <c r="EA430" s="78">
        <v>7885941853</v>
      </c>
      <c r="EB430" s="78">
        <v>935468369</v>
      </c>
      <c r="EC430" s="78">
        <v>2912997534</v>
      </c>
      <c r="ED430" s="78">
        <v>21467799569</v>
      </c>
      <c r="EE430" s="78">
        <v>16354010319</v>
      </c>
      <c r="EF430" s="78">
        <v>9511978051</v>
      </c>
      <c r="EG430" s="78">
        <v>10731105452</v>
      </c>
      <c r="EH430" s="78">
        <v>71088255767</v>
      </c>
      <c r="EI430" s="78">
        <v>48881775069</v>
      </c>
      <c r="EJ430" s="78">
        <v>190063386712</v>
      </c>
      <c r="EK430" s="78">
        <v>276160413105</v>
      </c>
      <c r="EL430" s="78">
        <v>537937767074</v>
      </c>
      <c r="EM430" s="78">
        <v>546668175231</v>
      </c>
      <c r="EN430" s="78">
        <v>438091559679</v>
      </c>
      <c r="EO430" s="78">
        <v>897765789449</v>
      </c>
      <c r="EP430" s="78">
        <v>325223643357</v>
      </c>
      <c r="EQ430" s="78">
        <v>28812150239</v>
      </c>
      <c r="ER430" s="78">
        <v>132141321650</v>
      </c>
      <c r="ES430" s="78">
        <v>2494304581</v>
      </c>
      <c r="ET430" s="78">
        <v>3490531090</v>
      </c>
      <c r="EU430" s="78">
        <v>601945353</v>
      </c>
      <c r="EV430" s="78">
        <v>1333757733</v>
      </c>
      <c r="EW430" s="78">
        <v>1368178555</v>
      </c>
      <c r="EX430" s="78">
        <v>1277152641</v>
      </c>
      <c r="EY430" s="78">
        <v>11282196322</v>
      </c>
      <c r="EZ430" s="78">
        <v>11752748046</v>
      </c>
      <c r="FA430" s="78">
        <v>7864386427</v>
      </c>
      <c r="FB430" s="78">
        <v>16524437637</v>
      </c>
      <c r="FC430" s="78">
        <v>22346490928</v>
      </c>
      <c r="FD430" s="78">
        <v>3623109600</v>
      </c>
      <c r="FE430" s="78">
        <v>2105152528</v>
      </c>
      <c r="FF430" s="78">
        <v>1396867102</v>
      </c>
      <c r="FG430" s="78">
        <v>2045789620</v>
      </c>
      <c r="FH430" s="78">
        <v>3600522436</v>
      </c>
      <c r="FI430" s="78">
        <v>40704108474</v>
      </c>
      <c r="FJ430" s="78">
        <v>274821788</v>
      </c>
      <c r="FK430" s="78">
        <v>85850937699</v>
      </c>
      <c r="FL430" s="78">
        <v>5861913718</v>
      </c>
      <c r="FM430" s="78">
        <v>3156556522</v>
      </c>
      <c r="FN430" s="78">
        <v>7590195339</v>
      </c>
      <c r="FO430" s="78">
        <v>264492521</v>
      </c>
      <c r="FP430" s="78">
        <v>5322610129</v>
      </c>
      <c r="FQ430" s="78">
        <v>12989346894</v>
      </c>
      <c r="FR430" s="78">
        <v>13989007</v>
      </c>
      <c r="FS430" s="78">
        <v>11777550671</v>
      </c>
      <c r="FT430" s="78">
        <v>1127468817</v>
      </c>
      <c r="FU430" s="78">
        <v>389000170</v>
      </c>
      <c r="FV430" s="78">
        <v>5607821337</v>
      </c>
      <c r="FW430" s="78">
        <v>10102978727</v>
      </c>
      <c r="FX430" s="78">
        <v>80316926177</v>
      </c>
      <c r="FY430" s="78">
        <v>1914404535</v>
      </c>
      <c r="FZ430" s="78">
        <v>1994801944</v>
      </c>
      <c r="GA430" s="78"/>
      <c r="GB430" s="78">
        <v>491509521673</v>
      </c>
      <c r="GC430" s="78">
        <v>67175143742</v>
      </c>
      <c r="GD430" s="78">
        <v>130744902</v>
      </c>
      <c r="GE430" s="78">
        <v>27500000000</v>
      </c>
      <c r="GF430" s="78">
        <v>5022555272</v>
      </c>
    </row>
    <row r="431" spans="1:188">
      <c r="A431" s="84">
        <v>45280</v>
      </c>
      <c r="B431" s="78">
        <v>143947794927</v>
      </c>
      <c r="C431" s="78">
        <v>129465038424</v>
      </c>
      <c r="D431" s="78">
        <v>173612359368</v>
      </c>
      <c r="E431" s="78">
        <v>192555067716</v>
      </c>
      <c r="F431" s="78">
        <v>96924335737</v>
      </c>
      <c r="G431" s="78">
        <v>48691014660</v>
      </c>
      <c r="H431" s="78">
        <v>104376129532</v>
      </c>
      <c r="I431" s="78">
        <v>17390809900</v>
      </c>
      <c r="J431" s="78">
        <v>28547235630</v>
      </c>
      <c r="K431" s="78">
        <v>20767520297</v>
      </c>
      <c r="L431" s="78">
        <v>7178063394</v>
      </c>
      <c r="M431" s="78">
        <v>3483925725</v>
      </c>
      <c r="N431" s="78">
        <v>9629788867</v>
      </c>
      <c r="O431" s="78">
        <v>4897971545</v>
      </c>
      <c r="P431" s="78">
        <v>4086503404</v>
      </c>
      <c r="Q431" s="78">
        <v>9061661003</v>
      </c>
      <c r="R431" s="78">
        <v>4541620169</v>
      </c>
      <c r="S431" s="78">
        <v>7667554606</v>
      </c>
      <c r="T431" s="78">
        <v>4684477440</v>
      </c>
      <c r="U431" s="78">
        <v>17391632194</v>
      </c>
      <c r="V431" s="78">
        <v>5142967301</v>
      </c>
      <c r="W431" s="78">
        <v>4530452537</v>
      </c>
      <c r="X431" s="78">
        <v>215462846</v>
      </c>
      <c r="Y431" s="78">
        <v>245067709001</v>
      </c>
      <c r="Z431" s="78">
        <v>187080589818</v>
      </c>
      <c r="AA431" s="78">
        <v>152562226580</v>
      </c>
      <c r="AB431" s="78">
        <v>257099591084</v>
      </c>
      <c r="AC431" s="78">
        <v>189033442457</v>
      </c>
      <c r="AD431" s="78">
        <v>227760776485</v>
      </c>
      <c r="AE431" s="78">
        <v>43837792861</v>
      </c>
      <c r="AF431" s="78">
        <v>47423556998</v>
      </c>
      <c r="AG431" s="78">
        <v>41528511471</v>
      </c>
      <c r="AH431" s="78">
        <v>24150512572</v>
      </c>
      <c r="AI431" s="78">
        <v>6459305269</v>
      </c>
      <c r="AJ431" s="78">
        <v>5116284020</v>
      </c>
      <c r="AK431" s="78">
        <v>25933522744</v>
      </c>
      <c r="AL431" s="78">
        <v>5095412681</v>
      </c>
      <c r="AM431" s="78">
        <v>6046915452</v>
      </c>
      <c r="AN431" s="78">
        <v>9201228374</v>
      </c>
      <c r="AO431" s="78">
        <v>5090250120</v>
      </c>
      <c r="AP431" s="78">
        <v>10450115536</v>
      </c>
      <c r="AQ431" s="78">
        <v>5100931390</v>
      </c>
      <c r="AR431" s="78">
        <v>13950443753</v>
      </c>
      <c r="AS431" s="78">
        <v>5094353160</v>
      </c>
      <c r="AT431" s="78">
        <v>8623045788</v>
      </c>
      <c r="AU431" s="78">
        <v>5088588457</v>
      </c>
      <c r="AV431" s="78">
        <v>1249587625</v>
      </c>
      <c r="AW431" s="78">
        <v>1663718132</v>
      </c>
      <c r="AX431" s="78">
        <v>9000000000</v>
      </c>
      <c r="AY431" s="78">
        <v>5000000000</v>
      </c>
      <c r="AZ431" s="78">
        <v>20500000000</v>
      </c>
      <c r="BA431" s="78">
        <v>6398175114</v>
      </c>
      <c r="BB431" s="78">
        <v>5344469196</v>
      </c>
      <c r="BC431" s="78">
        <v>5412654372</v>
      </c>
      <c r="BD431" s="78">
        <v>5672414209</v>
      </c>
      <c r="BE431" s="78">
        <v>11069708353</v>
      </c>
      <c r="BF431" s="78">
        <v>10351460013</v>
      </c>
      <c r="BG431" s="78">
        <v>5341152827</v>
      </c>
      <c r="BH431" s="78">
        <v>5391878820</v>
      </c>
      <c r="BI431" s="78">
        <v>40470518249</v>
      </c>
      <c r="BJ431" s="78">
        <v>91994811831</v>
      </c>
      <c r="BK431" s="78">
        <v>35626340090</v>
      </c>
      <c r="BL431" s="78">
        <v>39012372005</v>
      </c>
      <c r="BM431" s="78">
        <v>37763879382</v>
      </c>
      <c r="BN431" s="78">
        <v>7430774254</v>
      </c>
      <c r="BO431" s="78">
        <v>6000000000</v>
      </c>
      <c r="BP431" s="78">
        <v>6000000000</v>
      </c>
      <c r="BQ431" s="78">
        <v>6500000000</v>
      </c>
      <c r="BR431" s="78">
        <v>9193737797</v>
      </c>
      <c r="BS431" s="78">
        <v>4771630212</v>
      </c>
      <c r="BT431" s="78">
        <v>3127851004</v>
      </c>
      <c r="BU431" s="78">
        <v>5960498864</v>
      </c>
      <c r="BV431" s="78">
        <v>7211096456</v>
      </c>
      <c r="BW431" s="78">
        <v>5159353207</v>
      </c>
      <c r="BX431" s="78">
        <v>16323379129</v>
      </c>
      <c r="BY431" s="78">
        <v>13264840898</v>
      </c>
      <c r="BZ431" s="78">
        <v>14454002122</v>
      </c>
      <c r="CA431" s="78">
        <v>2651501940</v>
      </c>
      <c r="CB431" s="78">
        <v>192317928305</v>
      </c>
      <c r="CC431" s="78">
        <v>145471268207</v>
      </c>
      <c r="CD431" s="78">
        <v>162112101825</v>
      </c>
      <c r="CE431" s="78">
        <v>77472120802</v>
      </c>
      <c r="CF431" s="78">
        <v>94917543370</v>
      </c>
      <c r="CG431" s="78">
        <v>74014747544</v>
      </c>
      <c r="CH431" s="78">
        <v>7757579129</v>
      </c>
      <c r="CI431" s="78">
        <v>8059409084</v>
      </c>
      <c r="CJ431" s="78">
        <v>6773500729</v>
      </c>
      <c r="CK431" s="78">
        <v>4653755582</v>
      </c>
      <c r="CL431" s="78">
        <v>14062775534</v>
      </c>
      <c r="CM431" s="78">
        <v>27879583939</v>
      </c>
      <c r="CN431" s="78">
        <v>24600068824</v>
      </c>
      <c r="CO431" s="78">
        <v>15945197062</v>
      </c>
      <c r="CP431" s="78">
        <v>17086600198</v>
      </c>
      <c r="CQ431" s="78">
        <v>26529092187</v>
      </c>
      <c r="CR431" s="78">
        <v>5562133087</v>
      </c>
      <c r="CS431" s="78">
        <v>14254213581</v>
      </c>
      <c r="CT431" s="78">
        <v>17639436153</v>
      </c>
      <c r="CU431" s="78">
        <v>614606869</v>
      </c>
      <c r="CV431" s="78">
        <v>573688971</v>
      </c>
      <c r="CW431" s="78">
        <v>1124168800</v>
      </c>
      <c r="CX431" s="78">
        <v>2100000000</v>
      </c>
      <c r="CY431" s="78">
        <v>1800000000</v>
      </c>
      <c r="CZ431" s="78">
        <v>2100000000</v>
      </c>
      <c r="DA431" s="78">
        <v>2000000000</v>
      </c>
      <c r="DB431" s="78">
        <v>133120564611</v>
      </c>
      <c r="DC431" s="78">
        <v>156538168244</v>
      </c>
      <c r="DD431" s="78">
        <v>187354526287</v>
      </c>
      <c r="DE431" s="78">
        <v>120008516387</v>
      </c>
      <c r="DF431" s="78">
        <v>134623897296</v>
      </c>
      <c r="DG431" s="78">
        <v>41347676346</v>
      </c>
      <c r="DH431" s="78">
        <v>120091486230</v>
      </c>
      <c r="DI431" s="78">
        <v>15713356705</v>
      </c>
      <c r="DJ431" s="78">
        <v>41670252212</v>
      </c>
      <c r="DK431" s="78">
        <v>166558467189</v>
      </c>
      <c r="DL431" s="78">
        <v>37348028037</v>
      </c>
      <c r="DM431" s="78">
        <v>24113368440</v>
      </c>
      <c r="DN431" s="78">
        <v>10047754293</v>
      </c>
      <c r="DO431" s="78">
        <v>5000000000</v>
      </c>
      <c r="DP431" s="78">
        <v>5000000000</v>
      </c>
      <c r="DQ431" s="78">
        <v>5000000000</v>
      </c>
      <c r="DR431" s="78">
        <v>6688001489</v>
      </c>
      <c r="DS431" s="78">
        <v>28015925532</v>
      </c>
      <c r="DT431" s="78">
        <v>17294801530</v>
      </c>
      <c r="DU431" s="78">
        <v>26777962849</v>
      </c>
      <c r="DV431" s="78">
        <v>6726254599</v>
      </c>
      <c r="DW431" s="78">
        <v>6899699729</v>
      </c>
      <c r="DX431" s="78">
        <v>968315074</v>
      </c>
      <c r="DY431" s="78">
        <v>11712733751</v>
      </c>
      <c r="DZ431" s="78">
        <v>889154354</v>
      </c>
      <c r="EA431" s="78">
        <v>8024762146</v>
      </c>
      <c r="EB431" s="78">
        <v>935692094</v>
      </c>
      <c r="EC431" s="78">
        <v>2923859388</v>
      </c>
      <c r="ED431" s="78">
        <v>21470584872</v>
      </c>
      <c r="EE431" s="78">
        <v>16356645205</v>
      </c>
      <c r="EF431" s="78">
        <v>9502976795</v>
      </c>
      <c r="EG431" s="78">
        <v>10730080324</v>
      </c>
      <c r="EH431" s="78">
        <v>71143395064</v>
      </c>
      <c r="EI431" s="78">
        <v>48835297655</v>
      </c>
      <c r="EJ431" s="78">
        <v>189559264576</v>
      </c>
      <c r="EK431" s="78">
        <v>276120010324</v>
      </c>
      <c r="EL431" s="78">
        <v>537566658776</v>
      </c>
      <c r="EM431" s="78">
        <v>546388335204</v>
      </c>
      <c r="EN431" s="78">
        <v>438103086705</v>
      </c>
      <c r="EO431" s="78">
        <v>895624402268</v>
      </c>
      <c r="EP431" s="78">
        <v>323527067763</v>
      </c>
      <c r="EQ431" s="78">
        <v>28717928582</v>
      </c>
      <c r="ER431" s="78">
        <v>133009707994</v>
      </c>
      <c r="ES431" s="78">
        <v>2489326950</v>
      </c>
      <c r="ET431" s="78">
        <v>3489936861</v>
      </c>
      <c r="EU431" s="78">
        <v>601945353</v>
      </c>
      <c r="EV431" s="78">
        <v>1333900611</v>
      </c>
      <c r="EW431" s="78">
        <v>1368178555</v>
      </c>
      <c r="EX431" s="78">
        <v>1277190790</v>
      </c>
      <c r="EY431" s="78">
        <v>11279306971</v>
      </c>
      <c r="EZ431" s="78">
        <v>11755036803</v>
      </c>
      <c r="FA431" s="78">
        <v>7903138127</v>
      </c>
      <c r="FB431" s="78">
        <v>16503613141</v>
      </c>
      <c r="FC431" s="78">
        <v>22353979743</v>
      </c>
      <c r="FD431" s="78">
        <v>3623850944</v>
      </c>
      <c r="FE431" s="78">
        <v>2104644406</v>
      </c>
      <c r="FF431" s="78">
        <v>1397078910</v>
      </c>
      <c r="FG431" s="78">
        <v>2047154659</v>
      </c>
      <c r="FH431" s="78">
        <v>3582166433</v>
      </c>
      <c r="FI431" s="78">
        <v>40638015934</v>
      </c>
      <c r="FJ431" s="78">
        <v>274821788</v>
      </c>
      <c r="FK431" s="78">
        <v>85712521487</v>
      </c>
      <c r="FL431" s="78">
        <v>5860011154</v>
      </c>
      <c r="FM431" s="78">
        <v>3156556522</v>
      </c>
      <c r="FN431" s="78">
        <v>7591942712</v>
      </c>
      <c r="FO431" s="78">
        <v>264612847</v>
      </c>
      <c r="FP431" s="78">
        <v>5325066696</v>
      </c>
      <c r="FQ431" s="78">
        <v>12978690699</v>
      </c>
      <c r="FR431" s="78">
        <v>13989007</v>
      </c>
      <c r="FS431" s="78">
        <v>11783728940</v>
      </c>
      <c r="FT431" s="78">
        <v>1115578170</v>
      </c>
      <c r="FU431" s="78">
        <v>389000170</v>
      </c>
      <c r="FV431" s="78">
        <v>5607821337</v>
      </c>
      <c r="FW431" s="78">
        <v>10102988548</v>
      </c>
      <c r="FX431" s="78">
        <v>80316926177</v>
      </c>
      <c r="FY431" s="78">
        <v>1914699644</v>
      </c>
      <c r="FZ431" s="78">
        <v>1992574252</v>
      </c>
      <c r="GA431" s="78"/>
      <c r="GB431" s="78">
        <v>490077793144</v>
      </c>
      <c r="GC431" s="78">
        <v>67171772555</v>
      </c>
      <c r="GD431" s="78">
        <v>130744902</v>
      </c>
      <c r="GE431" s="78">
        <v>27500000000</v>
      </c>
      <c r="GF431" s="78">
        <v>5024000692</v>
      </c>
    </row>
    <row r="432" spans="1:188">
      <c r="A432" s="84">
        <v>45281</v>
      </c>
      <c r="B432" s="78">
        <v>143803843441</v>
      </c>
      <c r="C432" s="78">
        <v>129488525881</v>
      </c>
      <c r="D432" s="78">
        <v>173816741020</v>
      </c>
      <c r="E432" s="78">
        <v>192380115591</v>
      </c>
      <c r="F432" s="78">
        <v>96937959724</v>
      </c>
      <c r="G432" s="78">
        <v>48698026342</v>
      </c>
      <c r="H432" s="78">
        <v>104380896349</v>
      </c>
      <c r="I432" s="78">
        <v>17383342429</v>
      </c>
      <c r="J432" s="78">
        <v>28541128257</v>
      </c>
      <c r="K432" s="78">
        <v>20788738303</v>
      </c>
      <c r="L432" s="78">
        <v>7177199740</v>
      </c>
      <c r="M432" s="78">
        <v>3484007105</v>
      </c>
      <c r="N432" s="78">
        <v>9675674003</v>
      </c>
      <c r="O432" s="78">
        <v>4902220819</v>
      </c>
      <c r="P432" s="78">
        <v>4086503404</v>
      </c>
      <c r="Q432" s="78">
        <v>9097819714</v>
      </c>
      <c r="R432" s="78">
        <v>4542164188</v>
      </c>
      <c r="S432" s="78">
        <v>7718461275</v>
      </c>
      <c r="T432" s="78">
        <v>4653521829</v>
      </c>
      <c r="U432" s="78">
        <v>17467198303</v>
      </c>
      <c r="V432" s="78">
        <v>5155605562</v>
      </c>
      <c r="W432" s="78">
        <v>4533191931</v>
      </c>
      <c r="X432" s="78">
        <v>225383700</v>
      </c>
      <c r="Y432" s="78">
        <v>245211239803</v>
      </c>
      <c r="Z432" s="78">
        <v>186871694503</v>
      </c>
      <c r="AA432" s="78">
        <v>152535098825</v>
      </c>
      <c r="AB432" s="78">
        <v>257208726030</v>
      </c>
      <c r="AC432" s="78">
        <v>188948616761</v>
      </c>
      <c r="AD432" s="78">
        <v>227710088313</v>
      </c>
      <c r="AE432" s="78">
        <v>43841888047</v>
      </c>
      <c r="AF432" s="78">
        <v>47461235750</v>
      </c>
      <c r="AG432" s="78">
        <v>41589305151</v>
      </c>
      <c r="AH432" s="78">
        <v>24103695098</v>
      </c>
      <c r="AI432" s="78">
        <v>6474438608</v>
      </c>
      <c r="AJ432" s="78">
        <v>5116284020</v>
      </c>
      <c r="AK432" s="78">
        <v>26256574579</v>
      </c>
      <c r="AL432" s="78">
        <v>5095412681</v>
      </c>
      <c r="AM432" s="78">
        <v>6077662331</v>
      </c>
      <c r="AN432" s="78">
        <v>9275385616</v>
      </c>
      <c r="AO432" s="78">
        <v>5090250120</v>
      </c>
      <c r="AP432" s="78">
        <v>10533253188</v>
      </c>
      <c r="AQ432" s="78">
        <v>5100931390</v>
      </c>
      <c r="AR432" s="78">
        <v>14067984656</v>
      </c>
      <c r="AS432" s="78">
        <v>5094353160</v>
      </c>
      <c r="AT432" s="78">
        <v>8610349351</v>
      </c>
      <c r="AU432" s="78">
        <v>5088588457</v>
      </c>
      <c r="AV432" s="78">
        <v>1249587625</v>
      </c>
      <c r="AW432" s="78">
        <v>1663718132</v>
      </c>
      <c r="AX432" s="78">
        <v>9000000000</v>
      </c>
      <c r="AY432" s="78">
        <v>5000000000</v>
      </c>
      <c r="AZ432" s="78">
        <v>21000000000</v>
      </c>
      <c r="BA432" s="78">
        <v>6432864036</v>
      </c>
      <c r="BB432" s="78">
        <v>5345832488</v>
      </c>
      <c r="BC432" s="78">
        <v>5440723737</v>
      </c>
      <c r="BD432" s="78">
        <v>5675117960</v>
      </c>
      <c r="BE432" s="78">
        <v>11074721311</v>
      </c>
      <c r="BF432" s="78">
        <v>10360359516</v>
      </c>
      <c r="BG432" s="78">
        <v>5341710610</v>
      </c>
      <c r="BH432" s="78">
        <v>5392391202</v>
      </c>
      <c r="BI432" s="78">
        <v>40743054881</v>
      </c>
      <c r="BJ432" s="78">
        <v>92295330673</v>
      </c>
      <c r="BK432" s="78">
        <v>35633941025</v>
      </c>
      <c r="BL432" s="78">
        <v>39037351505</v>
      </c>
      <c r="BM432" s="78">
        <v>37754818180</v>
      </c>
      <c r="BN432" s="78">
        <v>7454060341</v>
      </c>
      <c r="BO432" s="78">
        <v>6000000000</v>
      </c>
      <c r="BP432" s="78">
        <v>6000000000</v>
      </c>
      <c r="BQ432" s="78">
        <v>6500000000</v>
      </c>
      <c r="BR432" s="78">
        <v>9190192519</v>
      </c>
      <c r="BS432" s="78">
        <v>4793158970</v>
      </c>
      <c r="BT432" s="78">
        <v>3143373117</v>
      </c>
      <c r="BU432" s="78">
        <v>6056098463</v>
      </c>
      <c r="BV432" s="78">
        <v>7273286161</v>
      </c>
      <c r="BW432" s="78">
        <v>5160233159</v>
      </c>
      <c r="BX432" s="78">
        <v>16324874352</v>
      </c>
      <c r="BY432" s="78">
        <v>13269184344</v>
      </c>
      <c r="BZ432" s="78">
        <v>14453201724</v>
      </c>
      <c r="CA432" s="78">
        <v>2660731330</v>
      </c>
      <c r="CB432" s="78">
        <v>192538799633</v>
      </c>
      <c r="CC432" s="78">
        <v>145816708029</v>
      </c>
      <c r="CD432" s="78">
        <v>162365404214</v>
      </c>
      <c r="CE432" s="78">
        <v>77462321734</v>
      </c>
      <c r="CF432" s="78">
        <v>94909721220</v>
      </c>
      <c r="CG432" s="78">
        <v>74026552915</v>
      </c>
      <c r="CH432" s="78">
        <v>7772272190</v>
      </c>
      <c r="CI432" s="78">
        <v>8054582523</v>
      </c>
      <c r="CJ432" s="78">
        <v>6769106473</v>
      </c>
      <c r="CK432" s="78">
        <v>4688198132</v>
      </c>
      <c r="CL432" s="78">
        <v>14039729687</v>
      </c>
      <c r="CM432" s="78">
        <v>28000188745</v>
      </c>
      <c r="CN432" s="78">
        <v>24693715122</v>
      </c>
      <c r="CO432" s="78">
        <v>16058328942</v>
      </c>
      <c r="CP432" s="78">
        <v>17071102139</v>
      </c>
      <c r="CQ432" s="78">
        <v>26629635801</v>
      </c>
      <c r="CR432" s="78">
        <v>5562133087</v>
      </c>
      <c r="CS432" s="78">
        <v>14255225887</v>
      </c>
      <c r="CT432" s="78">
        <v>17683028732</v>
      </c>
      <c r="CU432" s="78">
        <v>614606869</v>
      </c>
      <c r="CV432" s="78">
        <v>573688971</v>
      </c>
      <c r="CW432" s="78">
        <v>1124168800</v>
      </c>
      <c r="CX432" s="78">
        <v>2100000000</v>
      </c>
      <c r="CY432" s="78">
        <v>1800000000</v>
      </c>
      <c r="CZ432" s="78">
        <v>2100000000</v>
      </c>
      <c r="DA432" s="78">
        <v>2000000000</v>
      </c>
      <c r="DB432" s="78">
        <v>133080381830</v>
      </c>
      <c r="DC432" s="78">
        <v>156660088144</v>
      </c>
      <c r="DD432" s="78">
        <v>187432426614</v>
      </c>
      <c r="DE432" s="78">
        <v>120237856662</v>
      </c>
      <c r="DF432" s="78">
        <v>134836079085</v>
      </c>
      <c r="DG432" s="78">
        <v>41531613913</v>
      </c>
      <c r="DH432" s="78">
        <v>120647401679</v>
      </c>
      <c r="DI432" s="78">
        <v>15797532334</v>
      </c>
      <c r="DJ432" s="78">
        <v>41718610343</v>
      </c>
      <c r="DK432" s="78">
        <v>166923190095</v>
      </c>
      <c r="DL432" s="78">
        <v>37668026278</v>
      </c>
      <c r="DM432" s="78">
        <v>24276649354</v>
      </c>
      <c r="DN432" s="78">
        <v>10141574811</v>
      </c>
      <c r="DO432" s="78">
        <v>5000000000</v>
      </c>
      <c r="DP432" s="78">
        <v>5000000000</v>
      </c>
      <c r="DQ432" s="78">
        <v>5000000000</v>
      </c>
      <c r="DR432" s="78">
        <v>6730254869</v>
      </c>
      <c r="DS432" s="78">
        <v>28195040571</v>
      </c>
      <c r="DT432" s="78">
        <v>17512229926</v>
      </c>
      <c r="DU432" s="78">
        <v>26920270683</v>
      </c>
      <c r="DV432" s="78">
        <v>6663778612</v>
      </c>
      <c r="DW432" s="78">
        <v>6916166332</v>
      </c>
      <c r="DX432" s="78">
        <v>968315074</v>
      </c>
      <c r="DY432" s="78">
        <v>11713982682</v>
      </c>
      <c r="DZ432" s="78">
        <v>892134818</v>
      </c>
      <c r="EA432" s="78">
        <v>8100066754</v>
      </c>
      <c r="EB432" s="78">
        <v>935565017</v>
      </c>
      <c r="EC432" s="78">
        <v>2918883002</v>
      </c>
      <c r="ED432" s="78">
        <v>21470139703</v>
      </c>
      <c r="EE432" s="78">
        <v>16358375407</v>
      </c>
      <c r="EF432" s="78">
        <v>9503163917</v>
      </c>
      <c r="EG432" s="78">
        <v>10724748472</v>
      </c>
      <c r="EH432" s="78">
        <v>71004741802</v>
      </c>
      <c r="EI432" s="78">
        <v>48799398114</v>
      </c>
      <c r="EJ432" s="78">
        <v>188722875552</v>
      </c>
      <c r="EK432" s="78">
        <v>276043443601</v>
      </c>
      <c r="EL432" s="78">
        <v>537543142326</v>
      </c>
      <c r="EM432" s="78">
        <v>545586128494</v>
      </c>
      <c r="EN432" s="78">
        <v>438109697191</v>
      </c>
      <c r="EO432" s="78">
        <v>890702896826</v>
      </c>
      <c r="EP432" s="78">
        <v>322218251374</v>
      </c>
      <c r="EQ432" s="78">
        <v>29056235807</v>
      </c>
      <c r="ER432" s="78">
        <v>132845924622</v>
      </c>
      <c r="ES432" s="78">
        <v>2495590252</v>
      </c>
      <c r="ET432" s="78">
        <v>3481546240</v>
      </c>
      <c r="EU432" s="78">
        <v>601945353</v>
      </c>
      <c r="EV432" s="78">
        <v>1333900611</v>
      </c>
      <c r="EW432" s="78">
        <v>1368245326</v>
      </c>
      <c r="EX432" s="78">
        <v>1277190790</v>
      </c>
      <c r="EY432" s="78">
        <v>11284035087</v>
      </c>
      <c r="EZ432" s="78">
        <v>11761563861</v>
      </c>
      <c r="FA432" s="78">
        <v>7906908383</v>
      </c>
      <c r="FB432" s="78">
        <v>16475042563</v>
      </c>
      <c r="FC432" s="78">
        <v>22374554634</v>
      </c>
      <c r="FD432" s="78">
        <v>3654953066</v>
      </c>
      <c r="FE432" s="78">
        <v>2104859953</v>
      </c>
      <c r="FF432" s="78">
        <v>1397198000</v>
      </c>
      <c r="FG432" s="78">
        <v>2045139861</v>
      </c>
      <c r="FH432" s="78">
        <v>3583924681</v>
      </c>
      <c r="FI432" s="78">
        <v>40445464453</v>
      </c>
      <c r="FJ432" s="78">
        <v>274281798</v>
      </c>
      <c r="FK432" s="78">
        <v>85477450596</v>
      </c>
      <c r="FL432" s="78">
        <v>5860742545</v>
      </c>
      <c r="FM432" s="78">
        <v>3156614431</v>
      </c>
      <c r="FN432" s="78">
        <v>7593269916</v>
      </c>
      <c r="FO432" s="78">
        <v>264613443</v>
      </c>
      <c r="FP432" s="78">
        <v>5326844859</v>
      </c>
      <c r="FQ432" s="78">
        <v>12991517724</v>
      </c>
      <c r="FR432" s="78">
        <v>13989007</v>
      </c>
      <c r="FS432" s="78">
        <v>11733525017</v>
      </c>
      <c r="FT432" s="78">
        <v>1115931373</v>
      </c>
      <c r="FU432" s="78">
        <v>387761463</v>
      </c>
      <c r="FV432" s="78">
        <v>5630262006</v>
      </c>
      <c r="FW432" s="78">
        <v>10102987757</v>
      </c>
      <c r="FX432" s="78">
        <v>80316926177</v>
      </c>
      <c r="FY432" s="78">
        <v>1914693936</v>
      </c>
      <c r="FZ432" s="78">
        <v>1995198282</v>
      </c>
      <c r="GA432" s="78"/>
      <c r="GB432" s="78">
        <v>487225145718</v>
      </c>
      <c r="GC432" s="78">
        <v>67180791985</v>
      </c>
      <c r="GD432" s="78">
        <v>130744902</v>
      </c>
      <c r="GE432" s="78">
        <v>27500000000</v>
      </c>
      <c r="GF432" s="78">
        <v>5027352601</v>
      </c>
    </row>
    <row r="433" spans="1:188">
      <c r="A433" s="84">
        <v>45282</v>
      </c>
      <c r="B433" s="78">
        <v>143449872399</v>
      </c>
      <c r="C433" s="78">
        <v>129519611905</v>
      </c>
      <c r="D433" s="78">
        <v>173897938528</v>
      </c>
      <c r="E433" s="78">
        <v>192466301484</v>
      </c>
      <c r="F433" s="78">
        <v>96844118386</v>
      </c>
      <c r="G433" s="78">
        <v>48729432236</v>
      </c>
      <c r="H433" s="78">
        <v>104379258381</v>
      </c>
      <c r="I433" s="78">
        <v>17489280012</v>
      </c>
      <c r="J433" s="78">
        <v>28539303330</v>
      </c>
      <c r="K433" s="78">
        <v>20786014993</v>
      </c>
      <c r="L433" s="78">
        <v>7186755788</v>
      </c>
      <c r="M433" s="78">
        <v>3484107284</v>
      </c>
      <c r="N433" s="78">
        <v>9718044543</v>
      </c>
      <c r="O433" s="78">
        <v>4902571946</v>
      </c>
      <c r="P433" s="78">
        <v>4086800116</v>
      </c>
      <c r="Q433" s="78">
        <v>9103608022</v>
      </c>
      <c r="R433" s="78">
        <v>4542241717</v>
      </c>
      <c r="S433" s="78">
        <v>7732330677</v>
      </c>
      <c r="T433" s="78">
        <v>4629061717</v>
      </c>
      <c r="U433" s="78">
        <v>17458305234</v>
      </c>
      <c r="V433" s="78">
        <v>5160848408</v>
      </c>
      <c r="W433" s="78">
        <v>4536335854</v>
      </c>
      <c r="X433" s="78">
        <v>225383700</v>
      </c>
      <c r="Y433" s="78">
        <v>245144723414</v>
      </c>
      <c r="Z433" s="78">
        <v>186881903627</v>
      </c>
      <c r="AA433" s="78">
        <v>152511012091</v>
      </c>
      <c r="AB433" s="78">
        <v>257128643679</v>
      </c>
      <c r="AC433" s="78">
        <v>188951004016</v>
      </c>
      <c r="AD433" s="78">
        <v>227603138527</v>
      </c>
      <c r="AE433" s="78">
        <v>43835020252</v>
      </c>
      <c r="AF433" s="78">
        <v>47421583553</v>
      </c>
      <c r="AG433" s="78">
        <v>41732073421</v>
      </c>
      <c r="AH433" s="78">
        <v>24113669385</v>
      </c>
      <c r="AI433" s="78">
        <v>6497969291</v>
      </c>
      <c r="AJ433" s="78">
        <v>5116284020</v>
      </c>
      <c r="AK433" s="78">
        <v>26364452623</v>
      </c>
      <c r="AL433" s="78">
        <v>5095412681</v>
      </c>
      <c r="AM433" s="78">
        <v>6077879388</v>
      </c>
      <c r="AN433" s="78">
        <v>9325177880</v>
      </c>
      <c r="AO433" s="78">
        <v>5090250120</v>
      </c>
      <c r="AP433" s="78">
        <v>10595598746</v>
      </c>
      <c r="AQ433" s="78">
        <v>5100931390</v>
      </c>
      <c r="AR433" s="78">
        <v>14123824417</v>
      </c>
      <c r="AS433" s="78">
        <v>5094353160</v>
      </c>
      <c r="AT433" s="78">
        <v>8565922957</v>
      </c>
      <c r="AU433" s="78">
        <v>5088588457</v>
      </c>
      <c r="AV433" s="78">
        <v>1249587625</v>
      </c>
      <c r="AW433" s="78">
        <v>1663718132</v>
      </c>
      <c r="AX433" s="78">
        <v>9000000000</v>
      </c>
      <c r="AY433" s="78">
        <v>5000000000</v>
      </c>
      <c r="AZ433" s="78">
        <v>21000000000</v>
      </c>
      <c r="BA433" s="78">
        <v>6410722080</v>
      </c>
      <c r="BB433" s="78">
        <v>5351897650</v>
      </c>
      <c r="BC433" s="78">
        <v>5436027504</v>
      </c>
      <c r="BD433" s="78">
        <v>5671101728</v>
      </c>
      <c r="BE433" s="78">
        <v>11068612127</v>
      </c>
      <c r="BF433" s="78">
        <v>10296211144</v>
      </c>
      <c r="BG433" s="78">
        <v>5352843626</v>
      </c>
      <c r="BH433" s="78">
        <v>5397045341</v>
      </c>
      <c r="BI433" s="78">
        <v>40760548740</v>
      </c>
      <c r="BJ433" s="78">
        <v>92522013456</v>
      </c>
      <c r="BK433" s="78">
        <v>35649565334</v>
      </c>
      <c r="BL433" s="78">
        <v>39083862986</v>
      </c>
      <c r="BM433" s="78">
        <v>37735942098</v>
      </c>
      <c r="BN433" s="78">
        <v>7457593161</v>
      </c>
      <c r="BO433" s="78">
        <v>6000000000</v>
      </c>
      <c r="BP433" s="78">
        <v>6000000000</v>
      </c>
      <c r="BQ433" s="78">
        <v>6500000000</v>
      </c>
      <c r="BR433" s="78">
        <v>8788129005</v>
      </c>
      <c r="BS433" s="78">
        <v>4801197095</v>
      </c>
      <c r="BT433" s="78">
        <v>3154429479</v>
      </c>
      <c r="BU433" s="78">
        <v>6105935828</v>
      </c>
      <c r="BV433" s="78">
        <v>7347953744</v>
      </c>
      <c r="BW433" s="78">
        <v>5165970396</v>
      </c>
      <c r="BX433" s="78">
        <v>16339202687</v>
      </c>
      <c r="BY433" s="78">
        <v>13261660787</v>
      </c>
      <c r="BZ433" s="78">
        <v>14457039335</v>
      </c>
      <c r="CA433" s="78">
        <v>2677387300</v>
      </c>
      <c r="CB433" s="78">
        <v>192671754171</v>
      </c>
      <c r="CC433" s="78">
        <v>145800787871</v>
      </c>
      <c r="CD433" s="78">
        <v>162173811301</v>
      </c>
      <c r="CE433" s="78">
        <v>77555111335</v>
      </c>
      <c r="CF433" s="78">
        <v>95008015610</v>
      </c>
      <c r="CG433" s="78">
        <v>73913288608</v>
      </c>
      <c r="CH433" s="78">
        <v>7790390703</v>
      </c>
      <c r="CI433" s="78">
        <v>8052257019</v>
      </c>
      <c r="CJ433" s="78">
        <v>6769508759</v>
      </c>
      <c r="CK433" s="78">
        <v>4689305241</v>
      </c>
      <c r="CL433" s="78">
        <v>14022067955</v>
      </c>
      <c r="CM433" s="78">
        <v>27995881255</v>
      </c>
      <c r="CN433" s="78">
        <v>24773232417</v>
      </c>
      <c r="CO433" s="78">
        <v>16120245226</v>
      </c>
      <c r="CP433" s="78">
        <v>17050270120</v>
      </c>
      <c r="CQ433" s="78">
        <v>26651320471</v>
      </c>
      <c r="CR433" s="78">
        <v>5562133087</v>
      </c>
      <c r="CS433" s="78">
        <v>14184215742</v>
      </c>
      <c r="CT433" s="78">
        <v>17717663727</v>
      </c>
      <c r="CU433" s="78">
        <v>614606869</v>
      </c>
      <c r="CV433" s="78">
        <v>573688971</v>
      </c>
      <c r="CW433" s="78">
        <v>1149088591</v>
      </c>
      <c r="CX433" s="78">
        <v>2100000000</v>
      </c>
      <c r="CY433" s="78">
        <v>1800000000</v>
      </c>
      <c r="CZ433" s="78">
        <v>2100000000</v>
      </c>
      <c r="DA433" s="78">
        <v>2000000000</v>
      </c>
      <c r="DB433" s="78">
        <v>132994543432</v>
      </c>
      <c r="DC433" s="78">
        <v>156866270329</v>
      </c>
      <c r="DD433" s="78">
        <v>187436430916</v>
      </c>
      <c r="DE433" s="78">
        <v>120646457043</v>
      </c>
      <c r="DF433" s="78">
        <v>134856837542</v>
      </c>
      <c r="DG433" s="78">
        <v>41623009956</v>
      </c>
      <c r="DH433" s="78">
        <v>120827177070</v>
      </c>
      <c r="DI433" s="78">
        <v>15978633501</v>
      </c>
      <c r="DJ433" s="78">
        <v>42048916257</v>
      </c>
      <c r="DK433" s="78">
        <v>167307025497</v>
      </c>
      <c r="DL433" s="78">
        <v>37828348401</v>
      </c>
      <c r="DM433" s="78">
        <v>24445550276</v>
      </c>
      <c r="DN433" s="78">
        <v>10205375279</v>
      </c>
      <c r="DO433" s="78">
        <v>5000000000</v>
      </c>
      <c r="DP433" s="78">
        <v>5000000000</v>
      </c>
      <c r="DQ433" s="78">
        <v>5000000000</v>
      </c>
      <c r="DR433" s="78">
        <v>6792908341</v>
      </c>
      <c r="DS433" s="78">
        <v>28531551681</v>
      </c>
      <c r="DT433" s="78">
        <v>17693482637</v>
      </c>
      <c r="DU433" s="78">
        <v>27050715894</v>
      </c>
      <c r="DV433" s="78">
        <v>6613101133</v>
      </c>
      <c r="DW433" s="78">
        <v>6932957240</v>
      </c>
      <c r="DX433" s="78">
        <v>967598737</v>
      </c>
      <c r="DY433" s="78">
        <v>11713982682</v>
      </c>
      <c r="DZ433" s="78">
        <v>892134818</v>
      </c>
      <c r="EA433" s="78">
        <v>8192137157</v>
      </c>
      <c r="EB433" s="78">
        <v>936036828</v>
      </c>
      <c r="EC433" s="78">
        <v>2935694203</v>
      </c>
      <c r="ED433" s="78">
        <v>21462131898</v>
      </c>
      <c r="EE433" s="78">
        <v>16359046587</v>
      </c>
      <c r="EF433" s="78">
        <v>9502863034</v>
      </c>
      <c r="EG433" s="78">
        <v>10726066256</v>
      </c>
      <c r="EH433" s="78">
        <v>70889033038</v>
      </c>
      <c r="EI433" s="78">
        <v>48701910688</v>
      </c>
      <c r="EJ433" s="78">
        <v>188068314864</v>
      </c>
      <c r="EK433" s="78">
        <v>275928612824</v>
      </c>
      <c r="EL433" s="78">
        <v>537270425660</v>
      </c>
      <c r="EM433" s="78">
        <v>544789946831</v>
      </c>
      <c r="EN433" s="78">
        <v>437801869502</v>
      </c>
      <c r="EO433" s="78">
        <v>886732382002</v>
      </c>
      <c r="EP433" s="78">
        <v>319792859893</v>
      </c>
      <c r="EQ433" s="78">
        <v>29097236116</v>
      </c>
      <c r="ER433" s="78">
        <v>133078087614</v>
      </c>
      <c r="ES433" s="78">
        <v>2489104754</v>
      </c>
      <c r="ET433" s="78">
        <v>3481773864</v>
      </c>
      <c r="EU433" s="78">
        <v>601945353</v>
      </c>
      <c r="EV433" s="78">
        <v>1338691140</v>
      </c>
      <c r="EW433" s="78">
        <v>1371475090</v>
      </c>
      <c r="EX433" s="78">
        <v>1278068770</v>
      </c>
      <c r="EY433" s="78">
        <v>11291094147</v>
      </c>
      <c r="EZ433" s="78">
        <v>11753581946</v>
      </c>
      <c r="FA433" s="78">
        <v>7913758501</v>
      </c>
      <c r="FB433" s="78">
        <v>16475495276</v>
      </c>
      <c r="FC433" s="78">
        <v>22377825627</v>
      </c>
      <c r="FD433" s="78">
        <v>3657421255</v>
      </c>
      <c r="FE433" s="78">
        <v>2108416715</v>
      </c>
      <c r="FF433" s="78">
        <v>1397573459</v>
      </c>
      <c r="FG433" s="78">
        <v>2051316111</v>
      </c>
      <c r="FH433" s="78">
        <v>3594299604</v>
      </c>
      <c r="FI433" s="78">
        <v>40432573073</v>
      </c>
      <c r="FJ433" s="78">
        <v>277036942</v>
      </c>
      <c r="FK433" s="78">
        <v>85536607484</v>
      </c>
      <c r="FL433" s="78">
        <v>5859751516</v>
      </c>
      <c r="FM433" s="78">
        <v>3156614431</v>
      </c>
      <c r="FN433" s="78">
        <v>7598255173</v>
      </c>
      <c r="FO433" s="78">
        <v>264614039</v>
      </c>
      <c r="FP433" s="78">
        <v>5324559455</v>
      </c>
      <c r="FQ433" s="78">
        <v>13002531406</v>
      </c>
      <c r="FR433" s="78">
        <v>13989007</v>
      </c>
      <c r="FS433" s="78">
        <v>11749142576</v>
      </c>
      <c r="FT433" s="78">
        <v>1115931373</v>
      </c>
      <c r="FU433" s="78">
        <v>387379011</v>
      </c>
      <c r="FV433" s="78">
        <v>5630262006</v>
      </c>
      <c r="FW433" s="78">
        <v>10104148125</v>
      </c>
      <c r="FX433" s="78">
        <v>80316926177</v>
      </c>
      <c r="FY433" s="78">
        <v>1915762524</v>
      </c>
      <c r="FZ433" s="78">
        <v>1994512426</v>
      </c>
      <c r="GA433" s="78"/>
      <c r="GB433" s="78">
        <v>484796453385</v>
      </c>
      <c r="GC433" s="78">
        <v>67186167766</v>
      </c>
      <c r="GD433" s="78">
        <v>130744902</v>
      </c>
      <c r="GE433" s="78">
        <v>27500000000</v>
      </c>
      <c r="GF433" s="78">
        <v>5016410223</v>
      </c>
    </row>
    <row r="434" spans="1:188">
      <c r="A434" s="84">
        <v>45286</v>
      </c>
      <c r="B434" s="78">
        <v>143368328787</v>
      </c>
      <c r="C434" s="78">
        <v>129307790609</v>
      </c>
      <c r="D434" s="78">
        <v>173895378528</v>
      </c>
      <c r="E434" s="78">
        <v>192476370203</v>
      </c>
      <c r="F434" s="78">
        <v>96817536397</v>
      </c>
      <c r="G434" s="78">
        <v>48710170869</v>
      </c>
      <c r="H434" s="78">
        <v>104191247042</v>
      </c>
      <c r="I434" s="78">
        <v>17490579884</v>
      </c>
      <c r="J434" s="78">
        <v>28498183357</v>
      </c>
      <c r="K434" s="78">
        <v>20795643654</v>
      </c>
      <c r="L434" s="78">
        <v>7186906665</v>
      </c>
      <c r="M434" s="78">
        <v>3483256043</v>
      </c>
      <c r="N434" s="78">
        <v>9738498379</v>
      </c>
      <c r="O434" s="78">
        <v>4902894350</v>
      </c>
      <c r="P434" s="78">
        <v>4086650642</v>
      </c>
      <c r="Q434" s="78">
        <v>9135308120</v>
      </c>
      <c r="R434" s="78">
        <v>4544647904</v>
      </c>
      <c r="S434" s="78">
        <v>7719360887</v>
      </c>
      <c r="T434" s="78">
        <v>4630502238</v>
      </c>
      <c r="U434" s="78">
        <v>17463597904</v>
      </c>
      <c r="V434" s="78">
        <v>5166993044</v>
      </c>
      <c r="W434" s="78">
        <v>4537355495</v>
      </c>
      <c r="X434" s="78">
        <v>228029455</v>
      </c>
      <c r="Y434" s="78">
        <v>244876936508</v>
      </c>
      <c r="Z434" s="78">
        <v>186903940035</v>
      </c>
      <c r="AA434" s="78">
        <v>152400956936</v>
      </c>
      <c r="AB434" s="78">
        <v>257007202387</v>
      </c>
      <c r="AC434" s="78">
        <v>188855294833</v>
      </c>
      <c r="AD434" s="78">
        <v>227628992639</v>
      </c>
      <c r="AE434" s="78">
        <v>43825054869</v>
      </c>
      <c r="AF434" s="78">
        <v>47447396258</v>
      </c>
      <c r="AG434" s="78">
        <v>41772003178</v>
      </c>
      <c r="AH434" s="78">
        <v>24078156189</v>
      </c>
      <c r="AI434" s="78">
        <v>6527490075</v>
      </c>
      <c r="AJ434" s="78">
        <v>5116284020</v>
      </c>
      <c r="AK434" s="78">
        <v>26586367909</v>
      </c>
      <c r="AL434" s="78">
        <v>5095412681</v>
      </c>
      <c r="AM434" s="78">
        <v>6079440086</v>
      </c>
      <c r="AN434" s="78">
        <v>9410632270</v>
      </c>
      <c r="AO434" s="78">
        <v>5090250120</v>
      </c>
      <c r="AP434" s="78">
        <v>10620012809</v>
      </c>
      <c r="AQ434" s="78">
        <v>5100931390</v>
      </c>
      <c r="AR434" s="78">
        <v>14139972902</v>
      </c>
      <c r="AS434" s="78">
        <v>5094353160</v>
      </c>
      <c r="AT434" s="78">
        <v>8574273898</v>
      </c>
      <c r="AU434" s="78">
        <v>5088588457</v>
      </c>
      <c r="AV434" s="78">
        <v>1249587625</v>
      </c>
      <c r="AW434" s="78">
        <v>1662884995</v>
      </c>
      <c r="AX434" s="78">
        <v>9500000000</v>
      </c>
      <c r="AY434" s="78">
        <v>5000000000</v>
      </c>
      <c r="AZ434" s="78">
        <v>22000000000</v>
      </c>
      <c r="BA434" s="78">
        <v>6418554202</v>
      </c>
      <c r="BB434" s="78">
        <v>5351897650</v>
      </c>
      <c r="BC434" s="78">
        <v>5447083116</v>
      </c>
      <c r="BD434" s="78">
        <v>5610772885</v>
      </c>
      <c r="BE434" s="78">
        <v>11012772259</v>
      </c>
      <c r="BF434" s="78">
        <v>10286763559</v>
      </c>
      <c r="BG434" s="78">
        <v>5365724246</v>
      </c>
      <c r="BH434" s="78">
        <v>5397311520</v>
      </c>
      <c r="BI434" s="78">
        <v>40866124250</v>
      </c>
      <c r="BJ434" s="78">
        <v>92832542206</v>
      </c>
      <c r="BK434" s="78">
        <v>35618510959</v>
      </c>
      <c r="BL434" s="78">
        <v>39085580407</v>
      </c>
      <c r="BM434" s="78">
        <v>37734467961</v>
      </c>
      <c r="BN434" s="78">
        <v>7462816349</v>
      </c>
      <c r="BO434" s="78">
        <v>6000000000</v>
      </c>
      <c r="BP434" s="78">
        <v>6000000000</v>
      </c>
      <c r="BQ434" s="78">
        <v>6500000000</v>
      </c>
      <c r="BR434" s="78">
        <v>8786160706</v>
      </c>
      <c r="BS434" s="78">
        <v>4782105481</v>
      </c>
      <c r="BT434" s="78">
        <v>3176527965</v>
      </c>
      <c r="BU434" s="78">
        <v>6214525863</v>
      </c>
      <c r="BV434" s="78">
        <v>7412799301</v>
      </c>
      <c r="BW434" s="78">
        <v>5219573176</v>
      </c>
      <c r="BX434" s="78">
        <v>16346669703</v>
      </c>
      <c r="BY434" s="78">
        <v>13268935976</v>
      </c>
      <c r="BZ434" s="78">
        <v>14456270877</v>
      </c>
      <c r="CA434" s="78">
        <v>2714756439</v>
      </c>
      <c r="CB434" s="78">
        <v>192853721852</v>
      </c>
      <c r="CC434" s="78">
        <v>146029001773</v>
      </c>
      <c r="CD434" s="78">
        <v>162330396736</v>
      </c>
      <c r="CE434" s="78">
        <v>77549492552</v>
      </c>
      <c r="CF434" s="78">
        <v>94837752385</v>
      </c>
      <c r="CG434" s="78">
        <v>73766517917</v>
      </c>
      <c r="CH434" s="78">
        <v>7778501173</v>
      </c>
      <c r="CI434" s="78">
        <v>8038287168</v>
      </c>
      <c r="CJ434" s="78">
        <v>6769509692</v>
      </c>
      <c r="CK434" s="78">
        <v>4734185692</v>
      </c>
      <c r="CL434" s="78">
        <v>14035951025</v>
      </c>
      <c r="CM434" s="78">
        <v>28032536025</v>
      </c>
      <c r="CN434" s="78">
        <v>24978891447</v>
      </c>
      <c r="CO434" s="78">
        <v>16187996866</v>
      </c>
      <c r="CP434" s="78">
        <v>17055662422</v>
      </c>
      <c r="CQ434" s="78">
        <v>26731939599</v>
      </c>
      <c r="CR434" s="78">
        <v>5565357022</v>
      </c>
      <c r="CS434" s="78">
        <v>14186479930</v>
      </c>
      <c r="CT434" s="78">
        <v>17728614908</v>
      </c>
      <c r="CU434" s="78">
        <v>614606869</v>
      </c>
      <c r="CV434" s="78">
        <v>573688971</v>
      </c>
      <c r="CW434" s="78">
        <v>1149088591</v>
      </c>
      <c r="CX434" s="78">
        <v>2100000000</v>
      </c>
      <c r="CY434" s="78">
        <v>1800000000</v>
      </c>
      <c r="CZ434" s="78">
        <v>2100000000</v>
      </c>
      <c r="DA434" s="78">
        <v>2000000000</v>
      </c>
      <c r="DB434" s="78">
        <v>132941725812</v>
      </c>
      <c r="DC434" s="78">
        <v>156916317225</v>
      </c>
      <c r="DD434" s="78">
        <v>187376398512</v>
      </c>
      <c r="DE434" s="78">
        <v>120780548225</v>
      </c>
      <c r="DF434" s="78">
        <v>134997154870</v>
      </c>
      <c r="DG434" s="78">
        <v>41477296198</v>
      </c>
      <c r="DH434" s="78">
        <v>121155756698</v>
      </c>
      <c r="DI434" s="78">
        <v>15990575215</v>
      </c>
      <c r="DJ434" s="78">
        <v>42205262195</v>
      </c>
      <c r="DK434" s="78">
        <v>167776068450</v>
      </c>
      <c r="DL434" s="78">
        <v>38205843055</v>
      </c>
      <c r="DM434" s="78">
        <v>24632107901</v>
      </c>
      <c r="DN434" s="78">
        <v>10231885864</v>
      </c>
      <c r="DO434" s="78">
        <v>5000000000</v>
      </c>
      <c r="DP434" s="78">
        <v>5000000000</v>
      </c>
      <c r="DQ434" s="78">
        <v>5000000000</v>
      </c>
      <c r="DR434" s="78">
        <v>6829244997</v>
      </c>
      <c r="DS434" s="78">
        <v>28764321201</v>
      </c>
      <c r="DT434" s="78">
        <v>17859850171</v>
      </c>
      <c r="DU434" s="78">
        <v>27161494534</v>
      </c>
      <c r="DV434" s="78">
        <v>6617150621</v>
      </c>
      <c r="DW434" s="78">
        <v>6967812938</v>
      </c>
      <c r="DX434" s="78">
        <v>967654629</v>
      </c>
      <c r="DY434" s="78">
        <v>11718030492</v>
      </c>
      <c r="DZ434" s="78">
        <v>892701709</v>
      </c>
      <c r="EA434" s="78">
        <v>8267304613</v>
      </c>
      <c r="EB434" s="78">
        <v>937431761</v>
      </c>
      <c r="EC434" s="78">
        <v>2946710560</v>
      </c>
      <c r="ED434" s="78">
        <v>21461070045</v>
      </c>
      <c r="EE434" s="78">
        <v>16347857791</v>
      </c>
      <c r="EF434" s="78">
        <v>9499337434</v>
      </c>
      <c r="EG434" s="78">
        <v>10712124622</v>
      </c>
      <c r="EH434" s="78">
        <v>70848723225</v>
      </c>
      <c r="EI434" s="78">
        <v>48594316187</v>
      </c>
      <c r="EJ434" s="78">
        <v>187584247714</v>
      </c>
      <c r="EK434" s="78">
        <v>275831274537</v>
      </c>
      <c r="EL434" s="78">
        <v>536797400965</v>
      </c>
      <c r="EM434" s="78">
        <v>544025509071</v>
      </c>
      <c r="EN434" s="78">
        <v>437178976640</v>
      </c>
      <c r="EO434" s="78">
        <v>885239552078</v>
      </c>
      <c r="EP434" s="78">
        <v>318195314873</v>
      </c>
      <c r="EQ434" s="78">
        <v>29201125813</v>
      </c>
      <c r="ER434" s="78">
        <v>133392250422</v>
      </c>
      <c r="ES434" s="78">
        <v>2489437833</v>
      </c>
      <c r="ET434" s="78">
        <v>3483552827</v>
      </c>
      <c r="EU434" s="78">
        <v>601945353</v>
      </c>
      <c r="EV434" s="78">
        <v>1338691140</v>
      </c>
      <c r="EW434" s="78">
        <v>1371475090</v>
      </c>
      <c r="EX434" s="78">
        <v>1278068770</v>
      </c>
      <c r="EY434" s="78">
        <v>11278506685</v>
      </c>
      <c r="EZ434" s="78">
        <v>11752050000</v>
      </c>
      <c r="FA434" s="78">
        <v>7913773549</v>
      </c>
      <c r="FB434" s="78">
        <v>16477962058</v>
      </c>
      <c r="FC434" s="78">
        <v>22396432493</v>
      </c>
      <c r="FD434" s="78">
        <v>3652848867</v>
      </c>
      <c r="FE434" s="78">
        <v>2106444299</v>
      </c>
      <c r="FF434" s="78">
        <v>1395548877</v>
      </c>
      <c r="FG434" s="78">
        <v>2045464543</v>
      </c>
      <c r="FH434" s="78">
        <v>3596221243</v>
      </c>
      <c r="FI434" s="78">
        <v>40482096394</v>
      </c>
      <c r="FJ434" s="78">
        <v>277083302</v>
      </c>
      <c r="FK434" s="78">
        <v>85556298911</v>
      </c>
      <c r="FL434" s="78">
        <v>5859754570</v>
      </c>
      <c r="FM434" s="78">
        <v>3156662589</v>
      </c>
      <c r="FN434" s="78">
        <v>7598469129</v>
      </c>
      <c r="FO434" s="78">
        <v>264614634</v>
      </c>
      <c r="FP434" s="78">
        <v>5327228514</v>
      </c>
      <c r="FQ434" s="78">
        <v>12976246371</v>
      </c>
      <c r="FR434" s="78">
        <v>13963837</v>
      </c>
      <c r="FS434" s="78">
        <v>11769755736</v>
      </c>
      <c r="FT434" s="78">
        <v>1116331733</v>
      </c>
      <c r="FU434" s="78">
        <v>387617473</v>
      </c>
      <c r="FV434" s="78">
        <v>5639349548</v>
      </c>
      <c r="FW434" s="78">
        <v>10104148125</v>
      </c>
      <c r="FX434" s="78">
        <v>80316926177</v>
      </c>
      <c r="FY434" s="78">
        <v>1920671039</v>
      </c>
      <c r="FZ434" s="78">
        <v>1994232622</v>
      </c>
      <c r="GA434" s="78"/>
      <c r="GB434" s="78">
        <v>483873697767</v>
      </c>
      <c r="GC434" s="78">
        <v>66796131095</v>
      </c>
      <c r="GD434" s="78">
        <v>130744902</v>
      </c>
      <c r="GE434" s="78">
        <v>27500000000</v>
      </c>
      <c r="GF434" s="78">
        <v>5018697231</v>
      </c>
    </row>
    <row r="435" spans="1:188">
      <c r="A435" s="84">
        <v>45287</v>
      </c>
      <c r="B435" s="78">
        <v>143537825742</v>
      </c>
      <c r="C435" s="78">
        <v>129382708237</v>
      </c>
      <c r="D435" s="78">
        <v>174181162820</v>
      </c>
      <c r="E435" s="78">
        <v>192584025320</v>
      </c>
      <c r="F435" s="78">
        <v>96869142207</v>
      </c>
      <c r="G435" s="78">
        <v>48751844498</v>
      </c>
      <c r="H435" s="78">
        <v>103507194852</v>
      </c>
      <c r="I435" s="78">
        <v>17555881867</v>
      </c>
      <c r="J435" s="78">
        <v>28522103707</v>
      </c>
      <c r="K435" s="78">
        <v>20818758261</v>
      </c>
      <c r="L435" s="78">
        <v>7276530378</v>
      </c>
      <c r="M435" s="78">
        <v>3483256043</v>
      </c>
      <c r="N435" s="78">
        <v>9792995434</v>
      </c>
      <c r="O435" s="78">
        <v>4845603619</v>
      </c>
      <c r="P435" s="78">
        <v>3979067124</v>
      </c>
      <c r="Q435" s="78">
        <v>9097260374</v>
      </c>
      <c r="R435" s="78">
        <v>4544831251</v>
      </c>
      <c r="S435" s="78">
        <v>7738073519</v>
      </c>
      <c r="T435" s="78">
        <v>4639962793</v>
      </c>
      <c r="U435" s="78">
        <v>17577229230</v>
      </c>
      <c r="V435" s="78">
        <v>5170466551</v>
      </c>
      <c r="W435" s="78">
        <v>4543486733</v>
      </c>
      <c r="X435" s="78">
        <v>235712518</v>
      </c>
      <c r="Y435" s="78">
        <v>244897007534</v>
      </c>
      <c r="Z435" s="78">
        <v>186981419543</v>
      </c>
      <c r="AA435" s="78">
        <v>152523493953</v>
      </c>
      <c r="AB435" s="78">
        <v>257322575807</v>
      </c>
      <c r="AC435" s="78">
        <v>188932609599</v>
      </c>
      <c r="AD435" s="78">
        <v>227675511239</v>
      </c>
      <c r="AE435" s="78">
        <v>43841439752</v>
      </c>
      <c r="AF435" s="78">
        <v>47540260441</v>
      </c>
      <c r="AG435" s="78">
        <v>41654481017</v>
      </c>
      <c r="AH435" s="78">
        <v>24240033044</v>
      </c>
      <c r="AI435" s="78">
        <v>6530693979</v>
      </c>
      <c r="AJ435" s="78">
        <v>5116284020</v>
      </c>
      <c r="AK435" s="78">
        <v>26757495291</v>
      </c>
      <c r="AL435" s="78">
        <v>5095412681</v>
      </c>
      <c r="AM435" s="78">
        <v>6060648139</v>
      </c>
      <c r="AN435" s="78">
        <v>9498273220</v>
      </c>
      <c r="AO435" s="78">
        <v>5090250120</v>
      </c>
      <c r="AP435" s="78">
        <v>10677678554</v>
      </c>
      <c r="AQ435" s="78">
        <v>5100931390</v>
      </c>
      <c r="AR435" s="78">
        <v>14117332808</v>
      </c>
      <c r="AS435" s="78">
        <v>5094353160</v>
      </c>
      <c r="AT435" s="78">
        <v>8614417405</v>
      </c>
      <c r="AU435" s="78">
        <v>5088588457</v>
      </c>
      <c r="AV435" s="78">
        <v>1249587625</v>
      </c>
      <c r="AW435" s="78">
        <v>1662884995</v>
      </c>
      <c r="AX435" s="78">
        <v>10000000000</v>
      </c>
      <c r="AY435" s="78">
        <v>5500000000</v>
      </c>
      <c r="AZ435" s="78">
        <v>22500000000</v>
      </c>
      <c r="BA435" s="78">
        <v>6472227107</v>
      </c>
      <c r="BB435" s="78">
        <v>5352493447</v>
      </c>
      <c r="BC435" s="78">
        <v>5458779050</v>
      </c>
      <c r="BD435" s="78">
        <v>5621631309</v>
      </c>
      <c r="BE435" s="78">
        <v>10966336194</v>
      </c>
      <c r="BF435" s="78">
        <v>10293179024</v>
      </c>
      <c r="BG435" s="78">
        <v>5365724246</v>
      </c>
      <c r="BH435" s="78">
        <v>5397454946</v>
      </c>
      <c r="BI435" s="78">
        <v>40877088345</v>
      </c>
      <c r="BJ435" s="78">
        <v>93137876704</v>
      </c>
      <c r="BK435" s="78">
        <v>35482895102</v>
      </c>
      <c r="BL435" s="78">
        <v>39149489621</v>
      </c>
      <c r="BM435" s="78">
        <v>37757105028</v>
      </c>
      <c r="BN435" s="78">
        <v>7449756258</v>
      </c>
      <c r="BO435" s="78">
        <v>6000000000</v>
      </c>
      <c r="BP435" s="78">
        <v>6000000000</v>
      </c>
      <c r="BQ435" s="78">
        <v>6500000000</v>
      </c>
      <c r="BR435" s="78">
        <v>8842404911</v>
      </c>
      <c r="BS435" s="78">
        <v>4771380641</v>
      </c>
      <c r="BT435" s="78">
        <v>3186501015</v>
      </c>
      <c r="BU435" s="78">
        <v>6323355884</v>
      </c>
      <c r="BV435" s="78">
        <v>7438951002</v>
      </c>
      <c r="BW435" s="78">
        <v>5232480523</v>
      </c>
      <c r="BX435" s="78">
        <v>16360478678</v>
      </c>
      <c r="BY435" s="78">
        <v>13277480821</v>
      </c>
      <c r="BZ435" s="78">
        <v>14478626617</v>
      </c>
      <c r="CA435" s="78">
        <v>2726951892</v>
      </c>
      <c r="CB435" s="78">
        <v>192997267871</v>
      </c>
      <c r="CC435" s="78">
        <v>146280526127</v>
      </c>
      <c r="CD435" s="78">
        <v>162396234804</v>
      </c>
      <c r="CE435" s="78">
        <v>77505897724</v>
      </c>
      <c r="CF435" s="78">
        <v>94846589275</v>
      </c>
      <c r="CG435" s="78">
        <v>73798795903</v>
      </c>
      <c r="CH435" s="78">
        <v>7860518070</v>
      </c>
      <c r="CI435" s="78">
        <v>8020227028</v>
      </c>
      <c r="CJ435" s="78">
        <v>6766248186</v>
      </c>
      <c r="CK435" s="78">
        <v>4752540216</v>
      </c>
      <c r="CL435" s="78">
        <v>14031673525</v>
      </c>
      <c r="CM435" s="78">
        <v>28092548654</v>
      </c>
      <c r="CN435" s="78">
        <v>25051326159</v>
      </c>
      <c r="CO435" s="78">
        <v>16259696911</v>
      </c>
      <c r="CP435" s="78">
        <v>17078580586</v>
      </c>
      <c r="CQ435" s="78">
        <v>26809988967</v>
      </c>
      <c r="CR435" s="78">
        <v>5566215244</v>
      </c>
      <c r="CS435" s="78">
        <v>14192448991</v>
      </c>
      <c r="CT435" s="78">
        <v>17782188647</v>
      </c>
      <c r="CU435" s="78">
        <v>615522031</v>
      </c>
      <c r="CV435" s="78">
        <v>573798505</v>
      </c>
      <c r="CW435" s="78">
        <v>1152984031</v>
      </c>
      <c r="CX435" s="78">
        <v>2100000000</v>
      </c>
      <c r="CY435" s="78">
        <v>1800000000</v>
      </c>
      <c r="CZ435" s="78">
        <v>2100000000</v>
      </c>
      <c r="DA435" s="78">
        <v>2000000000</v>
      </c>
      <c r="DB435" s="78">
        <v>132966606496</v>
      </c>
      <c r="DC435" s="78">
        <v>156943025150</v>
      </c>
      <c r="DD435" s="78">
        <v>187453081961</v>
      </c>
      <c r="DE435" s="78">
        <v>121211489450</v>
      </c>
      <c r="DF435" s="78">
        <v>135090940205</v>
      </c>
      <c r="DG435" s="78">
        <v>41650537152</v>
      </c>
      <c r="DH435" s="78">
        <v>121612826193</v>
      </c>
      <c r="DI435" s="78">
        <v>16027854083</v>
      </c>
      <c r="DJ435" s="78">
        <v>42325029261</v>
      </c>
      <c r="DK435" s="78">
        <v>168048411256</v>
      </c>
      <c r="DL435" s="78">
        <v>38478825925</v>
      </c>
      <c r="DM435" s="78">
        <v>24863935464</v>
      </c>
      <c r="DN435" s="78">
        <v>10260584178</v>
      </c>
      <c r="DO435" s="78">
        <v>5000000000</v>
      </c>
      <c r="DP435" s="78">
        <v>5000000000</v>
      </c>
      <c r="DQ435" s="78">
        <v>5000000000</v>
      </c>
      <c r="DR435" s="78">
        <v>6926709705</v>
      </c>
      <c r="DS435" s="78">
        <v>28919992497</v>
      </c>
      <c r="DT435" s="78">
        <v>17999504961</v>
      </c>
      <c r="DU435" s="78">
        <v>27375784808</v>
      </c>
      <c r="DV435" s="78">
        <v>6596492274</v>
      </c>
      <c r="DW435" s="78">
        <v>6971585887</v>
      </c>
      <c r="DX435" s="78">
        <v>967792370</v>
      </c>
      <c r="DY435" s="78">
        <v>11719811410</v>
      </c>
      <c r="DZ435" s="78">
        <v>892794392</v>
      </c>
      <c r="EA435" s="78">
        <v>8333536377</v>
      </c>
      <c r="EB435" s="78">
        <v>938081507</v>
      </c>
      <c r="EC435" s="78">
        <v>2969099748</v>
      </c>
      <c r="ED435" s="78">
        <v>21453022240</v>
      </c>
      <c r="EE435" s="78">
        <v>16354372506</v>
      </c>
      <c r="EF435" s="78">
        <v>9453432090</v>
      </c>
      <c r="EG435" s="78">
        <v>10704828279</v>
      </c>
      <c r="EH435" s="78">
        <v>70830589343</v>
      </c>
      <c r="EI435" s="78">
        <v>48693459712</v>
      </c>
      <c r="EJ435" s="78">
        <v>187393913885</v>
      </c>
      <c r="EK435" s="78">
        <v>275867778790</v>
      </c>
      <c r="EL435" s="78">
        <v>536649364112</v>
      </c>
      <c r="EM435" s="78">
        <v>543998355273</v>
      </c>
      <c r="EN435" s="78">
        <v>437728368930</v>
      </c>
      <c r="EO435" s="78">
        <v>883925507210</v>
      </c>
      <c r="EP435" s="78">
        <v>317845720109</v>
      </c>
      <c r="EQ435" s="78">
        <v>29301677685</v>
      </c>
      <c r="ER435" s="78">
        <v>133473606417</v>
      </c>
      <c r="ES435" s="78">
        <v>2490740531</v>
      </c>
      <c r="ET435" s="78">
        <v>3482376346</v>
      </c>
      <c r="EU435" s="78">
        <v>601945353</v>
      </c>
      <c r="EV435" s="78">
        <v>1338691140</v>
      </c>
      <c r="EW435" s="78">
        <v>1371475090</v>
      </c>
      <c r="EX435" s="78">
        <v>1278191645</v>
      </c>
      <c r="EY435" s="78">
        <v>11310852244</v>
      </c>
      <c r="EZ435" s="78">
        <v>11771085817</v>
      </c>
      <c r="FA435" s="78">
        <v>7928611414</v>
      </c>
      <c r="FB435" s="78">
        <v>16518209984</v>
      </c>
      <c r="FC435" s="78">
        <v>22463266528</v>
      </c>
      <c r="FD435" s="78">
        <v>3654232655</v>
      </c>
      <c r="FE435" s="78">
        <v>2112080070</v>
      </c>
      <c r="FF435" s="78">
        <v>1395278983</v>
      </c>
      <c r="FG435" s="78">
        <v>2045726304</v>
      </c>
      <c r="FH435" s="78">
        <v>3589012590</v>
      </c>
      <c r="FI435" s="78">
        <v>40454965507</v>
      </c>
      <c r="FJ435" s="78">
        <v>277305647</v>
      </c>
      <c r="FK435" s="78">
        <v>85405200854</v>
      </c>
      <c r="FL435" s="78">
        <v>5860148014</v>
      </c>
      <c r="FM435" s="78">
        <v>3156668398</v>
      </c>
      <c r="FN435" s="78">
        <v>7600342506</v>
      </c>
      <c r="FO435" s="78">
        <v>264615231</v>
      </c>
      <c r="FP435" s="78">
        <v>5337901728</v>
      </c>
      <c r="FQ435" s="78">
        <v>12964125472</v>
      </c>
      <c r="FR435" s="78">
        <v>13963837</v>
      </c>
      <c r="FS435" s="78">
        <v>11749346907</v>
      </c>
      <c r="FT435" s="78">
        <v>1094252000</v>
      </c>
      <c r="FU435" s="78">
        <v>387660837</v>
      </c>
      <c r="FV435" s="78">
        <v>5639359650</v>
      </c>
      <c r="FW435" s="78">
        <v>10105127820</v>
      </c>
      <c r="FX435" s="78">
        <v>80316926177</v>
      </c>
      <c r="FY435" s="78">
        <v>1921408115</v>
      </c>
      <c r="FZ435" s="78">
        <v>1995545617</v>
      </c>
      <c r="GA435" s="78"/>
      <c r="GB435" s="78">
        <v>483217467146</v>
      </c>
      <c r="GC435" s="78">
        <v>66819348737</v>
      </c>
      <c r="GD435" s="78">
        <v>130744902</v>
      </c>
      <c r="GE435" s="78">
        <v>27500000000</v>
      </c>
      <c r="GF435" s="78">
        <v>5029005853</v>
      </c>
    </row>
    <row r="436" spans="1:188">
      <c r="A436" s="84">
        <v>45288</v>
      </c>
      <c r="B436" s="78">
        <v>143576193536</v>
      </c>
      <c r="C436" s="78">
        <v>129494211538</v>
      </c>
      <c r="D436" s="78">
        <v>174423297618</v>
      </c>
      <c r="E436" s="78">
        <v>192713680273</v>
      </c>
      <c r="F436" s="78">
        <v>97312334375</v>
      </c>
      <c r="G436" s="78">
        <v>48791613029</v>
      </c>
      <c r="H436" s="78">
        <v>103471396356</v>
      </c>
      <c r="I436" s="78">
        <v>17566144900</v>
      </c>
      <c r="J436" s="78">
        <v>28527303881</v>
      </c>
      <c r="K436" s="78">
        <v>20890663144</v>
      </c>
      <c r="L436" s="78">
        <v>7285838112</v>
      </c>
      <c r="M436" s="78">
        <v>3482779949</v>
      </c>
      <c r="N436" s="78">
        <v>9847129033</v>
      </c>
      <c r="O436" s="78">
        <v>4847112753</v>
      </c>
      <c r="P436" s="78">
        <v>3991595008</v>
      </c>
      <c r="Q436" s="78">
        <v>9087078175</v>
      </c>
      <c r="R436" s="78">
        <v>4543256246</v>
      </c>
      <c r="S436" s="78">
        <v>7733879582</v>
      </c>
      <c r="T436" s="78">
        <v>4656659692</v>
      </c>
      <c r="U436" s="78">
        <v>17629127434</v>
      </c>
      <c r="V436" s="78">
        <v>5169835249</v>
      </c>
      <c r="W436" s="78">
        <v>4546960618</v>
      </c>
      <c r="X436" s="78">
        <v>234215652</v>
      </c>
      <c r="Y436" s="78">
        <v>245188990063</v>
      </c>
      <c r="Z436" s="78">
        <v>187126554350</v>
      </c>
      <c r="AA436" s="78">
        <v>152600575496</v>
      </c>
      <c r="AB436" s="78">
        <v>257548440473</v>
      </c>
      <c r="AC436" s="78">
        <v>188959562403</v>
      </c>
      <c r="AD436" s="78">
        <v>227643952720</v>
      </c>
      <c r="AE436" s="78">
        <v>43856554646</v>
      </c>
      <c r="AF436" s="78">
        <v>47650326824</v>
      </c>
      <c r="AG436" s="78">
        <v>41816303745</v>
      </c>
      <c r="AH436" s="78">
        <v>24354733404</v>
      </c>
      <c r="AI436" s="78">
        <v>6592192855</v>
      </c>
      <c r="AJ436" s="78">
        <v>5116284020</v>
      </c>
      <c r="AK436" s="78">
        <v>27078285454</v>
      </c>
      <c r="AL436" s="78">
        <v>5095412681</v>
      </c>
      <c r="AM436" s="78">
        <v>6067732474</v>
      </c>
      <c r="AN436" s="78">
        <v>9583634369</v>
      </c>
      <c r="AO436" s="78">
        <v>5090250120</v>
      </c>
      <c r="AP436" s="78">
        <v>10730064520</v>
      </c>
      <c r="AQ436" s="78">
        <v>5100931390</v>
      </c>
      <c r="AR436" s="78">
        <v>14244605722</v>
      </c>
      <c r="AS436" s="78">
        <v>5094353160</v>
      </c>
      <c r="AT436" s="78">
        <v>8630026724</v>
      </c>
      <c r="AU436" s="78">
        <v>5088588457</v>
      </c>
      <c r="AV436" s="78">
        <v>1254633127</v>
      </c>
      <c r="AW436" s="78">
        <v>1667117627</v>
      </c>
      <c r="AX436" s="78">
        <v>10000000000</v>
      </c>
      <c r="AY436" s="78">
        <v>5500000000</v>
      </c>
      <c r="AZ436" s="78">
        <v>22500000000</v>
      </c>
      <c r="BA436" s="78">
        <v>6547370007</v>
      </c>
      <c r="BB436" s="78">
        <v>5371458345</v>
      </c>
      <c r="BC436" s="78">
        <v>5484738865</v>
      </c>
      <c r="BD436" s="78">
        <v>5691273158</v>
      </c>
      <c r="BE436" s="78">
        <v>11016396604</v>
      </c>
      <c r="BF436" s="78">
        <v>10316549986</v>
      </c>
      <c r="BG436" s="78">
        <v>5365389951</v>
      </c>
      <c r="BH436" s="78">
        <v>5397732419</v>
      </c>
      <c r="BI436" s="78">
        <v>40950722514</v>
      </c>
      <c r="BJ436" s="78">
        <v>93523114980</v>
      </c>
      <c r="BK436" s="78">
        <v>35490024879</v>
      </c>
      <c r="BL436" s="78">
        <v>39299359553</v>
      </c>
      <c r="BM436" s="78">
        <v>37864248273</v>
      </c>
      <c r="BN436" s="78">
        <v>7475274753</v>
      </c>
      <c r="BO436" s="78">
        <v>6000000000</v>
      </c>
      <c r="BP436" s="78">
        <v>6000000000</v>
      </c>
      <c r="BQ436" s="78">
        <v>6500000000</v>
      </c>
      <c r="BR436" s="78">
        <v>8863347002</v>
      </c>
      <c r="BS436" s="78">
        <v>4838321886</v>
      </c>
      <c r="BT436" s="78">
        <v>3211308642</v>
      </c>
      <c r="BU436" s="78">
        <v>6507752161</v>
      </c>
      <c r="BV436" s="78">
        <v>7443038695</v>
      </c>
      <c r="BW436" s="78">
        <v>5256293811</v>
      </c>
      <c r="BX436" s="78">
        <v>16361771225</v>
      </c>
      <c r="BY436" s="78">
        <v>13288383959</v>
      </c>
      <c r="BZ436" s="78">
        <v>14484010595</v>
      </c>
      <c r="CA436" s="78">
        <v>2747181223</v>
      </c>
      <c r="CB436" s="78">
        <v>193246063949</v>
      </c>
      <c r="CC436" s="78">
        <v>146670268304</v>
      </c>
      <c r="CD436" s="78">
        <v>162767432100</v>
      </c>
      <c r="CE436" s="78">
        <v>77587706592</v>
      </c>
      <c r="CF436" s="78">
        <v>94868160458</v>
      </c>
      <c r="CG436" s="78">
        <v>73894064228</v>
      </c>
      <c r="CH436" s="78">
        <v>8065446395</v>
      </c>
      <c r="CI436" s="78">
        <v>8151678458</v>
      </c>
      <c r="CJ436" s="78">
        <v>6782780683</v>
      </c>
      <c r="CK436" s="78">
        <v>4762858494</v>
      </c>
      <c r="CL436" s="78">
        <v>14029248984</v>
      </c>
      <c r="CM436" s="78">
        <v>28141683872</v>
      </c>
      <c r="CN436" s="78">
        <v>25124726845</v>
      </c>
      <c r="CO436" s="78">
        <v>16338139817</v>
      </c>
      <c r="CP436" s="78">
        <v>17107160625</v>
      </c>
      <c r="CQ436" s="78">
        <v>26939051072</v>
      </c>
      <c r="CR436" s="78">
        <v>5566966310</v>
      </c>
      <c r="CS436" s="78">
        <v>14197315620</v>
      </c>
      <c r="CT436" s="78">
        <v>17892656087</v>
      </c>
      <c r="CU436" s="78">
        <v>615709666</v>
      </c>
      <c r="CV436" s="78">
        <v>574681250</v>
      </c>
      <c r="CW436" s="78">
        <v>1153642564</v>
      </c>
      <c r="CX436" s="78">
        <v>2100000000</v>
      </c>
      <c r="CY436" s="78">
        <v>1800000000</v>
      </c>
      <c r="CZ436" s="78">
        <v>2100000000</v>
      </c>
      <c r="DA436" s="78">
        <v>2000000000</v>
      </c>
      <c r="DB436" s="78">
        <v>133038589224</v>
      </c>
      <c r="DC436" s="78">
        <v>157373695619</v>
      </c>
      <c r="DD436" s="78">
        <v>187510408030</v>
      </c>
      <c r="DE436" s="78">
        <v>121381966097</v>
      </c>
      <c r="DF436" s="78">
        <v>135292608144</v>
      </c>
      <c r="DG436" s="78">
        <v>41832237360</v>
      </c>
      <c r="DH436" s="78">
        <v>122075440050</v>
      </c>
      <c r="DI436" s="78">
        <v>16093115558</v>
      </c>
      <c r="DJ436" s="78">
        <v>42475482611</v>
      </c>
      <c r="DK436" s="78">
        <v>168317425308</v>
      </c>
      <c r="DL436" s="78">
        <v>38837515583</v>
      </c>
      <c r="DM436" s="78">
        <v>25205675505</v>
      </c>
      <c r="DN436" s="78">
        <v>10327881845</v>
      </c>
      <c r="DO436" s="78">
        <v>5000000000</v>
      </c>
      <c r="DP436" s="78">
        <v>5000000000</v>
      </c>
      <c r="DQ436" s="78">
        <v>5000000000</v>
      </c>
      <c r="DR436" s="78">
        <v>6960928567</v>
      </c>
      <c r="DS436" s="78">
        <v>29216421670</v>
      </c>
      <c r="DT436" s="78">
        <v>18182031913</v>
      </c>
      <c r="DU436" s="78">
        <v>27648709872</v>
      </c>
      <c r="DV436" s="78">
        <v>6660959830</v>
      </c>
      <c r="DW436" s="78">
        <v>7036104957</v>
      </c>
      <c r="DX436" s="78">
        <v>963864070</v>
      </c>
      <c r="DY436" s="78">
        <v>11721470536</v>
      </c>
      <c r="DZ436" s="78">
        <v>892840008</v>
      </c>
      <c r="EA436" s="78">
        <v>8380292230</v>
      </c>
      <c r="EB436" s="78">
        <v>943061768</v>
      </c>
      <c r="EC436" s="78">
        <v>2986597322</v>
      </c>
      <c r="ED436" s="78">
        <v>21410664412</v>
      </c>
      <c r="EE436" s="78">
        <v>16363439314</v>
      </c>
      <c r="EF436" s="78">
        <v>9455504151</v>
      </c>
      <c r="EG436" s="78">
        <v>10720057462</v>
      </c>
      <c r="EH436" s="78">
        <v>70693566563</v>
      </c>
      <c r="EI436" s="78">
        <v>48711720638</v>
      </c>
      <c r="EJ436" s="78">
        <v>187466966692</v>
      </c>
      <c r="EK436" s="78">
        <v>276131743009</v>
      </c>
      <c r="EL436" s="78">
        <v>537094792452</v>
      </c>
      <c r="EM436" s="78">
        <v>544499424911</v>
      </c>
      <c r="EN436" s="78">
        <v>438332012355</v>
      </c>
      <c r="EO436" s="78">
        <v>884087893585</v>
      </c>
      <c r="EP436" s="78">
        <v>317843229157</v>
      </c>
      <c r="EQ436" s="78">
        <v>29584593389</v>
      </c>
      <c r="ER436" s="78">
        <v>134407936350</v>
      </c>
      <c r="ES436" s="78">
        <v>2492410096</v>
      </c>
      <c r="ET436" s="78">
        <v>3477918284</v>
      </c>
      <c r="EU436" s="78">
        <v>601945353</v>
      </c>
      <c r="EV436" s="78">
        <v>1338890705</v>
      </c>
      <c r="EW436" s="78">
        <v>1371714494</v>
      </c>
      <c r="EX436" s="78">
        <v>1278191645</v>
      </c>
      <c r="EY436" s="78">
        <v>11319812596</v>
      </c>
      <c r="EZ436" s="78">
        <v>11757325835</v>
      </c>
      <c r="FA436" s="78">
        <v>7932272349</v>
      </c>
      <c r="FB436" s="78">
        <v>16534783148</v>
      </c>
      <c r="FC436" s="78">
        <v>22478341498</v>
      </c>
      <c r="FD436" s="78">
        <v>3656066226</v>
      </c>
      <c r="FE436" s="78">
        <v>2110925581</v>
      </c>
      <c r="FF436" s="78">
        <v>1397024722</v>
      </c>
      <c r="FG436" s="78">
        <v>2047438035</v>
      </c>
      <c r="FH436" s="78">
        <v>3587419509</v>
      </c>
      <c r="FI436" s="78">
        <v>40526191300</v>
      </c>
      <c r="FJ436" s="78">
        <v>277305647</v>
      </c>
      <c r="FK436" s="78">
        <v>85604059052</v>
      </c>
      <c r="FL436" s="78">
        <v>5861904068</v>
      </c>
      <c r="FM436" s="78">
        <v>3156668398</v>
      </c>
      <c r="FN436" s="78">
        <v>7597907609</v>
      </c>
      <c r="FO436" s="78">
        <v>264615829</v>
      </c>
      <c r="FP436" s="78">
        <v>5349185506</v>
      </c>
      <c r="FQ436" s="78">
        <v>12984540273</v>
      </c>
      <c r="FR436" s="78">
        <v>13963837</v>
      </c>
      <c r="FS436" s="78">
        <v>11771578123</v>
      </c>
      <c r="FT436" s="78">
        <v>1104322262</v>
      </c>
      <c r="FU436" s="78">
        <v>387320080</v>
      </c>
      <c r="FV436" s="78">
        <v>5634980426</v>
      </c>
      <c r="FW436" s="78">
        <v>10105253466</v>
      </c>
      <c r="FX436" s="78">
        <v>80316926177</v>
      </c>
      <c r="FY436" s="78">
        <v>1923615365</v>
      </c>
      <c r="FZ436" s="78">
        <v>1998756046</v>
      </c>
      <c r="GA436" s="78"/>
      <c r="GB436" s="78">
        <v>482989367102</v>
      </c>
      <c r="GC436" s="78">
        <v>66826941685</v>
      </c>
      <c r="GD436" s="78">
        <v>130744902</v>
      </c>
      <c r="GE436" s="78">
        <v>27500000000</v>
      </c>
      <c r="GF436" s="78">
        <v>5030465000</v>
      </c>
    </row>
    <row r="437" spans="1:188">
      <c r="A437" s="84">
        <v>45289</v>
      </c>
      <c r="B437" s="78">
        <v>143786569912</v>
      </c>
      <c r="C437" s="78">
        <v>129709121741</v>
      </c>
      <c r="D437" s="78">
        <v>174764236736</v>
      </c>
      <c r="E437" s="78">
        <v>193021710724</v>
      </c>
      <c r="F437" s="78">
        <v>97659889333</v>
      </c>
      <c r="G437" s="78">
        <v>48919847732</v>
      </c>
      <c r="H437" s="78">
        <v>103909158666</v>
      </c>
      <c r="I437" s="78">
        <v>17566919506</v>
      </c>
      <c r="J437" s="78">
        <v>28542274119</v>
      </c>
      <c r="K437" s="78">
        <v>20987988583</v>
      </c>
      <c r="L437" s="78">
        <v>7289056955</v>
      </c>
      <c r="M437" s="78">
        <v>3486925856</v>
      </c>
      <c r="N437" s="78">
        <v>9980628129</v>
      </c>
      <c r="O437" s="78">
        <v>4848620868</v>
      </c>
      <c r="P437" s="78">
        <v>3994712664</v>
      </c>
      <c r="Q437" s="78">
        <v>9108162557</v>
      </c>
      <c r="R437" s="78">
        <v>4557179029</v>
      </c>
      <c r="S437" s="78">
        <v>7780176250</v>
      </c>
      <c r="T437" s="78">
        <v>4668956383</v>
      </c>
      <c r="U437" s="78">
        <v>17646183987</v>
      </c>
      <c r="V437" s="78">
        <v>5171606831</v>
      </c>
      <c r="W437" s="78">
        <v>4556221619</v>
      </c>
      <c r="X437" s="78">
        <v>234414711</v>
      </c>
      <c r="Y437" s="78">
        <v>245541082854</v>
      </c>
      <c r="Z437" s="78">
        <v>187338917758</v>
      </c>
      <c r="AA437" s="78">
        <v>152970513742</v>
      </c>
      <c r="AB437" s="78">
        <v>257770120638</v>
      </c>
      <c r="AC437" s="78">
        <v>188884257830</v>
      </c>
      <c r="AD437" s="78">
        <v>227755298961</v>
      </c>
      <c r="AE437" s="78">
        <v>43889664123</v>
      </c>
      <c r="AF437" s="78">
        <v>47803653885</v>
      </c>
      <c r="AG437" s="78">
        <v>42067136890</v>
      </c>
      <c r="AH437" s="78">
        <v>24579961614</v>
      </c>
      <c r="AI437" s="78">
        <v>6634158526</v>
      </c>
      <c r="AJ437" s="78">
        <v>5116284020</v>
      </c>
      <c r="AK437" s="78">
        <v>27593488649</v>
      </c>
      <c r="AL437" s="78">
        <v>5095412681</v>
      </c>
      <c r="AM437" s="78">
        <v>6078201238</v>
      </c>
      <c r="AN437" s="78">
        <v>9807654310</v>
      </c>
      <c r="AO437" s="78">
        <v>5090250120</v>
      </c>
      <c r="AP437" s="78">
        <v>10821014697</v>
      </c>
      <c r="AQ437" s="78">
        <v>5101014436</v>
      </c>
      <c r="AR437" s="78">
        <v>14246429410</v>
      </c>
      <c r="AS437" s="78">
        <v>5094353160</v>
      </c>
      <c r="AT437" s="78">
        <v>8675861049</v>
      </c>
      <c r="AU437" s="78">
        <v>5088588457</v>
      </c>
      <c r="AV437" s="78">
        <v>1255777381</v>
      </c>
      <c r="AW437" s="78">
        <v>1667617178</v>
      </c>
      <c r="AX437" s="78">
        <v>10000000000</v>
      </c>
      <c r="AY437" s="78">
        <v>5500000000</v>
      </c>
      <c r="AZ437" s="78">
        <v>22500000000</v>
      </c>
      <c r="BA437" s="78">
        <v>6536537127</v>
      </c>
      <c r="BB437" s="78">
        <v>5372822036</v>
      </c>
      <c r="BC437" s="78">
        <v>5488999348</v>
      </c>
      <c r="BD437" s="78">
        <v>5706276959</v>
      </c>
      <c r="BE437" s="78">
        <v>11032882286</v>
      </c>
      <c r="BF437" s="78">
        <v>10335872318</v>
      </c>
      <c r="BG437" s="78">
        <v>5365947507</v>
      </c>
      <c r="BH437" s="78">
        <v>5398089688</v>
      </c>
      <c r="BI437" s="78">
        <v>41157000604</v>
      </c>
      <c r="BJ437" s="78">
        <v>94417073245</v>
      </c>
      <c r="BK437" s="78">
        <v>35546936867</v>
      </c>
      <c r="BL437" s="78">
        <v>39388229988</v>
      </c>
      <c r="BM437" s="78">
        <v>37891319870</v>
      </c>
      <c r="BN437" s="78">
        <v>7467529999</v>
      </c>
      <c r="BO437" s="78">
        <v>6000000000</v>
      </c>
      <c r="BP437" s="78">
        <v>6000000000</v>
      </c>
      <c r="BQ437" s="78">
        <v>6500000000</v>
      </c>
      <c r="BR437" s="78">
        <v>8743024826</v>
      </c>
      <c r="BS437" s="78">
        <v>4874705257</v>
      </c>
      <c r="BT437" s="78">
        <v>3242159068</v>
      </c>
      <c r="BU437" s="78">
        <v>6679134730</v>
      </c>
      <c r="BV437" s="78">
        <v>7524518056</v>
      </c>
      <c r="BW437" s="78">
        <v>5285586176</v>
      </c>
      <c r="BX437" s="78">
        <v>16343172771</v>
      </c>
      <c r="BY437" s="78">
        <v>13295184433</v>
      </c>
      <c r="BZ437" s="78">
        <v>14496019619</v>
      </c>
      <c r="CA437" s="78">
        <v>2758011730</v>
      </c>
      <c r="CB437" s="78">
        <v>193631157872</v>
      </c>
      <c r="CC437" s="78">
        <v>147302529599</v>
      </c>
      <c r="CD437" s="78">
        <v>163063121850</v>
      </c>
      <c r="CE437" s="78">
        <v>77802359327</v>
      </c>
      <c r="CF437" s="78">
        <v>95033591088</v>
      </c>
      <c r="CG437" s="78">
        <v>74015622554</v>
      </c>
      <c r="CH437" s="78">
        <v>8245859360</v>
      </c>
      <c r="CI437" s="78">
        <v>8206523328</v>
      </c>
      <c r="CJ437" s="78">
        <v>6795124570</v>
      </c>
      <c r="CK437" s="78">
        <v>4733744602</v>
      </c>
      <c r="CL437" s="78">
        <v>14085080713</v>
      </c>
      <c r="CM437" s="78">
        <v>28265780115</v>
      </c>
      <c r="CN437" s="78">
        <v>25313981527</v>
      </c>
      <c r="CO437" s="78">
        <v>16400906202</v>
      </c>
      <c r="CP437" s="78">
        <v>17156502383</v>
      </c>
      <c r="CQ437" s="78">
        <v>27100305401</v>
      </c>
      <c r="CR437" s="78">
        <v>5568438565</v>
      </c>
      <c r="CS437" s="78">
        <v>14201388004</v>
      </c>
      <c r="CT437" s="78">
        <v>18000130485</v>
      </c>
      <c r="CU437" s="78">
        <v>617571986</v>
      </c>
      <c r="CV437" s="78">
        <v>575983483</v>
      </c>
      <c r="CW437" s="78">
        <v>1154711191</v>
      </c>
      <c r="CX437" s="78">
        <v>5000000000</v>
      </c>
      <c r="CY437" s="78">
        <v>5000000000</v>
      </c>
      <c r="CZ437" s="78">
        <v>5000000000</v>
      </c>
      <c r="DA437" s="78">
        <v>5000000000</v>
      </c>
      <c r="DB437" s="78">
        <v>133193662657</v>
      </c>
      <c r="DC437" s="78">
        <v>157781188865</v>
      </c>
      <c r="DD437" s="78">
        <v>187709320099</v>
      </c>
      <c r="DE437" s="78">
        <v>122007738742</v>
      </c>
      <c r="DF437" s="78">
        <v>135507678904</v>
      </c>
      <c r="DG437" s="78">
        <v>42020056746</v>
      </c>
      <c r="DH437" s="78">
        <v>122698791945</v>
      </c>
      <c r="DI437" s="78">
        <v>16202294643</v>
      </c>
      <c r="DJ437" s="78">
        <v>42633093958</v>
      </c>
      <c r="DK437" s="78">
        <v>156535045606</v>
      </c>
      <c r="DL437" s="78">
        <v>39566548365</v>
      </c>
      <c r="DM437" s="78">
        <v>25518553504</v>
      </c>
      <c r="DN437" s="78">
        <v>10471507418</v>
      </c>
      <c r="DO437" s="78">
        <v>5000000000</v>
      </c>
      <c r="DP437" s="78">
        <v>5000000000</v>
      </c>
      <c r="DQ437" s="78">
        <v>5000000000</v>
      </c>
      <c r="DR437" s="78">
        <v>7014072870</v>
      </c>
      <c r="DS437" s="78">
        <v>29907052616</v>
      </c>
      <c r="DT437" s="78">
        <v>18702958893</v>
      </c>
      <c r="DU437" s="78">
        <v>28067829747</v>
      </c>
      <c r="DV437" s="78">
        <v>6679648731</v>
      </c>
      <c r="DW437" s="78">
        <v>7072264680</v>
      </c>
      <c r="DX437" s="78">
        <v>963916198</v>
      </c>
      <c r="DY437" s="78">
        <v>11723922646</v>
      </c>
      <c r="DZ437" s="78">
        <v>802084524</v>
      </c>
      <c r="EA437" s="78">
        <v>8462399028</v>
      </c>
      <c r="EB437" s="78">
        <v>949256043</v>
      </c>
      <c r="EC437" s="78">
        <v>3001416129</v>
      </c>
      <c r="ED437" s="78">
        <v>21438694680</v>
      </c>
      <c r="EE437" s="78">
        <v>16372851842</v>
      </c>
      <c r="EF437" s="78">
        <v>9465359903</v>
      </c>
      <c r="EG437" s="78">
        <v>10723233531</v>
      </c>
      <c r="EH437" s="78">
        <v>70752260902</v>
      </c>
      <c r="EI437" s="78">
        <v>48777651804</v>
      </c>
      <c r="EJ437" s="78">
        <v>187161368627</v>
      </c>
      <c r="EK437" s="78">
        <v>276353617940</v>
      </c>
      <c r="EL437" s="78">
        <v>538055505304</v>
      </c>
      <c r="EM437" s="78">
        <v>544997083857</v>
      </c>
      <c r="EN437" s="78">
        <v>439562410120</v>
      </c>
      <c r="EO437" s="78">
        <v>884411052826</v>
      </c>
      <c r="EP437" s="78">
        <v>317688188819</v>
      </c>
      <c r="EQ437" s="78">
        <v>29818870730</v>
      </c>
      <c r="ER437" s="78">
        <v>134668607329</v>
      </c>
      <c r="ES437" s="78">
        <v>2497670212</v>
      </c>
      <c r="ET437" s="78">
        <v>3477507620</v>
      </c>
      <c r="EU437" s="78">
        <v>601945353</v>
      </c>
      <c r="EV437" s="78">
        <v>1338890705</v>
      </c>
      <c r="EW437" s="78">
        <v>1371809124</v>
      </c>
      <c r="EX437" s="78">
        <v>1281179586</v>
      </c>
      <c r="EY437" s="78">
        <v>11297415111</v>
      </c>
      <c r="EZ437" s="78">
        <v>11764164851</v>
      </c>
      <c r="FA437" s="78">
        <v>7939352702</v>
      </c>
      <c r="FB437" s="78">
        <v>16576026526</v>
      </c>
      <c r="FC437" s="78">
        <v>22529708898</v>
      </c>
      <c r="FD437" s="78">
        <v>3656351980</v>
      </c>
      <c r="FE437" s="78">
        <v>2116609338</v>
      </c>
      <c r="FF437" s="78">
        <v>1399841510</v>
      </c>
      <c r="FG437" s="78">
        <v>2049534875</v>
      </c>
      <c r="FH437" s="78">
        <v>3592291268</v>
      </c>
      <c r="FI437" s="78">
        <v>40537137849</v>
      </c>
      <c r="FJ437" s="78">
        <v>277305647</v>
      </c>
      <c r="FK437" s="78">
        <v>85707875915</v>
      </c>
      <c r="FL437" s="78">
        <v>5867404211</v>
      </c>
      <c r="FM437" s="78">
        <v>3157958248</v>
      </c>
      <c r="FN437" s="78">
        <v>7600995651</v>
      </c>
      <c r="FO437" s="78">
        <v>264616426</v>
      </c>
      <c r="FP437" s="78">
        <v>5356985546</v>
      </c>
      <c r="FQ437" s="78">
        <v>12995664899</v>
      </c>
      <c r="FR437" s="78">
        <v>13963837</v>
      </c>
      <c r="FS437" s="78">
        <v>11812987204</v>
      </c>
      <c r="FT437" s="78">
        <v>1104505361</v>
      </c>
      <c r="FU437" s="78">
        <v>387319909</v>
      </c>
      <c r="FV437" s="78">
        <v>5637834811</v>
      </c>
      <c r="FW437" s="78">
        <v>10105253466</v>
      </c>
      <c r="FX437" s="78">
        <v>80316926177</v>
      </c>
      <c r="FY437" s="78">
        <v>1925800498</v>
      </c>
      <c r="FZ437" s="78">
        <v>1989967941</v>
      </c>
      <c r="GA437" s="78"/>
      <c r="GB437" s="78">
        <v>483421300643</v>
      </c>
      <c r="GC437" s="78">
        <v>66841387696</v>
      </c>
      <c r="GD437" s="78">
        <v>130845427</v>
      </c>
      <c r="GE437" s="78">
        <v>27500000000</v>
      </c>
      <c r="GF437" s="78">
        <v>5027509531</v>
      </c>
    </row>
    <row r="438" spans="1:188">
      <c r="A438" s="84">
        <v>45293</v>
      </c>
      <c r="B438" s="78">
        <v>144033722920</v>
      </c>
      <c r="C438" s="78">
        <v>130227819143</v>
      </c>
      <c r="D438" s="78">
        <v>175463321714</v>
      </c>
      <c r="E438" s="78">
        <v>193616069268</v>
      </c>
      <c r="F438" s="78">
        <v>97961764936</v>
      </c>
      <c r="G438" s="78">
        <v>49008348240</v>
      </c>
      <c r="H438" s="78">
        <v>104082289102</v>
      </c>
      <c r="I438" s="78">
        <v>17572537706</v>
      </c>
      <c r="J438" s="78">
        <v>28639018712</v>
      </c>
      <c r="K438" s="78">
        <v>21054241109</v>
      </c>
      <c r="L438" s="78">
        <v>7291423775</v>
      </c>
      <c r="M438" s="78">
        <v>3487972002</v>
      </c>
      <c r="N438" s="78">
        <v>10051218949</v>
      </c>
      <c r="O438" s="78">
        <v>4857439592</v>
      </c>
      <c r="P438" s="78">
        <v>4003044209</v>
      </c>
      <c r="Q438" s="78">
        <v>9194776579</v>
      </c>
      <c r="R438" s="78">
        <v>4567011113</v>
      </c>
      <c r="S438" s="78">
        <v>7806927757</v>
      </c>
      <c r="T438" s="78">
        <v>4677381558</v>
      </c>
      <c r="U438" s="78">
        <v>17680144096</v>
      </c>
      <c r="V438" s="78">
        <v>5173268025</v>
      </c>
      <c r="W438" s="78">
        <v>4566690509</v>
      </c>
      <c r="X438" s="78">
        <v>245071315</v>
      </c>
      <c r="Y438" s="78">
        <v>246094726684</v>
      </c>
      <c r="Z438" s="78">
        <v>187722659555</v>
      </c>
      <c r="AA438" s="78">
        <v>153273062382</v>
      </c>
      <c r="AB438" s="78">
        <v>258153870072</v>
      </c>
      <c r="AC438" s="78">
        <v>189171896770</v>
      </c>
      <c r="AD438" s="78">
        <v>228049302829</v>
      </c>
      <c r="AE438" s="78">
        <v>43808961461</v>
      </c>
      <c r="AF438" s="78">
        <v>48065257144</v>
      </c>
      <c r="AG438" s="78">
        <v>42368674218</v>
      </c>
      <c r="AH438" s="78">
        <v>24762049773</v>
      </c>
      <c r="AI438" s="78">
        <v>6668794804</v>
      </c>
      <c r="AJ438" s="78">
        <v>5116284020</v>
      </c>
      <c r="AK438" s="78">
        <v>28051587478</v>
      </c>
      <c r="AL438" s="78">
        <v>5095412681</v>
      </c>
      <c r="AM438" s="78">
        <v>6079428519</v>
      </c>
      <c r="AN438" s="78">
        <v>9937714520</v>
      </c>
      <c r="AO438" s="78">
        <v>5090250120</v>
      </c>
      <c r="AP438" s="78">
        <v>10932958106</v>
      </c>
      <c r="AQ438" s="78">
        <v>5101014436</v>
      </c>
      <c r="AR438" s="78">
        <v>14329217934</v>
      </c>
      <c r="AS438" s="78">
        <v>5094353160</v>
      </c>
      <c r="AT438" s="78">
        <v>8770716121</v>
      </c>
      <c r="AU438" s="78">
        <v>5088588457</v>
      </c>
      <c r="AV438" s="78">
        <v>1256516902</v>
      </c>
      <c r="AW438" s="78">
        <v>1667617234</v>
      </c>
      <c r="AX438" s="78">
        <v>10000000000</v>
      </c>
      <c r="AY438" s="78">
        <v>5500000000</v>
      </c>
      <c r="AZ438" s="78">
        <v>22500000000</v>
      </c>
      <c r="BA438" s="78">
        <v>6560814606</v>
      </c>
      <c r="BB438" s="78">
        <v>5381674327</v>
      </c>
      <c r="BC438" s="78">
        <v>5504637606</v>
      </c>
      <c r="BD438" s="78">
        <v>5724998150</v>
      </c>
      <c r="BE438" s="78">
        <v>11076154026</v>
      </c>
      <c r="BF438" s="78">
        <v>10358520846</v>
      </c>
      <c r="BG438" s="78">
        <v>5398596884</v>
      </c>
      <c r="BH438" s="78">
        <v>5399824031</v>
      </c>
      <c r="BI438" s="78">
        <v>41346852015</v>
      </c>
      <c r="BJ438" s="78">
        <v>95230737073</v>
      </c>
      <c r="BK438" s="78">
        <v>35547851102</v>
      </c>
      <c r="BL438" s="78">
        <v>39437366763</v>
      </c>
      <c r="BM438" s="78">
        <v>38017370436</v>
      </c>
      <c r="BN438" s="78">
        <v>7474278753</v>
      </c>
      <c r="BO438" s="78">
        <v>6000000000</v>
      </c>
      <c r="BP438" s="78">
        <v>6000000000</v>
      </c>
      <c r="BQ438" s="78">
        <v>6500000000</v>
      </c>
      <c r="BR438" s="78">
        <v>8749607532</v>
      </c>
      <c r="BS438" s="78">
        <v>4908283599</v>
      </c>
      <c r="BT438" s="78">
        <v>3318217834</v>
      </c>
      <c r="BU438" s="78">
        <v>7047238922</v>
      </c>
      <c r="BV438" s="78">
        <v>7457676983</v>
      </c>
      <c r="BW438" s="78">
        <v>5296483349</v>
      </c>
      <c r="BX438" s="78">
        <v>16373808698</v>
      </c>
      <c r="BY438" s="78">
        <v>13342580842</v>
      </c>
      <c r="BZ438" s="78">
        <v>14530999121</v>
      </c>
      <c r="CA438" s="78">
        <v>2769410845</v>
      </c>
      <c r="CB438" s="78">
        <v>193760404122</v>
      </c>
      <c r="CC438" s="78">
        <v>147996709152</v>
      </c>
      <c r="CD438" s="78">
        <v>163700459003</v>
      </c>
      <c r="CE438" s="78">
        <v>77709600652</v>
      </c>
      <c r="CF438" s="78">
        <v>95041884055</v>
      </c>
      <c r="CG438" s="78">
        <v>74220390593</v>
      </c>
      <c r="CH438" s="78">
        <v>8443607037</v>
      </c>
      <c r="CI438" s="78">
        <v>8248041404</v>
      </c>
      <c r="CJ438" s="78">
        <v>6812300673</v>
      </c>
      <c r="CK438" s="78">
        <v>4753910819</v>
      </c>
      <c r="CL438" s="78">
        <v>14033259704</v>
      </c>
      <c r="CM438" s="78">
        <v>28450938315</v>
      </c>
      <c r="CN438" s="78">
        <v>25604054818</v>
      </c>
      <c r="CO438" s="78">
        <v>16582126033</v>
      </c>
      <c r="CP438" s="78">
        <v>17180076088</v>
      </c>
      <c r="CQ438" s="78">
        <v>27316871182</v>
      </c>
      <c r="CR438" s="78">
        <v>5571342131</v>
      </c>
      <c r="CS438" s="78">
        <v>14209233811</v>
      </c>
      <c r="CT438" s="78">
        <v>18044275222</v>
      </c>
      <c r="CU438" s="78">
        <v>617571986</v>
      </c>
      <c r="CV438" s="78">
        <v>576114966</v>
      </c>
      <c r="CW438" s="78">
        <v>1155738547</v>
      </c>
      <c r="CX438" s="78">
        <v>5000000000</v>
      </c>
      <c r="CY438" s="78">
        <v>5000000000</v>
      </c>
      <c r="CZ438" s="78">
        <v>5000000000</v>
      </c>
      <c r="DA438" s="78">
        <v>5000000000</v>
      </c>
      <c r="DB438" s="78">
        <v>133250833822</v>
      </c>
      <c r="DC438" s="78">
        <v>158153308698</v>
      </c>
      <c r="DD438" s="78">
        <v>188031117382</v>
      </c>
      <c r="DE438" s="78">
        <v>122489952202</v>
      </c>
      <c r="DF438" s="78">
        <v>135801230594</v>
      </c>
      <c r="DG438" s="78">
        <v>42279139381</v>
      </c>
      <c r="DH438" s="78">
        <v>123146276256</v>
      </c>
      <c r="DI438" s="78">
        <v>16202241502</v>
      </c>
      <c r="DJ438" s="78">
        <v>42795556314</v>
      </c>
      <c r="DK438" s="78">
        <v>157018628546</v>
      </c>
      <c r="DL438" s="78">
        <v>40103592819</v>
      </c>
      <c r="DM438" s="78">
        <v>25785172996</v>
      </c>
      <c r="DN438" s="78">
        <v>10506702911</v>
      </c>
      <c r="DO438" s="78">
        <v>5000000000</v>
      </c>
      <c r="DP438" s="78">
        <v>5000000000</v>
      </c>
      <c r="DQ438" s="78">
        <v>5000000000</v>
      </c>
      <c r="DR438" s="78">
        <v>7118292948</v>
      </c>
      <c r="DS438" s="78">
        <v>30423502953</v>
      </c>
      <c r="DT438" s="78">
        <v>18980347870</v>
      </c>
      <c r="DU438" s="78">
        <v>28572657713</v>
      </c>
      <c r="DV438" s="78">
        <v>6693423960</v>
      </c>
      <c r="DW438" s="78">
        <v>7144275792</v>
      </c>
      <c r="DX438" s="78">
        <v>962980785</v>
      </c>
      <c r="DY438" s="78">
        <v>11716804138</v>
      </c>
      <c r="DZ438" s="78">
        <v>830257302</v>
      </c>
      <c r="EA438" s="78">
        <v>8651870366</v>
      </c>
      <c r="EB438" s="78">
        <v>953018587</v>
      </c>
      <c r="EC438" s="78">
        <v>3028650659</v>
      </c>
      <c r="ED438" s="78">
        <v>21456984010</v>
      </c>
      <c r="EE438" s="78">
        <v>16383631391</v>
      </c>
      <c r="EF438" s="78">
        <v>9475943635</v>
      </c>
      <c r="EG438" s="78">
        <v>10739283257</v>
      </c>
      <c r="EH438" s="78">
        <v>70832441281</v>
      </c>
      <c r="EI438" s="78">
        <v>48822862908</v>
      </c>
      <c r="EJ438" s="78">
        <v>187248214760</v>
      </c>
      <c r="EK438" s="78">
        <v>277041663182</v>
      </c>
      <c r="EL438" s="78">
        <v>539381355313</v>
      </c>
      <c r="EM438" s="78">
        <v>546168636738</v>
      </c>
      <c r="EN438" s="78">
        <v>441028607479</v>
      </c>
      <c r="EO438" s="78">
        <v>884920288792</v>
      </c>
      <c r="EP438" s="78">
        <v>317454911112</v>
      </c>
      <c r="EQ438" s="78">
        <v>30106224471</v>
      </c>
      <c r="ER438" s="78">
        <v>134974330312</v>
      </c>
      <c r="ES438" s="78">
        <v>2505731778</v>
      </c>
      <c r="ET438" s="78">
        <v>3481694356</v>
      </c>
      <c r="EU438" s="78">
        <v>608516625</v>
      </c>
      <c r="EV438" s="78">
        <v>1338890705</v>
      </c>
      <c r="EW438" s="78">
        <v>1372033338</v>
      </c>
      <c r="EX438" s="78">
        <v>1281273479</v>
      </c>
      <c r="EY438" s="78">
        <v>11349584825</v>
      </c>
      <c r="EZ438" s="78">
        <v>11798817458</v>
      </c>
      <c r="FA438" s="78">
        <v>7973786293</v>
      </c>
      <c r="FB438" s="78">
        <v>16647858428</v>
      </c>
      <c r="FC438" s="78">
        <v>22608403704</v>
      </c>
      <c r="FD438" s="78">
        <v>3674823204</v>
      </c>
      <c r="FE438" s="78">
        <v>2125197098</v>
      </c>
      <c r="FF438" s="78">
        <v>1406832856</v>
      </c>
      <c r="FG438" s="78">
        <v>2058203374</v>
      </c>
      <c r="FH438" s="78">
        <v>3613346209</v>
      </c>
      <c r="FI438" s="78">
        <v>40632366149</v>
      </c>
      <c r="FJ438" s="78">
        <v>277788576</v>
      </c>
      <c r="FK438" s="78">
        <v>85878836014</v>
      </c>
      <c r="FL438" s="78">
        <v>5872765886</v>
      </c>
      <c r="FM438" s="78">
        <v>3157958248</v>
      </c>
      <c r="FN438" s="78">
        <v>7610893290</v>
      </c>
      <c r="FO438" s="78">
        <v>264617023</v>
      </c>
      <c r="FP438" s="78">
        <v>5364910787</v>
      </c>
      <c r="FQ438" s="78">
        <v>13030083641</v>
      </c>
      <c r="FR438" s="78">
        <v>13963837</v>
      </c>
      <c r="FS438" s="78">
        <v>11877967254</v>
      </c>
      <c r="FT438" s="78">
        <v>1107093574</v>
      </c>
      <c r="FU438" s="78">
        <v>387930621</v>
      </c>
      <c r="FV438" s="78">
        <v>5632191230</v>
      </c>
      <c r="FW438" s="78">
        <v>10105264191</v>
      </c>
      <c r="FX438" s="78">
        <v>80316926177</v>
      </c>
      <c r="FY438" s="78">
        <v>1929089006</v>
      </c>
      <c r="FZ438" s="78">
        <v>1992772123</v>
      </c>
      <c r="GA438" s="78"/>
      <c r="GB438" s="78">
        <v>483021457956</v>
      </c>
      <c r="GC438" s="78">
        <v>66838774473</v>
      </c>
      <c r="GD438" s="78">
        <v>130845427</v>
      </c>
      <c r="GE438" s="78">
        <v>27500000000</v>
      </c>
      <c r="GF438" s="78">
        <v>5045390046</v>
      </c>
    </row>
    <row r="439" spans="1:188">
      <c r="A439" s="84">
        <v>45294</v>
      </c>
      <c r="B439" s="78">
        <v>144092978733</v>
      </c>
      <c r="C439" s="78">
        <v>130417367596</v>
      </c>
      <c r="D439" s="78">
        <v>175890572243</v>
      </c>
      <c r="E439" s="78">
        <v>193782676673</v>
      </c>
      <c r="F439" s="78">
        <v>97992128513</v>
      </c>
      <c r="G439" s="78">
        <v>49028179192</v>
      </c>
      <c r="H439" s="78">
        <v>104164932747</v>
      </c>
      <c r="I439" s="78">
        <v>17573048203</v>
      </c>
      <c r="J439" s="78">
        <v>28714917111</v>
      </c>
      <c r="K439" s="78">
        <v>21100059801</v>
      </c>
      <c r="L439" s="78">
        <v>7293816739</v>
      </c>
      <c r="M439" s="78">
        <v>3482838931</v>
      </c>
      <c r="N439" s="78">
        <v>10109215753</v>
      </c>
      <c r="O439" s="78">
        <v>4856637934</v>
      </c>
      <c r="P439" s="78">
        <v>4003171516</v>
      </c>
      <c r="Q439" s="78">
        <v>9275186896</v>
      </c>
      <c r="R439" s="78">
        <v>4577740857</v>
      </c>
      <c r="S439" s="78">
        <v>7825766946</v>
      </c>
      <c r="T439" s="78">
        <v>4677527664</v>
      </c>
      <c r="U439" s="78">
        <v>17687048682</v>
      </c>
      <c r="V439" s="78">
        <v>5175009499</v>
      </c>
      <c r="W439" s="78">
        <v>4580003602</v>
      </c>
      <c r="X439" s="78">
        <v>245190533</v>
      </c>
      <c r="Y439" s="78">
        <v>246530306249</v>
      </c>
      <c r="Z439" s="78">
        <v>188096580313</v>
      </c>
      <c r="AA439" s="78">
        <v>153412352308</v>
      </c>
      <c r="AB439" s="78">
        <v>258376058727</v>
      </c>
      <c r="AC439" s="78">
        <v>189375250409</v>
      </c>
      <c r="AD439" s="78">
        <v>228250488471</v>
      </c>
      <c r="AE439" s="78">
        <v>43840862289</v>
      </c>
      <c r="AF439" s="78">
        <v>48249050644</v>
      </c>
      <c r="AG439" s="78">
        <v>42562330631</v>
      </c>
      <c r="AH439" s="78">
        <v>25002455916</v>
      </c>
      <c r="AI439" s="78">
        <v>6746700755</v>
      </c>
      <c r="AJ439" s="78">
        <v>5116284020</v>
      </c>
      <c r="AK439" s="78">
        <v>28544096495</v>
      </c>
      <c r="AL439" s="78">
        <v>5095412681</v>
      </c>
      <c r="AM439" s="78">
        <v>6102304591</v>
      </c>
      <c r="AN439" s="78">
        <v>9965343831</v>
      </c>
      <c r="AO439" s="78">
        <v>5090561190</v>
      </c>
      <c r="AP439" s="78">
        <v>11013994011</v>
      </c>
      <c r="AQ439" s="78">
        <v>5101014436</v>
      </c>
      <c r="AR439" s="78">
        <v>14511092817</v>
      </c>
      <c r="AS439" s="78">
        <v>5094353160</v>
      </c>
      <c r="AT439" s="78">
        <v>8833725499</v>
      </c>
      <c r="AU439" s="78">
        <v>5088588457</v>
      </c>
      <c r="AV439" s="78">
        <v>1165594909</v>
      </c>
      <c r="AW439" s="78">
        <v>1667617234</v>
      </c>
      <c r="AX439" s="78">
        <v>10000000000</v>
      </c>
      <c r="AY439" s="78">
        <v>5500000000</v>
      </c>
      <c r="AZ439" s="78">
        <v>22500000000</v>
      </c>
      <c r="BA439" s="78">
        <v>6570799633</v>
      </c>
      <c r="BB439" s="78">
        <v>5387498955</v>
      </c>
      <c r="BC439" s="78">
        <v>5509450212</v>
      </c>
      <c r="BD439" s="78">
        <v>5739245179</v>
      </c>
      <c r="BE439" s="78">
        <v>11088852926</v>
      </c>
      <c r="BF439" s="78">
        <v>10370935393</v>
      </c>
      <c r="BG439" s="78">
        <v>5398623210</v>
      </c>
      <c r="BH439" s="78">
        <v>5401561227</v>
      </c>
      <c r="BI439" s="78">
        <v>41520183714</v>
      </c>
      <c r="BJ439" s="78">
        <v>95979441790</v>
      </c>
      <c r="BK439" s="78">
        <v>35533742955</v>
      </c>
      <c r="BL439" s="78">
        <v>39454728516</v>
      </c>
      <c r="BM439" s="78">
        <v>38098022039</v>
      </c>
      <c r="BN439" s="78">
        <v>7477646930</v>
      </c>
      <c r="BO439" s="78">
        <v>6000000000</v>
      </c>
      <c r="BP439" s="78">
        <v>6000000000</v>
      </c>
      <c r="BQ439" s="78">
        <v>6500000000</v>
      </c>
      <c r="BR439" s="78">
        <v>8731537967</v>
      </c>
      <c r="BS439" s="78">
        <v>4857929032</v>
      </c>
      <c r="BT439" s="78">
        <v>3365680466</v>
      </c>
      <c r="BU439" s="78">
        <v>7282828507</v>
      </c>
      <c r="BV439" s="78">
        <v>7497724178</v>
      </c>
      <c r="BW439" s="78">
        <v>5348918771</v>
      </c>
      <c r="BX439" s="78">
        <v>16394062157</v>
      </c>
      <c r="BY439" s="78">
        <v>13354697790</v>
      </c>
      <c r="BZ439" s="78">
        <v>14559372636</v>
      </c>
      <c r="CA439" s="78">
        <v>2799517462</v>
      </c>
      <c r="CB439" s="78">
        <v>193978372183</v>
      </c>
      <c r="CC439" s="78">
        <v>148250308377</v>
      </c>
      <c r="CD439" s="78">
        <v>163695206056</v>
      </c>
      <c r="CE439" s="78">
        <v>77668803186</v>
      </c>
      <c r="CF439" s="78">
        <v>94795886890</v>
      </c>
      <c r="CG439" s="78">
        <v>74350868096</v>
      </c>
      <c r="CH439" s="78">
        <v>8526691557</v>
      </c>
      <c r="CI439" s="78">
        <v>8364578622</v>
      </c>
      <c r="CJ439" s="78">
        <v>6864349611</v>
      </c>
      <c r="CK439" s="78">
        <v>4801862799</v>
      </c>
      <c r="CL439" s="78">
        <v>14416077466</v>
      </c>
      <c r="CM439" s="78">
        <v>29244026489</v>
      </c>
      <c r="CN439" s="78">
        <v>25806464822</v>
      </c>
      <c r="CO439" s="78">
        <v>17075658814</v>
      </c>
      <c r="CP439" s="78">
        <v>18535847825</v>
      </c>
      <c r="CQ439" s="78">
        <v>27496188700</v>
      </c>
      <c r="CR439" s="78">
        <v>5571342131</v>
      </c>
      <c r="CS439" s="78">
        <v>14164622458</v>
      </c>
      <c r="CT439" s="78">
        <v>18100425009</v>
      </c>
      <c r="CU439" s="78">
        <v>663671436</v>
      </c>
      <c r="CV439" s="78">
        <v>659810271</v>
      </c>
      <c r="CW439" s="78">
        <v>1238912907</v>
      </c>
      <c r="CX439" s="78">
        <v>5000000000</v>
      </c>
      <c r="CY439" s="78">
        <v>5000000000</v>
      </c>
      <c r="CZ439" s="78">
        <v>5000000000</v>
      </c>
      <c r="DA439" s="78">
        <v>5000000000</v>
      </c>
      <c r="DB439" s="78">
        <v>133460792451</v>
      </c>
      <c r="DC439" s="78">
        <v>158408783762</v>
      </c>
      <c r="DD439" s="78">
        <v>188099170329</v>
      </c>
      <c r="DE439" s="78">
        <v>122661616482</v>
      </c>
      <c r="DF439" s="78">
        <v>135963833121</v>
      </c>
      <c r="DG439" s="78">
        <v>42520915709</v>
      </c>
      <c r="DH439" s="78">
        <v>123994073197</v>
      </c>
      <c r="DI439" s="78">
        <v>16251114431</v>
      </c>
      <c r="DJ439" s="78">
        <v>42935252267</v>
      </c>
      <c r="DK439" s="78">
        <v>157120753463</v>
      </c>
      <c r="DL439" s="78">
        <v>40626745148</v>
      </c>
      <c r="DM439" s="78">
        <v>25979488449</v>
      </c>
      <c r="DN439" s="78">
        <v>10665393467</v>
      </c>
      <c r="DO439" s="78">
        <v>5000000000</v>
      </c>
      <c r="DP439" s="78">
        <v>5000000000</v>
      </c>
      <c r="DQ439" s="78">
        <v>5000000000</v>
      </c>
      <c r="DR439" s="78">
        <v>7148853898</v>
      </c>
      <c r="DS439" s="78">
        <v>30906945960</v>
      </c>
      <c r="DT439" s="78">
        <v>19271338144</v>
      </c>
      <c r="DU439" s="78">
        <v>28794630248</v>
      </c>
      <c r="DV439" s="78">
        <v>6728698538</v>
      </c>
      <c r="DW439" s="78">
        <v>7182241082</v>
      </c>
      <c r="DX439" s="78">
        <v>963086737</v>
      </c>
      <c r="DY439" s="78">
        <v>11702847921</v>
      </c>
      <c r="DZ439" s="78">
        <v>833825591</v>
      </c>
      <c r="EA439" s="78">
        <v>8831209314</v>
      </c>
      <c r="EB439" s="78">
        <v>953918920</v>
      </c>
      <c r="EC439" s="78">
        <v>3043223213</v>
      </c>
      <c r="ED439" s="78">
        <v>21455635344</v>
      </c>
      <c r="EE439" s="78">
        <v>16367368794</v>
      </c>
      <c r="EF439" s="78">
        <v>9479677638</v>
      </c>
      <c r="EG439" s="78">
        <v>10721499545</v>
      </c>
      <c r="EH439" s="78">
        <v>71008352068</v>
      </c>
      <c r="EI439" s="78">
        <v>49131528098</v>
      </c>
      <c r="EJ439" s="78">
        <v>187211734220</v>
      </c>
      <c r="EK439" s="78">
        <v>277169449290</v>
      </c>
      <c r="EL439" s="78">
        <v>540115163348</v>
      </c>
      <c r="EM439" s="78">
        <v>546614428219</v>
      </c>
      <c r="EN439" s="78">
        <v>442041198828</v>
      </c>
      <c r="EO439" s="78">
        <v>885752435317</v>
      </c>
      <c r="EP439" s="78">
        <v>317324769346</v>
      </c>
      <c r="EQ439" s="78">
        <v>30762893888</v>
      </c>
      <c r="ER439" s="78">
        <v>135451128238</v>
      </c>
      <c r="ES439" s="78">
        <v>2504822902</v>
      </c>
      <c r="ET439" s="78">
        <v>3470498375</v>
      </c>
      <c r="EU439" s="78">
        <v>608516625</v>
      </c>
      <c r="EV439" s="78">
        <v>1341357285</v>
      </c>
      <c r="EW439" s="78">
        <v>1372966772</v>
      </c>
      <c r="EX439" s="78">
        <v>1281367403</v>
      </c>
      <c r="EY439" s="78">
        <v>11367256586</v>
      </c>
      <c r="EZ439" s="78">
        <v>11822146936</v>
      </c>
      <c r="FA439" s="78">
        <v>7982386913</v>
      </c>
      <c r="FB439" s="78">
        <v>16677863102</v>
      </c>
      <c r="FC439" s="78">
        <v>22625069474</v>
      </c>
      <c r="FD439" s="78">
        <v>3682769405</v>
      </c>
      <c r="FE439" s="78">
        <v>2123319000</v>
      </c>
      <c r="FF439" s="78">
        <v>1406882767</v>
      </c>
      <c r="FG439" s="78">
        <v>2060428032</v>
      </c>
      <c r="FH439" s="78">
        <v>3588620202</v>
      </c>
      <c r="FI439" s="78">
        <v>40747191171</v>
      </c>
      <c r="FJ439" s="78">
        <v>277788576</v>
      </c>
      <c r="FK439" s="78">
        <v>86161675817</v>
      </c>
      <c r="FL439" s="78">
        <v>5881240390</v>
      </c>
      <c r="FM439" s="78">
        <v>3157958248</v>
      </c>
      <c r="FN439" s="78">
        <v>7617415135</v>
      </c>
      <c r="FO439" s="78">
        <v>264617619</v>
      </c>
      <c r="FP439" s="78">
        <v>5373169413</v>
      </c>
      <c r="FQ439" s="78">
        <v>13034362690</v>
      </c>
      <c r="FR439" s="78">
        <v>13963837</v>
      </c>
      <c r="FS439" s="78">
        <v>11915538401</v>
      </c>
      <c r="FT439" s="78">
        <v>1109082723</v>
      </c>
      <c r="FU439" s="78">
        <v>387934069</v>
      </c>
      <c r="FV439" s="78">
        <v>5575881742</v>
      </c>
      <c r="FW439" s="78">
        <v>10250637772</v>
      </c>
      <c r="FX439" s="78">
        <v>80316926177</v>
      </c>
      <c r="FY439" s="78">
        <v>1932584070</v>
      </c>
      <c r="FZ439" s="78">
        <v>1995239693</v>
      </c>
      <c r="GA439" s="78"/>
      <c r="GB439" s="78">
        <v>483323636740</v>
      </c>
      <c r="GC439" s="78">
        <v>66843320546</v>
      </c>
      <c r="GD439" s="78">
        <v>130287918</v>
      </c>
      <c r="GE439" s="78">
        <v>27500000000</v>
      </c>
      <c r="GF439" s="78">
        <v>5054213360</v>
      </c>
    </row>
    <row r="440" spans="1:188">
      <c r="A440" s="84">
        <v>45295</v>
      </c>
      <c r="B440" s="78">
        <v>144139491191</v>
      </c>
      <c r="C440" s="78">
        <v>130765995327</v>
      </c>
      <c r="D440" s="78">
        <v>176475992882</v>
      </c>
      <c r="E440" s="78">
        <v>194107722346</v>
      </c>
      <c r="F440" s="78">
        <v>98146525211</v>
      </c>
      <c r="G440" s="78">
        <v>49064487988</v>
      </c>
      <c r="H440" s="78">
        <v>104172517989</v>
      </c>
      <c r="I440" s="78">
        <v>17571255637</v>
      </c>
      <c r="J440" s="78">
        <v>28939754034</v>
      </c>
      <c r="K440" s="78">
        <v>21181199463</v>
      </c>
      <c r="L440" s="78">
        <v>7296265929</v>
      </c>
      <c r="M440" s="78">
        <v>3488723240</v>
      </c>
      <c r="N440" s="78">
        <v>10148193753</v>
      </c>
      <c r="O440" s="78">
        <v>4862337389</v>
      </c>
      <c r="P440" s="78">
        <v>4010138638</v>
      </c>
      <c r="Q440" s="78">
        <v>9298682526</v>
      </c>
      <c r="R440" s="78">
        <v>4585771981</v>
      </c>
      <c r="S440" s="78">
        <v>7833788203</v>
      </c>
      <c r="T440" s="78">
        <v>4682910123</v>
      </c>
      <c r="U440" s="78">
        <v>17699078239</v>
      </c>
      <c r="V440" s="78">
        <v>5177428656</v>
      </c>
      <c r="W440" s="78">
        <v>4587411797</v>
      </c>
      <c r="X440" s="78">
        <v>245190533</v>
      </c>
      <c r="Y440" s="78">
        <v>247165654818</v>
      </c>
      <c r="Z440" s="78">
        <v>188475870539</v>
      </c>
      <c r="AA440" s="78">
        <v>153752943333</v>
      </c>
      <c r="AB440" s="78">
        <v>258938361458</v>
      </c>
      <c r="AC440" s="78">
        <v>189918071838</v>
      </c>
      <c r="AD440" s="78">
        <v>228867441646</v>
      </c>
      <c r="AE440" s="78">
        <v>43910086527</v>
      </c>
      <c r="AF440" s="78">
        <v>48472304371</v>
      </c>
      <c r="AG440" s="78">
        <v>42834346599</v>
      </c>
      <c r="AH440" s="78">
        <v>25136873386</v>
      </c>
      <c r="AI440" s="78">
        <v>6821602493</v>
      </c>
      <c r="AJ440" s="78">
        <v>5116284020</v>
      </c>
      <c r="AK440" s="78">
        <v>28924169645</v>
      </c>
      <c r="AL440" s="78">
        <v>5095412681</v>
      </c>
      <c r="AM440" s="78">
        <v>6115655719</v>
      </c>
      <c r="AN440" s="78">
        <v>10084516524</v>
      </c>
      <c r="AO440" s="78">
        <v>5090561190</v>
      </c>
      <c r="AP440" s="78">
        <v>11185725467</v>
      </c>
      <c r="AQ440" s="78">
        <v>5101014436</v>
      </c>
      <c r="AR440" s="78">
        <v>14654502935</v>
      </c>
      <c r="AS440" s="78">
        <v>5094353160</v>
      </c>
      <c r="AT440" s="78">
        <v>9006293795</v>
      </c>
      <c r="AU440" s="78">
        <v>5088588457</v>
      </c>
      <c r="AV440" s="78">
        <v>1165594909</v>
      </c>
      <c r="AW440" s="78">
        <v>1670805205</v>
      </c>
      <c r="AX440" s="78">
        <v>10000000000</v>
      </c>
      <c r="AY440" s="78">
        <v>5500000000</v>
      </c>
      <c r="AZ440" s="78">
        <v>22500000000</v>
      </c>
      <c r="BA440" s="78">
        <v>6601811287</v>
      </c>
      <c r="BB440" s="78">
        <v>5417789469</v>
      </c>
      <c r="BC440" s="78">
        <v>5522079315</v>
      </c>
      <c r="BD440" s="78">
        <v>5765560919</v>
      </c>
      <c r="BE440" s="78">
        <v>11132562317</v>
      </c>
      <c r="BF440" s="78">
        <v>10380151502</v>
      </c>
      <c r="BG440" s="78">
        <v>5409659288</v>
      </c>
      <c r="BH440" s="78">
        <v>5402030471</v>
      </c>
      <c r="BI440" s="78">
        <v>41677622280</v>
      </c>
      <c r="BJ440" s="78">
        <v>96682748337</v>
      </c>
      <c r="BK440" s="78">
        <v>35611132523</v>
      </c>
      <c r="BL440" s="78">
        <v>39624708701</v>
      </c>
      <c r="BM440" s="78">
        <v>38288677142</v>
      </c>
      <c r="BN440" s="78">
        <v>7488746857</v>
      </c>
      <c r="BO440" s="78">
        <v>6000000000</v>
      </c>
      <c r="BP440" s="78">
        <v>6000000000</v>
      </c>
      <c r="BQ440" s="78">
        <v>6500000000</v>
      </c>
      <c r="BR440" s="78">
        <v>8752344551</v>
      </c>
      <c r="BS440" s="78">
        <v>5062968628</v>
      </c>
      <c r="BT440" s="78">
        <v>3444985626</v>
      </c>
      <c r="BU440" s="78">
        <v>7658777923</v>
      </c>
      <c r="BV440" s="78">
        <v>7548543010</v>
      </c>
      <c r="BW440" s="78">
        <v>5471339259</v>
      </c>
      <c r="BX440" s="78">
        <v>16405384688</v>
      </c>
      <c r="BY440" s="78">
        <v>13400817954</v>
      </c>
      <c r="BZ440" s="78">
        <v>14630155929</v>
      </c>
      <c r="CA440" s="78">
        <v>2804892268</v>
      </c>
      <c r="CB440" s="78">
        <v>194765337166</v>
      </c>
      <c r="CC440" s="78">
        <v>148927114176</v>
      </c>
      <c r="CD440" s="78">
        <v>164204878363</v>
      </c>
      <c r="CE440" s="78">
        <v>77918588688</v>
      </c>
      <c r="CF440" s="78">
        <v>95037603023</v>
      </c>
      <c r="CG440" s="78">
        <v>74484456708</v>
      </c>
      <c r="CH440" s="78">
        <v>8648508850</v>
      </c>
      <c r="CI440" s="78">
        <v>8497157831</v>
      </c>
      <c r="CJ440" s="78">
        <v>6877646690</v>
      </c>
      <c r="CK440" s="78">
        <v>4817687119</v>
      </c>
      <c r="CL440" s="78">
        <v>14470413678</v>
      </c>
      <c r="CM440" s="78">
        <v>29402175910</v>
      </c>
      <c r="CN440" s="78">
        <v>25987461365</v>
      </c>
      <c r="CO440" s="78">
        <v>17225722647</v>
      </c>
      <c r="CP440" s="78">
        <v>18603844669</v>
      </c>
      <c r="CQ440" s="78">
        <v>27730558272</v>
      </c>
      <c r="CR440" s="78">
        <v>5571069300</v>
      </c>
      <c r="CS440" s="78">
        <v>14162093461</v>
      </c>
      <c r="CT440" s="78">
        <v>18238758395</v>
      </c>
      <c r="CU440" s="78">
        <v>663971287</v>
      </c>
      <c r="CV440" s="78">
        <v>659810271</v>
      </c>
      <c r="CW440" s="78">
        <v>1239114608</v>
      </c>
      <c r="CX440" s="78">
        <v>5000000000</v>
      </c>
      <c r="CY440" s="78">
        <v>5000000000</v>
      </c>
      <c r="CZ440" s="78">
        <v>5000000000</v>
      </c>
      <c r="DA440" s="78">
        <v>5000000000</v>
      </c>
      <c r="DB440" s="78">
        <v>133592680698</v>
      </c>
      <c r="DC440" s="78">
        <v>160012079334</v>
      </c>
      <c r="DD440" s="78">
        <v>188348593897</v>
      </c>
      <c r="DE440" s="78">
        <v>123103536872</v>
      </c>
      <c r="DF440" s="78">
        <v>136313179155</v>
      </c>
      <c r="DG440" s="78">
        <v>42653675606</v>
      </c>
      <c r="DH440" s="78">
        <v>124663039459</v>
      </c>
      <c r="DI440" s="78">
        <v>16322790405</v>
      </c>
      <c r="DJ440" s="78">
        <v>43078809705</v>
      </c>
      <c r="DK440" s="78">
        <v>157488579533</v>
      </c>
      <c r="DL440" s="78">
        <v>41019739246</v>
      </c>
      <c r="DM440" s="78">
        <v>26343571114</v>
      </c>
      <c r="DN440" s="78">
        <v>10730526814</v>
      </c>
      <c r="DO440" s="78">
        <v>5000000000</v>
      </c>
      <c r="DP440" s="78">
        <v>5000000000</v>
      </c>
      <c r="DQ440" s="78">
        <v>5000000000</v>
      </c>
      <c r="DR440" s="78">
        <v>7256836721</v>
      </c>
      <c r="DS440" s="78">
        <v>31433630931</v>
      </c>
      <c r="DT440" s="78">
        <v>19592342690</v>
      </c>
      <c r="DU440" s="78">
        <v>29165086512</v>
      </c>
      <c r="DV440" s="78">
        <v>6776283783</v>
      </c>
      <c r="DW440" s="78">
        <v>7232774049</v>
      </c>
      <c r="DX440" s="78">
        <v>964584315</v>
      </c>
      <c r="DY440" s="78">
        <v>11704650826</v>
      </c>
      <c r="DZ440" s="78">
        <v>829208341</v>
      </c>
      <c r="EA440" s="78">
        <v>9088177589</v>
      </c>
      <c r="EB440" s="78">
        <v>967150884</v>
      </c>
      <c r="EC440" s="78">
        <v>3085725269</v>
      </c>
      <c r="ED440" s="78">
        <v>21445961345</v>
      </c>
      <c r="EE440" s="78">
        <v>16362100443</v>
      </c>
      <c r="EF440" s="78">
        <v>9469483625</v>
      </c>
      <c r="EG440" s="78">
        <v>10722207862</v>
      </c>
      <c r="EH440" s="78">
        <v>71234754835</v>
      </c>
      <c r="EI440" s="78">
        <v>49429949143</v>
      </c>
      <c r="EJ440" s="78">
        <v>187450589880</v>
      </c>
      <c r="EK440" s="78">
        <v>277890683969</v>
      </c>
      <c r="EL440" s="78">
        <v>541780636559</v>
      </c>
      <c r="EM440" s="78">
        <v>548439075462</v>
      </c>
      <c r="EN440" s="78">
        <v>443776518398</v>
      </c>
      <c r="EO440" s="78">
        <v>887513542613</v>
      </c>
      <c r="EP440" s="78">
        <v>318007326395</v>
      </c>
      <c r="EQ440" s="78">
        <v>30968860797</v>
      </c>
      <c r="ER440" s="78">
        <v>135836753262</v>
      </c>
      <c r="ES440" s="78">
        <v>2512159977</v>
      </c>
      <c r="ET440" s="78">
        <v>3449780229</v>
      </c>
      <c r="EU440" s="78">
        <v>608516625</v>
      </c>
      <c r="EV440" s="78">
        <v>1341918453</v>
      </c>
      <c r="EW440" s="78">
        <v>1376223229</v>
      </c>
      <c r="EX440" s="78">
        <v>1285306918</v>
      </c>
      <c r="EY440" s="78">
        <v>11393622992</v>
      </c>
      <c r="EZ440" s="78">
        <v>11838273475</v>
      </c>
      <c r="FA440" s="78">
        <v>7995243397</v>
      </c>
      <c r="FB440" s="78">
        <v>16709847036</v>
      </c>
      <c r="FC440" s="78">
        <v>22633246041</v>
      </c>
      <c r="FD440" s="78">
        <v>3692143165</v>
      </c>
      <c r="FE440" s="78">
        <v>2126830840</v>
      </c>
      <c r="FF440" s="78">
        <v>1406882767</v>
      </c>
      <c r="FG440" s="78">
        <v>2061690104</v>
      </c>
      <c r="FH440" s="78">
        <v>3587802577</v>
      </c>
      <c r="FI440" s="78">
        <v>40978845200</v>
      </c>
      <c r="FJ440" s="78">
        <v>278551646</v>
      </c>
      <c r="FK440" s="78">
        <v>86546799990</v>
      </c>
      <c r="FL440" s="78">
        <v>5901636114</v>
      </c>
      <c r="FM440" s="78">
        <v>3157958248</v>
      </c>
      <c r="FN440" s="78">
        <v>7633570671</v>
      </c>
      <c r="FO440" s="78">
        <v>264618214</v>
      </c>
      <c r="FP440" s="78">
        <v>5375687298</v>
      </c>
      <c r="FQ440" s="78">
        <v>13069677097</v>
      </c>
      <c r="FR440" s="78">
        <v>13963837</v>
      </c>
      <c r="FS440" s="78">
        <v>11992142182</v>
      </c>
      <c r="FT440" s="78">
        <v>1114906741</v>
      </c>
      <c r="FU440" s="78">
        <v>388322211</v>
      </c>
      <c r="FV440" s="78">
        <v>5577816406</v>
      </c>
      <c r="FW440" s="78">
        <v>10251133844</v>
      </c>
      <c r="FX440" s="78">
        <v>80316926177</v>
      </c>
      <c r="FY440" s="78">
        <v>1938861753</v>
      </c>
      <c r="FZ440" s="78">
        <v>2002019039</v>
      </c>
      <c r="GA440" s="78"/>
      <c r="GB440" s="78">
        <v>483853771686</v>
      </c>
      <c r="GC440" s="78">
        <v>66855775569</v>
      </c>
      <c r="GD440" s="78">
        <v>130287918</v>
      </c>
      <c r="GE440" s="78">
        <v>27500000000</v>
      </c>
      <c r="GF440" s="78">
        <v>5064697510</v>
      </c>
    </row>
    <row r="441" spans="1:188">
      <c r="A441" s="84">
        <v>45296</v>
      </c>
      <c r="B441" s="78">
        <v>144528484078</v>
      </c>
      <c r="C441" s="78">
        <v>131221382036</v>
      </c>
      <c r="D441" s="78">
        <v>177419143372</v>
      </c>
      <c r="E441" s="78">
        <v>194559895321</v>
      </c>
      <c r="F441" s="78">
        <v>98448241384</v>
      </c>
      <c r="G441" s="78">
        <v>49141449772</v>
      </c>
      <c r="H441" s="78">
        <v>104231804804</v>
      </c>
      <c r="I441" s="78">
        <v>17570726618</v>
      </c>
      <c r="J441" s="78">
        <v>29013075593</v>
      </c>
      <c r="K441" s="78">
        <v>21297918791</v>
      </c>
      <c r="L441" s="78">
        <v>7297260577</v>
      </c>
      <c r="M441" s="78">
        <v>3495282274</v>
      </c>
      <c r="N441" s="78">
        <v>10380762511</v>
      </c>
      <c r="O441" s="78">
        <v>4882662192</v>
      </c>
      <c r="P441" s="78">
        <v>4033304031</v>
      </c>
      <c r="Q441" s="78">
        <v>9331915187</v>
      </c>
      <c r="R441" s="78">
        <v>4592163481</v>
      </c>
      <c r="S441" s="78">
        <v>7885547136</v>
      </c>
      <c r="T441" s="78">
        <v>4688677342</v>
      </c>
      <c r="U441" s="78">
        <v>17764815927</v>
      </c>
      <c r="V441" s="78">
        <v>5189959114</v>
      </c>
      <c r="W441" s="78">
        <v>4623467777</v>
      </c>
      <c r="X441" s="78">
        <v>245502600</v>
      </c>
      <c r="Y441" s="78">
        <v>247701521323</v>
      </c>
      <c r="Z441" s="78">
        <v>189093791598</v>
      </c>
      <c r="AA441" s="78">
        <v>154155697608</v>
      </c>
      <c r="AB441" s="78">
        <v>259952098977</v>
      </c>
      <c r="AC441" s="78">
        <v>190413466251</v>
      </c>
      <c r="AD441" s="78">
        <v>229351198477</v>
      </c>
      <c r="AE441" s="78">
        <v>43862377857</v>
      </c>
      <c r="AF441" s="78">
        <v>48708203881</v>
      </c>
      <c r="AG441" s="78">
        <v>43390026955</v>
      </c>
      <c r="AH441" s="78">
        <v>25454822924</v>
      </c>
      <c r="AI441" s="78">
        <v>6895994432</v>
      </c>
      <c r="AJ441" s="78">
        <v>5117076147</v>
      </c>
      <c r="AK441" s="78">
        <v>30138762683</v>
      </c>
      <c r="AL441" s="78">
        <v>5095412681</v>
      </c>
      <c r="AM441" s="78">
        <v>6154242100</v>
      </c>
      <c r="AN441" s="78">
        <v>10373124437</v>
      </c>
      <c r="AO441" s="78">
        <v>5090561190</v>
      </c>
      <c r="AP441" s="78">
        <v>11336196015</v>
      </c>
      <c r="AQ441" s="78">
        <v>5101014436</v>
      </c>
      <c r="AR441" s="78">
        <v>14900029354</v>
      </c>
      <c r="AS441" s="78">
        <v>5094353160</v>
      </c>
      <c r="AT441" s="78">
        <v>9154750642</v>
      </c>
      <c r="AU441" s="78">
        <v>5088588457</v>
      </c>
      <c r="AV441" s="78">
        <v>1166097367</v>
      </c>
      <c r="AW441" s="78">
        <v>1671182439</v>
      </c>
      <c r="AX441" s="78">
        <v>10000000000</v>
      </c>
      <c r="AY441" s="78">
        <v>5500000000</v>
      </c>
      <c r="AZ441" s="78">
        <v>24000000000</v>
      </c>
      <c r="BA441" s="78">
        <v>6643556067</v>
      </c>
      <c r="BB441" s="78">
        <v>5437977831</v>
      </c>
      <c r="BC441" s="78">
        <v>5558566664</v>
      </c>
      <c r="BD441" s="78">
        <v>5785743824</v>
      </c>
      <c r="BE441" s="78">
        <v>11186085108</v>
      </c>
      <c r="BF441" s="78">
        <v>10437756594</v>
      </c>
      <c r="BG441" s="78">
        <v>5413993075</v>
      </c>
      <c r="BH441" s="78">
        <v>5402107118</v>
      </c>
      <c r="BI441" s="78">
        <v>41898709792</v>
      </c>
      <c r="BJ441" s="78">
        <v>98473873997</v>
      </c>
      <c r="BK441" s="78">
        <v>35661294077</v>
      </c>
      <c r="BL441" s="78">
        <v>39726592974</v>
      </c>
      <c r="BM441" s="78">
        <v>38418896895</v>
      </c>
      <c r="BN441" s="78">
        <v>7548522739</v>
      </c>
      <c r="BO441" s="78">
        <v>6000000000</v>
      </c>
      <c r="BP441" s="78">
        <v>6000000000</v>
      </c>
      <c r="BQ441" s="78">
        <v>6500000000</v>
      </c>
      <c r="BR441" s="78">
        <v>8781195896</v>
      </c>
      <c r="BS441" s="78">
        <v>5107946759</v>
      </c>
      <c r="BT441" s="78">
        <v>3540380840</v>
      </c>
      <c r="BU441" s="78">
        <v>8191765865</v>
      </c>
      <c r="BV441" s="78">
        <v>7698132687</v>
      </c>
      <c r="BW441" s="78">
        <v>5530970205</v>
      </c>
      <c r="BX441" s="78">
        <v>16467209097</v>
      </c>
      <c r="BY441" s="78">
        <v>13446905426</v>
      </c>
      <c r="BZ441" s="78">
        <v>14696021083</v>
      </c>
      <c r="CA441" s="78">
        <v>2833777569</v>
      </c>
      <c r="CB441" s="78">
        <v>195490782209</v>
      </c>
      <c r="CC441" s="78">
        <v>149857671255</v>
      </c>
      <c r="CD441" s="78">
        <v>165381320848</v>
      </c>
      <c r="CE441" s="78">
        <v>78383978973</v>
      </c>
      <c r="CF441" s="78">
        <v>95455068340</v>
      </c>
      <c r="CG441" s="78">
        <v>74979958436</v>
      </c>
      <c r="CH441" s="78">
        <v>8837314864</v>
      </c>
      <c r="CI441" s="78">
        <v>8822408421</v>
      </c>
      <c r="CJ441" s="78">
        <v>6904907238</v>
      </c>
      <c r="CK441" s="78">
        <v>4920382526</v>
      </c>
      <c r="CL441" s="78">
        <v>14501134278</v>
      </c>
      <c r="CM441" s="78">
        <v>29887943130</v>
      </c>
      <c r="CN441" s="78">
        <v>26190403413</v>
      </c>
      <c r="CO441" s="78">
        <v>17468104814</v>
      </c>
      <c r="CP441" s="78">
        <v>18656238060</v>
      </c>
      <c r="CQ441" s="78">
        <v>28187435992</v>
      </c>
      <c r="CR441" s="78">
        <v>5570334123</v>
      </c>
      <c r="CS441" s="78">
        <v>14162891861</v>
      </c>
      <c r="CT441" s="78">
        <v>18361979070</v>
      </c>
      <c r="CU441" s="78">
        <v>663971287</v>
      </c>
      <c r="CV441" s="78">
        <v>659810271</v>
      </c>
      <c r="CW441" s="78">
        <v>1239114608</v>
      </c>
      <c r="CX441" s="78">
        <v>2100000000</v>
      </c>
      <c r="CY441" s="78">
        <v>1800000000</v>
      </c>
      <c r="CZ441" s="78">
        <v>2100000000</v>
      </c>
      <c r="DA441" s="78">
        <v>2000000000</v>
      </c>
      <c r="DB441" s="78">
        <v>133458414537</v>
      </c>
      <c r="DC441" s="78">
        <v>160647537488</v>
      </c>
      <c r="DD441" s="78">
        <v>188756166685</v>
      </c>
      <c r="DE441" s="78">
        <v>123794605774</v>
      </c>
      <c r="DF441" s="78">
        <v>136983631098</v>
      </c>
      <c r="DG441" s="78">
        <v>42849884686</v>
      </c>
      <c r="DH441" s="78">
        <v>125632147360</v>
      </c>
      <c r="DI441" s="78">
        <v>16379674116</v>
      </c>
      <c r="DJ441" s="78">
        <v>43376314640</v>
      </c>
      <c r="DK441" s="78">
        <v>159169127387</v>
      </c>
      <c r="DL441" s="78">
        <v>42442276337</v>
      </c>
      <c r="DM441" s="78">
        <v>26945080607</v>
      </c>
      <c r="DN441" s="78">
        <v>10878807277</v>
      </c>
      <c r="DO441" s="78">
        <v>5000000000</v>
      </c>
      <c r="DP441" s="78">
        <v>5000000000</v>
      </c>
      <c r="DQ441" s="78">
        <v>5000000000</v>
      </c>
      <c r="DR441" s="78">
        <v>7345668811</v>
      </c>
      <c r="DS441" s="78">
        <v>31949032173</v>
      </c>
      <c r="DT441" s="78">
        <v>20340530172</v>
      </c>
      <c r="DU441" s="78">
        <v>29661896092</v>
      </c>
      <c r="DV441" s="78">
        <v>6821936025</v>
      </c>
      <c r="DW441" s="78">
        <v>7320414685</v>
      </c>
      <c r="DX441" s="78">
        <v>965688274</v>
      </c>
      <c r="DY441" s="78">
        <v>11707570128</v>
      </c>
      <c r="DZ441" s="78">
        <v>858169973</v>
      </c>
      <c r="EA441" s="78">
        <v>9310758766</v>
      </c>
      <c r="EB441" s="78">
        <v>968650240</v>
      </c>
      <c r="EC441" s="78">
        <v>3094021474</v>
      </c>
      <c r="ED441" s="78">
        <v>21457648928</v>
      </c>
      <c r="EE441" s="78">
        <v>16402995803</v>
      </c>
      <c r="EF441" s="78">
        <v>9476466664</v>
      </c>
      <c r="EG441" s="78">
        <v>10676492613</v>
      </c>
      <c r="EH441" s="78">
        <v>71586410253</v>
      </c>
      <c r="EI441" s="78">
        <v>49477421439</v>
      </c>
      <c r="EJ441" s="78">
        <v>187485283953</v>
      </c>
      <c r="EK441" s="78">
        <v>278304760473</v>
      </c>
      <c r="EL441" s="78">
        <v>543292904240</v>
      </c>
      <c r="EM441" s="78">
        <v>549877171217</v>
      </c>
      <c r="EN441" s="78">
        <v>445773674687</v>
      </c>
      <c r="EO441" s="78">
        <v>888534232779</v>
      </c>
      <c r="EP441" s="78">
        <v>318025060971</v>
      </c>
      <c r="EQ441" s="78">
        <v>31440647743</v>
      </c>
      <c r="ER441" s="78">
        <v>136611717064</v>
      </c>
      <c r="ES441" s="78">
        <v>2521089894</v>
      </c>
      <c r="ET441" s="78">
        <v>3453122326</v>
      </c>
      <c r="EU441" s="78">
        <v>608516625</v>
      </c>
      <c r="EV441" s="78">
        <v>1342851487</v>
      </c>
      <c r="EW441" s="78">
        <v>1380615467</v>
      </c>
      <c r="EX441" s="78">
        <v>1287718389</v>
      </c>
      <c r="EY441" s="78">
        <v>11452266852</v>
      </c>
      <c r="EZ441" s="78">
        <v>11799271589</v>
      </c>
      <c r="FA441" s="78">
        <v>8049001333</v>
      </c>
      <c r="FB441" s="78">
        <v>16717056376</v>
      </c>
      <c r="FC441" s="78">
        <v>22535031549</v>
      </c>
      <c r="FD441" s="78">
        <v>3710277546</v>
      </c>
      <c r="FE441" s="78">
        <v>2134669338</v>
      </c>
      <c r="FF441" s="78">
        <v>1409903220</v>
      </c>
      <c r="FG441" s="78">
        <v>2071340021</v>
      </c>
      <c r="FH441" s="78">
        <v>3595375562</v>
      </c>
      <c r="FI441" s="78">
        <v>41027462054</v>
      </c>
      <c r="FJ441" s="78">
        <v>278551646</v>
      </c>
      <c r="FK441" s="78">
        <v>87004385382</v>
      </c>
      <c r="FL441" s="78">
        <v>5862057613</v>
      </c>
      <c r="FM441" s="78">
        <v>3157970897</v>
      </c>
      <c r="FN441" s="78">
        <v>7613057379</v>
      </c>
      <c r="FO441" s="78">
        <v>264657020</v>
      </c>
      <c r="FP441" s="78">
        <v>5379378910</v>
      </c>
      <c r="FQ441" s="78">
        <v>13118173704</v>
      </c>
      <c r="FR441" s="78">
        <v>13963837</v>
      </c>
      <c r="FS441" s="78">
        <v>12079086420</v>
      </c>
      <c r="FT441" s="78">
        <v>1120083992</v>
      </c>
      <c r="FU441" s="78">
        <v>388485988</v>
      </c>
      <c r="FV441" s="78">
        <v>5578018917</v>
      </c>
      <c r="FW441" s="78">
        <v>10251191354</v>
      </c>
      <c r="FX441" s="78">
        <v>80316926177</v>
      </c>
      <c r="FY441" s="78">
        <v>1944799443</v>
      </c>
      <c r="FZ441" s="78">
        <v>2028280226</v>
      </c>
      <c r="GA441" s="78"/>
      <c r="GB441" s="78">
        <v>485349080414</v>
      </c>
      <c r="GC441" s="78">
        <v>66823491009</v>
      </c>
      <c r="GD441" s="78">
        <v>130287918</v>
      </c>
      <c r="GE441" s="78">
        <v>27500000000</v>
      </c>
      <c r="GF441" s="78">
        <v>4984855298</v>
      </c>
    </row>
    <row r="442" spans="1:188">
      <c r="A442" s="84">
        <v>45299</v>
      </c>
      <c r="B442" s="78">
        <v>144393395199</v>
      </c>
      <c r="C442" s="78">
        <v>131206901731</v>
      </c>
      <c r="D442" s="78">
        <v>177814716240</v>
      </c>
      <c r="E442" s="78">
        <v>194675047358</v>
      </c>
      <c r="F442" s="78">
        <v>98355502317</v>
      </c>
      <c r="G442" s="78">
        <v>49058416942</v>
      </c>
      <c r="H442" s="78">
        <v>104154255602</v>
      </c>
      <c r="I442" s="78">
        <v>17569989209</v>
      </c>
      <c r="J442" s="78">
        <v>28992043693</v>
      </c>
      <c r="K442" s="78">
        <v>21329886824</v>
      </c>
      <c r="L442" s="78">
        <v>7296910555</v>
      </c>
      <c r="M442" s="78">
        <v>3496101034</v>
      </c>
      <c r="N442" s="78">
        <v>10440816025</v>
      </c>
      <c r="O442" s="78">
        <v>4879982920</v>
      </c>
      <c r="P442" s="78">
        <v>3964057869</v>
      </c>
      <c r="Q442" s="78">
        <v>9314448775</v>
      </c>
      <c r="R442" s="78">
        <v>4593836873</v>
      </c>
      <c r="S442" s="78">
        <v>7909869036</v>
      </c>
      <c r="T442" s="78">
        <v>4690407235</v>
      </c>
      <c r="U442" s="78">
        <v>17753744232</v>
      </c>
      <c r="V442" s="78">
        <v>5194113852</v>
      </c>
      <c r="W442" s="78">
        <v>4627716756</v>
      </c>
      <c r="X442" s="78">
        <v>245643358</v>
      </c>
      <c r="Y442" s="78">
        <v>247868733922</v>
      </c>
      <c r="Z442" s="78">
        <v>189208235778</v>
      </c>
      <c r="AA442" s="78">
        <v>154356987359</v>
      </c>
      <c r="AB442" s="78">
        <v>260509287562</v>
      </c>
      <c r="AC442" s="78">
        <v>190578613215</v>
      </c>
      <c r="AD442" s="78">
        <v>229388646831</v>
      </c>
      <c r="AE442" s="78">
        <v>43867639621</v>
      </c>
      <c r="AF442" s="78">
        <v>48850592728</v>
      </c>
      <c r="AG442" s="78">
        <v>43664807782</v>
      </c>
      <c r="AH442" s="78">
        <v>25833112780</v>
      </c>
      <c r="AI442" s="78">
        <v>6999869321</v>
      </c>
      <c r="AJ442" s="78">
        <v>5117076147</v>
      </c>
      <c r="AK442" s="78">
        <v>31061117601</v>
      </c>
      <c r="AL442" s="78">
        <v>5095412681</v>
      </c>
      <c r="AM442" s="78">
        <v>6175863698</v>
      </c>
      <c r="AN442" s="78">
        <v>10486402154</v>
      </c>
      <c r="AO442" s="78">
        <v>5090561190</v>
      </c>
      <c r="AP442" s="78">
        <v>11492493226</v>
      </c>
      <c r="AQ442" s="78">
        <v>5101014436</v>
      </c>
      <c r="AR442" s="78">
        <v>14976015984</v>
      </c>
      <c r="AS442" s="78">
        <v>5094353160</v>
      </c>
      <c r="AT442" s="78">
        <v>9215616210</v>
      </c>
      <c r="AU442" s="78">
        <v>5088588457</v>
      </c>
      <c r="AV442" s="78">
        <v>1166097367</v>
      </c>
      <c r="AW442" s="78">
        <v>1671182439</v>
      </c>
      <c r="AX442" s="78">
        <v>10500000000</v>
      </c>
      <c r="AY442" s="78">
        <v>5500000000</v>
      </c>
      <c r="AZ442" s="78">
        <v>24500000000</v>
      </c>
      <c r="BA442" s="78">
        <v>6663467716</v>
      </c>
      <c r="BB442" s="78">
        <v>5432573838</v>
      </c>
      <c r="BC442" s="78">
        <v>5573667560</v>
      </c>
      <c r="BD442" s="78">
        <v>5806695437</v>
      </c>
      <c r="BE442" s="78">
        <v>11202960461</v>
      </c>
      <c r="BF442" s="78">
        <v>10452351124</v>
      </c>
      <c r="BG442" s="78">
        <v>5417127037</v>
      </c>
      <c r="BH442" s="78">
        <v>5402107118</v>
      </c>
      <c r="BI442" s="78">
        <v>42029409349</v>
      </c>
      <c r="BJ442" s="78">
        <v>99882505373</v>
      </c>
      <c r="BK442" s="78">
        <v>35608572386</v>
      </c>
      <c r="BL442" s="78">
        <v>39723418212</v>
      </c>
      <c r="BM442" s="78">
        <v>38488982604</v>
      </c>
      <c r="BN442" s="78">
        <v>7581906386</v>
      </c>
      <c r="BO442" s="78">
        <v>6000000000</v>
      </c>
      <c r="BP442" s="78">
        <v>6000000000</v>
      </c>
      <c r="BQ442" s="78">
        <v>6500000000</v>
      </c>
      <c r="BR442" s="78">
        <v>8479408232</v>
      </c>
      <c r="BS442" s="78">
        <v>5210588191</v>
      </c>
      <c r="BT442" s="78">
        <v>3628781788</v>
      </c>
      <c r="BU442" s="78">
        <v>8640155152</v>
      </c>
      <c r="BV442" s="78">
        <v>7773105970</v>
      </c>
      <c r="BW442" s="78">
        <v>5572843228</v>
      </c>
      <c r="BX442" s="78">
        <v>16462128898</v>
      </c>
      <c r="BY442" s="78">
        <v>13449177558</v>
      </c>
      <c r="BZ442" s="78">
        <v>14664706428</v>
      </c>
      <c r="CA442" s="78">
        <v>2936280553</v>
      </c>
      <c r="CB442" s="78">
        <v>195714163719</v>
      </c>
      <c r="CC442" s="78">
        <v>150581765109</v>
      </c>
      <c r="CD442" s="78">
        <v>166299010697</v>
      </c>
      <c r="CE442" s="78">
        <v>78494533173</v>
      </c>
      <c r="CF442" s="78">
        <v>95435002456</v>
      </c>
      <c r="CG442" s="78">
        <v>75027989239</v>
      </c>
      <c r="CH442" s="78">
        <v>9110824970</v>
      </c>
      <c r="CI442" s="78">
        <v>9041891224</v>
      </c>
      <c r="CJ442" s="78">
        <v>6922619537</v>
      </c>
      <c r="CK442" s="78">
        <v>5005476355</v>
      </c>
      <c r="CL442" s="78">
        <v>14494555833</v>
      </c>
      <c r="CM442" s="78">
        <v>30008549160</v>
      </c>
      <c r="CN442" s="78">
        <v>26527590287</v>
      </c>
      <c r="CO442" s="78">
        <v>18051444759</v>
      </c>
      <c r="CP442" s="78">
        <v>18676965909</v>
      </c>
      <c r="CQ442" s="78">
        <v>28410539507</v>
      </c>
      <c r="CR442" s="78">
        <v>5570872070</v>
      </c>
      <c r="CS442" s="78">
        <v>14163240719</v>
      </c>
      <c r="CT442" s="78">
        <v>18490753971</v>
      </c>
      <c r="CU442" s="78">
        <v>664476323</v>
      </c>
      <c r="CV442" s="78">
        <v>659810271</v>
      </c>
      <c r="CW442" s="78">
        <v>1239620016</v>
      </c>
      <c r="CX442" s="78">
        <v>2100000000</v>
      </c>
      <c r="CY442" s="78">
        <v>1800000000</v>
      </c>
      <c r="CZ442" s="78">
        <v>2100000000</v>
      </c>
      <c r="DA442" s="78">
        <v>2000000000</v>
      </c>
      <c r="DB442" s="78">
        <v>133428022957</v>
      </c>
      <c r="DC442" s="78">
        <v>160761318571</v>
      </c>
      <c r="DD442" s="78">
        <v>188775876096</v>
      </c>
      <c r="DE442" s="78">
        <v>124451469004</v>
      </c>
      <c r="DF442" s="78">
        <v>137151875115</v>
      </c>
      <c r="DG442" s="78">
        <v>43002627193</v>
      </c>
      <c r="DH442" s="78">
        <v>125914790199</v>
      </c>
      <c r="DI442" s="78">
        <v>16453679330</v>
      </c>
      <c r="DJ442" s="78">
        <v>43406559321</v>
      </c>
      <c r="DK442" s="78">
        <v>159508041391</v>
      </c>
      <c r="DL442" s="78">
        <v>42906630177</v>
      </c>
      <c r="DM442" s="78">
        <v>27256686756</v>
      </c>
      <c r="DN442" s="78">
        <v>10951190858</v>
      </c>
      <c r="DO442" s="78">
        <v>5000000000</v>
      </c>
      <c r="DP442" s="78">
        <v>5000000000</v>
      </c>
      <c r="DQ442" s="78">
        <v>5000000000</v>
      </c>
      <c r="DR442" s="78">
        <v>7383733316</v>
      </c>
      <c r="DS442" s="78">
        <v>32863757281</v>
      </c>
      <c r="DT442" s="78">
        <v>20802680994</v>
      </c>
      <c r="DU442" s="78">
        <v>30425194172</v>
      </c>
      <c r="DV442" s="78">
        <v>6847845042</v>
      </c>
      <c r="DW442" s="78">
        <v>7399540293</v>
      </c>
      <c r="DX442" s="78">
        <v>965688274</v>
      </c>
      <c r="DY442" s="78">
        <v>11707570128</v>
      </c>
      <c r="DZ442" s="78">
        <v>863101429</v>
      </c>
      <c r="EA442" s="78">
        <v>9529185679</v>
      </c>
      <c r="EB442" s="78">
        <v>968667699</v>
      </c>
      <c r="EC442" s="78">
        <v>3116266222</v>
      </c>
      <c r="ED442" s="78">
        <v>21480974460</v>
      </c>
      <c r="EE442" s="78">
        <v>16426466087</v>
      </c>
      <c r="EF442" s="78">
        <v>9480531037</v>
      </c>
      <c r="EG442" s="78">
        <v>10706121842</v>
      </c>
      <c r="EH442" s="78">
        <v>71585388410</v>
      </c>
      <c r="EI442" s="78">
        <v>49509567158</v>
      </c>
      <c r="EJ442" s="78">
        <v>187316363594</v>
      </c>
      <c r="EK442" s="78">
        <v>278467245248</v>
      </c>
      <c r="EL442" s="78">
        <v>544045077316</v>
      </c>
      <c r="EM442" s="78">
        <v>551149890363</v>
      </c>
      <c r="EN442" s="78">
        <v>447556258981</v>
      </c>
      <c r="EO442" s="78">
        <v>889240406578</v>
      </c>
      <c r="EP442" s="78">
        <v>317620417618</v>
      </c>
      <c r="EQ442" s="78">
        <v>31924558707</v>
      </c>
      <c r="ER442" s="78">
        <v>137037358601</v>
      </c>
      <c r="ES442" s="78">
        <v>2521980800</v>
      </c>
      <c r="ET442" s="78">
        <v>3446616621</v>
      </c>
      <c r="EU442" s="78">
        <v>608516625</v>
      </c>
      <c r="EV442" s="78">
        <v>1347685862</v>
      </c>
      <c r="EW442" s="78">
        <v>1387540604</v>
      </c>
      <c r="EX442" s="78">
        <v>1292559852</v>
      </c>
      <c r="EY442" s="78">
        <v>11442979197</v>
      </c>
      <c r="EZ442" s="78">
        <v>11798758921</v>
      </c>
      <c r="FA442" s="78">
        <v>8046561889</v>
      </c>
      <c r="FB442" s="78">
        <v>16723950332</v>
      </c>
      <c r="FC442" s="78">
        <v>22134653256</v>
      </c>
      <c r="FD442" s="78">
        <v>3688128573</v>
      </c>
      <c r="FE442" s="78">
        <v>2135098724</v>
      </c>
      <c r="FF442" s="78">
        <v>1410928258</v>
      </c>
      <c r="FG442" s="78">
        <v>2060623959</v>
      </c>
      <c r="FH442" s="78">
        <v>3591322170</v>
      </c>
      <c r="FI442" s="78">
        <v>41155409594</v>
      </c>
      <c r="FJ442" s="78">
        <v>278551646</v>
      </c>
      <c r="FK442" s="78">
        <v>87185685481</v>
      </c>
      <c r="FL442" s="78">
        <v>5820669441</v>
      </c>
      <c r="FM442" s="78">
        <v>3157982916</v>
      </c>
      <c r="FN442" s="78">
        <v>7590441308</v>
      </c>
      <c r="FO442" s="78">
        <v>264658878</v>
      </c>
      <c r="FP442" s="78">
        <v>5345245938</v>
      </c>
      <c r="FQ442" s="78">
        <v>13132365534</v>
      </c>
      <c r="FR442" s="78">
        <v>13963837</v>
      </c>
      <c r="FS442" s="78">
        <v>12134071244</v>
      </c>
      <c r="FT442" s="78">
        <v>1120989748</v>
      </c>
      <c r="FU442" s="78">
        <v>388502541</v>
      </c>
      <c r="FV442" s="78">
        <v>5601743029</v>
      </c>
      <c r="FW442" s="78">
        <v>10251433013</v>
      </c>
      <c r="FX442" s="78">
        <v>80316926177</v>
      </c>
      <c r="FY442" s="78">
        <v>1946641296</v>
      </c>
      <c r="FZ442" s="78">
        <v>2028750438</v>
      </c>
      <c r="GA442" s="78"/>
      <c r="GB442" s="78">
        <v>486289130639</v>
      </c>
      <c r="GC442" s="78">
        <v>66825832555</v>
      </c>
      <c r="GD442" s="78">
        <v>130287918</v>
      </c>
      <c r="GE442" s="78">
        <v>27500000000</v>
      </c>
      <c r="GF442" s="78">
        <v>4983799666</v>
      </c>
    </row>
    <row r="443" spans="1:188">
      <c r="A443" s="84">
        <v>45300</v>
      </c>
      <c r="B443" s="78">
        <v>144744456158</v>
      </c>
      <c r="C443" s="78">
        <v>131175930136</v>
      </c>
      <c r="D443" s="78">
        <v>177930542006</v>
      </c>
      <c r="E443" s="78">
        <v>194657763759</v>
      </c>
      <c r="F443" s="78">
        <v>98325906905</v>
      </c>
      <c r="G443" s="78">
        <v>49060144884</v>
      </c>
      <c r="H443" s="78">
        <v>104080324897</v>
      </c>
      <c r="I443" s="78">
        <v>17593366290</v>
      </c>
      <c r="J443" s="78">
        <v>28937694705</v>
      </c>
      <c r="K443" s="78">
        <v>21378567739</v>
      </c>
      <c r="L443" s="78">
        <v>7296920660</v>
      </c>
      <c r="M443" s="78">
        <v>3496102797</v>
      </c>
      <c r="N443" s="78">
        <v>10574659131</v>
      </c>
      <c r="O443" s="78">
        <v>4882122041</v>
      </c>
      <c r="P443" s="78">
        <v>3969559150</v>
      </c>
      <c r="Q443" s="78">
        <v>9370453866</v>
      </c>
      <c r="R443" s="78">
        <v>4594146058</v>
      </c>
      <c r="S443" s="78">
        <v>7924616386</v>
      </c>
      <c r="T443" s="78">
        <v>4698124207</v>
      </c>
      <c r="U443" s="78">
        <v>17726959593</v>
      </c>
      <c r="V443" s="78">
        <v>5235332671</v>
      </c>
      <c r="W443" s="78">
        <v>4634031268</v>
      </c>
      <c r="X443" s="78">
        <v>245643358</v>
      </c>
      <c r="Y443" s="78">
        <v>247808798847</v>
      </c>
      <c r="Z443" s="78">
        <v>189255062737</v>
      </c>
      <c r="AA443" s="78">
        <v>154257718887</v>
      </c>
      <c r="AB443" s="78">
        <v>260536528083</v>
      </c>
      <c r="AC443" s="78">
        <v>190575406001</v>
      </c>
      <c r="AD443" s="78">
        <v>229022919346</v>
      </c>
      <c r="AE443" s="78">
        <v>43852391464</v>
      </c>
      <c r="AF443" s="78">
        <v>48993910989</v>
      </c>
      <c r="AG443" s="78">
        <v>43765433614</v>
      </c>
      <c r="AH443" s="78">
        <v>26132516847</v>
      </c>
      <c r="AI443" s="78">
        <v>6985553489</v>
      </c>
      <c r="AJ443" s="78">
        <v>5117076147</v>
      </c>
      <c r="AK443" s="78">
        <v>31537439435</v>
      </c>
      <c r="AL443" s="78">
        <v>5095412681</v>
      </c>
      <c r="AM443" s="78">
        <v>6157145409</v>
      </c>
      <c r="AN443" s="78">
        <v>10601862431</v>
      </c>
      <c r="AO443" s="78">
        <v>5090561190</v>
      </c>
      <c r="AP443" s="78">
        <v>11565093772</v>
      </c>
      <c r="AQ443" s="78">
        <v>5101022818</v>
      </c>
      <c r="AR443" s="78">
        <v>15087346674</v>
      </c>
      <c r="AS443" s="78">
        <v>5094019854</v>
      </c>
      <c r="AT443" s="78">
        <v>9218149071</v>
      </c>
      <c r="AU443" s="78">
        <v>5088588457</v>
      </c>
      <c r="AV443" s="78">
        <v>1166097367</v>
      </c>
      <c r="AW443" s="78">
        <v>1671182439</v>
      </c>
      <c r="AX443" s="78">
        <v>10500000000</v>
      </c>
      <c r="AY443" s="78">
        <v>5500000000</v>
      </c>
      <c r="AZ443" s="78">
        <v>24500000000</v>
      </c>
      <c r="BA443" s="78">
        <v>6670269560</v>
      </c>
      <c r="BB443" s="78">
        <v>5428084183</v>
      </c>
      <c r="BC443" s="78">
        <v>5579318080</v>
      </c>
      <c r="BD443" s="78">
        <v>5812554847</v>
      </c>
      <c r="BE443" s="78">
        <v>11187043177</v>
      </c>
      <c r="BF443" s="78">
        <v>10455951343</v>
      </c>
      <c r="BG443" s="78">
        <v>5426901866</v>
      </c>
      <c r="BH443" s="78">
        <v>5402753773</v>
      </c>
      <c r="BI443" s="78">
        <v>42095971832</v>
      </c>
      <c r="BJ443" s="78">
        <v>100541660376</v>
      </c>
      <c r="BK443" s="78">
        <v>35558349281</v>
      </c>
      <c r="BL443" s="78">
        <v>39748914793</v>
      </c>
      <c r="BM443" s="78">
        <v>38502576814</v>
      </c>
      <c r="BN443" s="78">
        <v>7585299726</v>
      </c>
      <c r="BO443" s="78">
        <v>6000000000</v>
      </c>
      <c r="BP443" s="78">
        <v>6000000000</v>
      </c>
      <c r="BQ443" s="78">
        <v>6500000000</v>
      </c>
      <c r="BR443" s="78">
        <v>8487117944</v>
      </c>
      <c r="BS443" s="78">
        <v>5170016438</v>
      </c>
      <c r="BT443" s="78">
        <v>3657233420</v>
      </c>
      <c r="BU443" s="78">
        <v>9018264288</v>
      </c>
      <c r="BV443" s="78">
        <v>7779255735</v>
      </c>
      <c r="BW443" s="78">
        <v>5655057354</v>
      </c>
      <c r="BX443" s="78">
        <v>16466362499</v>
      </c>
      <c r="BY443" s="78">
        <v>13450596215</v>
      </c>
      <c r="BZ443" s="78">
        <v>14673868387</v>
      </c>
      <c r="CA443" s="78">
        <v>2952544386</v>
      </c>
      <c r="CB443" s="78">
        <v>195705344427</v>
      </c>
      <c r="CC443" s="78">
        <v>150587394998</v>
      </c>
      <c r="CD443" s="78">
        <v>166615201018</v>
      </c>
      <c r="CE443" s="78">
        <v>78486630118</v>
      </c>
      <c r="CF443" s="78">
        <v>95314907381</v>
      </c>
      <c r="CG443" s="78">
        <v>75183455339</v>
      </c>
      <c r="CH443" s="78">
        <v>9265595383</v>
      </c>
      <c r="CI443" s="78">
        <v>9180426815</v>
      </c>
      <c r="CJ443" s="78">
        <v>6930145206</v>
      </c>
      <c r="CK443" s="78">
        <v>5022236194</v>
      </c>
      <c r="CL443" s="78">
        <v>14508379009</v>
      </c>
      <c r="CM443" s="78">
        <v>30171148013</v>
      </c>
      <c r="CN443" s="78">
        <v>26600632088</v>
      </c>
      <c r="CO443" s="78">
        <v>18210915965</v>
      </c>
      <c r="CP443" s="78">
        <v>18667743973</v>
      </c>
      <c r="CQ443" s="78">
        <v>28564478207</v>
      </c>
      <c r="CR443" s="78">
        <v>5569990362</v>
      </c>
      <c r="CS443" s="78">
        <v>14161143156</v>
      </c>
      <c r="CT443" s="78">
        <v>18522516604</v>
      </c>
      <c r="CU443" s="78">
        <v>664476323</v>
      </c>
      <c r="CV443" s="78">
        <v>659810271</v>
      </c>
      <c r="CW443" s="78">
        <v>1239620016</v>
      </c>
      <c r="CX443" s="78">
        <v>2100000000</v>
      </c>
      <c r="CY443" s="78">
        <v>1800000000</v>
      </c>
      <c r="CZ443" s="78">
        <v>2100000000</v>
      </c>
      <c r="DA443" s="78">
        <v>2000000000</v>
      </c>
      <c r="DB443" s="78">
        <v>133422695494</v>
      </c>
      <c r="DC443" s="78">
        <v>160818683780</v>
      </c>
      <c r="DD443" s="78">
        <v>188670512478</v>
      </c>
      <c r="DE443" s="78">
        <v>124501831465</v>
      </c>
      <c r="DF443" s="78">
        <v>137172795164</v>
      </c>
      <c r="DG443" s="78">
        <v>43142732144</v>
      </c>
      <c r="DH443" s="78">
        <v>126258954166</v>
      </c>
      <c r="DI443" s="78">
        <v>16460736520</v>
      </c>
      <c r="DJ443" s="78">
        <v>43497282904</v>
      </c>
      <c r="DK443" s="78">
        <v>160007944519</v>
      </c>
      <c r="DL443" s="78">
        <v>43400164990</v>
      </c>
      <c r="DM443" s="78">
        <v>27392220868</v>
      </c>
      <c r="DN443" s="78">
        <v>11002856812</v>
      </c>
      <c r="DO443" s="78">
        <v>5000000000</v>
      </c>
      <c r="DP443" s="78">
        <v>5000000000</v>
      </c>
      <c r="DQ443" s="78">
        <v>5000000000</v>
      </c>
      <c r="DR443" s="78">
        <v>7391939687</v>
      </c>
      <c r="DS443" s="78">
        <v>33250465656</v>
      </c>
      <c r="DT443" s="78">
        <v>21228557402</v>
      </c>
      <c r="DU443" s="78">
        <v>30726618660</v>
      </c>
      <c r="DV443" s="78">
        <v>6859058536</v>
      </c>
      <c r="DW443" s="78">
        <v>7422711473</v>
      </c>
      <c r="DX443" s="78">
        <v>965688274</v>
      </c>
      <c r="DY443" s="78">
        <v>11707570128</v>
      </c>
      <c r="DZ443" s="78">
        <v>863101429</v>
      </c>
      <c r="EA443" s="78">
        <v>9650419380</v>
      </c>
      <c r="EB443" s="78">
        <v>972487715</v>
      </c>
      <c r="EC443" s="78">
        <v>3133542393</v>
      </c>
      <c r="ED443" s="78">
        <v>21424954915</v>
      </c>
      <c r="EE443" s="78">
        <v>16394042508</v>
      </c>
      <c r="EF443" s="78">
        <v>9473287488</v>
      </c>
      <c r="EG443" s="78">
        <v>10693154227</v>
      </c>
      <c r="EH443" s="78">
        <v>71595029803</v>
      </c>
      <c r="EI443" s="78">
        <v>49381246908</v>
      </c>
      <c r="EJ443" s="78">
        <v>187230548749</v>
      </c>
      <c r="EK443" s="78">
        <v>278414125974</v>
      </c>
      <c r="EL443" s="78">
        <v>543699271595</v>
      </c>
      <c r="EM443" s="78">
        <v>550890720745</v>
      </c>
      <c r="EN443" s="78">
        <v>448001829587</v>
      </c>
      <c r="EO443" s="78">
        <v>888819031560</v>
      </c>
      <c r="EP443" s="78">
        <v>317094480716</v>
      </c>
      <c r="EQ443" s="78">
        <v>32138290188</v>
      </c>
      <c r="ER443" s="78">
        <v>137148493416</v>
      </c>
      <c r="ES443" s="78">
        <v>2500155097</v>
      </c>
      <c r="ET443" s="78">
        <v>3437310096</v>
      </c>
      <c r="EU443" s="78">
        <v>608516625</v>
      </c>
      <c r="EV443" s="78">
        <v>1347685862</v>
      </c>
      <c r="EW443" s="78">
        <v>1393856344</v>
      </c>
      <c r="EX443" s="78">
        <v>1351025273</v>
      </c>
      <c r="EY443" s="78">
        <v>11428669832</v>
      </c>
      <c r="EZ443" s="78">
        <v>11791603661</v>
      </c>
      <c r="FA443" s="78">
        <v>8046877230</v>
      </c>
      <c r="FB443" s="78">
        <v>16688353288</v>
      </c>
      <c r="FC443" s="78">
        <v>22125319473</v>
      </c>
      <c r="FD443" s="78">
        <v>3686486207</v>
      </c>
      <c r="FE443" s="78">
        <v>2135181599</v>
      </c>
      <c r="FF443" s="78">
        <v>1400393291</v>
      </c>
      <c r="FG443" s="78">
        <v>2058669821</v>
      </c>
      <c r="FH443" s="78">
        <v>3596275829</v>
      </c>
      <c r="FI443" s="78">
        <v>41210390893</v>
      </c>
      <c r="FJ443" s="78">
        <v>278551646</v>
      </c>
      <c r="FK443" s="78">
        <v>87214504290</v>
      </c>
      <c r="FL443" s="78">
        <v>5823803510</v>
      </c>
      <c r="FM443" s="78">
        <v>3157982916</v>
      </c>
      <c r="FN443" s="78">
        <v>7598020347</v>
      </c>
      <c r="FO443" s="78">
        <v>264719192</v>
      </c>
      <c r="FP443" s="78">
        <v>5352167408</v>
      </c>
      <c r="FQ443" s="78">
        <v>13188915707</v>
      </c>
      <c r="FR443" s="78">
        <v>13963837</v>
      </c>
      <c r="FS443" s="78">
        <v>12287050796</v>
      </c>
      <c r="FT443" s="78">
        <v>1101864960</v>
      </c>
      <c r="FU443" s="78">
        <v>388502541</v>
      </c>
      <c r="FV443" s="78">
        <v>5592460072</v>
      </c>
      <c r="FW443" s="78">
        <v>10251433013</v>
      </c>
      <c r="FX443" s="78">
        <v>80316926177</v>
      </c>
      <c r="FY443" s="78">
        <v>1946724131</v>
      </c>
      <c r="FZ443" s="78">
        <v>2044019744</v>
      </c>
      <c r="GA443" s="78"/>
      <c r="GB443" s="78">
        <v>486222033703</v>
      </c>
      <c r="GC443" s="78">
        <v>66809806670</v>
      </c>
      <c r="GD443" s="78">
        <v>130202712</v>
      </c>
      <c r="GE443" s="78">
        <v>27500000000</v>
      </c>
      <c r="GF443" s="78">
        <v>4988026332</v>
      </c>
    </row>
    <row r="444" spans="1:188">
      <c r="A444" s="84">
        <v>45301</v>
      </c>
      <c r="B444" s="78">
        <v>144367067816</v>
      </c>
      <c r="C444" s="78">
        <v>131074909204</v>
      </c>
      <c r="D444" s="78">
        <v>178215332439</v>
      </c>
      <c r="E444" s="78">
        <v>194640223533</v>
      </c>
      <c r="F444" s="78">
        <v>98281930989</v>
      </c>
      <c r="G444" s="78">
        <v>48971601810</v>
      </c>
      <c r="H444" s="78">
        <v>104033724480</v>
      </c>
      <c r="I444" s="78">
        <v>17591934869</v>
      </c>
      <c r="J444" s="78">
        <v>28926335341</v>
      </c>
      <c r="K444" s="78">
        <v>21386910791</v>
      </c>
      <c r="L444" s="78">
        <v>7297132904</v>
      </c>
      <c r="M444" s="78">
        <v>3496152990</v>
      </c>
      <c r="N444" s="78">
        <v>10616836414</v>
      </c>
      <c r="O444" s="78">
        <v>4882318073</v>
      </c>
      <c r="P444" s="78">
        <v>3960965571</v>
      </c>
      <c r="Q444" s="78">
        <v>9397983217</v>
      </c>
      <c r="R444" s="78">
        <v>4603123749</v>
      </c>
      <c r="S444" s="78">
        <v>7927406451</v>
      </c>
      <c r="T444" s="78">
        <v>4688221275</v>
      </c>
      <c r="U444" s="78">
        <v>17811606731</v>
      </c>
      <c r="V444" s="78">
        <v>5279822550</v>
      </c>
      <c r="W444" s="78">
        <v>4679045733</v>
      </c>
      <c r="X444" s="78">
        <v>245743996</v>
      </c>
      <c r="Y444" s="78">
        <v>247848825033</v>
      </c>
      <c r="Z444" s="78">
        <v>189225817854</v>
      </c>
      <c r="AA444" s="78">
        <v>154240344177</v>
      </c>
      <c r="AB444" s="78">
        <v>260458335475</v>
      </c>
      <c r="AC444" s="78">
        <v>190386783991</v>
      </c>
      <c r="AD444" s="78">
        <v>228482261744</v>
      </c>
      <c r="AE444" s="78">
        <v>43715999862</v>
      </c>
      <c r="AF444" s="78">
        <v>49280559619</v>
      </c>
      <c r="AG444" s="78">
        <v>43880280664</v>
      </c>
      <c r="AH444" s="78">
        <v>26373698858</v>
      </c>
      <c r="AI444" s="78">
        <v>7030142262</v>
      </c>
      <c r="AJ444" s="78">
        <v>5117076147</v>
      </c>
      <c r="AK444" s="78">
        <v>31922661371</v>
      </c>
      <c r="AL444" s="78">
        <v>5095412681</v>
      </c>
      <c r="AM444" s="78">
        <v>6168506394</v>
      </c>
      <c r="AN444" s="78">
        <v>10677002106</v>
      </c>
      <c r="AO444" s="78">
        <v>5090561190</v>
      </c>
      <c r="AP444" s="78">
        <v>11706552233</v>
      </c>
      <c r="AQ444" s="78">
        <v>5101022818</v>
      </c>
      <c r="AR444" s="78">
        <v>15109425355</v>
      </c>
      <c r="AS444" s="78">
        <v>5094019854</v>
      </c>
      <c r="AT444" s="78">
        <v>9165566761</v>
      </c>
      <c r="AU444" s="78">
        <v>5088588457</v>
      </c>
      <c r="AV444" s="78">
        <v>1166097367</v>
      </c>
      <c r="AW444" s="78">
        <v>1671182439</v>
      </c>
      <c r="AX444" s="78">
        <v>10500000000</v>
      </c>
      <c r="AY444" s="78">
        <v>5500000000</v>
      </c>
      <c r="AZ444" s="78">
        <v>24500000000</v>
      </c>
      <c r="BA444" s="78">
        <v>6685279044</v>
      </c>
      <c r="BB444" s="78">
        <v>5427264689</v>
      </c>
      <c r="BC444" s="78">
        <v>5583388899</v>
      </c>
      <c r="BD444" s="78">
        <v>5830220900</v>
      </c>
      <c r="BE444" s="78">
        <v>11194318260</v>
      </c>
      <c r="BF444" s="78">
        <v>10456402760</v>
      </c>
      <c r="BG444" s="78">
        <v>5427534662</v>
      </c>
      <c r="BH444" s="78">
        <v>5403775115</v>
      </c>
      <c r="BI444" s="78">
        <v>42096162798</v>
      </c>
      <c r="BJ444" s="78">
        <v>101104868176</v>
      </c>
      <c r="BK444" s="78">
        <v>35554707268</v>
      </c>
      <c r="BL444" s="78">
        <v>39736373040</v>
      </c>
      <c r="BM444" s="78">
        <v>38534701330</v>
      </c>
      <c r="BN444" s="78">
        <v>7548844182</v>
      </c>
      <c r="BO444" s="78">
        <v>6000000000</v>
      </c>
      <c r="BP444" s="78">
        <v>6000000000</v>
      </c>
      <c r="BQ444" s="78">
        <v>6500000000</v>
      </c>
      <c r="BR444" s="78">
        <v>8512485225</v>
      </c>
      <c r="BS444" s="78">
        <v>4726136119</v>
      </c>
      <c r="BT444" s="78">
        <v>3689812589</v>
      </c>
      <c r="BU444" s="78">
        <v>9550993433</v>
      </c>
      <c r="BV444" s="78">
        <v>7892347205</v>
      </c>
      <c r="BW444" s="78">
        <v>5619116305</v>
      </c>
      <c r="BX444" s="78">
        <v>16465719406</v>
      </c>
      <c r="BY444" s="78">
        <v>13428564453</v>
      </c>
      <c r="BZ444" s="78">
        <v>14659021037</v>
      </c>
      <c r="CA444" s="78">
        <v>2940191137</v>
      </c>
      <c r="CB444" s="78">
        <v>195604376274</v>
      </c>
      <c r="CC444" s="78">
        <v>150823116338</v>
      </c>
      <c r="CD444" s="78">
        <v>166955657955</v>
      </c>
      <c r="CE444" s="78">
        <v>78463900443</v>
      </c>
      <c r="CF444" s="78">
        <v>95247426150</v>
      </c>
      <c r="CG444" s="78">
        <v>75314744543</v>
      </c>
      <c r="CH444" s="78">
        <v>9397278784</v>
      </c>
      <c r="CI444" s="78">
        <v>9228267631</v>
      </c>
      <c r="CJ444" s="78">
        <v>6939565826</v>
      </c>
      <c r="CK444" s="78">
        <v>5044171064</v>
      </c>
      <c r="CL444" s="78">
        <v>14471149789</v>
      </c>
      <c r="CM444" s="78">
        <v>30332131774</v>
      </c>
      <c r="CN444" s="78">
        <v>26851750814</v>
      </c>
      <c r="CO444" s="78">
        <v>18418219132</v>
      </c>
      <c r="CP444" s="78">
        <v>18677570296</v>
      </c>
      <c r="CQ444" s="78">
        <v>28647841063</v>
      </c>
      <c r="CR444" s="78">
        <v>5569990362</v>
      </c>
      <c r="CS444" s="78">
        <v>14163072678</v>
      </c>
      <c r="CT444" s="78">
        <v>18557987305</v>
      </c>
      <c r="CU444" s="78">
        <v>706798118</v>
      </c>
      <c r="CV444" s="78">
        <v>659810271</v>
      </c>
      <c r="CW444" s="78">
        <v>1239620016</v>
      </c>
      <c r="CX444" s="78">
        <v>2100000000</v>
      </c>
      <c r="CY444" s="78">
        <v>1800000000</v>
      </c>
      <c r="CZ444" s="78">
        <v>2100000000</v>
      </c>
      <c r="DA444" s="78">
        <v>2000000000</v>
      </c>
      <c r="DB444" s="78">
        <v>133278571987</v>
      </c>
      <c r="DC444" s="78">
        <v>160337805150</v>
      </c>
      <c r="DD444" s="78">
        <v>188560743774</v>
      </c>
      <c r="DE444" s="78">
        <v>124507146903</v>
      </c>
      <c r="DF444" s="78">
        <v>137165824437</v>
      </c>
      <c r="DG444" s="78">
        <v>43229611709</v>
      </c>
      <c r="DH444" s="78">
        <v>126498676071</v>
      </c>
      <c r="DI444" s="78">
        <v>16480451379</v>
      </c>
      <c r="DJ444" s="78">
        <v>43599957264</v>
      </c>
      <c r="DK444" s="78">
        <v>160303759027</v>
      </c>
      <c r="DL444" s="78">
        <v>43623014439</v>
      </c>
      <c r="DM444" s="78">
        <v>27561623444</v>
      </c>
      <c r="DN444" s="78">
        <v>11114528306</v>
      </c>
      <c r="DO444" s="78">
        <v>5000000000</v>
      </c>
      <c r="DP444" s="78">
        <v>5000000000</v>
      </c>
      <c r="DQ444" s="78">
        <v>5000000000</v>
      </c>
      <c r="DR444" s="78">
        <v>7398968951</v>
      </c>
      <c r="DS444" s="78">
        <v>33809837009</v>
      </c>
      <c r="DT444" s="78">
        <v>21574277278</v>
      </c>
      <c r="DU444" s="78">
        <v>31246674900</v>
      </c>
      <c r="DV444" s="78">
        <v>6885515998</v>
      </c>
      <c r="DW444" s="78">
        <v>7487763520</v>
      </c>
      <c r="DX444" s="78">
        <v>964702038</v>
      </c>
      <c r="DY444" s="78">
        <v>11714243832</v>
      </c>
      <c r="DZ444" s="78">
        <v>863184778</v>
      </c>
      <c r="EA444" s="78">
        <v>9649083420</v>
      </c>
      <c r="EB444" s="78">
        <v>972116673</v>
      </c>
      <c r="EC444" s="78">
        <v>3164367623</v>
      </c>
      <c r="ED444" s="78">
        <v>21441364939</v>
      </c>
      <c r="EE444" s="78">
        <v>16389270677</v>
      </c>
      <c r="EF444" s="78">
        <v>9473178373</v>
      </c>
      <c r="EG444" s="78">
        <v>10705673627</v>
      </c>
      <c r="EH444" s="78">
        <v>71516947216</v>
      </c>
      <c r="EI444" s="78">
        <v>49396458849</v>
      </c>
      <c r="EJ444" s="78">
        <v>186979415173</v>
      </c>
      <c r="EK444" s="78">
        <v>278354866491</v>
      </c>
      <c r="EL444" s="78">
        <v>543497760961</v>
      </c>
      <c r="EM444" s="78">
        <v>551421652552</v>
      </c>
      <c r="EN444" s="78">
        <v>448234914338</v>
      </c>
      <c r="EO444" s="78">
        <v>888086291630</v>
      </c>
      <c r="EP444" s="78">
        <v>316103575392</v>
      </c>
      <c r="EQ444" s="78">
        <v>32377932611</v>
      </c>
      <c r="ER444" s="78">
        <v>136969393185</v>
      </c>
      <c r="ES444" s="78">
        <v>2495300571</v>
      </c>
      <c r="ET444" s="78">
        <v>3413726097</v>
      </c>
      <c r="EU444" s="78">
        <v>608516625</v>
      </c>
      <c r="EV444" s="78">
        <v>1347685862</v>
      </c>
      <c r="EW444" s="78">
        <v>1399134899</v>
      </c>
      <c r="EX444" s="78">
        <v>1362892784</v>
      </c>
      <c r="EY444" s="78">
        <v>11543829981</v>
      </c>
      <c r="EZ444" s="78">
        <v>11756512487</v>
      </c>
      <c r="FA444" s="78">
        <v>8053406195</v>
      </c>
      <c r="FB444" s="78">
        <v>16658533502</v>
      </c>
      <c r="FC444" s="78">
        <v>22109177982</v>
      </c>
      <c r="FD444" s="78">
        <v>3675733404</v>
      </c>
      <c r="FE444" s="78">
        <v>2135676011</v>
      </c>
      <c r="FF444" s="78">
        <v>1400444131</v>
      </c>
      <c r="FG444" s="78">
        <v>2056177747</v>
      </c>
      <c r="FH444" s="78">
        <v>3599440675</v>
      </c>
      <c r="FI444" s="78">
        <v>41264111805</v>
      </c>
      <c r="FJ444" s="78">
        <v>278551646</v>
      </c>
      <c r="FK444" s="78">
        <v>87289450510</v>
      </c>
      <c r="FL444" s="78">
        <v>5835346595</v>
      </c>
      <c r="FM444" s="78">
        <v>3168595676</v>
      </c>
      <c r="FN444" s="78">
        <v>7589262740</v>
      </c>
      <c r="FO444" s="78">
        <v>264731759</v>
      </c>
      <c r="FP444" s="78">
        <v>5387662617</v>
      </c>
      <c r="FQ444" s="78">
        <v>13198381231</v>
      </c>
      <c r="FR444" s="78">
        <v>13963837</v>
      </c>
      <c r="FS444" s="78">
        <v>12440201822</v>
      </c>
      <c r="FT444" s="78">
        <v>1100220733</v>
      </c>
      <c r="FU444" s="78">
        <v>396789613</v>
      </c>
      <c r="FV444" s="78">
        <v>5592561220</v>
      </c>
      <c r="FW444" s="78">
        <v>10252945317</v>
      </c>
      <c r="FX444" s="78">
        <v>80316926177</v>
      </c>
      <c r="FY444" s="78">
        <v>1948295873</v>
      </c>
      <c r="FZ444" s="78">
        <v>2046547608</v>
      </c>
      <c r="GA444" s="78"/>
      <c r="GB444" s="78">
        <v>486068140077</v>
      </c>
      <c r="GC444" s="78">
        <v>66766298431</v>
      </c>
      <c r="GD444" s="78">
        <v>130212785</v>
      </c>
      <c r="GE444" s="78">
        <v>27500000000</v>
      </c>
      <c r="GF444" s="78">
        <v>4989226470</v>
      </c>
    </row>
    <row r="445" spans="1:188">
      <c r="A445" s="84">
        <v>45302</v>
      </c>
      <c r="B445" s="78">
        <v>144193075515</v>
      </c>
      <c r="C445" s="78">
        <v>130956248876</v>
      </c>
      <c r="D445" s="78">
        <v>178443405013</v>
      </c>
      <c r="E445" s="78">
        <v>194512906661</v>
      </c>
      <c r="F445" s="78">
        <v>98294764937</v>
      </c>
      <c r="G445" s="78">
        <v>48880546365</v>
      </c>
      <c r="H445" s="78">
        <v>103960638884</v>
      </c>
      <c r="I445" s="78">
        <v>17591895184</v>
      </c>
      <c r="J445" s="78">
        <v>28909427636</v>
      </c>
      <c r="K445" s="78">
        <v>21427881157</v>
      </c>
      <c r="L445" s="78">
        <v>7297127170</v>
      </c>
      <c r="M445" s="78">
        <v>3531897507</v>
      </c>
      <c r="N445" s="78">
        <v>10668230618</v>
      </c>
      <c r="O445" s="78">
        <v>4812200380</v>
      </c>
      <c r="P445" s="78">
        <v>3999307184</v>
      </c>
      <c r="Q445" s="78">
        <v>9398126998</v>
      </c>
      <c r="R445" s="78">
        <v>4617856080</v>
      </c>
      <c r="S445" s="78">
        <v>7936233389</v>
      </c>
      <c r="T445" s="78">
        <v>4689811867</v>
      </c>
      <c r="U445" s="78">
        <v>17806955553</v>
      </c>
      <c r="V445" s="78">
        <v>5295203216</v>
      </c>
      <c r="W445" s="78">
        <v>4687454693</v>
      </c>
      <c r="X445" s="78">
        <v>246711578</v>
      </c>
      <c r="Y445" s="78">
        <v>247104036778</v>
      </c>
      <c r="Z445" s="78">
        <v>189324241611</v>
      </c>
      <c r="AA445" s="78">
        <v>154366844624</v>
      </c>
      <c r="AB445" s="78">
        <v>260564213538</v>
      </c>
      <c r="AC445" s="78">
        <v>190110584644</v>
      </c>
      <c r="AD445" s="78">
        <v>228118808283</v>
      </c>
      <c r="AE445" s="78">
        <v>43658738143</v>
      </c>
      <c r="AF445" s="78">
        <v>49542271718</v>
      </c>
      <c r="AG445" s="78">
        <v>44028945586</v>
      </c>
      <c r="AH445" s="78">
        <v>26577708149</v>
      </c>
      <c r="AI445" s="78">
        <v>7185710666</v>
      </c>
      <c r="AJ445" s="78">
        <v>5117067829</v>
      </c>
      <c r="AK445" s="78">
        <v>32315800087</v>
      </c>
      <c r="AL445" s="78">
        <v>5095444800</v>
      </c>
      <c r="AM445" s="78">
        <v>6237939032</v>
      </c>
      <c r="AN445" s="78">
        <v>10649650053</v>
      </c>
      <c r="AO445" s="78">
        <v>5090552747</v>
      </c>
      <c r="AP445" s="78">
        <v>11796586055</v>
      </c>
      <c r="AQ445" s="78">
        <v>5101014055</v>
      </c>
      <c r="AR445" s="78">
        <v>15229936061</v>
      </c>
      <c r="AS445" s="78">
        <v>5094011569</v>
      </c>
      <c r="AT445" s="78">
        <v>9232877171</v>
      </c>
      <c r="AU445" s="78">
        <v>5088580094</v>
      </c>
      <c r="AV445" s="78">
        <v>1166094874</v>
      </c>
      <c r="AW445" s="78">
        <v>1767369898</v>
      </c>
      <c r="AX445" s="78">
        <v>10500000000</v>
      </c>
      <c r="AY445" s="78">
        <v>5500000000</v>
      </c>
      <c r="AZ445" s="78">
        <v>25500000000</v>
      </c>
      <c r="BA445" s="78">
        <v>6685508670</v>
      </c>
      <c r="BB445" s="78">
        <v>5427592532</v>
      </c>
      <c r="BC445" s="78">
        <v>5590360637</v>
      </c>
      <c r="BD445" s="78">
        <v>5890403841</v>
      </c>
      <c r="BE445" s="78">
        <v>11187871665</v>
      </c>
      <c r="BF445" s="78">
        <v>10458350829</v>
      </c>
      <c r="BG445" s="78">
        <v>5424741784</v>
      </c>
      <c r="BH445" s="78">
        <v>5406351504</v>
      </c>
      <c r="BI445" s="78">
        <v>42089795950</v>
      </c>
      <c r="BJ445" s="78">
        <v>101596626131</v>
      </c>
      <c r="BK445" s="78">
        <v>35549187413</v>
      </c>
      <c r="BL445" s="78">
        <v>39685952721</v>
      </c>
      <c r="BM445" s="78">
        <v>38558824801</v>
      </c>
      <c r="BN445" s="78">
        <v>7553168687</v>
      </c>
      <c r="BO445" s="78">
        <v>6000000000</v>
      </c>
      <c r="BP445" s="78">
        <v>6000000000</v>
      </c>
      <c r="BQ445" s="78">
        <v>6500000000</v>
      </c>
      <c r="BR445" s="78">
        <v>8516417395</v>
      </c>
      <c r="BS445" s="78">
        <v>4770527939</v>
      </c>
      <c r="BT445" s="78">
        <v>3734607145</v>
      </c>
      <c r="BU445" s="78">
        <v>9882048300</v>
      </c>
      <c r="BV445" s="78">
        <v>7942320774</v>
      </c>
      <c r="BW445" s="78">
        <v>5624012755</v>
      </c>
      <c r="BX445" s="78">
        <v>16428691861</v>
      </c>
      <c r="BY445" s="78">
        <v>13412936403</v>
      </c>
      <c r="BZ445" s="78">
        <v>14659420028</v>
      </c>
      <c r="CA445" s="78">
        <v>3038314338</v>
      </c>
      <c r="CB445" s="78">
        <v>195681392951</v>
      </c>
      <c r="CC445" s="78">
        <v>150972991018</v>
      </c>
      <c r="CD445" s="78">
        <v>167463872234</v>
      </c>
      <c r="CE445" s="78">
        <v>78530824221</v>
      </c>
      <c r="CF445" s="78">
        <v>95363558320</v>
      </c>
      <c r="CG445" s="78">
        <v>75466563306</v>
      </c>
      <c r="CH445" s="78">
        <v>9707623307</v>
      </c>
      <c r="CI445" s="78">
        <v>9358925269</v>
      </c>
      <c r="CJ445" s="78">
        <v>6944995451</v>
      </c>
      <c r="CK445" s="78">
        <v>5088277579</v>
      </c>
      <c r="CL445" s="78">
        <v>14425259292</v>
      </c>
      <c r="CM445" s="78">
        <v>30546398030</v>
      </c>
      <c r="CN445" s="78">
        <v>26927644825</v>
      </c>
      <c r="CO445" s="78">
        <v>18477486467</v>
      </c>
      <c r="CP445" s="78">
        <v>18691243801</v>
      </c>
      <c r="CQ445" s="78">
        <v>28765454096</v>
      </c>
      <c r="CR445" s="78">
        <v>5570097908</v>
      </c>
      <c r="CS445" s="78">
        <v>14037757216</v>
      </c>
      <c r="CT445" s="78">
        <v>18571206268</v>
      </c>
      <c r="CU445" s="78">
        <v>706798118</v>
      </c>
      <c r="CV445" s="78">
        <v>659810271</v>
      </c>
      <c r="CW445" s="78">
        <v>1239620016</v>
      </c>
      <c r="CX445" s="78">
        <v>2100000000</v>
      </c>
      <c r="CY445" s="78">
        <v>1800000000</v>
      </c>
      <c r="CZ445" s="78">
        <v>2100000000</v>
      </c>
      <c r="DA445" s="78">
        <v>2000000000</v>
      </c>
      <c r="DB445" s="78">
        <v>133346126363</v>
      </c>
      <c r="DC445" s="78">
        <v>160445509671</v>
      </c>
      <c r="DD445" s="78">
        <v>188324530095</v>
      </c>
      <c r="DE445" s="78">
        <v>124572001997</v>
      </c>
      <c r="DF445" s="78">
        <v>137218828872</v>
      </c>
      <c r="DG445" s="78">
        <v>43324728422</v>
      </c>
      <c r="DH445" s="78">
        <v>126617461180</v>
      </c>
      <c r="DI445" s="78">
        <v>16513618277</v>
      </c>
      <c r="DJ445" s="78">
        <v>43684609412</v>
      </c>
      <c r="DK445" s="78">
        <v>160735926410</v>
      </c>
      <c r="DL445" s="78">
        <v>44020366834</v>
      </c>
      <c r="DM445" s="78">
        <v>27673817317</v>
      </c>
      <c r="DN445" s="78">
        <v>11207778050</v>
      </c>
      <c r="DO445" s="78">
        <v>5000000000</v>
      </c>
      <c r="DP445" s="78">
        <v>5000000000</v>
      </c>
      <c r="DQ445" s="78">
        <v>5000000000</v>
      </c>
      <c r="DR445" s="78">
        <v>7502146952</v>
      </c>
      <c r="DS445" s="78">
        <v>34137987076</v>
      </c>
      <c r="DT445" s="78">
        <v>21951704108</v>
      </c>
      <c r="DU445" s="78">
        <v>31368460601</v>
      </c>
      <c r="DV445" s="78">
        <v>6984574071</v>
      </c>
      <c r="DW445" s="78">
        <v>7595701382</v>
      </c>
      <c r="DX445" s="78">
        <v>964710371</v>
      </c>
      <c r="DY445" s="78">
        <v>11715309240</v>
      </c>
      <c r="DZ445" s="78">
        <v>863556234</v>
      </c>
      <c r="EA445" s="78">
        <v>9696469468</v>
      </c>
      <c r="EB445" s="78">
        <v>995862989</v>
      </c>
      <c r="EC445" s="78">
        <v>3176750081</v>
      </c>
      <c r="ED445" s="78">
        <v>21440672198</v>
      </c>
      <c r="EE445" s="78">
        <v>16383534983</v>
      </c>
      <c r="EF445" s="78">
        <v>9461515967</v>
      </c>
      <c r="EG445" s="78">
        <v>10690472874</v>
      </c>
      <c r="EH445" s="78">
        <v>71662062346</v>
      </c>
      <c r="EI445" s="78">
        <v>49409663997</v>
      </c>
      <c r="EJ445" s="78">
        <v>186948052528</v>
      </c>
      <c r="EK445" s="78">
        <v>278216075162</v>
      </c>
      <c r="EL445" s="78">
        <v>543704750702</v>
      </c>
      <c r="EM445" s="78">
        <v>551258297543</v>
      </c>
      <c r="EN445" s="78">
        <v>449057069830</v>
      </c>
      <c r="EO445" s="78">
        <v>887692519688</v>
      </c>
      <c r="EP445" s="78">
        <v>315848315076</v>
      </c>
      <c r="EQ445" s="78">
        <v>32694959032</v>
      </c>
      <c r="ER445" s="78">
        <v>137040796558</v>
      </c>
      <c r="ES445" s="78">
        <v>2496944625</v>
      </c>
      <c r="ET445" s="78">
        <v>3411375272</v>
      </c>
      <c r="EU445" s="78">
        <v>608515391</v>
      </c>
      <c r="EV445" s="78">
        <v>1347683492</v>
      </c>
      <c r="EW445" s="78">
        <v>1383873071</v>
      </c>
      <c r="EX445" s="78">
        <v>1362984589</v>
      </c>
      <c r="EY445" s="78">
        <v>11568668754</v>
      </c>
      <c r="EZ445" s="78">
        <v>11789974253</v>
      </c>
      <c r="FA445" s="78">
        <v>8069811395</v>
      </c>
      <c r="FB445" s="78">
        <v>16697286102</v>
      </c>
      <c r="FC445" s="78">
        <v>22144103357</v>
      </c>
      <c r="FD445" s="78">
        <v>3673862358</v>
      </c>
      <c r="FE445" s="78">
        <v>2136027109</v>
      </c>
      <c r="FF445" s="78">
        <v>1400836700</v>
      </c>
      <c r="FG445" s="78">
        <v>2056506719</v>
      </c>
      <c r="FH445" s="78">
        <v>3600302543</v>
      </c>
      <c r="FI445" s="78">
        <v>41397415554</v>
      </c>
      <c r="FJ445" s="78">
        <v>278551646</v>
      </c>
      <c r="FK445" s="78">
        <v>87489586035</v>
      </c>
      <c r="FL445" s="78">
        <v>5839194878</v>
      </c>
      <c r="FM445" s="78">
        <v>3168880991</v>
      </c>
      <c r="FN445" s="78">
        <v>7586963232</v>
      </c>
      <c r="FO445" s="78">
        <v>264732357</v>
      </c>
      <c r="FP445" s="78">
        <v>5388462432</v>
      </c>
      <c r="FQ445" s="78">
        <v>13159186356</v>
      </c>
      <c r="FR445" s="78">
        <v>13963837</v>
      </c>
      <c r="FS445" s="78">
        <v>12517551312</v>
      </c>
      <c r="FT445" s="78">
        <v>1100481011</v>
      </c>
      <c r="FU445" s="78">
        <v>393393688</v>
      </c>
      <c r="FV445" s="78">
        <v>5592554696</v>
      </c>
      <c r="FW445" s="78">
        <v>10252979942</v>
      </c>
      <c r="FX445" s="78">
        <v>80316926177</v>
      </c>
      <c r="FY445" s="78">
        <v>1949109972</v>
      </c>
      <c r="FZ445" s="78">
        <v>2039700568</v>
      </c>
      <c r="GA445" s="78"/>
      <c r="GB445" s="78">
        <v>485674255543</v>
      </c>
      <c r="GC445" s="78">
        <v>66765800208</v>
      </c>
      <c r="GD445" s="78">
        <v>129629849</v>
      </c>
      <c r="GE445" s="78">
        <v>27500000000</v>
      </c>
      <c r="GF445" s="78">
        <v>5000018643</v>
      </c>
    </row>
    <row r="446" spans="1:188">
      <c r="A446" s="84">
        <v>45303</v>
      </c>
      <c r="B446" s="78">
        <v>144083775216</v>
      </c>
      <c r="C446" s="78">
        <v>130941310929</v>
      </c>
      <c r="D446" s="78">
        <v>178382680075</v>
      </c>
      <c r="E446" s="78">
        <v>194315851239</v>
      </c>
      <c r="F446" s="78">
        <v>98277368301</v>
      </c>
      <c r="G446" s="78">
        <v>48835022522</v>
      </c>
      <c r="H446" s="78">
        <v>103964419402</v>
      </c>
      <c r="I446" s="78">
        <v>17591061746</v>
      </c>
      <c r="J446" s="78">
        <v>28923995566</v>
      </c>
      <c r="K446" s="78">
        <v>21332490184</v>
      </c>
      <c r="L446" s="78">
        <v>7297137234</v>
      </c>
      <c r="M446" s="78">
        <v>3531897507</v>
      </c>
      <c r="N446" s="78">
        <v>10670501992</v>
      </c>
      <c r="O446" s="78">
        <v>4814952278</v>
      </c>
      <c r="P446" s="78">
        <v>3999337205</v>
      </c>
      <c r="Q446" s="78">
        <v>9395832211</v>
      </c>
      <c r="R446" s="78">
        <v>4620543391</v>
      </c>
      <c r="S446" s="78">
        <v>7971719129</v>
      </c>
      <c r="T446" s="78">
        <v>4698386084</v>
      </c>
      <c r="U446" s="78">
        <v>17851208235</v>
      </c>
      <c r="V446" s="78">
        <v>5336862060</v>
      </c>
      <c r="W446" s="78">
        <v>4689990221</v>
      </c>
      <c r="X446" s="78">
        <v>246131764</v>
      </c>
      <c r="Y446" s="78">
        <v>246977096710</v>
      </c>
      <c r="Z446" s="78">
        <v>189347801673</v>
      </c>
      <c r="AA446" s="78">
        <v>154413022808</v>
      </c>
      <c r="AB446" s="78">
        <v>260063498178</v>
      </c>
      <c r="AC446" s="78">
        <v>190019508710</v>
      </c>
      <c r="AD446" s="78">
        <v>227849811141</v>
      </c>
      <c r="AE446" s="78">
        <v>43670875033</v>
      </c>
      <c r="AF446" s="78">
        <v>49598097499</v>
      </c>
      <c r="AG446" s="78">
        <v>44140943148</v>
      </c>
      <c r="AH446" s="78">
        <v>26689439627</v>
      </c>
      <c r="AI446" s="78">
        <v>7178797746</v>
      </c>
      <c r="AJ446" s="78">
        <v>5117067829</v>
      </c>
      <c r="AK446" s="78">
        <v>32360680468</v>
      </c>
      <c r="AL446" s="78">
        <v>5095526430</v>
      </c>
      <c r="AM446" s="78">
        <v>6229156970</v>
      </c>
      <c r="AN446" s="78">
        <v>10743854432</v>
      </c>
      <c r="AO446" s="78">
        <v>5090552747</v>
      </c>
      <c r="AP446" s="78">
        <v>11871364814</v>
      </c>
      <c r="AQ446" s="78">
        <v>5101014055</v>
      </c>
      <c r="AR446" s="78">
        <v>15277119472</v>
      </c>
      <c r="AS446" s="78">
        <v>5094011569</v>
      </c>
      <c r="AT446" s="78">
        <v>9256510158</v>
      </c>
      <c r="AU446" s="78">
        <v>5088580094</v>
      </c>
      <c r="AV446" s="78">
        <v>1166094874</v>
      </c>
      <c r="AW446" s="78">
        <v>1872415087</v>
      </c>
      <c r="AX446" s="78">
        <v>10500000000</v>
      </c>
      <c r="AY446" s="78">
        <v>5500000000</v>
      </c>
      <c r="AZ446" s="78">
        <v>25500000000</v>
      </c>
      <c r="BA446" s="78">
        <v>6689653564</v>
      </c>
      <c r="BB446" s="78">
        <v>5428768345</v>
      </c>
      <c r="BC446" s="78">
        <v>5592258404</v>
      </c>
      <c r="BD446" s="78">
        <v>5892801349</v>
      </c>
      <c r="BE446" s="78">
        <v>11200520267</v>
      </c>
      <c r="BF446" s="78">
        <v>10459781516</v>
      </c>
      <c r="BG446" s="78">
        <v>5392360681</v>
      </c>
      <c r="BH446" s="78">
        <v>5407684381</v>
      </c>
      <c r="BI446" s="78">
        <v>42161873540</v>
      </c>
      <c r="BJ446" s="78">
        <v>101709845180</v>
      </c>
      <c r="BK446" s="78">
        <v>35524657759</v>
      </c>
      <c r="BL446" s="78">
        <v>39691577126</v>
      </c>
      <c r="BM446" s="78">
        <v>38482696947</v>
      </c>
      <c r="BN446" s="78">
        <v>7563443548</v>
      </c>
      <c r="BO446" s="78">
        <v>6000000000</v>
      </c>
      <c r="BP446" s="78">
        <v>6000000000</v>
      </c>
      <c r="BQ446" s="78">
        <v>6500000000</v>
      </c>
      <c r="BR446" s="78">
        <v>8516719618</v>
      </c>
      <c r="BS446" s="78">
        <v>4770906057</v>
      </c>
      <c r="BT446" s="78">
        <v>3784417394</v>
      </c>
      <c r="BU446" s="78">
        <v>10147041120</v>
      </c>
      <c r="BV446" s="78">
        <v>7979222129</v>
      </c>
      <c r="BW446" s="78">
        <v>5637589294</v>
      </c>
      <c r="BX446" s="78">
        <v>16430117471</v>
      </c>
      <c r="BY446" s="78">
        <v>13417487382</v>
      </c>
      <c r="BZ446" s="78">
        <v>14664539181</v>
      </c>
      <c r="CA446" s="78">
        <v>3040647887</v>
      </c>
      <c r="CB446" s="78">
        <v>195588365270</v>
      </c>
      <c r="CC446" s="78">
        <v>150871438853</v>
      </c>
      <c r="CD446" s="78">
        <v>167493042261</v>
      </c>
      <c r="CE446" s="78">
        <v>78576635664</v>
      </c>
      <c r="CF446" s="78">
        <v>95320559776</v>
      </c>
      <c r="CG446" s="78">
        <v>75493271794</v>
      </c>
      <c r="CH446" s="78">
        <v>9911593566</v>
      </c>
      <c r="CI446" s="78">
        <v>9481309367</v>
      </c>
      <c r="CJ446" s="78">
        <v>6949336699</v>
      </c>
      <c r="CK446" s="78">
        <v>5128432410</v>
      </c>
      <c r="CL446" s="78">
        <v>14411118962</v>
      </c>
      <c r="CM446" s="78">
        <v>30549607648</v>
      </c>
      <c r="CN446" s="78">
        <v>26973036579</v>
      </c>
      <c r="CO446" s="78">
        <v>18525373540</v>
      </c>
      <c r="CP446" s="78">
        <v>18700083372</v>
      </c>
      <c r="CQ446" s="78">
        <v>28796565472</v>
      </c>
      <c r="CR446" s="78">
        <v>5570097908</v>
      </c>
      <c r="CS446" s="78">
        <v>14025822311</v>
      </c>
      <c r="CT446" s="78">
        <v>18567518402</v>
      </c>
      <c r="CU446" s="78">
        <v>706798118</v>
      </c>
      <c r="CV446" s="78">
        <v>659810271</v>
      </c>
      <c r="CW446" s="78">
        <v>1239620016</v>
      </c>
      <c r="CX446" s="78">
        <v>2100000000</v>
      </c>
      <c r="CY446" s="78">
        <v>1800000000</v>
      </c>
      <c r="CZ446" s="78">
        <v>2100000000</v>
      </c>
      <c r="DA446" s="78">
        <v>2000000000</v>
      </c>
      <c r="DB446" s="78">
        <v>133255952155</v>
      </c>
      <c r="DC446" s="78">
        <v>160380666757</v>
      </c>
      <c r="DD446" s="78">
        <v>187944809466</v>
      </c>
      <c r="DE446" s="78">
        <v>124684780201</v>
      </c>
      <c r="DF446" s="78">
        <v>137244173510</v>
      </c>
      <c r="DG446" s="78">
        <v>43349896400</v>
      </c>
      <c r="DH446" s="78">
        <v>126784644613</v>
      </c>
      <c r="DI446" s="78">
        <v>16542205701</v>
      </c>
      <c r="DJ446" s="78">
        <v>43668479451</v>
      </c>
      <c r="DK446" s="78">
        <v>160778679947</v>
      </c>
      <c r="DL446" s="78">
        <v>44049606439</v>
      </c>
      <c r="DM446" s="78">
        <v>27848343232</v>
      </c>
      <c r="DN446" s="78">
        <v>11320822330</v>
      </c>
      <c r="DO446" s="78">
        <v>5000000000</v>
      </c>
      <c r="DP446" s="78">
        <v>5000000000</v>
      </c>
      <c r="DQ446" s="78">
        <v>5000000000</v>
      </c>
      <c r="DR446" s="78">
        <v>7376009482</v>
      </c>
      <c r="DS446" s="78">
        <v>34145228981</v>
      </c>
      <c r="DT446" s="78">
        <v>22056099535</v>
      </c>
      <c r="DU446" s="78">
        <v>31326919409</v>
      </c>
      <c r="DV446" s="78">
        <v>6842065866</v>
      </c>
      <c r="DW446" s="78">
        <v>7639913298</v>
      </c>
      <c r="DX446" s="78">
        <v>964710371</v>
      </c>
      <c r="DY446" s="78">
        <v>11715205787</v>
      </c>
      <c r="DZ446" s="78">
        <v>863613813</v>
      </c>
      <c r="EA446" s="78">
        <v>9713888611</v>
      </c>
      <c r="EB446" s="78">
        <v>995880317</v>
      </c>
      <c r="EC446" s="78">
        <v>3294502641</v>
      </c>
      <c r="ED446" s="78">
        <v>21456675569</v>
      </c>
      <c r="EE446" s="78">
        <v>16404895058</v>
      </c>
      <c r="EF446" s="78">
        <v>9456792521</v>
      </c>
      <c r="EG446" s="78">
        <v>10682187695</v>
      </c>
      <c r="EH446" s="78">
        <v>71638699609</v>
      </c>
      <c r="EI446" s="78">
        <v>49428767888</v>
      </c>
      <c r="EJ446" s="78">
        <v>186732312871</v>
      </c>
      <c r="EK446" s="78">
        <v>278214418130</v>
      </c>
      <c r="EL446" s="78">
        <v>543283393971</v>
      </c>
      <c r="EM446" s="78">
        <v>551638374648</v>
      </c>
      <c r="EN446" s="78">
        <v>449144966920</v>
      </c>
      <c r="EO446" s="78">
        <v>886687201942</v>
      </c>
      <c r="EP446" s="78">
        <v>315699433665</v>
      </c>
      <c r="EQ446" s="78">
        <v>32703843337</v>
      </c>
      <c r="ER446" s="78">
        <v>137067314333</v>
      </c>
      <c r="ES446" s="78">
        <v>2496554085</v>
      </c>
      <c r="ET446" s="78">
        <v>3409962803</v>
      </c>
      <c r="EU446" s="78">
        <v>608515391</v>
      </c>
      <c r="EV446" s="78">
        <v>1347683492</v>
      </c>
      <c r="EW446" s="78">
        <v>1384157945</v>
      </c>
      <c r="EX446" s="78">
        <v>1363429757</v>
      </c>
      <c r="EY446" s="78">
        <v>11558157515</v>
      </c>
      <c r="EZ446" s="78">
        <v>11780235915</v>
      </c>
      <c r="FA446" s="78">
        <v>8070089853</v>
      </c>
      <c r="FB446" s="78">
        <v>16683221274</v>
      </c>
      <c r="FC446" s="78">
        <v>22122655661</v>
      </c>
      <c r="FD446" s="78">
        <v>3667421058</v>
      </c>
      <c r="FE446" s="78">
        <v>2136295919</v>
      </c>
      <c r="FF446" s="78">
        <v>1400922781</v>
      </c>
      <c r="FG446" s="78">
        <v>2052914208</v>
      </c>
      <c r="FH446" s="78">
        <v>3596541283</v>
      </c>
      <c r="FI446" s="78">
        <v>41513125505</v>
      </c>
      <c r="FJ446" s="78">
        <v>278551646</v>
      </c>
      <c r="FK446" s="78">
        <v>87447396921</v>
      </c>
      <c r="FL446" s="78">
        <v>5832306488</v>
      </c>
      <c r="FM446" s="78">
        <v>3119511768</v>
      </c>
      <c r="FN446" s="78">
        <v>7541324055</v>
      </c>
      <c r="FO446" s="78">
        <v>264733277</v>
      </c>
      <c r="FP446" s="78">
        <v>5390230892</v>
      </c>
      <c r="FQ446" s="78">
        <v>13183568262</v>
      </c>
      <c r="FR446" s="78">
        <v>13963837</v>
      </c>
      <c r="FS446" s="78">
        <v>12522610217</v>
      </c>
      <c r="FT446" s="78">
        <v>1095263774</v>
      </c>
      <c r="FU446" s="78">
        <v>393567344</v>
      </c>
      <c r="FV446" s="78">
        <v>5608306344</v>
      </c>
      <c r="FW446" s="78">
        <v>10255018983</v>
      </c>
      <c r="FX446" s="78">
        <v>80316926177</v>
      </c>
      <c r="FY446" s="78">
        <v>1946982758</v>
      </c>
      <c r="FZ446" s="78">
        <v>2038605325</v>
      </c>
      <c r="GA446" s="78"/>
      <c r="GB446" s="78">
        <v>484959276827</v>
      </c>
      <c r="GC446" s="78">
        <v>66691329835</v>
      </c>
      <c r="GD446" s="78">
        <v>129639890</v>
      </c>
      <c r="GE446" s="78">
        <v>27000000000</v>
      </c>
      <c r="GF446" s="78">
        <v>4997407808</v>
      </c>
    </row>
    <row r="447" spans="1:188">
      <c r="A447" s="84">
        <v>45306</v>
      </c>
      <c r="B447" s="78">
        <v>143989886767</v>
      </c>
      <c r="C447" s="78">
        <v>130891685372</v>
      </c>
      <c r="D447" s="78">
        <v>178280152191</v>
      </c>
      <c r="E447" s="78">
        <v>194215104989</v>
      </c>
      <c r="F447" s="78">
        <v>98237785539</v>
      </c>
      <c r="G447" s="78">
        <v>48670006874</v>
      </c>
      <c r="H447" s="78">
        <v>103906294737</v>
      </c>
      <c r="I447" s="78">
        <v>17586133707</v>
      </c>
      <c r="J447" s="78">
        <v>28935366560</v>
      </c>
      <c r="K447" s="78">
        <v>21347848309</v>
      </c>
      <c r="L447" s="78">
        <v>7297147280</v>
      </c>
      <c r="M447" s="78">
        <v>3527252940</v>
      </c>
      <c r="N447" s="78">
        <v>10733052783</v>
      </c>
      <c r="O447" s="78">
        <v>4829448759</v>
      </c>
      <c r="P447" s="78">
        <v>3996075798</v>
      </c>
      <c r="Q447" s="78">
        <v>9390455984</v>
      </c>
      <c r="R447" s="78">
        <v>4636201646</v>
      </c>
      <c r="S447" s="78">
        <v>7974882125</v>
      </c>
      <c r="T447" s="78">
        <v>4702977277</v>
      </c>
      <c r="U447" s="78">
        <v>17864692310</v>
      </c>
      <c r="V447" s="78">
        <v>5337644971</v>
      </c>
      <c r="W447" s="78">
        <v>4690862695</v>
      </c>
      <c r="X447" s="78">
        <v>248144538</v>
      </c>
      <c r="Y447" s="78">
        <v>246964692611</v>
      </c>
      <c r="Z447" s="78">
        <v>189372249504</v>
      </c>
      <c r="AA447" s="78">
        <v>154472685018</v>
      </c>
      <c r="AB447" s="78">
        <v>260208065807</v>
      </c>
      <c r="AC447" s="78">
        <v>189569335775</v>
      </c>
      <c r="AD447" s="78">
        <v>227643877159</v>
      </c>
      <c r="AE447" s="78">
        <v>43685580384</v>
      </c>
      <c r="AF447" s="78">
        <v>49750683403</v>
      </c>
      <c r="AG447" s="78">
        <v>44341190561</v>
      </c>
      <c r="AH447" s="78">
        <v>26863348701</v>
      </c>
      <c r="AI447" s="78">
        <v>7258277539</v>
      </c>
      <c r="AJ447" s="78">
        <v>5117067829</v>
      </c>
      <c r="AK447" s="78">
        <v>32779561181</v>
      </c>
      <c r="AL447" s="78">
        <v>5095526430</v>
      </c>
      <c r="AM447" s="78">
        <v>6236903457</v>
      </c>
      <c r="AN447" s="78">
        <v>10931120855</v>
      </c>
      <c r="AO447" s="78">
        <v>5090552747</v>
      </c>
      <c r="AP447" s="78">
        <v>11969984333</v>
      </c>
      <c r="AQ447" s="78">
        <v>5101014055</v>
      </c>
      <c r="AR447" s="78">
        <v>15304585772</v>
      </c>
      <c r="AS447" s="78">
        <v>5094011569</v>
      </c>
      <c r="AT447" s="78">
        <v>9294420510</v>
      </c>
      <c r="AU447" s="78">
        <v>5088580094</v>
      </c>
      <c r="AV447" s="78">
        <v>1166094874</v>
      </c>
      <c r="AW447" s="78">
        <v>1988220839</v>
      </c>
      <c r="AX447" s="78">
        <v>10500000000</v>
      </c>
      <c r="AY447" s="78">
        <v>5500000000</v>
      </c>
      <c r="AZ447" s="78">
        <v>26000000000</v>
      </c>
      <c r="BA447" s="78">
        <v>6700685975</v>
      </c>
      <c r="BB447" s="78">
        <v>5428808511</v>
      </c>
      <c r="BC447" s="78">
        <v>5594893380</v>
      </c>
      <c r="BD447" s="78">
        <v>5889171127</v>
      </c>
      <c r="BE447" s="78">
        <v>11198369293</v>
      </c>
      <c r="BF447" s="78">
        <v>10459974764</v>
      </c>
      <c r="BG447" s="78">
        <v>5392522898</v>
      </c>
      <c r="BH447" s="78">
        <v>5413820528</v>
      </c>
      <c r="BI447" s="78">
        <v>42321252654</v>
      </c>
      <c r="BJ447" s="78">
        <v>102442315559</v>
      </c>
      <c r="BK447" s="78">
        <v>35593468544</v>
      </c>
      <c r="BL447" s="78">
        <v>39675582500</v>
      </c>
      <c r="BM447" s="78">
        <v>38569250989</v>
      </c>
      <c r="BN447" s="78">
        <v>7578868461</v>
      </c>
      <c r="BO447" s="78">
        <v>6000000000</v>
      </c>
      <c r="BP447" s="78">
        <v>6000000000</v>
      </c>
      <c r="BQ447" s="78">
        <v>6500000000</v>
      </c>
      <c r="BR447" s="78">
        <v>8516929997</v>
      </c>
      <c r="BS447" s="78">
        <v>4795808771</v>
      </c>
      <c r="BT447" s="78">
        <v>3795196132</v>
      </c>
      <c r="BU447" s="78">
        <v>10548781788</v>
      </c>
      <c r="BV447" s="78">
        <v>8001859711</v>
      </c>
      <c r="BW447" s="78">
        <v>5638722922</v>
      </c>
      <c r="BX447" s="78">
        <v>16392929514</v>
      </c>
      <c r="BY447" s="78">
        <v>13417418996</v>
      </c>
      <c r="BZ447" s="78">
        <v>14660968783</v>
      </c>
      <c r="CA447" s="78">
        <v>3054164265</v>
      </c>
      <c r="CB447" s="78">
        <v>195620721372</v>
      </c>
      <c r="CC447" s="78">
        <v>151022482719</v>
      </c>
      <c r="CD447" s="78">
        <v>167748595470</v>
      </c>
      <c r="CE447" s="78">
        <v>78736857930</v>
      </c>
      <c r="CF447" s="78">
        <v>95269981984</v>
      </c>
      <c r="CG447" s="78">
        <v>75682410219</v>
      </c>
      <c r="CH447" s="78">
        <v>9991314906</v>
      </c>
      <c r="CI447" s="78">
        <v>9503303247</v>
      </c>
      <c r="CJ447" s="78">
        <v>7037376870</v>
      </c>
      <c r="CK447" s="78">
        <v>5143450157</v>
      </c>
      <c r="CL447" s="78">
        <v>14348772580</v>
      </c>
      <c r="CM447" s="78">
        <v>30644482639</v>
      </c>
      <c r="CN447" s="78">
        <v>27069687949</v>
      </c>
      <c r="CO447" s="78">
        <v>18680140274</v>
      </c>
      <c r="CP447" s="78">
        <v>18671054461</v>
      </c>
      <c r="CQ447" s="78">
        <v>28821809838</v>
      </c>
      <c r="CR447" s="78">
        <v>5566538417</v>
      </c>
      <c r="CS447" s="78">
        <v>13857662336</v>
      </c>
      <c r="CT447" s="78">
        <v>18521464472</v>
      </c>
      <c r="CU447" s="78">
        <v>706798118</v>
      </c>
      <c r="CV447" s="78">
        <v>659810271</v>
      </c>
      <c r="CW447" s="78">
        <v>1253511099</v>
      </c>
      <c r="CX447" s="78">
        <v>2100000000</v>
      </c>
      <c r="CY447" s="78">
        <v>1800000000</v>
      </c>
      <c r="CZ447" s="78">
        <v>2100000000</v>
      </c>
      <c r="DA447" s="78">
        <v>2000000000</v>
      </c>
      <c r="DB447" s="78">
        <v>133152187073</v>
      </c>
      <c r="DC447" s="78">
        <v>160409414716</v>
      </c>
      <c r="DD447" s="78">
        <v>188058433258</v>
      </c>
      <c r="DE447" s="78">
        <v>124816807603</v>
      </c>
      <c r="DF447" s="78">
        <v>137601500265</v>
      </c>
      <c r="DG447" s="78">
        <v>43388759513</v>
      </c>
      <c r="DH447" s="78">
        <v>126689392975</v>
      </c>
      <c r="DI447" s="78">
        <v>16531458174</v>
      </c>
      <c r="DJ447" s="78">
        <v>43715545279</v>
      </c>
      <c r="DK447" s="78">
        <v>161471871807</v>
      </c>
      <c r="DL447" s="78">
        <v>44539694376</v>
      </c>
      <c r="DM447" s="78">
        <v>27968358568</v>
      </c>
      <c r="DN447" s="78">
        <v>11393454253</v>
      </c>
      <c r="DO447" s="78">
        <v>5000000000</v>
      </c>
      <c r="DP447" s="78">
        <v>5000000000</v>
      </c>
      <c r="DQ447" s="78">
        <v>5000000000</v>
      </c>
      <c r="DR447" s="78">
        <v>7416369094</v>
      </c>
      <c r="DS447" s="78">
        <v>34308171702</v>
      </c>
      <c r="DT447" s="78">
        <v>22368285099</v>
      </c>
      <c r="DU447" s="78">
        <v>31437614283</v>
      </c>
      <c r="DV447" s="78">
        <v>6795378051</v>
      </c>
      <c r="DW447" s="78">
        <v>7725002078</v>
      </c>
      <c r="DX447" s="78">
        <v>966439738</v>
      </c>
      <c r="DY447" s="78">
        <v>11715063428</v>
      </c>
      <c r="DZ447" s="78">
        <v>872143889</v>
      </c>
      <c r="EA447" s="78">
        <v>9890169225</v>
      </c>
      <c r="EB447" s="78">
        <v>996372868</v>
      </c>
      <c r="EC447" s="78">
        <v>3290225461</v>
      </c>
      <c r="ED447" s="78">
        <v>21461318443</v>
      </c>
      <c r="EE447" s="78">
        <v>16410947012</v>
      </c>
      <c r="EF447" s="78">
        <v>9463554291</v>
      </c>
      <c r="EG447" s="78">
        <v>10736224952</v>
      </c>
      <c r="EH447" s="78">
        <v>71648705514</v>
      </c>
      <c r="EI447" s="78">
        <v>49380290358</v>
      </c>
      <c r="EJ447" s="78">
        <v>186729691406</v>
      </c>
      <c r="EK447" s="78">
        <v>278130762997</v>
      </c>
      <c r="EL447" s="78">
        <v>543006304270</v>
      </c>
      <c r="EM447" s="78">
        <v>551531745480</v>
      </c>
      <c r="EN447" s="78">
        <v>449440926730</v>
      </c>
      <c r="EO447" s="78">
        <v>886601631584</v>
      </c>
      <c r="EP447" s="78">
        <v>315297995531</v>
      </c>
      <c r="EQ447" s="78">
        <v>32865031620</v>
      </c>
      <c r="ER447" s="78">
        <v>137203414355</v>
      </c>
      <c r="ES447" s="78">
        <v>2491696714</v>
      </c>
      <c r="ET447" s="78">
        <v>3410196763</v>
      </c>
      <c r="EU447" s="78">
        <v>608515391</v>
      </c>
      <c r="EV447" s="78">
        <v>1347683492</v>
      </c>
      <c r="EW447" s="78">
        <v>1384632099</v>
      </c>
      <c r="EX447" s="78">
        <v>1375688460</v>
      </c>
      <c r="EY447" s="78">
        <v>11553303830</v>
      </c>
      <c r="EZ447" s="78">
        <v>11783198691</v>
      </c>
      <c r="FA447" s="78">
        <v>8101326126</v>
      </c>
      <c r="FB447" s="78">
        <v>16691444002</v>
      </c>
      <c r="FC447" s="78">
        <v>22136126882</v>
      </c>
      <c r="FD447" s="78">
        <v>3664654882</v>
      </c>
      <c r="FE447" s="78">
        <v>2136200577</v>
      </c>
      <c r="FF447" s="78">
        <v>1401881768</v>
      </c>
      <c r="FG447" s="78">
        <v>2052875457</v>
      </c>
      <c r="FH447" s="78">
        <v>3597716121</v>
      </c>
      <c r="FI447" s="78">
        <v>41514027298</v>
      </c>
      <c r="FJ447" s="78">
        <v>278551646</v>
      </c>
      <c r="FK447" s="78">
        <v>87496730106</v>
      </c>
      <c r="FL447" s="78">
        <v>5832306488</v>
      </c>
      <c r="FM447" s="78">
        <v>3119918314</v>
      </c>
      <c r="FN447" s="78">
        <v>7576478697</v>
      </c>
      <c r="FO447" s="78">
        <v>264733874</v>
      </c>
      <c r="FP447" s="78">
        <v>5395102253</v>
      </c>
      <c r="FQ447" s="78">
        <v>13190818320</v>
      </c>
      <c r="FR447" s="78">
        <v>13963837</v>
      </c>
      <c r="FS447" s="78">
        <v>12507320105</v>
      </c>
      <c r="FT447" s="78">
        <v>1102869604</v>
      </c>
      <c r="FU447" s="78">
        <v>395905406</v>
      </c>
      <c r="FV447" s="78">
        <v>5608306344</v>
      </c>
      <c r="FW447" s="78">
        <v>10255041817</v>
      </c>
      <c r="FX447" s="78">
        <v>80316926177</v>
      </c>
      <c r="FY447" s="78">
        <v>1947171438</v>
      </c>
      <c r="FZ447" s="78">
        <v>2031659348</v>
      </c>
      <c r="GA447" s="78"/>
      <c r="GB447" s="78">
        <v>484436641983</v>
      </c>
      <c r="GC447" s="78">
        <v>66688743773</v>
      </c>
      <c r="GD447" s="78">
        <v>129639890</v>
      </c>
      <c r="GE447" s="78">
        <v>27000000000</v>
      </c>
      <c r="GF447" s="78">
        <v>4997966493</v>
      </c>
    </row>
    <row r="448" spans="1:188">
      <c r="A448" s="84">
        <v>45307</v>
      </c>
      <c r="B448" s="78">
        <v>143937617207</v>
      </c>
      <c r="C448" s="78">
        <v>130879767524</v>
      </c>
      <c r="D448" s="78">
        <v>178352763035</v>
      </c>
      <c r="E448" s="78">
        <v>194276689873</v>
      </c>
      <c r="F448" s="78">
        <v>98167488754</v>
      </c>
      <c r="G448" s="78">
        <v>48668900589</v>
      </c>
      <c r="H448" s="78">
        <v>103840590615</v>
      </c>
      <c r="I448" s="78">
        <v>17582472269</v>
      </c>
      <c r="J448" s="78">
        <v>28934029708</v>
      </c>
      <c r="K448" s="78">
        <v>21384540616</v>
      </c>
      <c r="L448" s="78">
        <v>7297147280</v>
      </c>
      <c r="M448" s="78">
        <v>3527252940</v>
      </c>
      <c r="N448" s="78">
        <v>10840070345</v>
      </c>
      <c r="O448" s="78">
        <v>4829441864</v>
      </c>
      <c r="P448" s="78">
        <v>4004908528</v>
      </c>
      <c r="Q448" s="78">
        <v>9409143701</v>
      </c>
      <c r="R448" s="78">
        <v>4668908975</v>
      </c>
      <c r="S448" s="78">
        <v>7986014291</v>
      </c>
      <c r="T448" s="78">
        <v>4703040712</v>
      </c>
      <c r="U448" s="78">
        <v>17887739052</v>
      </c>
      <c r="V448" s="78">
        <v>5363416451</v>
      </c>
      <c r="W448" s="78">
        <v>4708592603</v>
      </c>
      <c r="X448" s="78">
        <v>248269488</v>
      </c>
      <c r="Y448" s="78">
        <v>247104273829</v>
      </c>
      <c r="Z448" s="78">
        <v>189466546435</v>
      </c>
      <c r="AA448" s="78">
        <v>154431936562</v>
      </c>
      <c r="AB448" s="78">
        <v>260478459113</v>
      </c>
      <c r="AC448" s="78">
        <v>188944888739</v>
      </c>
      <c r="AD448" s="78">
        <v>227537128820</v>
      </c>
      <c r="AE448" s="78">
        <v>43711236846</v>
      </c>
      <c r="AF448" s="78">
        <v>49791220390</v>
      </c>
      <c r="AG448" s="78">
        <v>44455403321</v>
      </c>
      <c r="AH448" s="78">
        <v>26978958018</v>
      </c>
      <c r="AI448" s="78">
        <v>7301060835</v>
      </c>
      <c r="AJ448" s="78">
        <v>5117067829</v>
      </c>
      <c r="AK448" s="78">
        <v>33212160401</v>
      </c>
      <c r="AL448" s="78">
        <v>5095526430</v>
      </c>
      <c r="AM448" s="78">
        <v>6240839844</v>
      </c>
      <c r="AN448" s="78">
        <v>11085030601</v>
      </c>
      <c r="AO448" s="78">
        <v>5090552747</v>
      </c>
      <c r="AP448" s="78">
        <v>12048312360</v>
      </c>
      <c r="AQ448" s="78">
        <v>5101014055</v>
      </c>
      <c r="AR448" s="78">
        <v>15348946092</v>
      </c>
      <c r="AS448" s="78">
        <v>5094011569</v>
      </c>
      <c r="AT448" s="78">
        <v>9329226295</v>
      </c>
      <c r="AU448" s="78">
        <v>5088580094</v>
      </c>
      <c r="AV448" s="78">
        <v>1166094874</v>
      </c>
      <c r="AW448" s="78">
        <v>1889599359</v>
      </c>
      <c r="AX448" s="78">
        <v>10500000000</v>
      </c>
      <c r="AY448" s="78">
        <v>5500000000</v>
      </c>
      <c r="AZ448" s="78">
        <v>26000000000</v>
      </c>
      <c r="BA448" s="78">
        <v>6697710519</v>
      </c>
      <c r="BB448" s="78">
        <v>5383303080</v>
      </c>
      <c r="BC448" s="78">
        <v>5633443940</v>
      </c>
      <c r="BD448" s="78">
        <v>5891797560</v>
      </c>
      <c r="BE448" s="78">
        <v>11204396209</v>
      </c>
      <c r="BF448" s="78">
        <v>10457733235</v>
      </c>
      <c r="BG448" s="78">
        <v>5411384065</v>
      </c>
      <c r="BH448" s="78">
        <v>5416378652</v>
      </c>
      <c r="BI448" s="78">
        <v>42610752119</v>
      </c>
      <c r="BJ448" s="78">
        <v>103081181265</v>
      </c>
      <c r="BK448" s="78">
        <v>35641145429</v>
      </c>
      <c r="BL448" s="78">
        <v>39710981287</v>
      </c>
      <c r="BM448" s="78">
        <v>38716496771</v>
      </c>
      <c r="BN448" s="78">
        <v>7611466365</v>
      </c>
      <c r="BO448" s="78">
        <v>6000000000</v>
      </c>
      <c r="BP448" s="78">
        <v>6000000000</v>
      </c>
      <c r="BQ448" s="78">
        <v>6500000000</v>
      </c>
      <c r="BR448" s="78">
        <v>8473623587</v>
      </c>
      <c r="BS448" s="78">
        <v>4852507164</v>
      </c>
      <c r="BT448" s="78">
        <v>3909719590</v>
      </c>
      <c r="BU448" s="78">
        <v>10784269798</v>
      </c>
      <c r="BV448" s="78">
        <v>8020669108</v>
      </c>
      <c r="BW448" s="78">
        <v>5656689234</v>
      </c>
      <c r="BX448" s="78">
        <v>16397365062</v>
      </c>
      <c r="BY448" s="78">
        <v>13426650590</v>
      </c>
      <c r="BZ448" s="78">
        <v>14694249843</v>
      </c>
      <c r="CA448" s="78">
        <v>3079922899</v>
      </c>
      <c r="CB448" s="78">
        <v>195534806875</v>
      </c>
      <c r="CC448" s="78">
        <v>151235230407</v>
      </c>
      <c r="CD448" s="78">
        <v>167894511985</v>
      </c>
      <c r="CE448" s="78">
        <v>78765664122</v>
      </c>
      <c r="CF448" s="78">
        <v>95296724541</v>
      </c>
      <c r="CG448" s="78">
        <v>75756785442</v>
      </c>
      <c r="CH448" s="78">
        <v>10077516491</v>
      </c>
      <c r="CI448" s="78">
        <v>9599391742</v>
      </c>
      <c r="CJ448" s="78">
        <v>7050060608</v>
      </c>
      <c r="CK448" s="78">
        <v>5157013789</v>
      </c>
      <c r="CL448" s="78">
        <v>14350167338</v>
      </c>
      <c r="CM448" s="78">
        <v>30730107331</v>
      </c>
      <c r="CN448" s="78">
        <v>27179992243</v>
      </c>
      <c r="CO448" s="78">
        <v>18755347539</v>
      </c>
      <c r="CP448" s="78">
        <v>18684989324</v>
      </c>
      <c r="CQ448" s="78">
        <v>29019561813</v>
      </c>
      <c r="CR448" s="78">
        <v>5566699609</v>
      </c>
      <c r="CS448" s="78">
        <v>13858087559</v>
      </c>
      <c r="CT448" s="78">
        <v>18518030815</v>
      </c>
      <c r="CU448" s="78">
        <v>706798118</v>
      </c>
      <c r="CV448" s="78">
        <v>659810271</v>
      </c>
      <c r="CW448" s="78">
        <v>1253511099</v>
      </c>
      <c r="CX448" s="78">
        <v>2100000000</v>
      </c>
      <c r="CY448" s="78">
        <v>1800000000</v>
      </c>
      <c r="CZ448" s="78">
        <v>2100000000</v>
      </c>
      <c r="DA448" s="78">
        <v>2000000000</v>
      </c>
      <c r="DB448" s="78">
        <v>133209264408</v>
      </c>
      <c r="DC448" s="78">
        <v>160788322880</v>
      </c>
      <c r="DD448" s="78">
        <v>188240303750</v>
      </c>
      <c r="DE448" s="78">
        <v>124971286778</v>
      </c>
      <c r="DF448" s="78">
        <v>137584222160</v>
      </c>
      <c r="DG448" s="78">
        <v>43437737415</v>
      </c>
      <c r="DH448" s="78">
        <v>126881402365</v>
      </c>
      <c r="DI448" s="78">
        <v>16573743986</v>
      </c>
      <c r="DJ448" s="78">
        <v>43779178454</v>
      </c>
      <c r="DK448" s="78">
        <v>162156226184</v>
      </c>
      <c r="DL448" s="78">
        <v>45153850564</v>
      </c>
      <c r="DM448" s="78">
        <v>28189896433</v>
      </c>
      <c r="DN448" s="78">
        <v>11395838429</v>
      </c>
      <c r="DO448" s="78">
        <v>5000000000</v>
      </c>
      <c r="DP448" s="78">
        <v>5000000000</v>
      </c>
      <c r="DQ448" s="78">
        <v>5000000000</v>
      </c>
      <c r="DR448" s="78">
        <v>7447409954</v>
      </c>
      <c r="DS448" s="78">
        <v>34527070635</v>
      </c>
      <c r="DT448" s="78">
        <v>22786348812</v>
      </c>
      <c r="DU448" s="78">
        <v>31572646628</v>
      </c>
      <c r="DV448" s="78">
        <v>6727073102</v>
      </c>
      <c r="DW448" s="78">
        <v>7798973716</v>
      </c>
      <c r="DX448" s="78">
        <v>966439738</v>
      </c>
      <c r="DY448" s="78">
        <v>11715518267</v>
      </c>
      <c r="DZ448" s="78">
        <v>877786613</v>
      </c>
      <c r="EA448" s="78">
        <v>9960472421</v>
      </c>
      <c r="EB448" s="78">
        <v>1002595918</v>
      </c>
      <c r="EC448" s="78">
        <v>3323804709</v>
      </c>
      <c r="ED448" s="78">
        <v>21501215099</v>
      </c>
      <c r="EE448" s="78">
        <v>16418631182</v>
      </c>
      <c r="EF448" s="78">
        <v>9470765517</v>
      </c>
      <c r="EG448" s="78">
        <v>10810084665</v>
      </c>
      <c r="EH448" s="78">
        <v>71653967027</v>
      </c>
      <c r="EI448" s="78">
        <v>49349295988</v>
      </c>
      <c r="EJ448" s="78">
        <v>186543013289</v>
      </c>
      <c r="EK448" s="78">
        <v>278280943298</v>
      </c>
      <c r="EL448" s="78">
        <v>543335383828</v>
      </c>
      <c r="EM448" s="78">
        <v>551773243387</v>
      </c>
      <c r="EN448" s="78">
        <v>449926591848</v>
      </c>
      <c r="EO448" s="78">
        <v>886284608975</v>
      </c>
      <c r="EP448" s="78">
        <v>314843251680</v>
      </c>
      <c r="EQ448" s="78">
        <v>33132922446</v>
      </c>
      <c r="ER448" s="78">
        <v>137657293443</v>
      </c>
      <c r="ES448" s="78">
        <v>2495187632</v>
      </c>
      <c r="ET448" s="78">
        <v>3411342108</v>
      </c>
      <c r="EU448" s="78">
        <v>608515391</v>
      </c>
      <c r="EV448" s="78">
        <v>1348273205</v>
      </c>
      <c r="EW448" s="78">
        <v>1385115494</v>
      </c>
      <c r="EX448" s="78">
        <v>1375688460</v>
      </c>
      <c r="EY448" s="78">
        <v>11546312092</v>
      </c>
      <c r="EZ448" s="78">
        <v>11789489999</v>
      </c>
      <c r="FA448" s="78">
        <v>8092865530</v>
      </c>
      <c r="FB448" s="78">
        <v>16688440182</v>
      </c>
      <c r="FC448" s="78">
        <v>22145162233</v>
      </c>
      <c r="FD448" s="78">
        <v>3666147211</v>
      </c>
      <c r="FE448" s="78">
        <v>2133394717</v>
      </c>
      <c r="FF448" s="78">
        <v>1402058638</v>
      </c>
      <c r="FG448" s="78">
        <v>2053379559</v>
      </c>
      <c r="FH448" s="78">
        <v>3599821077</v>
      </c>
      <c r="FI448" s="78">
        <v>41558815946</v>
      </c>
      <c r="FJ448" s="78">
        <v>278551646</v>
      </c>
      <c r="FK448" s="78">
        <v>87504511175</v>
      </c>
      <c r="FL448" s="78">
        <v>5834469862</v>
      </c>
      <c r="FM448" s="78">
        <v>3119919382</v>
      </c>
      <c r="FN448" s="78">
        <v>7580157116</v>
      </c>
      <c r="FO448" s="78">
        <v>264734471</v>
      </c>
      <c r="FP448" s="78">
        <v>5457840654</v>
      </c>
      <c r="FQ448" s="78">
        <v>13194198823</v>
      </c>
      <c r="FR448" s="78">
        <v>13963837</v>
      </c>
      <c r="FS448" s="78">
        <v>12524947894</v>
      </c>
      <c r="FT448" s="78">
        <v>1102990238</v>
      </c>
      <c r="FU448" s="78">
        <v>399572687</v>
      </c>
      <c r="FV448" s="78">
        <v>5607274193</v>
      </c>
      <c r="FW448" s="78">
        <v>10245749593</v>
      </c>
      <c r="FX448" s="78">
        <v>80316926177</v>
      </c>
      <c r="FY448" s="78">
        <v>1943853139</v>
      </c>
      <c r="FZ448" s="78">
        <v>2033713411</v>
      </c>
      <c r="GA448" s="78"/>
      <c r="GB448" s="78">
        <v>484449016368</v>
      </c>
      <c r="GC448" s="78">
        <v>66645476363</v>
      </c>
      <c r="GD448" s="78">
        <v>129644909</v>
      </c>
      <c r="GE448" s="78">
        <v>27000000000</v>
      </c>
      <c r="GF448" s="78">
        <v>5019081302</v>
      </c>
    </row>
    <row r="449" spans="1:188">
      <c r="A449" s="84">
        <v>45308</v>
      </c>
      <c r="B449" s="78">
        <v>143648347089</v>
      </c>
      <c r="C449" s="78">
        <v>130875288078</v>
      </c>
      <c r="D449" s="78">
        <v>178519325820</v>
      </c>
      <c r="E449" s="78">
        <v>194118461337</v>
      </c>
      <c r="F449" s="78">
        <v>97923612784</v>
      </c>
      <c r="G449" s="78">
        <v>48647600502</v>
      </c>
      <c r="H449" s="78">
        <v>103822657249</v>
      </c>
      <c r="I449" s="78">
        <v>17581503285</v>
      </c>
      <c r="J449" s="78">
        <v>28952264563</v>
      </c>
      <c r="K449" s="78">
        <v>21411416937</v>
      </c>
      <c r="L449" s="78">
        <v>7298254003</v>
      </c>
      <c r="M449" s="78">
        <v>3530449022</v>
      </c>
      <c r="N449" s="78">
        <v>10919300127</v>
      </c>
      <c r="O449" s="78">
        <v>4832493261</v>
      </c>
      <c r="P449" s="78">
        <v>4007465223</v>
      </c>
      <c r="Q449" s="78">
        <v>9300980220</v>
      </c>
      <c r="R449" s="78">
        <v>4664052188</v>
      </c>
      <c r="S449" s="78">
        <v>7987392973</v>
      </c>
      <c r="T449" s="78">
        <v>4703532632</v>
      </c>
      <c r="U449" s="78">
        <v>17925204404</v>
      </c>
      <c r="V449" s="78">
        <v>5455965043</v>
      </c>
      <c r="W449" s="78">
        <v>4711837130</v>
      </c>
      <c r="X449" s="78">
        <v>248557548</v>
      </c>
      <c r="Y449" s="78">
        <v>247193033371</v>
      </c>
      <c r="Z449" s="78">
        <v>189708092409</v>
      </c>
      <c r="AA449" s="78">
        <v>154399490389</v>
      </c>
      <c r="AB449" s="78">
        <v>260588564497</v>
      </c>
      <c r="AC449" s="78">
        <v>188857246963</v>
      </c>
      <c r="AD449" s="78">
        <v>227556393570</v>
      </c>
      <c r="AE449" s="78">
        <v>43742401051</v>
      </c>
      <c r="AF449" s="78">
        <v>49900242112</v>
      </c>
      <c r="AG449" s="78">
        <v>44718026368</v>
      </c>
      <c r="AH449" s="78">
        <v>27009428516</v>
      </c>
      <c r="AI449" s="78">
        <v>7507746926</v>
      </c>
      <c r="AJ449" s="78">
        <v>5117067829</v>
      </c>
      <c r="AK449" s="78">
        <v>33484113160</v>
      </c>
      <c r="AL449" s="78">
        <v>5095526430</v>
      </c>
      <c r="AM449" s="78">
        <v>6229431900</v>
      </c>
      <c r="AN449" s="78">
        <v>11206043197</v>
      </c>
      <c r="AO449" s="78">
        <v>5090552747</v>
      </c>
      <c r="AP449" s="78">
        <v>12158454842</v>
      </c>
      <c r="AQ449" s="78">
        <v>5101014055</v>
      </c>
      <c r="AR449" s="78">
        <v>15419384109</v>
      </c>
      <c r="AS449" s="78">
        <v>5094011569</v>
      </c>
      <c r="AT449" s="78">
        <v>9401450581</v>
      </c>
      <c r="AU449" s="78">
        <v>5088580094</v>
      </c>
      <c r="AV449" s="78">
        <v>1166094874</v>
      </c>
      <c r="AW449" s="78">
        <v>1973025263</v>
      </c>
      <c r="AX449" s="78">
        <v>10500000000</v>
      </c>
      <c r="AY449" s="78">
        <v>5500000000</v>
      </c>
      <c r="AZ449" s="78">
        <v>26000000000</v>
      </c>
      <c r="BA449" s="78">
        <v>6701002710</v>
      </c>
      <c r="BB449" s="78">
        <v>5382300780</v>
      </c>
      <c r="BC449" s="78">
        <v>5637438219</v>
      </c>
      <c r="BD449" s="78">
        <v>5892241254</v>
      </c>
      <c r="BE449" s="78">
        <v>11210608678</v>
      </c>
      <c r="BF449" s="78">
        <v>10465082063</v>
      </c>
      <c r="BG449" s="78">
        <v>5411531208</v>
      </c>
      <c r="BH449" s="78">
        <v>5416304917</v>
      </c>
      <c r="BI449" s="78">
        <v>42683107775</v>
      </c>
      <c r="BJ449" s="78">
        <v>103549911539</v>
      </c>
      <c r="BK449" s="78">
        <v>35624029591</v>
      </c>
      <c r="BL449" s="78">
        <v>39705972867</v>
      </c>
      <c r="BM449" s="78">
        <v>38829139033</v>
      </c>
      <c r="BN449" s="78">
        <v>7616462638</v>
      </c>
      <c r="BO449" s="78">
        <v>5000000000</v>
      </c>
      <c r="BP449" s="78">
        <v>5000000000</v>
      </c>
      <c r="BQ449" s="78">
        <v>5500000000</v>
      </c>
      <c r="BR449" s="78">
        <v>8506628144</v>
      </c>
      <c r="BS449" s="78">
        <v>4869552219</v>
      </c>
      <c r="BT449" s="78">
        <v>4024697242</v>
      </c>
      <c r="BU449" s="78">
        <v>11107647526</v>
      </c>
      <c r="BV449" s="78">
        <v>7975454618</v>
      </c>
      <c r="BW449" s="78">
        <v>5663274221</v>
      </c>
      <c r="BX449" s="78">
        <v>16396689405</v>
      </c>
      <c r="BY449" s="78">
        <v>13455612188</v>
      </c>
      <c r="BZ449" s="78">
        <v>14695046636</v>
      </c>
      <c r="CA449" s="78">
        <v>3093096446</v>
      </c>
      <c r="CB449" s="78">
        <v>195417486426</v>
      </c>
      <c r="CC449" s="78">
        <v>151551400936</v>
      </c>
      <c r="CD449" s="78">
        <v>168255712455</v>
      </c>
      <c r="CE449" s="78">
        <v>78910004960</v>
      </c>
      <c r="CF449" s="78">
        <v>95302920546</v>
      </c>
      <c r="CG449" s="78">
        <v>75846862690</v>
      </c>
      <c r="CH449" s="78">
        <v>10154423024</v>
      </c>
      <c r="CI449" s="78">
        <v>9665425457</v>
      </c>
      <c r="CJ449" s="78">
        <v>7050431669</v>
      </c>
      <c r="CK449" s="78">
        <v>5173836904</v>
      </c>
      <c r="CL449" s="78">
        <v>14338648950</v>
      </c>
      <c r="CM449" s="78">
        <v>30829433922</v>
      </c>
      <c r="CN449" s="78">
        <v>27299383178</v>
      </c>
      <c r="CO449" s="78">
        <v>18847635592</v>
      </c>
      <c r="CP449" s="78">
        <v>18676822092</v>
      </c>
      <c r="CQ449" s="78">
        <v>29206976537</v>
      </c>
      <c r="CR449" s="78">
        <v>5568626240</v>
      </c>
      <c r="CS449" s="78">
        <v>13858246980</v>
      </c>
      <c r="CT449" s="78">
        <v>18563949111</v>
      </c>
      <c r="CU449" s="78">
        <v>706798118</v>
      </c>
      <c r="CV449" s="78">
        <v>658688419</v>
      </c>
      <c r="CW449" s="78">
        <v>1253511099</v>
      </c>
      <c r="CX449" s="78">
        <v>2100000000</v>
      </c>
      <c r="CY449" s="78">
        <v>1800000000</v>
      </c>
      <c r="CZ449" s="78">
        <v>2100000000</v>
      </c>
      <c r="DA449" s="78">
        <v>2000000000</v>
      </c>
      <c r="DB449" s="78">
        <v>133303992459</v>
      </c>
      <c r="DC449" s="78">
        <v>160426104956</v>
      </c>
      <c r="DD449" s="78">
        <v>188125650892</v>
      </c>
      <c r="DE449" s="78">
        <v>125215459215</v>
      </c>
      <c r="DF449" s="78">
        <v>138003778390</v>
      </c>
      <c r="DG449" s="78">
        <v>43382277532</v>
      </c>
      <c r="DH449" s="78">
        <v>126931631227</v>
      </c>
      <c r="DI449" s="78">
        <v>16638522582</v>
      </c>
      <c r="DJ449" s="78">
        <v>43878491667</v>
      </c>
      <c r="DK449" s="78">
        <v>162778339980</v>
      </c>
      <c r="DL449" s="78">
        <v>45659898971</v>
      </c>
      <c r="DM449" s="78">
        <v>28492356782</v>
      </c>
      <c r="DN449" s="78">
        <v>11451513976</v>
      </c>
      <c r="DO449" s="78">
        <v>4000000000</v>
      </c>
      <c r="DP449" s="78">
        <v>4000000000</v>
      </c>
      <c r="DQ449" s="78">
        <v>4500000000</v>
      </c>
      <c r="DR449" s="78">
        <v>7482829221</v>
      </c>
      <c r="DS449" s="78">
        <v>35000078363</v>
      </c>
      <c r="DT449" s="78">
        <v>23115431465</v>
      </c>
      <c r="DU449" s="78">
        <v>31906259067</v>
      </c>
      <c r="DV449" s="78">
        <v>6781827771</v>
      </c>
      <c r="DW449" s="78">
        <v>7911121709</v>
      </c>
      <c r="DX449" s="78">
        <v>966824802</v>
      </c>
      <c r="DY449" s="78">
        <v>11715565409</v>
      </c>
      <c r="DZ449" s="78">
        <v>877813566</v>
      </c>
      <c r="EA449" s="78">
        <v>10077013471</v>
      </c>
      <c r="EB449" s="78">
        <v>1259412726</v>
      </c>
      <c r="EC449" s="78">
        <v>3340203767</v>
      </c>
      <c r="ED449" s="78">
        <v>21552954188</v>
      </c>
      <c r="EE449" s="78">
        <v>16484123347</v>
      </c>
      <c r="EF449" s="78">
        <v>9470069913</v>
      </c>
      <c r="EG449" s="78">
        <v>10813901150</v>
      </c>
      <c r="EH449" s="78">
        <v>71490507824</v>
      </c>
      <c r="EI449" s="78">
        <v>49293657504</v>
      </c>
      <c r="EJ449" s="78">
        <v>186354732949</v>
      </c>
      <c r="EK449" s="78">
        <v>278721930832</v>
      </c>
      <c r="EL449" s="78">
        <v>543770704058</v>
      </c>
      <c r="EM449" s="78">
        <v>552338935007</v>
      </c>
      <c r="EN449" s="78">
        <v>450257345220</v>
      </c>
      <c r="EO449" s="78">
        <v>885671937529</v>
      </c>
      <c r="EP449" s="78">
        <v>314329790895</v>
      </c>
      <c r="EQ449" s="78">
        <v>33340564380</v>
      </c>
      <c r="ER449" s="78">
        <v>137858029543</v>
      </c>
      <c r="ES449" s="78">
        <v>2493895196</v>
      </c>
      <c r="ET449" s="78">
        <v>3371150660</v>
      </c>
      <c r="EU449" s="78">
        <v>608515391</v>
      </c>
      <c r="EV449" s="78">
        <v>1348273205</v>
      </c>
      <c r="EW449" s="78">
        <v>1390749473</v>
      </c>
      <c r="EX449" s="78">
        <v>1387909701</v>
      </c>
      <c r="EY449" s="78">
        <v>11565535976</v>
      </c>
      <c r="EZ449" s="78">
        <v>11784420356</v>
      </c>
      <c r="FA449" s="78">
        <v>8097593768</v>
      </c>
      <c r="FB449" s="78">
        <v>16676573010</v>
      </c>
      <c r="FC449" s="78">
        <v>22109274340</v>
      </c>
      <c r="FD449" s="78">
        <v>3666446743</v>
      </c>
      <c r="FE449" s="78">
        <v>2133688499</v>
      </c>
      <c r="FF449" s="78">
        <v>1402257089</v>
      </c>
      <c r="FG449" s="78">
        <v>2079513960</v>
      </c>
      <c r="FH449" s="78">
        <v>3595416644</v>
      </c>
      <c r="FI449" s="78">
        <v>41533947529</v>
      </c>
      <c r="FJ449" s="78">
        <v>278804642</v>
      </c>
      <c r="FK449" s="78">
        <v>87603798264</v>
      </c>
      <c r="FL449" s="78">
        <v>5839544283</v>
      </c>
      <c r="FM449" s="78">
        <v>3120046206</v>
      </c>
      <c r="FN449" s="78">
        <v>7577683801</v>
      </c>
      <c r="FO449" s="78">
        <v>264758879</v>
      </c>
      <c r="FP449" s="78">
        <v>5485004426</v>
      </c>
      <c r="FQ449" s="78">
        <v>13257488715</v>
      </c>
      <c r="FR449" s="78">
        <v>13963837</v>
      </c>
      <c r="FS449" s="78">
        <v>12531616017</v>
      </c>
      <c r="FT449" s="78">
        <v>1103011655</v>
      </c>
      <c r="FU449" s="78">
        <v>399572687</v>
      </c>
      <c r="FV449" s="78">
        <v>5621472543</v>
      </c>
      <c r="FW449" s="78">
        <v>10246838088</v>
      </c>
      <c r="FX449" s="78">
        <v>80316926177</v>
      </c>
      <c r="FY449" s="78">
        <v>1932600612</v>
      </c>
      <c r="FZ449" s="78">
        <v>2036595632</v>
      </c>
      <c r="GA449" s="78"/>
      <c r="GB449" s="78">
        <v>484329526611</v>
      </c>
      <c r="GC449" s="78">
        <v>66542546043</v>
      </c>
      <c r="GD449" s="78">
        <v>131648483</v>
      </c>
      <c r="GE449" s="78">
        <v>27000000000</v>
      </c>
      <c r="GF449" s="78">
        <v>5038999207</v>
      </c>
    </row>
    <row r="450" spans="1:188">
      <c r="A450" s="84">
        <v>45309</v>
      </c>
      <c r="B450" s="78">
        <v>143506758770</v>
      </c>
      <c r="C450" s="78">
        <v>130855591779</v>
      </c>
      <c r="D450" s="78">
        <v>178697620982</v>
      </c>
      <c r="E450" s="78">
        <v>193897207592</v>
      </c>
      <c r="F450" s="78">
        <v>97909824346</v>
      </c>
      <c r="G450" s="78">
        <v>48590600442</v>
      </c>
      <c r="H450" s="78">
        <v>103761161128</v>
      </c>
      <c r="I450" s="78">
        <v>17579048890</v>
      </c>
      <c r="J450" s="78">
        <v>28982272219</v>
      </c>
      <c r="K450" s="78">
        <v>21507806240</v>
      </c>
      <c r="L450" s="78">
        <v>7200448110</v>
      </c>
      <c r="M450" s="78">
        <v>3530973885</v>
      </c>
      <c r="N450" s="78">
        <v>10953234892</v>
      </c>
      <c r="O450" s="78">
        <v>4920920995</v>
      </c>
      <c r="P450" s="78">
        <v>4008797304</v>
      </c>
      <c r="Q450" s="78">
        <v>9364347901</v>
      </c>
      <c r="R450" s="78">
        <v>4665861641</v>
      </c>
      <c r="S450" s="78">
        <v>8062466325</v>
      </c>
      <c r="T450" s="78">
        <v>4766325638</v>
      </c>
      <c r="U450" s="78">
        <v>17947359193</v>
      </c>
      <c r="V450" s="78">
        <v>5479082954</v>
      </c>
      <c r="W450" s="78">
        <v>4715052370</v>
      </c>
      <c r="X450" s="78">
        <v>248557548</v>
      </c>
      <c r="Y450" s="78">
        <v>246846911546</v>
      </c>
      <c r="Z450" s="78">
        <v>189678914987</v>
      </c>
      <c r="AA450" s="78">
        <v>154399641556</v>
      </c>
      <c r="AB450" s="78">
        <v>260581854390</v>
      </c>
      <c r="AC450" s="78">
        <v>188811381689</v>
      </c>
      <c r="AD450" s="78">
        <v>227291944547</v>
      </c>
      <c r="AE450" s="78">
        <v>43666673485</v>
      </c>
      <c r="AF450" s="78">
        <v>50025709158</v>
      </c>
      <c r="AG450" s="78">
        <v>44993511230</v>
      </c>
      <c r="AH450" s="78">
        <v>27307670228</v>
      </c>
      <c r="AI450" s="78">
        <v>7552917544</v>
      </c>
      <c r="AJ450" s="78">
        <v>5117067829</v>
      </c>
      <c r="AK450" s="78">
        <v>34118757906</v>
      </c>
      <c r="AL450" s="78">
        <v>5095526430</v>
      </c>
      <c r="AM450" s="78">
        <v>6248022799</v>
      </c>
      <c r="AN450" s="78">
        <v>11590019101</v>
      </c>
      <c r="AO450" s="78">
        <v>5090552747</v>
      </c>
      <c r="AP450" s="78">
        <v>12345350779</v>
      </c>
      <c r="AQ450" s="78">
        <v>5101055506</v>
      </c>
      <c r="AR450" s="78">
        <v>15453797083</v>
      </c>
      <c r="AS450" s="78">
        <v>5094011569</v>
      </c>
      <c r="AT450" s="78">
        <v>9486923590</v>
      </c>
      <c r="AU450" s="78">
        <v>5088580094</v>
      </c>
      <c r="AV450" s="78">
        <v>1166094874</v>
      </c>
      <c r="AW450" s="78">
        <v>1973025278</v>
      </c>
      <c r="AX450" s="78">
        <v>10500000000</v>
      </c>
      <c r="AY450" s="78">
        <v>5500000000</v>
      </c>
      <c r="AZ450" s="78">
        <v>26000000000</v>
      </c>
      <c r="BA450" s="78">
        <v>6722596063</v>
      </c>
      <c r="BB450" s="78">
        <v>5386030061</v>
      </c>
      <c r="BC450" s="78">
        <v>5642682320</v>
      </c>
      <c r="BD450" s="78">
        <v>5884789489</v>
      </c>
      <c r="BE450" s="78">
        <v>11221758962</v>
      </c>
      <c r="BF450" s="78">
        <v>10470347852</v>
      </c>
      <c r="BG450" s="78">
        <v>5420013955</v>
      </c>
      <c r="BH450" s="78">
        <v>5416304917</v>
      </c>
      <c r="BI450" s="78">
        <v>42898733294</v>
      </c>
      <c r="BJ450" s="78">
        <v>104310162178</v>
      </c>
      <c r="BK450" s="78">
        <v>35699609527</v>
      </c>
      <c r="BL450" s="78">
        <v>39618777530</v>
      </c>
      <c r="BM450" s="78">
        <v>39040077722</v>
      </c>
      <c r="BN450" s="78">
        <v>7634582582</v>
      </c>
      <c r="BO450" s="78">
        <v>5000000000</v>
      </c>
      <c r="BP450" s="78">
        <v>5000000000</v>
      </c>
      <c r="BQ450" s="78">
        <v>5500000000</v>
      </c>
      <c r="BR450" s="78">
        <v>8514908109</v>
      </c>
      <c r="BS450" s="78">
        <v>4860473153</v>
      </c>
      <c r="BT450" s="78">
        <v>4268324738</v>
      </c>
      <c r="BU450" s="78">
        <v>11857269363</v>
      </c>
      <c r="BV450" s="78">
        <v>8001370721</v>
      </c>
      <c r="BW450" s="78">
        <v>5679334281</v>
      </c>
      <c r="BX450" s="78">
        <v>16395726117</v>
      </c>
      <c r="BY450" s="78">
        <v>13459941194</v>
      </c>
      <c r="BZ450" s="78">
        <v>14670746063</v>
      </c>
      <c r="CA450" s="78">
        <v>3112767150</v>
      </c>
      <c r="CB450" s="78">
        <v>195596292672</v>
      </c>
      <c r="CC450" s="78">
        <v>151957314340</v>
      </c>
      <c r="CD450" s="78">
        <v>168675881334</v>
      </c>
      <c r="CE450" s="78">
        <v>79020873106</v>
      </c>
      <c r="CF450" s="78">
        <v>95321033674</v>
      </c>
      <c r="CG450" s="78">
        <v>75935523587</v>
      </c>
      <c r="CH450" s="78">
        <v>10326301854</v>
      </c>
      <c r="CI450" s="78">
        <v>9702917156</v>
      </c>
      <c r="CJ450" s="78">
        <v>7080819294</v>
      </c>
      <c r="CK450" s="78">
        <v>5198048032</v>
      </c>
      <c r="CL450" s="78">
        <v>14344509905</v>
      </c>
      <c r="CM450" s="78">
        <v>31028650788</v>
      </c>
      <c r="CN450" s="78">
        <v>27380248228</v>
      </c>
      <c r="CO450" s="78">
        <v>19136332084</v>
      </c>
      <c r="CP450" s="78">
        <v>18688027043</v>
      </c>
      <c r="CQ450" s="78">
        <v>29361714269</v>
      </c>
      <c r="CR450" s="78">
        <v>5567820646</v>
      </c>
      <c r="CS450" s="78">
        <v>13858064059</v>
      </c>
      <c r="CT450" s="78">
        <v>18608576642</v>
      </c>
      <c r="CU450" s="78">
        <v>706798118</v>
      </c>
      <c r="CV450" s="78">
        <v>658688419</v>
      </c>
      <c r="CW450" s="78">
        <v>1253511099</v>
      </c>
      <c r="CX450" s="78">
        <v>2100000000</v>
      </c>
      <c r="CY450" s="78">
        <v>1800000000</v>
      </c>
      <c r="CZ450" s="78">
        <v>2100000000</v>
      </c>
      <c r="DA450" s="78">
        <v>2000000000</v>
      </c>
      <c r="DB450" s="78">
        <v>133328928960</v>
      </c>
      <c r="DC450" s="78">
        <v>160474151445</v>
      </c>
      <c r="DD450" s="78">
        <v>188246562771</v>
      </c>
      <c r="DE450" s="78">
        <v>125348662440</v>
      </c>
      <c r="DF450" s="78">
        <v>138047365949</v>
      </c>
      <c r="DG450" s="78">
        <v>43420379550</v>
      </c>
      <c r="DH450" s="78">
        <v>127102517354</v>
      </c>
      <c r="DI450" s="78">
        <v>16645106403</v>
      </c>
      <c r="DJ450" s="78">
        <v>44065165197</v>
      </c>
      <c r="DK450" s="78">
        <v>163629722523</v>
      </c>
      <c r="DL450" s="78">
        <v>46148475807</v>
      </c>
      <c r="DM450" s="78">
        <v>28526217425</v>
      </c>
      <c r="DN450" s="78">
        <v>11469173706</v>
      </c>
      <c r="DO450" s="78">
        <v>4000000000</v>
      </c>
      <c r="DP450" s="78">
        <v>4000000000</v>
      </c>
      <c r="DQ450" s="78">
        <v>4500000000</v>
      </c>
      <c r="DR450" s="78">
        <v>7528466092</v>
      </c>
      <c r="DS450" s="78">
        <v>35284603540</v>
      </c>
      <c r="DT450" s="78">
        <v>23685761567</v>
      </c>
      <c r="DU450" s="78">
        <v>32116331943</v>
      </c>
      <c r="DV450" s="78">
        <v>6815125429</v>
      </c>
      <c r="DW450" s="78">
        <v>8067156879</v>
      </c>
      <c r="DX450" s="78">
        <v>969088954</v>
      </c>
      <c r="DY450" s="78">
        <v>11714719171</v>
      </c>
      <c r="DZ450" s="78">
        <v>867793506</v>
      </c>
      <c r="EA450" s="78">
        <v>10226104297</v>
      </c>
      <c r="EB450" s="78">
        <v>1245625536</v>
      </c>
      <c r="EC450" s="78">
        <v>3340137396</v>
      </c>
      <c r="ED450" s="78">
        <v>21454901091</v>
      </c>
      <c r="EE450" s="78">
        <v>16482753256</v>
      </c>
      <c r="EF450" s="78">
        <v>9460246052</v>
      </c>
      <c r="EG450" s="78">
        <v>10797637386</v>
      </c>
      <c r="EH450" s="78">
        <v>71558383453</v>
      </c>
      <c r="EI450" s="78">
        <v>49330734123</v>
      </c>
      <c r="EJ450" s="78">
        <v>186045872819</v>
      </c>
      <c r="EK450" s="78">
        <v>278845751539</v>
      </c>
      <c r="EL450" s="78">
        <v>544627272187</v>
      </c>
      <c r="EM450" s="78">
        <v>552203530198</v>
      </c>
      <c r="EN450" s="78">
        <v>451210833942</v>
      </c>
      <c r="EO450" s="78">
        <v>885119241620</v>
      </c>
      <c r="EP450" s="78">
        <v>313799427457</v>
      </c>
      <c r="EQ450" s="78">
        <v>33623058175</v>
      </c>
      <c r="ER450" s="78">
        <v>138129143797</v>
      </c>
      <c r="ES450" s="78">
        <v>2500302449</v>
      </c>
      <c r="ET450" s="78">
        <v>3371943411</v>
      </c>
      <c r="EU450" s="78">
        <v>608515391</v>
      </c>
      <c r="EV450" s="78">
        <v>1348442002</v>
      </c>
      <c r="EW450" s="78">
        <v>1399644251</v>
      </c>
      <c r="EX450" s="78">
        <v>1392978691</v>
      </c>
      <c r="EY450" s="78">
        <v>11579170997</v>
      </c>
      <c r="EZ450" s="78">
        <v>11757551277</v>
      </c>
      <c r="FA450" s="78">
        <v>8100354406</v>
      </c>
      <c r="FB450" s="78">
        <v>16692844898</v>
      </c>
      <c r="FC450" s="78">
        <v>22094652838</v>
      </c>
      <c r="FD450" s="78">
        <v>3661273748</v>
      </c>
      <c r="FE450" s="78">
        <v>2133818109</v>
      </c>
      <c r="FF450" s="78">
        <v>1402341262</v>
      </c>
      <c r="FG450" s="78">
        <v>2186028776</v>
      </c>
      <c r="FH450" s="78">
        <v>3599140403</v>
      </c>
      <c r="FI450" s="78">
        <v>41530577492</v>
      </c>
      <c r="FJ450" s="78">
        <v>278804642</v>
      </c>
      <c r="FK450" s="78">
        <v>87652414728</v>
      </c>
      <c r="FL450" s="78">
        <v>5843347257</v>
      </c>
      <c r="FM450" s="78">
        <v>3118949184</v>
      </c>
      <c r="FN450" s="78">
        <v>7594911907</v>
      </c>
      <c r="FO450" s="78">
        <v>264878289</v>
      </c>
      <c r="FP450" s="78">
        <v>5487837402</v>
      </c>
      <c r="FQ450" s="78">
        <v>13252251979</v>
      </c>
      <c r="FR450" s="78">
        <v>13963837</v>
      </c>
      <c r="FS450" s="78">
        <v>12583328514</v>
      </c>
      <c r="FT450" s="78">
        <v>1100527502</v>
      </c>
      <c r="FU450" s="78">
        <v>399650448</v>
      </c>
      <c r="FV450" s="78">
        <v>5623880277</v>
      </c>
      <c r="FW450" s="78">
        <v>10246538119</v>
      </c>
      <c r="FX450" s="78">
        <v>80316926177</v>
      </c>
      <c r="FY450" s="78">
        <v>1935326803</v>
      </c>
      <c r="FZ450" s="78">
        <v>2038889133</v>
      </c>
      <c r="GA450" s="78"/>
      <c r="GB450" s="78">
        <v>484277458200</v>
      </c>
      <c r="GC450" s="78">
        <v>66547153137</v>
      </c>
      <c r="GD450" s="78">
        <v>131923633</v>
      </c>
      <c r="GE450" s="78">
        <v>27000000000</v>
      </c>
      <c r="GF450" s="78">
        <v>5027842991</v>
      </c>
    </row>
    <row r="451" spans="1:188">
      <c r="A451" s="84">
        <v>45310</v>
      </c>
      <c r="B451" s="78">
        <v>143358806076</v>
      </c>
      <c r="C451" s="78">
        <v>130854240301</v>
      </c>
      <c r="D451" s="78">
        <v>178662535804</v>
      </c>
      <c r="E451" s="78">
        <v>193902612868</v>
      </c>
      <c r="F451" s="78">
        <v>97909368565</v>
      </c>
      <c r="G451" s="78">
        <v>48563752215</v>
      </c>
      <c r="H451" s="78">
        <v>103582699654</v>
      </c>
      <c r="I451" s="78">
        <v>17564810715</v>
      </c>
      <c r="J451" s="78">
        <v>28997512292</v>
      </c>
      <c r="K451" s="78">
        <v>21558524136</v>
      </c>
      <c r="L451" s="78">
        <v>7197850302</v>
      </c>
      <c r="M451" s="78">
        <v>3521333644</v>
      </c>
      <c r="N451" s="78">
        <v>10989578314</v>
      </c>
      <c r="O451" s="78">
        <v>4921328975</v>
      </c>
      <c r="P451" s="78">
        <v>4014747225</v>
      </c>
      <c r="Q451" s="78">
        <v>9371725132</v>
      </c>
      <c r="R451" s="78">
        <v>4654022259</v>
      </c>
      <c r="S451" s="78">
        <v>7987564208</v>
      </c>
      <c r="T451" s="78">
        <v>4775527548</v>
      </c>
      <c r="U451" s="78">
        <v>18025540162</v>
      </c>
      <c r="V451" s="78">
        <v>5479980077</v>
      </c>
      <c r="W451" s="78">
        <v>4706078039</v>
      </c>
      <c r="X451" s="78">
        <v>248788232</v>
      </c>
      <c r="Y451" s="78">
        <v>246924532142</v>
      </c>
      <c r="Z451" s="78">
        <v>189804218962</v>
      </c>
      <c r="AA451" s="78">
        <v>154108214799</v>
      </c>
      <c r="AB451" s="78">
        <v>260352697709</v>
      </c>
      <c r="AC451" s="78">
        <v>188867883441</v>
      </c>
      <c r="AD451" s="78">
        <v>227075879558</v>
      </c>
      <c r="AE451" s="78">
        <v>43746885160</v>
      </c>
      <c r="AF451" s="78">
        <v>50135933239</v>
      </c>
      <c r="AG451" s="78">
        <v>45274908464</v>
      </c>
      <c r="AH451" s="78">
        <v>27340749819</v>
      </c>
      <c r="AI451" s="78">
        <v>7640509773</v>
      </c>
      <c r="AJ451" s="78">
        <v>5117067829</v>
      </c>
      <c r="AK451" s="78">
        <v>34346838097</v>
      </c>
      <c r="AL451" s="78">
        <v>5095526430</v>
      </c>
      <c r="AM451" s="78">
        <v>6252490645</v>
      </c>
      <c r="AN451" s="78">
        <v>11727406821</v>
      </c>
      <c r="AO451" s="78">
        <v>5090552747</v>
      </c>
      <c r="AP451" s="78">
        <v>12450423070</v>
      </c>
      <c r="AQ451" s="78">
        <v>5101055506</v>
      </c>
      <c r="AR451" s="78">
        <v>15486380379</v>
      </c>
      <c r="AS451" s="78">
        <v>5094011569</v>
      </c>
      <c r="AT451" s="78">
        <v>9501521181</v>
      </c>
      <c r="AU451" s="78">
        <v>5088580094</v>
      </c>
      <c r="AV451" s="78">
        <v>1166094874</v>
      </c>
      <c r="AW451" s="78">
        <v>1973025278</v>
      </c>
      <c r="AX451" s="78">
        <v>12500000000</v>
      </c>
      <c r="AY451" s="78">
        <v>6000000000</v>
      </c>
      <c r="AZ451" s="78">
        <v>27000000000</v>
      </c>
      <c r="BA451" s="78">
        <v>6730284803</v>
      </c>
      <c r="BB451" s="78">
        <v>5385952180</v>
      </c>
      <c r="BC451" s="78">
        <v>5651990203</v>
      </c>
      <c r="BD451" s="78">
        <v>5889822998</v>
      </c>
      <c r="BE451" s="78">
        <v>11211758947</v>
      </c>
      <c r="BF451" s="78">
        <v>10475462023</v>
      </c>
      <c r="BG451" s="78">
        <v>5421882273</v>
      </c>
      <c r="BH451" s="78">
        <v>5415481616</v>
      </c>
      <c r="BI451" s="78">
        <v>42839237376</v>
      </c>
      <c r="BJ451" s="78">
        <v>104415646799</v>
      </c>
      <c r="BK451" s="78">
        <v>35658571959</v>
      </c>
      <c r="BL451" s="78">
        <v>39673825992</v>
      </c>
      <c r="BM451" s="78">
        <v>39124977509</v>
      </c>
      <c r="BN451" s="78">
        <v>7650812526</v>
      </c>
      <c r="BO451" s="78">
        <v>5000000000</v>
      </c>
      <c r="BP451" s="78">
        <v>5000000000</v>
      </c>
      <c r="BQ451" s="78">
        <v>5500000000</v>
      </c>
      <c r="BR451" s="78">
        <v>8496483179</v>
      </c>
      <c r="BS451" s="78">
        <v>4897402243</v>
      </c>
      <c r="BT451" s="78">
        <v>4299375363</v>
      </c>
      <c r="BU451" s="78">
        <v>12228760986</v>
      </c>
      <c r="BV451" s="78">
        <v>8113914276</v>
      </c>
      <c r="BW451" s="78">
        <v>5700791304</v>
      </c>
      <c r="BX451" s="78">
        <v>16396284311</v>
      </c>
      <c r="BY451" s="78">
        <v>13475294083</v>
      </c>
      <c r="BZ451" s="78">
        <v>14663103748</v>
      </c>
      <c r="CA451" s="78">
        <v>3113641857</v>
      </c>
      <c r="CB451" s="78">
        <v>195830100232</v>
      </c>
      <c r="CC451" s="78">
        <v>152074624986</v>
      </c>
      <c r="CD451" s="78">
        <v>168697820346</v>
      </c>
      <c r="CE451" s="78">
        <v>79058450267</v>
      </c>
      <c r="CF451" s="78">
        <v>95344683520</v>
      </c>
      <c r="CG451" s="78">
        <v>76007939742</v>
      </c>
      <c r="CH451" s="78">
        <v>10422119091</v>
      </c>
      <c r="CI451" s="78">
        <v>9736932083</v>
      </c>
      <c r="CJ451" s="78">
        <v>7105921950</v>
      </c>
      <c r="CK451" s="78">
        <v>5230969382</v>
      </c>
      <c r="CL451" s="78">
        <v>14193795549</v>
      </c>
      <c r="CM451" s="78">
        <v>31028920707</v>
      </c>
      <c r="CN451" s="78">
        <v>27396359808</v>
      </c>
      <c r="CO451" s="78">
        <v>19181177312</v>
      </c>
      <c r="CP451" s="78">
        <v>18227388472</v>
      </c>
      <c r="CQ451" s="78">
        <v>29420377910</v>
      </c>
      <c r="CR451" s="78">
        <v>5557258930</v>
      </c>
      <c r="CS451" s="78">
        <v>13851547826</v>
      </c>
      <c r="CT451" s="78">
        <v>18725057011</v>
      </c>
      <c r="CU451" s="78">
        <v>706798118</v>
      </c>
      <c r="CV451" s="78">
        <v>658688419</v>
      </c>
      <c r="CW451" s="78">
        <v>1253511099</v>
      </c>
      <c r="CX451" s="78">
        <v>2100000000</v>
      </c>
      <c r="CY451" s="78">
        <v>1800000000</v>
      </c>
      <c r="CZ451" s="78">
        <v>2100000000</v>
      </c>
      <c r="DA451" s="78">
        <v>2000000000</v>
      </c>
      <c r="DB451" s="78">
        <v>133220659293</v>
      </c>
      <c r="DC451" s="78">
        <v>160496546312</v>
      </c>
      <c r="DD451" s="78">
        <v>188015792884</v>
      </c>
      <c r="DE451" s="78">
        <v>125442371212</v>
      </c>
      <c r="DF451" s="78">
        <v>138095927195</v>
      </c>
      <c r="DG451" s="78">
        <v>43394668164</v>
      </c>
      <c r="DH451" s="78">
        <v>127205546187</v>
      </c>
      <c r="DI451" s="78">
        <v>16676817283</v>
      </c>
      <c r="DJ451" s="78">
        <v>44109448958</v>
      </c>
      <c r="DK451" s="78">
        <v>163710583787</v>
      </c>
      <c r="DL451" s="78">
        <v>46348384309</v>
      </c>
      <c r="DM451" s="78">
        <v>28663616155</v>
      </c>
      <c r="DN451" s="78">
        <v>11507396382</v>
      </c>
      <c r="DO451" s="78">
        <v>4000000000</v>
      </c>
      <c r="DP451" s="78">
        <v>4000000000</v>
      </c>
      <c r="DQ451" s="78">
        <v>4500000000</v>
      </c>
      <c r="DR451" s="78">
        <v>7588072302</v>
      </c>
      <c r="DS451" s="78">
        <v>35680906321</v>
      </c>
      <c r="DT451" s="78">
        <v>23835783252</v>
      </c>
      <c r="DU451" s="78">
        <v>32139442703</v>
      </c>
      <c r="DV451" s="78">
        <v>6848720500</v>
      </c>
      <c r="DW451" s="78">
        <v>8110440585</v>
      </c>
      <c r="DX451" s="78">
        <v>969088954</v>
      </c>
      <c r="DY451" s="78">
        <v>11721728066</v>
      </c>
      <c r="DZ451" s="78">
        <v>867793506</v>
      </c>
      <c r="EA451" s="78">
        <v>10229320599</v>
      </c>
      <c r="EB451" s="78">
        <v>1246269068</v>
      </c>
      <c r="EC451" s="78">
        <v>3384312104</v>
      </c>
      <c r="ED451" s="78">
        <v>21321042321</v>
      </c>
      <c r="EE451" s="78">
        <v>16475431784</v>
      </c>
      <c r="EF451" s="78">
        <v>9452666282</v>
      </c>
      <c r="EG451" s="78">
        <v>10779205588</v>
      </c>
      <c r="EH451" s="78">
        <v>71529526621</v>
      </c>
      <c r="EI451" s="78">
        <v>49380258742</v>
      </c>
      <c r="EJ451" s="78">
        <v>185941241240</v>
      </c>
      <c r="EK451" s="78">
        <v>278958257648</v>
      </c>
      <c r="EL451" s="78">
        <v>544097603653</v>
      </c>
      <c r="EM451" s="78">
        <v>551947496380</v>
      </c>
      <c r="EN451" s="78">
        <v>451328869010</v>
      </c>
      <c r="EO451" s="78">
        <v>884135115690</v>
      </c>
      <c r="EP451" s="78">
        <v>313558504969</v>
      </c>
      <c r="EQ451" s="78">
        <v>33949512653</v>
      </c>
      <c r="ER451" s="78">
        <v>138264821318</v>
      </c>
      <c r="ES451" s="78">
        <v>2500585693</v>
      </c>
      <c r="ET451" s="78">
        <v>3358999880</v>
      </c>
      <c r="EU451" s="78">
        <v>608515391</v>
      </c>
      <c r="EV451" s="78">
        <v>1348921264</v>
      </c>
      <c r="EW451" s="78">
        <v>1399929298</v>
      </c>
      <c r="EX451" s="78">
        <v>1393100745</v>
      </c>
      <c r="EY451" s="78">
        <v>11511461024</v>
      </c>
      <c r="EZ451" s="78">
        <v>11757030066</v>
      </c>
      <c r="FA451" s="78">
        <v>8050651681</v>
      </c>
      <c r="FB451" s="78">
        <v>16691164002</v>
      </c>
      <c r="FC451" s="78">
        <v>22046501270</v>
      </c>
      <c r="FD451" s="78">
        <v>3661590478</v>
      </c>
      <c r="FE451" s="78">
        <v>2134677358</v>
      </c>
      <c r="FF451" s="78">
        <v>1403355098</v>
      </c>
      <c r="FG451" s="78">
        <v>2186076319</v>
      </c>
      <c r="FH451" s="78">
        <v>3599988551</v>
      </c>
      <c r="FI451" s="78">
        <v>41551840333</v>
      </c>
      <c r="FJ451" s="78">
        <v>278843171</v>
      </c>
      <c r="FK451" s="78">
        <v>87688823914</v>
      </c>
      <c r="FL451" s="78">
        <v>5840229927</v>
      </c>
      <c r="FM451" s="78">
        <v>3120106947</v>
      </c>
      <c r="FN451" s="78">
        <v>7612914556</v>
      </c>
      <c r="FO451" s="78">
        <v>265008866</v>
      </c>
      <c r="FP451" s="78">
        <v>5492324265</v>
      </c>
      <c r="FQ451" s="78">
        <v>13256611039</v>
      </c>
      <c r="FR451" s="78">
        <v>13688809</v>
      </c>
      <c r="FS451" s="78">
        <v>12631175866</v>
      </c>
      <c r="FT451" s="78">
        <v>1103227593</v>
      </c>
      <c r="FU451" s="78">
        <v>399675382</v>
      </c>
      <c r="FV451" s="78">
        <v>5615091817</v>
      </c>
      <c r="FW451" s="78">
        <v>10251721345</v>
      </c>
      <c r="FX451" s="78">
        <v>80316926177</v>
      </c>
      <c r="FY451" s="78">
        <v>1937283613</v>
      </c>
      <c r="FZ451" s="78">
        <v>2046752053</v>
      </c>
      <c r="GA451" s="78"/>
      <c r="GB451" s="78">
        <v>483791033659</v>
      </c>
      <c r="GC451" s="78">
        <v>66450029999</v>
      </c>
      <c r="GD451" s="78">
        <v>131928648</v>
      </c>
      <c r="GE451" s="78">
        <v>27000000000</v>
      </c>
      <c r="GF451" s="78">
        <v>5027752973</v>
      </c>
    </row>
    <row r="452" spans="1:188">
      <c r="A452" s="30">
        <v>45313</v>
      </c>
      <c r="B452" s="81">
        <v>142976690244</v>
      </c>
      <c r="C452" s="81">
        <v>130783966001</v>
      </c>
      <c r="D452" s="81">
        <v>178593578819</v>
      </c>
      <c r="E452" s="81">
        <v>193842703357</v>
      </c>
      <c r="F452" s="81">
        <v>98020399123</v>
      </c>
      <c r="G452" s="81">
        <v>48533092201</v>
      </c>
      <c r="H452" s="81">
        <v>103454516340</v>
      </c>
      <c r="I452" s="81">
        <v>17564326732</v>
      </c>
      <c r="J452" s="81">
        <v>28975792422</v>
      </c>
      <c r="K452" s="81">
        <v>21596100767</v>
      </c>
      <c r="L452" s="81">
        <v>7197729246</v>
      </c>
      <c r="M452" s="81">
        <v>3503256321</v>
      </c>
      <c r="N452" s="81">
        <v>11116882753</v>
      </c>
      <c r="O452" s="81">
        <v>4925185979</v>
      </c>
      <c r="P452" s="81">
        <v>4056774931</v>
      </c>
      <c r="Q452" s="81">
        <v>9407848109</v>
      </c>
      <c r="R452" s="81">
        <v>4658218440</v>
      </c>
      <c r="S452" s="81">
        <v>7989295904</v>
      </c>
      <c r="T452" s="81">
        <v>4767150801</v>
      </c>
      <c r="U452" s="81">
        <v>18159930920</v>
      </c>
      <c r="V452" s="81">
        <v>5480531377</v>
      </c>
      <c r="W452" s="81">
        <v>4706217552</v>
      </c>
      <c r="X452" s="81">
        <v>248788232</v>
      </c>
      <c r="Y452" s="81">
        <v>246750725719</v>
      </c>
      <c r="Z452" s="81">
        <v>189971194407</v>
      </c>
      <c r="AA452" s="81">
        <v>153986653828</v>
      </c>
      <c r="AB452" s="81">
        <v>260705686821</v>
      </c>
      <c r="AC452" s="81">
        <v>189003921872</v>
      </c>
      <c r="AD452" s="81">
        <v>226902387889</v>
      </c>
      <c r="AE452" s="81">
        <v>43746409198</v>
      </c>
      <c r="AF452" s="81">
        <v>50059217601</v>
      </c>
      <c r="AG452" s="81">
        <v>45492230954</v>
      </c>
      <c r="AH452" s="81">
        <v>27422999912</v>
      </c>
      <c r="AI452" s="81">
        <v>7706094253</v>
      </c>
      <c r="AJ452" s="81">
        <v>5117067829</v>
      </c>
      <c r="AK452" s="81">
        <v>35054548775</v>
      </c>
      <c r="AL452" s="81">
        <v>5095526430</v>
      </c>
      <c r="AM452" s="81">
        <v>6253371602</v>
      </c>
      <c r="AN452" s="81">
        <v>11805023631</v>
      </c>
      <c r="AO452" s="81">
        <v>5090552747</v>
      </c>
      <c r="AP452" s="81">
        <v>12504322831</v>
      </c>
      <c r="AQ452" s="81">
        <v>5101055506</v>
      </c>
      <c r="AR452" s="81">
        <v>15527668707</v>
      </c>
      <c r="AS452" s="81">
        <v>5094011569</v>
      </c>
      <c r="AT452" s="81">
        <v>9620340321</v>
      </c>
      <c r="AU452" s="81">
        <v>5088580094</v>
      </c>
      <c r="AV452" s="81">
        <v>1166094874</v>
      </c>
      <c r="AW452" s="81">
        <v>1973025278</v>
      </c>
      <c r="AX452" s="81">
        <v>12500000000</v>
      </c>
      <c r="AY452" s="81">
        <v>6000000000</v>
      </c>
      <c r="AZ452" s="81">
        <v>27000000000</v>
      </c>
      <c r="BA452" s="81">
        <v>6736324163</v>
      </c>
      <c r="BB452" s="81">
        <v>5385111403</v>
      </c>
      <c r="BC452" s="81">
        <v>5656055756</v>
      </c>
      <c r="BD452" s="81">
        <v>5889211168</v>
      </c>
      <c r="BE452" s="81">
        <v>11210079152</v>
      </c>
      <c r="BF452" s="81">
        <v>10463983675</v>
      </c>
      <c r="BG452" s="81">
        <v>5422503810</v>
      </c>
      <c r="BH452" s="81">
        <v>5416636001</v>
      </c>
      <c r="BI452" s="81">
        <v>42930693544</v>
      </c>
      <c r="BJ452" s="81">
        <v>106178444419</v>
      </c>
      <c r="BK452" s="81">
        <v>35673197004</v>
      </c>
      <c r="BL452" s="81">
        <v>39749677791</v>
      </c>
      <c r="BM452" s="81">
        <v>39239593059</v>
      </c>
      <c r="BN452" s="81">
        <v>7657166235</v>
      </c>
      <c r="BO452" s="81">
        <v>5000000000</v>
      </c>
      <c r="BP452" s="81">
        <v>5000000000</v>
      </c>
      <c r="BQ452" s="81">
        <v>5500000000</v>
      </c>
      <c r="BR452" s="81">
        <v>8509267621</v>
      </c>
      <c r="BS452" s="81">
        <v>4904429308</v>
      </c>
      <c r="BT452" s="81">
        <v>4338988369</v>
      </c>
      <c r="BU452" s="81">
        <v>12423009775</v>
      </c>
      <c r="BV452" s="81">
        <v>8205105967</v>
      </c>
      <c r="BW452" s="81">
        <v>5752294664</v>
      </c>
      <c r="BX452" s="81">
        <v>16378434153</v>
      </c>
      <c r="BY452" s="81">
        <v>13472944515</v>
      </c>
      <c r="BZ452" s="81">
        <v>14663756708</v>
      </c>
      <c r="CA452" s="81">
        <v>3230380642</v>
      </c>
      <c r="CB452" s="81">
        <v>195934796736</v>
      </c>
      <c r="CC452" s="81">
        <v>152559943341</v>
      </c>
      <c r="CD452" s="81">
        <v>169145968849</v>
      </c>
      <c r="CE452" s="81">
        <v>78836019496</v>
      </c>
      <c r="CF452" s="81">
        <v>95740369128</v>
      </c>
      <c r="CG452" s="81">
        <v>76176371955</v>
      </c>
      <c r="CH452" s="81">
        <v>10485828542</v>
      </c>
      <c r="CI452" s="81">
        <v>9783826712</v>
      </c>
      <c r="CJ452" s="81">
        <v>7113309842</v>
      </c>
      <c r="CK452" s="81">
        <v>5257324900</v>
      </c>
      <c r="CL452" s="81">
        <v>13972965037</v>
      </c>
      <c r="CM452" s="81">
        <v>31111111892</v>
      </c>
      <c r="CN452" s="81">
        <v>27668603092</v>
      </c>
      <c r="CO452" s="81">
        <v>19749977646</v>
      </c>
      <c r="CP452" s="81">
        <v>18220507524</v>
      </c>
      <c r="CQ452" s="81">
        <v>29741391317</v>
      </c>
      <c r="CR452" s="81">
        <v>5556118304</v>
      </c>
      <c r="CS452" s="81">
        <v>13836630995</v>
      </c>
      <c r="CT452" s="81">
        <v>18749217880</v>
      </c>
      <c r="CU452" s="81">
        <v>706798118</v>
      </c>
      <c r="CV452" s="81">
        <v>658688419</v>
      </c>
      <c r="CW452" s="81">
        <v>1253511099</v>
      </c>
      <c r="CX452" s="81">
        <v>2100000000</v>
      </c>
      <c r="CY452" s="81">
        <v>1800000000</v>
      </c>
      <c r="CZ452" s="81">
        <v>2100000000</v>
      </c>
      <c r="DA452" s="81">
        <v>2000000000</v>
      </c>
      <c r="DB452" s="81">
        <v>133082362573</v>
      </c>
      <c r="DC452" s="81">
        <v>160480271554</v>
      </c>
      <c r="DD452" s="81">
        <v>187912741939</v>
      </c>
      <c r="DE452" s="81">
        <v>125799392056</v>
      </c>
      <c r="DF452" s="81">
        <v>137611045350</v>
      </c>
      <c r="DG452" s="81">
        <v>43409896382</v>
      </c>
      <c r="DH452" s="81">
        <v>127143669149</v>
      </c>
      <c r="DI452" s="81">
        <v>16687296372</v>
      </c>
      <c r="DJ452" s="81">
        <v>44226690508</v>
      </c>
      <c r="DK452" s="81">
        <v>164718776431</v>
      </c>
      <c r="DL452" s="81">
        <v>47205985257</v>
      </c>
      <c r="DM452" s="81">
        <v>28885902352</v>
      </c>
      <c r="DN452" s="81">
        <v>11632723847</v>
      </c>
      <c r="DO452" s="81">
        <v>4000000000</v>
      </c>
      <c r="DP452" s="81">
        <v>4000000000</v>
      </c>
      <c r="DQ452" s="81">
        <v>4500000000</v>
      </c>
      <c r="DR452" s="81">
        <v>7414637261</v>
      </c>
      <c r="DS452" s="81">
        <v>36147340520</v>
      </c>
      <c r="DT452" s="81">
        <v>24335834274</v>
      </c>
      <c r="DU452" s="81">
        <v>32429070242</v>
      </c>
      <c r="DV452" s="81">
        <v>6914170991</v>
      </c>
      <c r="DW452" s="81">
        <v>8263766114</v>
      </c>
      <c r="DX452" s="81">
        <v>969088954</v>
      </c>
      <c r="DY452" s="81">
        <v>11721728066</v>
      </c>
      <c r="DZ452" s="81">
        <v>862910535</v>
      </c>
      <c r="EA452" s="81">
        <v>10673606408</v>
      </c>
      <c r="EB452" s="81">
        <v>1251882416</v>
      </c>
      <c r="EC452" s="81">
        <v>3411697253</v>
      </c>
      <c r="ED452" s="81">
        <v>21311739962</v>
      </c>
      <c r="EE452" s="81">
        <v>16483095718</v>
      </c>
      <c r="EF452" s="81">
        <v>9465958263</v>
      </c>
      <c r="EG452" s="81">
        <v>10793454652</v>
      </c>
      <c r="EH452" s="81">
        <v>71520544043</v>
      </c>
      <c r="EI452" s="81">
        <v>48948614035</v>
      </c>
      <c r="EJ452" s="81">
        <v>185428908197</v>
      </c>
      <c r="EK452" s="81">
        <v>278704250625</v>
      </c>
      <c r="EL452" s="81">
        <v>544187022392</v>
      </c>
      <c r="EM452" s="81">
        <v>551803054829</v>
      </c>
      <c r="EN452" s="81">
        <v>452284339756</v>
      </c>
      <c r="EO452" s="81">
        <v>884038359809</v>
      </c>
      <c r="EP452" s="81">
        <v>313116344640</v>
      </c>
      <c r="EQ452" s="81">
        <v>34173926638</v>
      </c>
      <c r="ER452" s="81">
        <v>138570624189</v>
      </c>
      <c r="ES452" s="81">
        <v>2483144920</v>
      </c>
      <c r="ET452" s="81">
        <v>3361297686</v>
      </c>
      <c r="EU452" s="81">
        <v>608515391</v>
      </c>
      <c r="EV452" s="81">
        <v>1349884616</v>
      </c>
      <c r="EW452" s="81">
        <v>1401114842</v>
      </c>
      <c r="EX452" s="81">
        <v>1393204777</v>
      </c>
      <c r="EY452" s="81">
        <v>11504544602</v>
      </c>
      <c r="EZ452" s="81">
        <v>11770238517</v>
      </c>
      <c r="FA452" s="81">
        <v>8037383708</v>
      </c>
      <c r="FB452" s="81">
        <v>16682914775</v>
      </c>
      <c r="FC452" s="81">
        <v>22046116164</v>
      </c>
      <c r="FD452" s="81">
        <v>3652713349</v>
      </c>
      <c r="FE452" s="81">
        <v>2134390233</v>
      </c>
      <c r="FF452" s="81">
        <v>1404009649</v>
      </c>
      <c r="FG452" s="81">
        <v>2185876215</v>
      </c>
      <c r="FH452" s="81">
        <v>3600622762</v>
      </c>
      <c r="FI452" s="81">
        <v>41528467625</v>
      </c>
      <c r="FJ452" s="81">
        <v>278843171</v>
      </c>
      <c r="FK452" s="81">
        <v>87676268207</v>
      </c>
      <c r="FL452" s="81">
        <v>5843099492</v>
      </c>
      <c r="FM452" s="81">
        <v>3120107928</v>
      </c>
      <c r="FN452" s="81">
        <v>7615083032</v>
      </c>
      <c r="FO452" s="81">
        <v>265009461</v>
      </c>
      <c r="FP452" s="81">
        <v>5504079542</v>
      </c>
      <c r="FQ452" s="81">
        <v>13266910048</v>
      </c>
      <c r="FR452" s="81">
        <v>13688809</v>
      </c>
      <c r="FS452" s="81">
        <v>12651332309</v>
      </c>
      <c r="FT452" s="81">
        <v>1103276630</v>
      </c>
      <c r="FU452" s="81">
        <v>399675382</v>
      </c>
      <c r="FV452" s="81">
        <v>5615241864</v>
      </c>
      <c r="FW452" s="81">
        <v>10252096131</v>
      </c>
      <c r="FX452" s="81">
        <v>80316926177</v>
      </c>
      <c r="FY452" s="81">
        <v>1937665491</v>
      </c>
      <c r="FZ452" s="81">
        <v>2029715560</v>
      </c>
      <c r="GA452" s="81"/>
      <c r="GB452" s="81">
        <v>483503479967</v>
      </c>
      <c r="GC452" s="81">
        <v>66256025621</v>
      </c>
      <c r="GD452" s="81">
        <v>131933680</v>
      </c>
      <c r="GE452" s="81">
        <v>27000000000</v>
      </c>
      <c r="GF452" s="81">
        <v>5031104995</v>
      </c>
    </row>
    <row r="453" spans="1:188">
      <c r="A453" s="84">
        <v>45314</v>
      </c>
      <c r="B453" s="78">
        <v>142933217998</v>
      </c>
      <c r="C453" s="78">
        <v>130549746099</v>
      </c>
      <c r="D453" s="78">
        <v>178701400141</v>
      </c>
      <c r="E453" s="78">
        <v>193781801523</v>
      </c>
      <c r="F453" s="78">
        <v>98007954206</v>
      </c>
      <c r="G453" s="78">
        <v>48526840193</v>
      </c>
      <c r="H453" s="78">
        <v>103354798344</v>
      </c>
      <c r="I453" s="78">
        <v>17563421953</v>
      </c>
      <c r="J453" s="78">
        <v>28994572907</v>
      </c>
      <c r="K453" s="78">
        <v>21665163148</v>
      </c>
      <c r="L453" s="78">
        <v>7197739325</v>
      </c>
      <c r="M453" s="78">
        <v>3503256321</v>
      </c>
      <c r="N453" s="78">
        <v>11155330836</v>
      </c>
      <c r="O453" s="78">
        <v>4926981808</v>
      </c>
      <c r="P453" s="78">
        <v>4080498052</v>
      </c>
      <c r="Q453" s="78">
        <v>9486986550</v>
      </c>
      <c r="R453" s="78">
        <v>4660658903</v>
      </c>
      <c r="S453" s="78">
        <v>7994230520</v>
      </c>
      <c r="T453" s="78">
        <v>4768493280</v>
      </c>
      <c r="U453" s="78">
        <v>18272133377</v>
      </c>
      <c r="V453" s="78">
        <v>5481187363</v>
      </c>
      <c r="W453" s="78">
        <v>4689208756</v>
      </c>
      <c r="X453" s="78">
        <v>249418141</v>
      </c>
      <c r="Y453" s="78">
        <v>246259733188</v>
      </c>
      <c r="Z453" s="78">
        <v>189550487811</v>
      </c>
      <c r="AA453" s="78">
        <v>153714496550</v>
      </c>
      <c r="AB453" s="78">
        <v>260652014430</v>
      </c>
      <c r="AC453" s="78">
        <v>188511762051</v>
      </c>
      <c r="AD453" s="78">
        <v>226262468501</v>
      </c>
      <c r="AE453" s="78">
        <v>43739231921</v>
      </c>
      <c r="AF453" s="78">
        <v>50076693461</v>
      </c>
      <c r="AG453" s="78">
        <v>45706140675</v>
      </c>
      <c r="AH453" s="78">
        <v>27537953198</v>
      </c>
      <c r="AI453" s="78">
        <v>7776482540</v>
      </c>
      <c r="AJ453" s="78">
        <v>5117067829</v>
      </c>
      <c r="AK453" s="78">
        <v>35274492581</v>
      </c>
      <c r="AL453" s="78">
        <v>5095608126</v>
      </c>
      <c r="AM453" s="78">
        <v>6246733344</v>
      </c>
      <c r="AN453" s="78">
        <v>11995875497</v>
      </c>
      <c r="AO453" s="78">
        <v>5090552747</v>
      </c>
      <c r="AP453" s="78">
        <v>12519621100</v>
      </c>
      <c r="AQ453" s="78">
        <v>5101055506</v>
      </c>
      <c r="AR453" s="78">
        <v>15622786013</v>
      </c>
      <c r="AS453" s="78">
        <v>5094011569</v>
      </c>
      <c r="AT453" s="78">
        <v>9642416978</v>
      </c>
      <c r="AU453" s="78">
        <v>5088580094</v>
      </c>
      <c r="AV453" s="78">
        <v>1166094874</v>
      </c>
      <c r="AW453" s="78">
        <v>1973025278</v>
      </c>
      <c r="AX453" s="78">
        <v>13000000000</v>
      </c>
      <c r="AY453" s="78">
        <v>6000000000</v>
      </c>
      <c r="AZ453" s="78">
        <v>28000000000</v>
      </c>
      <c r="BA453" s="78">
        <v>6760357023</v>
      </c>
      <c r="BB453" s="78">
        <v>5385109540</v>
      </c>
      <c r="BC453" s="78">
        <v>5662938455</v>
      </c>
      <c r="BD453" s="78">
        <v>5890518069</v>
      </c>
      <c r="BE453" s="78">
        <v>11211630023</v>
      </c>
      <c r="BF453" s="78">
        <v>10462794297</v>
      </c>
      <c r="BG453" s="78">
        <v>5433369108</v>
      </c>
      <c r="BH453" s="78">
        <v>5419305722</v>
      </c>
      <c r="BI453" s="78">
        <v>42954014322</v>
      </c>
      <c r="BJ453" s="78">
        <v>106524692134</v>
      </c>
      <c r="BK453" s="78">
        <v>35879717135</v>
      </c>
      <c r="BL453" s="78">
        <v>39798560035</v>
      </c>
      <c r="BM453" s="78">
        <v>39366322837</v>
      </c>
      <c r="BN453" s="78">
        <v>7664546554</v>
      </c>
      <c r="BO453" s="78">
        <v>5000000000</v>
      </c>
      <c r="BP453" s="78">
        <v>5000000000</v>
      </c>
      <c r="BQ453" s="78">
        <v>5500000000</v>
      </c>
      <c r="BR453" s="78">
        <v>8517532751</v>
      </c>
      <c r="BS453" s="78">
        <v>4970727837</v>
      </c>
      <c r="BT453" s="78">
        <v>4404830126</v>
      </c>
      <c r="BU453" s="78">
        <v>12701517681</v>
      </c>
      <c r="BV453" s="78">
        <v>8299804451</v>
      </c>
      <c r="BW453" s="78">
        <v>5755628387</v>
      </c>
      <c r="BX453" s="78">
        <v>16375727114</v>
      </c>
      <c r="BY453" s="78">
        <v>13478776626</v>
      </c>
      <c r="BZ453" s="78">
        <v>14654028491</v>
      </c>
      <c r="CA453" s="78">
        <v>3295035718</v>
      </c>
      <c r="CB453" s="78">
        <v>195826364495</v>
      </c>
      <c r="CC453" s="78">
        <v>152820332441</v>
      </c>
      <c r="CD453" s="78">
        <v>168998858943</v>
      </c>
      <c r="CE453" s="78">
        <v>78734050618</v>
      </c>
      <c r="CF453" s="78">
        <v>95631465545</v>
      </c>
      <c r="CG453" s="78">
        <v>75957780897</v>
      </c>
      <c r="CH453" s="78">
        <v>10859899672</v>
      </c>
      <c r="CI453" s="78">
        <v>9793147135</v>
      </c>
      <c r="CJ453" s="78">
        <v>7114311287</v>
      </c>
      <c r="CK453" s="78">
        <v>5366242067</v>
      </c>
      <c r="CL453" s="78">
        <v>13937397207</v>
      </c>
      <c r="CM453" s="78">
        <v>31251343658</v>
      </c>
      <c r="CN453" s="78">
        <v>27742844234</v>
      </c>
      <c r="CO453" s="78">
        <v>19855951310</v>
      </c>
      <c r="CP453" s="78">
        <v>18231987378</v>
      </c>
      <c r="CQ453" s="78">
        <v>29787968253</v>
      </c>
      <c r="CR453" s="78">
        <v>5556118304</v>
      </c>
      <c r="CS453" s="78">
        <v>13837358465</v>
      </c>
      <c r="CT453" s="78">
        <v>18779878680</v>
      </c>
      <c r="CU453" s="78">
        <v>706798118</v>
      </c>
      <c r="CV453" s="78">
        <v>700649532</v>
      </c>
      <c r="CW453" s="78">
        <v>1252299261</v>
      </c>
      <c r="CX453" s="78">
        <v>2100000000</v>
      </c>
      <c r="CY453" s="78">
        <v>1800000000</v>
      </c>
      <c r="CZ453" s="78">
        <v>2100000000</v>
      </c>
      <c r="DA453" s="78">
        <v>2000000000</v>
      </c>
      <c r="DB453" s="78">
        <v>132789477355</v>
      </c>
      <c r="DC453" s="78">
        <v>160558505605</v>
      </c>
      <c r="DD453" s="78">
        <v>187761990523</v>
      </c>
      <c r="DE453" s="78">
        <v>125834848144</v>
      </c>
      <c r="DF453" s="78">
        <v>137505254395</v>
      </c>
      <c r="DG453" s="78">
        <v>43463647528</v>
      </c>
      <c r="DH453" s="78">
        <v>127122791498</v>
      </c>
      <c r="DI453" s="78">
        <v>16698414115</v>
      </c>
      <c r="DJ453" s="78">
        <v>44315619381</v>
      </c>
      <c r="DK453" s="78">
        <v>165002656112</v>
      </c>
      <c r="DL453" s="78">
        <v>47429849680</v>
      </c>
      <c r="DM453" s="78">
        <v>28920716980</v>
      </c>
      <c r="DN453" s="78">
        <v>11631676186</v>
      </c>
      <c r="DO453" s="78">
        <v>4000000000</v>
      </c>
      <c r="DP453" s="78">
        <v>4000000000</v>
      </c>
      <c r="DQ453" s="78">
        <v>4500000000</v>
      </c>
      <c r="DR453" s="78">
        <v>7421873506</v>
      </c>
      <c r="DS453" s="78">
        <v>36253014614</v>
      </c>
      <c r="DT453" s="78">
        <v>24528344390</v>
      </c>
      <c r="DU453" s="78">
        <v>32634560961</v>
      </c>
      <c r="DV453" s="78">
        <v>6924953422</v>
      </c>
      <c r="DW453" s="78">
        <v>8380905454</v>
      </c>
      <c r="DX453" s="78">
        <v>982797762</v>
      </c>
      <c r="DY453" s="78">
        <v>11697297049</v>
      </c>
      <c r="DZ453" s="78">
        <v>876305944</v>
      </c>
      <c r="EA453" s="78">
        <v>10701308297</v>
      </c>
      <c r="EB453" s="78">
        <v>1256463562</v>
      </c>
      <c r="EC453" s="78">
        <v>3422265107</v>
      </c>
      <c r="ED453" s="78">
        <v>21067280695</v>
      </c>
      <c r="EE453" s="78">
        <v>16296059517</v>
      </c>
      <c r="EF453" s="78">
        <v>9387957869</v>
      </c>
      <c r="EG453" s="78">
        <v>10770459266</v>
      </c>
      <c r="EH453" s="78">
        <v>71447156175</v>
      </c>
      <c r="EI453" s="78">
        <v>48928879469</v>
      </c>
      <c r="EJ453" s="78">
        <v>185265465611</v>
      </c>
      <c r="EK453" s="78">
        <v>278507831053</v>
      </c>
      <c r="EL453" s="78">
        <v>544234454594</v>
      </c>
      <c r="EM453" s="78">
        <v>551685057891</v>
      </c>
      <c r="EN453" s="78">
        <v>452684673044</v>
      </c>
      <c r="EO453" s="78">
        <v>882910762414</v>
      </c>
      <c r="EP453" s="78">
        <v>313001071504</v>
      </c>
      <c r="EQ453" s="78">
        <v>34302342452</v>
      </c>
      <c r="ER453" s="78">
        <v>138472072730</v>
      </c>
      <c r="ES453" s="78">
        <v>2484474373</v>
      </c>
      <c r="ET453" s="78">
        <v>3362106194</v>
      </c>
      <c r="EU453" s="78">
        <v>608515391</v>
      </c>
      <c r="EV453" s="78">
        <v>1349884616</v>
      </c>
      <c r="EW453" s="78">
        <v>1401590409</v>
      </c>
      <c r="EX453" s="78">
        <v>1393441203</v>
      </c>
      <c r="EY453" s="78">
        <v>11528799403</v>
      </c>
      <c r="EZ453" s="78">
        <v>11776011011</v>
      </c>
      <c r="FA453" s="78">
        <v>8061889066</v>
      </c>
      <c r="FB453" s="78">
        <v>16685688238</v>
      </c>
      <c r="FC453" s="78">
        <v>22066814132</v>
      </c>
      <c r="FD453" s="78">
        <v>3650760698</v>
      </c>
      <c r="FE453" s="78">
        <v>2134310700</v>
      </c>
      <c r="FF453" s="78">
        <v>1404138254</v>
      </c>
      <c r="FG453" s="78">
        <v>2196380137</v>
      </c>
      <c r="FH453" s="78">
        <v>3600261547</v>
      </c>
      <c r="FI453" s="78">
        <v>41533274466</v>
      </c>
      <c r="FJ453" s="78">
        <v>278843171</v>
      </c>
      <c r="FK453" s="78">
        <v>87599024156</v>
      </c>
      <c r="FL453" s="78">
        <v>5837563584</v>
      </c>
      <c r="FM453" s="78">
        <v>3120108918</v>
      </c>
      <c r="FN453" s="78">
        <v>7634345936</v>
      </c>
      <c r="FO453" s="78">
        <v>265111467</v>
      </c>
      <c r="FP453" s="78">
        <v>5506236690</v>
      </c>
      <c r="FQ453" s="78">
        <v>13186030859</v>
      </c>
      <c r="FR453" s="78">
        <v>13688809</v>
      </c>
      <c r="FS453" s="78">
        <v>12645725712</v>
      </c>
      <c r="FT453" s="78">
        <v>1345786651</v>
      </c>
      <c r="FU453" s="78">
        <v>404827758</v>
      </c>
      <c r="FV453" s="78">
        <v>5615444311</v>
      </c>
      <c r="FW453" s="78">
        <v>10252160879</v>
      </c>
      <c r="FX453" s="78">
        <v>80316926177</v>
      </c>
      <c r="FY453" s="78">
        <v>1929370771</v>
      </c>
      <c r="FZ453" s="78">
        <v>2029800443</v>
      </c>
      <c r="GA453" s="78"/>
      <c r="GB453" s="78">
        <v>482679381712</v>
      </c>
      <c r="GC453" s="78">
        <v>66245432227</v>
      </c>
      <c r="GD453" s="78">
        <v>131938700</v>
      </c>
      <c r="GE453" s="78">
        <v>27000000000</v>
      </c>
      <c r="GF453" s="78">
        <v>5060210870</v>
      </c>
    </row>
    <row r="454" spans="1:188">
      <c r="A454" s="84">
        <v>45315</v>
      </c>
      <c r="B454" s="78">
        <v>142807623168</v>
      </c>
      <c r="C454" s="78">
        <v>130552551260</v>
      </c>
      <c r="D454" s="78">
        <v>178566714027</v>
      </c>
      <c r="E454" s="78">
        <v>193452913235</v>
      </c>
      <c r="F454" s="78">
        <v>98230319731</v>
      </c>
      <c r="G454" s="78">
        <v>48533745065</v>
      </c>
      <c r="H454" s="78">
        <v>103209895329</v>
      </c>
      <c r="I454" s="78">
        <v>17565709822</v>
      </c>
      <c r="J454" s="78">
        <v>28990527695</v>
      </c>
      <c r="K454" s="78">
        <v>21710995908</v>
      </c>
      <c r="L454" s="78">
        <v>7200524228</v>
      </c>
      <c r="M454" s="78">
        <v>3550752869</v>
      </c>
      <c r="N454" s="78">
        <v>11202889875</v>
      </c>
      <c r="O454" s="78">
        <v>4922530426</v>
      </c>
      <c r="P454" s="78">
        <v>4076467206</v>
      </c>
      <c r="Q454" s="78">
        <v>9562633899</v>
      </c>
      <c r="R454" s="78">
        <v>4668090225</v>
      </c>
      <c r="S454" s="78">
        <v>8017881699</v>
      </c>
      <c r="T454" s="78">
        <v>4771336179</v>
      </c>
      <c r="U454" s="78">
        <v>18380177593</v>
      </c>
      <c r="V454" s="78">
        <v>5482648299</v>
      </c>
      <c r="W454" s="78">
        <v>4690576369</v>
      </c>
      <c r="X454" s="78">
        <v>249435964</v>
      </c>
      <c r="Y454" s="78">
        <v>246362294859</v>
      </c>
      <c r="Z454" s="78">
        <v>189542854235</v>
      </c>
      <c r="AA454" s="78">
        <v>153568098450</v>
      </c>
      <c r="AB454" s="78">
        <v>260719313106</v>
      </c>
      <c r="AC454" s="78">
        <v>188168434985</v>
      </c>
      <c r="AD454" s="78">
        <v>226067679291</v>
      </c>
      <c r="AE454" s="78">
        <v>43738490120</v>
      </c>
      <c r="AF454" s="78">
        <v>50175940882</v>
      </c>
      <c r="AG454" s="78">
        <v>45703594896</v>
      </c>
      <c r="AH454" s="78">
        <v>27675983465</v>
      </c>
      <c r="AI454" s="78">
        <v>7805433312</v>
      </c>
      <c r="AJ454" s="78">
        <v>5117067829</v>
      </c>
      <c r="AK454" s="78">
        <v>35402682554</v>
      </c>
      <c r="AL454" s="78">
        <v>5095608126</v>
      </c>
      <c r="AM454" s="78">
        <v>6242087417</v>
      </c>
      <c r="AN454" s="78">
        <v>12048921160</v>
      </c>
      <c r="AO454" s="78">
        <v>5090552747</v>
      </c>
      <c r="AP454" s="78">
        <v>12572819411</v>
      </c>
      <c r="AQ454" s="78">
        <v>5101055506</v>
      </c>
      <c r="AR454" s="78">
        <v>15663665232</v>
      </c>
      <c r="AS454" s="78">
        <v>5094011569</v>
      </c>
      <c r="AT454" s="78">
        <v>9704662923</v>
      </c>
      <c r="AU454" s="78">
        <v>5088580094</v>
      </c>
      <c r="AV454" s="78">
        <v>1166834874</v>
      </c>
      <c r="AW454" s="78">
        <v>1972491622</v>
      </c>
      <c r="AX454" s="78">
        <v>13000000000</v>
      </c>
      <c r="AY454" s="78">
        <v>6000000000</v>
      </c>
      <c r="AZ454" s="78">
        <v>28000000000</v>
      </c>
      <c r="BA454" s="78">
        <v>6768090424</v>
      </c>
      <c r="BB454" s="78">
        <v>5386132268</v>
      </c>
      <c r="BC454" s="78">
        <v>5663433851</v>
      </c>
      <c r="BD454" s="78">
        <v>5882511793</v>
      </c>
      <c r="BE454" s="78">
        <v>11183898649</v>
      </c>
      <c r="BF454" s="78">
        <v>10490935355</v>
      </c>
      <c r="BG454" s="78">
        <v>5433735761</v>
      </c>
      <c r="BH454" s="78">
        <v>5419485529</v>
      </c>
      <c r="BI454" s="78">
        <v>42970853536</v>
      </c>
      <c r="BJ454" s="78">
        <v>106846668855</v>
      </c>
      <c r="BK454" s="78">
        <v>35864231111</v>
      </c>
      <c r="BL454" s="78">
        <v>39748610149</v>
      </c>
      <c r="BM454" s="78">
        <v>39581248276</v>
      </c>
      <c r="BN454" s="78">
        <v>7676171717</v>
      </c>
      <c r="BO454" s="78">
        <v>5000000000</v>
      </c>
      <c r="BP454" s="78">
        <v>5000000000</v>
      </c>
      <c r="BQ454" s="78">
        <v>5500000000</v>
      </c>
      <c r="BR454" s="78">
        <v>8521356965</v>
      </c>
      <c r="BS454" s="78">
        <v>5009404811</v>
      </c>
      <c r="BT454" s="78">
        <v>4419963125</v>
      </c>
      <c r="BU454" s="78">
        <v>12857344245</v>
      </c>
      <c r="BV454" s="78">
        <v>8374002912</v>
      </c>
      <c r="BW454" s="78">
        <v>5783766908</v>
      </c>
      <c r="BX454" s="78">
        <v>16374813653</v>
      </c>
      <c r="BY454" s="78">
        <v>13473889313</v>
      </c>
      <c r="BZ454" s="78">
        <v>14659950626</v>
      </c>
      <c r="CA454" s="78">
        <v>3299175295</v>
      </c>
      <c r="CB454" s="78">
        <v>195655183086</v>
      </c>
      <c r="CC454" s="78">
        <v>153145605573</v>
      </c>
      <c r="CD454" s="78">
        <v>168881853262</v>
      </c>
      <c r="CE454" s="78">
        <v>78803331102</v>
      </c>
      <c r="CF454" s="78">
        <v>95675831872</v>
      </c>
      <c r="CG454" s="78">
        <v>75933855386</v>
      </c>
      <c r="CH454" s="78">
        <v>10931783711</v>
      </c>
      <c r="CI454" s="78">
        <v>9815376178</v>
      </c>
      <c r="CJ454" s="78">
        <v>7117544655</v>
      </c>
      <c r="CK454" s="78">
        <v>5375373631</v>
      </c>
      <c r="CL454" s="78">
        <v>13834465823</v>
      </c>
      <c r="CM454" s="78">
        <v>31303583350</v>
      </c>
      <c r="CN454" s="78">
        <v>27815793734</v>
      </c>
      <c r="CO454" s="78">
        <v>19970226224</v>
      </c>
      <c r="CP454" s="78">
        <v>18235075098</v>
      </c>
      <c r="CQ454" s="78">
        <v>29839086950</v>
      </c>
      <c r="CR454" s="78">
        <v>5556118304</v>
      </c>
      <c r="CS454" s="78">
        <v>13841923607</v>
      </c>
      <c r="CT454" s="78">
        <v>18867334795</v>
      </c>
      <c r="CU454" s="78">
        <v>707628584</v>
      </c>
      <c r="CV454" s="78">
        <v>700649532</v>
      </c>
      <c r="CW454" s="78">
        <v>1252299261</v>
      </c>
      <c r="CX454" s="78">
        <v>2100000000</v>
      </c>
      <c r="CY454" s="78">
        <v>1800000000</v>
      </c>
      <c r="CZ454" s="78">
        <v>2100000000</v>
      </c>
      <c r="DA454" s="78">
        <v>2000000000</v>
      </c>
      <c r="DB454" s="78">
        <v>132806336087</v>
      </c>
      <c r="DC454" s="78">
        <v>160421446365</v>
      </c>
      <c r="DD454" s="78">
        <v>187675414303</v>
      </c>
      <c r="DE454" s="78">
        <v>125994038252</v>
      </c>
      <c r="DF454" s="78">
        <v>136866507497</v>
      </c>
      <c r="DG454" s="78">
        <v>43560356881</v>
      </c>
      <c r="DH454" s="78">
        <v>127080539288</v>
      </c>
      <c r="DI454" s="78">
        <v>16747902277</v>
      </c>
      <c r="DJ454" s="78">
        <v>44552237696</v>
      </c>
      <c r="DK454" s="78">
        <v>165038178351</v>
      </c>
      <c r="DL454" s="78">
        <v>47480621965</v>
      </c>
      <c r="DM454" s="78">
        <v>29006076120</v>
      </c>
      <c r="DN454" s="78">
        <v>11638689350</v>
      </c>
      <c r="DO454" s="78">
        <v>4000000000</v>
      </c>
      <c r="DP454" s="78">
        <v>4000000000</v>
      </c>
      <c r="DQ454" s="78">
        <v>4500000000</v>
      </c>
      <c r="DR454" s="78">
        <v>7465995537</v>
      </c>
      <c r="DS454" s="78">
        <v>36513988916</v>
      </c>
      <c r="DT454" s="78">
        <v>24707862045</v>
      </c>
      <c r="DU454" s="78">
        <v>32762417904</v>
      </c>
      <c r="DV454" s="78">
        <v>6932100276</v>
      </c>
      <c r="DW454" s="78">
        <v>8352165494</v>
      </c>
      <c r="DX454" s="78">
        <v>982839488</v>
      </c>
      <c r="DY454" s="78">
        <v>11700291158</v>
      </c>
      <c r="DZ454" s="78">
        <v>879739007</v>
      </c>
      <c r="EA454" s="78">
        <v>10799533039</v>
      </c>
      <c r="EB454" s="78">
        <v>1256753689</v>
      </c>
      <c r="EC454" s="78">
        <v>3408932718</v>
      </c>
      <c r="ED454" s="78">
        <v>20970760348</v>
      </c>
      <c r="EE454" s="78">
        <v>16269164049</v>
      </c>
      <c r="EF454" s="78">
        <v>9387435507</v>
      </c>
      <c r="EG454" s="78">
        <v>10772022321</v>
      </c>
      <c r="EH454" s="78">
        <v>71444935428</v>
      </c>
      <c r="EI454" s="78">
        <v>49008086545</v>
      </c>
      <c r="EJ454" s="78">
        <v>185165845084</v>
      </c>
      <c r="EK454" s="78">
        <v>278221063636</v>
      </c>
      <c r="EL454" s="78">
        <v>543450006222</v>
      </c>
      <c r="EM454" s="78">
        <v>551700393330</v>
      </c>
      <c r="EN454" s="78">
        <v>451871581704</v>
      </c>
      <c r="EO454" s="78">
        <v>882838163666</v>
      </c>
      <c r="EP454" s="78">
        <v>312603707351</v>
      </c>
      <c r="EQ454" s="78">
        <v>34408847600</v>
      </c>
      <c r="ER454" s="78">
        <v>139011651838</v>
      </c>
      <c r="ES454" s="78">
        <v>2486189919</v>
      </c>
      <c r="ET454" s="78">
        <v>3362106194</v>
      </c>
      <c r="EU454" s="78">
        <v>608515391</v>
      </c>
      <c r="EV454" s="78">
        <v>1349884616</v>
      </c>
      <c r="EW454" s="78">
        <v>1449136252</v>
      </c>
      <c r="EX454" s="78">
        <v>1393582101</v>
      </c>
      <c r="EY454" s="78">
        <v>11538424198</v>
      </c>
      <c r="EZ454" s="78">
        <v>11762909982</v>
      </c>
      <c r="FA454" s="78">
        <v>8034364637</v>
      </c>
      <c r="FB454" s="78">
        <v>16671690954</v>
      </c>
      <c r="FC454" s="78">
        <v>22017290492</v>
      </c>
      <c r="FD454" s="78">
        <v>3650950847</v>
      </c>
      <c r="FE454" s="78">
        <v>2134310700</v>
      </c>
      <c r="FF454" s="78">
        <v>1404456716</v>
      </c>
      <c r="FG454" s="78">
        <v>2185336638</v>
      </c>
      <c r="FH454" s="78">
        <v>3603195300</v>
      </c>
      <c r="FI454" s="78">
        <v>41511183002</v>
      </c>
      <c r="FJ454" s="78">
        <v>278888839</v>
      </c>
      <c r="FK454" s="78">
        <v>87593406544</v>
      </c>
      <c r="FL454" s="78">
        <v>5839957928</v>
      </c>
      <c r="FM454" s="78">
        <v>3120109818</v>
      </c>
      <c r="FN454" s="78">
        <v>7741780719</v>
      </c>
      <c r="FO454" s="78">
        <v>265401309</v>
      </c>
      <c r="FP454" s="78">
        <v>5611368936</v>
      </c>
      <c r="FQ454" s="78">
        <v>13192473858</v>
      </c>
      <c r="FR454" s="78">
        <v>13688809</v>
      </c>
      <c r="FS454" s="78">
        <v>12685386206</v>
      </c>
      <c r="FT454" s="78">
        <v>1345923732</v>
      </c>
      <c r="FU454" s="78">
        <v>404827758</v>
      </c>
      <c r="FV454" s="78">
        <v>5611201538</v>
      </c>
      <c r="FW454" s="78">
        <v>10252275258</v>
      </c>
      <c r="FX454" s="78">
        <v>80316926177</v>
      </c>
      <c r="FY454" s="78">
        <v>1926981718</v>
      </c>
      <c r="FZ454" s="78">
        <v>2022362502</v>
      </c>
      <c r="GA454" s="78"/>
      <c r="GB454" s="78">
        <v>483224695651</v>
      </c>
      <c r="GC454" s="78">
        <v>66271969439</v>
      </c>
      <c r="GD454" s="78">
        <v>131943702</v>
      </c>
      <c r="GE454" s="78">
        <v>27000000000</v>
      </c>
      <c r="GF454" s="78">
        <v>5075889725</v>
      </c>
    </row>
    <row r="455" spans="1:188">
      <c r="A455" s="84">
        <v>45316</v>
      </c>
      <c r="B455" s="78">
        <v>142705972968</v>
      </c>
      <c r="C455" s="78">
        <v>130563384230</v>
      </c>
      <c r="D455" s="78">
        <v>178833787155</v>
      </c>
      <c r="E455" s="78">
        <v>193352738615</v>
      </c>
      <c r="F455" s="78">
        <v>98270671923</v>
      </c>
      <c r="G455" s="78">
        <v>48536163148</v>
      </c>
      <c r="H455" s="78">
        <v>103151389939</v>
      </c>
      <c r="I455" s="78">
        <v>17595617145</v>
      </c>
      <c r="J455" s="78">
        <v>28843407649</v>
      </c>
      <c r="K455" s="78">
        <v>21822938889</v>
      </c>
      <c r="L455" s="78">
        <v>7212461567</v>
      </c>
      <c r="M455" s="78">
        <v>3553019722</v>
      </c>
      <c r="N455" s="78">
        <v>11251371035</v>
      </c>
      <c r="O455" s="78">
        <v>4924857897</v>
      </c>
      <c r="P455" s="78">
        <v>4075017654</v>
      </c>
      <c r="Q455" s="78">
        <v>9605463628</v>
      </c>
      <c r="R455" s="78">
        <v>4672751949</v>
      </c>
      <c r="S455" s="78">
        <v>8130884865</v>
      </c>
      <c r="T455" s="78">
        <v>4783493005</v>
      </c>
      <c r="U455" s="78">
        <v>18412321432</v>
      </c>
      <c r="V455" s="78">
        <v>5489005863</v>
      </c>
      <c r="W455" s="78">
        <v>4691583064</v>
      </c>
      <c r="X455" s="78">
        <v>249957900</v>
      </c>
      <c r="Y455" s="78">
        <v>246423815650</v>
      </c>
      <c r="Z455" s="78">
        <v>189460979171</v>
      </c>
      <c r="AA455" s="78">
        <v>153645077583</v>
      </c>
      <c r="AB455" s="78">
        <v>260864153398</v>
      </c>
      <c r="AC455" s="78">
        <v>188165121790</v>
      </c>
      <c r="AD455" s="78">
        <v>225895378883</v>
      </c>
      <c r="AE455" s="78">
        <v>43650494282</v>
      </c>
      <c r="AF455" s="78">
        <v>50244645698</v>
      </c>
      <c r="AG455" s="78">
        <v>45979159668</v>
      </c>
      <c r="AH455" s="78">
        <v>27904554718</v>
      </c>
      <c r="AI455" s="78">
        <v>7848311934</v>
      </c>
      <c r="AJ455" s="78">
        <v>5117067829</v>
      </c>
      <c r="AK455" s="78">
        <v>35704473918</v>
      </c>
      <c r="AL455" s="78">
        <v>5095608126</v>
      </c>
      <c r="AM455" s="78">
        <v>6253008222</v>
      </c>
      <c r="AN455" s="78">
        <v>12118661865</v>
      </c>
      <c r="AO455" s="78">
        <v>5090552747</v>
      </c>
      <c r="AP455" s="78">
        <v>12609980499</v>
      </c>
      <c r="AQ455" s="78">
        <v>5101128075</v>
      </c>
      <c r="AR455" s="78">
        <v>15796191441</v>
      </c>
      <c r="AS455" s="78">
        <v>5094011569</v>
      </c>
      <c r="AT455" s="78">
        <v>9715871833</v>
      </c>
      <c r="AU455" s="78">
        <v>5088580094</v>
      </c>
      <c r="AV455" s="78">
        <v>1171188668</v>
      </c>
      <c r="AW455" s="78">
        <v>1978782706</v>
      </c>
      <c r="AX455" s="78">
        <v>13000000000</v>
      </c>
      <c r="AY455" s="78">
        <v>6000000000</v>
      </c>
      <c r="AZ455" s="78">
        <v>28500000000</v>
      </c>
      <c r="BA455" s="78">
        <v>6804983937</v>
      </c>
      <c r="BB455" s="78">
        <v>5424956820</v>
      </c>
      <c r="BC455" s="78">
        <v>5675561938</v>
      </c>
      <c r="BD455" s="78">
        <v>5891796705</v>
      </c>
      <c r="BE455" s="78">
        <v>11209237961</v>
      </c>
      <c r="BF455" s="78">
        <v>10504248955</v>
      </c>
      <c r="BG455" s="78">
        <v>5433735833</v>
      </c>
      <c r="BH455" s="78">
        <v>5420848346</v>
      </c>
      <c r="BI455" s="78">
        <v>43046325239</v>
      </c>
      <c r="BJ455" s="78">
        <v>107446150981</v>
      </c>
      <c r="BK455" s="78">
        <v>35899864020</v>
      </c>
      <c r="BL455" s="78">
        <v>39764190436</v>
      </c>
      <c r="BM455" s="78">
        <v>39804955702</v>
      </c>
      <c r="BN455" s="78">
        <v>7684884872</v>
      </c>
      <c r="BO455" s="78">
        <v>5000000000</v>
      </c>
      <c r="BP455" s="78">
        <v>5000000000</v>
      </c>
      <c r="BQ455" s="78">
        <v>5500000000</v>
      </c>
      <c r="BR455" s="78">
        <v>8522986815</v>
      </c>
      <c r="BS455" s="78">
        <v>5091125742</v>
      </c>
      <c r="BT455" s="78">
        <v>4460542305</v>
      </c>
      <c r="BU455" s="78">
        <v>13047003462</v>
      </c>
      <c r="BV455" s="78">
        <v>8437182239</v>
      </c>
      <c r="BW455" s="78">
        <v>5800586299</v>
      </c>
      <c r="BX455" s="78">
        <v>16285861879</v>
      </c>
      <c r="BY455" s="78">
        <v>13493141929</v>
      </c>
      <c r="BZ455" s="78">
        <v>14659555867</v>
      </c>
      <c r="CA455" s="78">
        <v>3308540357</v>
      </c>
      <c r="CB455" s="78">
        <v>195590516758</v>
      </c>
      <c r="CC455" s="78">
        <v>153630097583</v>
      </c>
      <c r="CD455" s="78">
        <v>169131373500</v>
      </c>
      <c r="CE455" s="78">
        <v>78931084539</v>
      </c>
      <c r="CF455" s="78">
        <v>95768605283</v>
      </c>
      <c r="CG455" s="78">
        <v>76112655682</v>
      </c>
      <c r="CH455" s="78">
        <v>11001479736</v>
      </c>
      <c r="CI455" s="78">
        <v>9825966892</v>
      </c>
      <c r="CJ455" s="78">
        <v>7121324006</v>
      </c>
      <c r="CK455" s="78">
        <v>5446271422</v>
      </c>
      <c r="CL455" s="78">
        <v>13818266330</v>
      </c>
      <c r="CM455" s="78">
        <v>31483629715</v>
      </c>
      <c r="CN455" s="78">
        <v>27859729592</v>
      </c>
      <c r="CO455" s="78">
        <v>20073908897</v>
      </c>
      <c r="CP455" s="78">
        <v>18253933278</v>
      </c>
      <c r="CQ455" s="78">
        <v>30007525090</v>
      </c>
      <c r="CR455" s="78">
        <v>5556171989</v>
      </c>
      <c r="CS455" s="78">
        <v>13842267966</v>
      </c>
      <c r="CT455" s="78">
        <v>18908023491</v>
      </c>
      <c r="CU455" s="78">
        <v>707628584</v>
      </c>
      <c r="CV455" s="78">
        <v>704647734</v>
      </c>
      <c r="CW455" s="78">
        <v>1253985434</v>
      </c>
      <c r="CX455" s="78">
        <v>2100000000</v>
      </c>
      <c r="CY455" s="78">
        <v>1800000000</v>
      </c>
      <c r="CZ455" s="78">
        <v>2100000000</v>
      </c>
      <c r="DA455" s="78">
        <v>2000000000</v>
      </c>
      <c r="DB455" s="78">
        <v>132923615585</v>
      </c>
      <c r="DC455" s="78">
        <v>160490437426</v>
      </c>
      <c r="DD455" s="78">
        <v>187765151710</v>
      </c>
      <c r="DE455" s="78">
        <v>126381837164</v>
      </c>
      <c r="DF455" s="78">
        <v>137052690799</v>
      </c>
      <c r="DG455" s="78">
        <v>43580024758</v>
      </c>
      <c r="DH455" s="78">
        <v>127287166019</v>
      </c>
      <c r="DI455" s="78">
        <v>16777148164</v>
      </c>
      <c r="DJ455" s="78">
        <v>44831484429</v>
      </c>
      <c r="DK455" s="78">
        <v>165596389098</v>
      </c>
      <c r="DL455" s="78">
        <v>47909990599</v>
      </c>
      <c r="DM455" s="78">
        <v>29097618022</v>
      </c>
      <c r="DN455" s="78">
        <v>11634203981</v>
      </c>
      <c r="DO455" s="78">
        <v>4000000000</v>
      </c>
      <c r="DP455" s="78">
        <v>4000000000</v>
      </c>
      <c r="DQ455" s="78">
        <v>4500000000</v>
      </c>
      <c r="DR455" s="78">
        <v>7528234776</v>
      </c>
      <c r="DS455" s="78">
        <v>36859068386</v>
      </c>
      <c r="DT455" s="78">
        <v>25157558346</v>
      </c>
      <c r="DU455" s="78">
        <v>32911125294</v>
      </c>
      <c r="DV455" s="78">
        <v>6966050522</v>
      </c>
      <c r="DW455" s="78">
        <v>8479756365</v>
      </c>
      <c r="DX455" s="78">
        <v>985082598</v>
      </c>
      <c r="DY455" s="78">
        <v>11701093697</v>
      </c>
      <c r="DZ455" s="78">
        <v>880211928</v>
      </c>
      <c r="EA455" s="78">
        <v>10855307643</v>
      </c>
      <c r="EB455" s="78">
        <v>1256629977</v>
      </c>
      <c r="EC455" s="78">
        <v>3487064523</v>
      </c>
      <c r="ED455" s="78">
        <v>20955442955</v>
      </c>
      <c r="EE455" s="78">
        <v>16213952016</v>
      </c>
      <c r="EF455" s="78">
        <v>9398030133</v>
      </c>
      <c r="EG455" s="78">
        <v>10682258526</v>
      </c>
      <c r="EH455" s="78">
        <v>71492197756</v>
      </c>
      <c r="EI455" s="78">
        <v>48933898724</v>
      </c>
      <c r="EJ455" s="78">
        <v>185394756258</v>
      </c>
      <c r="EK455" s="78">
        <v>278381196101</v>
      </c>
      <c r="EL455" s="78">
        <v>543455124028</v>
      </c>
      <c r="EM455" s="78">
        <v>552070545500</v>
      </c>
      <c r="EN455" s="78">
        <v>452322640775</v>
      </c>
      <c r="EO455" s="78">
        <v>883618379066</v>
      </c>
      <c r="EP455" s="78">
        <v>312084376434</v>
      </c>
      <c r="EQ455" s="78">
        <v>34576491858</v>
      </c>
      <c r="ER455" s="78">
        <v>139120290496</v>
      </c>
      <c r="ES455" s="78">
        <v>2486979531</v>
      </c>
      <c r="ET455" s="78">
        <v>3374428319</v>
      </c>
      <c r="EU455" s="78">
        <v>608515391</v>
      </c>
      <c r="EV455" s="78">
        <v>1350075416</v>
      </c>
      <c r="EW455" s="78">
        <v>1449567699</v>
      </c>
      <c r="EX455" s="78">
        <v>1394010188</v>
      </c>
      <c r="EY455" s="78">
        <v>11565402211</v>
      </c>
      <c r="EZ455" s="78">
        <v>11783473770</v>
      </c>
      <c r="FA455" s="78">
        <v>8045818903</v>
      </c>
      <c r="FB455" s="78">
        <v>16672802806</v>
      </c>
      <c r="FC455" s="78">
        <v>22024707431</v>
      </c>
      <c r="FD455" s="78">
        <v>3654885907</v>
      </c>
      <c r="FE455" s="78">
        <v>2134935448</v>
      </c>
      <c r="FF455" s="78">
        <v>1393358842</v>
      </c>
      <c r="FG455" s="78">
        <v>2078459371</v>
      </c>
      <c r="FH455" s="78">
        <v>3605204508</v>
      </c>
      <c r="FI455" s="78">
        <v>41601376483</v>
      </c>
      <c r="FJ455" s="78">
        <v>278934383</v>
      </c>
      <c r="FK455" s="78">
        <v>87638186769</v>
      </c>
      <c r="FL455" s="78">
        <v>5843402584</v>
      </c>
      <c r="FM455" s="78">
        <v>3123003335</v>
      </c>
      <c r="FN455" s="78">
        <v>7966399340</v>
      </c>
      <c r="FO455" s="78">
        <v>265424723</v>
      </c>
      <c r="FP455" s="78">
        <v>5609984433</v>
      </c>
      <c r="FQ455" s="78">
        <v>13191580778</v>
      </c>
      <c r="FR455" s="78">
        <v>13664198</v>
      </c>
      <c r="FS455" s="78">
        <v>12700564545</v>
      </c>
      <c r="FT455" s="78">
        <v>1346300713</v>
      </c>
      <c r="FU455" s="78">
        <v>404828624</v>
      </c>
      <c r="FV455" s="78">
        <v>5611408419</v>
      </c>
      <c r="FW455" s="78">
        <v>10252488985</v>
      </c>
      <c r="FX455" s="78">
        <v>80316926177</v>
      </c>
      <c r="FY455" s="78">
        <v>1928257379</v>
      </c>
      <c r="FZ455" s="78">
        <v>2020276369</v>
      </c>
      <c r="GA455" s="78"/>
      <c r="GB455" s="78">
        <v>482970309574</v>
      </c>
      <c r="GC455" s="78">
        <v>66279841522</v>
      </c>
      <c r="GD455" s="78">
        <v>131948702</v>
      </c>
      <c r="GE455" s="78">
        <v>27000000000</v>
      </c>
      <c r="GF455" s="78">
        <v>5094274132</v>
      </c>
    </row>
    <row r="456" spans="1:188">
      <c r="A456" s="84">
        <v>45317</v>
      </c>
      <c r="B456" s="78">
        <v>142599849812</v>
      </c>
      <c r="C456" s="78">
        <v>130576523603</v>
      </c>
      <c r="D456" s="78">
        <v>179141700667</v>
      </c>
      <c r="E456" s="78">
        <v>193384225628</v>
      </c>
      <c r="F456" s="78">
        <v>98427777468</v>
      </c>
      <c r="G456" s="78">
        <v>48519441588</v>
      </c>
      <c r="H456" s="78">
        <v>103050386509</v>
      </c>
      <c r="I456" s="78">
        <v>17577149670</v>
      </c>
      <c r="J456" s="78">
        <v>28854545112</v>
      </c>
      <c r="K456" s="78">
        <v>21872456999</v>
      </c>
      <c r="L456" s="78">
        <v>7215582785</v>
      </c>
      <c r="M456" s="78">
        <v>3553499336</v>
      </c>
      <c r="N456" s="78">
        <v>11303803565</v>
      </c>
      <c r="O456" s="78">
        <v>4927153516</v>
      </c>
      <c r="P456" s="78">
        <v>4072266799</v>
      </c>
      <c r="Q456" s="78">
        <v>9660559152</v>
      </c>
      <c r="R456" s="78">
        <v>4722640535</v>
      </c>
      <c r="S456" s="78">
        <v>8190171261</v>
      </c>
      <c r="T456" s="78">
        <v>4836635892</v>
      </c>
      <c r="U456" s="78">
        <v>18444736412</v>
      </c>
      <c r="V456" s="78">
        <v>5523537952</v>
      </c>
      <c r="W456" s="78">
        <v>4697881638</v>
      </c>
      <c r="X456" s="78">
        <v>250141818</v>
      </c>
      <c r="Y456" s="78">
        <v>246465462154</v>
      </c>
      <c r="Z456" s="78">
        <v>189541790879</v>
      </c>
      <c r="AA456" s="78">
        <v>153767835453</v>
      </c>
      <c r="AB456" s="78">
        <v>261112682289</v>
      </c>
      <c r="AC456" s="78">
        <v>188113324203</v>
      </c>
      <c r="AD456" s="78">
        <v>225851802097</v>
      </c>
      <c r="AE456" s="78">
        <v>43645612219</v>
      </c>
      <c r="AF456" s="78">
        <v>50366799114</v>
      </c>
      <c r="AG456" s="78">
        <v>46016265711</v>
      </c>
      <c r="AH456" s="78">
        <v>28065116947</v>
      </c>
      <c r="AI456" s="78">
        <v>7848610215</v>
      </c>
      <c r="AJ456" s="78">
        <v>5117067829</v>
      </c>
      <c r="AK456" s="78">
        <v>35749011322</v>
      </c>
      <c r="AL456" s="78">
        <v>5095608126</v>
      </c>
      <c r="AM456" s="78">
        <v>6273136299</v>
      </c>
      <c r="AN456" s="78">
        <v>12037705031</v>
      </c>
      <c r="AO456" s="78">
        <v>5090552747</v>
      </c>
      <c r="AP456" s="78">
        <v>12589350285</v>
      </c>
      <c r="AQ456" s="78">
        <v>5101128075</v>
      </c>
      <c r="AR456" s="78">
        <v>15912454424</v>
      </c>
      <c r="AS456" s="78">
        <v>5094011569</v>
      </c>
      <c r="AT456" s="78">
        <v>9768774983</v>
      </c>
      <c r="AU456" s="78">
        <v>5088580094</v>
      </c>
      <c r="AV456" s="78">
        <v>1171188668</v>
      </c>
      <c r="AW456" s="78">
        <v>1978932125</v>
      </c>
      <c r="AX456" s="78">
        <v>13000000000</v>
      </c>
      <c r="AY456" s="78">
        <v>6000000000</v>
      </c>
      <c r="AZ456" s="78">
        <v>28500000000</v>
      </c>
      <c r="BA456" s="78">
        <v>6835811676</v>
      </c>
      <c r="BB456" s="78">
        <v>5428467561</v>
      </c>
      <c r="BC456" s="78">
        <v>5693664259</v>
      </c>
      <c r="BD456" s="78">
        <v>5911578395</v>
      </c>
      <c r="BE456" s="78">
        <v>11224706426</v>
      </c>
      <c r="BF456" s="78">
        <v>10503238946</v>
      </c>
      <c r="BG456" s="78">
        <v>5439063318</v>
      </c>
      <c r="BH456" s="78">
        <v>5422325929</v>
      </c>
      <c r="BI456" s="78">
        <v>43077294041</v>
      </c>
      <c r="BJ456" s="78">
        <v>107706022848</v>
      </c>
      <c r="BK456" s="78">
        <v>35895426474</v>
      </c>
      <c r="BL456" s="78">
        <v>39777497508</v>
      </c>
      <c r="BM456" s="78">
        <v>40151757017</v>
      </c>
      <c r="BN456" s="78">
        <v>7691530531</v>
      </c>
      <c r="BO456" s="78">
        <v>5000000000</v>
      </c>
      <c r="BP456" s="78">
        <v>5000000000</v>
      </c>
      <c r="BQ456" s="78">
        <v>5500000000</v>
      </c>
      <c r="BR456" s="78">
        <v>8521334834</v>
      </c>
      <c r="BS456" s="78">
        <v>5119949607</v>
      </c>
      <c r="BT456" s="78">
        <v>4608069552</v>
      </c>
      <c r="BU456" s="78">
        <v>13521143616</v>
      </c>
      <c r="BV456" s="78">
        <v>8496513197</v>
      </c>
      <c r="BW456" s="78">
        <v>5817721309</v>
      </c>
      <c r="BX456" s="78">
        <v>16295359146</v>
      </c>
      <c r="BY456" s="78">
        <v>13497754635</v>
      </c>
      <c r="BZ456" s="78">
        <v>14666978043</v>
      </c>
      <c r="CA456" s="78">
        <v>3326151920</v>
      </c>
      <c r="CB456" s="78">
        <v>195532813407</v>
      </c>
      <c r="CC456" s="78">
        <v>153901646073</v>
      </c>
      <c r="CD456" s="78">
        <v>169588842803</v>
      </c>
      <c r="CE456" s="78">
        <v>78990563496</v>
      </c>
      <c r="CF456" s="78">
        <v>95698941444</v>
      </c>
      <c r="CG456" s="78">
        <v>76372954070</v>
      </c>
      <c r="CH456" s="78">
        <v>11241398346</v>
      </c>
      <c r="CI456" s="78">
        <v>9919087643</v>
      </c>
      <c r="CJ456" s="78">
        <v>7118359420</v>
      </c>
      <c r="CK456" s="78">
        <v>5477795355</v>
      </c>
      <c r="CL456" s="78">
        <v>13825728347</v>
      </c>
      <c r="CM456" s="78">
        <v>31500763802</v>
      </c>
      <c r="CN456" s="78">
        <v>27946544560</v>
      </c>
      <c r="CO456" s="78">
        <v>20206768577</v>
      </c>
      <c r="CP456" s="78">
        <v>17821933014</v>
      </c>
      <c r="CQ456" s="78">
        <v>30112009957</v>
      </c>
      <c r="CR456" s="78">
        <v>5557192336</v>
      </c>
      <c r="CS456" s="78">
        <v>13770992938</v>
      </c>
      <c r="CT456" s="78">
        <v>18999328492</v>
      </c>
      <c r="CU456" s="78">
        <v>744999196</v>
      </c>
      <c r="CV456" s="78">
        <v>704647734</v>
      </c>
      <c r="CW456" s="78">
        <v>1254135083</v>
      </c>
      <c r="CX456" s="78">
        <v>2100000000</v>
      </c>
      <c r="CY456" s="78">
        <v>1800000000</v>
      </c>
      <c r="CZ456" s="78">
        <v>2100000000</v>
      </c>
      <c r="DA456" s="78">
        <v>2000000000</v>
      </c>
      <c r="DB456" s="78">
        <v>132915501106</v>
      </c>
      <c r="DC456" s="78">
        <v>160547941629</v>
      </c>
      <c r="DD456" s="78">
        <v>187613419683</v>
      </c>
      <c r="DE456" s="78">
        <v>126609018461</v>
      </c>
      <c r="DF456" s="78">
        <v>137042172561</v>
      </c>
      <c r="DG456" s="78">
        <v>43663526051</v>
      </c>
      <c r="DH456" s="78">
        <v>127281771020</v>
      </c>
      <c r="DI456" s="78">
        <v>16766432865</v>
      </c>
      <c r="DJ456" s="78">
        <v>45058598158</v>
      </c>
      <c r="DK456" s="78">
        <v>165774508351</v>
      </c>
      <c r="DL456" s="78">
        <v>48252641773</v>
      </c>
      <c r="DM456" s="78">
        <v>29255295872</v>
      </c>
      <c r="DN456" s="78">
        <v>11562362942</v>
      </c>
      <c r="DO456" s="78">
        <v>4000000000</v>
      </c>
      <c r="DP456" s="78">
        <v>4000000000</v>
      </c>
      <c r="DQ456" s="78">
        <v>4500000000</v>
      </c>
      <c r="DR456" s="78">
        <v>7708503206</v>
      </c>
      <c r="DS456" s="78">
        <v>37167391820</v>
      </c>
      <c r="DT456" s="78">
        <v>25334349367</v>
      </c>
      <c r="DU456" s="78">
        <v>33268596091</v>
      </c>
      <c r="DV456" s="78">
        <v>7016569386</v>
      </c>
      <c r="DW456" s="78">
        <v>8435023911</v>
      </c>
      <c r="DX456" s="78">
        <v>970871151</v>
      </c>
      <c r="DY456" s="78">
        <v>11700789498</v>
      </c>
      <c r="DZ456" s="78">
        <v>877018746</v>
      </c>
      <c r="EA456" s="78">
        <v>10998775475</v>
      </c>
      <c r="EB456" s="78">
        <v>1262914754</v>
      </c>
      <c r="EC456" s="78">
        <v>3511541591</v>
      </c>
      <c r="ED456" s="78">
        <v>20866490010</v>
      </c>
      <c r="EE456" s="78">
        <v>16147263180</v>
      </c>
      <c r="EF456" s="78">
        <v>9404079644</v>
      </c>
      <c r="EG456" s="78">
        <v>10691914868</v>
      </c>
      <c r="EH456" s="78">
        <v>71458480166</v>
      </c>
      <c r="EI456" s="78">
        <v>48893195022</v>
      </c>
      <c r="EJ456" s="78">
        <v>185307283933</v>
      </c>
      <c r="EK456" s="78">
        <v>278444916124</v>
      </c>
      <c r="EL456" s="78">
        <v>543690269364</v>
      </c>
      <c r="EM456" s="78">
        <v>552101040283</v>
      </c>
      <c r="EN456" s="78">
        <v>452637298466</v>
      </c>
      <c r="EO456" s="78">
        <v>883670784493</v>
      </c>
      <c r="EP456" s="78">
        <v>311743857503</v>
      </c>
      <c r="EQ456" s="78">
        <v>34111542274</v>
      </c>
      <c r="ER456" s="78">
        <v>139410658683</v>
      </c>
      <c r="ES456" s="78">
        <v>2488469305</v>
      </c>
      <c r="ET456" s="78">
        <v>3393958237</v>
      </c>
      <c r="EU456" s="78">
        <v>608515391</v>
      </c>
      <c r="EV456" s="78">
        <v>1350075416</v>
      </c>
      <c r="EW456" s="78">
        <v>1450284240</v>
      </c>
      <c r="EX456" s="78">
        <v>1394197652</v>
      </c>
      <c r="EY456" s="78">
        <v>11671515910</v>
      </c>
      <c r="EZ456" s="78">
        <v>11817489714</v>
      </c>
      <c r="FA456" s="78">
        <v>8082493865</v>
      </c>
      <c r="FB456" s="78">
        <v>16722164177</v>
      </c>
      <c r="FC456" s="78">
        <v>22072166626</v>
      </c>
      <c r="FD456" s="78">
        <v>3658179135</v>
      </c>
      <c r="FE456" s="78">
        <v>2136402724</v>
      </c>
      <c r="FF456" s="78">
        <v>1394807643</v>
      </c>
      <c r="FG456" s="78">
        <v>2081077513</v>
      </c>
      <c r="FH456" s="78">
        <v>3585819628</v>
      </c>
      <c r="FI456" s="78">
        <v>41669701172</v>
      </c>
      <c r="FJ456" s="78">
        <v>279108981</v>
      </c>
      <c r="FK456" s="78">
        <v>87808219760</v>
      </c>
      <c r="FL456" s="78">
        <v>5844609975</v>
      </c>
      <c r="FM456" s="78">
        <v>3123014012</v>
      </c>
      <c r="FN456" s="78">
        <v>8062605966</v>
      </c>
      <c r="FO456" s="78">
        <v>265443496</v>
      </c>
      <c r="FP456" s="78">
        <v>5605656699</v>
      </c>
      <c r="FQ456" s="78">
        <v>13163498506</v>
      </c>
      <c r="FR456" s="78">
        <v>13664198</v>
      </c>
      <c r="FS456" s="78">
        <v>12722476780</v>
      </c>
      <c r="FT456" s="78">
        <v>1344849786</v>
      </c>
      <c r="FU456" s="78">
        <v>405351618</v>
      </c>
      <c r="FV456" s="78">
        <v>5614559888</v>
      </c>
      <c r="FW456" s="78">
        <v>10202687362</v>
      </c>
      <c r="FX456" s="78">
        <v>80316926177</v>
      </c>
      <c r="FY456" s="78">
        <v>1938935045</v>
      </c>
      <c r="FZ456" s="78">
        <v>2017533917</v>
      </c>
      <c r="GA456" s="78"/>
      <c r="GB456" s="78">
        <v>482593805663</v>
      </c>
      <c r="GC456" s="78">
        <v>66173949856</v>
      </c>
      <c r="GD456" s="78">
        <v>131948702</v>
      </c>
      <c r="GE456" s="78">
        <v>27000000000</v>
      </c>
      <c r="GF456" s="78">
        <v>5170486866</v>
      </c>
    </row>
    <row r="457" spans="1:188">
      <c r="A457" s="84">
        <v>45320</v>
      </c>
      <c r="B457" s="78">
        <v>142453878769</v>
      </c>
      <c r="C457" s="78">
        <v>130523806380</v>
      </c>
      <c r="D457" s="78">
        <v>179042931372</v>
      </c>
      <c r="E457" s="78">
        <v>193387604617</v>
      </c>
      <c r="F457" s="78">
        <v>98307813302</v>
      </c>
      <c r="G457" s="78">
        <v>48442281074</v>
      </c>
      <c r="H457" s="78">
        <v>102893317276</v>
      </c>
      <c r="I457" s="78">
        <v>17629852932</v>
      </c>
      <c r="J457" s="78">
        <v>28830176410</v>
      </c>
      <c r="K457" s="78">
        <v>21942475615</v>
      </c>
      <c r="L457" s="78">
        <v>7216561345</v>
      </c>
      <c r="M457" s="78">
        <v>3553597607</v>
      </c>
      <c r="N457" s="78">
        <v>11355842906</v>
      </c>
      <c r="O457" s="78">
        <v>4920708456</v>
      </c>
      <c r="P457" s="78">
        <v>4031364952</v>
      </c>
      <c r="Q457" s="78">
        <v>9742970425</v>
      </c>
      <c r="R457" s="78">
        <v>4724967940</v>
      </c>
      <c r="S457" s="78">
        <v>8234170513</v>
      </c>
      <c r="T457" s="78">
        <v>4883739599</v>
      </c>
      <c r="U457" s="78">
        <v>18469825548</v>
      </c>
      <c r="V457" s="78">
        <v>5526033561</v>
      </c>
      <c r="W457" s="78">
        <v>4700522324</v>
      </c>
      <c r="X457" s="78">
        <v>245160172</v>
      </c>
      <c r="Y457" s="78">
        <v>246263855251</v>
      </c>
      <c r="Z457" s="78">
        <v>189537771387</v>
      </c>
      <c r="AA457" s="78">
        <v>153463744948</v>
      </c>
      <c r="AB457" s="78">
        <v>261156713792</v>
      </c>
      <c r="AC457" s="78">
        <v>188014040717</v>
      </c>
      <c r="AD457" s="78">
        <v>225601805886</v>
      </c>
      <c r="AE457" s="78">
        <v>43646017460</v>
      </c>
      <c r="AF457" s="78">
        <v>50217260776</v>
      </c>
      <c r="AG457" s="78">
        <v>46036482591</v>
      </c>
      <c r="AH457" s="78">
        <v>28117124341</v>
      </c>
      <c r="AI457" s="78">
        <v>7861074633</v>
      </c>
      <c r="AJ457" s="78">
        <v>5117067829</v>
      </c>
      <c r="AK457" s="78">
        <v>35932675233</v>
      </c>
      <c r="AL457" s="78">
        <v>5095608126</v>
      </c>
      <c r="AM457" s="78">
        <v>6283209666</v>
      </c>
      <c r="AN457" s="78">
        <v>12093105517</v>
      </c>
      <c r="AO457" s="78">
        <v>5090552747</v>
      </c>
      <c r="AP457" s="78">
        <v>12624109348</v>
      </c>
      <c r="AQ457" s="78">
        <v>5101128075</v>
      </c>
      <c r="AR457" s="78">
        <v>16046715565</v>
      </c>
      <c r="AS457" s="78">
        <v>5094011569</v>
      </c>
      <c r="AT457" s="78">
        <v>9800037743</v>
      </c>
      <c r="AU457" s="78">
        <v>5088580094</v>
      </c>
      <c r="AV457" s="78">
        <v>1171188668</v>
      </c>
      <c r="AW457" s="78">
        <v>1978932125</v>
      </c>
      <c r="AX457" s="78">
        <v>13000000000</v>
      </c>
      <c r="AY457" s="78">
        <v>6000000000</v>
      </c>
      <c r="AZ457" s="78">
        <v>28500000000</v>
      </c>
      <c r="BA457" s="78">
        <v>6844109069</v>
      </c>
      <c r="BB457" s="78">
        <v>5429266910</v>
      </c>
      <c r="BC457" s="78">
        <v>5699621074</v>
      </c>
      <c r="BD457" s="78">
        <v>5910823998</v>
      </c>
      <c r="BE457" s="78">
        <v>11238120854</v>
      </c>
      <c r="BF457" s="78">
        <v>10505403809</v>
      </c>
      <c r="BG457" s="78">
        <v>5441539973</v>
      </c>
      <c r="BH457" s="78">
        <v>5423339389</v>
      </c>
      <c r="BI457" s="78">
        <v>42912724232</v>
      </c>
      <c r="BJ457" s="78">
        <v>107997537962</v>
      </c>
      <c r="BK457" s="78">
        <v>35921852997</v>
      </c>
      <c r="BL457" s="78">
        <v>39802138154</v>
      </c>
      <c r="BM457" s="78">
        <v>40322520826</v>
      </c>
      <c r="BN457" s="78">
        <v>7702131874</v>
      </c>
      <c r="BO457" s="78">
        <v>5000000000</v>
      </c>
      <c r="BP457" s="78">
        <v>5000000000</v>
      </c>
      <c r="BQ457" s="78">
        <v>5500000000</v>
      </c>
      <c r="BR457" s="78">
        <v>8498251404</v>
      </c>
      <c r="BS457" s="78">
        <v>5149920537</v>
      </c>
      <c r="BT457" s="78">
        <v>4631767414</v>
      </c>
      <c r="BU457" s="78">
        <v>13677980788</v>
      </c>
      <c r="BV457" s="78">
        <v>8522324368</v>
      </c>
      <c r="BW457" s="78">
        <v>5873975949</v>
      </c>
      <c r="BX457" s="78">
        <v>16293700441</v>
      </c>
      <c r="BY457" s="78">
        <v>13500455610</v>
      </c>
      <c r="BZ457" s="78">
        <v>14652463935</v>
      </c>
      <c r="CA457" s="78">
        <v>3317014442</v>
      </c>
      <c r="CB457" s="78">
        <v>195427210876</v>
      </c>
      <c r="CC457" s="78">
        <v>154047487672</v>
      </c>
      <c r="CD457" s="78">
        <v>169747941791</v>
      </c>
      <c r="CE457" s="78">
        <v>78909566572</v>
      </c>
      <c r="CF457" s="78">
        <v>95695701678</v>
      </c>
      <c r="CG457" s="78">
        <v>76334983025</v>
      </c>
      <c r="CH457" s="78">
        <v>11503532566</v>
      </c>
      <c r="CI457" s="78">
        <v>9942050300</v>
      </c>
      <c r="CJ457" s="78">
        <v>7145057584</v>
      </c>
      <c r="CK457" s="78">
        <v>5514735489</v>
      </c>
      <c r="CL457" s="78">
        <v>13805387921</v>
      </c>
      <c r="CM457" s="78">
        <v>31839946492</v>
      </c>
      <c r="CN457" s="78">
        <v>28030115460</v>
      </c>
      <c r="CO457" s="78">
        <v>20220497953</v>
      </c>
      <c r="CP457" s="78">
        <v>17824049485</v>
      </c>
      <c r="CQ457" s="78">
        <v>30198402144</v>
      </c>
      <c r="CR457" s="78">
        <v>5557192336</v>
      </c>
      <c r="CS457" s="78">
        <v>13759155867</v>
      </c>
      <c r="CT457" s="78">
        <v>18983625571</v>
      </c>
      <c r="CU457" s="78">
        <v>744999196</v>
      </c>
      <c r="CV457" s="78">
        <v>704647734</v>
      </c>
      <c r="CW457" s="78">
        <v>1254135083</v>
      </c>
      <c r="CX457" s="78">
        <v>2100000000</v>
      </c>
      <c r="CY457" s="78">
        <v>1800000000</v>
      </c>
      <c r="CZ457" s="78">
        <v>2100000000</v>
      </c>
      <c r="DA457" s="78">
        <v>2000000000</v>
      </c>
      <c r="DB457" s="78">
        <v>132670639283</v>
      </c>
      <c r="DC457" s="78">
        <v>159970364318</v>
      </c>
      <c r="DD457" s="78">
        <v>187214836762</v>
      </c>
      <c r="DE457" s="78">
        <v>126499475439</v>
      </c>
      <c r="DF457" s="78">
        <v>136695970857</v>
      </c>
      <c r="DG457" s="78">
        <v>43646761494</v>
      </c>
      <c r="DH457" s="78">
        <v>127015275676</v>
      </c>
      <c r="DI457" s="78">
        <v>16804700942</v>
      </c>
      <c r="DJ457" s="78">
        <v>45272787140</v>
      </c>
      <c r="DK457" s="78">
        <v>165923412373</v>
      </c>
      <c r="DL457" s="78">
        <v>48534709453</v>
      </c>
      <c r="DM457" s="78">
        <v>29398533264</v>
      </c>
      <c r="DN457" s="78">
        <v>11566719186</v>
      </c>
      <c r="DO457" s="78">
        <v>4000000000</v>
      </c>
      <c r="DP457" s="78">
        <v>4000000000</v>
      </c>
      <c r="DQ457" s="78">
        <v>4500000000</v>
      </c>
      <c r="DR457" s="78">
        <v>7774808667</v>
      </c>
      <c r="DS457" s="78">
        <v>37357857270</v>
      </c>
      <c r="DT457" s="78">
        <v>25639708345</v>
      </c>
      <c r="DU457" s="78">
        <v>33405013515</v>
      </c>
      <c r="DV457" s="78">
        <v>7068010301</v>
      </c>
      <c r="DW457" s="78">
        <v>8488619202</v>
      </c>
      <c r="DX457" s="78">
        <v>970871151</v>
      </c>
      <c r="DY457" s="78">
        <v>11700836766</v>
      </c>
      <c r="DZ457" s="78">
        <v>877160665</v>
      </c>
      <c r="EA457" s="78">
        <v>11076197148</v>
      </c>
      <c r="EB457" s="78">
        <v>1263097810</v>
      </c>
      <c r="EC457" s="78">
        <v>3516333225</v>
      </c>
      <c r="ED457" s="78">
        <v>20861956033</v>
      </c>
      <c r="EE457" s="78">
        <v>16145287644</v>
      </c>
      <c r="EF457" s="78">
        <v>9401302673</v>
      </c>
      <c r="EG457" s="78">
        <v>10691432208</v>
      </c>
      <c r="EH457" s="78">
        <v>71447478156</v>
      </c>
      <c r="EI457" s="78">
        <v>48803711131</v>
      </c>
      <c r="EJ457" s="78">
        <v>185256951081</v>
      </c>
      <c r="EK457" s="78">
        <v>278340921978</v>
      </c>
      <c r="EL457" s="78">
        <v>543279455353</v>
      </c>
      <c r="EM457" s="78">
        <v>551860052849</v>
      </c>
      <c r="EN457" s="78">
        <v>452593929245</v>
      </c>
      <c r="EO457" s="78">
        <v>883351411715</v>
      </c>
      <c r="EP457" s="78">
        <v>311388915399</v>
      </c>
      <c r="EQ457" s="78">
        <v>34114093438</v>
      </c>
      <c r="ER457" s="78">
        <v>139045931162</v>
      </c>
      <c r="ES457" s="78">
        <v>2488683557</v>
      </c>
      <c r="ET457" s="78">
        <v>3378432572</v>
      </c>
      <c r="EU457" s="78">
        <v>608515391</v>
      </c>
      <c r="EV457" s="78">
        <v>1350075416</v>
      </c>
      <c r="EW457" s="78">
        <v>1448970427</v>
      </c>
      <c r="EX457" s="78">
        <v>1394338090</v>
      </c>
      <c r="EY457" s="78">
        <v>11758515473</v>
      </c>
      <c r="EZ457" s="78">
        <v>11907742760</v>
      </c>
      <c r="FA457" s="78">
        <v>8088671184</v>
      </c>
      <c r="FB457" s="78">
        <v>16722087634</v>
      </c>
      <c r="FC457" s="78">
        <v>22183447958</v>
      </c>
      <c r="FD457" s="78">
        <v>3665455188</v>
      </c>
      <c r="FE457" s="78">
        <v>2136826127</v>
      </c>
      <c r="FF457" s="78">
        <v>1395109918</v>
      </c>
      <c r="FG457" s="78">
        <v>2070513819</v>
      </c>
      <c r="FH457" s="78">
        <v>3586891055</v>
      </c>
      <c r="FI457" s="78">
        <v>41582820023</v>
      </c>
      <c r="FJ457" s="78">
        <v>279112764</v>
      </c>
      <c r="FK457" s="78">
        <v>87821497247</v>
      </c>
      <c r="FL457" s="78">
        <v>5844609975</v>
      </c>
      <c r="FM457" s="78">
        <v>3123129562</v>
      </c>
      <c r="FN457" s="78">
        <v>8158024400</v>
      </c>
      <c r="FO457" s="78">
        <v>265803106</v>
      </c>
      <c r="FP457" s="78">
        <v>5618612115</v>
      </c>
      <c r="FQ457" s="78">
        <v>13206689077</v>
      </c>
      <c r="FR457" s="78">
        <v>13664198</v>
      </c>
      <c r="FS457" s="78">
        <v>12780002241</v>
      </c>
      <c r="FT457" s="78">
        <v>1345576559</v>
      </c>
      <c r="FU457" s="78">
        <v>405351618</v>
      </c>
      <c r="FV457" s="78">
        <v>5614635734</v>
      </c>
      <c r="FW457" s="78">
        <v>10196937056</v>
      </c>
      <c r="FX457" s="78">
        <v>80316926177</v>
      </c>
      <c r="FY457" s="78">
        <v>1958607785</v>
      </c>
      <c r="FZ457" s="78">
        <v>2017848753</v>
      </c>
      <c r="GA457" s="78"/>
      <c r="GB457" s="78">
        <v>481922628345</v>
      </c>
      <c r="GC457" s="78">
        <v>66091013388</v>
      </c>
      <c r="GD457" s="78">
        <v>137173714</v>
      </c>
      <c r="GE457" s="78">
        <v>27000000000</v>
      </c>
      <c r="GF457" s="78">
        <v>5180362241</v>
      </c>
    </row>
    <row r="458" spans="1:188">
      <c r="A458" s="84">
        <v>45321</v>
      </c>
      <c r="B458" s="78">
        <v>142343047200</v>
      </c>
      <c r="C458" s="78">
        <v>130448523186</v>
      </c>
      <c r="D458" s="78">
        <v>179065559641</v>
      </c>
      <c r="E458" s="78">
        <v>193211314142</v>
      </c>
      <c r="F458" s="78">
        <v>98297747578</v>
      </c>
      <c r="G458" s="78">
        <v>48498445663</v>
      </c>
      <c r="H458" s="78">
        <v>102850895919</v>
      </c>
      <c r="I458" s="78">
        <v>17688995625</v>
      </c>
      <c r="J458" s="78">
        <v>28823171135</v>
      </c>
      <c r="K458" s="78">
        <v>21974808038</v>
      </c>
      <c r="L458" s="78">
        <v>7216535726</v>
      </c>
      <c r="M458" s="78">
        <v>3553597607</v>
      </c>
      <c r="N458" s="78">
        <v>11446873623</v>
      </c>
      <c r="O458" s="78">
        <v>4935156118</v>
      </c>
      <c r="P458" s="78">
        <v>4033436644</v>
      </c>
      <c r="Q458" s="78">
        <v>9766042819</v>
      </c>
      <c r="R458" s="78">
        <v>4740913664</v>
      </c>
      <c r="S458" s="78">
        <v>8244595306</v>
      </c>
      <c r="T458" s="78">
        <v>4889184526</v>
      </c>
      <c r="U458" s="78">
        <v>18519832521</v>
      </c>
      <c r="V458" s="78">
        <v>5526937687</v>
      </c>
      <c r="W458" s="78">
        <v>4694707483</v>
      </c>
      <c r="X458" s="78">
        <v>245160172</v>
      </c>
      <c r="Y458" s="78">
        <v>246052415192</v>
      </c>
      <c r="Z458" s="78">
        <v>189562031434</v>
      </c>
      <c r="AA458" s="78">
        <v>153306407366</v>
      </c>
      <c r="AB458" s="78">
        <v>261237547606</v>
      </c>
      <c r="AC458" s="78">
        <v>188000211855</v>
      </c>
      <c r="AD458" s="78">
        <v>225965732935</v>
      </c>
      <c r="AE458" s="78">
        <v>43634758547</v>
      </c>
      <c r="AF458" s="78">
        <v>50190163514</v>
      </c>
      <c r="AG458" s="78">
        <v>46272349045</v>
      </c>
      <c r="AH458" s="78">
        <v>28267277837</v>
      </c>
      <c r="AI458" s="78">
        <v>7911666589</v>
      </c>
      <c r="AJ458" s="78">
        <v>5117067829</v>
      </c>
      <c r="AK458" s="78">
        <v>36290624924</v>
      </c>
      <c r="AL458" s="78">
        <v>5096414446</v>
      </c>
      <c r="AM458" s="78">
        <v>6275543666</v>
      </c>
      <c r="AN458" s="78">
        <v>12108747282</v>
      </c>
      <c r="AO458" s="78">
        <v>5090552747</v>
      </c>
      <c r="AP458" s="78">
        <v>12637234391</v>
      </c>
      <c r="AQ458" s="78">
        <v>5101128075</v>
      </c>
      <c r="AR458" s="78">
        <v>16176306467</v>
      </c>
      <c r="AS458" s="78">
        <v>5094011569</v>
      </c>
      <c r="AT458" s="78">
        <v>9799479965</v>
      </c>
      <c r="AU458" s="78">
        <v>5088580094</v>
      </c>
      <c r="AV458" s="78">
        <v>1172172096</v>
      </c>
      <c r="AW458" s="78">
        <v>1980853726</v>
      </c>
      <c r="AX458" s="78">
        <v>13000000000</v>
      </c>
      <c r="AY458" s="78">
        <v>6000000000</v>
      </c>
      <c r="AZ458" s="78">
        <v>28500000000</v>
      </c>
      <c r="BA458" s="78">
        <v>6803907106</v>
      </c>
      <c r="BB458" s="78">
        <v>5430698219</v>
      </c>
      <c r="BC458" s="78">
        <v>5703389002</v>
      </c>
      <c r="BD458" s="78">
        <v>5909743587</v>
      </c>
      <c r="BE458" s="78">
        <v>11239355349</v>
      </c>
      <c r="BF458" s="78">
        <v>10509427016</v>
      </c>
      <c r="BG458" s="78">
        <v>5442678668</v>
      </c>
      <c r="BH458" s="78">
        <v>5423339389</v>
      </c>
      <c r="BI458" s="78">
        <v>42956907172</v>
      </c>
      <c r="BJ458" s="78">
        <v>108496421507</v>
      </c>
      <c r="BK458" s="78">
        <v>35922720216</v>
      </c>
      <c r="BL458" s="78">
        <v>39898639418</v>
      </c>
      <c r="BM458" s="78">
        <v>40497465386</v>
      </c>
      <c r="BN458" s="78">
        <v>7720272775</v>
      </c>
      <c r="BO458" s="78">
        <v>5000000000</v>
      </c>
      <c r="BP458" s="78">
        <v>5000000000</v>
      </c>
      <c r="BQ458" s="78">
        <v>5500000000</v>
      </c>
      <c r="BR458" s="78">
        <v>8508681351</v>
      </c>
      <c r="BS458" s="78">
        <v>5165738446</v>
      </c>
      <c r="BT458" s="78">
        <v>4697427247</v>
      </c>
      <c r="BU458" s="78">
        <v>13948588853</v>
      </c>
      <c r="BV458" s="78">
        <v>8564984256</v>
      </c>
      <c r="BW458" s="78">
        <v>5857364889</v>
      </c>
      <c r="BX458" s="78">
        <v>16301504026</v>
      </c>
      <c r="BY458" s="78">
        <v>13497071403</v>
      </c>
      <c r="BZ458" s="78">
        <v>14663661122</v>
      </c>
      <c r="CA458" s="78">
        <v>3333323054</v>
      </c>
      <c r="CB458" s="78">
        <v>195492208112</v>
      </c>
      <c r="CC458" s="78">
        <v>154214699207</v>
      </c>
      <c r="CD458" s="78">
        <v>169976642061</v>
      </c>
      <c r="CE458" s="78">
        <v>78891911837</v>
      </c>
      <c r="CF458" s="78">
        <v>95471664085</v>
      </c>
      <c r="CG458" s="78">
        <v>76436462798</v>
      </c>
      <c r="CH458" s="78">
        <v>11580604629</v>
      </c>
      <c r="CI458" s="78">
        <v>9910239260</v>
      </c>
      <c r="CJ458" s="78">
        <v>7145461529</v>
      </c>
      <c r="CK458" s="78">
        <v>5621393934</v>
      </c>
      <c r="CL458" s="78">
        <v>13791308428</v>
      </c>
      <c r="CM458" s="78">
        <v>31987384608</v>
      </c>
      <c r="CN458" s="78">
        <v>28136013810</v>
      </c>
      <c r="CO458" s="78">
        <v>20271116768</v>
      </c>
      <c r="CP458" s="78">
        <v>17880805307</v>
      </c>
      <c r="CQ458" s="78">
        <v>30316023094</v>
      </c>
      <c r="CR458" s="78">
        <v>5557599992</v>
      </c>
      <c r="CS458" s="78">
        <v>13765705642</v>
      </c>
      <c r="CT458" s="78">
        <v>18996539254</v>
      </c>
      <c r="CU458" s="78">
        <v>746989236</v>
      </c>
      <c r="CV458" s="78">
        <v>706273219</v>
      </c>
      <c r="CW458" s="78">
        <v>1256587632</v>
      </c>
      <c r="CX458" s="78">
        <v>2100000000</v>
      </c>
      <c r="CY458" s="78">
        <v>1800000000</v>
      </c>
      <c r="CZ458" s="78">
        <v>2100000000</v>
      </c>
      <c r="DA458" s="78">
        <v>2000000000</v>
      </c>
      <c r="DB458" s="78">
        <v>132639031980</v>
      </c>
      <c r="DC458" s="78">
        <v>160216253140</v>
      </c>
      <c r="DD458" s="78">
        <v>187096506716</v>
      </c>
      <c r="DE458" s="78">
        <v>126655256916</v>
      </c>
      <c r="DF458" s="78">
        <v>136689050380</v>
      </c>
      <c r="DG458" s="78">
        <v>43702605881</v>
      </c>
      <c r="DH458" s="78">
        <v>127121516738</v>
      </c>
      <c r="DI458" s="78">
        <v>16829534838</v>
      </c>
      <c r="DJ458" s="78">
        <v>45483758915</v>
      </c>
      <c r="DK458" s="78">
        <v>166508129172</v>
      </c>
      <c r="DL458" s="78">
        <v>48988557128</v>
      </c>
      <c r="DM458" s="78">
        <v>29534147727</v>
      </c>
      <c r="DN458" s="78">
        <v>11552784987</v>
      </c>
      <c r="DO458" s="78">
        <v>4000000000</v>
      </c>
      <c r="DP458" s="78">
        <v>4000000000</v>
      </c>
      <c r="DQ458" s="78">
        <v>4500000000</v>
      </c>
      <c r="DR458" s="78">
        <v>7856195638</v>
      </c>
      <c r="DS458" s="78">
        <v>37617354516</v>
      </c>
      <c r="DT458" s="78">
        <v>25927972630</v>
      </c>
      <c r="DU458" s="78">
        <v>33636666734</v>
      </c>
      <c r="DV458" s="78">
        <v>7077190560</v>
      </c>
      <c r="DW458" s="78">
        <v>8554234471</v>
      </c>
      <c r="DX458" s="78">
        <v>971460343</v>
      </c>
      <c r="DY458" s="78">
        <v>11702247065</v>
      </c>
      <c r="DZ458" s="78">
        <v>874152315</v>
      </c>
      <c r="EA458" s="78">
        <v>11194022823</v>
      </c>
      <c r="EB458" s="78">
        <v>1269651780</v>
      </c>
      <c r="EC458" s="78">
        <v>3555599938</v>
      </c>
      <c r="ED458" s="78">
        <v>20858780808</v>
      </c>
      <c r="EE458" s="78">
        <v>16141630931</v>
      </c>
      <c r="EF458" s="78">
        <v>9390834716</v>
      </c>
      <c r="EG458" s="78">
        <v>10689446503</v>
      </c>
      <c r="EH458" s="78">
        <v>71423658564</v>
      </c>
      <c r="EI458" s="78">
        <v>48898945945</v>
      </c>
      <c r="EJ458" s="78">
        <v>185056118399</v>
      </c>
      <c r="EK458" s="78">
        <v>278297544048</v>
      </c>
      <c r="EL458" s="78">
        <v>542613728854</v>
      </c>
      <c r="EM458" s="78">
        <v>551559371977</v>
      </c>
      <c r="EN458" s="78">
        <v>453079703082</v>
      </c>
      <c r="EO458" s="78">
        <v>883207456455</v>
      </c>
      <c r="EP458" s="78">
        <v>311214343666</v>
      </c>
      <c r="EQ458" s="78">
        <v>34233504492</v>
      </c>
      <c r="ER458" s="78">
        <v>139263478862</v>
      </c>
      <c r="ES458" s="78">
        <v>2489209962</v>
      </c>
      <c r="ET458" s="78">
        <v>3385238322</v>
      </c>
      <c r="EU458" s="78">
        <v>608515391</v>
      </c>
      <c r="EV458" s="78">
        <v>1350112087</v>
      </c>
      <c r="EW458" s="78">
        <v>1448993901</v>
      </c>
      <c r="EX458" s="78">
        <v>1405061189</v>
      </c>
      <c r="EY458" s="78">
        <v>11777787304</v>
      </c>
      <c r="EZ458" s="78">
        <v>11891043233</v>
      </c>
      <c r="FA458" s="78">
        <v>8129749014</v>
      </c>
      <c r="FB458" s="78">
        <v>16731993623</v>
      </c>
      <c r="FC458" s="78">
        <v>22150942911</v>
      </c>
      <c r="FD458" s="78">
        <v>3665863180</v>
      </c>
      <c r="FE458" s="78">
        <v>2130626011</v>
      </c>
      <c r="FF458" s="78">
        <v>1395111835</v>
      </c>
      <c r="FG458" s="78">
        <v>2015764646</v>
      </c>
      <c r="FH458" s="78">
        <v>3576900252</v>
      </c>
      <c r="FI458" s="78">
        <v>41564260289</v>
      </c>
      <c r="FJ458" s="78">
        <v>279112764</v>
      </c>
      <c r="FK458" s="78">
        <v>87701182472</v>
      </c>
      <c r="FL458" s="78">
        <v>5843841916</v>
      </c>
      <c r="FM458" s="78">
        <v>3123141725</v>
      </c>
      <c r="FN458" s="78">
        <v>8213426089</v>
      </c>
      <c r="FO458" s="78">
        <v>265815373</v>
      </c>
      <c r="FP458" s="78">
        <v>5695546699</v>
      </c>
      <c r="FQ458" s="78">
        <v>13208962232</v>
      </c>
      <c r="FR458" s="78">
        <v>13664198</v>
      </c>
      <c r="FS458" s="78">
        <v>12802324579</v>
      </c>
      <c r="FT458" s="78">
        <v>1346825456</v>
      </c>
      <c r="FU458" s="78">
        <v>405351618</v>
      </c>
      <c r="FV458" s="78">
        <v>5614250886</v>
      </c>
      <c r="FW458" s="78">
        <v>10204558384</v>
      </c>
      <c r="FX458" s="78">
        <v>80316926177</v>
      </c>
      <c r="FY458" s="78">
        <v>1958905630</v>
      </c>
      <c r="FZ458" s="78">
        <v>2018024014</v>
      </c>
      <c r="GA458" s="78"/>
      <c r="GB458" s="78">
        <v>481740717657</v>
      </c>
      <c r="GC458" s="78">
        <v>65755255044</v>
      </c>
      <c r="GD458" s="78">
        <v>137173714</v>
      </c>
      <c r="GE458" s="78">
        <v>27000000000</v>
      </c>
      <c r="GF458" s="78">
        <v>5243446688</v>
      </c>
    </row>
    <row r="459" spans="1:188">
      <c r="A459" s="84">
        <v>45322</v>
      </c>
      <c r="B459" s="78">
        <v>142256266266</v>
      </c>
      <c r="C459" s="78">
        <v>130640195023</v>
      </c>
      <c r="D459" s="78">
        <v>179098641376</v>
      </c>
      <c r="E459" s="78">
        <v>193387432028</v>
      </c>
      <c r="F459" s="78">
        <v>98332221307</v>
      </c>
      <c r="G459" s="78">
        <v>48532237158</v>
      </c>
      <c r="H459" s="78">
        <v>102872795044</v>
      </c>
      <c r="I459" s="78">
        <v>17823815789</v>
      </c>
      <c r="J459" s="78">
        <v>28834465916</v>
      </c>
      <c r="K459" s="78">
        <v>22017520808</v>
      </c>
      <c r="L459" s="78">
        <v>7216792260</v>
      </c>
      <c r="M459" s="78">
        <v>3557665835</v>
      </c>
      <c r="N459" s="78">
        <v>11634310164</v>
      </c>
      <c r="O459" s="78">
        <v>4956678423</v>
      </c>
      <c r="P459" s="78">
        <v>4043007087</v>
      </c>
      <c r="Q459" s="78">
        <v>9826832824</v>
      </c>
      <c r="R459" s="78">
        <v>4738259932</v>
      </c>
      <c r="S459" s="78">
        <v>8262216037</v>
      </c>
      <c r="T459" s="78">
        <v>4896104768</v>
      </c>
      <c r="U459" s="78">
        <v>18515565466</v>
      </c>
      <c r="V459" s="78">
        <v>5527151089</v>
      </c>
      <c r="W459" s="78">
        <v>4702085579</v>
      </c>
      <c r="X459" s="78">
        <v>245699085</v>
      </c>
      <c r="Y459" s="78">
        <v>246166746471</v>
      </c>
      <c r="Z459" s="78">
        <v>189733773623</v>
      </c>
      <c r="AA459" s="78">
        <v>153337060617</v>
      </c>
      <c r="AB459" s="78">
        <v>261604974627</v>
      </c>
      <c r="AC459" s="78">
        <v>188119508523</v>
      </c>
      <c r="AD459" s="78">
        <v>226018256598</v>
      </c>
      <c r="AE459" s="78">
        <v>43656288678</v>
      </c>
      <c r="AF459" s="78">
        <v>50222004157</v>
      </c>
      <c r="AG459" s="78">
        <v>46333497962</v>
      </c>
      <c r="AH459" s="78">
        <v>28256290093</v>
      </c>
      <c r="AI459" s="78">
        <v>7918522965</v>
      </c>
      <c r="AJ459" s="78">
        <v>5117847725</v>
      </c>
      <c r="AK459" s="78">
        <v>36709094212</v>
      </c>
      <c r="AL459" s="78">
        <v>5096414446</v>
      </c>
      <c r="AM459" s="78">
        <v>6288802335</v>
      </c>
      <c r="AN459" s="78">
        <v>12154915272</v>
      </c>
      <c r="AO459" s="78">
        <v>5090552747</v>
      </c>
      <c r="AP459" s="78">
        <v>12692624191</v>
      </c>
      <c r="AQ459" s="78">
        <v>5101210508</v>
      </c>
      <c r="AR459" s="78">
        <v>16220388241</v>
      </c>
      <c r="AS459" s="78">
        <v>5094011569</v>
      </c>
      <c r="AT459" s="78">
        <v>9822212485</v>
      </c>
      <c r="AU459" s="78">
        <v>5088580094</v>
      </c>
      <c r="AV459" s="78">
        <v>1172321054</v>
      </c>
      <c r="AW459" s="78">
        <v>1981747283</v>
      </c>
      <c r="AX459" s="78">
        <v>13000000000</v>
      </c>
      <c r="AY459" s="78">
        <v>6000000000</v>
      </c>
      <c r="AZ459" s="78">
        <v>29500000000</v>
      </c>
      <c r="BA459" s="78">
        <v>6817109622</v>
      </c>
      <c r="BB459" s="78">
        <v>5434698780</v>
      </c>
      <c r="BC459" s="78">
        <v>5741738438</v>
      </c>
      <c r="BD459" s="78">
        <v>5918308088</v>
      </c>
      <c r="BE459" s="78">
        <v>11221214891</v>
      </c>
      <c r="BF459" s="78">
        <v>10486367117</v>
      </c>
      <c r="BG459" s="78">
        <v>5442916386</v>
      </c>
      <c r="BH459" s="78">
        <v>5423377722</v>
      </c>
      <c r="BI459" s="78">
        <v>43071357713</v>
      </c>
      <c r="BJ459" s="78">
        <v>109205512268</v>
      </c>
      <c r="BK459" s="78">
        <v>35977650788</v>
      </c>
      <c r="BL459" s="78">
        <v>39974899883</v>
      </c>
      <c r="BM459" s="78">
        <v>40519673675</v>
      </c>
      <c r="BN459" s="78">
        <v>7734955583</v>
      </c>
      <c r="BO459" s="78">
        <v>5000000000</v>
      </c>
      <c r="BP459" s="78">
        <v>5000000000</v>
      </c>
      <c r="BQ459" s="78">
        <v>5500000000</v>
      </c>
      <c r="BR459" s="78">
        <v>8532164919</v>
      </c>
      <c r="BS459" s="78">
        <v>5237337121</v>
      </c>
      <c r="BT459" s="78">
        <v>4717729743</v>
      </c>
      <c r="BU459" s="78">
        <v>14269707206</v>
      </c>
      <c r="BV459" s="78">
        <v>8604384000</v>
      </c>
      <c r="BW459" s="78">
        <v>5886042005</v>
      </c>
      <c r="BX459" s="78">
        <v>16301082886</v>
      </c>
      <c r="BY459" s="78">
        <v>13510261832</v>
      </c>
      <c r="BZ459" s="78">
        <v>14675803448</v>
      </c>
      <c r="CA459" s="78">
        <v>3347498506</v>
      </c>
      <c r="CB459" s="78">
        <v>195668941462</v>
      </c>
      <c r="CC459" s="78">
        <v>154565588939</v>
      </c>
      <c r="CD459" s="78">
        <v>170302843431</v>
      </c>
      <c r="CE459" s="78">
        <v>79065595642</v>
      </c>
      <c r="CF459" s="78">
        <v>95312895855</v>
      </c>
      <c r="CG459" s="78">
        <v>76597677995</v>
      </c>
      <c r="CH459" s="78">
        <v>11736671237</v>
      </c>
      <c r="CI459" s="78">
        <v>9920691462</v>
      </c>
      <c r="CJ459" s="78">
        <v>7157646189</v>
      </c>
      <c r="CK459" s="78">
        <v>5631424487</v>
      </c>
      <c r="CL459" s="78">
        <v>13790356251</v>
      </c>
      <c r="CM459" s="78">
        <v>32092611577</v>
      </c>
      <c r="CN459" s="78">
        <v>28252673317</v>
      </c>
      <c r="CO459" s="78">
        <v>20368519476</v>
      </c>
      <c r="CP459" s="78">
        <v>17902897587</v>
      </c>
      <c r="CQ459" s="78">
        <v>30485281112</v>
      </c>
      <c r="CR459" s="78">
        <v>5320699902</v>
      </c>
      <c r="CS459" s="78">
        <v>13770307174</v>
      </c>
      <c r="CT459" s="78">
        <v>19041235337</v>
      </c>
      <c r="CU459" s="78">
        <v>746989236</v>
      </c>
      <c r="CV459" s="78">
        <v>706422260</v>
      </c>
      <c r="CW459" s="78">
        <v>1256884989</v>
      </c>
      <c r="CX459" s="78">
        <v>2100000000</v>
      </c>
      <c r="CY459" s="78">
        <v>1800000000</v>
      </c>
      <c r="CZ459" s="78">
        <v>2100000000</v>
      </c>
      <c r="DA459" s="78">
        <v>2000000000</v>
      </c>
      <c r="DB459" s="78">
        <v>132644834858</v>
      </c>
      <c r="DC459" s="78">
        <v>160322353336</v>
      </c>
      <c r="DD459" s="78">
        <v>187075696883</v>
      </c>
      <c r="DE459" s="78">
        <v>126495108900</v>
      </c>
      <c r="DF459" s="78">
        <v>136757376247</v>
      </c>
      <c r="DG459" s="78">
        <v>43803004722</v>
      </c>
      <c r="DH459" s="78">
        <v>127387350236</v>
      </c>
      <c r="DI459" s="78">
        <v>16852770295</v>
      </c>
      <c r="DJ459" s="78">
        <v>45809548915</v>
      </c>
      <c r="DK459" s="78">
        <v>167274577933</v>
      </c>
      <c r="DL459" s="78">
        <v>49413807052</v>
      </c>
      <c r="DM459" s="78">
        <v>29699912261</v>
      </c>
      <c r="DN459" s="78">
        <v>11637168772</v>
      </c>
      <c r="DO459" s="78">
        <v>4000000000</v>
      </c>
      <c r="DP459" s="78">
        <v>4000000000</v>
      </c>
      <c r="DQ459" s="78">
        <v>4500000000</v>
      </c>
      <c r="DR459" s="78">
        <v>7901069927</v>
      </c>
      <c r="DS459" s="78">
        <v>38052939618</v>
      </c>
      <c r="DT459" s="78">
        <v>26356259521</v>
      </c>
      <c r="DU459" s="78">
        <v>34080011744</v>
      </c>
      <c r="DV459" s="78">
        <v>7170142939</v>
      </c>
      <c r="DW459" s="78">
        <v>8637611085</v>
      </c>
      <c r="DX459" s="78">
        <v>968033971</v>
      </c>
      <c r="DY459" s="78">
        <v>11696926536</v>
      </c>
      <c r="DZ459" s="78">
        <v>874373225</v>
      </c>
      <c r="EA459" s="78">
        <v>11302142859</v>
      </c>
      <c r="EB459" s="78">
        <v>1270037239</v>
      </c>
      <c r="EC459" s="78">
        <v>3551105413</v>
      </c>
      <c r="ED459" s="78">
        <v>20789869690</v>
      </c>
      <c r="EE459" s="78">
        <v>16137630624</v>
      </c>
      <c r="EF459" s="78">
        <v>9386893282</v>
      </c>
      <c r="EG459" s="78">
        <v>10698150722</v>
      </c>
      <c r="EH459" s="78">
        <v>71312895123</v>
      </c>
      <c r="EI459" s="78">
        <v>48918477645</v>
      </c>
      <c r="EJ459" s="78">
        <v>183972551362</v>
      </c>
      <c r="EK459" s="78">
        <v>278338362527</v>
      </c>
      <c r="EL459" s="78">
        <v>542933535605</v>
      </c>
      <c r="EM459" s="78">
        <v>552292882858</v>
      </c>
      <c r="EN459" s="78">
        <v>454142384056</v>
      </c>
      <c r="EO459" s="78">
        <v>882856897272</v>
      </c>
      <c r="EP459" s="78">
        <v>311253813668</v>
      </c>
      <c r="EQ459" s="78">
        <v>34362851977</v>
      </c>
      <c r="ER459" s="78">
        <v>139491494247</v>
      </c>
      <c r="ES459" s="78">
        <v>2492644132</v>
      </c>
      <c r="ET459" s="78">
        <v>3388846907</v>
      </c>
      <c r="EU459" s="78">
        <v>608515391</v>
      </c>
      <c r="EV459" s="78">
        <v>1350681325</v>
      </c>
      <c r="EW459" s="78">
        <v>1449479117</v>
      </c>
      <c r="EX459" s="78">
        <v>1405064313</v>
      </c>
      <c r="EY459" s="78">
        <v>11926497612</v>
      </c>
      <c r="EZ459" s="78">
        <v>11933387343</v>
      </c>
      <c r="FA459" s="78">
        <v>8177328227</v>
      </c>
      <c r="FB459" s="78">
        <v>16775917640</v>
      </c>
      <c r="FC459" s="78">
        <v>22220774569</v>
      </c>
      <c r="FD459" s="78">
        <v>3677233827</v>
      </c>
      <c r="FE459" s="78">
        <v>2133875187</v>
      </c>
      <c r="FF459" s="78">
        <v>1396362341</v>
      </c>
      <c r="FG459" s="78">
        <v>1993957532</v>
      </c>
      <c r="FH459" s="78">
        <v>3581700298</v>
      </c>
      <c r="FI459" s="78">
        <v>41581333851</v>
      </c>
      <c r="FJ459" s="78">
        <v>279608339</v>
      </c>
      <c r="FK459" s="78">
        <v>87780170944</v>
      </c>
      <c r="FL459" s="78">
        <v>5860205437</v>
      </c>
      <c r="FM459" s="78">
        <v>3123199777</v>
      </c>
      <c r="FN459" s="78">
        <v>8226353241</v>
      </c>
      <c r="FO459" s="78">
        <v>269428410</v>
      </c>
      <c r="FP459" s="78">
        <v>5725337391</v>
      </c>
      <c r="FQ459" s="78">
        <v>13215845822</v>
      </c>
      <c r="FR459" s="78">
        <v>13664198</v>
      </c>
      <c r="FS459" s="78">
        <v>12906893229</v>
      </c>
      <c r="FT459" s="78">
        <v>1347174841</v>
      </c>
      <c r="FU459" s="78">
        <v>405351618</v>
      </c>
      <c r="FV459" s="78">
        <v>5634488593</v>
      </c>
      <c r="FW459" s="78">
        <v>10204578268</v>
      </c>
      <c r="FX459" s="78">
        <v>80316926177</v>
      </c>
      <c r="FY459" s="78">
        <v>1960091195</v>
      </c>
      <c r="FZ459" s="78">
        <v>2020314000</v>
      </c>
      <c r="GA459" s="78"/>
      <c r="GB459" s="78">
        <v>482249362917</v>
      </c>
      <c r="GC459" s="78">
        <v>65766961404</v>
      </c>
      <c r="GD459" s="78">
        <v>134894232</v>
      </c>
      <c r="GE459" s="78">
        <v>27000000000</v>
      </c>
      <c r="GF459" s="78">
        <v>5264831430</v>
      </c>
    </row>
    <row r="460" spans="1:188">
      <c r="A460" s="84">
        <v>45323</v>
      </c>
      <c r="B460" s="78">
        <v>142258405344</v>
      </c>
      <c r="C460" s="78">
        <v>130577251190</v>
      </c>
      <c r="D460" s="78">
        <v>179154376757</v>
      </c>
      <c r="E460" s="78">
        <v>193381187276</v>
      </c>
      <c r="F460" s="78">
        <v>98576297728</v>
      </c>
      <c r="G460" s="78">
        <v>48482536125</v>
      </c>
      <c r="H460" s="78">
        <v>102855657617</v>
      </c>
      <c r="I460" s="78">
        <v>17831137810</v>
      </c>
      <c r="J460" s="78">
        <v>28853227877</v>
      </c>
      <c r="K460" s="78">
        <v>22000912515</v>
      </c>
      <c r="L460" s="78">
        <v>7218174724</v>
      </c>
      <c r="M460" s="78">
        <v>3558114469</v>
      </c>
      <c r="N460" s="78">
        <v>12041020277</v>
      </c>
      <c r="O460" s="78">
        <v>4925299715</v>
      </c>
      <c r="P460" s="78">
        <v>4058692928</v>
      </c>
      <c r="Q460" s="78">
        <v>9833192520</v>
      </c>
      <c r="R460" s="78">
        <v>4793247761</v>
      </c>
      <c r="S460" s="78">
        <v>8298616300</v>
      </c>
      <c r="T460" s="78">
        <v>4916408100</v>
      </c>
      <c r="U460" s="78">
        <v>18515490009</v>
      </c>
      <c r="V460" s="78">
        <v>5529343048</v>
      </c>
      <c r="W460" s="78">
        <v>4715339063</v>
      </c>
      <c r="X460" s="78">
        <v>246014365</v>
      </c>
      <c r="Y460" s="78">
        <v>246108623892</v>
      </c>
      <c r="Z460" s="78">
        <v>189756240050</v>
      </c>
      <c r="AA460" s="78">
        <v>153361316274</v>
      </c>
      <c r="AB460" s="78">
        <v>261847351157</v>
      </c>
      <c r="AC460" s="78">
        <v>188091375469</v>
      </c>
      <c r="AD460" s="78">
        <v>225856893247</v>
      </c>
      <c r="AE460" s="78">
        <v>43632228547</v>
      </c>
      <c r="AF460" s="78">
        <v>50292507141</v>
      </c>
      <c r="AG460" s="78">
        <v>46485123416</v>
      </c>
      <c r="AH460" s="78">
        <v>28339812297</v>
      </c>
      <c r="AI460" s="78">
        <v>7968629964</v>
      </c>
      <c r="AJ460" s="78">
        <v>5117847725</v>
      </c>
      <c r="AK460" s="78">
        <v>37252725317</v>
      </c>
      <c r="AL460" s="78">
        <v>5096494724</v>
      </c>
      <c r="AM460" s="78">
        <v>6291185490</v>
      </c>
      <c r="AN460" s="78">
        <v>12243941891</v>
      </c>
      <c r="AO460" s="78">
        <v>5090552747</v>
      </c>
      <c r="AP460" s="78">
        <v>12805797996</v>
      </c>
      <c r="AQ460" s="78">
        <v>5101210508</v>
      </c>
      <c r="AR460" s="78">
        <v>16293232838</v>
      </c>
      <c r="AS460" s="78">
        <v>5094011569</v>
      </c>
      <c r="AT460" s="78">
        <v>9830941201</v>
      </c>
      <c r="AU460" s="78">
        <v>5088580094</v>
      </c>
      <c r="AV460" s="78">
        <v>1172321054</v>
      </c>
      <c r="AW460" s="78">
        <v>1981747283</v>
      </c>
      <c r="AX460" s="78">
        <v>13000000000</v>
      </c>
      <c r="AY460" s="78">
        <v>6000000000</v>
      </c>
      <c r="AZ460" s="78">
        <v>29500000000</v>
      </c>
      <c r="BA460" s="78">
        <v>6829283692</v>
      </c>
      <c r="BB460" s="78">
        <v>5442476234</v>
      </c>
      <c r="BC460" s="78">
        <v>5743430017</v>
      </c>
      <c r="BD460" s="78">
        <v>5914463564</v>
      </c>
      <c r="BE460" s="78">
        <v>11225176478</v>
      </c>
      <c r="BF460" s="78">
        <v>10489558060</v>
      </c>
      <c r="BG460" s="78">
        <v>5443332131</v>
      </c>
      <c r="BH460" s="78">
        <v>5423377722</v>
      </c>
      <c r="BI460" s="78">
        <v>43132772816</v>
      </c>
      <c r="BJ460" s="78">
        <v>109851776931</v>
      </c>
      <c r="BK460" s="78">
        <v>36009008060</v>
      </c>
      <c r="BL460" s="78">
        <v>40030645675</v>
      </c>
      <c r="BM460" s="78">
        <v>40612182111</v>
      </c>
      <c r="BN460" s="78">
        <v>7750436633</v>
      </c>
      <c r="BO460" s="78">
        <v>5000000000</v>
      </c>
      <c r="BP460" s="78">
        <v>5000000000</v>
      </c>
      <c r="BQ460" s="78">
        <v>5500000000</v>
      </c>
      <c r="BR460" s="78">
        <v>8606326004</v>
      </c>
      <c r="BS460" s="78">
        <v>5267923004</v>
      </c>
      <c r="BT460" s="78">
        <v>4815708522</v>
      </c>
      <c r="BU460" s="78">
        <v>14553666915</v>
      </c>
      <c r="BV460" s="78">
        <v>8641999848</v>
      </c>
      <c r="BW460" s="78">
        <v>5940400725</v>
      </c>
      <c r="BX460" s="78">
        <v>16310123638</v>
      </c>
      <c r="BY460" s="78">
        <v>13509105593</v>
      </c>
      <c r="BZ460" s="78">
        <v>14682756845</v>
      </c>
      <c r="CA460" s="78">
        <v>3374205044</v>
      </c>
      <c r="CB460" s="78">
        <v>195813422242</v>
      </c>
      <c r="CC460" s="78">
        <v>154725145713</v>
      </c>
      <c r="CD460" s="78">
        <v>170501311629</v>
      </c>
      <c r="CE460" s="78">
        <v>79058938711</v>
      </c>
      <c r="CF460" s="78">
        <v>95284583795</v>
      </c>
      <c r="CG460" s="78">
        <v>76761469562</v>
      </c>
      <c r="CH460" s="78">
        <v>11913782549</v>
      </c>
      <c r="CI460" s="78">
        <v>10013791338</v>
      </c>
      <c r="CJ460" s="78">
        <v>7155262524</v>
      </c>
      <c r="CK460" s="78">
        <v>5637755086</v>
      </c>
      <c r="CL460" s="78">
        <v>13622445628</v>
      </c>
      <c r="CM460" s="78">
        <v>32143790129</v>
      </c>
      <c r="CN460" s="78">
        <v>28323153700</v>
      </c>
      <c r="CO460" s="78">
        <v>20489914748</v>
      </c>
      <c r="CP460" s="78">
        <v>17940331835</v>
      </c>
      <c r="CQ460" s="78">
        <v>30624227467</v>
      </c>
      <c r="CR460" s="78">
        <v>5320639104</v>
      </c>
      <c r="CS460" s="78">
        <v>13901499130</v>
      </c>
      <c r="CT460" s="78">
        <v>19149819094</v>
      </c>
      <c r="CU460" s="78">
        <v>746989236</v>
      </c>
      <c r="CV460" s="78">
        <v>706422260</v>
      </c>
      <c r="CW460" s="78">
        <v>1256884989</v>
      </c>
      <c r="CX460" s="78">
        <v>2100000000</v>
      </c>
      <c r="CY460" s="78">
        <v>1800000000</v>
      </c>
      <c r="CZ460" s="78">
        <v>2100000000</v>
      </c>
      <c r="DA460" s="78">
        <v>2000000000</v>
      </c>
      <c r="DB460" s="78">
        <v>132721409445</v>
      </c>
      <c r="DC460" s="78">
        <v>160474955356</v>
      </c>
      <c r="DD460" s="78">
        <v>187151288771</v>
      </c>
      <c r="DE460" s="78">
        <v>126573700382</v>
      </c>
      <c r="DF460" s="78">
        <v>136815000705</v>
      </c>
      <c r="DG460" s="78">
        <v>43946565744</v>
      </c>
      <c r="DH460" s="78">
        <v>127493483379</v>
      </c>
      <c r="DI460" s="78">
        <v>16772066805</v>
      </c>
      <c r="DJ460" s="78">
        <v>46108889743</v>
      </c>
      <c r="DK460" s="78">
        <v>167766175147</v>
      </c>
      <c r="DL460" s="78">
        <v>49814390854</v>
      </c>
      <c r="DM460" s="78">
        <v>30235712601</v>
      </c>
      <c r="DN460" s="78">
        <v>11642717011</v>
      </c>
      <c r="DO460" s="78">
        <v>4000000000</v>
      </c>
      <c r="DP460" s="78">
        <v>4000000000</v>
      </c>
      <c r="DQ460" s="78">
        <v>4500000000</v>
      </c>
      <c r="DR460" s="78">
        <v>8053205797</v>
      </c>
      <c r="DS460" s="78">
        <v>37990879895</v>
      </c>
      <c r="DT460" s="78">
        <v>26668608094</v>
      </c>
      <c r="DU460" s="78">
        <v>34335753271</v>
      </c>
      <c r="DV460" s="78">
        <v>7184521274</v>
      </c>
      <c r="DW460" s="78">
        <v>8703229581</v>
      </c>
      <c r="DX460" s="78">
        <v>968259828</v>
      </c>
      <c r="DY460" s="78">
        <v>11696926536</v>
      </c>
      <c r="DZ460" s="78">
        <v>874637713</v>
      </c>
      <c r="EA460" s="78">
        <v>11371121468</v>
      </c>
      <c r="EB460" s="78">
        <v>1270151620</v>
      </c>
      <c r="EC460" s="78">
        <v>3570128611</v>
      </c>
      <c r="ED460" s="78">
        <v>20676385758</v>
      </c>
      <c r="EE460" s="78">
        <v>16140088086</v>
      </c>
      <c r="EF460" s="78">
        <v>9389245938</v>
      </c>
      <c r="EG460" s="78">
        <v>10699232428</v>
      </c>
      <c r="EH460" s="78">
        <v>71212345147</v>
      </c>
      <c r="EI460" s="78">
        <v>48901550740</v>
      </c>
      <c r="EJ460" s="78">
        <v>183922400190</v>
      </c>
      <c r="EK460" s="78">
        <v>278192216722</v>
      </c>
      <c r="EL460" s="78">
        <v>543191568628</v>
      </c>
      <c r="EM460" s="78">
        <v>552254273083</v>
      </c>
      <c r="EN460" s="78">
        <v>454748683599</v>
      </c>
      <c r="EO460" s="78">
        <v>881150953343</v>
      </c>
      <c r="EP460" s="78">
        <v>311105851948</v>
      </c>
      <c r="EQ460" s="78">
        <v>34618471228</v>
      </c>
      <c r="ER460" s="78">
        <v>139828783453</v>
      </c>
      <c r="ES460" s="78">
        <v>2504654043</v>
      </c>
      <c r="ET460" s="78">
        <v>3390868835</v>
      </c>
      <c r="EU460" s="78">
        <v>608515391</v>
      </c>
      <c r="EV460" s="78">
        <v>1350681325</v>
      </c>
      <c r="EW460" s="78">
        <v>1452834826</v>
      </c>
      <c r="EX460" s="78">
        <v>1405388487</v>
      </c>
      <c r="EY460" s="78">
        <v>11871530218</v>
      </c>
      <c r="EZ460" s="78">
        <v>11923153479</v>
      </c>
      <c r="FA460" s="78">
        <v>8238663419</v>
      </c>
      <c r="FB460" s="78">
        <v>16779572444</v>
      </c>
      <c r="FC460" s="78">
        <v>22225742659</v>
      </c>
      <c r="FD460" s="78">
        <v>3679662211</v>
      </c>
      <c r="FE460" s="78">
        <v>2139943688</v>
      </c>
      <c r="FF460" s="78">
        <v>1397871639</v>
      </c>
      <c r="FG460" s="78">
        <v>1994776958</v>
      </c>
      <c r="FH460" s="78">
        <v>3582904691</v>
      </c>
      <c r="FI460" s="78">
        <v>41613408568</v>
      </c>
      <c r="FJ460" s="78">
        <v>279608339</v>
      </c>
      <c r="FK460" s="78">
        <v>88086258573</v>
      </c>
      <c r="FL460" s="78">
        <v>5862170731</v>
      </c>
      <c r="FM460" s="78">
        <v>3123212614</v>
      </c>
      <c r="FN460" s="78">
        <v>8263419882</v>
      </c>
      <c r="FO460" s="78">
        <v>269508668</v>
      </c>
      <c r="FP460" s="78">
        <v>5726958952</v>
      </c>
      <c r="FQ460" s="78">
        <v>13226479291</v>
      </c>
      <c r="FR460" s="78">
        <v>13664198</v>
      </c>
      <c r="FS460" s="78">
        <v>12932148568</v>
      </c>
      <c r="FT460" s="78">
        <v>1349798369</v>
      </c>
      <c r="FU460" s="78">
        <v>405363642</v>
      </c>
      <c r="FV460" s="78">
        <v>5635607767</v>
      </c>
      <c r="FW460" s="78">
        <v>10214761660</v>
      </c>
      <c r="FX460" s="78">
        <v>80316926177</v>
      </c>
      <c r="FY460" s="78">
        <v>1964955909</v>
      </c>
      <c r="FZ460" s="78">
        <v>2020845606</v>
      </c>
      <c r="GA460" s="78"/>
      <c r="GB460" s="78">
        <v>481988408439</v>
      </c>
      <c r="GC460" s="78">
        <v>65626392525</v>
      </c>
      <c r="GD460" s="78">
        <v>134958724</v>
      </c>
      <c r="GE460" s="78">
        <v>27000000000</v>
      </c>
      <c r="GF460" s="78">
        <v>5292527492</v>
      </c>
    </row>
    <row r="461" spans="1:188">
      <c r="A461" s="84">
        <v>45324</v>
      </c>
      <c r="B461" s="78">
        <v>142118645319</v>
      </c>
      <c r="C461" s="78">
        <v>130579385693</v>
      </c>
      <c r="D461" s="78">
        <v>179234127275</v>
      </c>
      <c r="E461" s="78">
        <v>193423669983</v>
      </c>
      <c r="F461" s="78">
        <v>98494784483</v>
      </c>
      <c r="G461" s="78">
        <v>48441285725</v>
      </c>
      <c r="H461" s="78">
        <v>102781812356</v>
      </c>
      <c r="I461" s="78">
        <v>17824541693</v>
      </c>
      <c r="J461" s="78">
        <v>28648473305</v>
      </c>
      <c r="K461" s="78">
        <v>22124004452</v>
      </c>
      <c r="L461" s="78">
        <v>7218184553</v>
      </c>
      <c r="M461" s="78">
        <v>3503847223</v>
      </c>
      <c r="N461" s="78">
        <v>12101711422</v>
      </c>
      <c r="O461" s="78">
        <v>4938749009</v>
      </c>
      <c r="P461" s="78">
        <v>4060199012</v>
      </c>
      <c r="Q461" s="78">
        <v>9870489855</v>
      </c>
      <c r="R461" s="78">
        <v>4800478528</v>
      </c>
      <c r="S461" s="78">
        <v>8073579937</v>
      </c>
      <c r="T461" s="78">
        <v>4915356865</v>
      </c>
      <c r="U461" s="78">
        <v>18419853682</v>
      </c>
      <c r="V461" s="78">
        <v>5541366345</v>
      </c>
      <c r="W461" s="78">
        <v>4716809098</v>
      </c>
      <c r="X461" s="78">
        <v>246014365</v>
      </c>
      <c r="Y461" s="78">
        <v>246101073894</v>
      </c>
      <c r="Z461" s="78">
        <v>189783458685</v>
      </c>
      <c r="AA461" s="78">
        <v>153437303071</v>
      </c>
      <c r="AB461" s="78">
        <v>262130668100</v>
      </c>
      <c r="AC461" s="78">
        <v>188073889596</v>
      </c>
      <c r="AD461" s="78">
        <v>225792661833</v>
      </c>
      <c r="AE461" s="78">
        <v>43610825093</v>
      </c>
      <c r="AF461" s="78">
        <v>50148585312</v>
      </c>
      <c r="AG461" s="78">
        <v>46520886101</v>
      </c>
      <c r="AH461" s="78">
        <v>28322851319</v>
      </c>
      <c r="AI461" s="78">
        <v>7979703796</v>
      </c>
      <c r="AJ461" s="78">
        <v>5117847725</v>
      </c>
      <c r="AK461" s="78">
        <v>37528872197</v>
      </c>
      <c r="AL461" s="78">
        <v>5096494724</v>
      </c>
      <c r="AM461" s="78">
        <v>6281338536</v>
      </c>
      <c r="AN461" s="78">
        <v>12520334067</v>
      </c>
      <c r="AO461" s="78">
        <v>5090552747</v>
      </c>
      <c r="AP461" s="78">
        <v>12912606475</v>
      </c>
      <c r="AQ461" s="78">
        <v>5101210508</v>
      </c>
      <c r="AR461" s="78">
        <v>16308345359</v>
      </c>
      <c r="AS461" s="78">
        <v>5094011569</v>
      </c>
      <c r="AT461" s="78">
        <v>9850064289</v>
      </c>
      <c r="AU461" s="78">
        <v>5088580094</v>
      </c>
      <c r="AV461" s="78">
        <v>1172813475</v>
      </c>
      <c r="AW461" s="78">
        <v>1982118692</v>
      </c>
      <c r="AX461" s="78">
        <v>13000000000</v>
      </c>
      <c r="AY461" s="78">
        <v>6000000000</v>
      </c>
      <c r="AZ461" s="78">
        <v>29500000000</v>
      </c>
      <c r="BA461" s="78">
        <v>6834081310</v>
      </c>
      <c r="BB461" s="78">
        <v>5444723279</v>
      </c>
      <c r="BC461" s="78">
        <v>5748102839</v>
      </c>
      <c r="BD461" s="78">
        <v>5919784765</v>
      </c>
      <c r="BE461" s="78">
        <v>11233992939</v>
      </c>
      <c r="BF461" s="78">
        <v>10494044877</v>
      </c>
      <c r="BG461" s="78">
        <v>5443440967</v>
      </c>
      <c r="BH461" s="78">
        <v>5423377722</v>
      </c>
      <c r="BI461" s="78">
        <v>43095792834</v>
      </c>
      <c r="BJ461" s="78">
        <v>110410755211</v>
      </c>
      <c r="BK461" s="78">
        <v>36008322406</v>
      </c>
      <c r="BL461" s="78">
        <v>40106659035</v>
      </c>
      <c r="BM461" s="78">
        <v>40760214098</v>
      </c>
      <c r="BN461" s="78">
        <v>7784003773</v>
      </c>
      <c r="BO461" s="78">
        <v>5000000000</v>
      </c>
      <c r="BP461" s="78">
        <v>5000000000</v>
      </c>
      <c r="BQ461" s="78">
        <v>5500000000</v>
      </c>
      <c r="BR461" s="78">
        <v>8570091095</v>
      </c>
      <c r="BS461" s="78">
        <v>5321523032</v>
      </c>
      <c r="BT461" s="78">
        <v>4964497700</v>
      </c>
      <c r="BU461" s="78">
        <v>14706388685</v>
      </c>
      <c r="BV461" s="78">
        <v>8827162714</v>
      </c>
      <c r="BW461" s="78">
        <v>5966259789</v>
      </c>
      <c r="BX461" s="78">
        <v>16306667611</v>
      </c>
      <c r="BY461" s="78">
        <v>13495320807</v>
      </c>
      <c r="BZ461" s="78">
        <v>14684401978</v>
      </c>
      <c r="CA461" s="78">
        <v>3373109206</v>
      </c>
      <c r="CB461" s="78">
        <v>195891450315</v>
      </c>
      <c r="CC461" s="78">
        <v>152070742375</v>
      </c>
      <c r="CD461" s="78">
        <v>170809270610</v>
      </c>
      <c r="CE461" s="78">
        <v>79169845879</v>
      </c>
      <c r="CF461" s="78">
        <v>95127189179</v>
      </c>
      <c r="CG461" s="78">
        <v>76790797755</v>
      </c>
      <c r="CH461" s="78">
        <v>11993865361</v>
      </c>
      <c r="CI461" s="78">
        <v>10074055050</v>
      </c>
      <c r="CJ461" s="78">
        <v>7155464859</v>
      </c>
      <c r="CK461" s="78">
        <v>5672513959</v>
      </c>
      <c r="CL461" s="78">
        <v>13593676706</v>
      </c>
      <c r="CM461" s="78">
        <v>32178028027</v>
      </c>
      <c r="CN461" s="78">
        <v>28381566367</v>
      </c>
      <c r="CO461" s="78">
        <v>20776004105</v>
      </c>
      <c r="CP461" s="78">
        <v>17969080094</v>
      </c>
      <c r="CQ461" s="78">
        <v>30719836313</v>
      </c>
      <c r="CR461" s="78">
        <v>5319631013</v>
      </c>
      <c r="CS461" s="78">
        <v>13885284868</v>
      </c>
      <c r="CT461" s="78">
        <v>19151766214</v>
      </c>
      <c r="CU461" s="78">
        <v>747288117</v>
      </c>
      <c r="CV461" s="78">
        <v>706422260</v>
      </c>
      <c r="CW461" s="78">
        <v>1256884989</v>
      </c>
      <c r="CX461" s="78">
        <v>2100000000</v>
      </c>
      <c r="CY461" s="78">
        <v>1800000000</v>
      </c>
      <c r="CZ461" s="78">
        <v>2100000000</v>
      </c>
      <c r="DA461" s="78">
        <v>2000000000</v>
      </c>
      <c r="DB461" s="78">
        <v>132651332097</v>
      </c>
      <c r="DC461" s="78">
        <v>160516169877</v>
      </c>
      <c r="DD461" s="78">
        <v>187164760357</v>
      </c>
      <c r="DE461" s="78">
        <v>126583627525</v>
      </c>
      <c r="DF461" s="78">
        <v>136700075675</v>
      </c>
      <c r="DG461" s="78">
        <v>43981708427</v>
      </c>
      <c r="DH461" s="78">
        <v>127520760407</v>
      </c>
      <c r="DI461" s="78">
        <v>16825423326</v>
      </c>
      <c r="DJ461" s="78">
        <v>46381021036</v>
      </c>
      <c r="DK461" s="78">
        <v>168178228370</v>
      </c>
      <c r="DL461" s="78">
        <v>49974716400</v>
      </c>
      <c r="DM461" s="78">
        <v>30357056624</v>
      </c>
      <c r="DN461" s="78">
        <v>11621521198</v>
      </c>
      <c r="DO461" s="78">
        <v>4000000000</v>
      </c>
      <c r="DP461" s="78">
        <v>4000000000</v>
      </c>
      <c r="DQ461" s="78">
        <v>4500000000</v>
      </c>
      <c r="DR461" s="78">
        <v>8093052947</v>
      </c>
      <c r="DS461" s="78">
        <v>38289951576</v>
      </c>
      <c r="DT461" s="78">
        <v>27236384505</v>
      </c>
      <c r="DU461" s="78">
        <v>34597750017</v>
      </c>
      <c r="DV461" s="78">
        <v>7208251449</v>
      </c>
      <c r="DW461" s="78">
        <v>8755754420</v>
      </c>
      <c r="DX461" s="78">
        <v>968322976</v>
      </c>
      <c r="DY461" s="78">
        <v>11688790997</v>
      </c>
      <c r="DZ461" s="78">
        <v>874795744</v>
      </c>
      <c r="EA461" s="78">
        <v>11477821463</v>
      </c>
      <c r="EB461" s="78">
        <v>1278559231</v>
      </c>
      <c r="EC461" s="78">
        <v>3589173120</v>
      </c>
      <c r="ED461" s="78">
        <v>20675558161</v>
      </c>
      <c r="EE461" s="78">
        <v>16135040008</v>
      </c>
      <c r="EF461" s="78">
        <v>9382482448</v>
      </c>
      <c r="EG461" s="78">
        <v>10698787578</v>
      </c>
      <c r="EH461" s="78">
        <v>71073160003</v>
      </c>
      <c r="EI461" s="78">
        <v>48915462123</v>
      </c>
      <c r="EJ461" s="78">
        <v>183907246012</v>
      </c>
      <c r="EK461" s="78">
        <v>278415913156</v>
      </c>
      <c r="EL461" s="78">
        <v>543548579931</v>
      </c>
      <c r="EM461" s="78">
        <v>552260946745</v>
      </c>
      <c r="EN461" s="78">
        <v>455498638287</v>
      </c>
      <c r="EO461" s="78">
        <v>881058234968</v>
      </c>
      <c r="EP461" s="78">
        <v>311166470020</v>
      </c>
      <c r="EQ461" s="78">
        <v>34821118078</v>
      </c>
      <c r="ER461" s="78">
        <v>139915436824</v>
      </c>
      <c r="ES461" s="78">
        <v>2505012184</v>
      </c>
      <c r="ET461" s="78">
        <v>3397713382</v>
      </c>
      <c r="EU461" s="78">
        <v>608515391</v>
      </c>
      <c r="EV461" s="78">
        <v>1350681325</v>
      </c>
      <c r="EW461" s="78">
        <v>1477711979</v>
      </c>
      <c r="EX461" s="78">
        <v>1413314623</v>
      </c>
      <c r="EY461" s="78">
        <v>11973760447</v>
      </c>
      <c r="EZ461" s="78">
        <v>11941223308</v>
      </c>
      <c r="FA461" s="78">
        <v>8275108850</v>
      </c>
      <c r="FB461" s="78">
        <v>16760352180</v>
      </c>
      <c r="FC461" s="78">
        <v>22204522519</v>
      </c>
      <c r="FD461" s="78">
        <v>3683104235</v>
      </c>
      <c r="FE461" s="78">
        <v>2141574632</v>
      </c>
      <c r="FF461" s="78">
        <v>1398317426</v>
      </c>
      <c r="FG461" s="78">
        <v>1996030874</v>
      </c>
      <c r="FH461" s="78">
        <v>3577866389</v>
      </c>
      <c r="FI461" s="78">
        <v>41586405084</v>
      </c>
      <c r="FJ461" s="78">
        <v>279608339</v>
      </c>
      <c r="FK461" s="78">
        <v>87966462518</v>
      </c>
      <c r="FL461" s="78">
        <v>5869249368</v>
      </c>
      <c r="FM461" s="78">
        <v>3024050220</v>
      </c>
      <c r="FN461" s="78">
        <v>8271164864</v>
      </c>
      <c r="FO461" s="78">
        <v>270240975</v>
      </c>
      <c r="FP461" s="78">
        <v>5730960847</v>
      </c>
      <c r="FQ461" s="78">
        <v>13215910243</v>
      </c>
      <c r="FR461" s="78">
        <v>13664198</v>
      </c>
      <c r="FS461" s="78">
        <v>12970286085</v>
      </c>
      <c r="FT461" s="78">
        <v>1350738162</v>
      </c>
      <c r="FU461" s="78">
        <v>405363642</v>
      </c>
      <c r="FV461" s="78">
        <v>5651519387</v>
      </c>
      <c r="FW461" s="78">
        <v>10210703312</v>
      </c>
      <c r="FX461" s="78">
        <v>80316926177</v>
      </c>
      <c r="FY461" s="78">
        <v>1952934718</v>
      </c>
      <c r="FZ461" s="78">
        <v>2020499875</v>
      </c>
      <c r="GA461" s="78"/>
      <c r="GB461" s="78">
        <v>482198404306</v>
      </c>
      <c r="GC461" s="78">
        <v>65565199988</v>
      </c>
      <c r="GD461" s="78">
        <v>134958724</v>
      </c>
      <c r="GE461" s="78">
        <v>27000000000</v>
      </c>
      <c r="GF461" s="78">
        <v>5381912660</v>
      </c>
    </row>
    <row r="462" spans="1:188">
      <c r="A462" s="84">
        <v>45327</v>
      </c>
      <c r="B462" s="78">
        <v>142185025067</v>
      </c>
      <c r="C462" s="78">
        <v>130502404196</v>
      </c>
      <c r="D462" s="78">
        <v>179305359734</v>
      </c>
      <c r="E462" s="78">
        <v>193318452659</v>
      </c>
      <c r="F462" s="78">
        <v>98496459383</v>
      </c>
      <c r="G462" s="78">
        <v>48357031645</v>
      </c>
      <c r="H462" s="78">
        <v>102517384107</v>
      </c>
      <c r="I462" s="78">
        <v>17945271601</v>
      </c>
      <c r="J462" s="78">
        <v>28622029848</v>
      </c>
      <c r="K462" s="78">
        <v>22101275380</v>
      </c>
      <c r="L462" s="78">
        <v>7217682853</v>
      </c>
      <c r="M462" s="78">
        <v>3479315298</v>
      </c>
      <c r="N462" s="78">
        <v>12149286640</v>
      </c>
      <c r="O462" s="78">
        <v>4936280200</v>
      </c>
      <c r="P462" s="78">
        <v>4074425557</v>
      </c>
      <c r="Q462" s="78">
        <v>9878209640</v>
      </c>
      <c r="R462" s="78">
        <v>4804223832</v>
      </c>
      <c r="S462" s="78">
        <v>8137941171</v>
      </c>
      <c r="T462" s="78">
        <v>4932384679</v>
      </c>
      <c r="U462" s="78">
        <v>18442696550</v>
      </c>
      <c r="V462" s="78">
        <v>5571745455</v>
      </c>
      <c r="W462" s="78">
        <v>4713893684</v>
      </c>
      <c r="X462" s="78">
        <v>246232970</v>
      </c>
      <c r="Y462" s="78">
        <v>245916001543</v>
      </c>
      <c r="Z462" s="78">
        <v>189755909361</v>
      </c>
      <c r="AA462" s="78">
        <v>153305276053</v>
      </c>
      <c r="AB462" s="78">
        <v>262366527745</v>
      </c>
      <c r="AC462" s="78">
        <v>188041287714</v>
      </c>
      <c r="AD462" s="78">
        <v>225679308378</v>
      </c>
      <c r="AE462" s="78">
        <v>43606637583</v>
      </c>
      <c r="AF462" s="78">
        <v>50148292018</v>
      </c>
      <c r="AG462" s="78">
        <v>46752802233</v>
      </c>
      <c r="AH462" s="78">
        <v>28288360152</v>
      </c>
      <c r="AI462" s="78">
        <v>7958613497</v>
      </c>
      <c r="AJ462" s="78">
        <v>5117847725</v>
      </c>
      <c r="AK462" s="78">
        <v>37776739608</v>
      </c>
      <c r="AL462" s="78">
        <v>5096614914</v>
      </c>
      <c r="AM462" s="78">
        <v>6275986092</v>
      </c>
      <c r="AN462" s="78">
        <v>12660177294</v>
      </c>
      <c r="AO462" s="78">
        <v>5090552747</v>
      </c>
      <c r="AP462" s="78">
        <v>12952417679</v>
      </c>
      <c r="AQ462" s="78">
        <v>5101210508</v>
      </c>
      <c r="AR462" s="78">
        <v>16380938341</v>
      </c>
      <c r="AS462" s="78">
        <v>5094011569</v>
      </c>
      <c r="AT462" s="78">
        <v>9943292299</v>
      </c>
      <c r="AU462" s="78">
        <v>5088580094</v>
      </c>
      <c r="AV462" s="78">
        <v>1172813475</v>
      </c>
      <c r="AW462" s="78">
        <v>1982118692</v>
      </c>
      <c r="AX462" s="78">
        <v>13500000000</v>
      </c>
      <c r="AY462" s="78">
        <v>6000000000</v>
      </c>
      <c r="AZ462" s="78">
        <v>29500000000</v>
      </c>
      <c r="BA462" s="78">
        <v>6831010733</v>
      </c>
      <c r="BB462" s="78">
        <v>5446065457</v>
      </c>
      <c r="BC462" s="78">
        <v>5744895757</v>
      </c>
      <c r="BD462" s="78">
        <v>5926183302</v>
      </c>
      <c r="BE462" s="78">
        <v>11226938401</v>
      </c>
      <c r="BF462" s="78">
        <v>10485701529</v>
      </c>
      <c r="BG462" s="78">
        <v>5443627291</v>
      </c>
      <c r="BH462" s="78">
        <v>5414824906</v>
      </c>
      <c r="BI462" s="78">
        <v>43201428771</v>
      </c>
      <c r="BJ462" s="78">
        <v>111047912215</v>
      </c>
      <c r="BK462" s="78">
        <v>36030002785</v>
      </c>
      <c r="BL462" s="78">
        <v>40157516335</v>
      </c>
      <c r="BM462" s="78">
        <v>40976205487</v>
      </c>
      <c r="BN462" s="78">
        <v>7816761703</v>
      </c>
      <c r="BO462" s="78">
        <v>5000000000</v>
      </c>
      <c r="BP462" s="78">
        <v>5000000000</v>
      </c>
      <c r="BQ462" s="78">
        <v>5500000000</v>
      </c>
      <c r="BR462" s="78">
        <v>8601163450</v>
      </c>
      <c r="BS462" s="78">
        <v>5393830605</v>
      </c>
      <c r="BT462" s="78">
        <v>5033977743</v>
      </c>
      <c r="BU462" s="78">
        <v>14902141735</v>
      </c>
      <c r="BV462" s="78">
        <v>8863767604</v>
      </c>
      <c r="BW462" s="78">
        <v>6028153708</v>
      </c>
      <c r="BX462" s="78">
        <v>16258061303</v>
      </c>
      <c r="BY462" s="78">
        <v>13456252464</v>
      </c>
      <c r="BZ462" s="78">
        <v>14695611931</v>
      </c>
      <c r="CA462" s="78">
        <v>3380098505</v>
      </c>
      <c r="CB462" s="78">
        <v>195901168780</v>
      </c>
      <c r="CC462" s="78">
        <v>152220845130</v>
      </c>
      <c r="CD462" s="78">
        <v>170938700122</v>
      </c>
      <c r="CE462" s="78">
        <v>79069106421</v>
      </c>
      <c r="CF462" s="78">
        <v>95058594933</v>
      </c>
      <c r="CG462" s="78">
        <v>76830034091</v>
      </c>
      <c r="CH462" s="78">
        <v>12039727259</v>
      </c>
      <c r="CI462" s="78">
        <v>10286991192</v>
      </c>
      <c r="CJ462" s="78">
        <v>7156290050</v>
      </c>
      <c r="CK462" s="78">
        <v>5944938828</v>
      </c>
      <c r="CL462" s="78">
        <v>13605932076</v>
      </c>
      <c r="CM462" s="78">
        <v>32339129294</v>
      </c>
      <c r="CN462" s="78">
        <v>28475417525</v>
      </c>
      <c r="CO462" s="78">
        <v>20874707094</v>
      </c>
      <c r="CP462" s="78">
        <v>17982369209</v>
      </c>
      <c r="CQ462" s="78">
        <v>30844832651</v>
      </c>
      <c r="CR462" s="78">
        <v>5319631013</v>
      </c>
      <c r="CS462" s="78">
        <v>13885284868</v>
      </c>
      <c r="CT462" s="78">
        <v>19165716668</v>
      </c>
      <c r="CU462" s="78">
        <v>747288117</v>
      </c>
      <c r="CV462" s="78">
        <v>706422260</v>
      </c>
      <c r="CW462" s="78">
        <v>1256884989</v>
      </c>
      <c r="CX462" s="78">
        <v>2100000000</v>
      </c>
      <c r="CY462" s="78">
        <v>1800000000</v>
      </c>
      <c r="CZ462" s="78">
        <v>2100000000</v>
      </c>
      <c r="DA462" s="78">
        <v>2000000000</v>
      </c>
      <c r="DB462" s="78">
        <v>132565549499</v>
      </c>
      <c r="DC462" s="78">
        <v>160539039723</v>
      </c>
      <c r="DD462" s="78">
        <v>187167215729</v>
      </c>
      <c r="DE462" s="78">
        <v>127144149549</v>
      </c>
      <c r="DF462" s="78">
        <v>136584827595</v>
      </c>
      <c r="DG462" s="78">
        <v>44007618746</v>
      </c>
      <c r="DH462" s="78">
        <v>127586511820</v>
      </c>
      <c r="DI462" s="78">
        <v>16843080522</v>
      </c>
      <c r="DJ462" s="78">
        <v>46747853903</v>
      </c>
      <c r="DK462" s="78">
        <v>168664652802</v>
      </c>
      <c r="DL462" s="78">
        <v>50285347052</v>
      </c>
      <c r="DM462" s="78">
        <v>30510124538</v>
      </c>
      <c r="DN462" s="78">
        <v>11736313320</v>
      </c>
      <c r="DO462" s="78">
        <v>4000000000</v>
      </c>
      <c r="DP462" s="78">
        <v>4000000000</v>
      </c>
      <c r="DQ462" s="78">
        <v>4500000000</v>
      </c>
      <c r="DR462" s="78">
        <v>8139099852</v>
      </c>
      <c r="DS462" s="78">
        <v>38717939531</v>
      </c>
      <c r="DT462" s="78">
        <v>27387413435</v>
      </c>
      <c r="DU462" s="78">
        <v>34837714889</v>
      </c>
      <c r="DV462" s="78">
        <v>7197580715</v>
      </c>
      <c r="DW462" s="78">
        <v>8829564683</v>
      </c>
      <c r="DX462" s="78">
        <v>968458417</v>
      </c>
      <c r="DY462" s="78">
        <v>11692519316</v>
      </c>
      <c r="DZ462" s="78">
        <v>879284369</v>
      </c>
      <c r="EA462" s="78">
        <v>11720824639</v>
      </c>
      <c r="EB462" s="78">
        <v>1284578332</v>
      </c>
      <c r="EC462" s="78">
        <v>3623324445</v>
      </c>
      <c r="ED462" s="78">
        <v>20672610741</v>
      </c>
      <c r="EE462" s="78">
        <v>16129918156</v>
      </c>
      <c r="EF462" s="78">
        <v>9380396503</v>
      </c>
      <c r="EG462" s="78">
        <v>10708046696</v>
      </c>
      <c r="EH462" s="78">
        <v>71111080573</v>
      </c>
      <c r="EI462" s="78">
        <v>48928940902</v>
      </c>
      <c r="EJ462" s="78">
        <v>183845371632</v>
      </c>
      <c r="EK462" s="78">
        <v>278439854620</v>
      </c>
      <c r="EL462" s="78">
        <v>544269598365</v>
      </c>
      <c r="EM462" s="78">
        <v>551753354073</v>
      </c>
      <c r="EN462" s="78">
        <v>456243875981</v>
      </c>
      <c r="EO462" s="78">
        <v>880873904140</v>
      </c>
      <c r="EP462" s="78">
        <v>311211854107</v>
      </c>
      <c r="EQ462" s="78">
        <v>34985507752</v>
      </c>
      <c r="ER462" s="78">
        <v>140543594229</v>
      </c>
      <c r="ES462" s="78">
        <v>2494446094</v>
      </c>
      <c r="ET462" s="78">
        <v>3404006214</v>
      </c>
      <c r="EU462" s="78">
        <v>608515391</v>
      </c>
      <c r="EV462" s="78">
        <v>1354034177</v>
      </c>
      <c r="EW462" s="78">
        <v>1486959714</v>
      </c>
      <c r="EX462" s="78">
        <v>1416677429</v>
      </c>
      <c r="EY462" s="78">
        <v>12112411224</v>
      </c>
      <c r="EZ462" s="78">
        <v>11963830943</v>
      </c>
      <c r="FA462" s="78">
        <v>8299986474</v>
      </c>
      <c r="FB462" s="78">
        <v>16738789291</v>
      </c>
      <c r="FC462" s="78">
        <v>22198889823</v>
      </c>
      <c r="FD462" s="78">
        <v>3653340013</v>
      </c>
      <c r="FE462" s="78">
        <v>2146320142</v>
      </c>
      <c r="FF462" s="78">
        <v>1399123233</v>
      </c>
      <c r="FG462" s="78">
        <v>1996176372</v>
      </c>
      <c r="FH462" s="78">
        <v>3571974253</v>
      </c>
      <c r="FI462" s="78">
        <v>41562997389</v>
      </c>
      <c r="FJ462" s="78">
        <v>279608339</v>
      </c>
      <c r="FK462" s="78">
        <v>88058776646</v>
      </c>
      <c r="FL462" s="78">
        <v>5882417867</v>
      </c>
      <c r="FM462" s="78">
        <v>3024050367</v>
      </c>
      <c r="FN462" s="78">
        <v>8289907709</v>
      </c>
      <c r="FO462" s="78">
        <v>275606593</v>
      </c>
      <c r="FP462" s="78">
        <v>5733345438</v>
      </c>
      <c r="FQ462" s="78">
        <v>13226927370</v>
      </c>
      <c r="FR462" s="78">
        <v>13664198</v>
      </c>
      <c r="FS462" s="78">
        <v>13066487084</v>
      </c>
      <c r="FT462" s="78">
        <v>1362159996</v>
      </c>
      <c r="FU462" s="78">
        <v>405526611</v>
      </c>
      <c r="FV462" s="78">
        <v>5685718379</v>
      </c>
      <c r="FW462" s="78">
        <v>10210704304</v>
      </c>
      <c r="FX462" s="78">
        <v>80316926177</v>
      </c>
      <c r="FY462" s="78">
        <v>1969295568</v>
      </c>
      <c r="FZ462" s="78">
        <v>2020574209</v>
      </c>
      <c r="GA462" s="78"/>
      <c r="GB462" s="78">
        <v>482565661480</v>
      </c>
      <c r="GC462" s="78">
        <v>65544337355</v>
      </c>
      <c r="GD462" s="78">
        <v>134958724</v>
      </c>
      <c r="GE462" s="78">
        <v>27000000000</v>
      </c>
      <c r="GF462" s="78">
        <v>5467995291</v>
      </c>
    </row>
    <row r="463" spans="1:188">
      <c r="A463" s="84">
        <v>45328</v>
      </c>
      <c r="B463" s="78">
        <v>142187369210</v>
      </c>
      <c r="C463" s="78">
        <v>130625245457</v>
      </c>
      <c r="D463" s="78">
        <v>179713622678</v>
      </c>
      <c r="E463" s="78">
        <v>193461286047</v>
      </c>
      <c r="F463" s="78">
        <v>98396007279</v>
      </c>
      <c r="G463" s="78">
        <v>48251310849</v>
      </c>
      <c r="H463" s="78">
        <v>102579704492</v>
      </c>
      <c r="I463" s="78">
        <v>17947971853</v>
      </c>
      <c r="J463" s="78">
        <v>28646908243</v>
      </c>
      <c r="K463" s="78">
        <v>22167652250</v>
      </c>
      <c r="L463" s="78">
        <v>7217692754</v>
      </c>
      <c r="M463" s="78">
        <v>3479553059</v>
      </c>
      <c r="N463" s="78">
        <v>12205595887</v>
      </c>
      <c r="O463" s="78">
        <v>4939044168</v>
      </c>
      <c r="P463" s="78">
        <v>4088602004</v>
      </c>
      <c r="Q463" s="78">
        <v>9921100306</v>
      </c>
      <c r="R463" s="78">
        <v>4819393245</v>
      </c>
      <c r="S463" s="78">
        <v>8183678392</v>
      </c>
      <c r="T463" s="78">
        <v>4940804506</v>
      </c>
      <c r="U463" s="78">
        <v>18461119675</v>
      </c>
      <c r="V463" s="78">
        <v>5718995130</v>
      </c>
      <c r="W463" s="78">
        <v>4719944086</v>
      </c>
      <c r="X463" s="78">
        <v>246232970</v>
      </c>
      <c r="Y463" s="78">
        <v>245866506225</v>
      </c>
      <c r="Z463" s="78">
        <v>189753566286</v>
      </c>
      <c r="AA463" s="78">
        <v>153310971096</v>
      </c>
      <c r="AB463" s="78">
        <v>262493063283</v>
      </c>
      <c r="AC463" s="78">
        <v>188243072528</v>
      </c>
      <c r="AD463" s="78">
        <v>225527269246</v>
      </c>
      <c r="AE463" s="78">
        <v>43571532398</v>
      </c>
      <c r="AF463" s="78">
        <v>50139978377</v>
      </c>
      <c r="AG463" s="78">
        <v>46929386119</v>
      </c>
      <c r="AH463" s="78">
        <v>28273749372</v>
      </c>
      <c r="AI463" s="78">
        <v>8094855484</v>
      </c>
      <c r="AJ463" s="78">
        <v>5117847725</v>
      </c>
      <c r="AK463" s="78">
        <v>38174355602</v>
      </c>
      <c r="AL463" s="78">
        <v>5096614914</v>
      </c>
      <c r="AM463" s="78">
        <v>6291267831</v>
      </c>
      <c r="AN463" s="78">
        <v>12669000319</v>
      </c>
      <c r="AO463" s="78">
        <v>5090552747</v>
      </c>
      <c r="AP463" s="78">
        <v>12921243413</v>
      </c>
      <c r="AQ463" s="78">
        <v>5101251570</v>
      </c>
      <c r="AR463" s="78">
        <v>16473397709</v>
      </c>
      <c r="AS463" s="78">
        <v>5094011569</v>
      </c>
      <c r="AT463" s="78">
        <v>9966861162</v>
      </c>
      <c r="AU463" s="78">
        <v>5088580094</v>
      </c>
      <c r="AV463" s="78">
        <v>1172813475</v>
      </c>
      <c r="AW463" s="78">
        <v>1982118692</v>
      </c>
      <c r="AX463" s="78">
        <v>13500000000</v>
      </c>
      <c r="AY463" s="78">
        <v>6500000000</v>
      </c>
      <c r="AZ463" s="78">
        <v>29500000000</v>
      </c>
      <c r="BA463" s="78">
        <v>6781537125</v>
      </c>
      <c r="BB463" s="78">
        <v>5449203917</v>
      </c>
      <c r="BC463" s="78">
        <v>5751936990</v>
      </c>
      <c r="BD463" s="78">
        <v>5931153268</v>
      </c>
      <c r="BE463" s="78">
        <v>11228836114</v>
      </c>
      <c r="BF463" s="78">
        <v>10397277997</v>
      </c>
      <c r="BG463" s="78">
        <v>5443631591</v>
      </c>
      <c r="BH463" s="78">
        <v>5414825934</v>
      </c>
      <c r="BI463" s="78">
        <v>43266167013</v>
      </c>
      <c r="BJ463" s="78">
        <v>111471433366</v>
      </c>
      <c r="BK463" s="78">
        <v>36009625490</v>
      </c>
      <c r="BL463" s="78">
        <v>40417920379</v>
      </c>
      <c r="BM463" s="78">
        <v>41258976935</v>
      </c>
      <c r="BN463" s="78">
        <v>7834395618</v>
      </c>
      <c r="BO463" s="78">
        <v>5000000000</v>
      </c>
      <c r="BP463" s="78">
        <v>5000000000</v>
      </c>
      <c r="BQ463" s="78">
        <v>5500000000</v>
      </c>
      <c r="BR463" s="78">
        <v>8603157387</v>
      </c>
      <c r="BS463" s="78">
        <v>5438928112</v>
      </c>
      <c r="BT463" s="78">
        <v>5152949921</v>
      </c>
      <c r="BU463" s="78">
        <v>15157923776</v>
      </c>
      <c r="BV463" s="78">
        <v>8913500213</v>
      </c>
      <c r="BW463" s="78">
        <v>6047122643</v>
      </c>
      <c r="BX463" s="78">
        <v>16264686205</v>
      </c>
      <c r="BY463" s="78">
        <v>13458870686</v>
      </c>
      <c r="BZ463" s="78">
        <v>14685266358</v>
      </c>
      <c r="CA463" s="78">
        <v>3401558621</v>
      </c>
      <c r="CB463" s="78">
        <v>195969714634</v>
      </c>
      <c r="CC463" s="78">
        <v>152272617098</v>
      </c>
      <c r="CD463" s="78">
        <v>170172332222</v>
      </c>
      <c r="CE463" s="78">
        <v>79091799414</v>
      </c>
      <c r="CF463" s="78">
        <v>94984850873</v>
      </c>
      <c r="CG463" s="78">
        <v>76805215599</v>
      </c>
      <c r="CH463" s="78">
        <v>12117959875</v>
      </c>
      <c r="CI463" s="78">
        <v>10270895167</v>
      </c>
      <c r="CJ463" s="78">
        <v>7164530254</v>
      </c>
      <c r="CK463" s="78">
        <v>5990101785</v>
      </c>
      <c r="CL463" s="78">
        <v>13611541204</v>
      </c>
      <c r="CM463" s="78">
        <v>32412326835</v>
      </c>
      <c r="CN463" s="78">
        <v>28817758178</v>
      </c>
      <c r="CO463" s="78">
        <v>20976229684</v>
      </c>
      <c r="CP463" s="78">
        <v>17993911653</v>
      </c>
      <c r="CQ463" s="78">
        <v>30968006879</v>
      </c>
      <c r="CR463" s="78">
        <v>5319631013</v>
      </c>
      <c r="CS463" s="78">
        <v>13885917272</v>
      </c>
      <c r="CT463" s="78">
        <v>19188197465</v>
      </c>
      <c r="CU463" s="78">
        <v>747288117</v>
      </c>
      <c r="CV463" s="78">
        <v>706422260</v>
      </c>
      <c r="CW463" s="78">
        <v>1257852738</v>
      </c>
      <c r="CX463" s="78">
        <v>2100000000</v>
      </c>
      <c r="CY463" s="78">
        <v>1800000000</v>
      </c>
      <c r="CZ463" s="78">
        <v>2100000000</v>
      </c>
      <c r="DA463" s="78">
        <v>2000000000</v>
      </c>
      <c r="DB463" s="78">
        <v>132513300545</v>
      </c>
      <c r="DC463" s="78">
        <v>160501880596</v>
      </c>
      <c r="DD463" s="78">
        <v>187052180079</v>
      </c>
      <c r="DE463" s="78">
        <v>127160355821</v>
      </c>
      <c r="DF463" s="78">
        <v>136695486781</v>
      </c>
      <c r="DG463" s="78">
        <v>44093181704</v>
      </c>
      <c r="DH463" s="78">
        <v>127570372429</v>
      </c>
      <c r="DI463" s="78">
        <v>16877331584</v>
      </c>
      <c r="DJ463" s="78">
        <v>47149971397</v>
      </c>
      <c r="DK463" s="78">
        <v>169040064191</v>
      </c>
      <c r="DL463" s="78">
        <v>50565772621</v>
      </c>
      <c r="DM463" s="78">
        <v>30611417412</v>
      </c>
      <c r="DN463" s="78">
        <v>11853043935</v>
      </c>
      <c r="DO463" s="78">
        <v>4000000000</v>
      </c>
      <c r="DP463" s="78">
        <v>4000000000</v>
      </c>
      <c r="DQ463" s="78">
        <v>4500000000</v>
      </c>
      <c r="DR463" s="78">
        <v>8203779841</v>
      </c>
      <c r="DS463" s="78">
        <v>39042444235</v>
      </c>
      <c r="DT463" s="78">
        <v>27673908354</v>
      </c>
      <c r="DU463" s="78">
        <v>34940131711</v>
      </c>
      <c r="DV463" s="78">
        <v>7214943890</v>
      </c>
      <c r="DW463" s="78">
        <v>8968855350</v>
      </c>
      <c r="DX463" s="78">
        <v>968480985</v>
      </c>
      <c r="DY463" s="78">
        <v>11693550886</v>
      </c>
      <c r="DZ463" s="78">
        <v>892695282</v>
      </c>
      <c r="EA463" s="78">
        <v>11780819316</v>
      </c>
      <c r="EB463" s="78">
        <v>1285582656</v>
      </c>
      <c r="EC463" s="78">
        <v>3664920598</v>
      </c>
      <c r="ED463" s="78">
        <v>20620550750</v>
      </c>
      <c r="EE463" s="78">
        <v>16134969516</v>
      </c>
      <c r="EF463" s="78">
        <v>9378920459</v>
      </c>
      <c r="EG463" s="78">
        <v>10716067756</v>
      </c>
      <c r="EH463" s="78">
        <v>71178734149</v>
      </c>
      <c r="EI463" s="78">
        <v>48907728993</v>
      </c>
      <c r="EJ463" s="78">
        <v>183390640370</v>
      </c>
      <c r="EK463" s="78">
        <v>278660471418</v>
      </c>
      <c r="EL463" s="78">
        <v>544576901926</v>
      </c>
      <c r="EM463" s="78">
        <v>551858666912</v>
      </c>
      <c r="EN463" s="78">
        <v>456960595774</v>
      </c>
      <c r="EO463" s="78">
        <v>880979632092</v>
      </c>
      <c r="EP463" s="78">
        <v>310908292875</v>
      </c>
      <c r="EQ463" s="78">
        <v>35312668468</v>
      </c>
      <c r="ER463" s="78">
        <v>140789217899</v>
      </c>
      <c r="ES463" s="78">
        <v>2496488349</v>
      </c>
      <c r="ET463" s="78">
        <v>3407549746</v>
      </c>
      <c r="EU463" s="78">
        <v>608515391</v>
      </c>
      <c r="EV463" s="78">
        <v>1354034177</v>
      </c>
      <c r="EW463" s="78">
        <v>1487188302</v>
      </c>
      <c r="EX463" s="78">
        <v>1416862814</v>
      </c>
      <c r="EY463" s="78">
        <v>12241244038</v>
      </c>
      <c r="EZ463" s="78">
        <v>11871710361</v>
      </c>
      <c r="FA463" s="78">
        <v>8372197067</v>
      </c>
      <c r="FB463" s="78">
        <v>16768258089</v>
      </c>
      <c r="FC463" s="78">
        <v>22235766846</v>
      </c>
      <c r="FD463" s="78">
        <v>3646285043</v>
      </c>
      <c r="FE463" s="78">
        <v>2146487081</v>
      </c>
      <c r="FF463" s="78">
        <v>1401701051</v>
      </c>
      <c r="FG463" s="78">
        <v>1996668929</v>
      </c>
      <c r="FH463" s="78">
        <v>3573549055</v>
      </c>
      <c r="FI463" s="78">
        <v>41615646018</v>
      </c>
      <c r="FJ463" s="78">
        <v>279608339</v>
      </c>
      <c r="FK463" s="78">
        <v>87852855396</v>
      </c>
      <c r="FL463" s="78">
        <v>5916938840</v>
      </c>
      <c r="FM463" s="78">
        <v>3024623194</v>
      </c>
      <c r="FN463" s="78">
        <v>8413106002</v>
      </c>
      <c r="FO463" s="78">
        <v>275637582</v>
      </c>
      <c r="FP463" s="78">
        <v>5809603925</v>
      </c>
      <c r="FQ463" s="78">
        <v>13286457805</v>
      </c>
      <c r="FR463" s="78">
        <v>13664198</v>
      </c>
      <c r="FS463" s="78">
        <v>13158523643</v>
      </c>
      <c r="FT463" s="78">
        <v>1354893270</v>
      </c>
      <c r="FU463" s="78">
        <v>401637953</v>
      </c>
      <c r="FV463" s="78">
        <v>5690447767</v>
      </c>
      <c r="FW463" s="78">
        <v>10210708108</v>
      </c>
      <c r="FX463" s="78">
        <v>80316926177</v>
      </c>
      <c r="FY463" s="78">
        <v>1969040846</v>
      </c>
      <c r="FZ463" s="78">
        <v>2021842458</v>
      </c>
      <c r="GA463" s="78"/>
      <c r="GB463" s="78">
        <v>482149715296</v>
      </c>
      <c r="GC463" s="78">
        <v>65410405219</v>
      </c>
      <c r="GD463" s="78">
        <v>134958724</v>
      </c>
      <c r="GE463" s="78">
        <v>27000000000</v>
      </c>
      <c r="GF463" s="78">
        <v>5558313589</v>
      </c>
    </row>
    <row r="464" spans="1:188">
      <c r="A464" s="84">
        <v>45329</v>
      </c>
      <c r="B464" s="78">
        <v>142082085107</v>
      </c>
      <c r="C464" s="78">
        <v>130471046682</v>
      </c>
      <c r="D464" s="78">
        <v>179735775556</v>
      </c>
      <c r="E464" s="78">
        <v>193195638212</v>
      </c>
      <c r="F464" s="78">
        <v>98322215193</v>
      </c>
      <c r="G464" s="78">
        <v>48227713526</v>
      </c>
      <c r="H464" s="78">
        <v>102576866982</v>
      </c>
      <c r="I464" s="78">
        <v>17947971853</v>
      </c>
      <c r="J464" s="78">
        <v>28632446134</v>
      </c>
      <c r="K464" s="78">
        <v>22249448541</v>
      </c>
      <c r="L464" s="78">
        <v>7217840450</v>
      </c>
      <c r="M464" s="78">
        <v>3479773340</v>
      </c>
      <c r="N464" s="78">
        <v>12274549490</v>
      </c>
      <c r="O464" s="78">
        <v>4939010603</v>
      </c>
      <c r="P464" s="78">
        <v>4100798069</v>
      </c>
      <c r="Q464" s="78">
        <v>9962366173</v>
      </c>
      <c r="R464" s="78">
        <v>4870333307</v>
      </c>
      <c r="S464" s="78">
        <v>8117709607</v>
      </c>
      <c r="T464" s="78">
        <v>4941345198</v>
      </c>
      <c r="U464" s="78">
        <v>18537282095</v>
      </c>
      <c r="V464" s="78">
        <v>5733921044</v>
      </c>
      <c r="W464" s="78">
        <v>4767252935</v>
      </c>
      <c r="X464" s="78">
        <v>246370993</v>
      </c>
      <c r="Y464" s="78">
        <v>245560248444</v>
      </c>
      <c r="Z464" s="78">
        <v>189705735339</v>
      </c>
      <c r="AA464" s="78">
        <v>153184893559</v>
      </c>
      <c r="AB464" s="78">
        <v>262393647783</v>
      </c>
      <c r="AC464" s="78">
        <v>188160357147</v>
      </c>
      <c r="AD464" s="78">
        <v>225174866495</v>
      </c>
      <c r="AE464" s="78">
        <v>43342546975</v>
      </c>
      <c r="AF464" s="78">
        <v>50102083665</v>
      </c>
      <c r="AG464" s="78">
        <v>47079653192</v>
      </c>
      <c r="AH464" s="78">
        <v>28369217537</v>
      </c>
      <c r="AI464" s="78">
        <v>8150120550</v>
      </c>
      <c r="AJ464" s="78">
        <v>5117847725</v>
      </c>
      <c r="AK464" s="78">
        <v>38497170366</v>
      </c>
      <c r="AL464" s="78">
        <v>5096614914</v>
      </c>
      <c r="AM464" s="78">
        <v>6303212631</v>
      </c>
      <c r="AN464" s="78">
        <v>12834600688</v>
      </c>
      <c r="AO464" s="78">
        <v>5090552747</v>
      </c>
      <c r="AP464" s="78">
        <v>12965948984</v>
      </c>
      <c r="AQ464" s="78">
        <v>5101251570</v>
      </c>
      <c r="AR464" s="78">
        <v>16521912900</v>
      </c>
      <c r="AS464" s="78">
        <v>5094011569</v>
      </c>
      <c r="AT464" s="78">
        <v>9981922736</v>
      </c>
      <c r="AU464" s="78">
        <v>5088580094</v>
      </c>
      <c r="AV464" s="78">
        <v>1172813475</v>
      </c>
      <c r="AW464" s="78">
        <v>1982118692</v>
      </c>
      <c r="AX464" s="78">
        <v>13500000000</v>
      </c>
      <c r="AY464" s="78">
        <v>6500000000</v>
      </c>
      <c r="AZ464" s="78">
        <v>30500000000</v>
      </c>
      <c r="BA464" s="78">
        <v>6785387364</v>
      </c>
      <c r="BB464" s="78">
        <v>5450917137</v>
      </c>
      <c r="BC464" s="78">
        <v>5768390202</v>
      </c>
      <c r="BD464" s="78">
        <v>5933278914</v>
      </c>
      <c r="BE464" s="78">
        <v>11204657264</v>
      </c>
      <c r="BF464" s="78">
        <v>10400147707</v>
      </c>
      <c r="BG464" s="78">
        <v>5443709633</v>
      </c>
      <c r="BH464" s="78">
        <v>5414733221</v>
      </c>
      <c r="BI464" s="78">
        <v>43410423696</v>
      </c>
      <c r="BJ464" s="78">
        <v>112044761336</v>
      </c>
      <c r="BK464" s="78">
        <v>35995141351</v>
      </c>
      <c r="BL464" s="78">
        <v>40447617752</v>
      </c>
      <c r="BM464" s="78">
        <v>41683083346</v>
      </c>
      <c r="BN464" s="78">
        <v>7912686924</v>
      </c>
      <c r="BO464" s="78">
        <v>5000000000</v>
      </c>
      <c r="BP464" s="78">
        <v>5000000000</v>
      </c>
      <c r="BQ464" s="78">
        <v>5500000000</v>
      </c>
      <c r="BR464" s="78">
        <v>8498127711</v>
      </c>
      <c r="BS464" s="78">
        <v>5524268675</v>
      </c>
      <c r="BT464" s="78">
        <v>5293534025</v>
      </c>
      <c r="BU464" s="78">
        <v>15891359645</v>
      </c>
      <c r="BV464" s="78">
        <v>8957592971</v>
      </c>
      <c r="BW464" s="78">
        <v>6216889494</v>
      </c>
      <c r="BX464" s="78">
        <v>16282517989</v>
      </c>
      <c r="BY464" s="78">
        <v>13433278923</v>
      </c>
      <c r="BZ464" s="78">
        <v>14691622440</v>
      </c>
      <c r="CA464" s="78">
        <v>3457684116</v>
      </c>
      <c r="CB464" s="78">
        <v>195983318506</v>
      </c>
      <c r="CC464" s="78">
        <v>152312671880</v>
      </c>
      <c r="CD464" s="78">
        <v>170456266560</v>
      </c>
      <c r="CE464" s="78">
        <v>78853367221</v>
      </c>
      <c r="CF464" s="78">
        <v>94930252516</v>
      </c>
      <c r="CG464" s="78">
        <v>76772183610</v>
      </c>
      <c r="CH464" s="78">
        <v>12230593744</v>
      </c>
      <c r="CI464" s="78">
        <v>10300474595</v>
      </c>
      <c r="CJ464" s="78">
        <v>7165469060</v>
      </c>
      <c r="CK464" s="78">
        <v>6025343807</v>
      </c>
      <c r="CL464" s="78">
        <v>13624832094</v>
      </c>
      <c r="CM464" s="78">
        <v>32579982202</v>
      </c>
      <c r="CN464" s="78">
        <v>28931573655</v>
      </c>
      <c r="CO464" s="78">
        <v>21090712088</v>
      </c>
      <c r="CP464" s="78">
        <v>18004106145</v>
      </c>
      <c r="CQ464" s="78">
        <v>31073927457</v>
      </c>
      <c r="CR464" s="78">
        <v>5350633073</v>
      </c>
      <c r="CS464" s="78">
        <v>13883975505</v>
      </c>
      <c r="CT464" s="78">
        <v>19250547182</v>
      </c>
      <c r="CU464" s="78">
        <v>747288117</v>
      </c>
      <c r="CV464" s="78">
        <v>706422260</v>
      </c>
      <c r="CW464" s="78">
        <v>1258344962</v>
      </c>
      <c r="CX464" s="78">
        <v>2100000000</v>
      </c>
      <c r="CY464" s="78">
        <v>1800000000</v>
      </c>
      <c r="CZ464" s="78">
        <v>2100000000</v>
      </c>
      <c r="DA464" s="78">
        <v>2000000000</v>
      </c>
      <c r="DB464" s="78">
        <v>132233359260</v>
      </c>
      <c r="DC464" s="78">
        <v>160533618303</v>
      </c>
      <c r="DD464" s="78">
        <v>186981944285</v>
      </c>
      <c r="DE464" s="78">
        <v>127426733806</v>
      </c>
      <c r="DF464" s="78">
        <v>136727249478</v>
      </c>
      <c r="DG464" s="78">
        <v>44182167696</v>
      </c>
      <c r="DH464" s="78">
        <v>127630867049</v>
      </c>
      <c r="DI464" s="78">
        <v>16858138944</v>
      </c>
      <c r="DJ464" s="78">
        <v>47585960924</v>
      </c>
      <c r="DK464" s="78">
        <v>169474514163</v>
      </c>
      <c r="DL464" s="78">
        <v>50723803938</v>
      </c>
      <c r="DM464" s="78">
        <v>30697533405</v>
      </c>
      <c r="DN464" s="78">
        <v>11942753664</v>
      </c>
      <c r="DO464" s="78">
        <v>4000000000</v>
      </c>
      <c r="DP464" s="78">
        <v>4000000000</v>
      </c>
      <c r="DQ464" s="78">
        <v>4500000000</v>
      </c>
      <c r="DR464" s="78">
        <v>8277898288</v>
      </c>
      <c r="DS464" s="78">
        <v>39342219781</v>
      </c>
      <c r="DT464" s="78">
        <v>27939558222</v>
      </c>
      <c r="DU464" s="78">
        <v>35180307916</v>
      </c>
      <c r="DV464" s="78">
        <v>7275723262</v>
      </c>
      <c r="DW464" s="78">
        <v>9119245635</v>
      </c>
      <c r="DX464" s="78">
        <v>968480985</v>
      </c>
      <c r="DY464" s="78">
        <v>11689118127</v>
      </c>
      <c r="DZ464" s="78">
        <v>887109358</v>
      </c>
      <c r="EA464" s="78">
        <v>11883961644</v>
      </c>
      <c r="EB464" s="78">
        <v>1295588594</v>
      </c>
      <c r="EC464" s="78">
        <v>3697171622</v>
      </c>
      <c r="ED464" s="78">
        <v>20623638830</v>
      </c>
      <c r="EE464" s="78">
        <v>16139098107</v>
      </c>
      <c r="EF464" s="78">
        <v>9377694845</v>
      </c>
      <c r="EG464" s="78">
        <v>10708683153</v>
      </c>
      <c r="EH464" s="78">
        <v>71228619080</v>
      </c>
      <c r="EI464" s="78">
        <v>48897849875</v>
      </c>
      <c r="EJ464" s="78">
        <v>183037257949</v>
      </c>
      <c r="EK464" s="78">
        <v>278778661244</v>
      </c>
      <c r="EL464" s="78">
        <v>544378272621</v>
      </c>
      <c r="EM464" s="78">
        <v>551784667641</v>
      </c>
      <c r="EN464" s="78">
        <v>457504301730</v>
      </c>
      <c r="EO464" s="78">
        <v>880889740988</v>
      </c>
      <c r="EP464" s="78">
        <v>310327785460</v>
      </c>
      <c r="EQ464" s="78">
        <v>35659746471</v>
      </c>
      <c r="ER464" s="78">
        <v>141072391373</v>
      </c>
      <c r="ES464" s="78">
        <v>2506708261</v>
      </c>
      <c r="ET464" s="78">
        <v>3411437130</v>
      </c>
      <c r="EU464" s="78">
        <v>608515391</v>
      </c>
      <c r="EV464" s="78">
        <v>1396889194</v>
      </c>
      <c r="EW464" s="78">
        <v>1580750745</v>
      </c>
      <c r="EX464" s="78">
        <v>1417140359</v>
      </c>
      <c r="EY464" s="78">
        <v>12424364185</v>
      </c>
      <c r="EZ464" s="78">
        <v>11889258887</v>
      </c>
      <c r="FA464" s="78">
        <v>8405537699</v>
      </c>
      <c r="FB464" s="78">
        <v>16757707768</v>
      </c>
      <c r="FC464" s="78">
        <v>22246798858</v>
      </c>
      <c r="FD464" s="78">
        <v>3652890867</v>
      </c>
      <c r="FE464" s="78">
        <v>2146482049</v>
      </c>
      <c r="FF464" s="78">
        <v>1390401513</v>
      </c>
      <c r="FG464" s="78">
        <v>1992574599</v>
      </c>
      <c r="FH464" s="78">
        <v>3575050286</v>
      </c>
      <c r="FI464" s="78">
        <v>41716879710</v>
      </c>
      <c r="FJ464" s="78">
        <v>279608339</v>
      </c>
      <c r="FK464" s="78">
        <v>88013090475</v>
      </c>
      <c r="FL464" s="78">
        <v>5919092436</v>
      </c>
      <c r="FM464" s="78">
        <v>3024738686</v>
      </c>
      <c r="FN464" s="78">
        <v>8483346422</v>
      </c>
      <c r="FO464" s="78">
        <v>275644628</v>
      </c>
      <c r="FP464" s="78">
        <v>5809630068</v>
      </c>
      <c r="FQ464" s="78">
        <v>13275559493</v>
      </c>
      <c r="FR464" s="78">
        <v>13664198</v>
      </c>
      <c r="FS464" s="78">
        <v>13201606808</v>
      </c>
      <c r="FT464" s="78">
        <v>1355490619</v>
      </c>
      <c r="FU464" s="78">
        <v>401637953</v>
      </c>
      <c r="FV464" s="78">
        <v>5708035772</v>
      </c>
      <c r="FW464" s="78">
        <v>10210926510</v>
      </c>
      <c r="FX464" s="78">
        <v>80316926177</v>
      </c>
      <c r="FY464" s="78">
        <v>1972204063</v>
      </c>
      <c r="FZ464" s="78">
        <v>2063602837</v>
      </c>
      <c r="GA464" s="78"/>
      <c r="GB464" s="78">
        <v>481681966348</v>
      </c>
      <c r="GC464" s="78">
        <v>65404608857</v>
      </c>
      <c r="GD464" s="78">
        <v>134958724</v>
      </c>
      <c r="GE464" s="78">
        <v>27000000000</v>
      </c>
      <c r="GF464" s="78">
        <v>5595920519</v>
      </c>
    </row>
    <row r="465" spans="1:188">
      <c r="A465" s="84">
        <v>45330</v>
      </c>
      <c r="B465" s="78">
        <v>142005714850</v>
      </c>
      <c r="C465" s="78">
        <v>130426872243</v>
      </c>
      <c r="D465" s="78">
        <v>180029097705</v>
      </c>
      <c r="E465" s="78">
        <v>193168547997</v>
      </c>
      <c r="F465" s="78">
        <v>98342149302</v>
      </c>
      <c r="G465" s="78">
        <v>48165272075</v>
      </c>
      <c r="H465" s="78">
        <v>102495901058</v>
      </c>
      <c r="I465" s="78">
        <v>17946018580</v>
      </c>
      <c r="J465" s="78">
        <v>28624107724</v>
      </c>
      <c r="K465" s="78">
        <v>22351838371</v>
      </c>
      <c r="L465" s="78">
        <v>7357692108</v>
      </c>
      <c r="M465" s="78">
        <v>3472668221</v>
      </c>
      <c r="N465" s="78">
        <v>12403492377</v>
      </c>
      <c r="O465" s="78">
        <v>4943401101</v>
      </c>
      <c r="P465" s="78">
        <v>4106438980</v>
      </c>
      <c r="Q465" s="78">
        <v>9892194713</v>
      </c>
      <c r="R465" s="78">
        <v>4902316049</v>
      </c>
      <c r="S465" s="78">
        <v>8096019806</v>
      </c>
      <c r="T465" s="78">
        <v>4953597905</v>
      </c>
      <c r="U465" s="78">
        <v>18696130221</v>
      </c>
      <c r="V465" s="78">
        <v>5737175414</v>
      </c>
      <c r="W465" s="78">
        <v>4768594037</v>
      </c>
      <c r="X465" s="78">
        <v>246370993</v>
      </c>
      <c r="Y465" s="78">
        <v>245505031435</v>
      </c>
      <c r="Z465" s="78">
        <v>189754395842</v>
      </c>
      <c r="AA465" s="78">
        <v>153074022583</v>
      </c>
      <c r="AB465" s="78">
        <v>262555310690</v>
      </c>
      <c r="AC465" s="78">
        <v>187486426295</v>
      </c>
      <c r="AD465" s="78">
        <v>224979150130</v>
      </c>
      <c r="AE465" s="78">
        <v>43354322083</v>
      </c>
      <c r="AF465" s="78">
        <v>50112216149</v>
      </c>
      <c r="AG465" s="78">
        <v>47369752131</v>
      </c>
      <c r="AH465" s="78">
        <v>28472230192</v>
      </c>
      <c r="AI465" s="78">
        <v>8195875320</v>
      </c>
      <c r="AJ465" s="78">
        <v>5117847725</v>
      </c>
      <c r="AK465" s="78">
        <v>39023129782</v>
      </c>
      <c r="AL465" s="78">
        <v>5096614914</v>
      </c>
      <c r="AM465" s="78">
        <v>6302618695</v>
      </c>
      <c r="AN465" s="78">
        <v>13022689730</v>
      </c>
      <c r="AO465" s="78">
        <v>5090552747</v>
      </c>
      <c r="AP465" s="78">
        <v>13124907913</v>
      </c>
      <c r="AQ465" s="78">
        <v>5101403124</v>
      </c>
      <c r="AR465" s="78">
        <v>16648202899</v>
      </c>
      <c r="AS465" s="78">
        <v>5094011569</v>
      </c>
      <c r="AT465" s="78">
        <v>10036099638</v>
      </c>
      <c r="AU465" s="78">
        <v>5088580094</v>
      </c>
      <c r="AV465" s="78">
        <v>1172813475</v>
      </c>
      <c r="AW465" s="78">
        <v>1982118692</v>
      </c>
      <c r="AX465" s="78">
        <v>13500000000</v>
      </c>
      <c r="AY465" s="78">
        <v>6500000000</v>
      </c>
      <c r="AZ465" s="78">
        <v>30500000000</v>
      </c>
      <c r="BA465" s="78">
        <v>6793250972</v>
      </c>
      <c r="BB465" s="78">
        <v>5451203493</v>
      </c>
      <c r="BC465" s="78">
        <v>5766666031</v>
      </c>
      <c r="BD465" s="78">
        <v>5926961052</v>
      </c>
      <c r="BE465" s="78">
        <v>11177988012</v>
      </c>
      <c r="BF465" s="78">
        <v>10402410189</v>
      </c>
      <c r="BG465" s="78">
        <v>5444015069</v>
      </c>
      <c r="BH465" s="78">
        <v>5414733221</v>
      </c>
      <c r="BI465" s="78">
        <v>43572156651</v>
      </c>
      <c r="BJ465" s="78">
        <v>112746944720</v>
      </c>
      <c r="BK465" s="78">
        <v>35806418198</v>
      </c>
      <c r="BL465" s="78">
        <v>40399394278</v>
      </c>
      <c r="BM465" s="78">
        <v>41969953876</v>
      </c>
      <c r="BN465" s="78">
        <v>7933438491</v>
      </c>
      <c r="BO465" s="78">
        <v>5000000000</v>
      </c>
      <c r="BP465" s="78">
        <v>5000000000</v>
      </c>
      <c r="BQ465" s="78">
        <v>5500000000</v>
      </c>
      <c r="BR465" s="78">
        <v>8500259746</v>
      </c>
      <c r="BS465" s="78">
        <v>5631482120</v>
      </c>
      <c r="BT465" s="78">
        <v>5318001732</v>
      </c>
      <c r="BU465" s="78">
        <v>16543280834</v>
      </c>
      <c r="BV465" s="78">
        <v>9016983069</v>
      </c>
      <c r="BW465" s="78">
        <v>6276957902</v>
      </c>
      <c r="BX465" s="78">
        <v>16314956956</v>
      </c>
      <c r="BY465" s="78">
        <v>13436090201</v>
      </c>
      <c r="BZ465" s="78">
        <v>14703684256</v>
      </c>
      <c r="CA465" s="78">
        <v>3478549038</v>
      </c>
      <c r="CB465" s="78">
        <v>195985772055</v>
      </c>
      <c r="CC465" s="78">
        <v>152544799722</v>
      </c>
      <c r="CD465" s="78">
        <v>170570027943</v>
      </c>
      <c r="CE465" s="78">
        <v>78805832535</v>
      </c>
      <c r="CF465" s="78">
        <v>95242323060</v>
      </c>
      <c r="CG465" s="78">
        <v>77038661752</v>
      </c>
      <c r="CH465" s="78">
        <v>12738165730</v>
      </c>
      <c r="CI465" s="78">
        <v>10260572648</v>
      </c>
      <c r="CJ465" s="78">
        <v>7177065530</v>
      </c>
      <c r="CK465" s="78">
        <v>6048518664</v>
      </c>
      <c r="CL465" s="78">
        <v>13565200465</v>
      </c>
      <c r="CM465" s="78">
        <v>32832293475</v>
      </c>
      <c r="CN465" s="78">
        <v>29060749581</v>
      </c>
      <c r="CO465" s="78">
        <v>21217432092</v>
      </c>
      <c r="CP465" s="78">
        <v>18036546983</v>
      </c>
      <c r="CQ465" s="78">
        <v>31244817154</v>
      </c>
      <c r="CR465" s="78">
        <v>5351328577</v>
      </c>
      <c r="CS465" s="78">
        <v>13884293421</v>
      </c>
      <c r="CT465" s="78">
        <v>19299181946</v>
      </c>
      <c r="CU465" s="78">
        <v>747787019</v>
      </c>
      <c r="CV465" s="78">
        <v>706422260</v>
      </c>
      <c r="CW465" s="78">
        <v>1258344962</v>
      </c>
      <c r="CX465" s="78">
        <v>2100000000</v>
      </c>
      <c r="CY465" s="78">
        <v>1800000000</v>
      </c>
      <c r="CZ465" s="78">
        <v>2100000000</v>
      </c>
      <c r="DA465" s="78">
        <v>2000000000</v>
      </c>
      <c r="DB465" s="78">
        <v>132155166149</v>
      </c>
      <c r="DC465" s="78">
        <v>160831205764</v>
      </c>
      <c r="DD465" s="78">
        <v>186933701670</v>
      </c>
      <c r="DE465" s="78">
        <v>127634266847</v>
      </c>
      <c r="DF465" s="78">
        <v>136475981912</v>
      </c>
      <c r="DG465" s="78">
        <v>44227372768</v>
      </c>
      <c r="DH465" s="78">
        <v>127775304095</v>
      </c>
      <c r="DI465" s="78">
        <v>16888195822</v>
      </c>
      <c r="DJ465" s="78">
        <v>48005452127</v>
      </c>
      <c r="DK465" s="78">
        <v>170296617950</v>
      </c>
      <c r="DL465" s="78">
        <v>51224556424</v>
      </c>
      <c r="DM465" s="78">
        <v>30976353594</v>
      </c>
      <c r="DN465" s="78">
        <v>12229440786</v>
      </c>
      <c r="DO465" s="78">
        <v>4000000000</v>
      </c>
      <c r="DP465" s="78">
        <v>4000000000</v>
      </c>
      <c r="DQ465" s="78">
        <v>4500000000</v>
      </c>
      <c r="DR465" s="78">
        <v>8346079834</v>
      </c>
      <c r="DS465" s="78">
        <v>39628787470</v>
      </c>
      <c r="DT465" s="78">
        <v>28339449500</v>
      </c>
      <c r="DU465" s="78">
        <v>35395379341</v>
      </c>
      <c r="DV465" s="78">
        <v>7352889836</v>
      </c>
      <c r="DW465" s="78">
        <v>9268247049</v>
      </c>
      <c r="DX465" s="78">
        <v>975415036</v>
      </c>
      <c r="DY465" s="78">
        <v>11690108301</v>
      </c>
      <c r="DZ465" s="78">
        <v>887223129</v>
      </c>
      <c r="EA465" s="78">
        <v>12017060255</v>
      </c>
      <c r="EB465" s="78">
        <v>1296944426</v>
      </c>
      <c r="EC465" s="78">
        <v>3712662710</v>
      </c>
      <c r="ED465" s="78">
        <v>20627962220</v>
      </c>
      <c r="EE465" s="78">
        <v>16102970469</v>
      </c>
      <c r="EF465" s="78">
        <v>9380835167</v>
      </c>
      <c r="EG465" s="78">
        <v>10644248825</v>
      </c>
      <c r="EH465" s="78">
        <v>71258885933</v>
      </c>
      <c r="EI465" s="78">
        <v>48803703761</v>
      </c>
      <c r="EJ465" s="78">
        <v>182649220010</v>
      </c>
      <c r="EK465" s="78">
        <v>278917233208</v>
      </c>
      <c r="EL465" s="78">
        <v>544570541762</v>
      </c>
      <c r="EM465" s="78">
        <v>552237873580</v>
      </c>
      <c r="EN465" s="78">
        <v>458227263399</v>
      </c>
      <c r="EO465" s="78">
        <v>880719388316</v>
      </c>
      <c r="EP465" s="78">
        <v>309782728500</v>
      </c>
      <c r="EQ465" s="78">
        <v>35986353789</v>
      </c>
      <c r="ER465" s="78">
        <v>141286820237</v>
      </c>
      <c r="ES465" s="78">
        <v>2484266243</v>
      </c>
      <c r="ET465" s="78">
        <v>3404003336</v>
      </c>
      <c r="EU465" s="78">
        <v>608515391</v>
      </c>
      <c r="EV465" s="78">
        <v>1396919552</v>
      </c>
      <c r="EW465" s="78">
        <v>1590306869</v>
      </c>
      <c r="EX465" s="78">
        <v>1417344085</v>
      </c>
      <c r="EY465" s="78">
        <v>12672703511</v>
      </c>
      <c r="EZ465" s="78">
        <v>11894937803</v>
      </c>
      <c r="FA465" s="78">
        <v>8425685647</v>
      </c>
      <c r="FB465" s="78">
        <v>16763156365</v>
      </c>
      <c r="FC465" s="78">
        <v>22219101007</v>
      </c>
      <c r="FD465" s="78">
        <v>3650759892</v>
      </c>
      <c r="FE465" s="78">
        <v>2146676604</v>
      </c>
      <c r="FF465" s="78">
        <v>1390567354</v>
      </c>
      <c r="FG465" s="78">
        <v>1986348563</v>
      </c>
      <c r="FH465" s="78">
        <v>3575166425</v>
      </c>
      <c r="FI465" s="78">
        <v>41797107869</v>
      </c>
      <c r="FJ465" s="78">
        <v>279608339</v>
      </c>
      <c r="FK465" s="78">
        <v>88082099021</v>
      </c>
      <c r="FL465" s="78">
        <v>5950444205</v>
      </c>
      <c r="FM465" s="78">
        <v>3024877520</v>
      </c>
      <c r="FN465" s="78">
        <v>8584963546</v>
      </c>
      <c r="FO465" s="78">
        <v>285367949</v>
      </c>
      <c r="FP465" s="78">
        <v>5812218213</v>
      </c>
      <c r="FQ465" s="78">
        <v>13306179086</v>
      </c>
      <c r="FR465" s="78">
        <v>13664198</v>
      </c>
      <c r="FS465" s="78">
        <v>13183001591</v>
      </c>
      <c r="FT465" s="78">
        <v>1355571071</v>
      </c>
      <c r="FU465" s="78">
        <v>401654349</v>
      </c>
      <c r="FV465" s="78">
        <v>5745193609</v>
      </c>
      <c r="FW465" s="78">
        <v>10210926510</v>
      </c>
      <c r="FX465" s="78">
        <v>80316926177</v>
      </c>
      <c r="FY465" s="78">
        <v>1994605364</v>
      </c>
      <c r="FZ465" s="78">
        <v>2064864666</v>
      </c>
      <c r="GA465" s="78"/>
      <c r="GB465" s="78">
        <v>481845642026</v>
      </c>
      <c r="GC465" s="78">
        <v>65403223283</v>
      </c>
      <c r="GD465" s="78">
        <v>134958724</v>
      </c>
      <c r="GE465" s="78">
        <v>27000000000</v>
      </c>
      <c r="GF465" s="78">
        <v>5754968939</v>
      </c>
    </row>
    <row r="466" spans="1:188">
      <c r="A466" s="84">
        <v>45335</v>
      </c>
      <c r="B466" s="78">
        <v>141950686731</v>
      </c>
      <c r="C466" s="78">
        <v>130458303239</v>
      </c>
      <c r="D466" s="78">
        <v>180086101139</v>
      </c>
      <c r="E466" s="78">
        <v>193112015455</v>
      </c>
      <c r="F466" s="78">
        <v>98316895934</v>
      </c>
      <c r="G466" s="78">
        <v>48083946641</v>
      </c>
      <c r="H466" s="78">
        <v>102792576090</v>
      </c>
      <c r="I466" s="78">
        <v>17944388118</v>
      </c>
      <c r="J466" s="78">
        <v>28626332949</v>
      </c>
      <c r="K466" s="78">
        <v>22407560772</v>
      </c>
      <c r="L466" s="78">
        <v>7357701948</v>
      </c>
      <c r="M466" s="78">
        <v>3464759437</v>
      </c>
      <c r="N466" s="78">
        <v>12491582674</v>
      </c>
      <c r="O466" s="78">
        <v>4944166670</v>
      </c>
      <c r="P466" s="78">
        <v>4107777682</v>
      </c>
      <c r="Q466" s="78">
        <v>9963188987</v>
      </c>
      <c r="R466" s="78">
        <v>4904392728</v>
      </c>
      <c r="S466" s="78">
        <v>8127787095</v>
      </c>
      <c r="T466" s="78">
        <v>4983145349</v>
      </c>
      <c r="U466" s="78">
        <v>18752660702</v>
      </c>
      <c r="V466" s="78">
        <v>5719488996</v>
      </c>
      <c r="W466" s="78">
        <v>4771721905</v>
      </c>
      <c r="X466" s="78">
        <v>247424986</v>
      </c>
      <c r="Y466" s="78">
        <v>245394503105</v>
      </c>
      <c r="Z466" s="78">
        <v>189735926618</v>
      </c>
      <c r="AA466" s="78">
        <v>153051024179</v>
      </c>
      <c r="AB466" s="78">
        <v>262651545391</v>
      </c>
      <c r="AC466" s="78">
        <v>187494368899</v>
      </c>
      <c r="AD466" s="78">
        <v>225027072726</v>
      </c>
      <c r="AE466" s="78">
        <v>43331001741</v>
      </c>
      <c r="AF466" s="78">
        <v>49803500074</v>
      </c>
      <c r="AG466" s="78">
        <v>47634224933</v>
      </c>
      <c r="AH466" s="78">
        <v>28514212014</v>
      </c>
      <c r="AI466" s="78">
        <v>8230088116</v>
      </c>
      <c r="AJ466" s="78">
        <v>5117847725</v>
      </c>
      <c r="AK466" s="78">
        <v>39032768509</v>
      </c>
      <c r="AL466" s="78">
        <v>5096655036</v>
      </c>
      <c r="AM466" s="78">
        <v>6310401669</v>
      </c>
      <c r="AN466" s="78">
        <v>13070436550</v>
      </c>
      <c r="AO466" s="78">
        <v>5090552747</v>
      </c>
      <c r="AP466" s="78">
        <v>13255861767</v>
      </c>
      <c r="AQ466" s="78">
        <v>5101403124</v>
      </c>
      <c r="AR466" s="78">
        <v>16522174055</v>
      </c>
      <c r="AS466" s="78">
        <v>5094011569</v>
      </c>
      <c r="AT466" s="78">
        <v>10123005288</v>
      </c>
      <c r="AU466" s="78">
        <v>5088580094</v>
      </c>
      <c r="AV466" s="78">
        <v>1172813475</v>
      </c>
      <c r="AW466" s="78">
        <v>1982118692</v>
      </c>
      <c r="AX466" s="78">
        <v>13500000000</v>
      </c>
      <c r="AY466" s="78">
        <v>6500000000</v>
      </c>
      <c r="AZ466" s="78">
        <v>31000000000</v>
      </c>
      <c r="BA466" s="78">
        <v>6843833876</v>
      </c>
      <c r="BB466" s="78">
        <v>5448752964</v>
      </c>
      <c r="BC466" s="78">
        <v>5771373226</v>
      </c>
      <c r="BD466" s="78">
        <v>5930451103</v>
      </c>
      <c r="BE466" s="78">
        <v>11201705201</v>
      </c>
      <c r="BF466" s="78">
        <v>10397590959</v>
      </c>
      <c r="BG466" s="78">
        <v>5441245633</v>
      </c>
      <c r="BH466" s="78">
        <v>5409392806</v>
      </c>
      <c r="BI466" s="78">
        <v>43637813618</v>
      </c>
      <c r="BJ466" s="78">
        <v>113264005402</v>
      </c>
      <c r="BK466" s="78">
        <v>35760199277</v>
      </c>
      <c r="BL466" s="78">
        <v>40451986153</v>
      </c>
      <c r="BM466" s="78">
        <v>42153520550</v>
      </c>
      <c r="BN466" s="78">
        <v>7968030389</v>
      </c>
      <c r="BO466" s="78">
        <v>5000000000</v>
      </c>
      <c r="BP466" s="78">
        <v>5000000000</v>
      </c>
      <c r="BQ466" s="78">
        <v>5500000000</v>
      </c>
      <c r="BR466" s="78">
        <v>8551902391</v>
      </c>
      <c r="BS466" s="78">
        <v>5708840998</v>
      </c>
      <c r="BT466" s="78">
        <v>5391738533</v>
      </c>
      <c r="BU466" s="78">
        <v>16562433092</v>
      </c>
      <c r="BV466" s="78">
        <v>9023280998</v>
      </c>
      <c r="BW466" s="78">
        <v>6321071266</v>
      </c>
      <c r="BX466" s="78">
        <v>16315568442</v>
      </c>
      <c r="BY466" s="78">
        <v>13450373868</v>
      </c>
      <c r="BZ466" s="78">
        <v>14719149049</v>
      </c>
      <c r="CA466" s="78">
        <v>3502701063</v>
      </c>
      <c r="CB466" s="78">
        <v>195968080380</v>
      </c>
      <c r="CC466" s="78">
        <v>152781456881</v>
      </c>
      <c r="CD466" s="78">
        <v>170715988558</v>
      </c>
      <c r="CE466" s="78">
        <v>78823914716</v>
      </c>
      <c r="CF466" s="78">
        <v>95217819641</v>
      </c>
      <c r="CG466" s="78">
        <v>77194419136</v>
      </c>
      <c r="CH466" s="78">
        <v>12911522579</v>
      </c>
      <c r="CI466" s="78">
        <v>10252303968</v>
      </c>
      <c r="CJ466" s="78">
        <v>7181873517</v>
      </c>
      <c r="CK466" s="78">
        <v>5995729445</v>
      </c>
      <c r="CL466" s="78">
        <v>13497935250</v>
      </c>
      <c r="CM466" s="78">
        <v>32940542638</v>
      </c>
      <c r="CN466" s="78">
        <v>29207152668</v>
      </c>
      <c r="CO466" s="78">
        <v>21405982017</v>
      </c>
      <c r="CP466" s="78">
        <v>18067045880</v>
      </c>
      <c r="CQ466" s="78">
        <v>31328218670</v>
      </c>
      <c r="CR466" s="78">
        <v>5349874948</v>
      </c>
      <c r="CS466" s="78">
        <v>13884293421</v>
      </c>
      <c r="CT466" s="78">
        <v>19313409603</v>
      </c>
      <c r="CU466" s="78">
        <v>747787019</v>
      </c>
      <c r="CV466" s="78">
        <v>706422260</v>
      </c>
      <c r="CW466" s="78">
        <v>1258344962</v>
      </c>
      <c r="CX466" s="78">
        <v>2100000000</v>
      </c>
      <c r="CY466" s="78">
        <v>1800000000</v>
      </c>
      <c r="CZ466" s="78">
        <v>2100000000</v>
      </c>
      <c r="DA466" s="78">
        <v>2000000000</v>
      </c>
      <c r="DB466" s="78">
        <v>131619385060</v>
      </c>
      <c r="DC466" s="78">
        <v>159857177464</v>
      </c>
      <c r="DD466" s="78">
        <v>186953296078</v>
      </c>
      <c r="DE466" s="78">
        <v>127901527968</v>
      </c>
      <c r="DF466" s="78">
        <v>136509316133</v>
      </c>
      <c r="DG466" s="78">
        <v>44289974631</v>
      </c>
      <c r="DH466" s="78">
        <v>127808424314</v>
      </c>
      <c r="DI466" s="78">
        <v>14278914509</v>
      </c>
      <c r="DJ466" s="78">
        <v>48076938165</v>
      </c>
      <c r="DK466" s="78">
        <v>165122223343</v>
      </c>
      <c r="DL466" s="78">
        <v>49652683141</v>
      </c>
      <c r="DM466" s="78">
        <v>29386276641</v>
      </c>
      <c r="DN466" s="78">
        <v>12336529557</v>
      </c>
      <c r="DO466" s="78">
        <v>4000000000</v>
      </c>
      <c r="DP466" s="78">
        <v>4000000000</v>
      </c>
      <c r="DQ466" s="78">
        <v>5000000000</v>
      </c>
      <c r="DR466" s="78">
        <v>8400756073</v>
      </c>
      <c r="DS466" s="78">
        <v>40033401972</v>
      </c>
      <c r="DT466" s="78">
        <v>28642582964</v>
      </c>
      <c r="DU466" s="78">
        <v>35928495644</v>
      </c>
      <c r="DV466" s="78">
        <v>7495615448</v>
      </c>
      <c r="DW466" s="78">
        <v>9540604809</v>
      </c>
      <c r="DX466" s="78">
        <v>981192859</v>
      </c>
      <c r="DY466" s="78">
        <v>11690108301</v>
      </c>
      <c r="DZ466" s="78">
        <v>887238485</v>
      </c>
      <c r="EA466" s="78">
        <v>12218844726</v>
      </c>
      <c r="EB466" s="78">
        <v>1297063074</v>
      </c>
      <c r="EC466" s="78">
        <v>3738530544</v>
      </c>
      <c r="ED466" s="78">
        <v>20600947611</v>
      </c>
      <c r="EE466" s="78">
        <v>16077383375</v>
      </c>
      <c r="EF466" s="78">
        <v>9371806404</v>
      </c>
      <c r="EG466" s="78">
        <v>10633503047</v>
      </c>
      <c r="EH466" s="78">
        <v>71316524127</v>
      </c>
      <c r="EI466" s="78">
        <v>48823750927</v>
      </c>
      <c r="EJ466" s="78">
        <v>182386890189</v>
      </c>
      <c r="EK466" s="78">
        <v>279015429208</v>
      </c>
      <c r="EL466" s="78">
        <v>544676928833</v>
      </c>
      <c r="EM466" s="78">
        <v>553069975934</v>
      </c>
      <c r="EN466" s="78">
        <v>458661061361</v>
      </c>
      <c r="EO466" s="78">
        <v>880315057899</v>
      </c>
      <c r="EP466" s="78">
        <v>308952103279</v>
      </c>
      <c r="EQ466" s="78">
        <v>36210919267</v>
      </c>
      <c r="ER466" s="78">
        <v>141465050334</v>
      </c>
      <c r="ES466" s="78">
        <v>2436824638</v>
      </c>
      <c r="ET466" s="78">
        <v>3400162242</v>
      </c>
      <c r="EU466" s="78">
        <v>608515391</v>
      </c>
      <c r="EV466" s="78">
        <v>1396919552</v>
      </c>
      <c r="EW466" s="78">
        <v>1590694858</v>
      </c>
      <c r="EX466" s="78">
        <v>1411110762</v>
      </c>
      <c r="EY466" s="78">
        <v>12914442995</v>
      </c>
      <c r="EZ466" s="78">
        <v>11929922129</v>
      </c>
      <c r="FA466" s="78">
        <v>8466356137</v>
      </c>
      <c r="FB466" s="78">
        <v>16871210931</v>
      </c>
      <c r="FC466" s="78">
        <v>22348952731</v>
      </c>
      <c r="FD466" s="78">
        <v>3651229482</v>
      </c>
      <c r="FE466" s="78">
        <v>2147102116</v>
      </c>
      <c r="FF466" s="78">
        <v>1390858174</v>
      </c>
      <c r="FG466" s="78">
        <v>1985146177</v>
      </c>
      <c r="FH466" s="78">
        <v>3574938118</v>
      </c>
      <c r="FI466" s="78">
        <v>41800786833</v>
      </c>
      <c r="FJ466" s="78">
        <v>279608339</v>
      </c>
      <c r="FK466" s="78">
        <v>88081410813</v>
      </c>
      <c r="FL466" s="78">
        <v>5957604790</v>
      </c>
      <c r="FM466" s="78">
        <v>3048212038</v>
      </c>
      <c r="FN466" s="78">
        <v>8604096053</v>
      </c>
      <c r="FO466" s="78">
        <v>285375498</v>
      </c>
      <c r="FP466" s="78">
        <v>5813544754</v>
      </c>
      <c r="FQ466" s="78">
        <v>13365565048</v>
      </c>
      <c r="FR466" s="78">
        <v>13664198</v>
      </c>
      <c r="FS466" s="78">
        <v>13217872009</v>
      </c>
      <c r="FT466" s="78">
        <v>1348577533</v>
      </c>
      <c r="FU466" s="78">
        <v>401654349</v>
      </c>
      <c r="FV466" s="78">
        <v>5786715214</v>
      </c>
      <c r="FW466" s="78">
        <v>10210942233</v>
      </c>
      <c r="FX466" s="78">
        <v>80316926177</v>
      </c>
      <c r="FY466" s="78">
        <v>1994970505</v>
      </c>
      <c r="FZ466" s="78">
        <v>2060558625</v>
      </c>
      <c r="GA466" s="78"/>
      <c r="GB466" s="78">
        <v>481009161569</v>
      </c>
      <c r="GC466" s="78">
        <v>65607484560</v>
      </c>
      <c r="GD466" s="78">
        <v>135004929</v>
      </c>
      <c r="GE466" s="78">
        <v>27000000000</v>
      </c>
      <c r="GF466" s="78">
        <v>5794270331</v>
      </c>
    </row>
    <row r="467" spans="1:188">
      <c r="A467" s="84">
        <v>45336</v>
      </c>
      <c r="B467" s="78">
        <v>141594682822</v>
      </c>
      <c r="C467" s="78">
        <v>130282298087</v>
      </c>
      <c r="D467" s="78">
        <v>180005543149</v>
      </c>
      <c r="E467" s="78">
        <v>192894584839</v>
      </c>
      <c r="F467" s="78">
        <v>98309777239</v>
      </c>
      <c r="G467" s="78">
        <v>47984193846</v>
      </c>
      <c r="H467" s="78">
        <v>102601924274</v>
      </c>
      <c r="I467" s="78">
        <v>17942878385</v>
      </c>
      <c r="J467" s="78">
        <v>28618501808</v>
      </c>
      <c r="K467" s="78">
        <v>22410769208</v>
      </c>
      <c r="L467" s="78">
        <v>7487319244</v>
      </c>
      <c r="M467" s="78">
        <v>3466039134</v>
      </c>
      <c r="N467" s="78">
        <v>12535257398</v>
      </c>
      <c r="O467" s="78">
        <v>4944559720</v>
      </c>
      <c r="P467" s="78">
        <v>4112675987</v>
      </c>
      <c r="Q467" s="78">
        <v>10222047699</v>
      </c>
      <c r="R467" s="78">
        <v>4899257194</v>
      </c>
      <c r="S467" s="78">
        <v>8253171975</v>
      </c>
      <c r="T467" s="78">
        <v>5006135838</v>
      </c>
      <c r="U467" s="78">
        <v>18874484654</v>
      </c>
      <c r="V467" s="78">
        <v>5672841016</v>
      </c>
      <c r="W467" s="78">
        <v>4777328532</v>
      </c>
      <c r="X467" s="78">
        <v>247464317</v>
      </c>
      <c r="Y467" s="78">
        <v>245199183982</v>
      </c>
      <c r="Z467" s="78">
        <v>189599395111</v>
      </c>
      <c r="AA467" s="78">
        <v>152916434509</v>
      </c>
      <c r="AB467" s="78">
        <v>262517076861</v>
      </c>
      <c r="AC467" s="78">
        <v>187458115579</v>
      </c>
      <c r="AD467" s="78">
        <v>224837066411</v>
      </c>
      <c r="AE467" s="78">
        <v>43332948067</v>
      </c>
      <c r="AF467" s="78">
        <v>49613873392</v>
      </c>
      <c r="AG467" s="78">
        <v>47660107605</v>
      </c>
      <c r="AH467" s="78">
        <v>28563426431</v>
      </c>
      <c r="AI467" s="78">
        <v>8309223668</v>
      </c>
      <c r="AJ467" s="78">
        <v>5117839581</v>
      </c>
      <c r="AK467" s="78">
        <v>39114517727</v>
      </c>
      <c r="AL467" s="78">
        <v>5096886624</v>
      </c>
      <c r="AM467" s="78">
        <v>6322367272</v>
      </c>
      <c r="AN467" s="78">
        <v>13029805629</v>
      </c>
      <c r="AO467" s="78">
        <v>5090544459</v>
      </c>
      <c r="AP467" s="78">
        <v>13241671338</v>
      </c>
      <c r="AQ467" s="78">
        <v>5101394497</v>
      </c>
      <c r="AR467" s="78">
        <v>16569103718</v>
      </c>
      <c r="AS467" s="78">
        <v>5094003461</v>
      </c>
      <c r="AT467" s="78">
        <v>10198682681</v>
      </c>
      <c r="AU467" s="78">
        <v>5088571895</v>
      </c>
      <c r="AV467" s="78">
        <v>1172811035</v>
      </c>
      <c r="AW467" s="78">
        <v>1982114922</v>
      </c>
      <c r="AX467" s="78">
        <v>13500000000</v>
      </c>
      <c r="AY467" s="78">
        <v>6500000000</v>
      </c>
      <c r="AZ467" s="78">
        <v>31500000000</v>
      </c>
      <c r="BA467" s="78">
        <v>6849192652</v>
      </c>
      <c r="BB467" s="78">
        <v>5448975653</v>
      </c>
      <c r="BC467" s="78">
        <v>5772615737</v>
      </c>
      <c r="BD467" s="78">
        <v>5931119458</v>
      </c>
      <c r="BE467" s="78">
        <v>11202509793</v>
      </c>
      <c r="BF467" s="78">
        <v>10381980240</v>
      </c>
      <c r="BG467" s="78">
        <v>5456483595</v>
      </c>
      <c r="BH467" s="78">
        <v>5409306945</v>
      </c>
      <c r="BI467" s="78">
        <v>43611297216</v>
      </c>
      <c r="BJ467" s="78">
        <v>113434522066</v>
      </c>
      <c r="BK467" s="78">
        <v>35727947131</v>
      </c>
      <c r="BL467" s="78">
        <v>40496427396</v>
      </c>
      <c r="BM467" s="78">
        <v>42151897496</v>
      </c>
      <c r="BN467" s="78">
        <v>7965120155</v>
      </c>
      <c r="BO467" s="78">
        <v>5000000000</v>
      </c>
      <c r="BP467" s="78">
        <v>5000000000</v>
      </c>
      <c r="BQ467" s="78">
        <v>5500000000</v>
      </c>
      <c r="BR467" s="78">
        <v>8542521431</v>
      </c>
      <c r="BS467" s="78">
        <v>5785489048</v>
      </c>
      <c r="BT467" s="78">
        <v>5470085304</v>
      </c>
      <c r="BU467" s="78">
        <v>16727649018</v>
      </c>
      <c r="BV467" s="78">
        <v>9012083105</v>
      </c>
      <c r="BW467" s="78">
        <v>6335259241</v>
      </c>
      <c r="BX467" s="78">
        <v>16325842427</v>
      </c>
      <c r="BY467" s="78">
        <v>13434433502</v>
      </c>
      <c r="BZ467" s="78">
        <v>14731311406</v>
      </c>
      <c r="CA467" s="78">
        <v>3574543253</v>
      </c>
      <c r="CB467" s="78">
        <v>195895267310</v>
      </c>
      <c r="CC467" s="78">
        <v>152959522442</v>
      </c>
      <c r="CD467" s="78">
        <v>170962178892</v>
      </c>
      <c r="CE467" s="78">
        <v>78927009398</v>
      </c>
      <c r="CF467" s="78">
        <v>95175558018</v>
      </c>
      <c r="CG467" s="78">
        <v>77349678032</v>
      </c>
      <c r="CH467" s="78">
        <v>12958396685</v>
      </c>
      <c r="CI467" s="78">
        <v>10259051371</v>
      </c>
      <c r="CJ467" s="78">
        <v>7182159740</v>
      </c>
      <c r="CK467" s="78">
        <v>5946227504</v>
      </c>
      <c r="CL467" s="78">
        <v>13467923294</v>
      </c>
      <c r="CM467" s="78">
        <v>32995684834</v>
      </c>
      <c r="CN467" s="78">
        <v>29229709653</v>
      </c>
      <c r="CO467" s="78">
        <v>21415077835</v>
      </c>
      <c r="CP467" s="78">
        <v>18054241783</v>
      </c>
      <c r="CQ467" s="78">
        <v>31315387835</v>
      </c>
      <c r="CR467" s="78">
        <v>5348963430</v>
      </c>
      <c r="CS467" s="78">
        <v>13881231617</v>
      </c>
      <c r="CT467" s="78">
        <v>19352131522</v>
      </c>
      <c r="CU467" s="78">
        <v>747787019</v>
      </c>
      <c r="CV467" s="78">
        <v>706422260</v>
      </c>
      <c r="CW467" s="78">
        <v>1258344962</v>
      </c>
      <c r="CX467" s="78">
        <v>2100000000</v>
      </c>
      <c r="CY467" s="78">
        <v>1800000000</v>
      </c>
      <c r="CZ467" s="78">
        <v>2100000000</v>
      </c>
      <c r="DA467" s="78">
        <v>2000000000</v>
      </c>
      <c r="DB467" s="78">
        <v>130646914943</v>
      </c>
      <c r="DC467" s="78">
        <v>159768682305</v>
      </c>
      <c r="DD467" s="78">
        <v>186919930164</v>
      </c>
      <c r="DE467" s="78">
        <v>128022087382</v>
      </c>
      <c r="DF467" s="78">
        <v>136178517577</v>
      </c>
      <c r="DG467" s="78">
        <v>44285086033</v>
      </c>
      <c r="DH467" s="78">
        <v>127675542373</v>
      </c>
      <c r="DI467" s="78">
        <v>14284645606</v>
      </c>
      <c r="DJ467" s="78">
        <v>48311943883</v>
      </c>
      <c r="DK467" s="78">
        <v>165255145938</v>
      </c>
      <c r="DL467" s="78">
        <v>49688511284</v>
      </c>
      <c r="DM467" s="78">
        <v>29509640650</v>
      </c>
      <c r="DN467" s="78">
        <v>12457556114</v>
      </c>
      <c r="DO467" s="78">
        <v>4000000000</v>
      </c>
      <c r="DP467" s="78">
        <v>4000000000</v>
      </c>
      <c r="DQ467" s="78">
        <v>5000000000</v>
      </c>
      <c r="DR467" s="78">
        <v>8488858480</v>
      </c>
      <c r="DS467" s="78">
        <v>40315760612</v>
      </c>
      <c r="DT467" s="78">
        <v>28867451459</v>
      </c>
      <c r="DU467" s="78">
        <v>36098496205</v>
      </c>
      <c r="DV467" s="78">
        <v>7571067488</v>
      </c>
      <c r="DW467" s="78">
        <v>9828685928</v>
      </c>
      <c r="DX467" s="78">
        <v>869541858</v>
      </c>
      <c r="DY467" s="78">
        <v>11690179037</v>
      </c>
      <c r="DZ467" s="78">
        <v>887823446</v>
      </c>
      <c r="EA467" s="78">
        <v>12348519262</v>
      </c>
      <c r="EB467" s="78">
        <v>1331727420</v>
      </c>
      <c r="EC467" s="78">
        <v>3754804813</v>
      </c>
      <c r="ED467" s="78">
        <v>20503628165</v>
      </c>
      <c r="EE467" s="78">
        <v>16060155129</v>
      </c>
      <c r="EF467" s="78">
        <v>9362318366</v>
      </c>
      <c r="EG467" s="78">
        <v>10610935610</v>
      </c>
      <c r="EH467" s="78">
        <v>71344139557</v>
      </c>
      <c r="EI467" s="78">
        <v>48794906369</v>
      </c>
      <c r="EJ467" s="78">
        <v>182246889771</v>
      </c>
      <c r="EK467" s="78">
        <v>278909830538</v>
      </c>
      <c r="EL467" s="78">
        <v>544015513758</v>
      </c>
      <c r="EM467" s="78">
        <v>552780855644</v>
      </c>
      <c r="EN467" s="78">
        <v>458820370846</v>
      </c>
      <c r="EO467" s="78">
        <v>879597755912</v>
      </c>
      <c r="EP467" s="78">
        <v>308418677525</v>
      </c>
      <c r="EQ467" s="78">
        <v>36442390476</v>
      </c>
      <c r="ER467" s="78">
        <v>141778642732</v>
      </c>
      <c r="ES467" s="78">
        <v>2437393012</v>
      </c>
      <c r="ET467" s="78">
        <v>3402927712</v>
      </c>
      <c r="EU467" s="78">
        <v>608514185</v>
      </c>
      <c r="EV467" s="78">
        <v>1396917214</v>
      </c>
      <c r="EW467" s="78">
        <v>1590692275</v>
      </c>
      <c r="EX467" s="78">
        <v>1411292813</v>
      </c>
      <c r="EY467" s="78">
        <v>13212914290</v>
      </c>
      <c r="EZ467" s="78">
        <v>11963816780</v>
      </c>
      <c r="FA467" s="78">
        <v>8489437717</v>
      </c>
      <c r="FB467" s="78">
        <v>16853548407</v>
      </c>
      <c r="FC467" s="78">
        <v>22370604615</v>
      </c>
      <c r="FD467" s="78">
        <v>3650727829</v>
      </c>
      <c r="FE467" s="78">
        <v>2145181268</v>
      </c>
      <c r="FF467" s="78">
        <v>1390911908</v>
      </c>
      <c r="FG467" s="78">
        <v>1959683199</v>
      </c>
      <c r="FH467" s="78">
        <v>3573440531</v>
      </c>
      <c r="FI467" s="78">
        <v>41701359390</v>
      </c>
      <c r="FJ467" s="78">
        <v>279608339</v>
      </c>
      <c r="FK467" s="78">
        <v>88039611718</v>
      </c>
      <c r="FL467" s="78">
        <v>5960490854</v>
      </c>
      <c r="FM467" s="78">
        <v>3048779228</v>
      </c>
      <c r="FN467" s="78">
        <v>8602957313</v>
      </c>
      <c r="FO467" s="78">
        <v>285382661</v>
      </c>
      <c r="FP467" s="78">
        <v>5911359788</v>
      </c>
      <c r="FQ467" s="78">
        <v>13381785160</v>
      </c>
      <c r="FR467" s="78">
        <v>13664198</v>
      </c>
      <c r="FS467" s="78">
        <v>13235033725</v>
      </c>
      <c r="FT467" s="78">
        <v>1348392312</v>
      </c>
      <c r="FU467" s="78">
        <v>401654349</v>
      </c>
      <c r="FV467" s="78">
        <v>5810505421</v>
      </c>
      <c r="FW467" s="78">
        <v>10215899451</v>
      </c>
      <c r="FX467" s="78">
        <v>80316926177</v>
      </c>
      <c r="FY467" s="78">
        <v>2003473410</v>
      </c>
      <c r="FZ467" s="78">
        <v>2062277963</v>
      </c>
      <c r="GA467" s="78"/>
      <c r="GB467" s="78">
        <v>479478873202</v>
      </c>
      <c r="GC467" s="78">
        <v>65772327271</v>
      </c>
      <c r="GD467" s="78">
        <v>135004929</v>
      </c>
      <c r="GE467" s="78">
        <v>27000000000</v>
      </c>
      <c r="GF467" s="78">
        <v>5848985014</v>
      </c>
    </row>
    <row r="468" spans="1:188">
      <c r="A468" s="84">
        <v>45337</v>
      </c>
      <c r="B468" s="78">
        <v>141292583852</v>
      </c>
      <c r="C468" s="78">
        <v>130340007332</v>
      </c>
      <c r="D468" s="78">
        <v>180295572376</v>
      </c>
      <c r="E468" s="78">
        <v>192922036601</v>
      </c>
      <c r="F468" s="78">
        <v>98314733043</v>
      </c>
      <c r="G468" s="78">
        <v>47967753569</v>
      </c>
      <c r="H468" s="78">
        <v>102444422308</v>
      </c>
      <c r="I468" s="78">
        <v>17937267743</v>
      </c>
      <c r="J468" s="78">
        <v>28630442210</v>
      </c>
      <c r="K468" s="78">
        <v>22462678838</v>
      </c>
      <c r="L468" s="78">
        <v>7487319244</v>
      </c>
      <c r="M468" s="78">
        <v>3466039134</v>
      </c>
      <c r="N468" s="78">
        <v>12671893332</v>
      </c>
      <c r="O468" s="78">
        <v>4944560202</v>
      </c>
      <c r="P468" s="78">
        <v>4122794046</v>
      </c>
      <c r="Q468" s="78">
        <v>10428636239</v>
      </c>
      <c r="R468" s="78">
        <v>4902984098</v>
      </c>
      <c r="S468" s="78">
        <v>8312533347</v>
      </c>
      <c r="T468" s="78">
        <v>5038304382</v>
      </c>
      <c r="U468" s="78">
        <v>18881002628</v>
      </c>
      <c r="V468" s="78">
        <v>5732575484</v>
      </c>
      <c r="W468" s="78">
        <v>4786039249</v>
      </c>
      <c r="X468" s="78">
        <v>247542130</v>
      </c>
      <c r="Y468" s="78">
        <v>245238359549</v>
      </c>
      <c r="Z468" s="78">
        <v>189582705879</v>
      </c>
      <c r="AA468" s="78">
        <v>152746242560</v>
      </c>
      <c r="AB468" s="78">
        <v>262907007634</v>
      </c>
      <c r="AC468" s="78">
        <v>187376184409</v>
      </c>
      <c r="AD468" s="78">
        <v>224568420545</v>
      </c>
      <c r="AE468" s="78">
        <v>43338596986</v>
      </c>
      <c r="AF468" s="78">
        <v>49572772527</v>
      </c>
      <c r="AG468" s="78">
        <v>47947308533</v>
      </c>
      <c r="AH468" s="78">
        <v>28630312097</v>
      </c>
      <c r="AI468" s="78">
        <v>8372528538</v>
      </c>
      <c r="AJ468" s="78">
        <v>5117839581</v>
      </c>
      <c r="AK468" s="78">
        <v>39717352583</v>
      </c>
      <c r="AL468" s="78">
        <v>5096886624</v>
      </c>
      <c r="AM468" s="78">
        <v>6317907634</v>
      </c>
      <c r="AN468" s="78">
        <v>13079111255</v>
      </c>
      <c r="AO468" s="78">
        <v>5090544459</v>
      </c>
      <c r="AP468" s="78">
        <v>13293722342</v>
      </c>
      <c r="AQ468" s="78">
        <v>5101394497</v>
      </c>
      <c r="AR468" s="78">
        <v>16618670994</v>
      </c>
      <c r="AS468" s="78">
        <v>5094003461</v>
      </c>
      <c r="AT468" s="78">
        <v>10204548904</v>
      </c>
      <c r="AU468" s="78">
        <v>5088571895</v>
      </c>
      <c r="AV468" s="78">
        <v>1172811035</v>
      </c>
      <c r="AW468" s="78">
        <v>1982114922</v>
      </c>
      <c r="AX468" s="78">
        <v>13500000000</v>
      </c>
      <c r="AY468" s="78">
        <v>6500000000</v>
      </c>
      <c r="AZ468" s="78">
        <v>31500000000</v>
      </c>
      <c r="BA468" s="78">
        <v>6852514990</v>
      </c>
      <c r="BB468" s="78">
        <v>5447208904</v>
      </c>
      <c r="BC468" s="78">
        <v>5772913554</v>
      </c>
      <c r="BD468" s="78">
        <v>5899151811</v>
      </c>
      <c r="BE468" s="78">
        <v>11198136598</v>
      </c>
      <c r="BF468" s="78">
        <v>10374388440</v>
      </c>
      <c r="BG468" s="78">
        <v>5456483709</v>
      </c>
      <c r="BH468" s="78">
        <v>5409306945</v>
      </c>
      <c r="BI468" s="78">
        <v>43767414274</v>
      </c>
      <c r="BJ468" s="78">
        <v>114792042088</v>
      </c>
      <c r="BK468" s="78">
        <v>35729316039</v>
      </c>
      <c r="BL468" s="78">
        <v>40513197445</v>
      </c>
      <c r="BM468" s="78">
        <v>42468916253</v>
      </c>
      <c r="BN468" s="78">
        <v>7914187817</v>
      </c>
      <c r="BO468" s="78">
        <v>5000000000</v>
      </c>
      <c r="BP468" s="78">
        <v>5000000000</v>
      </c>
      <c r="BQ468" s="78">
        <v>5500000000</v>
      </c>
      <c r="BR468" s="78">
        <v>8532363455</v>
      </c>
      <c r="BS468" s="78">
        <v>5819835093</v>
      </c>
      <c r="BT468" s="78">
        <v>5513665995</v>
      </c>
      <c r="BU468" s="78">
        <v>17019304961</v>
      </c>
      <c r="BV468" s="78">
        <v>9030979022</v>
      </c>
      <c r="BW468" s="78">
        <v>6357525417</v>
      </c>
      <c r="BX468" s="78">
        <v>16191659402</v>
      </c>
      <c r="BY468" s="78">
        <v>13439712267</v>
      </c>
      <c r="BZ468" s="78">
        <v>14734626505</v>
      </c>
      <c r="CA468" s="78">
        <v>3572419658</v>
      </c>
      <c r="CB468" s="78">
        <v>196015748321</v>
      </c>
      <c r="CC468" s="78">
        <v>153640572837</v>
      </c>
      <c r="CD468" s="78">
        <v>171363232138</v>
      </c>
      <c r="CE468" s="78">
        <v>78877119908</v>
      </c>
      <c r="CF468" s="78">
        <v>94883717109</v>
      </c>
      <c r="CG468" s="78">
        <v>77453285901</v>
      </c>
      <c r="CH468" s="78">
        <v>13039844359</v>
      </c>
      <c r="CI468" s="78">
        <v>10267627305</v>
      </c>
      <c r="CJ468" s="78">
        <v>7183582586</v>
      </c>
      <c r="CK468" s="78">
        <v>6008149788</v>
      </c>
      <c r="CL468" s="78">
        <v>13333494366</v>
      </c>
      <c r="CM468" s="78">
        <v>33141370400</v>
      </c>
      <c r="CN468" s="78">
        <v>29607761783</v>
      </c>
      <c r="CO468" s="78">
        <v>21893741515</v>
      </c>
      <c r="CP468" s="78">
        <v>18089317982</v>
      </c>
      <c r="CQ468" s="78">
        <v>31592789230</v>
      </c>
      <c r="CR468" s="78">
        <v>5347769086</v>
      </c>
      <c r="CS468" s="78">
        <v>13880205907</v>
      </c>
      <c r="CT468" s="78">
        <v>19338003872</v>
      </c>
      <c r="CU468" s="78">
        <v>747787019</v>
      </c>
      <c r="CV468" s="78">
        <v>706422260</v>
      </c>
      <c r="CW468" s="78">
        <v>1258344962</v>
      </c>
      <c r="CX468" s="78">
        <v>2100000000</v>
      </c>
      <c r="CY468" s="78">
        <v>1800000000</v>
      </c>
      <c r="CZ468" s="78">
        <v>2100000000</v>
      </c>
      <c r="DA468" s="78">
        <v>2000000000</v>
      </c>
      <c r="DB468" s="78">
        <v>130656464507</v>
      </c>
      <c r="DC468" s="78">
        <v>159620937785</v>
      </c>
      <c r="DD468" s="78">
        <v>186864454535</v>
      </c>
      <c r="DE468" s="78">
        <v>128574064247</v>
      </c>
      <c r="DF468" s="78">
        <v>136067211315</v>
      </c>
      <c r="DG468" s="78">
        <v>44401989767</v>
      </c>
      <c r="DH468" s="78">
        <v>127643646333</v>
      </c>
      <c r="DI468" s="78">
        <v>14301783350</v>
      </c>
      <c r="DJ468" s="78">
        <v>48807307959</v>
      </c>
      <c r="DK468" s="78">
        <v>166004902169</v>
      </c>
      <c r="DL468" s="78">
        <v>50286042453</v>
      </c>
      <c r="DM468" s="78">
        <v>29895806407</v>
      </c>
      <c r="DN468" s="78">
        <v>12484484032</v>
      </c>
      <c r="DO468" s="78">
        <v>4000000000</v>
      </c>
      <c r="DP468" s="78">
        <v>4000000000</v>
      </c>
      <c r="DQ468" s="78">
        <v>5000000000</v>
      </c>
      <c r="DR468" s="78">
        <v>8525291965</v>
      </c>
      <c r="DS468" s="78">
        <v>40837698523</v>
      </c>
      <c r="DT468" s="78">
        <v>29018716100</v>
      </c>
      <c r="DU468" s="78">
        <v>36517002676</v>
      </c>
      <c r="DV468" s="78">
        <v>7594850589</v>
      </c>
      <c r="DW468" s="78">
        <v>9963514121</v>
      </c>
      <c r="DX468" s="78">
        <v>868867803</v>
      </c>
      <c r="DY468" s="78">
        <v>11690395114</v>
      </c>
      <c r="DZ468" s="78">
        <v>887880190</v>
      </c>
      <c r="EA468" s="78">
        <v>12762405559</v>
      </c>
      <c r="EB468" s="78">
        <v>1333247383</v>
      </c>
      <c r="EC468" s="78">
        <v>3778015229</v>
      </c>
      <c r="ED468" s="78">
        <v>20424587038</v>
      </c>
      <c r="EE468" s="78">
        <v>16045097082</v>
      </c>
      <c r="EF468" s="78">
        <v>9349702534</v>
      </c>
      <c r="EG468" s="78">
        <v>10543104239</v>
      </c>
      <c r="EH468" s="78">
        <v>71391910343</v>
      </c>
      <c r="EI468" s="78">
        <v>48773902540</v>
      </c>
      <c r="EJ468" s="78">
        <v>182093587343</v>
      </c>
      <c r="EK468" s="78">
        <v>278811611311</v>
      </c>
      <c r="EL468" s="78">
        <v>544467461762</v>
      </c>
      <c r="EM468" s="78">
        <v>553092599878</v>
      </c>
      <c r="EN468" s="78">
        <v>459987942131</v>
      </c>
      <c r="EO468" s="78">
        <v>879820191292</v>
      </c>
      <c r="EP468" s="78">
        <v>308070215726</v>
      </c>
      <c r="EQ468" s="78">
        <v>36726548193</v>
      </c>
      <c r="ER468" s="78">
        <v>141918942503</v>
      </c>
      <c r="ES468" s="78">
        <v>2427610275</v>
      </c>
      <c r="ET468" s="78">
        <v>3404572121</v>
      </c>
      <c r="EU468" s="78">
        <v>608514185</v>
      </c>
      <c r="EV468" s="78">
        <v>1390986430</v>
      </c>
      <c r="EW468" s="78">
        <v>1590692275</v>
      </c>
      <c r="EX468" s="78">
        <v>1411292813</v>
      </c>
      <c r="EY468" s="78">
        <v>13465301668</v>
      </c>
      <c r="EZ468" s="78">
        <v>11957342964</v>
      </c>
      <c r="FA468" s="78">
        <v>8497496100</v>
      </c>
      <c r="FB468" s="78">
        <v>16877793659</v>
      </c>
      <c r="FC468" s="78">
        <v>22395876630</v>
      </c>
      <c r="FD468" s="78">
        <v>3642873982</v>
      </c>
      <c r="FE468" s="78">
        <v>2145301123</v>
      </c>
      <c r="FF468" s="78">
        <v>1390938803</v>
      </c>
      <c r="FG468" s="78">
        <v>1959683199</v>
      </c>
      <c r="FH468" s="78">
        <v>3572899874</v>
      </c>
      <c r="FI468" s="78">
        <v>41796508399</v>
      </c>
      <c r="FJ468" s="78">
        <v>279608339</v>
      </c>
      <c r="FK468" s="78">
        <v>88022453283</v>
      </c>
      <c r="FL468" s="78">
        <v>5956317163</v>
      </c>
      <c r="FM468" s="78">
        <v>3049079746</v>
      </c>
      <c r="FN468" s="78">
        <v>8621900103</v>
      </c>
      <c r="FO468" s="78">
        <v>285392773</v>
      </c>
      <c r="FP468" s="78">
        <v>6031944010</v>
      </c>
      <c r="FQ468" s="78">
        <v>13380115392</v>
      </c>
      <c r="FR468" s="78">
        <v>13664198</v>
      </c>
      <c r="FS468" s="78">
        <v>13249258956</v>
      </c>
      <c r="FT468" s="78">
        <v>1353003590</v>
      </c>
      <c r="FU468" s="78">
        <v>396848327</v>
      </c>
      <c r="FV468" s="78">
        <v>5831171123</v>
      </c>
      <c r="FW468" s="78">
        <v>10215899451</v>
      </c>
      <c r="FX468" s="78">
        <v>80316926177</v>
      </c>
      <c r="FY468" s="78">
        <v>2003601567</v>
      </c>
      <c r="FZ468" s="78">
        <v>2060766868</v>
      </c>
      <c r="GA468" s="78"/>
      <c r="GB468" s="78">
        <v>480140888857</v>
      </c>
      <c r="GC468" s="78">
        <v>65747185776</v>
      </c>
      <c r="GD468" s="78">
        <v>135004929</v>
      </c>
      <c r="GE468" s="78">
        <v>27000000000</v>
      </c>
      <c r="GF468" s="78">
        <v>5892706784</v>
      </c>
    </row>
    <row r="469" spans="1:188">
      <c r="A469" s="84">
        <v>45338</v>
      </c>
      <c r="B469" s="78">
        <v>141012780178</v>
      </c>
      <c r="C469" s="78">
        <v>130629583499</v>
      </c>
      <c r="D469" s="78">
        <v>181003239976</v>
      </c>
      <c r="E469" s="78">
        <v>193152222578</v>
      </c>
      <c r="F469" s="78">
        <v>98229999990</v>
      </c>
      <c r="G469" s="78">
        <v>47951664818</v>
      </c>
      <c r="H469" s="78">
        <v>102296246727</v>
      </c>
      <c r="I469" s="78">
        <v>17936581938</v>
      </c>
      <c r="J469" s="78">
        <v>28629920277</v>
      </c>
      <c r="K469" s="78">
        <v>22544404288</v>
      </c>
      <c r="L469" s="78">
        <v>7538693282</v>
      </c>
      <c r="M469" s="78">
        <v>3475132703</v>
      </c>
      <c r="N469" s="78">
        <v>12899967949</v>
      </c>
      <c r="O469" s="78">
        <v>4925254449</v>
      </c>
      <c r="P469" s="78">
        <v>4123156003</v>
      </c>
      <c r="Q469" s="78">
        <v>10677982369</v>
      </c>
      <c r="R469" s="78">
        <v>4926357792</v>
      </c>
      <c r="S469" s="78">
        <v>8403497101</v>
      </c>
      <c r="T469" s="78">
        <v>5034954253</v>
      </c>
      <c r="U469" s="78">
        <v>19175023469</v>
      </c>
      <c r="V469" s="78">
        <v>5750047845</v>
      </c>
      <c r="W469" s="78">
        <v>4800302961</v>
      </c>
      <c r="X469" s="78">
        <v>247542130</v>
      </c>
      <c r="Y469" s="78">
        <v>245397616426</v>
      </c>
      <c r="Z469" s="78">
        <v>189666485294</v>
      </c>
      <c r="AA469" s="78">
        <v>152799476804</v>
      </c>
      <c r="AB469" s="78">
        <v>264035992768</v>
      </c>
      <c r="AC469" s="78">
        <v>187387426680</v>
      </c>
      <c r="AD469" s="78">
        <v>224337589575</v>
      </c>
      <c r="AE469" s="78">
        <v>43260862875</v>
      </c>
      <c r="AF469" s="78">
        <v>49562347726</v>
      </c>
      <c r="AG469" s="78">
        <v>48381483621</v>
      </c>
      <c r="AH469" s="78">
        <v>28655469574</v>
      </c>
      <c r="AI469" s="78">
        <v>8465143995</v>
      </c>
      <c r="AJ469" s="78">
        <v>5117839581</v>
      </c>
      <c r="AK469" s="78">
        <v>41154116416</v>
      </c>
      <c r="AL469" s="78">
        <v>5096886624</v>
      </c>
      <c r="AM469" s="78">
        <v>6337344369</v>
      </c>
      <c r="AN469" s="78">
        <v>13320847901</v>
      </c>
      <c r="AO469" s="78">
        <v>5090544459</v>
      </c>
      <c r="AP469" s="78">
        <v>13476390365</v>
      </c>
      <c r="AQ469" s="78">
        <v>5101559400</v>
      </c>
      <c r="AR469" s="78">
        <v>16714289803</v>
      </c>
      <c r="AS469" s="78">
        <v>5094003461</v>
      </c>
      <c r="AT469" s="78">
        <v>10344983935</v>
      </c>
      <c r="AU469" s="78">
        <v>5088571895</v>
      </c>
      <c r="AV469" s="78">
        <v>1172811035</v>
      </c>
      <c r="AW469" s="78">
        <v>1982114922</v>
      </c>
      <c r="AX469" s="78">
        <v>13500000000</v>
      </c>
      <c r="AY469" s="78">
        <v>6500000000</v>
      </c>
      <c r="AZ469" s="78">
        <v>31500000000</v>
      </c>
      <c r="BA469" s="78">
        <v>6856926994</v>
      </c>
      <c r="BB469" s="78">
        <v>5447890244</v>
      </c>
      <c r="BC469" s="78">
        <v>5785123349</v>
      </c>
      <c r="BD469" s="78">
        <v>5903073132</v>
      </c>
      <c r="BE469" s="78">
        <v>11203271504</v>
      </c>
      <c r="BF469" s="78">
        <v>10401212504</v>
      </c>
      <c r="BG469" s="78">
        <v>5459414360</v>
      </c>
      <c r="BH469" s="78">
        <v>5409306945</v>
      </c>
      <c r="BI469" s="78">
        <v>44398534952</v>
      </c>
      <c r="BJ469" s="78">
        <v>118214195580</v>
      </c>
      <c r="BK469" s="78">
        <v>35732526950</v>
      </c>
      <c r="BL469" s="78">
        <v>40520444853</v>
      </c>
      <c r="BM469" s="78">
        <v>42600376315</v>
      </c>
      <c r="BN469" s="78">
        <v>7927546534</v>
      </c>
      <c r="BO469" s="78">
        <v>5000000000</v>
      </c>
      <c r="BP469" s="78">
        <v>5000000000</v>
      </c>
      <c r="BQ469" s="78">
        <v>5500000000</v>
      </c>
      <c r="BR469" s="78">
        <v>8551561680</v>
      </c>
      <c r="BS469" s="78">
        <v>5885110822</v>
      </c>
      <c r="BT469" s="78">
        <v>5554938600</v>
      </c>
      <c r="BU469" s="78">
        <v>17453422059</v>
      </c>
      <c r="BV469" s="78">
        <v>8929116388</v>
      </c>
      <c r="BW469" s="78">
        <v>6379909488</v>
      </c>
      <c r="BX469" s="78">
        <v>16189497695</v>
      </c>
      <c r="BY469" s="78">
        <v>13501991570</v>
      </c>
      <c r="BZ469" s="78">
        <v>14822989302</v>
      </c>
      <c r="CA469" s="78">
        <v>3615120894</v>
      </c>
      <c r="CB469" s="78">
        <v>196150736088</v>
      </c>
      <c r="CC469" s="78">
        <v>154890952221</v>
      </c>
      <c r="CD469" s="78">
        <v>173331801321</v>
      </c>
      <c r="CE469" s="78">
        <v>78783225005</v>
      </c>
      <c r="CF469" s="78">
        <v>94859115482</v>
      </c>
      <c r="CG469" s="78">
        <v>77656096934</v>
      </c>
      <c r="CH469" s="78">
        <v>13102887466</v>
      </c>
      <c r="CI469" s="78">
        <v>10206637397</v>
      </c>
      <c r="CJ469" s="78">
        <v>7183444800</v>
      </c>
      <c r="CK469" s="78">
        <v>6067092922</v>
      </c>
      <c r="CL469" s="78">
        <v>13328843953</v>
      </c>
      <c r="CM469" s="78">
        <v>33453216164</v>
      </c>
      <c r="CN469" s="78">
        <v>30536356006</v>
      </c>
      <c r="CO469" s="78">
        <v>23042779924</v>
      </c>
      <c r="CP469" s="78">
        <v>18081584488</v>
      </c>
      <c r="CQ469" s="78">
        <v>32388136152</v>
      </c>
      <c r="CR469" s="78">
        <v>5347769086</v>
      </c>
      <c r="CS469" s="78">
        <v>13995888300</v>
      </c>
      <c r="CT469" s="78">
        <v>19504949781</v>
      </c>
      <c r="CU469" s="78">
        <v>747787019</v>
      </c>
      <c r="CV469" s="78">
        <v>706422260</v>
      </c>
      <c r="CW469" s="78">
        <v>1258344962</v>
      </c>
      <c r="CX469" s="78">
        <v>2100000000</v>
      </c>
      <c r="CY469" s="78">
        <v>1800000000</v>
      </c>
      <c r="CZ469" s="78">
        <v>2100000000</v>
      </c>
      <c r="DA469" s="78">
        <v>2000000000</v>
      </c>
      <c r="DB469" s="78">
        <v>130547025333</v>
      </c>
      <c r="DC469" s="78">
        <v>159704192393</v>
      </c>
      <c r="DD469" s="78">
        <v>186884814769</v>
      </c>
      <c r="DE469" s="78">
        <v>129895431414</v>
      </c>
      <c r="DF469" s="78">
        <v>136309580040</v>
      </c>
      <c r="DG469" s="78">
        <v>44532370542</v>
      </c>
      <c r="DH469" s="78">
        <v>127745201905</v>
      </c>
      <c r="DI469" s="78">
        <v>14396365012</v>
      </c>
      <c r="DJ469" s="78">
        <v>49398467433</v>
      </c>
      <c r="DK469" s="78">
        <v>168474588756</v>
      </c>
      <c r="DL469" s="78">
        <v>51958919788</v>
      </c>
      <c r="DM469" s="78">
        <v>30166392722</v>
      </c>
      <c r="DN469" s="78">
        <v>12519768609</v>
      </c>
      <c r="DO469" s="78">
        <v>4000000000</v>
      </c>
      <c r="DP469" s="78">
        <v>4000000000</v>
      </c>
      <c r="DQ469" s="78">
        <v>5000000000</v>
      </c>
      <c r="DR469" s="78">
        <v>8597299803</v>
      </c>
      <c r="DS469" s="78">
        <v>42700435264</v>
      </c>
      <c r="DT469" s="78">
        <v>29721827040</v>
      </c>
      <c r="DU469" s="78">
        <v>37524883301</v>
      </c>
      <c r="DV469" s="78">
        <v>7700246171</v>
      </c>
      <c r="DW469" s="78">
        <v>10232734719</v>
      </c>
      <c r="DX469" s="78">
        <v>870483241</v>
      </c>
      <c r="DY469" s="78">
        <v>11690784557</v>
      </c>
      <c r="DZ469" s="78">
        <v>887909009</v>
      </c>
      <c r="EA469" s="78">
        <v>13558170635</v>
      </c>
      <c r="EB469" s="78">
        <v>1344653098</v>
      </c>
      <c r="EC469" s="78">
        <v>3828803984</v>
      </c>
      <c r="ED469" s="78">
        <v>20446296800</v>
      </c>
      <c r="EE469" s="78">
        <v>16045237820</v>
      </c>
      <c r="EF469" s="78">
        <v>9349066186</v>
      </c>
      <c r="EG469" s="78">
        <v>10551797784</v>
      </c>
      <c r="EH469" s="78">
        <v>71663050315</v>
      </c>
      <c r="EI469" s="78">
        <v>48776011047</v>
      </c>
      <c r="EJ469" s="78">
        <v>181839956509</v>
      </c>
      <c r="EK469" s="78">
        <v>279016101242</v>
      </c>
      <c r="EL469" s="78">
        <v>545520160475</v>
      </c>
      <c r="EM469" s="78">
        <v>555273897135</v>
      </c>
      <c r="EN469" s="78">
        <v>463222686193</v>
      </c>
      <c r="EO469" s="78">
        <v>882052339238</v>
      </c>
      <c r="EP469" s="78">
        <v>307416805427</v>
      </c>
      <c r="EQ469" s="78">
        <v>37061681715</v>
      </c>
      <c r="ER469" s="78">
        <v>142453934676</v>
      </c>
      <c r="ES469" s="78">
        <v>2430239705</v>
      </c>
      <c r="ET469" s="78">
        <v>3416937591</v>
      </c>
      <c r="EU469" s="78">
        <v>608514185</v>
      </c>
      <c r="EV469" s="78">
        <v>1390986430</v>
      </c>
      <c r="EW469" s="78">
        <v>1596568824</v>
      </c>
      <c r="EX469" s="78">
        <v>1411319902</v>
      </c>
      <c r="EY469" s="78">
        <v>13868806853</v>
      </c>
      <c r="EZ469" s="78">
        <v>11975311338</v>
      </c>
      <c r="FA469" s="78">
        <v>8520564393</v>
      </c>
      <c r="FB469" s="78">
        <v>16906063850</v>
      </c>
      <c r="FC469" s="78">
        <v>22413791125</v>
      </c>
      <c r="FD469" s="78">
        <v>3642442814</v>
      </c>
      <c r="FE469" s="78">
        <v>2145819416</v>
      </c>
      <c r="FF469" s="78">
        <v>1390977095</v>
      </c>
      <c r="FG469" s="78">
        <v>1959683846</v>
      </c>
      <c r="FH469" s="78">
        <v>3573961963</v>
      </c>
      <c r="FI469" s="78">
        <v>41798653427</v>
      </c>
      <c r="FJ469" s="78">
        <v>279856222</v>
      </c>
      <c r="FK469" s="78">
        <v>88188864050</v>
      </c>
      <c r="FL469" s="78">
        <v>5963167434</v>
      </c>
      <c r="FM469" s="78">
        <v>3049830559</v>
      </c>
      <c r="FN469" s="78">
        <v>8618822031</v>
      </c>
      <c r="FO469" s="78">
        <v>285478948</v>
      </c>
      <c r="FP469" s="78">
        <v>6044565099</v>
      </c>
      <c r="FQ469" s="78">
        <v>13389602312</v>
      </c>
      <c r="FR469" s="78">
        <v>13664198</v>
      </c>
      <c r="FS469" s="78">
        <v>13257406830</v>
      </c>
      <c r="FT469" s="78">
        <v>1353269755</v>
      </c>
      <c r="FU469" s="78">
        <v>395544696</v>
      </c>
      <c r="FV469" s="78">
        <v>5840768817</v>
      </c>
      <c r="FW469" s="78">
        <v>10215899451</v>
      </c>
      <c r="FX469" s="78">
        <v>80316926177</v>
      </c>
      <c r="FY469" s="78">
        <v>2006877582</v>
      </c>
      <c r="FZ469" s="78">
        <v>2075809837</v>
      </c>
      <c r="GA469" s="78"/>
      <c r="GB469" s="78">
        <v>482158415768</v>
      </c>
      <c r="GC469" s="78">
        <v>65660347012</v>
      </c>
      <c r="GD469" s="78">
        <v>135007898</v>
      </c>
      <c r="GE469" s="78">
        <v>27000000000</v>
      </c>
      <c r="GF469" s="78">
        <v>5999077471</v>
      </c>
    </row>
    <row r="470" spans="1:188">
      <c r="A470" s="84">
        <v>45341</v>
      </c>
      <c r="B470" s="78">
        <v>140855394079</v>
      </c>
      <c r="C470" s="78">
        <v>130549976046</v>
      </c>
      <c r="D470" s="78">
        <v>181513833698</v>
      </c>
      <c r="E470" s="78">
        <v>193059676749</v>
      </c>
      <c r="F470" s="78">
        <v>98176718936</v>
      </c>
      <c r="G470" s="78">
        <v>47959546447</v>
      </c>
      <c r="H470" s="78">
        <v>102184759668</v>
      </c>
      <c r="I470" s="78">
        <v>17784224859</v>
      </c>
      <c r="J470" s="78">
        <v>28643936507</v>
      </c>
      <c r="K470" s="78">
        <v>22574948798</v>
      </c>
      <c r="L470" s="78">
        <v>7481541632</v>
      </c>
      <c r="M470" s="78">
        <v>3495406629</v>
      </c>
      <c r="N470" s="78">
        <v>12947839498</v>
      </c>
      <c r="O470" s="78">
        <v>4925085288</v>
      </c>
      <c r="P470" s="78">
        <v>4139282230</v>
      </c>
      <c r="Q470" s="78">
        <v>10953819950</v>
      </c>
      <c r="R470" s="78">
        <v>4943357167</v>
      </c>
      <c r="S470" s="78">
        <v>8478207569</v>
      </c>
      <c r="T470" s="78">
        <v>5044663144</v>
      </c>
      <c r="U470" s="78">
        <v>19508369614</v>
      </c>
      <c r="V470" s="78">
        <v>5757531251</v>
      </c>
      <c r="W470" s="78">
        <v>4805679774</v>
      </c>
      <c r="X470" s="78">
        <v>247164501</v>
      </c>
      <c r="Y470" s="78">
        <v>245133147014</v>
      </c>
      <c r="Z470" s="78">
        <v>189641698052</v>
      </c>
      <c r="AA470" s="78">
        <v>152720306954</v>
      </c>
      <c r="AB470" s="78">
        <v>264596541432</v>
      </c>
      <c r="AC470" s="78">
        <v>187263948781</v>
      </c>
      <c r="AD470" s="78">
        <v>224256593439</v>
      </c>
      <c r="AE470" s="78">
        <v>43247231330</v>
      </c>
      <c r="AF470" s="78">
        <v>49596890016</v>
      </c>
      <c r="AG470" s="78">
        <v>48745244073</v>
      </c>
      <c r="AH470" s="78">
        <v>28663876990</v>
      </c>
      <c r="AI470" s="78">
        <v>8463571591</v>
      </c>
      <c r="AJ470" s="78">
        <v>5117839581</v>
      </c>
      <c r="AK470" s="78">
        <v>41319073075</v>
      </c>
      <c r="AL470" s="78">
        <v>5096886624</v>
      </c>
      <c r="AM470" s="78">
        <v>6370009153</v>
      </c>
      <c r="AN470" s="78">
        <v>13461565207</v>
      </c>
      <c r="AO470" s="78">
        <v>5090544459</v>
      </c>
      <c r="AP470" s="78">
        <v>13514720658</v>
      </c>
      <c r="AQ470" s="78">
        <v>5101559400</v>
      </c>
      <c r="AR470" s="78">
        <v>16691096612</v>
      </c>
      <c r="AS470" s="78">
        <v>5094003461</v>
      </c>
      <c r="AT470" s="78">
        <v>10396583786</v>
      </c>
      <c r="AU470" s="78">
        <v>5088571895</v>
      </c>
      <c r="AV470" s="78">
        <v>1172811035</v>
      </c>
      <c r="AW470" s="78">
        <v>1982114922</v>
      </c>
      <c r="AX470" s="78">
        <v>13500000000</v>
      </c>
      <c r="AY470" s="78">
        <v>6500000000</v>
      </c>
      <c r="AZ470" s="78">
        <v>32000000000</v>
      </c>
      <c r="BA470" s="78">
        <v>6847648758</v>
      </c>
      <c r="BB470" s="78">
        <v>5448628970</v>
      </c>
      <c r="BC470" s="78">
        <v>5801588433</v>
      </c>
      <c r="BD470" s="78">
        <v>5907001835</v>
      </c>
      <c r="BE470" s="78">
        <v>11220126680</v>
      </c>
      <c r="BF470" s="78">
        <v>10404672384</v>
      </c>
      <c r="BG470" s="78">
        <v>5498713984</v>
      </c>
      <c r="BH470" s="78">
        <v>5409306945</v>
      </c>
      <c r="BI470" s="78">
        <v>44450252357</v>
      </c>
      <c r="BJ470" s="78">
        <v>118324391085</v>
      </c>
      <c r="BK470" s="78">
        <v>35747149732</v>
      </c>
      <c r="BL470" s="78">
        <v>40507130905</v>
      </c>
      <c r="BM470" s="78">
        <v>42724382047</v>
      </c>
      <c r="BN470" s="78">
        <v>8024952939</v>
      </c>
      <c r="BO470" s="78">
        <v>5000000000</v>
      </c>
      <c r="BP470" s="78">
        <v>5000000000</v>
      </c>
      <c r="BQ470" s="78">
        <v>5500000000</v>
      </c>
      <c r="BR470" s="78">
        <v>8561783309</v>
      </c>
      <c r="BS470" s="78">
        <v>5969533822</v>
      </c>
      <c r="BT470" s="78">
        <v>5733335272</v>
      </c>
      <c r="BU470" s="78">
        <v>17987772811</v>
      </c>
      <c r="BV470" s="78">
        <v>8928226674</v>
      </c>
      <c r="BW470" s="78">
        <v>6429963690</v>
      </c>
      <c r="BX470" s="78">
        <v>16186778163</v>
      </c>
      <c r="BY470" s="78">
        <v>13490790546</v>
      </c>
      <c r="BZ470" s="78">
        <v>14829878633</v>
      </c>
      <c r="CA470" s="78">
        <v>3635428066</v>
      </c>
      <c r="CB470" s="78">
        <v>196261784593</v>
      </c>
      <c r="CC470" s="78">
        <v>155584795031</v>
      </c>
      <c r="CD470" s="78">
        <v>174086743970</v>
      </c>
      <c r="CE470" s="78">
        <v>78951903189</v>
      </c>
      <c r="CF470" s="78">
        <v>94747286953</v>
      </c>
      <c r="CG470" s="78">
        <v>77726005290</v>
      </c>
      <c r="CH470" s="78">
        <v>13114325027</v>
      </c>
      <c r="CI470" s="78">
        <v>10203806399</v>
      </c>
      <c r="CJ470" s="78">
        <v>7183686866</v>
      </c>
      <c r="CK470" s="78">
        <v>6156626063</v>
      </c>
      <c r="CL470" s="78">
        <v>13327741803</v>
      </c>
      <c r="CM470" s="78">
        <v>33498719083</v>
      </c>
      <c r="CN470" s="78">
        <v>30612173471</v>
      </c>
      <c r="CO470" s="78">
        <v>23147593403</v>
      </c>
      <c r="CP470" s="78">
        <v>18126523510</v>
      </c>
      <c r="CQ470" s="78">
        <v>32443389035</v>
      </c>
      <c r="CR470" s="78">
        <v>5336562019</v>
      </c>
      <c r="CS470" s="78">
        <v>13989292789</v>
      </c>
      <c r="CT470" s="78">
        <v>19649395049</v>
      </c>
      <c r="CU470" s="78">
        <v>747787019</v>
      </c>
      <c r="CV470" s="78">
        <v>705300408</v>
      </c>
      <c r="CW470" s="78">
        <v>1258344962</v>
      </c>
      <c r="CX470" s="78">
        <v>2100000000</v>
      </c>
      <c r="CY470" s="78">
        <v>1800000000</v>
      </c>
      <c r="CZ470" s="78">
        <v>2100000000</v>
      </c>
      <c r="DA470" s="78">
        <v>2000000000</v>
      </c>
      <c r="DB470" s="78">
        <v>130482319330</v>
      </c>
      <c r="DC470" s="78">
        <v>159760195075</v>
      </c>
      <c r="DD470" s="78">
        <v>186940712501</v>
      </c>
      <c r="DE470" s="78">
        <v>130170127630</v>
      </c>
      <c r="DF470" s="78">
        <v>136283113610</v>
      </c>
      <c r="DG470" s="78">
        <v>44524623757</v>
      </c>
      <c r="DH470" s="78">
        <v>127829678298</v>
      </c>
      <c r="DI470" s="78">
        <v>14495848932</v>
      </c>
      <c r="DJ470" s="78">
        <v>49778838374</v>
      </c>
      <c r="DK470" s="78">
        <v>168564181009</v>
      </c>
      <c r="DL470" s="78">
        <v>52094087400</v>
      </c>
      <c r="DM470" s="78">
        <v>30252606908</v>
      </c>
      <c r="DN470" s="78">
        <v>12553968432</v>
      </c>
      <c r="DO470" s="78">
        <v>4500000000</v>
      </c>
      <c r="DP470" s="78">
        <v>4000000000</v>
      </c>
      <c r="DQ470" s="78">
        <v>5000000000</v>
      </c>
      <c r="DR470" s="78">
        <v>8809735992</v>
      </c>
      <c r="DS470" s="78">
        <v>43976596995</v>
      </c>
      <c r="DT470" s="78">
        <v>30001659372</v>
      </c>
      <c r="DU470" s="78">
        <v>38204858885</v>
      </c>
      <c r="DV470" s="78">
        <v>7767019286</v>
      </c>
      <c r="DW470" s="78">
        <v>10318700910</v>
      </c>
      <c r="DX470" s="78">
        <v>869378026</v>
      </c>
      <c r="DY470" s="78">
        <v>11691331082</v>
      </c>
      <c r="DZ470" s="78">
        <v>888092642</v>
      </c>
      <c r="EA470" s="78">
        <v>13625484144</v>
      </c>
      <c r="EB470" s="78">
        <v>1343222959</v>
      </c>
      <c r="EC470" s="78">
        <v>3892523221</v>
      </c>
      <c r="ED470" s="78">
        <v>20435070950</v>
      </c>
      <c r="EE470" s="78">
        <v>16050105934</v>
      </c>
      <c r="EF470" s="78">
        <v>9350445671</v>
      </c>
      <c r="EG470" s="78">
        <v>10550562469</v>
      </c>
      <c r="EH470" s="78">
        <v>71624142169</v>
      </c>
      <c r="EI470" s="78">
        <v>48591504409</v>
      </c>
      <c r="EJ470" s="78">
        <v>181697357615</v>
      </c>
      <c r="EK470" s="78">
        <v>279730976958</v>
      </c>
      <c r="EL470" s="78">
        <v>545301402847</v>
      </c>
      <c r="EM470" s="78">
        <v>556296534310</v>
      </c>
      <c r="EN470" s="78">
        <v>464454289538</v>
      </c>
      <c r="EO470" s="78">
        <v>882163721763</v>
      </c>
      <c r="EP470" s="78">
        <v>307227692744</v>
      </c>
      <c r="EQ470" s="78">
        <v>37237799940</v>
      </c>
      <c r="ER470" s="78">
        <v>142699028251</v>
      </c>
      <c r="ES470" s="78">
        <v>2429542341</v>
      </c>
      <c r="ET470" s="78">
        <v>3417357626</v>
      </c>
      <c r="EU470" s="78">
        <v>608514185</v>
      </c>
      <c r="EV470" s="78">
        <v>1391930272</v>
      </c>
      <c r="EW470" s="78">
        <v>1622352575</v>
      </c>
      <c r="EX470" s="78">
        <v>1412242338</v>
      </c>
      <c r="EY470" s="78">
        <v>14287272357</v>
      </c>
      <c r="EZ470" s="78">
        <v>11968902788</v>
      </c>
      <c r="FA470" s="78">
        <v>8573907749</v>
      </c>
      <c r="FB470" s="78">
        <v>16891493171</v>
      </c>
      <c r="FC470" s="78">
        <v>22431804885</v>
      </c>
      <c r="FD470" s="78">
        <v>3619133667</v>
      </c>
      <c r="FE470" s="78">
        <v>2146351968</v>
      </c>
      <c r="FF470" s="78">
        <v>1391402198</v>
      </c>
      <c r="FG470" s="78">
        <v>1961700897</v>
      </c>
      <c r="FH470" s="78">
        <v>3569249237</v>
      </c>
      <c r="FI470" s="78">
        <v>41800722359</v>
      </c>
      <c r="FJ470" s="78">
        <v>279111236</v>
      </c>
      <c r="FK470" s="78">
        <v>88102666540</v>
      </c>
      <c r="FL470" s="78">
        <v>5963677740</v>
      </c>
      <c r="FM470" s="78">
        <v>3049833795</v>
      </c>
      <c r="FN470" s="78">
        <v>8621801264</v>
      </c>
      <c r="FO470" s="78">
        <v>285618045</v>
      </c>
      <c r="FP470" s="78">
        <v>6046485614</v>
      </c>
      <c r="FQ470" s="78">
        <v>13430888992</v>
      </c>
      <c r="FR470" s="78">
        <v>13664198</v>
      </c>
      <c r="FS470" s="78">
        <v>13296970660</v>
      </c>
      <c r="FT470" s="78">
        <v>1353309619</v>
      </c>
      <c r="FU470" s="78">
        <v>394709013</v>
      </c>
      <c r="FV470" s="78">
        <v>5858197341</v>
      </c>
      <c r="FW470" s="78">
        <v>10216324072</v>
      </c>
      <c r="FX470" s="78">
        <v>80316926177</v>
      </c>
      <c r="FY470" s="78">
        <v>2012280547</v>
      </c>
      <c r="FZ470" s="78">
        <v>2076475142</v>
      </c>
      <c r="GA470" s="78"/>
      <c r="GB470" s="78">
        <v>481742273602</v>
      </c>
      <c r="GC470" s="78">
        <v>65569963903</v>
      </c>
      <c r="GD470" s="78">
        <v>135254583</v>
      </c>
      <c r="GE470" s="78">
        <v>27000000000</v>
      </c>
      <c r="GF470" s="78">
        <v>6039852344</v>
      </c>
    </row>
    <row r="471" spans="1:188">
      <c r="A471" s="84">
        <v>45342</v>
      </c>
      <c r="B471" s="78">
        <v>140800274311</v>
      </c>
      <c r="C471" s="78">
        <v>130919628270</v>
      </c>
      <c r="D471" s="78">
        <v>182320381879</v>
      </c>
      <c r="E471" s="78">
        <v>193061928866</v>
      </c>
      <c r="F471" s="78">
        <v>98263916421</v>
      </c>
      <c r="G471" s="78">
        <v>47944833247</v>
      </c>
      <c r="H471" s="78">
        <v>102081977393</v>
      </c>
      <c r="I471" s="78">
        <v>17826629508</v>
      </c>
      <c r="J471" s="78">
        <v>28628350396</v>
      </c>
      <c r="K471" s="78">
        <v>22848358685</v>
      </c>
      <c r="L471" s="78">
        <v>7480517843</v>
      </c>
      <c r="M471" s="78">
        <v>3495534777</v>
      </c>
      <c r="N471" s="78">
        <v>13151143854</v>
      </c>
      <c r="O471" s="78">
        <v>4925598674</v>
      </c>
      <c r="P471" s="78">
        <v>4176034707</v>
      </c>
      <c r="Q471" s="78">
        <v>11093759398</v>
      </c>
      <c r="R471" s="78">
        <v>4947078543</v>
      </c>
      <c r="S471" s="78">
        <v>8597722600</v>
      </c>
      <c r="T471" s="78">
        <v>5054671746</v>
      </c>
      <c r="U471" s="78">
        <v>19559577960</v>
      </c>
      <c r="V471" s="78">
        <v>5765895424</v>
      </c>
      <c r="W471" s="78">
        <v>4814339916</v>
      </c>
      <c r="X471" s="78">
        <v>247164501</v>
      </c>
      <c r="Y471" s="78">
        <v>245210448297</v>
      </c>
      <c r="Z471" s="78">
        <v>189371953712</v>
      </c>
      <c r="AA471" s="78">
        <v>152516835112</v>
      </c>
      <c r="AB471" s="78">
        <v>266467184086</v>
      </c>
      <c r="AC471" s="78">
        <v>187054497655</v>
      </c>
      <c r="AD471" s="78">
        <v>222996573478</v>
      </c>
      <c r="AE471" s="78">
        <v>43147611726</v>
      </c>
      <c r="AF471" s="78">
        <v>49562692503</v>
      </c>
      <c r="AG471" s="78">
        <v>48849409827</v>
      </c>
      <c r="AH471" s="78">
        <v>28662946732</v>
      </c>
      <c r="AI471" s="78">
        <v>8444602580</v>
      </c>
      <c r="AJ471" s="78">
        <v>5116125235</v>
      </c>
      <c r="AK471" s="78">
        <v>43295323478</v>
      </c>
      <c r="AL471" s="78">
        <v>5095197110</v>
      </c>
      <c r="AM471" s="78">
        <v>6421709859</v>
      </c>
      <c r="AN471" s="78">
        <v>13818598198</v>
      </c>
      <c r="AO471" s="78">
        <v>5088866039</v>
      </c>
      <c r="AP471" s="78">
        <v>13827429223</v>
      </c>
      <c r="AQ471" s="78">
        <v>5099865121</v>
      </c>
      <c r="AR471" s="78">
        <v>16847307303</v>
      </c>
      <c r="AS471" s="78">
        <v>5092326512</v>
      </c>
      <c r="AT471" s="78">
        <v>10523701247</v>
      </c>
      <c r="AU471" s="78">
        <v>5086895946</v>
      </c>
      <c r="AV471" s="78">
        <v>1172811035</v>
      </c>
      <c r="AW471" s="78">
        <v>1982114922</v>
      </c>
      <c r="AX471" s="78">
        <v>14000000000</v>
      </c>
      <c r="AY471" s="78">
        <v>6500000000</v>
      </c>
      <c r="AZ471" s="78">
        <v>32000000000</v>
      </c>
      <c r="BA471" s="78">
        <v>6798832993</v>
      </c>
      <c r="BB471" s="78">
        <v>5448314215</v>
      </c>
      <c r="BC471" s="78">
        <v>5815131174</v>
      </c>
      <c r="BD471" s="78">
        <v>5923712914</v>
      </c>
      <c r="BE471" s="78">
        <v>11214572640</v>
      </c>
      <c r="BF471" s="78">
        <v>10405095237</v>
      </c>
      <c r="BG471" s="78">
        <v>5500074114</v>
      </c>
      <c r="BH471" s="78">
        <v>5407257091</v>
      </c>
      <c r="BI471" s="78">
        <v>45113650094</v>
      </c>
      <c r="BJ471" s="78">
        <v>123400528183</v>
      </c>
      <c r="BK471" s="78">
        <v>35745863470</v>
      </c>
      <c r="BL471" s="78">
        <v>40549898913</v>
      </c>
      <c r="BM471" s="78">
        <v>43117500005</v>
      </c>
      <c r="BN471" s="78">
        <v>8047387369</v>
      </c>
      <c r="BO471" s="78">
        <v>5000000000</v>
      </c>
      <c r="BP471" s="78">
        <v>5000000000</v>
      </c>
      <c r="BQ471" s="78">
        <v>5500000000</v>
      </c>
      <c r="BR471" s="78">
        <v>8567728245</v>
      </c>
      <c r="BS471" s="78">
        <v>6141758245</v>
      </c>
      <c r="BT471" s="78">
        <v>5849787566</v>
      </c>
      <c r="BU471" s="78">
        <v>18538413044</v>
      </c>
      <c r="BV471" s="78">
        <v>8941495847</v>
      </c>
      <c r="BW471" s="78">
        <v>6447591415</v>
      </c>
      <c r="BX471" s="78">
        <v>16162037805</v>
      </c>
      <c r="BY471" s="78">
        <v>13474256273</v>
      </c>
      <c r="BZ471" s="78">
        <v>14840470133</v>
      </c>
      <c r="CA471" s="78">
        <v>3640014984</v>
      </c>
      <c r="CB471" s="78">
        <v>196203287859</v>
      </c>
      <c r="CC471" s="78">
        <v>157334698693</v>
      </c>
      <c r="CD471" s="78">
        <v>175666607681</v>
      </c>
      <c r="CE471" s="78">
        <v>78999768366</v>
      </c>
      <c r="CF471" s="78">
        <v>94679065829</v>
      </c>
      <c r="CG471" s="78">
        <v>77707831259</v>
      </c>
      <c r="CH471" s="78">
        <v>13138564910</v>
      </c>
      <c r="CI471" s="78">
        <v>10201460119</v>
      </c>
      <c r="CJ471" s="78">
        <v>7183978034</v>
      </c>
      <c r="CK471" s="78">
        <v>6174453622</v>
      </c>
      <c r="CL471" s="78">
        <v>13303546053</v>
      </c>
      <c r="CM471" s="78">
        <v>34031820373</v>
      </c>
      <c r="CN471" s="78">
        <v>32002897258</v>
      </c>
      <c r="CO471" s="78">
        <v>25427417682</v>
      </c>
      <c r="CP471" s="78">
        <v>18199371393</v>
      </c>
      <c r="CQ471" s="78">
        <v>33558105654</v>
      </c>
      <c r="CR471" s="78">
        <v>5334889997</v>
      </c>
      <c r="CS471" s="78">
        <v>13989292789</v>
      </c>
      <c r="CT471" s="78">
        <v>19712289570</v>
      </c>
      <c r="CU471" s="78">
        <v>908786644</v>
      </c>
      <c r="CV471" s="78">
        <v>705300408</v>
      </c>
      <c r="CW471" s="78">
        <v>1258344962</v>
      </c>
      <c r="CX471" s="78">
        <v>2100000000</v>
      </c>
      <c r="CY471" s="78">
        <v>1800000000</v>
      </c>
      <c r="CZ471" s="78">
        <v>2100000000</v>
      </c>
      <c r="DA471" s="78">
        <v>2000000000</v>
      </c>
      <c r="DB471" s="78">
        <v>130429610303</v>
      </c>
      <c r="DC471" s="78">
        <v>159752836089</v>
      </c>
      <c r="DD471" s="78">
        <v>186689294435</v>
      </c>
      <c r="DE471" s="78">
        <v>131594176700</v>
      </c>
      <c r="DF471" s="78">
        <v>136428274190</v>
      </c>
      <c r="DG471" s="78">
        <v>44640013123</v>
      </c>
      <c r="DH471" s="78">
        <v>127930898889</v>
      </c>
      <c r="DI471" s="78">
        <v>14490413682</v>
      </c>
      <c r="DJ471" s="78">
        <v>50281262684</v>
      </c>
      <c r="DK471" s="78">
        <v>172435025372</v>
      </c>
      <c r="DL471" s="78">
        <v>54230807059</v>
      </c>
      <c r="DM471" s="78">
        <v>30738196312</v>
      </c>
      <c r="DN471" s="78">
        <v>12530674339</v>
      </c>
      <c r="DO471" s="78">
        <v>5000000000</v>
      </c>
      <c r="DP471" s="78">
        <v>4000000000</v>
      </c>
      <c r="DQ471" s="78">
        <v>5000000000</v>
      </c>
      <c r="DR471" s="78">
        <v>8848964918</v>
      </c>
      <c r="DS471" s="78">
        <v>44932138792</v>
      </c>
      <c r="DT471" s="78">
        <v>31039072234</v>
      </c>
      <c r="DU471" s="78">
        <v>39041168803</v>
      </c>
      <c r="DV471" s="78">
        <v>7818461809</v>
      </c>
      <c r="DW471" s="78">
        <v>10549525618</v>
      </c>
      <c r="DX471" s="78">
        <v>869970536</v>
      </c>
      <c r="DY471" s="78">
        <v>11691387137</v>
      </c>
      <c r="DZ471" s="78">
        <v>888092860</v>
      </c>
      <c r="EA471" s="78">
        <v>15021737137</v>
      </c>
      <c r="EB471" s="78">
        <v>1343432459</v>
      </c>
      <c r="EC471" s="78">
        <v>3933318639</v>
      </c>
      <c r="ED471" s="78">
        <v>20495378328</v>
      </c>
      <c r="EE471" s="78">
        <v>16049634338</v>
      </c>
      <c r="EF471" s="78">
        <v>9374680351</v>
      </c>
      <c r="EG471" s="78">
        <v>10529773096</v>
      </c>
      <c r="EH471" s="78">
        <v>71728124663</v>
      </c>
      <c r="EI471" s="78">
        <v>48596956164</v>
      </c>
      <c r="EJ471" s="78">
        <v>181580234152</v>
      </c>
      <c r="EK471" s="78">
        <v>279903703031</v>
      </c>
      <c r="EL471" s="78">
        <v>547154054966</v>
      </c>
      <c r="EM471" s="78">
        <v>557179528859</v>
      </c>
      <c r="EN471" s="78">
        <v>469215663274</v>
      </c>
      <c r="EO471" s="78">
        <v>884898260942</v>
      </c>
      <c r="EP471" s="78">
        <v>306912939995</v>
      </c>
      <c r="EQ471" s="78">
        <v>37481847491</v>
      </c>
      <c r="ER471" s="78">
        <v>142893683633</v>
      </c>
      <c r="ES471" s="78">
        <v>2405730570</v>
      </c>
      <c r="ET471" s="78">
        <v>3418581701</v>
      </c>
      <c r="EU471" s="78">
        <v>608514185</v>
      </c>
      <c r="EV471" s="78">
        <v>1392178898</v>
      </c>
      <c r="EW471" s="78">
        <v>1657544027</v>
      </c>
      <c r="EX471" s="78">
        <v>1404754854</v>
      </c>
      <c r="EY471" s="78">
        <v>14660661429</v>
      </c>
      <c r="EZ471" s="78">
        <v>11998553633</v>
      </c>
      <c r="FA471" s="78">
        <v>8655653326</v>
      </c>
      <c r="FB471" s="78">
        <v>16916379534</v>
      </c>
      <c r="FC471" s="78">
        <v>22431824128</v>
      </c>
      <c r="FD471" s="78">
        <v>3619144138</v>
      </c>
      <c r="FE471" s="78">
        <v>2146651308</v>
      </c>
      <c r="FF471" s="78">
        <v>1391568055</v>
      </c>
      <c r="FG471" s="78">
        <v>1961700897</v>
      </c>
      <c r="FH471" s="78">
        <v>3544940545</v>
      </c>
      <c r="FI471" s="78">
        <v>41783338826</v>
      </c>
      <c r="FJ471" s="78">
        <v>279111236</v>
      </c>
      <c r="FK471" s="78">
        <v>87903505582</v>
      </c>
      <c r="FL471" s="78">
        <v>5943516524</v>
      </c>
      <c r="FM471" s="78">
        <v>3085558770</v>
      </c>
      <c r="FN471" s="78">
        <v>8626471707</v>
      </c>
      <c r="FO471" s="78">
        <v>285745394</v>
      </c>
      <c r="FP471" s="78">
        <v>6048572131</v>
      </c>
      <c r="FQ471" s="78">
        <v>13429325331</v>
      </c>
      <c r="FR471" s="78">
        <v>13388244</v>
      </c>
      <c r="FS471" s="78">
        <v>13305339079</v>
      </c>
      <c r="FT471" s="78">
        <v>1353501603</v>
      </c>
      <c r="FU471" s="78">
        <v>395101258</v>
      </c>
      <c r="FV471" s="78">
        <v>5858959109</v>
      </c>
      <c r="FW471" s="78">
        <v>10216329050</v>
      </c>
      <c r="FX471" s="78">
        <v>80316926177</v>
      </c>
      <c r="FY471" s="78">
        <v>2012357294</v>
      </c>
      <c r="FZ471" s="78">
        <v>2081197199</v>
      </c>
      <c r="GA471" s="78"/>
      <c r="GB471" s="78">
        <v>484118232258</v>
      </c>
      <c r="GC471" s="78">
        <v>65364474392</v>
      </c>
      <c r="GD471" s="78">
        <v>135254583</v>
      </c>
      <c r="GE471" s="78">
        <v>27000000000</v>
      </c>
      <c r="GF471" s="78">
        <v>6048975397</v>
      </c>
    </row>
    <row r="472" spans="1:188">
      <c r="A472" s="84">
        <v>45343</v>
      </c>
      <c r="B472" s="78">
        <v>140406283658</v>
      </c>
      <c r="C472" s="78">
        <v>130930077856</v>
      </c>
      <c r="D472" s="78">
        <v>182760598568</v>
      </c>
      <c r="E472" s="78">
        <v>192944620879</v>
      </c>
      <c r="F472" s="78">
        <v>98249608682</v>
      </c>
      <c r="G472" s="78">
        <v>47918892945</v>
      </c>
      <c r="H472" s="78">
        <v>102045146991</v>
      </c>
      <c r="I472" s="78">
        <v>17862971517</v>
      </c>
      <c r="J472" s="78">
        <v>28636644325</v>
      </c>
      <c r="K472" s="78">
        <v>22977508878</v>
      </c>
      <c r="L472" s="78">
        <v>7554100893</v>
      </c>
      <c r="M472" s="78">
        <v>3496340733</v>
      </c>
      <c r="N472" s="78">
        <v>13248104532</v>
      </c>
      <c r="O472" s="78">
        <v>4925645678</v>
      </c>
      <c r="P472" s="78">
        <v>4222829544</v>
      </c>
      <c r="Q472" s="78">
        <v>11086179792</v>
      </c>
      <c r="R472" s="78">
        <v>4956667527</v>
      </c>
      <c r="S472" s="78">
        <v>8721374384</v>
      </c>
      <c r="T472" s="78">
        <v>5056773500</v>
      </c>
      <c r="U472" s="78">
        <v>19635992258</v>
      </c>
      <c r="V472" s="78">
        <v>5822077620</v>
      </c>
      <c r="W472" s="78">
        <v>4814737569</v>
      </c>
      <c r="X472" s="78">
        <v>247414299</v>
      </c>
      <c r="Y472" s="78">
        <v>244360124910</v>
      </c>
      <c r="Z472" s="78">
        <v>189361617760</v>
      </c>
      <c r="AA472" s="78">
        <v>152471779698</v>
      </c>
      <c r="AB472" s="78">
        <v>266856323637</v>
      </c>
      <c r="AC472" s="78">
        <v>187027859783</v>
      </c>
      <c r="AD472" s="78">
        <v>222980425092</v>
      </c>
      <c r="AE472" s="78">
        <v>43167208660</v>
      </c>
      <c r="AF472" s="78">
        <v>49517025795</v>
      </c>
      <c r="AG472" s="78">
        <v>49301096295</v>
      </c>
      <c r="AH472" s="78">
        <v>28713534547</v>
      </c>
      <c r="AI472" s="78">
        <v>8475043354</v>
      </c>
      <c r="AJ472" s="78">
        <v>5116125235</v>
      </c>
      <c r="AK472" s="78">
        <v>43565709930</v>
      </c>
      <c r="AL472" s="78">
        <v>5095197110</v>
      </c>
      <c r="AM472" s="78">
        <v>6434630676</v>
      </c>
      <c r="AN472" s="78">
        <v>13892827636</v>
      </c>
      <c r="AO472" s="78">
        <v>5088866039</v>
      </c>
      <c r="AP472" s="78">
        <v>13970318455</v>
      </c>
      <c r="AQ472" s="78">
        <v>5099865121</v>
      </c>
      <c r="AR472" s="78">
        <v>16846173361</v>
      </c>
      <c r="AS472" s="78">
        <v>5092326512</v>
      </c>
      <c r="AT472" s="78">
        <v>10565248715</v>
      </c>
      <c r="AU472" s="78">
        <v>5086895946</v>
      </c>
      <c r="AV472" s="78">
        <v>1172811035</v>
      </c>
      <c r="AW472" s="78">
        <v>2080545047</v>
      </c>
      <c r="AX472" s="78">
        <v>14000000000</v>
      </c>
      <c r="AY472" s="78">
        <v>6500000000</v>
      </c>
      <c r="AZ472" s="78">
        <v>32000000000</v>
      </c>
      <c r="BA472" s="78">
        <v>6793018382</v>
      </c>
      <c r="BB472" s="78">
        <v>5447287215</v>
      </c>
      <c r="BC472" s="78">
        <v>5828859478</v>
      </c>
      <c r="BD472" s="78">
        <v>5900248747</v>
      </c>
      <c r="BE472" s="78">
        <v>11217479340</v>
      </c>
      <c r="BF472" s="78">
        <v>10413343477</v>
      </c>
      <c r="BG472" s="78">
        <v>5505575952</v>
      </c>
      <c r="BH472" s="78">
        <v>5407762972</v>
      </c>
      <c r="BI472" s="78">
        <v>45242414628</v>
      </c>
      <c r="BJ472" s="78">
        <v>124158886413</v>
      </c>
      <c r="BK472" s="78">
        <v>35761382605</v>
      </c>
      <c r="BL472" s="78">
        <v>40553459114</v>
      </c>
      <c r="BM472" s="78">
        <v>43203693076</v>
      </c>
      <c r="BN472" s="78">
        <v>8057524657</v>
      </c>
      <c r="BO472" s="78">
        <v>5000000000</v>
      </c>
      <c r="BP472" s="78">
        <v>5000000000</v>
      </c>
      <c r="BQ472" s="78">
        <v>5500000000</v>
      </c>
      <c r="BR472" s="78">
        <v>8404093328</v>
      </c>
      <c r="BS472" s="78">
        <v>6387986886</v>
      </c>
      <c r="BT472" s="78">
        <v>5902224418</v>
      </c>
      <c r="BU472" s="78">
        <v>18853227492</v>
      </c>
      <c r="BV472" s="78">
        <v>8908054325</v>
      </c>
      <c r="BW472" s="78">
        <v>6542831007</v>
      </c>
      <c r="BX472" s="78">
        <v>16190004101</v>
      </c>
      <c r="BY472" s="78">
        <v>13479055564</v>
      </c>
      <c r="BZ472" s="78">
        <v>14848208445</v>
      </c>
      <c r="CA472" s="78">
        <v>3641532872</v>
      </c>
      <c r="CB472" s="78">
        <v>196153455196</v>
      </c>
      <c r="CC472" s="78">
        <v>157505989805</v>
      </c>
      <c r="CD472" s="78">
        <v>175936062954</v>
      </c>
      <c r="CE472" s="78">
        <v>79062134922</v>
      </c>
      <c r="CF472" s="78">
        <v>94186943785</v>
      </c>
      <c r="CG472" s="78">
        <v>77966339081</v>
      </c>
      <c r="CH472" s="78">
        <v>13260175903</v>
      </c>
      <c r="CI472" s="78">
        <v>10201767468</v>
      </c>
      <c r="CJ472" s="78">
        <v>7192327690</v>
      </c>
      <c r="CK472" s="78">
        <v>6225822942</v>
      </c>
      <c r="CL472" s="78">
        <v>13287539334</v>
      </c>
      <c r="CM472" s="78">
        <v>34770588277</v>
      </c>
      <c r="CN472" s="78">
        <v>32217610954</v>
      </c>
      <c r="CO472" s="78">
        <v>25674658051</v>
      </c>
      <c r="CP472" s="78">
        <v>18188067815</v>
      </c>
      <c r="CQ472" s="78">
        <v>33718924733</v>
      </c>
      <c r="CR472" s="78">
        <v>5334889997</v>
      </c>
      <c r="CS472" s="78">
        <v>13989292789</v>
      </c>
      <c r="CT472" s="78">
        <v>19711756128</v>
      </c>
      <c r="CU472" s="78">
        <v>909082188</v>
      </c>
      <c r="CV472" s="78">
        <v>705300408</v>
      </c>
      <c r="CW472" s="78">
        <v>1258344962</v>
      </c>
      <c r="CX472" s="78">
        <v>2100000000</v>
      </c>
      <c r="CY472" s="78">
        <v>1800000000</v>
      </c>
      <c r="CZ472" s="78">
        <v>2100000000</v>
      </c>
      <c r="DA472" s="78">
        <v>2000000000</v>
      </c>
      <c r="DB472" s="78">
        <v>130337069930</v>
      </c>
      <c r="DC472" s="78">
        <v>159453484908</v>
      </c>
      <c r="DD472" s="78">
        <v>186674100731</v>
      </c>
      <c r="DE472" s="78">
        <v>131850267943</v>
      </c>
      <c r="DF472" s="78">
        <v>136451460920</v>
      </c>
      <c r="DG472" s="78">
        <v>44695714827</v>
      </c>
      <c r="DH472" s="78">
        <v>127999274023</v>
      </c>
      <c r="DI472" s="78">
        <v>14506628153</v>
      </c>
      <c r="DJ472" s="78">
        <v>50722450532</v>
      </c>
      <c r="DK472" s="78">
        <v>172851183503</v>
      </c>
      <c r="DL472" s="78">
        <v>54700793216</v>
      </c>
      <c r="DM472" s="78">
        <v>30952062491</v>
      </c>
      <c r="DN472" s="78">
        <v>12541525147</v>
      </c>
      <c r="DO472" s="78">
        <v>5000000000</v>
      </c>
      <c r="DP472" s="78">
        <v>4500000000</v>
      </c>
      <c r="DQ472" s="78">
        <v>5000000000</v>
      </c>
      <c r="DR472" s="78">
        <v>8942165515</v>
      </c>
      <c r="DS472" s="78">
        <v>45521646330</v>
      </c>
      <c r="DT472" s="78">
        <v>31301342364</v>
      </c>
      <c r="DU472" s="78">
        <v>39563706033</v>
      </c>
      <c r="DV472" s="78">
        <v>7886815473</v>
      </c>
      <c r="DW472" s="78">
        <v>10724495223</v>
      </c>
      <c r="DX472" s="78">
        <v>870489053</v>
      </c>
      <c r="DY472" s="78">
        <v>11690151125</v>
      </c>
      <c r="DZ472" s="78">
        <v>888092860</v>
      </c>
      <c r="EA472" s="78">
        <v>15128074752</v>
      </c>
      <c r="EB472" s="78">
        <v>1348412911</v>
      </c>
      <c r="EC472" s="78">
        <v>4155057009</v>
      </c>
      <c r="ED472" s="78">
        <v>20489206659</v>
      </c>
      <c r="EE472" s="78">
        <v>16054848442</v>
      </c>
      <c r="EF472" s="78">
        <v>9373135989</v>
      </c>
      <c r="EG472" s="78">
        <v>10530858879</v>
      </c>
      <c r="EH472" s="78">
        <v>71927199789</v>
      </c>
      <c r="EI472" s="78">
        <v>48499510370</v>
      </c>
      <c r="EJ472" s="78">
        <v>181355617291</v>
      </c>
      <c r="EK472" s="78">
        <v>279921246751</v>
      </c>
      <c r="EL472" s="78">
        <v>547725380329</v>
      </c>
      <c r="EM472" s="78">
        <v>557755576850</v>
      </c>
      <c r="EN472" s="78">
        <v>469909444630</v>
      </c>
      <c r="EO472" s="78">
        <v>885022443347</v>
      </c>
      <c r="EP472" s="78">
        <v>306634221475</v>
      </c>
      <c r="EQ472" s="78">
        <v>37874643907</v>
      </c>
      <c r="ER472" s="78">
        <v>143331075574</v>
      </c>
      <c r="ES472" s="78">
        <v>2407643959</v>
      </c>
      <c r="ET472" s="78">
        <v>3422277926</v>
      </c>
      <c r="EU472" s="78">
        <v>608513180</v>
      </c>
      <c r="EV472" s="78">
        <v>1393119211</v>
      </c>
      <c r="EW472" s="78">
        <v>1653932705</v>
      </c>
      <c r="EX472" s="78">
        <v>1405672045</v>
      </c>
      <c r="EY472" s="78">
        <v>14975281623</v>
      </c>
      <c r="EZ472" s="78">
        <v>12036484015</v>
      </c>
      <c r="FA472" s="78">
        <v>8791307470</v>
      </c>
      <c r="FB472" s="78">
        <v>16949923980</v>
      </c>
      <c r="FC472" s="78">
        <v>22463214879</v>
      </c>
      <c r="FD472" s="78">
        <v>3623158776</v>
      </c>
      <c r="FE472" s="78">
        <v>2146732553</v>
      </c>
      <c r="FF472" s="78">
        <v>1391763356</v>
      </c>
      <c r="FG472" s="78">
        <v>1955193473</v>
      </c>
      <c r="FH472" s="78">
        <v>3545412135</v>
      </c>
      <c r="FI472" s="78">
        <v>41790336725</v>
      </c>
      <c r="FJ472" s="78">
        <v>279148373</v>
      </c>
      <c r="FK472" s="78">
        <v>87909670445</v>
      </c>
      <c r="FL472" s="78">
        <v>5946060155</v>
      </c>
      <c r="FM472" s="78">
        <v>3085559580</v>
      </c>
      <c r="FN472" s="78">
        <v>8627171466</v>
      </c>
      <c r="FO472" s="78">
        <v>285812285</v>
      </c>
      <c r="FP472" s="78">
        <v>6069411257</v>
      </c>
      <c r="FQ472" s="78">
        <v>13419082713</v>
      </c>
      <c r="FR472" s="78">
        <v>13388244</v>
      </c>
      <c r="FS472" s="78">
        <v>13279505948</v>
      </c>
      <c r="FT472" s="78">
        <v>1353624083</v>
      </c>
      <c r="FU472" s="78">
        <v>395161173</v>
      </c>
      <c r="FV472" s="78">
        <v>5864789598</v>
      </c>
      <c r="FW472" s="78">
        <v>10216526747</v>
      </c>
      <c r="FX472" s="78">
        <v>80316926177</v>
      </c>
      <c r="FY472" s="78">
        <v>2039296829</v>
      </c>
      <c r="FZ472" s="78">
        <v>2104395638</v>
      </c>
      <c r="GA472" s="78"/>
      <c r="GB472" s="78">
        <v>484357934996</v>
      </c>
      <c r="GC472" s="78">
        <v>65360296758</v>
      </c>
      <c r="GD472" s="78">
        <v>135257539</v>
      </c>
      <c r="GE472" s="78">
        <v>27000000000</v>
      </c>
      <c r="GF472" s="78">
        <v>6092116836</v>
      </c>
    </row>
    <row r="473" spans="1:188">
      <c r="A473" s="84">
        <v>45344</v>
      </c>
      <c r="B473" s="78">
        <v>140128421953</v>
      </c>
      <c r="C473" s="78">
        <v>130946361820</v>
      </c>
      <c r="D473" s="78">
        <v>182914112038</v>
      </c>
      <c r="E473" s="78">
        <v>192897889226</v>
      </c>
      <c r="F473" s="78">
        <v>98282402270</v>
      </c>
      <c r="G473" s="78">
        <v>47901901476</v>
      </c>
      <c r="H473" s="78">
        <v>100594078958</v>
      </c>
      <c r="I473" s="78">
        <v>17860044186</v>
      </c>
      <c r="J473" s="78">
        <v>28653019349</v>
      </c>
      <c r="K473" s="78">
        <v>23198735169</v>
      </c>
      <c r="L473" s="78">
        <v>7655593770</v>
      </c>
      <c r="M473" s="78">
        <v>3505258353</v>
      </c>
      <c r="N473" s="78">
        <v>13332197819</v>
      </c>
      <c r="O473" s="78">
        <v>4926781885</v>
      </c>
      <c r="P473" s="78">
        <v>4295538059</v>
      </c>
      <c r="Q473" s="78">
        <v>11043174167</v>
      </c>
      <c r="R473" s="78">
        <v>4989991098</v>
      </c>
      <c r="S473" s="78">
        <v>8825020756</v>
      </c>
      <c r="T473" s="78">
        <v>5067889848</v>
      </c>
      <c r="U473" s="78">
        <v>19749172150</v>
      </c>
      <c r="V473" s="78">
        <v>5953439519</v>
      </c>
      <c r="W473" s="78">
        <v>4816260109</v>
      </c>
      <c r="X473" s="78">
        <v>247384057</v>
      </c>
      <c r="Y473" s="78">
        <v>244212681428</v>
      </c>
      <c r="Z473" s="78">
        <v>189315927366</v>
      </c>
      <c r="AA473" s="78">
        <v>152297927153</v>
      </c>
      <c r="AB473" s="78">
        <v>267170143297</v>
      </c>
      <c r="AC473" s="78">
        <v>186828813535</v>
      </c>
      <c r="AD473" s="78">
        <v>222795741105</v>
      </c>
      <c r="AE473" s="78">
        <v>43170103913</v>
      </c>
      <c r="AF473" s="78">
        <v>49416698258</v>
      </c>
      <c r="AG473" s="78">
        <v>49632243670</v>
      </c>
      <c r="AH473" s="78">
        <v>28708592999</v>
      </c>
      <c r="AI473" s="78">
        <v>8515544052</v>
      </c>
      <c r="AJ473" s="78">
        <v>5116125235</v>
      </c>
      <c r="AK473" s="78">
        <v>44005654506</v>
      </c>
      <c r="AL473" s="78">
        <v>5095197110</v>
      </c>
      <c r="AM473" s="78">
        <v>6443739581</v>
      </c>
      <c r="AN473" s="78">
        <v>14003810261</v>
      </c>
      <c r="AO473" s="78">
        <v>5088866039</v>
      </c>
      <c r="AP473" s="78">
        <v>14174654132</v>
      </c>
      <c r="AQ473" s="78">
        <v>5099865121</v>
      </c>
      <c r="AR473" s="78">
        <v>16910648946</v>
      </c>
      <c r="AS473" s="78">
        <v>5092326512</v>
      </c>
      <c r="AT473" s="78">
        <v>10582269115</v>
      </c>
      <c r="AU473" s="78">
        <v>5086895946</v>
      </c>
      <c r="AV473" s="78">
        <v>1172811035</v>
      </c>
      <c r="AW473" s="78">
        <v>2080545047</v>
      </c>
      <c r="AX473" s="78">
        <v>14000000000</v>
      </c>
      <c r="AY473" s="78">
        <v>6500000000</v>
      </c>
      <c r="AZ473" s="78">
        <v>32500000000</v>
      </c>
      <c r="BA473" s="78">
        <v>6794504468</v>
      </c>
      <c r="BB473" s="78">
        <v>5435494752</v>
      </c>
      <c r="BC473" s="78">
        <v>5836785881</v>
      </c>
      <c r="BD473" s="78">
        <v>5898960657</v>
      </c>
      <c r="BE473" s="78">
        <v>11230006641</v>
      </c>
      <c r="BF473" s="78">
        <v>10423757339</v>
      </c>
      <c r="BG473" s="78">
        <v>5506349968</v>
      </c>
      <c r="BH473" s="78">
        <v>5407762972</v>
      </c>
      <c r="BI473" s="78">
        <v>45480628207</v>
      </c>
      <c r="BJ473" s="78">
        <v>125003419942</v>
      </c>
      <c r="BK473" s="78">
        <v>35768416215</v>
      </c>
      <c r="BL473" s="78">
        <v>40510389375</v>
      </c>
      <c r="BM473" s="78">
        <v>43236305956</v>
      </c>
      <c r="BN473" s="78">
        <v>8069438534</v>
      </c>
      <c r="BO473" s="78">
        <v>5000000000</v>
      </c>
      <c r="BP473" s="78">
        <v>5000000000</v>
      </c>
      <c r="BQ473" s="78">
        <v>5500000000</v>
      </c>
      <c r="BR473" s="78">
        <v>8372173940</v>
      </c>
      <c r="BS473" s="78">
        <v>6418831133</v>
      </c>
      <c r="BT473" s="78">
        <v>5905445472</v>
      </c>
      <c r="BU473" s="78">
        <v>19154914220</v>
      </c>
      <c r="BV473" s="78">
        <v>8906551849</v>
      </c>
      <c r="BW473" s="78">
        <v>6544137039</v>
      </c>
      <c r="BX473" s="78">
        <v>16218211993</v>
      </c>
      <c r="BY473" s="78">
        <v>13467774179</v>
      </c>
      <c r="BZ473" s="78">
        <v>14848781485</v>
      </c>
      <c r="CA473" s="78">
        <v>3646863918</v>
      </c>
      <c r="CB473" s="78">
        <v>196240502875</v>
      </c>
      <c r="CC473" s="78">
        <v>157821206408</v>
      </c>
      <c r="CD473" s="78">
        <v>176384788458</v>
      </c>
      <c r="CE473" s="78">
        <v>79075609436</v>
      </c>
      <c r="CF473" s="78">
        <v>94260493979</v>
      </c>
      <c r="CG473" s="78">
        <v>78258696940</v>
      </c>
      <c r="CH473" s="78">
        <v>13351580978</v>
      </c>
      <c r="CI473" s="78">
        <v>10170969463</v>
      </c>
      <c r="CJ473" s="78">
        <v>7192328872</v>
      </c>
      <c r="CK473" s="78">
        <v>6292316294</v>
      </c>
      <c r="CL473" s="78">
        <v>13278519870</v>
      </c>
      <c r="CM473" s="78">
        <v>34900324814</v>
      </c>
      <c r="CN473" s="78">
        <v>32628470114</v>
      </c>
      <c r="CO473" s="78">
        <v>26053363012</v>
      </c>
      <c r="CP473" s="78">
        <v>18096826845</v>
      </c>
      <c r="CQ473" s="78">
        <v>33855206279</v>
      </c>
      <c r="CR473" s="78">
        <v>5338080554</v>
      </c>
      <c r="CS473" s="78">
        <v>13988998020</v>
      </c>
      <c r="CT473" s="78">
        <v>19710306181</v>
      </c>
      <c r="CU473" s="78">
        <v>909082188</v>
      </c>
      <c r="CV473" s="78">
        <v>705300408</v>
      </c>
      <c r="CW473" s="78">
        <v>1258344962</v>
      </c>
      <c r="CX473" s="78">
        <v>2100000000</v>
      </c>
      <c r="CY473" s="78">
        <v>1800000000</v>
      </c>
      <c r="CZ473" s="78">
        <v>2100000000</v>
      </c>
      <c r="DA473" s="78">
        <v>2000000000</v>
      </c>
      <c r="DB473" s="78">
        <v>130091321817</v>
      </c>
      <c r="DC473" s="78">
        <v>159505657877</v>
      </c>
      <c r="DD473" s="78">
        <v>186515395655</v>
      </c>
      <c r="DE473" s="78">
        <v>131975831499</v>
      </c>
      <c r="DF473" s="78">
        <v>136334884232</v>
      </c>
      <c r="DG473" s="78">
        <v>44713437720</v>
      </c>
      <c r="DH473" s="78">
        <v>128144945169</v>
      </c>
      <c r="DI473" s="78">
        <v>14550031289</v>
      </c>
      <c r="DJ473" s="78">
        <v>51451876999</v>
      </c>
      <c r="DK473" s="78">
        <v>173516584137</v>
      </c>
      <c r="DL473" s="78">
        <v>55039072577</v>
      </c>
      <c r="DM473" s="78">
        <v>31066479578</v>
      </c>
      <c r="DN473" s="78">
        <v>12552369808</v>
      </c>
      <c r="DO473" s="78">
        <v>5000000000</v>
      </c>
      <c r="DP473" s="78">
        <v>4500000000</v>
      </c>
      <c r="DQ473" s="78">
        <v>5000000000</v>
      </c>
      <c r="DR473" s="78">
        <v>9268631381</v>
      </c>
      <c r="DS473" s="78">
        <v>46099947131</v>
      </c>
      <c r="DT473" s="78">
        <v>31742700263</v>
      </c>
      <c r="DU473" s="78">
        <v>39976617986</v>
      </c>
      <c r="DV473" s="78">
        <v>7994146295</v>
      </c>
      <c r="DW473" s="78">
        <v>10889582378</v>
      </c>
      <c r="DX473" s="78">
        <v>870489053</v>
      </c>
      <c r="DY473" s="78">
        <v>11690151125</v>
      </c>
      <c r="DZ473" s="78">
        <v>884808602</v>
      </c>
      <c r="EA473" s="78">
        <v>15376676059</v>
      </c>
      <c r="EB473" s="78">
        <v>1349165453</v>
      </c>
      <c r="EC473" s="78">
        <v>4158271437</v>
      </c>
      <c r="ED473" s="78">
        <v>20484310123</v>
      </c>
      <c r="EE473" s="78">
        <v>16048096416</v>
      </c>
      <c r="EF473" s="78">
        <v>9372597758</v>
      </c>
      <c r="EG473" s="78">
        <v>10532350590</v>
      </c>
      <c r="EH473" s="78">
        <v>71938953234</v>
      </c>
      <c r="EI473" s="78">
        <v>48501061669</v>
      </c>
      <c r="EJ473" s="78">
        <v>181151084190</v>
      </c>
      <c r="EK473" s="78">
        <v>279533146284</v>
      </c>
      <c r="EL473" s="78">
        <v>547977438970</v>
      </c>
      <c r="EM473" s="78">
        <v>558773955591</v>
      </c>
      <c r="EN473" s="78">
        <v>471158894863</v>
      </c>
      <c r="EO473" s="78">
        <v>885031143908</v>
      </c>
      <c r="EP473" s="78">
        <v>306025006698</v>
      </c>
      <c r="EQ473" s="78">
        <v>38196751764</v>
      </c>
      <c r="ER473" s="78">
        <v>143742434166</v>
      </c>
      <c r="ES473" s="78">
        <v>2468922178</v>
      </c>
      <c r="ET473" s="78">
        <v>3473257821</v>
      </c>
      <c r="EU473" s="78">
        <v>608513180</v>
      </c>
      <c r="EV473" s="78">
        <v>1393119211</v>
      </c>
      <c r="EW473" s="78">
        <v>1654465632</v>
      </c>
      <c r="EX473" s="78">
        <v>1405672045</v>
      </c>
      <c r="EY473" s="78">
        <v>15304594439</v>
      </c>
      <c r="EZ473" s="78">
        <v>12135464942</v>
      </c>
      <c r="FA473" s="78">
        <v>8982983248</v>
      </c>
      <c r="FB473" s="78">
        <v>17216626881</v>
      </c>
      <c r="FC473" s="78">
        <v>22496915866</v>
      </c>
      <c r="FD473" s="78">
        <v>3622175580</v>
      </c>
      <c r="FE473" s="78">
        <v>2145845190</v>
      </c>
      <c r="FF473" s="78">
        <v>1383852396</v>
      </c>
      <c r="FG473" s="78">
        <v>1957400412</v>
      </c>
      <c r="FH473" s="78">
        <v>3519752653</v>
      </c>
      <c r="FI473" s="78">
        <v>41793024306</v>
      </c>
      <c r="FJ473" s="78">
        <v>279148373</v>
      </c>
      <c r="FK473" s="78">
        <v>87970436124</v>
      </c>
      <c r="FL473" s="78">
        <v>5953292766</v>
      </c>
      <c r="FM473" s="78">
        <v>3086721742</v>
      </c>
      <c r="FN473" s="78">
        <v>8602903816</v>
      </c>
      <c r="FO473" s="78">
        <v>276337940</v>
      </c>
      <c r="FP473" s="78">
        <v>6081158645</v>
      </c>
      <c r="FQ473" s="78">
        <v>13374677649</v>
      </c>
      <c r="FR473" s="78">
        <v>13388244</v>
      </c>
      <c r="FS473" s="78">
        <v>13285980367</v>
      </c>
      <c r="FT473" s="78">
        <v>1353671900</v>
      </c>
      <c r="FU473" s="78">
        <v>395161173</v>
      </c>
      <c r="FV473" s="78">
        <v>5863428185</v>
      </c>
      <c r="FW473" s="78">
        <v>10216986450</v>
      </c>
      <c r="FX473" s="78">
        <v>80316926177</v>
      </c>
      <c r="FY473" s="78">
        <v>2039362028</v>
      </c>
      <c r="FZ473" s="78">
        <v>2106684294</v>
      </c>
      <c r="GA473" s="78"/>
      <c r="GB473" s="78">
        <v>484529050966</v>
      </c>
      <c r="GC473" s="78">
        <v>65294965983</v>
      </c>
      <c r="GD473" s="78">
        <v>134759470</v>
      </c>
      <c r="GE473" s="78">
        <v>27000000000</v>
      </c>
      <c r="GF473" s="78">
        <v>6087851559</v>
      </c>
    </row>
    <row r="474" spans="1:188">
      <c r="A474" s="84">
        <v>45345</v>
      </c>
      <c r="B474" s="78">
        <v>140139168874</v>
      </c>
      <c r="C474" s="78">
        <v>130862363529</v>
      </c>
      <c r="D474" s="78">
        <v>183042102076</v>
      </c>
      <c r="E474" s="78">
        <v>192783528559</v>
      </c>
      <c r="F474" s="78">
        <v>98265226628</v>
      </c>
      <c r="G474" s="78">
        <v>47867247240</v>
      </c>
      <c r="H474" s="78">
        <v>100498236076</v>
      </c>
      <c r="I474" s="78">
        <v>17771630941</v>
      </c>
      <c r="J474" s="78">
        <v>28657517434</v>
      </c>
      <c r="K474" s="78">
        <v>23241018859</v>
      </c>
      <c r="L474" s="78">
        <v>7654763281</v>
      </c>
      <c r="M474" s="78">
        <v>3506538994</v>
      </c>
      <c r="N474" s="78">
        <v>13374952568</v>
      </c>
      <c r="O474" s="78">
        <v>4929248521</v>
      </c>
      <c r="P474" s="78">
        <v>4353156319</v>
      </c>
      <c r="Q474" s="78">
        <v>11046399637</v>
      </c>
      <c r="R474" s="78">
        <v>4980101062</v>
      </c>
      <c r="S474" s="78">
        <v>8832884039</v>
      </c>
      <c r="T474" s="78">
        <v>5077218289</v>
      </c>
      <c r="U474" s="78">
        <v>19712848559</v>
      </c>
      <c r="V474" s="78">
        <v>5956821664</v>
      </c>
      <c r="W474" s="78">
        <v>4834429036</v>
      </c>
      <c r="X474" s="78">
        <v>247482159</v>
      </c>
      <c r="Y474" s="78">
        <v>244071811148</v>
      </c>
      <c r="Z474" s="78">
        <v>189294806456</v>
      </c>
      <c r="AA474" s="78">
        <v>152314540206</v>
      </c>
      <c r="AB474" s="78">
        <v>266968635923</v>
      </c>
      <c r="AC474" s="78">
        <v>186735871425</v>
      </c>
      <c r="AD474" s="78">
        <v>222578324103</v>
      </c>
      <c r="AE474" s="78">
        <v>43149223666</v>
      </c>
      <c r="AF474" s="78">
        <v>49335795307</v>
      </c>
      <c r="AG474" s="78">
        <v>49976180890</v>
      </c>
      <c r="AH474" s="78">
        <v>28708638226</v>
      </c>
      <c r="AI474" s="78">
        <v>8591080204</v>
      </c>
      <c r="AJ474" s="78">
        <v>5116125235</v>
      </c>
      <c r="AK474" s="78">
        <v>44160540305</v>
      </c>
      <c r="AL474" s="78">
        <v>5095197110</v>
      </c>
      <c r="AM474" s="78">
        <v>6444088663</v>
      </c>
      <c r="AN474" s="78">
        <v>13891555763</v>
      </c>
      <c r="AO474" s="78">
        <v>5088866039</v>
      </c>
      <c r="AP474" s="78">
        <v>14263829290</v>
      </c>
      <c r="AQ474" s="78">
        <v>5099865121</v>
      </c>
      <c r="AR474" s="78">
        <v>17011806953</v>
      </c>
      <c r="AS474" s="78">
        <v>5092326512</v>
      </c>
      <c r="AT474" s="78">
        <v>10736010175</v>
      </c>
      <c r="AU474" s="78">
        <v>5086895946</v>
      </c>
      <c r="AV474" s="78">
        <v>1172811035</v>
      </c>
      <c r="AW474" s="78">
        <v>2080545047</v>
      </c>
      <c r="AX474" s="78">
        <v>14000000000</v>
      </c>
      <c r="AY474" s="78">
        <v>7000000000</v>
      </c>
      <c r="AZ474" s="78">
        <v>33000000000</v>
      </c>
      <c r="BA474" s="78">
        <v>6795957489</v>
      </c>
      <c r="BB474" s="78">
        <v>5434238765</v>
      </c>
      <c r="BC474" s="78">
        <v>5858117374</v>
      </c>
      <c r="BD474" s="78">
        <v>5898986968</v>
      </c>
      <c r="BE474" s="78">
        <v>11227995483</v>
      </c>
      <c r="BF474" s="78">
        <v>10423129982</v>
      </c>
      <c r="BG474" s="78">
        <v>5499432953</v>
      </c>
      <c r="BH474" s="78">
        <v>5407762972</v>
      </c>
      <c r="BI474" s="78">
        <v>45441533162</v>
      </c>
      <c r="BJ474" s="78">
        <v>125291240516</v>
      </c>
      <c r="BK474" s="78">
        <v>35773852755</v>
      </c>
      <c r="BL474" s="78">
        <v>40410954657</v>
      </c>
      <c r="BM474" s="78">
        <v>43198453590</v>
      </c>
      <c r="BN474" s="78">
        <v>8072638697</v>
      </c>
      <c r="BO474" s="78">
        <v>5000000000</v>
      </c>
      <c r="BP474" s="78">
        <v>5000000000</v>
      </c>
      <c r="BQ474" s="78">
        <v>5500000000</v>
      </c>
      <c r="BR474" s="78">
        <v>8360515092</v>
      </c>
      <c r="BS474" s="78">
        <v>6464038305</v>
      </c>
      <c r="BT474" s="78">
        <v>5907494153</v>
      </c>
      <c r="BU474" s="78">
        <v>19291630637</v>
      </c>
      <c r="BV474" s="78">
        <v>8895161557</v>
      </c>
      <c r="BW474" s="78">
        <v>6561748387</v>
      </c>
      <c r="BX474" s="78">
        <v>16225356889</v>
      </c>
      <c r="BY474" s="78">
        <v>13517551978</v>
      </c>
      <c r="BZ474" s="78">
        <v>14855366675</v>
      </c>
      <c r="CA474" s="78">
        <v>3666933216</v>
      </c>
      <c r="CB474" s="78">
        <v>195861137751</v>
      </c>
      <c r="CC474" s="78">
        <v>157687455092</v>
      </c>
      <c r="CD474" s="78">
        <v>176335954211</v>
      </c>
      <c r="CE474" s="78">
        <v>79063677045</v>
      </c>
      <c r="CF474" s="78">
        <v>94160186463</v>
      </c>
      <c r="CG474" s="78">
        <v>78158305243</v>
      </c>
      <c r="CH474" s="78">
        <v>13475532349</v>
      </c>
      <c r="CI474" s="78">
        <v>10159501916</v>
      </c>
      <c r="CJ474" s="78">
        <v>7197868357</v>
      </c>
      <c r="CK474" s="78">
        <v>6359782867</v>
      </c>
      <c r="CL474" s="78">
        <v>13279099452</v>
      </c>
      <c r="CM474" s="78">
        <v>35105048368</v>
      </c>
      <c r="CN474" s="78">
        <v>32720168666</v>
      </c>
      <c r="CO474" s="78">
        <v>26551286453</v>
      </c>
      <c r="CP474" s="78">
        <v>18106008677</v>
      </c>
      <c r="CQ474" s="78">
        <v>33945902232</v>
      </c>
      <c r="CR474" s="78">
        <v>5338080554</v>
      </c>
      <c r="CS474" s="78">
        <v>13985625114</v>
      </c>
      <c r="CT474" s="78">
        <v>19797552929</v>
      </c>
      <c r="CU474" s="78">
        <v>941108967</v>
      </c>
      <c r="CV474" s="78">
        <v>705300408</v>
      </c>
      <c r="CW474" s="78">
        <v>1258344962</v>
      </c>
      <c r="CX474" s="78">
        <v>2100000000</v>
      </c>
      <c r="CY474" s="78">
        <v>1800000000</v>
      </c>
      <c r="CZ474" s="78">
        <v>2100000000</v>
      </c>
      <c r="DA474" s="78">
        <v>2000000000</v>
      </c>
      <c r="DB474" s="78">
        <v>130078865363</v>
      </c>
      <c r="DC474" s="78">
        <v>158906633118</v>
      </c>
      <c r="DD474" s="78">
        <v>186387252350</v>
      </c>
      <c r="DE474" s="78">
        <v>132260183235</v>
      </c>
      <c r="DF474" s="78">
        <v>136271238330</v>
      </c>
      <c r="DG474" s="78">
        <v>44795224746</v>
      </c>
      <c r="DH474" s="78">
        <v>128180480310</v>
      </c>
      <c r="DI474" s="78">
        <v>14542941277</v>
      </c>
      <c r="DJ474" s="78">
        <v>51867423988</v>
      </c>
      <c r="DK474" s="78">
        <v>173885316675</v>
      </c>
      <c r="DL474" s="78">
        <v>55372447488</v>
      </c>
      <c r="DM474" s="78">
        <v>31311151388</v>
      </c>
      <c r="DN474" s="78">
        <v>12534319180</v>
      </c>
      <c r="DO474" s="78">
        <v>5000000000</v>
      </c>
      <c r="DP474" s="78">
        <v>4500000000</v>
      </c>
      <c r="DQ474" s="78">
        <v>5000000000</v>
      </c>
      <c r="DR474" s="78">
        <v>9310578859</v>
      </c>
      <c r="DS474" s="78">
        <v>46343599342</v>
      </c>
      <c r="DT474" s="78">
        <v>32040668155</v>
      </c>
      <c r="DU474" s="78">
        <v>40172693348</v>
      </c>
      <c r="DV474" s="78">
        <v>8023783856</v>
      </c>
      <c r="DW474" s="78">
        <v>11023378582</v>
      </c>
      <c r="DX474" s="78">
        <v>870777728</v>
      </c>
      <c r="DY474" s="78">
        <v>11690151125</v>
      </c>
      <c r="DZ474" s="78">
        <v>882404154</v>
      </c>
      <c r="EA474" s="78">
        <v>15561133887</v>
      </c>
      <c r="EB474" s="78">
        <v>1350003375</v>
      </c>
      <c r="EC474" s="78">
        <v>4183949292</v>
      </c>
      <c r="ED474" s="78">
        <v>20471323729</v>
      </c>
      <c r="EE474" s="78">
        <v>16058126383</v>
      </c>
      <c r="EF474" s="78">
        <v>9375257780</v>
      </c>
      <c r="EG474" s="78">
        <v>10601290633</v>
      </c>
      <c r="EH474" s="78">
        <v>72225792658</v>
      </c>
      <c r="EI474" s="78">
        <v>48377574611</v>
      </c>
      <c r="EJ474" s="78">
        <v>180894852361</v>
      </c>
      <c r="EK474" s="78">
        <v>279601072426</v>
      </c>
      <c r="EL474" s="78">
        <v>547930974699</v>
      </c>
      <c r="EM474" s="78">
        <v>558646087743</v>
      </c>
      <c r="EN474" s="78">
        <v>471465810775</v>
      </c>
      <c r="EO474" s="78">
        <v>884982551733</v>
      </c>
      <c r="EP474" s="78">
        <v>305812624697</v>
      </c>
      <c r="EQ474" s="78">
        <v>38399425692</v>
      </c>
      <c r="ER474" s="78">
        <v>143954293226</v>
      </c>
      <c r="ES474" s="78">
        <v>2472858929</v>
      </c>
      <c r="ET474" s="78">
        <v>3598061258</v>
      </c>
      <c r="EU474" s="78">
        <v>607546756</v>
      </c>
      <c r="EV474" s="78">
        <v>1393119211</v>
      </c>
      <c r="EW474" s="78">
        <v>1654743698</v>
      </c>
      <c r="EX474" s="78">
        <v>1410656012</v>
      </c>
      <c r="EY474" s="78">
        <v>15560598130</v>
      </c>
      <c r="EZ474" s="78">
        <v>12166481440</v>
      </c>
      <c r="FA474" s="78">
        <v>9032588633</v>
      </c>
      <c r="FB474" s="78">
        <v>17226312821</v>
      </c>
      <c r="FC474" s="78">
        <v>22489228230</v>
      </c>
      <c r="FD474" s="78">
        <v>3617305145</v>
      </c>
      <c r="FE474" s="78">
        <v>2152628019</v>
      </c>
      <c r="FF474" s="78">
        <v>1372753458</v>
      </c>
      <c r="FG474" s="78">
        <v>1958482852</v>
      </c>
      <c r="FH474" s="78">
        <v>3520031662</v>
      </c>
      <c r="FI474" s="78">
        <v>41731292916</v>
      </c>
      <c r="FJ474" s="78">
        <v>279193166</v>
      </c>
      <c r="FK474" s="78">
        <v>87943294024</v>
      </c>
      <c r="FL474" s="78">
        <v>5954546292</v>
      </c>
      <c r="FM474" s="78">
        <v>3092927614</v>
      </c>
      <c r="FN474" s="78">
        <v>8629930567</v>
      </c>
      <c r="FO474" s="78">
        <v>276345512</v>
      </c>
      <c r="FP474" s="78">
        <v>6080756021</v>
      </c>
      <c r="FQ474" s="78">
        <v>13368311922</v>
      </c>
      <c r="FR474" s="78">
        <v>13388244</v>
      </c>
      <c r="FS474" s="78">
        <v>13289793038</v>
      </c>
      <c r="FT474" s="78">
        <v>1356902950</v>
      </c>
      <c r="FU474" s="78">
        <v>395161173</v>
      </c>
      <c r="FV474" s="78">
        <v>5865142501</v>
      </c>
      <c r="FW474" s="78">
        <v>10217366655</v>
      </c>
      <c r="FX474" s="78">
        <v>80316926177</v>
      </c>
      <c r="FY474" s="78">
        <v>2039620079</v>
      </c>
      <c r="FZ474" s="78">
        <v>2114294508</v>
      </c>
      <c r="GA474" s="78"/>
      <c r="GB474" s="78">
        <v>484242923873</v>
      </c>
      <c r="GC474" s="78">
        <v>65295598655</v>
      </c>
      <c r="GD474" s="78">
        <v>134759470</v>
      </c>
      <c r="GE474" s="78">
        <v>27000000000</v>
      </c>
      <c r="GF474" s="78">
        <v>6074326652</v>
      </c>
    </row>
    <row r="475" spans="1:188">
      <c r="A475" s="84">
        <v>45348</v>
      </c>
      <c r="B475" s="78">
        <v>140105713491</v>
      </c>
      <c r="C475" s="78">
        <v>130789260369</v>
      </c>
      <c r="D475" s="78">
        <v>182971047987</v>
      </c>
      <c r="E475" s="78">
        <v>192629962399</v>
      </c>
      <c r="F475" s="78">
        <v>98242307824</v>
      </c>
      <c r="G475" s="78">
        <v>47858045398</v>
      </c>
      <c r="H475" s="78">
        <v>100399091948</v>
      </c>
      <c r="I475" s="78">
        <v>17743303689</v>
      </c>
      <c r="J475" s="78">
        <v>28689043983</v>
      </c>
      <c r="K475" s="78">
        <v>23350127019</v>
      </c>
      <c r="L475" s="78">
        <v>7660156702</v>
      </c>
      <c r="M475" s="78">
        <v>3509699712</v>
      </c>
      <c r="N475" s="78">
        <v>13406643303</v>
      </c>
      <c r="O475" s="78">
        <v>4929440509</v>
      </c>
      <c r="P475" s="78">
        <v>4357967535</v>
      </c>
      <c r="Q475" s="78">
        <v>11069081587</v>
      </c>
      <c r="R475" s="78">
        <v>4992565365</v>
      </c>
      <c r="S475" s="78">
        <v>8925114797</v>
      </c>
      <c r="T475" s="78">
        <v>5090027520</v>
      </c>
      <c r="U475" s="78">
        <v>19667136519</v>
      </c>
      <c r="V475" s="78">
        <v>5962394664</v>
      </c>
      <c r="W475" s="78">
        <v>4835597785</v>
      </c>
      <c r="X475" s="78">
        <v>243300928</v>
      </c>
      <c r="Y475" s="78">
        <v>244113456150</v>
      </c>
      <c r="Z475" s="78">
        <v>189277912064</v>
      </c>
      <c r="AA475" s="78">
        <v>152161109370</v>
      </c>
      <c r="AB475" s="78">
        <v>267081442711</v>
      </c>
      <c r="AC475" s="78">
        <v>186412844426</v>
      </c>
      <c r="AD475" s="78">
        <v>222142040511</v>
      </c>
      <c r="AE475" s="78">
        <v>43134986474</v>
      </c>
      <c r="AF475" s="78">
        <v>49214258570</v>
      </c>
      <c r="AG475" s="78">
        <v>50389782830</v>
      </c>
      <c r="AH475" s="78">
        <v>28685411043</v>
      </c>
      <c r="AI475" s="78">
        <v>8627076778</v>
      </c>
      <c r="AJ475" s="78">
        <v>5116125235</v>
      </c>
      <c r="AK475" s="78">
        <v>44554797237</v>
      </c>
      <c r="AL475" s="78">
        <v>5095197110</v>
      </c>
      <c r="AM475" s="78">
        <v>6447143265</v>
      </c>
      <c r="AN475" s="78">
        <v>13922910836</v>
      </c>
      <c r="AO475" s="78">
        <v>5088866039</v>
      </c>
      <c r="AP475" s="78">
        <v>14337339187</v>
      </c>
      <c r="AQ475" s="78">
        <v>5099865121</v>
      </c>
      <c r="AR475" s="78">
        <v>17060404337</v>
      </c>
      <c r="AS475" s="78">
        <v>5092326512</v>
      </c>
      <c r="AT475" s="78">
        <v>10759168246</v>
      </c>
      <c r="AU475" s="78">
        <v>5086895946</v>
      </c>
      <c r="AV475" s="78">
        <v>1173536169</v>
      </c>
      <c r="AW475" s="78">
        <v>2080007192</v>
      </c>
      <c r="AX475" s="78">
        <v>14000000000</v>
      </c>
      <c r="AY475" s="78">
        <v>7000000000</v>
      </c>
      <c r="AZ475" s="78">
        <v>33000000000</v>
      </c>
      <c r="BA475" s="78">
        <v>6797523940</v>
      </c>
      <c r="BB475" s="78">
        <v>5434123224</v>
      </c>
      <c r="BC475" s="78">
        <v>5875730519</v>
      </c>
      <c r="BD475" s="78">
        <v>5900136308</v>
      </c>
      <c r="BE475" s="78">
        <v>11136287646</v>
      </c>
      <c r="BF475" s="78">
        <v>10404787477</v>
      </c>
      <c r="BG475" s="78">
        <v>5503665289</v>
      </c>
      <c r="BH475" s="78">
        <v>5407762972</v>
      </c>
      <c r="BI475" s="78">
        <v>45541055692</v>
      </c>
      <c r="BJ475" s="78">
        <v>126135663739</v>
      </c>
      <c r="BK475" s="78">
        <v>35747437155</v>
      </c>
      <c r="BL475" s="78">
        <v>40420202772</v>
      </c>
      <c r="BM475" s="78">
        <v>43275554723</v>
      </c>
      <c r="BN475" s="78">
        <v>8080665711</v>
      </c>
      <c r="BO475" s="78">
        <v>5000000000</v>
      </c>
      <c r="BP475" s="78">
        <v>5000000000</v>
      </c>
      <c r="BQ475" s="78">
        <v>5500000000</v>
      </c>
      <c r="BR475" s="78">
        <v>8370124888</v>
      </c>
      <c r="BS475" s="78">
        <v>6510004356</v>
      </c>
      <c r="BT475" s="78">
        <v>5961545397</v>
      </c>
      <c r="BU475" s="78">
        <v>19411874778</v>
      </c>
      <c r="BV475" s="78">
        <v>8956688495</v>
      </c>
      <c r="BW475" s="78">
        <v>6557850375</v>
      </c>
      <c r="BX475" s="78">
        <v>16221811493</v>
      </c>
      <c r="BY475" s="78">
        <v>13498617969</v>
      </c>
      <c r="BZ475" s="78">
        <v>14859557719</v>
      </c>
      <c r="CA475" s="78">
        <v>3698997691</v>
      </c>
      <c r="CB475" s="78">
        <v>195310739935</v>
      </c>
      <c r="CC475" s="78">
        <v>157787177336</v>
      </c>
      <c r="CD475" s="78">
        <v>176206135366</v>
      </c>
      <c r="CE475" s="78">
        <v>79054283467</v>
      </c>
      <c r="CF475" s="78">
        <v>94054816994</v>
      </c>
      <c r="CG475" s="78">
        <v>78329226341</v>
      </c>
      <c r="CH475" s="78">
        <v>13529666040</v>
      </c>
      <c r="CI475" s="78">
        <v>10168548077</v>
      </c>
      <c r="CJ475" s="78">
        <v>7203732246</v>
      </c>
      <c r="CK475" s="78">
        <v>6354371783</v>
      </c>
      <c r="CL475" s="78">
        <v>13280039250</v>
      </c>
      <c r="CM475" s="78">
        <v>35206798813</v>
      </c>
      <c r="CN475" s="78">
        <v>32864230410</v>
      </c>
      <c r="CO475" s="78">
        <v>26572247385</v>
      </c>
      <c r="CP475" s="78">
        <v>18110225157</v>
      </c>
      <c r="CQ475" s="78">
        <v>34084393082</v>
      </c>
      <c r="CR475" s="78">
        <v>5338933151</v>
      </c>
      <c r="CS475" s="78">
        <v>13993174154</v>
      </c>
      <c r="CT475" s="78">
        <v>19784772513</v>
      </c>
      <c r="CU475" s="78">
        <v>942074059</v>
      </c>
      <c r="CV475" s="78">
        <v>705300408</v>
      </c>
      <c r="CW475" s="78">
        <v>1258344962</v>
      </c>
      <c r="CX475" s="78">
        <v>2100000000</v>
      </c>
      <c r="CY475" s="78">
        <v>1800000000</v>
      </c>
      <c r="CZ475" s="78">
        <v>2100000000</v>
      </c>
      <c r="DA475" s="78">
        <v>2000000000</v>
      </c>
      <c r="DB475" s="78">
        <v>130092394569</v>
      </c>
      <c r="DC475" s="78">
        <v>158998498719</v>
      </c>
      <c r="DD475" s="78">
        <v>186373493681</v>
      </c>
      <c r="DE475" s="78">
        <v>132475870325</v>
      </c>
      <c r="DF475" s="78">
        <v>136412791558</v>
      </c>
      <c r="DG475" s="78">
        <v>44811375950</v>
      </c>
      <c r="DH475" s="78">
        <v>128410736991</v>
      </c>
      <c r="DI475" s="78">
        <v>14552522322</v>
      </c>
      <c r="DJ475" s="78">
        <v>52273381643</v>
      </c>
      <c r="DK475" s="78">
        <v>174644223237</v>
      </c>
      <c r="DL475" s="78">
        <v>55698883536</v>
      </c>
      <c r="DM475" s="78">
        <v>31568629594</v>
      </c>
      <c r="DN475" s="78">
        <v>12519774825</v>
      </c>
      <c r="DO475" s="78">
        <v>5000000000</v>
      </c>
      <c r="DP475" s="78">
        <v>5000000000</v>
      </c>
      <c r="DQ475" s="78">
        <v>5000000000</v>
      </c>
      <c r="DR475" s="78">
        <v>9375800400</v>
      </c>
      <c r="DS475" s="78">
        <v>46706508484</v>
      </c>
      <c r="DT475" s="78">
        <v>32402732737</v>
      </c>
      <c r="DU475" s="78">
        <v>40314793519</v>
      </c>
      <c r="DV475" s="78">
        <v>8087260567</v>
      </c>
      <c r="DW475" s="78">
        <v>11306909869</v>
      </c>
      <c r="DX475" s="78">
        <v>871635099</v>
      </c>
      <c r="DY475" s="78">
        <v>11690881406</v>
      </c>
      <c r="DZ475" s="78">
        <v>883949859</v>
      </c>
      <c r="EA475" s="78">
        <v>15660041218</v>
      </c>
      <c r="EB475" s="78">
        <v>1350359447</v>
      </c>
      <c r="EC475" s="78">
        <v>4205427742</v>
      </c>
      <c r="ED475" s="78">
        <v>20533554971</v>
      </c>
      <c r="EE475" s="78">
        <v>16056409277</v>
      </c>
      <c r="EF475" s="78">
        <v>9376412988</v>
      </c>
      <c r="EG475" s="78">
        <v>10602731371</v>
      </c>
      <c r="EH475" s="78">
        <v>72287458260</v>
      </c>
      <c r="EI475" s="78">
        <v>48323389708</v>
      </c>
      <c r="EJ475" s="78">
        <v>180899586980</v>
      </c>
      <c r="EK475" s="78">
        <v>279602028855</v>
      </c>
      <c r="EL475" s="78">
        <v>548008767331</v>
      </c>
      <c r="EM475" s="78">
        <v>558578725379</v>
      </c>
      <c r="EN475" s="78">
        <v>472258986831</v>
      </c>
      <c r="EO475" s="78">
        <v>884848193007</v>
      </c>
      <c r="EP475" s="78">
        <v>305359301256</v>
      </c>
      <c r="EQ475" s="78">
        <v>38676420870</v>
      </c>
      <c r="ER475" s="78">
        <v>144279827181</v>
      </c>
      <c r="ES475" s="78">
        <v>2474646221</v>
      </c>
      <c r="ET475" s="78">
        <v>3629737329</v>
      </c>
      <c r="EU475" s="78">
        <v>607546756</v>
      </c>
      <c r="EV475" s="78">
        <v>1393307721</v>
      </c>
      <c r="EW475" s="78">
        <v>1658964977</v>
      </c>
      <c r="EX475" s="78">
        <v>1410953780</v>
      </c>
      <c r="EY475" s="78">
        <v>16034358977</v>
      </c>
      <c r="EZ475" s="78">
        <v>12208611004</v>
      </c>
      <c r="FA475" s="78">
        <v>9120593916</v>
      </c>
      <c r="FB475" s="78">
        <v>17276931256</v>
      </c>
      <c r="FC475" s="78">
        <v>22531025515</v>
      </c>
      <c r="FD475" s="78">
        <v>3621197621</v>
      </c>
      <c r="FE475" s="78">
        <v>2129549164</v>
      </c>
      <c r="FF475" s="78">
        <v>1375150823</v>
      </c>
      <c r="FG475" s="78">
        <v>1960317310</v>
      </c>
      <c r="FH475" s="78">
        <v>3517408534</v>
      </c>
      <c r="FI475" s="78">
        <v>41764678143</v>
      </c>
      <c r="FJ475" s="78">
        <v>279410077</v>
      </c>
      <c r="FK475" s="78">
        <v>87877579845</v>
      </c>
      <c r="FL475" s="78">
        <v>5928613387</v>
      </c>
      <c r="FM475" s="78">
        <v>3104061046</v>
      </c>
      <c r="FN475" s="78">
        <v>8645848721</v>
      </c>
      <c r="FO475" s="78">
        <v>276472271</v>
      </c>
      <c r="FP475" s="78">
        <v>6027329342</v>
      </c>
      <c r="FQ475" s="78">
        <v>13347174887</v>
      </c>
      <c r="FR475" s="78">
        <v>13364187</v>
      </c>
      <c r="FS475" s="78">
        <v>13302080220</v>
      </c>
      <c r="FT475" s="78">
        <v>1356879330</v>
      </c>
      <c r="FU475" s="78">
        <v>395204866</v>
      </c>
      <c r="FV475" s="78">
        <v>5851986099</v>
      </c>
      <c r="FW475" s="78">
        <v>10219196027</v>
      </c>
      <c r="FX475" s="78">
        <v>80316926177</v>
      </c>
      <c r="FY475" s="78">
        <v>2025016306</v>
      </c>
      <c r="FZ475" s="78">
        <v>2114996424</v>
      </c>
      <c r="GA475" s="78"/>
      <c r="GB475" s="78">
        <v>484131792057</v>
      </c>
      <c r="GC475" s="78">
        <v>65297824216</v>
      </c>
      <c r="GD475" s="78">
        <v>134651859</v>
      </c>
      <c r="GE475" s="78">
        <v>27000000000</v>
      </c>
      <c r="GF475" s="78">
        <v>6105317780</v>
      </c>
    </row>
    <row r="476" spans="1:188">
      <c r="A476" s="84">
        <v>45349</v>
      </c>
      <c r="B476" s="78">
        <v>140083404896</v>
      </c>
      <c r="C476" s="78">
        <v>130817260826</v>
      </c>
      <c r="D476" s="78">
        <v>183037089824</v>
      </c>
      <c r="E476" s="78">
        <v>192521267830</v>
      </c>
      <c r="F476" s="78">
        <v>98414013153</v>
      </c>
      <c r="G476" s="78">
        <v>47804208168</v>
      </c>
      <c r="H476" s="78">
        <v>100405253805</v>
      </c>
      <c r="I476" s="78">
        <v>17756369297</v>
      </c>
      <c r="J476" s="78">
        <v>28706774481</v>
      </c>
      <c r="K476" s="78">
        <v>23612540670</v>
      </c>
      <c r="L476" s="78">
        <v>7673288012</v>
      </c>
      <c r="M476" s="78">
        <v>3511687096</v>
      </c>
      <c r="N476" s="78">
        <v>13493864236</v>
      </c>
      <c r="O476" s="78">
        <v>4963233008</v>
      </c>
      <c r="P476" s="78">
        <v>4339789270</v>
      </c>
      <c r="Q476" s="78">
        <v>11226881956</v>
      </c>
      <c r="R476" s="78">
        <v>4998789680</v>
      </c>
      <c r="S476" s="78">
        <v>8996505222</v>
      </c>
      <c r="T476" s="78">
        <v>5104430362</v>
      </c>
      <c r="U476" s="78">
        <v>19804580823</v>
      </c>
      <c r="V476" s="78">
        <v>5967794489</v>
      </c>
      <c r="W476" s="78">
        <v>4830581634</v>
      </c>
      <c r="X476" s="78">
        <v>243567703</v>
      </c>
      <c r="Y476" s="78">
        <v>244126731666</v>
      </c>
      <c r="Z476" s="78">
        <v>189420820003</v>
      </c>
      <c r="AA476" s="78">
        <v>152160588712</v>
      </c>
      <c r="AB476" s="78">
        <v>267389087511</v>
      </c>
      <c r="AC476" s="78">
        <v>185973425164</v>
      </c>
      <c r="AD476" s="78">
        <v>222296047463</v>
      </c>
      <c r="AE476" s="78">
        <v>43067751138</v>
      </c>
      <c r="AF476" s="78">
        <v>49307058539</v>
      </c>
      <c r="AG476" s="78">
        <v>50672042160</v>
      </c>
      <c r="AH476" s="78">
        <v>28872290029</v>
      </c>
      <c r="AI476" s="78">
        <v>8727419532</v>
      </c>
      <c r="AJ476" s="78">
        <v>5116125235</v>
      </c>
      <c r="AK476" s="78">
        <v>44811878467</v>
      </c>
      <c r="AL476" s="78">
        <v>5095197110</v>
      </c>
      <c r="AM476" s="78">
        <v>6444915255</v>
      </c>
      <c r="AN476" s="78">
        <v>13982891663</v>
      </c>
      <c r="AO476" s="78">
        <v>5088866039</v>
      </c>
      <c r="AP476" s="78">
        <v>14347105795</v>
      </c>
      <c r="AQ476" s="78">
        <v>5099865121</v>
      </c>
      <c r="AR476" s="78">
        <v>17151483317</v>
      </c>
      <c r="AS476" s="78">
        <v>5092326512</v>
      </c>
      <c r="AT476" s="78">
        <v>10855332649</v>
      </c>
      <c r="AU476" s="78">
        <v>5086895946</v>
      </c>
      <c r="AV476" s="78">
        <v>1177753607</v>
      </c>
      <c r="AW476" s="78">
        <v>2085469975</v>
      </c>
      <c r="AX476" s="78">
        <v>14000000000</v>
      </c>
      <c r="AY476" s="78">
        <v>7000000000</v>
      </c>
      <c r="AZ476" s="78">
        <v>33000000000</v>
      </c>
      <c r="BA476" s="78">
        <v>6863090795</v>
      </c>
      <c r="BB476" s="78">
        <v>5498281007</v>
      </c>
      <c r="BC476" s="78">
        <v>5895267601</v>
      </c>
      <c r="BD476" s="78">
        <v>5919387910</v>
      </c>
      <c r="BE476" s="78">
        <v>11170107340</v>
      </c>
      <c r="BF476" s="78">
        <v>10967929279</v>
      </c>
      <c r="BG476" s="78">
        <v>5503841029</v>
      </c>
      <c r="BH476" s="78">
        <v>5408363501</v>
      </c>
      <c r="BI476" s="78">
        <v>45547608032</v>
      </c>
      <c r="BJ476" s="78">
        <v>126523314058</v>
      </c>
      <c r="BK476" s="78">
        <v>35736939367</v>
      </c>
      <c r="BL476" s="78">
        <v>40384908880</v>
      </c>
      <c r="BM476" s="78">
        <v>43384366241</v>
      </c>
      <c r="BN476" s="78">
        <v>8101036824</v>
      </c>
      <c r="BO476" s="78">
        <v>5000000000</v>
      </c>
      <c r="BP476" s="78">
        <v>5000000000</v>
      </c>
      <c r="BQ476" s="78">
        <v>5500000000</v>
      </c>
      <c r="BR476" s="78">
        <v>8385306975</v>
      </c>
      <c r="BS476" s="78">
        <v>6559543265</v>
      </c>
      <c r="BT476" s="78">
        <v>6019810715</v>
      </c>
      <c r="BU476" s="78">
        <v>19598250280</v>
      </c>
      <c r="BV476" s="78">
        <v>8956392168</v>
      </c>
      <c r="BW476" s="78">
        <v>6567374998</v>
      </c>
      <c r="BX476" s="78">
        <v>16225669918</v>
      </c>
      <c r="BY476" s="78">
        <v>13519869395</v>
      </c>
      <c r="BZ476" s="78">
        <v>14885662753</v>
      </c>
      <c r="CA476" s="78">
        <v>3750768170</v>
      </c>
      <c r="CB476" s="78">
        <v>195372011909</v>
      </c>
      <c r="CC476" s="78">
        <v>157898954898</v>
      </c>
      <c r="CD476" s="78">
        <v>176148872878</v>
      </c>
      <c r="CE476" s="78">
        <v>79037130694</v>
      </c>
      <c r="CF476" s="78">
        <v>94063459031</v>
      </c>
      <c r="CG476" s="78">
        <v>78746182444</v>
      </c>
      <c r="CH476" s="78">
        <v>13612491100</v>
      </c>
      <c r="CI476" s="78">
        <v>10177406729</v>
      </c>
      <c r="CJ476" s="78">
        <v>7206105430</v>
      </c>
      <c r="CK476" s="78">
        <v>6382860984</v>
      </c>
      <c r="CL476" s="78">
        <v>13284470711</v>
      </c>
      <c r="CM476" s="78">
        <v>35315523333</v>
      </c>
      <c r="CN476" s="78">
        <v>32694318603</v>
      </c>
      <c r="CO476" s="78">
        <v>26644562728</v>
      </c>
      <c r="CP476" s="78">
        <v>18397460080</v>
      </c>
      <c r="CQ476" s="78">
        <v>34254793426</v>
      </c>
      <c r="CR476" s="78">
        <v>5338910640</v>
      </c>
      <c r="CS476" s="78">
        <v>13995000003</v>
      </c>
      <c r="CT476" s="78">
        <v>19881498443</v>
      </c>
      <c r="CU476" s="78">
        <v>942270454</v>
      </c>
      <c r="CV476" s="78">
        <v>706270444</v>
      </c>
      <c r="CW476" s="78">
        <v>1259976095</v>
      </c>
      <c r="CX476" s="78">
        <v>2100000000</v>
      </c>
      <c r="CY476" s="78">
        <v>1800000000</v>
      </c>
      <c r="CZ476" s="78">
        <v>2100000000</v>
      </c>
      <c r="DA476" s="78">
        <v>2000000000</v>
      </c>
      <c r="DB476" s="78">
        <v>130069118670</v>
      </c>
      <c r="DC476" s="78">
        <v>158727963684</v>
      </c>
      <c r="DD476" s="78">
        <v>186372409333</v>
      </c>
      <c r="DE476" s="78">
        <v>132662923138</v>
      </c>
      <c r="DF476" s="78">
        <v>136542613133</v>
      </c>
      <c r="DG476" s="78">
        <v>44979259065</v>
      </c>
      <c r="DH476" s="78">
        <v>128735766075</v>
      </c>
      <c r="DI476" s="78">
        <v>14651868471</v>
      </c>
      <c r="DJ476" s="78">
        <v>52774743256</v>
      </c>
      <c r="DK476" s="78">
        <v>175120881865</v>
      </c>
      <c r="DL476" s="78">
        <v>56149939455</v>
      </c>
      <c r="DM476" s="78">
        <v>31848271098</v>
      </c>
      <c r="DN476" s="78">
        <v>12552691232</v>
      </c>
      <c r="DO476" s="78">
        <v>5000000000</v>
      </c>
      <c r="DP476" s="78">
        <v>5000000000</v>
      </c>
      <c r="DQ476" s="78">
        <v>5000000000</v>
      </c>
      <c r="DR476" s="78">
        <v>9502636273</v>
      </c>
      <c r="DS476" s="78">
        <v>47006737891</v>
      </c>
      <c r="DT476" s="78">
        <v>32700075209</v>
      </c>
      <c r="DU476" s="78">
        <v>40571054296</v>
      </c>
      <c r="DV476" s="78">
        <v>8194526398</v>
      </c>
      <c r="DW476" s="78">
        <v>11580009947</v>
      </c>
      <c r="DX476" s="78">
        <v>873139366</v>
      </c>
      <c r="DY476" s="78">
        <v>11691007199</v>
      </c>
      <c r="DZ476" s="78">
        <v>884360991</v>
      </c>
      <c r="EA476" s="78">
        <v>15749547391</v>
      </c>
      <c r="EB476" s="78">
        <v>1358407229</v>
      </c>
      <c r="EC476" s="78">
        <v>4146503630</v>
      </c>
      <c r="ED476" s="78">
        <v>20556865468</v>
      </c>
      <c r="EE476" s="78">
        <v>16013184278</v>
      </c>
      <c r="EF476" s="78">
        <v>9384237623</v>
      </c>
      <c r="EG476" s="78">
        <v>10632052983</v>
      </c>
      <c r="EH476" s="78">
        <v>72210917286</v>
      </c>
      <c r="EI476" s="78">
        <v>48306171293</v>
      </c>
      <c r="EJ476" s="78">
        <v>180404537618</v>
      </c>
      <c r="EK476" s="78">
        <v>279879635050</v>
      </c>
      <c r="EL476" s="78">
        <v>548609786099</v>
      </c>
      <c r="EM476" s="78">
        <v>558798937579</v>
      </c>
      <c r="EN476" s="78">
        <v>472777846039</v>
      </c>
      <c r="EO476" s="78">
        <v>884517799548</v>
      </c>
      <c r="EP476" s="78">
        <v>305299065947</v>
      </c>
      <c r="EQ476" s="78">
        <v>38824924505</v>
      </c>
      <c r="ER476" s="78">
        <v>144804753934</v>
      </c>
      <c r="ES476" s="78">
        <v>2494519717</v>
      </c>
      <c r="ET476" s="78">
        <v>3645543628</v>
      </c>
      <c r="EU476" s="78">
        <v>607546756</v>
      </c>
      <c r="EV476" s="78">
        <v>1392603889</v>
      </c>
      <c r="EW476" s="78">
        <v>1658265894</v>
      </c>
      <c r="EX476" s="78">
        <v>1411176573</v>
      </c>
      <c r="EY476" s="78">
        <v>16309323896</v>
      </c>
      <c r="EZ476" s="78">
        <v>12227792660</v>
      </c>
      <c r="FA476" s="78">
        <v>9331176519</v>
      </c>
      <c r="FB476" s="78">
        <v>17287734600</v>
      </c>
      <c r="FC476" s="78">
        <v>22753170310</v>
      </c>
      <c r="FD476" s="78">
        <v>3622429401</v>
      </c>
      <c r="FE476" s="78">
        <v>2130516537</v>
      </c>
      <c r="FF476" s="78">
        <v>1374539971</v>
      </c>
      <c r="FG476" s="78">
        <v>1968300317</v>
      </c>
      <c r="FH476" s="78">
        <v>3517638871</v>
      </c>
      <c r="FI476" s="78">
        <v>41815966751</v>
      </c>
      <c r="FJ476" s="78">
        <v>279410077</v>
      </c>
      <c r="FK476" s="78">
        <v>87849411792</v>
      </c>
      <c r="FL476" s="78">
        <v>5932383446</v>
      </c>
      <c r="FM476" s="78">
        <v>3103943574</v>
      </c>
      <c r="FN476" s="78">
        <v>8615424281</v>
      </c>
      <c r="FO476" s="78">
        <v>276162208</v>
      </c>
      <c r="FP476" s="78">
        <v>6075866149</v>
      </c>
      <c r="FQ476" s="78">
        <v>13292075791</v>
      </c>
      <c r="FR476" s="78">
        <v>13364187</v>
      </c>
      <c r="FS476" s="78">
        <v>13359462577</v>
      </c>
      <c r="FT476" s="78">
        <v>1358452988</v>
      </c>
      <c r="FU476" s="78">
        <v>395675192</v>
      </c>
      <c r="FV476" s="78">
        <v>5851991103</v>
      </c>
      <c r="FW476" s="78">
        <v>10219421793</v>
      </c>
      <c r="FX476" s="78">
        <v>80316926177</v>
      </c>
      <c r="FY476" s="78">
        <v>2024782274</v>
      </c>
      <c r="FZ476" s="78">
        <v>2116401269</v>
      </c>
      <c r="GA476" s="78"/>
      <c r="GB476" s="78">
        <v>482329720872</v>
      </c>
      <c r="GC476" s="78">
        <v>65292390488</v>
      </c>
      <c r="GD476" s="78">
        <v>134651859</v>
      </c>
      <c r="GE476" s="78">
        <v>27000000000</v>
      </c>
      <c r="GF476" s="78">
        <v>6113115438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BP318"/>
  <sheetViews>
    <sheetView workbookViewId="0">
      <pane xSplit="2" ySplit="2" topLeftCell="C3" activePane="bottomRight" state="frozen"/>
      <selection activeCell="F20" sqref="F20"/>
      <selection pane="topRight" activeCell="F20" sqref="F20"/>
      <selection pane="bottomLeft" activeCell="F20" sqref="F20"/>
      <selection pane="bottomRight" activeCell="T14" sqref="T14"/>
    </sheetView>
  </sheetViews>
  <sheetFormatPr defaultColWidth="8.75" defaultRowHeight="15.95" customHeight="1"/>
  <cols>
    <col min="1" max="12" width="8.75" style="68" customWidth="1"/>
    <col min="13" max="16384" width="8.75" style="68"/>
  </cols>
  <sheetData>
    <row r="1" spans="1:68" ht="15.95" customHeight="1">
      <c r="A1" s="234" t="s">
        <v>6</v>
      </c>
      <c r="B1" s="234" t="s">
        <v>7</v>
      </c>
      <c r="C1" s="234" t="s">
        <v>3351</v>
      </c>
      <c r="D1" s="223"/>
      <c r="E1" s="224"/>
      <c r="F1" s="234" t="s">
        <v>3352</v>
      </c>
      <c r="G1" s="223"/>
      <c r="H1" s="224"/>
      <c r="I1" s="234" t="s">
        <v>3353</v>
      </c>
      <c r="J1" s="223"/>
      <c r="K1" s="224"/>
      <c r="L1" s="234" t="s">
        <v>2781</v>
      </c>
      <c r="M1" s="223"/>
      <c r="N1" s="224"/>
      <c r="O1" s="234" t="s">
        <v>2782</v>
      </c>
      <c r="P1" s="223"/>
      <c r="Q1" s="224"/>
      <c r="R1" s="234" t="s">
        <v>2783</v>
      </c>
      <c r="S1" s="223"/>
      <c r="T1" s="224"/>
      <c r="U1" s="234" t="s">
        <v>3354</v>
      </c>
      <c r="V1" s="223"/>
      <c r="W1" s="224"/>
      <c r="X1" s="234" t="s">
        <v>2784</v>
      </c>
      <c r="Y1" s="223"/>
      <c r="Z1" s="224"/>
      <c r="AA1" s="234" t="s">
        <v>2785</v>
      </c>
      <c r="AB1" s="223"/>
      <c r="AC1" s="224"/>
      <c r="AD1" s="234" t="s">
        <v>2786</v>
      </c>
      <c r="AE1" s="223"/>
      <c r="AF1" s="224"/>
      <c r="AG1" s="234" t="s">
        <v>3355</v>
      </c>
      <c r="AH1" s="223"/>
      <c r="AI1" s="224"/>
      <c r="AJ1" s="234" t="s">
        <v>3356</v>
      </c>
      <c r="AK1" s="223"/>
      <c r="AL1" s="224"/>
      <c r="AM1" s="234" t="s">
        <v>3357</v>
      </c>
      <c r="AN1" s="223"/>
      <c r="AO1" s="224"/>
      <c r="AP1" s="234" t="s">
        <v>3358</v>
      </c>
      <c r="AQ1" s="223"/>
      <c r="AR1" s="224"/>
      <c r="AS1" s="234" t="s">
        <v>2787</v>
      </c>
      <c r="AT1" s="223"/>
      <c r="AU1" s="224"/>
      <c r="AV1" s="234" t="s">
        <v>3359</v>
      </c>
      <c r="AW1" s="224"/>
      <c r="AX1" s="234" t="s">
        <v>2874</v>
      </c>
      <c r="AY1" s="234" t="s">
        <v>3360</v>
      </c>
      <c r="AZ1" s="234" t="s">
        <v>3361</v>
      </c>
      <c r="BA1" s="223"/>
      <c r="BB1" s="224"/>
      <c r="BC1" s="234" t="s">
        <v>3362</v>
      </c>
      <c r="BD1" s="223"/>
      <c r="BE1" s="224"/>
      <c r="BF1" s="234" t="s">
        <v>3363</v>
      </c>
      <c r="BG1" s="223"/>
      <c r="BH1" s="224"/>
      <c r="BI1" s="234" t="s">
        <v>3364</v>
      </c>
      <c r="BJ1" s="234" t="s">
        <v>3365</v>
      </c>
      <c r="BK1" s="234" t="s">
        <v>3366</v>
      </c>
      <c r="BL1" s="234" t="s">
        <v>21</v>
      </c>
      <c r="BM1" s="234" t="s">
        <v>22</v>
      </c>
      <c r="BN1" s="234" t="s">
        <v>3367</v>
      </c>
      <c r="BO1" s="234" t="s">
        <v>3368</v>
      </c>
      <c r="BP1" s="234" t="s">
        <v>3369</v>
      </c>
    </row>
    <row r="2" spans="1:68" ht="15.95" customHeight="1">
      <c r="A2" s="235"/>
      <c r="B2" s="235"/>
      <c r="C2" s="105" t="s">
        <v>6</v>
      </c>
      <c r="D2" s="105" t="s">
        <v>3370</v>
      </c>
      <c r="E2" s="105" t="s">
        <v>3371</v>
      </c>
      <c r="F2" s="105" t="s">
        <v>6</v>
      </c>
      <c r="G2" s="105" t="s">
        <v>3370</v>
      </c>
      <c r="H2" s="105" t="s">
        <v>3371</v>
      </c>
      <c r="I2" s="105" t="s">
        <v>6</v>
      </c>
      <c r="J2" s="105" t="s">
        <v>3370</v>
      </c>
      <c r="K2" s="105" t="s">
        <v>3371</v>
      </c>
      <c r="L2" s="105" t="s">
        <v>6</v>
      </c>
      <c r="M2" s="105" t="s">
        <v>3370</v>
      </c>
      <c r="N2" s="105" t="s">
        <v>3371</v>
      </c>
      <c r="O2" s="105" t="s">
        <v>6</v>
      </c>
      <c r="P2" s="105" t="s">
        <v>3370</v>
      </c>
      <c r="Q2" s="105" t="s">
        <v>3371</v>
      </c>
      <c r="R2" s="105" t="s">
        <v>6</v>
      </c>
      <c r="S2" s="105" t="s">
        <v>3370</v>
      </c>
      <c r="T2" s="105" t="s">
        <v>3371</v>
      </c>
      <c r="U2" s="105" t="s">
        <v>6</v>
      </c>
      <c r="V2" s="105" t="s">
        <v>3370</v>
      </c>
      <c r="W2" s="105" t="s">
        <v>3371</v>
      </c>
      <c r="X2" s="105" t="s">
        <v>6</v>
      </c>
      <c r="Y2" s="105" t="s">
        <v>3370</v>
      </c>
      <c r="Z2" s="105" t="s">
        <v>3371</v>
      </c>
      <c r="AA2" s="105" t="s">
        <v>6</v>
      </c>
      <c r="AB2" s="105" t="s">
        <v>3370</v>
      </c>
      <c r="AC2" s="105" t="s">
        <v>3371</v>
      </c>
      <c r="AD2" s="105" t="s">
        <v>6</v>
      </c>
      <c r="AE2" s="105" t="s">
        <v>3370</v>
      </c>
      <c r="AF2" s="105" t="s">
        <v>3371</v>
      </c>
      <c r="AG2" s="105" t="s">
        <v>6</v>
      </c>
      <c r="AH2" s="105" t="s">
        <v>3370</v>
      </c>
      <c r="AI2" s="105" t="s">
        <v>3371</v>
      </c>
      <c r="AJ2" s="105" t="s">
        <v>6</v>
      </c>
      <c r="AK2" s="105" t="s">
        <v>3370</v>
      </c>
      <c r="AL2" s="105" t="s">
        <v>3371</v>
      </c>
      <c r="AM2" s="105" t="s">
        <v>6</v>
      </c>
      <c r="AN2" s="105" t="s">
        <v>3370</v>
      </c>
      <c r="AO2" s="105" t="s">
        <v>3371</v>
      </c>
      <c r="AP2" s="105" t="s">
        <v>6</v>
      </c>
      <c r="AQ2" s="105" t="s">
        <v>3370</v>
      </c>
      <c r="AR2" s="105" t="s">
        <v>3371</v>
      </c>
      <c r="AS2" s="105" t="s">
        <v>6</v>
      </c>
      <c r="AT2" s="105" t="s">
        <v>3370</v>
      </c>
      <c r="AU2" s="105" t="s">
        <v>3371</v>
      </c>
      <c r="AV2" s="105" t="s">
        <v>40</v>
      </c>
      <c r="AW2" s="105" t="s">
        <v>864</v>
      </c>
      <c r="AX2" s="235"/>
      <c r="AY2" s="235"/>
      <c r="AZ2" s="105" t="s">
        <v>6</v>
      </c>
      <c r="BA2" s="105" t="s">
        <v>3370</v>
      </c>
      <c r="BB2" s="105" t="s">
        <v>3371</v>
      </c>
      <c r="BC2" s="105" t="s">
        <v>6</v>
      </c>
      <c r="BD2" s="105" t="s">
        <v>3370</v>
      </c>
      <c r="BE2" s="105" t="s">
        <v>3371</v>
      </c>
      <c r="BF2" s="105" t="s">
        <v>6</v>
      </c>
      <c r="BG2" s="105" t="s">
        <v>3370</v>
      </c>
      <c r="BH2" s="105" t="s">
        <v>3371</v>
      </c>
      <c r="BI2" s="235"/>
      <c r="BJ2" s="235"/>
      <c r="BK2" s="235"/>
      <c r="BL2" s="235"/>
      <c r="BM2" s="235"/>
      <c r="BN2" s="235"/>
      <c r="BO2" s="235"/>
      <c r="BP2" s="235"/>
    </row>
    <row r="3" spans="1:68" ht="15.95" customHeight="1">
      <c r="A3" s="90" t="s">
        <v>42</v>
      </c>
      <c r="B3" s="91" t="s">
        <v>43</v>
      </c>
      <c r="C3" s="199">
        <v>-0.86809999999999998</v>
      </c>
      <c r="D3" s="199">
        <v>-0.59760000000000002</v>
      </c>
      <c r="E3" s="199">
        <v>-0.27060000000000001</v>
      </c>
      <c r="F3" s="200">
        <v>0.29870000000000002</v>
      </c>
      <c r="G3" s="200">
        <v>0.2707</v>
      </c>
      <c r="H3" s="200">
        <v>2.8000000000000001E-2</v>
      </c>
      <c r="I3" s="200">
        <v>0.26869999999999999</v>
      </c>
      <c r="J3" s="200">
        <v>0.3921</v>
      </c>
      <c r="K3" s="199">
        <v>-0.1234</v>
      </c>
      <c r="L3" s="199">
        <v>-0.495</v>
      </c>
      <c r="M3" s="199">
        <v>-0.30120000000000002</v>
      </c>
      <c r="N3" s="199">
        <v>-0.19370000000000001</v>
      </c>
      <c r="O3" s="200">
        <v>2.3064</v>
      </c>
      <c r="P3" s="200">
        <v>2.1774</v>
      </c>
      <c r="Q3" s="200">
        <v>0.129</v>
      </c>
      <c r="R3" s="200">
        <v>1.0813999999999999</v>
      </c>
      <c r="S3" s="200">
        <v>2.6966000000000001</v>
      </c>
      <c r="T3" s="199">
        <v>-1.6151</v>
      </c>
      <c r="U3" s="199">
        <v>-0.74660000000000004</v>
      </c>
      <c r="V3" s="200">
        <v>2.3136999999999999</v>
      </c>
      <c r="W3" s="199">
        <v>-3.0602999999999998</v>
      </c>
      <c r="X3" s="199">
        <v>-1.9212</v>
      </c>
      <c r="Y3" s="200">
        <v>2.6897000000000002</v>
      </c>
      <c r="Z3" s="199">
        <v>-4.6109</v>
      </c>
      <c r="AA3" s="199">
        <v>-8.7096</v>
      </c>
      <c r="AB3" s="199">
        <v>-8.5789000000000009</v>
      </c>
      <c r="AC3" s="199">
        <v>-0.13070000000000001</v>
      </c>
      <c r="AD3" s="199">
        <v>-8.6608000000000001</v>
      </c>
      <c r="AE3" s="199">
        <v>-13.516</v>
      </c>
      <c r="AF3" s="200">
        <v>4.8552</v>
      </c>
      <c r="AG3" s="199">
        <v>-8.0398999999999994</v>
      </c>
      <c r="AH3" s="199">
        <v>-12.585699999999999</v>
      </c>
      <c r="AI3" s="200">
        <v>4.5457999999999998</v>
      </c>
      <c r="AJ3" s="199">
        <v>-4.5331999999999999</v>
      </c>
      <c r="AK3" s="199">
        <v>-8.923</v>
      </c>
      <c r="AL3" s="200">
        <v>4.3898999999999999</v>
      </c>
      <c r="AM3" s="199">
        <v>-3.3378999999999999</v>
      </c>
      <c r="AN3" s="199">
        <v>-8.8975000000000009</v>
      </c>
      <c r="AO3" s="200">
        <v>5.5595999999999997</v>
      </c>
      <c r="AP3" s="199">
        <v>-0.79110000000000003</v>
      </c>
      <c r="AQ3" s="199">
        <v>-1.2786</v>
      </c>
      <c r="AR3" s="200">
        <v>0.48749999999999999</v>
      </c>
      <c r="AS3" s="199">
        <v>-1.6371</v>
      </c>
      <c r="AT3" s="199">
        <v>-2.6145</v>
      </c>
      <c r="AU3" s="200">
        <v>0.97740000000000005</v>
      </c>
      <c r="AV3" s="92">
        <v>3.1579999999999999</v>
      </c>
      <c r="AW3" s="92">
        <v>0</v>
      </c>
      <c r="AX3" s="92"/>
      <c r="AY3" s="92" t="s">
        <v>3372</v>
      </c>
      <c r="AZ3" s="199">
        <v>-0.86809999999999998</v>
      </c>
      <c r="BA3" s="199">
        <v>-0.59760000000000002</v>
      </c>
      <c r="BB3" s="199">
        <v>-0.27060000000000001</v>
      </c>
      <c r="BC3" s="199">
        <v>-1.6371</v>
      </c>
      <c r="BD3" s="199">
        <v>-2.6145</v>
      </c>
      <c r="BE3" s="200">
        <v>0.97740000000000005</v>
      </c>
      <c r="BF3" s="199">
        <v>-1.6371</v>
      </c>
      <c r="BG3" s="199">
        <v>-2.6145</v>
      </c>
      <c r="BH3" s="200">
        <v>0.97740000000000005</v>
      </c>
      <c r="BI3" s="91" t="s">
        <v>3373</v>
      </c>
      <c r="BJ3" s="117">
        <v>43475</v>
      </c>
      <c r="BK3" s="117">
        <v>43475</v>
      </c>
      <c r="BL3" s="118">
        <v>14251350122</v>
      </c>
      <c r="BM3" s="201">
        <v>906.66</v>
      </c>
      <c r="BN3" s="90" t="s">
        <v>3374</v>
      </c>
      <c r="BO3" s="92" t="s">
        <v>41</v>
      </c>
      <c r="BP3" s="92"/>
    </row>
    <row r="4" spans="1:68" ht="15.95" customHeight="1">
      <c r="A4" s="93" t="s">
        <v>62</v>
      </c>
      <c r="B4" s="94" t="s">
        <v>63</v>
      </c>
      <c r="C4" s="202">
        <v>3.1848999999999998</v>
      </c>
      <c r="D4" s="202">
        <v>2.9003999999999999</v>
      </c>
      <c r="E4" s="202">
        <v>0.28449999999999998</v>
      </c>
      <c r="F4" s="203">
        <v>-5.4000000000000003E-3</v>
      </c>
      <c r="G4" s="202">
        <v>9.2299999999999993E-2</v>
      </c>
      <c r="H4" s="203">
        <v>-9.7699999999999995E-2</v>
      </c>
      <c r="I4" s="202">
        <v>1.4942</v>
      </c>
      <c r="J4" s="202">
        <v>1.3208</v>
      </c>
      <c r="K4" s="202">
        <v>0.17330000000000001</v>
      </c>
      <c r="L4" s="202">
        <v>3.4548000000000001</v>
      </c>
      <c r="M4" s="202">
        <v>3.4670000000000001</v>
      </c>
      <c r="N4" s="203">
        <v>-1.2200000000000001E-2</v>
      </c>
      <c r="O4" s="202">
        <v>8.5528999999999993</v>
      </c>
      <c r="P4" s="202">
        <v>9.1663999999999994</v>
      </c>
      <c r="Q4" s="203">
        <v>-0.61350000000000005</v>
      </c>
      <c r="R4" s="202">
        <v>11.1608</v>
      </c>
      <c r="S4" s="202">
        <v>12.452299999999999</v>
      </c>
      <c r="T4" s="203">
        <v>-1.2915000000000001</v>
      </c>
      <c r="U4" s="202">
        <v>13.053800000000001</v>
      </c>
      <c r="V4" s="202">
        <v>16.319199999999999</v>
      </c>
      <c r="W4" s="203">
        <v>-3.2654000000000001</v>
      </c>
      <c r="X4" s="202">
        <v>14.933400000000001</v>
      </c>
      <c r="Y4" s="202">
        <v>18.1906</v>
      </c>
      <c r="Z4" s="203">
        <v>-3.2572000000000001</v>
      </c>
      <c r="AA4" s="203">
        <v>-0.1181</v>
      </c>
      <c r="AB4" s="202">
        <v>11.426500000000001</v>
      </c>
      <c r="AC4" s="203">
        <v>-11.544600000000001</v>
      </c>
      <c r="AD4" s="202">
        <v>1.4101999999999999</v>
      </c>
      <c r="AE4" s="202">
        <v>13.8774</v>
      </c>
      <c r="AF4" s="203">
        <v>-12.4672</v>
      </c>
      <c r="AG4" s="202">
        <v>28.915600000000001</v>
      </c>
      <c r="AH4" s="202">
        <v>38.506799999999998</v>
      </c>
      <c r="AI4" s="203">
        <v>-9.5913000000000004</v>
      </c>
      <c r="AJ4" s="202">
        <v>36.4861</v>
      </c>
      <c r="AK4" s="202">
        <v>48.007800000000003</v>
      </c>
      <c r="AL4" s="203">
        <v>-11.521599999999999</v>
      </c>
      <c r="AM4" s="202">
        <v>44.078800000000001</v>
      </c>
      <c r="AN4" s="202">
        <v>58.970100000000002</v>
      </c>
      <c r="AO4" s="203">
        <v>-14.8912</v>
      </c>
      <c r="AP4" s="202">
        <v>5.1856</v>
      </c>
      <c r="AQ4" s="202">
        <v>4.9619</v>
      </c>
      <c r="AR4" s="202">
        <v>0.22359999999999999</v>
      </c>
      <c r="AS4" s="202">
        <v>4.3967000000000001</v>
      </c>
      <c r="AT4" s="202">
        <v>4.0715000000000003</v>
      </c>
      <c r="AU4" s="202">
        <v>0.32519999999999999</v>
      </c>
      <c r="AV4" s="95">
        <v>0</v>
      </c>
      <c r="AW4" s="95">
        <v>0</v>
      </c>
      <c r="AX4" s="95"/>
      <c r="AY4" s="95" t="s">
        <v>3372</v>
      </c>
      <c r="AZ4" s="202">
        <v>3.1848999999999998</v>
      </c>
      <c r="BA4" s="202">
        <v>2.9003999999999999</v>
      </c>
      <c r="BB4" s="202">
        <v>0.28449999999999998</v>
      </c>
      <c r="BC4" s="202">
        <v>4.3967000000000001</v>
      </c>
      <c r="BD4" s="202">
        <v>4.0715000000000003</v>
      </c>
      <c r="BE4" s="202">
        <v>0.32519999999999999</v>
      </c>
      <c r="BF4" s="202">
        <v>4.3967000000000001</v>
      </c>
      <c r="BG4" s="202">
        <v>4.0715000000000003</v>
      </c>
      <c r="BH4" s="202">
        <v>0.32519999999999999</v>
      </c>
      <c r="BI4" s="94" t="s">
        <v>3375</v>
      </c>
      <c r="BJ4" s="121">
        <v>43475</v>
      </c>
      <c r="BK4" s="121">
        <v>43475</v>
      </c>
      <c r="BL4" s="122">
        <v>5396698880</v>
      </c>
      <c r="BM4" s="204">
        <v>1293.33</v>
      </c>
      <c r="BN4" s="93" t="s">
        <v>3374</v>
      </c>
      <c r="BO4" s="95" t="s">
        <v>41</v>
      </c>
      <c r="BP4" s="95"/>
    </row>
    <row r="5" spans="1:68" ht="15.95" customHeight="1">
      <c r="A5" s="96" t="s">
        <v>71</v>
      </c>
      <c r="B5" s="97" t="s">
        <v>72</v>
      </c>
      <c r="C5" s="205">
        <v>0.67520000000000002</v>
      </c>
      <c r="D5" s="98"/>
      <c r="E5" s="98"/>
      <c r="F5" s="205">
        <v>0.1905</v>
      </c>
      <c r="G5" s="98"/>
      <c r="H5" s="98"/>
      <c r="I5" s="205">
        <v>0.54849999999999999</v>
      </c>
      <c r="J5" s="98"/>
      <c r="K5" s="98"/>
      <c r="L5" s="205">
        <v>1.1972</v>
      </c>
      <c r="M5" s="98"/>
      <c r="N5" s="98"/>
      <c r="O5" s="205">
        <v>5.3943000000000003</v>
      </c>
      <c r="P5" s="99"/>
      <c r="Q5" s="98"/>
      <c r="R5" s="205">
        <v>6.2935999999999996</v>
      </c>
      <c r="S5" s="98"/>
      <c r="T5" s="98"/>
      <c r="U5" s="205">
        <v>8.1123999999999992</v>
      </c>
      <c r="V5" s="98"/>
      <c r="W5" s="98"/>
      <c r="X5" s="205">
        <v>8.6123999999999992</v>
      </c>
      <c r="Y5" s="98"/>
      <c r="Z5" s="98"/>
      <c r="AA5" s="205">
        <v>2.7728000000000002</v>
      </c>
      <c r="AB5" s="98"/>
      <c r="AC5" s="98"/>
      <c r="AD5" s="206">
        <v>-1.7278</v>
      </c>
      <c r="AE5" s="98"/>
      <c r="AF5" s="98"/>
      <c r="AG5" s="205">
        <v>11.6012</v>
      </c>
      <c r="AH5" s="98"/>
      <c r="AI5" s="98"/>
      <c r="AJ5" s="205">
        <v>21.228200000000001</v>
      </c>
      <c r="AK5" s="98"/>
      <c r="AL5" s="98"/>
      <c r="AM5" s="205">
        <v>28.8886</v>
      </c>
      <c r="AN5" s="98"/>
      <c r="AO5" s="98"/>
      <c r="AP5" s="205">
        <v>0.63449999999999995</v>
      </c>
      <c r="AQ5" s="98"/>
      <c r="AR5" s="98"/>
      <c r="AS5" s="205">
        <v>1.2948</v>
      </c>
      <c r="AT5" s="98"/>
      <c r="AU5" s="98"/>
      <c r="AV5" s="100">
        <v>6.3377999999999997</v>
      </c>
      <c r="AW5" s="100">
        <v>0</v>
      </c>
      <c r="AX5" s="100"/>
      <c r="AY5" s="100" t="s">
        <v>3372</v>
      </c>
      <c r="AZ5" s="205">
        <v>0.67520000000000002</v>
      </c>
      <c r="BA5" s="98"/>
      <c r="BB5" s="98"/>
      <c r="BC5" s="205">
        <v>1.2948</v>
      </c>
      <c r="BD5" s="98"/>
      <c r="BE5" s="98"/>
      <c r="BF5" s="205">
        <v>1.2948</v>
      </c>
      <c r="BG5" s="98"/>
      <c r="BH5" s="98"/>
      <c r="BI5" s="97" t="s">
        <v>3376</v>
      </c>
      <c r="BJ5" s="125">
        <v>42788</v>
      </c>
      <c r="BK5" s="125">
        <v>42788</v>
      </c>
      <c r="BL5" s="126">
        <v>177518001444</v>
      </c>
      <c r="BM5" s="207">
        <v>1267.23</v>
      </c>
      <c r="BN5" s="96" t="s">
        <v>3374</v>
      </c>
      <c r="BO5" s="100" t="s">
        <v>70</v>
      </c>
      <c r="BP5" s="100"/>
    </row>
    <row r="6" spans="1:68" ht="15.95" customHeight="1">
      <c r="A6" s="93" t="s">
        <v>101</v>
      </c>
      <c r="B6" s="94" t="s">
        <v>102</v>
      </c>
      <c r="C6" s="202">
        <v>0.64290000000000003</v>
      </c>
      <c r="D6" s="101"/>
      <c r="E6" s="101"/>
      <c r="F6" s="202">
        <v>0.18940000000000001</v>
      </c>
      <c r="G6" s="101"/>
      <c r="H6" s="101"/>
      <c r="I6" s="202">
        <v>0.53949999999999998</v>
      </c>
      <c r="J6" s="101"/>
      <c r="K6" s="101"/>
      <c r="L6" s="202">
        <v>1.1589</v>
      </c>
      <c r="M6" s="101"/>
      <c r="N6" s="101"/>
      <c r="O6" s="202">
        <v>5.2774000000000001</v>
      </c>
      <c r="P6" s="102"/>
      <c r="Q6" s="101"/>
      <c r="R6" s="202">
        <v>6.0579999999999998</v>
      </c>
      <c r="S6" s="101"/>
      <c r="T6" s="101"/>
      <c r="U6" s="202">
        <v>7.7515000000000001</v>
      </c>
      <c r="V6" s="101"/>
      <c r="W6" s="101"/>
      <c r="X6" s="202">
        <v>8.1320999999999994</v>
      </c>
      <c r="Y6" s="101"/>
      <c r="Z6" s="101"/>
      <c r="AA6" s="202">
        <v>1.8460000000000001</v>
      </c>
      <c r="AB6" s="101"/>
      <c r="AC6" s="101"/>
      <c r="AD6" s="203">
        <v>-3.0821999999999998</v>
      </c>
      <c r="AE6" s="101"/>
      <c r="AF6" s="101"/>
      <c r="AG6" s="202">
        <v>9.5497999999999994</v>
      </c>
      <c r="AH6" s="101"/>
      <c r="AI6" s="101"/>
      <c r="AJ6" s="202">
        <v>18.434799999999999</v>
      </c>
      <c r="AK6" s="101"/>
      <c r="AL6" s="101"/>
      <c r="AM6" s="202">
        <v>24.3506</v>
      </c>
      <c r="AN6" s="101"/>
      <c r="AO6" s="101"/>
      <c r="AP6" s="202">
        <v>0.62819999999999998</v>
      </c>
      <c r="AQ6" s="101"/>
      <c r="AR6" s="101"/>
      <c r="AS6" s="202">
        <v>1.2248000000000001</v>
      </c>
      <c r="AT6" s="101"/>
      <c r="AU6" s="101"/>
      <c r="AV6" s="95">
        <v>0</v>
      </c>
      <c r="AW6" s="95">
        <v>0</v>
      </c>
      <c r="AX6" s="95"/>
      <c r="AY6" s="95" t="s">
        <v>3372</v>
      </c>
      <c r="AZ6" s="202">
        <v>0.64290000000000003</v>
      </c>
      <c r="BA6" s="101"/>
      <c r="BB6" s="101"/>
      <c r="BC6" s="202">
        <v>1.2248000000000001</v>
      </c>
      <c r="BD6" s="101"/>
      <c r="BE6" s="101"/>
      <c r="BF6" s="202">
        <v>1.2248000000000001</v>
      </c>
      <c r="BG6" s="101"/>
      <c r="BH6" s="101"/>
      <c r="BI6" s="94" t="s">
        <v>3376</v>
      </c>
      <c r="BJ6" s="121">
        <v>42821</v>
      </c>
      <c r="BK6" s="121">
        <v>42821</v>
      </c>
      <c r="BL6" s="122">
        <v>1220059502</v>
      </c>
      <c r="BM6" s="204">
        <v>1243</v>
      </c>
      <c r="BN6" s="93" t="s">
        <v>3374</v>
      </c>
      <c r="BO6" s="95" t="s">
        <v>70</v>
      </c>
      <c r="BP6" s="95"/>
    </row>
    <row r="7" spans="1:68" ht="15.95" customHeight="1">
      <c r="A7" s="96" t="s">
        <v>112</v>
      </c>
      <c r="B7" s="97" t="s">
        <v>113</v>
      </c>
      <c r="C7" s="205">
        <v>0.65049999999999997</v>
      </c>
      <c r="D7" s="98"/>
      <c r="E7" s="98"/>
      <c r="F7" s="205">
        <v>0.18940000000000001</v>
      </c>
      <c r="G7" s="98"/>
      <c r="H7" s="98"/>
      <c r="I7" s="205">
        <v>0.54179999999999995</v>
      </c>
      <c r="J7" s="98"/>
      <c r="K7" s="98"/>
      <c r="L7" s="205">
        <v>1.1677999999999999</v>
      </c>
      <c r="M7" s="98"/>
      <c r="N7" s="98"/>
      <c r="O7" s="205">
        <v>5.3041</v>
      </c>
      <c r="P7" s="99"/>
      <c r="Q7" s="98"/>
      <c r="R7" s="205">
        <v>6.1109</v>
      </c>
      <c r="S7" s="98"/>
      <c r="T7" s="98"/>
      <c r="U7" s="205">
        <v>7.8327999999999998</v>
      </c>
      <c r="V7" s="98"/>
      <c r="W7" s="98"/>
      <c r="X7" s="205">
        <v>8.2401</v>
      </c>
      <c r="Y7" s="98"/>
      <c r="Z7" s="98"/>
      <c r="AA7" s="205">
        <v>2.0499000000000001</v>
      </c>
      <c r="AB7" s="98"/>
      <c r="AC7" s="98"/>
      <c r="AD7" s="206">
        <v>-2.7898000000000001</v>
      </c>
      <c r="AE7" s="98"/>
      <c r="AF7" s="98"/>
      <c r="AG7" s="205">
        <v>9.9857999999999993</v>
      </c>
      <c r="AH7" s="98"/>
      <c r="AI7" s="98"/>
      <c r="AJ7" s="205">
        <v>19.028099999999998</v>
      </c>
      <c r="AK7" s="98"/>
      <c r="AL7" s="98"/>
      <c r="AM7" s="205">
        <v>20.178100000000001</v>
      </c>
      <c r="AN7" s="98"/>
      <c r="AO7" s="98"/>
      <c r="AP7" s="205">
        <v>0.62939999999999996</v>
      </c>
      <c r="AQ7" s="98"/>
      <c r="AR7" s="98"/>
      <c r="AS7" s="205">
        <v>1.2403</v>
      </c>
      <c r="AT7" s="98"/>
      <c r="AU7" s="98"/>
      <c r="AV7" s="100">
        <v>0</v>
      </c>
      <c r="AW7" s="100">
        <v>0</v>
      </c>
      <c r="AX7" s="100"/>
      <c r="AY7" s="100" t="s">
        <v>3372</v>
      </c>
      <c r="AZ7" s="205">
        <v>0.65049999999999997</v>
      </c>
      <c r="BA7" s="98"/>
      <c r="BB7" s="98"/>
      <c r="BC7" s="205">
        <v>1.2403</v>
      </c>
      <c r="BD7" s="98"/>
      <c r="BE7" s="98"/>
      <c r="BF7" s="205">
        <v>1.2403</v>
      </c>
      <c r="BG7" s="98"/>
      <c r="BH7" s="98"/>
      <c r="BI7" s="97" t="s">
        <v>3376</v>
      </c>
      <c r="BJ7" s="125">
        <v>42963</v>
      </c>
      <c r="BK7" s="125">
        <v>42963</v>
      </c>
      <c r="BL7" s="126">
        <v>540990684</v>
      </c>
      <c r="BM7" s="207">
        <v>1200.74</v>
      </c>
      <c r="BN7" s="96" t="s">
        <v>3374</v>
      </c>
      <c r="BO7" s="100" t="s">
        <v>70</v>
      </c>
      <c r="BP7" s="100"/>
    </row>
    <row r="8" spans="1:68" ht="15.95" customHeight="1">
      <c r="A8" s="93" t="s">
        <v>117</v>
      </c>
      <c r="B8" s="94" t="s">
        <v>118</v>
      </c>
      <c r="C8" s="202">
        <v>0.61980000000000002</v>
      </c>
      <c r="D8" s="101"/>
      <c r="E8" s="101"/>
      <c r="F8" s="202">
        <v>0.18870000000000001</v>
      </c>
      <c r="G8" s="101"/>
      <c r="H8" s="101"/>
      <c r="I8" s="202">
        <v>0.53359999999999996</v>
      </c>
      <c r="J8" s="101"/>
      <c r="K8" s="101"/>
      <c r="L8" s="202">
        <v>1.1305000000000001</v>
      </c>
      <c r="M8" s="101"/>
      <c r="N8" s="101"/>
      <c r="O8" s="202">
        <v>5.1891999999999996</v>
      </c>
      <c r="P8" s="102"/>
      <c r="Q8" s="101"/>
      <c r="R8" s="202">
        <v>5.8800999999999997</v>
      </c>
      <c r="S8" s="101"/>
      <c r="T8" s="101"/>
      <c r="U8" s="202">
        <v>7.4779999999999998</v>
      </c>
      <c r="V8" s="101"/>
      <c r="W8" s="101"/>
      <c r="X8" s="202">
        <v>7.7690999999999999</v>
      </c>
      <c r="Y8" s="101"/>
      <c r="Z8" s="101"/>
      <c r="AA8" s="202">
        <v>1.1593</v>
      </c>
      <c r="AB8" s="101"/>
      <c r="AC8" s="101"/>
      <c r="AD8" s="203">
        <v>-4.0632999999999999</v>
      </c>
      <c r="AE8" s="101"/>
      <c r="AF8" s="101"/>
      <c r="AG8" s="202">
        <v>8.0805000000000007</v>
      </c>
      <c r="AH8" s="101"/>
      <c r="AI8" s="101"/>
      <c r="AJ8" s="202">
        <v>16.457999999999998</v>
      </c>
      <c r="AK8" s="101"/>
      <c r="AL8" s="101"/>
      <c r="AM8" s="202">
        <v>17.386199999999999</v>
      </c>
      <c r="AN8" s="101"/>
      <c r="AO8" s="101"/>
      <c r="AP8" s="202">
        <v>0.62409999999999999</v>
      </c>
      <c r="AQ8" s="101"/>
      <c r="AR8" s="101"/>
      <c r="AS8" s="202">
        <v>1.1722999999999999</v>
      </c>
      <c r="AT8" s="101"/>
      <c r="AU8" s="101"/>
      <c r="AV8" s="95">
        <v>0</v>
      </c>
      <c r="AW8" s="95">
        <v>0</v>
      </c>
      <c r="AX8" s="95"/>
      <c r="AY8" s="95" t="s">
        <v>3372</v>
      </c>
      <c r="AZ8" s="202">
        <v>0.61980000000000002</v>
      </c>
      <c r="BA8" s="101"/>
      <c r="BB8" s="101"/>
      <c r="BC8" s="202">
        <v>1.1722999999999999</v>
      </c>
      <c r="BD8" s="101"/>
      <c r="BE8" s="101"/>
      <c r="BF8" s="202">
        <v>1.1722999999999999</v>
      </c>
      <c r="BG8" s="101"/>
      <c r="BH8" s="101"/>
      <c r="BI8" s="94" t="s">
        <v>3376</v>
      </c>
      <c r="BJ8" s="121">
        <v>42919</v>
      </c>
      <c r="BK8" s="121">
        <v>42919</v>
      </c>
      <c r="BL8" s="122">
        <v>501302206</v>
      </c>
      <c r="BM8" s="204">
        <v>1173.67</v>
      </c>
      <c r="BN8" s="93" t="s">
        <v>3374</v>
      </c>
      <c r="BO8" s="95" t="s">
        <v>70</v>
      </c>
      <c r="BP8" s="95"/>
    </row>
    <row r="9" spans="1:68" ht="15.95" customHeight="1">
      <c r="A9" s="96" t="s">
        <v>121</v>
      </c>
      <c r="B9" s="97" t="s">
        <v>122</v>
      </c>
      <c r="C9" s="205">
        <v>0.63929999999999998</v>
      </c>
      <c r="D9" s="98"/>
      <c r="E9" s="98"/>
      <c r="F9" s="205">
        <v>0.18990000000000001</v>
      </c>
      <c r="G9" s="98"/>
      <c r="H9" s="98"/>
      <c r="I9" s="205">
        <v>0.53920000000000001</v>
      </c>
      <c r="J9" s="98"/>
      <c r="K9" s="98"/>
      <c r="L9" s="205">
        <v>1.1538999999999999</v>
      </c>
      <c r="M9" s="98"/>
      <c r="N9" s="98"/>
      <c r="O9" s="205">
        <v>5.2596999999999996</v>
      </c>
      <c r="P9" s="99"/>
      <c r="Q9" s="98"/>
      <c r="R9" s="205">
        <v>6.0224000000000002</v>
      </c>
      <c r="S9" s="98"/>
      <c r="T9" s="98"/>
      <c r="U9" s="205">
        <v>7.6961000000000004</v>
      </c>
      <c r="V9" s="98"/>
      <c r="W9" s="98"/>
      <c r="X9" s="205">
        <v>8.0579999999999998</v>
      </c>
      <c r="Y9" s="98"/>
      <c r="Z9" s="98"/>
      <c r="AA9" s="205">
        <v>1.7056</v>
      </c>
      <c r="AB9" s="98"/>
      <c r="AC9" s="98"/>
      <c r="AD9" s="206">
        <v>-3.2825000000000002</v>
      </c>
      <c r="AE9" s="98"/>
      <c r="AF9" s="98"/>
      <c r="AG9" s="205">
        <v>9.2492999999999999</v>
      </c>
      <c r="AH9" s="98"/>
      <c r="AI9" s="98"/>
      <c r="AJ9" s="205">
        <v>18.037500000000001</v>
      </c>
      <c r="AK9" s="98"/>
      <c r="AL9" s="98"/>
      <c r="AM9" s="205">
        <v>20.2943</v>
      </c>
      <c r="AN9" s="98"/>
      <c r="AO9" s="98"/>
      <c r="AP9" s="205">
        <v>0.62749999999999995</v>
      </c>
      <c r="AQ9" s="98"/>
      <c r="AR9" s="98"/>
      <c r="AS9" s="205">
        <v>1.2142999999999999</v>
      </c>
      <c r="AT9" s="98"/>
      <c r="AU9" s="98"/>
      <c r="AV9" s="100">
        <v>0</v>
      </c>
      <c r="AW9" s="100">
        <v>0</v>
      </c>
      <c r="AX9" s="100"/>
      <c r="AY9" s="100" t="s">
        <v>3372</v>
      </c>
      <c r="AZ9" s="205">
        <v>0.63929999999999998</v>
      </c>
      <c r="BA9" s="98"/>
      <c r="BB9" s="98"/>
      <c r="BC9" s="205">
        <v>1.2142999999999999</v>
      </c>
      <c r="BD9" s="98"/>
      <c r="BE9" s="98"/>
      <c r="BF9" s="205">
        <v>1.2142999999999999</v>
      </c>
      <c r="BG9" s="98"/>
      <c r="BH9" s="98"/>
      <c r="BI9" s="97" t="s">
        <v>3376</v>
      </c>
      <c r="BJ9" s="125">
        <v>42927</v>
      </c>
      <c r="BK9" s="125">
        <v>42927</v>
      </c>
      <c r="BL9" s="126">
        <v>393977063</v>
      </c>
      <c r="BM9" s="207">
        <v>1202.75</v>
      </c>
      <c r="BN9" s="96" t="s">
        <v>3374</v>
      </c>
      <c r="BO9" s="100" t="s">
        <v>70</v>
      </c>
      <c r="BP9" s="100"/>
    </row>
    <row r="10" spans="1:68" ht="15.95" customHeight="1">
      <c r="A10" s="93" t="s">
        <v>125</v>
      </c>
      <c r="B10" s="94" t="s">
        <v>126</v>
      </c>
      <c r="C10" s="202">
        <v>0.62250000000000005</v>
      </c>
      <c r="D10" s="101"/>
      <c r="E10" s="101"/>
      <c r="F10" s="202">
        <v>0.1883</v>
      </c>
      <c r="G10" s="101"/>
      <c r="H10" s="101"/>
      <c r="I10" s="202">
        <v>0.53400000000000003</v>
      </c>
      <c r="J10" s="101"/>
      <c r="K10" s="101"/>
      <c r="L10" s="202">
        <v>1.1339999999999999</v>
      </c>
      <c r="M10" s="101"/>
      <c r="N10" s="101"/>
      <c r="O10" s="202">
        <v>5.2015000000000002</v>
      </c>
      <c r="P10" s="102"/>
      <c r="Q10" s="101"/>
      <c r="R10" s="202">
        <v>5.9054000000000002</v>
      </c>
      <c r="S10" s="101"/>
      <c r="T10" s="101"/>
      <c r="U10" s="202">
        <v>7.5171000000000001</v>
      </c>
      <c r="V10" s="101"/>
      <c r="W10" s="101"/>
      <c r="X10" s="202">
        <v>7.8212000000000002</v>
      </c>
      <c r="Y10" s="101"/>
      <c r="Z10" s="101"/>
      <c r="AA10" s="202">
        <v>1.2586999999999999</v>
      </c>
      <c r="AB10" s="101"/>
      <c r="AC10" s="101"/>
      <c r="AD10" s="203">
        <v>-3.9213</v>
      </c>
      <c r="AE10" s="101"/>
      <c r="AF10" s="101"/>
      <c r="AG10" s="202">
        <v>8.2924000000000007</v>
      </c>
      <c r="AH10" s="101"/>
      <c r="AI10" s="101"/>
      <c r="AJ10" s="202">
        <v>16.7392</v>
      </c>
      <c r="AK10" s="101"/>
      <c r="AL10" s="101"/>
      <c r="AM10" s="202">
        <v>22.3812</v>
      </c>
      <c r="AN10" s="101"/>
      <c r="AO10" s="101"/>
      <c r="AP10" s="202">
        <v>0.62419999999999998</v>
      </c>
      <c r="AQ10" s="101"/>
      <c r="AR10" s="101"/>
      <c r="AS10" s="202">
        <v>1.1791</v>
      </c>
      <c r="AT10" s="101"/>
      <c r="AU10" s="101"/>
      <c r="AV10" s="95">
        <v>0</v>
      </c>
      <c r="AW10" s="95">
        <v>0</v>
      </c>
      <c r="AX10" s="95"/>
      <c r="AY10" s="95" t="s">
        <v>3372</v>
      </c>
      <c r="AZ10" s="202">
        <v>0.62250000000000005</v>
      </c>
      <c r="BA10" s="101"/>
      <c r="BB10" s="101"/>
      <c r="BC10" s="202">
        <v>1.1791</v>
      </c>
      <c r="BD10" s="101"/>
      <c r="BE10" s="101"/>
      <c r="BF10" s="202">
        <v>1.1791</v>
      </c>
      <c r="BG10" s="101"/>
      <c r="BH10" s="101"/>
      <c r="BI10" s="94" t="s">
        <v>3376</v>
      </c>
      <c r="BJ10" s="121">
        <v>42802</v>
      </c>
      <c r="BK10" s="121">
        <v>42802</v>
      </c>
      <c r="BL10" s="122">
        <v>25668361919</v>
      </c>
      <c r="BM10" s="204">
        <v>1223.6199999999999</v>
      </c>
      <c r="BN10" s="93" t="s">
        <v>3374</v>
      </c>
      <c r="BO10" s="95" t="s">
        <v>70</v>
      </c>
      <c r="BP10" s="95"/>
    </row>
    <row r="11" spans="1:68" ht="15.95" customHeight="1">
      <c r="A11" s="96" t="s">
        <v>130</v>
      </c>
      <c r="B11" s="97" t="s">
        <v>131</v>
      </c>
      <c r="C11" s="205">
        <v>0.62949999999999995</v>
      </c>
      <c r="D11" s="98"/>
      <c r="E11" s="98"/>
      <c r="F11" s="205">
        <v>0.1888</v>
      </c>
      <c r="G11" s="98"/>
      <c r="H11" s="98"/>
      <c r="I11" s="205">
        <v>0.53580000000000005</v>
      </c>
      <c r="J11" s="98"/>
      <c r="K11" s="98"/>
      <c r="L11" s="205">
        <v>1.143</v>
      </c>
      <c r="M11" s="98"/>
      <c r="N11" s="98"/>
      <c r="O11" s="205">
        <v>5.2276999999999996</v>
      </c>
      <c r="P11" s="99"/>
      <c r="Q11" s="98"/>
      <c r="R11" s="205">
        <v>5.9579000000000004</v>
      </c>
      <c r="S11" s="98"/>
      <c r="T11" s="98"/>
      <c r="U11" s="205">
        <v>7.5982000000000003</v>
      </c>
      <c r="V11" s="98"/>
      <c r="W11" s="98"/>
      <c r="X11" s="205">
        <v>7.9283999999999999</v>
      </c>
      <c r="Y11" s="98"/>
      <c r="Z11" s="98"/>
      <c r="AA11" s="205">
        <v>1.4607000000000001</v>
      </c>
      <c r="AB11" s="98"/>
      <c r="AC11" s="98"/>
      <c r="AD11" s="206">
        <v>-3.6326999999999998</v>
      </c>
      <c r="AE11" s="98"/>
      <c r="AF11" s="98"/>
      <c r="AG11" s="205">
        <v>8.7241</v>
      </c>
      <c r="AH11" s="98"/>
      <c r="AI11" s="98"/>
      <c r="AJ11" s="205">
        <v>17.321000000000002</v>
      </c>
      <c r="AK11" s="98"/>
      <c r="AL11" s="98"/>
      <c r="AM11" s="205">
        <v>23.107199999999999</v>
      </c>
      <c r="AN11" s="98"/>
      <c r="AO11" s="98"/>
      <c r="AP11" s="205">
        <v>0.62539999999999996</v>
      </c>
      <c r="AQ11" s="98"/>
      <c r="AR11" s="98"/>
      <c r="AS11" s="205">
        <v>1.1954</v>
      </c>
      <c r="AT11" s="98"/>
      <c r="AU11" s="98"/>
      <c r="AV11" s="100">
        <v>0</v>
      </c>
      <c r="AW11" s="100">
        <v>0</v>
      </c>
      <c r="AX11" s="100"/>
      <c r="AY11" s="100" t="s">
        <v>3372</v>
      </c>
      <c r="AZ11" s="205">
        <v>0.62949999999999995</v>
      </c>
      <c r="BA11" s="98"/>
      <c r="BB11" s="98"/>
      <c r="BC11" s="205">
        <v>1.1954</v>
      </c>
      <c r="BD11" s="98"/>
      <c r="BE11" s="98"/>
      <c r="BF11" s="205">
        <v>1.1954</v>
      </c>
      <c r="BG11" s="98"/>
      <c r="BH11" s="98"/>
      <c r="BI11" s="97" t="s">
        <v>3376</v>
      </c>
      <c r="BJ11" s="125">
        <v>42801</v>
      </c>
      <c r="BK11" s="125">
        <v>42801</v>
      </c>
      <c r="BL11" s="126">
        <v>97314544246</v>
      </c>
      <c r="BM11" s="207">
        <v>1230.8699999999999</v>
      </c>
      <c r="BN11" s="96" t="s">
        <v>3374</v>
      </c>
      <c r="BO11" s="100" t="s">
        <v>70</v>
      </c>
      <c r="BP11" s="100"/>
    </row>
    <row r="12" spans="1:68" ht="15.95" customHeight="1">
      <c r="A12" s="93" t="s">
        <v>135</v>
      </c>
      <c r="B12" s="94" t="s">
        <v>136</v>
      </c>
      <c r="C12" s="202">
        <v>0.66720000000000002</v>
      </c>
      <c r="D12" s="101"/>
      <c r="E12" s="101"/>
      <c r="F12" s="202">
        <v>0.1908</v>
      </c>
      <c r="G12" s="101"/>
      <c r="H12" s="101"/>
      <c r="I12" s="202">
        <v>0.54579999999999995</v>
      </c>
      <c r="J12" s="101"/>
      <c r="K12" s="101"/>
      <c r="L12" s="202">
        <v>1.1873</v>
      </c>
      <c r="M12" s="101"/>
      <c r="N12" s="101"/>
      <c r="O12" s="202">
        <v>5.3635999999999999</v>
      </c>
      <c r="P12" s="102"/>
      <c r="Q12" s="101"/>
      <c r="R12" s="202">
        <v>6.2222</v>
      </c>
      <c r="S12" s="101"/>
      <c r="T12" s="101"/>
      <c r="U12" s="202">
        <v>7.9722999999999997</v>
      </c>
      <c r="V12" s="101"/>
      <c r="W12" s="101"/>
      <c r="X12" s="202">
        <v>8.4080999999999992</v>
      </c>
      <c r="Y12" s="101"/>
      <c r="Z12" s="101"/>
      <c r="AA12" s="202">
        <v>2.3123</v>
      </c>
      <c r="AB12" s="101"/>
      <c r="AC12" s="101"/>
      <c r="AD12" s="203">
        <v>-2.4384000000000001</v>
      </c>
      <c r="AE12" s="101"/>
      <c r="AF12" s="101"/>
      <c r="AG12" s="202">
        <v>10.5124</v>
      </c>
      <c r="AH12" s="101"/>
      <c r="AI12" s="101"/>
      <c r="AJ12" s="202">
        <v>19.723500000000001</v>
      </c>
      <c r="AK12" s="101"/>
      <c r="AL12" s="101"/>
      <c r="AM12" s="202">
        <v>19.590199999999999</v>
      </c>
      <c r="AN12" s="101"/>
      <c r="AO12" s="101"/>
      <c r="AP12" s="202">
        <v>0.63239999999999996</v>
      </c>
      <c r="AQ12" s="101"/>
      <c r="AR12" s="101"/>
      <c r="AS12" s="202">
        <v>1.2766999999999999</v>
      </c>
      <c r="AT12" s="101"/>
      <c r="AU12" s="101"/>
      <c r="AV12" s="95">
        <v>0</v>
      </c>
      <c r="AW12" s="95">
        <v>0</v>
      </c>
      <c r="AX12" s="95"/>
      <c r="AY12" s="95" t="s">
        <v>3372</v>
      </c>
      <c r="AZ12" s="202">
        <v>0.66720000000000002</v>
      </c>
      <c r="BA12" s="101"/>
      <c r="BB12" s="101"/>
      <c r="BC12" s="202">
        <v>1.2766999999999999</v>
      </c>
      <c r="BD12" s="101"/>
      <c r="BE12" s="101"/>
      <c r="BF12" s="202">
        <v>1.2766999999999999</v>
      </c>
      <c r="BG12" s="101"/>
      <c r="BH12" s="101"/>
      <c r="BI12" s="94" t="s">
        <v>3376</v>
      </c>
      <c r="BJ12" s="121">
        <v>43021</v>
      </c>
      <c r="BK12" s="121">
        <v>43021</v>
      </c>
      <c r="BL12" s="122">
        <v>321170</v>
      </c>
      <c r="BM12" s="204">
        <v>1191.9100000000001</v>
      </c>
      <c r="BN12" s="93" t="s">
        <v>3374</v>
      </c>
      <c r="BO12" s="95" t="s">
        <v>70</v>
      </c>
      <c r="BP12" s="95"/>
    </row>
    <row r="13" spans="1:68" ht="15.95" customHeight="1">
      <c r="A13" s="96" t="s">
        <v>139</v>
      </c>
      <c r="B13" s="97" t="s">
        <v>140</v>
      </c>
      <c r="C13" s="205">
        <v>0.65169999999999995</v>
      </c>
      <c r="D13" s="98"/>
      <c r="E13" s="98"/>
      <c r="F13" s="205">
        <v>0.18959999999999999</v>
      </c>
      <c r="G13" s="98"/>
      <c r="H13" s="98"/>
      <c r="I13" s="205">
        <v>0.54249999999999998</v>
      </c>
      <c r="J13" s="98"/>
      <c r="K13" s="98"/>
      <c r="L13" s="205">
        <v>1.1688000000000001</v>
      </c>
      <c r="M13" s="98"/>
      <c r="N13" s="98"/>
      <c r="O13" s="205">
        <v>5.3075999999999999</v>
      </c>
      <c r="P13" s="99"/>
      <c r="Q13" s="98"/>
      <c r="R13" s="205">
        <v>6.1181999999999999</v>
      </c>
      <c r="S13" s="98"/>
      <c r="T13" s="98"/>
      <c r="U13" s="205">
        <v>7.8432000000000004</v>
      </c>
      <c r="V13" s="98"/>
      <c r="W13" s="98"/>
      <c r="X13" s="205">
        <v>8.2551000000000005</v>
      </c>
      <c r="Y13" s="98"/>
      <c r="Z13" s="98"/>
      <c r="AA13" s="205">
        <v>2.0771000000000002</v>
      </c>
      <c r="AB13" s="98"/>
      <c r="AC13" s="98"/>
      <c r="AD13" s="206">
        <v>-2.7526000000000002</v>
      </c>
      <c r="AE13" s="98"/>
      <c r="AF13" s="98"/>
      <c r="AG13" s="205">
        <v>10.2356</v>
      </c>
      <c r="AH13" s="98"/>
      <c r="AI13" s="98"/>
      <c r="AJ13" s="205">
        <v>19.458100000000002</v>
      </c>
      <c r="AK13" s="98"/>
      <c r="AL13" s="98"/>
      <c r="AM13" s="205">
        <v>16.919699999999999</v>
      </c>
      <c r="AN13" s="98"/>
      <c r="AO13" s="98"/>
      <c r="AP13" s="205">
        <v>0.63</v>
      </c>
      <c r="AQ13" s="98"/>
      <c r="AR13" s="98"/>
      <c r="AS13" s="205">
        <v>1.2424999999999999</v>
      </c>
      <c r="AT13" s="98"/>
      <c r="AU13" s="98"/>
      <c r="AV13" s="100">
        <v>0</v>
      </c>
      <c r="AW13" s="100">
        <v>0</v>
      </c>
      <c r="AX13" s="100"/>
      <c r="AY13" s="100" t="s">
        <v>3372</v>
      </c>
      <c r="AZ13" s="205">
        <v>0.65169999999999995</v>
      </c>
      <c r="BA13" s="98"/>
      <c r="BB13" s="98"/>
      <c r="BC13" s="205">
        <v>1.2424999999999999</v>
      </c>
      <c r="BD13" s="98"/>
      <c r="BE13" s="98"/>
      <c r="BF13" s="205">
        <v>1.2424999999999999</v>
      </c>
      <c r="BG13" s="98"/>
      <c r="BH13" s="98"/>
      <c r="BI13" s="97" t="s">
        <v>3376</v>
      </c>
      <c r="BJ13" s="125">
        <v>43111</v>
      </c>
      <c r="BK13" s="125">
        <v>43111</v>
      </c>
      <c r="BL13" s="126">
        <v>46235417</v>
      </c>
      <c r="BM13" s="207">
        <v>1167.6400000000001</v>
      </c>
      <c r="BN13" s="96" t="s">
        <v>3374</v>
      </c>
      <c r="BO13" s="100" t="s">
        <v>70</v>
      </c>
      <c r="BP13" s="100"/>
    </row>
    <row r="14" spans="1:68" ht="15.95" customHeight="1">
      <c r="A14" s="93" t="s">
        <v>143</v>
      </c>
      <c r="B14" s="94" t="s">
        <v>144</v>
      </c>
      <c r="C14" s="202">
        <v>0.65210000000000001</v>
      </c>
      <c r="D14" s="101"/>
      <c r="E14" s="101"/>
      <c r="F14" s="202">
        <v>0.18940000000000001</v>
      </c>
      <c r="G14" s="101"/>
      <c r="H14" s="101"/>
      <c r="I14" s="202">
        <v>0.54239999999999999</v>
      </c>
      <c r="J14" s="101"/>
      <c r="K14" s="101"/>
      <c r="L14" s="202">
        <v>1.1689000000000001</v>
      </c>
      <c r="M14" s="101"/>
      <c r="N14" s="101"/>
      <c r="O14" s="202">
        <v>5.3083</v>
      </c>
      <c r="P14" s="102"/>
      <c r="Q14" s="101"/>
      <c r="R14" s="202">
        <v>6.1215000000000002</v>
      </c>
      <c r="S14" s="101"/>
      <c r="T14" s="101"/>
      <c r="U14" s="202">
        <v>7.8487</v>
      </c>
      <c r="V14" s="101"/>
      <c r="W14" s="101"/>
      <c r="X14" s="202">
        <v>8.2617999999999991</v>
      </c>
      <c r="Y14" s="101"/>
      <c r="Z14" s="101"/>
      <c r="AA14" s="202">
        <v>2.0897000000000001</v>
      </c>
      <c r="AB14" s="101"/>
      <c r="AC14" s="101"/>
      <c r="AD14" s="203">
        <v>-2.7315</v>
      </c>
      <c r="AE14" s="101"/>
      <c r="AF14" s="101"/>
      <c r="AG14" s="202">
        <v>10.077</v>
      </c>
      <c r="AH14" s="101"/>
      <c r="AI14" s="101"/>
      <c r="AJ14" s="202">
        <v>19.151700000000002</v>
      </c>
      <c r="AK14" s="101"/>
      <c r="AL14" s="101"/>
      <c r="AM14" s="202">
        <v>19.146999999999998</v>
      </c>
      <c r="AN14" s="101"/>
      <c r="AO14" s="101"/>
      <c r="AP14" s="202">
        <v>0.62990000000000002</v>
      </c>
      <c r="AQ14" s="101"/>
      <c r="AR14" s="101"/>
      <c r="AS14" s="202">
        <v>1.2437</v>
      </c>
      <c r="AT14" s="101"/>
      <c r="AU14" s="101"/>
      <c r="AV14" s="95">
        <v>0</v>
      </c>
      <c r="AW14" s="95">
        <v>0</v>
      </c>
      <c r="AX14" s="95"/>
      <c r="AY14" s="95" t="s">
        <v>3372</v>
      </c>
      <c r="AZ14" s="202">
        <v>0.65210000000000001</v>
      </c>
      <c r="BA14" s="101"/>
      <c r="BB14" s="101"/>
      <c r="BC14" s="202">
        <v>1.2437</v>
      </c>
      <c r="BD14" s="101"/>
      <c r="BE14" s="101"/>
      <c r="BF14" s="202">
        <v>1.2437</v>
      </c>
      <c r="BG14" s="101"/>
      <c r="BH14" s="101"/>
      <c r="BI14" s="94" t="s">
        <v>3376</v>
      </c>
      <c r="BJ14" s="121">
        <v>43054</v>
      </c>
      <c r="BK14" s="121">
        <v>43054</v>
      </c>
      <c r="BL14" s="122">
        <v>190852061</v>
      </c>
      <c r="BM14" s="204">
        <v>1190.0999999999999</v>
      </c>
      <c r="BN14" s="93" t="s">
        <v>3374</v>
      </c>
      <c r="BO14" s="95" t="s">
        <v>70</v>
      </c>
      <c r="BP14" s="95"/>
    </row>
    <row r="15" spans="1:68" ht="15.95" customHeight="1">
      <c r="A15" s="96" t="s">
        <v>147</v>
      </c>
      <c r="B15" s="97" t="s">
        <v>148</v>
      </c>
      <c r="C15" s="205">
        <v>0.84250000000000003</v>
      </c>
      <c r="D15" s="98"/>
      <c r="E15" s="98"/>
      <c r="F15" s="205">
        <v>0.21890000000000001</v>
      </c>
      <c r="G15" s="98"/>
      <c r="H15" s="98"/>
      <c r="I15" s="205">
        <v>0.61599999999999999</v>
      </c>
      <c r="J15" s="98"/>
      <c r="K15" s="98"/>
      <c r="L15" s="205">
        <v>1.3665</v>
      </c>
      <c r="M15" s="98"/>
      <c r="N15" s="98"/>
      <c r="O15" s="205">
        <v>5.7141000000000002</v>
      </c>
      <c r="P15" s="99"/>
      <c r="Q15" s="98"/>
      <c r="R15" s="205">
        <v>6.6208</v>
      </c>
      <c r="S15" s="98"/>
      <c r="T15" s="98"/>
      <c r="U15" s="205">
        <v>8.6300000000000008</v>
      </c>
      <c r="V15" s="98"/>
      <c r="W15" s="98"/>
      <c r="X15" s="205">
        <v>9.1658000000000008</v>
      </c>
      <c r="Y15" s="98"/>
      <c r="Z15" s="98"/>
      <c r="AA15" s="205">
        <v>3.3275999999999999</v>
      </c>
      <c r="AB15" s="98"/>
      <c r="AC15" s="98"/>
      <c r="AD15" s="206">
        <v>-0.81220000000000003</v>
      </c>
      <c r="AE15" s="98"/>
      <c r="AF15" s="98"/>
      <c r="AG15" s="205">
        <v>14.2111</v>
      </c>
      <c r="AH15" s="98"/>
      <c r="AI15" s="98"/>
      <c r="AJ15" s="205">
        <v>23.5181</v>
      </c>
      <c r="AK15" s="98"/>
      <c r="AL15" s="98"/>
      <c r="AM15" s="205">
        <v>26.996400000000001</v>
      </c>
      <c r="AN15" s="98"/>
      <c r="AO15" s="98"/>
      <c r="AP15" s="205">
        <v>9.0587999999999997</v>
      </c>
      <c r="AQ15" s="98"/>
      <c r="AR15" s="98"/>
      <c r="AS15" s="205">
        <v>1.5627</v>
      </c>
      <c r="AT15" s="98"/>
      <c r="AU15" s="98"/>
      <c r="AV15" s="100">
        <v>5.9153000000000002</v>
      </c>
      <c r="AW15" s="100">
        <v>0</v>
      </c>
      <c r="AX15" s="100"/>
      <c r="AY15" s="100" t="s">
        <v>3372</v>
      </c>
      <c r="AZ15" s="205">
        <v>0.84250000000000003</v>
      </c>
      <c r="BA15" s="98"/>
      <c r="BB15" s="98"/>
      <c r="BC15" s="205">
        <v>1.5627</v>
      </c>
      <c r="BD15" s="98"/>
      <c r="BE15" s="98"/>
      <c r="BF15" s="205">
        <v>1.5627</v>
      </c>
      <c r="BG15" s="98"/>
      <c r="BH15" s="98"/>
      <c r="BI15" s="97" t="s">
        <v>3376</v>
      </c>
      <c r="BJ15" s="125">
        <v>42954</v>
      </c>
      <c r="BK15" s="125">
        <v>42954</v>
      </c>
      <c r="BL15" s="126">
        <v>79799550687</v>
      </c>
      <c r="BM15" s="207">
        <v>1254.3399999999999</v>
      </c>
      <c r="BN15" s="96" t="s">
        <v>3374</v>
      </c>
      <c r="BO15" s="100" t="s">
        <v>70</v>
      </c>
      <c r="BP15" s="100"/>
    </row>
    <row r="16" spans="1:68" ht="15.95" customHeight="1">
      <c r="A16" s="93" t="s">
        <v>153</v>
      </c>
      <c r="B16" s="94" t="s">
        <v>154</v>
      </c>
      <c r="C16" s="202">
        <v>0.8347</v>
      </c>
      <c r="D16" s="101"/>
      <c r="E16" s="101"/>
      <c r="F16" s="202">
        <v>0.21629999999999999</v>
      </c>
      <c r="G16" s="101"/>
      <c r="H16" s="101"/>
      <c r="I16" s="202">
        <v>0.60970000000000002</v>
      </c>
      <c r="J16" s="101"/>
      <c r="K16" s="101"/>
      <c r="L16" s="202">
        <v>1.3527</v>
      </c>
      <c r="M16" s="101"/>
      <c r="N16" s="101"/>
      <c r="O16" s="202">
        <v>5.6369999999999996</v>
      </c>
      <c r="P16" s="102"/>
      <c r="Q16" s="101"/>
      <c r="R16" s="202">
        <v>6.5381999999999998</v>
      </c>
      <c r="S16" s="101"/>
      <c r="T16" s="101"/>
      <c r="U16" s="202">
        <v>8.5264000000000006</v>
      </c>
      <c r="V16" s="101"/>
      <c r="W16" s="101"/>
      <c r="X16" s="202">
        <v>9.0635999999999992</v>
      </c>
      <c r="Y16" s="101"/>
      <c r="Z16" s="101"/>
      <c r="AA16" s="202">
        <v>3.4142999999999999</v>
      </c>
      <c r="AB16" s="101"/>
      <c r="AC16" s="101"/>
      <c r="AD16" s="203">
        <v>-0.67230000000000001</v>
      </c>
      <c r="AE16" s="101"/>
      <c r="AF16" s="101"/>
      <c r="AG16" s="202">
        <v>13.9353</v>
      </c>
      <c r="AH16" s="101"/>
      <c r="AI16" s="101"/>
      <c r="AJ16" s="202">
        <v>23.095400000000001</v>
      </c>
      <c r="AK16" s="101"/>
      <c r="AL16" s="101"/>
      <c r="AM16" s="202">
        <v>34.930399999999999</v>
      </c>
      <c r="AN16" s="101"/>
      <c r="AO16" s="101"/>
      <c r="AP16" s="202">
        <v>8.9585000000000008</v>
      </c>
      <c r="AQ16" s="101"/>
      <c r="AR16" s="101"/>
      <c r="AS16" s="202">
        <v>1.5508</v>
      </c>
      <c r="AT16" s="101"/>
      <c r="AU16" s="101"/>
      <c r="AV16" s="95">
        <v>0</v>
      </c>
      <c r="AW16" s="95">
        <v>0</v>
      </c>
      <c r="AX16" s="95"/>
      <c r="AY16" s="95" t="s">
        <v>3372</v>
      </c>
      <c r="AZ16" s="202">
        <v>0.8347</v>
      </c>
      <c r="BA16" s="101"/>
      <c r="BB16" s="101"/>
      <c r="BC16" s="202">
        <v>1.5508</v>
      </c>
      <c r="BD16" s="101"/>
      <c r="BE16" s="101"/>
      <c r="BF16" s="202">
        <v>1.5508</v>
      </c>
      <c r="BG16" s="101"/>
      <c r="BH16" s="101"/>
      <c r="BI16" s="94" t="s">
        <v>3376</v>
      </c>
      <c r="BJ16" s="121">
        <v>42796</v>
      </c>
      <c r="BK16" s="121">
        <v>42796</v>
      </c>
      <c r="BL16" s="122">
        <v>63578570895</v>
      </c>
      <c r="BM16" s="204">
        <v>1329.98</v>
      </c>
      <c r="BN16" s="93" t="s">
        <v>3374</v>
      </c>
      <c r="BO16" s="95" t="s">
        <v>70</v>
      </c>
      <c r="BP16" s="95"/>
    </row>
    <row r="17" spans="1:68" ht="15.95" customHeight="1">
      <c r="A17" s="96" t="s">
        <v>162</v>
      </c>
      <c r="B17" s="97" t="s">
        <v>163</v>
      </c>
      <c r="C17" s="205">
        <v>0.80349999999999999</v>
      </c>
      <c r="D17" s="98"/>
      <c r="E17" s="98"/>
      <c r="F17" s="205">
        <v>0.21529999999999999</v>
      </c>
      <c r="G17" s="98"/>
      <c r="H17" s="98"/>
      <c r="I17" s="205">
        <v>0.60119999999999996</v>
      </c>
      <c r="J17" s="98"/>
      <c r="K17" s="98"/>
      <c r="L17" s="205">
        <v>1.3150999999999999</v>
      </c>
      <c r="M17" s="98"/>
      <c r="N17" s="98"/>
      <c r="O17" s="205">
        <v>5.5217000000000001</v>
      </c>
      <c r="P17" s="99"/>
      <c r="Q17" s="98"/>
      <c r="R17" s="205">
        <v>6.3056999999999999</v>
      </c>
      <c r="S17" s="98"/>
      <c r="T17" s="98"/>
      <c r="U17" s="205">
        <v>8.1687999999999992</v>
      </c>
      <c r="V17" s="98"/>
      <c r="W17" s="98"/>
      <c r="X17" s="205">
        <v>8.5869</v>
      </c>
      <c r="Y17" s="98"/>
      <c r="Z17" s="98"/>
      <c r="AA17" s="205">
        <v>2.4885000000000002</v>
      </c>
      <c r="AB17" s="98"/>
      <c r="AC17" s="98"/>
      <c r="AD17" s="206">
        <v>-2.0337000000000001</v>
      </c>
      <c r="AE17" s="98"/>
      <c r="AF17" s="98"/>
      <c r="AG17" s="205">
        <v>11.852399999999999</v>
      </c>
      <c r="AH17" s="98"/>
      <c r="AI17" s="98"/>
      <c r="AJ17" s="205">
        <v>20.270900000000001</v>
      </c>
      <c r="AK17" s="98"/>
      <c r="AL17" s="98"/>
      <c r="AM17" s="205">
        <v>30.394100000000002</v>
      </c>
      <c r="AN17" s="98"/>
      <c r="AO17" s="98"/>
      <c r="AP17" s="205">
        <v>8.4855999999999998</v>
      </c>
      <c r="AQ17" s="98"/>
      <c r="AR17" s="98"/>
      <c r="AS17" s="205">
        <v>1.4823</v>
      </c>
      <c r="AT17" s="98"/>
      <c r="AU17" s="98"/>
      <c r="AV17" s="100">
        <v>0</v>
      </c>
      <c r="AW17" s="100">
        <v>0</v>
      </c>
      <c r="AX17" s="100"/>
      <c r="AY17" s="100" t="s">
        <v>3372</v>
      </c>
      <c r="AZ17" s="205">
        <v>0.80349999999999999</v>
      </c>
      <c r="BA17" s="98"/>
      <c r="BB17" s="98"/>
      <c r="BC17" s="205">
        <v>1.4823</v>
      </c>
      <c r="BD17" s="98"/>
      <c r="BE17" s="98"/>
      <c r="BF17" s="205">
        <v>1.4823</v>
      </c>
      <c r="BG17" s="98"/>
      <c r="BH17" s="98"/>
      <c r="BI17" s="97" t="s">
        <v>3376</v>
      </c>
      <c r="BJ17" s="125">
        <v>42811</v>
      </c>
      <c r="BK17" s="125">
        <v>42811</v>
      </c>
      <c r="BL17" s="126">
        <v>99025790</v>
      </c>
      <c r="BM17" s="207">
        <v>1303.52</v>
      </c>
      <c r="BN17" s="96" t="s">
        <v>3374</v>
      </c>
      <c r="BO17" s="100" t="s">
        <v>70</v>
      </c>
      <c r="BP17" s="100"/>
    </row>
    <row r="18" spans="1:68" ht="15.95" customHeight="1">
      <c r="A18" s="93" t="s">
        <v>167</v>
      </c>
      <c r="B18" s="94" t="s">
        <v>168</v>
      </c>
      <c r="C18" s="202">
        <v>0.81030000000000002</v>
      </c>
      <c r="D18" s="101"/>
      <c r="E18" s="101"/>
      <c r="F18" s="202">
        <v>0.21510000000000001</v>
      </c>
      <c r="G18" s="101"/>
      <c r="H18" s="101"/>
      <c r="I18" s="202">
        <v>0.60329999999999995</v>
      </c>
      <c r="J18" s="101"/>
      <c r="K18" s="101"/>
      <c r="L18" s="202">
        <v>1.3234999999999999</v>
      </c>
      <c r="M18" s="101"/>
      <c r="N18" s="101"/>
      <c r="O18" s="202">
        <v>5.5477999999999996</v>
      </c>
      <c r="P18" s="102"/>
      <c r="Q18" s="101"/>
      <c r="R18" s="202">
        <v>6.359</v>
      </c>
      <c r="S18" s="101"/>
      <c r="T18" s="101"/>
      <c r="U18" s="202">
        <v>8.2507000000000001</v>
      </c>
      <c r="V18" s="101"/>
      <c r="W18" s="101"/>
      <c r="X18" s="202">
        <v>8.6971000000000007</v>
      </c>
      <c r="Y18" s="101"/>
      <c r="Z18" s="101"/>
      <c r="AA18" s="202">
        <v>2.6993999999999998</v>
      </c>
      <c r="AB18" s="101"/>
      <c r="AC18" s="101"/>
      <c r="AD18" s="203">
        <v>-1.7330000000000001</v>
      </c>
      <c r="AE18" s="101"/>
      <c r="AF18" s="101"/>
      <c r="AG18" s="202">
        <v>12.3132</v>
      </c>
      <c r="AH18" s="101"/>
      <c r="AI18" s="101"/>
      <c r="AJ18" s="202">
        <v>20.8935</v>
      </c>
      <c r="AK18" s="101"/>
      <c r="AL18" s="101"/>
      <c r="AM18" s="202">
        <v>24.570799999999998</v>
      </c>
      <c r="AN18" s="101"/>
      <c r="AO18" s="101"/>
      <c r="AP18" s="202">
        <v>8.5945999999999998</v>
      </c>
      <c r="AQ18" s="101"/>
      <c r="AR18" s="101"/>
      <c r="AS18" s="202">
        <v>1.4979</v>
      </c>
      <c r="AT18" s="101"/>
      <c r="AU18" s="101"/>
      <c r="AV18" s="95">
        <v>0</v>
      </c>
      <c r="AW18" s="95">
        <v>0</v>
      </c>
      <c r="AX18" s="95"/>
      <c r="AY18" s="95" t="s">
        <v>3372</v>
      </c>
      <c r="AZ18" s="202">
        <v>0.81030000000000002</v>
      </c>
      <c r="BA18" s="101"/>
      <c r="BB18" s="101"/>
      <c r="BC18" s="202">
        <v>1.4979</v>
      </c>
      <c r="BD18" s="101"/>
      <c r="BE18" s="101"/>
      <c r="BF18" s="202">
        <v>1.4979</v>
      </c>
      <c r="BG18" s="101"/>
      <c r="BH18" s="101"/>
      <c r="BI18" s="94" t="s">
        <v>3376</v>
      </c>
      <c r="BJ18" s="121">
        <v>42914</v>
      </c>
      <c r="BK18" s="121">
        <v>42914</v>
      </c>
      <c r="BL18" s="122">
        <v>66882770</v>
      </c>
      <c r="BM18" s="204">
        <v>1244.06</v>
      </c>
      <c r="BN18" s="93" t="s">
        <v>3374</v>
      </c>
      <c r="BO18" s="95" t="s">
        <v>70</v>
      </c>
      <c r="BP18" s="95"/>
    </row>
    <row r="19" spans="1:68" ht="15.95" customHeight="1">
      <c r="A19" s="96" t="s">
        <v>172</v>
      </c>
      <c r="B19" s="97" t="s">
        <v>173</v>
      </c>
      <c r="C19" s="205">
        <v>0.78</v>
      </c>
      <c r="D19" s="98"/>
      <c r="E19" s="98"/>
      <c r="F19" s="205">
        <v>0.21410000000000001</v>
      </c>
      <c r="G19" s="98"/>
      <c r="H19" s="98"/>
      <c r="I19" s="205">
        <v>0.59560000000000002</v>
      </c>
      <c r="J19" s="98"/>
      <c r="K19" s="98"/>
      <c r="L19" s="205">
        <v>1.2874000000000001</v>
      </c>
      <c r="M19" s="98"/>
      <c r="N19" s="98"/>
      <c r="O19" s="205">
        <v>5.4330999999999996</v>
      </c>
      <c r="P19" s="99"/>
      <c r="Q19" s="98"/>
      <c r="R19" s="205">
        <v>6.1283000000000003</v>
      </c>
      <c r="S19" s="98"/>
      <c r="T19" s="98"/>
      <c r="U19" s="205">
        <v>7.8971999999999998</v>
      </c>
      <c r="V19" s="98"/>
      <c r="W19" s="98"/>
      <c r="X19" s="205">
        <v>8.2253000000000007</v>
      </c>
      <c r="Y19" s="98"/>
      <c r="Z19" s="98"/>
      <c r="AA19" s="205">
        <v>1.8048999999999999</v>
      </c>
      <c r="AB19" s="98"/>
      <c r="AC19" s="98"/>
      <c r="AD19" s="206">
        <v>-3.0198</v>
      </c>
      <c r="AE19" s="98"/>
      <c r="AF19" s="98"/>
      <c r="AG19" s="205">
        <v>10.360300000000001</v>
      </c>
      <c r="AH19" s="98"/>
      <c r="AI19" s="98"/>
      <c r="AJ19" s="205">
        <v>18.2666</v>
      </c>
      <c r="AK19" s="98"/>
      <c r="AL19" s="98"/>
      <c r="AM19" s="205">
        <v>23.168800000000001</v>
      </c>
      <c r="AN19" s="98"/>
      <c r="AO19" s="98"/>
      <c r="AP19" s="205">
        <v>8.1273999999999997</v>
      </c>
      <c r="AQ19" s="98"/>
      <c r="AR19" s="98"/>
      <c r="AS19" s="205">
        <v>1.4292</v>
      </c>
      <c r="AT19" s="98"/>
      <c r="AU19" s="98"/>
      <c r="AV19" s="100">
        <v>0</v>
      </c>
      <c r="AW19" s="100">
        <v>0</v>
      </c>
      <c r="AX19" s="100"/>
      <c r="AY19" s="100" t="s">
        <v>3372</v>
      </c>
      <c r="AZ19" s="205">
        <v>0.78</v>
      </c>
      <c r="BA19" s="98"/>
      <c r="BB19" s="98"/>
      <c r="BC19" s="205">
        <v>1.4292</v>
      </c>
      <c r="BD19" s="98"/>
      <c r="BE19" s="98"/>
      <c r="BF19" s="205">
        <v>1.4292</v>
      </c>
      <c r="BG19" s="98"/>
      <c r="BH19" s="98"/>
      <c r="BI19" s="97" t="s">
        <v>3376</v>
      </c>
      <c r="BJ19" s="125">
        <v>42874</v>
      </c>
      <c r="BK19" s="125">
        <v>42874</v>
      </c>
      <c r="BL19" s="126">
        <v>27203187</v>
      </c>
      <c r="BM19" s="207">
        <v>1231.29</v>
      </c>
      <c r="BN19" s="96" t="s">
        <v>3374</v>
      </c>
      <c r="BO19" s="100" t="s">
        <v>70</v>
      </c>
      <c r="BP19" s="100"/>
    </row>
    <row r="20" spans="1:68" ht="15.95" customHeight="1">
      <c r="A20" s="93" t="s">
        <v>176</v>
      </c>
      <c r="B20" s="94" t="s">
        <v>177</v>
      </c>
      <c r="C20" s="202">
        <v>0.79910000000000003</v>
      </c>
      <c r="D20" s="101"/>
      <c r="E20" s="101"/>
      <c r="F20" s="202">
        <v>0.21490000000000001</v>
      </c>
      <c r="G20" s="101"/>
      <c r="H20" s="101"/>
      <c r="I20" s="202">
        <v>0.60060000000000002</v>
      </c>
      <c r="J20" s="101"/>
      <c r="K20" s="101"/>
      <c r="L20" s="202">
        <v>1.3101</v>
      </c>
      <c r="M20" s="101"/>
      <c r="N20" s="101"/>
      <c r="O20" s="202">
        <v>5.5035999999999996</v>
      </c>
      <c r="P20" s="102"/>
      <c r="Q20" s="101"/>
      <c r="R20" s="202">
        <v>6.2694999999999999</v>
      </c>
      <c r="S20" s="101"/>
      <c r="T20" s="101"/>
      <c r="U20" s="202">
        <v>8.1126000000000005</v>
      </c>
      <c r="V20" s="101"/>
      <c r="W20" s="101"/>
      <c r="X20" s="202">
        <v>8.5129000000000001</v>
      </c>
      <c r="Y20" s="101"/>
      <c r="Z20" s="101"/>
      <c r="AA20" s="202">
        <v>2.3511000000000002</v>
      </c>
      <c r="AB20" s="101"/>
      <c r="AC20" s="101"/>
      <c r="AD20" s="203">
        <v>-2.2315999999999998</v>
      </c>
      <c r="AE20" s="101"/>
      <c r="AF20" s="101"/>
      <c r="AG20" s="202">
        <v>11.558199999999999</v>
      </c>
      <c r="AH20" s="101"/>
      <c r="AI20" s="101"/>
      <c r="AJ20" s="202">
        <v>19.878799999999998</v>
      </c>
      <c r="AK20" s="101"/>
      <c r="AL20" s="101"/>
      <c r="AM20" s="202">
        <v>23.149100000000001</v>
      </c>
      <c r="AN20" s="101"/>
      <c r="AO20" s="101"/>
      <c r="AP20" s="202">
        <v>8.4124999999999996</v>
      </c>
      <c r="AQ20" s="101"/>
      <c r="AR20" s="101"/>
      <c r="AS20" s="202">
        <v>1.4713000000000001</v>
      </c>
      <c r="AT20" s="101"/>
      <c r="AU20" s="101"/>
      <c r="AV20" s="95">
        <v>0</v>
      </c>
      <c r="AW20" s="95">
        <v>0</v>
      </c>
      <c r="AX20" s="95"/>
      <c r="AY20" s="95" t="s">
        <v>3372</v>
      </c>
      <c r="AZ20" s="202">
        <v>0.79910000000000003</v>
      </c>
      <c r="BA20" s="101"/>
      <c r="BB20" s="101"/>
      <c r="BC20" s="202">
        <v>1.4713000000000001</v>
      </c>
      <c r="BD20" s="101"/>
      <c r="BE20" s="101"/>
      <c r="BF20" s="202">
        <v>1.4713000000000001</v>
      </c>
      <c r="BG20" s="101"/>
      <c r="BH20" s="101"/>
      <c r="BI20" s="94" t="s">
        <v>3376</v>
      </c>
      <c r="BJ20" s="121">
        <v>42914</v>
      </c>
      <c r="BK20" s="121">
        <v>42914</v>
      </c>
      <c r="BL20" s="122">
        <v>107846403</v>
      </c>
      <c r="BM20" s="204">
        <v>1231.0999999999999</v>
      </c>
      <c r="BN20" s="93" t="s">
        <v>3374</v>
      </c>
      <c r="BO20" s="95" t="s">
        <v>70</v>
      </c>
      <c r="BP20" s="95"/>
    </row>
    <row r="21" spans="1:68" ht="15.95" customHeight="1">
      <c r="A21" s="96" t="s">
        <v>181</v>
      </c>
      <c r="B21" s="97" t="s">
        <v>182</v>
      </c>
      <c r="C21" s="205">
        <v>0.7833</v>
      </c>
      <c r="D21" s="98"/>
      <c r="E21" s="98"/>
      <c r="F21" s="205">
        <v>0.21410000000000001</v>
      </c>
      <c r="G21" s="98"/>
      <c r="H21" s="98"/>
      <c r="I21" s="205">
        <v>0.59599999999999997</v>
      </c>
      <c r="J21" s="98"/>
      <c r="K21" s="98"/>
      <c r="L21" s="205">
        <v>1.2910999999999999</v>
      </c>
      <c r="M21" s="98"/>
      <c r="N21" s="98"/>
      <c r="O21" s="205">
        <v>5.4452999999999996</v>
      </c>
      <c r="P21" s="99"/>
      <c r="Q21" s="98"/>
      <c r="R21" s="205">
        <v>6.1520999999999999</v>
      </c>
      <c r="S21" s="98"/>
      <c r="T21" s="98"/>
      <c r="U21" s="205">
        <v>7.9332000000000003</v>
      </c>
      <c r="V21" s="98"/>
      <c r="W21" s="98"/>
      <c r="X21" s="205">
        <v>8.2738999999999994</v>
      </c>
      <c r="Y21" s="98"/>
      <c r="Z21" s="98"/>
      <c r="AA21" s="205">
        <v>1.897</v>
      </c>
      <c r="AB21" s="98"/>
      <c r="AC21" s="98"/>
      <c r="AD21" s="206">
        <v>-2.8853</v>
      </c>
      <c r="AE21" s="98"/>
      <c r="AF21" s="98"/>
      <c r="AG21" s="205">
        <v>10.564</v>
      </c>
      <c r="AH21" s="98"/>
      <c r="AI21" s="98"/>
      <c r="AJ21" s="205">
        <v>18.5383</v>
      </c>
      <c r="AK21" s="98"/>
      <c r="AL21" s="98"/>
      <c r="AM21" s="205">
        <v>28.311800000000002</v>
      </c>
      <c r="AN21" s="98"/>
      <c r="AO21" s="98"/>
      <c r="AP21" s="205">
        <v>8.1753</v>
      </c>
      <c r="AQ21" s="98"/>
      <c r="AR21" s="98"/>
      <c r="AS21" s="205">
        <v>1.4369000000000001</v>
      </c>
      <c r="AT21" s="98"/>
      <c r="AU21" s="98"/>
      <c r="AV21" s="100">
        <v>0</v>
      </c>
      <c r="AW21" s="100">
        <v>0</v>
      </c>
      <c r="AX21" s="100"/>
      <c r="AY21" s="100" t="s">
        <v>3372</v>
      </c>
      <c r="AZ21" s="205">
        <v>0.7833</v>
      </c>
      <c r="BA21" s="98"/>
      <c r="BB21" s="98"/>
      <c r="BC21" s="205">
        <v>1.4369000000000001</v>
      </c>
      <c r="BD21" s="98"/>
      <c r="BE21" s="98"/>
      <c r="BF21" s="205">
        <v>1.4369000000000001</v>
      </c>
      <c r="BG21" s="98"/>
      <c r="BH21" s="98"/>
      <c r="BI21" s="97" t="s">
        <v>3376</v>
      </c>
      <c r="BJ21" s="125">
        <v>42810</v>
      </c>
      <c r="BK21" s="125">
        <v>42810</v>
      </c>
      <c r="BL21" s="126">
        <v>10242852876</v>
      </c>
      <c r="BM21" s="207">
        <v>1282.71</v>
      </c>
      <c r="BN21" s="96" t="s">
        <v>3374</v>
      </c>
      <c r="BO21" s="100" t="s">
        <v>70</v>
      </c>
      <c r="BP21" s="100"/>
    </row>
    <row r="22" spans="1:68" ht="15.95" customHeight="1">
      <c r="A22" s="93" t="s">
        <v>186</v>
      </c>
      <c r="B22" s="94" t="s">
        <v>187</v>
      </c>
      <c r="C22" s="202">
        <v>0.79020000000000001</v>
      </c>
      <c r="D22" s="101"/>
      <c r="E22" s="101"/>
      <c r="F22" s="202">
        <v>0.2147</v>
      </c>
      <c r="G22" s="101"/>
      <c r="H22" s="101"/>
      <c r="I22" s="202">
        <v>0.59809999999999997</v>
      </c>
      <c r="J22" s="101"/>
      <c r="K22" s="101"/>
      <c r="L22" s="202">
        <v>1.2988999999999999</v>
      </c>
      <c r="M22" s="101"/>
      <c r="N22" s="101"/>
      <c r="O22" s="202">
        <v>5.4710999999999999</v>
      </c>
      <c r="P22" s="102"/>
      <c r="Q22" s="101"/>
      <c r="R22" s="202">
        <v>6.2050000000000001</v>
      </c>
      <c r="S22" s="101"/>
      <c r="T22" s="101"/>
      <c r="U22" s="202">
        <v>8.0134000000000007</v>
      </c>
      <c r="V22" s="101"/>
      <c r="W22" s="101"/>
      <c r="X22" s="202">
        <v>8.3804999999999996</v>
      </c>
      <c r="Y22" s="101"/>
      <c r="Z22" s="101"/>
      <c r="AA22" s="202">
        <v>2.0992999999999999</v>
      </c>
      <c r="AB22" s="101"/>
      <c r="AC22" s="101"/>
      <c r="AD22" s="203">
        <v>-2.5948000000000002</v>
      </c>
      <c r="AE22" s="101"/>
      <c r="AF22" s="101"/>
      <c r="AG22" s="202">
        <v>11.003500000000001</v>
      </c>
      <c r="AH22" s="101"/>
      <c r="AI22" s="101"/>
      <c r="AJ22" s="202">
        <v>19.128</v>
      </c>
      <c r="AK22" s="101"/>
      <c r="AL22" s="101"/>
      <c r="AM22" s="202">
        <v>28.873899999999999</v>
      </c>
      <c r="AN22" s="101"/>
      <c r="AO22" s="101"/>
      <c r="AP22" s="202">
        <v>8.2812000000000001</v>
      </c>
      <c r="AQ22" s="101"/>
      <c r="AR22" s="101"/>
      <c r="AS22" s="202">
        <v>1.4520999999999999</v>
      </c>
      <c r="AT22" s="101"/>
      <c r="AU22" s="101"/>
      <c r="AV22" s="95">
        <v>0</v>
      </c>
      <c r="AW22" s="95">
        <v>0</v>
      </c>
      <c r="AX22" s="95"/>
      <c r="AY22" s="95" t="s">
        <v>3372</v>
      </c>
      <c r="AZ22" s="202">
        <v>0.79020000000000001</v>
      </c>
      <c r="BA22" s="101"/>
      <c r="BB22" s="101"/>
      <c r="BC22" s="202">
        <v>1.4520999999999999</v>
      </c>
      <c r="BD22" s="101"/>
      <c r="BE22" s="101"/>
      <c r="BF22" s="202">
        <v>1.4520999999999999</v>
      </c>
      <c r="BG22" s="101"/>
      <c r="BH22" s="101"/>
      <c r="BI22" s="94" t="s">
        <v>3376</v>
      </c>
      <c r="BJ22" s="121">
        <v>42801</v>
      </c>
      <c r="BK22" s="121">
        <v>42801</v>
      </c>
      <c r="BL22" s="122">
        <v>25559697758</v>
      </c>
      <c r="BM22" s="204">
        <v>1288.33</v>
      </c>
      <c r="BN22" s="93" t="s">
        <v>3374</v>
      </c>
      <c r="BO22" s="95" t="s">
        <v>70</v>
      </c>
      <c r="BP22" s="95"/>
    </row>
    <row r="23" spans="1:68" ht="15.95" customHeight="1">
      <c r="A23" s="96" t="s">
        <v>191</v>
      </c>
      <c r="B23" s="97" t="s">
        <v>192</v>
      </c>
      <c r="C23" s="205">
        <v>0.81830000000000003</v>
      </c>
      <c r="D23" s="98"/>
      <c r="E23" s="98"/>
      <c r="F23" s="205">
        <v>0.21540000000000001</v>
      </c>
      <c r="G23" s="98"/>
      <c r="H23" s="98"/>
      <c r="I23" s="205">
        <v>0.60450000000000004</v>
      </c>
      <c r="J23" s="98"/>
      <c r="K23" s="98"/>
      <c r="L23" s="205">
        <v>1.3328</v>
      </c>
      <c r="M23" s="98"/>
      <c r="N23" s="98"/>
      <c r="O23" s="205">
        <v>5.5747</v>
      </c>
      <c r="P23" s="99"/>
      <c r="Q23" s="98"/>
      <c r="R23" s="205">
        <v>6.4123999999999999</v>
      </c>
      <c r="S23" s="98"/>
      <c r="T23" s="98"/>
      <c r="U23" s="205">
        <v>8.3315000000000001</v>
      </c>
      <c r="V23" s="98"/>
      <c r="W23" s="98"/>
      <c r="X23" s="205">
        <v>8.8042999999999996</v>
      </c>
      <c r="Y23" s="98"/>
      <c r="Z23" s="98"/>
      <c r="AA23" s="205">
        <v>2.903</v>
      </c>
      <c r="AB23" s="98"/>
      <c r="AC23" s="98"/>
      <c r="AD23" s="206">
        <v>-1.4351</v>
      </c>
      <c r="AE23" s="98"/>
      <c r="AF23" s="98"/>
      <c r="AG23" s="205">
        <v>12.760400000000001</v>
      </c>
      <c r="AH23" s="98"/>
      <c r="AI23" s="98"/>
      <c r="AJ23" s="205">
        <v>21.5106</v>
      </c>
      <c r="AK23" s="98"/>
      <c r="AL23" s="98"/>
      <c r="AM23" s="205">
        <v>18.5822</v>
      </c>
      <c r="AN23" s="98"/>
      <c r="AO23" s="98"/>
      <c r="AP23" s="205">
        <v>8.7012999999999998</v>
      </c>
      <c r="AQ23" s="98"/>
      <c r="AR23" s="98"/>
      <c r="AS23" s="205">
        <v>1.5156000000000001</v>
      </c>
      <c r="AT23" s="98"/>
      <c r="AU23" s="98"/>
      <c r="AV23" s="100">
        <v>0</v>
      </c>
      <c r="AW23" s="100">
        <v>0</v>
      </c>
      <c r="AX23" s="100"/>
      <c r="AY23" s="100" t="s">
        <v>3372</v>
      </c>
      <c r="AZ23" s="205">
        <v>0.81830000000000003</v>
      </c>
      <c r="BA23" s="98"/>
      <c r="BB23" s="98"/>
      <c r="BC23" s="205">
        <v>1.5156000000000001</v>
      </c>
      <c r="BD23" s="98"/>
      <c r="BE23" s="98"/>
      <c r="BF23" s="205">
        <v>1.5156000000000001</v>
      </c>
      <c r="BG23" s="98"/>
      <c r="BH23" s="98"/>
      <c r="BI23" s="97" t="s">
        <v>3376</v>
      </c>
      <c r="BJ23" s="125">
        <v>43172</v>
      </c>
      <c r="BK23" s="125">
        <v>43172</v>
      </c>
      <c r="BL23" s="126">
        <v>6343824</v>
      </c>
      <c r="BM23" s="207">
        <v>1181.55</v>
      </c>
      <c r="BN23" s="96" t="s">
        <v>3374</v>
      </c>
      <c r="BO23" s="100" t="s">
        <v>70</v>
      </c>
      <c r="BP23" s="100"/>
    </row>
    <row r="24" spans="1:68" ht="15.95" customHeight="1">
      <c r="A24" s="93" t="s">
        <v>195</v>
      </c>
      <c r="B24" s="94" t="s">
        <v>196</v>
      </c>
      <c r="C24" s="202">
        <v>0.83440000000000003</v>
      </c>
      <c r="D24" s="101"/>
      <c r="E24" s="101"/>
      <c r="F24" s="202">
        <v>0.21429999999999999</v>
      </c>
      <c r="G24" s="101"/>
      <c r="H24" s="101"/>
      <c r="I24" s="202">
        <v>0.60729999999999995</v>
      </c>
      <c r="J24" s="101"/>
      <c r="K24" s="101"/>
      <c r="L24" s="202">
        <v>1.3563000000000001</v>
      </c>
      <c r="M24" s="101"/>
      <c r="N24" s="101"/>
      <c r="O24" s="202">
        <v>5.6340000000000003</v>
      </c>
      <c r="P24" s="102"/>
      <c r="Q24" s="101"/>
      <c r="R24" s="202">
        <v>6.5438999999999998</v>
      </c>
      <c r="S24" s="101"/>
      <c r="T24" s="101"/>
      <c r="U24" s="202">
        <v>8.5079999999999991</v>
      </c>
      <c r="V24" s="101"/>
      <c r="W24" s="101"/>
      <c r="X24" s="202">
        <v>8.9677000000000007</v>
      </c>
      <c r="Y24" s="101"/>
      <c r="Z24" s="101"/>
      <c r="AA24" s="202">
        <v>3.0047999999999999</v>
      </c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202">
        <v>6.5000000000000002E-2</v>
      </c>
      <c r="AN24" s="101"/>
      <c r="AO24" s="101"/>
      <c r="AP24" s="202">
        <v>8.8644999999999996</v>
      </c>
      <c r="AQ24" s="101"/>
      <c r="AR24" s="101"/>
      <c r="AS24" s="202">
        <v>1.5476000000000001</v>
      </c>
      <c r="AT24" s="101"/>
      <c r="AU24" s="101"/>
      <c r="AV24" s="95">
        <v>0</v>
      </c>
      <c r="AW24" s="95">
        <v>0</v>
      </c>
      <c r="AX24" s="95"/>
      <c r="AY24" s="95" t="s">
        <v>3372</v>
      </c>
      <c r="AZ24" s="202">
        <v>0.83440000000000003</v>
      </c>
      <c r="BA24" s="101"/>
      <c r="BB24" s="101"/>
      <c r="BC24" s="202">
        <v>1.5476000000000001</v>
      </c>
      <c r="BD24" s="101"/>
      <c r="BE24" s="101"/>
      <c r="BF24" s="202">
        <v>1.5476000000000001</v>
      </c>
      <c r="BG24" s="101"/>
      <c r="BH24" s="101"/>
      <c r="BI24" s="94" t="s">
        <v>3376</v>
      </c>
      <c r="BJ24" s="121">
        <v>43066</v>
      </c>
      <c r="BK24" s="121">
        <v>44281</v>
      </c>
      <c r="BL24" s="122">
        <v>10761</v>
      </c>
      <c r="BM24" s="204">
        <v>1000.65</v>
      </c>
      <c r="BN24" s="93" t="s">
        <v>3374</v>
      </c>
      <c r="BO24" s="95" t="s">
        <v>70</v>
      </c>
      <c r="BP24" s="95"/>
    </row>
    <row r="25" spans="1:68" ht="15.95" customHeight="1">
      <c r="A25" s="96" t="s">
        <v>199</v>
      </c>
      <c r="B25" s="97" t="s">
        <v>200</v>
      </c>
      <c r="C25" s="205">
        <v>0.8125</v>
      </c>
      <c r="D25" s="98"/>
      <c r="E25" s="98"/>
      <c r="F25" s="205">
        <v>0.21579999999999999</v>
      </c>
      <c r="G25" s="98"/>
      <c r="H25" s="98"/>
      <c r="I25" s="205">
        <v>0.60319999999999996</v>
      </c>
      <c r="J25" s="98"/>
      <c r="K25" s="98"/>
      <c r="L25" s="205">
        <v>1.3252999999999999</v>
      </c>
      <c r="M25" s="98"/>
      <c r="N25" s="98"/>
      <c r="O25" s="205">
        <v>5.5533999999999999</v>
      </c>
      <c r="P25" s="99"/>
      <c r="Q25" s="98"/>
      <c r="R25" s="205">
        <v>6.3689</v>
      </c>
      <c r="S25" s="98"/>
      <c r="T25" s="98"/>
      <c r="U25" s="205">
        <v>8.2662999999999993</v>
      </c>
      <c r="V25" s="98"/>
      <c r="W25" s="98"/>
      <c r="X25" s="205">
        <v>8.7166999999999994</v>
      </c>
      <c r="Y25" s="98"/>
      <c r="Z25" s="98"/>
      <c r="AA25" s="205">
        <v>2.7368000000000001</v>
      </c>
      <c r="AB25" s="98"/>
      <c r="AC25" s="98"/>
      <c r="AD25" s="206">
        <v>-1.6775</v>
      </c>
      <c r="AE25" s="98"/>
      <c r="AF25" s="98"/>
      <c r="AG25" s="205">
        <v>12.4932</v>
      </c>
      <c r="AH25" s="98"/>
      <c r="AI25" s="98"/>
      <c r="AJ25" s="205">
        <v>21.242999999999999</v>
      </c>
      <c r="AK25" s="98"/>
      <c r="AL25" s="98"/>
      <c r="AM25" s="205">
        <v>23.189499999999999</v>
      </c>
      <c r="AN25" s="98"/>
      <c r="AO25" s="98"/>
      <c r="AP25" s="205">
        <v>8.6150000000000002</v>
      </c>
      <c r="AQ25" s="98"/>
      <c r="AR25" s="98"/>
      <c r="AS25" s="205">
        <v>1.5007999999999999</v>
      </c>
      <c r="AT25" s="98"/>
      <c r="AU25" s="98"/>
      <c r="AV25" s="100">
        <v>0</v>
      </c>
      <c r="AW25" s="100">
        <v>0</v>
      </c>
      <c r="AX25" s="100"/>
      <c r="AY25" s="100" t="s">
        <v>3372</v>
      </c>
      <c r="AZ25" s="205">
        <v>0.8125</v>
      </c>
      <c r="BA25" s="98"/>
      <c r="BB25" s="98"/>
      <c r="BC25" s="205">
        <v>1.5007999999999999</v>
      </c>
      <c r="BD25" s="98"/>
      <c r="BE25" s="98"/>
      <c r="BF25" s="205">
        <v>1.5007999999999999</v>
      </c>
      <c r="BG25" s="98"/>
      <c r="BH25" s="98"/>
      <c r="BI25" s="97" t="s">
        <v>3376</v>
      </c>
      <c r="BJ25" s="125">
        <v>43054</v>
      </c>
      <c r="BK25" s="125">
        <v>43054</v>
      </c>
      <c r="BL25" s="126">
        <v>38197886</v>
      </c>
      <c r="BM25" s="207">
        <v>1230.8900000000001</v>
      </c>
      <c r="BN25" s="96" t="s">
        <v>3374</v>
      </c>
      <c r="BO25" s="100" t="s">
        <v>70</v>
      </c>
      <c r="BP25" s="100"/>
    </row>
    <row r="26" spans="1:68" ht="15.95" customHeight="1">
      <c r="A26" s="93" t="s">
        <v>203</v>
      </c>
      <c r="B26" s="94" t="s">
        <v>204</v>
      </c>
      <c r="C26" s="202">
        <v>0.92659999999999998</v>
      </c>
      <c r="D26" s="101"/>
      <c r="E26" s="101"/>
      <c r="F26" s="202">
        <v>0.21679999999999999</v>
      </c>
      <c r="G26" s="101"/>
      <c r="H26" s="101"/>
      <c r="I26" s="202">
        <v>0.6331</v>
      </c>
      <c r="J26" s="101"/>
      <c r="K26" s="101"/>
      <c r="L26" s="202">
        <v>1.462</v>
      </c>
      <c r="M26" s="101"/>
      <c r="N26" s="101"/>
      <c r="O26" s="202">
        <v>5.8541999999999996</v>
      </c>
      <c r="P26" s="102"/>
      <c r="Q26" s="101"/>
      <c r="R26" s="202">
        <v>6.7742000000000004</v>
      </c>
      <c r="S26" s="101"/>
      <c r="T26" s="101"/>
      <c r="U26" s="202">
        <v>9.0460999999999991</v>
      </c>
      <c r="V26" s="101"/>
      <c r="W26" s="101"/>
      <c r="X26" s="202">
        <v>9.6235999999999997</v>
      </c>
      <c r="Y26" s="101"/>
      <c r="Z26" s="101"/>
      <c r="AA26" s="202">
        <v>3.9481000000000002</v>
      </c>
      <c r="AB26" s="101"/>
      <c r="AC26" s="101"/>
      <c r="AD26" s="203">
        <v>-0.51149999999999995</v>
      </c>
      <c r="AE26" s="101"/>
      <c r="AF26" s="101"/>
      <c r="AG26" s="202">
        <v>15.950799999999999</v>
      </c>
      <c r="AH26" s="101"/>
      <c r="AI26" s="101"/>
      <c r="AJ26" s="202">
        <v>26.2484</v>
      </c>
      <c r="AK26" s="101"/>
      <c r="AL26" s="101"/>
      <c r="AM26" s="202">
        <v>38.291600000000003</v>
      </c>
      <c r="AN26" s="101"/>
      <c r="AO26" s="101"/>
      <c r="AP26" s="202">
        <v>9.5472000000000001</v>
      </c>
      <c r="AQ26" s="101"/>
      <c r="AR26" s="101"/>
      <c r="AS26" s="202">
        <v>1.6964999999999999</v>
      </c>
      <c r="AT26" s="101"/>
      <c r="AU26" s="101"/>
      <c r="AV26" s="95">
        <v>5.7862</v>
      </c>
      <c r="AW26" s="95">
        <v>0</v>
      </c>
      <c r="AX26" s="95"/>
      <c r="AY26" s="95" t="s">
        <v>3372</v>
      </c>
      <c r="AZ26" s="202">
        <v>0.92659999999999998</v>
      </c>
      <c r="BA26" s="101"/>
      <c r="BB26" s="101"/>
      <c r="BC26" s="202">
        <v>1.6964999999999999</v>
      </c>
      <c r="BD26" s="101"/>
      <c r="BE26" s="101"/>
      <c r="BF26" s="202">
        <v>1.6964999999999999</v>
      </c>
      <c r="BG26" s="101"/>
      <c r="BH26" s="101"/>
      <c r="BI26" s="94" t="s">
        <v>3376</v>
      </c>
      <c r="BJ26" s="121">
        <v>42796</v>
      </c>
      <c r="BK26" s="121">
        <v>42796</v>
      </c>
      <c r="BL26" s="122">
        <v>136924705845</v>
      </c>
      <c r="BM26" s="204">
        <v>1363.72</v>
      </c>
      <c r="BN26" s="93" t="s">
        <v>3374</v>
      </c>
      <c r="BO26" s="95" t="s">
        <v>70</v>
      </c>
      <c r="BP26" s="95"/>
    </row>
    <row r="27" spans="1:68" ht="15.95" customHeight="1">
      <c r="A27" s="96" t="s">
        <v>217</v>
      </c>
      <c r="B27" s="97" t="s">
        <v>218</v>
      </c>
      <c r="C27" s="205">
        <v>0.89539999999999997</v>
      </c>
      <c r="D27" s="98"/>
      <c r="E27" s="98"/>
      <c r="F27" s="205">
        <v>0.2162</v>
      </c>
      <c r="G27" s="98"/>
      <c r="H27" s="98"/>
      <c r="I27" s="205">
        <v>0.62519999999999998</v>
      </c>
      <c r="J27" s="98"/>
      <c r="K27" s="98"/>
      <c r="L27" s="205">
        <v>1.4248000000000001</v>
      </c>
      <c r="M27" s="98"/>
      <c r="N27" s="98"/>
      <c r="O27" s="205">
        <v>5.7385000000000002</v>
      </c>
      <c r="P27" s="99"/>
      <c r="Q27" s="98"/>
      <c r="R27" s="205">
        <v>6.5404</v>
      </c>
      <c r="S27" s="98"/>
      <c r="T27" s="98"/>
      <c r="U27" s="205">
        <v>8.6859000000000002</v>
      </c>
      <c r="V27" s="98"/>
      <c r="W27" s="98"/>
      <c r="X27" s="205">
        <v>9.1408000000000005</v>
      </c>
      <c r="Y27" s="98"/>
      <c r="Z27" s="98"/>
      <c r="AA27" s="205">
        <v>3.0152000000000001</v>
      </c>
      <c r="AB27" s="98"/>
      <c r="AC27" s="98"/>
      <c r="AD27" s="206">
        <v>-1.8791</v>
      </c>
      <c r="AE27" s="98"/>
      <c r="AF27" s="98"/>
      <c r="AG27" s="205">
        <v>13.8269</v>
      </c>
      <c r="AH27" s="98"/>
      <c r="AI27" s="98"/>
      <c r="AJ27" s="205">
        <v>23.348099999999999</v>
      </c>
      <c r="AK27" s="98"/>
      <c r="AL27" s="98"/>
      <c r="AM27" s="205">
        <v>27.0411</v>
      </c>
      <c r="AN27" s="98"/>
      <c r="AO27" s="98"/>
      <c r="AP27" s="205">
        <v>9.0694999999999997</v>
      </c>
      <c r="AQ27" s="98"/>
      <c r="AR27" s="98"/>
      <c r="AS27" s="205">
        <v>1.6269</v>
      </c>
      <c r="AT27" s="98"/>
      <c r="AU27" s="98"/>
      <c r="AV27" s="100">
        <v>0</v>
      </c>
      <c r="AW27" s="100">
        <v>0</v>
      </c>
      <c r="AX27" s="100"/>
      <c r="AY27" s="100" t="s">
        <v>3372</v>
      </c>
      <c r="AZ27" s="205">
        <v>0.89539999999999997</v>
      </c>
      <c r="BA27" s="98"/>
      <c r="BB27" s="98"/>
      <c r="BC27" s="205">
        <v>1.6269</v>
      </c>
      <c r="BD27" s="98"/>
      <c r="BE27" s="98"/>
      <c r="BF27" s="205">
        <v>1.6269</v>
      </c>
      <c r="BG27" s="98"/>
      <c r="BH27" s="98"/>
      <c r="BI27" s="97" t="s">
        <v>3376</v>
      </c>
      <c r="BJ27" s="125">
        <v>42891</v>
      </c>
      <c r="BK27" s="125">
        <v>42891</v>
      </c>
      <c r="BL27" s="126">
        <v>1738356111</v>
      </c>
      <c r="BM27" s="207">
        <v>1269.94</v>
      </c>
      <c r="BN27" s="96" t="s">
        <v>3374</v>
      </c>
      <c r="BO27" s="100" t="s">
        <v>70</v>
      </c>
      <c r="BP27" s="100"/>
    </row>
    <row r="28" spans="1:68" ht="15.95" customHeight="1">
      <c r="A28" s="93" t="s">
        <v>222</v>
      </c>
      <c r="B28" s="94" t="s">
        <v>223</v>
      </c>
      <c r="C28" s="202">
        <v>0.90210000000000001</v>
      </c>
      <c r="D28" s="101"/>
      <c r="E28" s="101"/>
      <c r="F28" s="202">
        <v>0.21590000000000001</v>
      </c>
      <c r="G28" s="101"/>
      <c r="H28" s="101"/>
      <c r="I28" s="202">
        <v>0.62749999999999995</v>
      </c>
      <c r="J28" s="101"/>
      <c r="K28" s="101"/>
      <c r="L28" s="202">
        <v>1.4333</v>
      </c>
      <c r="M28" s="101"/>
      <c r="N28" s="101"/>
      <c r="O28" s="202">
        <v>5.7643000000000004</v>
      </c>
      <c r="P28" s="102"/>
      <c r="Q28" s="101"/>
      <c r="R28" s="202">
        <v>6.5932000000000004</v>
      </c>
      <c r="S28" s="101"/>
      <c r="T28" s="101"/>
      <c r="U28" s="202">
        <v>8.7675000000000001</v>
      </c>
      <c r="V28" s="101"/>
      <c r="W28" s="101"/>
      <c r="X28" s="202">
        <v>9.2506000000000004</v>
      </c>
      <c r="Y28" s="101"/>
      <c r="Z28" s="101"/>
      <c r="AA28" s="202">
        <v>3.2223999999999999</v>
      </c>
      <c r="AB28" s="101"/>
      <c r="AC28" s="101"/>
      <c r="AD28" s="203">
        <v>-1.5810999999999999</v>
      </c>
      <c r="AE28" s="101"/>
      <c r="AF28" s="101"/>
      <c r="AG28" s="202">
        <v>14.2858</v>
      </c>
      <c r="AH28" s="101"/>
      <c r="AI28" s="101"/>
      <c r="AJ28" s="202">
        <v>23.972899999999999</v>
      </c>
      <c r="AK28" s="101"/>
      <c r="AL28" s="101"/>
      <c r="AM28" s="202">
        <v>27.311399999999999</v>
      </c>
      <c r="AN28" s="101"/>
      <c r="AO28" s="101"/>
      <c r="AP28" s="202">
        <v>9.1783999999999999</v>
      </c>
      <c r="AQ28" s="101"/>
      <c r="AR28" s="101"/>
      <c r="AS28" s="202">
        <v>1.6433</v>
      </c>
      <c r="AT28" s="101"/>
      <c r="AU28" s="101"/>
      <c r="AV28" s="95">
        <v>0</v>
      </c>
      <c r="AW28" s="95">
        <v>0</v>
      </c>
      <c r="AX28" s="95"/>
      <c r="AY28" s="95" t="s">
        <v>3372</v>
      </c>
      <c r="AZ28" s="202">
        <v>0.90210000000000001</v>
      </c>
      <c r="BA28" s="101"/>
      <c r="BB28" s="101"/>
      <c r="BC28" s="202">
        <v>1.6433</v>
      </c>
      <c r="BD28" s="101"/>
      <c r="BE28" s="101"/>
      <c r="BF28" s="202">
        <v>1.6433</v>
      </c>
      <c r="BG28" s="101"/>
      <c r="BH28" s="101"/>
      <c r="BI28" s="94" t="s">
        <v>3376</v>
      </c>
      <c r="BJ28" s="121">
        <v>42915</v>
      </c>
      <c r="BK28" s="121">
        <v>42915</v>
      </c>
      <c r="BL28" s="122">
        <v>230247612</v>
      </c>
      <c r="BM28" s="204">
        <v>1271.71</v>
      </c>
      <c r="BN28" s="93" t="s">
        <v>3374</v>
      </c>
      <c r="BO28" s="95" t="s">
        <v>70</v>
      </c>
      <c r="BP28" s="95"/>
    </row>
    <row r="29" spans="1:68" ht="15.95" customHeight="1">
      <c r="A29" s="96" t="s">
        <v>227</v>
      </c>
      <c r="B29" s="97" t="s">
        <v>228</v>
      </c>
      <c r="C29" s="205">
        <v>0.87129999999999996</v>
      </c>
      <c r="D29" s="98"/>
      <c r="E29" s="98"/>
      <c r="F29" s="205">
        <v>0.21510000000000001</v>
      </c>
      <c r="G29" s="98"/>
      <c r="H29" s="98"/>
      <c r="I29" s="205">
        <v>0.61980000000000002</v>
      </c>
      <c r="J29" s="98"/>
      <c r="K29" s="98"/>
      <c r="L29" s="205">
        <v>1.3964000000000001</v>
      </c>
      <c r="M29" s="98"/>
      <c r="N29" s="98"/>
      <c r="O29" s="205">
        <v>5.6502999999999997</v>
      </c>
      <c r="P29" s="99"/>
      <c r="Q29" s="98"/>
      <c r="R29" s="205">
        <v>6.3624000000000001</v>
      </c>
      <c r="S29" s="98"/>
      <c r="T29" s="98"/>
      <c r="U29" s="205">
        <v>8.4115000000000002</v>
      </c>
      <c r="V29" s="98"/>
      <c r="W29" s="98"/>
      <c r="X29" s="205">
        <v>8.7756000000000007</v>
      </c>
      <c r="Y29" s="98"/>
      <c r="Z29" s="98"/>
      <c r="AA29" s="205">
        <v>2.3239000000000001</v>
      </c>
      <c r="AB29" s="98"/>
      <c r="AC29" s="98"/>
      <c r="AD29" s="206">
        <v>-2.8702000000000001</v>
      </c>
      <c r="AE29" s="98"/>
      <c r="AF29" s="98"/>
      <c r="AG29" s="205">
        <v>12.3066</v>
      </c>
      <c r="AH29" s="98"/>
      <c r="AI29" s="98"/>
      <c r="AJ29" s="205">
        <v>21.285</v>
      </c>
      <c r="AK29" s="98"/>
      <c r="AL29" s="98"/>
      <c r="AM29" s="205">
        <v>29.590599999999998</v>
      </c>
      <c r="AN29" s="98"/>
      <c r="AO29" s="98"/>
      <c r="AP29" s="205">
        <v>8.7072000000000003</v>
      </c>
      <c r="AQ29" s="98"/>
      <c r="AR29" s="98"/>
      <c r="AS29" s="205">
        <v>1.5745</v>
      </c>
      <c r="AT29" s="98"/>
      <c r="AU29" s="98"/>
      <c r="AV29" s="100">
        <v>0</v>
      </c>
      <c r="AW29" s="100">
        <v>0</v>
      </c>
      <c r="AX29" s="100"/>
      <c r="AY29" s="100" t="s">
        <v>3372</v>
      </c>
      <c r="AZ29" s="205">
        <v>0.87129999999999996</v>
      </c>
      <c r="BA29" s="98"/>
      <c r="BB29" s="98"/>
      <c r="BC29" s="205">
        <v>1.5745</v>
      </c>
      <c r="BD29" s="98"/>
      <c r="BE29" s="98"/>
      <c r="BF29" s="205">
        <v>1.5745</v>
      </c>
      <c r="BG29" s="98"/>
      <c r="BH29" s="98"/>
      <c r="BI29" s="97" t="s">
        <v>3376</v>
      </c>
      <c r="BJ29" s="125">
        <v>42821</v>
      </c>
      <c r="BK29" s="125">
        <v>42821</v>
      </c>
      <c r="BL29" s="126">
        <v>873410501</v>
      </c>
      <c r="BM29" s="207">
        <v>1295.42</v>
      </c>
      <c r="BN29" s="96" t="s">
        <v>3374</v>
      </c>
      <c r="BO29" s="100" t="s">
        <v>70</v>
      </c>
      <c r="BP29" s="100"/>
    </row>
    <row r="30" spans="1:68" ht="15.95" customHeight="1">
      <c r="A30" s="93" t="s">
        <v>231</v>
      </c>
      <c r="B30" s="94" t="s">
        <v>232</v>
      </c>
      <c r="C30" s="202">
        <v>0.88990000000000002</v>
      </c>
      <c r="D30" s="101"/>
      <c r="E30" s="101"/>
      <c r="F30" s="202">
        <v>0.21529999999999999</v>
      </c>
      <c r="G30" s="101"/>
      <c r="H30" s="101"/>
      <c r="I30" s="202">
        <v>0.62390000000000001</v>
      </c>
      <c r="J30" s="101"/>
      <c r="K30" s="101"/>
      <c r="L30" s="202">
        <v>1.4188000000000001</v>
      </c>
      <c r="M30" s="101"/>
      <c r="N30" s="101"/>
      <c r="O30" s="202">
        <v>5.7195999999999998</v>
      </c>
      <c r="P30" s="102"/>
      <c r="Q30" s="101"/>
      <c r="R30" s="202">
        <v>6.5035999999999996</v>
      </c>
      <c r="S30" s="101"/>
      <c r="T30" s="101"/>
      <c r="U30" s="202">
        <v>8.6290999999999993</v>
      </c>
      <c r="V30" s="101"/>
      <c r="W30" s="101"/>
      <c r="X30" s="202">
        <v>9.0663</v>
      </c>
      <c r="Y30" s="101"/>
      <c r="Z30" s="101"/>
      <c r="AA30" s="202">
        <v>2.8742999999999999</v>
      </c>
      <c r="AB30" s="101"/>
      <c r="AC30" s="101"/>
      <c r="AD30" s="203">
        <v>-2.081</v>
      </c>
      <c r="AE30" s="101"/>
      <c r="AF30" s="101"/>
      <c r="AG30" s="202">
        <v>13.5389</v>
      </c>
      <c r="AH30" s="101"/>
      <c r="AI30" s="101"/>
      <c r="AJ30" s="202">
        <v>22.9589</v>
      </c>
      <c r="AK30" s="101"/>
      <c r="AL30" s="101"/>
      <c r="AM30" s="202">
        <v>27.141999999999999</v>
      </c>
      <c r="AN30" s="101"/>
      <c r="AO30" s="101"/>
      <c r="AP30" s="202">
        <v>8.9952000000000005</v>
      </c>
      <c r="AQ30" s="101"/>
      <c r="AR30" s="101"/>
      <c r="AS30" s="202">
        <v>1.6167</v>
      </c>
      <c r="AT30" s="101"/>
      <c r="AU30" s="101"/>
      <c r="AV30" s="95">
        <v>0</v>
      </c>
      <c r="AW30" s="95">
        <v>0</v>
      </c>
      <c r="AX30" s="95"/>
      <c r="AY30" s="95" t="s">
        <v>3372</v>
      </c>
      <c r="AZ30" s="202">
        <v>0.88990000000000002</v>
      </c>
      <c r="BA30" s="101"/>
      <c r="BB30" s="101"/>
      <c r="BC30" s="202">
        <v>1.6167</v>
      </c>
      <c r="BD30" s="101"/>
      <c r="BE30" s="101"/>
      <c r="BF30" s="202">
        <v>1.6167</v>
      </c>
      <c r="BG30" s="101"/>
      <c r="BH30" s="101"/>
      <c r="BI30" s="94" t="s">
        <v>3376</v>
      </c>
      <c r="BJ30" s="121">
        <v>42927</v>
      </c>
      <c r="BK30" s="121">
        <v>42927</v>
      </c>
      <c r="BL30" s="122">
        <v>160733586</v>
      </c>
      <c r="BM30" s="204">
        <v>1270.95</v>
      </c>
      <c r="BN30" s="93" t="s">
        <v>3374</v>
      </c>
      <c r="BO30" s="95" t="s">
        <v>70</v>
      </c>
      <c r="BP30" s="95"/>
    </row>
    <row r="31" spans="1:68" ht="15.95" customHeight="1">
      <c r="A31" s="96" t="s">
        <v>235</v>
      </c>
      <c r="B31" s="97" t="s">
        <v>236</v>
      </c>
      <c r="C31" s="205">
        <v>0.87570000000000003</v>
      </c>
      <c r="D31" s="98"/>
      <c r="E31" s="98"/>
      <c r="F31" s="205">
        <v>0.21560000000000001</v>
      </c>
      <c r="G31" s="98"/>
      <c r="H31" s="98"/>
      <c r="I31" s="205">
        <v>0.62029999999999996</v>
      </c>
      <c r="J31" s="98"/>
      <c r="K31" s="98"/>
      <c r="L31" s="205">
        <v>1.4014</v>
      </c>
      <c r="M31" s="98"/>
      <c r="N31" s="98"/>
      <c r="O31" s="205">
        <v>5.6627000000000001</v>
      </c>
      <c r="P31" s="99"/>
      <c r="Q31" s="98"/>
      <c r="R31" s="205">
        <v>6.3891</v>
      </c>
      <c r="S31" s="98"/>
      <c r="T31" s="98"/>
      <c r="U31" s="205">
        <v>8.452</v>
      </c>
      <c r="V31" s="98"/>
      <c r="W31" s="98"/>
      <c r="X31" s="205">
        <v>8.8297000000000008</v>
      </c>
      <c r="Y31" s="98"/>
      <c r="Z31" s="98"/>
      <c r="AA31" s="205">
        <v>2.4245999999999999</v>
      </c>
      <c r="AB31" s="98"/>
      <c r="AC31" s="98"/>
      <c r="AD31" s="206">
        <v>-2.7284999999999999</v>
      </c>
      <c r="AE31" s="98"/>
      <c r="AF31" s="98"/>
      <c r="AG31" s="205">
        <v>12.522399999999999</v>
      </c>
      <c r="AH31" s="98"/>
      <c r="AI31" s="98"/>
      <c r="AJ31" s="205">
        <v>21.578099999999999</v>
      </c>
      <c r="AK31" s="98"/>
      <c r="AL31" s="98"/>
      <c r="AM31" s="205">
        <v>31.606999999999999</v>
      </c>
      <c r="AN31" s="98"/>
      <c r="AO31" s="98"/>
      <c r="AP31" s="205">
        <v>8.7604000000000006</v>
      </c>
      <c r="AQ31" s="98"/>
      <c r="AR31" s="98"/>
      <c r="AS31" s="205">
        <v>1.583</v>
      </c>
      <c r="AT31" s="98"/>
      <c r="AU31" s="98"/>
      <c r="AV31" s="100">
        <v>0</v>
      </c>
      <c r="AW31" s="100">
        <v>0</v>
      </c>
      <c r="AX31" s="100"/>
      <c r="AY31" s="100" t="s">
        <v>3372</v>
      </c>
      <c r="AZ31" s="205">
        <v>0.87570000000000003</v>
      </c>
      <c r="BA31" s="98"/>
      <c r="BB31" s="98"/>
      <c r="BC31" s="205">
        <v>1.583</v>
      </c>
      <c r="BD31" s="98"/>
      <c r="BE31" s="98"/>
      <c r="BF31" s="205">
        <v>1.583</v>
      </c>
      <c r="BG31" s="98"/>
      <c r="BH31" s="98"/>
      <c r="BI31" s="97" t="s">
        <v>3376</v>
      </c>
      <c r="BJ31" s="125">
        <v>42803</v>
      </c>
      <c r="BK31" s="125">
        <v>42803</v>
      </c>
      <c r="BL31" s="126">
        <v>14551187359</v>
      </c>
      <c r="BM31" s="207">
        <v>1315.49</v>
      </c>
      <c r="BN31" s="96" t="s">
        <v>3374</v>
      </c>
      <c r="BO31" s="100" t="s">
        <v>70</v>
      </c>
      <c r="BP31" s="100"/>
    </row>
    <row r="32" spans="1:68" ht="15.95" customHeight="1">
      <c r="A32" s="93" t="s">
        <v>240</v>
      </c>
      <c r="B32" s="94" t="s">
        <v>241</v>
      </c>
      <c r="C32" s="202">
        <v>0.88180000000000003</v>
      </c>
      <c r="D32" s="101"/>
      <c r="E32" s="101"/>
      <c r="F32" s="202">
        <v>0.21540000000000001</v>
      </c>
      <c r="G32" s="101"/>
      <c r="H32" s="101"/>
      <c r="I32" s="202">
        <v>0.62209999999999999</v>
      </c>
      <c r="J32" s="101"/>
      <c r="K32" s="101"/>
      <c r="L32" s="202">
        <v>1.409</v>
      </c>
      <c r="M32" s="101"/>
      <c r="N32" s="101"/>
      <c r="O32" s="202">
        <v>5.6885000000000003</v>
      </c>
      <c r="P32" s="102"/>
      <c r="Q32" s="101"/>
      <c r="R32" s="202">
        <v>6.4401999999999999</v>
      </c>
      <c r="S32" s="101"/>
      <c r="T32" s="101"/>
      <c r="U32" s="202">
        <v>8.5322999999999993</v>
      </c>
      <c r="V32" s="101"/>
      <c r="W32" s="101"/>
      <c r="X32" s="202">
        <v>8.9367000000000001</v>
      </c>
      <c r="Y32" s="101"/>
      <c r="Z32" s="101"/>
      <c r="AA32" s="202">
        <v>2.6274999999999999</v>
      </c>
      <c r="AB32" s="101"/>
      <c r="AC32" s="101"/>
      <c r="AD32" s="203">
        <v>-2.4365999999999999</v>
      </c>
      <c r="AE32" s="101"/>
      <c r="AF32" s="101"/>
      <c r="AG32" s="202">
        <v>12.9688</v>
      </c>
      <c r="AH32" s="101"/>
      <c r="AI32" s="101"/>
      <c r="AJ32" s="202">
        <v>22.1816</v>
      </c>
      <c r="AK32" s="101"/>
      <c r="AL32" s="101"/>
      <c r="AM32" s="202">
        <v>32.194600000000001</v>
      </c>
      <c r="AN32" s="101"/>
      <c r="AO32" s="101"/>
      <c r="AP32" s="202">
        <v>8.8666999999999998</v>
      </c>
      <c r="AQ32" s="101"/>
      <c r="AR32" s="101"/>
      <c r="AS32" s="202">
        <v>1.5976999999999999</v>
      </c>
      <c r="AT32" s="101"/>
      <c r="AU32" s="101"/>
      <c r="AV32" s="95">
        <v>0</v>
      </c>
      <c r="AW32" s="95">
        <v>0</v>
      </c>
      <c r="AX32" s="95"/>
      <c r="AY32" s="95" t="s">
        <v>3372</v>
      </c>
      <c r="AZ32" s="202">
        <v>0.88180000000000003</v>
      </c>
      <c r="BA32" s="101"/>
      <c r="BB32" s="101"/>
      <c r="BC32" s="202">
        <v>1.5976999999999999</v>
      </c>
      <c r="BD32" s="101"/>
      <c r="BE32" s="101"/>
      <c r="BF32" s="202">
        <v>1.5976999999999999</v>
      </c>
      <c r="BG32" s="101"/>
      <c r="BH32" s="101"/>
      <c r="BI32" s="94" t="s">
        <v>3376</v>
      </c>
      <c r="BJ32" s="121">
        <v>42801</v>
      </c>
      <c r="BK32" s="121">
        <v>42801</v>
      </c>
      <c r="BL32" s="122">
        <v>62062283164</v>
      </c>
      <c r="BM32" s="204">
        <v>1321.37</v>
      </c>
      <c r="BN32" s="93" t="s">
        <v>3374</v>
      </c>
      <c r="BO32" s="95" t="s">
        <v>70</v>
      </c>
      <c r="BP32" s="95"/>
    </row>
    <row r="33" spans="1:68" ht="15.95" customHeight="1">
      <c r="A33" s="96" t="s">
        <v>245</v>
      </c>
      <c r="B33" s="97" t="s">
        <v>246</v>
      </c>
      <c r="C33" s="205">
        <v>0.91020000000000001</v>
      </c>
      <c r="D33" s="98"/>
      <c r="E33" s="98"/>
      <c r="F33" s="205">
        <v>0.2165</v>
      </c>
      <c r="G33" s="98"/>
      <c r="H33" s="98"/>
      <c r="I33" s="205">
        <v>0.62929999999999997</v>
      </c>
      <c r="J33" s="98"/>
      <c r="K33" s="98"/>
      <c r="L33" s="205">
        <v>1.4434</v>
      </c>
      <c r="M33" s="98"/>
      <c r="N33" s="98"/>
      <c r="O33" s="205">
        <v>5.7961</v>
      </c>
      <c r="P33" s="99"/>
      <c r="Q33" s="98"/>
      <c r="R33" s="205">
        <v>6.6551</v>
      </c>
      <c r="S33" s="98"/>
      <c r="T33" s="98"/>
      <c r="U33" s="205">
        <v>8.8627000000000002</v>
      </c>
      <c r="V33" s="98"/>
      <c r="W33" s="98"/>
      <c r="X33" s="205">
        <v>9.3781999999999996</v>
      </c>
      <c r="Y33" s="98"/>
      <c r="Z33" s="98"/>
      <c r="AA33" s="205">
        <v>3.4839000000000002</v>
      </c>
      <c r="AB33" s="98"/>
      <c r="AC33" s="98"/>
      <c r="AD33" s="206">
        <v>-1.1855</v>
      </c>
      <c r="AE33" s="98"/>
      <c r="AF33" s="98"/>
      <c r="AG33" s="205">
        <v>15.0014</v>
      </c>
      <c r="AH33" s="98"/>
      <c r="AI33" s="98"/>
      <c r="AJ33" s="205">
        <v>25.015000000000001</v>
      </c>
      <c r="AK33" s="98"/>
      <c r="AL33" s="98"/>
      <c r="AM33" s="205">
        <v>27.4527</v>
      </c>
      <c r="AN33" s="98"/>
      <c r="AO33" s="98"/>
      <c r="AP33" s="205">
        <v>9.3048999999999999</v>
      </c>
      <c r="AQ33" s="98"/>
      <c r="AR33" s="98"/>
      <c r="AS33" s="205">
        <v>1.6614</v>
      </c>
      <c r="AT33" s="98"/>
      <c r="AU33" s="98"/>
      <c r="AV33" s="100">
        <v>0</v>
      </c>
      <c r="AW33" s="100">
        <v>0</v>
      </c>
      <c r="AX33" s="100"/>
      <c r="AY33" s="100" t="s">
        <v>3372</v>
      </c>
      <c r="AZ33" s="205">
        <v>0.91020000000000001</v>
      </c>
      <c r="BA33" s="98"/>
      <c r="BB33" s="98"/>
      <c r="BC33" s="205">
        <v>1.6614</v>
      </c>
      <c r="BD33" s="98"/>
      <c r="BE33" s="98"/>
      <c r="BF33" s="205">
        <v>1.6614</v>
      </c>
      <c r="BG33" s="98"/>
      <c r="BH33" s="98"/>
      <c r="BI33" s="97" t="s">
        <v>3376</v>
      </c>
      <c r="BJ33" s="125">
        <v>42993</v>
      </c>
      <c r="BK33" s="125">
        <v>42993</v>
      </c>
      <c r="BL33" s="126">
        <v>2532843</v>
      </c>
      <c r="BM33" s="207">
        <v>1272.79</v>
      </c>
      <c r="BN33" s="96" t="s">
        <v>3374</v>
      </c>
      <c r="BO33" s="100" t="s">
        <v>70</v>
      </c>
      <c r="BP33" s="100"/>
    </row>
    <row r="34" spans="1:68" ht="15.95" customHeight="1">
      <c r="A34" s="93" t="s">
        <v>249</v>
      </c>
      <c r="B34" s="94" t="s">
        <v>250</v>
      </c>
      <c r="C34" s="202">
        <v>0.90300000000000002</v>
      </c>
      <c r="D34" s="101"/>
      <c r="E34" s="101"/>
      <c r="F34" s="202">
        <v>0.21609999999999999</v>
      </c>
      <c r="G34" s="101"/>
      <c r="H34" s="101"/>
      <c r="I34" s="202">
        <v>0.62709999999999999</v>
      </c>
      <c r="J34" s="101"/>
      <c r="K34" s="101"/>
      <c r="L34" s="202">
        <v>1.4342999999999999</v>
      </c>
      <c r="M34" s="101"/>
      <c r="N34" s="101"/>
      <c r="O34" s="202">
        <v>5.7679999999999998</v>
      </c>
      <c r="P34" s="102"/>
      <c r="Q34" s="101"/>
      <c r="R34" s="202">
        <v>6.6</v>
      </c>
      <c r="S34" s="101"/>
      <c r="T34" s="101"/>
      <c r="U34" s="202">
        <v>8.7774000000000001</v>
      </c>
      <c r="V34" s="101"/>
      <c r="W34" s="101"/>
      <c r="X34" s="202">
        <v>9.2646999999999995</v>
      </c>
      <c r="Y34" s="101"/>
      <c r="Z34" s="101"/>
      <c r="AA34" s="202">
        <v>3.2492000000000001</v>
      </c>
      <c r="AB34" s="101"/>
      <c r="AC34" s="101"/>
      <c r="AD34" s="203">
        <v>-1.5451999999999999</v>
      </c>
      <c r="AE34" s="101"/>
      <c r="AF34" s="101"/>
      <c r="AG34" s="202">
        <v>14.342599999999999</v>
      </c>
      <c r="AH34" s="101"/>
      <c r="AI34" s="101"/>
      <c r="AJ34" s="202">
        <v>24.087499999999999</v>
      </c>
      <c r="AK34" s="101"/>
      <c r="AL34" s="101"/>
      <c r="AM34" s="202">
        <v>22.958300000000001</v>
      </c>
      <c r="AN34" s="101"/>
      <c r="AO34" s="101"/>
      <c r="AP34" s="202">
        <v>9.1919000000000004</v>
      </c>
      <c r="AQ34" s="101"/>
      <c r="AR34" s="101"/>
      <c r="AS34" s="202">
        <v>1.6448</v>
      </c>
      <c r="AT34" s="101"/>
      <c r="AU34" s="101"/>
      <c r="AV34" s="95">
        <v>0</v>
      </c>
      <c r="AW34" s="95">
        <v>0</v>
      </c>
      <c r="AX34" s="95"/>
      <c r="AY34" s="95" t="s">
        <v>3372</v>
      </c>
      <c r="AZ34" s="202">
        <v>0.90300000000000002</v>
      </c>
      <c r="BA34" s="101"/>
      <c r="BB34" s="101"/>
      <c r="BC34" s="202">
        <v>1.6448</v>
      </c>
      <c r="BD34" s="101"/>
      <c r="BE34" s="101"/>
      <c r="BF34" s="202">
        <v>1.6448</v>
      </c>
      <c r="BG34" s="101"/>
      <c r="BH34" s="101"/>
      <c r="BI34" s="94" t="s">
        <v>3376</v>
      </c>
      <c r="BJ34" s="121">
        <v>43083</v>
      </c>
      <c r="BK34" s="121">
        <v>43083</v>
      </c>
      <c r="BL34" s="122">
        <v>30654236</v>
      </c>
      <c r="BM34" s="204">
        <v>1229.1300000000001</v>
      </c>
      <c r="BN34" s="93" t="s">
        <v>3374</v>
      </c>
      <c r="BO34" s="95" t="s">
        <v>70</v>
      </c>
      <c r="BP34" s="95"/>
    </row>
    <row r="35" spans="1:68" ht="15.95" customHeight="1">
      <c r="A35" s="96" t="s">
        <v>253</v>
      </c>
      <c r="B35" s="97" t="s">
        <v>254</v>
      </c>
      <c r="C35" s="205">
        <v>0.90410000000000001</v>
      </c>
      <c r="D35" s="98"/>
      <c r="E35" s="98"/>
      <c r="F35" s="205">
        <v>0.2162</v>
      </c>
      <c r="G35" s="98"/>
      <c r="H35" s="98"/>
      <c r="I35" s="205">
        <v>0.62760000000000005</v>
      </c>
      <c r="J35" s="98"/>
      <c r="K35" s="98"/>
      <c r="L35" s="205">
        <v>1.4355</v>
      </c>
      <c r="M35" s="98"/>
      <c r="N35" s="98"/>
      <c r="O35" s="205">
        <v>5.7706999999999997</v>
      </c>
      <c r="P35" s="99"/>
      <c r="Q35" s="98"/>
      <c r="R35" s="205">
        <v>6.6051000000000002</v>
      </c>
      <c r="S35" s="98"/>
      <c r="T35" s="98"/>
      <c r="U35" s="205">
        <v>8.7858000000000001</v>
      </c>
      <c r="V35" s="98"/>
      <c r="W35" s="98"/>
      <c r="X35" s="205">
        <v>9.2748000000000008</v>
      </c>
      <c r="Y35" s="98"/>
      <c r="Z35" s="98"/>
      <c r="AA35" s="205">
        <v>3.2684000000000002</v>
      </c>
      <c r="AB35" s="98"/>
      <c r="AC35" s="98"/>
      <c r="AD35" s="206">
        <v>-1.5165</v>
      </c>
      <c r="AE35" s="98"/>
      <c r="AF35" s="98"/>
      <c r="AG35" s="205">
        <v>14.407500000000001</v>
      </c>
      <c r="AH35" s="98"/>
      <c r="AI35" s="98"/>
      <c r="AJ35" s="98"/>
      <c r="AK35" s="98"/>
      <c r="AL35" s="98"/>
      <c r="AM35" s="205">
        <v>18.643999999999998</v>
      </c>
      <c r="AN35" s="98"/>
      <c r="AO35" s="98"/>
      <c r="AP35" s="205">
        <v>9.2024000000000008</v>
      </c>
      <c r="AQ35" s="98"/>
      <c r="AR35" s="98"/>
      <c r="AS35" s="205">
        <v>1.6466000000000001</v>
      </c>
      <c r="AT35" s="98"/>
      <c r="AU35" s="98"/>
      <c r="AV35" s="100">
        <v>0</v>
      </c>
      <c r="AW35" s="100">
        <v>0</v>
      </c>
      <c r="AX35" s="100"/>
      <c r="AY35" s="100" t="s">
        <v>3372</v>
      </c>
      <c r="AZ35" s="205">
        <v>0.90410000000000001</v>
      </c>
      <c r="BA35" s="98"/>
      <c r="BB35" s="98"/>
      <c r="BC35" s="205">
        <v>1.6466000000000001</v>
      </c>
      <c r="BD35" s="98"/>
      <c r="BE35" s="98"/>
      <c r="BF35" s="205">
        <v>1.6466000000000001</v>
      </c>
      <c r="BG35" s="98"/>
      <c r="BH35" s="98"/>
      <c r="BI35" s="97" t="s">
        <v>3376</v>
      </c>
      <c r="BJ35" s="125">
        <v>43054</v>
      </c>
      <c r="BK35" s="125">
        <v>43774</v>
      </c>
      <c r="BL35" s="126">
        <v>45144493</v>
      </c>
      <c r="BM35" s="207">
        <v>1186.44</v>
      </c>
      <c r="BN35" s="96" t="s">
        <v>3374</v>
      </c>
      <c r="BO35" s="100" t="s">
        <v>70</v>
      </c>
      <c r="BP35" s="100"/>
    </row>
    <row r="36" spans="1:68" ht="15.95" customHeight="1">
      <c r="A36" s="93" t="s">
        <v>257</v>
      </c>
      <c r="B36" s="94" t="s">
        <v>258</v>
      </c>
      <c r="C36" s="202">
        <v>0.90410000000000001</v>
      </c>
      <c r="D36" s="101"/>
      <c r="E36" s="101"/>
      <c r="F36" s="202">
        <v>0.21629999999999999</v>
      </c>
      <c r="G36" s="101"/>
      <c r="H36" s="101"/>
      <c r="I36" s="202">
        <v>0.62770000000000004</v>
      </c>
      <c r="J36" s="101"/>
      <c r="K36" s="101"/>
      <c r="L36" s="202">
        <v>1.4360999999999999</v>
      </c>
      <c r="M36" s="101"/>
      <c r="N36" s="101"/>
      <c r="O36" s="202">
        <v>5.7729999999999997</v>
      </c>
      <c r="P36" s="102"/>
      <c r="Q36" s="101"/>
      <c r="R36" s="202">
        <v>6.6105</v>
      </c>
      <c r="S36" s="101"/>
      <c r="T36" s="101"/>
      <c r="U36" s="202">
        <v>8.7932000000000006</v>
      </c>
      <c r="V36" s="101"/>
      <c r="W36" s="101"/>
      <c r="X36" s="202">
        <v>9.2855000000000008</v>
      </c>
      <c r="Y36" s="101"/>
      <c r="Z36" s="101"/>
      <c r="AA36" s="202">
        <v>3.2887</v>
      </c>
      <c r="AB36" s="101"/>
      <c r="AC36" s="101"/>
      <c r="AD36" s="203">
        <v>-1.4876</v>
      </c>
      <c r="AE36" s="101"/>
      <c r="AF36" s="101"/>
      <c r="AG36" s="202">
        <v>14.4861</v>
      </c>
      <c r="AH36" s="101"/>
      <c r="AI36" s="101"/>
      <c r="AJ36" s="101"/>
      <c r="AK36" s="101"/>
      <c r="AL36" s="101"/>
      <c r="AM36" s="202">
        <v>13.505000000000001</v>
      </c>
      <c r="AN36" s="101"/>
      <c r="AO36" s="101"/>
      <c r="AP36" s="202">
        <v>9.2119</v>
      </c>
      <c r="AQ36" s="101"/>
      <c r="AR36" s="101"/>
      <c r="AS36" s="202">
        <v>1.6477999999999999</v>
      </c>
      <c r="AT36" s="101"/>
      <c r="AU36" s="101"/>
      <c r="AV36" s="95">
        <v>0</v>
      </c>
      <c r="AW36" s="95">
        <v>0</v>
      </c>
      <c r="AX36" s="95"/>
      <c r="AY36" s="95" t="s">
        <v>3372</v>
      </c>
      <c r="AZ36" s="202">
        <v>0.90410000000000001</v>
      </c>
      <c r="BA36" s="101"/>
      <c r="BB36" s="101"/>
      <c r="BC36" s="202">
        <v>1.6477999999999999</v>
      </c>
      <c r="BD36" s="101"/>
      <c r="BE36" s="101"/>
      <c r="BF36" s="202">
        <v>1.6477999999999999</v>
      </c>
      <c r="BG36" s="101"/>
      <c r="BH36" s="101"/>
      <c r="BI36" s="94" t="s">
        <v>3376</v>
      </c>
      <c r="BJ36" s="121">
        <v>43861</v>
      </c>
      <c r="BK36" s="121">
        <v>43861</v>
      </c>
      <c r="BL36" s="122">
        <v>47043938</v>
      </c>
      <c r="BM36" s="204">
        <v>1135.05</v>
      </c>
      <c r="BN36" s="93" t="s">
        <v>3374</v>
      </c>
      <c r="BO36" s="95" t="s">
        <v>70</v>
      </c>
      <c r="BP36" s="95"/>
    </row>
    <row r="37" spans="1:68" ht="15.95" customHeight="1">
      <c r="A37" s="96" t="s">
        <v>261</v>
      </c>
      <c r="B37" s="97" t="s">
        <v>262</v>
      </c>
      <c r="C37" s="205">
        <v>1.5281</v>
      </c>
      <c r="D37" s="98"/>
      <c r="E37" s="98"/>
      <c r="F37" s="205">
        <v>0.28760000000000002</v>
      </c>
      <c r="G37" s="98"/>
      <c r="H37" s="98"/>
      <c r="I37" s="205">
        <v>0.87909999999999999</v>
      </c>
      <c r="J37" s="98"/>
      <c r="K37" s="98"/>
      <c r="L37" s="205">
        <v>2.0897000000000001</v>
      </c>
      <c r="M37" s="98"/>
      <c r="N37" s="98"/>
      <c r="O37" s="205">
        <v>6.9401000000000002</v>
      </c>
      <c r="P37" s="99"/>
      <c r="Q37" s="98"/>
      <c r="R37" s="205">
        <v>7.9863</v>
      </c>
      <c r="S37" s="98"/>
      <c r="T37" s="98"/>
      <c r="U37" s="205">
        <v>10.923999999999999</v>
      </c>
      <c r="V37" s="98"/>
      <c r="W37" s="98"/>
      <c r="X37" s="205">
        <v>11.602399999999999</v>
      </c>
      <c r="Y37" s="98"/>
      <c r="Z37" s="98"/>
      <c r="AA37" s="205">
        <v>6.2952000000000004</v>
      </c>
      <c r="AB37" s="98"/>
      <c r="AC37" s="98"/>
      <c r="AD37" s="205">
        <v>1.9480999999999999</v>
      </c>
      <c r="AE37" s="98"/>
      <c r="AF37" s="98"/>
      <c r="AG37" s="205">
        <v>21.159600000000001</v>
      </c>
      <c r="AH37" s="98"/>
      <c r="AI37" s="98"/>
      <c r="AJ37" s="205">
        <v>32.782400000000003</v>
      </c>
      <c r="AK37" s="98"/>
      <c r="AL37" s="98"/>
      <c r="AM37" s="205">
        <v>46.773000000000003</v>
      </c>
      <c r="AN37" s="98"/>
      <c r="AO37" s="98"/>
      <c r="AP37" s="205">
        <v>11.590299999999999</v>
      </c>
      <c r="AQ37" s="98"/>
      <c r="AR37" s="98"/>
      <c r="AS37" s="205">
        <v>2.6655000000000002</v>
      </c>
      <c r="AT37" s="98"/>
      <c r="AU37" s="98"/>
      <c r="AV37" s="100">
        <v>4.4173999999999998</v>
      </c>
      <c r="AW37" s="100">
        <v>0</v>
      </c>
      <c r="AX37" s="100"/>
      <c r="AY37" s="100" t="s">
        <v>3372</v>
      </c>
      <c r="AZ37" s="205">
        <v>1.5281</v>
      </c>
      <c r="BA37" s="98"/>
      <c r="BB37" s="98"/>
      <c r="BC37" s="205">
        <v>2.6655000000000002</v>
      </c>
      <c r="BD37" s="98"/>
      <c r="BE37" s="98"/>
      <c r="BF37" s="205">
        <v>2.6655000000000002</v>
      </c>
      <c r="BG37" s="98"/>
      <c r="BH37" s="98"/>
      <c r="BI37" s="97" t="s">
        <v>3376</v>
      </c>
      <c r="BJ37" s="125">
        <v>42796</v>
      </c>
      <c r="BK37" s="125">
        <v>42796</v>
      </c>
      <c r="BL37" s="126">
        <v>278591157635</v>
      </c>
      <c r="BM37" s="207">
        <v>1447.07</v>
      </c>
      <c r="BN37" s="96" t="s">
        <v>3374</v>
      </c>
      <c r="BO37" s="100" t="s">
        <v>70</v>
      </c>
      <c r="BP37" s="100"/>
    </row>
    <row r="38" spans="1:68" ht="15.95" customHeight="1">
      <c r="A38" s="93" t="s">
        <v>272</v>
      </c>
      <c r="B38" s="94" t="s">
        <v>273</v>
      </c>
      <c r="C38" s="202">
        <v>1.4968999999999999</v>
      </c>
      <c r="D38" s="101"/>
      <c r="E38" s="101"/>
      <c r="F38" s="202">
        <v>0.28589999999999999</v>
      </c>
      <c r="G38" s="101"/>
      <c r="H38" s="101"/>
      <c r="I38" s="202">
        <v>0.87060000000000004</v>
      </c>
      <c r="J38" s="101"/>
      <c r="K38" s="101"/>
      <c r="L38" s="202">
        <v>2.0525000000000002</v>
      </c>
      <c r="M38" s="101"/>
      <c r="N38" s="101"/>
      <c r="O38" s="202">
        <v>6.8234000000000004</v>
      </c>
      <c r="P38" s="102"/>
      <c r="Q38" s="101"/>
      <c r="R38" s="202">
        <v>7.7499000000000002</v>
      </c>
      <c r="S38" s="101"/>
      <c r="T38" s="101"/>
      <c r="U38" s="202">
        <v>10.5581</v>
      </c>
      <c r="V38" s="101"/>
      <c r="W38" s="101"/>
      <c r="X38" s="202">
        <v>11.112</v>
      </c>
      <c r="Y38" s="101"/>
      <c r="Z38" s="101"/>
      <c r="AA38" s="202">
        <v>5.3440000000000003</v>
      </c>
      <c r="AB38" s="101"/>
      <c r="AC38" s="101"/>
      <c r="AD38" s="202">
        <v>0.54720000000000002</v>
      </c>
      <c r="AE38" s="101"/>
      <c r="AF38" s="101"/>
      <c r="AG38" s="202">
        <v>18.941299999999998</v>
      </c>
      <c r="AH38" s="101"/>
      <c r="AI38" s="101"/>
      <c r="AJ38" s="202">
        <v>29.433399999999999</v>
      </c>
      <c r="AK38" s="101"/>
      <c r="AL38" s="101"/>
      <c r="AM38" s="202">
        <v>39.325699999999998</v>
      </c>
      <c r="AN38" s="101"/>
      <c r="AO38" s="101"/>
      <c r="AP38" s="202">
        <v>11.104900000000001</v>
      </c>
      <c r="AQ38" s="101"/>
      <c r="AR38" s="101"/>
      <c r="AS38" s="202">
        <v>2.5960000000000001</v>
      </c>
      <c r="AT38" s="101"/>
      <c r="AU38" s="101"/>
      <c r="AV38" s="95">
        <v>0</v>
      </c>
      <c r="AW38" s="95">
        <v>0</v>
      </c>
      <c r="AX38" s="95"/>
      <c r="AY38" s="95" t="s">
        <v>3372</v>
      </c>
      <c r="AZ38" s="202">
        <v>1.4968999999999999</v>
      </c>
      <c r="BA38" s="101"/>
      <c r="BB38" s="101"/>
      <c r="BC38" s="202">
        <v>2.5960000000000001</v>
      </c>
      <c r="BD38" s="101"/>
      <c r="BE38" s="101"/>
      <c r="BF38" s="202">
        <v>2.5960000000000001</v>
      </c>
      <c r="BG38" s="101"/>
      <c r="BH38" s="101"/>
      <c r="BI38" s="94" t="s">
        <v>3376</v>
      </c>
      <c r="BJ38" s="121">
        <v>42832</v>
      </c>
      <c r="BK38" s="121">
        <v>42832</v>
      </c>
      <c r="BL38" s="122">
        <v>1876470618</v>
      </c>
      <c r="BM38" s="204">
        <v>1392.7</v>
      </c>
      <c r="BN38" s="93" t="s">
        <v>3374</v>
      </c>
      <c r="BO38" s="95" t="s">
        <v>70</v>
      </c>
      <c r="BP38" s="95"/>
    </row>
    <row r="39" spans="1:68" ht="15.95" customHeight="1">
      <c r="A39" s="96" t="s">
        <v>278</v>
      </c>
      <c r="B39" s="97" t="s">
        <v>279</v>
      </c>
      <c r="C39" s="205">
        <v>1.5043</v>
      </c>
      <c r="D39" s="98"/>
      <c r="E39" s="98"/>
      <c r="F39" s="205">
        <v>0.28599999999999998</v>
      </c>
      <c r="G39" s="98"/>
      <c r="H39" s="98"/>
      <c r="I39" s="205">
        <v>0.87250000000000005</v>
      </c>
      <c r="J39" s="98"/>
      <c r="K39" s="98"/>
      <c r="L39" s="205">
        <v>2.0607000000000002</v>
      </c>
      <c r="M39" s="98"/>
      <c r="N39" s="98"/>
      <c r="O39" s="205">
        <v>6.8498999999999999</v>
      </c>
      <c r="P39" s="99"/>
      <c r="Q39" s="98"/>
      <c r="R39" s="205">
        <v>7.8033999999999999</v>
      </c>
      <c r="S39" s="98"/>
      <c r="T39" s="98"/>
      <c r="U39" s="205">
        <v>10.6396</v>
      </c>
      <c r="V39" s="98"/>
      <c r="W39" s="98"/>
      <c r="X39" s="205">
        <v>11.2224</v>
      </c>
      <c r="Y39" s="98"/>
      <c r="Z39" s="98"/>
      <c r="AA39" s="205">
        <v>5.5517000000000003</v>
      </c>
      <c r="AB39" s="98"/>
      <c r="AC39" s="98"/>
      <c r="AD39" s="205">
        <v>0.84809999999999997</v>
      </c>
      <c r="AE39" s="98"/>
      <c r="AF39" s="98"/>
      <c r="AG39" s="205">
        <v>19.419499999999999</v>
      </c>
      <c r="AH39" s="98"/>
      <c r="AI39" s="98"/>
      <c r="AJ39" s="205">
        <v>30.225100000000001</v>
      </c>
      <c r="AK39" s="98"/>
      <c r="AL39" s="98"/>
      <c r="AM39" s="205">
        <v>29.067399999999999</v>
      </c>
      <c r="AN39" s="98"/>
      <c r="AO39" s="98"/>
      <c r="AP39" s="205">
        <v>11.213800000000001</v>
      </c>
      <c r="AQ39" s="98"/>
      <c r="AR39" s="98"/>
      <c r="AS39" s="205">
        <v>2.6118999999999999</v>
      </c>
      <c r="AT39" s="98"/>
      <c r="AU39" s="98"/>
      <c r="AV39" s="100">
        <v>0</v>
      </c>
      <c r="AW39" s="100">
        <v>0</v>
      </c>
      <c r="AX39" s="100"/>
      <c r="AY39" s="100" t="s">
        <v>3372</v>
      </c>
      <c r="AZ39" s="205">
        <v>1.5043</v>
      </c>
      <c r="BA39" s="98"/>
      <c r="BB39" s="98"/>
      <c r="BC39" s="205">
        <v>2.6118999999999999</v>
      </c>
      <c r="BD39" s="98"/>
      <c r="BE39" s="98"/>
      <c r="BF39" s="205">
        <v>2.6118999999999999</v>
      </c>
      <c r="BG39" s="98"/>
      <c r="BH39" s="98"/>
      <c r="BI39" s="97" t="s">
        <v>3376</v>
      </c>
      <c r="BJ39" s="125">
        <v>43069</v>
      </c>
      <c r="BK39" s="125">
        <v>43069</v>
      </c>
      <c r="BL39" s="126">
        <v>1758537580</v>
      </c>
      <c r="BM39" s="207">
        <v>1290.18</v>
      </c>
      <c r="BN39" s="96" t="s">
        <v>3374</v>
      </c>
      <c r="BO39" s="100" t="s">
        <v>70</v>
      </c>
      <c r="BP39" s="100"/>
    </row>
    <row r="40" spans="1:68" ht="15.95" customHeight="1">
      <c r="A40" s="93" t="s">
        <v>283</v>
      </c>
      <c r="B40" s="94" t="s">
        <v>284</v>
      </c>
      <c r="C40" s="202">
        <v>1.4743999999999999</v>
      </c>
      <c r="D40" s="101"/>
      <c r="E40" s="101"/>
      <c r="F40" s="202">
        <v>0.28560000000000002</v>
      </c>
      <c r="G40" s="101"/>
      <c r="H40" s="101"/>
      <c r="I40" s="202">
        <v>0.86539999999999995</v>
      </c>
      <c r="J40" s="101"/>
      <c r="K40" s="101"/>
      <c r="L40" s="202">
        <v>2.0249999999999999</v>
      </c>
      <c r="M40" s="101"/>
      <c r="N40" s="101"/>
      <c r="O40" s="202">
        <v>6.7355</v>
      </c>
      <c r="P40" s="102"/>
      <c r="Q40" s="101"/>
      <c r="R40" s="202">
        <v>7.5720999999999998</v>
      </c>
      <c r="S40" s="101"/>
      <c r="T40" s="101"/>
      <c r="U40" s="202">
        <v>10.280099999999999</v>
      </c>
      <c r="V40" s="101"/>
      <c r="W40" s="101"/>
      <c r="X40" s="202">
        <v>10.7415</v>
      </c>
      <c r="Y40" s="101"/>
      <c r="Z40" s="101"/>
      <c r="AA40" s="202">
        <v>4.6379999999999999</v>
      </c>
      <c r="AB40" s="101"/>
      <c r="AC40" s="101"/>
      <c r="AD40" s="203">
        <v>-0.46929999999999999</v>
      </c>
      <c r="AE40" s="101"/>
      <c r="AF40" s="101"/>
      <c r="AG40" s="202">
        <v>17.353100000000001</v>
      </c>
      <c r="AH40" s="101"/>
      <c r="AI40" s="101"/>
      <c r="AJ40" s="202">
        <v>27.273499999999999</v>
      </c>
      <c r="AK40" s="101"/>
      <c r="AL40" s="101"/>
      <c r="AM40" s="202">
        <v>37.6997</v>
      </c>
      <c r="AN40" s="101"/>
      <c r="AO40" s="101"/>
      <c r="AP40" s="202">
        <v>10.737</v>
      </c>
      <c r="AQ40" s="101"/>
      <c r="AR40" s="101"/>
      <c r="AS40" s="202">
        <v>2.5440999999999998</v>
      </c>
      <c r="AT40" s="101"/>
      <c r="AU40" s="101"/>
      <c r="AV40" s="95">
        <v>0</v>
      </c>
      <c r="AW40" s="95">
        <v>0</v>
      </c>
      <c r="AX40" s="95"/>
      <c r="AY40" s="95" t="s">
        <v>3372</v>
      </c>
      <c r="AZ40" s="202">
        <v>1.4743999999999999</v>
      </c>
      <c r="BA40" s="101"/>
      <c r="BB40" s="101"/>
      <c r="BC40" s="202">
        <v>2.5440999999999998</v>
      </c>
      <c r="BD40" s="101"/>
      <c r="BE40" s="101"/>
      <c r="BF40" s="202">
        <v>2.5440999999999998</v>
      </c>
      <c r="BG40" s="101"/>
      <c r="BH40" s="101"/>
      <c r="BI40" s="94" t="s">
        <v>3376</v>
      </c>
      <c r="BJ40" s="121">
        <v>42796</v>
      </c>
      <c r="BK40" s="121">
        <v>42796</v>
      </c>
      <c r="BL40" s="122">
        <v>3016217584</v>
      </c>
      <c r="BM40" s="204">
        <v>1376.45</v>
      </c>
      <c r="BN40" s="93" t="s">
        <v>3374</v>
      </c>
      <c r="BO40" s="95" t="s">
        <v>70</v>
      </c>
      <c r="BP40" s="95"/>
    </row>
    <row r="41" spans="1:68" ht="15.95" customHeight="1">
      <c r="A41" s="96" t="s">
        <v>288</v>
      </c>
      <c r="B41" s="97" t="s">
        <v>289</v>
      </c>
      <c r="C41" s="205">
        <v>1.4923</v>
      </c>
      <c r="D41" s="98"/>
      <c r="E41" s="98"/>
      <c r="F41" s="205">
        <v>0.28610000000000002</v>
      </c>
      <c r="G41" s="98"/>
      <c r="H41" s="98"/>
      <c r="I41" s="205">
        <v>0.86939999999999995</v>
      </c>
      <c r="J41" s="98"/>
      <c r="K41" s="98"/>
      <c r="L41" s="205">
        <v>2.0470999999999999</v>
      </c>
      <c r="M41" s="98"/>
      <c r="N41" s="98"/>
      <c r="O41" s="205">
        <v>6.8052000000000001</v>
      </c>
      <c r="P41" s="99"/>
      <c r="Q41" s="98"/>
      <c r="R41" s="205">
        <v>7.7131999999999996</v>
      </c>
      <c r="S41" s="98"/>
      <c r="T41" s="98"/>
      <c r="U41" s="205">
        <v>10.4999</v>
      </c>
      <c r="V41" s="98"/>
      <c r="W41" s="98"/>
      <c r="X41" s="205">
        <v>11.035600000000001</v>
      </c>
      <c r="Y41" s="98"/>
      <c r="Z41" s="98"/>
      <c r="AA41" s="205">
        <v>5.1974</v>
      </c>
      <c r="AB41" s="98"/>
      <c r="AC41" s="98"/>
      <c r="AD41" s="205">
        <v>0.33560000000000001</v>
      </c>
      <c r="AE41" s="98"/>
      <c r="AF41" s="98"/>
      <c r="AG41" s="205">
        <v>18.616199999999999</v>
      </c>
      <c r="AH41" s="98"/>
      <c r="AI41" s="98"/>
      <c r="AJ41" s="205">
        <v>29.123200000000001</v>
      </c>
      <c r="AK41" s="98"/>
      <c r="AL41" s="98"/>
      <c r="AM41" s="205">
        <v>32.200200000000002</v>
      </c>
      <c r="AN41" s="98"/>
      <c r="AO41" s="98"/>
      <c r="AP41" s="205">
        <v>11.0291</v>
      </c>
      <c r="AQ41" s="98"/>
      <c r="AR41" s="98"/>
      <c r="AS41" s="205">
        <v>2.585</v>
      </c>
      <c r="AT41" s="98"/>
      <c r="AU41" s="98"/>
      <c r="AV41" s="100">
        <v>0</v>
      </c>
      <c r="AW41" s="100">
        <v>0</v>
      </c>
      <c r="AX41" s="100"/>
      <c r="AY41" s="100" t="s">
        <v>3372</v>
      </c>
      <c r="AZ41" s="205">
        <v>1.4923</v>
      </c>
      <c r="BA41" s="98"/>
      <c r="BB41" s="98"/>
      <c r="BC41" s="205">
        <v>2.585</v>
      </c>
      <c r="BD41" s="98"/>
      <c r="BE41" s="98"/>
      <c r="BF41" s="205">
        <v>2.585</v>
      </c>
      <c r="BG41" s="98"/>
      <c r="BH41" s="98"/>
      <c r="BI41" s="97" t="s">
        <v>3376</v>
      </c>
      <c r="BJ41" s="125">
        <v>42936</v>
      </c>
      <c r="BK41" s="125">
        <v>42936</v>
      </c>
      <c r="BL41" s="126">
        <v>2389162431</v>
      </c>
      <c r="BM41" s="207">
        <v>1321.49</v>
      </c>
      <c r="BN41" s="96" t="s">
        <v>3374</v>
      </c>
      <c r="BO41" s="100" t="s">
        <v>70</v>
      </c>
      <c r="BP41" s="100"/>
    </row>
    <row r="42" spans="1:68" ht="15.95" customHeight="1">
      <c r="A42" s="93" t="s">
        <v>293</v>
      </c>
      <c r="B42" s="94" t="s">
        <v>294</v>
      </c>
      <c r="C42" s="202">
        <v>1.4779</v>
      </c>
      <c r="D42" s="101"/>
      <c r="E42" s="101"/>
      <c r="F42" s="202">
        <v>0.2863</v>
      </c>
      <c r="G42" s="101"/>
      <c r="H42" s="101"/>
      <c r="I42" s="202">
        <v>0.86680000000000001</v>
      </c>
      <c r="J42" s="101"/>
      <c r="K42" s="101"/>
      <c r="L42" s="202">
        <v>2.0295000000000001</v>
      </c>
      <c r="M42" s="101"/>
      <c r="N42" s="101"/>
      <c r="O42" s="202">
        <v>6.7480000000000002</v>
      </c>
      <c r="P42" s="102"/>
      <c r="Q42" s="101"/>
      <c r="R42" s="202">
        <v>7.5980999999999996</v>
      </c>
      <c r="S42" s="101"/>
      <c r="T42" s="101"/>
      <c r="U42" s="202">
        <v>10.321300000000001</v>
      </c>
      <c r="V42" s="101"/>
      <c r="W42" s="101"/>
      <c r="X42" s="202">
        <v>10.7957</v>
      </c>
      <c r="Y42" s="101"/>
      <c r="Z42" s="101"/>
      <c r="AA42" s="202">
        <v>4.7413999999999996</v>
      </c>
      <c r="AB42" s="101"/>
      <c r="AC42" s="101"/>
      <c r="AD42" s="203">
        <v>-0.31990000000000002</v>
      </c>
      <c r="AE42" s="101"/>
      <c r="AF42" s="101"/>
      <c r="AG42" s="202">
        <v>17.5855</v>
      </c>
      <c r="AH42" s="101"/>
      <c r="AI42" s="101"/>
      <c r="AJ42" s="202">
        <v>27.6191</v>
      </c>
      <c r="AK42" s="101"/>
      <c r="AL42" s="101"/>
      <c r="AM42" s="202">
        <v>38.421599999999998</v>
      </c>
      <c r="AN42" s="101"/>
      <c r="AO42" s="101"/>
      <c r="AP42" s="202">
        <v>10.7912</v>
      </c>
      <c r="AQ42" s="101"/>
      <c r="AR42" s="101"/>
      <c r="AS42" s="202">
        <v>2.552</v>
      </c>
      <c r="AT42" s="101"/>
      <c r="AU42" s="101"/>
      <c r="AV42" s="95">
        <v>0</v>
      </c>
      <c r="AW42" s="95">
        <v>0</v>
      </c>
      <c r="AX42" s="95"/>
      <c r="AY42" s="95" t="s">
        <v>3372</v>
      </c>
      <c r="AZ42" s="202">
        <v>1.4779</v>
      </c>
      <c r="BA42" s="101"/>
      <c r="BB42" s="101"/>
      <c r="BC42" s="202">
        <v>2.552</v>
      </c>
      <c r="BD42" s="101"/>
      <c r="BE42" s="101"/>
      <c r="BF42" s="202">
        <v>2.552</v>
      </c>
      <c r="BG42" s="101"/>
      <c r="BH42" s="101"/>
      <c r="BI42" s="94" t="s">
        <v>3376</v>
      </c>
      <c r="BJ42" s="121">
        <v>42801</v>
      </c>
      <c r="BK42" s="121">
        <v>42801</v>
      </c>
      <c r="BL42" s="122">
        <v>36176069135</v>
      </c>
      <c r="BM42" s="204">
        <v>1383.55</v>
      </c>
      <c r="BN42" s="93" t="s">
        <v>3374</v>
      </c>
      <c r="BO42" s="95" t="s">
        <v>70</v>
      </c>
      <c r="BP42" s="95"/>
    </row>
    <row r="43" spans="1:68" ht="15.95" customHeight="1">
      <c r="A43" s="96" t="s">
        <v>298</v>
      </c>
      <c r="B43" s="97" t="s">
        <v>299</v>
      </c>
      <c r="C43" s="205">
        <v>1.4842</v>
      </c>
      <c r="D43" s="98"/>
      <c r="E43" s="98"/>
      <c r="F43" s="205">
        <v>0.2863</v>
      </c>
      <c r="G43" s="98"/>
      <c r="H43" s="98"/>
      <c r="I43" s="205">
        <v>0.86819999999999997</v>
      </c>
      <c r="J43" s="98"/>
      <c r="K43" s="98"/>
      <c r="L43" s="205">
        <v>2.0375000000000001</v>
      </c>
      <c r="M43" s="98"/>
      <c r="N43" s="98"/>
      <c r="O43" s="205">
        <v>6.7739000000000003</v>
      </c>
      <c r="P43" s="99"/>
      <c r="Q43" s="98"/>
      <c r="R43" s="205">
        <v>7.6502999999999997</v>
      </c>
      <c r="S43" s="98"/>
      <c r="T43" s="98"/>
      <c r="U43" s="205">
        <v>10.401999999999999</v>
      </c>
      <c r="V43" s="98"/>
      <c r="W43" s="98"/>
      <c r="X43" s="205">
        <v>10.904400000000001</v>
      </c>
      <c r="Y43" s="98"/>
      <c r="Z43" s="98"/>
      <c r="AA43" s="205">
        <v>4.9478</v>
      </c>
      <c r="AB43" s="98"/>
      <c r="AC43" s="98"/>
      <c r="AD43" s="206">
        <v>-2.29E-2</v>
      </c>
      <c r="AE43" s="98"/>
      <c r="AF43" s="98"/>
      <c r="AG43" s="205">
        <v>18.05</v>
      </c>
      <c r="AH43" s="98"/>
      <c r="AI43" s="98"/>
      <c r="AJ43" s="205">
        <v>28.3062</v>
      </c>
      <c r="AK43" s="98"/>
      <c r="AL43" s="98"/>
      <c r="AM43" s="205">
        <v>39.476900000000001</v>
      </c>
      <c r="AN43" s="98"/>
      <c r="AO43" s="98"/>
      <c r="AP43" s="205">
        <v>10.899100000000001</v>
      </c>
      <c r="AQ43" s="98"/>
      <c r="AR43" s="98"/>
      <c r="AS43" s="205">
        <v>2.5668000000000002</v>
      </c>
      <c r="AT43" s="98"/>
      <c r="AU43" s="98"/>
      <c r="AV43" s="100">
        <v>0</v>
      </c>
      <c r="AW43" s="100">
        <v>0</v>
      </c>
      <c r="AX43" s="100"/>
      <c r="AY43" s="100" t="s">
        <v>3372</v>
      </c>
      <c r="AZ43" s="205">
        <v>1.4842</v>
      </c>
      <c r="BA43" s="98"/>
      <c r="BB43" s="98"/>
      <c r="BC43" s="205">
        <v>2.5668000000000002</v>
      </c>
      <c r="BD43" s="98"/>
      <c r="BE43" s="98"/>
      <c r="BF43" s="205">
        <v>2.5668000000000002</v>
      </c>
      <c r="BG43" s="98"/>
      <c r="BH43" s="98"/>
      <c r="BI43" s="97" t="s">
        <v>3376</v>
      </c>
      <c r="BJ43" s="125">
        <v>42801</v>
      </c>
      <c r="BK43" s="125">
        <v>42801</v>
      </c>
      <c r="BL43" s="126">
        <v>108441181358</v>
      </c>
      <c r="BM43" s="207">
        <v>1394.19</v>
      </c>
      <c r="BN43" s="96" t="s">
        <v>3374</v>
      </c>
      <c r="BO43" s="100" t="s">
        <v>70</v>
      </c>
      <c r="BP43" s="100"/>
    </row>
    <row r="44" spans="1:68" ht="15.95" customHeight="1">
      <c r="A44" s="93" t="s">
        <v>303</v>
      </c>
      <c r="B44" s="94" t="s">
        <v>304</v>
      </c>
      <c r="C44" s="202">
        <v>1.5123</v>
      </c>
      <c r="D44" s="103">
        <v>0</v>
      </c>
      <c r="E44" s="202">
        <v>1.5123</v>
      </c>
      <c r="F44" s="202">
        <v>0.28689999999999999</v>
      </c>
      <c r="G44" s="103">
        <v>0</v>
      </c>
      <c r="H44" s="202">
        <v>0.28689999999999999</v>
      </c>
      <c r="I44" s="202">
        <v>0.875</v>
      </c>
      <c r="J44" s="103">
        <v>0</v>
      </c>
      <c r="K44" s="202">
        <v>0.875</v>
      </c>
      <c r="L44" s="202">
        <v>2.0705</v>
      </c>
      <c r="M44" s="103">
        <v>0</v>
      </c>
      <c r="N44" s="202">
        <v>2.0705</v>
      </c>
      <c r="O44" s="202">
        <v>6.8788999999999998</v>
      </c>
      <c r="P44" s="103">
        <v>0</v>
      </c>
      <c r="Q44" s="202">
        <v>6.8788999999999998</v>
      </c>
      <c r="R44" s="202">
        <v>7.8621999999999996</v>
      </c>
      <c r="S44" s="103">
        <v>0</v>
      </c>
      <c r="T44" s="202">
        <v>7.8621999999999996</v>
      </c>
      <c r="U44" s="202">
        <v>10.732100000000001</v>
      </c>
      <c r="V44" s="103">
        <v>0</v>
      </c>
      <c r="W44" s="202">
        <v>10.732100000000001</v>
      </c>
      <c r="X44" s="202">
        <v>11.3437</v>
      </c>
      <c r="Y44" s="103">
        <v>0</v>
      </c>
      <c r="Z44" s="202">
        <v>11.3437</v>
      </c>
      <c r="AA44" s="202">
        <v>5.7756999999999996</v>
      </c>
      <c r="AB44" s="103">
        <v>0</v>
      </c>
      <c r="AC44" s="202">
        <v>5.7756999999999996</v>
      </c>
      <c r="AD44" s="202">
        <v>1.1712</v>
      </c>
      <c r="AE44" s="103">
        <v>0</v>
      </c>
      <c r="AF44" s="202">
        <v>1.1712</v>
      </c>
      <c r="AG44" s="202">
        <v>19.928999999999998</v>
      </c>
      <c r="AH44" s="103">
        <v>0</v>
      </c>
      <c r="AI44" s="202">
        <v>19.928999999999998</v>
      </c>
      <c r="AJ44" s="202">
        <v>31.121300000000002</v>
      </c>
      <c r="AK44" s="103">
        <v>0</v>
      </c>
      <c r="AL44" s="202">
        <v>31.121300000000002</v>
      </c>
      <c r="AM44" s="202">
        <v>31.883099999999999</v>
      </c>
      <c r="AN44" s="103">
        <v>0</v>
      </c>
      <c r="AO44" s="202">
        <v>31.883099999999999</v>
      </c>
      <c r="AP44" s="202">
        <v>11.334300000000001</v>
      </c>
      <c r="AQ44" s="103">
        <v>0</v>
      </c>
      <c r="AR44" s="202">
        <v>11.334300000000001</v>
      </c>
      <c r="AS44" s="202">
        <v>2.63</v>
      </c>
      <c r="AT44" s="103">
        <v>0</v>
      </c>
      <c r="AU44" s="202">
        <v>2.63</v>
      </c>
      <c r="AV44" s="95">
        <v>0</v>
      </c>
      <c r="AW44" s="95">
        <v>0</v>
      </c>
      <c r="AX44" s="95"/>
      <c r="AY44" s="95" t="s">
        <v>3372</v>
      </c>
      <c r="AZ44" s="202">
        <v>1.5123</v>
      </c>
      <c r="BA44" s="103">
        <v>0</v>
      </c>
      <c r="BB44" s="202">
        <v>1.5123</v>
      </c>
      <c r="BC44" s="202">
        <v>2.63</v>
      </c>
      <c r="BD44" s="103">
        <v>0</v>
      </c>
      <c r="BE44" s="202">
        <v>2.63</v>
      </c>
      <c r="BF44" s="202">
        <v>2.63</v>
      </c>
      <c r="BG44" s="103">
        <v>0</v>
      </c>
      <c r="BH44" s="202">
        <v>2.63</v>
      </c>
      <c r="BI44" s="94" t="s">
        <v>3377</v>
      </c>
      <c r="BJ44" s="121">
        <v>43209</v>
      </c>
      <c r="BK44" s="121">
        <v>43522</v>
      </c>
      <c r="BL44" s="122">
        <v>5813708</v>
      </c>
      <c r="BM44" s="204">
        <v>1314.29</v>
      </c>
      <c r="BN44" s="93" t="s">
        <v>3374</v>
      </c>
      <c r="BO44" s="95" t="s">
        <v>70</v>
      </c>
      <c r="BP44" s="95"/>
    </row>
    <row r="45" spans="1:68" ht="15.95" customHeight="1">
      <c r="A45" s="96" t="s">
        <v>307</v>
      </c>
      <c r="B45" s="97" t="s">
        <v>308</v>
      </c>
      <c r="C45" s="205">
        <v>1.5055000000000001</v>
      </c>
      <c r="D45" s="98"/>
      <c r="E45" s="98"/>
      <c r="F45" s="205">
        <v>0.2868</v>
      </c>
      <c r="G45" s="98"/>
      <c r="H45" s="98"/>
      <c r="I45" s="205">
        <v>0.87290000000000001</v>
      </c>
      <c r="J45" s="98"/>
      <c r="K45" s="98"/>
      <c r="L45" s="205">
        <v>2.0623999999999998</v>
      </c>
      <c r="M45" s="98"/>
      <c r="N45" s="98"/>
      <c r="O45" s="205">
        <v>6.8541999999999996</v>
      </c>
      <c r="P45" s="99"/>
      <c r="Q45" s="98"/>
      <c r="R45" s="205">
        <v>7.8103999999999996</v>
      </c>
      <c r="S45" s="98"/>
      <c r="T45" s="98"/>
      <c r="U45" s="205">
        <v>10.6511</v>
      </c>
      <c r="V45" s="98"/>
      <c r="W45" s="98"/>
      <c r="X45" s="205">
        <v>11.2371</v>
      </c>
      <c r="Y45" s="98"/>
      <c r="Z45" s="98"/>
      <c r="AA45" s="205">
        <v>5.5801999999999996</v>
      </c>
      <c r="AB45" s="98"/>
      <c r="AC45" s="98"/>
      <c r="AD45" s="205">
        <v>0.88780000000000003</v>
      </c>
      <c r="AE45" s="98"/>
      <c r="AF45" s="98"/>
      <c r="AG45" s="205">
        <v>19.7425</v>
      </c>
      <c r="AH45" s="98"/>
      <c r="AI45" s="98"/>
      <c r="AJ45" s="98"/>
      <c r="AK45" s="98"/>
      <c r="AL45" s="98"/>
      <c r="AM45" s="205">
        <v>22.101400000000002</v>
      </c>
      <c r="AN45" s="98"/>
      <c r="AO45" s="98"/>
      <c r="AP45" s="205">
        <v>11.228</v>
      </c>
      <c r="AQ45" s="98"/>
      <c r="AR45" s="98"/>
      <c r="AS45" s="205">
        <v>2.6141999999999999</v>
      </c>
      <c r="AT45" s="98"/>
      <c r="AU45" s="98"/>
      <c r="AV45" s="100">
        <v>0</v>
      </c>
      <c r="AW45" s="100">
        <v>0</v>
      </c>
      <c r="AX45" s="100"/>
      <c r="AY45" s="100" t="s">
        <v>3372</v>
      </c>
      <c r="AZ45" s="205">
        <v>1.5055000000000001</v>
      </c>
      <c r="BA45" s="98"/>
      <c r="BB45" s="98"/>
      <c r="BC45" s="205">
        <v>2.6141999999999999</v>
      </c>
      <c r="BD45" s="98"/>
      <c r="BE45" s="98"/>
      <c r="BF45" s="205">
        <v>2.6141999999999999</v>
      </c>
      <c r="BG45" s="98"/>
      <c r="BH45" s="98"/>
      <c r="BI45" s="97" t="s">
        <v>3376</v>
      </c>
      <c r="BJ45" s="125">
        <v>43080</v>
      </c>
      <c r="BK45" s="125">
        <v>43809</v>
      </c>
      <c r="BL45" s="126">
        <v>24651223</v>
      </c>
      <c r="BM45" s="207">
        <v>1220.3599999999999</v>
      </c>
      <c r="BN45" s="96" t="s">
        <v>3374</v>
      </c>
      <c r="BO45" s="100" t="s">
        <v>70</v>
      </c>
      <c r="BP45" s="100"/>
    </row>
    <row r="46" spans="1:68" ht="15.95" customHeight="1">
      <c r="A46" s="93" t="s">
        <v>311</v>
      </c>
      <c r="B46" s="94" t="s">
        <v>312</v>
      </c>
      <c r="C46" s="202">
        <v>1.5054000000000001</v>
      </c>
      <c r="D46" s="101"/>
      <c r="E46" s="101"/>
      <c r="F46" s="202">
        <v>0.28649999999999998</v>
      </c>
      <c r="G46" s="101"/>
      <c r="H46" s="101"/>
      <c r="I46" s="202">
        <v>0.87309999999999999</v>
      </c>
      <c r="J46" s="101"/>
      <c r="K46" s="101"/>
      <c r="L46" s="202">
        <v>2.0623</v>
      </c>
      <c r="M46" s="101"/>
      <c r="N46" s="101"/>
      <c r="O46" s="202">
        <v>6.8550000000000004</v>
      </c>
      <c r="P46" s="102"/>
      <c r="Q46" s="101"/>
      <c r="R46" s="202">
        <v>7.8140999999999998</v>
      </c>
      <c r="S46" s="101"/>
      <c r="T46" s="101"/>
      <c r="U46" s="202">
        <v>10.6563</v>
      </c>
      <c r="V46" s="101"/>
      <c r="W46" s="101"/>
      <c r="X46" s="202">
        <v>11.244400000000001</v>
      </c>
      <c r="Y46" s="101"/>
      <c r="Z46" s="101"/>
      <c r="AA46" s="202">
        <v>5.5957999999999997</v>
      </c>
      <c r="AB46" s="101"/>
      <c r="AC46" s="101"/>
      <c r="AD46" s="202">
        <v>0.91059999999999997</v>
      </c>
      <c r="AE46" s="101"/>
      <c r="AF46" s="101"/>
      <c r="AG46" s="202">
        <v>19.5123</v>
      </c>
      <c r="AH46" s="101"/>
      <c r="AI46" s="101"/>
      <c r="AJ46" s="202">
        <v>30.3842</v>
      </c>
      <c r="AK46" s="101"/>
      <c r="AL46" s="101"/>
      <c r="AM46" s="202">
        <v>30.404199999999999</v>
      </c>
      <c r="AN46" s="101"/>
      <c r="AO46" s="101"/>
      <c r="AP46" s="202">
        <v>11.235799999999999</v>
      </c>
      <c r="AQ46" s="101"/>
      <c r="AR46" s="101"/>
      <c r="AS46" s="202">
        <v>2.6149</v>
      </c>
      <c r="AT46" s="101"/>
      <c r="AU46" s="101"/>
      <c r="AV46" s="95">
        <v>0</v>
      </c>
      <c r="AW46" s="95">
        <v>0</v>
      </c>
      <c r="AX46" s="95"/>
      <c r="AY46" s="95" t="s">
        <v>3372</v>
      </c>
      <c r="AZ46" s="202">
        <v>1.5054000000000001</v>
      </c>
      <c r="BA46" s="101"/>
      <c r="BB46" s="101"/>
      <c r="BC46" s="202">
        <v>2.6149</v>
      </c>
      <c r="BD46" s="101"/>
      <c r="BE46" s="101"/>
      <c r="BF46" s="202">
        <v>2.6149</v>
      </c>
      <c r="BG46" s="101"/>
      <c r="BH46" s="101"/>
      <c r="BI46" s="94" t="s">
        <v>3376</v>
      </c>
      <c r="BJ46" s="121">
        <v>43054</v>
      </c>
      <c r="BK46" s="121">
        <v>43054</v>
      </c>
      <c r="BL46" s="122">
        <v>297056332</v>
      </c>
      <c r="BM46" s="204">
        <v>1302.06</v>
      </c>
      <c r="BN46" s="93" t="s">
        <v>3374</v>
      </c>
      <c r="BO46" s="95" t="s">
        <v>70</v>
      </c>
      <c r="BP46" s="95"/>
    </row>
    <row r="47" spans="1:68" ht="15.95" customHeight="1">
      <c r="A47" s="96" t="s">
        <v>316</v>
      </c>
      <c r="B47" s="97" t="s">
        <v>317</v>
      </c>
      <c r="C47" s="205">
        <v>1.5068999999999999</v>
      </c>
      <c r="D47" s="98"/>
      <c r="E47" s="98"/>
      <c r="F47" s="205">
        <v>0.28649999999999998</v>
      </c>
      <c r="G47" s="98"/>
      <c r="H47" s="98"/>
      <c r="I47" s="205">
        <v>0.87409999999999999</v>
      </c>
      <c r="J47" s="98"/>
      <c r="K47" s="98"/>
      <c r="L47" s="205">
        <v>2.0638000000000001</v>
      </c>
      <c r="M47" s="98"/>
      <c r="N47" s="98"/>
      <c r="O47" s="205">
        <v>6.8582999999999998</v>
      </c>
      <c r="P47" s="99"/>
      <c r="Q47" s="98"/>
      <c r="R47" s="205">
        <v>7.8193999999999999</v>
      </c>
      <c r="S47" s="98"/>
      <c r="T47" s="98"/>
      <c r="U47" s="205">
        <v>10.665100000000001</v>
      </c>
      <c r="V47" s="98"/>
      <c r="W47" s="98"/>
      <c r="X47" s="205">
        <v>11.256</v>
      </c>
      <c r="Y47" s="98"/>
      <c r="Z47" s="98"/>
      <c r="AA47" s="205">
        <v>5.6167999999999996</v>
      </c>
      <c r="AB47" s="98"/>
      <c r="AC47" s="98"/>
      <c r="AD47" s="205">
        <v>0.94099999999999995</v>
      </c>
      <c r="AE47" s="98"/>
      <c r="AF47" s="98"/>
      <c r="AG47" s="205">
        <v>19.5855</v>
      </c>
      <c r="AH47" s="98"/>
      <c r="AI47" s="98"/>
      <c r="AJ47" s="98"/>
      <c r="AK47" s="98"/>
      <c r="AL47" s="98"/>
      <c r="AM47" s="205">
        <v>18.040500000000002</v>
      </c>
      <c r="AN47" s="98"/>
      <c r="AO47" s="98"/>
      <c r="AP47" s="205">
        <v>11.2476</v>
      </c>
      <c r="AQ47" s="98"/>
      <c r="AR47" s="98"/>
      <c r="AS47" s="205">
        <v>2.617</v>
      </c>
      <c r="AT47" s="98"/>
      <c r="AU47" s="98"/>
      <c r="AV47" s="100">
        <v>0</v>
      </c>
      <c r="AW47" s="100">
        <v>0</v>
      </c>
      <c r="AX47" s="100"/>
      <c r="AY47" s="100" t="s">
        <v>3372</v>
      </c>
      <c r="AZ47" s="205">
        <v>1.5068999999999999</v>
      </c>
      <c r="BA47" s="98"/>
      <c r="BB47" s="98"/>
      <c r="BC47" s="205">
        <v>2.617</v>
      </c>
      <c r="BD47" s="98"/>
      <c r="BE47" s="98"/>
      <c r="BF47" s="205">
        <v>2.617</v>
      </c>
      <c r="BG47" s="98"/>
      <c r="BH47" s="98"/>
      <c r="BI47" s="97" t="s">
        <v>3376</v>
      </c>
      <c r="BJ47" s="125">
        <v>43861</v>
      </c>
      <c r="BK47" s="125">
        <v>43861</v>
      </c>
      <c r="BL47" s="126">
        <v>269689198</v>
      </c>
      <c r="BM47" s="207">
        <v>1179.48</v>
      </c>
      <c r="BN47" s="96" t="s">
        <v>3374</v>
      </c>
      <c r="BO47" s="100" t="s">
        <v>70</v>
      </c>
      <c r="BP47" s="100"/>
    </row>
    <row r="48" spans="1:68" ht="15.95" customHeight="1">
      <c r="A48" s="93" t="s">
        <v>321</v>
      </c>
      <c r="B48" s="94" t="s">
        <v>322</v>
      </c>
      <c r="C48" s="202">
        <v>1.9683999999999999</v>
      </c>
      <c r="D48" s="101"/>
      <c r="E48" s="101"/>
      <c r="F48" s="202">
        <v>0.33229999999999998</v>
      </c>
      <c r="G48" s="101"/>
      <c r="H48" s="101"/>
      <c r="I48" s="202">
        <v>1.0402</v>
      </c>
      <c r="J48" s="101"/>
      <c r="K48" s="101"/>
      <c r="L48" s="202">
        <v>2.5558000000000001</v>
      </c>
      <c r="M48" s="101"/>
      <c r="N48" s="101"/>
      <c r="O48" s="202">
        <v>7.7519</v>
      </c>
      <c r="P48" s="102"/>
      <c r="Q48" s="101"/>
      <c r="R48" s="202">
        <v>8.8889999999999993</v>
      </c>
      <c r="S48" s="101"/>
      <c r="T48" s="101"/>
      <c r="U48" s="202">
        <v>12.366199999999999</v>
      </c>
      <c r="V48" s="101"/>
      <c r="W48" s="101"/>
      <c r="X48" s="202">
        <v>13.1327</v>
      </c>
      <c r="Y48" s="101"/>
      <c r="Z48" s="101"/>
      <c r="AA48" s="202">
        <v>7.9405000000000001</v>
      </c>
      <c r="AB48" s="101"/>
      <c r="AC48" s="101"/>
      <c r="AD48" s="202">
        <v>3.3418999999999999</v>
      </c>
      <c r="AE48" s="101"/>
      <c r="AF48" s="101"/>
      <c r="AG48" s="202">
        <v>25.442699999999999</v>
      </c>
      <c r="AH48" s="101"/>
      <c r="AI48" s="101"/>
      <c r="AJ48" s="202">
        <v>37.377600000000001</v>
      </c>
      <c r="AK48" s="101"/>
      <c r="AL48" s="101"/>
      <c r="AM48" s="202">
        <v>53.109699999999997</v>
      </c>
      <c r="AN48" s="101"/>
      <c r="AO48" s="101"/>
      <c r="AP48" s="202">
        <v>13.186</v>
      </c>
      <c r="AQ48" s="101"/>
      <c r="AR48" s="101"/>
      <c r="AS48" s="202">
        <v>3.3746999999999998</v>
      </c>
      <c r="AT48" s="101"/>
      <c r="AU48" s="101"/>
      <c r="AV48" s="95">
        <v>3.4196</v>
      </c>
      <c r="AW48" s="95">
        <v>0</v>
      </c>
      <c r="AX48" s="95"/>
      <c r="AY48" s="95" t="s">
        <v>3372</v>
      </c>
      <c r="AZ48" s="202">
        <v>1.9683999999999999</v>
      </c>
      <c r="BA48" s="101"/>
      <c r="BB48" s="101"/>
      <c r="BC48" s="202">
        <v>3.3746999999999998</v>
      </c>
      <c r="BD48" s="101"/>
      <c r="BE48" s="101"/>
      <c r="BF48" s="202">
        <v>3.3746999999999998</v>
      </c>
      <c r="BG48" s="101"/>
      <c r="BH48" s="101"/>
      <c r="BI48" s="94" t="s">
        <v>3376</v>
      </c>
      <c r="BJ48" s="121">
        <v>42796</v>
      </c>
      <c r="BK48" s="121">
        <v>42796</v>
      </c>
      <c r="BL48" s="122">
        <v>148561191850</v>
      </c>
      <c r="BM48" s="204">
        <v>1509.55</v>
      </c>
      <c r="BN48" s="93" t="s">
        <v>3374</v>
      </c>
      <c r="BO48" s="95" t="s">
        <v>70</v>
      </c>
      <c r="BP48" s="95"/>
    </row>
    <row r="49" spans="1:68" ht="15.95" customHeight="1">
      <c r="A49" s="96" t="s">
        <v>332</v>
      </c>
      <c r="B49" s="97" t="s">
        <v>333</v>
      </c>
      <c r="C49" s="205">
        <v>1.9207000000000001</v>
      </c>
      <c r="D49" s="98"/>
      <c r="E49" s="98"/>
      <c r="F49" s="205">
        <v>0.33139999999999997</v>
      </c>
      <c r="G49" s="98"/>
      <c r="H49" s="98"/>
      <c r="I49" s="205">
        <v>1.0286999999999999</v>
      </c>
      <c r="J49" s="98"/>
      <c r="K49" s="98"/>
      <c r="L49" s="205">
        <v>2.4990000000000001</v>
      </c>
      <c r="M49" s="98"/>
      <c r="N49" s="98"/>
      <c r="O49" s="205">
        <v>7.569</v>
      </c>
      <c r="P49" s="99"/>
      <c r="Q49" s="98"/>
      <c r="R49" s="205">
        <v>8.5182000000000002</v>
      </c>
      <c r="S49" s="98"/>
      <c r="T49" s="98"/>
      <c r="U49" s="205">
        <v>11.7866</v>
      </c>
      <c r="V49" s="98"/>
      <c r="W49" s="98"/>
      <c r="X49" s="205">
        <v>12.357900000000001</v>
      </c>
      <c r="Y49" s="98"/>
      <c r="Z49" s="98"/>
      <c r="AA49" s="205">
        <v>6.4321999999999999</v>
      </c>
      <c r="AB49" s="98"/>
      <c r="AC49" s="98"/>
      <c r="AD49" s="205">
        <v>1.1273</v>
      </c>
      <c r="AE49" s="98"/>
      <c r="AF49" s="98"/>
      <c r="AG49" s="205">
        <v>21.871300000000002</v>
      </c>
      <c r="AH49" s="98"/>
      <c r="AI49" s="98"/>
      <c r="AJ49" s="205">
        <v>32.169499999999999</v>
      </c>
      <c r="AK49" s="98"/>
      <c r="AL49" s="98"/>
      <c r="AM49" s="205">
        <v>42.975999999999999</v>
      </c>
      <c r="AN49" s="98"/>
      <c r="AO49" s="98"/>
      <c r="AP49" s="205">
        <v>12.4171</v>
      </c>
      <c r="AQ49" s="98"/>
      <c r="AR49" s="98"/>
      <c r="AS49" s="205">
        <v>3.2664</v>
      </c>
      <c r="AT49" s="98"/>
      <c r="AU49" s="98"/>
      <c r="AV49" s="100">
        <v>0</v>
      </c>
      <c r="AW49" s="100">
        <v>0</v>
      </c>
      <c r="AX49" s="100"/>
      <c r="AY49" s="100" t="s">
        <v>3372</v>
      </c>
      <c r="AZ49" s="205">
        <v>1.9207000000000001</v>
      </c>
      <c r="BA49" s="98"/>
      <c r="BB49" s="98"/>
      <c r="BC49" s="205">
        <v>3.2664</v>
      </c>
      <c r="BD49" s="98"/>
      <c r="BE49" s="98"/>
      <c r="BF49" s="205">
        <v>3.2664</v>
      </c>
      <c r="BG49" s="98"/>
      <c r="BH49" s="98"/>
      <c r="BI49" s="97" t="s">
        <v>3376</v>
      </c>
      <c r="BJ49" s="125">
        <v>42821</v>
      </c>
      <c r="BK49" s="125">
        <v>42821</v>
      </c>
      <c r="BL49" s="126">
        <v>541312845</v>
      </c>
      <c r="BM49" s="207">
        <v>1428.99</v>
      </c>
      <c r="BN49" s="96" t="s">
        <v>3374</v>
      </c>
      <c r="BO49" s="100" t="s">
        <v>70</v>
      </c>
      <c r="BP49" s="100"/>
    </row>
    <row r="50" spans="1:68" ht="15.95" customHeight="1">
      <c r="A50" s="93" t="s">
        <v>337</v>
      </c>
      <c r="B50" s="94" t="s">
        <v>338</v>
      </c>
      <c r="C50" s="202">
        <v>1.9349000000000001</v>
      </c>
      <c r="D50" s="101"/>
      <c r="E50" s="101"/>
      <c r="F50" s="202">
        <v>0.33129999999999998</v>
      </c>
      <c r="G50" s="101"/>
      <c r="H50" s="101"/>
      <c r="I50" s="202">
        <v>1.0314000000000001</v>
      </c>
      <c r="J50" s="101"/>
      <c r="K50" s="101"/>
      <c r="L50" s="202">
        <v>2.5156000000000001</v>
      </c>
      <c r="M50" s="101"/>
      <c r="N50" s="101"/>
      <c r="O50" s="202">
        <v>7.6238999999999999</v>
      </c>
      <c r="P50" s="102"/>
      <c r="Q50" s="101"/>
      <c r="R50" s="202">
        <v>8.6294000000000004</v>
      </c>
      <c r="S50" s="101"/>
      <c r="T50" s="101"/>
      <c r="U50" s="202">
        <v>11.9597</v>
      </c>
      <c r="V50" s="101"/>
      <c r="W50" s="101"/>
      <c r="X50" s="202">
        <v>12.590400000000001</v>
      </c>
      <c r="Y50" s="101"/>
      <c r="Z50" s="101"/>
      <c r="AA50" s="202">
        <v>6.8749000000000002</v>
      </c>
      <c r="AB50" s="101"/>
      <c r="AC50" s="101"/>
      <c r="AD50" s="202">
        <v>1.7650999999999999</v>
      </c>
      <c r="AE50" s="101"/>
      <c r="AF50" s="101"/>
      <c r="AG50" s="202">
        <v>22.888400000000001</v>
      </c>
      <c r="AH50" s="101"/>
      <c r="AI50" s="101"/>
      <c r="AJ50" s="202">
        <v>33.685099999999998</v>
      </c>
      <c r="AK50" s="101"/>
      <c r="AL50" s="101"/>
      <c r="AM50" s="202">
        <v>39.371099999999998</v>
      </c>
      <c r="AN50" s="101"/>
      <c r="AO50" s="101"/>
      <c r="AP50" s="202">
        <v>12.6478</v>
      </c>
      <c r="AQ50" s="101"/>
      <c r="AR50" s="101"/>
      <c r="AS50" s="202">
        <v>3.2987000000000002</v>
      </c>
      <c r="AT50" s="101"/>
      <c r="AU50" s="101"/>
      <c r="AV50" s="95">
        <v>0</v>
      </c>
      <c r="AW50" s="95">
        <v>0</v>
      </c>
      <c r="AX50" s="95"/>
      <c r="AY50" s="95" t="s">
        <v>3372</v>
      </c>
      <c r="AZ50" s="202">
        <v>1.9349000000000001</v>
      </c>
      <c r="BA50" s="101"/>
      <c r="BB50" s="101"/>
      <c r="BC50" s="202">
        <v>3.2987000000000002</v>
      </c>
      <c r="BD50" s="101"/>
      <c r="BE50" s="101"/>
      <c r="BF50" s="202">
        <v>3.2987000000000002</v>
      </c>
      <c r="BG50" s="101"/>
      <c r="BH50" s="101"/>
      <c r="BI50" s="94" t="s">
        <v>3376</v>
      </c>
      <c r="BJ50" s="121">
        <v>42928</v>
      </c>
      <c r="BK50" s="121">
        <v>42928</v>
      </c>
      <c r="BL50" s="122">
        <v>441809926</v>
      </c>
      <c r="BM50" s="204">
        <v>1392.89</v>
      </c>
      <c r="BN50" s="93" t="s">
        <v>3374</v>
      </c>
      <c r="BO50" s="95" t="s">
        <v>70</v>
      </c>
      <c r="BP50" s="95"/>
    </row>
    <row r="51" spans="1:68" ht="15.95" customHeight="1">
      <c r="A51" s="96" t="s">
        <v>342</v>
      </c>
      <c r="B51" s="97" t="s">
        <v>343</v>
      </c>
      <c r="C51" s="205">
        <v>1.8973</v>
      </c>
      <c r="D51" s="98"/>
      <c r="E51" s="98"/>
      <c r="F51" s="205">
        <v>0.33040000000000003</v>
      </c>
      <c r="G51" s="98"/>
      <c r="H51" s="98"/>
      <c r="I51" s="205">
        <v>1.0226</v>
      </c>
      <c r="J51" s="98"/>
      <c r="K51" s="98"/>
      <c r="L51" s="205">
        <v>2.4706000000000001</v>
      </c>
      <c r="M51" s="98"/>
      <c r="N51" s="98"/>
      <c r="O51" s="205">
        <v>7.4801000000000002</v>
      </c>
      <c r="P51" s="99"/>
      <c r="Q51" s="98"/>
      <c r="R51" s="205">
        <v>8.3386999999999993</v>
      </c>
      <c r="S51" s="98"/>
      <c r="T51" s="98"/>
      <c r="U51" s="205">
        <v>11.5055</v>
      </c>
      <c r="V51" s="98"/>
      <c r="W51" s="98"/>
      <c r="X51" s="205">
        <v>11.982799999999999</v>
      </c>
      <c r="Y51" s="98"/>
      <c r="Z51" s="98"/>
      <c r="AA51" s="205">
        <v>5.7199</v>
      </c>
      <c r="AB51" s="98"/>
      <c r="AC51" s="98"/>
      <c r="AD51" s="205">
        <v>0.1075</v>
      </c>
      <c r="AE51" s="98"/>
      <c r="AF51" s="98"/>
      <c r="AG51" s="205">
        <v>20.2498</v>
      </c>
      <c r="AH51" s="98"/>
      <c r="AI51" s="98"/>
      <c r="AJ51" s="205">
        <v>29.969000000000001</v>
      </c>
      <c r="AK51" s="98"/>
      <c r="AL51" s="98"/>
      <c r="AM51" s="205">
        <v>39.753100000000003</v>
      </c>
      <c r="AN51" s="98"/>
      <c r="AO51" s="98"/>
      <c r="AP51" s="205">
        <v>12.0457</v>
      </c>
      <c r="AQ51" s="98"/>
      <c r="AR51" s="98"/>
      <c r="AS51" s="205">
        <v>3.2141000000000002</v>
      </c>
      <c r="AT51" s="98"/>
      <c r="AU51" s="98"/>
      <c r="AV51" s="100">
        <v>0</v>
      </c>
      <c r="AW51" s="100">
        <v>0</v>
      </c>
      <c r="AX51" s="100"/>
      <c r="AY51" s="100" t="s">
        <v>3372</v>
      </c>
      <c r="AZ51" s="205">
        <v>1.8973</v>
      </c>
      <c r="BA51" s="98"/>
      <c r="BB51" s="98"/>
      <c r="BC51" s="205">
        <v>3.2141000000000002</v>
      </c>
      <c r="BD51" s="98"/>
      <c r="BE51" s="98"/>
      <c r="BF51" s="205">
        <v>3.2141000000000002</v>
      </c>
      <c r="BG51" s="98"/>
      <c r="BH51" s="98"/>
      <c r="BI51" s="97" t="s">
        <v>3376</v>
      </c>
      <c r="BJ51" s="125">
        <v>42835</v>
      </c>
      <c r="BK51" s="125">
        <v>42835</v>
      </c>
      <c r="BL51" s="126">
        <v>239908577</v>
      </c>
      <c r="BM51" s="207">
        <v>1396.93</v>
      </c>
      <c r="BN51" s="96" t="s">
        <v>3374</v>
      </c>
      <c r="BO51" s="100" t="s">
        <v>70</v>
      </c>
      <c r="BP51" s="100"/>
    </row>
    <row r="52" spans="1:68" ht="15.95" customHeight="1">
      <c r="A52" s="93" t="s">
        <v>346</v>
      </c>
      <c r="B52" s="94" t="s">
        <v>347</v>
      </c>
      <c r="C52" s="202">
        <v>1.9237</v>
      </c>
      <c r="D52" s="101"/>
      <c r="E52" s="101"/>
      <c r="F52" s="202">
        <v>0.33189999999999997</v>
      </c>
      <c r="G52" s="101"/>
      <c r="H52" s="101"/>
      <c r="I52" s="202">
        <v>1.0299</v>
      </c>
      <c r="J52" s="101"/>
      <c r="K52" s="101"/>
      <c r="L52" s="202">
        <v>2.5028000000000001</v>
      </c>
      <c r="M52" s="101"/>
      <c r="N52" s="101"/>
      <c r="O52" s="202">
        <v>7.5793999999999997</v>
      </c>
      <c r="P52" s="102"/>
      <c r="Q52" s="101"/>
      <c r="R52" s="202">
        <v>8.5390999999999995</v>
      </c>
      <c r="S52" s="101"/>
      <c r="T52" s="101"/>
      <c r="U52" s="202">
        <v>11.8201</v>
      </c>
      <c r="V52" s="101"/>
      <c r="W52" s="101"/>
      <c r="X52" s="202">
        <v>12.402100000000001</v>
      </c>
      <c r="Y52" s="101"/>
      <c r="Z52" s="101"/>
      <c r="AA52" s="202">
        <v>6.5157999999999996</v>
      </c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203">
        <v>-0.23300000000000001</v>
      </c>
      <c r="AN52" s="101"/>
      <c r="AO52" s="101"/>
      <c r="AP52" s="202">
        <v>12.4604</v>
      </c>
      <c r="AQ52" s="101"/>
      <c r="AR52" s="101"/>
      <c r="AS52" s="202">
        <v>3.2730999999999999</v>
      </c>
      <c r="AT52" s="101"/>
      <c r="AU52" s="101"/>
      <c r="AV52" s="95">
        <v>0</v>
      </c>
      <c r="AW52" s="95">
        <v>0</v>
      </c>
      <c r="AX52" s="95"/>
      <c r="AY52" s="95" t="s">
        <v>3372</v>
      </c>
      <c r="AZ52" s="202">
        <v>1.9237</v>
      </c>
      <c r="BA52" s="101"/>
      <c r="BB52" s="101"/>
      <c r="BC52" s="202">
        <v>3.2730999999999999</v>
      </c>
      <c r="BD52" s="101"/>
      <c r="BE52" s="101"/>
      <c r="BF52" s="202">
        <v>3.2730999999999999</v>
      </c>
      <c r="BG52" s="101"/>
      <c r="BH52" s="101"/>
      <c r="BI52" s="94" t="s">
        <v>3376</v>
      </c>
      <c r="BJ52" s="121">
        <v>42916</v>
      </c>
      <c r="BK52" s="121">
        <v>44326</v>
      </c>
      <c r="BL52" s="122">
        <v>127219274</v>
      </c>
      <c r="BM52" s="204">
        <v>997.67</v>
      </c>
      <c r="BN52" s="93" t="s">
        <v>3374</v>
      </c>
      <c r="BO52" s="95" t="s">
        <v>70</v>
      </c>
      <c r="BP52" s="95"/>
    </row>
    <row r="53" spans="1:68" ht="15.95" customHeight="1">
      <c r="A53" s="96" t="s">
        <v>351</v>
      </c>
      <c r="B53" s="97" t="s">
        <v>352</v>
      </c>
      <c r="C53" s="205">
        <v>1.9029</v>
      </c>
      <c r="D53" s="98"/>
      <c r="E53" s="98"/>
      <c r="F53" s="205">
        <v>0.33019999999999999</v>
      </c>
      <c r="G53" s="98"/>
      <c r="H53" s="98"/>
      <c r="I53" s="205">
        <v>1.0239</v>
      </c>
      <c r="J53" s="98"/>
      <c r="K53" s="98"/>
      <c r="L53" s="205">
        <v>2.4771999999999998</v>
      </c>
      <c r="M53" s="98"/>
      <c r="N53" s="98"/>
      <c r="O53" s="205">
        <v>7.5003000000000002</v>
      </c>
      <c r="P53" s="99"/>
      <c r="Q53" s="98"/>
      <c r="R53" s="205">
        <v>8.3803999999999998</v>
      </c>
      <c r="S53" s="98"/>
      <c r="T53" s="98"/>
      <c r="U53" s="205">
        <v>11.571400000000001</v>
      </c>
      <c r="V53" s="98"/>
      <c r="W53" s="98"/>
      <c r="X53" s="205">
        <v>12.07</v>
      </c>
      <c r="Y53" s="98"/>
      <c r="Z53" s="98"/>
      <c r="AA53" s="205">
        <v>5.8856000000000002</v>
      </c>
      <c r="AB53" s="98"/>
      <c r="AC53" s="98"/>
      <c r="AD53" s="205">
        <v>0.34439999999999998</v>
      </c>
      <c r="AE53" s="98"/>
      <c r="AF53" s="98"/>
      <c r="AG53" s="205">
        <v>20.624199999999998</v>
      </c>
      <c r="AH53" s="98"/>
      <c r="AI53" s="98"/>
      <c r="AJ53" s="205">
        <v>30.453099999999999</v>
      </c>
      <c r="AK53" s="98"/>
      <c r="AL53" s="98"/>
      <c r="AM53" s="205">
        <v>42.252499999999998</v>
      </c>
      <c r="AN53" s="98"/>
      <c r="AO53" s="98"/>
      <c r="AP53" s="205">
        <v>12.1319</v>
      </c>
      <c r="AQ53" s="98"/>
      <c r="AR53" s="98"/>
      <c r="AS53" s="205">
        <v>3.2256999999999998</v>
      </c>
      <c r="AT53" s="98"/>
      <c r="AU53" s="98"/>
      <c r="AV53" s="100">
        <v>0</v>
      </c>
      <c r="AW53" s="100">
        <v>0</v>
      </c>
      <c r="AX53" s="100"/>
      <c r="AY53" s="100" t="s">
        <v>3372</v>
      </c>
      <c r="AZ53" s="205">
        <v>1.9029</v>
      </c>
      <c r="BA53" s="98"/>
      <c r="BB53" s="98"/>
      <c r="BC53" s="205">
        <v>3.2256999999999998</v>
      </c>
      <c r="BD53" s="98"/>
      <c r="BE53" s="98"/>
      <c r="BF53" s="205">
        <v>3.2256999999999998</v>
      </c>
      <c r="BG53" s="98"/>
      <c r="BH53" s="98"/>
      <c r="BI53" s="97" t="s">
        <v>3376</v>
      </c>
      <c r="BJ53" s="125">
        <v>42802</v>
      </c>
      <c r="BK53" s="125">
        <v>42802</v>
      </c>
      <c r="BL53" s="126">
        <v>19687610611</v>
      </c>
      <c r="BM53" s="207">
        <v>1421.81</v>
      </c>
      <c r="BN53" s="96" t="s">
        <v>3374</v>
      </c>
      <c r="BO53" s="100" t="s">
        <v>70</v>
      </c>
      <c r="BP53" s="100"/>
    </row>
    <row r="54" spans="1:68" ht="15.95" customHeight="1">
      <c r="A54" s="93" t="s">
        <v>356</v>
      </c>
      <c r="B54" s="94" t="s">
        <v>357</v>
      </c>
      <c r="C54" s="202">
        <v>1.9132</v>
      </c>
      <c r="D54" s="101"/>
      <c r="E54" s="101"/>
      <c r="F54" s="202">
        <v>0.33079999999999998</v>
      </c>
      <c r="G54" s="101"/>
      <c r="H54" s="101"/>
      <c r="I54" s="202">
        <v>1.0261</v>
      </c>
      <c r="J54" s="101"/>
      <c r="K54" s="101"/>
      <c r="L54" s="202">
        <v>2.4899</v>
      </c>
      <c r="M54" s="101"/>
      <c r="N54" s="101"/>
      <c r="O54" s="202">
        <v>7.5400999999999998</v>
      </c>
      <c r="P54" s="102"/>
      <c r="Q54" s="101"/>
      <c r="R54" s="202">
        <v>8.4596999999999998</v>
      </c>
      <c r="S54" s="101"/>
      <c r="T54" s="101"/>
      <c r="U54" s="202">
        <v>11.695</v>
      </c>
      <c r="V54" s="101"/>
      <c r="W54" s="101"/>
      <c r="X54" s="202">
        <v>12.235900000000001</v>
      </c>
      <c r="Y54" s="101"/>
      <c r="Z54" s="101"/>
      <c r="AA54" s="202">
        <v>6.1993999999999998</v>
      </c>
      <c r="AB54" s="101"/>
      <c r="AC54" s="101"/>
      <c r="AD54" s="202">
        <v>0.7954</v>
      </c>
      <c r="AE54" s="101"/>
      <c r="AF54" s="101"/>
      <c r="AG54" s="202">
        <v>21.339500000000001</v>
      </c>
      <c r="AH54" s="101"/>
      <c r="AI54" s="101"/>
      <c r="AJ54" s="202">
        <v>31.479600000000001</v>
      </c>
      <c r="AK54" s="101"/>
      <c r="AL54" s="101"/>
      <c r="AM54" s="202">
        <v>43.527500000000003</v>
      </c>
      <c r="AN54" s="101"/>
      <c r="AO54" s="101"/>
      <c r="AP54" s="202">
        <v>12.2957</v>
      </c>
      <c r="AQ54" s="101"/>
      <c r="AR54" s="101"/>
      <c r="AS54" s="202">
        <v>3.2490000000000001</v>
      </c>
      <c r="AT54" s="101"/>
      <c r="AU54" s="101"/>
      <c r="AV54" s="95">
        <v>0</v>
      </c>
      <c r="AW54" s="95">
        <v>0</v>
      </c>
      <c r="AX54" s="95"/>
      <c r="AY54" s="95" t="s">
        <v>3372</v>
      </c>
      <c r="AZ54" s="202">
        <v>1.9132</v>
      </c>
      <c r="BA54" s="101"/>
      <c r="BB54" s="101"/>
      <c r="BC54" s="202">
        <v>3.2490000000000001</v>
      </c>
      <c r="BD54" s="101"/>
      <c r="BE54" s="101"/>
      <c r="BF54" s="202">
        <v>3.2490000000000001</v>
      </c>
      <c r="BG54" s="101"/>
      <c r="BH54" s="101"/>
      <c r="BI54" s="94" t="s">
        <v>3376</v>
      </c>
      <c r="BJ54" s="121">
        <v>42801</v>
      </c>
      <c r="BK54" s="121">
        <v>42801</v>
      </c>
      <c r="BL54" s="122">
        <v>44573471062</v>
      </c>
      <c r="BM54" s="204">
        <v>1434.51</v>
      </c>
      <c r="BN54" s="93" t="s">
        <v>3374</v>
      </c>
      <c r="BO54" s="95" t="s">
        <v>70</v>
      </c>
      <c r="BP54" s="95"/>
    </row>
    <row r="55" spans="1:68" ht="15.95" customHeight="1">
      <c r="A55" s="96" t="s">
        <v>361</v>
      </c>
      <c r="B55" s="97" t="s">
        <v>362</v>
      </c>
      <c r="C55" s="205">
        <v>1.9497</v>
      </c>
      <c r="D55" s="98"/>
      <c r="E55" s="98"/>
      <c r="F55" s="205">
        <v>0.33210000000000001</v>
      </c>
      <c r="G55" s="98"/>
      <c r="H55" s="98"/>
      <c r="I55" s="205">
        <v>1.0348999999999999</v>
      </c>
      <c r="J55" s="98"/>
      <c r="K55" s="98"/>
      <c r="L55" s="205">
        <v>2.5329999999999999</v>
      </c>
      <c r="M55" s="98"/>
      <c r="N55" s="98"/>
      <c r="O55" s="205">
        <v>7.6816000000000004</v>
      </c>
      <c r="P55" s="99"/>
      <c r="Q55" s="98"/>
      <c r="R55" s="205">
        <v>8.7470999999999997</v>
      </c>
      <c r="S55" s="98"/>
      <c r="T55" s="98"/>
      <c r="U55" s="205">
        <v>12.145899999999999</v>
      </c>
      <c r="V55" s="98"/>
      <c r="W55" s="98"/>
      <c r="X55" s="205">
        <v>12.8409</v>
      </c>
      <c r="Y55" s="98"/>
      <c r="Z55" s="98"/>
      <c r="AA55" s="205">
        <v>7.3444000000000003</v>
      </c>
      <c r="AB55" s="98"/>
      <c r="AC55" s="98"/>
      <c r="AD55" s="205">
        <v>2.4321000000000002</v>
      </c>
      <c r="AE55" s="98"/>
      <c r="AF55" s="98"/>
      <c r="AG55" s="205">
        <v>24.026199999999999</v>
      </c>
      <c r="AH55" s="98"/>
      <c r="AI55" s="98"/>
      <c r="AJ55" s="98"/>
      <c r="AK55" s="98"/>
      <c r="AL55" s="98"/>
      <c r="AM55" s="205">
        <v>24.377199999999998</v>
      </c>
      <c r="AN55" s="98"/>
      <c r="AO55" s="98"/>
      <c r="AP55" s="205">
        <v>12.8962</v>
      </c>
      <c r="AQ55" s="98"/>
      <c r="AR55" s="98"/>
      <c r="AS55" s="205">
        <v>3.3323999999999998</v>
      </c>
      <c r="AT55" s="98"/>
      <c r="AU55" s="98"/>
      <c r="AV55" s="100">
        <v>0</v>
      </c>
      <c r="AW55" s="100">
        <v>0</v>
      </c>
      <c r="AX55" s="100"/>
      <c r="AY55" s="100" t="s">
        <v>3372</v>
      </c>
      <c r="AZ55" s="205">
        <v>1.9497</v>
      </c>
      <c r="BA55" s="98"/>
      <c r="BB55" s="98"/>
      <c r="BC55" s="205">
        <v>3.3323999999999998</v>
      </c>
      <c r="BD55" s="98"/>
      <c r="BE55" s="98"/>
      <c r="BF55" s="205">
        <v>3.3323999999999998</v>
      </c>
      <c r="BG55" s="98"/>
      <c r="BH55" s="98"/>
      <c r="BI55" s="97" t="s">
        <v>3376</v>
      </c>
      <c r="BJ55" s="125">
        <v>43819</v>
      </c>
      <c r="BK55" s="125">
        <v>43819</v>
      </c>
      <c r="BL55" s="126">
        <v>5062090</v>
      </c>
      <c r="BM55" s="207">
        <v>1241.8699999999999</v>
      </c>
      <c r="BN55" s="96" t="s">
        <v>3374</v>
      </c>
      <c r="BO55" s="100" t="s">
        <v>70</v>
      </c>
      <c r="BP55" s="100"/>
    </row>
    <row r="56" spans="1:68" ht="15.95" customHeight="1">
      <c r="A56" s="93" t="s">
        <v>365</v>
      </c>
      <c r="B56" s="94" t="s">
        <v>366</v>
      </c>
      <c r="C56" s="202">
        <v>1.9392</v>
      </c>
      <c r="D56" s="101"/>
      <c r="E56" s="101"/>
      <c r="F56" s="202">
        <v>0.33179999999999998</v>
      </c>
      <c r="G56" s="101"/>
      <c r="H56" s="101"/>
      <c r="I56" s="202">
        <v>1.0328999999999999</v>
      </c>
      <c r="J56" s="101"/>
      <c r="K56" s="101"/>
      <c r="L56" s="202">
        <v>2.5204</v>
      </c>
      <c r="M56" s="101"/>
      <c r="N56" s="101"/>
      <c r="O56" s="202">
        <v>7.6386000000000003</v>
      </c>
      <c r="P56" s="102"/>
      <c r="Q56" s="101"/>
      <c r="R56" s="202">
        <v>8.6591000000000005</v>
      </c>
      <c r="S56" s="101"/>
      <c r="T56" s="101"/>
      <c r="U56" s="202">
        <v>12.005000000000001</v>
      </c>
      <c r="V56" s="101"/>
      <c r="W56" s="101"/>
      <c r="X56" s="202">
        <v>12.650399999999999</v>
      </c>
      <c r="Y56" s="101"/>
      <c r="Z56" s="101"/>
      <c r="AA56" s="202">
        <v>6.9881000000000002</v>
      </c>
      <c r="AB56" s="101"/>
      <c r="AC56" s="101"/>
      <c r="AD56" s="202">
        <v>1.9266000000000001</v>
      </c>
      <c r="AE56" s="101"/>
      <c r="AF56" s="101"/>
      <c r="AG56" s="202">
        <v>23.1553</v>
      </c>
      <c r="AH56" s="101"/>
      <c r="AI56" s="101"/>
      <c r="AJ56" s="202">
        <v>34.132100000000001</v>
      </c>
      <c r="AK56" s="101"/>
      <c r="AL56" s="101"/>
      <c r="AM56" s="202">
        <v>48.248199999999997</v>
      </c>
      <c r="AN56" s="101"/>
      <c r="AO56" s="101"/>
      <c r="AP56" s="202">
        <v>12.707800000000001</v>
      </c>
      <c r="AQ56" s="101"/>
      <c r="AR56" s="101"/>
      <c r="AS56" s="202">
        <v>3.3079999999999998</v>
      </c>
      <c r="AT56" s="101"/>
      <c r="AU56" s="101"/>
      <c r="AV56" s="95">
        <v>0</v>
      </c>
      <c r="AW56" s="95">
        <v>0</v>
      </c>
      <c r="AX56" s="95"/>
      <c r="AY56" s="95" t="s">
        <v>3372</v>
      </c>
      <c r="AZ56" s="202">
        <v>1.9392</v>
      </c>
      <c r="BA56" s="101"/>
      <c r="BB56" s="101"/>
      <c r="BC56" s="202">
        <v>3.3079999999999998</v>
      </c>
      <c r="BD56" s="101"/>
      <c r="BE56" s="101"/>
      <c r="BF56" s="202">
        <v>3.3079999999999998</v>
      </c>
      <c r="BG56" s="101"/>
      <c r="BH56" s="101"/>
      <c r="BI56" s="94" t="s">
        <v>3376</v>
      </c>
      <c r="BJ56" s="121">
        <v>42802</v>
      </c>
      <c r="BK56" s="121">
        <v>42802</v>
      </c>
      <c r="BL56" s="122">
        <v>18796503</v>
      </c>
      <c r="BM56" s="204">
        <v>1481.86</v>
      </c>
      <c r="BN56" s="93" t="s">
        <v>3374</v>
      </c>
      <c r="BO56" s="95" t="s">
        <v>70</v>
      </c>
      <c r="BP56" s="95"/>
    </row>
    <row r="57" spans="1:68" ht="15.95" customHeight="1">
      <c r="A57" s="96" t="s">
        <v>369</v>
      </c>
      <c r="B57" s="97" t="s">
        <v>370</v>
      </c>
      <c r="C57" s="205">
        <v>1.9394</v>
      </c>
      <c r="D57" s="98"/>
      <c r="E57" s="98"/>
      <c r="F57" s="205">
        <v>0.33210000000000001</v>
      </c>
      <c r="G57" s="98"/>
      <c r="H57" s="98"/>
      <c r="I57" s="205">
        <v>1.0333000000000001</v>
      </c>
      <c r="J57" s="98"/>
      <c r="K57" s="98"/>
      <c r="L57" s="205">
        <v>2.5206</v>
      </c>
      <c r="M57" s="98"/>
      <c r="N57" s="98"/>
      <c r="O57" s="205">
        <v>7.6398000000000001</v>
      </c>
      <c r="P57" s="99"/>
      <c r="Q57" s="98"/>
      <c r="R57" s="205">
        <v>8.6617999999999995</v>
      </c>
      <c r="S57" s="98"/>
      <c r="T57" s="98"/>
      <c r="U57" s="205">
        <v>12.010400000000001</v>
      </c>
      <c r="V57" s="98"/>
      <c r="W57" s="98"/>
      <c r="X57" s="205">
        <v>12.6569</v>
      </c>
      <c r="Y57" s="98"/>
      <c r="Z57" s="98"/>
      <c r="AA57" s="205">
        <v>7.0023</v>
      </c>
      <c r="AB57" s="98"/>
      <c r="AC57" s="98"/>
      <c r="AD57" s="205">
        <v>1.9478</v>
      </c>
      <c r="AE57" s="98"/>
      <c r="AF57" s="98"/>
      <c r="AG57" s="205">
        <v>23.181100000000001</v>
      </c>
      <c r="AH57" s="98"/>
      <c r="AI57" s="98"/>
      <c r="AJ57" s="205">
        <v>34.147599999999997</v>
      </c>
      <c r="AK57" s="98"/>
      <c r="AL57" s="98"/>
      <c r="AM57" s="205">
        <v>48.402999999999999</v>
      </c>
      <c r="AN57" s="98"/>
      <c r="AO57" s="98"/>
      <c r="AP57" s="205">
        <v>12.7143</v>
      </c>
      <c r="AQ57" s="98"/>
      <c r="AR57" s="98"/>
      <c r="AS57" s="205">
        <v>3.3081999999999998</v>
      </c>
      <c r="AT57" s="98"/>
      <c r="AU57" s="98"/>
      <c r="AV57" s="100">
        <v>0</v>
      </c>
      <c r="AW57" s="100">
        <v>0</v>
      </c>
      <c r="AX57" s="100"/>
      <c r="AY57" s="100" t="s">
        <v>3372</v>
      </c>
      <c r="AZ57" s="205">
        <v>1.9394</v>
      </c>
      <c r="BA57" s="98"/>
      <c r="BB57" s="98"/>
      <c r="BC57" s="205">
        <v>3.3081999999999998</v>
      </c>
      <c r="BD57" s="98"/>
      <c r="BE57" s="98"/>
      <c r="BF57" s="205">
        <v>3.3081999999999998</v>
      </c>
      <c r="BG57" s="98"/>
      <c r="BH57" s="98"/>
      <c r="BI57" s="97" t="s">
        <v>3376</v>
      </c>
      <c r="BJ57" s="125">
        <v>42802</v>
      </c>
      <c r="BK57" s="125">
        <v>42802</v>
      </c>
      <c r="BL57" s="126">
        <v>376066277</v>
      </c>
      <c r="BM57" s="207">
        <v>1483.32</v>
      </c>
      <c r="BN57" s="96" t="s">
        <v>3374</v>
      </c>
      <c r="BO57" s="100" t="s">
        <v>70</v>
      </c>
      <c r="BP57" s="100"/>
    </row>
    <row r="58" spans="1:68" ht="15.95" customHeight="1">
      <c r="A58" s="93" t="s">
        <v>374</v>
      </c>
      <c r="B58" s="94" t="s">
        <v>375</v>
      </c>
      <c r="C58" s="202">
        <v>1.9401999999999999</v>
      </c>
      <c r="D58" s="101"/>
      <c r="E58" s="101"/>
      <c r="F58" s="202">
        <v>0.33160000000000001</v>
      </c>
      <c r="G58" s="101"/>
      <c r="H58" s="101"/>
      <c r="I58" s="202">
        <v>1.0327</v>
      </c>
      <c r="J58" s="101"/>
      <c r="K58" s="101"/>
      <c r="L58" s="202">
        <v>2.5217000000000001</v>
      </c>
      <c r="M58" s="101"/>
      <c r="N58" s="101"/>
      <c r="O58" s="202">
        <v>7.6421000000000001</v>
      </c>
      <c r="P58" s="102"/>
      <c r="Q58" s="101"/>
      <c r="R58" s="202">
        <v>8.6660000000000004</v>
      </c>
      <c r="S58" s="101"/>
      <c r="T58" s="101"/>
      <c r="U58" s="202">
        <v>12.0182</v>
      </c>
      <c r="V58" s="101"/>
      <c r="W58" s="101"/>
      <c r="X58" s="202">
        <v>12.667400000000001</v>
      </c>
      <c r="Y58" s="101"/>
      <c r="Z58" s="101"/>
      <c r="AA58" s="202">
        <v>7.0220000000000002</v>
      </c>
      <c r="AB58" s="101"/>
      <c r="AC58" s="101"/>
      <c r="AD58" s="202">
        <v>1.9770000000000001</v>
      </c>
      <c r="AE58" s="101"/>
      <c r="AF58" s="101"/>
      <c r="AG58" s="202">
        <v>23.165500000000002</v>
      </c>
      <c r="AH58" s="101"/>
      <c r="AI58" s="101"/>
      <c r="AJ58" s="101"/>
      <c r="AK58" s="101"/>
      <c r="AL58" s="101"/>
      <c r="AM58" s="202">
        <v>21.318000000000001</v>
      </c>
      <c r="AN58" s="101"/>
      <c r="AO58" s="101"/>
      <c r="AP58" s="202">
        <v>12.7239</v>
      </c>
      <c r="AQ58" s="101"/>
      <c r="AR58" s="101"/>
      <c r="AS58" s="202">
        <v>3.3090999999999999</v>
      </c>
      <c r="AT58" s="101"/>
      <c r="AU58" s="101"/>
      <c r="AV58" s="95">
        <v>0</v>
      </c>
      <c r="AW58" s="95">
        <v>0</v>
      </c>
      <c r="AX58" s="95"/>
      <c r="AY58" s="95" t="s">
        <v>3372</v>
      </c>
      <c r="AZ58" s="202">
        <v>1.9401999999999999</v>
      </c>
      <c r="BA58" s="101"/>
      <c r="BB58" s="101"/>
      <c r="BC58" s="202">
        <v>3.3090999999999999</v>
      </c>
      <c r="BD58" s="101"/>
      <c r="BE58" s="101"/>
      <c r="BF58" s="202">
        <v>3.3090999999999999</v>
      </c>
      <c r="BG58" s="101"/>
      <c r="BH58" s="101"/>
      <c r="BI58" s="94" t="s">
        <v>3376</v>
      </c>
      <c r="BJ58" s="121">
        <v>43861</v>
      </c>
      <c r="BK58" s="121">
        <v>43861</v>
      </c>
      <c r="BL58" s="122">
        <v>287943362</v>
      </c>
      <c r="BM58" s="204">
        <v>1213.18</v>
      </c>
      <c r="BN58" s="93" t="s">
        <v>3374</v>
      </c>
      <c r="BO58" s="95" t="s">
        <v>70</v>
      </c>
      <c r="BP58" s="95"/>
    </row>
    <row r="59" spans="1:68" ht="15.95" customHeight="1">
      <c r="A59" s="96" t="s">
        <v>379</v>
      </c>
      <c r="B59" s="97" t="s">
        <v>380</v>
      </c>
      <c r="C59" s="205">
        <v>2.2826</v>
      </c>
      <c r="D59" s="98"/>
      <c r="E59" s="98"/>
      <c r="F59" s="205">
        <v>0.36509999999999998</v>
      </c>
      <c r="G59" s="98"/>
      <c r="H59" s="98"/>
      <c r="I59" s="205">
        <v>1.1619999999999999</v>
      </c>
      <c r="J59" s="98"/>
      <c r="K59" s="98"/>
      <c r="L59" s="205">
        <v>2.8965000000000001</v>
      </c>
      <c r="M59" s="98"/>
      <c r="N59" s="98"/>
      <c r="O59" s="205">
        <v>8.3222000000000005</v>
      </c>
      <c r="P59" s="99"/>
      <c r="Q59" s="98"/>
      <c r="R59" s="205">
        <v>9.484</v>
      </c>
      <c r="S59" s="98"/>
      <c r="T59" s="98"/>
      <c r="U59" s="205">
        <v>13.2193</v>
      </c>
      <c r="V59" s="98"/>
      <c r="W59" s="98"/>
      <c r="X59" s="205">
        <v>14.0718</v>
      </c>
      <c r="Y59" s="98"/>
      <c r="Z59" s="98"/>
      <c r="AA59" s="205">
        <v>9.1877999999999993</v>
      </c>
      <c r="AB59" s="98"/>
      <c r="AC59" s="98"/>
      <c r="AD59" s="205">
        <v>4.66</v>
      </c>
      <c r="AE59" s="98"/>
      <c r="AF59" s="98"/>
      <c r="AG59" s="205">
        <v>28.450600000000001</v>
      </c>
      <c r="AH59" s="98"/>
      <c r="AI59" s="98"/>
      <c r="AJ59" s="205">
        <v>40.904800000000002</v>
      </c>
      <c r="AK59" s="98"/>
      <c r="AL59" s="98"/>
      <c r="AM59" s="205">
        <v>59.0336</v>
      </c>
      <c r="AN59" s="98"/>
      <c r="AO59" s="98"/>
      <c r="AP59" s="205">
        <v>14.179500000000001</v>
      </c>
      <c r="AQ59" s="98"/>
      <c r="AR59" s="98"/>
      <c r="AS59" s="205">
        <v>3.8732000000000002</v>
      </c>
      <c r="AT59" s="98"/>
      <c r="AU59" s="98"/>
      <c r="AV59" s="100">
        <v>2.5607000000000002</v>
      </c>
      <c r="AW59" s="100">
        <v>0</v>
      </c>
      <c r="AX59" s="100"/>
      <c r="AY59" s="100" t="s">
        <v>3372</v>
      </c>
      <c r="AZ59" s="205">
        <v>2.2826</v>
      </c>
      <c r="BA59" s="98"/>
      <c r="BB59" s="98"/>
      <c r="BC59" s="205">
        <v>3.8732000000000002</v>
      </c>
      <c r="BD59" s="98"/>
      <c r="BE59" s="98"/>
      <c r="BF59" s="205">
        <v>3.8732000000000002</v>
      </c>
      <c r="BG59" s="98"/>
      <c r="BH59" s="98"/>
      <c r="BI59" s="97" t="s">
        <v>3376</v>
      </c>
      <c r="BJ59" s="125">
        <v>42796</v>
      </c>
      <c r="BK59" s="125">
        <v>42796</v>
      </c>
      <c r="BL59" s="126">
        <v>204990806319</v>
      </c>
      <c r="BM59" s="207">
        <v>1567</v>
      </c>
      <c r="BN59" s="96" t="s">
        <v>3374</v>
      </c>
      <c r="BO59" s="100" t="s">
        <v>70</v>
      </c>
      <c r="BP59" s="100"/>
    </row>
    <row r="60" spans="1:68" ht="15.95" customHeight="1">
      <c r="A60" s="93" t="s">
        <v>390</v>
      </c>
      <c r="B60" s="94" t="s">
        <v>391</v>
      </c>
      <c r="C60" s="202">
        <v>2.2174999999999998</v>
      </c>
      <c r="D60" s="101"/>
      <c r="E60" s="101"/>
      <c r="F60" s="202">
        <v>0.36299999999999999</v>
      </c>
      <c r="G60" s="101"/>
      <c r="H60" s="101"/>
      <c r="I60" s="202">
        <v>1.1457999999999999</v>
      </c>
      <c r="J60" s="101"/>
      <c r="K60" s="101"/>
      <c r="L60" s="202">
        <v>2.8178000000000001</v>
      </c>
      <c r="M60" s="101"/>
      <c r="N60" s="101"/>
      <c r="O60" s="202">
        <v>8.0693999999999999</v>
      </c>
      <c r="P60" s="102"/>
      <c r="Q60" s="101"/>
      <c r="R60" s="202">
        <v>8.9726999999999997</v>
      </c>
      <c r="S60" s="101"/>
      <c r="T60" s="101"/>
      <c r="U60" s="202">
        <v>12.4178</v>
      </c>
      <c r="V60" s="101"/>
      <c r="W60" s="101"/>
      <c r="X60" s="202">
        <v>12.9986</v>
      </c>
      <c r="Y60" s="101"/>
      <c r="Z60" s="101"/>
      <c r="AA60" s="202">
        <v>7.1010999999999997</v>
      </c>
      <c r="AB60" s="101"/>
      <c r="AC60" s="101"/>
      <c r="AD60" s="202">
        <v>1.6079000000000001</v>
      </c>
      <c r="AE60" s="101"/>
      <c r="AF60" s="101"/>
      <c r="AG60" s="202">
        <v>23.487400000000001</v>
      </c>
      <c r="AH60" s="101"/>
      <c r="AI60" s="101"/>
      <c r="AJ60" s="202">
        <v>34.083599999999997</v>
      </c>
      <c r="AK60" s="101"/>
      <c r="AL60" s="101"/>
      <c r="AM60" s="202">
        <v>46.625</v>
      </c>
      <c r="AN60" s="101"/>
      <c r="AO60" s="101"/>
      <c r="AP60" s="202">
        <v>13.114599999999999</v>
      </c>
      <c r="AQ60" s="101"/>
      <c r="AR60" s="101"/>
      <c r="AS60" s="202">
        <v>3.7238000000000002</v>
      </c>
      <c r="AT60" s="101"/>
      <c r="AU60" s="101"/>
      <c r="AV60" s="95">
        <v>0</v>
      </c>
      <c r="AW60" s="95">
        <v>0</v>
      </c>
      <c r="AX60" s="95"/>
      <c r="AY60" s="95" t="s">
        <v>3372</v>
      </c>
      <c r="AZ60" s="202">
        <v>2.2174999999999998</v>
      </c>
      <c r="BA60" s="101"/>
      <c r="BB60" s="101"/>
      <c r="BC60" s="202">
        <v>3.7238000000000002</v>
      </c>
      <c r="BD60" s="101"/>
      <c r="BE60" s="101"/>
      <c r="BF60" s="202">
        <v>3.7238000000000002</v>
      </c>
      <c r="BG60" s="101"/>
      <c r="BH60" s="101"/>
      <c r="BI60" s="94" t="s">
        <v>3376</v>
      </c>
      <c r="BJ60" s="121">
        <v>42831</v>
      </c>
      <c r="BK60" s="121">
        <v>42831</v>
      </c>
      <c r="BL60" s="122">
        <v>2310068582</v>
      </c>
      <c r="BM60" s="204">
        <v>1465.4</v>
      </c>
      <c r="BN60" s="93" t="s">
        <v>3374</v>
      </c>
      <c r="BO60" s="95" t="s">
        <v>70</v>
      </c>
      <c r="BP60" s="95"/>
    </row>
    <row r="61" spans="1:68" ht="15.95" customHeight="1">
      <c r="A61" s="96" t="s">
        <v>395</v>
      </c>
      <c r="B61" s="97" t="s">
        <v>396</v>
      </c>
      <c r="C61" s="205">
        <v>2.2393000000000001</v>
      </c>
      <c r="D61" s="98"/>
      <c r="E61" s="98"/>
      <c r="F61" s="205">
        <v>0.3639</v>
      </c>
      <c r="G61" s="98"/>
      <c r="H61" s="98"/>
      <c r="I61" s="205">
        <v>1.1514</v>
      </c>
      <c r="J61" s="98"/>
      <c r="K61" s="98"/>
      <c r="L61" s="205">
        <v>2.8439999999999999</v>
      </c>
      <c r="M61" s="98"/>
      <c r="N61" s="98"/>
      <c r="O61" s="205">
        <v>8.1540999999999997</v>
      </c>
      <c r="P61" s="99"/>
      <c r="Q61" s="98"/>
      <c r="R61" s="205">
        <v>9.1425000000000001</v>
      </c>
      <c r="S61" s="98"/>
      <c r="T61" s="98"/>
      <c r="U61" s="205">
        <v>12.684100000000001</v>
      </c>
      <c r="V61" s="98"/>
      <c r="W61" s="98"/>
      <c r="X61" s="205">
        <v>13.3551</v>
      </c>
      <c r="Y61" s="98"/>
      <c r="Z61" s="98"/>
      <c r="AA61" s="205">
        <v>7.7805</v>
      </c>
      <c r="AB61" s="98"/>
      <c r="AC61" s="98"/>
      <c r="AD61" s="205">
        <v>2.5821000000000001</v>
      </c>
      <c r="AE61" s="98"/>
      <c r="AF61" s="98"/>
      <c r="AG61" s="205">
        <v>25.061</v>
      </c>
      <c r="AH61" s="98"/>
      <c r="AI61" s="98"/>
      <c r="AJ61" s="205">
        <v>36.2408</v>
      </c>
      <c r="AK61" s="98"/>
      <c r="AL61" s="98"/>
      <c r="AM61" s="205">
        <v>42.6496</v>
      </c>
      <c r="AN61" s="98"/>
      <c r="AO61" s="98"/>
      <c r="AP61" s="205">
        <v>13.4679</v>
      </c>
      <c r="AQ61" s="98"/>
      <c r="AR61" s="98"/>
      <c r="AS61" s="205">
        <v>3.7736000000000001</v>
      </c>
      <c r="AT61" s="98"/>
      <c r="AU61" s="98"/>
      <c r="AV61" s="100">
        <v>0</v>
      </c>
      <c r="AW61" s="100">
        <v>0</v>
      </c>
      <c r="AX61" s="100"/>
      <c r="AY61" s="100" t="s">
        <v>3372</v>
      </c>
      <c r="AZ61" s="205">
        <v>2.2393000000000001</v>
      </c>
      <c r="BA61" s="98"/>
      <c r="BB61" s="98"/>
      <c r="BC61" s="205">
        <v>3.7736000000000001</v>
      </c>
      <c r="BD61" s="98"/>
      <c r="BE61" s="98"/>
      <c r="BF61" s="205">
        <v>3.7736000000000001</v>
      </c>
      <c r="BG61" s="98"/>
      <c r="BH61" s="98"/>
      <c r="BI61" s="97" t="s">
        <v>3376</v>
      </c>
      <c r="BJ61" s="125">
        <v>42930</v>
      </c>
      <c r="BK61" s="125">
        <v>42930</v>
      </c>
      <c r="BL61" s="126">
        <v>879989829</v>
      </c>
      <c r="BM61" s="207">
        <v>1425.86</v>
      </c>
      <c r="BN61" s="96" t="s">
        <v>3374</v>
      </c>
      <c r="BO61" s="100" t="s">
        <v>70</v>
      </c>
      <c r="BP61" s="100"/>
    </row>
    <row r="62" spans="1:68" ht="15.95" customHeight="1">
      <c r="A62" s="93" t="s">
        <v>400</v>
      </c>
      <c r="B62" s="94" t="s">
        <v>401</v>
      </c>
      <c r="C62" s="202">
        <v>2.194</v>
      </c>
      <c r="D62" s="101"/>
      <c r="E62" s="101"/>
      <c r="F62" s="202">
        <v>0.3624</v>
      </c>
      <c r="G62" s="101"/>
      <c r="H62" s="101"/>
      <c r="I62" s="202">
        <v>1.1396999999999999</v>
      </c>
      <c r="J62" s="101"/>
      <c r="K62" s="101"/>
      <c r="L62" s="202">
        <v>2.7902</v>
      </c>
      <c r="M62" s="101"/>
      <c r="N62" s="101"/>
      <c r="O62" s="202">
        <v>7.9805999999999999</v>
      </c>
      <c r="P62" s="102"/>
      <c r="Q62" s="101"/>
      <c r="R62" s="202">
        <v>8.7927</v>
      </c>
      <c r="S62" s="101"/>
      <c r="T62" s="101"/>
      <c r="U62" s="202">
        <v>12.1356</v>
      </c>
      <c r="V62" s="101"/>
      <c r="W62" s="101"/>
      <c r="X62" s="202">
        <v>12.622400000000001</v>
      </c>
      <c r="Y62" s="101"/>
      <c r="Z62" s="101"/>
      <c r="AA62" s="202">
        <v>6.3863000000000003</v>
      </c>
      <c r="AB62" s="101"/>
      <c r="AC62" s="101"/>
      <c r="AD62" s="202">
        <v>0.58189999999999997</v>
      </c>
      <c r="AE62" s="101"/>
      <c r="AF62" s="101"/>
      <c r="AG62" s="202">
        <v>21.8431</v>
      </c>
      <c r="AH62" s="101"/>
      <c r="AI62" s="101"/>
      <c r="AJ62" s="202">
        <v>31.851800000000001</v>
      </c>
      <c r="AK62" s="101"/>
      <c r="AL62" s="101"/>
      <c r="AM62" s="202">
        <v>35.745399999999997</v>
      </c>
      <c r="AN62" s="101"/>
      <c r="AO62" s="101"/>
      <c r="AP62" s="202">
        <v>12.741300000000001</v>
      </c>
      <c r="AQ62" s="101"/>
      <c r="AR62" s="101"/>
      <c r="AS62" s="202">
        <v>3.6714000000000002</v>
      </c>
      <c r="AT62" s="101"/>
      <c r="AU62" s="101"/>
      <c r="AV62" s="95">
        <v>0</v>
      </c>
      <c r="AW62" s="95">
        <v>0</v>
      </c>
      <c r="AX62" s="95"/>
      <c r="AY62" s="95" t="s">
        <v>3372</v>
      </c>
      <c r="AZ62" s="202">
        <v>2.194</v>
      </c>
      <c r="BA62" s="101"/>
      <c r="BB62" s="101"/>
      <c r="BC62" s="202">
        <v>3.6714000000000002</v>
      </c>
      <c r="BD62" s="101"/>
      <c r="BE62" s="101"/>
      <c r="BF62" s="202">
        <v>3.6714000000000002</v>
      </c>
      <c r="BG62" s="101"/>
      <c r="BH62" s="101"/>
      <c r="BI62" s="94" t="s">
        <v>3376</v>
      </c>
      <c r="BJ62" s="121">
        <v>42895</v>
      </c>
      <c r="BK62" s="121">
        <v>42895</v>
      </c>
      <c r="BL62" s="122">
        <v>509191215</v>
      </c>
      <c r="BM62" s="204">
        <v>1356.83</v>
      </c>
      <c r="BN62" s="93" t="s">
        <v>3374</v>
      </c>
      <c r="BO62" s="95" t="s">
        <v>70</v>
      </c>
      <c r="BP62" s="95"/>
    </row>
    <row r="63" spans="1:68" ht="15.95" customHeight="1">
      <c r="A63" s="96" t="s">
        <v>404</v>
      </c>
      <c r="B63" s="97" t="s">
        <v>405</v>
      </c>
      <c r="C63" s="205">
        <v>2.2279</v>
      </c>
      <c r="D63" s="98"/>
      <c r="E63" s="98"/>
      <c r="F63" s="205">
        <v>0.36380000000000001</v>
      </c>
      <c r="G63" s="98"/>
      <c r="H63" s="98"/>
      <c r="I63" s="205">
        <v>1.1483000000000001</v>
      </c>
      <c r="J63" s="98"/>
      <c r="K63" s="98"/>
      <c r="L63" s="205">
        <v>2.8304999999999998</v>
      </c>
      <c r="M63" s="98"/>
      <c r="N63" s="98"/>
      <c r="O63" s="205">
        <v>8.109</v>
      </c>
      <c r="P63" s="99"/>
      <c r="Q63" s="98"/>
      <c r="R63" s="205">
        <v>9.0527999999999995</v>
      </c>
      <c r="S63" s="98"/>
      <c r="T63" s="98"/>
      <c r="U63" s="205">
        <v>12.543900000000001</v>
      </c>
      <c r="V63" s="98"/>
      <c r="W63" s="98"/>
      <c r="X63" s="205">
        <v>13.1661</v>
      </c>
      <c r="Y63" s="98"/>
      <c r="Z63" s="98"/>
      <c r="AA63" s="205">
        <v>7.4208999999999996</v>
      </c>
      <c r="AB63" s="98"/>
      <c r="AC63" s="98"/>
      <c r="AD63" s="205">
        <v>2.0651000000000002</v>
      </c>
      <c r="AE63" s="98"/>
      <c r="AF63" s="98"/>
      <c r="AG63" s="205">
        <v>24.232199999999999</v>
      </c>
      <c r="AH63" s="98"/>
      <c r="AI63" s="98"/>
      <c r="AJ63" s="205">
        <v>35.113</v>
      </c>
      <c r="AK63" s="98"/>
      <c r="AL63" s="98"/>
      <c r="AM63" s="205">
        <v>40.474299999999999</v>
      </c>
      <c r="AN63" s="98"/>
      <c r="AO63" s="98"/>
      <c r="AP63" s="205">
        <v>13.2812</v>
      </c>
      <c r="AQ63" s="98"/>
      <c r="AR63" s="98"/>
      <c r="AS63" s="205">
        <v>3.7475999999999998</v>
      </c>
      <c r="AT63" s="98"/>
      <c r="AU63" s="98"/>
      <c r="AV63" s="100">
        <v>0</v>
      </c>
      <c r="AW63" s="100">
        <v>0</v>
      </c>
      <c r="AX63" s="100"/>
      <c r="AY63" s="100" t="s">
        <v>3372</v>
      </c>
      <c r="AZ63" s="205">
        <v>2.2279</v>
      </c>
      <c r="BA63" s="98"/>
      <c r="BB63" s="98"/>
      <c r="BC63" s="205">
        <v>3.7475999999999998</v>
      </c>
      <c r="BD63" s="98"/>
      <c r="BE63" s="98"/>
      <c r="BF63" s="205">
        <v>3.7475999999999998</v>
      </c>
      <c r="BG63" s="98"/>
      <c r="BH63" s="98"/>
      <c r="BI63" s="97" t="s">
        <v>3376</v>
      </c>
      <c r="BJ63" s="125">
        <v>42919</v>
      </c>
      <c r="BK63" s="125">
        <v>42919</v>
      </c>
      <c r="BL63" s="126">
        <v>311868183</v>
      </c>
      <c r="BM63" s="207">
        <v>1404.12</v>
      </c>
      <c r="BN63" s="96" t="s">
        <v>3374</v>
      </c>
      <c r="BO63" s="100" t="s">
        <v>70</v>
      </c>
      <c r="BP63" s="100"/>
    </row>
    <row r="64" spans="1:68" ht="15.95" customHeight="1">
      <c r="A64" s="93" t="s">
        <v>409</v>
      </c>
      <c r="B64" s="94" t="s">
        <v>410</v>
      </c>
      <c r="C64" s="202">
        <v>2.1987999999999999</v>
      </c>
      <c r="D64" s="101"/>
      <c r="E64" s="101"/>
      <c r="F64" s="202">
        <v>0.36299999999999999</v>
      </c>
      <c r="G64" s="101"/>
      <c r="H64" s="101"/>
      <c r="I64" s="202">
        <v>1.141</v>
      </c>
      <c r="J64" s="101"/>
      <c r="K64" s="101"/>
      <c r="L64" s="202">
        <v>2.7953999999999999</v>
      </c>
      <c r="M64" s="101"/>
      <c r="N64" s="101"/>
      <c r="O64" s="202">
        <v>7.9966999999999997</v>
      </c>
      <c r="P64" s="102"/>
      <c r="Q64" s="101"/>
      <c r="R64" s="202">
        <v>8.8242999999999991</v>
      </c>
      <c r="S64" s="101"/>
      <c r="T64" s="101"/>
      <c r="U64" s="202">
        <v>12.1861</v>
      </c>
      <c r="V64" s="101"/>
      <c r="W64" s="101"/>
      <c r="X64" s="202">
        <v>12.6883</v>
      </c>
      <c r="Y64" s="101"/>
      <c r="Z64" s="101"/>
      <c r="AA64" s="202">
        <v>6.5114999999999998</v>
      </c>
      <c r="AB64" s="101"/>
      <c r="AC64" s="101"/>
      <c r="AD64" s="202">
        <v>0.76060000000000005</v>
      </c>
      <c r="AE64" s="101"/>
      <c r="AF64" s="101"/>
      <c r="AG64" s="202">
        <v>22.131</v>
      </c>
      <c r="AH64" s="101"/>
      <c r="AI64" s="101"/>
      <c r="AJ64" s="202">
        <v>32.238900000000001</v>
      </c>
      <c r="AK64" s="101"/>
      <c r="AL64" s="101"/>
      <c r="AM64" s="202">
        <v>46.0565</v>
      </c>
      <c r="AN64" s="101"/>
      <c r="AO64" s="101"/>
      <c r="AP64" s="202">
        <v>12.806800000000001</v>
      </c>
      <c r="AQ64" s="101"/>
      <c r="AR64" s="101"/>
      <c r="AS64" s="202">
        <v>3.6817000000000002</v>
      </c>
      <c r="AT64" s="101"/>
      <c r="AU64" s="101"/>
      <c r="AV64" s="95">
        <v>0</v>
      </c>
      <c r="AW64" s="95">
        <v>0</v>
      </c>
      <c r="AX64" s="95"/>
      <c r="AY64" s="95" t="s">
        <v>3372</v>
      </c>
      <c r="AZ64" s="202">
        <v>2.1987999999999999</v>
      </c>
      <c r="BA64" s="101"/>
      <c r="BB64" s="101"/>
      <c r="BC64" s="202">
        <v>3.6817000000000002</v>
      </c>
      <c r="BD64" s="101"/>
      <c r="BE64" s="101"/>
      <c r="BF64" s="202">
        <v>3.6817000000000002</v>
      </c>
      <c r="BG64" s="101"/>
      <c r="BH64" s="101"/>
      <c r="BI64" s="94" t="s">
        <v>3376</v>
      </c>
      <c r="BJ64" s="121">
        <v>42804</v>
      </c>
      <c r="BK64" s="121">
        <v>42804</v>
      </c>
      <c r="BL64" s="122">
        <v>24526856892</v>
      </c>
      <c r="BM64" s="204">
        <v>1459.9</v>
      </c>
      <c r="BN64" s="93" t="s">
        <v>3374</v>
      </c>
      <c r="BO64" s="95" t="s">
        <v>70</v>
      </c>
      <c r="BP64" s="95"/>
    </row>
    <row r="65" spans="1:68" ht="15.95" customHeight="1">
      <c r="A65" s="96" t="s">
        <v>414</v>
      </c>
      <c r="B65" s="97" t="s">
        <v>415</v>
      </c>
      <c r="C65" s="205">
        <v>2.2122999999999999</v>
      </c>
      <c r="D65" s="98"/>
      <c r="E65" s="98"/>
      <c r="F65" s="205">
        <v>0.36320000000000002</v>
      </c>
      <c r="G65" s="98"/>
      <c r="H65" s="98"/>
      <c r="I65" s="205">
        <v>1.1446000000000001</v>
      </c>
      <c r="J65" s="98"/>
      <c r="K65" s="98"/>
      <c r="L65" s="205">
        <v>2.8111000000000002</v>
      </c>
      <c r="M65" s="98"/>
      <c r="N65" s="98"/>
      <c r="O65" s="205">
        <v>8.0488999999999997</v>
      </c>
      <c r="P65" s="99"/>
      <c r="Q65" s="98"/>
      <c r="R65" s="205">
        <v>8.9301999999999992</v>
      </c>
      <c r="S65" s="98"/>
      <c r="T65" s="98"/>
      <c r="U65" s="205">
        <v>12.3512</v>
      </c>
      <c r="V65" s="98"/>
      <c r="W65" s="98"/>
      <c r="X65" s="205">
        <v>12.9099</v>
      </c>
      <c r="Y65" s="98"/>
      <c r="Z65" s="98"/>
      <c r="AA65" s="205">
        <v>6.9316000000000004</v>
      </c>
      <c r="AB65" s="98"/>
      <c r="AC65" s="98"/>
      <c r="AD65" s="205">
        <v>1.3642000000000001</v>
      </c>
      <c r="AE65" s="98"/>
      <c r="AF65" s="98"/>
      <c r="AG65" s="205">
        <v>23.0962</v>
      </c>
      <c r="AH65" s="98"/>
      <c r="AI65" s="98"/>
      <c r="AJ65" s="205">
        <v>33.552199999999999</v>
      </c>
      <c r="AK65" s="98"/>
      <c r="AL65" s="98"/>
      <c r="AM65" s="205">
        <v>47.637900000000002</v>
      </c>
      <c r="AN65" s="98"/>
      <c r="AO65" s="98"/>
      <c r="AP65" s="205">
        <v>13.0258</v>
      </c>
      <c r="AQ65" s="98"/>
      <c r="AR65" s="98"/>
      <c r="AS65" s="205">
        <v>3.7122000000000002</v>
      </c>
      <c r="AT65" s="98"/>
      <c r="AU65" s="98"/>
      <c r="AV65" s="100">
        <v>0</v>
      </c>
      <c r="AW65" s="100">
        <v>0</v>
      </c>
      <c r="AX65" s="100"/>
      <c r="AY65" s="100" t="s">
        <v>3372</v>
      </c>
      <c r="AZ65" s="205">
        <v>2.2122999999999999</v>
      </c>
      <c r="BA65" s="98"/>
      <c r="BB65" s="98"/>
      <c r="BC65" s="205">
        <v>3.7122000000000002</v>
      </c>
      <c r="BD65" s="98"/>
      <c r="BE65" s="98"/>
      <c r="BF65" s="205">
        <v>3.7122000000000002</v>
      </c>
      <c r="BG65" s="98"/>
      <c r="BH65" s="98"/>
      <c r="BI65" s="97" t="s">
        <v>3376</v>
      </c>
      <c r="BJ65" s="125">
        <v>42801</v>
      </c>
      <c r="BK65" s="125">
        <v>42801</v>
      </c>
      <c r="BL65" s="126">
        <v>65071467407</v>
      </c>
      <c r="BM65" s="207">
        <v>1475.71</v>
      </c>
      <c r="BN65" s="96" t="s">
        <v>3374</v>
      </c>
      <c r="BO65" s="100" t="s">
        <v>70</v>
      </c>
      <c r="BP65" s="100"/>
    </row>
    <row r="66" spans="1:68" ht="15.95" customHeight="1">
      <c r="A66" s="93" t="s">
        <v>419</v>
      </c>
      <c r="B66" s="94" t="s">
        <v>420</v>
      </c>
      <c r="C66" s="202">
        <v>2.2622</v>
      </c>
      <c r="D66" s="101"/>
      <c r="E66" s="101"/>
      <c r="F66" s="202">
        <v>0.36530000000000001</v>
      </c>
      <c r="G66" s="101"/>
      <c r="H66" s="101"/>
      <c r="I66" s="202">
        <v>1.1574</v>
      </c>
      <c r="J66" s="101"/>
      <c r="K66" s="101"/>
      <c r="L66" s="202">
        <v>2.8715999999999999</v>
      </c>
      <c r="M66" s="101"/>
      <c r="N66" s="101"/>
      <c r="O66" s="202">
        <v>8.2403999999999993</v>
      </c>
      <c r="P66" s="102"/>
      <c r="Q66" s="101"/>
      <c r="R66" s="202">
        <v>9.3216000000000001</v>
      </c>
      <c r="S66" s="101"/>
      <c r="T66" s="101"/>
      <c r="U66" s="202">
        <v>12.9666</v>
      </c>
      <c r="V66" s="101"/>
      <c r="W66" s="101"/>
      <c r="X66" s="202">
        <v>13.732799999999999</v>
      </c>
      <c r="Y66" s="101"/>
      <c r="Z66" s="101"/>
      <c r="AA66" s="202">
        <v>8.5023</v>
      </c>
      <c r="AB66" s="101"/>
      <c r="AC66" s="101"/>
      <c r="AD66" s="202">
        <v>3.6179999999999999</v>
      </c>
      <c r="AE66" s="101"/>
      <c r="AF66" s="101"/>
      <c r="AG66" s="101"/>
      <c r="AH66" s="101"/>
      <c r="AI66" s="101"/>
      <c r="AJ66" s="101"/>
      <c r="AK66" s="101"/>
      <c r="AL66" s="101"/>
      <c r="AM66" s="202">
        <v>5.0303000000000004</v>
      </c>
      <c r="AN66" s="101"/>
      <c r="AO66" s="101"/>
      <c r="AP66" s="202">
        <v>13.8438</v>
      </c>
      <c r="AQ66" s="101"/>
      <c r="AR66" s="101"/>
      <c r="AS66" s="202">
        <v>3.8250000000000002</v>
      </c>
      <c r="AT66" s="101"/>
      <c r="AU66" s="101"/>
      <c r="AV66" s="95">
        <v>0</v>
      </c>
      <c r="AW66" s="95">
        <v>0</v>
      </c>
      <c r="AX66" s="95"/>
      <c r="AY66" s="95" t="s">
        <v>3372</v>
      </c>
      <c r="AZ66" s="202">
        <v>2.2622</v>
      </c>
      <c r="BA66" s="101"/>
      <c r="BB66" s="101"/>
      <c r="BC66" s="202">
        <v>3.8250000000000002</v>
      </c>
      <c r="BD66" s="101"/>
      <c r="BE66" s="101"/>
      <c r="BF66" s="202">
        <v>3.8250000000000002</v>
      </c>
      <c r="BG66" s="101"/>
      <c r="BH66" s="101"/>
      <c r="BI66" s="94" t="s">
        <v>3376</v>
      </c>
      <c r="BJ66" s="121">
        <v>44214</v>
      </c>
      <c r="BK66" s="121">
        <v>44214</v>
      </c>
      <c r="BL66" s="122">
        <v>4683926</v>
      </c>
      <c r="BM66" s="204">
        <v>1049.6400000000001</v>
      </c>
      <c r="BN66" s="93" t="s">
        <v>3374</v>
      </c>
      <c r="BO66" s="95" t="s">
        <v>70</v>
      </c>
      <c r="BP66" s="95"/>
    </row>
    <row r="67" spans="1:68" ht="15.95" customHeight="1">
      <c r="A67" s="96" t="s">
        <v>423</v>
      </c>
      <c r="B67" s="97" t="s">
        <v>424</v>
      </c>
      <c r="C67" s="205">
        <v>2.2443</v>
      </c>
      <c r="D67" s="98"/>
      <c r="E67" s="98"/>
      <c r="F67" s="205">
        <v>0.36380000000000001</v>
      </c>
      <c r="G67" s="98"/>
      <c r="H67" s="98"/>
      <c r="I67" s="205">
        <v>1.1520999999999999</v>
      </c>
      <c r="J67" s="98"/>
      <c r="K67" s="98"/>
      <c r="L67" s="205">
        <v>2.8500999999999999</v>
      </c>
      <c r="M67" s="98"/>
      <c r="N67" s="98"/>
      <c r="O67" s="205">
        <v>8.1723999999999997</v>
      </c>
      <c r="P67" s="99"/>
      <c r="Q67" s="98"/>
      <c r="R67" s="205">
        <v>9.1806000000000001</v>
      </c>
      <c r="S67" s="98"/>
      <c r="T67" s="98"/>
      <c r="U67" s="205">
        <v>12.744400000000001</v>
      </c>
      <c r="V67" s="98"/>
      <c r="W67" s="98"/>
      <c r="X67" s="205">
        <v>13.4351</v>
      </c>
      <c r="Y67" s="98"/>
      <c r="Z67" s="98"/>
      <c r="AA67" s="205">
        <v>7.9337999999999997</v>
      </c>
      <c r="AB67" s="98"/>
      <c r="AC67" s="98"/>
      <c r="AD67" s="205">
        <v>2.8024</v>
      </c>
      <c r="AE67" s="98"/>
      <c r="AF67" s="98"/>
      <c r="AG67" s="205">
        <v>25.4133</v>
      </c>
      <c r="AH67" s="98"/>
      <c r="AI67" s="98"/>
      <c r="AJ67" s="205">
        <v>36.712400000000002</v>
      </c>
      <c r="AK67" s="98"/>
      <c r="AL67" s="98"/>
      <c r="AM67" s="205">
        <v>53.184899999999999</v>
      </c>
      <c r="AN67" s="98"/>
      <c r="AO67" s="98"/>
      <c r="AP67" s="205">
        <v>13.547000000000001</v>
      </c>
      <c r="AQ67" s="98"/>
      <c r="AR67" s="98"/>
      <c r="AS67" s="205">
        <v>3.7848999999999999</v>
      </c>
      <c r="AT67" s="98"/>
      <c r="AU67" s="98"/>
      <c r="AV67" s="100">
        <v>0</v>
      </c>
      <c r="AW67" s="100">
        <v>0</v>
      </c>
      <c r="AX67" s="100"/>
      <c r="AY67" s="100" t="s">
        <v>3372</v>
      </c>
      <c r="AZ67" s="205">
        <v>2.2443</v>
      </c>
      <c r="BA67" s="98"/>
      <c r="BB67" s="98"/>
      <c r="BC67" s="205">
        <v>3.7848999999999999</v>
      </c>
      <c r="BD67" s="98"/>
      <c r="BE67" s="98"/>
      <c r="BF67" s="205">
        <v>3.7848999999999999</v>
      </c>
      <c r="BG67" s="98"/>
      <c r="BH67" s="98"/>
      <c r="BI67" s="97" t="s">
        <v>3376</v>
      </c>
      <c r="BJ67" s="125">
        <v>42802</v>
      </c>
      <c r="BK67" s="125">
        <v>42802</v>
      </c>
      <c r="BL67" s="126">
        <v>77694590</v>
      </c>
      <c r="BM67" s="207">
        <v>1531.17</v>
      </c>
      <c r="BN67" s="96" t="s">
        <v>3374</v>
      </c>
      <c r="BO67" s="100" t="s">
        <v>70</v>
      </c>
      <c r="BP67" s="100"/>
    </row>
    <row r="68" spans="1:68" ht="15.95" customHeight="1">
      <c r="A68" s="93" t="s">
        <v>427</v>
      </c>
      <c r="B68" s="94" t="s">
        <v>428</v>
      </c>
      <c r="C68" s="202">
        <v>2.2471000000000001</v>
      </c>
      <c r="D68" s="101"/>
      <c r="E68" s="101"/>
      <c r="F68" s="202">
        <v>0.36409999999999998</v>
      </c>
      <c r="G68" s="101"/>
      <c r="H68" s="101"/>
      <c r="I68" s="202">
        <v>1.153</v>
      </c>
      <c r="J68" s="101"/>
      <c r="K68" s="101"/>
      <c r="L68" s="202">
        <v>2.8540000000000001</v>
      </c>
      <c r="M68" s="101"/>
      <c r="N68" s="101"/>
      <c r="O68" s="202">
        <v>8.1849000000000007</v>
      </c>
      <c r="P68" s="102"/>
      <c r="Q68" s="101"/>
      <c r="R68" s="202">
        <v>9.2060999999999993</v>
      </c>
      <c r="S68" s="101"/>
      <c r="T68" s="101"/>
      <c r="U68" s="202">
        <v>12.7835</v>
      </c>
      <c r="V68" s="101"/>
      <c r="W68" s="101"/>
      <c r="X68" s="202">
        <v>13.488</v>
      </c>
      <c r="Y68" s="101"/>
      <c r="Z68" s="101"/>
      <c r="AA68" s="202">
        <v>8.0350000000000001</v>
      </c>
      <c r="AB68" s="101"/>
      <c r="AC68" s="101"/>
      <c r="AD68" s="202">
        <v>2.9506000000000001</v>
      </c>
      <c r="AE68" s="101"/>
      <c r="AF68" s="101"/>
      <c r="AG68" s="202">
        <v>25.647099999999998</v>
      </c>
      <c r="AH68" s="101"/>
      <c r="AI68" s="101"/>
      <c r="AJ68" s="202">
        <v>37.035699999999999</v>
      </c>
      <c r="AK68" s="101"/>
      <c r="AL68" s="101"/>
      <c r="AM68" s="202">
        <v>53.591000000000001</v>
      </c>
      <c r="AN68" s="101"/>
      <c r="AO68" s="101"/>
      <c r="AP68" s="202">
        <v>13.6005</v>
      </c>
      <c r="AQ68" s="101"/>
      <c r="AR68" s="101"/>
      <c r="AS68" s="202">
        <v>3.7921</v>
      </c>
      <c r="AT68" s="101"/>
      <c r="AU68" s="101"/>
      <c r="AV68" s="95">
        <v>0</v>
      </c>
      <c r="AW68" s="95">
        <v>0</v>
      </c>
      <c r="AX68" s="95"/>
      <c r="AY68" s="95" t="s">
        <v>3372</v>
      </c>
      <c r="AZ68" s="202">
        <v>2.2471000000000001</v>
      </c>
      <c r="BA68" s="101"/>
      <c r="BB68" s="101"/>
      <c r="BC68" s="202">
        <v>3.7921</v>
      </c>
      <c r="BD68" s="101"/>
      <c r="BE68" s="101"/>
      <c r="BF68" s="202">
        <v>3.7921</v>
      </c>
      <c r="BG68" s="101"/>
      <c r="BH68" s="101"/>
      <c r="BI68" s="94" t="s">
        <v>3376</v>
      </c>
      <c r="BJ68" s="121">
        <v>42802</v>
      </c>
      <c r="BK68" s="121">
        <v>42802</v>
      </c>
      <c r="BL68" s="122">
        <v>748899078</v>
      </c>
      <c r="BM68" s="204">
        <v>1535.22</v>
      </c>
      <c r="BN68" s="93" t="s">
        <v>3374</v>
      </c>
      <c r="BO68" s="95" t="s">
        <v>70</v>
      </c>
      <c r="BP68" s="95"/>
    </row>
    <row r="69" spans="1:68" ht="15.95" customHeight="1">
      <c r="A69" s="96" t="s">
        <v>432</v>
      </c>
      <c r="B69" s="97" t="s">
        <v>433</v>
      </c>
      <c r="C69" s="205">
        <v>2.2475999999999998</v>
      </c>
      <c r="D69" s="98"/>
      <c r="E69" s="98"/>
      <c r="F69" s="205">
        <v>0.36409999999999998</v>
      </c>
      <c r="G69" s="98"/>
      <c r="H69" s="98"/>
      <c r="I69" s="205">
        <v>1.1532</v>
      </c>
      <c r="J69" s="98"/>
      <c r="K69" s="98"/>
      <c r="L69" s="205">
        <v>2.8538999999999999</v>
      </c>
      <c r="M69" s="98"/>
      <c r="N69" s="98"/>
      <c r="O69" s="205">
        <v>8.1875999999999998</v>
      </c>
      <c r="P69" s="99"/>
      <c r="Q69" s="98"/>
      <c r="R69" s="205">
        <v>9.2111999999999998</v>
      </c>
      <c r="S69" s="98"/>
      <c r="T69" s="98"/>
      <c r="U69" s="205">
        <v>12.791700000000001</v>
      </c>
      <c r="V69" s="98"/>
      <c r="W69" s="98"/>
      <c r="X69" s="205">
        <v>13.4986</v>
      </c>
      <c r="Y69" s="98"/>
      <c r="Z69" s="98"/>
      <c r="AA69" s="205">
        <v>8.0549999999999997</v>
      </c>
      <c r="AB69" s="98"/>
      <c r="AC69" s="98"/>
      <c r="AD69" s="205">
        <v>2.9790999999999999</v>
      </c>
      <c r="AE69" s="98"/>
      <c r="AF69" s="98"/>
      <c r="AG69" s="205">
        <v>25.698899999999998</v>
      </c>
      <c r="AH69" s="98"/>
      <c r="AI69" s="98"/>
      <c r="AJ69" s="98"/>
      <c r="AK69" s="98"/>
      <c r="AL69" s="98"/>
      <c r="AM69" s="205">
        <v>23.507999999999999</v>
      </c>
      <c r="AN69" s="98"/>
      <c r="AO69" s="98"/>
      <c r="AP69" s="205">
        <v>13.610300000000001</v>
      </c>
      <c r="AQ69" s="98"/>
      <c r="AR69" s="98"/>
      <c r="AS69" s="205">
        <v>3.7934999999999999</v>
      </c>
      <c r="AT69" s="98"/>
      <c r="AU69" s="98"/>
      <c r="AV69" s="100">
        <v>0</v>
      </c>
      <c r="AW69" s="100">
        <v>0</v>
      </c>
      <c r="AX69" s="100"/>
      <c r="AY69" s="100" t="s">
        <v>3372</v>
      </c>
      <c r="AZ69" s="205">
        <v>2.2475999999999998</v>
      </c>
      <c r="BA69" s="98"/>
      <c r="BB69" s="98"/>
      <c r="BC69" s="205">
        <v>3.7934999999999999</v>
      </c>
      <c r="BD69" s="98"/>
      <c r="BE69" s="98"/>
      <c r="BF69" s="205">
        <v>3.7934999999999999</v>
      </c>
      <c r="BG69" s="98"/>
      <c r="BH69" s="98"/>
      <c r="BI69" s="97" t="s">
        <v>3376</v>
      </c>
      <c r="BJ69" s="125">
        <v>43861</v>
      </c>
      <c r="BK69" s="125">
        <v>43861</v>
      </c>
      <c r="BL69" s="126">
        <v>1003903428</v>
      </c>
      <c r="BM69" s="207">
        <v>1235.08</v>
      </c>
      <c r="BN69" s="96" t="s">
        <v>3374</v>
      </c>
      <c r="BO69" s="100" t="s">
        <v>70</v>
      </c>
      <c r="BP69" s="100"/>
    </row>
    <row r="70" spans="1:68" ht="15.95" customHeight="1">
      <c r="A70" s="93" t="s">
        <v>437</v>
      </c>
      <c r="B70" s="94" t="s">
        <v>438</v>
      </c>
      <c r="C70" s="202">
        <v>2.4969999999999999</v>
      </c>
      <c r="D70" s="101"/>
      <c r="E70" s="101"/>
      <c r="F70" s="202">
        <v>0.38700000000000001</v>
      </c>
      <c r="G70" s="101"/>
      <c r="H70" s="101"/>
      <c r="I70" s="202">
        <v>1.2302</v>
      </c>
      <c r="J70" s="101"/>
      <c r="K70" s="101"/>
      <c r="L70" s="202">
        <v>3.1316999999999999</v>
      </c>
      <c r="M70" s="101"/>
      <c r="N70" s="101"/>
      <c r="O70" s="202">
        <v>8.7912999999999997</v>
      </c>
      <c r="P70" s="102"/>
      <c r="Q70" s="101"/>
      <c r="R70" s="202">
        <v>9.9393999999999991</v>
      </c>
      <c r="S70" s="101"/>
      <c r="T70" s="101"/>
      <c r="U70" s="202">
        <v>13.8894</v>
      </c>
      <c r="V70" s="101"/>
      <c r="W70" s="101"/>
      <c r="X70" s="202">
        <v>14.7796</v>
      </c>
      <c r="Y70" s="101"/>
      <c r="Z70" s="101"/>
      <c r="AA70" s="202">
        <v>9.8603000000000005</v>
      </c>
      <c r="AB70" s="101"/>
      <c r="AC70" s="101"/>
      <c r="AD70" s="202">
        <v>4.8544</v>
      </c>
      <c r="AE70" s="101"/>
      <c r="AF70" s="101"/>
      <c r="AG70" s="202">
        <v>29.0823</v>
      </c>
      <c r="AH70" s="101"/>
      <c r="AI70" s="101"/>
      <c r="AJ70" s="202">
        <v>41.795200000000001</v>
      </c>
      <c r="AK70" s="101"/>
      <c r="AL70" s="101"/>
      <c r="AM70" s="202">
        <v>60.571199999999997</v>
      </c>
      <c r="AN70" s="101"/>
      <c r="AO70" s="101"/>
      <c r="AP70" s="202">
        <v>14.9276</v>
      </c>
      <c r="AQ70" s="101"/>
      <c r="AR70" s="101"/>
      <c r="AS70" s="202">
        <v>4.3331999999999997</v>
      </c>
      <c r="AT70" s="101"/>
      <c r="AU70" s="101"/>
      <c r="AV70" s="95">
        <v>1.9072</v>
      </c>
      <c r="AW70" s="95">
        <v>0</v>
      </c>
      <c r="AX70" s="95"/>
      <c r="AY70" s="95" t="s">
        <v>3372</v>
      </c>
      <c r="AZ70" s="202">
        <v>2.4969999999999999</v>
      </c>
      <c r="BA70" s="101"/>
      <c r="BB70" s="101"/>
      <c r="BC70" s="202">
        <v>4.3331999999999997</v>
      </c>
      <c r="BD70" s="101"/>
      <c r="BE70" s="101"/>
      <c r="BF70" s="202">
        <v>4.3331999999999997</v>
      </c>
      <c r="BG70" s="101"/>
      <c r="BH70" s="101"/>
      <c r="BI70" s="94" t="s">
        <v>3376</v>
      </c>
      <c r="BJ70" s="121">
        <v>42796</v>
      </c>
      <c r="BK70" s="121">
        <v>42796</v>
      </c>
      <c r="BL70" s="122">
        <v>289634811066</v>
      </c>
      <c r="BM70" s="204">
        <v>1582.38</v>
      </c>
      <c r="BN70" s="93" t="s">
        <v>3374</v>
      </c>
      <c r="BO70" s="95" t="s">
        <v>70</v>
      </c>
      <c r="BP70" s="95"/>
    </row>
    <row r="71" spans="1:68" ht="15.95" customHeight="1">
      <c r="A71" s="96" t="s">
        <v>448</v>
      </c>
      <c r="B71" s="97" t="s">
        <v>449</v>
      </c>
      <c r="C71" s="205">
        <v>2.4321000000000002</v>
      </c>
      <c r="D71" s="98"/>
      <c r="E71" s="98"/>
      <c r="F71" s="205">
        <v>0.3856</v>
      </c>
      <c r="G71" s="98"/>
      <c r="H71" s="98"/>
      <c r="I71" s="205">
        <v>1.2143999999999999</v>
      </c>
      <c r="J71" s="98"/>
      <c r="K71" s="98"/>
      <c r="L71" s="205">
        <v>3.0533999999999999</v>
      </c>
      <c r="M71" s="98"/>
      <c r="N71" s="98"/>
      <c r="O71" s="205">
        <v>8.5382999999999996</v>
      </c>
      <c r="P71" s="99"/>
      <c r="Q71" s="98"/>
      <c r="R71" s="205">
        <v>9.4277999999999995</v>
      </c>
      <c r="S71" s="98"/>
      <c r="T71" s="98"/>
      <c r="U71" s="205">
        <v>13.0844</v>
      </c>
      <c r="V71" s="98"/>
      <c r="W71" s="98"/>
      <c r="X71" s="205">
        <v>13.7011</v>
      </c>
      <c r="Y71" s="98"/>
      <c r="Z71" s="98"/>
      <c r="AA71" s="205">
        <v>7.7630999999999997</v>
      </c>
      <c r="AB71" s="98"/>
      <c r="AC71" s="98"/>
      <c r="AD71" s="205">
        <v>1.7968</v>
      </c>
      <c r="AE71" s="98"/>
      <c r="AF71" s="98"/>
      <c r="AG71" s="205">
        <v>24.092600000000001</v>
      </c>
      <c r="AH71" s="98"/>
      <c r="AI71" s="98"/>
      <c r="AJ71" s="205">
        <v>34.9298</v>
      </c>
      <c r="AK71" s="98"/>
      <c r="AL71" s="98"/>
      <c r="AM71" s="205">
        <v>49.768700000000003</v>
      </c>
      <c r="AN71" s="98"/>
      <c r="AO71" s="98"/>
      <c r="AP71" s="205">
        <v>13.8568</v>
      </c>
      <c r="AQ71" s="98"/>
      <c r="AR71" s="98"/>
      <c r="AS71" s="205">
        <v>4.1845999999999997</v>
      </c>
      <c r="AT71" s="98"/>
      <c r="AU71" s="98"/>
      <c r="AV71" s="100">
        <v>0</v>
      </c>
      <c r="AW71" s="100">
        <v>0</v>
      </c>
      <c r="AX71" s="100"/>
      <c r="AY71" s="100" t="s">
        <v>3372</v>
      </c>
      <c r="AZ71" s="205">
        <v>2.4321000000000002</v>
      </c>
      <c r="BA71" s="98"/>
      <c r="BB71" s="98"/>
      <c r="BC71" s="205">
        <v>4.1845999999999997</v>
      </c>
      <c r="BD71" s="98"/>
      <c r="BE71" s="98"/>
      <c r="BF71" s="205">
        <v>4.1845999999999997</v>
      </c>
      <c r="BG71" s="98"/>
      <c r="BH71" s="98"/>
      <c r="BI71" s="97" t="s">
        <v>3376</v>
      </c>
      <c r="BJ71" s="125">
        <v>42796</v>
      </c>
      <c r="BK71" s="125">
        <v>42796</v>
      </c>
      <c r="BL71" s="126">
        <v>2550426607</v>
      </c>
      <c r="BM71" s="207">
        <v>1496.83</v>
      </c>
      <c r="BN71" s="96" t="s">
        <v>3374</v>
      </c>
      <c r="BO71" s="100" t="s">
        <v>70</v>
      </c>
      <c r="BP71" s="100"/>
    </row>
    <row r="72" spans="1:68" ht="15.95" customHeight="1">
      <c r="A72" s="93" t="s">
        <v>454</v>
      </c>
      <c r="B72" s="94" t="s">
        <v>455</v>
      </c>
      <c r="C72" s="202">
        <v>2.4535999999999998</v>
      </c>
      <c r="D72" s="101"/>
      <c r="E72" s="101"/>
      <c r="F72" s="202">
        <v>0.38569999999999999</v>
      </c>
      <c r="G72" s="101"/>
      <c r="H72" s="101"/>
      <c r="I72" s="202">
        <v>1.2195</v>
      </c>
      <c r="J72" s="101"/>
      <c r="K72" s="101"/>
      <c r="L72" s="202">
        <v>3.0794000000000001</v>
      </c>
      <c r="M72" s="101"/>
      <c r="N72" s="101"/>
      <c r="O72" s="202">
        <v>8.6219000000000001</v>
      </c>
      <c r="P72" s="102"/>
      <c r="Q72" s="101"/>
      <c r="R72" s="202">
        <v>9.5970999999999993</v>
      </c>
      <c r="S72" s="101"/>
      <c r="T72" s="101"/>
      <c r="U72" s="202">
        <v>13.351100000000001</v>
      </c>
      <c r="V72" s="101"/>
      <c r="W72" s="101"/>
      <c r="X72" s="202">
        <v>14.0581</v>
      </c>
      <c r="Y72" s="101"/>
      <c r="Z72" s="101"/>
      <c r="AA72" s="202">
        <v>8.4444999999999997</v>
      </c>
      <c r="AB72" s="101"/>
      <c r="AC72" s="101"/>
      <c r="AD72" s="202">
        <v>2.7730000000000001</v>
      </c>
      <c r="AE72" s="101"/>
      <c r="AF72" s="101"/>
      <c r="AG72" s="202">
        <v>25.672699999999999</v>
      </c>
      <c r="AH72" s="101"/>
      <c r="AI72" s="101"/>
      <c r="AJ72" s="202">
        <v>37.095399999999998</v>
      </c>
      <c r="AK72" s="101"/>
      <c r="AL72" s="101"/>
      <c r="AM72" s="202">
        <v>42.159700000000001</v>
      </c>
      <c r="AN72" s="101"/>
      <c r="AO72" s="101"/>
      <c r="AP72" s="202">
        <v>14.2112</v>
      </c>
      <c r="AQ72" s="101"/>
      <c r="AR72" s="101"/>
      <c r="AS72" s="202">
        <v>4.234</v>
      </c>
      <c r="AT72" s="101"/>
      <c r="AU72" s="101"/>
      <c r="AV72" s="95">
        <v>0</v>
      </c>
      <c r="AW72" s="95">
        <v>0</v>
      </c>
      <c r="AX72" s="95"/>
      <c r="AY72" s="95" t="s">
        <v>3372</v>
      </c>
      <c r="AZ72" s="202">
        <v>2.4535999999999998</v>
      </c>
      <c r="BA72" s="101"/>
      <c r="BB72" s="101"/>
      <c r="BC72" s="202">
        <v>4.234</v>
      </c>
      <c r="BD72" s="101"/>
      <c r="BE72" s="101"/>
      <c r="BF72" s="202">
        <v>4.234</v>
      </c>
      <c r="BG72" s="101"/>
      <c r="BH72" s="101"/>
      <c r="BI72" s="94" t="s">
        <v>3376</v>
      </c>
      <c r="BJ72" s="121">
        <v>42941</v>
      </c>
      <c r="BK72" s="121">
        <v>42941</v>
      </c>
      <c r="BL72" s="122">
        <v>1386279277</v>
      </c>
      <c r="BM72" s="204">
        <v>1420.97</v>
      </c>
      <c r="BN72" s="93" t="s">
        <v>3374</v>
      </c>
      <c r="BO72" s="95" t="s">
        <v>70</v>
      </c>
      <c r="BP72" s="95"/>
    </row>
    <row r="73" spans="1:68" ht="15.95" customHeight="1">
      <c r="A73" s="96" t="s">
        <v>459</v>
      </c>
      <c r="B73" s="97" t="s">
        <v>460</v>
      </c>
      <c r="C73" s="205">
        <v>2.4087999999999998</v>
      </c>
      <c r="D73" s="98"/>
      <c r="E73" s="98"/>
      <c r="F73" s="205">
        <v>0.38529999999999998</v>
      </c>
      <c r="G73" s="98"/>
      <c r="H73" s="98"/>
      <c r="I73" s="205">
        <v>1.2088000000000001</v>
      </c>
      <c r="J73" s="98"/>
      <c r="K73" s="98"/>
      <c r="L73" s="205">
        <v>3.0261</v>
      </c>
      <c r="M73" s="98"/>
      <c r="N73" s="98"/>
      <c r="O73" s="205">
        <v>8.4498999999999995</v>
      </c>
      <c r="P73" s="99"/>
      <c r="Q73" s="98"/>
      <c r="R73" s="205">
        <v>9.2471999999999994</v>
      </c>
      <c r="S73" s="98"/>
      <c r="T73" s="98"/>
      <c r="U73" s="205">
        <v>12.8011</v>
      </c>
      <c r="V73" s="98"/>
      <c r="W73" s="98"/>
      <c r="X73" s="205">
        <v>13.322699999999999</v>
      </c>
      <c r="Y73" s="98"/>
      <c r="Z73" s="98"/>
      <c r="AA73" s="205">
        <v>7.0441000000000003</v>
      </c>
      <c r="AB73" s="98"/>
      <c r="AC73" s="98"/>
      <c r="AD73" s="205">
        <v>0.76800000000000002</v>
      </c>
      <c r="AE73" s="98"/>
      <c r="AF73" s="98"/>
      <c r="AG73" s="205">
        <v>22.442</v>
      </c>
      <c r="AH73" s="98"/>
      <c r="AI73" s="98"/>
      <c r="AJ73" s="205">
        <v>32.693800000000003</v>
      </c>
      <c r="AK73" s="98"/>
      <c r="AL73" s="98"/>
      <c r="AM73" s="205">
        <v>44.672899999999998</v>
      </c>
      <c r="AN73" s="98"/>
      <c r="AO73" s="98"/>
      <c r="AP73" s="205">
        <v>13.4819</v>
      </c>
      <c r="AQ73" s="98"/>
      <c r="AR73" s="98"/>
      <c r="AS73" s="205">
        <v>4.1323999999999996</v>
      </c>
      <c r="AT73" s="98"/>
      <c r="AU73" s="98"/>
      <c r="AV73" s="100">
        <v>0</v>
      </c>
      <c r="AW73" s="100">
        <v>0</v>
      </c>
      <c r="AX73" s="100"/>
      <c r="AY73" s="100" t="s">
        <v>3372</v>
      </c>
      <c r="AZ73" s="205">
        <v>2.4087999999999998</v>
      </c>
      <c r="BA73" s="98"/>
      <c r="BB73" s="98"/>
      <c r="BC73" s="205">
        <v>4.1323999999999996</v>
      </c>
      <c r="BD73" s="98"/>
      <c r="BE73" s="98"/>
      <c r="BF73" s="205">
        <v>4.1323999999999996</v>
      </c>
      <c r="BG73" s="98"/>
      <c r="BH73" s="98"/>
      <c r="BI73" s="97" t="s">
        <v>3376</v>
      </c>
      <c r="BJ73" s="125">
        <v>42832</v>
      </c>
      <c r="BK73" s="125">
        <v>42832</v>
      </c>
      <c r="BL73" s="126">
        <v>969425907</v>
      </c>
      <c r="BM73" s="207">
        <v>1445.93</v>
      </c>
      <c r="BN73" s="96" t="s">
        <v>3374</v>
      </c>
      <c r="BO73" s="100" t="s">
        <v>70</v>
      </c>
      <c r="BP73" s="100"/>
    </row>
    <row r="74" spans="1:68" ht="15.95" customHeight="1">
      <c r="A74" s="93" t="s">
        <v>464</v>
      </c>
      <c r="B74" s="94" t="s">
        <v>465</v>
      </c>
      <c r="C74" s="202">
        <v>2.4418000000000002</v>
      </c>
      <c r="D74" s="101"/>
      <c r="E74" s="101"/>
      <c r="F74" s="202">
        <v>0.38550000000000001</v>
      </c>
      <c r="G74" s="101"/>
      <c r="H74" s="101"/>
      <c r="I74" s="202">
        <v>1.2169000000000001</v>
      </c>
      <c r="J74" s="101"/>
      <c r="K74" s="101"/>
      <c r="L74" s="202">
        <v>3.0657999999999999</v>
      </c>
      <c r="M74" s="101"/>
      <c r="N74" s="101"/>
      <c r="O74" s="202">
        <v>8.5774000000000008</v>
      </c>
      <c r="P74" s="102"/>
      <c r="Q74" s="101"/>
      <c r="R74" s="202">
        <v>9.5070999999999994</v>
      </c>
      <c r="S74" s="101"/>
      <c r="T74" s="101"/>
      <c r="U74" s="202">
        <v>13.2087</v>
      </c>
      <c r="V74" s="101"/>
      <c r="W74" s="101"/>
      <c r="X74" s="202">
        <v>13.868600000000001</v>
      </c>
      <c r="Y74" s="101"/>
      <c r="Z74" s="101"/>
      <c r="AA74" s="202">
        <v>8.0816999999999997</v>
      </c>
      <c r="AB74" s="101"/>
      <c r="AC74" s="101"/>
      <c r="AD74" s="202">
        <v>2.2513000000000001</v>
      </c>
      <c r="AE74" s="101"/>
      <c r="AF74" s="101"/>
      <c r="AG74" s="202">
        <v>24.83</v>
      </c>
      <c r="AH74" s="101"/>
      <c r="AI74" s="101"/>
      <c r="AJ74" s="202">
        <v>35.947699999999998</v>
      </c>
      <c r="AK74" s="101"/>
      <c r="AL74" s="101"/>
      <c r="AM74" s="202">
        <v>43.041400000000003</v>
      </c>
      <c r="AN74" s="101"/>
      <c r="AO74" s="101"/>
      <c r="AP74" s="202">
        <v>14.023</v>
      </c>
      <c r="AQ74" s="101"/>
      <c r="AR74" s="101"/>
      <c r="AS74" s="202">
        <v>4.2076000000000002</v>
      </c>
      <c r="AT74" s="101"/>
      <c r="AU74" s="101"/>
      <c r="AV74" s="95">
        <v>0</v>
      </c>
      <c r="AW74" s="95">
        <v>0</v>
      </c>
      <c r="AX74" s="95"/>
      <c r="AY74" s="95" t="s">
        <v>3372</v>
      </c>
      <c r="AZ74" s="202">
        <v>2.4418000000000002</v>
      </c>
      <c r="BA74" s="101"/>
      <c r="BB74" s="101"/>
      <c r="BC74" s="202">
        <v>4.2076000000000002</v>
      </c>
      <c r="BD74" s="101"/>
      <c r="BE74" s="101"/>
      <c r="BF74" s="202">
        <v>4.2076000000000002</v>
      </c>
      <c r="BG74" s="101"/>
      <c r="BH74" s="101"/>
      <c r="BI74" s="94" t="s">
        <v>3376</v>
      </c>
      <c r="BJ74" s="121">
        <v>42926</v>
      </c>
      <c r="BK74" s="121">
        <v>42926</v>
      </c>
      <c r="BL74" s="122">
        <v>2096764532</v>
      </c>
      <c r="BM74" s="204">
        <v>1429.78</v>
      </c>
      <c r="BN74" s="93" t="s">
        <v>3374</v>
      </c>
      <c r="BO74" s="95" t="s">
        <v>70</v>
      </c>
      <c r="BP74" s="95"/>
    </row>
    <row r="75" spans="1:68" ht="15.95" customHeight="1">
      <c r="A75" s="96" t="s">
        <v>469</v>
      </c>
      <c r="B75" s="97" t="s">
        <v>470</v>
      </c>
      <c r="C75" s="205">
        <v>2.4129</v>
      </c>
      <c r="D75" s="98"/>
      <c r="E75" s="98"/>
      <c r="F75" s="205">
        <v>0.38500000000000001</v>
      </c>
      <c r="G75" s="98"/>
      <c r="H75" s="98"/>
      <c r="I75" s="205">
        <v>1.2092000000000001</v>
      </c>
      <c r="J75" s="98"/>
      <c r="K75" s="98"/>
      <c r="L75" s="205">
        <v>3.0303</v>
      </c>
      <c r="M75" s="98"/>
      <c r="N75" s="98"/>
      <c r="O75" s="205">
        <v>8.4644999999999992</v>
      </c>
      <c r="P75" s="99"/>
      <c r="Q75" s="98"/>
      <c r="R75" s="205">
        <v>9.2782999999999998</v>
      </c>
      <c r="S75" s="98"/>
      <c r="T75" s="98"/>
      <c r="U75" s="205">
        <v>12.8499</v>
      </c>
      <c r="V75" s="98"/>
      <c r="W75" s="98"/>
      <c r="X75" s="205">
        <v>13.3886</v>
      </c>
      <c r="Y75" s="98"/>
      <c r="Z75" s="98"/>
      <c r="AA75" s="205">
        <v>7.1691000000000003</v>
      </c>
      <c r="AB75" s="98"/>
      <c r="AC75" s="98"/>
      <c r="AD75" s="205">
        <v>0.94889999999999997</v>
      </c>
      <c r="AE75" s="98"/>
      <c r="AF75" s="98"/>
      <c r="AG75" s="205">
        <v>22.734200000000001</v>
      </c>
      <c r="AH75" s="98"/>
      <c r="AI75" s="98"/>
      <c r="AJ75" s="205">
        <v>33.078499999999998</v>
      </c>
      <c r="AK75" s="98"/>
      <c r="AL75" s="98"/>
      <c r="AM75" s="205">
        <v>46.889499999999998</v>
      </c>
      <c r="AN75" s="98"/>
      <c r="AO75" s="98"/>
      <c r="AP75" s="205">
        <v>13.5464</v>
      </c>
      <c r="AQ75" s="98"/>
      <c r="AR75" s="98"/>
      <c r="AS75" s="205">
        <v>4.1412000000000004</v>
      </c>
      <c r="AT75" s="98"/>
      <c r="AU75" s="98"/>
      <c r="AV75" s="100">
        <v>0</v>
      </c>
      <c r="AW75" s="100">
        <v>0</v>
      </c>
      <c r="AX75" s="100"/>
      <c r="AY75" s="100" t="s">
        <v>3372</v>
      </c>
      <c r="AZ75" s="205">
        <v>2.4129</v>
      </c>
      <c r="BA75" s="98"/>
      <c r="BB75" s="98"/>
      <c r="BC75" s="205">
        <v>4.1412000000000004</v>
      </c>
      <c r="BD75" s="98"/>
      <c r="BE75" s="98"/>
      <c r="BF75" s="205">
        <v>4.1412000000000004</v>
      </c>
      <c r="BG75" s="98"/>
      <c r="BH75" s="98"/>
      <c r="BI75" s="97" t="s">
        <v>3376</v>
      </c>
      <c r="BJ75" s="125">
        <v>42796</v>
      </c>
      <c r="BK75" s="125">
        <v>42796</v>
      </c>
      <c r="BL75" s="126">
        <v>31324137903</v>
      </c>
      <c r="BM75" s="207">
        <v>1468.11</v>
      </c>
      <c r="BN75" s="96" t="s">
        <v>3374</v>
      </c>
      <c r="BO75" s="100" t="s">
        <v>70</v>
      </c>
      <c r="BP75" s="100"/>
    </row>
    <row r="76" spans="1:68" ht="15.95" customHeight="1">
      <c r="A76" s="93" t="s">
        <v>474</v>
      </c>
      <c r="B76" s="94" t="s">
        <v>475</v>
      </c>
      <c r="C76" s="202">
        <v>2.4268000000000001</v>
      </c>
      <c r="D76" s="101"/>
      <c r="E76" s="101"/>
      <c r="F76" s="202">
        <v>0.38540000000000002</v>
      </c>
      <c r="G76" s="101"/>
      <c r="H76" s="101"/>
      <c r="I76" s="202">
        <v>1.2133</v>
      </c>
      <c r="J76" s="101"/>
      <c r="K76" s="101"/>
      <c r="L76" s="202">
        <v>3.0472999999999999</v>
      </c>
      <c r="M76" s="101"/>
      <c r="N76" s="101"/>
      <c r="O76" s="202">
        <v>8.5173000000000005</v>
      </c>
      <c r="P76" s="102"/>
      <c r="Q76" s="101"/>
      <c r="R76" s="202">
        <v>9.3849</v>
      </c>
      <c r="S76" s="101"/>
      <c r="T76" s="101"/>
      <c r="U76" s="202">
        <v>13.0175</v>
      </c>
      <c r="V76" s="101"/>
      <c r="W76" s="101"/>
      <c r="X76" s="202">
        <v>13.6113</v>
      </c>
      <c r="Y76" s="101"/>
      <c r="Z76" s="101"/>
      <c r="AA76" s="202">
        <v>7.5933999999999999</v>
      </c>
      <c r="AB76" s="101"/>
      <c r="AC76" s="101"/>
      <c r="AD76" s="202">
        <v>1.5533999999999999</v>
      </c>
      <c r="AE76" s="101"/>
      <c r="AF76" s="101"/>
      <c r="AG76" s="202">
        <v>23.7057</v>
      </c>
      <c r="AH76" s="101"/>
      <c r="AI76" s="101"/>
      <c r="AJ76" s="202">
        <v>34.4</v>
      </c>
      <c r="AK76" s="101"/>
      <c r="AL76" s="101"/>
      <c r="AM76" s="202">
        <v>49.059800000000003</v>
      </c>
      <c r="AN76" s="101"/>
      <c r="AO76" s="101"/>
      <c r="AP76" s="202">
        <v>13.7683</v>
      </c>
      <c r="AQ76" s="101"/>
      <c r="AR76" s="101"/>
      <c r="AS76" s="202">
        <v>4.1719999999999997</v>
      </c>
      <c r="AT76" s="101"/>
      <c r="AU76" s="101"/>
      <c r="AV76" s="95">
        <v>0</v>
      </c>
      <c r="AW76" s="95">
        <v>0</v>
      </c>
      <c r="AX76" s="95"/>
      <c r="AY76" s="95" t="s">
        <v>3372</v>
      </c>
      <c r="AZ76" s="202">
        <v>2.4268000000000001</v>
      </c>
      <c r="BA76" s="101"/>
      <c r="BB76" s="101"/>
      <c r="BC76" s="202">
        <v>4.1719999999999997</v>
      </c>
      <c r="BD76" s="101"/>
      <c r="BE76" s="101"/>
      <c r="BF76" s="202">
        <v>4.1719999999999997</v>
      </c>
      <c r="BG76" s="101"/>
      <c r="BH76" s="101"/>
      <c r="BI76" s="94" t="s">
        <v>3376</v>
      </c>
      <c r="BJ76" s="121">
        <v>42801</v>
      </c>
      <c r="BK76" s="121">
        <v>42801</v>
      </c>
      <c r="BL76" s="122">
        <v>84845207315</v>
      </c>
      <c r="BM76" s="204">
        <v>1489.91</v>
      </c>
      <c r="BN76" s="93" t="s">
        <v>3374</v>
      </c>
      <c r="BO76" s="95" t="s">
        <v>70</v>
      </c>
      <c r="BP76" s="95"/>
    </row>
    <row r="77" spans="1:68" ht="15.95" customHeight="1">
      <c r="A77" s="96" t="s">
        <v>479</v>
      </c>
      <c r="B77" s="97" t="s">
        <v>480</v>
      </c>
      <c r="C77" s="205">
        <v>2.4761000000000002</v>
      </c>
      <c r="D77" s="98"/>
      <c r="E77" s="98"/>
      <c r="F77" s="205">
        <v>0.3871</v>
      </c>
      <c r="G77" s="98"/>
      <c r="H77" s="98"/>
      <c r="I77" s="205">
        <v>1.2251000000000001</v>
      </c>
      <c r="J77" s="98"/>
      <c r="K77" s="98"/>
      <c r="L77" s="205">
        <v>3.1069</v>
      </c>
      <c r="M77" s="98"/>
      <c r="N77" s="98"/>
      <c r="O77" s="205">
        <v>8.7102000000000004</v>
      </c>
      <c r="P77" s="99"/>
      <c r="Q77" s="98"/>
      <c r="R77" s="205">
        <v>9.7741000000000007</v>
      </c>
      <c r="S77" s="98"/>
      <c r="T77" s="98"/>
      <c r="U77" s="205">
        <v>13.628500000000001</v>
      </c>
      <c r="V77" s="98"/>
      <c r="W77" s="98"/>
      <c r="X77" s="205">
        <v>14.4297</v>
      </c>
      <c r="Y77" s="98"/>
      <c r="Z77" s="98"/>
      <c r="AA77" s="205">
        <v>9.1517999999999997</v>
      </c>
      <c r="AB77" s="98"/>
      <c r="AC77" s="98"/>
      <c r="AD77" s="205">
        <v>3.7837000000000001</v>
      </c>
      <c r="AE77" s="98"/>
      <c r="AF77" s="98"/>
      <c r="AG77" s="205">
        <v>27.323599999999999</v>
      </c>
      <c r="AH77" s="98"/>
      <c r="AI77" s="98"/>
      <c r="AJ77" s="205">
        <v>39.346200000000003</v>
      </c>
      <c r="AK77" s="98"/>
      <c r="AL77" s="98"/>
      <c r="AM77" s="205">
        <v>40.607199999999999</v>
      </c>
      <c r="AN77" s="98"/>
      <c r="AO77" s="98"/>
      <c r="AP77" s="205">
        <v>14.5808</v>
      </c>
      <c r="AQ77" s="98"/>
      <c r="AR77" s="98"/>
      <c r="AS77" s="205">
        <v>4.2858000000000001</v>
      </c>
      <c r="AT77" s="98"/>
      <c r="AU77" s="98"/>
      <c r="AV77" s="100">
        <v>0</v>
      </c>
      <c r="AW77" s="100">
        <v>0</v>
      </c>
      <c r="AX77" s="100"/>
      <c r="AY77" s="100" t="s">
        <v>3372</v>
      </c>
      <c r="AZ77" s="205">
        <v>2.4761000000000002</v>
      </c>
      <c r="BA77" s="98"/>
      <c r="BB77" s="98"/>
      <c r="BC77" s="205">
        <v>4.2858000000000001</v>
      </c>
      <c r="BD77" s="98"/>
      <c r="BE77" s="98"/>
      <c r="BF77" s="205">
        <v>4.2858000000000001</v>
      </c>
      <c r="BG77" s="98"/>
      <c r="BH77" s="98"/>
      <c r="BI77" s="97" t="s">
        <v>3376</v>
      </c>
      <c r="BJ77" s="125">
        <v>43077</v>
      </c>
      <c r="BK77" s="125">
        <v>43077</v>
      </c>
      <c r="BL77" s="126">
        <v>7308926</v>
      </c>
      <c r="BM77" s="207">
        <v>1405.46</v>
      </c>
      <c r="BN77" s="96" t="s">
        <v>3374</v>
      </c>
      <c r="BO77" s="100" t="s">
        <v>70</v>
      </c>
      <c r="BP77" s="100"/>
    </row>
    <row r="78" spans="1:68" ht="15.95" customHeight="1">
      <c r="A78" s="93" t="s">
        <v>483</v>
      </c>
      <c r="B78" s="94" t="s">
        <v>484</v>
      </c>
      <c r="C78" s="202">
        <v>2.4581</v>
      </c>
      <c r="D78" s="101"/>
      <c r="E78" s="101"/>
      <c r="F78" s="202">
        <v>0.3866</v>
      </c>
      <c r="G78" s="101"/>
      <c r="H78" s="101"/>
      <c r="I78" s="202">
        <v>1.2208000000000001</v>
      </c>
      <c r="J78" s="101"/>
      <c r="K78" s="101"/>
      <c r="L78" s="202">
        <v>3.0851000000000002</v>
      </c>
      <c r="M78" s="101"/>
      <c r="N78" s="101"/>
      <c r="O78" s="202">
        <v>8.6419999999999995</v>
      </c>
      <c r="P78" s="102"/>
      <c r="Q78" s="101"/>
      <c r="R78" s="202">
        <v>9.6364000000000001</v>
      </c>
      <c r="S78" s="101"/>
      <c r="T78" s="101"/>
      <c r="U78" s="202">
        <v>13.411899999999999</v>
      </c>
      <c r="V78" s="101"/>
      <c r="W78" s="101"/>
      <c r="X78" s="202">
        <v>14.139900000000001</v>
      </c>
      <c r="Y78" s="101"/>
      <c r="Z78" s="101"/>
      <c r="AA78" s="202">
        <v>8.6</v>
      </c>
      <c r="AB78" s="101"/>
      <c r="AC78" s="101"/>
      <c r="AD78" s="202">
        <v>2.9941</v>
      </c>
      <c r="AE78" s="101"/>
      <c r="AF78" s="101"/>
      <c r="AG78" s="202">
        <v>26.033899999999999</v>
      </c>
      <c r="AH78" s="101"/>
      <c r="AI78" s="101"/>
      <c r="AJ78" s="202">
        <v>37.642600000000002</v>
      </c>
      <c r="AK78" s="101"/>
      <c r="AL78" s="101"/>
      <c r="AM78" s="202">
        <v>37.802500000000002</v>
      </c>
      <c r="AN78" s="101"/>
      <c r="AO78" s="101"/>
      <c r="AP78" s="202">
        <v>14.2925</v>
      </c>
      <c r="AQ78" s="101"/>
      <c r="AR78" s="101"/>
      <c r="AS78" s="202">
        <v>4.2454000000000001</v>
      </c>
      <c r="AT78" s="101"/>
      <c r="AU78" s="101"/>
      <c r="AV78" s="95">
        <v>0</v>
      </c>
      <c r="AW78" s="95">
        <v>0</v>
      </c>
      <c r="AX78" s="95"/>
      <c r="AY78" s="95" t="s">
        <v>3372</v>
      </c>
      <c r="AZ78" s="202">
        <v>2.4581</v>
      </c>
      <c r="BA78" s="101"/>
      <c r="BB78" s="101"/>
      <c r="BC78" s="202">
        <v>4.2454000000000001</v>
      </c>
      <c r="BD78" s="101"/>
      <c r="BE78" s="101"/>
      <c r="BF78" s="202">
        <v>4.2454000000000001</v>
      </c>
      <c r="BG78" s="101"/>
      <c r="BH78" s="101"/>
      <c r="BI78" s="94" t="s">
        <v>3376</v>
      </c>
      <c r="BJ78" s="121">
        <v>42802</v>
      </c>
      <c r="BK78" s="121">
        <v>43074</v>
      </c>
      <c r="BL78" s="122">
        <v>98965620</v>
      </c>
      <c r="BM78" s="204">
        <v>1376.31</v>
      </c>
      <c r="BN78" s="93" t="s">
        <v>3374</v>
      </c>
      <c r="BO78" s="95" t="s">
        <v>70</v>
      </c>
      <c r="BP78" s="95"/>
    </row>
    <row r="79" spans="1:68" ht="15.95" customHeight="1">
      <c r="A79" s="96" t="s">
        <v>487</v>
      </c>
      <c r="B79" s="97" t="s">
        <v>488</v>
      </c>
      <c r="C79" s="205">
        <v>2.4611000000000001</v>
      </c>
      <c r="D79" s="98"/>
      <c r="E79" s="98"/>
      <c r="F79" s="205">
        <v>0.38600000000000001</v>
      </c>
      <c r="G79" s="98"/>
      <c r="H79" s="98"/>
      <c r="I79" s="205">
        <v>1.2212000000000001</v>
      </c>
      <c r="J79" s="98"/>
      <c r="K79" s="98"/>
      <c r="L79" s="205">
        <v>3.0886999999999998</v>
      </c>
      <c r="M79" s="98"/>
      <c r="N79" s="98"/>
      <c r="O79" s="205">
        <v>8.6539000000000001</v>
      </c>
      <c r="P79" s="99"/>
      <c r="Q79" s="98"/>
      <c r="R79" s="205">
        <v>9.6609999999999996</v>
      </c>
      <c r="S79" s="98"/>
      <c r="T79" s="98"/>
      <c r="U79" s="205">
        <v>13.4512</v>
      </c>
      <c r="V79" s="98"/>
      <c r="W79" s="98"/>
      <c r="X79" s="205">
        <v>14.192600000000001</v>
      </c>
      <c r="Y79" s="98"/>
      <c r="Z79" s="98"/>
      <c r="AA79" s="205">
        <v>8.7019000000000002</v>
      </c>
      <c r="AB79" s="98"/>
      <c r="AC79" s="98"/>
      <c r="AD79" s="205">
        <v>3.1415999999999999</v>
      </c>
      <c r="AE79" s="98"/>
      <c r="AF79" s="98"/>
      <c r="AG79" s="205">
        <v>26.2699</v>
      </c>
      <c r="AH79" s="98"/>
      <c r="AI79" s="98"/>
      <c r="AJ79" s="205">
        <v>37.9069</v>
      </c>
      <c r="AK79" s="98"/>
      <c r="AL79" s="98"/>
      <c r="AM79" s="205">
        <v>55.0807</v>
      </c>
      <c r="AN79" s="98"/>
      <c r="AO79" s="98"/>
      <c r="AP79" s="205">
        <v>14.345000000000001</v>
      </c>
      <c r="AQ79" s="98"/>
      <c r="AR79" s="98"/>
      <c r="AS79" s="205">
        <v>4.2522000000000002</v>
      </c>
      <c r="AT79" s="98"/>
      <c r="AU79" s="98"/>
      <c r="AV79" s="100">
        <v>0</v>
      </c>
      <c r="AW79" s="100">
        <v>0</v>
      </c>
      <c r="AX79" s="100"/>
      <c r="AY79" s="100" t="s">
        <v>3372</v>
      </c>
      <c r="AZ79" s="205">
        <v>2.4611000000000001</v>
      </c>
      <c r="BA79" s="98"/>
      <c r="BB79" s="98"/>
      <c r="BC79" s="205">
        <v>4.2522000000000002</v>
      </c>
      <c r="BD79" s="98"/>
      <c r="BE79" s="98"/>
      <c r="BF79" s="205">
        <v>4.2522000000000002</v>
      </c>
      <c r="BG79" s="98"/>
      <c r="BH79" s="98"/>
      <c r="BI79" s="97" t="s">
        <v>3376</v>
      </c>
      <c r="BJ79" s="125">
        <v>42802</v>
      </c>
      <c r="BK79" s="125">
        <v>42802</v>
      </c>
      <c r="BL79" s="126">
        <v>750038259</v>
      </c>
      <c r="BM79" s="207">
        <v>1549.97</v>
      </c>
      <c r="BN79" s="96" t="s">
        <v>3374</v>
      </c>
      <c r="BO79" s="100" t="s">
        <v>70</v>
      </c>
      <c r="BP79" s="100"/>
    </row>
    <row r="80" spans="1:68" ht="15.95" customHeight="1">
      <c r="A80" s="93" t="s">
        <v>492</v>
      </c>
      <c r="B80" s="94" t="s">
        <v>493</v>
      </c>
      <c r="C80" s="202">
        <v>2.4620000000000002</v>
      </c>
      <c r="D80" s="101"/>
      <c r="E80" s="101"/>
      <c r="F80" s="202">
        <v>0.3861</v>
      </c>
      <c r="G80" s="101"/>
      <c r="H80" s="101"/>
      <c r="I80" s="202">
        <v>1.2218</v>
      </c>
      <c r="J80" s="101"/>
      <c r="K80" s="101"/>
      <c r="L80" s="202">
        <v>3.0901999999999998</v>
      </c>
      <c r="M80" s="101"/>
      <c r="N80" s="101"/>
      <c r="O80" s="202">
        <v>8.6562999999999999</v>
      </c>
      <c r="P80" s="102"/>
      <c r="Q80" s="101"/>
      <c r="R80" s="202">
        <v>9.6660000000000004</v>
      </c>
      <c r="S80" s="101"/>
      <c r="T80" s="101"/>
      <c r="U80" s="202">
        <v>13.4588</v>
      </c>
      <c r="V80" s="101"/>
      <c r="W80" s="101"/>
      <c r="X80" s="202">
        <v>14.2033</v>
      </c>
      <c r="Y80" s="101"/>
      <c r="Z80" s="101"/>
      <c r="AA80" s="202">
        <v>8.7218999999999998</v>
      </c>
      <c r="AB80" s="101"/>
      <c r="AC80" s="101"/>
      <c r="AD80" s="202">
        <v>3.1705999999999999</v>
      </c>
      <c r="AE80" s="101"/>
      <c r="AF80" s="101"/>
      <c r="AG80" s="202">
        <v>26.358000000000001</v>
      </c>
      <c r="AH80" s="101"/>
      <c r="AI80" s="101"/>
      <c r="AJ80" s="101"/>
      <c r="AK80" s="101"/>
      <c r="AL80" s="101"/>
      <c r="AM80" s="202">
        <v>24.268000000000001</v>
      </c>
      <c r="AN80" s="101"/>
      <c r="AO80" s="101"/>
      <c r="AP80" s="202">
        <v>14.355700000000001</v>
      </c>
      <c r="AQ80" s="101"/>
      <c r="AR80" s="101"/>
      <c r="AS80" s="202">
        <v>4.2534000000000001</v>
      </c>
      <c r="AT80" s="101"/>
      <c r="AU80" s="101"/>
      <c r="AV80" s="95">
        <v>0</v>
      </c>
      <c r="AW80" s="95">
        <v>0</v>
      </c>
      <c r="AX80" s="95"/>
      <c r="AY80" s="95" t="s">
        <v>3372</v>
      </c>
      <c r="AZ80" s="202">
        <v>2.4620000000000002</v>
      </c>
      <c r="BA80" s="101"/>
      <c r="BB80" s="101"/>
      <c r="BC80" s="202">
        <v>4.2534000000000001</v>
      </c>
      <c r="BD80" s="101"/>
      <c r="BE80" s="101"/>
      <c r="BF80" s="202">
        <v>4.2534000000000001</v>
      </c>
      <c r="BG80" s="101"/>
      <c r="BH80" s="101"/>
      <c r="BI80" s="94" t="s">
        <v>3376</v>
      </c>
      <c r="BJ80" s="121">
        <v>43861</v>
      </c>
      <c r="BK80" s="121">
        <v>43861</v>
      </c>
      <c r="BL80" s="122">
        <v>950290467</v>
      </c>
      <c r="BM80" s="204">
        <v>1242.68</v>
      </c>
      <c r="BN80" s="93" t="s">
        <v>3374</v>
      </c>
      <c r="BO80" s="95" t="s">
        <v>70</v>
      </c>
      <c r="BP80" s="95"/>
    </row>
    <row r="81" spans="1:68" ht="15.95" customHeight="1">
      <c r="A81" s="96" t="s">
        <v>497</v>
      </c>
      <c r="B81" s="97" t="s">
        <v>498</v>
      </c>
      <c r="C81" s="205">
        <v>0.6532</v>
      </c>
      <c r="D81" s="98"/>
      <c r="E81" s="98"/>
      <c r="F81" s="205">
        <v>0.19020000000000001</v>
      </c>
      <c r="G81" s="98"/>
      <c r="H81" s="98"/>
      <c r="I81" s="205">
        <v>0.54330000000000001</v>
      </c>
      <c r="J81" s="98"/>
      <c r="K81" s="98"/>
      <c r="L81" s="205">
        <v>1.171</v>
      </c>
      <c r="M81" s="98"/>
      <c r="N81" s="98"/>
      <c r="O81" s="205">
        <v>5.3129999999999997</v>
      </c>
      <c r="P81" s="99"/>
      <c r="Q81" s="98"/>
      <c r="R81" s="205">
        <v>6.1292</v>
      </c>
      <c r="S81" s="98"/>
      <c r="T81" s="98"/>
      <c r="U81" s="205">
        <v>7.8593999999999999</v>
      </c>
      <c r="V81" s="98"/>
      <c r="W81" s="98"/>
      <c r="X81" s="205">
        <v>8.2763000000000009</v>
      </c>
      <c r="Y81" s="98"/>
      <c r="Z81" s="98"/>
      <c r="AA81" s="205">
        <v>2.1168</v>
      </c>
      <c r="AB81" s="98"/>
      <c r="AC81" s="98"/>
      <c r="AD81" s="206">
        <v>-2.6939000000000002</v>
      </c>
      <c r="AE81" s="98"/>
      <c r="AF81" s="98"/>
      <c r="AG81" s="205">
        <v>10.164099999999999</v>
      </c>
      <c r="AH81" s="98"/>
      <c r="AI81" s="98"/>
      <c r="AJ81" s="98"/>
      <c r="AK81" s="98"/>
      <c r="AL81" s="98"/>
      <c r="AM81" s="205">
        <v>9.7693999999999992</v>
      </c>
      <c r="AN81" s="98"/>
      <c r="AO81" s="98"/>
      <c r="AP81" s="205">
        <v>0.63009999999999999</v>
      </c>
      <c r="AQ81" s="98"/>
      <c r="AR81" s="98"/>
      <c r="AS81" s="205">
        <v>1.2466999999999999</v>
      </c>
      <c r="AT81" s="98"/>
      <c r="AU81" s="98"/>
      <c r="AV81" s="100">
        <v>0</v>
      </c>
      <c r="AW81" s="100">
        <v>0</v>
      </c>
      <c r="AX81" s="100"/>
      <c r="AY81" s="100" t="s">
        <v>3372</v>
      </c>
      <c r="AZ81" s="205">
        <v>0.6532</v>
      </c>
      <c r="BA81" s="98"/>
      <c r="BB81" s="98"/>
      <c r="BC81" s="205">
        <v>1.2466999999999999</v>
      </c>
      <c r="BD81" s="98"/>
      <c r="BE81" s="98"/>
      <c r="BF81" s="205">
        <v>1.2466999999999999</v>
      </c>
      <c r="BG81" s="98"/>
      <c r="BH81" s="98"/>
      <c r="BI81" s="97" t="s">
        <v>3376</v>
      </c>
      <c r="BJ81" s="125">
        <v>43861</v>
      </c>
      <c r="BK81" s="125">
        <v>43861</v>
      </c>
      <c r="BL81" s="126">
        <v>68480613</v>
      </c>
      <c r="BM81" s="207">
        <v>1095.55</v>
      </c>
      <c r="BN81" s="96" t="s">
        <v>3374</v>
      </c>
      <c r="BO81" s="100" t="s">
        <v>70</v>
      </c>
      <c r="BP81" s="100"/>
    </row>
    <row r="82" spans="1:68" ht="15.95" customHeight="1">
      <c r="A82" s="93" t="s">
        <v>501</v>
      </c>
      <c r="B82" s="94" t="s">
        <v>2908</v>
      </c>
      <c r="C82" s="202">
        <v>1.4334</v>
      </c>
      <c r="D82" s="202">
        <v>1.4629000000000001</v>
      </c>
      <c r="E82" s="203">
        <v>-2.9499999999999998E-2</v>
      </c>
      <c r="F82" s="202">
        <v>0.1094</v>
      </c>
      <c r="G82" s="202">
        <v>4.6699999999999998E-2</v>
      </c>
      <c r="H82" s="202">
        <v>6.2700000000000006E-2</v>
      </c>
      <c r="I82" s="202">
        <v>0.96060000000000001</v>
      </c>
      <c r="J82" s="202">
        <v>0.66520000000000001</v>
      </c>
      <c r="K82" s="202">
        <v>0.2954</v>
      </c>
      <c r="L82" s="202">
        <v>1.7242999999999999</v>
      </c>
      <c r="M82" s="202">
        <v>1.7451000000000001</v>
      </c>
      <c r="N82" s="203">
        <v>-2.0899999999999998E-2</v>
      </c>
      <c r="O82" s="202">
        <v>5.4779999999999998</v>
      </c>
      <c r="P82" s="202">
        <v>4.5590999999999999</v>
      </c>
      <c r="Q82" s="202">
        <v>0.91890000000000005</v>
      </c>
      <c r="R82" s="202">
        <v>6.2332000000000001</v>
      </c>
      <c r="S82" s="202">
        <v>6.2138999999999998</v>
      </c>
      <c r="T82" s="202">
        <v>1.9300000000000001E-2</v>
      </c>
      <c r="U82" s="202">
        <v>6.2750000000000004</v>
      </c>
      <c r="V82" s="202">
        <v>8.1091999999999995</v>
      </c>
      <c r="W82" s="203">
        <v>-1.8343</v>
      </c>
      <c r="X82" s="202">
        <v>6.5412999999999997</v>
      </c>
      <c r="Y82" s="202">
        <v>9.0618999999999996</v>
      </c>
      <c r="Z82" s="203">
        <v>-2.5205000000000002</v>
      </c>
      <c r="AA82" s="203">
        <v>-5.1698000000000004</v>
      </c>
      <c r="AB82" s="202">
        <v>6.4564000000000004</v>
      </c>
      <c r="AC82" s="203">
        <v>-11.626200000000001</v>
      </c>
      <c r="AD82" s="203">
        <v>-5.2229000000000001</v>
      </c>
      <c r="AE82" s="202">
        <v>7.8419999999999996</v>
      </c>
      <c r="AF82" s="203">
        <v>-13.0648</v>
      </c>
      <c r="AG82" s="202">
        <v>8.3444000000000003</v>
      </c>
      <c r="AH82" s="202">
        <v>19.287199999999999</v>
      </c>
      <c r="AI82" s="203">
        <v>-10.9428</v>
      </c>
      <c r="AJ82" s="202">
        <v>12.632999999999999</v>
      </c>
      <c r="AK82" s="202">
        <v>23.855899999999998</v>
      </c>
      <c r="AL82" s="203">
        <v>-11.222899999999999</v>
      </c>
      <c r="AM82" s="202">
        <v>19.224299999999999</v>
      </c>
      <c r="AN82" s="202">
        <v>68.956599999999995</v>
      </c>
      <c r="AO82" s="203">
        <v>-49.732199999999999</v>
      </c>
      <c r="AP82" s="202">
        <v>6.8129999999999997</v>
      </c>
      <c r="AQ82" s="202">
        <v>9.3777000000000008</v>
      </c>
      <c r="AR82" s="203">
        <v>-2.5647000000000002</v>
      </c>
      <c r="AS82" s="202">
        <v>1.7142999999999999</v>
      </c>
      <c r="AT82" s="202">
        <v>2.0638999999999998</v>
      </c>
      <c r="AU82" s="203">
        <v>-0.34960000000000002</v>
      </c>
      <c r="AV82" s="95">
        <v>0</v>
      </c>
      <c r="AW82" s="95">
        <v>0</v>
      </c>
      <c r="AX82" s="95"/>
      <c r="AY82" s="95" t="s">
        <v>3372</v>
      </c>
      <c r="AZ82" s="202">
        <v>1.4334</v>
      </c>
      <c r="BA82" s="202">
        <v>1.4629000000000001</v>
      </c>
      <c r="BB82" s="203">
        <v>-2.9499999999999998E-2</v>
      </c>
      <c r="BC82" s="202">
        <v>1.7142999999999999</v>
      </c>
      <c r="BD82" s="202">
        <v>2.0638999999999998</v>
      </c>
      <c r="BE82" s="203">
        <v>-0.34960000000000002</v>
      </c>
      <c r="BF82" s="202">
        <v>1.7142999999999999</v>
      </c>
      <c r="BG82" s="202">
        <v>2.0638999999999998</v>
      </c>
      <c r="BH82" s="203">
        <v>-0.34960000000000002</v>
      </c>
      <c r="BI82" s="94" t="s">
        <v>3378</v>
      </c>
      <c r="BJ82" s="121">
        <v>41339</v>
      </c>
      <c r="BK82" s="121">
        <v>41339</v>
      </c>
      <c r="BL82" s="122">
        <v>43143189</v>
      </c>
      <c r="BM82" s="204">
        <v>1135.07</v>
      </c>
      <c r="BN82" s="93" t="s">
        <v>3374</v>
      </c>
      <c r="BO82" s="95" t="s">
        <v>41</v>
      </c>
      <c r="BP82" s="95"/>
    </row>
    <row r="83" spans="1:68" ht="15.95" customHeight="1">
      <c r="A83" s="96" t="s">
        <v>508</v>
      </c>
      <c r="B83" s="97" t="s">
        <v>3379</v>
      </c>
      <c r="C83" s="205">
        <v>1.4202999999999999</v>
      </c>
      <c r="D83" s="205">
        <v>1.1459999999999999</v>
      </c>
      <c r="E83" s="205">
        <v>0.27429999999999999</v>
      </c>
      <c r="F83" s="205">
        <v>0.1079</v>
      </c>
      <c r="G83" s="205">
        <v>0.18149999999999999</v>
      </c>
      <c r="H83" s="206">
        <v>-7.3599999999999999E-2</v>
      </c>
      <c r="I83" s="205">
        <v>0.95809999999999995</v>
      </c>
      <c r="J83" s="205">
        <v>0.85860000000000003</v>
      </c>
      <c r="K83" s="205">
        <v>9.9500000000000005E-2</v>
      </c>
      <c r="L83" s="205">
        <v>1.7073</v>
      </c>
      <c r="M83" s="205">
        <v>1.5753999999999999</v>
      </c>
      <c r="N83" s="205">
        <v>0.13189999999999999</v>
      </c>
      <c r="O83" s="205">
        <v>5.4298999999999999</v>
      </c>
      <c r="P83" s="205">
        <v>5.6342999999999996</v>
      </c>
      <c r="Q83" s="206">
        <v>-0.20430000000000001</v>
      </c>
      <c r="R83" s="205">
        <v>6.0697999999999999</v>
      </c>
      <c r="S83" s="205">
        <v>7.5079000000000002</v>
      </c>
      <c r="T83" s="206">
        <v>-1.4380999999999999</v>
      </c>
      <c r="U83" s="205">
        <v>6.0572999999999997</v>
      </c>
      <c r="V83" s="205">
        <v>9.1600999999999999</v>
      </c>
      <c r="W83" s="206">
        <v>-3.1027999999999998</v>
      </c>
      <c r="X83" s="205">
        <v>6.2556000000000003</v>
      </c>
      <c r="Y83" s="205">
        <v>10.2919</v>
      </c>
      <c r="Z83" s="206">
        <v>-4.0362999999999998</v>
      </c>
      <c r="AA83" s="206">
        <v>-5.6626000000000003</v>
      </c>
      <c r="AB83" s="205">
        <v>1.3442000000000001</v>
      </c>
      <c r="AC83" s="206">
        <v>-7.0068000000000001</v>
      </c>
      <c r="AD83" s="206">
        <v>-6.0400999999999998</v>
      </c>
      <c r="AE83" s="206">
        <v>-0.20830000000000001</v>
      </c>
      <c r="AF83" s="206">
        <v>-5.8318000000000003</v>
      </c>
      <c r="AG83" s="205">
        <v>7.0591999999999997</v>
      </c>
      <c r="AH83" s="205">
        <v>13.1875</v>
      </c>
      <c r="AI83" s="206">
        <v>-6.1283000000000003</v>
      </c>
      <c r="AJ83" s="205">
        <v>10.613200000000001</v>
      </c>
      <c r="AK83" s="205">
        <v>20.904499999999999</v>
      </c>
      <c r="AL83" s="206">
        <v>-10.2912</v>
      </c>
      <c r="AM83" s="205">
        <v>11.887700000000001</v>
      </c>
      <c r="AN83" s="205">
        <v>29.933399999999999</v>
      </c>
      <c r="AO83" s="206">
        <v>-18.0457</v>
      </c>
      <c r="AP83" s="205">
        <v>2.6751999999999998</v>
      </c>
      <c r="AQ83" s="205">
        <v>4.5448000000000004</v>
      </c>
      <c r="AR83" s="206">
        <v>-1.8694999999999999</v>
      </c>
      <c r="AS83" s="205">
        <v>1.6863999999999999</v>
      </c>
      <c r="AT83" s="205">
        <v>0.6865</v>
      </c>
      <c r="AU83" s="205">
        <v>0.99990000000000001</v>
      </c>
      <c r="AV83" s="100">
        <v>0</v>
      </c>
      <c r="AW83" s="100">
        <v>0</v>
      </c>
      <c r="AX83" s="100"/>
      <c r="AY83" s="100" t="s">
        <v>3372</v>
      </c>
      <c r="AZ83" s="205">
        <v>1.4202999999999999</v>
      </c>
      <c r="BA83" s="205">
        <v>1.1459999999999999</v>
      </c>
      <c r="BB83" s="205">
        <v>0.27429999999999999</v>
      </c>
      <c r="BC83" s="205">
        <v>1.6863999999999999</v>
      </c>
      <c r="BD83" s="205">
        <v>0.6865</v>
      </c>
      <c r="BE83" s="205">
        <v>0.99990000000000001</v>
      </c>
      <c r="BF83" s="205">
        <v>1.6863999999999999</v>
      </c>
      <c r="BG83" s="205">
        <v>0.6865</v>
      </c>
      <c r="BH83" s="205">
        <v>0.99990000000000001</v>
      </c>
      <c r="BI83" s="97" t="s">
        <v>3380</v>
      </c>
      <c r="BJ83" s="125">
        <v>42853</v>
      </c>
      <c r="BK83" s="125">
        <v>42853</v>
      </c>
      <c r="BL83" s="126">
        <v>599357903</v>
      </c>
      <c r="BM83" s="207">
        <v>1085.3800000000001</v>
      </c>
      <c r="BN83" s="96" t="s">
        <v>3374</v>
      </c>
      <c r="BO83" s="100" t="s">
        <v>41</v>
      </c>
      <c r="BP83" s="100"/>
    </row>
    <row r="84" spans="1:68" ht="15.95" customHeight="1">
      <c r="A84" s="93" t="s">
        <v>515</v>
      </c>
      <c r="B84" s="94" t="s">
        <v>3381</v>
      </c>
      <c r="C84" s="202">
        <v>0.64880000000000004</v>
      </c>
      <c r="D84" s="202">
        <v>0.75760000000000005</v>
      </c>
      <c r="E84" s="203">
        <v>-0.10879999999999999</v>
      </c>
      <c r="F84" s="202">
        <v>0.1691</v>
      </c>
      <c r="G84" s="202">
        <v>0.20130000000000001</v>
      </c>
      <c r="H84" s="203">
        <v>-3.2199999999999999E-2</v>
      </c>
      <c r="I84" s="202">
        <v>0.72589999999999999</v>
      </c>
      <c r="J84" s="202">
        <v>0.75529999999999997</v>
      </c>
      <c r="K84" s="203">
        <v>-2.9399999999999999E-2</v>
      </c>
      <c r="L84" s="202">
        <v>0.96279999999999999</v>
      </c>
      <c r="M84" s="202">
        <v>1.1571</v>
      </c>
      <c r="N84" s="203">
        <v>-0.1943</v>
      </c>
      <c r="O84" s="202">
        <v>4.2731000000000003</v>
      </c>
      <c r="P84" s="202">
        <v>4.8596000000000004</v>
      </c>
      <c r="Q84" s="203">
        <v>-0.58650000000000002</v>
      </c>
      <c r="R84" s="202">
        <v>4.2591000000000001</v>
      </c>
      <c r="S84" s="202">
        <v>6.4271000000000003</v>
      </c>
      <c r="T84" s="203">
        <v>-2.1680000000000001</v>
      </c>
      <c r="U84" s="202">
        <v>3.6223999999999998</v>
      </c>
      <c r="V84" s="202">
        <v>7.6116999999999999</v>
      </c>
      <c r="W84" s="203">
        <v>-3.9893999999999998</v>
      </c>
      <c r="X84" s="202">
        <v>3.3212000000000002</v>
      </c>
      <c r="Y84" s="202">
        <v>8.5763999999999996</v>
      </c>
      <c r="Z84" s="203">
        <v>-5.2553000000000001</v>
      </c>
      <c r="AA84" s="203">
        <v>-6.2942999999999998</v>
      </c>
      <c r="AB84" s="203">
        <v>-0.87980000000000003</v>
      </c>
      <c r="AC84" s="203">
        <v>-5.4145000000000003</v>
      </c>
      <c r="AD84" s="203">
        <v>-6.6203000000000003</v>
      </c>
      <c r="AE84" s="203">
        <v>-3.2395999999999998</v>
      </c>
      <c r="AF84" s="203">
        <v>-3.3807</v>
      </c>
      <c r="AG84" s="202">
        <v>1.9039999999999999</v>
      </c>
      <c r="AH84" s="202">
        <v>7.9748999999999999</v>
      </c>
      <c r="AI84" s="203">
        <v>-6.0708000000000002</v>
      </c>
      <c r="AJ84" s="202">
        <v>5.7245999999999997</v>
      </c>
      <c r="AK84" s="202">
        <v>15.2788</v>
      </c>
      <c r="AL84" s="203">
        <v>-9.5541999999999998</v>
      </c>
      <c r="AM84" s="202">
        <v>8.3001000000000005</v>
      </c>
      <c r="AN84" s="202">
        <v>20.896799999999999</v>
      </c>
      <c r="AO84" s="203">
        <v>-12.5967</v>
      </c>
      <c r="AP84" s="202">
        <v>1.4452</v>
      </c>
      <c r="AQ84" s="202">
        <v>3.7551000000000001</v>
      </c>
      <c r="AR84" s="203">
        <v>-2.31</v>
      </c>
      <c r="AS84" s="202">
        <v>0.55689999999999995</v>
      </c>
      <c r="AT84" s="203">
        <v>-5.4300000000000001E-2</v>
      </c>
      <c r="AU84" s="202">
        <v>0.61119999999999997</v>
      </c>
      <c r="AV84" s="95">
        <v>0</v>
      </c>
      <c r="AW84" s="95">
        <v>0</v>
      </c>
      <c r="AX84" s="95"/>
      <c r="AY84" s="95" t="s">
        <v>3372</v>
      </c>
      <c r="AZ84" s="202">
        <v>0.64880000000000004</v>
      </c>
      <c r="BA84" s="202">
        <v>0.75760000000000005</v>
      </c>
      <c r="BB84" s="203">
        <v>-0.10879999999999999</v>
      </c>
      <c r="BC84" s="202">
        <v>0.55689999999999995</v>
      </c>
      <c r="BD84" s="203">
        <v>-5.4300000000000001E-2</v>
      </c>
      <c r="BE84" s="202">
        <v>0.61119999999999997</v>
      </c>
      <c r="BF84" s="202">
        <v>0.55689999999999995</v>
      </c>
      <c r="BG84" s="203">
        <v>-5.4300000000000001E-2</v>
      </c>
      <c r="BH84" s="202">
        <v>0.61119999999999997</v>
      </c>
      <c r="BI84" s="94" t="s">
        <v>3382</v>
      </c>
      <c r="BJ84" s="121">
        <v>42906</v>
      </c>
      <c r="BK84" s="121">
        <v>42906</v>
      </c>
      <c r="BL84" s="122">
        <v>326299178</v>
      </c>
      <c r="BM84" s="204">
        <v>1012.94</v>
      </c>
      <c r="BN84" s="93" t="s">
        <v>3374</v>
      </c>
      <c r="BO84" s="95" t="s">
        <v>41</v>
      </c>
      <c r="BP84" s="95"/>
    </row>
    <row r="85" spans="1:68" ht="15.95" customHeight="1">
      <c r="A85" s="96" t="s">
        <v>521</v>
      </c>
      <c r="B85" s="97" t="s">
        <v>2909</v>
      </c>
      <c r="C85" s="205">
        <v>1.5450999999999999</v>
      </c>
      <c r="D85" s="205">
        <v>1.4629000000000001</v>
      </c>
      <c r="E85" s="205">
        <v>8.2199999999999995E-2</v>
      </c>
      <c r="F85" s="205">
        <v>0.1096</v>
      </c>
      <c r="G85" s="205">
        <v>4.6699999999999998E-2</v>
      </c>
      <c r="H85" s="205">
        <v>6.2899999999999998E-2</v>
      </c>
      <c r="I85" s="205">
        <v>0.99329999999999996</v>
      </c>
      <c r="J85" s="205">
        <v>0.66520000000000001</v>
      </c>
      <c r="K85" s="205">
        <v>0.32800000000000001</v>
      </c>
      <c r="L85" s="205">
        <v>1.8512</v>
      </c>
      <c r="M85" s="205">
        <v>1.7451000000000001</v>
      </c>
      <c r="N85" s="205">
        <v>0.1061</v>
      </c>
      <c r="O85" s="205">
        <v>5.8628</v>
      </c>
      <c r="P85" s="205">
        <v>4.5590999999999999</v>
      </c>
      <c r="Q85" s="205">
        <v>1.3037000000000001</v>
      </c>
      <c r="R85" s="205">
        <v>6.8811</v>
      </c>
      <c r="S85" s="205">
        <v>6.2138999999999998</v>
      </c>
      <c r="T85" s="205">
        <v>0.66720000000000002</v>
      </c>
      <c r="U85" s="205">
        <v>7.2077999999999998</v>
      </c>
      <c r="V85" s="205">
        <v>8.1091999999999995</v>
      </c>
      <c r="W85" s="206">
        <v>-0.90139999999999998</v>
      </c>
      <c r="X85" s="205">
        <v>7.6277999999999997</v>
      </c>
      <c r="Y85" s="205">
        <v>9.0618999999999996</v>
      </c>
      <c r="Z85" s="206">
        <v>-1.4340999999999999</v>
      </c>
      <c r="AA85" s="206">
        <v>-1.6085</v>
      </c>
      <c r="AB85" s="205">
        <v>6.4564000000000004</v>
      </c>
      <c r="AC85" s="206">
        <v>-8.0648999999999997</v>
      </c>
      <c r="AD85" s="206">
        <v>-1.071</v>
      </c>
      <c r="AE85" s="205">
        <v>7.8419999999999996</v>
      </c>
      <c r="AF85" s="206">
        <v>-8.9130000000000003</v>
      </c>
      <c r="AG85" s="205">
        <v>14.150499999999999</v>
      </c>
      <c r="AH85" s="205">
        <v>19.927199999999999</v>
      </c>
      <c r="AI85" s="206">
        <v>-5.7766999999999999</v>
      </c>
      <c r="AJ85" s="205">
        <v>19.7408</v>
      </c>
      <c r="AK85" s="205">
        <v>24.520399999999999</v>
      </c>
      <c r="AL85" s="206">
        <v>-4.7796000000000003</v>
      </c>
      <c r="AM85" s="205">
        <v>20.5595</v>
      </c>
      <c r="AN85" s="205">
        <v>29.605599999999999</v>
      </c>
      <c r="AO85" s="206">
        <v>-9.0460999999999991</v>
      </c>
      <c r="AP85" s="205">
        <v>3.0855000000000001</v>
      </c>
      <c r="AQ85" s="205">
        <v>4.0354000000000001</v>
      </c>
      <c r="AR85" s="206">
        <v>-0.94989999999999997</v>
      </c>
      <c r="AS85" s="205">
        <v>1.9399</v>
      </c>
      <c r="AT85" s="205">
        <v>2.0638999999999998</v>
      </c>
      <c r="AU85" s="206">
        <v>-0.124</v>
      </c>
      <c r="AV85" s="100">
        <v>0</v>
      </c>
      <c r="AW85" s="100">
        <v>0</v>
      </c>
      <c r="AX85" s="100"/>
      <c r="AY85" s="100" t="s">
        <v>3372</v>
      </c>
      <c r="AZ85" s="205">
        <v>1.5450999999999999</v>
      </c>
      <c r="BA85" s="205">
        <v>1.4629000000000001</v>
      </c>
      <c r="BB85" s="205">
        <v>8.2199999999999995E-2</v>
      </c>
      <c r="BC85" s="205">
        <v>1.9399</v>
      </c>
      <c r="BD85" s="205">
        <v>2.0638999999999998</v>
      </c>
      <c r="BE85" s="206">
        <v>-0.124</v>
      </c>
      <c r="BF85" s="205">
        <v>1.9399</v>
      </c>
      <c r="BG85" s="205">
        <v>2.0638999999999998</v>
      </c>
      <c r="BH85" s="206">
        <v>-0.124</v>
      </c>
      <c r="BI85" s="97" t="s">
        <v>3378</v>
      </c>
      <c r="BJ85" s="125">
        <v>42943</v>
      </c>
      <c r="BK85" s="125">
        <v>42943</v>
      </c>
      <c r="BL85" s="126">
        <v>5634167</v>
      </c>
      <c r="BM85" s="207">
        <v>1077.8</v>
      </c>
      <c r="BN85" s="96" t="s">
        <v>3374</v>
      </c>
      <c r="BO85" s="100" t="s">
        <v>41</v>
      </c>
      <c r="BP85" s="100"/>
    </row>
    <row r="86" spans="1:68" ht="15.95" customHeight="1">
      <c r="A86" s="93" t="s">
        <v>526</v>
      </c>
      <c r="B86" s="94" t="s">
        <v>3383</v>
      </c>
      <c r="C86" s="202">
        <v>1.5147999999999999</v>
      </c>
      <c r="D86" s="202">
        <v>1.4629000000000001</v>
      </c>
      <c r="E86" s="202">
        <v>5.1999999999999998E-2</v>
      </c>
      <c r="F86" s="202">
        <v>0.1082</v>
      </c>
      <c r="G86" s="202">
        <v>4.6699999999999998E-2</v>
      </c>
      <c r="H86" s="202">
        <v>6.1499999999999999E-2</v>
      </c>
      <c r="I86" s="202">
        <v>0.98550000000000004</v>
      </c>
      <c r="J86" s="202">
        <v>0.66520000000000001</v>
      </c>
      <c r="K86" s="202">
        <v>0.32029999999999997</v>
      </c>
      <c r="L86" s="202">
        <v>1.8144</v>
      </c>
      <c r="M86" s="202">
        <v>1.7451000000000001</v>
      </c>
      <c r="N86" s="202">
        <v>6.93E-2</v>
      </c>
      <c r="O86" s="202">
        <v>5.7492999999999999</v>
      </c>
      <c r="P86" s="202">
        <v>4.5590999999999999</v>
      </c>
      <c r="Q86" s="202">
        <v>1.1901999999999999</v>
      </c>
      <c r="R86" s="202">
        <v>6.6470000000000002</v>
      </c>
      <c r="S86" s="202">
        <v>6.2138999999999998</v>
      </c>
      <c r="T86" s="202">
        <v>0.43309999999999998</v>
      </c>
      <c r="U86" s="202">
        <v>6.8558000000000003</v>
      </c>
      <c r="V86" s="202">
        <v>8.1091999999999995</v>
      </c>
      <c r="W86" s="203">
        <v>-1.2535000000000001</v>
      </c>
      <c r="X86" s="202">
        <v>7.1635</v>
      </c>
      <c r="Y86" s="202">
        <v>9.0618999999999996</v>
      </c>
      <c r="Z86" s="203">
        <v>-1.8984000000000001</v>
      </c>
      <c r="AA86" s="203">
        <v>-2.4601999999999999</v>
      </c>
      <c r="AB86" s="202">
        <v>6.4564000000000004</v>
      </c>
      <c r="AC86" s="203">
        <v>-8.9166000000000007</v>
      </c>
      <c r="AD86" s="203">
        <v>-2.3538000000000001</v>
      </c>
      <c r="AE86" s="202">
        <v>7.8419999999999996</v>
      </c>
      <c r="AF86" s="203">
        <v>-10.1958</v>
      </c>
      <c r="AG86" s="202">
        <v>12.1782</v>
      </c>
      <c r="AH86" s="202">
        <v>19.927199999999999</v>
      </c>
      <c r="AI86" s="203">
        <v>-7.7489999999999997</v>
      </c>
      <c r="AJ86" s="202">
        <v>17.1614</v>
      </c>
      <c r="AK86" s="202">
        <v>24.520399999999999</v>
      </c>
      <c r="AL86" s="203">
        <v>-7.359</v>
      </c>
      <c r="AM86" s="202">
        <v>17.138999999999999</v>
      </c>
      <c r="AN86" s="202">
        <v>29.606400000000001</v>
      </c>
      <c r="AO86" s="203">
        <v>-12.4674</v>
      </c>
      <c r="AP86" s="202">
        <v>2.8203999999999998</v>
      </c>
      <c r="AQ86" s="202">
        <v>4.0354000000000001</v>
      </c>
      <c r="AR86" s="203">
        <v>-1.2150000000000001</v>
      </c>
      <c r="AS86" s="202">
        <v>1.8714999999999999</v>
      </c>
      <c r="AT86" s="202">
        <v>2.0638999999999998</v>
      </c>
      <c r="AU86" s="203">
        <v>-0.19239999999999999</v>
      </c>
      <c r="AV86" s="95">
        <v>0</v>
      </c>
      <c r="AW86" s="95">
        <v>0</v>
      </c>
      <c r="AX86" s="95"/>
      <c r="AY86" s="95" t="s">
        <v>3372</v>
      </c>
      <c r="AZ86" s="202">
        <v>1.5147999999999999</v>
      </c>
      <c r="BA86" s="202">
        <v>1.4629000000000001</v>
      </c>
      <c r="BB86" s="202">
        <v>5.1999999999999998E-2</v>
      </c>
      <c r="BC86" s="202">
        <v>1.8714999999999999</v>
      </c>
      <c r="BD86" s="202">
        <v>2.0638999999999998</v>
      </c>
      <c r="BE86" s="203">
        <v>-0.19239999999999999</v>
      </c>
      <c r="BF86" s="202">
        <v>1.8714999999999999</v>
      </c>
      <c r="BG86" s="202">
        <v>2.0638999999999998</v>
      </c>
      <c r="BH86" s="203">
        <v>-0.19239999999999999</v>
      </c>
      <c r="BI86" s="94" t="s">
        <v>3378</v>
      </c>
      <c r="BJ86" s="121">
        <v>42943</v>
      </c>
      <c r="BK86" s="121">
        <v>42943</v>
      </c>
      <c r="BL86" s="122">
        <v>5632140</v>
      </c>
      <c r="BM86" s="204">
        <v>1072.8900000000001</v>
      </c>
      <c r="BN86" s="93" t="s">
        <v>3374</v>
      </c>
      <c r="BO86" s="95" t="s">
        <v>41</v>
      </c>
      <c r="BP86" s="95"/>
    </row>
    <row r="87" spans="1:68" ht="15.95" customHeight="1">
      <c r="A87" s="96" t="s">
        <v>531</v>
      </c>
      <c r="B87" s="97" t="s">
        <v>2910</v>
      </c>
      <c r="C87" s="205">
        <v>1.5133000000000001</v>
      </c>
      <c r="D87" s="205">
        <v>1.1459999999999999</v>
      </c>
      <c r="E87" s="205">
        <v>0.36720000000000003</v>
      </c>
      <c r="F87" s="205">
        <v>0.1114</v>
      </c>
      <c r="G87" s="205">
        <v>0.18149999999999999</v>
      </c>
      <c r="H87" s="206">
        <v>-7.0099999999999996E-2</v>
      </c>
      <c r="I87" s="205">
        <v>0.98280000000000001</v>
      </c>
      <c r="J87" s="205">
        <v>0.85860000000000003</v>
      </c>
      <c r="K87" s="205">
        <v>0.1242</v>
      </c>
      <c r="L87" s="205">
        <v>1.8189</v>
      </c>
      <c r="M87" s="205">
        <v>1.5753999999999999</v>
      </c>
      <c r="N87" s="205">
        <v>0.24349999999999999</v>
      </c>
      <c r="O87" s="205">
        <v>5.7690000000000001</v>
      </c>
      <c r="P87" s="205">
        <v>5.6342999999999996</v>
      </c>
      <c r="Q87" s="205">
        <v>0.13469999999999999</v>
      </c>
      <c r="R87" s="205">
        <v>6.7717000000000001</v>
      </c>
      <c r="S87" s="205">
        <v>7.5079000000000002</v>
      </c>
      <c r="T87" s="206">
        <v>-0.73609999999999998</v>
      </c>
      <c r="U87" s="205">
        <v>7.1055000000000001</v>
      </c>
      <c r="V87" s="205">
        <v>9.1600999999999999</v>
      </c>
      <c r="W87" s="206">
        <v>-2.0546000000000002</v>
      </c>
      <c r="X87" s="205">
        <v>7.6430999999999996</v>
      </c>
      <c r="Y87" s="205">
        <v>10.2919</v>
      </c>
      <c r="Z87" s="206">
        <v>-2.6488</v>
      </c>
      <c r="AA87" s="206">
        <v>-3.1789000000000001</v>
      </c>
      <c r="AB87" s="205">
        <v>1.3442000000000001</v>
      </c>
      <c r="AC87" s="206">
        <v>-4.5231000000000003</v>
      </c>
      <c r="AD87" s="206">
        <v>-2.2972999999999999</v>
      </c>
      <c r="AE87" s="206">
        <v>-0.20830000000000001</v>
      </c>
      <c r="AF87" s="206">
        <v>-2.089</v>
      </c>
      <c r="AG87" s="205">
        <v>12.7684</v>
      </c>
      <c r="AH87" s="205">
        <v>13.1875</v>
      </c>
      <c r="AI87" s="206">
        <v>-0.41909999999999997</v>
      </c>
      <c r="AJ87" s="205">
        <v>18.016400000000001</v>
      </c>
      <c r="AK87" s="205">
        <v>20.904499999999999</v>
      </c>
      <c r="AL87" s="206">
        <v>-2.8879999999999999</v>
      </c>
      <c r="AM87" s="205">
        <v>39.442999999999998</v>
      </c>
      <c r="AN87" s="205">
        <v>38.469200000000001</v>
      </c>
      <c r="AO87" s="205">
        <v>0.9738</v>
      </c>
      <c r="AP87" s="205">
        <v>3.4594</v>
      </c>
      <c r="AQ87" s="205">
        <v>4.5448000000000004</v>
      </c>
      <c r="AR87" s="206">
        <v>-1.0853999999999999</v>
      </c>
      <c r="AS87" s="205">
        <v>1.8914</v>
      </c>
      <c r="AT87" s="205">
        <v>0.6865</v>
      </c>
      <c r="AU87" s="205">
        <v>1.2049000000000001</v>
      </c>
      <c r="AV87" s="100">
        <v>0</v>
      </c>
      <c r="AW87" s="100">
        <v>0</v>
      </c>
      <c r="AX87" s="100"/>
      <c r="AY87" s="100" t="s">
        <v>3372</v>
      </c>
      <c r="AZ87" s="205">
        <v>1.5133000000000001</v>
      </c>
      <c r="BA87" s="205">
        <v>1.1459999999999999</v>
      </c>
      <c r="BB87" s="205">
        <v>0.36720000000000003</v>
      </c>
      <c r="BC87" s="205">
        <v>1.8914</v>
      </c>
      <c r="BD87" s="205">
        <v>0.6865</v>
      </c>
      <c r="BE87" s="205">
        <v>1.2049000000000001</v>
      </c>
      <c r="BF87" s="205">
        <v>1.8914</v>
      </c>
      <c r="BG87" s="205">
        <v>0.6865</v>
      </c>
      <c r="BH87" s="205">
        <v>1.2049000000000001</v>
      </c>
      <c r="BI87" s="97" t="s">
        <v>3380</v>
      </c>
      <c r="BJ87" s="125">
        <v>42215</v>
      </c>
      <c r="BK87" s="125">
        <v>42215</v>
      </c>
      <c r="BL87" s="126">
        <v>6705438520</v>
      </c>
      <c r="BM87" s="207">
        <v>1230.95</v>
      </c>
      <c r="BN87" s="96" t="s">
        <v>3374</v>
      </c>
      <c r="BO87" s="100" t="s">
        <v>41</v>
      </c>
      <c r="BP87" s="100"/>
    </row>
    <row r="88" spans="1:68" ht="15.95" customHeight="1">
      <c r="A88" s="93" t="s">
        <v>536</v>
      </c>
      <c r="B88" s="94" t="s">
        <v>3384</v>
      </c>
      <c r="C88" s="202">
        <v>1.4238</v>
      </c>
      <c r="D88" s="202">
        <v>1.1459999999999999</v>
      </c>
      <c r="E88" s="202">
        <v>0.27779999999999999</v>
      </c>
      <c r="F88" s="202">
        <v>0.1086</v>
      </c>
      <c r="G88" s="202">
        <v>0.18149999999999999</v>
      </c>
      <c r="H88" s="203">
        <v>-7.2900000000000006E-2</v>
      </c>
      <c r="I88" s="202">
        <v>0.95989999999999998</v>
      </c>
      <c r="J88" s="202">
        <v>0.85860000000000003</v>
      </c>
      <c r="K88" s="202">
        <v>0.1013</v>
      </c>
      <c r="L88" s="202">
        <v>1.7117</v>
      </c>
      <c r="M88" s="202">
        <v>1.5753999999999999</v>
      </c>
      <c r="N88" s="202">
        <v>0.1363</v>
      </c>
      <c r="O88" s="202">
        <v>5.4432999999999998</v>
      </c>
      <c r="P88" s="202">
        <v>5.6342999999999996</v>
      </c>
      <c r="Q88" s="203">
        <v>-0.191</v>
      </c>
      <c r="R88" s="202">
        <v>6.0974000000000004</v>
      </c>
      <c r="S88" s="202">
        <v>7.5079000000000002</v>
      </c>
      <c r="T88" s="203">
        <v>-1.4105000000000001</v>
      </c>
      <c r="U88" s="202">
        <v>6.0979000000000001</v>
      </c>
      <c r="V88" s="202">
        <v>9.1600999999999999</v>
      </c>
      <c r="W88" s="203">
        <v>-3.0621999999999998</v>
      </c>
      <c r="X88" s="202">
        <v>6.3090000000000002</v>
      </c>
      <c r="Y88" s="202">
        <v>10.2919</v>
      </c>
      <c r="Z88" s="203">
        <v>-3.9828999999999999</v>
      </c>
      <c r="AA88" s="203">
        <v>-5.5678000000000001</v>
      </c>
      <c r="AB88" s="202">
        <v>1.3442000000000001</v>
      </c>
      <c r="AC88" s="203">
        <v>-6.9119999999999999</v>
      </c>
      <c r="AD88" s="203">
        <v>-5.8982000000000001</v>
      </c>
      <c r="AE88" s="203">
        <v>-0.20830000000000001</v>
      </c>
      <c r="AF88" s="203">
        <v>-5.6898999999999997</v>
      </c>
      <c r="AG88" s="202">
        <v>7.2744999999999997</v>
      </c>
      <c r="AH88" s="202">
        <v>13.1875</v>
      </c>
      <c r="AI88" s="203">
        <v>-5.9130000000000003</v>
      </c>
      <c r="AJ88" s="202">
        <v>10.890499999999999</v>
      </c>
      <c r="AK88" s="202">
        <v>20.904499999999999</v>
      </c>
      <c r="AL88" s="203">
        <v>-10.0139</v>
      </c>
      <c r="AM88" s="202">
        <v>25.3386</v>
      </c>
      <c r="AN88" s="202">
        <v>38.469200000000001</v>
      </c>
      <c r="AO88" s="203">
        <v>-13.130699999999999</v>
      </c>
      <c r="AP88" s="202">
        <v>2.7059000000000002</v>
      </c>
      <c r="AQ88" s="202">
        <v>4.5448000000000004</v>
      </c>
      <c r="AR88" s="203">
        <v>-1.8389</v>
      </c>
      <c r="AS88" s="202">
        <v>1.6946000000000001</v>
      </c>
      <c r="AT88" s="202">
        <v>0.6865</v>
      </c>
      <c r="AU88" s="202">
        <v>1.0082</v>
      </c>
      <c r="AV88" s="95">
        <v>0</v>
      </c>
      <c r="AW88" s="95">
        <v>0</v>
      </c>
      <c r="AX88" s="95"/>
      <c r="AY88" s="95" t="s">
        <v>3372</v>
      </c>
      <c r="AZ88" s="202">
        <v>1.4238</v>
      </c>
      <c r="BA88" s="202">
        <v>1.1459999999999999</v>
      </c>
      <c r="BB88" s="202">
        <v>0.27779999999999999</v>
      </c>
      <c r="BC88" s="202">
        <v>1.6946000000000001</v>
      </c>
      <c r="BD88" s="202">
        <v>0.6865</v>
      </c>
      <c r="BE88" s="202">
        <v>1.0082</v>
      </c>
      <c r="BF88" s="202">
        <v>1.6946000000000001</v>
      </c>
      <c r="BG88" s="202">
        <v>0.6865</v>
      </c>
      <c r="BH88" s="202">
        <v>1.0082</v>
      </c>
      <c r="BI88" s="94" t="s">
        <v>3380</v>
      </c>
      <c r="BJ88" s="121">
        <v>42215</v>
      </c>
      <c r="BK88" s="121">
        <v>42215</v>
      </c>
      <c r="BL88" s="122">
        <v>1529300920</v>
      </c>
      <c r="BM88" s="204">
        <v>1207.4100000000001</v>
      </c>
      <c r="BN88" s="93" t="s">
        <v>3374</v>
      </c>
      <c r="BO88" s="95" t="s">
        <v>41</v>
      </c>
      <c r="BP88" s="95"/>
    </row>
    <row r="89" spans="1:68" ht="15.95" customHeight="1">
      <c r="A89" s="96" t="s">
        <v>541</v>
      </c>
      <c r="B89" s="97" t="s">
        <v>3385</v>
      </c>
      <c r="C89" s="205">
        <v>1.4449000000000001</v>
      </c>
      <c r="D89" s="205">
        <v>1.1459999999999999</v>
      </c>
      <c r="E89" s="205">
        <v>0.2989</v>
      </c>
      <c r="F89" s="205">
        <v>0.1086</v>
      </c>
      <c r="G89" s="205">
        <v>0.18149999999999999</v>
      </c>
      <c r="H89" s="206">
        <v>-7.2900000000000006E-2</v>
      </c>
      <c r="I89" s="205">
        <v>0.96489999999999998</v>
      </c>
      <c r="J89" s="205">
        <v>0.85860000000000003</v>
      </c>
      <c r="K89" s="205">
        <v>0.10630000000000001</v>
      </c>
      <c r="L89" s="205">
        <v>1.7372000000000001</v>
      </c>
      <c r="M89" s="205">
        <v>1.5753999999999999</v>
      </c>
      <c r="N89" s="205">
        <v>0.1618</v>
      </c>
      <c r="O89" s="205">
        <v>5.5208000000000004</v>
      </c>
      <c r="P89" s="205">
        <v>5.6342999999999996</v>
      </c>
      <c r="Q89" s="206">
        <v>-0.1135</v>
      </c>
      <c r="R89" s="205">
        <v>6.2590000000000003</v>
      </c>
      <c r="S89" s="205">
        <v>7.5079000000000002</v>
      </c>
      <c r="T89" s="206">
        <v>-1.2488999999999999</v>
      </c>
      <c r="U89" s="205">
        <v>6.3383000000000003</v>
      </c>
      <c r="V89" s="205">
        <v>9.1600999999999999</v>
      </c>
      <c r="W89" s="206">
        <v>-2.8218000000000001</v>
      </c>
      <c r="X89" s="205">
        <v>6.6273999999999997</v>
      </c>
      <c r="Y89" s="205">
        <v>10.2919</v>
      </c>
      <c r="Z89" s="206">
        <v>-3.6644999999999999</v>
      </c>
      <c r="AA89" s="206">
        <v>-4.9991000000000003</v>
      </c>
      <c r="AB89" s="205">
        <v>1.3442000000000001</v>
      </c>
      <c r="AC89" s="206">
        <v>-6.3433000000000002</v>
      </c>
      <c r="AD89" s="206">
        <v>-5.0454999999999997</v>
      </c>
      <c r="AE89" s="206">
        <v>-0.20830000000000001</v>
      </c>
      <c r="AF89" s="206">
        <v>-4.8372000000000002</v>
      </c>
      <c r="AG89" s="205">
        <v>8.5695999999999994</v>
      </c>
      <c r="AH89" s="205">
        <v>13.1875</v>
      </c>
      <c r="AI89" s="206">
        <v>-4.6178999999999997</v>
      </c>
      <c r="AJ89" s="205">
        <v>12.561400000000001</v>
      </c>
      <c r="AK89" s="205">
        <v>20.904499999999999</v>
      </c>
      <c r="AL89" s="206">
        <v>-8.343</v>
      </c>
      <c r="AM89" s="205">
        <v>28.621600000000001</v>
      </c>
      <c r="AN89" s="205">
        <v>38.469200000000001</v>
      </c>
      <c r="AO89" s="206">
        <v>-9.8475999999999999</v>
      </c>
      <c r="AP89" s="205">
        <v>2.8866000000000001</v>
      </c>
      <c r="AQ89" s="205">
        <v>4.5448000000000004</v>
      </c>
      <c r="AR89" s="206">
        <v>-1.6581999999999999</v>
      </c>
      <c r="AS89" s="205">
        <v>1.7415</v>
      </c>
      <c r="AT89" s="205">
        <v>0.6865</v>
      </c>
      <c r="AU89" s="205">
        <v>1.0549999999999999</v>
      </c>
      <c r="AV89" s="100">
        <v>0</v>
      </c>
      <c r="AW89" s="100">
        <v>0</v>
      </c>
      <c r="AX89" s="100"/>
      <c r="AY89" s="100" t="s">
        <v>3372</v>
      </c>
      <c r="AZ89" s="205">
        <v>1.4449000000000001</v>
      </c>
      <c r="BA89" s="205">
        <v>1.1459999999999999</v>
      </c>
      <c r="BB89" s="205">
        <v>0.2989</v>
      </c>
      <c r="BC89" s="205">
        <v>1.7415</v>
      </c>
      <c r="BD89" s="205">
        <v>0.6865</v>
      </c>
      <c r="BE89" s="205">
        <v>1.0549999999999999</v>
      </c>
      <c r="BF89" s="205">
        <v>1.7415</v>
      </c>
      <c r="BG89" s="205">
        <v>0.6865</v>
      </c>
      <c r="BH89" s="205">
        <v>1.0549999999999999</v>
      </c>
      <c r="BI89" s="97" t="s">
        <v>3380</v>
      </c>
      <c r="BJ89" s="125">
        <v>42215</v>
      </c>
      <c r="BK89" s="125">
        <v>42215</v>
      </c>
      <c r="BL89" s="126">
        <v>396004239</v>
      </c>
      <c r="BM89" s="207">
        <v>1207.58</v>
      </c>
      <c r="BN89" s="96" t="s">
        <v>3374</v>
      </c>
      <c r="BO89" s="100" t="s">
        <v>41</v>
      </c>
      <c r="BP89" s="100"/>
    </row>
    <row r="90" spans="1:68" ht="15.95" customHeight="1">
      <c r="A90" s="93" t="s">
        <v>546</v>
      </c>
      <c r="B90" s="94" t="s">
        <v>3386</v>
      </c>
      <c r="C90" s="202">
        <v>1.3967000000000001</v>
      </c>
      <c r="D90" s="202">
        <v>1.1459999999999999</v>
      </c>
      <c r="E90" s="202">
        <v>0.25059999999999999</v>
      </c>
      <c r="F90" s="202">
        <v>0.1072</v>
      </c>
      <c r="G90" s="202">
        <v>0.18149999999999999</v>
      </c>
      <c r="H90" s="203">
        <v>-7.4300000000000005E-2</v>
      </c>
      <c r="I90" s="202">
        <v>0.95220000000000005</v>
      </c>
      <c r="J90" s="202">
        <v>0.85860000000000003</v>
      </c>
      <c r="K90" s="202">
        <v>9.3600000000000003E-2</v>
      </c>
      <c r="L90" s="202">
        <v>1.6796</v>
      </c>
      <c r="M90" s="202">
        <v>1.5753999999999999</v>
      </c>
      <c r="N90" s="202">
        <v>0.1042</v>
      </c>
      <c r="O90" s="202">
        <v>5.3449999999999998</v>
      </c>
      <c r="P90" s="202">
        <v>5.6342999999999996</v>
      </c>
      <c r="Q90" s="203">
        <v>-0.2893</v>
      </c>
      <c r="R90" s="202">
        <v>5.8937999999999997</v>
      </c>
      <c r="S90" s="202">
        <v>7.5079000000000002</v>
      </c>
      <c r="T90" s="203">
        <v>-1.6140000000000001</v>
      </c>
      <c r="U90" s="202">
        <v>5.7938999999999998</v>
      </c>
      <c r="V90" s="202">
        <v>9.1600999999999999</v>
      </c>
      <c r="W90" s="203">
        <v>-3.3662000000000001</v>
      </c>
      <c r="X90" s="202">
        <v>5.9071999999999996</v>
      </c>
      <c r="Y90" s="202">
        <v>10.2919</v>
      </c>
      <c r="Z90" s="203">
        <v>-4.3846999999999996</v>
      </c>
      <c r="AA90" s="203">
        <v>-6.2771999999999997</v>
      </c>
      <c r="AB90" s="202">
        <v>1.3442000000000001</v>
      </c>
      <c r="AC90" s="203">
        <v>-7.6215000000000002</v>
      </c>
      <c r="AD90" s="203">
        <v>-6.9602000000000004</v>
      </c>
      <c r="AE90" s="203">
        <v>-0.20830000000000001</v>
      </c>
      <c r="AF90" s="203">
        <v>-6.7519</v>
      </c>
      <c r="AG90" s="202">
        <v>5.6653000000000002</v>
      </c>
      <c r="AH90" s="202">
        <v>13.1875</v>
      </c>
      <c r="AI90" s="203">
        <v>-7.5221999999999998</v>
      </c>
      <c r="AJ90" s="202">
        <v>8.8186</v>
      </c>
      <c r="AK90" s="202">
        <v>20.904499999999999</v>
      </c>
      <c r="AL90" s="203">
        <v>-12.085900000000001</v>
      </c>
      <c r="AM90" s="202">
        <v>21.382400000000001</v>
      </c>
      <c r="AN90" s="202">
        <v>38.469200000000001</v>
      </c>
      <c r="AO90" s="203">
        <v>-17.0868</v>
      </c>
      <c r="AP90" s="202">
        <v>2.4782999999999999</v>
      </c>
      <c r="AQ90" s="202">
        <v>4.5448000000000004</v>
      </c>
      <c r="AR90" s="203">
        <v>-2.0665</v>
      </c>
      <c r="AS90" s="202">
        <v>1.6349</v>
      </c>
      <c r="AT90" s="202">
        <v>0.6865</v>
      </c>
      <c r="AU90" s="202">
        <v>0.94840000000000002</v>
      </c>
      <c r="AV90" s="95">
        <v>0</v>
      </c>
      <c r="AW90" s="95">
        <v>0</v>
      </c>
      <c r="AX90" s="95"/>
      <c r="AY90" s="95" t="s">
        <v>3372</v>
      </c>
      <c r="AZ90" s="202">
        <v>1.3967000000000001</v>
      </c>
      <c r="BA90" s="202">
        <v>1.1459999999999999</v>
      </c>
      <c r="BB90" s="202">
        <v>0.25059999999999999</v>
      </c>
      <c r="BC90" s="202">
        <v>1.6349</v>
      </c>
      <c r="BD90" s="202">
        <v>0.6865</v>
      </c>
      <c r="BE90" s="202">
        <v>0.94840000000000002</v>
      </c>
      <c r="BF90" s="202">
        <v>1.6349</v>
      </c>
      <c r="BG90" s="202">
        <v>0.6865</v>
      </c>
      <c r="BH90" s="202">
        <v>0.94840000000000002</v>
      </c>
      <c r="BI90" s="94" t="s">
        <v>3380</v>
      </c>
      <c r="BJ90" s="121">
        <v>42215</v>
      </c>
      <c r="BK90" s="121">
        <v>42215</v>
      </c>
      <c r="BL90" s="122">
        <v>430749723</v>
      </c>
      <c r="BM90" s="204">
        <v>1176.83</v>
      </c>
      <c r="BN90" s="93" t="s">
        <v>3374</v>
      </c>
      <c r="BO90" s="95" t="s">
        <v>41</v>
      </c>
      <c r="BP90" s="95"/>
    </row>
    <row r="91" spans="1:68" ht="15.95" customHeight="1">
      <c r="A91" s="96" t="s">
        <v>550</v>
      </c>
      <c r="B91" s="97" t="s">
        <v>3387</v>
      </c>
      <c r="C91" s="205">
        <v>1.4320999999999999</v>
      </c>
      <c r="D91" s="205">
        <v>1.1459999999999999</v>
      </c>
      <c r="E91" s="205">
        <v>0.28610000000000002</v>
      </c>
      <c r="F91" s="205">
        <v>0.1081</v>
      </c>
      <c r="G91" s="205">
        <v>0.18149999999999999</v>
      </c>
      <c r="H91" s="206">
        <v>-7.3300000000000004E-2</v>
      </c>
      <c r="I91" s="205">
        <v>0.96150000000000002</v>
      </c>
      <c r="J91" s="205">
        <v>0.85860000000000003</v>
      </c>
      <c r="K91" s="205">
        <v>0.10290000000000001</v>
      </c>
      <c r="L91" s="205">
        <v>1.7211000000000001</v>
      </c>
      <c r="M91" s="205">
        <v>1.5753999999999999</v>
      </c>
      <c r="N91" s="205">
        <v>0.14560000000000001</v>
      </c>
      <c r="O91" s="205">
        <v>5.4718999999999998</v>
      </c>
      <c r="P91" s="205">
        <v>5.6342999999999996</v>
      </c>
      <c r="Q91" s="206">
        <v>-0.16239999999999999</v>
      </c>
      <c r="R91" s="205">
        <v>6.1566999999999998</v>
      </c>
      <c r="S91" s="205">
        <v>7.5079000000000002</v>
      </c>
      <c r="T91" s="206">
        <v>-1.3512</v>
      </c>
      <c r="U91" s="205">
        <v>6.1856999999999998</v>
      </c>
      <c r="V91" s="205">
        <v>9.1600999999999999</v>
      </c>
      <c r="W91" s="206">
        <v>-2.9744000000000002</v>
      </c>
      <c r="X91" s="205">
        <v>6.4253999999999998</v>
      </c>
      <c r="Y91" s="205">
        <v>10.2919</v>
      </c>
      <c r="Z91" s="206">
        <v>-3.8664999999999998</v>
      </c>
      <c r="AA91" s="206">
        <v>-5.3590999999999998</v>
      </c>
      <c r="AB91" s="205">
        <v>1.3442000000000001</v>
      </c>
      <c r="AC91" s="206">
        <v>-6.7032999999999996</v>
      </c>
      <c r="AD91" s="206">
        <v>-5.5839999999999996</v>
      </c>
      <c r="AE91" s="206">
        <v>-0.20830000000000001</v>
      </c>
      <c r="AF91" s="206">
        <v>-5.3757000000000001</v>
      </c>
      <c r="AG91" s="205">
        <v>7.7500999999999998</v>
      </c>
      <c r="AH91" s="205">
        <v>13.1875</v>
      </c>
      <c r="AI91" s="206">
        <v>-5.4372999999999996</v>
      </c>
      <c r="AJ91" s="205">
        <v>11.5032</v>
      </c>
      <c r="AK91" s="205">
        <v>20.904499999999999</v>
      </c>
      <c r="AL91" s="206">
        <v>-9.4013000000000009</v>
      </c>
      <c r="AM91" s="205">
        <v>26.5061</v>
      </c>
      <c r="AN91" s="205">
        <v>38.469200000000001</v>
      </c>
      <c r="AO91" s="206">
        <v>-11.963100000000001</v>
      </c>
      <c r="AP91" s="205">
        <v>2.7723</v>
      </c>
      <c r="AQ91" s="205">
        <v>4.5448000000000004</v>
      </c>
      <c r="AR91" s="206">
        <v>-1.7725</v>
      </c>
      <c r="AS91" s="205">
        <v>1.7116</v>
      </c>
      <c r="AT91" s="205">
        <v>0.6865</v>
      </c>
      <c r="AU91" s="205">
        <v>1.0250999999999999</v>
      </c>
      <c r="AV91" s="100">
        <v>0</v>
      </c>
      <c r="AW91" s="100">
        <v>0</v>
      </c>
      <c r="AX91" s="100"/>
      <c r="AY91" s="100" t="s">
        <v>3372</v>
      </c>
      <c r="AZ91" s="205">
        <v>1.4320999999999999</v>
      </c>
      <c r="BA91" s="205">
        <v>1.1459999999999999</v>
      </c>
      <c r="BB91" s="205">
        <v>0.28610000000000002</v>
      </c>
      <c r="BC91" s="205">
        <v>1.7116</v>
      </c>
      <c r="BD91" s="205">
        <v>0.6865</v>
      </c>
      <c r="BE91" s="205">
        <v>1.0250999999999999</v>
      </c>
      <c r="BF91" s="205">
        <v>1.7116</v>
      </c>
      <c r="BG91" s="205">
        <v>0.6865</v>
      </c>
      <c r="BH91" s="205">
        <v>1.0250999999999999</v>
      </c>
      <c r="BI91" s="97" t="s">
        <v>3380</v>
      </c>
      <c r="BJ91" s="125">
        <v>42215</v>
      </c>
      <c r="BK91" s="125">
        <v>42215</v>
      </c>
      <c r="BL91" s="126">
        <v>939858337</v>
      </c>
      <c r="BM91" s="207">
        <v>1203.3499999999999</v>
      </c>
      <c r="BN91" s="96" t="s">
        <v>3374</v>
      </c>
      <c r="BO91" s="100" t="s">
        <v>41</v>
      </c>
      <c r="BP91" s="100"/>
    </row>
    <row r="92" spans="1:68" ht="15.95" customHeight="1">
      <c r="A92" s="93" t="s">
        <v>555</v>
      </c>
      <c r="B92" s="94" t="s">
        <v>2911</v>
      </c>
      <c r="C92" s="202">
        <v>0.71319999999999995</v>
      </c>
      <c r="D92" s="202">
        <v>0.75760000000000005</v>
      </c>
      <c r="E92" s="203">
        <v>-4.4400000000000002E-2</v>
      </c>
      <c r="F92" s="202">
        <v>0.17199999999999999</v>
      </c>
      <c r="G92" s="202">
        <v>0.20130000000000001</v>
      </c>
      <c r="H92" s="203">
        <v>-2.93E-2</v>
      </c>
      <c r="I92" s="202">
        <v>0.74299999999999999</v>
      </c>
      <c r="J92" s="202">
        <v>0.75529999999999997</v>
      </c>
      <c r="K92" s="203">
        <v>-1.2200000000000001E-2</v>
      </c>
      <c r="L92" s="202">
        <v>1.0409999999999999</v>
      </c>
      <c r="M92" s="202">
        <v>1.1571</v>
      </c>
      <c r="N92" s="203">
        <v>-0.11609999999999999</v>
      </c>
      <c r="O92" s="202">
        <v>4.5086000000000004</v>
      </c>
      <c r="P92" s="202">
        <v>4.8596000000000004</v>
      </c>
      <c r="Q92" s="203">
        <v>-0.35089999999999999</v>
      </c>
      <c r="R92" s="202">
        <v>4.7413999999999996</v>
      </c>
      <c r="S92" s="202">
        <v>6.4271000000000003</v>
      </c>
      <c r="T92" s="203">
        <v>-1.6857</v>
      </c>
      <c r="U92" s="202">
        <v>4.3390000000000004</v>
      </c>
      <c r="V92" s="202">
        <v>7.6116999999999999</v>
      </c>
      <c r="W92" s="203">
        <v>-3.2726999999999999</v>
      </c>
      <c r="X92" s="202">
        <v>4.2653999999999996</v>
      </c>
      <c r="Y92" s="202">
        <v>8.5763999999999996</v>
      </c>
      <c r="Z92" s="203">
        <v>-4.3109999999999999</v>
      </c>
      <c r="AA92" s="203">
        <v>-4.5772000000000004</v>
      </c>
      <c r="AB92" s="203">
        <v>-0.87980000000000003</v>
      </c>
      <c r="AC92" s="203">
        <v>-3.6974</v>
      </c>
      <c r="AD92" s="203">
        <v>-4.0377000000000001</v>
      </c>
      <c r="AE92" s="203">
        <v>-3.2395999999999998</v>
      </c>
      <c r="AF92" s="203">
        <v>-0.79810000000000003</v>
      </c>
      <c r="AG92" s="202">
        <v>5.6711</v>
      </c>
      <c r="AH92" s="202">
        <v>7.9748999999999999</v>
      </c>
      <c r="AI92" s="203">
        <v>-2.3037999999999998</v>
      </c>
      <c r="AJ92" s="202">
        <v>10.623699999999999</v>
      </c>
      <c r="AK92" s="202">
        <v>15.2788</v>
      </c>
      <c r="AL92" s="203">
        <v>-4.6551</v>
      </c>
      <c r="AM92" s="202">
        <v>27.414200000000001</v>
      </c>
      <c r="AN92" s="202">
        <v>30.7666</v>
      </c>
      <c r="AO92" s="203">
        <v>-3.3525</v>
      </c>
      <c r="AP92" s="202">
        <v>1.9872000000000001</v>
      </c>
      <c r="AQ92" s="202">
        <v>3.7551000000000001</v>
      </c>
      <c r="AR92" s="203">
        <v>-1.768</v>
      </c>
      <c r="AS92" s="202">
        <v>0.69969999999999999</v>
      </c>
      <c r="AT92" s="203">
        <v>-5.4300000000000001E-2</v>
      </c>
      <c r="AU92" s="202">
        <v>0.754</v>
      </c>
      <c r="AV92" s="95">
        <v>0</v>
      </c>
      <c r="AW92" s="95">
        <v>0</v>
      </c>
      <c r="AX92" s="95"/>
      <c r="AY92" s="95" t="s">
        <v>3372</v>
      </c>
      <c r="AZ92" s="202">
        <v>0.71319999999999995</v>
      </c>
      <c r="BA92" s="202">
        <v>0.75760000000000005</v>
      </c>
      <c r="BB92" s="203">
        <v>-4.4400000000000002E-2</v>
      </c>
      <c r="BC92" s="202">
        <v>0.69969999999999999</v>
      </c>
      <c r="BD92" s="203">
        <v>-5.4300000000000001E-2</v>
      </c>
      <c r="BE92" s="202">
        <v>0.754</v>
      </c>
      <c r="BF92" s="202">
        <v>0.69969999999999999</v>
      </c>
      <c r="BG92" s="203">
        <v>-5.4300000000000001E-2</v>
      </c>
      <c r="BH92" s="202">
        <v>0.754</v>
      </c>
      <c r="BI92" s="94" t="s">
        <v>3382</v>
      </c>
      <c r="BJ92" s="121">
        <v>42215</v>
      </c>
      <c r="BK92" s="121">
        <v>42215</v>
      </c>
      <c r="BL92" s="122">
        <v>3583055284</v>
      </c>
      <c r="BM92" s="204">
        <v>1123.98</v>
      </c>
      <c r="BN92" s="93" t="s">
        <v>3374</v>
      </c>
      <c r="BO92" s="95" t="s">
        <v>41</v>
      </c>
      <c r="BP92" s="95"/>
    </row>
    <row r="93" spans="1:68" ht="15.95" customHeight="1">
      <c r="A93" s="96" t="s">
        <v>560</v>
      </c>
      <c r="B93" s="97" t="s">
        <v>3388</v>
      </c>
      <c r="C93" s="205">
        <v>0.64590000000000003</v>
      </c>
      <c r="D93" s="205">
        <v>0.75760000000000005</v>
      </c>
      <c r="E93" s="206">
        <v>-0.11169999999999999</v>
      </c>
      <c r="F93" s="205">
        <v>0.16880000000000001</v>
      </c>
      <c r="G93" s="205">
        <v>0.20130000000000001</v>
      </c>
      <c r="H93" s="206">
        <v>-3.2500000000000001E-2</v>
      </c>
      <c r="I93" s="205">
        <v>0.72489999999999999</v>
      </c>
      <c r="J93" s="205">
        <v>0.75529999999999997</v>
      </c>
      <c r="K93" s="206">
        <v>-3.04E-2</v>
      </c>
      <c r="L93" s="205">
        <v>0.95920000000000005</v>
      </c>
      <c r="M93" s="205">
        <v>1.1571</v>
      </c>
      <c r="N93" s="206">
        <v>-0.19789999999999999</v>
      </c>
      <c r="O93" s="205">
        <v>4.2622</v>
      </c>
      <c r="P93" s="205">
        <v>4.8596000000000004</v>
      </c>
      <c r="Q93" s="206">
        <v>-0.59740000000000004</v>
      </c>
      <c r="R93" s="205">
        <v>4.2378</v>
      </c>
      <c r="S93" s="205">
        <v>6.4271000000000003</v>
      </c>
      <c r="T93" s="206">
        <v>-2.1892999999999998</v>
      </c>
      <c r="U93" s="205">
        <v>3.5903999999999998</v>
      </c>
      <c r="V93" s="205">
        <v>7.6116999999999999</v>
      </c>
      <c r="W93" s="206">
        <v>-4.0213999999999999</v>
      </c>
      <c r="X93" s="205">
        <v>3.2797000000000001</v>
      </c>
      <c r="Y93" s="205">
        <v>8.5763999999999996</v>
      </c>
      <c r="Z93" s="206">
        <v>-5.2967000000000004</v>
      </c>
      <c r="AA93" s="206">
        <v>-6.3726000000000003</v>
      </c>
      <c r="AB93" s="206">
        <v>-0.87980000000000003</v>
      </c>
      <c r="AC93" s="206">
        <v>-5.4927999999999999</v>
      </c>
      <c r="AD93" s="206">
        <v>-6.7381000000000002</v>
      </c>
      <c r="AE93" s="206">
        <v>-3.2395999999999998</v>
      </c>
      <c r="AF93" s="206">
        <v>-3.4984999999999999</v>
      </c>
      <c r="AG93" s="205">
        <v>1.7309000000000001</v>
      </c>
      <c r="AH93" s="205">
        <v>7.9748999999999999</v>
      </c>
      <c r="AI93" s="206">
        <v>-6.2439</v>
      </c>
      <c r="AJ93" s="205">
        <v>5.5042</v>
      </c>
      <c r="AK93" s="205">
        <v>15.2788</v>
      </c>
      <c r="AL93" s="206">
        <v>-9.7745999999999995</v>
      </c>
      <c r="AM93" s="205">
        <v>17.479700000000001</v>
      </c>
      <c r="AN93" s="205">
        <v>30.7666</v>
      </c>
      <c r="AO93" s="206">
        <v>-13.286899999999999</v>
      </c>
      <c r="AP93" s="205">
        <v>1.4217</v>
      </c>
      <c r="AQ93" s="205">
        <v>3.7551000000000001</v>
      </c>
      <c r="AR93" s="206">
        <v>-2.3334000000000001</v>
      </c>
      <c r="AS93" s="205">
        <v>0.55059999999999998</v>
      </c>
      <c r="AT93" s="206">
        <v>-5.4300000000000001E-2</v>
      </c>
      <c r="AU93" s="205">
        <v>0.60499999999999998</v>
      </c>
      <c r="AV93" s="100">
        <v>0</v>
      </c>
      <c r="AW93" s="100">
        <v>0</v>
      </c>
      <c r="AX93" s="100"/>
      <c r="AY93" s="100" t="s">
        <v>3372</v>
      </c>
      <c r="AZ93" s="205">
        <v>0.64590000000000003</v>
      </c>
      <c r="BA93" s="205">
        <v>0.75760000000000005</v>
      </c>
      <c r="BB93" s="206">
        <v>-0.11169999999999999</v>
      </c>
      <c r="BC93" s="205">
        <v>0.55059999999999998</v>
      </c>
      <c r="BD93" s="206">
        <v>-5.4300000000000001E-2</v>
      </c>
      <c r="BE93" s="205">
        <v>0.60499999999999998</v>
      </c>
      <c r="BF93" s="205">
        <v>0.55059999999999998</v>
      </c>
      <c r="BG93" s="206">
        <v>-5.4300000000000001E-2</v>
      </c>
      <c r="BH93" s="205">
        <v>0.60499999999999998</v>
      </c>
      <c r="BI93" s="97" t="s">
        <v>3382</v>
      </c>
      <c r="BJ93" s="125">
        <v>42215</v>
      </c>
      <c r="BK93" s="125">
        <v>42215</v>
      </c>
      <c r="BL93" s="126">
        <v>580459999</v>
      </c>
      <c r="BM93" s="207">
        <v>1115.72</v>
      </c>
      <c r="BN93" s="96" t="s">
        <v>3374</v>
      </c>
      <c r="BO93" s="100" t="s">
        <v>41</v>
      </c>
      <c r="BP93" s="100"/>
    </row>
    <row r="94" spans="1:68" ht="15.95" customHeight="1">
      <c r="A94" s="93" t="s">
        <v>565</v>
      </c>
      <c r="B94" s="94" t="s">
        <v>3389</v>
      </c>
      <c r="C94" s="202">
        <v>0.66400000000000003</v>
      </c>
      <c r="D94" s="202">
        <v>0.75760000000000005</v>
      </c>
      <c r="E94" s="203">
        <v>-9.3700000000000006E-2</v>
      </c>
      <c r="F94" s="202">
        <v>0.17080000000000001</v>
      </c>
      <c r="G94" s="202">
        <v>0.20130000000000001</v>
      </c>
      <c r="H94" s="203">
        <v>-3.0499999999999999E-2</v>
      </c>
      <c r="I94" s="202">
        <v>0.73040000000000005</v>
      </c>
      <c r="J94" s="202">
        <v>0.75529999999999997</v>
      </c>
      <c r="K94" s="203">
        <v>-2.4899999999999999E-2</v>
      </c>
      <c r="L94" s="202">
        <v>0.98140000000000005</v>
      </c>
      <c r="M94" s="202">
        <v>1.1571</v>
      </c>
      <c r="N94" s="203">
        <v>-0.1757</v>
      </c>
      <c r="O94" s="202">
        <v>4.3281999999999998</v>
      </c>
      <c r="P94" s="202">
        <v>4.8596000000000004</v>
      </c>
      <c r="Q94" s="203">
        <v>-0.53139999999999998</v>
      </c>
      <c r="R94" s="202">
        <v>4.3712</v>
      </c>
      <c r="S94" s="202">
        <v>6.4271000000000003</v>
      </c>
      <c r="T94" s="203">
        <v>-2.056</v>
      </c>
      <c r="U94" s="202">
        <v>3.7873000000000001</v>
      </c>
      <c r="V94" s="202">
        <v>7.6116999999999999</v>
      </c>
      <c r="W94" s="203">
        <v>-3.8243999999999998</v>
      </c>
      <c r="X94" s="202">
        <v>3.5392999999999999</v>
      </c>
      <c r="Y94" s="202">
        <v>8.5763999999999996</v>
      </c>
      <c r="Z94" s="203">
        <v>-5.0370999999999997</v>
      </c>
      <c r="AA94" s="203">
        <v>-5.9023000000000003</v>
      </c>
      <c r="AB94" s="203">
        <v>-0.87980000000000003</v>
      </c>
      <c r="AC94" s="203">
        <v>-5.0224000000000002</v>
      </c>
      <c r="AD94" s="203">
        <v>-6.0326000000000004</v>
      </c>
      <c r="AE94" s="203">
        <v>-3.2395999999999998</v>
      </c>
      <c r="AF94" s="203">
        <v>-2.7930000000000001</v>
      </c>
      <c r="AG94" s="202">
        <v>2.7563</v>
      </c>
      <c r="AH94" s="202">
        <v>7.9748999999999999</v>
      </c>
      <c r="AI94" s="203">
        <v>-5.2186000000000003</v>
      </c>
      <c r="AJ94" s="202">
        <v>6.8304</v>
      </c>
      <c r="AK94" s="202">
        <v>15.2788</v>
      </c>
      <c r="AL94" s="203">
        <v>-8.4483999999999995</v>
      </c>
      <c r="AM94" s="202">
        <v>20.024699999999999</v>
      </c>
      <c r="AN94" s="202">
        <v>30.7666</v>
      </c>
      <c r="AO94" s="203">
        <v>-10.741899999999999</v>
      </c>
      <c r="AP94" s="202">
        <v>1.5705</v>
      </c>
      <c r="AQ94" s="202">
        <v>3.7551000000000001</v>
      </c>
      <c r="AR94" s="203">
        <v>-2.1846000000000001</v>
      </c>
      <c r="AS94" s="202">
        <v>0.59040000000000004</v>
      </c>
      <c r="AT94" s="203">
        <v>-5.4300000000000001E-2</v>
      </c>
      <c r="AU94" s="202">
        <v>0.64470000000000005</v>
      </c>
      <c r="AV94" s="95">
        <v>0</v>
      </c>
      <c r="AW94" s="95">
        <v>0</v>
      </c>
      <c r="AX94" s="95"/>
      <c r="AY94" s="95" t="s">
        <v>3372</v>
      </c>
      <c r="AZ94" s="202">
        <v>0.66400000000000003</v>
      </c>
      <c r="BA94" s="202">
        <v>0.75760000000000005</v>
      </c>
      <c r="BB94" s="203">
        <v>-9.3700000000000006E-2</v>
      </c>
      <c r="BC94" s="202">
        <v>0.59040000000000004</v>
      </c>
      <c r="BD94" s="203">
        <v>-5.4300000000000001E-2</v>
      </c>
      <c r="BE94" s="202">
        <v>0.64470000000000005</v>
      </c>
      <c r="BF94" s="202">
        <v>0.59040000000000004</v>
      </c>
      <c r="BG94" s="203">
        <v>-5.4300000000000001E-2</v>
      </c>
      <c r="BH94" s="202">
        <v>0.64470000000000005</v>
      </c>
      <c r="BI94" s="94" t="s">
        <v>3382</v>
      </c>
      <c r="BJ94" s="121">
        <v>42215</v>
      </c>
      <c r="BK94" s="121">
        <v>42215</v>
      </c>
      <c r="BL94" s="122">
        <v>271991299</v>
      </c>
      <c r="BM94" s="204">
        <v>1114.3499999999999</v>
      </c>
      <c r="BN94" s="93" t="s">
        <v>3374</v>
      </c>
      <c r="BO94" s="95" t="s">
        <v>41</v>
      </c>
      <c r="BP94" s="95"/>
    </row>
    <row r="95" spans="1:68" ht="15.95" customHeight="1">
      <c r="A95" s="96" t="s">
        <v>570</v>
      </c>
      <c r="B95" s="97" t="s">
        <v>3390</v>
      </c>
      <c r="C95" s="205">
        <v>0.61409999999999998</v>
      </c>
      <c r="D95" s="205">
        <v>0.75760000000000005</v>
      </c>
      <c r="E95" s="206">
        <v>-0.14349999999999999</v>
      </c>
      <c r="F95" s="205">
        <v>0.1686</v>
      </c>
      <c r="G95" s="205">
        <v>0.20130000000000001</v>
      </c>
      <c r="H95" s="206">
        <v>-3.27E-2</v>
      </c>
      <c r="I95" s="205">
        <v>0.71630000000000005</v>
      </c>
      <c r="J95" s="205">
        <v>0.75529999999999997</v>
      </c>
      <c r="K95" s="206">
        <v>-3.9E-2</v>
      </c>
      <c r="L95" s="205">
        <v>0.92120000000000002</v>
      </c>
      <c r="M95" s="205">
        <v>1.1571</v>
      </c>
      <c r="N95" s="206">
        <v>-0.2359</v>
      </c>
      <c r="O95" s="205">
        <v>4.1463000000000001</v>
      </c>
      <c r="P95" s="205">
        <v>4.8596000000000004</v>
      </c>
      <c r="Q95" s="206">
        <v>-0.71319999999999995</v>
      </c>
      <c r="R95" s="205">
        <v>4.0011000000000001</v>
      </c>
      <c r="S95" s="205">
        <v>6.4271000000000003</v>
      </c>
      <c r="T95" s="206">
        <v>-2.4260999999999999</v>
      </c>
      <c r="U95" s="205">
        <v>3.2385000000000002</v>
      </c>
      <c r="V95" s="205">
        <v>7.6116999999999999</v>
      </c>
      <c r="W95" s="206">
        <v>-4.3733000000000004</v>
      </c>
      <c r="X95" s="205">
        <v>2.8163999999999998</v>
      </c>
      <c r="Y95" s="205">
        <v>8.5763999999999996</v>
      </c>
      <c r="Z95" s="206">
        <v>-5.76</v>
      </c>
      <c r="AA95" s="206">
        <v>-7.2107000000000001</v>
      </c>
      <c r="AB95" s="206">
        <v>-0.87980000000000003</v>
      </c>
      <c r="AC95" s="206">
        <v>-6.3308999999999997</v>
      </c>
      <c r="AD95" s="206">
        <v>-7.9888000000000003</v>
      </c>
      <c r="AE95" s="206">
        <v>-3.2395999999999998</v>
      </c>
      <c r="AF95" s="206">
        <v>-4.7492000000000001</v>
      </c>
      <c r="AG95" s="206">
        <v>-8.1199999999999994E-2</v>
      </c>
      <c r="AH95" s="205">
        <v>7.9748999999999999</v>
      </c>
      <c r="AI95" s="206">
        <v>-8.0561000000000007</v>
      </c>
      <c r="AJ95" s="205">
        <v>3.1644999999999999</v>
      </c>
      <c r="AK95" s="205">
        <v>15.2788</v>
      </c>
      <c r="AL95" s="206">
        <v>-12.1143</v>
      </c>
      <c r="AM95" s="205">
        <v>13.1143</v>
      </c>
      <c r="AN95" s="205">
        <v>30.7666</v>
      </c>
      <c r="AO95" s="206">
        <v>-17.6524</v>
      </c>
      <c r="AP95" s="205">
        <v>1.1553</v>
      </c>
      <c r="AQ95" s="205">
        <v>3.7551000000000001</v>
      </c>
      <c r="AR95" s="206">
        <v>-2.5998000000000001</v>
      </c>
      <c r="AS95" s="205">
        <v>0.48039999999999999</v>
      </c>
      <c r="AT95" s="206">
        <v>-5.4300000000000001E-2</v>
      </c>
      <c r="AU95" s="205">
        <v>0.53469999999999995</v>
      </c>
      <c r="AV95" s="100">
        <v>0</v>
      </c>
      <c r="AW95" s="100">
        <v>0</v>
      </c>
      <c r="AX95" s="100"/>
      <c r="AY95" s="100" t="s">
        <v>3372</v>
      </c>
      <c r="AZ95" s="205">
        <v>0.61409999999999998</v>
      </c>
      <c r="BA95" s="205">
        <v>0.75760000000000005</v>
      </c>
      <c r="BB95" s="206">
        <v>-0.14349999999999999</v>
      </c>
      <c r="BC95" s="205">
        <v>0.48039999999999999</v>
      </c>
      <c r="BD95" s="206">
        <v>-5.4300000000000001E-2</v>
      </c>
      <c r="BE95" s="205">
        <v>0.53469999999999995</v>
      </c>
      <c r="BF95" s="205">
        <v>0.48039999999999999</v>
      </c>
      <c r="BG95" s="206">
        <v>-5.4300000000000001E-2</v>
      </c>
      <c r="BH95" s="205">
        <v>0.53469999999999995</v>
      </c>
      <c r="BI95" s="97" t="s">
        <v>3382</v>
      </c>
      <c r="BJ95" s="125">
        <v>42215</v>
      </c>
      <c r="BK95" s="125">
        <v>42215</v>
      </c>
      <c r="BL95" s="126">
        <v>198108828</v>
      </c>
      <c r="BM95" s="207">
        <v>1081.32</v>
      </c>
      <c r="BN95" s="96" t="s">
        <v>3374</v>
      </c>
      <c r="BO95" s="100" t="s">
        <v>41</v>
      </c>
      <c r="BP95" s="100"/>
    </row>
    <row r="96" spans="1:68" ht="15.95" customHeight="1">
      <c r="A96" s="93" t="s">
        <v>574</v>
      </c>
      <c r="B96" s="94" t="s">
        <v>3391</v>
      </c>
      <c r="C96" s="202">
        <v>0.64739999999999998</v>
      </c>
      <c r="D96" s="202">
        <v>0.75760000000000005</v>
      </c>
      <c r="E96" s="203">
        <v>-0.1103</v>
      </c>
      <c r="F96" s="202">
        <v>0.1699</v>
      </c>
      <c r="G96" s="202">
        <v>0.20130000000000001</v>
      </c>
      <c r="H96" s="203">
        <v>-3.1399999999999997E-2</v>
      </c>
      <c r="I96" s="202">
        <v>0.72509999999999997</v>
      </c>
      <c r="J96" s="202">
        <v>0.75529999999999997</v>
      </c>
      <c r="K96" s="203">
        <v>-3.0200000000000001E-2</v>
      </c>
      <c r="L96" s="202">
        <v>0.96179999999999999</v>
      </c>
      <c r="M96" s="202">
        <v>1.1571</v>
      </c>
      <c r="N96" s="203">
        <v>-0.1953</v>
      </c>
      <c r="O96" s="202">
        <v>4.2694999999999999</v>
      </c>
      <c r="P96" s="202">
        <v>4.8596000000000004</v>
      </c>
      <c r="Q96" s="203">
        <v>-0.59</v>
      </c>
      <c r="R96" s="202">
        <v>4.2519</v>
      </c>
      <c r="S96" s="202">
        <v>6.4271000000000003</v>
      </c>
      <c r="T96" s="203">
        <v>-2.1753</v>
      </c>
      <c r="U96" s="202">
        <v>3.6107</v>
      </c>
      <c r="V96" s="202">
        <v>7.6116999999999999</v>
      </c>
      <c r="W96" s="203">
        <v>-4.0011000000000001</v>
      </c>
      <c r="X96" s="202">
        <v>3.3065000000000002</v>
      </c>
      <c r="Y96" s="202">
        <v>8.5763999999999996</v>
      </c>
      <c r="Z96" s="203">
        <v>-5.2698999999999998</v>
      </c>
      <c r="AA96" s="203">
        <v>-6.3235999999999999</v>
      </c>
      <c r="AB96" s="203">
        <v>-0.87980000000000003</v>
      </c>
      <c r="AC96" s="203">
        <v>-5.4438000000000004</v>
      </c>
      <c r="AD96" s="203">
        <v>-6.6656000000000004</v>
      </c>
      <c r="AE96" s="203">
        <v>-3.2395999999999998</v>
      </c>
      <c r="AF96" s="203">
        <v>-3.4260000000000002</v>
      </c>
      <c r="AG96" s="202">
        <v>1.8359000000000001</v>
      </c>
      <c r="AH96" s="202">
        <v>7.9748999999999999</v>
      </c>
      <c r="AI96" s="203">
        <v>-6.1388999999999996</v>
      </c>
      <c r="AJ96" s="202">
        <v>5.6391</v>
      </c>
      <c r="AK96" s="202">
        <v>15.2788</v>
      </c>
      <c r="AL96" s="203">
        <v>-9.6396999999999995</v>
      </c>
      <c r="AM96" s="202">
        <v>17.740300000000001</v>
      </c>
      <c r="AN96" s="202">
        <v>30.7666</v>
      </c>
      <c r="AO96" s="203">
        <v>-13.026300000000001</v>
      </c>
      <c r="AP96" s="202">
        <v>1.4367000000000001</v>
      </c>
      <c r="AQ96" s="202">
        <v>3.7551000000000001</v>
      </c>
      <c r="AR96" s="203">
        <v>-2.3184999999999998</v>
      </c>
      <c r="AS96" s="202">
        <v>0.55420000000000003</v>
      </c>
      <c r="AT96" s="203">
        <v>-5.4300000000000001E-2</v>
      </c>
      <c r="AU96" s="202">
        <v>0.60860000000000003</v>
      </c>
      <c r="AV96" s="95">
        <v>0</v>
      </c>
      <c r="AW96" s="95">
        <v>0</v>
      </c>
      <c r="AX96" s="95"/>
      <c r="AY96" s="95" t="s">
        <v>3372</v>
      </c>
      <c r="AZ96" s="202">
        <v>0.64739999999999998</v>
      </c>
      <c r="BA96" s="202">
        <v>0.75760000000000005</v>
      </c>
      <c r="BB96" s="203">
        <v>-0.1103</v>
      </c>
      <c r="BC96" s="202">
        <v>0.55420000000000003</v>
      </c>
      <c r="BD96" s="203">
        <v>-5.4300000000000001E-2</v>
      </c>
      <c r="BE96" s="202">
        <v>0.60860000000000003</v>
      </c>
      <c r="BF96" s="202">
        <v>0.55420000000000003</v>
      </c>
      <c r="BG96" s="203">
        <v>-5.4300000000000001E-2</v>
      </c>
      <c r="BH96" s="202">
        <v>0.60860000000000003</v>
      </c>
      <c r="BI96" s="94" t="s">
        <v>3382</v>
      </c>
      <c r="BJ96" s="121">
        <v>42215</v>
      </c>
      <c r="BK96" s="121">
        <v>42215</v>
      </c>
      <c r="BL96" s="122">
        <v>177788274</v>
      </c>
      <c r="BM96" s="204">
        <v>1108.51</v>
      </c>
      <c r="BN96" s="93" t="s">
        <v>3374</v>
      </c>
      <c r="BO96" s="95" t="s">
        <v>41</v>
      </c>
      <c r="BP96" s="95"/>
    </row>
    <row r="97" spans="1:68" ht="15.95" customHeight="1">
      <c r="A97" s="96" t="s">
        <v>578</v>
      </c>
      <c r="B97" s="97" t="s">
        <v>3392</v>
      </c>
      <c r="C97" s="205">
        <v>0.61750000000000005</v>
      </c>
      <c r="D97" s="205">
        <v>0.75760000000000005</v>
      </c>
      <c r="E97" s="206">
        <v>-0.1401</v>
      </c>
      <c r="F97" s="205">
        <v>0.16850000000000001</v>
      </c>
      <c r="G97" s="205">
        <v>0.20130000000000001</v>
      </c>
      <c r="H97" s="206">
        <v>-3.2800000000000003E-2</v>
      </c>
      <c r="I97" s="205">
        <v>0.7177</v>
      </c>
      <c r="J97" s="205">
        <v>0.75529999999999997</v>
      </c>
      <c r="K97" s="206">
        <v>-3.7600000000000001E-2</v>
      </c>
      <c r="L97" s="205">
        <v>0.92630000000000001</v>
      </c>
      <c r="M97" s="205">
        <v>1.1571</v>
      </c>
      <c r="N97" s="206">
        <v>-0.23080000000000001</v>
      </c>
      <c r="O97" s="205">
        <v>4.1597</v>
      </c>
      <c r="P97" s="205">
        <v>4.8596000000000004</v>
      </c>
      <c r="Q97" s="206">
        <v>-0.69979999999999998</v>
      </c>
      <c r="R97" s="205">
        <v>4.0274999999999999</v>
      </c>
      <c r="S97" s="205">
        <v>6.4271000000000003</v>
      </c>
      <c r="T97" s="206">
        <v>-2.3996</v>
      </c>
      <c r="U97" s="205">
        <v>3.2768999999999999</v>
      </c>
      <c r="V97" s="205">
        <v>7.6116999999999999</v>
      </c>
      <c r="W97" s="206">
        <v>-4.3349000000000002</v>
      </c>
      <c r="X97" s="205">
        <v>2.8673999999999999</v>
      </c>
      <c r="Y97" s="205">
        <v>8.5763999999999996</v>
      </c>
      <c r="Z97" s="206">
        <v>-5.7089999999999996</v>
      </c>
      <c r="AA97" s="206">
        <v>-7.1181999999999999</v>
      </c>
      <c r="AB97" s="206">
        <v>-0.87980000000000003</v>
      </c>
      <c r="AC97" s="206">
        <v>-6.2384000000000004</v>
      </c>
      <c r="AD97" s="206">
        <v>-7.8524000000000003</v>
      </c>
      <c r="AE97" s="206">
        <v>-3.2395999999999998</v>
      </c>
      <c r="AF97" s="206">
        <v>-4.6128</v>
      </c>
      <c r="AG97" s="205">
        <v>0.1162</v>
      </c>
      <c r="AH97" s="205">
        <v>7.9748999999999999</v>
      </c>
      <c r="AI97" s="206">
        <v>-7.8586999999999998</v>
      </c>
      <c r="AJ97" s="205">
        <v>3.4197000000000002</v>
      </c>
      <c r="AK97" s="205">
        <v>15.2788</v>
      </c>
      <c r="AL97" s="206">
        <v>-11.8591</v>
      </c>
      <c r="AM97" s="205">
        <v>13.6074</v>
      </c>
      <c r="AN97" s="205">
        <v>30.7666</v>
      </c>
      <c r="AO97" s="206">
        <v>-17.159199999999998</v>
      </c>
      <c r="AP97" s="205">
        <v>1.1849000000000001</v>
      </c>
      <c r="AQ97" s="205">
        <v>3.7551000000000001</v>
      </c>
      <c r="AR97" s="206">
        <v>-2.5701999999999998</v>
      </c>
      <c r="AS97" s="205">
        <v>0.48849999999999999</v>
      </c>
      <c r="AT97" s="206">
        <v>-5.4300000000000001E-2</v>
      </c>
      <c r="AU97" s="205">
        <v>0.54279999999999995</v>
      </c>
      <c r="AV97" s="100">
        <v>0</v>
      </c>
      <c r="AW97" s="100">
        <v>0</v>
      </c>
      <c r="AX97" s="100"/>
      <c r="AY97" s="100" t="s">
        <v>3372</v>
      </c>
      <c r="AZ97" s="205">
        <v>0.61750000000000005</v>
      </c>
      <c r="BA97" s="205">
        <v>0.75760000000000005</v>
      </c>
      <c r="BB97" s="206">
        <v>-0.1401</v>
      </c>
      <c r="BC97" s="205">
        <v>0.48849999999999999</v>
      </c>
      <c r="BD97" s="206">
        <v>-5.4300000000000001E-2</v>
      </c>
      <c r="BE97" s="205">
        <v>0.54279999999999995</v>
      </c>
      <c r="BF97" s="205">
        <v>0.48849999999999999</v>
      </c>
      <c r="BG97" s="206">
        <v>-5.4300000000000001E-2</v>
      </c>
      <c r="BH97" s="205">
        <v>0.54279999999999995</v>
      </c>
      <c r="BI97" s="97" t="s">
        <v>3382</v>
      </c>
      <c r="BJ97" s="125">
        <v>42215</v>
      </c>
      <c r="BK97" s="125">
        <v>42215</v>
      </c>
      <c r="BL97" s="126">
        <v>806192510</v>
      </c>
      <c r="BM97" s="207">
        <v>1081.98</v>
      </c>
      <c r="BN97" s="96" t="s">
        <v>3374</v>
      </c>
      <c r="BO97" s="100" t="s">
        <v>41</v>
      </c>
      <c r="BP97" s="100"/>
    </row>
    <row r="98" spans="1:68" ht="15.95" customHeight="1">
      <c r="A98" s="93" t="s">
        <v>584</v>
      </c>
      <c r="B98" s="94" t="s">
        <v>3393</v>
      </c>
      <c r="C98" s="202">
        <v>6.6036999999999999</v>
      </c>
      <c r="D98" s="101"/>
      <c r="E98" s="101"/>
      <c r="F98" s="203">
        <v>-0.1784</v>
      </c>
      <c r="G98" s="101"/>
      <c r="H98" s="101"/>
      <c r="I98" s="202">
        <v>2.3736000000000002</v>
      </c>
      <c r="J98" s="101"/>
      <c r="K98" s="101"/>
      <c r="L98" s="202">
        <v>4.6916000000000002</v>
      </c>
      <c r="M98" s="101"/>
      <c r="N98" s="101"/>
      <c r="O98" s="203">
        <v>-2.8220000000000001</v>
      </c>
      <c r="P98" s="102"/>
      <c r="Q98" s="101"/>
      <c r="R98" s="203">
        <v>-3.4205000000000001</v>
      </c>
      <c r="S98" s="101"/>
      <c r="T98" s="101"/>
      <c r="U98" s="203">
        <v>-4.2450999999999999</v>
      </c>
      <c r="V98" s="101"/>
      <c r="W98" s="101"/>
      <c r="X98" s="203">
        <v>-8.2007999999999992</v>
      </c>
      <c r="Y98" s="101"/>
      <c r="Z98" s="101"/>
      <c r="AA98" s="203">
        <v>-15.9236</v>
      </c>
      <c r="AB98" s="101"/>
      <c r="AC98" s="101"/>
      <c r="AD98" s="203">
        <v>-31.866900000000001</v>
      </c>
      <c r="AE98" s="101"/>
      <c r="AF98" s="101"/>
      <c r="AG98" s="203">
        <v>-27.849299999999999</v>
      </c>
      <c r="AH98" s="101"/>
      <c r="AI98" s="101"/>
      <c r="AJ98" s="203">
        <v>-24.190300000000001</v>
      </c>
      <c r="AK98" s="101"/>
      <c r="AL98" s="101"/>
      <c r="AM98" s="203">
        <v>-4.2835000000000001</v>
      </c>
      <c r="AN98" s="101"/>
      <c r="AO98" s="101"/>
      <c r="AP98" s="203">
        <v>-1.8922000000000001</v>
      </c>
      <c r="AQ98" s="101"/>
      <c r="AR98" s="101"/>
      <c r="AS98" s="202">
        <v>0.62060000000000004</v>
      </c>
      <c r="AT98" s="101"/>
      <c r="AU98" s="101"/>
      <c r="AV98" s="95">
        <v>0</v>
      </c>
      <c r="AW98" s="95">
        <v>0</v>
      </c>
      <c r="AX98" s="95"/>
      <c r="AY98" s="95" t="s">
        <v>3394</v>
      </c>
      <c r="AZ98" s="202">
        <v>6.6036999999999999</v>
      </c>
      <c r="BA98" s="101"/>
      <c r="BB98" s="101"/>
      <c r="BC98" s="202">
        <v>0.62060000000000004</v>
      </c>
      <c r="BD98" s="101"/>
      <c r="BE98" s="101"/>
      <c r="BF98" s="202">
        <v>0.62060000000000004</v>
      </c>
      <c r="BG98" s="101"/>
      <c r="BH98" s="101"/>
      <c r="BI98" s="94" t="s">
        <v>3376</v>
      </c>
      <c r="BJ98" s="121">
        <v>42250</v>
      </c>
      <c r="BK98" s="121">
        <v>42250</v>
      </c>
      <c r="BL98" s="122">
        <v>3370059028</v>
      </c>
      <c r="BM98" s="204">
        <v>956.63</v>
      </c>
      <c r="BN98" s="93" t="s">
        <v>3374</v>
      </c>
      <c r="BO98" s="95" t="s">
        <v>583</v>
      </c>
      <c r="BP98" s="95"/>
    </row>
    <row r="99" spans="1:68" ht="15.95" customHeight="1">
      <c r="A99" s="96" t="s">
        <v>590</v>
      </c>
      <c r="B99" s="97" t="s">
        <v>591</v>
      </c>
      <c r="C99" s="205">
        <v>0.64059999999999995</v>
      </c>
      <c r="D99" s="98"/>
      <c r="E99" s="98"/>
      <c r="F99" s="205">
        <v>0.1898</v>
      </c>
      <c r="G99" s="98"/>
      <c r="H99" s="98"/>
      <c r="I99" s="205">
        <v>0.53920000000000001</v>
      </c>
      <c r="J99" s="98"/>
      <c r="K99" s="98"/>
      <c r="L99" s="205">
        <v>1.1556999999999999</v>
      </c>
      <c r="M99" s="98"/>
      <c r="N99" s="98"/>
      <c r="O99" s="205">
        <v>5.2664</v>
      </c>
      <c r="P99" s="99"/>
      <c r="Q99" s="98"/>
      <c r="R99" s="205">
        <v>6.0350999999999999</v>
      </c>
      <c r="S99" s="98"/>
      <c r="T99" s="98"/>
      <c r="U99" s="205">
        <v>7.7150999999999996</v>
      </c>
      <c r="V99" s="98"/>
      <c r="W99" s="98"/>
      <c r="X99" s="205">
        <v>8.0846999999999998</v>
      </c>
      <c r="Y99" s="98"/>
      <c r="Z99" s="98"/>
      <c r="AA99" s="205">
        <v>1.7545999999999999</v>
      </c>
      <c r="AB99" s="98"/>
      <c r="AC99" s="98"/>
      <c r="AD99" s="206">
        <v>-3.2124000000000001</v>
      </c>
      <c r="AE99" s="98"/>
      <c r="AF99" s="98"/>
      <c r="AG99" s="205">
        <v>9.3512000000000004</v>
      </c>
      <c r="AH99" s="98"/>
      <c r="AI99" s="98"/>
      <c r="AJ99" s="205">
        <v>18.1676</v>
      </c>
      <c r="AK99" s="98"/>
      <c r="AL99" s="98"/>
      <c r="AM99" s="205">
        <v>18.944500000000001</v>
      </c>
      <c r="AN99" s="98"/>
      <c r="AO99" s="98"/>
      <c r="AP99" s="205">
        <v>0.62780000000000002</v>
      </c>
      <c r="AQ99" s="98"/>
      <c r="AR99" s="98"/>
      <c r="AS99" s="205">
        <v>1.2186999999999999</v>
      </c>
      <c r="AT99" s="98"/>
      <c r="AU99" s="98"/>
      <c r="AV99" s="100">
        <v>0</v>
      </c>
      <c r="AW99" s="100">
        <v>0</v>
      </c>
      <c r="AX99" s="100"/>
      <c r="AY99" s="100" t="s">
        <v>3372</v>
      </c>
      <c r="AZ99" s="205">
        <v>0.64059999999999995</v>
      </c>
      <c r="BA99" s="98"/>
      <c r="BB99" s="98"/>
      <c r="BC99" s="205">
        <v>1.2186999999999999</v>
      </c>
      <c r="BD99" s="98"/>
      <c r="BE99" s="98"/>
      <c r="BF99" s="205">
        <v>1.2186999999999999</v>
      </c>
      <c r="BG99" s="98"/>
      <c r="BH99" s="98"/>
      <c r="BI99" s="97" t="s">
        <v>3376</v>
      </c>
      <c r="BJ99" s="125">
        <v>42971</v>
      </c>
      <c r="BK99" s="125">
        <v>42971</v>
      </c>
      <c r="BL99" s="126">
        <v>5437721264</v>
      </c>
      <c r="BM99" s="207">
        <v>1187.71</v>
      </c>
      <c r="BN99" s="96" t="s">
        <v>3374</v>
      </c>
      <c r="BO99" s="100" t="s">
        <v>70</v>
      </c>
      <c r="BP99" s="100"/>
    </row>
    <row r="100" spans="1:68" ht="15.95" customHeight="1">
      <c r="A100" s="93" t="s">
        <v>595</v>
      </c>
      <c r="B100" s="94" t="s">
        <v>596</v>
      </c>
      <c r="C100" s="202">
        <v>0.64439999999999997</v>
      </c>
      <c r="D100" s="101"/>
      <c r="E100" s="101"/>
      <c r="F100" s="202">
        <v>0.18940000000000001</v>
      </c>
      <c r="G100" s="101"/>
      <c r="H100" s="101"/>
      <c r="I100" s="202">
        <v>0.54069999999999996</v>
      </c>
      <c r="J100" s="101"/>
      <c r="K100" s="101"/>
      <c r="L100" s="202">
        <v>1.1594</v>
      </c>
      <c r="M100" s="101"/>
      <c r="N100" s="101"/>
      <c r="O100" s="202">
        <v>5.2793000000000001</v>
      </c>
      <c r="P100" s="102"/>
      <c r="Q100" s="101"/>
      <c r="R100" s="202">
        <v>6.0608000000000004</v>
      </c>
      <c r="S100" s="101"/>
      <c r="T100" s="101"/>
      <c r="U100" s="202">
        <v>7.7557999999999998</v>
      </c>
      <c r="V100" s="101"/>
      <c r="W100" s="101"/>
      <c r="X100" s="202">
        <v>8.1376000000000008</v>
      </c>
      <c r="Y100" s="101"/>
      <c r="Z100" s="101"/>
      <c r="AA100" s="202">
        <v>1.8554999999999999</v>
      </c>
      <c r="AB100" s="101"/>
      <c r="AC100" s="101"/>
      <c r="AD100" s="203">
        <v>-3.0680999999999998</v>
      </c>
      <c r="AE100" s="101"/>
      <c r="AF100" s="101"/>
      <c r="AG100" s="202">
        <v>9.5688999999999993</v>
      </c>
      <c r="AH100" s="101"/>
      <c r="AI100" s="101"/>
      <c r="AJ100" s="202">
        <v>18.4602</v>
      </c>
      <c r="AK100" s="101"/>
      <c r="AL100" s="101"/>
      <c r="AM100" s="202">
        <v>19.163900000000002</v>
      </c>
      <c r="AN100" s="101"/>
      <c r="AO100" s="101"/>
      <c r="AP100" s="202">
        <v>0.62819999999999998</v>
      </c>
      <c r="AQ100" s="101"/>
      <c r="AR100" s="101"/>
      <c r="AS100" s="202">
        <v>1.2256</v>
      </c>
      <c r="AT100" s="101"/>
      <c r="AU100" s="101"/>
      <c r="AV100" s="95">
        <v>0</v>
      </c>
      <c r="AW100" s="95">
        <v>0</v>
      </c>
      <c r="AX100" s="95"/>
      <c r="AY100" s="95" t="s">
        <v>3372</v>
      </c>
      <c r="AZ100" s="202">
        <v>0.64439999999999997</v>
      </c>
      <c r="BA100" s="101"/>
      <c r="BB100" s="101"/>
      <c r="BC100" s="202">
        <v>1.2256</v>
      </c>
      <c r="BD100" s="101"/>
      <c r="BE100" s="101"/>
      <c r="BF100" s="202">
        <v>1.2256</v>
      </c>
      <c r="BG100" s="101"/>
      <c r="BH100" s="101"/>
      <c r="BI100" s="94" t="s">
        <v>3376</v>
      </c>
      <c r="BJ100" s="121">
        <v>42964</v>
      </c>
      <c r="BK100" s="121">
        <v>42964</v>
      </c>
      <c r="BL100" s="122">
        <v>46120572894</v>
      </c>
      <c r="BM100" s="204">
        <v>1190.1300000000001</v>
      </c>
      <c r="BN100" s="93" t="s">
        <v>3374</v>
      </c>
      <c r="BO100" s="95" t="s">
        <v>70</v>
      </c>
      <c r="BP100" s="95"/>
    </row>
    <row r="101" spans="1:68" ht="15.95" customHeight="1">
      <c r="A101" s="96" t="s">
        <v>600</v>
      </c>
      <c r="B101" s="97" t="s">
        <v>601</v>
      </c>
      <c r="C101" s="205">
        <v>0.80089999999999995</v>
      </c>
      <c r="D101" s="98"/>
      <c r="E101" s="98"/>
      <c r="F101" s="205">
        <v>0.21579999999999999</v>
      </c>
      <c r="G101" s="98"/>
      <c r="H101" s="98"/>
      <c r="I101" s="205">
        <v>0.60140000000000005</v>
      </c>
      <c r="J101" s="98"/>
      <c r="K101" s="98"/>
      <c r="L101" s="205">
        <v>1.3122</v>
      </c>
      <c r="M101" s="98"/>
      <c r="N101" s="98"/>
      <c r="O101" s="205">
        <v>5.51</v>
      </c>
      <c r="P101" s="99"/>
      <c r="Q101" s="98"/>
      <c r="R101" s="205">
        <v>6.2807000000000004</v>
      </c>
      <c r="S101" s="98"/>
      <c r="T101" s="98"/>
      <c r="U101" s="205">
        <v>8.1311999999999998</v>
      </c>
      <c r="V101" s="98"/>
      <c r="W101" s="98"/>
      <c r="X101" s="205">
        <v>8.5365000000000002</v>
      </c>
      <c r="Y101" s="98"/>
      <c r="Z101" s="98"/>
      <c r="AA101" s="205">
        <v>2.3948</v>
      </c>
      <c r="AB101" s="98"/>
      <c r="AC101" s="98"/>
      <c r="AD101" s="206">
        <v>-2.1692</v>
      </c>
      <c r="AE101" s="98"/>
      <c r="AF101" s="98"/>
      <c r="AG101" s="205">
        <v>11.645799999999999</v>
      </c>
      <c r="AH101" s="98"/>
      <c r="AI101" s="98"/>
      <c r="AJ101" s="205">
        <v>19.994900000000001</v>
      </c>
      <c r="AK101" s="98"/>
      <c r="AL101" s="98"/>
      <c r="AM101" s="205">
        <v>18.434999999999999</v>
      </c>
      <c r="AN101" s="98"/>
      <c r="AO101" s="98"/>
      <c r="AP101" s="205">
        <v>8.4360999999999997</v>
      </c>
      <c r="AQ101" s="98"/>
      <c r="AR101" s="98"/>
      <c r="AS101" s="205">
        <v>1.4754</v>
      </c>
      <c r="AT101" s="98"/>
      <c r="AU101" s="98"/>
      <c r="AV101" s="100">
        <v>0</v>
      </c>
      <c r="AW101" s="100">
        <v>0</v>
      </c>
      <c r="AX101" s="100"/>
      <c r="AY101" s="100" t="s">
        <v>3372</v>
      </c>
      <c r="AZ101" s="205">
        <v>0.80089999999999995</v>
      </c>
      <c r="BA101" s="98"/>
      <c r="BB101" s="98"/>
      <c r="BC101" s="205">
        <v>1.4754</v>
      </c>
      <c r="BD101" s="98"/>
      <c r="BE101" s="98"/>
      <c r="BF101" s="205">
        <v>1.4754</v>
      </c>
      <c r="BG101" s="98"/>
      <c r="BH101" s="98"/>
      <c r="BI101" s="97" t="s">
        <v>3376</v>
      </c>
      <c r="BJ101" s="125">
        <v>43179</v>
      </c>
      <c r="BK101" s="125">
        <v>43179</v>
      </c>
      <c r="BL101" s="126">
        <v>1804817027</v>
      </c>
      <c r="BM101" s="207">
        <v>1184.3499999999999</v>
      </c>
      <c r="BN101" s="96" t="s">
        <v>3374</v>
      </c>
      <c r="BO101" s="100" t="s">
        <v>70</v>
      </c>
      <c r="BP101" s="100"/>
    </row>
    <row r="102" spans="1:68" ht="15.95" customHeight="1">
      <c r="A102" s="93" t="s">
        <v>605</v>
      </c>
      <c r="B102" s="94" t="s">
        <v>606</v>
      </c>
      <c r="C102" s="202">
        <v>0.80420000000000003</v>
      </c>
      <c r="D102" s="101"/>
      <c r="E102" s="101"/>
      <c r="F102" s="202">
        <v>0.2152</v>
      </c>
      <c r="G102" s="101"/>
      <c r="H102" s="101"/>
      <c r="I102" s="202">
        <v>0.60129999999999995</v>
      </c>
      <c r="J102" s="101"/>
      <c r="K102" s="101"/>
      <c r="L102" s="202">
        <v>1.3153999999999999</v>
      </c>
      <c r="M102" s="101"/>
      <c r="N102" s="101"/>
      <c r="O102" s="202">
        <v>5.5223000000000004</v>
      </c>
      <c r="P102" s="102"/>
      <c r="Q102" s="101"/>
      <c r="R102" s="202">
        <v>6.3064</v>
      </c>
      <c r="S102" s="101"/>
      <c r="T102" s="101"/>
      <c r="U102" s="202">
        <v>8.1701999999999995</v>
      </c>
      <c r="V102" s="101"/>
      <c r="W102" s="101"/>
      <c r="X102" s="202">
        <v>8.5893999999999995</v>
      </c>
      <c r="Y102" s="101"/>
      <c r="Z102" s="101"/>
      <c r="AA102" s="202">
        <v>2.4956999999999998</v>
      </c>
      <c r="AB102" s="101"/>
      <c r="AC102" s="101"/>
      <c r="AD102" s="203">
        <v>-2.0240999999999998</v>
      </c>
      <c r="AE102" s="101"/>
      <c r="AF102" s="101"/>
      <c r="AG102" s="202">
        <v>11.864599999999999</v>
      </c>
      <c r="AH102" s="101"/>
      <c r="AI102" s="101"/>
      <c r="AJ102" s="202">
        <v>20.2864</v>
      </c>
      <c r="AK102" s="101"/>
      <c r="AL102" s="101"/>
      <c r="AM102" s="202">
        <v>22.511500000000002</v>
      </c>
      <c r="AN102" s="101"/>
      <c r="AO102" s="101"/>
      <c r="AP102" s="202">
        <v>8.4884000000000004</v>
      </c>
      <c r="AQ102" s="101"/>
      <c r="AR102" s="101"/>
      <c r="AS102" s="202">
        <v>1.4824999999999999</v>
      </c>
      <c r="AT102" s="101"/>
      <c r="AU102" s="101"/>
      <c r="AV102" s="95">
        <v>0</v>
      </c>
      <c r="AW102" s="95">
        <v>0</v>
      </c>
      <c r="AX102" s="95"/>
      <c r="AY102" s="95" t="s">
        <v>3372</v>
      </c>
      <c r="AZ102" s="202">
        <v>0.80420000000000003</v>
      </c>
      <c r="BA102" s="101"/>
      <c r="BB102" s="101"/>
      <c r="BC102" s="202">
        <v>1.4824999999999999</v>
      </c>
      <c r="BD102" s="101"/>
      <c r="BE102" s="101"/>
      <c r="BF102" s="202">
        <v>1.4824999999999999</v>
      </c>
      <c r="BG102" s="101"/>
      <c r="BH102" s="101"/>
      <c r="BI102" s="94" t="s">
        <v>3376</v>
      </c>
      <c r="BJ102" s="121">
        <v>42950</v>
      </c>
      <c r="BK102" s="121">
        <v>42950</v>
      </c>
      <c r="BL102" s="122">
        <v>25542859447</v>
      </c>
      <c r="BM102" s="204">
        <v>1224.6600000000001</v>
      </c>
      <c r="BN102" s="93" t="s">
        <v>3374</v>
      </c>
      <c r="BO102" s="95" t="s">
        <v>70</v>
      </c>
      <c r="BP102" s="95"/>
    </row>
    <row r="103" spans="1:68" ht="15.95" customHeight="1">
      <c r="A103" s="96" t="s">
        <v>610</v>
      </c>
      <c r="B103" s="97" t="s">
        <v>611</v>
      </c>
      <c r="C103" s="205">
        <v>0.8921</v>
      </c>
      <c r="D103" s="98"/>
      <c r="E103" s="98"/>
      <c r="F103" s="205">
        <v>0.21560000000000001</v>
      </c>
      <c r="G103" s="98"/>
      <c r="H103" s="98"/>
      <c r="I103" s="205">
        <v>0.62470000000000003</v>
      </c>
      <c r="J103" s="98"/>
      <c r="K103" s="98"/>
      <c r="L103" s="205">
        <v>1.4214</v>
      </c>
      <c r="M103" s="98"/>
      <c r="N103" s="98"/>
      <c r="O103" s="205">
        <v>5.7260999999999997</v>
      </c>
      <c r="P103" s="99"/>
      <c r="Q103" s="98"/>
      <c r="R103" s="205">
        <v>6.5162000000000004</v>
      </c>
      <c r="S103" s="98"/>
      <c r="T103" s="98"/>
      <c r="U103" s="205">
        <v>8.6487999999999996</v>
      </c>
      <c r="V103" s="98"/>
      <c r="W103" s="98"/>
      <c r="X103" s="205">
        <v>9.0922000000000001</v>
      </c>
      <c r="Y103" s="98"/>
      <c r="Z103" s="98"/>
      <c r="AA103" s="205">
        <v>2.9239000000000002</v>
      </c>
      <c r="AB103" s="98"/>
      <c r="AC103" s="98"/>
      <c r="AD103" s="206">
        <v>-2.0125999999999999</v>
      </c>
      <c r="AE103" s="98"/>
      <c r="AF103" s="98"/>
      <c r="AG103" s="205">
        <v>13.6187</v>
      </c>
      <c r="AH103" s="98"/>
      <c r="AI103" s="98"/>
      <c r="AJ103" s="205">
        <v>23.064900000000002</v>
      </c>
      <c r="AK103" s="98"/>
      <c r="AL103" s="98"/>
      <c r="AM103" s="205">
        <v>26.599499999999999</v>
      </c>
      <c r="AN103" s="98"/>
      <c r="AO103" s="98"/>
      <c r="AP103" s="205">
        <v>9.0215999999999994</v>
      </c>
      <c r="AQ103" s="98"/>
      <c r="AR103" s="98"/>
      <c r="AS103" s="205">
        <v>1.6203000000000001</v>
      </c>
      <c r="AT103" s="98"/>
      <c r="AU103" s="98"/>
      <c r="AV103" s="100">
        <v>0</v>
      </c>
      <c r="AW103" s="100">
        <v>0</v>
      </c>
      <c r="AX103" s="100"/>
      <c r="AY103" s="100" t="s">
        <v>3372</v>
      </c>
      <c r="AZ103" s="205">
        <v>0.8921</v>
      </c>
      <c r="BA103" s="98"/>
      <c r="BB103" s="98"/>
      <c r="BC103" s="205">
        <v>1.6203000000000001</v>
      </c>
      <c r="BD103" s="98"/>
      <c r="BE103" s="98"/>
      <c r="BF103" s="205">
        <v>1.6203000000000001</v>
      </c>
      <c r="BG103" s="98"/>
      <c r="BH103" s="98"/>
      <c r="BI103" s="97" t="s">
        <v>3376</v>
      </c>
      <c r="BJ103" s="125">
        <v>42969</v>
      </c>
      <c r="BK103" s="125">
        <v>42969</v>
      </c>
      <c r="BL103" s="126">
        <v>3469674893</v>
      </c>
      <c r="BM103" s="207">
        <v>1264.4000000000001</v>
      </c>
      <c r="BN103" s="96" t="s">
        <v>3374</v>
      </c>
      <c r="BO103" s="100" t="s">
        <v>70</v>
      </c>
      <c r="BP103" s="100"/>
    </row>
    <row r="104" spans="1:68" ht="15.95" customHeight="1">
      <c r="A104" s="93" t="s">
        <v>615</v>
      </c>
      <c r="B104" s="94" t="s">
        <v>616</v>
      </c>
      <c r="C104" s="202">
        <v>0.89500000000000002</v>
      </c>
      <c r="D104" s="101"/>
      <c r="E104" s="101"/>
      <c r="F104" s="202">
        <v>0.21579999999999999</v>
      </c>
      <c r="G104" s="101"/>
      <c r="H104" s="101"/>
      <c r="I104" s="202">
        <v>0.62519999999999998</v>
      </c>
      <c r="J104" s="101"/>
      <c r="K104" s="101"/>
      <c r="L104" s="202">
        <v>1.4251</v>
      </c>
      <c r="M104" s="101"/>
      <c r="N104" s="101"/>
      <c r="O104" s="202">
        <v>5.7388000000000003</v>
      </c>
      <c r="P104" s="102"/>
      <c r="Q104" s="101"/>
      <c r="R104" s="202">
        <v>6.5425000000000004</v>
      </c>
      <c r="S104" s="101"/>
      <c r="T104" s="101"/>
      <c r="U104" s="202">
        <v>8.6887000000000008</v>
      </c>
      <c r="V104" s="101"/>
      <c r="W104" s="101"/>
      <c r="X104" s="202">
        <v>9.1464999999999996</v>
      </c>
      <c r="Y104" s="101"/>
      <c r="Z104" s="101"/>
      <c r="AA104" s="202">
        <v>3.0247000000000002</v>
      </c>
      <c r="AB104" s="101"/>
      <c r="AC104" s="101"/>
      <c r="AD104" s="203">
        <v>-1.8660000000000001</v>
      </c>
      <c r="AE104" s="101"/>
      <c r="AF104" s="101"/>
      <c r="AG104" s="202">
        <v>13.843500000000001</v>
      </c>
      <c r="AH104" s="101"/>
      <c r="AI104" s="101"/>
      <c r="AJ104" s="202">
        <v>23.368500000000001</v>
      </c>
      <c r="AK104" s="101"/>
      <c r="AL104" s="101"/>
      <c r="AM104" s="202">
        <v>25.061499999999999</v>
      </c>
      <c r="AN104" s="101"/>
      <c r="AO104" s="101"/>
      <c r="AP104" s="202">
        <v>9.0749999999999993</v>
      </c>
      <c r="AQ104" s="101"/>
      <c r="AR104" s="101"/>
      <c r="AS104" s="202">
        <v>1.6281000000000001</v>
      </c>
      <c r="AT104" s="101"/>
      <c r="AU104" s="101"/>
      <c r="AV104" s="95">
        <v>0</v>
      </c>
      <c r="AW104" s="95">
        <v>0</v>
      </c>
      <c r="AX104" s="95"/>
      <c r="AY104" s="95" t="s">
        <v>3372</v>
      </c>
      <c r="AZ104" s="202">
        <v>0.89500000000000002</v>
      </c>
      <c r="BA104" s="101"/>
      <c r="BB104" s="101"/>
      <c r="BC104" s="202">
        <v>1.6281000000000001</v>
      </c>
      <c r="BD104" s="101"/>
      <c r="BE104" s="101"/>
      <c r="BF104" s="202">
        <v>1.6281000000000001</v>
      </c>
      <c r="BG104" s="101"/>
      <c r="BH104" s="101"/>
      <c r="BI104" s="94" t="s">
        <v>3376</v>
      </c>
      <c r="BJ104" s="121">
        <v>42950</v>
      </c>
      <c r="BK104" s="121">
        <v>42950</v>
      </c>
      <c r="BL104" s="122">
        <v>53536306361</v>
      </c>
      <c r="BM104" s="204">
        <v>1249.04</v>
      </c>
      <c r="BN104" s="93" t="s">
        <v>3374</v>
      </c>
      <c r="BO104" s="95" t="s">
        <v>70</v>
      </c>
      <c r="BP104" s="95"/>
    </row>
    <row r="105" spans="1:68" ht="15.95" customHeight="1">
      <c r="A105" s="96" t="s">
        <v>620</v>
      </c>
      <c r="B105" s="97" t="s">
        <v>621</v>
      </c>
      <c r="C105" s="205">
        <v>1.4942</v>
      </c>
      <c r="D105" s="98"/>
      <c r="E105" s="98"/>
      <c r="F105" s="205">
        <v>0.28610000000000002</v>
      </c>
      <c r="G105" s="98"/>
      <c r="H105" s="98"/>
      <c r="I105" s="205">
        <v>0.87029999999999996</v>
      </c>
      <c r="J105" s="98"/>
      <c r="K105" s="98"/>
      <c r="L105" s="205">
        <v>2.0489000000000002</v>
      </c>
      <c r="M105" s="98"/>
      <c r="N105" s="98"/>
      <c r="O105" s="205">
        <v>6.8114999999999997</v>
      </c>
      <c r="P105" s="99"/>
      <c r="Q105" s="98"/>
      <c r="R105" s="205">
        <v>7.7263000000000002</v>
      </c>
      <c r="S105" s="98"/>
      <c r="T105" s="98"/>
      <c r="U105" s="205">
        <v>10.5207</v>
      </c>
      <c r="V105" s="98"/>
      <c r="W105" s="98"/>
      <c r="X105" s="205">
        <v>11.0633</v>
      </c>
      <c r="Y105" s="98"/>
      <c r="Z105" s="98"/>
      <c r="AA105" s="205">
        <v>5.2496999999999998</v>
      </c>
      <c r="AB105" s="98"/>
      <c r="AC105" s="98"/>
      <c r="AD105" s="205">
        <v>0.4118</v>
      </c>
      <c r="AE105" s="98"/>
      <c r="AF105" s="98"/>
      <c r="AG105" s="205">
        <v>18.728100000000001</v>
      </c>
      <c r="AH105" s="98"/>
      <c r="AI105" s="98"/>
      <c r="AJ105" s="205">
        <v>29.280799999999999</v>
      </c>
      <c r="AK105" s="98"/>
      <c r="AL105" s="98"/>
      <c r="AM105" s="205">
        <v>31.502600000000001</v>
      </c>
      <c r="AN105" s="98"/>
      <c r="AO105" s="98"/>
      <c r="AP105" s="205">
        <v>11.0558</v>
      </c>
      <c r="AQ105" s="98"/>
      <c r="AR105" s="98"/>
      <c r="AS105" s="205">
        <v>2.5897000000000001</v>
      </c>
      <c r="AT105" s="98"/>
      <c r="AU105" s="98"/>
      <c r="AV105" s="100">
        <v>0</v>
      </c>
      <c r="AW105" s="100">
        <v>0</v>
      </c>
      <c r="AX105" s="100"/>
      <c r="AY105" s="100" t="s">
        <v>3372</v>
      </c>
      <c r="AZ105" s="205">
        <v>1.4942</v>
      </c>
      <c r="BA105" s="98"/>
      <c r="BB105" s="98"/>
      <c r="BC105" s="205">
        <v>2.5897000000000001</v>
      </c>
      <c r="BD105" s="98"/>
      <c r="BE105" s="98"/>
      <c r="BF105" s="205">
        <v>2.5897000000000001</v>
      </c>
      <c r="BG105" s="98"/>
      <c r="BH105" s="98"/>
      <c r="BI105" s="97" t="s">
        <v>3376</v>
      </c>
      <c r="BJ105" s="125">
        <v>42955</v>
      </c>
      <c r="BK105" s="125">
        <v>42955</v>
      </c>
      <c r="BL105" s="126">
        <v>10926267564</v>
      </c>
      <c r="BM105" s="207">
        <v>1314.39</v>
      </c>
      <c r="BN105" s="96" t="s">
        <v>3374</v>
      </c>
      <c r="BO105" s="100" t="s">
        <v>70</v>
      </c>
      <c r="BP105" s="100"/>
    </row>
    <row r="106" spans="1:68" ht="15.95" customHeight="1">
      <c r="A106" s="93" t="s">
        <v>625</v>
      </c>
      <c r="B106" s="94" t="s">
        <v>626</v>
      </c>
      <c r="C106" s="202">
        <v>1.4976</v>
      </c>
      <c r="D106" s="101"/>
      <c r="E106" s="101"/>
      <c r="F106" s="202">
        <v>0.28649999999999998</v>
      </c>
      <c r="G106" s="101"/>
      <c r="H106" s="101"/>
      <c r="I106" s="202">
        <v>0.87139999999999995</v>
      </c>
      <c r="J106" s="101"/>
      <c r="K106" s="101"/>
      <c r="L106" s="202">
        <v>2.0531999999999999</v>
      </c>
      <c r="M106" s="101"/>
      <c r="N106" s="101"/>
      <c r="O106" s="202">
        <v>6.8249000000000004</v>
      </c>
      <c r="P106" s="102"/>
      <c r="Q106" s="101"/>
      <c r="R106" s="202">
        <v>7.7527999999999997</v>
      </c>
      <c r="S106" s="101"/>
      <c r="T106" s="101"/>
      <c r="U106" s="202">
        <v>10.5624</v>
      </c>
      <c r="V106" s="101"/>
      <c r="W106" s="101"/>
      <c r="X106" s="202">
        <v>11.117800000000001</v>
      </c>
      <c r="Y106" s="101"/>
      <c r="Z106" s="101"/>
      <c r="AA106" s="202">
        <v>5.3541999999999996</v>
      </c>
      <c r="AB106" s="101"/>
      <c r="AC106" s="101"/>
      <c r="AD106" s="202">
        <v>0.56159999999999999</v>
      </c>
      <c r="AE106" s="101"/>
      <c r="AF106" s="101"/>
      <c r="AG106" s="202">
        <v>18.962700000000002</v>
      </c>
      <c r="AH106" s="101"/>
      <c r="AI106" s="101"/>
      <c r="AJ106" s="202">
        <v>29.626100000000001</v>
      </c>
      <c r="AK106" s="101"/>
      <c r="AL106" s="101"/>
      <c r="AM106" s="202">
        <v>31.731200000000001</v>
      </c>
      <c r="AN106" s="101"/>
      <c r="AO106" s="101"/>
      <c r="AP106" s="202">
        <v>11.110300000000001</v>
      </c>
      <c r="AQ106" s="101"/>
      <c r="AR106" s="101"/>
      <c r="AS106" s="202">
        <v>2.5973000000000002</v>
      </c>
      <c r="AT106" s="101"/>
      <c r="AU106" s="101"/>
      <c r="AV106" s="95">
        <v>0</v>
      </c>
      <c r="AW106" s="95">
        <v>0</v>
      </c>
      <c r="AX106" s="95"/>
      <c r="AY106" s="95" t="s">
        <v>3372</v>
      </c>
      <c r="AZ106" s="202">
        <v>1.4976</v>
      </c>
      <c r="BA106" s="101"/>
      <c r="BB106" s="101"/>
      <c r="BC106" s="202">
        <v>2.5973000000000002</v>
      </c>
      <c r="BD106" s="101"/>
      <c r="BE106" s="101"/>
      <c r="BF106" s="202">
        <v>2.5973000000000002</v>
      </c>
      <c r="BG106" s="101"/>
      <c r="BH106" s="101"/>
      <c r="BI106" s="94" t="s">
        <v>3376</v>
      </c>
      <c r="BJ106" s="121">
        <v>42950</v>
      </c>
      <c r="BK106" s="121">
        <v>42950</v>
      </c>
      <c r="BL106" s="122">
        <v>103872133774</v>
      </c>
      <c r="BM106" s="204">
        <v>1316.19</v>
      </c>
      <c r="BN106" s="93" t="s">
        <v>3374</v>
      </c>
      <c r="BO106" s="95" t="s">
        <v>70</v>
      </c>
      <c r="BP106" s="95"/>
    </row>
    <row r="107" spans="1:68" ht="15.95" customHeight="1">
      <c r="A107" s="96" t="s">
        <v>630</v>
      </c>
      <c r="B107" s="97" t="s">
        <v>631</v>
      </c>
      <c r="C107" s="205">
        <v>1.9262999999999999</v>
      </c>
      <c r="D107" s="98"/>
      <c r="E107" s="98"/>
      <c r="F107" s="205">
        <v>0.33150000000000002</v>
      </c>
      <c r="G107" s="98"/>
      <c r="H107" s="98"/>
      <c r="I107" s="205">
        <v>1.0298</v>
      </c>
      <c r="J107" s="98"/>
      <c r="K107" s="98"/>
      <c r="L107" s="205">
        <v>2.5053000000000001</v>
      </c>
      <c r="M107" s="98"/>
      <c r="N107" s="98"/>
      <c r="O107" s="205">
        <v>7.5903</v>
      </c>
      <c r="P107" s="99"/>
      <c r="Q107" s="98"/>
      <c r="R107" s="205">
        <v>8.5608000000000004</v>
      </c>
      <c r="S107" s="98"/>
      <c r="T107" s="98"/>
      <c r="U107" s="205">
        <v>11.8522</v>
      </c>
      <c r="V107" s="98"/>
      <c r="W107" s="98"/>
      <c r="X107" s="205">
        <v>12.445499999999999</v>
      </c>
      <c r="Y107" s="98"/>
      <c r="Z107" s="98"/>
      <c r="AA107" s="205">
        <v>6.5994000000000002</v>
      </c>
      <c r="AB107" s="98"/>
      <c r="AC107" s="98"/>
      <c r="AD107" s="205">
        <v>1.369</v>
      </c>
      <c r="AE107" s="98"/>
      <c r="AF107" s="98"/>
      <c r="AG107" s="205">
        <v>22.254100000000001</v>
      </c>
      <c r="AH107" s="98"/>
      <c r="AI107" s="98"/>
      <c r="AJ107" s="205">
        <v>32.801400000000001</v>
      </c>
      <c r="AK107" s="98"/>
      <c r="AL107" s="98"/>
      <c r="AM107" s="205">
        <v>36.029499999999999</v>
      </c>
      <c r="AN107" s="98"/>
      <c r="AO107" s="98"/>
      <c r="AP107" s="205">
        <v>12.504099999999999</v>
      </c>
      <c r="AQ107" s="98"/>
      <c r="AR107" s="98"/>
      <c r="AS107" s="205">
        <v>3.2789999999999999</v>
      </c>
      <c r="AT107" s="98"/>
      <c r="AU107" s="98"/>
      <c r="AV107" s="100">
        <v>0</v>
      </c>
      <c r="AW107" s="100">
        <v>0</v>
      </c>
      <c r="AX107" s="100"/>
      <c r="AY107" s="100" t="s">
        <v>3372</v>
      </c>
      <c r="AZ107" s="205">
        <v>1.9262999999999999</v>
      </c>
      <c r="BA107" s="98"/>
      <c r="BB107" s="98"/>
      <c r="BC107" s="205">
        <v>3.2789999999999999</v>
      </c>
      <c r="BD107" s="98"/>
      <c r="BE107" s="98"/>
      <c r="BF107" s="205">
        <v>3.2789999999999999</v>
      </c>
      <c r="BG107" s="98"/>
      <c r="BH107" s="98"/>
      <c r="BI107" s="97" t="s">
        <v>3376</v>
      </c>
      <c r="BJ107" s="125">
        <v>42948</v>
      </c>
      <c r="BK107" s="125">
        <v>42948</v>
      </c>
      <c r="BL107" s="126">
        <v>4922178457</v>
      </c>
      <c r="BM107" s="207">
        <v>1358.78</v>
      </c>
      <c r="BN107" s="96" t="s">
        <v>3374</v>
      </c>
      <c r="BO107" s="100" t="s">
        <v>70</v>
      </c>
      <c r="BP107" s="100"/>
    </row>
    <row r="108" spans="1:68" ht="15.95" customHeight="1">
      <c r="A108" s="93" t="s">
        <v>635</v>
      </c>
      <c r="B108" s="94" t="s">
        <v>636</v>
      </c>
      <c r="C108" s="202">
        <v>1.9312</v>
      </c>
      <c r="D108" s="101"/>
      <c r="E108" s="101"/>
      <c r="F108" s="202">
        <v>0.33139999999999997</v>
      </c>
      <c r="G108" s="101"/>
      <c r="H108" s="101"/>
      <c r="I108" s="202">
        <v>1.0309999999999999</v>
      </c>
      <c r="J108" s="101"/>
      <c r="K108" s="101"/>
      <c r="L108" s="202">
        <v>2.5108000000000001</v>
      </c>
      <c r="M108" s="101"/>
      <c r="N108" s="101"/>
      <c r="O108" s="202">
        <v>7.6093999999999999</v>
      </c>
      <c r="P108" s="102"/>
      <c r="Q108" s="101"/>
      <c r="R108" s="202">
        <v>8.5998999999999999</v>
      </c>
      <c r="S108" s="101"/>
      <c r="T108" s="101"/>
      <c r="U108" s="202">
        <v>11.9139</v>
      </c>
      <c r="V108" s="101"/>
      <c r="W108" s="101"/>
      <c r="X108" s="202">
        <v>12.5283</v>
      </c>
      <c r="Y108" s="101"/>
      <c r="Z108" s="101"/>
      <c r="AA108" s="202">
        <v>6.7565999999999997</v>
      </c>
      <c r="AB108" s="101"/>
      <c r="AC108" s="101"/>
      <c r="AD108" s="202">
        <v>1.5951</v>
      </c>
      <c r="AE108" s="101"/>
      <c r="AF108" s="101"/>
      <c r="AG108" s="202">
        <v>22.613</v>
      </c>
      <c r="AH108" s="101"/>
      <c r="AI108" s="101"/>
      <c r="AJ108" s="202">
        <v>33.321199999999997</v>
      </c>
      <c r="AK108" s="101"/>
      <c r="AL108" s="101"/>
      <c r="AM108" s="202">
        <v>35.972900000000003</v>
      </c>
      <c r="AN108" s="101"/>
      <c r="AO108" s="101"/>
      <c r="AP108" s="202">
        <v>12.586</v>
      </c>
      <c r="AQ108" s="101"/>
      <c r="AR108" s="101"/>
      <c r="AS108" s="202">
        <v>3.2898999999999998</v>
      </c>
      <c r="AT108" s="101"/>
      <c r="AU108" s="101"/>
      <c r="AV108" s="95">
        <v>0</v>
      </c>
      <c r="AW108" s="95">
        <v>0</v>
      </c>
      <c r="AX108" s="95"/>
      <c r="AY108" s="95" t="s">
        <v>3372</v>
      </c>
      <c r="AZ108" s="202">
        <v>1.9312</v>
      </c>
      <c r="BA108" s="101"/>
      <c r="BB108" s="101"/>
      <c r="BC108" s="202">
        <v>3.2898999999999998</v>
      </c>
      <c r="BD108" s="101"/>
      <c r="BE108" s="101"/>
      <c r="BF108" s="202">
        <v>3.2898999999999998</v>
      </c>
      <c r="BG108" s="101"/>
      <c r="BH108" s="101"/>
      <c r="BI108" s="94" t="s">
        <v>3376</v>
      </c>
      <c r="BJ108" s="121">
        <v>42950</v>
      </c>
      <c r="BK108" s="121">
        <v>42950</v>
      </c>
      <c r="BL108" s="122">
        <v>72192153228</v>
      </c>
      <c r="BM108" s="204">
        <v>1359.15</v>
      </c>
      <c r="BN108" s="93" t="s">
        <v>3374</v>
      </c>
      <c r="BO108" s="95" t="s">
        <v>70</v>
      </c>
      <c r="BP108" s="95"/>
    </row>
    <row r="109" spans="1:68" ht="15.95" customHeight="1">
      <c r="A109" s="96" t="s">
        <v>640</v>
      </c>
      <c r="B109" s="97" t="s">
        <v>641</v>
      </c>
      <c r="C109" s="205">
        <v>2.2299000000000002</v>
      </c>
      <c r="D109" s="98"/>
      <c r="E109" s="98"/>
      <c r="F109" s="205">
        <v>0.3644</v>
      </c>
      <c r="G109" s="98"/>
      <c r="H109" s="98"/>
      <c r="I109" s="205">
        <v>1.1491</v>
      </c>
      <c r="J109" s="98"/>
      <c r="K109" s="98"/>
      <c r="L109" s="205">
        <v>2.8332000000000002</v>
      </c>
      <c r="M109" s="98"/>
      <c r="N109" s="98"/>
      <c r="O109" s="205">
        <v>8.1172000000000004</v>
      </c>
      <c r="P109" s="99"/>
      <c r="Q109" s="98"/>
      <c r="R109" s="205">
        <v>9.0684000000000005</v>
      </c>
      <c r="S109" s="98"/>
      <c r="T109" s="98"/>
      <c r="U109" s="205">
        <v>12.5679</v>
      </c>
      <c r="V109" s="98"/>
      <c r="W109" s="98"/>
      <c r="X109" s="205">
        <v>13.198399999999999</v>
      </c>
      <c r="Y109" s="98"/>
      <c r="Z109" s="98"/>
      <c r="AA109" s="205">
        <v>7.4817999999999998</v>
      </c>
      <c r="AB109" s="98"/>
      <c r="AC109" s="98"/>
      <c r="AD109" s="205">
        <v>2.1535000000000002</v>
      </c>
      <c r="AE109" s="98"/>
      <c r="AF109" s="98"/>
      <c r="AG109" s="205">
        <v>24.363600000000002</v>
      </c>
      <c r="AH109" s="98"/>
      <c r="AI109" s="98"/>
      <c r="AJ109" s="205">
        <v>35.280500000000004</v>
      </c>
      <c r="AK109" s="98"/>
      <c r="AL109" s="98"/>
      <c r="AM109" s="205">
        <v>36.679299999999998</v>
      </c>
      <c r="AN109" s="98"/>
      <c r="AO109" s="98"/>
      <c r="AP109" s="205">
        <v>13.312900000000001</v>
      </c>
      <c r="AQ109" s="98"/>
      <c r="AR109" s="98"/>
      <c r="AS109" s="205">
        <v>3.7524000000000002</v>
      </c>
      <c r="AT109" s="98"/>
      <c r="AU109" s="98"/>
      <c r="AV109" s="100">
        <v>0</v>
      </c>
      <c r="AW109" s="100">
        <v>0</v>
      </c>
      <c r="AX109" s="100"/>
      <c r="AY109" s="100" t="s">
        <v>3372</v>
      </c>
      <c r="AZ109" s="205">
        <v>2.2299000000000002</v>
      </c>
      <c r="BA109" s="98"/>
      <c r="BB109" s="98"/>
      <c r="BC109" s="205">
        <v>3.7524000000000002</v>
      </c>
      <c r="BD109" s="98"/>
      <c r="BE109" s="98"/>
      <c r="BF109" s="205">
        <v>3.7524000000000002</v>
      </c>
      <c r="BG109" s="98"/>
      <c r="BH109" s="98"/>
      <c r="BI109" s="97" t="s">
        <v>3376</v>
      </c>
      <c r="BJ109" s="125">
        <v>43039</v>
      </c>
      <c r="BK109" s="125">
        <v>43039</v>
      </c>
      <c r="BL109" s="126">
        <v>9888664323</v>
      </c>
      <c r="BM109" s="207">
        <v>1366.18</v>
      </c>
      <c r="BN109" s="96" t="s">
        <v>3374</v>
      </c>
      <c r="BO109" s="100" t="s">
        <v>70</v>
      </c>
      <c r="BP109" s="100"/>
    </row>
    <row r="110" spans="1:68" ht="15.95" customHeight="1">
      <c r="A110" s="93" t="s">
        <v>645</v>
      </c>
      <c r="B110" s="94" t="s">
        <v>646</v>
      </c>
      <c r="C110" s="202">
        <v>2.2364999999999999</v>
      </c>
      <c r="D110" s="101"/>
      <c r="E110" s="101"/>
      <c r="F110" s="202">
        <v>0.36409999999999998</v>
      </c>
      <c r="G110" s="101"/>
      <c r="H110" s="101"/>
      <c r="I110" s="202">
        <v>1.1500999999999999</v>
      </c>
      <c r="J110" s="101"/>
      <c r="K110" s="101"/>
      <c r="L110" s="202">
        <v>2.8405999999999998</v>
      </c>
      <c r="M110" s="101"/>
      <c r="N110" s="101"/>
      <c r="O110" s="202">
        <v>8.1425000000000001</v>
      </c>
      <c r="P110" s="102"/>
      <c r="Q110" s="101"/>
      <c r="R110" s="202">
        <v>9.1203000000000003</v>
      </c>
      <c r="S110" s="101"/>
      <c r="T110" s="101"/>
      <c r="U110" s="202">
        <v>12.6502</v>
      </c>
      <c r="V110" s="101"/>
      <c r="W110" s="101"/>
      <c r="X110" s="202">
        <v>13.3088</v>
      </c>
      <c r="Y110" s="101"/>
      <c r="Z110" s="101"/>
      <c r="AA110" s="202">
        <v>7.6932999999999998</v>
      </c>
      <c r="AB110" s="101"/>
      <c r="AC110" s="101"/>
      <c r="AD110" s="202">
        <v>2.4582999999999999</v>
      </c>
      <c r="AE110" s="101"/>
      <c r="AF110" s="101"/>
      <c r="AG110" s="202">
        <v>24.851099999999999</v>
      </c>
      <c r="AH110" s="101"/>
      <c r="AI110" s="101"/>
      <c r="AJ110" s="202">
        <v>35.947299999999998</v>
      </c>
      <c r="AK110" s="101"/>
      <c r="AL110" s="101"/>
      <c r="AM110" s="202">
        <v>39.852699999999999</v>
      </c>
      <c r="AN110" s="101"/>
      <c r="AO110" s="101"/>
      <c r="AP110" s="202">
        <v>13.422800000000001</v>
      </c>
      <c r="AQ110" s="101"/>
      <c r="AR110" s="101"/>
      <c r="AS110" s="202">
        <v>3.7677</v>
      </c>
      <c r="AT110" s="101"/>
      <c r="AU110" s="101"/>
      <c r="AV110" s="95">
        <v>0</v>
      </c>
      <c r="AW110" s="95">
        <v>0</v>
      </c>
      <c r="AX110" s="95"/>
      <c r="AY110" s="95" t="s">
        <v>3372</v>
      </c>
      <c r="AZ110" s="202">
        <v>2.2364999999999999</v>
      </c>
      <c r="BA110" s="101"/>
      <c r="BB110" s="101"/>
      <c r="BC110" s="202">
        <v>3.7677</v>
      </c>
      <c r="BD110" s="101"/>
      <c r="BE110" s="101"/>
      <c r="BF110" s="202">
        <v>3.7677</v>
      </c>
      <c r="BG110" s="101"/>
      <c r="BH110" s="101"/>
      <c r="BI110" s="94" t="s">
        <v>3376</v>
      </c>
      <c r="BJ110" s="121">
        <v>42950</v>
      </c>
      <c r="BK110" s="121">
        <v>42950</v>
      </c>
      <c r="BL110" s="122">
        <v>93069876808</v>
      </c>
      <c r="BM110" s="204">
        <v>1397.46</v>
      </c>
      <c r="BN110" s="93" t="s">
        <v>3374</v>
      </c>
      <c r="BO110" s="95" t="s">
        <v>70</v>
      </c>
      <c r="BP110" s="95"/>
    </row>
    <row r="111" spans="1:68" ht="15.95" customHeight="1">
      <c r="A111" s="96" t="s">
        <v>650</v>
      </c>
      <c r="B111" s="97" t="s">
        <v>651</v>
      </c>
      <c r="C111" s="205">
        <v>2.4436</v>
      </c>
      <c r="D111" s="98"/>
      <c r="E111" s="98"/>
      <c r="F111" s="205">
        <v>0.38550000000000001</v>
      </c>
      <c r="G111" s="98"/>
      <c r="H111" s="98"/>
      <c r="I111" s="205">
        <v>1.2165999999999999</v>
      </c>
      <c r="J111" s="98"/>
      <c r="K111" s="98"/>
      <c r="L111" s="205">
        <v>3.0676000000000001</v>
      </c>
      <c r="M111" s="98"/>
      <c r="N111" s="98"/>
      <c r="O111" s="205">
        <v>8.5848999999999993</v>
      </c>
      <c r="P111" s="99"/>
      <c r="Q111" s="98"/>
      <c r="R111" s="205">
        <v>9.5220000000000002</v>
      </c>
      <c r="S111" s="98"/>
      <c r="T111" s="98"/>
      <c r="U111" s="205">
        <v>13.2334</v>
      </c>
      <c r="V111" s="98"/>
      <c r="W111" s="98"/>
      <c r="X111" s="205">
        <v>13.9008</v>
      </c>
      <c r="Y111" s="98"/>
      <c r="Z111" s="98"/>
      <c r="AA111" s="205">
        <v>8.1448999999999998</v>
      </c>
      <c r="AB111" s="98"/>
      <c r="AC111" s="98"/>
      <c r="AD111" s="205">
        <v>2.3433999999999999</v>
      </c>
      <c r="AE111" s="98"/>
      <c r="AF111" s="98"/>
      <c r="AG111" s="205">
        <v>24.977399999999999</v>
      </c>
      <c r="AH111" s="98"/>
      <c r="AI111" s="98"/>
      <c r="AJ111" s="205">
        <v>36.1374</v>
      </c>
      <c r="AK111" s="98"/>
      <c r="AL111" s="98"/>
      <c r="AM111" s="205">
        <v>40.168399999999998</v>
      </c>
      <c r="AN111" s="98"/>
      <c r="AO111" s="98"/>
      <c r="AP111" s="205">
        <v>14.0557</v>
      </c>
      <c r="AQ111" s="98"/>
      <c r="AR111" s="98"/>
      <c r="AS111" s="205">
        <v>4.2122000000000002</v>
      </c>
      <c r="AT111" s="98"/>
      <c r="AU111" s="98"/>
      <c r="AV111" s="100">
        <v>0</v>
      </c>
      <c r="AW111" s="100">
        <v>0</v>
      </c>
      <c r="AX111" s="100"/>
      <c r="AY111" s="100" t="s">
        <v>3372</v>
      </c>
      <c r="AZ111" s="205">
        <v>2.4436</v>
      </c>
      <c r="BA111" s="98"/>
      <c r="BB111" s="98"/>
      <c r="BC111" s="205">
        <v>4.2122000000000002</v>
      </c>
      <c r="BD111" s="98"/>
      <c r="BE111" s="98"/>
      <c r="BF111" s="205">
        <v>4.2122000000000002</v>
      </c>
      <c r="BG111" s="98"/>
      <c r="BH111" s="98"/>
      <c r="BI111" s="97" t="s">
        <v>3376</v>
      </c>
      <c r="BJ111" s="125">
        <v>42951</v>
      </c>
      <c r="BK111" s="125">
        <v>42951</v>
      </c>
      <c r="BL111" s="126">
        <v>15212074072</v>
      </c>
      <c r="BM111" s="207">
        <v>1401.06</v>
      </c>
      <c r="BN111" s="96" t="s">
        <v>3374</v>
      </c>
      <c r="BO111" s="100" t="s">
        <v>70</v>
      </c>
      <c r="BP111" s="100"/>
    </row>
    <row r="112" spans="1:68" ht="15.95" customHeight="1">
      <c r="A112" s="93" t="s">
        <v>655</v>
      </c>
      <c r="B112" s="94" t="s">
        <v>656</v>
      </c>
      <c r="C112" s="202">
        <v>2.4510999999999998</v>
      </c>
      <c r="D112" s="101"/>
      <c r="E112" s="101"/>
      <c r="F112" s="202">
        <v>0.38629999999999998</v>
      </c>
      <c r="G112" s="101"/>
      <c r="H112" s="101"/>
      <c r="I112" s="202">
        <v>1.2194</v>
      </c>
      <c r="J112" s="101"/>
      <c r="K112" s="101"/>
      <c r="L112" s="202">
        <v>3.0767000000000002</v>
      </c>
      <c r="M112" s="101"/>
      <c r="N112" s="101"/>
      <c r="O112" s="202">
        <v>8.6120999999999999</v>
      </c>
      <c r="P112" s="102"/>
      <c r="Q112" s="101"/>
      <c r="R112" s="202">
        <v>9.5761000000000003</v>
      </c>
      <c r="S112" s="101"/>
      <c r="T112" s="101"/>
      <c r="U112" s="202">
        <v>13.317600000000001</v>
      </c>
      <c r="V112" s="101"/>
      <c r="W112" s="101"/>
      <c r="X112" s="202">
        <v>14.013400000000001</v>
      </c>
      <c r="Y112" s="101"/>
      <c r="Z112" s="101"/>
      <c r="AA112" s="202">
        <v>8.3584999999999994</v>
      </c>
      <c r="AB112" s="101"/>
      <c r="AC112" s="101"/>
      <c r="AD112" s="202">
        <v>2.6493000000000002</v>
      </c>
      <c r="AE112" s="101"/>
      <c r="AF112" s="101"/>
      <c r="AG112" s="202">
        <v>25.469799999999999</v>
      </c>
      <c r="AH112" s="101"/>
      <c r="AI112" s="101"/>
      <c r="AJ112" s="202">
        <v>36.810699999999997</v>
      </c>
      <c r="AK112" s="101"/>
      <c r="AL112" s="101"/>
      <c r="AM112" s="202">
        <v>41.189500000000002</v>
      </c>
      <c r="AN112" s="101"/>
      <c r="AO112" s="101"/>
      <c r="AP112" s="202">
        <v>14.1675</v>
      </c>
      <c r="AQ112" s="101"/>
      <c r="AR112" s="101"/>
      <c r="AS112" s="202">
        <v>4.2279</v>
      </c>
      <c r="AT112" s="101"/>
      <c r="AU112" s="101"/>
      <c r="AV112" s="95">
        <v>0</v>
      </c>
      <c r="AW112" s="95">
        <v>0</v>
      </c>
      <c r="AX112" s="95"/>
      <c r="AY112" s="95" t="s">
        <v>3372</v>
      </c>
      <c r="AZ112" s="202">
        <v>2.4510999999999998</v>
      </c>
      <c r="BA112" s="101"/>
      <c r="BB112" s="101"/>
      <c r="BC112" s="202">
        <v>4.2279</v>
      </c>
      <c r="BD112" s="101"/>
      <c r="BE112" s="101"/>
      <c r="BF112" s="202">
        <v>4.2279</v>
      </c>
      <c r="BG112" s="101"/>
      <c r="BH112" s="101"/>
      <c r="BI112" s="94" t="s">
        <v>3376</v>
      </c>
      <c r="BJ112" s="121">
        <v>42950</v>
      </c>
      <c r="BK112" s="121">
        <v>42950</v>
      </c>
      <c r="BL112" s="122">
        <v>110871496402</v>
      </c>
      <c r="BM112" s="204">
        <v>1411.11</v>
      </c>
      <c r="BN112" s="93" t="s">
        <v>3374</v>
      </c>
      <c r="BO112" s="95" t="s">
        <v>70</v>
      </c>
      <c r="BP112" s="95"/>
    </row>
    <row r="113" spans="1:68" ht="15.95" customHeight="1">
      <c r="A113" s="96" t="s">
        <v>660</v>
      </c>
      <c r="B113" s="97" t="s">
        <v>2912</v>
      </c>
      <c r="C113" s="205">
        <v>0.83509999999999995</v>
      </c>
      <c r="D113" s="98"/>
      <c r="E113" s="98"/>
      <c r="F113" s="205">
        <v>0.2162</v>
      </c>
      <c r="G113" s="98"/>
      <c r="H113" s="98"/>
      <c r="I113" s="205">
        <v>0.6089</v>
      </c>
      <c r="J113" s="98"/>
      <c r="K113" s="98"/>
      <c r="L113" s="205">
        <v>1.3528</v>
      </c>
      <c r="M113" s="98"/>
      <c r="N113" s="98"/>
      <c r="O113" s="205">
        <v>5.6425000000000001</v>
      </c>
      <c r="P113" s="99"/>
      <c r="Q113" s="98"/>
      <c r="R113" s="205">
        <v>6.5468999999999999</v>
      </c>
      <c r="S113" s="98"/>
      <c r="T113" s="98"/>
      <c r="U113" s="205">
        <v>8.5335999999999999</v>
      </c>
      <c r="V113" s="98"/>
      <c r="W113" s="98"/>
      <c r="X113" s="205">
        <v>9.0724999999999998</v>
      </c>
      <c r="Y113" s="98"/>
      <c r="Z113" s="98"/>
      <c r="AA113" s="205">
        <v>3.3778999999999999</v>
      </c>
      <c r="AB113" s="98"/>
      <c r="AC113" s="98"/>
      <c r="AD113" s="206">
        <v>-0.72699999999999998</v>
      </c>
      <c r="AE113" s="98"/>
      <c r="AF113" s="98"/>
      <c r="AG113" s="205">
        <v>13.942500000000001</v>
      </c>
      <c r="AH113" s="98"/>
      <c r="AI113" s="98"/>
      <c r="AJ113" s="205">
        <v>23.0701</v>
      </c>
      <c r="AK113" s="98"/>
      <c r="AL113" s="98"/>
      <c r="AM113" s="205">
        <v>27.721399999999999</v>
      </c>
      <c r="AN113" s="98"/>
      <c r="AO113" s="98"/>
      <c r="AP113" s="205">
        <v>7.1014999999999997</v>
      </c>
      <c r="AQ113" s="98"/>
      <c r="AR113" s="98"/>
      <c r="AS113" s="205">
        <v>1.5516000000000001</v>
      </c>
      <c r="AT113" s="98"/>
      <c r="AU113" s="98"/>
      <c r="AV113" s="100">
        <v>0</v>
      </c>
      <c r="AW113" s="100">
        <v>0</v>
      </c>
      <c r="AX113" s="100"/>
      <c r="AY113" s="100" t="s">
        <v>3372</v>
      </c>
      <c r="AZ113" s="205">
        <v>0.83509999999999995</v>
      </c>
      <c r="BA113" s="98"/>
      <c r="BB113" s="98"/>
      <c r="BC113" s="205">
        <v>1.5516000000000001</v>
      </c>
      <c r="BD113" s="98"/>
      <c r="BE113" s="98"/>
      <c r="BF113" s="205">
        <v>1.5516000000000001</v>
      </c>
      <c r="BG113" s="98"/>
      <c r="BH113" s="98"/>
      <c r="BI113" s="97" t="s">
        <v>3376</v>
      </c>
      <c r="BJ113" s="125">
        <v>42970</v>
      </c>
      <c r="BK113" s="125">
        <v>42970</v>
      </c>
      <c r="BL113" s="126">
        <v>17280720888</v>
      </c>
      <c r="BM113" s="207">
        <v>973.21</v>
      </c>
      <c r="BN113" s="96" t="s">
        <v>3374</v>
      </c>
      <c r="BO113" s="100" t="s">
        <v>70</v>
      </c>
      <c r="BP113" s="100"/>
    </row>
    <row r="114" spans="1:68" ht="15.95" customHeight="1">
      <c r="A114" s="93" t="s">
        <v>667</v>
      </c>
      <c r="B114" s="94" t="s">
        <v>3395</v>
      </c>
      <c r="C114" s="202">
        <v>0.78200000000000003</v>
      </c>
      <c r="D114" s="101"/>
      <c r="E114" s="101"/>
      <c r="F114" s="202">
        <v>0.21410000000000001</v>
      </c>
      <c r="G114" s="101"/>
      <c r="H114" s="101"/>
      <c r="I114" s="202">
        <v>0.59509999999999996</v>
      </c>
      <c r="J114" s="101"/>
      <c r="K114" s="101"/>
      <c r="L114" s="202">
        <v>1.2897000000000001</v>
      </c>
      <c r="M114" s="101"/>
      <c r="N114" s="101"/>
      <c r="O114" s="202">
        <v>5.4501999999999997</v>
      </c>
      <c r="P114" s="102"/>
      <c r="Q114" s="101"/>
      <c r="R114" s="202">
        <v>6.1581999999999999</v>
      </c>
      <c r="S114" s="101"/>
      <c r="T114" s="101"/>
      <c r="U114" s="202">
        <v>7.9363000000000001</v>
      </c>
      <c r="V114" s="101"/>
      <c r="W114" s="101"/>
      <c r="X114" s="202">
        <v>8.2789000000000001</v>
      </c>
      <c r="Y114" s="101"/>
      <c r="Z114" s="101"/>
      <c r="AA114" s="202">
        <v>1.8547</v>
      </c>
      <c r="AB114" s="101"/>
      <c r="AC114" s="101"/>
      <c r="AD114" s="203">
        <v>-2.9436</v>
      </c>
      <c r="AE114" s="101"/>
      <c r="AF114" s="101"/>
      <c r="AG114" s="202">
        <v>10.565200000000001</v>
      </c>
      <c r="AH114" s="101"/>
      <c r="AI114" s="101"/>
      <c r="AJ114" s="202">
        <v>18.5122</v>
      </c>
      <c r="AK114" s="101"/>
      <c r="AL114" s="101"/>
      <c r="AM114" s="202">
        <v>21.5669</v>
      </c>
      <c r="AN114" s="101"/>
      <c r="AO114" s="101"/>
      <c r="AP114" s="202">
        <v>6.7026000000000003</v>
      </c>
      <c r="AQ114" s="101"/>
      <c r="AR114" s="101"/>
      <c r="AS114" s="202">
        <v>1.4359999999999999</v>
      </c>
      <c r="AT114" s="101"/>
      <c r="AU114" s="101"/>
      <c r="AV114" s="95">
        <v>0</v>
      </c>
      <c r="AW114" s="95">
        <v>0</v>
      </c>
      <c r="AX114" s="95"/>
      <c r="AY114" s="95" t="s">
        <v>3372</v>
      </c>
      <c r="AZ114" s="202">
        <v>0.78200000000000003</v>
      </c>
      <c r="BA114" s="101"/>
      <c r="BB114" s="101"/>
      <c r="BC114" s="202">
        <v>1.4359999999999999</v>
      </c>
      <c r="BD114" s="101"/>
      <c r="BE114" s="101"/>
      <c r="BF114" s="202">
        <v>1.4359999999999999</v>
      </c>
      <c r="BG114" s="101"/>
      <c r="BH114" s="101"/>
      <c r="BI114" s="94" t="s">
        <v>3376</v>
      </c>
      <c r="BJ114" s="121">
        <v>42970</v>
      </c>
      <c r="BK114" s="121">
        <v>42970</v>
      </c>
      <c r="BL114" s="122">
        <v>17279301667</v>
      </c>
      <c r="BM114" s="204">
        <v>955.02</v>
      </c>
      <c r="BN114" s="93" t="s">
        <v>3374</v>
      </c>
      <c r="BO114" s="95" t="s">
        <v>70</v>
      </c>
      <c r="BP114" s="95"/>
    </row>
    <row r="115" spans="1:68" ht="15.95" customHeight="1">
      <c r="A115" s="96" t="s">
        <v>673</v>
      </c>
      <c r="B115" s="97" t="s">
        <v>3396</v>
      </c>
      <c r="C115" s="205">
        <v>1.4432</v>
      </c>
      <c r="D115" s="205">
        <v>1.1459999999999999</v>
      </c>
      <c r="E115" s="205">
        <v>0.29720000000000002</v>
      </c>
      <c r="F115" s="205">
        <v>0.1087</v>
      </c>
      <c r="G115" s="205">
        <v>0.18149999999999999</v>
      </c>
      <c r="H115" s="206">
        <v>-7.2700000000000001E-2</v>
      </c>
      <c r="I115" s="205">
        <v>0.96499999999999997</v>
      </c>
      <c r="J115" s="205">
        <v>0.85860000000000003</v>
      </c>
      <c r="K115" s="205">
        <v>0.10639999999999999</v>
      </c>
      <c r="L115" s="205">
        <v>1.7353000000000001</v>
      </c>
      <c r="M115" s="205">
        <v>1.5753999999999999</v>
      </c>
      <c r="N115" s="205">
        <v>0.1598</v>
      </c>
      <c r="O115" s="205">
        <v>5.5148000000000001</v>
      </c>
      <c r="P115" s="205">
        <v>5.6342999999999996</v>
      </c>
      <c r="Q115" s="206">
        <v>-0.11940000000000001</v>
      </c>
      <c r="R115" s="205">
        <v>6.2454999999999998</v>
      </c>
      <c r="S115" s="205">
        <v>7.5079000000000002</v>
      </c>
      <c r="T115" s="206">
        <v>-1.2624</v>
      </c>
      <c r="U115" s="205">
        <v>6.3185000000000002</v>
      </c>
      <c r="V115" s="205">
        <v>9.1600999999999999</v>
      </c>
      <c r="W115" s="206">
        <v>-2.8416000000000001</v>
      </c>
      <c r="X115" s="205">
        <v>6.6007999999999996</v>
      </c>
      <c r="Y115" s="205">
        <v>10.2919</v>
      </c>
      <c r="Z115" s="206">
        <v>-3.6911</v>
      </c>
      <c r="AA115" s="206">
        <v>-5.0471000000000004</v>
      </c>
      <c r="AB115" s="205">
        <v>1.3442000000000001</v>
      </c>
      <c r="AC115" s="206">
        <v>-6.3913000000000002</v>
      </c>
      <c r="AD115" s="206">
        <v>-5.1155999999999997</v>
      </c>
      <c r="AE115" s="206">
        <v>-0.20830000000000001</v>
      </c>
      <c r="AF115" s="206">
        <v>-4.9073000000000002</v>
      </c>
      <c r="AG115" s="205">
        <v>8.4626999999999999</v>
      </c>
      <c r="AH115" s="205">
        <v>13.1875</v>
      </c>
      <c r="AI115" s="206">
        <v>-4.7247000000000003</v>
      </c>
      <c r="AJ115" s="205">
        <v>12.4261</v>
      </c>
      <c r="AK115" s="205">
        <v>20.904499999999999</v>
      </c>
      <c r="AL115" s="206">
        <v>-8.4784000000000006</v>
      </c>
      <c r="AM115" s="205">
        <v>9.8482000000000003</v>
      </c>
      <c r="AN115" s="205">
        <v>23.910599999999999</v>
      </c>
      <c r="AO115" s="206">
        <v>-14.0624</v>
      </c>
      <c r="AP115" s="205">
        <v>2.8711000000000002</v>
      </c>
      <c r="AQ115" s="205">
        <v>4.5448000000000004</v>
      </c>
      <c r="AR115" s="206">
        <v>-1.6736</v>
      </c>
      <c r="AS115" s="205">
        <v>1.7382</v>
      </c>
      <c r="AT115" s="205">
        <v>0.6865</v>
      </c>
      <c r="AU115" s="205">
        <v>1.0518000000000001</v>
      </c>
      <c r="AV115" s="100">
        <v>0</v>
      </c>
      <c r="AW115" s="100">
        <v>0</v>
      </c>
      <c r="AX115" s="100"/>
      <c r="AY115" s="100" t="s">
        <v>3372</v>
      </c>
      <c r="AZ115" s="205">
        <v>1.4432</v>
      </c>
      <c r="BA115" s="205">
        <v>1.1459999999999999</v>
      </c>
      <c r="BB115" s="205">
        <v>0.29720000000000002</v>
      </c>
      <c r="BC115" s="205">
        <v>1.7382</v>
      </c>
      <c r="BD115" s="205">
        <v>0.6865</v>
      </c>
      <c r="BE115" s="205">
        <v>1.0518000000000001</v>
      </c>
      <c r="BF115" s="205">
        <v>1.7382</v>
      </c>
      <c r="BG115" s="205">
        <v>0.6865</v>
      </c>
      <c r="BH115" s="205">
        <v>1.0518000000000001</v>
      </c>
      <c r="BI115" s="97" t="s">
        <v>3380</v>
      </c>
      <c r="BJ115" s="125">
        <v>42993</v>
      </c>
      <c r="BK115" s="125">
        <v>42993</v>
      </c>
      <c r="BL115" s="126">
        <v>2636153927</v>
      </c>
      <c r="BM115" s="207">
        <v>1049.44</v>
      </c>
      <c r="BN115" s="96" t="s">
        <v>3374</v>
      </c>
      <c r="BO115" s="100" t="s">
        <v>41</v>
      </c>
      <c r="BP115" s="100"/>
    </row>
    <row r="116" spans="1:68" ht="15.95" customHeight="1">
      <c r="A116" s="93" t="s">
        <v>678</v>
      </c>
      <c r="B116" s="94" t="s">
        <v>2913</v>
      </c>
      <c r="C116" s="202">
        <v>0.73850000000000005</v>
      </c>
      <c r="D116" s="101"/>
      <c r="E116" s="101"/>
      <c r="F116" s="202">
        <v>0.22170000000000001</v>
      </c>
      <c r="G116" s="101"/>
      <c r="H116" s="101"/>
      <c r="I116" s="202">
        <v>0.46850000000000003</v>
      </c>
      <c r="J116" s="101"/>
      <c r="K116" s="101"/>
      <c r="L116" s="202">
        <v>1.3154999999999999</v>
      </c>
      <c r="M116" s="101"/>
      <c r="N116" s="101"/>
      <c r="O116" s="202">
        <v>6.0913000000000004</v>
      </c>
      <c r="P116" s="102"/>
      <c r="Q116" s="101"/>
      <c r="R116" s="202">
        <v>7.3197999999999999</v>
      </c>
      <c r="S116" s="101"/>
      <c r="T116" s="101"/>
      <c r="U116" s="202">
        <v>9.0290999999999997</v>
      </c>
      <c r="V116" s="101"/>
      <c r="W116" s="101"/>
      <c r="X116" s="202">
        <v>9.4834999999999994</v>
      </c>
      <c r="Y116" s="101"/>
      <c r="Z116" s="101"/>
      <c r="AA116" s="202">
        <v>3.2934000000000001</v>
      </c>
      <c r="AB116" s="101"/>
      <c r="AC116" s="101"/>
      <c r="AD116" s="202">
        <v>0.63319999999999999</v>
      </c>
      <c r="AE116" s="101"/>
      <c r="AF116" s="101"/>
      <c r="AG116" s="202">
        <v>10.9777</v>
      </c>
      <c r="AH116" s="101"/>
      <c r="AI116" s="101"/>
      <c r="AJ116" s="202">
        <v>23.1859</v>
      </c>
      <c r="AK116" s="101"/>
      <c r="AL116" s="101"/>
      <c r="AM116" s="202">
        <v>26.0229</v>
      </c>
      <c r="AN116" s="101"/>
      <c r="AO116" s="101"/>
      <c r="AP116" s="202">
        <v>9.2359000000000009</v>
      </c>
      <c r="AQ116" s="101"/>
      <c r="AR116" s="101"/>
      <c r="AS116" s="202">
        <v>1.9804999999999999</v>
      </c>
      <c r="AT116" s="101"/>
      <c r="AU116" s="101"/>
      <c r="AV116" s="95">
        <v>0</v>
      </c>
      <c r="AW116" s="95">
        <v>0</v>
      </c>
      <c r="AX116" s="95"/>
      <c r="AY116" s="95" t="s">
        <v>3372</v>
      </c>
      <c r="AZ116" s="202">
        <v>0.73850000000000005</v>
      </c>
      <c r="BA116" s="101"/>
      <c r="BB116" s="101"/>
      <c r="BC116" s="202">
        <v>1.9804999999999999</v>
      </c>
      <c r="BD116" s="101"/>
      <c r="BE116" s="101"/>
      <c r="BF116" s="202">
        <v>1.9804999999999999</v>
      </c>
      <c r="BG116" s="101"/>
      <c r="BH116" s="101"/>
      <c r="BI116" s="94" t="s">
        <v>3376</v>
      </c>
      <c r="BJ116" s="121">
        <v>43056</v>
      </c>
      <c r="BK116" s="121">
        <v>43056</v>
      </c>
      <c r="BL116" s="122">
        <v>9879659390</v>
      </c>
      <c r="BM116" s="204">
        <v>1252.28</v>
      </c>
      <c r="BN116" s="93" t="s">
        <v>3374</v>
      </c>
      <c r="BO116" s="95" t="s">
        <v>70</v>
      </c>
      <c r="BP116" s="95"/>
    </row>
    <row r="117" spans="1:68" ht="15.95" customHeight="1">
      <c r="A117" s="96" t="s">
        <v>683</v>
      </c>
      <c r="B117" s="97" t="s">
        <v>684</v>
      </c>
      <c r="C117" s="206">
        <v>-0.46339999999999998</v>
      </c>
      <c r="D117" s="98"/>
      <c r="E117" s="98"/>
      <c r="F117" s="205">
        <v>0.12230000000000001</v>
      </c>
      <c r="G117" s="98"/>
      <c r="H117" s="98"/>
      <c r="I117" s="205">
        <v>6.5799999999999997E-2</v>
      </c>
      <c r="J117" s="98"/>
      <c r="K117" s="98"/>
      <c r="L117" s="206">
        <v>-7.1199999999999999E-2</v>
      </c>
      <c r="M117" s="98"/>
      <c r="N117" s="98"/>
      <c r="O117" s="205">
        <v>3.7926000000000002</v>
      </c>
      <c r="P117" s="99"/>
      <c r="Q117" s="98"/>
      <c r="R117" s="205">
        <v>4.6675000000000004</v>
      </c>
      <c r="S117" s="98"/>
      <c r="T117" s="98"/>
      <c r="U117" s="205">
        <v>4.8061999999999996</v>
      </c>
      <c r="V117" s="98"/>
      <c r="W117" s="98"/>
      <c r="X117" s="205">
        <v>5.2309000000000001</v>
      </c>
      <c r="Y117" s="98"/>
      <c r="Z117" s="98"/>
      <c r="AA117" s="206">
        <v>-1.7173</v>
      </c>
      <c r="AB117" s="98"/>
      <c r="AC117" s="98"/>
      <c r="AD117" s="206">
        <v>-3.9750999999999999</v>
      </c>
      <c r="AE117" s="98"/>
      <c r="AF117" s="98"/>
      <c r="AG117" s="206">
        <v>-3.0026999999999999</v>
      </c>
      <c r="AH117" s="98"/>
      <c r="AI117" s="98"/>
      <c r="AJ117" s="205">
        <v>7.6738999999999997</v>
      </c>
      <c r="AK117" s="98"/>
      <c r="AL117" s="98"/>
      <c r="AM117" s="205">
        <v>8.5632999999999999</v>
      </c>
      <c r="AN117" s="98"/>
      <c r="AO117" s="98"/>
      <c r="AP117" s="205">
        <v>6.0533000000000001</v>
      </c>
      <c r="AQ117" s="98"/>
      <c r="AR117" s="98"/>
      <c r="AS117" s="205">
        <v>7.6899999999999996E-2</v>
      </c>
      <c r="AT117" s="98"/>
      <c r="AU117" s="98"/>
      <c r="AV117" s="100">
        <v>0</v>
      </c>
      <c r="AW117" s="100">
        <v>0</v>
      </c>
      <c r="AX117" s="100"/>
      <c r="AY117" s="100" t="s">
        <v>3372</v>
      </c>
      <c r="AZ117" s="206">
        <v>-0.46339999999999998</v>
      </c>
      <c r="BA117" s="98"/>
      <c r="BB117" s="98"/>
      <c r="BC117" s="205">
        <v>7.6899999999999996E-2</v>
      </c>
      <c r="BD117" s="98"/>
      <c r="BE117" s="98"/>
      <c r="BF117" s="205">
        <v>7.6899999999999996E-2</v>
      </c>
      <c r="BG117" s="98"/>
      <c r="BH117" s="98"/>
      <c r="BI117" s="97" t="s">
        <v>3376</v>
      </c>
      <c r="BJ117" s="125">
        <v>43056</v>
      </c>
      <c r="BK117" s="125">
        <v>43056</v>
      </c>
      <c r="BL117" s="126">
        <v>9337004663</v>
      </c>
      <c r="BM117" s="207">
        <v>1080.46</v>
      </c>
      <c r="BN117" s="96" t="s">
        <v>3374</v>
      </c>
      <c r="BO117" s="100" t="s">
        <v>70</v>
      </c>
      <c r="BP117" s="100"/>
    </row>
    <row r="118" spans="1:68" ht="15.95" customHeight="1">
      <c r="A118" s="93" t="s">
        <v>688</v>
      </c>
      <c r="B118" s="94" t="s">
        <v>2914</v>
      </c>
      <c r="C118" s="202">
        <v>0.72829999999999995</v>
      </c>
      <c r="D118" s="101"/>
      <c r="E118" s="101"/>
      <c r="F118" s="202">
        <v>0.21740000000000001</v>
      </c>
      <c r="G118" s="101"/>
      <c r="H118" s="101"/>
      <c r="I118" s="202">
        <v>0.46</v>
      </c>
      <c r="J118" s="101"/>
      <c r="K118" s="101"/>
      <c r="L118" s="202">
        <v>1.2939000000000001</v>
      </c>
      <c r="M118" s="101"/>
      <c r="N118" s="101"/>
      <c r="O118" s="202">
        <v>5.9795999999999996</v>
      </c>
      <c r="P118" s="102"/>
      <c r="Q118" s="101"/>
      <c r="R118" s="202">
        <v>7.2037000000000004</v>
      </c>
      <c r="S118" s="101"/>
      <c r="T118" s="101"/>
      <c r="U118" s="202">
        <v>8.8941999999999997</v>
      </c>
      <c r="V118" s="101"/>
      <c r="W118" s="101"/>
      <c r="X118" s="202">
        <v>9.3576999999999995</v>
      </c>
      <c r="Y118" s="101"/>
      <c r="Z118" s="101"/>
      <c r="AA118" s="202">
        <v>3.2761999999999998</v>
      </c>
      <c r="AB118" s="101"/>
      <c r="AC118" s="101"/>
      <c r="AD118" s="202">
        <v>0.53310000000000002</v>
      </c>
      <c r="AE118" s="101"/>
      <c r="AF118" s="101"/>
      <c r="AG118" s="202">
        <v>10.6732</v>
      </c>
      <c r="AH118" s="101"/>
      <c r="AI118" s="101"/>
      <c r="AJ118" s="202">
        <v>22.627500000000001</v>
      </c>
      <c r="AK118" s="101"/>
      <c r="AL118" s="101"/>
      <c r="AM118" s="202">
        <v>25.4406</v>
      </c>
      <c r="AN118" s="101"/>
      <c r="AO118" s="101"/>
      <c r="AP118" s="202">
        <v>9.0625999999999998</v>
      </c>
      <c r="AQ118" s="101"/>
      <c r="AR118" s="101"/>
      <c r="AS118" s="202">
        <v>1.9494</v>
      </c>
      <c r="AT118" s="101"/>
      <c r="AU118" s="101"/>
      <c r="AV118" s="95">
        <v>0</v>
      </c>
      <c r="AW118" s="95">
        <v>0</v>
      </c>
      <c r="AX118" s="95"/>
      <c r="AY118" s="95" t="s">
        <v>3372</v>
      </c>
      <c r="AZ118" s="202">
        <v>0.72829999999999995</v>
      </c>
      <c r="BA118" s="101"/>
      <c r="BB118" s="101"/>
      <c r="BC118" s="202">
        <v>1.9494</v>
      </c>
      <c r="BD118" s="101"/>
      <c r="BE118" s="101"/>
      <c r="BF118" s="202">
        <v>1.9494</v>
      </c>
      <c r="BG118" s="101"/>
      <c r="BH118" s="101"/>
      <c r="BI118" s="94" t="s">
        <v>3376</v>
      </c>
      <c r="BJ118" s="121">
        <v>43056</v>
      </c>
      <c r="BK118" s="121">
        <v>43056</v>
      </c>
      <c r="BL118" s="122">
        <v>7384134830</v>
      </c>
      <c r="BM118" s="204">
        <v>1244.72</v>
      </c>
      <c r="BN118" s="93" t="s">
        <v>3374</v>
      </c>
      <c r="BO118" s="95" t="s">
        <v>70</v>
      </c>
      <c r="BP118" s="95"/>
    </row>
    <row r="119" spans="1:68" ht="15.95" customHeight="1">
      <c r="A119" s="96" t="s">
        <v>696</v>
      </c>
      <c r="B119" s="97" t="s">
        <v>3397</v>
      </c>
      <c r="C119" s="205">
        <v>0.6946</v>
      </c>
      <c r="D119" s="98"/>
      <c r="E119" s="98"/>
      <c r="F119" s="205">
        <v>0.21629999999999999</v>
      </c>
      <c r="G119" s="98"/>
      <c r="H119" s="98"/>
      <c r="I119" s="205">
        <v>0.45079999999999998</v>
      </c>
      <c r="J119" s="98"/>
      <c r="K119" s="98"/>
      <c r="L119" s="205">
        <v>1.2544999999999999</v>
      </c>
      <c r="M119" s="98"/>
      <c r="N119" s="98"/>
      <c r="O119" s="205">
        <v>5.8551000000000002</v>
      </c>
      <c r="P119" s="99"/>
      <c r="Q119" s="98"/>
      <c r="R119" s="205">
        <v>6.952</v>
      </c>
      <c r="S119" s="98"/>
      <c r="T119" s="98"/>
      <c r="U119" s="205">
        <v>8.5099</v>
      </c>
      <c r="V119" s="98"/>
      <c r="W119" s="98"/>
      <c r="X119" s="205">
        <v>8.8454999999999995</v>
      </c>
      <c r="Y119" s="98"/>
      <c r="Z119" s="98"/>
      <c r="AA119" s="205">
        <v>2.3039000000000001</v>
      </c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206">
        <v>-0.40200000000000002</v>
      </c>
      <c r="AN119" s="98"/>
      <c r="AO119" s="98"/>
      <c r="AP119" s="205">
        <v>8.8704999999999998</v>
      </c>
      <c r="AQ119" s="98"/>
      <c r="AR119" s="98"/>
      <c r="AS119" s="205">
        <v>1.8749</v>
      </c>
      <c r="AT119" s="98"/>
      <c r="AU119" s="98"/>
      <c r="AV119" s="100">
        <v>0</v>
      </c>
      <c r="AW119" s="100">
        <v>0</v>
      </c>
      <c r="AX119" s="100"/>
      <c r="AY119" s="100" t="s">
        <v>3372</v>
      </c>
      <c r="AZ119" s="205">
        <v>0.6946</v>
      </c>
      <c r="BA119" s="98"/>
      <c r="BB119" s="98"/>
      <c r="BC119" s="205">
        <v>1.8749</v>
      </c>
      <c r="BD119" s="98"/>
      <c r="BE119" s="98"/>
      <c r="BF119" s="205">
        <v>1.8749</v>
      </c>
      <c r="BG119" s="98"/>
      <c r="BH119" s="98"/>
      <c r="BI119" s="97" t="s">
        <v>3376</v>
      </c>
      <c r="BJ119" s="125">
        <v>44291</v>
      </c>
      <c r="BK119" s="125">
        <v>44291</v>
      </c>
      <c r="BL119" s="126">
        <v>20352464</v>
      </c>
      <c r="BM119" s="207">
        <v>995.98</v>
      </c>
      <c r="BN119" s="96" t="s">
        <v>3374</v>
      </c>
      <c r="BO119" s="100" t="s">
        <v>70</v>
      </c>
      <c r="BP119" s="100"/>
    </row>
    <row r="120" spans="1:68" ht="15.95" customHeight="1">
      <c r="A120" s="93" t="s">
        <v>701</v>
      </c>
      <c r="B120" s="94" t="s">
        <v>3398</v>
      </c>
      <c r="C120" s="202">
        <v>0.66990000000000005</v>
      </c>
      <c r="D120" s="101"/>
      <c r="E120" s="101"/>
      <c r="F120" s="202">
        <v>0.2147</v>
      </c>
      <c r="G120" s="101"/>
      <c r="H120" s="101"/>
      <c r="I120" s="202">
        <v>0.4446</v>
      </c>
      <c r="J120" s="101"/>
      <c r="K120" s="101"/>
      <c r="L120" s="202">
        <v>1.2253000000000001</v>
      </c>
      <c r="M120" s="101"/>
      <c r="N120" s="101"/>
      <c r="O120" s="202">
        <v>5.7663000000000002</v>
      </c>
      <c r="P120" s="102"/>
      <c r="Q120" s="101"/>
      <c r="R120" s="202">
        <v>6.7693000000000003</v>
      </c>
      <c r="S120" s="101"/>
      <c r="T120" s="101"/>
      <c r="U120" s="202">
        <v>8.2322000000000006</v>
      </c>
      <c r="V120" s="101"/>
      <c r="W120" s="101"/>
      <c r="X120" s="202">
        <v>8.4771999999999998</v>
      </c>
      <c r="Y120" s="101"/>
      <c r="Z120" s="101"/>
      <c r="AA120" s="202">
        <v>1.6091</v>
      </c>
      <c r="AB120" s="101"/>
      <c r="AC120" s="101"/>
      <c r="AD120" s="203">
        <v>-1.8966000000000001</v>
      </c>
      <c r="AE120" s="101"/>
      <c r="AF120" s="101"/>
      <c r="AG120" s="101"/>
      <c r="AH120" s="101"/>
      <c r="AI120" s="101"/>
      <c r="AJ120" s="101"/>
      <c r="AK120" s="101"/>
      <c r="AL120" s="101"/>
      <c r="AM120" s="202">
        <v>6.5279999999999996</v>
      </c>
      <c r="AN120" s="101"/>
      <c r="AO120" s="101"/>
      <c r="AP120" s="202">
        <v>8.7321000000000009</v>
      </c>
      <c r="AQ120" s="101"/>
      <c r="AR120" s="101"/>
      <c r="AS120" s="202">
        <v>1.8210999999999999</v>
      </c>
      <c r="AT120" s="101"/>
      <c r="AU120" s="101"/>
      <c r="AV120" s="95">
        <v>0</v>
      </c>
      <c r="AW120" s="95">
        <v>0</v>
      </c>
      <c r="AX120" s="95"/>
      <c r="AY120" s="95" t="s">
        <v>3372</v>
      </c>
      <c r="AZ120" s="202">
        <v>0.66990000000000005</v>
      </c>
      <c r="BA120" s="101"/>
      <c r="BB120" s="101"/>
      <c r="BC120" s="202">
        <v>1.8210999999999999</v>
      </c>
      <c r="BD120" s="101"/>
      <c r="BE120" s="101"/>
      <c r="BF120" s="202">
        <v>1.8210999999999999</v>
      </c>
      <c r="BG120" s="101"/>
      <c r="BH120" s="101"/>
      <c r="BI120" s="94" t="s">
        <v>3376</v>
      </c>
      <c r="BJ120" s="121">
        <v>44090</v>
      </c>
      <c r="BK120" s="121">
        <v>44090</v>
      </c>
      <c r="BL120" s="122">
        <v>151910066</v>
      </c>
      <c r="BM120" s="204">
        <v>1064.02</v>
      </c>
      <c r="BN120" s="93" t="s">
        <v>3374</v>
      </c>
      <c r="BO120" s="95" t="s">
        <v>70</v>
      </c>
      <c r="BP120" s="95"/>
    </row>
    <row r="121" spans="1:68" ht="15.95" customHeight="1">
      <c r="A121" s="96" t="s">
        <v>705</v>
      </c>
      <c r="B121" s="97" t="s">
        <v>3399</v>
      </c>
      <c r="C121" s="205">
        <v>0.67269999999999996</v>
      </c>
      <c r="D121" s="98"/>
      <c r="E121" s="98"/>
      <c r="F121" s="205">
        <v>0.21479999999999999</v>
      </c>
      <c r="G121" s="98"/>
      <c r="H121" s="98"/>
      <c r="I121" s="205">
        <v>0.44490000000000002</v>
      </c>
      <c r="J121" s="98"/>
      <c r="K121" s="98"/>
      <c r="L121" s="205">
        <v>1.2291000000000001</v>
      </c>
      <c r="M121" s="98"/>
      <c r="N121" s="98"/>
      <c r="O121" s="205">
        <v>5.7784000000000004</v>
      </c>
      <c r="P121" s="99"/>
      <c r="Q121" s="98"/>
      <c r="R121" s="205">
        <v>6.7953000000000001</v>
      </c>
      <c r="S121" s="98"/>
      <c r="T121" s="98"/>
      <c r="U121" s="205">
        <v>8.2707999999999995</v>
      </c>
      <c r="V121" s="98"/>
      <c r="W121" s="98"/>
      <c r="X121" s="205">
        <v>8.5286000000000008</v>
      </c>
      <c r="Y121" s="98"/>
      <c r="Z121" s="98"/>
      <c r="AA121" s="205">
        <v>1.7083999999999999</v>
      </c>
      <c r="AB121" s="98"/>
      <c r="AC121" s="98"/>
      <c r="AD121" s="206">
        <v>-1.7515000000000001</v>
      </c>
      <c r="AE121" s="98"/>
      <c r="AF121" s="98"/>
      <c r="AG121" s="205">
        <v>7.3452999999999999</v>
      </c>
      <c r="AH121" s="98"/>
      <c r="AI121" s="98"/>
      <c r="AJ121" s="205">
        <v>18.043500000000002</v>
      </c>
      <c r="AK121" s="98"/>
      <c r="AL121" s="98"/>
      <c r="AM121" s="205">
        <v>19.427</v>
      </c>
      <c r="AN121" s="98"/>
      <c r="AO121" s="98"/>
      <c r="AP121" s="205">
        <v>8.7518999999999991</v>
      </c>
      <c r="AQ121" s="98"/>
      <c r="AR121" s="98"/>
      <c r="AS121" s="205">
        <v>1.8289</v>
      </c>
      <c r="AT121" s="98"/>
      <c r="AU121" s="98"/>
      <c r="AV121" s="100">
        <v>0</v>
      </c>
      <c r="AW121" s="100">
        <v>0</v>
      </c>
      <c r="AX121" s="100"/>
      <c r="AY121" s="100" t="s">
        <v>3372</v>
      </c>
      <c r="AZ121" s="205">
        <v>0.67269999999999996</v>
      </c>
      <c r="BA121" s="98"/>
      <c r="BB121" s="98"/>
      <c r="BC121" s="205">
        <v>1.8289</v>
      </c>
      <c r="BD121" s="98"/>
      <c r="BE121" s="98"/>
      <c r="BF121" s="205">
        <v>1.8289</v>
      </c>
      <c r="BG121" s="98"/>
      <c r="BH121" s="98"/>
      <c r="BI121" s="97" t="s">
        <v>3376</v>
      </c>
      <c r="BJ121" s="125">
        <v>43066</v>
      </c>
      <c r="BK121" s="125">
        <v>43066</v>
      </c>
      <c r="BL121" s="126">
        <v>246840956</v>
      </c>
      <c r="BM121" s="207">
        <v>1194.27</v>
      </c>
      <c r="BN121" s="96" t="s">
        <v>3374</v>
      </c>
      <c r="BO121" s="100" t="s">
        <v>70</v>
      </c>
      <c r="BP121" s="100"/>
    </row>
    <row r="122" spans="1:68" ht="15.95" customHeight="1">
      <c r="A122" s="93" t="s">
        <v>709</v>
      </c>
      <c r="B122" s="94" t="s">
        <v>3400</v>
      </c>
      <c r="C122" s="202">
        <v>0.69059999999999999</v>
      </c>
      <c r="D122" s="101"/>
      <c r="E122" s="101"/>
      <c r="F122" s="202">
        <v>0.21579999999999999</v>
      </c>
      <c r="G122" s="101"/>
      <c r="H122" s="101"/>
      <c r="I122" s="202">
        <v>0.45040000000000002</v>
      </c>
      <c r="J122" s="101"/>
      <c r="K122" s="101"/>
      <c r="L122" s="202">
        <v>1.2503</v>
      </c>
      <c r="M122" s="101"/>
      <c r="N122" s="101"/>
      <c r="O122" s="202">
        <v>5.843</v>
      </c>
      <c r="P122" s="102"/>
      <c r="Q122" s="101"/>
      <c r="R122" s="202">
        <v>6.9259000000000004</v>
      </c>
      <c r="S122" s="101"/>
      <c r="T122" s="101"/>
      <c r="U122" s="202">
        <v>8.4697999999999993</v>
      </c>
      <c r="V122" s="101"/>
      <c r="W122" s="101"/>
      <c r="X122" s="202">
        <v>8.7927</v>
      </c>
      <c r="Y122" s="101"/>
      <c r="Z122" s="101"/>
      <c r="AA122" s="202">
        <v>2.2077</v>
      </c>
      <c r="AB122" s="101"/>
      <c r="AC122" s="101"/>
      <c r="AD122" s="203">
        <v>-1.0257000000000001</v>
      </c>
      <c r="AE122" s="101"/>
      <c r="AF122" s="101"/>
      <c r="AG122" s="202">
        <v>8.4054000000000002</v>
      </c>
      <c r="AH122" s="101"/>
      <c r="AI122" s="101"/>
      <c r="AJ122" s="101"/>
      <c r="AK122" s="101"/>
      <c r="AL122" s="101"/>
      <c r="AM122" s="202">
        <v>13.288</v>
      </c>
      <c r="AN122" s="101"/>
      <c r="AO122" s="101"/>
      <c r="AP122" s="202">
        <v>8.8512000000000004</v>
      </c>
      <c r="AQ122" s="101"/>
      <c r="AR122" s="101"/>
      <c r="AS122" s="202">
        <v>1.8675999999999999</v>
      </c>
      <c r="AT122" s="101"/>
      <c r="AU122" s="101"/>
      <c r="AV122" s="95">
        <v>0</v>
      </c>
      <c r="AW122" s="95">
        <v>0</v>
      </c>
      <c r="AX122" s="95"/>
      <c r="AY122" s="95" t="s">
        <v>3372</v>
      </c>
      <c r="AZ122" s="202">
        <v>0.69059999999999999</v>
      </c>
      <c r="BA122" s="101"/>
      <c r="BB122" s="101"/>
      <c r="BC122" s="202">
        <v>1.8675999999999999</v>
      </c>
      <c r="BD122" s="101"/>
      <c r="BE122" s="101"/>
      <c r="BF122" s="202">
        <v>1.8675999999999999</v>
      </c>
      <c r="BG122" s="101"/>
      <c r="BH122" s="101"/>
      <c r="BI122" s="94" t="s">
        <v>3376</v>
      </c>
      <c r="BJ122" s="121">
        <v>43760</v>
      </c>
      <c r="BK122" s="121">
        <v>43760</v>
      </c>
      <c r="BL122" s="122">
        <v>180512806</v>
      </c>
      <c r="BM122" s="204">
        <v>1132.8800000000001</v>
      </c>
      <c r="BN122" s="93" t="s">
        <v>3374</v>
      </c>
      <c r="BO122" s="95" t="s">
        <v>70</v>
      </c>
      <c r="BP122" s="95"/>
    </row>
    <row r="123" spans="1:68" ht="15.95" customHeight="1">
      <c r="A123" s="96" t="s">
        <v>714</v>
      </c>
      <c r="B123" s="97" t="s">
        <v>3401</v>
      </c>
      <c r="C123" s="205">
        <v>0.68</v>
      </c>
      <c r="D123" s="98"/>
      <c r="E123" s="98"/>
      <c r="F123" s="205">
        <v>0.21490000000000001</v>
      </c>
      <c r="G123" s="98"/>
      <c r="H123" s="98"/>
      <c r="I123" s="205">
        <v>0.44690000000000002</v>
      </c>
      <c r="J123" s="98"/>
      <c r="K123" s="98"/>
      <c r="L123" s="205">
        <v>1.2377</v>
      </c>
      <c r="M123" s="98"/>
      <c r="N123" s="98"/>
      <c r="O123" s="205">
        <v>5.8041</v>
      </c>
      <c r="P123" s="99"/>
      <c r="Q123" s="98"/>
      <c r="R123" s="205">
        <v>6.8472</v>
      </c>
      <c r="S123" s="98"/>
      <c r="T123" s="98"/>
      <c r="U123" s="205">
        <v>8.3501999999999992</v>
      </c>
      <c r="V123" s="98"/>
      <c r="W123" s="98"/>
      <c r="X123" s="205">
        <v>8.6350999999999996</v>
      </c>
      <c r="Y123" s="98"/>
      <c r="Z123" s="98"/>
      <c r="AA123" s="205">
        <v>1.9078999999999999</v>
      </c>
      <c r="AB123" s="98"/>
      <c r="AC123" s="98"/>
      <c r="AD123" s="206">
        <v>-1.4608000000000001</v>
      </c>
      <c r="AE123" s="98"/>
      <c r="AF123" s="98"/>
      <c r="AG123" s="205">
        <v>7.7652999999999999</v>
      </c>
      <c r="AH123" s="98"/>
      <c r="AI123" s="98"/>
      <c r="AJ123" s="98"/>
      <c r="AK123" s="98"/>
      <c r="AL123" s="98"/>
      <c r="AM123" s="205">
        <v>12.382999999999999</v>
      </c>
      <c r="AN123" s="98"/>
      <c r="AO123" s="98"/>
      <c r="AP123" s="205">
        <v>8.7918000000000003</v>
      </c>
      <c r="AQ123" s="98"/>
      <c r="AR123" s="98"/>
      <c r="AS123" s="205">
        <v>1.8442000000000001</v>
      </c>
      <c r="AT123" s="98"/>
      <c r="AU123" s="98"/>
      <c r="AV123" s="100">
        <v>0</v>
      </c>
      <c r="AW123" s="100">
        <v>0</v>
      </c>
      <c r="AX123" s="100"/>
      <c r="AY123" s="100" t="s">
        <v>3372</v>
      </c>
      <c r="AZ123" s="205">
        <v>0.68</v>
      </c>
      <c r="BA123" s="98"/>
      <c r="BB123" s="98"/>
      <c r="BC123" s="205">
        <v>1.8442000000000001</v>
      </c>
      <c r="BD123" s="98"/>
      <c r="BE123" s="98"/>
      <c r="BF123" s="205">
        <v>1.8442000000000001</v>
      </c>
      <c r="BG123" s="98"/>
      <c r="BH123" s="98"/>
      <c r="BI123" s="97" t="s">
        <v>3376</v>
      </c>
      <c r="BJ123" s="125">
        <v>43717</v>
      </c>
      <c r="BK123" s="125">
        <v>43717</v>
      </c>
      <c r="BL123" s="126">
        <v>2832955122</v>
      </c>
      <c r="BM123" s="207">
        <v>1123.83</v>
      </c>
      <c r="BN123" s="96" t="s">
        <v>3374</v>
      </c>
      <c r="BO123" s="100" t="s">
        <v>70</v>
      </c>
      <c r="BP123" s="100"/>
    </row>
    <row r="124" spans="1:68" ht="15.95" customHeight="1">
      <c r="A124" s="93" t="s">
        <v>719</v>
      </c>
      <c r="B124" s="94" t="s">
        <v>3402</v>
      </c>
      <c r="C124" s="202">
        <v>0.69430000000000003</v>
      </c>
      <c r="D124" s="101"/>
      <c r="E124" s="101"/>
      <c r="F124" s="202">
        <v>0.216</v>
      </c>
      <c r="G124" s="101"/>
      <c r="H124" s="101"/>
      <c r="I124" s="202">
        <v>0.4506</v>
      </c>
      <c r="J124" s="101"/>
      <c r="K124" s="101"/>
      <c r="L124" s="202">
        <v>1.2544</v>
      </c>
      <c r="M124" s="101"/>
      <c r="N124" s="101"/>
      <c r="O124" s="202">
        <v>5.8551000000000002</v>
      </c>
      <c r="P124" s="102"/>
      <c r="Q124" s="101"/>
      <c r="R124" s="202">
        <v>6.9512</v>
      </c>
      <c r="S124" s="101"/>
      <c r="T124" s="101"/>
      <c r="U124" s="202">
        <v>8.5090000000000003</v>
      </c>
      <c r="V124" s="101"/>
      <c r="W124" s="101"/>
      <c r="X124" s="202">
        <v>8.8443000000000005</v>
      </c>
      <c r="Y124" s="101"/>
      <c r="Z124" s="101"/>
      <c r="AA124" s="202">
        <v>2.3045</v>
      </c>
      <c r="AB124" s="101"/>
      <c r="AC124" s="101"/>
      <c r="AD124" s="203">
        <v>-0.88490000000000002</v>
      </c>
      <c r="AE124" s="101"/>
      <c r="AF124" s="101"/>
      <c r="AG124" s="202">
        <v>8.6029</v>
      </c>
      <c r="AH124" s="101"/>
      <c r="AI124" s="101"/>
      <c r="AJ124" s="101"/>
      <c r="AK124" s="101"/>
      <c r="AL124" s="101"/>
      <c r="AM124" s="202">
        <v>14.132999999999999</v>
      </c>
      <c r="AN124" s="101"/>
      <c r="AO124" s="101"/>
      <c r="AP124" s="202">
        <v>8.8702000000000005</v>
      </c>
      <c r="AQ124" s="101"/>
      <c r="AR124" s="101"/>
      <c r="AS124" s="202">
        <v>1.8744000000000001</v>
      </c>
      <c r="AT124" s="101"/>
      <c r="AU124" s="101"/>
      <c r="AV124" s="95">
        <v>0</v>
      </c>
      <c r="AW124" s="95">
        <v>0</v>
      </c>
      <c r="AX124" s="95"/>
      <c r="AY124" s="95" t="s">
        <v>3372</v>
      </c>
      <c r="AZ124" s="202">
        <v>0.69430000000000003</v>
      </c>
      <c r="BA124" s="101"/>
      <c r="BB124" s="101"/>
      <c r="BC124" s="202">
        <v>1.8744000000000001</v>
      </c>
      <c r="BD124" s="101"/>
      <c r="BE124" s="101"/>
      <c r="BF124" s="202">
        <v>1.8744000000000001</v>
      </c>
      <c r="BG124" s="101"/>
      <c r="BH124" s="101"/>
      <c r="BI124" s="94" t="s">
        <v>3376</v>
      </c>
      <c r="BJ124" s="121">
        <v>43693</v>
      </c>
      <c r="BK124" s="121">
        <v>43693</v>
      </c>
      <c r="BL124" s="122">
        <v>3900809867</v>
      </c>
      <c r="BM124" s="204">
        <v>1141.33</v>
      </c>
      <c r="BN124" s="93" t="s">
        <v>3374</v>
      </c>
      <c r="BO124" s="95" t="s">
        <v>70</v>
      </c>
      <c r="BP124" s="95"/>
    </row>
    <row r="125" spans="1:68" ht="15.95" customHeight="1">
      <c r="A125" s="96" t="s">
        <v>724</v>
      </c>
      <c r="B125" s="97" t="s">
        <v>3403</v>
      </c>
      <c r="C125" s="205">
        <v>0.70199999999999996</v>
      </c>
      <c r="D125" s="98"/>
      <c r="E125" s="98"/>
      <c r="F125" s="205">
        <v>0.21590000000000001</v>
      </c>
      <c r="G125" s="98"/>
      <c r="H125" s="98"/>
      <c r="I125" s="205">
        <v>0.45290000000000002</v>
      </c>
      <c r="J125" s="98"/>
      <c r="K125" s="98"/>
      <c r="L125" s="205">
        <v>1.2632000000000001</v>
      </c>
      <c r="M125" s="98"/>
      <c r="N125" s="98"/>
      <c r="O125" s="205">
        <v>5.8845000000000001</v>
      </c>
      <c r="P125" s="99"/>
      <c r="Q125" s="98"/>
      <c r="R125" s="205">
        <v>7.0118</v>
      </c>
      <c r="S125" s="98"/>
      <c r="T125" s="98"/>
      <c r="U125" s="205">
        <v>8.6014999999999997</v>
      </c>
      <c r="V125" s="98"/>
      <c r="W125" s="98"/>
      <c r="X125" s="205">
        <v>8.9679000000000002</v>
      </c>
      <c r="Y125" s="98"/>
      <c r="Z125" s="98"/>
      <c r="AA125" s="205">
        <v>2.5377999999999998</v>
      </c>
      <c r="AB125" s="98"/>
      <c r="AC125" s="98"/>
      <c r="AD125" s="206">
        <v>-0.53310000000000002</v>
      </c>
      <c r="AE125" s="98"/>
      <c r="AF125" s="98"/>
      <c r="AG125" s="205">
        <v>9.3118999999999996</v>
      </c>
      <c r="AH125" s="98"/>
      <c r="AI125" s="98"/>
      <c r="AJ125" s="98"/>
      <c r="AK125" s="98"/>
      <c r="AL125" s="98"/>
      <c r="AM125" s="205">
        <v>10.464</v>
      </c>
      <c r="AN125" s="98"/>
      <c r="AO125" s="98"/>
      <c r="AP125" s="205">
        <v>8.9162999999999997</v>
      </c>
      <c r="AQ125" s="98"/>
      <c r="AR125" s="98"/>
      <c r="AS125" s="205">
        <v>1.8928</v>
      </c>
      <c r="AT125" s="98"/>
      <c r="AU125" s="98"/>
      <c r="AV125" s="100">
        <v>0</v>
      </c>
      <c r="AW125" s="100">
        <v>0</v>
      </c>
      <c r="AX125" s="100"/>
      <c r="AY125" s="100" t="s">
        <v>3372</v>
      </c>
      <c r="AZ125" s="205">
        <v>0.70199999999999996</v>
      </c>
      <c r="BA125" s="98"/>
      <c r="BB125" s="98"/>
      <c r="BC125" s="205">
        <v>1.8928</v>
      </c>
      <c r="BD125" s="98"/>
      <c r="BE125" s="98"/>
      <c r="BF125" s="205">
        <v>1.8928</v>
      </c>
      <c r="BG125" s="98"/>
      <c r="BH125" s="98"/>
      <c r="BI125" s="97" t="s">
        <v>3376</v>
      </c>
      <c r="BJ125" s="125">
        <v>43795</v>
      </c>
      <c r="BK125" s="125">
        <v>43840</v>
      </c>
      <c r="BL125" s="126">
        <v>9978516</v>
      </c>
      <c r="BM125" s="207">
        <v>1104.6400000000001</v>
      </c>
      <c r="BN125" s="96" t="s">
        <v>3374</v>
      </c>
      <c r="BO125" s="100" t="s">
        <v>70</v>
      </c>
      <c r="BP125" s="100"/>
    </row>
    <row r="126" spans="1:68" ht="15.95" customHeight="1">
      <c r="A126" s="93" t="s">
        <v>728</v>
      </c>
      <c r="B126" s="94" t="s">
        <v>3404</v>
      </c>
      <c r="C126" s="202">
        <v>0.70199999999999996</v>
      </c>
      <c r="D126" s="101"/>
      <c r="E126" s="101"/>
      <c r="F126" s="202">
        <v>0.216</v>
      </c>
      <c r="G126" s="101"/>
      <c r="H126" s="101"/>
      <c r="I126" s="202">
        <v>0.4526</v>
      </c>
      <c r="J126" s="101"/>
      <c r="K126" s="101"/>
      <c r="L126" s="202">
        <v>1.2639</v>
      </c>
      <c r="M126" s="101"/>
      <c r="N126" s="101"/>
      <c r="O126" s="202">
        <v>5.8860999999999999</v>
      </c>
      <c r="P126" s="102"/>
      <c r="Q126" s="101"/>
      <c r="R126" s="202">
        <v>7.0145999999999997</v>
      </c>
      <c r="S126" s="101"/>
      <c r="T126" s="101"/>
      <c r="U126" s="202">
        <v>8.6056000000000008</v>
      </c>
      <c r="V126" s="101"/>
      <c r="W126" s="101"/>
      <c r="X126" s="202">
        <v>8.9736999999999991</v>
      </c>
      <c r="Y126" s="101"/>
      <c r="Z126" s="101"/>
      <c r="AA126" s="202">
        <v>2.5489000000000002</v>
      </c>
      <c r="AB126" s="101"/>
      <c r="AC126" s="101"/>
      <c r="AD126" s="203">
        <v>-0.52700000000000002</v>
      </c>
      <c r="AE126" s="101"/>
      <c r="AF126" s="101"/>
      <c r="AG126" s="202">
        <v>9.1387</v>
      </c>
      <c r="AH126" s="101"/>
      <c r="AI126" s="101"/>
      <c r="AJ126" s="202">
        <v>20.548300000000001</v>
      </c>
      <c r="AK126" s="101"/>
      <c r="AL126" s="101"/>
      <c r="AM126" s="202">
        <v>22.506</v>
      </c>
      <c r="AN126" s="101"/>
      <c r="AO126" s="101"/>
      <c r="AP126" s="202">
        <v>8.9184000000000001</v>
      </c>
      <c r="AQ126" s="101"/>
      <c r="AR126" s="101"/>
      <c r="AS126" s="202">
        <v>1.893</v>
      </c>
      <c r="AT126" s="101"/>
      <c r="AU126" s="101"/>
      <c r="AV126" s="95">
        <v>0</v>
      </c>
      <c r="AW126" s="95">
        <v>0</v>
      </c>
      <c r="AX126" s="95"/>
      <c r="AY126" s="95" t="s">
        <v>3372</v>
      </c>
      <c r="AZ126" s="202">
        <v>0.70199999999999996</v>
      </c>
      <c r="BA126" s="101"/>
      <c r="BB126" s="101"/>
      <c r="BC126" s="202">
        <v>1.893</v>
      </c>
      <c r="BD126" s="101"/>
      <c r="BE126" s="101"/>
      <c r="BF126" s="202">
        <v>1.893</v>
      </c>
      <c r="BG126" s="101"/>
      <c r="BH126" s="101"/>
      <c r="BI126" s="94" t="s">
        <v>3376</v>
      </c>
      <c r="BJ126" s="121">
        <v>43075</v>
      </c>
      <c r="BK126" s="121">
        <v>43075</v>
      </c>
      <c r="BL126" s="122">
        <v>18755895</v>
      </c>
      <c r="BM126" s="204">
        <v>1225.06</v>
      </c>
      <c r="BN126" s="93" t="s">
        <v>3374</v>
      </c>
      <c r="BO126" s="95" t="s">
        <v>70</v>
      </c>
      <c r="BP126" s="95"/>
    </row>
    <row r="127" spans="1:68" ht="15.95" customHeight="1">
      <c r="A127" s="96" t="s">
        <v>732</v>
      </c>
      <c r="B127" s="97" t="s">
        <v>2915</v>
      </c>
      <c r="C127" s="205">
        <v>0.72860000000000003</v>
      </c>
      <c r="D127" s="98"/>
      <c r="E127" s="98"/>
      <c r="F127" s="205">
        <v>0.21940000000000001</v>
      </c>
      <c r="G127" s="98"/>
      <c r="H127" s="98"/>
      <c r="I127" s="205">
        <v>0.46179999999999999</v>
      </c>
      <c r="J127" s="98"/>
      <c r="K127" s="98"/>
      <c r="L127" s="205">
        <v>1.2970999999999999</v>
      </c>
      <c r="M127" s="98"/>
      <c r="N127" s="98"/>
      <c r="O127" s="205">
        <v>5.9943999999999997</v>
      </c>
      <c r="P127" s="99"/>
      <c r="Q127" s="98"/>
      <c r="R127" s="205">
        <v>7.2232000000000003</v>
      </c>
      <c r="S127" s="98"/>
      <c r="T127" s="98"/>
      <c r="U127" s="205">
        <v>8.9167000000000005</v>
      </c>
      <c r="V127" s="98"/>
      <c r="W127" s="98"/>
      <c r="X127" s="205">
        <v>9.3681000000000001</v>
      </c>
      <c r="Y127" s="98"/>
      <c r="Z127" s="98"/>
      <c r="AA127" s="205">
        <v>3.2786</v>
      </c>
      <c r="AB127" s="98"/>
      <c r="AC127" s="98"/>
      <c r="AD127" s="205">
        <v>0.67149999999999999</v>
      </c>
      <c r="AE127" s="98"/>
      <c r="AF127" s="98"/>
      <c r="AG127" s="205">
        <v>10.7964</v>
      </c>
      <c r="AH127" s="98"/>
      <c r="AI127" s="98"/>
      <c r="AJ127" s="205">
        <v>22.808299999999999</v>
      </c>
      <c r="AK127" s="98"/>
      <c r="AL127" s="98"/>
      <c r="AM127" s="205">
        <v>25.714700000000001</v>
      </c>
      <c r="AN127" s="98"/>
      <c r="AO127" s="98"/>
      <c r="AP127" s="205">
        <v>9.0952000000000002</v>
      </c>
      <c r="AQ127" s="98"/>
      <c r="AR127" s="98"/>
      <c r="AS127" s="205">
        <v>1.9521999999999999</v>
      </c>
      <c r="AT127" s="98"/>
      <c r="AU127" s="98"/>
      <c r="AV127" s="100">
        <v>0</v>
      </c>
      <c r="AW127" s="100">
        <v>0</v>
      </c>
      <c r="AX127" s="100"/>
      <c r="AY127" s="100" t="s">
        <v>3372</v>
      </c>
      <c r="AZ127" s="205">
        <v>0.72860000000000003</v>
      </c>
      <c r="BA127" s="98"/>
      <c r="BB127" s="98"/>
      <c r="BC127" s="205">
        <v>1.9521999999999999</v>
      </c>
      <c r="BD127" s="98"/>
      <c r="BE127" s="98"/>
      <c r="BF127" s="205">
        <v>1.9521999999999999</v>
      </c>
      <c r="BG127" s="98"/>
      <c r="BH127" s="98"/>
      <c r="BI127" s="97" t="s">
        <v>3376</v>
      </c>
      <c r="BJ127" s="125">
        <v>43056</v>
      </c>
      <c r="BK127" s="125">
        <v>43056</v>
      </c>
      <c r="BL127" s="126">
        <v>2693990838</v>
      </c>
      <c r="BM127" s="207">
        <v>867.93</v>
      </c>
      <c r="BN127" s="96" t="s">
        <v>3374</v>
      </c>
      <c r="BO127" s="100" t="s">
        <v>70</v>
      </c>
      <c r="BP127" s="100"/>
    </row>
    <row r="128" spans="1:68" ht="15.95" customHeight="1">
      <c r="A128" s="93" t="s">
        <v>739</v>
      </c>
      <c r="B128" s="94" t="s">
        <v>3405</v>
      </c>
      <c r="C128" s="202">
        <v>0.69350000000000001</v>
      </c>
      <c r="D128" s="101"/>
      <c r="E128" s="101"/>
      <c r="F128" s="202">
        <v>0.2172</v>
      </c>
      <c r="G128" s="101"/>
      <c r="H128" s="101"/>
      <c r="I128" s="202">
        <v>0.45190000000000002</v>
      </c>
      <c r="J128" s="101"/>
      <c r="K128" s="101"/>
      <c r="L128" s="202">
        <v>1.2563</v>
      </c>
      <c r="M128" s="101"/>
      <c r="N128" s="101"/>
      <c r="O128" s="202">
        <v>5.8678999999999997</v>
      </c>
      <c r="P128" s="102"/>
      <c r="Q128" s="101"/>
      <c r="R128" s="202">
        <v>6.9645000000000001</v>
      </c>
      <c r="S128" s="101"/>
      <c r="T128" s="101"/>
      <c r="U128" s="202">
        <v>8.5228999999999999</v>
      </c>
      <c r="V128" s="101"/>
      <c r="W128" s="101"/>
      <c r="X128" s="202">
        <v>8.8480000000000008</v>
      </c>
      <c r="Y128" s="101"/>
      <c r="Z128" s="101"/>
      <c r="AA128" s="202">
        <v>2.2991999999999999</v>
      </c>
      <c r="AB128" s="101"/>
      <c r="AC128" s="101"/>
      <c r="AD128" s="203">
        <v>-0.71099999999999997</v>
      </c>
      <c r="AE128" s="101"/>
      <c r="AF128" s="101"/>
      <c r="AG128" s="101"/>
      <c r="AH128" s="101"/>
      <c r="AI128" s="101"/>
      <c r="AJ128" s="101"/>
      <c r="AK128" s="101"/>
      <c r="AL128" s="101"/>
      <c r="AM128" s="202">
        <v>9.4603999999999999</v>
      </c>
      <c r="AN128" s="101"/>
      <c r="AO128" s="101"/>
      <c r="AP128" s="202">
        <v>8.8976000000000006</v>
      </c>
      <c r="AQ128" s="101"/>
      <c r="AR128" s="101"/>
      <c r="AS128" s="202">
        <v>1.8765000000000001</v>
      </c>
      <c r="AT128" s="101"/>
      <c r="AU128" s="101"/>
      <c r="AV128" s="95">
        <v>0</v>
      </c>
      <c r="AW128" s="95">
        <v>0</v>
      </c>
      <c r="AX128" s="95"/>
      <c r="AY128" s="95" t="s">
        <v>3372</v>
      </c>
      <c r="AZ128" s="202">
        <v>0.69350000000000001</v>
      </c>
      <c r="BA128" s="101"/>
      <c r="BB128" s="101"/>
      <c r="BC128" s="202">
        <v>1.8765000000000001</v>
      </c>
      <c r="BD128" s="101"/>
      <c r="BE128" s="101"/>
      <c r="BF128" s="202">
        <v>1.8765000000000001</v>
      </c>
      <c r="BG128" s="101"/>
      <c r="BH128" s="101"/>
      <c r="BI128" s="94" t="s">
        <v>3376</v>
      </c>
      <c r="BJ128" s="121">
        <v>44033</v>
      </c>
      <c r="BK128" s="121">
        <v>44033</v>
      </c>
      <c r="BL128" s="122">
        <v>1117692983</v>
      </c>
      <c r="BM128" s="204">
        <v>858.07</v>
      </c>
      <c r="BN128" s="93" t="s">
        <v>3374</v>
      </c>
      <c r="BO128" s="95" t="s">
        <v>70</v>
      </c>
      <c r="BP128" s="95"/>
    </row>
    <row r="129" spans="1:68" ht="15.95" customHeight="1">
      <c r="A129" s="96" t="s">
        <v>744</v>
      </c>
      <c r="B129" s="97" t="s">
        <v>3406</v>
      </c>
      <c r="C129" s="205">
        <v>0.70009999999999994</v>
      </c>
      <c r="D129" s="98"/>
      <c r="E129" s="98"/>
      <c r="F129" s="205">
        <v>0.2167</v>
      </c>
      <c r="G129" s="98"/>
      <c r="H129" s="98"/>
      <c r="I129" s="205">
        <v>0.45319999999999999</v>
      </c>
      <c r="J129" s="98"/>
      <c r="K129" s="98"/>
      <c r="L129" s="205">
        <v>1.264</v>
      </c>
      <c r="M129" s="98"/>
      <c r="N129" s="98"/>
      <c r="O129" s="205">
        <v>5.8933999999999997</v>
      </c>
      <c r="P129" s="99"/>
      <c r="Q129" s="98"/>
      <c r="R129" s="205">
        <v>7.0179</v>
      </c>
      <c r="S129" s="98"/>
      <c r="T129" s="98"/>
      <c r="U129" s="205">
        <v>8.6044</v>
      </c>
      <c r="V129" s="98"/>
      <c r="W129" s="98"/>
      <c r="X129" s="205">
        <v>8.9553999999999991</v>
      </c>
      <c r="Y129" s="98"/>
      <c r="Z129" s="98"/>
      <c r="AA129" s="205">
        <v>2.4958999999999998</v>
      </c>
      <c r="AB129" s="98"/>
      <c r="AC129" s="98"/>
      <c r="AD129" s="206">
        <v>-0.43390000000000001</v>
      </c>
      <c r="AE129" s="98"/>
      <c r="AF129" s="98"/>
      <c r="AG129" s="205">
        <v>9.2089999999999996</v>
      </c>
      <c r="AH129" s="98"/>
      <c r="AI129" s="98"/>
      <c r="AJ129" s="205">
        <v>20.5932</v>
      </c>
      <c r="AK129" s="98"/>
      <c r="AL129" s="98"/>
      <c r="AM129" s="205">
        <v>22.845400000000001</v>
      </c>
      <c r="AN129" s="98"/>
      <c r="AO129" s="98"/>
      <c r="AP129" s="205">
        <v>8.9389000000000003</v>
      </c>
      <c r="AQ129" s="98"/>
      <c r="AR129" s="98"/>
      <c r="AS129" s="205">
        <v>1.8924000000000001</v>
      </c>
      <c r="AT129" s="98"/>
      <c r="AU129" s="98"/>
      <c r="AV129" s="100">
        <v>0</v>
      </c>
      <c r="AW129" s="100">
        <v>0</v>
      </c>
      <c r="AX129" s="100"/>
      <c r="AY129" s="100" t="s">
        <v>3372</v>
      </c>
      <c r="AZ129" s="205">
        <v>0.70009999999999994</v>
      </c>
      <c r="BA129" s="98"/>
      <c r="BB129" s="98"/>
      <c r="BC129" s="205">
        <v>1.8924000000000001</v>
      </c>
      <c r="BD129" s="98"/>
      <c r="BE129" s="98"/>
      <c r="BF129" s="205">
        <v>1.8924000000000001</v>
      </c>
      <c r="BG129" s="98"/>
      <c r="BH129" s="98"/>
      <c r="BI129" s="97" t="s">
        <v>3376</v>
      </c>
      <c r="BJ129" s="125">
        <v>43056</v>
      </c>
      <c r="BK129" s="125">
        <v>43056</v>
      </c>
      <c r="BL129" s="126">
        <v>1374888852</v>
      </c>
      <c r="BM129" s="207">
        <v>860.08</v>
      </c>
      <c r="BN129" s="96" t="s">
        <v>3374</v>
      </c>
      <c r="BO129" s="100" t="s">
        <v>70</v>
      </c>
      <c r="BP129" s="100"/>
    </row>
    <row r="130" spans="1:68" ht="15.95" customHeight="1">
      <c r="A130" s="93" t="s">
        <v>749</v>
      </c>
      <c r="B130" s="94" t="s">
        <v>3407</v>
      </c>
      <c r="C130" s="202">
        <v>0.69</v>
      </c>
      <c r="D130" s="101"/>
      <c r="E130" s="101"/>
      <c r="F130" s="202">
        <v>0.21759999999999999</v>
      </c>
      <c r="G130" s="101"/>
      <c r="H130" s="101"/>
      <c r="I130" s="202">
        <v>0.45150000000000001</v>
      </c>
      <c r="J130" s="101"/>
      <c r="K130" s="101"/>
      <c r="L130" s="202">
        <v>1.2524999999999999</v>
      </c>
      <c r="M130" s="101"/>
      <c r="N130" s="101"/>
      <c r="O130" s="202">
        <v>5.8498999999999999</v>
      </c>
      <c r="P130" s="102"/>
      <c r="Q130" s="101"/>
      <c r="R130" s="202">
        <v>6.931</v>
      </c>
      <c r="S130" s="101"/>
      <c r="T130" s="101"/>
      <c r="U130" s="202">
        <v>8.4712999999999994</v>
      </c>
      <c r="V130" s="101"/>
      <c r="W130" s="101"/>
      <c r="X130" s="202">
        <v>8.7769999999999992</v>
      </c>
      <c r="Y130" s="101"/>
      <c r="Z130" s="101"/>
      <c r="AA130" s="202">
        <v>2.1555</v>
      </c>
      <c r="AB130" s="101"/>
      <c r="AC130" s="101"/>
      <c r="AD130" s="101"/>
      <c r="AE130" s="101"/>
      <c r="AF130" s="101"/>
      <c r="AG130" s="101"/>
      <c r="AH130" s="101"/>
      <c r="AI130" s="101"/>
      <c r="AJ130" s="101"/>
      <c r="AK130" s="101"/>
      <c r="AL130" s="101"/>
      <c r="AM130" s="203">
        <v>-0.60950000000000004</v>
      </c>
      <c r="AN130" s="101"/>
      <c r="AO130" s="101"/>
      <c r="AP130" s="202">
        <v>8.8714999999999993</v>
      </c>
      <c r="AQ130" s="101"/>
      <c r="AR130" s="101"/>
      <c r="AS130" s="202">
        <v>1.8675999999999999</v>
      </c>
      <c r="AT130" s="101"/>
      <c r="AU130" s="101"/>
      <c r="AV130" s="95">
        <v>0</v>
      </c>
      <c r="AW130" s="95">
        <v>0</v>
      </c>
      <c r="AX130" s="95"/>
      <c r="AY130" s="95" t="s">
        <v>3372</v>
      </c>
      <c r="AZ130" s="202">
        <v>0.69</v>
      </c>
      <c r="BA130" s="101"/>
      <c r="BB130" s="101"/>
      <c r="BC130" s="202">
        <v>1.8675999999999999</v>
      </c>
      <c r="BD130" s="101"/>
      <c r="BE130" s="101"/>
      <c r="BF130" s="202">
        <v>1.8675999999999999</v>
      </c>
      <c r="BG130" s="101"/>
      <c r="BH130" s="101"/>
      <c r="BI130" s="94" t="s">
        <v>3376</v>
      </c>
      <c r="BJ130" s="121">
        <v>44160</v>
      </c>
      <c r="BK130" s="121">
        <v>44281</v>
      </c>
      <c r="BL130" s="122">
        <v>201087004</v>
      </c>
      <c r="BM130" s="204">
        <v>856.63</v>
      </c>
      <c r="BN130" s="93" t="s">
        <v>3374</v>
      </c>
      <c r="BO130" s="95" t="s">
        <v>70</v>
      </c>
      <c r="BP130" s="95"/>
    </row>
    <row r="131" spans="1:68" ht="15.95" customHeight="1">
      <c r="A131" s="96" t="s">
        <v>754</v>
      </c>
      <c r="B131" s="97" t="s">
        <v>755</v>
      </c>
      <c r="C131" s="206">
        <v>-0.45050000000000001</v>
      </c>
      <c r="D131" s="98"/>
      <c r="E131" s="98"/>
      <c r="F131" s="205">
        <v>0.1195</v>
      </c>
      <c r="G131" s="98"/>
      <c r="H131" s="98"/>
      <c r="I131" s="205">
        <v>6.4799999999999996E-2</v>
      </c>
      <c r="J131" s="98"/>
      <c r="K131" s="98"/>
      <c r="L131" s="206">
        <v>-6.4699999999999994E-2</v>
      </c>
      <c r="M131" s="98"/>
      <c r="N131" s="98"/>
      <c r="O131" s="205">
        <v>3.7464</v>
      </c>
      <c r="P131" s="99"/>
      <c r="Q131" s="98"/>
      <c r="R131" s="205">
        <v>4.6242000000000001</v>
      </c>
      <c r="S131" s="98"/>
      <c r="T131" s="98"/>
      <c r="U131" s="205">
        <v>4.7789999999999999</v>
      </c>
      <c r="V131" s="98"/>
      <c r="W131" s="98"/>
      <c r="X131" s="205">
        <v>5.2112999999999996</v>
      </c>
      <c r="Y131" s="98"/>
      <c r="Z131" s="98"/>
      <c r="AA131" s="206">
        <v>-1.5863</v>
      </c>
      <c r="AB131" s="98"/>
      <c r="AC131" s="98"/>
      <c r="AD131" s="206">
        <v>-3.8439999999999999</v>
      </c>
      <c r="AE131" s="98"/>
      <c r="AF131" s="98"/>
      <c r="AG131" s="206">
        <v>-2.8818999999999999</v>
      </c>
      <c r="AH131" s="98"/>
      <c r="AI131" s="98"/>
      <c r="AJ131" s="205">
        <v>7.7529000000000003</v>
      </c>
      <c r="AK131" s="98"/>
      <c r="AL131" s="98"/>
      <c r="AM131" s="205">
        <v>8.7055000000000007</v>
      </c>
      <c r="AN131" s="98"/>
      <c r="AO131" s="98"/>
      <c r="AP131" s="205">
        <v>5.9664999999999999</v>
      </c>
      <c r="AQ131" s="98"/>
      <c r="AR131" s="98"/>
      <c r="AS131" s="205">
        <v>8.5199999999999998E-2</v>
      </c>
      <c r="AT131" s="98"/>
      <c r="AU131" s="98"/>
      <c r="AV131" s="100">
        <v>0</v>
      </c>
      <c r="AW131" s="100">
        <v>0</v>
      </c>
      <c r="AX131" s="100"/>
      <c r="AY131" s="100" t="s">
        <v>3372</v>
      </c>
      <c r="AZ131" s="206">
        <v>-0.45050000000000001</v>
      </c>
      <c r="BA131" s="98"/>
      <c r="BB131" s="98"/>
      <c r="BC131" s="205">
        <v>8.5199999999999998E-2</v>
      </c>
      <c r="BD131" s="98"/>
      <c r="BE131" s="98"/>
      <c r="BF131" s="205">
        <v>8.5199999999999998E-2</v>
      </c>
      <c r="BG131" s="98"/>
      <c r="BH131" s="98"/>
      <c r="BI131" s="97" t="s">
        <v>3376</v>
      </c>
      <c r="BJ131" s="125">
        <v>43056</v>
      </c>
      <c r="BK131" s="125">
        <v>43056</v>
      </c>
      <c r="BL131" s="126">
        <v>9309325559</v>
      </c>
      <c r="BM131" s="207">
        <v>1080.54</v>
      </c>
      <c r="BN131" s="96" t="s">
        <v>3374</v>
      </c>
      <c r="BO131" s="100" t="s">
        <v>70</v>
      </c>
      <c r="BP131" s="100"/>
    </row>
    <row r="132" spans="1:68" ht="15.95" customHeight="1">
      <c r="A132" s="93" t="s">
        <v>762</v>
      </c>
      <c r="B132" s="94" t="s">
        <v>763</v>
      </c>
      <c r="C132" s="203">
        <v>-0.50849999999999995</v>
      </c>
      <c r="D132" s="101"/>
      <c r="E132" s="101"/>
      <c r="F132" s="202">
        <v>0.1173</v>
      </c>
      <c r="G132" s="101"/>
      <c r="H132" s="101"/>
      <c r="I132" s="202">
        <v>4.9799999999999997E-2</v>
      </c>
      <c r="J132" s="101"/>
      <c r="K132" s="101"/>
      <c r="L132" s="203">
        <v>-0.13350000000000001</v>
      </c>
      <c r="M132" s="101"/>
      <c r="N132" s="101"/>
      <c r="O132" s="202">
        <v>3.5354000000000001</v>
      </c>
      <c r="P132" s="102"/>
      <c r="Q132" s="101"/>
      <c r="R132" s="202">
        <v>4.1962999999999999</v>
      </c>
      <c r="S132" s="101"/>
      <c r="T132" s="101"/>
      <c r="U132" s="202">
        <v>4.1355000000000004</v>
      </c>
      <c r="V132" s="101"/>
      <c r="W132" s="101"/>
      <c r="X132" s="202">
        <v>4.3574999999999999</v>
      </c>
      <c r="Y132" s="101"/>
      <c r="Z132" s="101"/>
      <c r="AA132" s="203">
        <v>-3.1863999999999999</v>
      </c>
      <c r="AB132" s="101"/>
      <c r="AC132" s="101"/>
      <c r="AD132" s="203">
        <v>-6.1833</v>
      </c>
      <c r="AE132" s="101"/>
      <c r="AF132" s="101"/>
      <c r="AG132" s="101"/>
      <c r="AH132" s="101"/>
      <c r="AI132" s="101"/>
      <c r="AJ132" s="101"/>
      <c r="AK132" s="101"/>
      <c r="AL132" s="101"/>
      <c r="AM132" s="203">
        <v>-3.5329999999999999</v>
      </c>
      <c r="AN132" s="101"/>
      <c r="AO132" s="101"/>
      <c r="AP132" s="202">
        <v>5.6409000000000002</v>
      </c>
      <c r="AQ132" s="101"/>
      <c r="AR132" s="101"/>
      <c r="AS132" s="203">
        <v>-4.2500000000000003E-2</v>
      </c>
      <c r="AT132" s="101"/>
      <c r="AU132" s="101"/>
      <c r="AV132" s="95">
        <v>0</v>
      </c>
      <c r="AW132" s="95">
        <v>0</v>
      </c>
      <c r="AX132" s="95"/>
      <c r="AY132" s="95" t="s">
        <v>3372</v>
      </c>
      <c r="AZ132" s="203">
        <v>-0.50849999999999995</v>
      </c>
      <c r="BA132" s="101"/>
      <c r="BB132" s="101"/>
      <c r="BC132" s="203">
        <v>-4.2500000000000003E-2</v>
      </c>
      <c r="BD132" s="101"/>
      <c r="BE132" s="101"/>
      <c r="BF132" s="203">
        <v>-4.2500000000000003E-2</v>
      </c>
      <c r="BG132" s="101"/>
      <c r="BH132" s="101"/>
      <c r="BI132" s="94" t="s">
        <v>3376</v>
      </c>
      <c r="BJ132" s="121">
        <v>44007</v>
      </c>
      <c r="BK132" s="121">
        <v>44007</v>
      </c>
      <c r="BL132" s="122">
        <v>146176413</v>
      </c>
      <c r="BM132" s="204">
        <v>964.67</v>
      </c>
      <c r="BN132" s="93" t="s">
        <v>3374</v>
      </c>
      <c r="BO132" s="95" t="s">
        <v>70</v>
      </c>
      <c r="BP132" s="95"/>
    </row>
    <row r="133" spans="1:68" ht="15.95" customHeight="1">
      <c r="A133" s="96" t="s">
        <v>767</v>
      </c>
      <c r="B133" s="97" t="s">
        <v>768</v>
      </c>
      <c r="C133" s="206">
        <v>-0.47599999999999998</v>
      </c>
      <c r="D133" s="98"/>
      <c r="E133" s="98"/>
      <c r="F133" s="205">
        <v>0.1181</v>
      </c>
      <c r="G133" s="98"/>
      <c r="H133" s="98"/>
      <c r="I133" s="205">
        <v>5.8500000000000003E-2</v>
      </c>
      <c r="J133" s="98"/>
      <c r="K133" s="98"/>
      <c r="L133" s="206">
        <v>-9.4500000000000001E-2</v>
      </c>
      <c r="M133" s="98"/>
      <c r="N133" s="98"/>
      <c r="O133" s="205">
        <v>3.6534</v>
      </c>
      <c r="P133" s="99"/>
      <c r="Q133" s="98"/>
      <c r="R133" s="205">
        <v>4.4207999999999998</v>
      </c>
      <c r="S133" s="98"/>
      <c r="T133" s="98"/>
      <c r="U133" s="205">
        <v>4.4904000000000002</v>
      </c>
      <c r="V133" s="98"/>
      <c r="W133" s="98"/>
      <c r="X133" s="205">
        <v>4.9122000000000003</v>
      </c>
      <c r="Y133" s="98"/>
      <c r="Z133" s="98"/>
      <c r="AA133" s="206">
        <v>-1.9703999999999999</v>
      </c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206">
        <v>-5.92</v>
      </c>
      <c r="AN133" s="98"/>
      <c r="AO133" s="98"/>
      <c r="AP133" s="205">
        <v>5.8160999999999996</v>
      </c>
      <c r="AQ133" s="98"/>
      <c r="AR133" s="98"/>
      <c r="AS133" s="205">
        <v>2.87E-2</v>
      </c>
      <c r="AT133" s="98"/>
      <c r="AU133" s="98"/>
      <c r="AV133" s="100">
        <v>0</v>
      </c>
      <c r="AW133" s="100">
        <v>0</v>
      </c>
      <c r="AX133" s="100"/>
      <c r="AY133" s="100" t="s">
        <v>3372</v>
      </c>
      <c r="AZ133" s="206">
        <v>-0.47599999999999998</v>
      </c>
      <c r="BA133" s="98"/>
      <c r="BB133" s="98"/>
      <c r="BC133" s="205">
        <v>2.87E-2</v>
      </c>
      <c r="BD133" s="98"/>
      <c r="BE133" s="98"/>
      <c r="BF133" s="205">
        <v>2.87E-2</v>
      </c>
      <c r="BG133" s="98"/>
      <c r="BH133" s="98"/>
      <c r="BI133" s="97" t="s">
        <v>3376</v>
      </c>
      <c r="BJ133" s="125">
        <v>44475</v>
      </c>
      <c r="BK133" s="125">
        <v>44475</v>
      </c>
      <c r="BL133" s="126">
        <v>201936</v>
      </c>
      <c r="BM133" s="207">
        <v>940.8</v>
      </c>
      <c r="BN133" s="96" t="s">
        <v>3374</v>
      </c>
      <c r="BO133" s="100" t="s">
        <v>70</v>
      </c>
      <c r="BP133" s="100"/>
    </row>
    <row r="134" spans="1:68" ht="15.95" customHeight="1">
      <c r="A134" s="93" t="s">
        <v>771</v>
      </c>
      <c r="B134" s="94" t="s">
        <v>772</v>
      </c>
      <c r="C134" s="203">
        <v>-0.4723</v>
      </c>
      <c r="D134" s="101"/>
      <c r="E134" s="101"/>
      <c r="F134" s="202">
        <v>0.1183</v>
      </c>
      <c r="G134" s="101"/>
      <c r="H134" s="101"/>
      <c r="I134" s="202">
        <v>5.91E-2</v>
      </c>
      <c r="J134" s="101"/>
      <c r="K134" s="101"/>
      <c r="L134" s="203">
        <v>-9.0899999999999995E-2</v>
      </c>
      <c r="M134" s="101"/>
      <c r="N134" s="101"/>
      <c r="O134" s="202">
        <v>3.6675</v>
      </c>
      <c r="P134" s="102"/>
      <c r="Q134" s="101"/>
      <c r="R134" s="202">
        <v>4.4638</v>
      </c>
      <c r="S134" s="101"/>
      <c r="T134" s="101"/>
      <c r="U134" s="202">
        <v>4.5385</v>
      </c>
      <c r="V134" s="101"/>
      <c r="W134" s="101"/>
      <c r="X134" s="202">
        <v>4.8913000000000002</v>
      </c>
      <c r="Y134" s="101"/>
      <c r="Z134" s="101"/>
      <c r="AA134" s="203">
        <v>-2.1869999999999998</v>
      </c>
      <c r="AB134" s="101"/>
      <c r="AC134" s="101"/>
      <c r="AD134" s="203">
        <v>-4.7268999999999997</v>
      </c>
      <c r="AE134" s="101"/>
      <c r="AF134" s="101"/>
      <c r="AG134" s="203">
        <v>-4.0702999999999996</v>
      </c>
      <c r="AH134" s="101"/>
      <c r="AI134" s="101"/>
      <c r="AJ134" s="202">
        <v>6.1083999999999996</v>
      </c>
      <c r="AK134" s="101"/>
      <c r="AL134" s="101"/>
      <c r="AM134" s="202">
        <v>6.6219999999999999</v>
      </c>
      <c r="AN134" s="101"/>
      <c r="AO134" s="101"/>
      <c r="AP134" s="202">
        <v>5.8451000000000004</v>
      </c>
      <c r="AQ134" s="101"/>
      <c r="AR134" s="101"/>
      <c r="AS134" s="202">
        <v>3.7499999999999999E-2</v>
      </c>
      <c r="AT134" s="101"/>
      <c r="AU134" s="101"/>
      <c r="AV134" s="95">
        <v>0</v>
      </c>
      <c r="AW134" s="95">
        <v>0</v>
      </c>
      <c r="AX134" s="95"/>
      <c r="AY134" s="95" t="s">
        <v>3372</v>
      </c>
      <c r="AZ134" s="203">
        <v>-0.4723</v>
      </c>
      <c r="BA134" s="101"/>
      <c r="BB134" s="101"/>
      <c r="BC134" s="202">
        <v>3.7499999999999999E-2</v>
      </c>
      <c r="BD134" s="101"/>
      <c r="BE134" s="101"/>
      <c r="BF134" s="202">
        <v>3.7499999999999999E-2</v>
      </c>
      <c r="BG134" s="101"/>
      <c r="BH134" s="101"/>
      <c r="BI134" s="94" t="s">
        <v>3376</v>
      </c>
      <c r="BJ134" s="121">
        <v>43056</v>
      </c>
      <c r="BK134" s="121">
        <v>43056</v>
      </c>
      <c r="BL134" s="122">
        <v>38117551</v>
      </c>
      <c r="BM134" s="204">
        <v>1066.22</v>
      </c>
      <c r="BN134" s="93" t="s">
        <v>3374</v>
      </c>
      <c r="BO134" s="95" t="s">
        <v>70</v>
      </c>
      <c r="BP134" s="95"/>
    </row>
    <row r="135" spans="1:68" ht="15.95" customHeight="1">
      <c r="A135" s="96" t="s">
        <v>775</v>
      </c>
      <c r="B135" s="97" t="s">
        <v>776</v>
      </c>
      <c r="C135" s="206">
        <v>-0.50600000000000001</v>
      </c>
      <c r="D135" s="98"/>
      <c r="E135" s="98"/>
      <c r="F135" s="205">
        <v>0.11700000000000001</v>
      </c>
      <c r="G135" s="98"/>
      <c r="H135" s="98"/>
      <c r="I135" s="205">
        <v>5.0299999999999997E-2</v>
      </c>
      <c r="J135" s="98"/>
      <c r="K135" s="98"/>
      <c r="L135" s="206">
        <v>-0.13009999999999999</v>
      </c>
      <c r="M135" s="98"/>
      <c r="N135" s="98"/>
      <c r="O135" s="205">
        <v>3.5474000000000001</v>
      </c>
      <c r="P135" s="99"/>
      <c r="Q135" s="98"/>
      <c r="R135" s="205">
        <v>4.2224000000000004</v>
      </c>
      <c r="S135" s="98"/>
      <c r="T135" s="98"/>
      <c r="U135" s="205">
        <v>4.1745000000000001</v>
      </c>
      <c r="V135" s="98"/>
      <c r="W135" s="98"/>
      <c r="X135" s="205">
        <v>4.4099000000000004</v>
      </c>
      <c r="Y135" s="98"/>
      <c r="Z135" s="98"/>
      <c r="AA135" s="206">
        <v>-3.0903999999999998</v>
      </c>
      <c r="AB135" s="98"/>
      <c r="AC135" s="98"/>
      <c r="AD135" s="206">
        <v>-6.0427</v>
      </c>
      <c r="AE135" s="98"/>
      <c r="AF135" s="98"/>
      <c r="AG135" s="206">
        <v>-5.8304</v>
      </c>
      <c r="AH135" s="98"/>
      <c r="AI135" s="98"/>
      <c r="AJ135" s="98"/>
      <c r="AK135" s="98"/>
      <c r="AL135" s="98"/>
      <c r="AM135" s="206">
        <v>-2.4769999999999999</v>
      </c>
      <c r="AN135" s="98"/>
      <c r="AO135" s="98"/>
      <c r="AP135" s="205">
        <v>5.6609999999999996</v>
      </c>
      <c r="AQ135" s="98"/>
      <c r="AR135" s="98"/>
      <c r="AS135" s="206">
        <v>-3.49E-2</v>
      </c>
      <c r="AT135" s="98"/>
      <c r="AU135" s="98"/>
      <c r="AV135" s="100">
        <v>0</v>
      </c>
      <c r="AW135" s="100">
        <v>0</v>
      </c>
      <c r="AX135" s="100"/>
      <c r="AY135" s="100" t="s">
        <v>3372</v>
      </c>
      <c r="AZ135" s="206">
        <v>-0.50600000000000001</v>
      </c>
      <c r="BA135" s="98"/>
      <c r="BB135" s="98"/>
      <c r="BC135" s="206">
        <v>-3.49E-2</v>
      </c>
      <c r="BD135" s="98"/>
      <c r="BE135" s="98"/>
      <c r="BF135" s="206">
        <v>-3.49E-2</v>
      </c>
      <c r="BG135" s="98"/>
      <c r="BH135" s="98"/>
      <c r="BI135" s="97" t="s">
        <v>3376</v>
      </c>
      <c r="BJ135" s="125">
        <v>43759</v>
      </c>
      <c r="BK135" s="125">
        <v>43759</v>
      </c>
      <c r="BL135" s="126">
        <v>386018511</v>
      </c>
      <c r="BM135" s="207">
        <v>975.23</v>
      </c>
      <c r="BN135" s="96" t="s">
        <v>3374</v>
      </c>
      <c r="BO135" s="100" t="s">
        <v>70</v>
      </c>
      <c r="BP135" s="100"/>
    </row>
    <row r="136" spans="1:68" ht="15.95" customHeight="1">
      <c r="A136" s="93" t="s">
        <v>779</v>
      </c>
      <c r="B136" s="94" t="s">
        <v>780</v>
      </c>
      <c r="C136" s="203">
        <v>-0.4884</v>
      </c>
      <c r="D136" s="101"/>
      <c r="E136" s="101"/>
      <c r="F136" s="202">
        <v>0.1182</v>
      </c>
      <c r="G136" s="101"/>
      <c r="H136" s="101"/>
      <c r="I136" s="202">
        <v>5.5E-2</v>
      </c>
      <c r="J136" s="101"/>
      <c r="K136" s="101"/>
      <c r="L136" s="203">
        <v>-0.10879999999999999</v>
      </c>
      <c r="M136" s="101"/>
      <c r="N136" s="101"/>
      <c r="O136" s="202">
        <v>3.6111</v>
      </c>
      <c r="P136" s="102"/>
      <c r="Q136" s="101"/>
      <c r="R136" s="202">
        <v>4.3498000000000001</v>
      </c>
      <c r="S136" s="101"/>
      <c r="T136" s="101"/>
      <c r="U136" s="202">
        <v>4.3663999999999996</v>
      </c>
      <c r="V136" s="101"/>
      <c r="W136" s="101"/>
      <c r="X136" s="202">
        <v>4.6645000000000003</v>
      </c>
      <c r="Y136" s="101"/>
      <c r="Z136" s="101"/>
      <c r="AA136" s="203">
        <v>-2.6118999999999999</v>
      </c>
      <c r="AB136" s="101"/>
      <c r="AC136" s="101"/>
      <c r="AD136" s="203">
        <v>-5.3441000000000001</v>
      </c>
      <c r="AE136" s="101"/>
      <c r="AF136" s="101"/>
      <c r="AG136" s="203">
        <v>-4.8940999999999999</v>
      </c>
      <c r="AH136" s="101"/>
      <c r="AI136" s="101"/>
      <c r="AJ136" s="101"/>
      <c r="AK136" s="101"/>
      <c r="AL136" s="101"/>
      <c r="AM136" s="203">
        <v>-1.6928000000000001</v>
      </c>
      <c r="AN136" s="101"/>
      <c r="AO136" s="101"/>
      <c r="AP136" s="202">
        <v>5.7576999999999998</v>
      </c>
      <c r="AQ136" s="101"/>
      <c r="AR136" s="101"/>
      <c r="AS136" s="202">
        <v>3.0999999999999999E-3</v>
      </c>
      <c r="AT136" s="101"/>
      <c r="AU136" s="101"/>
      <c r="AV136" s="95">
        <v>0</v>
      </c>
      <c r="AW136" s="95">
        <v>0</v>
      </c>
      <c r="AX136" s="95"/>
      <c r="AY136" s="95" t="s">
        <v>3372</v>
      </c>
      <c r="AZ136" s="203">
        <v>-0.4884</v>
      </c>
      <c r="BA136" s="101"/>
      <c r="BB136" s="101"/>
      <c r="BC136" s="202">
        <v>3.0999999999999999E-3</v>
      </c>
      <c r="BD136" s="101"/>
      <c r="BE136" s="101"/>
      <c r="BF136" s="202">
        <v>3.0999999999999999E-3</v>
      </c>
      <c r="BG136" s="101"/>
      <c r="BH136" s="101"/>
      <c r="BI136" s="94" t="s">
        <v>3376</v>
      </c>
      <c r="BJ136" s="121">
        <v>43699</v>
      </c>
      <c r="BK136" s="121">
        <v>43733</v>
      </c>
      <c r="BL136" s="122">
        <v>554050756</v>
      </c>
      <c r="BM136" s="204">
        <v>982.14</v>
      </c>
      <c r="BN136" s="93" t="s">
        <v>3374</v>
      </c>
      <c r="BO136" s="95" t="s">
        <v>70</v>
      </c>
      <c r="BP136" s="95"/>
    </row>
    <row r="137" spans="1:68" ht="15.95" customHeight="1">
      <c r="A137" s="96" t="s">
        <v>784</v>
      </c>
      <c r="B137" s="97" t="s">
        <v>785</v>
      </c>
      <c r="C137" s="206">
        <v>-0.49780000000000002</v>
      </c>
      <c r="D137" s="104">
        <v>0</v>
      </c>
      <c r="E137" s="206">
        <v>-0.49780000000000002</v>
      </c>
      <c r="F137" s="205">
        <v>0.1179</v>
      </c>
      <c r="G137" s="104">
        <v>0</v>
      </c>
      <c r="H137" s="205">
        <v>0.1179</v>
      </c>
      <c r="I137" s="205">
        <v>5.28E-2</v>
      </c>
      <c r="J137" s="104">
        <v>0</v>
      </c>
      <c r="K137" s="205">
        <v>5.28E-2</v>
      </c>
      <c r="L137" s="206">
        <v>-0.12139999999999999</v>
      </c>
      <c r="M137" s="104">
        <v>0</v>
      </c>
      <c r="N137" s="206">
        <v>-0.12139999999999999</v>
      </c>
      <c r="O137" s="205">
        <v>3.5735000000000001</v>
      </c>
      <c r="P137" s="104">
        <v>0</v>
      </c>
      <c r="Q137" s="205">
        <v>3.5735000000000001</v>
      </c>
      <c r="R137" s="205">
        <v>4.2744999999999997</v>
      </c>
      <c r="S137" s="104">
        <v>0</v>
      </c>
      <c r="T137" s="205">
        <v>4.2744999999999997</v>
      </c>
      <c r="U137" s="205">
        <v>4.2530000000000001</v>
      </c>
      <c r="V137" s="104">
        <v>0</v>
      </c>
      <c r="W137" s="205">
        <v>4.2530000000000001</v>
      </c>
      <c r="X137" s="205">
        <v>4.5126999999999997</v>
      </c>
      <c r="Y137" s="104">
        <v>0</v>
      </c>
      <c r="Z137" s="205">
        <v>4.5126999999999997</v>
      </c>
      <c r="AA137" s="206">
        <v>-2.8965000000000001</v>
      </c>
      <c r="AB137" s="104">
        <v>0</v>
      </c>
      <c r="AC137" s="206">
        <v>-2.8965000000000001</v>
      </c>
      <c r="AD137" s="206">
        <v>-5.7606000000000002</v>
      </c>
      <c r="AE137" s="104">
        <v>0</v>
      </c>
      <c r="AF137" s="206">
        <v>-5.7606000000000002</v>
      </c>
      <c r="AG137" s="206">
        <v>-5.4524999999999997</v>
      </c>
      <c r="AH137" s="104">
        <v>0</v>
      </c>
      <c r="AI137" s="206">
        <v>-5.4524999999999997</v>
      </c>
      <c r="AJ137" s="205">
        <v>4.2130999999999998</v>
      </c>
      <c r="AK137" s="104">
        <v>0</v>
      </c>
      <c r="AL137" s="205">
        <v>4.2130999999999998</v>
      </c>
      <c r="AM137" s="205">
        <v>6.14</v>
      </c>
      <c r="AN137" s="104">
        <v>0</v>
      </c>
      <c r="AO137" s="205">
        <v>6.14</v>
      </c>
      <c r="AP137" s="205">
        <v>5.7003000000000004</v>
      </c>
      <c r="AQ137" s="104">
        <v>0</v>
      </c>
      <c r="AR137" s="205">
        <v>5.7003000000000004</v>
      </c>
      <c r="AS137" s="206">
        <v>-1.8800000000000001E-2</v>
      </c>
      <c r="AT137" s="104">
        <v>0</v>
      </c>
      <c r="AU137" s="206">
        <v>-1.8800000000000001E-2</v>
      </c>
      <c r="AV137" s="100">
        <v>0</v>
      </c>
      <c r="AW137" s="100">
        <v>0</v>
      </c>
      <c r="AX137" s="100"/>
      <c r="AY137" s="100" t="s">
        <v>3372</v>
      </c>
      <c r="AZ137" s="206">
        <v>-0.49780000000000002</v>
      </c>
      <c r="BA137" s="104">
        <v>0</v>
      </c>
      <c r="BB137" s="206">
        <v>-0.49780000000000002</v>
      </c>
      <c r="BC137" s="206">
        <v>-1.8800000000000001E-2</v>
      </c>
      <c r="BD137" s="104">
        <v>0</v>
      </c>
      <c r="BE137" s="206">
        <v>-1.8800000000000001E-2</v>
      </c>
      <c r="BF137" s="206">
        <v>-1.8800000000000001E-2</v>
      </c>
      <c r="BG137" s="104">
        <v>0</v>
      </c>
      <c r="BH137" s="206">
        <v>-1.8800000000000001E-2</v>
      </c>
      <c r="BI137" s="97" t="s">
        <v>3377</v>
      </c>
      <c r="BJ137" s="125">
        <v>43472</v>
      </c>
      <c r="BK137" s="125">
        <v>43472</v>
      </c>
      <c r="BL137" s="126">
        <v>4124717049</v>
      </c>
      <c r="BM137" s="207">
        <v>1061.4000000000001</v>
      </c>
      <c r="BN137" s="96" t="s">
        <v>3374</v>
      </c>
      <c r="BO137" s="100" t="s">
        <v>70</v>
      </c>
      <c r="BP137" s="100"/>
    </row>
    <row r="138" spans="1:68" ht="15.95" customHeight="1">
      <c r="A138" s="93" t="s">
        <v>789</v>
      </c>
      <c r="B138" s="94" t="s">
        <v>790</v>
      </c>
      <c r="C138" s="203">
        <v>-0.48459999999999998</v>
      </c>
      <c r="D138" s="103">
        <v>0</v>
      </c>
      <c r="E138" s="203">
        <v>-0.48459999999999998</v>
      </c>
      <c r="F138" s="202">
        <v>0.1182</v>
      </c>
      <c r="G138" s="103">
        <v>0</v>
      </c>
      <c r="H138" s="202">
        <v>0.1182</v>
      </c>
      <c r="I138" s="202">
        <v>5.5800000000000002E-2</v>
      </c>
      <c r="J138" s="103">
        <v>0</v>
      </c>
      <c r="K138" s="202">
        <v>5.5800000000000002E-2</v>
      </c>
      <c r="L138" s="203">
        <v>-0.10489999999999999</v>
      </c>
      <c r="M138" s="103">
        <v>0</v>
      </c>
      <c r="N138" s="203">
        <v>-0.10489999999999999</v>
      </c>
      <c r="O138" s="202">
        <v>3.6240000000000001</v>
      </c>
      <c r="P138" s="103">
        <v>0</v>
      </c>
      <c r="Q138" s="202">
        <v>3.6240000000000001</v>
      </c>
      <c r="R138" s="202">
        <v>4.3758999999999997</v>
      </c>
      <c r="S138" s="103">
        <v>0</v>
      </c>
      <c r="T138" s="202">
        <v>4.3758999999999997</v>
      </c>
      <c r="U138" s="202">
        <v>4.4051999999999998</v>
      </c>
      <c r="V138" s="103">
        <v>0</v>
      </c>
      <c r="W138" s="202">
        <v>4.4051999999999998</v>
      </c>
      <c r="X138" s="202">
        <v>4.7150999999999996</v>
      </c>
      <c r="Y138" s="103">
        <v>0</v>
      </c>
      <c r="Z138" s="202">
        <v>4.7150999999999996</v>
      </c>
      <c r="AA138" s="203">
        <v>-2.5177</v>
      </c>
      <c r="AB138" s="103">
        <v>0</v>
      </c>
      <c r="AC138" s="203">
        <v>-2.5177</v>
      </c>
      <c r="AD138" s="203">
        <v>-5.2074999999999996</v>
      </c>
      <c r="AE138" s="103">
        <v>0</v>
      </c>
      <c r="AF138" s="203">
        <v>-5.2074999999999996</v>
      </c>
      <c r="AG138" s="203">
        <v>-4.7122000000000002</v>
      </c>
      <c r="AH138" s="103">
        <v>0</v>
      </c>
      <c r="AI138" s="203">
        <v>-4.7122000000000002</v>
      </c>
      <c r="AJ138" s="202">
        <v>5.2282000000000002</v>
      </c>
      <c r="AK138" s="103">
        <v>0</v>
      </c>
      <c r="AL138" s="202">
        <v>5.2282000000000002</v>
      </c>
      <c r="AM138" s="202">
        <v>7.5990000000000002</v>
      </c>
      <c r="AN138" s="103">
        <v>0</v>
      </c>
      <c r="AO138" s="202">
        <v>7.5990000000000002</v>
      </c>
      <c r="AP138" s="202">
        <v>5.7774999999999999</v>
      </c>
      <c r="AQ138" s="103">
        <v>0</v>
      </c>
      <c r="AR138" s="202">
        <v>5.7774999999999999</v>
      </c>
      <c r="AS138" s="202">
        <v>1.12E-2</v>
      </c>
      <c r="AT138" s="103">
        <v>0</v>
      </c>
      <c r="AU138" s="202">
        <v>1.12E-2</v>
      </c>
      <c r="AV138" s="95">
        <v>0</v>
      </c>
      <c r="AW138" s="95">
        <v>0</v>
      </c>
      <c r="AX138" s="95"/>
      <c r="AY138" s="95" t="s">
        <v>3372</v>
      </c>
      <c r="AZ138" s="203">
        <v>-0.48459999999999998</v>
      </c>
      <c r="BA138" s="103">
        <v>0</v>
      </c>
      <c r="BB138" s="203">
        <v>-0.48459999999999998</v>
      </c>
      <c r="BC138" s="202">
        <v>1.12E-2</v>
      </c>
      <c r="BD138" s="103">
        <v>0</v>
      </c>
      <c r="BE138" s="202">
        <v>1.12E-2</v>
      </c>
      <c r="BF138" s="202">
        <v>1.12E-2</v>
      </c>
      <c r="BG138" s="103">
        <v>0</v>
      </c>
      <c r="BH138" s="202">
        <v>1.12E-2</v>
      </c>
      <c r="BI138" s="94" t="s">
        <v>3377</v>
      </c>
      <c r="BJ138" s="121">
        <v>43458</v>
      </c>
      <c r="BK138" s="121">
        <v>43458</v>
      </c>
      <c r="BL138" s="122">
        <v>4054093039</v>
      </c>
      <c r="BM138" s="204">
        <v>1075.99</v>
      </c>
      <c r="BN138" s="93" t="s">
        <v>3374</v>
      </c>
      <c r="BO138" s="95" t="s">
        <v>70</v>
      </c>
      <c r="BP138" s="95"/>
    </row>
    <row r="139" spans="1:68" ht="15.95" customHeight="1">
      <c r="A139" s="96" t="s">
        <v>794</v>
      </c>
      <c r="B139" s="97" t="s">
        <v>795</v>
      </c>
      <c r="C139" s="206">
        <v>-0.47220000000000001</v>
      </c>
      <c r="D139" s="98"/>
      <c r="E139" s="98"/>
      <c r="F139" s="205">
        <v>0.11899999999999999</v>
      </c>
      <c r="G139" s="98"/>
      <c r="H139" s="98"/>
      <c r="I139" s="205">
        <v>5.8999999999999997E-2</v>
      </c>
      <c r="J139" s="98"/>
      <c r="K139" s="98"/>
      <c r="L139" s="206">
        <v>-9.0300000000000005E-2</v>
      </c>
      <c r="M139" s="98"/>
      <c r="N139" s="98"/>
      <c r="O139" s="205">
        <v>3.6669999999999998</v>
      </c>
      <c r="P139" s="99"/>
      <c r="Q139" s="98"/>
      <c r="R139" s="205">
        <v>4.4591000000000003</v>
      </c>
      <c r="S139" s="98"/>
      <c r="T139" s="98"/>
      <c r="U139" s="205">
        <v>4.5278</v>
      </c>
      <c r="V139" s="98"/>
      <c r="W139" s="98"/>
      <c r="X139" s="205">
        <v>4.8808999999999996</v>
      </c>
      <c r="Y139" s="98"/>
      <c r="Z139" s="98"/>
      <c r="AA139" s="206">
        <v>-2.1383999999999999</v>
      </c>
      <c r="AB139" s="98"/>
      <c r="AC139" s="98"/>
      <c r="AD139" s="206">
        <v>-4.508</v>
      </c>
      <c r="AE139" s="98"/>
      <c r="AF139" s="98"/>
      <c r="AG139" s="206">
        <v>-3.7610999999999999</v>
      </c>
      <c r="AH139" s="98"/>
      <c r="AI139" s="98"/>
      <c r="AJ139" s="98"/>
      <c r="AK139" s="98"/>
      <c r="AL139" s="98"/>
      <c r="AM139" s="206">
        <v>-1.5629999999999999</v>
      </c>
      <c r="AN139" s="98"/>
      <c r="AO139" s="98"/>
      <c r="AP139" s="205">
        <v>5.8417000000000003</v>
      </c>
      <c r="AQ139" s="98"/>
      <c r="AR139" s="98"/>
      <c r="AS139" s="205">
        <v>3.7600000000000001E-2</v>
      </c>
      <c r="AT139" s="98"/>
      <c r="AU139" s="98"/>
      <c r="AV139" s="100">
        <v>0</v>
      </c>
      <c r="AW139" s="100">
        <v>0</v>
      </c>
      <c r="AX139" s="100"/>
      <c r="AY139" s="100" t="s">
        <v>3372</v>
      </c>
      <c r="AZ139" s="206">
        <v>-0.47220000000000001</v>
      </c>
      <c r="BA139" s="98"/>
      <c r="BB139" s="98"/>
      <c r="BC139" s="205">
        <v>3.7600000000000001E-2</v>
      </c>
      <c r="BD139" s="98"/>
      <c r="BE139" s="98"/>
      <c r="BF139" s="205">
        <v>3.7600000000000001E-2</v>
      </c>
      <c r="BG139" s="98"/>
      <c r="BH139" s="98"/>
      <c r="BI139" s="97" t="s">
        <v>3376</v>
      </c>
      <c r="BJ139" s="125">
        <v>43122</v>
      </c>
      <c r="BK139" s="125">
        <v>43838</v>
      </c>
      <c r="BL139" s="126">
        <v>1546613</v>
      </c>
      <c r="BM139" s="207">
        <v>984.37</v>
      </c>
      <c r="BN139" s="96" t="s">
        <v>3374</v>
      </c>
      <c r="BO139" s="100" t="s">
        <v>70</v>
      </c>
      <c r="BP139" s="100"/>
    </row>
    <row r="140" spans="1:68" ht="15.95" customHeight="1">
      <c r="A140" s="93" t="s">
        <v>798</v>
      </c>
      <c r="B140" s="94" t="s">
        <v>799</v>
      </c>
      <c r="C140" s="203">
        <v>-0.46839999999999998</v>
      </c>
      <c r="D140" s="101"/>
      <c r="E140" s="101"/>
      <c r="F140" s="202">
        <v>0.11940000000000001</v>
      </c>
      <c r="G140" s="101"/>
      <c r="H140" s="101"/>
      <c r="I140" s="202">
        <v>6.0100000000000001E-2</v>
      </c>
      <c r="J140" s="101"/>
      <c r="K140" s="101"/>
      <c r="L140" s="203">
        <v>-8.6800000000000002E-2</v>
      </c>
      <c r="M140" s="101"/>
      <c r="N140" s="101"/>
      <c r="O140" s="202">
        <v>3.6797</v>
      </c>
      <c r="P140" s="102"/>
      <c r="Q140" s="101"/>
      <c r="R140" s="202">
        <v>4.4939999999999998</v>
      </c>
      <c r="S140" s="101"/>
      <c r="T140" s="101"/>
      <c r="U140" s="202">
        <v>4.5860000000000003</v>
      </c>
      <c r="V140" s="101"/>
      <c r="W140" s="101"/>
      <c r="X140" s="202">
        <v>4.9532999999999996</v>
      </c>
      <c r="Y140" s="101"/>
      <c r="Z140" s="101"/>
      <c r="AA140" s="203">
        <v>-2.1705999999999999</v>
      </c>
      <c r="AB140" s="101"/>
      <c r="AC140" s="101"/>
      <c r="AD140" s="203">
        <v>-4.7473999999999998</v>
      </c>
      <c r="AE140" s="101"/>
      <c r="AF140" s="101"/>
      <c r="AG140" s="203">
        <v>-4.1242999999999999</v>
      </c>
      <c r="AH140" s="101"/>
      <c r="AI140" s="101"/>
      <c r="AJ140" s="202">
        <v>6.0118</v>
      </c>
      <c r="AK140" s="101"/>
      <c r="AL140" s="101"/>
      <c r="AM140" s="202">
        <v>8.1669999999999998</v>
      </c>
      <c r="AN140" s="101"/>
      <c r="AO140" s="101"/>
      <c r="AP140" s="202">
        <v>5.8654999999999999</v>
      </c>
      <c r="AQ140" s="101"/>
      <c r="AR140" s="101"/>
      <c r="AS140" s="202">
        <v>4.3499999999999997E-2</v>
      </c>
      <c r="AT140" s="101"/>
      <c r="AU140" s="101"/>
      <c r="AV140" s="95">
        <v>0</v>
      </c>
      <c r="AW140" s="95">
        <v>0</v>
      </c>
      <c r="AX140" s="95"/>
      <c r="AY140" s="95" t="s">
        <v>3372</v>
      </c>
      <c r="AZ140" s="203">
        <v>-0.46839999999999998</v>
      </c>
      <c r="BA140" s="101"/>
      <c r="BB140" s="101"/>
      <c r="BC140" s="202">
        <v>4.3499999999999997E-2</v>
      </c>
      <c r="BD140" s="101"/>
      <c r="BE140" s="101"/>
      <c r="BF140" s="202">
        <v>4.3499999999999997E-2</v>
      </c>
      <c r="BG140" s="101"/>
      <c r="BH140" s="101"/>
      <c r="BI140" s="94" t="s">
        <v>3376</v>
      </c>
      <c r="BJ140" s="121">
        <v>43076</v>
      </c>
      <c r="BK140" s="121">
        <v>43311</v>
      </c>
      <c r="BL140" s="122">
        <v>836901</v>
      </c>
      <c r="BM140" s="204">
        <v>1081.67</v>
      </c>
      <c r="BN140" s="93" t="s">
        <v>3374</v>
      </c>
      <c r="BO140" s="95" t="s">
        <v>70</v>
      </c>
      <c r="BP140" s="95"/>
    </row>
    <row r="141" spans="1:68" ht="15.95" customHeight="1">
      <c r="A141" s="96" t="s">
        <v>802</v>
      </c>
      <c r="B141" s="97" t="s">
        <v>2916</v>
      </c>
      <c r="C141" s="206">
        <v>-0.45150000000000001</v>
      </c>
      <c r="D141" s="98"/>
      <c r="E141" s="98"/>
      <c r="F141" s="205">
        <v>0.1196</v>
      </c>
      <c r="G141" s="98"/>
      <c r="H141" s="98"/>
      <c r="I141" s="205">
        <v>6.5500000000000003E-2</v>
      </c>
      <c r="J141" s="98"/>
      <c r="K141" s="98"/>
      <c r="L141" s="206">
        <v>-6.4299999999999996E-2</v>
      </c>
      <c r="M141" s="98"/>
      <c r="N141" s="98"/>
      <c r="O141" s="205">
        <v>3.7374999999999998</v>
      </c>
      <c r="P141" s="99"/>
      <c r="Q141" s="98"/>
      <c r="R141" s="205">
        <v>4.6116000000000001</v>
      </c>
      <c r="S141" s="98"/>
      <c r="T141" s="98"/>
      <c r="U141" s="205">
        <v>4.7670000000000003</v>
      </c>
      <c r="V141" s="98"/>
      <c r="W141" s="98"/>
      <c r="X141" s="205">
        <v>5.1973000000000003</v>
      </c>
      <c r="Y141" s="98"/>
      <c r="Z141" s="98"/>
      <c r="AA141" s="206">
        <v>-1.6575</v>
      </c>
      <c r="AB141" s="98"/>
      <c r="AC141" s="98"/>
      <c r="AD141" s="206">
        <v>-3.9116</v>
      </c>
      <c r="AE141" s="98"/>
      <c r="AF141" s="98"/>
      <c r="AG141" s="206">
        <v>-2.8879999999999999</v>
      </c>
      <c r="AH141" s="98"/>
      <c r="AI141" s="98"/>
      <c r="AJ141" s="98"/>
      <c r="AK141" s="98"/>
      <c r="AL141" s="98"/>
      <c r="AM141" s="206">
        <v>-2.8986999999999998</v>
      </c>
      <c r="AN141" s="98"/>
      <c r="AO141" s="98"/>
      <c r="AP141" s="205">
        <v>5.9656000000000002</v>
      </c>
      <c r="AQ141" s="98"/>
      <c r="AR141" s="98"/>
      <c r="AS141" s="205">
        <v>8.4000000000000005E-2</v>
      </c>
      <c r="AT141" s="98"/>
      <c r="AU141" s="98"/>
      <c r="AV141" s="100">
        <v>0</v>
      </c>
      <c r="AW141" s="100">
        <v>0</v>
      </c>
      <c r="AX141" s="100"/>
      <c r="AY141" s="100" t="s">
        <v>3372</v>
      </c>
      <c r="AZ141" s="206">
        <v>-0.45150000000000001</v>
      </c>
      <c r="BA141" s="98"/>
      <c r="BB141" s="98"/>
      <c r="BC141" s="205">
        <v>8.4000000000000005E-2</v>
      </c>
      <c r="BD141" s="98"/>
      <c r="BE141" s="98"/>
      <c r="BF141" s="205">
        <v>8.4000000000000005E-2</v>
      </c>
      <c r="BG141" s="98"/>
      <c r="BH141" s="98"/>
      <c r="BI141" s="97" t="s">
        <v>3376</v>
      </c>
      <c r="BJ141" s="125">
        <v>43887</v>
      </c>
      <c r="BK141" s="125">
        <v>43887</v>
      </c>
      <c r="BL141" s="126">
        <v>228850488</v>
      </c>
      <c r="BM141" s="207">
        <v>828.68</v>
      </c>
      <c r="BN141" s="96" t="s">
        <v>3374</v>
      </c>
      <c r="BO141" s="100" t="s">
        <v>70</v>
      </c>
      <c r="BP141" s="100"/>
    </row>
    <row r="142" spans="1:68" ht="15.95" customHeight="1">
      <c r="A142" s="93" t="s">
        <v>809</v>
      </c>
      <c r="B142" s="94" t="s">
        <v>3408</v>
      </c>
      <c r="C142" s="203">
        <v>-0.4869</v>
      </c>
      <c r="D142" s="101"/>
      <c r="E142" s="101"/>
      <c r="F142" s="202">
        <v>0.1182</v>
      </c>
      <c r="G142" s="101"/>
      <c r="H142" s="101"/>
      <c r="I142" s="202">
        <v>5.6899999999999999E-2</v>
      </c>
      <c r="J142" s="101"/>
      <c r="K142" s="101"/>
      <c r="L142" s="203">
        <v>-0.1047</v>
      </c>
      <c r="M142" s="101"/>
      <c r="N142" s="101"/>
      <c r="O142" s="202">
        <v>3.6135999999999999</v>
      </c>
      <c r="P142" s="102"/>
      <c r="Q142" s="101"/>
      <c r="R142" s="202">
        <v>4.3634000000000004</v>
      </c>
      <c r="S142" s="101"/>
      <c r="T142" s="101"/>
      <c r="U142" s="202">
        <v>4.3941999999999997</v>
      </c>
      <c r="V142" s="101"/>
      <c r="W142" s="101"/>
      <c r="X142" s="202">
        <v>4.6976000000000004</v>
      </c>
      <c r="Y142" s="101"/>
      <c r="Z142" s="101"/>
      <c r="AA142" s="203">
        <v>-2.5920999999999998</v>
      </c>
      <c r="AB142" s="101"/>
      <c r="AC142" s="101"/>
      <c r="AD142" s="203">
        <v>-5.2789000000000001</v>
      </c>
      <c r="AE142" s="101"/>
      <c r="AF142" s="101"/>
      <c r="AG142" s="203">
        <v>-4.7187999999999999</v>
      </c>
      <c r="AH142" s="101"/>
      <c r="AI142" s="101"/>
      <c r="AJ142" s="101"/>
      <c r="AK142" s="101"/>
      <c r="AL142" s="101"/>
      <c r="AM142" s="203">
        <v>-4.7302</v>
      </c>
      <c r="AN142" s="101"/>
      <c r="AO142" s="101"/>
      <c r="AP142" s="202">
        <v>5.7760999999999996</v>
      </c>
      <c r="AQ142" s="101"/>
      <c r="AR142" s="101"/>
      <c r="AS142" s="202">
        <v>8.6E-3</v>
      </c>
      <c r="AT142" s="101"/>
      <c r="AU142" s="101"/>
      <c r="AV142" s="95">
        <v>0</v>
      </c>
      <c r="AW142" s="95">
        <v>0</v>
      </c>
      <c r="AX142" s="95"/>
      <c r="AY142" s="95" t="s">
        <v>3372</v>
      </c>
      <c r="AZ142" s="203">
        <v>-0.4869</v>
      </c>
      <c r="BA142" s="101"/>
      <c r="BB142" s="101"/>
      <c r="BC142" s="202">
        <v>8.6E-3</v>
      </c>
      <c r="BD142" s="101"/>
      <c r="BE142" s="101"/>
      <c r="BF142" s="202">
        <v>8.6E-3</v>
      </c>
      <c r="BG142" s="101"/>
      <c r="BH142" s="101"/>
      <c r="BI142" s="94" t="s">
        <v>3376</v>
      </c>
      <c r="BJ142" s="121">
        <v>43887</v>
      </c>
      <c r="BK142" s="121">
        <v>43887</v>
      </c>
      <c r="BL142" s="122">
        <v>202440486</v>
      </c>
      <c r="BM142" s="204">
        <v>812.92</v>
      </c>
      <c r="BN142" s="93" t="s">
        <v>3374</v>
      </c>
      <c r="BO142" s="95" t="s">
        <v>70</v>
      </c>
      <c r="BP142" s="95"/>
    </row>
    <row r="143" spans="1:68" ht="15.95" customHeight="1">
      <c r="A143" s="96" t="s">
        <v>814</v>
      </c>
      <c r="B143" s="97" t="s">
        <v>3409</v>
      </c>
      <c r="C143" s="206">
        <v>-0.47849999999999998</v>
      </c>
      <c r="D143" s="98"/>
      <c r="E143" s="98"/>
      <c r="F143" s="205">
        <v>0.11840000000000001</v>
      </c>
      <c r="G143" s="98"/>
      <c r="H143" s="98"/>
      <c r="I143" s="205">
        <v>5.8900000000000001E-2</v>
      </c>
      <c r="J143" s="98"/>
      <c r="K143" s="98"/>
      <c r="L143" s="206">
        <v>-9.6500000000000002E-2</v>
      </c>
      <c r="M143" s="98"/>
      <c r="N143" s="98"/>
      <c r="O143" s="205">
        <v>3.6429</v>
      </c>
      <c r="P143" s="99"/>
      <c r="Q143" s="98"/>
      <c r="R143" s="205">
        <v>4.4198000000000004</v>
      </c>
      <c r="S143" s="98"/>
      <c r="T143" s="98"/>
      <c r="U143" s="205">
        <v>4.4787999999999997</v>
      </c>
      <c r="V143" s="98"/>
      <c r="W143" s="98"/>
      <c r="X143" s="205">
        <v>4.8122999999999996</v>
      </c>
      <c r="Y143" s="98"/>
      <c r="Z143" s="98"/>
      <c r="AA143" s="206">
        <v>-2.3220999999999998</v>
      </c>
      <c r="AB143" s="98"/>
      <c r="AC143" s="98"/>
      <c r="AD143" s="98"/>
      <c r="AE143" s="98"/>
      <c r="AF143" s="98"/>
      <c r="AG143" s="98"/>
      <c r="AH143" s="98"/>
      <c r="AI143" s="98"/>
      <c r="AJ143" s="98"/>
      <c r="AK143" s="98"/>
      <c r="AL143" s="98"/>
      <c r="AM143" s="206">
        <v>-4.3395999999999999</v>
      </c>
      <c r="AN143" s="98"/>
      <c r="AO143" s="98"/>
      <c r="AP143" s="205">
        <v>5.8196000000000003</v>
      </c>
      <c r="AQ143" s="98"/>
      <c r="AR143" s="98"/>
      <c r="AS143" s="205">
        <v>2.7400000000000001E-2</v>
      </c>
      <c r="AT143" s="98"/>
      <c r="AU143" s="98"/>
      <c r="AV143" s="100">
        <v>0</v>
      </c>
      <c r="AW143" s="100">
        <v>0</v>
      </c>
      <c r="AX143" s="100"/>
      <c r="AY143" s="100" t="s">
        <v>3372</v>
      </c>
      <c r="AZ143" s="206">
        <v>-0.47849999999999998</v>
      </c>
      <c r="BA143" s="98"/>
      <c r="BB143" s="98"/>
      <c r="BC143" s="205">
        <v>2.7400000000000001E-2</v>
      </c>
      <c r="BD143" s="98"/>
      <c r="BE143" s="98"/>
      <c r="BF143" s="205">
        <v>2.7400000000000001E-2</v>
      </c>
      <c r="BG143" s="98"/>
      <c r="BH143" s="98"/>
      <c r="BI143" s="97" t="s">
        <v>3376</v>
      </c>
      <c r="BJ143" s="125">
        <v>44587</v>
      </c>
      <c r="BK143" s="125">
        <v>44587</v>
      </c>
      <c r="BL143" s="126">
        <v>18555491</v>
      </c>
      <c r="BM143" s="207">
        <v>870.61</v>
      </c>
      <c r="BN143" s="96" t="s">
        <v>3374</v>
      </c>
      <c r="BO143" s="100" t="s">
        <v>70</v>
      </c>
      <c r="BP143" s="100"/>
    </row>
    <row r="144" spans="1:68" ht="15.95" customHeight="1">
      <c r="A144" s="93" t="s">
        <v>818</v>
      </c>
      <c r="B144" s="94" t="s">
        <v>3410</v>
      </c>
      <c r="C144" s="203">
        <v>-0.49070000000000003</v>
      </c>
      <c r="D144" s="101"/>
      <c r="E144" s="101"/>
      <c r="F144" s="202">
        <v>0.1182</v>
      </c>
      <c r="G144" s="101"/>
      <c r="H144" s="101"/>
      <c r="I144" s="202">
        <v>5.5800000000000002E-2</v>
      </c>
      <c r="J144" s="101"/>
      <c r="K144" s="101"/>
      <c r="L144" s="203">
        <v>-0.10970000000000001</v>
      </c>
      <c r="M144" s="101"/>
      <c r="N144" s="101"/>
      <c r="O144" s="202">
        <v>3.6103000000000001</v>
      </c>
      <c r="P144" s="102"/>
      <c r="Q144" s="101"/>
      <c r="R144" s="202">
        <v>4.3686999999999996</v>
      </c>
      <c r="S144" s="101"/>
      <c r="T144" s="101"/>
      <c r="U144" s="202">
        <v>4.4105999999999996</v>
      </c>
      <c r="V144" s="101"/>
      <c r="W144" s="101"/>
      <c r="X144" s="202">
        <v>4.7991000000000001</v>
      </c>
      <c r="Y144" s="101"/>
      <c r="Z144" s="101"/>
      <c r="AA144" s="101"/>
      <c r="AB144" s="101"/>
      <c r="AC144" s="101"/>
      <c r="AD144" s="101"/>
      <c r="AE144" s="101"/>
      <c r="AF144" s="101"/>
      <c r="AG144" s="101"/>
      <c r="AH144" s="101"/>
      <c r="AI144" s="101"/>
      <c r="AJ144" s="101"/>
      <c r="AK144" s="101"/>
      <c r="AL144" s="101"/>
      <c r="AM144" s="202">
        <v>4.1605999999999996</v>
      </c>
      <c r="AN144" s="101"/>
      <c r="AO144" s="101"/>
      <c r="AP144" s="202">
        <v>5.7762000000000002</v>
      </c>
      <c r="AQ144" s="101"/>
      <c r="AR144" s="101"/>
      <c r="AS144" s="202">
        <v>3.0999999999999999E-3</v>
      </c>
      <c r="AT144" s="101"/>
      <c r="AU144" s="101"/>
      <c r="AV144" s="95">
        <v>0</v>
      </c>
      <c r="AW144" s="95">
        <v>0</v>
      </c>
      <c r="AX144" s="95"/>
      <c r="AY144" s="95" t="s">
        <v>3372</v>
      </c>
      <c r="AZ144" s="203">
        <v>-0.49070000000000003</v>
      </c>
      <c r="BA144" s="101"/>
      <c r="BB144" s="101"/>
      <c r="BC144" s="202">
        <v>3.0999999999999999E-3</v>
      </c>
      <c r="BD144" s="101"/>
      <c r="BE144" s="101"/>
      <c r="BF144" s="202">
        <v>3.0999999999999999E-3</v>
      </c>
      <c r="BG144" s="101"/>
      <c r="BH144" s="101"/>
      <c r="BI144" s="94" t="s">
        <v>3376</v>
      </c>
      <c r="BJ144" s="121">
        <v>44911</v>
      </c>
      <c r="BK144" s="121">
        <v>44911</v>
      </c>
      <c r="BL144" s="122">
        <v>7851296</v>
      </c>
      <c r="BM144" s="204">
        <v>973.85</v>
      </c>
      <c r="BN144" s="93" t="s">
        <v>3374</v>
      </c>
      <c r="BO144" s="95" t="s">
        <v>70</v>
      </c>
      <c r="BP144" s="95"/>
    </row>
    <row r="145" spans="1:68" ht="15.95" customHeight="1">
      <c r="A145" s="96" t="s">
        <v>823</v>
      </c>
      <c r="B145" s="97" t="s">
        <v>3411</v>
      </c>
      <c r="C145" s="205">
        <v>0.66520000000000001</v>
      </c>
      <c r="D145" s="205">
        <v>0.75760000000000005</v>
      </c>
      <c r="E145" s="206">
        <v>-9.2399999999999996E-2</v>
      </c>
      <c r="F145" s="205">
        <v>0.17100000000000001</v>
      </c>
      <c r="G145" s="205">
        <v>0.20130000000000001</v>
      </c>
      <c r="H145" s="206">
        <v>-3.0300000000000001E-2</v>
      </c>
      <c r="I145" s="205">
        <v>0.73</v>
      </c>
      <c r="J145" s="205">
        <v>0.75529999999999997</v>
      </c>
      <c r="K145" s="206">
        <v>-2.53E-2</v>
      </c>
      <c r="L145" s="205">
        <v>0.98280000000000001</v>
      </c>
      <c r="M145" s="205">
        <v>1.1571</v>
      </c>
      <c r="N145" s="206">
        <v>-0.17430000000000001</v>
      </c>
      <c r="O145" s="205">
        <v>4.3323999999999998</v>
      </c>
      <c r="P145" s="205">
        <v>4.8596000000000004</v>
      </c>
      <c r="Q145" s="206">
        <v>-0.5272</v>
      </c>
      <c r="R145" s="205">
        <v>4.3813000000000004</v>
      </c>
      <c r="S145" s="205">
        <v>6.4271000000000003</v>
      </c>
      <c r="T145" s="206">
        <v>-2.0457999999999998</v>
      </c>
      <c r="U145" s="205">
        <v>3.8027000000000002</v>
      </c>
      <c r="V145" s="205">
        <v>7.6116999999999999</v>
      </c>
      <c r="W145" s="206">
        <v>-3.8090999999999999</v>
      </c>
      <c r="X145" s="205">
        <v>3.5590999999999999</v>
      </c>
      <c r="Y145" s="205">
        <v>8.5763999999999996</v>
      </c>
      <c r="Z145" s="206">
        <v>-5.0172999999999996</v>
      </c>
      <c r="AA145" s="206">
        <v>-5.8662000000000001</v>
      </c>
      <c r="AB145" s="206">
        <v>-0.87980000000000003</v>
      </c>
      <c r="AC145" s="206">
        <v>-4.9863</v>
      </c>
      <c r="AD145" s="206">
        <v>-5.9767000000000001</v>
      </c>
      <c r="AE145" s="206">
        <v>-3.2395999999999998</v>
      </c>
      <c r="AF145" s="206">
        <v>-2.7370999999999999</v>
      </c>
      <c r="AG145" s="205">
        <v>2.8380000000000001</v>
      </c>
      <c r="AH145" s="205">
        <v>7.9748999999999999</v>
      </c>
      <c r="AI145" s="206">
        <v>-5.1368999999999998</v>
      </c>
      <c r="AJ145" s="205">
        <v>6.9394</v>
      </c>
      <c r="AK145" s="205">
        <v>15.2788</v>
      </c>
      <c r="AL145" s="206">
        <v>-8.3393999999999995</v>
      </c>
      <c r="AM145" s="205">
        <v>6.4055999999999997</v>
      </c>
      <c r="AN145" s="205">
        <v>16.061499999999999</v>
      </c>
      <c r="AO145" s="206">
        <v>-9.6559000000000008</v>
      </c>
      <c r="AP145" s="205">
        <v>1.5828</v>
      </c>
      <c r="AQ145" s="205">
        <v>3.7551000000000001</v>
      </c>
      <c r="AR145" s="206">
        <v>-2.1722999999999999</v>
      </c>
      <c r="AS145" s="205">
        <v>0.59340000000000004</v>
      </c>
      <c r="AT145" s="206">
        <v>-5.4300000000000001E-2</v>
      </c>
      <c r="AU145" s="205">
        <v>0.64780000000000004</v>
      </c>
      <c r="AV145" s="100">
        <v>0</v>
      </c>
      <c r="AW145" s="100">
        <v>0</v>
      </c>
      <c r="AX145" s="100"/>
      <c r="AY145" s="100" t="s">
        <v>3372</v>
      </c>
      <c r="AZ145" s="205">
        <v>0.66520000000000001</v>
      </c>
      <c r="BA145" s="205">
        <v>0.75760000000000005</v>
      </c>
      <c r="BB145" s="206">
        <v>-9.2399999999999996E-2</v>
      </c>
      <c r="BC145" s="205">
        <v>0.59340000000000004</v>
      </c>
      <c r="BD145" s="206">
        <v>-5.4300000000000001E-2</v>
      </c>
      <c r="BE145" s="205">
        <v>0.64780000000000004</v>
      </c>
      <c r="BF145" s="205">
        <v>0.59340000000000004</v>
      </c>
      <c r="BG145" s="206">
        <v>-5.4300000000000001E-2</v>
      </c>
      <c r="BH145" s="205">
        <v>0.64780000000000004</v>
      </c>
      <c r="BI145" s="97" t="s">
        <v>3382</v>
      </c>
      <c r="BJ145" s="125">
        <v>43143</v>
      </c>
      <c r="BK145" s="125">
        <v>43143</v>
      </c>
      <c r="BL145" s="126">
        <v>1215973666</v>
      </c>
      <c r="BM145" s="207">
        <v>1001.81</v>
      </c>
      <c r="BN145" s="96" t="s">
        <v>3374</v>
      </c>
      <c r="BO145" s="100" t="s">
        <v>41</v>
      </c>
      <c r="BP145" s="100"/>
    </row>
    <row r="146" spans="1:68" ht="15.95" customHeight="1">
      <c r="A146" s="93" t="s">
        <v>828</v>
      </c>
      <c r="B146" s="94" t="s">
        <v>3412</v>
      </c>
      <c r="C146" s="202">
        <v>1.4105000000000001</v>
      </c>
      <c r="D146" s="202">
        <v>1.1459999999999999</v>
      </c>
      <c r="E146" s="202">
        <v>0.26440000000000002</v>
      </c>
      <c r="F146" s="202">
        <v>0.1074</v>
      </c>
      <c r="G146" s="202">
        <v>0.18149999999999999</v>
      </c>
      <c r="H146" s="203">
        <v>-7.3999999999999996E-2</v>
      </c>
      <c r="I146" s="202">
        <v>0.95640000000000003</v>
      </c>
      <c r="J146" s="202">
        <v>0.85860000000000003</v>
      </c>
      <c r="K146" s="202">
        <v>9.7799999999999998E-2</v>
      </c>
      <c r="L146" s="202">
        <v>1.6961999999999999</v>
      </c>
      <c r="M146" s="202">
        <v>1.5753999999999999</v>
      </c>
      <c r="N146" s="202">
        <v>0.1208</v>
      </c>
      <c r="O146" s="202">
        <v>5.3986000000000001</v>
      </c>
      <c r="P146" s="202">
        <v>5.6342999999999996</v>
      </c>
      <c r="Q146" s="203">
        <v>-0.23569999999999999</v>
      </c>
      <c r="R146" s="202">
        <v>6.0042</v>
      </c>
      <c r="S146" s="202">
        <v>7.5079000000000002</v>
      </c>
      <c r="T146" s="203">
        <v>-1.5036</v>
      </c>
      <c r="U146" s="202">
        <v>5.9587000000000003</v>
      </c>
      <c r="V146" s="202">
        <v>9.1600999999999999</v>
      </c>
      <c r="W146" s="203">
        <v>-3.2014</v>
      </c>
      <c r="X146" s="202">
        <v>6.125</v>
      </c>
      <c r="Y146" s="202">
        <v>10.2919</v>
      </c>
      <c r="Z146" s="203">
        <v>-4.1669</v>
      </c>
      <c r="AA146" s="101"/>
      <c r="AB146" s="101"/>
      <c r="AC146" s="101"/>
      <c r="AD146" s="101"/>
      <c r="AE146" s="101"/>
      <c r="AF146" s="101"/>
      <c r="AG146" s="101"/>
      <c r="AH146" s="101"/>
      <c r="AI146" s="101"/>
      <c r="AJ146" s="101"/>
      <c r="AK146" s="101"/>
      <c r="AL146" s="101"/>
      <c r="AM146" s="203">
        <v>-8.6890000000000001</v>
      </c>
      <c r="AN146" s="202">
        <v>5.3170000000000002</v>
      </c>
      <c r="AO146" s="203">
        <v>-14.006</v>
      </c>
      <c r="AP146" s="202">
        <v>2.6023999999999998</v>
      </c>
      <c r="AQ146" s="202">
        <v>4.5448000000000004</v>
      </c>
      <c r="AR146" s="203">
        <v>-1.9423999999999999</v>
      </c>
      <c r="AS146" s="202">
        <v>1.6668000000000001</v>
      </c>
      <c r="AT146" s="202">
        <v>0.6865</v>
      </c>
      <c r="AU146" s="202">
        <v>0.98029999999999995</v>
      </c>
      <c r="AV146" s="95">
        <v>0</v>
      </c>
      <c r="AW146" s="95">
        <v>0</v>
      </c>
      <c r="AX146" s="95"/>
      <c r="AY146" s="95" t="s">
        <v>3372</v>
      </c>
      <c r="AZ146" s="202">
        <v>1.4105000000000001</v>
      </c>
      <c r="BA146" s="202">
        <v>1.1459999999999999</v>
      </c>
      <c r="BB146" s="202">
        <v>0.26440000000000002</v>
      </c>
      <c r="BC146" s="202">
        <v>1.6668000000000001</v>
      </c>
      <c r="BD146" s="202">
        <v>0.6865</v>
      </c>
      <c r="BE146" s="202">
        <v>0.98029999999999995</v>
      </c>
      <c r="BF146" s="202">
        <v>1.6668000000000001</v>
      </c>
      <c r="BG146" s="202">
        <v>0.6865</v>
      </c>
      <c r="BH146" s="202">
        <v>0.98029999999999995</v>
      </c>
      <c r="BI146" s="94" t="s">
        <v>3380</v>
      </c>
      <c r="BJ146" s="121">
        <v>44678</v>
      </c>
      <c r="BK146" s="121">
        <v>44678</v>
      </c>
      <c r="BL146" s="122">
        <v>6262115</v>
      </c>
      <c r="BM146" s="204">
        <v>913.11</v>
      </c>
      <c r="BN146" s="93" t="s">
        <v>3374</v>
      </c>
      <c r="BO146" s="95" t="s">
        <v>41</v>
      </c>
      <c r="BP146" s="95"/>
    </row>
    <row r="147" spans="1:68" ht="15.95" customHeight="1">
      <c r="A147" s="96" t="s">
        <v>832</v>
      </c>
      <c r="B147" s="97" t="s">
        <v>3413</v>
      </c>
      <c r="C147" s="205">
        <v>1.4379</v>
      </c>
      <c r="D147" s="205">
        <v>1.1459999999999999</v>
      </c>
      <c r="E147" s="205">
        <v>0.2918</v>
      </c>
      <c r="F147" s="205">
        <v>0.10879999999999999</v>
      </c>
      <c r="G147" s="205">
        <v>0.18149999999999999</v>
      </c>
      <c r="H147" s="206">
        <v>-7.2700000000000001E-2</v>
      </c>
      <c r="I147" s="205">
        <v>0.96340000000000003</v>
      </c>
      <c r="J147" s="205">
        <v>0.85860000000000003</v>
      </c>
      <c r="K147" s="205">
        <v>0.1048</v>
      </c>
      <c r="L147" s="205">
        <v>1.7291000000000001</v>
      </c>
      <c r="M147" s="205">
        <v>1.5753999999999999</v>
      </c>
      <c r="N147" s="205">
        <v>0.15359999999999999</v>
      </c>
      <c r="O147" s="205">
        <v>5.4969000000000001</v>
      </c>
      <c r="P147" s="205">
        <v>5.6342999999999996</v>
      </c>
      <c r="Q147" s="206">
        <v>-0.13730000000000001</v>
      </c>
      <c r="R147" s="205">
        <v>6.2083000000000004</v>
      </c>
      <c r="S147" s="205">
        <v>7.5079000000000002</v>
      </c>
      <c r="T147" s="206">
        <v>-1.2996000000000001</v>
      </c>
      <c r="U147" s="205">
        <v>6.2637</v>
      </c>
      <c r="V147" s="205">
        <v>9.1600999999999999</v>
      </c>
      <c r="W147" s="206">
        <v>-2.8963999999999999</v>
      </c>
      <c r="X147" s="205">
        <v>6.5278999999999998</v>
      </c>
      <c r="Y147" s="205">
        <v>10.2919</v>
      </c>
      <c r="Z147" s="206">
        <v>-3.7639999999999998</v>
      </c>
      <c r="AA147" s="206">
        <v>-5.1788999999999996</v>
      </c>
      <c r="AB147" s="205">
        <v>1.3442000000000001</v>
      </c>
      <c r="AC147" s="206">
        <v>-6.5231000000000003</v>
      </c>
      <c r="AD147" s="206">
        <v>-5.3095999999999997</v>
      </c>
      <c r="AE147" s="206">
        <v>-0.20830000000000001</v>
      </c>
      <c r="AF147" s="206">
        <v>-5.1013000000000002</v>
      </c>
      <c r="AG147" s="205">
        <v>8.1753999999999998</v>
      </c>
      <c r="AH147" s="205">
        <v>13.1875</v>
      </c>
      <c r="AI147" s="206">
        <v>-5.0121000000000002</v>
      </c>
      <c r="AJ147" s="205">
        <v>12.0587</v>
      </c>
      <c r="AK147" s="205">
        <v>20.904499999999999</v>
      </c>
      <c r="AL147" s="206">
        <v>-8.8458000000000006</v>
      </c>
      <c r="AM147" s="205">
        <v>7.4581</v>
      </c>
      <c r="AN147" s="205">
        <v>17.1646</v>
      </c>
      <c r="AO147" s="206">
        <v>-9.7065000000000001</v>
      </c>
      <c r="AP147" s="205">
        <v>2.8298999999999999</v>
      </c>
      <c r="AQ147" s="205">
        <v>4.5448000000000004</v>
      </c>
      <c r="AR147" s="206">
        <v>-1.7148000000000001</v>
      </c>
      <c r="AS147" s="205">
        <v>1.7271000000000001</v>
      </c>
      <c r="AT147" s="205">
        <v>0.6865</v>
      </c>
      <c r="AU147" s="205">
        <v>1.0406</v>
      </c>
      <c r="AV147" s="100">
        <v>0</v>
      </c>
      <c r="AW147" s="100">
        <v>0</v>
      </c>
      <c r="AX147" s="100"/>
      <c r="AY147" s="100" t="s">
        <v>3372</v>
      </c>
      <c r="AZ147" s="205">
        <v>1.4379</v>
      </c>
      <c r="BA147" s="205">
        <v>1.1459999999999999</v>
      </c>
      <c r="BB147" s="205">
        <v>0.2918</v>
      </c>
      <c r="BC147" s="205">
        <v>1.7271000000000001</v>
      </c>
      <c r="BD147" s="205">
        <v>0.6865</v>
      </c>
      <c r="BE147" s="205">
        <v>1.0406</v>
      </c>
      <c r="BF147" s="205">
        <v>1.7271000000000001</v>
      </c>
      <c r="BG147" s="205">
        <v>0.6865</v>
      </c>
      <c r="BH147" s="205">
        <v>1.0406</v>
      </c>
      <c r="BI147" s="97" t="s">
        <v>3380</v>
      </c>
      <c r="BJ147" s="125">
        <v>43136</v>
      </c>
      <c r="BK147" s="125">
        <v>43136</v>
      </c>
      <c r="BL147" s="126">
        <v>137902573</v>
      </c>
      <c r="BM147" s="207">
        <v>1049.03</v>
      </c>
      <c r="BN147" s="96" t="s">
        <v>3374</v>
      </c>
      <c r="BO147" s="100" t="s">
        <v>41</v>
      </c>
      <c r="BP147" s="100"/>
    </row>
    <row r="148" spans="1:68" ht="15.95" customHeight="1">
      <c r="A148" s="93" t="s">
        <v>837</v>
      </c>
      <c r="B148" s="94" t="s">
        <v>3414</v>
      </c>
      <c r="C148" s="202">
        <v>1.4495</v>
      </c>
      <c r="D148" s="202">
        <v>1.1459999999999999</v>
      </c>
      <c r="E148" s="202">
        <v>0.3034</v>
      </c>
      <c r="F148" s="202">
        <v>0.10970000000000001</v>
      </c>
      <c r="G148" s="202">
        <v>0.18149999999999999</v>
      </c>
      <c r="H148" s="203">
        <v>-7.1800000000000003E-2</v>
      </c>
      <c r="I148" s="202">
        <v>0.96650000000000003</v>
      </c>
      <c r="J148" s="202">
        <v>0.85860000000000003</v>
      </c>
      <c r="K148" s="202">
        <v>0.1079</v>
      </c>
      <c r="L148" s="202">
        <v>1.7424999999999999</v>
      </c>
      <c r="M148" s="202">
        <v>1.5753999999999999</v>
      </c>
      <c r="N148" s="202">
        <v>0.16700000000000001</v>
      </c>
      <c r="O148" s="202">
        <v>5.5358000000000001</v>
      </c>
      <c r="P148" s="202">
        <v>5.6342999999999996</v>
      </c>
      <c r="Q148" s="203">
        <v>-9.8400000000000001E-2</v>
      </c>
      <c r="R148" s="202">
        <v>6.2891000000000004</v>
      </c>
      <c r="S148" s="202">
        <v>7.5079000000000002</v>
      </c>
      <c r="T148" s="203">
        <v>-1.2188000000000001</v>
      </c>
      <c r="U148" s="202">
        <v>6.3830999999999998</v>
      </c>
      <c r="V148" s="202">
        <v>9.1600999999999999</v>
      </c>
      <c r="W148" s="203">
        <v>-2.7770000000000001</v>
      </c>
      <c r="X148" s="202">
        <v>6.6856</v>
      </c>
      <c r="Y148" s="202">
        <v>10.2919</v>
      </c>
      <c r="Z148" s="203">
        <v>-3.6063000000000001</v>
      </c>
      <c r="AA148" s="203">
        <v>-4.8944999999999999</v>
      </c>
      <c r="AB148" s="202">
        <v>1.3442000000000001</v>
      </c>
      <c r="AC148" s="203">
        <v>-6.2388000000000003</v>
      </c>
      <c r="AD148" s="203">
        <v>-4.8902000000000001</v>
      </c>
      <c r="AE148" s="203">
        <v>-0.20830000000000001</v>
      </c>
      <c r="AF148" s="203">
        <v>-4.6818999999999997</v>
      </c>
      <c r="AG148" s="202">
        <v>8.8087</v>
      </c>
      <c r="AH148" s="202">
        <v>13.1875</v>
      </c>
      <c r="AI148" s="203">
        <v>-4.3788</v>
      </c>
      <c r="AJ148" s="202">
        <v>12.870200000000001</v>
      </c>
      <c r="AK148" s="202">
        <v>20.904499999999999</v>
      </c>
      <c r="AL148" s="203">
        <v>-8.0342000000000002</v>
      </c>
      <c r="AM148" s="202">
        <v>9.0274000000000001</v>
      </c>
      <c r="AN148" s="202">
        <v>21.017099999999999</v>
      </c>
      <c r="AO148" s="203">
        <v>-11.989699999999999</v>
      </c>
      <c r="AP148" s="202">
        <v>2.9194</v>
      </c>
      <c r="AQ148" s="202">
        <v>4.5448000000000004</v>
      </c>
      <c r="AR148" s="203">
        <v>-1.6254</v>
      </c>
      <c r="AS148" s="202">
        <v>1.7503</v>
      </c>
      <c r="AT148" s="202">
        <v>0.6865</v>
      </c>
      <c r="AU148" s="202">
        <v>1.0639000000000001</v>
      </c>
      <c r="AV148" s="95">
        <v>0</v>
      </c>
      <c r="AW148" s="95">
        <v>0</v>
      </c>
      <c r="AX148" s="95"/>
      <c r="AY148" s="95" t="s">
        <v>3372</v>
      </c>
      <c r="AZ148" s="202">
        <v>1.4495</v>
      </c>
      <c r="BA148" s="202">
        <v>1.1459999999999999</v>
      </c>
      <c r="BB148" s="202">
        <v>0.3034</v>
      </c>
      <c r="BC148" s="202">
        <v>1.7503</v>
      </c>
      <c r="BD148" s="202">
        <v>0.6865</v>
      </c>
      <c r="BE148" s="202">
        <v>1.0639000000000001</v>
      </c>
      <c r="BF148" s="202">
        <v>1.7503</v>
      </c>
      <c r="BG148" s="202">
        <v>0.6865</v>
      </c>
      <c r="BH148" s="202">
        <v>1.0639000000000001</v>
      </c>
      <c r="BI148" s="94" t="s">
        <v>3380</v>
      </c>
      <c r="BJ148" s="121">
        <v>43216</v>
      </c>
      <c r="BK148" s="121">
        <v>43216</v>
      </c>
      <c r="BL148" s="122">
        <v>15147555</v>
      </c>
      <c r="BM148" s="204">
        <v>1049.8599999999999</v>
      </c>
      <c r="BN148" s="93" t="s">
        <v>3374</v>
      </c>
      <c r="BO148" s="95" t="s">
        <v>41</v>
      </c>
      <c r="BP148" s="95"/>
    </row>
    <row r="149" spans="1:68" ht="15.95" customHeight="1">
      <c r="A149" s="96" t="s">
        <v>841</v>
      </c>
      <c r="B149" s="97" t="s">
        <v>3415</v>
      </c>
      <c r="C149" s="205">
        <v>1.4524999999999999</v>
      </c>
      <c r="D149" s="205">
        <v>1.1459999999999999</v>
      </c>
      <c r="E149" s="205">
        <v>0.30649999999999999</v>
      </c>
      <c r="F149" s="205">
        <v>0.1087</v>
      </c>
      <c r="G149" s="205">
        <v>0.18149999999999999</v>
      </c>
      <c r="H149" s="206">
        <v>-7.2800000000000004E-2</v>
      </c>
      <c r="I149" s="205">
        <v>0.96660000000000001</v>
      </c>
      <c r="J149" s="205">
        <v>0.85860000000000003</v>
      </c>
      <c r="K149" s="205">
        <v>0.108</v>
      </c>
      <c r="L149" s="205">
        <v>1.7464999999999999</v>
      </c>
      <c r="M149" s="205">
        <v>1.5753999999999999</v>
      </c>
      <c r="N149" s="205">
        <v>0.1711</v>
      </c>
      <c r="O149" s="205">
        <v>5.5500999999999996</v>
      </c>
      <c r="P149" s="205">
        <v>5.6342999999999996</v>
      </c>
      <c r="Q149" s="206">
        <v>-8.4099999999999994E-2</v>
      </c>
      <c r="R149" s="205">
        <v>6.3177000000000003</v>
      </c>
      <c r="S149" s="205">
        <v>7.5079000000000002</v>
      </c>
      <c r="T149" s="206">
        <v>-1.1901999999999999</v>
      </c>
      <c r="U149" s="205">
        <v>6.4260000000000002</v>
      </c>
      <c r="V149" s="205">
        <v>9.1600999999999999</v>
      </c>
      <c r="W149" s="206">
        <v>-2.7341000000000002</v>
      </c>
      <c r="X149" s="205">
        <v>6.7423999999999999</v>
      </c>
      <c r="Y149" s="205">
        <v>10.2919</v>
      </c>
      <c r="Z149" s="206">
        <v>-3.5495000000000001</v>
      </c>
      <c r="AA149" s="206">
        <v>-4.7944000000000004</v>
      </c>
      <c r="AB149" s="205">
        <v>1.3442000000000001</v>
      </c>
      <c r="AC149" s="206">
        <v>-6.1386000000000003</v>
      </c>
      <c r="AD149" s="206">
        <v>-4.7355999999999998</v>
      </c>
      <c r="AE149" s="206">
        <v>-0.20830000000000001</v>
      </c>
      <c r="AF149" s="206">
        <v>-4.5273000000000003</v>
      </c>
      <c r="AG149" s="205">
        <v>9.0419</v>
      </c>
      <c r="AH149" s="205">
        <v>13.1875</v>
      </c>
      <c r="AI149" s="206">
        <v>-4.1456</v>
      </c>
      <c r="AJ149" s="205">
        <v>13.170999999999999</v>
      </c>
      <c r="AK149" s="205">
        <v>20.904499999999999</v>
      </c>
      <c r="AL149" s="206">
        <v>-7.7335000000000003</v>
      </c>
      <c r="AM149" s="205">
        <v>8.1597000000000008</v>
      </c>
      <c r="AN149" s="205">
        <v>19.652200000000001</v>
      </c>
      <c r="AO149" s="206">
        <v>-11.4925</v>
      </c>
      <c r="AP149" s="205">
        <v>2.9519000000000002</v>
      </c>
      <c r="AQ149" s="205">
        <v>4.5448000000000004</v>
      </c>
      <c r="AR149" s="206">
        <v>-1.5929</v>
      </c>
      <c r="AS149" s="205">
        <v>1.7584</v>
      </c>
      <c r="AT149" s="205">
        <v>0.6865</v>
      </c>
      <c r="AU149" s="205">
        <v>1.0719000000000001</v>
      </c>
      <c r="AV149" s="100">
        <v>0</v>
      </c>
      <c r="AW149" s="100">
        <v>0</v>
      </c>
      <c r="AX149" s="100"/>
      <c r="AY149" s="100" t="s">
        <v>3372</v>
      </c>
      <c r="AZ149" s="205">
        <v>1.4524999999999999</v>
      </c>
      <c r="BA149" s="205">
        <v>1.1459999999999999</v>
      </c>
      <c r="BB149" s="205">
        <v>0.30649999999999999</v>
      </c>
      <c r="BC149" s="205">
        <v>1.7584</v>
      </c>
      <c r="BD149" s="205">
        <v>0.6865</v>
      </c>
      <c r="BE149" s="205">
        <v>1.0719000000000001</v>
      </c>
      <c r="BF149" s="205">
        <v>1.7584</v>
      </c>
      <c r="BG149" s="205">
        <v>0.6865</v>
      </c>
      <c r="BH149" s="205">
        <v>1.0719000000000001</v>
      </c>
      <c r="BI149" s="97" t="s">
        <v>3380</v>
      </c>
      <c r="BJ149" s="125">
        <v>43181</v>
      </c>
      <c r="BK149" s="125">
        <v>43181</v>
      </c>
      <c r="BL149" s="126">
        <v>8970238</v>
      </c>
      <c r="BM149" s="207">
        <v>1049.77</v>
      </c>
      <c r="BN149" s="96" t="s">
        <v>3374</v>
      </c>
      <c r="BO149" s="100" t="s">
        <v>41</v>
      </c>
      <c r="BP149" s="100"/>
    </row>
    <row r="150" spans="1:68" ht="15.95" customHeight="1">
      <c r="A150" s="93" t="s">
        <v>845</v>
      </c>
      <c r="B150" s="94" t="s">
        <v>846</v>
      </c>
      <c r="C150" s="202">
        <v>0.37240000000000001</v>
      </c>
      <c r="D150" s="101"/>
      <c r="E150" s="101"/>
      <c r="F150" s="203">
        <v>-7.7999999999999996E-3</v>
      </c>
      <c r="G150" s="101"/>
      <c r="H150" s="101"/>
      <c r="I150" s="202">
        <v>1.2699999999999999E-2</v>
      </c>
      <c r="J150" s="101"/>
      <c r="K150" s="101"/>
      <c r="L150" s="202">
        <v>0.43340000000000001</v>
      </c>
      <c r="M150" s="101"/>
      <c r="N150" s="101"/>
      <c r="O150" s="202">
        <v>1.0994999999999999</v>
      </c>
      <c r="P150" s="102"/>
      <c r="Q150" s="101"/>
      <c r="R150" s="202">
        <v>2.3654999999999999</v>
      </c>
      <c r="S150" s="101"/>
      <c r="T150" s="101"/>
      <c r="U150" s="202">
        <v>2.8252999999999999</v>
      </c>
      <c r="V150" s="101"/>
      <c r="W150" s="101"/>
      <c r="X150" s="202">
        <v>3.6613000000000002</v>
      </c>
      <c r="Y150" s="101"/>
      <c r="Z150" s="101"/>
      <c r="AA150" s="202">
        <v>5.2930999999999999</v>
      </c>
      <c r="AB150" s="101"/>
      <c r="AC150" s="101"/>
      <c r="AD150" s="202">
        <v>3.1040000000000001</v>
      </c>
      <c r="AE150" s="101"/>
      <c r="AF150" s="101"/>
      <c r="AG150" s="202">
        <v>6.3803999999999998</v>
      </c>
      <c r="AH150" s="101"/>
      <c r="AI150" s="101"/>
      <c r="AJ150" s="202">
        <v>9.6332000000000004</v>
      </c>
      <c r="AK150" s="101"/>
      <c r="AL150" s="101"/>
      <c r="AM150" s="202">
        <v>9.3239999999999998</v>
      </c>
      <c r="AN150" s="101"/>
      <c r="AO150" s="101"/>
      <c r="AP150" s="202">
        <v>2.3725999999999998</v>
      </c>
      <c r="AQ150" s="101"/>
      <c r="AR150" s="101"/>
      <c r="AS150" s="202">
        <v>0.34189999999999998</v>
      </c>
      <c r="AT150" s="101"/>
      <c r="AU150" s="101"/>
      <c r="AV150" s="95">
        <v>2.105</v>
      </c>
      <c r="AW150" s="95">
        <v>84.723299999999995</v>
      </c>
      <c r="AX150" s="95"/>
      <c r="AY150" s="95" t="s">
        <v>3416</v>
      </c>
      <c r="AZ150" s="202">
        <v>0.37240000000000001</v>
      </c>
      <c r="BA150" s="101"/>
      <c r="BB150" s="101"/>
      <c r="BC150" s="202">
        <v>0.34189999999999998</v>
      </c>
      <c r="BD150" s="101"/>
      <c r="BE150" s="101"/>
      <c r="BF150" s="202">
        <v>0.34189999999999998</v>
      </c>
      <c r="BG150" s="101"/>
      <c r="BH150" s="101"/>
      <c r="BI150" s="94" t="s">
        <v>3376</v>
      </c>
      <c r="BJ150" s="121">
        <v>43332</v>
      </c>
      <c r="BK150" s="121">
        <v>43332</v>
      </c>
      <c r="BL150" s="122">
        <v>4791337943</v>
      </c>
      <c r="BM150" s="204">
        <v>1024.31</v>
      </c>
      <c r="BN150" s="93" t="s">
        <v>3374</v>
      </c>
      <c r="BO150" s="95" t="s">
        <v>583</v>
      </c>
      <c r="BP150" s="95"/>
    </row>
    <row r="151" spans="1:68" ht="15.95" customHeight="1">
      <c r="A151" s="96" t="s">
        <v>875</v>
      </c>
      <c r="B151" s="97" t="s">
        <v>876</v>
      </c>
      <c r="C151" s="205">
        <v>0.30520000000000003</v>
      </c>
      <c r="D151" s="98"/>
      <c r="E151" s="98"/>
      <c r="F151" s="206">
        <v>-9.7999999999999997E-3</v>
      </c>
      <c r="G151" s="98"/>
      <c r="H151" s="98"/>
      <c r="I151" s="206">
        <v>-5.8999999999999999E-3</v>
      </c>
      <c r="J151" s="98"/>
      <c r="K151" s="98"/>
      <c r="L151" s="205">
        <v>0.35370000000000001</v>
      </c>
      <c r="M151" s="98"/>
      <c r="N151" s="98"/>
      <c r="O151" s="205">
        <v>0.85840000000000005</v>
      </c>
      <c r="P151" s="99"/>
      <c r="Q151" s="98"/>
      <c r="R151" s="205">
        <v>1.8792</v>
      </c>
      <c r="S151" s="98"/>
      <c r="T151" s="98"/>
      <c r="U151" s="205">
        <v>2.0931000000000002</v>
      </c>
      <c r="V151" s="98"/>
      <c r="W151" s="98"/>
      <c r="X151" s="205">
        <v>2.6865999999999999</v>
      </c>
      <c r="Y151" s="98"/>
      <c r="Z151" s="98"/>
      <c r="AA151" s="205">
        <v>3.32</v>
      </c>
      <c r="AB151" s="98"/>
      <c r="AC151" s="98"/>
      <c r="AD151" s="205">
        <v>0.2102</v>
      </c>
      <c r="AE151" s="98"/>
      <c r="AF151" s="98"/>
      <c r="AG151" s="205">
        <v>2.4190999999999998</v>
      </c>
      <c r="AH151" s="98"/>
      <c r="AI151" s="98"/>
      <c r="AJ151" s="205">
        <v>4.5556999999999999</v>
      </c>
      <c r="AK151" s="98"/>
      <c r="AL151" s="98"/>
      <c r="AM151" s="205">
        <v>3.7475000000000001</v>
      </c>
      <c r="AN151" s="98"/>
      <c r="AO151" s="98"/>
      <c r="AP151" s="205">
        <v>1.8680000000000001</v>
      </c>
      <c r="AQ151" s="98"/>
      <c r="AR151" s="98"/>
      <c r="AS151" s="205">
        <v>0.1938</v>
      </c>
      <c r="AT151" s="98"/>
      <c r="AU151" s="98"/>
      <c r="AV151" s="100">
        <v>0</v>
      </c>
      <c r="AW151" s="100">
        <v>0</v>
      </c>
      <c r="AX151" s="100"/>
      <c r="AY151" s="100" t="s">
        <v>3416</v>
      </c>
      <c r="AZ151" s="205">
        <v>0.30520000000000003</v>
      </c>
      <c r="BA151" s="98"/>
      <c r="BB151" s="98"/>
      <c r="BC151" s="205">
        <v>0.1938</v>
      </c>
      <c r="BD151" s="98"/>
      <c r="BE151" s="98"/>
      <c r="BF151" s="205">
        <v>0.1938</v>
      </c>
      <c r="BG151" s="98"/>
      <c r="BH151" s="98"/>
      <c r="BI151" s="97" t="s">
        <v>3376</v>
      </c>
      <c r="BJ151" s="125">
        <v>43332</v>
      </c>
      <c r="BK151" s="125">
        <v>43332</v>
      </c>
      <c r="BL151" s="126">
        <v>1129451444</v>
      </c>
      <c r="BM151" s="207">
        <v>1018.68</v>
      </c>
      <c r="BN151" s="96" t="s">
        <v>3374</v>
      </c>
      <c r="BO151" s="100" t="s">
        <v>583</v>
      </c>
      <c r="BP151" s="100"/>
    </row>
    <row r="152" spans="1:68" ht="15.95" customHeight="1">
      <c r="A152" s="93" t="s">
        <v>881</v>
      </c>
      <c r="B152" s="94" t="s">
        <v>882</v>
      </c>
      <c r="C152" s="202">
        <v>0.31969999999999998</v>
      </c>
      <c r="D152" s="101"/>
      <c r="E152" s="101"/>
      <c r="F152" s="203">
        <v>-9.7999999999999997E-3</v>
      </c>
      <c r="G152" s="101"/>
      <c r="H152" s="101"/>
      <c r="I152" s="203">
        <v>-2E-3</v>
      </c>
      <c r="J152" s="101"/>
      <c r="K152" s="101"/>
      <c r="L152" s="202">
        <v>0.37009999999999998</v>
      </c>
      <c r="M152" s="101"/>
      <c r="N152" s="101"/>
      <c r="O152" s="202">
        <v>0.90939999999999999</v>
      </c>
      <c r="P152" s="102"/>
      <c r="Q152" s="101"/>
      <c r="R152" s="202">
        <v>1.9821</v>
      </c>
      <c r="S152" s="101"/>
      <c r="T152" s="101"/>
      <c r="U152" s="202">
        <v>2.2480000000000002</v>
      </c>
      <c r="V152" s="101"/>
      <c r="W152" s="101"/>
      <c r="X152" s="202">
        <v>2.8925000000000001</v>
      </c>
      <c r="Y152" s="101"/>
      <c r="Z152" s="101"/>
      <c r="AA152" s="202">
        <v>3.7360000000000002</v>
      </c>
      <c r="AB152" s="101"/>
      <c r="AC152" s="101"/>
      <c r="AD152" s="202">
        <v>0.81779999999999997</v>
      </c>
      <c r="AE152" s="101"/>
      <c r="AF152" s="101"/>
      <c r="AG152" s="202">
        <v>3.2461000000000002</v>
      </c>
      <c r="AH152" s="101"/>
      <c r="AI152" s="101"/>
      <c r="AJ152" s="202">
        <v>5.6113999999999997</v>
      </c>
      <c r="AK152" s="101"/>
      <c r="AL152" s="101"/>
      <c r="AM152" s="202">
        <v>4.9207000000000001</v>
      </c>
      <c r="AN152" s="101"/>
      <c r="AO152" s="101"/>
      <c r="AP152" s="202">
        <v>1.9750000000000001</v>
      </c>
      <c r="AQ152" s="101"/>
      <c r="AR152" s="101"/>
      <c r="AS152" s="202">
        <v>0.22509999999999999</v>
      </c>
      <c r="AT152" s="101"/>
      <c r="AU152" s="101"/>
      <c r="AV152" s="95">
        <v>0</v>
      </c>
      <c r="AW152" s="95">
        <v>0</v>
      </c>
      <c r="AX152" s="95"/>
      <c r="AY152" s="95" t="s">
        <v>3416</v>
      </c>
      <c r="AZ152" s="202">
        <v>0.31969999999999998</v>
      </c>
      <c r="BA152" s="101"/>
      <c r="BB152" s="101"/>
      <c r="BC152" s="202">
        <v>0.22509999999999999</v>
      </c>
      <c r="BD152" s="101"/>
      <c r="BE152" s="101"/>
      <c r="BF152" s="202">
        <v>0.22509999999999999</v>
      </c>
      <c r="BG152" s="101"/>
      <c r="BH152" s="101"/>
      <c r="BI152" s="94" t="s">
        <v>3376</v>
      </c>
      <c r="BJ152" s="121">
        <v>43332</v>
      </c>
      <c r="BK152" s="121">
        <v>43332</v>
      </c>
      <c r="BL152" s="122">
        <v>175054301</v>
      </c>
      <c r="BM152" s="204">
        <v>1019.75</v>
      </c>
      <c r="BN152" s="93" t="s">
        <v>3374</v>
      </c>
      <c r="BO152" s="95" t="s">
        <v>583</v>
      </c>
      <c r="BP152" s="95"/>
    </row>
    <row r="153" spans="1:68" ht="15.95" customHeight="1">
      <c r="A153" s="96" t="s">
        <v>885</v>
      </c>
      <c r="B153" s="97" t="s">
        <v>886</v>
      </c>
      <c r="C153" s="205">
        <v>0.26600000000000001</v>
      </c>
      <c r="D153" s="98"/>
      <c r="E153" s="98"/>
      <c r="F153" s="206">
        <v>-1.1900000000000001E-2</v>
      </c>
      <c r="G153" s="98"/>
      <c r="H153" s="98"/>
      <c r="I153" s="206">
        <v>-1.6899999999999998E-2</v>
      </c>
      <c r="J153" s="98"/>
      <c r="K153" s="98"/>
      <c r="L153" s="205">
        <v>0.30690000000000001</v>
      </c>
      <c r="M153" s="98"/>
      <c r="N153" s="98"/>
      <c r="O153" s="205">
        <v>0.71950000000000003</v>
      </c>
      <c r="P153" s="99"/>
      <c r="Q153" s="98"/>
      <c r="R153" s="205">
        <v>1.5989</v>
      </c>
      <c r="S153" s="98"/>
      <c r="T153" s="98"/>
      <c r="U153" s="205">
        <v>1.6707000000000001</v>
      </c>
      <c r="V153" s="98"/>
      <c r="W153" s="98"/>
      <c r="X153" s="205">
        <v>2.1246</v>
      </c>
      <c r="Y153" s="98"/>
      <c r="Z153" s="98"/>
      <c r="AA153" s="205">
        <v>2.1930000000000001</v>
      </c>
      <c r="AB153" s="98"/>
      <c r="AC153" s="98"/>
      <c r="AD153" s="206">
        <v>-1.4288000000000001</v>
      </c>
      <c r="AE153" s="98"/>
      <c r="AF153" s="98"/>
      <c r="AG153" s="205">
        <v>0.19209999999999999</v>
      </c>
      <c r="AH153" s="98"/>
      <c r="AI153" s="98"/>
      <c r="AJ153" s="205">
        <v>1.7231000000000001</v>
      </c>
      <c r="AK153" s="98"/>
      <c r="AL153" s="98"/>
      <c r="AM153" s="205">
        <v>0.65300000000000002</v>
      </c>
      <c r="AN153" s="98"/>
      <c r="AO153" s="98"/>
      <c r="AP153" s="205">
        <v>1.5763</v>
      </c>
      <c r="AQ153" s="98"/>
      <c r="AR153" s="98"/>
      <c r="AS153" s="205">
        <v>0.1084</v>
      </c>
      <c r="AT153" s="98"/>
      <c r="AU153" s="98"/>
      <c r="AV153" s="100">
        <v>0</v>
      </c>
      <c r="AW153" s="100">
        <v>0</v>
      </c>
      <c r="AX153" s="100"/>
      <c r="AY153" s="100" t="s">
        <v>3416</v>
      </c>
      <c r="AZ153" s="205">
        <v>0.26600000000000001</v>
      </c>
      <c r="BA153" s="98"/>
      <c r="BB153" s="98"/>
      <c r="BC153" s="205">
        <v>0.1084</v>
      </c>
      <c r="BD153" s="98"/>
      <c r="BE153" s="98"/>
      <c r="BF153" s="205">
        <v>0.1084</v>
      </c>
      <c r="BG153" s="98"/>
      <c r="BH153" s="98"/>
      <c r="BI153" s="97" t="s">
        <v>3376</v>
      </c>
      <c r="BJ153" s="125">
        <v>43332</v>
      </c>
      <c r="BK153" s="125">
        <v>43332</v>
      </c>
      <c r="BL153" s="126">
        <v>665308110</v>
      </c>
      <c r="BM153" s="207">
        <v>1006.53</v>
      </c>
      <c r="BN153" s="96" t="s">
        <v>3374</v>
      </c>
      <c r="BO153" s="100" t="s">
        <v>583</v>
      </c>
      <c r="BP153" s="100"/>
    </row>
    <row r="154" spans="1:68" ht="15.95" customHeight="1">
      <c r="A154" s="93" t="s">
        <v>889</v>
      </c>
      <c r="B154" s="94" t="s">
        <v>890</v>
      </c>
      <c r="C154" s="202">
        <v>0.3004</v>
      </c>
      <c r="D154" s="101"/>
      <c r="E154" s="101"/>
      <c r="F154" s="203">
        <v>-9.7999999999999997E-3</v>
      </c>
      <c r="G154" s="101"/>
      <c r="H154" s="101"/>
      <c r="I154" s="203">
        <v>-6.8999999999999999E-3</v>
      </c>
      <c r="J154" s="101"/>
      <c r="K154" s="101"/>
      <c r="L154" s="202">
        <v>0.34789999999999999</v>
      </c>
      <c r="M154" s="101"/>
      <c r="N154" s="101"/>
      <c r="O154" s="202">
        <v>0.84079999999999999</v>
      </c>
      <c r="P154" s="102"/>
      <c r="Q154" s="101"/>
      <c r="R154" s="202">
        <v>1.8422000000000001</v>
      </c>
      <c r="S154" s="101"/>
      <c r="T154" s="101"/>
      <c r="U154" s="202">
        <v>2.036</v>
      </c>
      <c r="V154" s="101"/>
      <c r="W154" s="101"/>
      <c r="X154" s="202">
        <v>2.6105</v>
      </c>
      <c r="Y154" s="101"/>
      <c r="Z154" s="101"/>
      <c r="AA154" s="202">
        <v>3.1665999999999999</v>
      </c>
      <c r="AB154" s="101"/>
      <c r="AC154" s="101"/>
      <c r="AD154" s="203">
        <v>-1.41E-2</v>
      </c>
      <c r="AE154" s="101"/>
      <c r="AF154" s="101"/>
      <c r="AG154" s="202">
        <v>2.1137999999999999</v>
      </c>
      <c r="AH154" s="101"/>
      <c r="AI154" s="101"/>
      <c r="AJ154" s="202">
        <v>4.1666999999999996</v>
      </c>
      <c r="AK154" s="101"/>
      <c r="AL154" s="101"/>
      <c r="AM154" s="202">
        <v>3.3188</v>
      </c>
      <c r="AN154" s="101"/>
      <c r="AO154" s="101"/>
      <c r="AP154" s="202">
        <v>1.829</v>
      </c>
      <c r="AQ154" s="101"/>
      <c r="AR154" s="101"/>
      <c r="AS154" s="202">
        <v>0.183</v>
      </c>
      <c r="AT154" s="101"/>
      <c r="AU154" s="101"/>
      <c r="AV154" s="95">
        <v>0</v>
      </c>
      <c r="AW154" s="95">
        <v>0</v>
      </c>
      <c r="AX154" s="95"/>
      <c r="AY154" s="95" t="s">
        <v>3416</v>
      </c>
      <c r="AZ154" s="202">
        <v>0.3004</v>
      </c>
      <c r="BA154" s="101"/>
      <c r="BB154" s="101"/>
      <c r="BC154" s="202">
        <v>0.183</v>
      </c>
      <c r="BD154" s="101"/>
      <c r="BE154" s="101"/>
      <c r="BF154" s="202">
        <v>0.183</v>
      </c>
      <c r="BG154" s="101"/>
      <c r="BH154" s="101"/>
      <c r="BI154" s="94" t="s">
        <v>3376</v>
      </c>
      <c r="BJ154" s="121">
        <v>43332</v>
      </c>
      <c r="BK154" s="121">
        <v>43332</v>
      </c>
      <c r="BL154" s="122">
        <v>529011551</v>
      </c>
      <c r="BM154" s="204">
        <v>1018.29</v>
      </c>
      <c r="BN154" s="93" t="s">
        <v>3374</v>
      </c>
      <c r="BO154" s="95" t="s">
        <v>583</v>
      </c>
      <c r="BP154" s="95"/>
    </row>
    <row r="155" spans="1:68" ht="15.95" customHeight="1">
      <c r="A155" s="96" t="s">
        <v>893</v>
      </c>
      <c r="B155" s="97" t="s">
        <v>894</v>
      </c>
      <c r="C155" s="205">
        <v>0.33129999999999998</v>
      </c>
      <c r="D155" s="98"/>
      <c r="E155" s="98"/>
      <c r="F155" s="206">
        <v>-9.7999999999999997E-3</v>
      </c>
      <c r="G155" s="98"/>
      <c r="H155" s="98"/>
      <c r="I155" s="205">
        <v>1E-3</v>
      </c>
      <c r="J155" s="98"/>
      <c r="K155" s="98"/>
      <c r="L155" s="205">
        <v>0.3846</v>
      </c>
      <c r="M155" s="98"/>
      <c r="N155" s="98"/>
      <c r="O155" s="205">
        <v>0.95250000000000001</v>
      </c>
      <c r="P155" s="99"/>
      <c r="Q155" s="98"/>
      <c r="R155" s="205">
        <v>2.0680999999999998</v>
      </c>
      <c r="S155" s="98"/>
      <c r="T155" s="98"/>
      <c r="U155" s="205">
        <v>2.3774000000000002</v>
      </c>
      <c r="V155" s="98"/>
      <c r="W155" s="98"/>
      <c r="X155" s="205">
        <v>3.0649999999999999</v>
      </c>
      <c r="Y155" s="98"/>
      <c r="Z155" s="98"/>
      <c r="AA155" s="205">
        <v>4.0837000000000003</v>
      </c>
      <c r="AB155" s="98"/>
      <c r="AC155" s="98"/>
      <c r="AD155" s="205">
        <v>1.3264</v>
      </c>
      <c r="AE155" s="98"/>
      <c r="AF155" s="98"/>
      <c r="AG155" s="205">
        <v>3.9426000000000001</v>
      </c>
      <c r="AH155" s="98"/>
      <c r="AI155" s="98"/>
      <c r="AJ155" s="205">
        <v>6.5021000000000004</v>
      </c>
      <c r="AK155" s="98"/>
      <c r="AL155" s="98"/>
      <c r="AM155" s="205">
        <v>5.8791000000000002</v>
      </c>
      <c r="AN155" s="98"/>
      <c r="AO155" s="98"/>
      <c r="AP155" s="205">
        <v>2.0640000000000001</v>
      </c>
      <c r="AQ155" s="98"/>
      <c r="AR155" s="98"/>
      <c r="AS155" s="205">
        <v>0.2515</v>
      </c>
      <c r="AT155" s="98"/>
      <c r="AU155" s="98"/>
      <c r="AV155" s="100">
        <v>0</v>
      </c>
      <c r="AW155" s="100">
        <v>0</v>
      </c>
      <c r="AX155" s="100"/>
      <c r="AY155" s="100" t="s">
        <v>3416</v>
      </c>
      <c r="AZ155" s="205">
        <v>0.33129999999999998</v>
      </c>
      <c r="BA155" s="98"/>
      <c r="BB155" s="98"/>
      <c r="BC155" s="205">
        <v>0.2515</v>
      </c>
      <c r="BD155" s="98"/>
      <c r="BE155" s="98"/>
      <c r="BF155" s="205">
        <v>0.2515</v>
      </c>
      <c r="BG155" s="98"/>
      <c r="BH155" s="98"/>
      <c r="BI155" s="97" t="s">
        <v>3376</v>
      </c>
      <c r="BJ155" s="125">
        <v>43332</v>
      </c>
      <c r="BK155" s="125">
        <v>43332</v>
      </c>
      <c r="BL155" s="126">
        <v>905811284</v>
      </c>
      <c r="BM155" s="207">
        <v>1020.64</v>
      </c>
      <c r="BN155" s="96" t="s">
        <v>3374</v>
      </c>
      <c r="BO155" s="100" t="s">
        <v>583</v>
      </c>
      <c r="BP155" s="100"/>
    </row>
    <row r="156" spans="1:68" ht="15.95" customHeight="1">
      <c r="A156" s="93" t="s">
        <v>897</v>
      </c>
      <c r="B156" s="94" t="s">
        <v>898</v>
      </c>
      <c r="C156" s="202">
        <v>0.28399999999999997</v>
      </c>
      <c r="D156" s="101"/>
      <c r="E156" s="101"/>
      <c r="F156" s="203">
        <v>-1.0800000000000001E-2</v>
      </c>
      <c r="G156" s="101"/>
      <c r="H156" s="101"/>
      <c r="I156" s="203">
        <v>-1.0800000000000001E-2</v>
      </c>
      <c r="J156" s="101"/>
      <c r="K156" s="101"/>
      <c r="L156" s="202">
        <v>0.32850000000000001</v>
      </c>
      <c r="M156" s="101"/>
      <c r="N156" s="101"/>
      <c r="O156" s="202">
        <v>0.78380000000000005</v>
      </c>
      <c r="P156" s="102"/>
      <c r="Q156" s="101"/>
      <c r="R156" s="202">
        <v>1.7273000000000001</v>
      </c>
      <c r="S156" s="101"/>
      <c r="T156" s="101"/>
      <c r="U156" s="202">
        <v>1.8631</v>
      </c>
      <c r="V156" s="101"/>
      <c r="W156" s="101"/>
      <c r="X156" s="202">
        <v>2.3813</v>
      </c>
      <c r="Y156" s="101"/>
      <c r="Z156" s="101"/>
      <c r="AA156" s="202">
        <v>2.7065000000000001</v>
      </c>
      <c r="AB156" s="101"/>
      <c r="AC156" s="101"/>
      <c r="AD156" s="203">
        <v>-0.68269999999999997</v>
      </c>
      <c r="AE156" s="101"/>
      <c r="AF156" s="101"/>
      <c r="AG156" s="202">
        <v>1.2038</v>
      </c>
      <c r="AH156" s="101"/>
      <c r="AI156" s="101"/>
      <c r="AJ156" s="202">
        <v>3.0083000000000002</v>
      </c>
      <c r="AK156" s="101"/>
      <c r="AL156" s="101"/>
      <c r="AM156" s="202">
        <v>3.2370000000000001</v>
      </c>
      <c r="AN156" s="101"/>
      <c r="AO156" s="101"/>
      <c r="AP156" s="202">
        <v>1.71</v>
      </c>
      <c r="AQ156" s="101"/>
      <c r="AR156" s="101"/>
      <c r="AS156" s="202">
        <v>0.1477</v>
      </c>
      <c r="AT156" s="101"/>
      <c r="AU156" s="101"/>
      <c r="AV156" s="95">
        <v>0</v>
      </c>
      <c r="AW156" s="95">
        <v>0</v>
      </c>
      <c r="AX156" s="95"/>
      <c r="AY156" s="95" t="s">
        <v>3416</v>
      </c>
      <c r="AZ156" s="202">
        <v>0.28399999999999997</v>
      </c>
      <c r="BA156" s="101"/>
      <c r="BB156" s="101"/>
      <c r="BC156" s="202">
        <v>0.1477</v>
      </c>
      <c r="BD156" s="101"/>
      <c r="BE156" s="101"/>
      <c r="BF156" s="202">
        <v>0.1477</v>
      </c>
      <c r="BG156" s="101"/>
      <c r="BH156" s="101"/>
      <c r="BI156" s="94" t="s">
        <v>3376</v>
      </c>
      <c r="BJ156" s="121">
        <v>43392</v>
      </c>
      <c r="BK156" s="121">
        <v>43392</v>
      </c>
      <c r="BL156" s="122">
        <v>157403536</v>
      </c>
      <c r="BM156" s="204">
        <v>1017.1</v>
      </c>
      <c r="BN156" s="93" t="s">
        <v>3374</v>
      </c>
      <c r="BO156" s="95" t="s">
        <v>583</v>
      </c>
      <c r="BP156" s="95"/>
    </row>
    <row r="157" spans="1:68" ht="15.95" customHeight="1">
      <c r="A157" s="96" t="s">
        <v>901</v>
      </c>
      <c r="B157" s="97" t="s">
        <v>902</v>
      </c>
      <c r="C157" s="205">
        <v>0.30809999999999998</v>
      </c>
      <c r="D157" s="98"/>
      <c r="E157" s="98"/>
      <c r="F157" s="206">
        <v>-1.0800000000000001E-2</v>
      </c>
      <c r="G157" s="98"/>
      <c r="H157" s="98"/>
      <c r="I157" s="206">
        <v>-4.8999999999999998E-3</v>
      </c>
      <c r="J157" s="98"/>
      <c r="K157" s="98"/>
      <c r="L157" s="205">
        <v>0.35749999999999998</v>
      </c>
      <c r="M157" s="98"/>
      <c r="N157" s="98"/>
      <c r="O157" s="205">
        <v>0.87119999999999997</v>
      </c>
      <c r="P157" s="99"/>
      <c r="Q157" s="98"/>
      <c r="R157" s="205">
        <v>1.9052</v>
      </c>
      <c r="S157" s="98"/>
      <c r="T157" s="98"/>
      <c r="U157" s="205">
        <v>2.1328999999999998</v>
      </c>
      <c r="V157" s="98"/>
      <c r="W157" s="98"/>
      <c r="X157" s="205">
        <v>2.7389999999999999</v>
      </c>
      <c r="Y157" s="98"/>
      <c r="Z157" s="98"/>
      <c r="AA157" s="205">
        <v>3.4279999999999999</v>
      </c>
      <c r="AB157" s="98"/>
      <c r="AC157" s="98"/>
      <c r="AD157" s="205">
        <v>0.36919999999999997</v>
      </c>
      <c r="AE157" s="98"/>
      <c r="AF157" s="98"/>
      <c r="AG157" s="205">
        <v>2.6371000000000002</v>
      </c>
      <c r="AH157" s="98"/>
      <c r="AI157" s="98"/>
      <c r="AJ157" s="205">
        <v>4.8380000000000001</v>
      </c>
      <c r="AK157" s="98"/>
      <c r="AL157" s="98"/>
      <c r="AM157" s="205">
        <v>5.5519999999999996</v>
      </c>
      <c r="AN157" s="98"/>
      <c r="AO157" s="98"/>
      <c r="AP157" s="205">
        <v>1.895</v>
      </c>
      <c r="AQ157" s="98"/>
      <c r="AR157" s="98"/>
      <c r="AS157" s="205">
        <v>0.2016</v>
      </c>
      <c r="AT157" s="98"/>
      <c r="AU157" s="98"/>
      <c r="AV157" s="100">
        <v>0</v>
      </c>
      <c r="AW157" s="100">
        <v>0</v>
      </c>
      <c r="AX157" s="100"/>
      <c r="AY157" s="100" t="s">
        <v>3416</v>
      </c>
      <c r="AZ157" s="205">
        <v>0.30809999999999998</v>
      </c>
      <c r="BA157" s="98"/>
      <c r="BB157" s="98"/>
      <c r="BC157" s="205">
        <v>0.2016</v>
      </c>
      <c r="BD157" s="98"/>
      <c r="BE157" s="98"/>
      <c r="BF157" s="205">
        <v>0.2016</v>
      </c>
      <c r="BG157" s="98"/>
      <c r="BH157" s="98"/>
      <c r="BI157" s="97" t="s">
        <v>3376</v>
      </c>
      <c r="BJ157" s="125">
        <v>43425</v>
      </c>
      <c r="BK157" s="125">
        <v>43425</v>
      </c>
      <c r="BL157" s="126">
        <v>155126360</v>
      </c>
      <c r="BM157" s="207">
        <v>1018.95</v>
      </c>
      <c r="BN157" s="96" t="s">
        <v>3374</v>
      </c>
      <c r="BO157" s="100" t="s">
        <v>583</v>
      </c>
      <c r="BP157" s="100"/>
    </row>
    <row r="158" spans="1:68" ht="15.95" customHeight="1">
      <c r="A158" s="93" t="s">
        <v>906</v>
      </c>
      <c r="B158" s="94" t="s">
        <v>907</v>
      </c>
      <c r="C158" s="202">
        <v>0.3004</v>
      </c>
      <c r="D158" s="101"/>
      <c r="E158" s="101"/>
      <c r="F158" s="203">
        <v>-1.0800000000000001E-2</v>
      </c>
      <c r="G158" s="101"/>
      <c r="H158" s="101"/>
      <c r="I158" s="203">
        <v>-6.8999999999999999E-3</v>
      </c>
      <c r="J158" s="101"/>
      <c r="K158" s="101"/>
      <c r="L158" s="202">
        <v>0.3478</v>
      </c>
      <c r="M158" s="101"/>
      <c r="N158" s="101"/>
      <c r="O158" s="202">
        <v>0.8427</v>
      </c>
      <c r="P158" s="102"/>
      <c r="Q158" s="101"/>
      <c r="R158" s="202">
        <v>1.8482000000000001</v>
      </c>
      <c r="S158" s="101"/>
      <c r="T158" s="101"/>
      <c r="U158" s="202">
        <v>2.0463</v>
      </c>
      <c r="V158" s="101"/>
      <c r="W158" s="101"/>
      <c r="X158" s="202">
        <v>2.6246999999999998</v>
      </c>
      <c r="Y158" s="101"/>
      <c r="Z158" s="101"/>
      <c r="AA158" s="202">
        <v>3.1962999999999999</v>
      </c>
      <c r="AB158" s="101"/>
      <c r="AC158" s="101"/>
      <c r="AD158" s="202">
        <v>3.1399999999999997E-2</v>
      </c>
      <c r="AE158" s="101"/>
      <c r="AF158" s="101"/>
      <c r="AG158" s="202">
        <v>2.1755</v>
      </c>
      <c r="AH158" s="101"/>
      <c r="AI158" s="101"/>
      <c r="AJ158" s="202">
        <v>4.2466999999999997</v>
      </c>
      <c r="AK158" s="101"/>
      <c r="AL158" s="101"/>
      <c r="AM158" s="202">
        <v>4.6001000000000003</v>
      </c>
      <c r="AN158" s="101"/>
      <c r="AO158" s="101"/>
      <c r="AP158" s="202">
        <v>1.8360000000000001</v>
      </c>
      <c r="AQ158" s="101"/>
      <c r="AR158" s="101"/>
      <c r="AS158" s="202">
        <v>0.184</v>
      </c>
      <c r="AT158" s="101"/>
      <c r="AU158" s="101"/>
      <c r="AV158" s="95">
        <v>0</v>
      </c>
      <c r="AW158" s="95">
        <v>0</v>
      </c>
      <c r="AX158" s="95"/>
      <c r="AY158" s="95" t="s">
        <v>3416</v>
      </c>
      <c r="AZ158" s="202">
        <v>0.3004</v>
      </c>
      <c r="BA158" s="101"/>
      <c r="BB158" s="101"/>
      <c r="BC158" s="202">
        <v>0.184</v>
      </c>
      <c r="BD158" s="101"/>
      <c r="BE158" s="101"/>
      <c r="BF158" s="202">
        <v>0.184</v>
      </c>
      <c r="BG158" s="101"/>
      <c r="BH158" s="101"/>
      <c r="BI158" s="94" t="s">
        <v>3376</v>
      </c>
      <c r="BJ158" s="121">
        <v>43395</v>
      </c>
      <c r="BK158" s="121">
        <v>43395</v>
      </c>
      <c r="BL158" s="122">
        <v>323809808</v>
      </c>
      <c r="BM158" s="204">
        <v>1018.36</v>
      </c>
      <c r="BN158" s="93" t="s">
        <v>3374</v>
      </c>
      <c r="BO158" s="95" t="s">
        <v>583</v>
      </c>
      <c r="BP158" s="95"/>
    </row>
    <row r="159" spans="1:68" ht="15.95" customHeight="1">
      <c r="A159" s="96" t="s">
        <v>910</v>
      </c>
      <c r="B159" s="97" t="s">
        <v>911</v>
      </c>
      <c r="C159" s="205">
        <v>0.31680000000000003</v>
      </c>
      <c r="D159" s="98"/>
      <c r="E159" s="98"/>
      <c r="F159" s="206">
        <v>-9.7999999999999997E-3</v>
      </c>
      <c r="G159" s="98"/>
      <c r="H159" s="98"/>
      <c r="I159" s="206">
        <v>-2.8999999999999998E-3</v>
      </c>
      <c r="J159" s="98"/>
      <c r="K159" s="98"/>
      <c r="L159" s="205">
        <v>0.36720000000000003</v>
      </c>
      <c r="M159" s="98"/>
      <c r="N159" s="98"/>
      <c r="O159" s="205">
        <v>0.90159999999999996</v>
      </c>
      <c r="P159" s="99"/>
      <c r="Q159" s="98"/>
      <c r="R159" s="205">
        <v>1.9661999999999999</v>
      </c>
      <c r="S159" s="98"/>
      <c r="T159" s="98"/>
      <c r="U159" s="205">
        <v>2.2229999999999999</v>
      </c>
      <c r="V159" s="98"/>
      <c r="W159" s="98"/>
      <c r="X159" s="205">
        <v>2.8599000000000001</v>
      </c>
      <c r="Y159" s="98"/>
      <c r="Z159" s="98"/>
      <c r="AA159" s="205">
        <v>3.6692999999999998</v>
      </c>
      <c r="AB159" s="98"/>
      <c r="AC159" s="98"/>
      <c r="AD159" s="205">
        <v>0.72299999999999998</v>
      </c>
      <c r="AE159" s="98"/>
      <c r="AF159" s="98"/>
      <c r="AG159" s="205">
        <v>3.1179999999999999</v>
      </c>
      <c r="AH159" s="98"/>
      <c r="AI159" s="98"/>
      <c r="AJ159" s="205">
        <v>5.4527999999999999</v>
      </c>
      <c r="AK159" s="98"/>
      <c r="AL159" s="98"/>
      <c r="AM159" s="205">
        <v>4.4214000000000002</v>
      </c>
      <c r="AN159" s="98"/>
      <c r="AO159" s="98"/>
      <c r="AP159" s="205">
        <v>1.958</v>
      </c>
      <c r="AQ159" s="98"/>
      <c r="AR159" s="98"/>
      <c r="AS159" s="205">
        <v>0.22020000000000001</v>
      </c>
      <c r="AT159" s="98"/>
      <c r="AU159" s="98"/>
      <c r="AV159" s="100">
        <v>0</v>
      </c>
      <c r="AW159" s="100">
        <v>0</v>
      </c>
      <c r="AX159" s="100"/>
      <c r="AY159" s="100" t="s">
        <v>3416</v>
      </c>
      <c r="AZ159" s="205">
        <v>0.31680000000000003</v>
      </c>
      <c r="BA159" s="98"/>
      <c r="BB159" s="98"/>
      <c r="BC159" s="205">
        <v>0.22020000000000001</v>
      </c>
      <c r="BD159" s="98"/>
      <c r="BE159" s="98"/>
      <c r="BF159" s="205">
        <v>0.22020000000000001</v>
      </c>
      <c r="BG159" s="98"/>
      <c r="BH159" s="98"/>
      <c r="BI159" s="97" t="s">
        <v>3376</v>
      </c>
      <c r="BJ159" s="125">
        <v>43346</v>
      </c>
      <c r="BK159" s="125">
        <v>43346</v>
      </c>
      <c r="BL159" s="126">
        <v>717898590</v>
      </c>
      <c r="BM159" s="207">
        <v>1019.58</v>
      </c>
      <c r="BN159" s="96" t="s">
        <v>3374</v>
      </c>
      <c r="BO159" s="100" t="s">
        <v>583</v>
      </c>
      <c r="BP159" s="100"/>
    </row>
    <row r="160" spans="1:68" ht="15.95" customHeight="1">
      <c r="A160" s="93" t="s">
        <v>915</v>
      </c>
      <c r="B160" s="94" t="s">
        <v>916</v>
      </c>
      <c r="C160" s="202">
        <v>0.3337</v>
      </c>
      <c r="D160" s="101"/>
      <c r="E160" s="101"/>
      <c r="F160" s="203">
        <v>-8.8999999999999999E-3</v>
      </c>
      <c r="G160" s="101"/>
      <c r="H160" s="101"/>
      <c r="I160" s="202">
        <v>2E-3</v>
      </c>
      <c r="J160" s="101"/>
      <c r="K160" s="101"/>
      <c r="L160" s="202">
        <v>0.38740000000000002</v>
      </c>
      <c r="M160" s="101"/>
      <c r="N160" s="101"/>
      <c r="O160" s="202">
        <v>0.96150000000000002</v>
      </c>
      <c r="P160" s="102"/>
      <c r="Q160" s="101"/>
      <c r="R160" s="202">
        <v>2.0855999999999999</v>
      </c>
      <c r="S160" s="101"/>
      <c r="T160" s="101"/>
      <c r="U160" s="202">
        <v>2.4033000000000002</v>
      </c>
      <c r="V160" s="101"/>
      <c r="W160" s="101"/>
      <c r="X160" s="202">
        <v>3.0994000000000002</v>
      </c>
      <c r="Y160" s="101"/>
      <c r="Z160" s="101"/>
      <c r="AA160" s="202">
        <v>4.1559999999999997</v>
      </c>
      <c r="AB160" s="101"/>
      <c r="AC160" s="101"/>
      <c r="AD160" s="202">
        <v>1.4579</v>
      </c>
      <c r="AE160" s="101"/>
      <c r="AF160" s="101"/>
      <c r="AG160" s="101"/>
      <c r="AH160" s="101"/>
      <c r="AI160" s="101"/>
      <c r="AJ160" s="101"/>
      <c r="AK160" s="101"/>
      <c r="AL160" s="101"/>
      <c r="AM160" s="202">
        <v>1.3240000000000001</v>
      </c>
      <c r="AN160" s="101"/>
      <c r="AO160" s="101"/>
      <c r="AP160" s="202">
        <v>2.0825</v>
      </c>
      <c r="AQ160" s="101"/>
      <c r="AR160" s="101"/>
      <c r="AS160" s="202">
        <v>0.25729999999999997</v>
      </c>
      <c r="AT160" s="101"/>
      <c r="AU160" s="101"/>
      <c r="AV160" s="95">
        <v>0</v>
      </c>
      <c r="AW160" s="95">
        <v>0</v>
      </c>
      <c r="AX160" s="95"/>
      <c r="AY160" s="95" t="s">
        <v>3416</v>
      </c>
      <c r="AZ160" s="202">
        <v>0.3337</v>
      </c>
      <c r="BA160" s="101"/>
      <c r="BB160" s="101"/>
      <c r="BC160" s="202">
        <v>0.25729999999999997</v>
      </c>
      <c r="BD160" s="101"/>
      <c r="BE160" s="101"/>
      <c r="BF160" s="202">
        <v>0.25729999999999997</v>
      </c>
      <c r="BG160" s="101"/>
      <c r="BH160" s="101"/>
      <c r="BI160" s="94" t="s">
        <v>3376</v>
      </c>
      <c r="BJ160" s="121">
        <v>44244</v>
      </c>
      <c r="BK160" s="121">
        <v>44244</v>
      </c>
      <c r="BL160" s="122">
        <v>30011657</v>
      </c>
      <c r="BM160" s="204">
        <v>1013.24</v>
      </c>
      <c r="BN160" s="93" t="s">
        <v>3374</v>
      </c>
      <c r="BO160" s="95" t="s">
        <v>583</v>
      </c>
      <c r="BP160" s="95"/>
    </row>
    <row r="161" spans="1:68" ht="15.95" customHeight="1">
      <c r="A161" s="96" t="s">
        <v>919</v>
      </c>
      <c r="B161" s="97" t="s">
        <v>920</v>
      </c>
      <c r="C161" s="205">
        <v>0.32729999999999998</v>
      </c>
      <c r="D161" s="98"/>
      <c r="E161" s="98"/>
      <c r="F161" s="206">
        <v>-9.7000000000000003E-3</v>
      </c>
      <c r="G161" s="98"/>
      <c r="H161" s="98"/>
      <c r="I161" s="104">
        <v>0</v>
      </c>
      <c r="J161" s="98"/>
      <c r="K161" s="98"/>
      <c r="L161" s="205">
        <v>0.37990000000000002</v>
      </c>
      <c r="M161" s="98"/>
      <c r="N161" s="98"/>
      <c r="O161" s="205">
        <v>0.93789999999999996</v>
      </c>
      <c r="P161" s="99"/>
      <c r="Q161" s="98"/>
      <c r="R161" s="205">
        <v>2.0375000000000001</v>
      </c>
      <c r="S161" s="98"/>
      <c r="T161" s="98"/>
      <c r="U161" s="205">
        <v>2.3298999999999999</v>
      </c>
      <c r="V161" s="98"/>
      <c r="W161" s="98"/>
      <c r="X161" s="205">
        <v>2.9916</v>
      </c>
      <c r="Y161" s="98"/>
      <c r="Z161" s="98"/>
      <c r="AA161" s="205">
        <v>3.9173</v>
      </c>
      <c r="AB161" s="98"/>
      <c r="AC161" s="98"/>
      <c r="AD161" s="205">
        <v>1.1993</v>
      </c>
      <c r="AE161" s="98"/>
      <c r="AF161" s="98"/>
      <c r="AG161" s="205">
        <v>3.7273999999999998</v>
      </c>
      <c r="AH161" s="98"/>
      <c r="AI161" s="98"/>
      <c r="AJ161" s="205">
        <v>6.1353999999999997</v>
      </c>
      <c r="AK161" s="98"/>
      <c r="AL161" s="98"/>
      <c r="AM161" s="205">
        <v>6.7106000000000003</v>
      </c>
      <c r="AN161" s="98"/>
      <c r="AO161" s="98"/>
      <c r="AP161" s="205">
        <v>2.0324</v>
      </c>
      <c r="AQ161" s="98"/>
      <c r="AR161" s="98"/>
      <c r="AS161" s="205">
        <v>0.24260000000000001</v>
      </c>
      <c r="AT161" s="98"/>
      <c r="AU161" s="98"/>
      <c r="AV161" s="100">
        <v>0</v>
      </c>
      <c r="AW161" s="100">
        <v>0</v>
      </c>
      <c r="AX161" s="100"/>
      <c r="AY161" s="100" t="s">
        <v>3416</v>
      </c>
      <c r="AZ161" s="205">
        <v>0.32729999999999998</v>
      </c>
      <c r="BA161" s="98"/>
      <c r="BB161" s="98"/>
      <c r="BC161" s="205">
        <v>0.24260000000000001</v>
      </c>
      <c r="BD161" s="98"/>
      <c r="BE161" s="98"/>
      <c r="BF161" s="205">
        <v>0.24260000000000001</v>
      </c>
      <c r="BG161" s="98"/>
      <c r="BH161" s="98"/>
      <c r="BI161" s="97" t="s">
        <v>3376</v>
      </c>
      <c r="BJ161" s="125">
        <v>43397</v>
      </c>
      <c r="BK161" s="125">
        <v>43397</v>
      </c>
      <c r="BL161" s="126">
        <v>1151981</v>
      </c>
      <c r="BM161" s="207">
        <v>1033.1600000000001</v>
      </c>
      <c r="BN161" s="96" t="s">
        <v>3374</v>
      </c>
      <c r="BO161" s="100" t="s">
        <v>583</v>
      </c>
      <c r="BP161" s="100"/>
    </row>
    <row r="162" spans="1:68" ht="15.95" customHeight="1">
      <c r="A162" s="93" t="s">
        <v>923</v>
      </c>
      <c r="B162" s="94" t="s">
        <v>924</v>
      </c>
      <c r="C162" s="202">
        <v>0.3357</v>
      </c>
      <c r="D162" s="101"/>
      <c r="E162" s="101"/>
      <c r="F162" s="203">
        <v>-8.6999999999999994E-3</v>
      </c>
      <c r="G162" s="101"/>
      <c r="H162" s="101"/>
      <c r="I162" s="202">
        <v>2.8999999999999998E-3</v>
      </c>
      <c r="J162" s="101"/>
      <c r="K162" s="101"/>
      <c r="L162" s="202">
        <v>0.38919999999999999</v>
      </c>
      <c r="M162" s="101"/>
      <c r="N162" s="101"/>
      <c r="O162" s="202">
        <v>0.96879999999999999</v>
      </c>
      <c r="P162" s="102"/>
      <c r="Q162" s="101"/>
      <c r="R162" s="202">
        <v>2.0649000000000002</v>
      </c>
      <c r="S162" s="101"/>
      <c r="T162" s="101"/>
      <c r="U162" s="202">
        <v>2.3633000000000002</v>
      </c>
      <c r="V162" s="101"/>
      <c r="W162" s="101"/>
      <c r="X162" s="202">
        <v>3.0808</v>
      </c>
      <c r="Y162" s="101"/>
      <c r="Z162" s="101"/>
      <c r="AA162" s="202">
        <v>4.2539999999999996</v>
      </c>
      <c r="AB162" s="101"/>
      <c r="AC162" s="101"/>
      <c r="AD162" s="202">
        <v>1.6236999999999999</v>
      </c>
      <c r="AE162" s="101"/>
      <c r="AF162" s="101"/>
      <c r="AG162" s="202">
        <v>4.3026999999999997</v>
      </c>
      <c r="AH162" s="101"/>
      <c r="AI162" s="101"/>
      <c r="AJ162" s="202">
        <v>6.9257</v>
      </c>
      <c r="AK162" s="101"/>
      <c r="AL162" s="101"/>
      <c r="AM162" s="202">
        <v>8.4655000000000005</v>
      </c>
      <c r="AN162" s="101"/>
      <c r="AO162" s="101"/>
      <c r="AP162" s="202">
        <v>2.0589</v>
      </c>
      <c r="AQ162" s="101"/>
      <c r="AR162" s="101"/>
      <c r="AS162" s="202">
        <v>0.2591</v>
      </c>
      <c r="AT162" s="101"/>
      <c r="AU162" s="101"/>
      <c r="AV162" s="95">
        <v>0</v>
      </c>
      <c r="AW162" s="95">
        <v>0</v>
      </c>
      <c r="AX162" s="95"/>
      <c r="AY162" s="95" t="s">
        <v>3416</v>
      </c>
      <c r="AZ162" s="202">
        <v>0.3357</v>
      </c>
      <c r="BA162" s="101"/>
      <c r="BB162" s="101"/>
      <c r="BC162" s="202">
        <v>0.2591</v>
      </c>
      <c r="BD162" s="101"/>
      <c r="BE162" s="101"/>
      <c r="BF162" s="202">
        <v>0.2591</v>
      </c>
      <c r="BG162" s="101"/>
      <c r="BH162" s="101"/>
      <c r="BI162" s="94" t="s">
        <v>3376</v>
      </c>
      <c r="BJ162" s="121">
        <v>43409</v>
      </c>
      <c r="BK162" s="121">
        <v>43409</v>
      </c>
      <c r="BL162" s="122">
        <v>429338</v>
      </c>
      <c r="BM162" s="204">
        <v>1037.01</v>
      </c>
      <c r="BN162" s="93" t="s">
        <v>3374</v>
      </c>
      <c r="BO162" s="95" t="s">
        <v>583</v>
      </c>
      <c r="BP162" s="95"/>
    </row>
    <row r="163" spans="1:68" ht="15.95" customHeight="1">
      <c r="A163" s="96" t="s">
        <v>927</v>
      </c>
      <c r="B163" s="97" t="s">
        <v>3417</v>
      </c>
      <c r="C163" s="205">
        <v>0.66869999999999996</v>
      </c>
      <c r="D163" s="205">
        <v>0.75760000000000005</v>
      </c>
      <c r="E163" s="206">
        <v>-8.8900000000000007E-2</v>
      </c>
      <c r="F163" s="205">
        <v>0.1696</v>
      </c>
      <c r="G163" s="205">
        <v>0.20130000000000001</v>
      </c>
      <c r="H163" s="206">
        <v>-3.1699999999999999E-2</v>
      </c>
      <c r="I163" s="205">
        <v>0.73060000000000003</v>
      </c>
      <c r="J163" s="205">
        <v>0.75529999999999997</v>
      </c>
      <c r="K163" s="206">
        <v>-2.47E-2</v>
      </c>
      <c r="L163" s="205">
        <v>0.9879</v>
      </c>
      <c r="M163" s="205">
        <v>1.1571</v>
      </c>
      <c r="N163" s="206">
        <v>-0.16919999999999999</v>
      </c>
      <c r="O163" s="205">
        <v>4.3468</v>
      </c>
      <c r="P163" s="205">
        <v>4.8596000000000004</v>
      </c>
      <c r="Q163" s="206">
        <v>-0.51280000000000003</v>
      </c>
      <c r="R163" s="205">
        <v>4.4111000000000002</v>
      </c>
      <c r="S163" s="205">
        <v>6.4271000000000003</v>
      </c>
      <c r="T163" s="206">
        <v>-2.0160999999999998</v>
      </c>
      <c r="U163" s="205">
        <v>3.8472</v>
      </c>
      <c r="V163" s="205">
        <v>7.6116999999999999</v>
      </c>
      <c r="W163" s="206">
        <v>-3.7646000000000002</v>
      </c>
      <c r="X163" s="205">
        <v>3.6198000000000001</v>
      </c>
      <c r="Y163" s="205">
        <v>8.5763999999999996</v>
      </c>
      <c r="Z163" s="206">
        <v>-4.9565999999999999</v>
      </c>
      <c r="AA163" s="206">
        <v>-5.7592999999999996</v>
      </c>
      <c r="AB163" s="206">
        <v>-0.87980000000000003</v>
      </c>
      <c r="AC163" s="206">
        <v>-4.8794000000000004</v>
      </c>
      <c r="AD163" s="206">
        <v>-5.8209999999999997</v>
      </c>
      <c r="AE163" s="206">
        <v>-3.2395999999999998</v>
      </c>
      <c r="AF163" s="206">
        <v>-2.5813999999999999</v>
      </c>
      <c r="AG163" s="205">
        <v>3.0661</v>
      </c>
      <c r="AH163" s="205">
        <v>7.9748999999999999</v>
      </c>
      <c r="AI163" s="206">
        <v>-4.9088000000000003</v>
      </c>
      <c r="AJ163" s="205">
        <v>7.2324999999999999</v>
      </c>
      <c r="AK163" s="205">
        <v>15.2788</v>
      </c>
      <c r="AL163" s="206">
        <v>-8.0463000000000005</v>
      </c>
      <c r="AM163" s="205">
        <v>5.9983000000000004</v>
      </c>
      <c r="AN163" s="205">
        <v>15.1812</v>
      </c>
      <c r="AO163" s="206">
        <v>-9.1829000000000001</v>
      </c>
      <c r="AP163" s="205">
        <v>1.6160000000000001</v>
      </c>
      <c r="AQ163" s="205">
        <v>3.7551000000000001</v>
      </c>
      <c r="AR163" s="206">
        <v>-2.1391</v>
      </c>
      <c r="AS163" s="205">
        <v>0.60189999999999999</v>
      </c>
      <c r="AT163" s="206">
        <v>-5.4300000000000001E-2</v>
      </c>
      <c r="AU163" s="205">
        <v>0.65629999999999999</v>
      </c>
      <c r="AV163" s="100">
        <v>0</v>
      </c>
      <c r="AW163" s="100">
        <v>0</v>
      </c>
      <c r="AX163" s="100"/>
      <c r="AY163" s="100" t="s">
        <v>3372</v>
      </c>
      <c r="AZ163" s="205">
        <v>0.66869999999999996</v>
      </c>
      <c r="BA163" s="205">
        <v>0.75760000000000005</v>
      </c>
      <c r="BB163" s="206">
        <v>-8.8900000000000007E-2</v>
      </c>
      <c r="BC163" s="205">
        <v>0.60189999999999999</v>
      </c>
      <c r="BD163" s="206">
        <v>-5.4300000000000001E-2</v>
      </c>
      <c r="BE163" s="205">
        <v>0.65629999999999999</v>
      </c>
      <c r="BF163" s="205">
        <v>0.60189999999999999</v>
      </c>
      <c r="BG163" s="206">
        <v>-5.4300000000000001E-2</v>
      </c>
      <c r="BH163" s="205">
        <v>0.65629999999999999</v>
      </c>
      <c r="BI163" s="97" t="s">
        <v>3382</v>
      </c>
      <c r="BJ163" s="125">
        <v>43348</v>
      </c>
      <c r="BK163" s="125">
        <v>43348</v>
      </c>
      <c r="BL163" s="126">
        <v>3547891</v>
      </c>
      <c r="BM163" s="207">
        <v>1016.16</v>
      </c>
      <c r="BN163" s="96" t="s">
        <v>3374</v>
      </c>
      <c r="BO163" s="100" t="s">
        <v>41</v>
      </c>
      <c r="BP163" s="100"/>
    </row>
    <row r="164" spans="1:68" ht="15.95" customHeight="1">
      <c r="A164" s="93" t="s">
        <v>931</v>
      </c>
      <c r="B164" s="94" t="s">
        <v>3418</v>
      </c>
      <c r="C164" s="202">
        <v>0.6895</v>
      </c>
      <c r="D164" s="202">
        <v>0.75760000000000005</v>
      </c>
      <c r="E164" s="203">
        <v>-6.8099999999999994E-2</v>
      </c>
      <c r="F164" s="202">
        <v>0.17030000000000001</v>
      </c>
      <c r="G164" s="202">
        <v>0.20130000000000001</v>
      </c>
      <c r="H164" s="203">
        <v>-3.1E-2</v>
      </c>
      <c r="I164" s="202">
        <v>0.73640000000000005</v>
      </c>
      <c r="J164" s="202">
        <v>0.75529999999999997</v>
      </c>
      <c r="K164" s="203">
        <v>-1.89E-2</v>
      </c>
      <c r="L164" s="202">
        <v>1.0123</v>
      </c>
      <c r="M164" s="202">
        <v>1.1571</v>
      </c>
      <c r="N164" s="203">
        <v>-0.14480000000000001</v>
      </c>
      <c r="O164" s="202">
        <v>4.4207999999999998</v>
      </c>
      <c r="P164" s="202">
        <v>4.8596000000000004</v>
      </c>
      <c r="Q164" s="203">
        <v>-0.43880000000000002</v>
      </c>
      <c r="R164" s="202">
        <v>4.5580999999999996</v>
      </c>
      <c r="S164" s="202">
        <v>6.4271000000000003</v>
      </c>
      <c r="T164" s="203">
        <v>-1.869</v>
      </c>
      <c r="U164" s="202">
        <v>4.0652999999999997</v>
      </c>
      <c r="V164" s="202">
        <v>7.6116999999999999</v>
      </c>
      <c r="W164" s="203">
        <v>-3.5464000000000002</v>
      </c>
      <c r="X164" s="202">
        <v>3.9047000000000001</v>
      </c>
      <c r="Y164" s="202">
        <v>8.5763999999999996</v>
      </c>
      <c r="Z164" s="203">
        <v>-4.6717000000000004</v>
      </c>
      <c r="AA164" s="203">
        <v>-5.2241</v>
      </c>
      <c r="AB164" s="203">
        <v>-0.87980000000000003</v>
      </c>
      <c r="AC164" s="203">
        <v>-4.3441999999999998</v>
      </c>
      <c r="AD164" s="203">
        <v>-4.9972000000000003</v>
      </c>
      <c r="AE164" s="203">
        <v>-3.2395999999999998</v>
      </c>
      <c r="AF164" s="203">
        <v>-1.7576000000000001</v>
      </c>
      <c r="AG164" s="202">
        <v>4.0534999999999997</v>
      </c>
      <c r="AH164" s="202">
        <v>7.9748999999999999</v>
      </c>
      <c r="AI164" s="203">
        <v>-3.9214000000000002</v>
      </c>
      <c r="AJ164" s="202">
        <v>8.3153000000000006</v>
      </c>
      <c r="AK164" s="202">
        <v>15.2788</v>
      </c>
      <c r="AL164" s="203">
        <v>-6.9634999999999998</v>
      </c>
      <c r="AM164" s="202">
        <v>7.0513000000000003</v>
      </c>
      <c r="AN164" s="202">
        <v>15.1812</v>
      </c>
      <c r="AO164" s="203">
        <v>-8.1298999999999992</v>
      </c>
      <c r="AP164" s="202">
        <v>1.78</v>
      </c>
      <c r="AQ164" s="202">
        <v>3.7551000000000001</v>
      </c>
      <c r="AR164" s="203">
        <v>-1.9751000000000001</v>
      </c>
      <c r="AS164" s="202">
        <v>0.64670000000000005</v>
      </c>
      <c r="AT164" s="203">
        <v>-5.4300000000000001E-2</v>
      </c>
      <c r="AU164" s="202">
        <v>0.70099999999999996</v>
      </c>
      <c r="AV164" s="95">
        <v>0</v>
      </c>
      <c r="AW164" s="95">
        <v>0</v>
      </c>
      <c r="AX164" s="95"/>
      <c r="AY164" s="95" t="s">
        <v>3372</v>
      </c>
      <c r="AZ164" s="202">
        <v>0.6895</v>
      </c>
      <c r="BA164" s="202">
        <v>0.75760000000000005</v>
      </c>
      <c r="BB164" s="203">
        <v>-6.8099999999999994E-2</v>
      </c>
      <c r="BC164" s="202">
        <v>0.64670000000000005</v>
      </c>
      <c r="BD164" s="203">
        <v>-5.4300000000000001E-2</v>
      </c>
      <c r="BE164" s="202">
        <v>0.70099999999999996</v>
      </c>
      <c r="BF164" s="202">
        <v>0.64670000000000005</v>
      </c>
      <c r="BG164" s="203">
        <v>-5.4300000000000001E-2</v>
      </c>
      <c r="BH164" s="202">
        <v>0.70099999999999996</v>
      </c>
      <c r="BI164" s="94" t="s">
        <v>3382</v>
      </c>
      <c r="BJ164" s="121">
        <v>43348</v>
      </c>
      <c r="BK164" s="121">
        <v>43348</v>
      </c>
      <c r="BL164" s="122">
        <v>109152</v>
      </c>
      <c r="BM164" s="204">
        <v>1017.8</v>
      </c>
      <c r="BN164" s="93" t="s">
        <v>3374</v>
      </c>
      <c r="BO164" s="95" t="s">
        <v>41</v>
      </c>
      <c r="BP164" s="95"/>
    </row>
    <row r="165" spans="1:68" ht="15.95" customHeight="1">
      <c r="A165" s="96" t="s">
        <v>935</v>
      </c>
      <c r="B165" s="97" t="s">
        <v>936</v>
      </c>
      <c r="C165" s="205">
        <v>2.4182999999999999</v>
      </c>
      <c r="D165" s="98"/>
      <c r="E165" s="98"/>
      <c r="F165" s="205">
        <v>0.40010000000000001</v>
      </c>
      <c r="G165" s="98"/>
      <c r="H165" s="98"/>
      <c r="I165" s="205">
        <v>1.048</v>
      </c>
      <c r="J165" s="98"/>
      <c r="K165" s="98"/>
      <c r="L165" s="205">
        <v>2.9590000000000001</v>
      </c>
      <c r="M165" s="98"/>
      <c r="N165" s="98"/>
      <c r="O165" s="205">
        <v>10.648099999999999</v>
      </c>
      <c r="P165" s="99"/>
      <c r="Q165" s="98"/>
      <c r="R165" s="205">
        <v>11.1972</v>
      </c>
      <c r="S165" s="98"/>
      <c r="T165" s="98"/>
      <c r="U165" s="205">
        <v>15.694000000000001</v>
      </c>
      <c r="V165" s="98"/>
      <c r="W165" s="98"/>
      <c r="X165" s="205">
        <v>18.3642</v>
      </c>
      <c r="Y165" s="98"/>
      <c r="Z165" s="98"/>
      <c r="AA165" s="205">
        <v>21.978200000000001</v>
      </c>
      <c r="AB165" s="98"/>
      <c r="AC165" s="98"/>
      <c r="AD165" s="205">
        <v>22.983499999999999</v>
      </c>
      <c r="AE165" s="98"/>
      <c r="AF165" s="98"/>
      <c r="AG165" s="205">
        <v>44.406199999999998</v>
      </c>
      <c r="AH165" s="98"/>
      <c r="AI165" s="98"/>
      <c r="AJ165" s="98"/>
      <c r="AK165" s="98"/>
      <c r="AL165" s="98"/>
      <c r="AM165" s="205">
        <v>55.749299999999998</v>
      </c>
      <c r="AN165" s="98"/>
      <c r="AO165" s="98"/>
      <c r="AP165" s="205">
        <v>10.289300000000001</v>
      </c>
      <c r="AQ165" s="98"/>
      <c r="AR165" s="98"/>
      <c r="AS165" s="205">
        <v>6.9328000000000003</v>
      </c>
      <c r="AT165" s="98"/>
      <c r="AU165" s="98"/>
      <c r="AV165" s="100">
        <v>1.889</v>
      </c>
      <c r="AW165" s="100">
        <v>0</v>
      </c>
      <c r="AX165" s="100"/>
      <c r="AY165" s="100" t="s">
        <v>3372</v>
      </c>
      <c r="AZ165" s="205">
        <v>2.4182999999999999</v>
      </c>
      <c r="BA165" s="98"/>
      <c r="BB165" s="98"/>
      <c r="BC165" s="205">
        <v>6.9328000000000003</v>
      </c>
      <c r="BD165" s="98"/>
      <c r="BE165" s="98"/>
      <c r="BF165" s="205">
        <v>6.9328000000000003</v>
      </c>
      <c r="BG165" s="98"/>
      <c r="BH165" s="98"/>
      <c r="BI165" s="97" t="s">
        <v>3376</v>
      </c>
      <c r="BJ165" s="125">
        <v>43713</v>
      </c>
      <c r="BK165" s="125">
        <v>43713</v>
      </c>
      <c r="BL165" s="126">
        <v>79931695160</v>
      </c>
      <c r="BM165" s="207">
        <v>1540.73</v>
      </c>
      <c r="BN165" s="96" t="s">
        <v>3374</v>
      </c>
      <c r="BO165" s="100" t="s">
        <v>70</v>
      </c>
      <c r="BP165" s="100"/>
    </row>
    <row r="166" spans="1:68" ht="15.95" customHeight="1">
      <c r="A166" s="93" t="s">
        <v>946</v>
      </c>
      <c r="B166" s="94" t="s">
        <v>947</v>
      </c>
      <c r="C166" s="202">
        <v>2.3934000000000002</v>
      </c>
      <c r="D166" s="101"/>
      <c r="E166" s="101"/>
      <c r="F166" s="202">
        <v>0.37530000000000002</v>
      </c>
      <c r="G166" s="101"/>
      <c r="H166" s="101"/>
      <c r="I166" s="202">
        <v>1.1863999999999999</v>
      </c>
      <c r="J166" s="101"/>
      <c r="K166" s="101"/>
      <c r="L166" s="202">
        <v>2.9975999999999998</v>
      </c>
      <c r="M166" s="101"/>
      <c r="N166" s="101"/>
      <c r="O166" s="202">
        <v>8.4071999999999996</v>
      </c>
      <c r="P166" s="102"/>
      <c r="Q166" s="101"/>
      <c r="R166" s="202">
        <v>9.6166999999999998</v>
      </c>
      <c r="S166" s="101"/>
      <c r="T166" s="101"/>
      <c r="U166" s="202">
        <v>13.495699999999999</v>
      </c>
      <c r="V166" s="101"/>
      <c r="W166" s="101"/>
      <c r="X166" s="202">
        <v>14.3705</v>
      </c>
      <c r="Y166" s="101"/>
      <c r="Z166" s="101"/>
      <c r="AA166" s="202">
        <v>9.7215000000000007</v>
      </c>
      <c r="AB166" s="101"/>
      <c r="AC166" s="101"/>
      <c r="AD166" s="202">
        <v>5.0345000000000004</v>
      </c>
      <c r="AE166" s="101"/>
      <c r="AF166" s="101"/>
      <c r="AG166" s="202">
        <v>28.300899999999999</v>
      </c>
      <c r="AH166" s="101"/>
      <c r="AI166" s="101"/>
      <c r="AJ166" s="101"/>
      <c r="AK166" s="101"/>
      <c r="AL166" s="101"/>
      <c r="AM166" s="202">
        <v>35.855200000000004</v>
      </c>
      <c r="AN166" s="101"/>
      <c r="AO166" s="101"/>
      <c r="AP166" s="202">
        <v>8.5114000000000001</v>
      </c>
      <c r="AQ166" s="101"/>
      <c r="AR166" s="101"/>
      <c r="AS166" s="202">
        <v>4.0964999999999998</v>
      </c>
      <c r="AT166" s="101"/>
      <c r="AU166" s="101"/>
      <c r="AV166" s="95">
        <v>0</v>
      </c>
      <c r="AW166" s="95">
        <v>0</v>
      </c>
      <c r="AX166" s="95"/>
      <c r="AY166" s="95" t="s">
        <v>3372</v>
      </c>
      <c r="AZ166" s="202">
        <v>2.3934000000000002</v>
      </c>
      <c r="BA166" s="101"/>
      <c r="BB166" s="101"/>
      <c r="BC166" s="202">
        <v>4.0964999999999998</v>
      </c>
      <c r="BD166" s="101"/>
      <c r="BE166" s="101"/>
      <c r="BF166" s="202">
        <v>4.0964999999999998</v>
      </c>
      <c r="BG166" s="101"/>
      <c r="BH166" s="101"/>
      <c r="BI166" s="94" t="s">
        <v>3376</v>
      </c>
      <c r="BJ166" s="121">
        <v>43713</v>
      </c>
      <c r="BK166" s="121">
        <v>43713</v>
      </c>
      <c r="BL166" s="122">
        <v>38537701926</v>
      </c>
      <c r="BM166" s="204">
        <v>1342.46</v>
      </c>
      <c r="BN166" s="93" t="s">
        <v>3374</v>
      </c>
      <c r="BO166" s="95" t="s">
        <v>70</v>
      </c>
      <c r="BP166" s="95"/>
    </row>
    <row r="167" spans="1:68" ht="15.95" customHeight="1">
      <c r="A167" s="96" t="s">
        <v>954</v>
      </c>
      <c r="B167" s="97" t="s">
        <v>955</v>
      </c>
      <c r="C167" s="205">
        <v>2.3285</v>
      </c>
      <c r="D167" s="98"/>
      <c r="E167" s="98"/>
      <c r="F167" s="205">
        <v>0.37380000000000002</v>
      </c>
      <c r="G167" s="98"/>
      <c r="H167" s="98"/>
      <c r="I167" s="205">
        <v>1.171</v>
      </c>
      <c r="J167" s="98"/>
      <c r="K167" s="98"/>
      <c r="L167" s="205">
        <v>2.9197000000000002</v>
      </c>
      <c r="M167" s="98"/>
      <c r="N167" s="98"/>
      <c r="O167" s="205">
        <v>8.1542999999999992</v>
      </c>
      <c r="P167" s="99"/>
      <c r="Q167" s="98"/>
      <c r="R167" s="205">
        <v>9.1044</v>
      </c>
      <c r="S167" s="98"/>
      <c r="T167" s="98"/>
      <c r="U167" s="205">
        <v>12.691599999999999</v>
      </c>
      <c r="V167" s="98"/>
      <c r="W167" s="98"/>
      <c r="X167" s="205">
        <v>13.290699999999999</v>
      </c>
      <c r="Y167" s="98"/>
      <c r="Z167" s="98"/>
      <c r="AA167" s="205">
        <v>7.6214000000000004</v>
      </c>
      <c r="AB167" s="98"/>
      <c r="AC167" s="98"/>
      <c r="AD167" s="205">
        <v>1.9749000000000001</v>
      </c>
      <c r="AE167" s="98"/>
      <c r="AF167" s="98"/>
      <c r="AG167" s="98"/>
      <c r="AH167" s="98"/>
      <c r="AI167" s="98"/>
      <c r="AJ167" s="98"/>
      <c r="AK167" s="98"/>
      <c r="AL167" s="98"/>
      <c r="AM167" s="205">
        <v>4.1980000000000004</v>
      </c>
      <c r="AN167" s="98"/>
      <c r="AO167" s="98"/>
      <c r="AP167" s="205">
        <v>8.0275999999999996</v>
      </c>
      <c r="AQ167" s="98"/>
      <c r="AR167" s="98"/>
      <c r="AS167" s="205">
        <v>3.9474999999999998</v>
      </c>
      <c r="AT167" s="98"/>
      <c r="AU167" s="98"/>
      <c r="AV167" s="100">
        <v>0</v>
      </c>
      <c r="AW167" s="100">
        <v>0</v>
      </c>
      <c r="AX167" s="100"/>
      <c r="AY167" s="100" t="s">
        <v>3372</v>
      </c>
      <c r="AZ167" s="205">
        <v>2.3285</v>
      </c>
      <c r="BA167" s="98"/>
      <c r="BB167" s="98"/>
      <c r="BC167" s="205">
        <v>3.9474999999999998</v>
      </c>
      <c r="BD167" s="98"/>
      <c r="BE167" s="98"/>
      <c r="BF167" s="205">
        <v>3.9474999999999998</v>
      </c>
      <c r="BG167" s="98"/>
      <c r="BH167" s="98"/>
      <c r="BI167" s="97" t="s">
        <v>3376</v>
      </c>
      <c r="BJ167" s="125">
        <v>44215</v>
      </c>
      <c r="BK167" s="125">
        <v>44215</v>
      </c>
      <c r="BL167" s="126">
        <v>3913420134</v>
      </c>
      <c r="BM167" s="207">
        <v>1041.98</v>
      </c>
      <c r="BN167" s="96" t="s">
        <v>3374</v>
      </c>
      <c r="BO167" s="100" t="s">
        <v>70</v>
      </c>
      <c r="BP167" s="100"/>
    </row>
    <row r="168" spans="1:68" ht="15.95" customHeight="1">
      <c r="A168" s="93" t="s">
        <v>959</v>
      </c>
      <c r="B168" s="94" t="s">
        <v>960</v>
      </c>
      <c r="C168" s="202">
        <v>2.3502999999999998</v>
      </c>
      <c r="D168" s="101"/>
      <c r="E168" s="101"/>
      <c r="F168" s="202">
        <v>0.37459999999999999</v>
      </c>
      <c r="G168" s="101"/>
      <c r="H168" s="101"/>
      <c r="I168" s="202">
        <v>1.1768000000000001</v>
      </c>
      <c r="J168" s="101"/>
      <c r="K168" s="101"/>
      <c r="L168" s="202">
        <v>2.9458000000000002</v>
      </c>
      <c r="M168" s="101"/>
      <c r="N168" s="101"/>
      <c r="O168" s="202">
        <v>8.2395999999999994</v>
      </c>
      <c r="P168" s="102"/>
      <c r="Q168" s="101"/>
      <c r="R168" s="202">
        <v>9.2753999999999994</v>
      </c>
      <c r="S168" s="101"/>
      <c r="T168" s="101"/>
      <c r="U168" s="202">
        <v>12.9612</v>
      </c>
      <c r="V168" s="101"/>
      <c r="W168" s="101"/>
      <c r="X168" s="202">
        <v>13.6509</v>
      </c>
      <c r="Y168" s="101"/>
      <c r="Z168" s="101"/>
      <c r="AA168" s="202">
        <v>8.3051999999999992</v>
      </c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  <c r="AM168" s="202">
        <v>3.7848999999999999</v>
      </c>
      <c r="AN168" s="101"/>
      <c r="AO168" s="101"/>
      <c r="AP168" s="202">
        <v>8.1888000000000005</v>
      </c>
      <c r="AQ168" s="101"/>
      <c r="AR168" s="101"/>
      <c r="AS168" s="202">
        <v>3.9980000000000002</v>
      </c>
      <c r="AT168" s="101"/>
      <c r="AU168" s="101"/>
      <c r="AV168" s="95">
        <v>0</v>
      </c>
      <c r="AW168" s="95">
        <v>0</v>
      </c>
      <c r="AX168" s="95"/>
      <c r="AY168" s="95" t="s">
        <v>3372</v>
      </c>
      <c r="AZ168" s="202">
        <v>2.3502999999999998</v>
      </c>
      <c r="BA168" s="101"/>
      <c r="BB168" s="101"/>
      <c r="BC168" s="202">
        <v>3.9980000000000002</v>
      </c>
      <c r="BD168" s="101"/>
      <c r="BE168" s="101"/>
      <c r="BF168" s="202">
        <v>3.9980000000000002</v>
      </c>
      <c r="BG168" s="101"/>
      <c r="BH168" s="101"/>
      <c r="BI168" s="94" t="s">
        <v>3376</v>
      </c>
      <c r="BJ168" s="121">
        <v>44288</v>
      </c>
      <c r="BK168" s="121">
        <v>44288</v>
      </c>
      <c r="BL168" s="122">
        <v>139766170</v>
      </c>
      <c r="BM168" s="204">
        <v>1036.8599999999999</v>
      </c>
      <c r="BN168" s="93" t="s">
        <v>3374</v>
      </c>
      <c r="BO168" s="95" t="s">
        <v>70</v>
      </c>
      <c r="BP168" s="95"/>
    </row>
    <row r="169" spans="1:68" ht="15.95" customHeight="1">
      <c r="A169" s="96" t="s">
        <v>963</v>
      </c>
      <c r="B169" s="97" t="s">
        <v>964</v>
      </c>
      <c r="C169" s="205">
        <v>2.3048000000000002</v>
      </c>
      <c r="D169" s="98"/>
      <c r="E169" s="98"/>
      <c r="F169" s="205">
        <v>0.3735</v>
      </c>
      <c r="G169" s="98"/>
      <c r="H169" s="98"/>
      <c r="I169" s="205">
        <v>1.1645000000000001</v>
      </c>
      <c r="J169" s="98"/>
      <c r="K169" s="98"/>
      <c r="L169" s="205">
        <v>2.8914</v>
      </c>
      <c r="M169" s="98"/>
      <c r="N169" s="98"/>
      <c r="O169" s="205">
        <v>8.0655999999999999</v>
      </c>
      <c r="P169" s="99"/>
      <c r="Q169" s="98"/>
      <c r="R169" s="205">
        <v>8.9254999999999995</v>
      </c>
      <c r="S169" s="98"/>
      <c r="T169" s="98"/>
      <c r="U169" s="205">
        <v>12.412100000000001</v>
      </c>
      <c r="V169" s="98"/>
      <c r="W169" s="98"/>
      <c r="X169" s="205">
        <v>12.9168</v>
      </c>
      <c r="Y169" s="98"/>
      <c r="Z169" s="98"/>
      <c r="AA169" s="205">
        <v>6.9085000000000001</v>
      </c>
      <c r="AB169" s="98"/>
      <c r="AC169" s="98"/>
      <c r="AD169" s="205">
        <v>0.94179999999999997</v>
      </c>
      <c r="AE169" s="98"/>
      <c r="AF169" s="98"/>
      <c r="AG169" s="205">
        <v>21.787099999999999</v>
      </c>
      <c r="AH169" s="98"/>
      <c r="AI169" s="98"/>
      <c r="AJ169" s="98"/>
      <c r="AK169" s="98"/>
      <c r="AL169" s="98"/>
      <c r="AM169" s="205">
        <v>17.730399999999999</v>
      </c>
      <c r="AN169" s="98"/>
      <c r="AO169" s="98"/>
      <c r="AP169" s="205">
        <v>7.8577000000000004</v>
      </c>
      <c r="AQ169" s="98"/>
      <c r="AR169" s="98"/>
      <c r="AS169" s="205">
        <v>3.8957000000000002</v>
      </c>
      <c r="AT169" s="98"/>
      <c r="AU169" s="98"/>
      <c r="AV169" s="100">
        <v>0</v>
      </c>
      <c r="AW169" s="100">
        <v>0</v>
      </c>
      <c r="AX169" s="100"/>
      <c r="AY169" s="100" t="s">
        <v>3372</v>
      </c>
      <c r="AZ169" s="205">
        <v>2.3048000000000002</v>
      </c>
      <c r="BA169" s="98"/>
      <c r="BB169" s="98"/>
      <c r="BC169" s="205">
        <v>3.8957000000000002</v>
      </c>
      <c r="BD169" s="98"/>
      <c r="BE169" s="98"/>
      <c r="BF169" s="205">
        <v>3.8957000000000002</v>
      </c>
      <c r="BG169" s="98"/>
      <c r="BH169" s="98"/>
      <c r="BI169" s="97" t="s">
        <v>3376</v>
      </c>
      <c r="BJ169" s="125">
        <v>43875</v>
      </c>
      <c r="BK169" s="125">
        <v>43875</v>
      </c>
      <c r="BL169" s="126">
        <v>71751287</v>
      </c>
      <c r="BM169" s="207">
        <v>1177.18</v>
      </c>
      <c r="BN169" s="96" t="s">
        <v>3374</v>
      </c>
      <c r="BO169" s="100" t="s">
        <v>70</v>
      </c>
      <c r="BP169" s="100"/>
    </row>
    <row r="170" spans="1:68" ht="15.95" customHeight="1">
      <c r="A170" s="93" t="s">
        <v>968</v>
      </c>
      <c r="B170" s="94" t="s">
        <v>969</v>
      </c>
      <c r="C170" s="202">
        <v>2.3382999999999998</v>
      </c>
      <c r="D170" s="101"/>
      <c r="E170" s="101"/>
      <c r="F170" s="202">
        <v>0.37440000000000001</v>
      </c>
      <c r="G170" s="101"/>
      <c r="H170" s="101"/>
      <c r="I170" s="202">
        <v>1.1736</v>
      </c>
      <c r="J170" s="101"/>
      <c r="K170" s="101"/>
      <c r="L170" s="202">
        <v>2.9323000000000001</v>
      </c>
      <c r="M170" s="101"/>
      <c r="N170" s="101"/>
      <c r="O170" s="202">
        <v>8.1950000000000003</v>
      </c>
      <c r="P170" s="102"/>
      <c r="Q170" s="101"/>
      <c r="R170" s="202">
        <v>9.1867999999999999</v>
      </c>
      <c r="S170" s="101"/>
      <c r="T170" s="101"/>
      <c r="U170" s="202">
        <v>12.819599999999999</v>
      </c>
      <c r="V170" s="101"/>
      <c r="W170" s="101"/>
      <c r="X170" s="202">
        <v>13.462899999999999</v>
      </c>
      <c r="Y170" s="101"/>
      <c r="Z170" s="101"/>
      <c r="AA170" s="202">
        <v>7.9470999999999998</v>
      </c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  <c r="AM170" s="202">
        <v>2.6827999999999999</v>
      </c>
      <c r="AN170" s="101"/>
      <c r="AO170" s="101"/>
      <c r="AP170" s="202">
        <v>8.1038999999999994</v>
      </c>
      <c r="AQ170" s="101"/>
      <c r="AR170" s="101"/>
      <c r="AS170" s="202">
        <v>3.9714999999999998</v>
      </c>
      <c r="AT170" s="101"/>
      <c r="AU170" s="101"/>
      <c r="AV170" s="95">
        <v>0</v>
      </c>
      <c r="AW170" s="95">
        <v>0</v>
      </c>
      <c r="AX170" s="95"/>
      <c r="AY170" s="95" t="s">
        <v>3372</v>
      </c>
      <c r="AZ170" s="202">
        <v>2.3382999999999998</v>
      </c>
      <c r="BA170" s="101"/>
      <c r="BB170" s="101"/>
      <c r="BC170" s="202">
        <v>3.9714999999999998</v>
      </c>
      <c r="BD170" s="101"/>
      <c r="BE170" s="101"/>
      <c r="BF170" s="202">
        <v>3.9714999999999998</v>
      </c>
      <c r="BG170" s="101"/>
      <c r="BH170" s="101"/>
      <c r="BI170" s="94" t="s">
        <v>3376</v>
      </c>
      <c r="BJ170" s="121">
        <v>44291</v>
      </c>
      <c r="BK170" s="121">
        <v>44291</v>
      </c>
      <c r="BL170" s="122">
        <v>93728126</v>
      </c>
      <c r="BM170" s="204">
        <v>1026.76</v>
      </c>
      <c r="BN170" s="93" t="s">
        <v>3374</v>
      </c>
      <c r="BO170" s="95" t="s">
        <v>70</v>
      </c>
      <c r="BP170" s="95"/>
    </row>
    <row r="171" spans="1:68" ht="15.95" customHeight="1">
      <c r="A171" s="96" t="s">
        <v>972</v>
      </c>
      <c r="B171" s="97" t="s">
        <v>973</v>
      </c>
      <c r="C171" s="205">
        <v>2.3693</v>
      </c>
      <c r="D171" s="98"/>
      <c r="E171" s="98"/>
      <c r="F171" s="205">
        <v>0.37519999999999998</v>
      </c>
      <c r="G171" s="98"/>
      <c r="H171" s="98"/>
      <c r="I171" s="205">
        <v>1.1807000000000001</v>
      </c>
      <c r="J171" s="98"/>
      <c r="K171" s="98"/>
      <c r="L171" s="205">
        <v>2.9685000000000001</v>
      </c>
      <c r="M171" s="98"/>
      <c r="N171" s="98"/>
      <c r="O171" s="205">
        <v>8.3148</v>
      </c>
      <c r="P171" s="99"/>
      <c r="Q171" s="98"/>
      <c r="R171" s="205">
        <v>9.4290000000000003</v>
      </c>
      <c r="S171" s="98"/>
      <c r="T171" s="98"/>
      <c r="U171" s="205">
        <v>13.2006</v>
      </c>
      <c r="V171" s="98"/>
      <c r="W171" s="98"/>
      <c r="X171" s="205">
        <v>13.973599999999999</v>
      </c>
      <c r="Y171" s="98"/>
      <c r="Z171" s="98"/>
      <c r="AA171" s="205">
        <v>8.9262999999999995</v>
      </c>
      <c r="AB171" s="98"/>
      <c r="AC171" s="98"/>
      <c r="AD171" s="205">
        <v>3.8399000000000001</v>
      </c>
      <c r="AE171" s="98"/>
      <c r="AF171" s="98"/>
      <c r="AG171" s="205">
        <v>26.346900000000002</v>
      </c>
      <c r="AH171" s="98"/>
      <c r="AI171" s="98"/>
      <c r="AJ171" s="98"/>
      <c r="AK171" s="98"/>
      <c r="AL171" s="98"/>
      <c r="AM171" s="205">
        <v>33.524700000000003</v>
      </c>
      <c r="AN171" s="98"/>
      <c r="AO171" s="98"/>
      <c r="AP171" s="205">
        <v>8.3332999999999995</v>
      </c>
      <c r="AQ171" s="98"/>
      <c r="AR171" s="98"/>
      <c r="AS171" s="205">
        <v>4.0420999999999996</v>
      </c>
      <c r="AT171" s="98"/>
      <c r="AU171" s="98"/>
      <c r="AV171" s="100">
        <v>0</v>
      </c>
      <c r="AW171" s="100">
        <v>0</v>
      </c>
      <c r="AX171" s="100"/>
      <c r="AY171" s="100" t="s">
        <v>3372</v>
      </c>
      <c r="AZ171" s="205">
        <v>2.3693</v>
      </c>
      <c r="BA171" s="98"/>
      <c r="BB171" s="98"/>
      <c r="BC171" s="205">
        <v>4.0420999999999996</v>
      </c>
      <c r="BD171" s="98"/>
      <c r="BE171" s="98"/>
      <c r="BF171" s="205">
        <v>4.0420999999999996</v>
      </c>
      <c r="BG171" s="98"/>
      <c r="BH171" s="98"/>
      <c r="BI171" s="97" t="s">
        <v>3376</v>
      </c>
      <c r="BJ171" s="125">
        <v>43713</v>
      </c>
      <c r="BK171" s="125">
        <v>43713</v>
      </c>
      <c r="BL171" s="126">
        <v>6676273067</v>
      </c>
      <c r="BM171" s="207">
        <v>1335.11</v>
      </c>
      <c r="BN171" s="96" t="s">
        <v>3374</v>
      </c>
      <c r="BO171" s="100" t="s">
        <v>70</v>
      </c>
      <c r="BP171" s="100"/>
    </row>
    <row r="172" spans="1:68" ht="15.95" customHeight="1">
      <c r="A172" s="93" t="s">
        <v>976</v>
      </c>
      <c r="B172" s="94" t="s">
        <v>977</v>
      </c>
      <c r="C172" s="202">
        <v>2.3083</v>
      </c>
      <c r="D172" s="101"/>
      <c r="E172" s="101"/>
      <c r="F172" s="202">
        <v>0.37330000000000002</v>
      </c>
      <c r="G172" s="101"/>
      <c r="H172" s="101"/>
      <c r="I172" s="202">
        <v>1.1656</v>
      </c>
      <c r="J172" s="101"/>
      <c r="K172" s="101"/>
      <c r="L172" s="202">
        <v>2.8959000000000001</v>
      </c>
      <c r="M172" s="101"/>
      <c r="N172" s="101"/>
      <c r="O172" s="202">
        <v>8.0808</v>
      </c>
      <c r="P172" s="102"/>
      <c r="Q172" s="101"/>
      <c r="R172" s="202">
        <v>8.9557000000000002</v>
      </c>
      <c r="S172" s="101"/>
      <c r="T172" s="101"/>
      <c r="U172" s="202">
        <v>12.4594</v>
      </c>
      <c r="V172" s="101"/>
      <c r="W172" s="101"/>
      <c r="X172" s="202">
        <v>12.9793</v>
      </c>
      <c r="Y172" s="101"/>
      <c r="Z172" s="101"/>
      <c r="AA172" s="202">
        <v>7.0282</v>
      </c>
      <c r="AB172" s="101"/>
      <c r="AC172" s="101"/>
      <c r="AD172" s="202">
        <v>1.1149</v>
      </c>
      <c r="AE172" s="101"/>
      <c r="AF172" s="101"/>
      <c r="AG172" s="202">
        <v>21.9863</v>
      </c>
      <c r="AH172" s="101"/>
      <c r="AI172" s="101"/>
      <c r="AJ172" s="101"/>
      <c r="AK172" s="101"/>
      <c r="AL172" s="101"/>
      <c r="AM172" s="202">
        <v>28.816299999999998</v>
      </c>
      <c r="AN172" s="101"/>
      <c r="AO172" s="101"/>
      <c r="AP172" s="202">
        <v>7.8860999999999999</v>
      </c>
      <c r="AQ172" s="101"/>
      <c r="AR172" s="101"/>
      <c r="AS172" s="202">
        <v>3.9043999999999999</v>
      </c>
      <c r="AT172" s="101"/>
      <c r="AU172" s="101"/>
      <c r="AV172" s="95">
        <v>0</v>
      </c>
      <c r="AW172" s="95">
        <v>0</v>
      </c>
      <c r="AX172" s="95"/>
      <c r="AY172" s="95" t="s">
        <v>3372</v>
      </c>
      <c r="AZ172" s="202">
        <v>2.3083</v>
      </c>
      <c r="BA172" s="101"/>
      <c r="BB172" s="101"/>
      <c r="BC172" s="202">
        <v>3.9043999999999999</v>
      </c>
      <c r="BD172" s="101"/>
      <c r="BE172" s="101"/>
      <c r="BF172" s="202">
        <v>3.9043999999999999</v>
      </c>
      <c r="BG172" s="101"/>
      <c r="BH172" s="101"/>
      <c r="BI172" s="94" t="s">
        <v>3376</v>
      </c>
      <c r="BJ172" s="121">
        <v>43754</v>
      </c>
      <c r="BK172" s="121">
        <v>43754</v>
      </c>
      <c r="BL172" s="122">
        <v>2473186698</v>
      </c>
      <c r="BM172" s="204">
        <v>1288.02</v>
      </c>
      <c r="BN172" s="93" t="s">
        <v>3374</v>
      </c>
      <c r="BO172" s="95" t="s">
        <v>70</v>
      </c>
      <c r="BP172" s="95"/>
    </row>
    <row r="173" spans="1:68" ht="15.95" customHeight="1">
      <c r="A173" s="96" t="s">
        <v>981</v>
      </c>
      <c r="B173" s="97" t="s">
        <v>3419</v>
      </c>
      <c r="C173" s="205">
        <v>2.3407</v>
      </c>
      <c r="D173" s="98"/>
      <c r="E173" s="98"/>
      <c r="F173" s="205">
        <v>0.37419999999999998</v>
      </c>
      <c r="G173" s="98"/>
      <c r="H173" s="98"/>
      <c r="I173" s="205">
        <v>1.1738999999999999</v>
      </c>
      <c r="J173" s="98"/>
      <c r="K173" s="98"/>
      <c r="L173" s="205">
        <v>2.9342000000000001</v>
      </c>
      <c r="M173" s="98"/>
      <c r="N173" s="98"/>
      <c r="O173" s="205">
        <v>8.2021999999999995</v>
      </c>
      <c r="P173" s="99"/>
      <c r="Q173" s="98"/>
      <c r="R173" s="205">
        <v>9.1998999999999995</v>
      </c>
      <c r="S173" s="98"/>
      <c r="T173" s="98"/>
      <c r="U173" s="205">
        <v>12.842499999999999</v>
      </c>
      <c r="V173" s="98"/>
      <c r="W173" s="98"/>
      <c r="X173" s="205">
        <v>13.4931</v>
      </c>
      <c r="Y173" s="98"/>
      <c r="Z173" s="98"/>
      <c r="AA173" s="205">
        <v>8.0052000000000003</v>
      </c>
      <c r="AB173" s="98"/>
      <c r="AC173" s="98"/>
      <c r="AD173" s="205">
        <v>2.5175999999999998</v>
      </c>
      <c r="AE173" s="98"/>
      <c r="AF173" s="98"/>
      <c r="AG173" s="205">
        <v>24.436399999999999</v>
      </c>
      <c r="AH173" s="98"/>
      <c r="AI173" s="98"/>
      <c r="AJ173" s="98"/>
      <c r="AK173" s="98"/>
      <c r="AL173" s="98"/>
      <c r="AM173" s="205">
        <v>31.708500000000001</v>
      </c>
      <c r="AN173" s="98"/>
      <c r="AO173" s="98"/>
      <c r="AP173" s="205">
        <v>8.1178000000000008</v>
      </c>
      <c r="AQ173" s="98"/>
      <c r="AR173" s="98"/>
      <c r="AS173" s="205">
        <v>3.9761000000000002</v>
      </c>
      <c r="AT173" s="98"/>
      <c r="AU173" s="98"/>
      <c r="AV173" s="100">
        <v>0</v>
      </c>
      <c r="AW173" s="100">
        <v>0</v>
      </c>
      <c r="AX173" s="100"/>
      <c r="AY173" s="100" t="s">
        <v>3372</v>
      </c>
      <c r="AZ173" s="205">
        <v>2.3407</v>
      </c>
      <c r="BA173" s="98"/>
      <c r="BB173" s="98"/>
      <c r="BC173" s="205">
        <v>3.9761000000000002</v>
      </c>
      <c r="BD173" s="98"/>
      <c r="BE173" s="98"/>
      <c r="BF173" s="205">
        <v>3.9761000000000002</v>
      </c>
      <c r="BG173" s="98"/>
      <c r="BH173" s="98"/>
      <c r="BI173" s="97" t="s">
        <v>3376</v>
      </c>
      <c r="BJ173" s="125">
        <v>43753</v>
      </c>
      <c r="BK173" s="125">
        <v>43753</v>
      </c>
      <c r="BL173" s="126">
        <v>1064288130</v>
      </c>
      <c r="BM173" s="207">
        <v>1316.94</v>
      </c>
      <c r="BN173" s="96" t="s">
        <v>3374</v>
      </c>
      <c r="BO173" s="100" t="s">
        <v>70</v>
      </c>
      <c r="BP173" s="100"/>
    </row>
    <row r="174" spans="1:68" ht="15.95" customHeight="1">
      <c r="A174" s="93" t="s">
        <v>985</v>
      </c>
      <c r="B174" s="94" t="s">
        <v>986</v>
      </c>
      <c r="C174" s="202">
        <v>2.3224</v>
      </c>
      <c r="D174" s="101"/>
      <c r="E174" s="101"/>
      <c r="F174" s="202">
        <v>0.3735</v>
      </c>
      <c r="G174" s="101"/>
      <c r="H174" s="101"/>
      <c r="I174" s="202">
        <v>1.1692</v>
      </c>
      <c r="J174" s="101"/>
      <c r="K174" s="101"/>
      <c r="L174" s="202">
        <v>2.9117999999999999</v>
      </c>
      <c r="M174" s="101"/>
      <c r="N174" s="101"/>
      <c r="O174" s="202">
        <v>8.1333000000000002</v>
      </c>
      <c r="P174" s="102"/>
      <c r="Q174" s="101"/>
      <c r="R174" s="202">
        <v>9.0619999999999994</v>
      </c>
      <c r="S174" s="101"/>
      <c r="T174" s="101"/>
      <c r="U174" s="202">
        <v>12.625500000000001</v>
      </c>
      <c r="V174" s="101"/>
      <c r="W174" s="101"/>
      <c r="X174" s="202">
        <v>13.202299999999999</v>
      </c>
      <c r="Y174" s="101"/>
      <c r="Z174" s="101"/>
      <c r="AA174" s="202">
        <v>7.4516</v>
      </c>
      <c r="AB174" s="101"/>
      <c r="AC174" s="101"/>
      <c r="AD174" s="202">
        <v>1.7206999999999999</v>
      </c>
      <c r="AE174" s="101"/>
      <c r="AF174" s="101"/>
      <c r="AG174" s="202">
        <v>22.944099999999999</v>
      </c>
      <c r="AH174" s="101"/>
      <c r="AI174" s="101"/>
      <c r="AJ174" s="101"/>
      <c r="AK174" s="101"/>
      <c r="AL174" s="101"/>
      <c r="AM174" s="202">
        <v>29.5474</v>
      </c>
      <c r="AN174" s="101"/>
      <c r="AO174" s="101"/>
      <c r="AP174" s="202">
        <v>7.9863999999999997</v>
      </c>
      <c r="AQ174" s="101"/>
      <c r="AR174" s="101"/>
      <c r="AS174" s="202">
        <v>3.9348000000000001</v>
      </c>
      <c r="AT174" s="101"/>
      <c r="AU174" s="101"/>
      <c r="AV174" s="95">
        <v>0</v>
      </c>
      <c r="AW174" s="95">
        <v>0</v>
      </c>
      <c r="AX174" s="95"/>
      <c r="AY174" s="95" t="s">
        <v>3372</v>
      </c>
      <c r="AZ174" s="202">
        <v>2.3224</v>
      </c>
      <c r="BA174" s="101"/>
      <c r="BB174" s="101"/>
      <c r="BC174" s="202">
        <v>3.9348000000000001</v>
      </c>
      <c r="BD174" s="101"/>
      <c r="BE174" s="101"/>
      <c r="BF174" s="202">
        <v>3.9348000000000001</v>
      </c>
      <c r="BG174" s="101"/>
      <c r="BH174" s="101"/>
      <c r="BI174" s="94" t="s">
        <v>3376</v>
      </c>
      <c r="BJ174" s="121">
        <v>43755</v>
      </c>
      <c r="BK174" s="121">
        <v>43755</v>
      </c>
      <c r="BL174" s="122">
        <v>3298073597</v>
      </c>
      <c r="BM174" s="204">
        <v>1295.3399999999999</v>
      </c>
      <c r="BN174" s="93" t="s">
        <v>3374</v>
      </c>
      <c r="BO174" s="95" t="s">
        <v>70</v>
      </c>
      <c r="BP174" s="95"/>
    </row>
    <row r="175" spans="1:68" ht="15.95" customHeight="1">
      <c r="A175" s="96" t="s">
        <v>990</v>
      </c>
      <c r="B175" s="97" t="s">
        <v>3420</v>
      </c>
      <c r="C175" s="205">
        <v>2.347</v>
      </c>
      <c r="D175" s="98"/>
      <c r="E175" s="98"/>
      <c r="F175" s="205">
        <v>0.374</v>
      </c>
      <c r="G175" s="98"/>
      <c r="H175" s="98"/>
      <c r="I175" s="205">
        <v>1.1754</v>
      </c>
      <c r="J175" s="98"/>
      <c r="K175" s="98"/>
      <c r="L175" s="205">
        <v>2.9413999999999998</v>
      </c>
      <c r="M175" s="98"/>
      <c r="N175" s="98"/>
      <c r="O175" s="205">
        <v>8.2273999999999994</v>
      </c>
      <c r="P175" s="99"/>
      <c r="Q175" s="98"/>
      <c r="R175" s="205">
        <v>9.2527000000000008</v>
      </c>
      <c r="S175" s="98"/>
      <c r="T175" s="98"/>
      <c r="U175" s="205">
        <v>12.9246</v>
      </c>
      <c r="V175" s="98"/>
      <c r="W175" s="98"/>
      <c r="X175" s="205">
        <v>13.6037</v>
      </c>
      <c r="Y175" s="98"/>
      <c r="Z175" s="98"/>
      <c r="AA175" s="205">
        <v>8.2175999999999991</v>
      </c>
      <c r="AB175" s="98"/>
      <c r="AC175" s="98"/>
      <c r="AD175" s="205">
        <v>2.8212999999999999</v>
      </c>
      <c r="AE175" s="98"/>
      <c r="AF175" s="98"/>
      <c r="AG175" s="205">
        <v>24.703499999999998</v>
      </c>
      <c r="AH175" s="98"/>
      <c r="AI175" s="98"/>
      <c r="AJ175" s="98"/>
      <c r="AK175" s="98"/>
      <c r="AL175" s="98"/>
      <c r="AM175" s="205">
        <v>32.058599999999998</v>
      </c>
      <c r="AN175" s="98"/>
      <c r="AO175" s="98"/>
      <c r="AP175" s="205">
        <v>8.1670999999999996</v>
      </c>
      <c r="AQ175" s="98"/>
      <c r="AR175" s="98"/>
      <c r="AS175" s="205">
        <v>3.9904999999999999</v>
      </c>
      <c r="AT175" s="98"/>
      <c r="AU175" s="98"/>
      <c r="AV175" s="100">
        <v>0</v>
      </c>
      <c r="AW175" s="100">
        <v>0</v>
      </c>
      <c r="AX175" s="100"/>
      <c r="AY175" s="100" t="s">
        <v>3372</v>
      </c>
      <c r="AZ175" s="205">
        <v>2.347</v>
      </c>
      <c r="BA175" s="98"/>
      <c r="BB175" s="98"/>
      <c r="BC175" s="205">
        <v>3.9904999999999999</v>
      </c>
      <c r="BD175" s="98"/>
      <c r="BE175" s="98"/>
      <c r="BF175" s="205">
        <v>3.9904999999999999</v>
      </c>
      <c r="BG175" s="98"/>
      <c r="BH175" s="98"/>
      <c r="BI175" s="97" t="s">
        <v>3376</v>
      </c>
      <c r="BJ175" s="125">
        <v>43754</v>
      </c>
      <c r="BK175" s="125">
        <v>43754</v>
      </c>
      <c r="BL175" s="126">
        <v>20617572055</v>
      </c>
      <c r="BM175" s="207">
        <v>1320.45</v>
      </c>
      <c r="BN175" s="96" t="s">
        <v>3374</v>
      </c>
      <c r="BO175" s="100" t="s">
        <v>70</v>
      </c>
      <c r="BP175" s="100"/>
    </row>
    <row r="176" spans="1:68" ht="15.95" customHeight="1">
      <c r="A176" s="93" t="s">
        <v>995</v>
      </c>
      <c r="B176" s="94" t="s">
        <v>996</v>
      </c>
      <c r="C176" s="202">
        <v>2.3746999999999998</v>
      </c>
      <c r="D176" s="101"/>
      <c r="E176" s="101"/>
      <c r="F176" s="202">
        <v>0.39250000000000002</v>
      </c>
      <c r="G176" s="101"/>
      <c r="H176" s="101"/>
      <c r="I176" s="202">
        <v>1.0284</v>
      </c>
      <c r="J176" s="101"/>
      <c r="K176" s="101"/>
      <c r="L176" s="202">
        <v>2.9049999999999998</v>
      </c>
      <c r="M176" s="101"/>
      <c r="N176" s="101"/>
      <c r="O176" s="202">
        <v>10.4453</v>
      </c>
      <c r="P176" s="102"/>
      <c r="Q176" s="101"/>
      <c r="R176" s="202">
        <v>11.019500000000001</v>
      </c>
      <c r="S176" s="101"/>
      <c r="T176" s="101"/>
      <c r="U176" s="202">
        <v>15.443199999999999</v>
      </c>
      <c r="V176" s="101"/>
      <c r="W176" s="101"/>
      <c r="X176" s="202">
        <v>18.085799999999999</v>
      </c>
      <c r="Y176" s="101"/>
      <c r="Z176" s="101"/>
      <c r="AA176" s="202">
        <v>21.579799999999999</v>
      </c>
      <c r="AB176" s="101"/>
      <c r="AC176" s="101"/>
      <c r="AD176" s="202">
        <v>22.583100000000002</v>
      </c>
      <c r="AE176" s="101"/>
      <c r="AF176" s="101"/>
      <c r="AG176" s="202">
        <v>43.604300000000002</v>
      </c>
      <c r="AH176" s="101"/>
      <c r="AI176" s="101"/>
      <c r="AJ176" s="101"/>
      <c r="AK176" s="101"/>
      <c r="AL176" s="101"/>
      <c r="AM176" s="202">
        <v>54.700600000000001</v>
      </c>
      <c r="AN176" s="101"/>
      <c r="AO176" s="101"/>
      <c r="AP176" s="202">
        <v>10.128</v>
      </c>
      <c r="AQ176" s="101"/>
      <c r="AR176" s="101"/>
      <c r="AS176" s="202">
        <v>6.8022999999999998</v>
      </c>
      <c r="AT176" s="101"/>
      <c r="AU176" s="101"/>
      <c r="AV176" s="95">
        <v>0</v>
      </c>
      <c r="AW176" s="95">
        <v>0</v>
      </c>
      <c r="AX176" s="95"/>
      <c r="AY176" s="95" t="s">
        <v>3372</v>
      </c>
      <c r="AZ176" s="202">
        <v>2.3746999999999998</v>
      </c>
      <c r="BA176" s="101"/>
      <c r="BB176" s="101"/>
      <c r="BC176" s="202">
        <v>6.8022999999999998</v>
      </c>
      <c r="BD176" s="101"/>
      <c r="BE176" s="101"/>
      <c r="BF176" s="202">
        <v>6.8022999999999998</v>
      </c>
      <c r="BG176" s="101"/>
      <c r="BH176" s="101"/>
      <c r="BI176" s="94" t="s">
        <v>3376</v>
      </c>
      <c r="BJ176" s="121">
        <v>43713</v>
      </c>
      <c r="BK176" s="121">
        <v>43713</v>
      </c>
      <c r="BL176" s="122">
        <v>36117565899</v>
      </c>
      <c r="BM176" s="204">
        <v>1529.59</v>
      </c>
      <c r="BN176" s="93" t="s">
        <v>3374</v>
      </c>
      <c r="BO176" s="95" t="s">
        <v>70</v>
      </c>
      <c r="BP176" s="95"/>
    </row>
    <row r="177" spans="1:68" ht="15.95" customHeight="1">
      <c r="A177" s="96" t="s">
        <v>1002</v>
      </c>
      <c r="B177" s="97" t="s">
        <v>1003</v>
      </c>
      <c r="C177" s="205">
        <v>2.3092000000000001</v>
      </c>
      <c r="D177" s="98"/>
      <c r="E177" s="98"/>
      <c r="F177" s="205">
        <v>0.39069999999999999</v>
      </c>
      <c r="G177" s="98"/>
      <c r="H177" s="98"/>
      <c r="I177" s="205">
        <v>1.0125999999999999</v>
      </c>
      <c r="J177" s="98"/>
      <c r="K177" s="98"/>
      <c r="L177" s="205">
        <v>2.8268</v>
      </c>
      <c r="M177" s="98"/>
      <c r="N177" s="98"/>
      <c r="O177" s="205">
        <v>10.1899</v>
      </c>
      <c r="P177" s="99"/>
      <c r="Q177" s="98"/>
      <c r="R177" s="205">
        <v>10.4994</v>
      </c>
      <c r="S177" s="98"/>
      <c r="T177" s="98"/>
      <c r="U177" s="205">
        <v>14.626300000000001</v>
      </c>
      <c r="V177" s="98"/>
      <c r="W177" s="98"/>
      <c r="X177" s="205">
        <v>16.973600000000001</v>
      </c>
      <c r="Y177" s="98"/>
      <c r="Z177" s="98"/>
      <c r="AA177" s="205">
        <v>19.261099999999999</v>
      </c>
      <c r="AB177" s="98"/>
      <c r="AC177" s="98"/>
      <c r="AD177" s="205">
        <v>19.010999999999999</v>
      </c>
      <c r="AE177" s="98"/>
      <c r="AF177" s="98"/>
      <c r="AG177" s="98"/>
      <c r="AH177" s="98"/>
      <c r="AI177" s="98"/>
      <c r="AJ177" s="98"/>
      <c r="AK177" s="98"/>
      <c r="AL177" s="98"/>
      <c r="AM177" s="205">
        <v>45.956299999999999</v>
      </c>
      <c r="AN177" s="98"/>
      <c r="AO177" s="98"/>
      <c r="AP177" s="205">
        <v>9.6361000000000008</v>
      </c>
      <c r="AQ177" s="98"/>
      <c r="AR177" s="98"/>
      <c r="AS177" s="205">
        <v>6.6524000000000001</v>
      </c>
      <c r="AT177" s="98"/>
      <c r="AU177" s="98"/>
      <c r="AV177" s="100">
        <v>0</v>
      </c>
      <c r="AW177" s="100">
        <v>0</v>
      </c>
      <c r="AX177" s="100"/>
      <c r="AY177" s="100" t="s">
        <v>3372</v>
      </c>
      <c r="AZ177" s="205">
        <v>2.3092000000000001</v>
      </c>
      <c r="BA177" s="98"/>
      <c r="BB177" s="98"/>
      <c r="BC177" s="205">
        <v>6.6524000000000001</v>
      </c>
      <c r="BD177" s="98"/>
      <c r="BE177" s="98"/>
      <c r="BF177" s="205">
        <v>6.6524000000000001</v>
      </c>
      <c r="BG177" s="98"/>
      <c r="BH177" s="98"/>
      <c r="BI177" s="97" t="s">
        <v>3376</v>
      </c>
      <c r="BJ177" s="125">
        <v>43896</v>
      </c>
      <c r="BK177" s="125">
        <v>43896</v>
      </c>
      <c r="BL177" s="126">
        <v>267510301</v>
      </c>
      <c r="BM177" s="207">
        <v>1459.41</v>
      </c>
      <c r="BN177" s="96" t="s">
        <v>3374</v>
      </c>
      <c r="BO177" s="100" t="s">
        <v>70</v>
      </c>
      <c r="BP177" s="100"/>
    </row>
    <row r="178" spans="1:68" ht="15.95" customHeight="1">
      <c r="A178" s="93" t="s">
        <v>1007</v>
      </c>
      <c r="B178" s="94" t="s">
        <v>3421</v>
      </c>
      <c r="C178" s="202">
        <v>2.3313999999999999</v>
      </c>
      <c r="D178" s="101"/>
      <c r="E178" s="101"/>
      <c r="F178" s="202">
        <v>0.39179999999999998</v>
      </c>
      <c r="G178" s="101"/>
      <c r="H178" s="101"/>
      <c r="I178" s="202">
        <v>1.0181</v>
      </c>
      <c r="J178" s="101"/>
      <c r="K178" s="101"/>
      <c r="L178" s="202">
        <v>2.8532999999999999</v>
      </c>
      <c r="M178" s="101"/>
      <c r="N178" s="101"/>
      <c r="O178" s="202">
        <v>10.2751</v>
      </c>
      <c r="P178" s="102"/>
      <c r="Q178" s="101"/>
      <c r="R178" s="202">
        <v>10.672000000000001</v>
      </c>
      <c r="S178" s="101"/>
      <c r="T178" s="101"/>
      <c r="U178" s="202">
        <v>14.896800000000001</v>
      </c>
      <c r="V178" s="101"/>
      <c r="W178" s="101"/>
      <c r="X178" s="202">
        <v>17.341999999999999</v>
      </c>
      <c r="Y178" s="101"/>
      <c r="Z178" s="101"/>
      <c r="AA178" s="202">
        <v>20.013999999999999</v>
      </c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  <c r="AM178" s="202">
        <v>18.508199999999999</v>
      </c>
      <c r="AN178" s="101"/>
      <c r="AO178" s="101"/>
      <c r="AP178" s="202">
        <v>9.7995000000000001</v>
      </c>
      <c r="AQ178" s="101"/>
      <c r="AR178" s="101"/>
      <c r="AS178" s="202">
        <v>6.7027000000000001</v>
      </c>
      <c r="AT178" s="101"/>
      <c r="AU178" s="101"/>
      <c r="AV178" s="95">
        <v>0</v>
      </c>
      <c r="AW178" s="95">
        <v>0</v>
      </c>
      <c r="AX178" s="95"/>
      <c r="AY178" s="95" t="s">
        <v>3372</v>
      </c>
      <c r="AZ178" s="202">
        <v>2.3313999999999999</v>
      </c>
      <c r="BA178" s="101"/>
      <c r="BB178" s="101"/>
      <c r="BC178" s="202">
        <v>6.7027000000000001</v>
      </c>
      <c r="BD178" s="101"/>
      <c r="BE178" s="101"/>
      <c r="BF178" s="202">
        <v>6.7027000000000001</v>
      </c>
      <c r="BG178" s="101"/>
      <c r="BH178" s="101"/>
      <c r="BI178" s="94" t="s">
        <v>3376</v>
      </c>
      <c r="BJ178" s="121">
        <v>44305</v>
      </c>
      <c r="BK178" s="121">
        <v>44305</v>
      </c>
      <c r="BL178" s="122">
        <v>469563333</v>
      </c>
      <c r="BM178" s="204">
        <v>1183.77</v>
      </c>
      <c r="BN178" s="93" t="s">
        <v>3374</v>
      </c>
      <c r="BO178" s="95" t="s">
        <v>70</v>
      </c>
      <c r="BP178" s="95"/>
    </row>
    <row r="179" spans="1:68" ht="15.95" customHeight="1">
      <c r="A179" s="96" t="s">
        <v>1011</v>
      </c>
      <c r="B179" s="97" t="s">
        <v>3422</v>
      </c>
      <c r="C179" s="205">
        <v>2.3195999999999999</v>
      </c>
      <c r="D179" s="98"/>
      <c r="E179" s="98"/>
      <c r="F179" s="205">
        <v>0.39090000000000003</v>
      </c>
      <c r="G179" s="98"/>
      <c r="H179" s="98"/>
      <c r="I179" s="205">
        <v>1.0145999999999999</v>
      </c>
      <c r="J179" s="98"/>
      <c r="K179" s="98"/>
      <c r="L179" s="205">
        <v>2.8391999999999999</v>
      </c>
      <c r="M179" s="98"/>
      <c r="N179" s="98"/>
      <c r="O179" s="205">
        <v>10.2294</v>
      </c>
      <c r="P179" s="99"/>
      <c r="Q179" s="98"/>
      <c r="R179" s="205">
        <v>10.5808</v>
      </c>
      <c r="S179" s="98"/>
      <c r="T179" s="98"/>
      <c r="U179" s="205">
        <v>14.754300000000001</v>
      </c>
      <c r="V179" s="98"/>
      <c r="W179" s="98"/>
      <c r="X179" s="205">
        <v>17.146999999999998</v>
      </c>
      <c r="Y179" s="98"/>
      <c r="Z179" s="98"/>
      <c r="AA179" s="205">
        <v>19.617599999999999</v>
      </c>
      <c r="AB179" s="98"/>
      <c r="AC179" s="98"/>
      <c r="AD179" s="98"/>
      <c r="AE179" s="98"/>
      <c r="AF179" s="98"/>
      <c r="AG179" s="98"/>
      <c r="AH179" s="98"/>
      <c r="AI179" s="98"/>
      <c r="AJ179" s="98"/>
      <c r="AK179" s="98"/>
      <c r="AL179" s="98"/>
      <c r="AM179" s="205">
        <v>19.675000000000001</v>
      </c>
      <c r="AN179" s="98"/>
      <c r="AO179" s="98"/>
      <c r="AP179" s="205">
        <v>9.7131000000000007</v>
      </c>
      <c r="AQ179" s="98"/>
      <c r="AR179" s="98"/>
      <c r="AS179" s="205">
        <v>6.6755000000000004</v>
      </c>
      <c r="AT179" s="98"/>
      <c r="AU179" s="98"/>
      <c r="AV179" s="100">
        <v>0</v>
      </c>
      <c r="AW179" s="100">
        <v>0</v>
      </c>
      <c r="AX179" s="100"/>
      <c r="AY179" s="100" t="s">
        <v>3372</v>
      </c>
      <c r="AZ179" s="205">
        <v>2.3195999999999999</v>
      </c>
      <c r="BA179" s="98"/>
      <c r="BB179" s="98"/>
      <c r="BC179" s="205">
        <v>6.6755000000000004</v>
      </c>
      <c r="BD179" s="98"/>
      <c r="BE179" s="98"/>
      <c r="BF179" s="205">
        <v>6.6755000000000004</v>
      </c>
      <c r="BG179" s="98"/>
      <c r="BH179" s="98"/>
      <c r="BI179" s="97" t="s">
        <v>3376</v>
      </c>
      <c r="BJ179" s="125">
        <v>44272</v>
      </c>
      <c r="BK179" s="125">
        <v>44272</v>
      </c>
      <c r="BL179" s="126">
        <v>144681467</v>
      </c>
      <c r="BM179" s="207">
        <v>1196.75</v>
      </c>
      <c r="BN179" s="96" t="s">
        <v>3374</v>
      </c>
      <c r="BO179" s="100" t="s">
        <v>70</v>
      </c>
      <c r="BP179" s="100"/>
    </row>
    <row r="180" spans="1:68" ht="15.95" customHeight="1">
      <c r="A180" s="93" t="s">
        <v>1015</v>
      </c>
      <c r="B180" s="94" t="s">
        <v>3423</v>
      </c>
      <c r="C180" s="202">
        <v>2.2906</v>
      </c>
      <c r="D180" s="101"/>
      <c r="E180" s="101"/>
      <c r="F180" s="202">
        <v>0.39050000000000001</v>
      </c>
      <c r="G180" s="101"/>
      <c r="H180" s="101"/>
      <c r="I180" s="202">
        <v>1.0072000000000001</v>
      </c>
      <c r="J180" s="101"/>
      <c r="K180" s="101"/>
      <c r="L180" s="202">
        <v>2.8041999999999998</v>
      </c>
      <c r="M180" s="101"/>
      <c r="N180" s="101"/>
      <c r="O180" s="202">
        <v>10.115</v>
      </c>
      <c r="P180" s="102"/>
      <c r="Q180" s="101"/>
      <c r="R180" s="202">
        <v>10.3485</v>
      </c>
      <c r="S180" s="101"/>
      <c r="T180" s="101"/>
      <c r="U180" s="202">
        <v>14.3894</v>
      </c>
      <c r="V180" s="101"/>
      <c r="W180" s="101"/>
      <c r="X180" s="202">
        <v>16.6508</v>
      </c>
      <c r="Y180" s="101"/>
      <c r="Z180" s="101"/>
      <c r="AA180" s="202">
        <v>18.606100000000001</v>
      </c>
      <c r="AB180" s="101"/>
      <c r="AC180" s="101"/>
      <c r="AD180" s="202">
        <v>18.020600000000002</v>
      </c>
      <c r="AE180" s="101"/>
      <c r="AF180" s="101"/>
      <c r="AG180" s="202">
        <v>36.551200000000001</v>
      </c>
      <c r="AH180" s="101"/>
      <c r="AI180" s="101"/>
      <c r="AJ180" s="101"/>
      <c r="AK180" s="101"/>
      <c r="AL180" s="101"/>
      <c r="AM180" s="202">
        <v>47.830300000000001</v>
      </c>
      <c r="AN180" s="101"/>
      <c r="AO180" s="101"/>
      <c r="AP180" s="202">
        <v>9.4934999999999992</v>
      </c>
      <c r="AQ180" s="101"/>
      <c r="AR180" s="101"/>
      <c r="AS180" s="202">
        <v>6.6086999999999998</v>
      </c>
      <c r="AT180" s="101"/>
      <c r="AU180" s="101"/>
      <c r="AV180" s="95">
        <v>0</v>
      </c>
      <c r="AW180" s="95">
        <v>0</v>
      </c>
      <c r="AX180" s="95"/>
      <c r="AY180" s="95" t="s">
        <v>3372</v>
      </c>
      <c r="AZ180" s="202">
        <v>2.2906</v>
      </c>
      <c r="BA180" s="101"/>
      <c r="BB180" s="101"/>
      <c r="BC180" s="202">
        <v>6.6086999999999998</v>
      </c>
      <c r="BD180" s="101"/>
      <c r="BE180" s="101"/>
      <c r="BF180" s="202">
        <v>6.6086999999999998</v>
      </c>
      <c r="BG180" s="101"/>
      <c r="BH180" s="101"/>
      <c r="BI180" s="94" t="s">
        <v>3376</v>
      </c>
      <c r="BJ180" s="121">
        <v>43754</v>
      </c>
      <c r="BK180" s="121">
        <v>43754</v>
      </c>
      <c r="BL180" s="122">
        <v>1458951846</v>
      </c>
      <c r="BM180" s="204">
        <v>1478.14</v>
      </c>
      <c r="BN180" s="93" t="s">
        <v>3374</v>
      </c>
      <c r="BO180" s="95" t="s">
        <v>70</v>
      </c>
      <c r="BP180" s="95"/>
    </row>
    <row r="181" spans="1:68" ht="15.95" customHeight="1">
      <c r="A181" s="96" t="s">
        <v>1019</v>
      </c>
      <c r="B181" s="97" t="s">
        <v>3424</v>
      </c>
      <c r="C181" s="205">
        <v>2.3216000000000001</v>
      </c>
      <c r="D181" s="98"/>
      <c r="E181" s="98"/>
      <c r="F181" s="205">
        <v>0.39090000000000003</v>
      </c>
      <c r="G181" s="98"/>
      <c r="H181" s="98"/>
      <c r="I181" s="205">
        <v>1.0148999999999999</v>
      </c>
      <c r="J181" s="98"/>
      <c r="K181" s="98"/>
      <c r="L181" s="205">
        <v>2.8414999999999999</v>
      </c>
      <c r="M181" s="98"/>
      <c r="N181" s="98"/>
      <c r="O181" s="205">
        <v>10.2371</v>
      </c>
      <c r="P181" s="99"/>
      <c r="Q181" s="98"/>
      <c r="R181" s="205">
        <v>10.596399999999999</v>
      </c>
      <c r="S181" s="98"/>
      <c r="T181" s="98"/>
      <c r="U181" s="205">
        <v>14.778</v>
      </c>
      <c r="V181" s="98"/>
      <c r="W181" s="98"/>
      <c r="X181" s="205">
        <v>17.179400000000001</v>
      </c>
      <c r="Y181" s="98"/>
      <c r="Z181" s="98"/>
      <c r="AA181" s="205">
        <v>19.682500000000001</v>
      </c>
      <c r="AB181" s="98"/>
      <c r="AC181" s="98"/>
      <c r="AD181" s="205">
        <v>19.647200000000002</v>
      </c>
      <c r="AE181" s="98"/>
      <c r="AF181" s="98"/>
      <c r="AG181" s="205">
        <v>39.050400000000003</v>
      </c>
      <c r="AH181" s="98"/>
      <c r="AI181" s="98"/>
      <c r="AJ181" s="98"/>
      <c r="AK181" s="98"/>
      <c r="AL181" s="98"/>
      <c r="AM181" s="205">
        <v>51.011499999999998</v>
      </c>
      <c r="AN181" s="98"/>
      <c r="AO181" s="98"/>
      <c r="AP181" s="205">
        <v>9.7276000000000007</v>
      </c>
      <c r="AQ181" s="98"/>
      <c r="AR181" s="98"/>
      <c r="AS181" s="205">
        <v>6.6801000000000004</v>
      </c>
      <c r="AT181" s="98"/>
      <c r="AU181" s="98"/>
      <c r="AV181" s="100">
        <v>0</v>
      </c>
      <c r="AW181" s="100">
        <v>0</v>
      </c>
      <c r="AX181" s="100"/>
      <c r="AY181" s="100" t="s">
        <v>3372</v>
      </c>
      <c r="AZ181" s="205">
        <v>2.3216000000000001</v>
      </c>
      <c r="BA181" s="98"/>
      <c r="BB181" s="98"/>
      <c r="BC181" s="205">
        <v>6.6801000000000004</v>
      </c>
      <c r="BD181" s="98"/>
      <c r="BE181" s="98"/>
      <c r="BF181" s="205">
        <v>6.6801000000000004</v>
      </c>
      <c r="BG181" s="98"/>
      <c r="BH181" s="98"/>
      <c r="BI181" s="97" t="s">
        <v>3376</v>
      </c>
      <c r="BJ181" s="125">
        <v>43753</v>
      </c>
      <c r="BK181" s="125">
        <v>43753</v>
      </c>
      <c r="BL181" s="126">
        <v>3893354111</v>
      </c>
      <c r="BM181" s="207">
        <v>1509.95</v>
      </c>
      <c r="BN181" s="96" t="s">
        <v>3374</v>
      </c>
      <c r="BO181" s="100" t="s">
        <v>70</v>
      </c>
      <c r="BP181" s="100"/>
    </row>
    <row r="182" spans="1:68" ht="15.95" customHeight="1">
      <c r="A182" s="93" t="s">
        <v>1024</v>
      </c>
      <c r="B182" s="94" t="s">
        <v>3425</v>
      </c>
      <c r="C182" s="202">
        <v>2.3033000000000001</v>
      </c>
      <c r="D182" s="101"/>
      <c r="E182" s="101"/>
      <c r="F182" s="202">
        <v>0.3901</v>
      </c>
      <c r="G182" s="101"/>
      <c r="H182" s="101"/>
      <c r="I182" s="202">
        <v>1.0108999999999999</v>
      </c>
      <c r="J182" s="101"/>
      <c r="K182" s="101"/>
      <c r="L182" s="202">
        <v>2.8197000000000001</v>
      </c>
      <c r="M182" s="101"/>
      <c r="N182" s="101"/>
      <c r="O182" s="202">
        <v>10.1678</v>
      </c>
      <c r="P182" s="102"/>
      <c r="Q182" s="101"/>
      <c r="R182" s="202">
        <v>10.455500000000001</v>
      </c>
      <c r="S182" s="101"/>
      <c r="T182" s="101"/>
      <c r="U182" s="202">
        <v>14.5571</v>
      </c>
      <c r="V182" s="101"/>
      <c r="W182" s="101"/>
      <c r="X182" s="202">
        <v>16.88</v>
      </c>
      <c r="Y182" s="101"/>
      <c r="Z182" s="101"/>
      <c r="AA182" s="202">
        <v>19.071400000000001</v>
      </c>
      <c r="AB182" s="101"/>
      <c r="AC182" s="101"/>
      <c r="AD182" s="202">
        <v>18.726500000000001</v>
      </c>
      <c r="AE182" s="101"/>
      <c r="AF182" s="101"/>
      <c r="AG182" s="202">
        <v>37.64</v>
      </c>
      <c r="AH182" s="101"/>
      <c r="AI182" s="101"/>
      <c r="AJ182" s="101"/>
      <c r="AK182" s="101"/>
      <c r="AL182" s="101"/>
      <c r="AM182" s="202">
        <v>48.498399999999997</v>
      </c>
      <c r="AN182" s="101"/>
      <c r="AO182" s="101"/>
      <c r="AP182" s="202">
        <v>9.5945999999999998</v>
      </c>
      <c r="AQ182" s="101"/>
      <c r="AR182" s="101"/>
      <c r="AS182" s="202">
        <v>6.6398000000000001</v>
      </c>
      <c r="AT182" s="101"/>
      <c r="AU182" s="101"/>
      <c r="AV182" s="95">
        <v>0</v>
      </c>
      <c r="AW182" s="95">
        <v>0</v>
      </c>
      <c r="AX182" s="95"/>
      <c r="AY182" s="95" t="s">
        <v>3372</v>
      </c>
      <c r="AZ182" s="202">
        <v>2.3033000000000001</v>
      </c>
      <c r="BA182" s="101"/>
      <c r="BB182" s="101"/>
      <c r="BC182" s="202">
        <v>6.6398000000000001</v>
      </c>
      <c r="BD182" s="101"/>
      <c r="BE182" s="101"/>
      <c r="BF182" s="202">
        <v>6.6398000000000001</v>
      </c>
      <c r="BG182" s="101"/>
      <c r="BH182" s="101"/>
      <c r="BI182" s="94" t="s">
        <v>3376</v>
      </c>
      <c r="BJ182" s="121">
        <v>43755</v>
      </c>
      <c r="BK182" s="121">
        <v>43755</v>
      </c>
      <c r="BL182" s="122">
        <v>3671639185</v>
      </c>
      <c r="BM182" s="204">
        <v>1484.82</v>
      </c>
      <c r="BN182" s="93" t="s">
        <v>3374</v>
      </c>
      <c r="BO182" s="95" t="s">
        <v>70</v>
      </c>
      <c r="BP182" s="95"/>
    </row>
    <row r="183" spans="1:68" ht="15.95" customHeight="1">
      <c r="A183" s="96" t="s">
        <v>1029</v>
      </c>
      <c r="B183" s="97" t="s">
        <v>3426</v>
      </c>
      <c r="C183" s="205">
        <v>2.3281000000000001</v>
      </c>
      <c r="D183" s="98"/>
      <c r="E183" s="98"/>
      <c r="F183" s="205">
        <v>0.39119999999999999</v>
      </c>
      <c r="G183" s="98"/>
      <c r="H183" s="98"/>
      <c r="I183" s="205">
        <v>1.0174000000000001</v>
      </c>
      <c r="J183" s="98"/>
      <c r="K183" s="98"/>
      <c r="L183" s="205">
        <v>2.8494000000000002</v>
      </c>
      <c r="M183" s="98"/>
      <c r="N183" s="98"/>
      <c r="O183" s="205">
        <v>10.263199999999999</v>
      </c>
      <c r="P183" s="99"/>
      <c r="Q183" s="98"/>
      <c r="R183" s="205">
        <v>10.65</v>
      </c>
      <c r="S183" s="98"/>
      <c r="T183" s="98"/>
      <c r="U183" s="205">
        <v>14.8628</v>
      </c>
      <c r="V183" s="98"/>
      <c r="W183" s="98"/>
      <c r="X183" s="205">
        <v>17.294499999999999</v>
      </c>
      <c r="Y183" s="98"/>
      <c r="Z183" s="98"/>
      <c r="AA183" s="205">
        <v>19.9178</v>
      </c>
      <c r="AB183" s="98"/>
      <c r="AC183" s="98"/>
      <c r="AD183" s="205">
        <v>20.004999999999999</v>
      </c>
      <c r="AE183" s="98"/>
      <c r="AF183" s="98"/>
      <c r="AG183" s="205">
        <v>39.5899</v>
      </c>
      <c r="AH183" s="98"/>
      <c r="AI183" s="98"/>
      <c r="AJ183" s="98"/>
      <c r="AK183" s="98"/>
      <c r="AL183" s="98"/>
      <c r="AM183" s="205">
        <v>51.435499999999998</v>
      </c>
      <c r="AN183" s="98"/>
      <c r="AO183" s="98"/>
      <c r="AP183" s="205">
        <v>9.7788000000000004</v>
      </c>
      <c r="AQ183" s="98"/>
      <c r="AR183" s="98"/>
      <c r="AS183" s="205">
        <v>6.6962000000000002</v>
      </c>
      <c r="AT183" s="98"/>
      <c r="AU183" s="98"/>
      <c r="AV183" s="100">
        <v>0</v>
      </c>
      <c r="AW183" s="100">
        <v>0</v>
      </c>
      <c r="AX183" s="100"/>
      <c r="AY183" s="100" t="s">
        <v>3372</v>
      </c>
      <c r="AZ183" s="205">
        <v>2.3281000000000001</v>
      </c>
      <c r="BA183" s="98"/>
      <c r="BB183" s="98"/>
      <c r="BC183" s="205">
        <v>6.6962000000000002</v>
      </c>
      <c r="BD183" s="98"/>
      <c r="BE183" s="98"/>
      <c r="BF183" s="205">
        <v>6.6962000000000002</v>
      </c>
      <c r="BG183" s="98"/>
      <c r="BH183" s="98"/>
      <c r="BI183" s="97" t="s">
        <v>3376</v>
      </c>
      <c r="BJ183" s="125">
        <v>43754</v>
      </c>
      <c r="BK183" s="125">
        <v>43754</v>
      </c>
      <c r="BL183" s="126">
        <v>21069333281</v>
      </c>
      <c r="BM183" s="207">
        <v>1514.19</v>
      </c>
      <c r="BN183" s="96" t="s">
        <v>3374</v>
      </c>
      <c r="BO183" s="100" t="s">
        <v>70</v>
      </c>
      <c r="BP183" s="100"/>
    </row>
    <row r="184" spans="1:68" ht="15.95" customHeight="1">
      <c r="A184" s="93" t="s">
        <v>1034</v>
      </c>
      <c r="B184" s="94" t="s">
        <v>1035</v>
      </c>
      <c r="C184" s="203">
        <v>-0.84670000000000001</v>
      </c>
      <c r="D184" s="203">
        <v>-0.59760000000000002</v>
      </c>
      <c r="E184" s="203">
        <v>-0.24909999999999999</v>
      </c>
      <c r="F184" s="202">
        <v>0.29299999999999998</v>
      </c>
      <c r="G184" s="202">
        <v>0.2707</v>
      </c>
      <c r="H184" s="202">
        <v>2.23E-2</v>
      </c>
      <c r="I184" s="202">
        <v>0.26479999999999998</v>
      </c>
      <c r="J184" s="202">
        <v>0.3921</v>
      </c>
      <c r="K184" s="203">
        <v>-0.1273</v>
      </c>
      <c r="L184" s="203">
        <v>-0.47960000000000003</v>
      </c>
      <c r="M184" s="203">
        <v>-0.30120000000000002</v>
      </c>
      <c r="N184" s="203">
        <v>-0.1784</v>
      </c>
      <c r="O184" s="202">
        <v>2.2027000000000001</v>
      </c>
      <c r="P184" s="202">
        <v>2.1774</v>
      </c>
      <c r="Q184" s="202">
        <v>2.53E-2</v>
      </c>
      <c r="R184" s="202">
        <v>1.0657000000000001</v>
      </c>
      <c r="S184" s="202">
        <v>2.6966000000000001</v>
      </c>
      <c r="T184" s="203">
        <v>-1.6309</v>
      </c>
      <c r="U184" s="203">
        <v>-0.6502</v>
      </c>
      <c r="V184" s="202">
        <v>2.3136999999999999</v>
      </c>
      <c r="W184" s="203">
        <v>-2.9639000000000002</v>
      </c>
      <c r="X184" s="203">
        <v>-1.7583</v>
      </c>
      <c r="Y184" s="202">
        <v>2.6897000000000002</v>
      </c>
      <c r="Z184" s="203">
        <v>-4.4480000000000004</v>
      </c>
      <c r="AA184" s="203">
        <v>-8.2045999999999992</v>
      </c>
      <c r="AB184" s="203">
        <v>-8.5789000000000009</v>
      </c>
      <c r="AC184" s="202">
        <v>0.37430000000000002</v>
      </c>
      <c r="AD184" s="203">
        <v>-7.9284999999999997</v>
      </c>
      <c r="AE184" s="203">
        <v>-13.516</v>
      </c>
      <c r="AF184" s="202">
        <v>5.5875000000000004</v>
      </c>
      <c r="AG184" s="203">
        <v>-7.2914000000000003</v>
      </c>
      <c r="AH184" s="203">
        <v>-9.3815000000000008</v>
      </c>
      <c r="AI184" s="202">
        <v>2.0901000000000001</v>
      </c>
      <c r="AJ184" s="101"/>
      <c r="AK184" s="101"/>
      <c r="AL184" s="101"/>
      <c r="AM184" s="203">
        <v>-6.6173999999999999</v>
      </c>
      <c r="AN184" s="203">
        <v>-8.4450000000000003</v>
      </c>
      <c r="AO184" s="202">
        <v>1.8275999999999999</v>
      </c>
      <c r="AP184" s="202">
        <v>1.0657000000000001</v>
      </c>
      <c r="AQ184" s="202">
        <v>2.6977000000000002</v>
      </c>
      <c r="AR184" s="203">
        <v>-1.6321000000000001</v>
      </c>
      <c r="AS184" s="203">
        <v>-1.5967</v>
      </c>
      <c r="AT184" s="203">
        <v>-2.6145</v>
      </c>
      <c r="AU184" s="202">
        <v>1.0178</v>
      </c>
      <c r="AV184" s="95">
        <v>0</v>
      </c>
      <c r="AW184" s="95">
        <v>0</v>
      </c>
      <c r="AX184" s="95"/>
      <c r="AY184" s="95" t="s">
        <v>3372</v>
      </c>
      <c r="AZ184" s="203">
        <v>-0.84670000000000001</v>
      </c>
      <c r="BA184" s="203">
        <v>-0.59760000000000002</v>
      </c>
      <c r="BB184" s="203">
        <v>-0.24909999999999999</v>
      </c>
      <c r="BC184" s="203">
        <v>-1.5967</v>
      </c>
      <c r="BD184" s="203">
        <v>-2.6145</v>
      </c>
      <c r="BE184" s="202">
        <v>1.0178</v>
      </c>
      <c r="BF184" s="203">
        <v>-1.5967</v>
      </c>
      <c r="BG184" s="203">
        <v>-2.6145</v>
      </c>
      <c r="BH184" s="202">
        <v>1.0178</v>
      </c>
      <c r="BI184" s="94" t="s">
        <v>3373</v>
      </c>
      <c r="BJ184" s="121">
        <v>43703</v>
      </c>
      <c r="BK184" s="121">
        <v>43703</v>
      </c>
      <c r="BL184" s="122">
        <v>9763348998</v>
      </c>
      <c r="BM184" s="204">
        <v>927.51</v>
      </c>
      <c r="BN184" s="93" t="s">
        <v>3374</v>
      </c>
      <c r="BO184" s="95" t="s">
        <v>41</v>
      </c>
      <c r="BP184" s="95"/>
    </row>
    <row r="185" spans="1:68" ht="15.95" customHeight="1">
      <c r="A185" s="96" t="s">
        <v>1039</v>
      </c>
      <c r="B185" s="97" t="s">
        <v>1040</v>
      </c>
      <c r="C185" s="206">
        <v>-0.90249999999999997</v>
      </c>
      <c r="D185" s="206">
        <v>-0.59760000000000002</v>
      </c>
      <c r="E185" s="206">
        <v>-0.3049</v>
      </c>
      <c r="F185" s="205">
        <v>0.28989999999999999</v>
      </c>
      <c r="G185" s="205">
        <v>0.2707</v>
      </c>
      <c r="H185" s="205">
        <v>1.9199999999999998E-2</v>
      </c>
      <c r="I185" s="205">
        <v>0.2495</v>
      </c>
      <c r="J185" s="205">
        <v>0.3921</v>
      </c>
      <c r="K185" s="206">
        <v>-0.1426</v>
      </c>
      <c r="L185" s="206">
        <v>-0.54500000000000004</v>
      </c>
      <c r="M185" s="206">
        <v>-0.30120000000000002</v>
      </c>
      <c r="N185" s="206">
        <v>-0.2437</v>
      </c>
      <c r="O185" s="205">
        <v>2.0070999999999999</v>
      </c>
      <c r="P185" s="205">
        <v>2.1774</v>
      </c>
      <c r="Q185" s="206">
        <v>-0.1704</v>
      </c>
      <c r="R185" s="205">
        <v>0.68430000000000002</v>
      </c>
      <c r="S185" s="205">
        <v>2.6966000000000001</v>
      </c>
      <c r="T185" s="206">
        <v>-2.0122</v>
      </c>
      <c r="U185" s="206">
        <v>-1.216</v>
      </c>
      <c r="V185" s="205">
        <v>2.3136999999999999</v>
      </c>
      <c r="W185" s="206">
        <v>-3.5297000000000001</v>
      </c>
      <c r="X185" s="206">
        <v>-2.4984000000000002</v>
      </c>
      <c r="Y185" s="205">
        <v>2.6897000000000002</v>
      </c>
      <c r="Z185" s="206">
        <v>-5.1881000000000004</v>
      </c>
      <c r="AA185" s="206">
        <v>-9.5786999999999995</v>
      </c>
      <c r="AB185" s="206">
        <v>-8.5789000000000009</v>
      </c>
      <c r="AC185" s="206">
        <v>-0.99980000000000002</v>
      </c>
      <c r="AD185" s="206">
        <v>-9.9829000000000008</v>
      </c>
      <c r="AE185" s="206">
        <v>-13.516</v>
      </c>
      <c r="AF185" s="205">
        <v>3.5331000000000001</v>
      </c>
      <c r="AG185" s="206">
        <v>-10.0335</v>
      </c>
      <c r="AH185" s="206">
        <v>-12.585699999999999</v>
      </c>
      <c r="AI185" s="205">
        <v>2.5522</v>
      </c>
      <c r="AJ185" s="98"/>
      <c r="AK185" s="98"/>
      <c r="AL185" s="98"/>
      <c r="AM185" s="206">
        <v>-10.397</v>
      </c>
      <c r="AN185" s="206">
        <v>-12.5672</v>
      </c>
      <c r="AO185" s="205">
        <v>2.1701999999999999</v>
      </c>
      <c r="AP185" s="205">
        <v>0.68210000000000004</v>
      </c>
      <c r="AQ185" s="205">
        <v>2.6977000000000002</v>
      </c>
      <c r="AR185" s="206">
        <v>-2.0156999999999998</v>
      </c>
      <c r="AS185" s="206">
        <v>-1.7144999999999999</v>
      </c>
      <c r="AT185" s="206">
        <v>-2.6145</v>
      </c>
      <c r="AU185" s="205">
        <v>0.9</v>
      </c>
      <c r="AV185" s="100">
        <v>0</v>
      </c>
      <c r="AW185" s="100">
        <v>0</v>
      </c>
      <c r="AX185" s="100"/>
      <c r="AY185" s="100" t="s">
        <v>3372</v>
      </c>
      <c r="AZ185" s="206">
        <v>-0.90249999999999997</v>
      </c>
      <c r="BA185" s="206">
        <v>-0.59760000000000002</v>
      </c>
      <c r="BB185" s="206">
        <v>-0.3049</v>
      </c>
      <c r="BC185" s="206">
        <v>-1.7144999999999999</v>
      </c>
      <c r="BD185" s="206">
        <v>-2.6145</v>
      </c>
      <c r="BE185" s="205">
        <v>0.9</v>
      </c>
      <c r="BF185" s="206">
        <v>-1.7144999999999999</v>
      </c>
      <c r="BG185" s="206">
        <v>-2.6145</v>
      </c>
      <c r="BH185" s="205">
        <v>0.9</v>
      </c>
      <c r="BI185" s="97" t="s">
        <v>3373</v>
      </c>
      <c r="BJ185" s="125">
        <v>43845</v>
      </c>
      <c r="BK185" s="125">
        <v>43845</v>
      </c>
      <c r="BL185" s="126">
        <v>2738620107</v>
      </c>
      <c r="BM185" s="207">
        <v>896.03</v>
      </c>
      <c r="BN185" s="96" t="s">
        <v>3374</v>
      </c>
      <c r="BO185" s="100" t="s">
        <v>41</v>
      </c>
      <c r="BP185" s="100"/>
    </row>
    <row r="186" spans="1:68" ht="15.95" customHeight="1">
      <c r="A186" s="93" t="s">
        <v>1044</v>
      </c>
      <c r="B186" s="94" t="s">
        <v>1045</v>
      </c>
      <c r="C186" s="203">
        <v>-0.88949999999999996</v>
      </c>
      <c r="D186" s="203">
        <v>-0.59760000000000002</v>
      </c>
      <c r="E186" s="203">
        <v>-0.29189999999999999</v>
      </c>
      <c r="F186" s="202">
        <v>0.28999999999999998</v>
      </c>
      <c r="G186" s="202">
        <v>0.2707</v>
      </c>
      <c r="H186" s="202">
        <v>1.9300000000000001E-2</v>
      </c>
      <c r="I186" s="202">
        <v>0.25330000000000003</v>
      </c>
      <c r="J186" s="202">
        <v>0.3921</v>
      </c>
      <c r="K186" s="203">
        <v>-0.1389</v>
      </c>
      <c r="L186" s="203">
        <v>-0.53010000000000002</v>
      </c>
      <c r="M186" s="203">
        <v>-0.30120000000000002</v>
      </c>
      <c r="N186" s="203">
        <v>-0.22889999999999999</v>
      </c>
      <c r="O186" s="202">
        <v>2.0522</v>
      </c>
      <c r="P186" s="202">
        <v>2.1774</v>
      </c>
      <c r="Q186" s="203">
        <v>-0.12520000000000001</v>
      </c>
      <c r="R186" s="202">
        <v>0.77259999999999995</v>
      </c>
      <c r="S186" s="202">
        <v>2.6966000000000001</v>
      </c>
      <c r="T186" s="203">
        <v>-1.9238999999999999</v>
      </c>
      <c r="U186" s="203">
        <v>-1.0839000000000001</v>
      </c>
      <c r="V186" s="202">
        <v>2.3136999999999999</v>
      </c>
      <c r="W186" s="203">
        <v>-3.3976000000000002</v>
      </c>
      <c r="X186" s="203">
        <v>-2.3267000000000002</v>
      </c>
      <c r="Y186" s="202">
        <v>2.6897000000000002</v>
      </c>
      <c r="Z186" s="203">
        <v>-5.0164</v>
      </c>
      <c r="AA186" s="203">
        <v>-9.2604000000000006</v>
      </c>
      <c r="AB186" s="203">
        <v>-8.5789000000000009</v>
      </c>
      <c r="AC186" s="203">
        <v>-0.68149999999999999</v>
      </c>
      <c r="AD186" s="203">
        <v>-9.5051000000000005</v>
      </c>
      <c r="AE186" s="203">
        <v>-13.516</v>
      </c>
      <c r="AF186" s="202">
        <v>4.0109000000000004</v>
      </c>
      <c r="AG186" s="203">
        <v>-9.3987999999999996</v>
      </c>
      <c r="AH186" s="203">
        <v>-12.585699999999999</v>
      </c>
      <c r="AI186" s="202">
        <v>3.1869000000000001</v>
      </c>
      <c r="AJ186" s="101"/>
      <c r="AK186" s="101"/>
      <c r="AL186" s="101"/>
      <c r="AM186" s="203">
        <v>-9.7439999999999998</v>
      </c>
      <c r="AN186" s="203">
        <v>-12.5672</v>
      </c>
      <c r="AO186" s="202">
        <v>2.8231999999999999</v>
      </c>
      <c r="AP186" s="202">
        <v>0.77149999999999996</v>
      </c>
      <c r="AQ186" s="202">
        <v>2.6977000000000002</v>
      </c>
      <c r="AR186" s="203">
        <v>-1.9261999999999999</v>
      </c>
      <c r="AS186" s="203">
        <v>-1.6873</v>
      </c>
      <c r="AT186" s="203">
        <v>-2.6145</v>
      </c>
      <c r="AU186" s="202">
        <v>0.92720000000000002</v>
      </c>
      <c r="AV186" s="95">
        <v>0</v>
      </c>
      <c r="AW186" s="95">
        <v>0</v>
      </c>
      <c r="AX186" s="95"/>
      <c r="AY186" s="95" t="s">
        <v>3372</v>
      </c>
      <c r="AZ186" s="203">
        <v>-0.88949999999999996</v>
      </c>
      <c r="BA186" s="203">
        <v>-0.59760000000000002</v>
      </c>
      <c r="BB186" s="203">
        <v>-0.29189999999999999</v>
      </c>
      <c r="BC186" s="203">
        <v>-1.6873</v>
      </c>
      <c r="BD186" s="203">
        <v>-2.6145</v>
      </c>
      <c r="BE186" s="202">
        <v>0.92720000000000002</v>
      </c>
      <c r="BF186" s="203">
        <v>-1.6873</v>
      </c>
      <c r="BG186" s="203">
        <v>-2.6145</v>
      </c>
      <c r="BH186" s="202">
        <v>0.92720000000000002</v>
      </c>
      <c r="BI186" s="94" t="s">
        <v>3373</v>
      </c>
      <c r="BJ186" s="121">
        <v>43845</v>
      </c>
      <c r="BK186" s="121">
        <v>43845</v>
      </c>
      <c r="BL186" s="122">
        <v>2068659129</v>
      </c>
      <c r="BM186" s="204">
        <v>902.56</v>
      </c>
      <c r="BN186" s="93" t="s">
        <v>3374</v>
      </c>
      <c r="BO186" s="95" t="s">
        <v>41</v>
      </c>
      <c r="BP186" s="95"/>
    </row>
    <row r="187" spans="1:68" ht="15.95" customHeight="1">
      <c r="A187" s="96" t="s">
        <v>1049</v>
      </c>
      <c r="B187" s="97" t="s">
        <v>1050</v>
      </c>
      <c r="C187" s="206">
        <v>-0.93779999999999997</v>
      </c>
      <c r="D187" s="206">
        <v>-0.59760000000000002</v>
      </c>
      <c r="E187" s="206">
        <v>-0.3402</v>
      </c>
      <c r="F187" s="205">
        <v>0.28899999999999998</v>
      </c>
      <c r="G187" s="205">
        <v>0.2707</v>
      </c>
      <c r="H187" s="205">
        <v>1.84E-2</v>
      </c>
      <c r="I187" s="205">
        <v>0.2409</v>
      </c>
      <c r="J187" s="205">
        <v>0.3921</v>
      </c>
      <c r="K187" s="206">
        <v>-0.1512</v>
      </c>
      <c r="L187" s="206">
        <v>-0.58779999999999999</v>
      </c>
      <c r="M187" s="206">
        <v>-0.30120000000000002</v>
      </c>
      <c r="N187" s="206">
        <v>-0.28649999999999998</v>
      </c>
      <c r="O187" s="205">
        <v>1.879</v>
      </c>
      <c r="P187" s="205">
        <v>2.1774</v>
      </c>
      <c r="Q187" s="206">
        <v>-0.2984</v>
      </c>
      <c r="R187" s="205">
        <v>0.43130000000000002</v>
      </c>
      <c r="S187" s="205">
        <v>2.6966000000000001</v>
      </c>
      <c r="T187" s="206">
        <v>-2.2652000000000001</v>
      </c>
      <c r="U187" s="206">
        <v>-1.5896999999999999</v>
      </c>
      <c r="V187" s="205">
        <v>2.3136999999999999</v>
      </c>
      <c r="W187" s="206">
        <v>-3.9033000000000002</v>
      </c>
      <c r="X187" s="206">
        <v>-2.9883000000000002</v>
      </c>
      <c r="Y187" s="205">
        <v>2.6897000000000002</v>
      </c>
      <c r="Z187" s="206">
        <v>-5.6779999999999999</v>
      </c>
      <c r="AA187" s="206">
        <v>-10.476699999999999</v>
      </c>
      <c r="AB187" s="206">
        <v>-8.5789000000000009</v>
      </c>
      <c r="AC187" s="206">
        <v>-1.8977999999999999</v>
      </c>
      <c r="AD187" s="206">
        <v>-11.319599999999999</v>
      </c>
      <c r="AE187" s="206">
        <v>-13.516</v>
      </c>
      <c r="AF187" s="205">
        <v>2.1964000000000001</v>
      </c>
      <c r="AG187" s="206">
        <v>-11.8087</v>
      </c>
      <c r="AH187" s="206">
        <v>-12.585699999999999</v>
      </c>
      <c r="AI187" s="205">
        <v>0.77710000000000001</v>
      </c>
      <c r="AJ187" s="98"/>
      <c r="AK187" s="98"/>
      <c r="AL187" s="98"/>
      <c r="AM187" s="206">
        <v>-12.217000000000001</v>
      </c>
      <c r="AN187" s="206">
        <v>-12.5672</v>
      </c>
      <c r="AO187" s="205">
        <v>0.3503</v>
      </c>
      <c r="AP187" s="205">
        <v>0.4279</v>
      </c>
      <c r="AQ187" s="205">
        <v>2.6977000000000002</v>
      </c>
      <c r="AR187" s="206">
        <v>-2.2698</v>
      </c>
      <c r="AS187" s="206">
        <v>-1.7922</v>
      </c>
      <c r="AT187" s="206">
        <v>-2.6145</v>
      </c>
      <c r="AU187" s="205">
        <v>0.82230000000000003</v>
      </c>
      <c r="AV187" s="100">
        <v>0</v>
      </c>
      <c r="AW187" s="100">
        <v>0</v>
      </c>
      <c r="AX187" s="100"/>
      <c r="AY187" s="100" t="s">
        <v>3372</v>
      </c>
      <c r="AZ187" s="206">
        <v>-0.93779999999999997</v>
      </c>
      <c r="BA187" s="206">
        <v>-0.59760000000000002</v>
      </c>
      <c r="BB187" s="206">
        <v>-0.3402</v>
      </c>
      <c r="BC187" s="206">
        <v>-1.7922</v>
      </c>
      <c r="BD187" s="206">
        <v>-2.6145</v>
      </c>
      <c r="BE187" s="205">
        <v>0.82230000000000003</v>
      </c>
      <c r="BF187" s="206">
        <v>-1.7922</v>
      </c>
      <c r="BG187" s="206">
        <v>-2.6145</v>
      </c>
      <c r="BH187" s="205">
        <v>0.82230000000000003</v>
      </c>
      <c r="BI187" s="97" t="s">
        <v>3373</v>
      </c>
      <c r="BJ187" s="125">
        <v>43845</v>
      </c>
      <c r="BK187" s="125">
        <v>43845</v>
      </c>
      <c r="BL187" s="126">
        <v>4424864716</v>
      </c>
      <c r="BM187" s="207">
        <v>877.83</v>
      </c>
      <c r="BN187" s="96" t="s">
        <v>3374</v>
      </c>
      <c r="BO187" s="100" t="s">
        <v>41</v>
      </c>
      <c r="BP187" s="100"/>
    </row>
    <row r="188" spans="1:68" ht="15.95" customHeight="1">
      <c r="A188" s="93" t="s">
        <v>1054</v>
      </c>
      <c r="B188" s="94" t="s">
        <v>1055</v>
      </c>
      <c r="C188" s="203">
        <v>-0.9073</v>
      </c>
      <c r="D188" s="203">
        <v>-0.59760000000000002</v>
      </c>
      <c r="E188" s="203">
        <v>-0.30980000000000002</v>
      </c>
      <c r="F188" s="202">
        <v>0.28960000000000002</v>
      </c>
      <c r="G188" s="202">
        <v>0.2707</v>
      </c>
      <c r="H188" s="202">
        <v>1.89E-2</v>
      </c>
      <c r="I188" s="202">
        <v>0.248</v>
      </c>
      <c r="J188" s="202">
        <v>0.3921</v>
      </c>
      <c r="K188" s="203">
        <v>-0.14410000000000001</v>
      </c>
      <c r="L188" s="203">
        <v>-0.55100000000000005</v>
      </c>
      <c r="M188" s="203">
        <v>-0.30120000000000002</v>
      </c>
      <c r="N188" s="203">
        <v>-0.24979999999999999</v>
      </c>
      <c r="O188" s="202">
        <v>1.9876</v>
      </c>
      <c r="P188" s="202">
        <v>2.1774</v>
      </c>
      <c r="Q188" s="203">
        <v>-0.18990000000000001</v>
      </c>
      <c r="R188" s="202">
        <v>0.64670000000000005</v>
      </c>
      <c r="S188" s="202">
        <v>2.6966000000000001</v>
      </c>
      <c r="T188" s="203">
        <v>-2.0499000000000001</v>
      </c>
      <c r="U188" s="203">
        <v>-1.272</v>
      </c>
      <c r="V188" s="202">
        <v>2.3136999999999999</v>
      </c>
      <c r="W188" s="203">
        <v>-3.5857000000000001</v>
      </c>
      <c r="X188" s="203">
        <v>-2.5716000000000001</v>
      </c>
      <c r="Y188" s="202">
        <v>2.6897000000000002</v>
      </c>
      <c r="Z188" s="203">
        <v>-5.2613000000000003</v>
      </c>
      <c r="AA188" s="203">
        <v>-9.7133000000000003</v>
      </c>
      <c r="AB188" s="203">
        <v>-8.5789000000000009</v>
      </c>
      <c r="AC188" s="203">
        <v>-1.1344000000000001</v>
      </c>
      <c r="AD188" s="203">
        <v>-10.179</v>
      </c>
      <c r="AE188" s="203">
        <v>-13.516</v>
      </c>
      <c r="AF188" s="202">
        <v>3.3370000000000002</v>
      </c>
      <c r="AG188" s="203">
        <v>-10.295299999999999</v>
      </c>
      <c r="AH188" s="203">
        <v>-12.585699999999999</v>
      </c>
      <c r="AI188" s="202">
        <v>2.2904</v>
      </c>
      <c r="AJ188" s="101"/>
      <c r="AK188" s="101"/>
      <c r="AL188" s="101"/>
      <c r="AM188" s="203">
        <v>-10.664</v>
      </c>
      <c r="AN188" s="203">
        <v>-12.5672</v>
      </c>
      <c r="AO188" s="202">
        <v>1.9033</v>
      </c>
      <c r="AP188" s="202">
        <v>0.64329999999999998</v>
      </c>
      <c r="AQ188" s="202">
        <v>2.6977000000000002</v>
      </c>
      <c r="AR188" s="203">
        <v>-2.0545</v>
      </c>
      <c r="AS188" s="203">
        <v>-1.726</v>
      </c>
      <c r="AT188" s="203">
        <v>-2.6145</v>
      </c>
      <c r="AU188" s="202">
        <v>0.88849999999999996</v>
      </c>
      <c r="AV188" s="95">
        <v>0</v>
      </c>
      <c r="AW188" s="95">
        <v>0</v>
      </c>
      <c r="AX188" s="95"/>
      <c r="AY188" s="95" t="s">
        <v>3372</v>
      </c>
      <c r="AZ188" s="203">
        <v>-0.9073</v>
      </c>
      <c r="BA188" s="203">
        <v>-0.59760000000000002</v>
      </c>
      <c r="BB188" s="203">
        <v>-0.30980000000000002</v>
      </c>
      <c r="BC188" s="203">
        <v>-1.726</v>
      </c>
      <c r="BD188" s="203">
        <v>-2.6145</v>
      </c>
      <c r="BE188" s="202">
        <v>0.88849999999999996</v>
      </c>
      <c r="BF188" s="203">
        <v>-1.726</v>
      </c>
      <c r="BG188" s="203">
        <v>-2.6145</v>
      </c>
      <c r="BH188" s="202">
        <v>0.88849999999999996</v>
      </c>
      <c r="BI188" s="94" t="s">
        <v>3373</v>
      </c>
      <c r="BJ188" s="121">
        <v>43845</v>
      </c>
      <c r="BK188" s="121">
        <v>43845</v>
      </c>
      <c r="BL188" s="122">
        <v>384612903</v>
      </c>
      <c r="BM188" s="204">
        <v>893.36</v>
      </c>
      <c r="BN188" s="93" t="s">
        <v>3374</v>
      </c>
      <c r="BO188" s="95" t="s">
        <v>41</v>
      </c>
      <c r="BP188" s="95"/>
    </row>
    <row r="189" spans="1:68" ht="15.95" customHeight="1">
      <c r="A189" s="96" t="s">
        <v>1059</v>
      </c>
      <c r="B189" s="97" t="s">
        <v>1060</v>
      </c>
      <c r="C189" s="206">
        <v>-0.9093</v>
      </c>
      <c r="D189" s="206">
        <v>-0.59760000000000002</v>
      </c>
      <c r="E189" s="206">
        <v>-0.31169999999999998</v>
      </c>
      <c r="F189" s="205">
        <v>0.2898</v>
      </c>
      <c r="G189" s="205">
        <v>0.2707</v>
      </c>
      <c r="H189" s="205">
        <v>1.9199999999999998E-2</v>
      </c>
      <c r="I189" s="205">
        <v>0.248</v>
      </c>
      <c r="J189" s="205">
        <v>0.3921</v>
      </c>
      <c r="K189" s="206">
        <v>-0.14410000000000001</v>
      </c>
      <c r="L189" s="206">
        <v>-0.55359999999999998</v>
      </c>
      <c r="M189" s="206">
        <v>-0.30120000000000002</v>
      </c>
      <c r="N189" s="206">
        <v>-0.25230000000000002</v>
      </c>
      <c r="O189" s="205">
        <v>1.9804999999999999</v>
      </c>
      <c r="P189" s="205">
        <v>2.1774</v>
      </c>
      <c r="Q189" s="206">
        <v>-0.19689999999999999</v>
      </c>
      <c r="R189" s="205">
        <v>0.63149999999999995</v>
      </c>
      <c r="S189" s="205">
        <v>2.6966000000000001</v>
      </c>
      <c r="T189" s="206">
        <v>-2.0651000000000002</v>
      </c>
      <c r="U189" s="206">
        <v>-1.2942</v>
      </c>
      <c r="V189" s="205">
        <v>2.3136999999999999</v>
      </c>
      <c r="W189" s="206">
        <v>-3.6078999999999999</v>
      </c>
      <c r="X189" s="206">
        <v>-2.6002000000000001</v>
      </c>
      <c r="Y189" s="205">
        <v>2.6897000000000002</v>
      </c>
      <c r="Z189" s="206">
        <v>-5.29</v>
      </c>
      <c r="AA189" s="206">
        <v>-9.7674000000000003</v>
      </c>
      <c r="AB189" s="206">
        <v>-8.5789000000000009</v>
      </c>
      <c r="AC189" s="206">
        <v>-1.1884999999999999</v>
      </c>
      <c r="AD189" s="206">
        <v>-10.261900000000001</v>
      </c>
      <c r="AE189" s="206">
        <v>-13.516</v>
      </c>
      <c r="AF189" s="205">
        <v>3.2541000000000002</v>
      </c>
      <c r="AG189" s="206">
        <v>-10.4011</v>
      </c>
      <c r="AH189" s="206">
        <v>-12.585699999999999</v>
      </c>
      <c r="AI189" s="205">
        <v>2.1846000000000001</v>
      </c>
      <c r="AJ189" s="98"/>
      <c r="AK189" s="98"/>
      <c r="AL189" s="98"/>
      <c r="AM189" s="206">
        <v>-11.074</v>
      </c>
      <c r="AN189" s="206">
        <v>-12.5845</v>
      </c>
      <c r="AO189" s="205">
        <v>1.5105</v>
      </c>
      <c r="AP189" s="205">
        <v>0.62919999999999998</v>
      </c>
      <c r="AQ189" s="205">
        <v>2.6977000000000002</v>
      </c>
      <c r="AR189" s="206">
        <v>-2.0686</v>
      </c>
      <c r="AS189" s="206">
        <v>-1.7304999999999999</v>
      </c>
      <c r="AT189" s="206">
        <v>-2.6145</v>
      </c>
      <c r="AU189" s="205">
        <v>0.88400000000000001</v>
      </c>
      <c r="AV189" s="100">
        <v>0</v>
      </c>
      <c r="AW189" s="100">
        <v>0</v>
      </c>
      <c r="AX189" s="100"/>
      <c r="AY189" s="100" t="s">
        <v>3372</v>
      </c>
      <c r="AZ189" s="206">
        <v>-0.9093</v>
      </c>
      <c r="BA189" s="206">
        <v>-0.59760000000000002</v>
      </c>
      <c r="BB189" s="206">
        <v>-0.31169999999999998</v>
      </c>
      <c r="BC189" s="206">
        <v>-1.7304999999999999</v>
      </c>
      <c r="BD189" s="206">
        <v>-2.6145</v>
      </c>
      <c r="BE189" s="205">
        <v>0.88400000000000001</v>
      </c>
      <c r="BF189" s="206">
        <v>-1.7304999999999999</v>
      </c>
      <c r="BG189" s="206">
        <v>-2.6145</v>
      </c>
      <c r="BH189" s="205">
        <v>0.88400000000000001</v>
      </c>
      <c r="BI189" s="97" t="s">
        <v>3373</v>
      </c>
      <c r="BJ189" s="125">
        <v>43885</v>
      </c>
      <c r="BK189" s="125">
        <v>43885</v>
      </c>
      <c r="BL189" s="126">
        <v>22721129</v>
      </c>
      <c r="BM189" s="207">
        <v>889.26</v>
      </c>
      <c r="BN189" s="96" t="s">
        <v>3374</v>
      </c>
      <c r="BO189" s="100" t="s">
        <v>41</v>
      </c>
      <c r="BP189" s="100"/>
    </row>
    <row r="190" spans="1:68" ht="15.95" customHeight="1">
      <c r="A190" s="93" t="s">
        <v>1063</v>
      </c>
      <c r="B190" s="94" t="s">
        <v>1064</v>
      </c>
      <c r="C190" s="203">
        <v>-0.89270000000000005</v>
      </c>
      <c r="D190" s="203">
        <v>-0.59760000000000002</v>
      </c>
      <c r="E190" s="203">
        <v>-0.29509999999999997</v>
      </c>
      <c r="F190" s="202">
        <v>0.29110000000000003</v>
      </c>
      <c r="G190" s="202">
        <v>0.2707</v>
      </c>
      <c r="H190" s="202">
        <v>2.0500000000000001E-2</v>
      </c>
      <c r="I190" s="202">
        <v>0.25230000000000002</v>
      </c>
      <c r="J190" s="202">
        <v>0.3921</v>
      </c>
      <c r="K190" s="203">
        <v>-0.13980000000000001</v>
      </c>
      <c r="L190" s="203">
        <v>-0.53359999999999996</v>
      </c>
      <c r="M190" s="203">
        <v>-0.30120000000000002</v>
      </c>
      <c r="N190" s="203">
        <v>-0.23230000000000001</v>
      </c>
      <c r="O190" s="202">
        <v>2.0398000000000001</v>
      </c>
      <c r="P190" s="202">
        <v>2.1774</v>
      </c>
      <c r="Q190" s="203">
        <v>-0.13769999999999999</v>
      </c>
      <c r="R190" s="202">
        <v>0.74619999999999997</v>
      </c>
      <c r="S190" s="202">
        <v>2.6966000000000001</v>
      </c>
      <c r="T190" s="203">
        <v>-1.9503999999999999</v>
      </c>
      <c r="U190" s="203">
        <v>-1.1241000000000001</v>
      </c>
      <c r="V190" s="202">
        <v>2.3136999999999999</v>
      </c>
      <c r="W190" s="203">
        <v>-3.4378000000000002</v>
      </c>
      <c r="X190" s="203">
        <v>-2.3792</v>
      </c>
      <c r="Y190" s="202">
        <v>2.6897000000000002</v>
      </c>
      <c r="Z190" s="203">
        <v>-5.0689000000000002</v>
      </c>
      <c r="AA190" s="203">
        <v>-9.3568999999999996</v>
      </c>
      <c r="AB190" s="203">
        <v>-8.5789000000000009</v>
      </c>
      <c r="AC190" s="203">
        <v>-0.77800000000000002</v>
      </c>
      <c r="AD190" s="203">
        <v>-9.6488999999999994</v>
      </c>
      <c r="AE190" s="203">
        <v>-13.516</v>
      </c>
      <c r="AF190" s="202">
        <v>3.8671000000000002</v>
      </c>
      <c r="AG190" s="101"/>
      <c r="AH190" s="101"/>
      <c r="AI190" s="101"/>
      <c r="AJ190" s="101"/>
      <c r="AK190" s="101"/>
      <c r="AL190" s="101"/>
      <c r="AM190" s="203">
        <v>-9.4039999999999999</v>
      </c>
      <c r="AN190" s="203">
        <v>-12.590199999999999</v>
      </c>
      <c r="AO190" s="202">
        <v>3.1861999999999999</v>
      </c>
      <c r="AP190" s="202">
        <v>0.74390000000000001</v>
      </c>
      <c r="AQ190" s="202">
        <v>2.6977000000000002</v>
      </c>
      <c r="AR190" s="203">
        <v>-1.9538</v>
      </c>
      <c r="AS190" s="203">
        <v>-1.6949000000000001</v>
      </c>
      <c r="AT190" s="203">
        <v>-2.6145</v>
      </c>
      <c r="AU190" s="202">
        <v>0.91959999999999997</v>
      </c>
      <c r="AV190" s="95">
        <v>0</v>
      </c>
      <c r="AW190" s="95">
        <v>0</v>
      </c>
      <c r="AX190" s="95"/>
      <c r="AY190" s="95" t="s">
        <v>3372</v>
      </c>
      <c r="AZ190" s="203">
        <v>-0.89270000000000005</v>
      </c>
      <c r="BA190" s="203">
        <v>-0.59760000000000002</v>
      </c>
      <c r="BB190" s="203">
        <v>-0.29509999999999997</v>
      </c>
      <c r="BC190" s="203">
        <v>-1.6949000000000001</v>
      </c>
      <c r="BD190" s="203">
        <v>-2.6145</v>
      </c>
      <c r="BE190" s="202">
        <v>0.91959999999999997</v>
      </c>
      <c r="BF190" s="203">
        <v>-1.6949000000000001</v>
      </c>
      <c r="BG190" s="203">
        <v>-2.6145</v>
      </c>
      <c r="BH190" s="202">
        <v>0.91959999999999997</v>
      </c>
      <c r="BI190" s="94" t="s">
        <v>3373</v>
      </c>
      <c r="BJ190" s="121">
        <v>43899</v>
      </c>
      <c r="BK190" s="121">
        <v>43899</v>
      </c>
      <c r="BL190" s="122">
        <v>123127055</v>
      </c>
      <c r="BM190" s="204">
        <v>905.96</v>
      </c>
      <c r="BN190" s="93" t="s">
        <v>3374</v>
      </c>
      <c r="BO190" s="95" t="s">
        <v>41</v>
      </c>
      <c r="BP190" s="95"/>
    </row>
    <row r="191" spans="1:68" ht="15.95" customHeight="1">
      <c r="A191" s="96" t="s">
        <v>1068</v>
      </c>
      <c r="B191" s="97" t="s">
        <v>1069</v>
      </c>
      <c r="C191" s="206">
        <v>-0.88049999999999995</v>
      </c>
      <c r="D191" s="206">
        <v>-0.59760000000000002</v>
      </c>
      <c r="E191" s="206">
        <v>-0.28289999999999998</v>
      </c>
      <c r="F191" s="205">
        <v>0.29060000000000002</v>
      </c>
      <c r="G191" s="205">
        <v>0.2707</v>
      </c>
      <c r="H191" s="205">
        <v>1.9900000000000001E-2</v>
      </c>
      <c r="I191" s="205">
        <v>0.25480000000000003</v>
      </c>
      <c r="J191" s="205">
        <v>0.3921</v>
      </c>
      <c r="K191" s="206">
        <v>-0.13739999999999999</v>
      </c>
      <c r="L191" s="206">
        <v>-0.52</v>
      </c>
      <c r="M191" s="206">
        <v>-0.30120000000000002</v>
      </c>
      <c r="N191" s="206">
        <v>-0.21879999999999999</v>
      </c>
      <c r="O191" s="205">
        <v>2.0821000000000001</v>
      </c>
      <c r="P191" s="205">
        <v>2.1774</v>
      </c>
      <c r="Q191" s="206">
        <v>-9.5299999999999996E-2</v>
      </c>
      <c r="R191" s="205">
        <v>0.82709999999999995</v>
      </c>
      <c r="S191" s="205">
        <v>2.6966000000000001</v>
      </c>
      <c r="T191" s="206">
        <v>-1.8694</v>
      </c>
      <c r="U191" s="206">
        <v>-1.0007999999999999</v>
      </c>
      <c r="V191" s="205">
        <v>2.3136999999999999</v>
      </c>
      <c r="W191" s="206">
        <v>-3.3144999999999998</v>
      </c>
      <c r="X191" s="206">
        <v>-2.2147000000000001</v>
      </c>
      <c r="Y191" s="205">
        <v>2.6897000000000002</v>
      </c>
      <c r="Z191" s="206">
        <v>-4.9043999999999999</v>
      </c>
      <c r="AA191" s="98"/>
      <c r="AB191" s="98"/>
      <c r="AC191" s="98"/>
      <c r="AD191" s="98"/>
      <c r="AE191" s="98"/>
      <c r="AF191" s="98"/>
      <c r="AG191" s="98"/>
      <c r="AH191" s="98"/>
      <c r="AI191" s="98"/>
      <c r="AJ191" s="98"/>
      <c r="AK191" s="98"/>
      <c r="AL191" s="98"/>
      <c r="AM191" s="206">
        <v>-10.28</v>
      </c>
      <c r="AN191" s="206">
        <v>-1.0351999999999999</v>
      </c>
      <c r="AO191" s="206">
        <v>-9.2447999999999997</v>
      </c>
      <c r="AP191" s="205">
        <v>0.82599999999999996</v>
      </c>
      <c r="AQ191" s="205">
        <v>2.6977000000000002</v>
      </c>
      <c r="AR191" s="206">
        <v>-1.8716999999999999</v>
      </c>
      <c r="AS191" s="206">
        <v>-1.6692</v>
      </c>
      <c r="AT191" s="206">
        <v>-2.6145</v>
      </c>
      <c r="AU191" s="205">
        <v>0.94530000000000003</v>
      </c>
      <c r="AV191" s="100">
        <v>0</v>
      </c>
      <c r="AW191" s="100">
        <v>0</v>
      </c>
      <c r="AX191" s="100"/>
      <c r="AY191" s="100" t="s">
        <v>3372</v>
      </c>
      <c r="AZ191" s="206">
        <v>-0.88049999999999995</v>
      </c>
      <c r="BA191" s="206">
        <v>-0.59760000000000002</v>
      </c>
      <c r="BB191" s="206">
        <v>-0.28289999999999998</v>
      </c>
      <c r="BC191" s="206">
        <v>-1.6692</v>
      </c>
      <c r="BD191" s="206">
        <v>-2.6145</v>
      </c>
      <c r="BE191" s="205">
        <v>0.94530000000000003</v>
      </c>
      <c r="BF191" s="206">
        <v>-1.6692</v>
      </c>
      <c r="BG191" s="206">
        <v>-2.6145</v>
      </c>
      <c r="BH191" s="205">
        <v>0.94530000000000003</v>
      </c>
      <c r="BI191" s="97" t="s">
        <v>3373</v>
      </c>
      <c r="BJ191" s="125">
        <v>43703</v>
      </c>
      <c r="BK191" s="125">
        <v>44693</v>
      </c>
      <c r="BL191" s="126">
        <v>473280</v>
      </c>
      <c r="BM191" s="207">
        <v>897.2</v>
      </c>
      <c r="BN191" s="96" t="s">
        <v>3374</v>
      </c>
      <c r="BO191" s="100" t="s">
        <v>41</v>
      </c>
      <c r="BP191" s="100"/>
    </row>
    <row r="192" spans="1:68" ht="15.95" customHeight="1">
      <c r="A192" s="93" t="s">
        <v>1072</v>
      </c>
      <c r="B192" s="94" t="s">
        <v>1073</v>
      </c>
      <c r="C192" s="203">
        <v>-0.8982</v>
      </c>
      <c r="D192" s="203">
        <v>-0.59760000000000002</v>
      </c>
      <c r="E192" s="203">
        <v>-0.30059999999999998</v>
      </c>
      <c r="F192" s="202">
        <v>0.30299999999999999</v>
      </c>
      <c r="G192" s="202">
        <v>0.2707</v>
      </c>
      <c r="H192" s="202">
        <v>3.2300000000000002E-2</v>
      </c>
      <c r="I192" s="202">
        <v>0.20180000000000001</v>
      </c>
      <c r="J192" s="202">
        <v>0.3921</v>
      </c>
      <c r="K192" s="203">
        <v>-0.1903</v>
      </c>
      <c r="L192" s="101"/>
      <c r="M192" s="101"/>
      <c r="N192" s="101"/>
      <c r="O192" s="101"/>
      <c r="P192" s="102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101"/>
      <c r="AL192" s="101"/>
      <c r="AM192" s="203">
        <v>-0.7</v>
      </c>
      <c r="AN192" s="203">
        <v>-0.48520000000000002</v>
      </c>
      <c r="AO192" s="203">
        <v>-0.21479999999999999</v>
      </c>
      <c r="AP192" s="101"/>
      <c r="AQ192" s="101"/>
      <c r="AR192" s="101"/>
      <c r="AS192" s="101"/>
      <c r="AT192" s="101"/>
      <c r="AU192" s="101"/>
      <c r="AV192" s="95">
        <v>0</v>
      </c>
      <c r="AW192" s="95">
        <v>0</v>
      </c>
      <c r="AX192" s="95"/>
      <c r="AY192" s="95" t="s">
        <v>3372</v>
      </c>
      <c r="AZ192" s="203">
        <v>-0.8982</v>
      </c>
      <c r="BA192" s="203">
        <v>-0.59760000000000002</v>
      </c>
      <c r="BB192" s="203">
        <v>-0.30059999999999998</v>
      </c>
      <c r="BC192" s="101"/>
      <c r="BD192" s="101"/>
      <c r="BE192" s="101"/>
      <c r="BF192" s="101"/>
      <c r="BG192" s="101"/>
      <c r="BH192" s="101"/>
      <c r="BI192" s="94" t="s">
        <v>3373</v>
      </c>
      <c r="BJ192" s="121">
        <v>43706</v>
      </c>
      <c r="BK192" s="121">
        <v>45322</v>
      </c>
      <c r="BL192" s="122">
        <v>993</v>
      </c>
      <c r="BM192" s="204">
        <v>993</v>
      </c>
      <c r="BN192" s="93" t="s">
        <v>3374</v>
      </c>
      <c r="BO192" s="95" t="s">
        <v>41</v>
      </c>
      <c r="BP192" s="95"/>
    </row>
    <row r="193" spans="1:68" ht="15.95" customHeight="1">
      <c r="A193" s="96" t="s">
        <v>1076</v>
      </c>
      <c r="B193" s="97" t="s">
        <v>1077</v>
      </c>
      <c r="C193" s="205">
        <v>2.3582999999999998</v>
      </c>
      <c r="D193" s="98"/>
      <c r="E193" s="98"/>
      <c r="F193" s="205">
        <v>0.37419999999999998</v>
      </c>
      <c r="G193" s="98"/>
      <c r="H193" s="98"/>
      <c r="I193" s="205">
        <v>1.1774</v>
      </c>
      <c r="J193" s="98"/>
      <c r="K193" s="98"/>
      <c r="L193" s="205">
        <v>2.9557000000000002</v>
      </c>
      <c r="M193" s="98"/>
      <c r="N193" s="98"/>
      <c r="O193" s="205">
        <v>8.2725000000000009</v>
      </c>
      <c r="P193" s="99"/>
      <c r="Q193" s="98"/>
      <c r="R193" s="205">
        <v>9.3437999999999999</v>
      </c>
      <c r="S193" s="98"/>
      <c r="T193" s="98"/>
      <c r="U193" s="205">
        <v>13.068</v>
      </c>
      <c r="V193" s="98"/>
      <c r="W193" s="98"/>
      <c r="X193" s="205">
        <v>13.7964</v>
      </c>
      <c r="Y193" s="98"/>
      <c r="Z193" s="98"/>
      <c r="AA193" s="205">
        <v>8.5871999999999993</v>
      </c>
      <c r="AB193" s="98"/>
      <c r="AC193" s="98"/>
      <c r="AD193" s="205">
        <v>3.3534000000000002</v>
      </c>
      <c r="AE193" s="98"/>
      <c r="AF193" s="98"/>
      <c r="AG193" s="205">
        <v>25.6645</v>
      </c>
      <c r="AH193" s="98"/>
      <c r="AI193" s="98"/>
      <c r="AJ193" s="98"/>
      <c r="AK193" s="98"/>
      <c r="AL193" s="98"/>
      <c r="AM193" s="205">
        <v>23.690300000000001</v>
      </c>
      <c r="AN193" s="98"/>
      <c r="AO193" s="98"/>
      <c r="AP193" s="205">
        <v>8.2535000000000007</v>
      </c>
      <c r="AQ193" s="98"/>
      <c r="AR193" s="98"/>
      <c r="AS193" s="205">
        <v>4.0166000000000004</v>
      </c>
      <c r="AT193" s="98"/>
      <c r="AU193" s="98"/>
      <c r="AV193" s="100">
        <v>0</v>
      </c>
      <c r="AW193" s="100">
        <v>0</v>
      </c>
      <c r="AX193" s="100"/>
      <c r="AY193" s="100" t="s">
        <v>3372</v>
      </c>
      <c r="AZ193" s="205">
        <v>2.3582999999999998</v>
      </c>
      <c r="BA193" s="98"/>
      <c r="BB193" s="98"/>
      <c r="BC193" s="205">
        <v>4.0166000000000004</v>
      </c>
      <c r="BD193" s="98"/>
      <c r="BE193" s="98"/>
      <c r="BF193" s="205">
        <v>4.0166000000000004</v>
      </c>
      <c r="BG193" s="98"/>
      <c r="BH193" s="98"/>
      <c r="BI193" s="97" t="s">
        <v>3376</v>
      </c>
      <c r="BJ193" s="125">
        <v>43861</v>
      </c>
      <c r="BK193" s="125">
        <v>43861</v>
      </c>
      <c r="BL193" s="126">
        <v>129471586</v>
      </c>
      <c r="BM193" s="207">
        <v>1236.58</v>
      </c>
      <c r="BN193" s="96" t="s">
        <v>3374</v>
      </c>
      <c r="BO193" s="100" t="s">
        <v>70</v>
      </c>
      <c r="BP193" s="100"/>
    </row>
    <row r="194" spans="1:68" ht="15.95" customHeight="1">
      <c r="A194" s="93" t="s">
        <v>1081</v>
      </c>
      <c r="B194" s="94" t="s">
        <v>3427</v>
      </c>
      <c r="C194" s="202">
        <v>2.3397999999999999</v>
      </c>
      <c r="D194" s="101"/>
      <c r="E194" s="101"/>
      <c r="F194" s="202">
        <v>0.39140000000000003</v>
      </c>
      <c r="G194" s="101"/>
      <c r="H194" s="101"/>
      <c r="I194" s="202">
        <v>1.0201</v>
      </c>
      <c r="J194" s="101"/>
      <c r="K194" s="101"/>
      <c r="L194" s="202">
        <v>2.8635000000000002</v>
      </c>
      <c r="M194" s="101"/>
      <c r="N194" s="101"/>
      <c r="O194" s="202">
        <v>10.309100000000001</v>
      </c>
      <c r="P194" s="102"/>
      <c r="Q194" s="101"/>
      <c r="R194" s="202">
        <v>10.7422</v>
      </c>
      <c r="S194" s="101"/>
      <c r="T194" s="101"/>
      <c r="U194" s="202">
        <v>15.0069</v>
      </c>
      <c r="V194" s="101"/>
      <c r="W194" s="101"/>
      <c r="X194" s="202">
        <v>17.492000000000001</v>
      </c>
      <c r="Y194" s="101"/>
      <c r="Z194" s="101"/>
      <c r="AA194" s="202">
        <v>20.323</v>
      </c>
      <c r="AB194" s="101"/>
      <c r="AC194" s="101"/>
      <c r="AD194" s="202">
        <v>20.619800000000001</v>
      </c>
      <c r="AE194" s="101"/>
      <c r="AF194" s="101"/>
      <c r="AG194" s="202">
        <v>40.573700000000002</v>
      </c>
      <c r="AH194" s="101"/>
      <c r="AI194" s="101"/>
      <c r="AJ194" s="101"/>
      <c r="AK194" s="101"/>
      <c r="AL194" s="101"/>
      <c r="AM194" s="202">
        <v>41.331400000000002</v>
      </c>
      <c r="AN194" s="101"/>
      <c r="AO194" s="101"/>
      <c r="AP194" s="202">
        <v>9.8657000000000004</v>
      </c>
      <c r="AQ194" s="101"/>
      <c r="AR194" s="101"/>
      <c r="AS194" s="202">
        <v>6.7228000000000003</v>
      </c>
      <c r="AT194" s="101"/>
      <c r="AU194" s="101"/>
      <c r="AV194" s="95">
        <v>0</v>
      </c>
      <c r="AW194" s="95">
        <v>0</v>
      </c>
      <c r="AX194" s="95"/>
      <c r="AY194" s="95" t="s">
        <v>3372</v>
      </c>
      <c r="AZ194" s="202">
        <v>2.3397999999999999</v>
      </c>
      <c r="BA194" s="101"/>
      <c r="BB194" s="101"/>
      <c r="BC194" s="202">
        <v>6.7228000000000003</v>
      </c>
      <c r="BD194" s="101"/>
      <c r="BE194" s="101"/>
      <c r="BF194" s="202">
        <v>6.7228000000000003</v>
      </c>
      <c r="BG194" s="101"/>
      <c r="BH194" s="101"/>
      <c r="BI194" s="94" t="s">
        <v>3376</v>
      </c>
      <c r="BJ194" s="121">
        <v>43861</v>
      </c>
      <c r="BK194" s="121">
        <v>43861</v>
      </c>
      <c r="BL194" s="122">
        <v>365817406</v>
      </c>
      <c r="BM194" s="204">
        <v>1413.17</v>
      </c>
      <c r="BN194" s="93" t="s">
        <v>3374</v>
      </c>
      <c r="BO194" s="95" t="s">
        <v>70</v>
      </c>
      <c r="BP194" s="95"/>
    </row>
    <row r="195" spans="1:68" ht="15.95" customHeight="1">
      <c r="A195" s="96" t="s">
        <v>1086</v>
      </c>
      <c r="B195" s="97" t="s">
        <v>1087</v>
      </c>
      <c r="C195" s="206">
        <v>-0.47360000000000002</v>
      </c>
      <c r="D195" s="98"/>
      <c r="E195" s="98"/>
      <c r="F195" s="205">
        <v>0.1181</v>
      </c>
      <c r="G195" s="98"/>
      <c r="H195" s="98"/>
      <c r="I195" s="205">
        <v>5.8999999999999997E-2</v>
      </c>
      <c r="J195" s="98"/>
      <c r="K195" s="98"/>
      <c r="L195" s="206">
        <v>-9.1899999999999996E-2</v>
      </c>
      <c r="M195" s="98"/>
      <c r="N195" s="98"/>
      <c r="O195" s="205">
        <v>3.6652999999999998</v>
      </c>
      <c r="P195" s="99"/>
      <c r="Q195" s="98"/>
      <c r="R195" s="205">
        <v>4.4641999999999999</v>
      </c>
      <c r="S195" s="98"/>
      <c r="T195" s="98"/>
      <c r="U195" s="205">
        <v>4.5396000000000001</v>
      </c>
      <c r="V195" s="98"/>
      <c r="W195" s="98"/>
      <c r="X195" s="205">
        <v>4.8902999999999999</v>
      </c>
      <c r="Y195" s="98"/>
      <c r="Z195" s="98"/>
      <c r="AA195" s="206">
        <v>-2.2111999999999998</v>
      </c>
      <c r="AB195" s="98"/>
      <c r="AC195" s="98"/>
      <c r="AD195" s="206">
        <v>-4.7793000000000001</v>
      </c>
      <c r="AE195" s="98"/>
      <c r="AF195" s="98"/>
      <c r="AG195" s="98"/>
      <c r="AH195" s="98"/>
      <c r="AI195" s="98"/>
      <c r="AJ195" s="98"/>
      <c r="AK195" s="98"/>
      <c r="AL195" s="98"/>
      <c r="AM195" s="205">
        <v>3.5999999999999997E-2</v>
      </c>
      <c r="AN195" s="98"/>
      <c r="AO195" s="98"/>
      <c r="AP195" s="205">
        <v>5.8436000000000003</v>
      </c>
      <c r="AQ195" s="98"/>
      <c r="AR195" s="98"/>
      <c r="AS195" s="205">
        <v>3.5000000000000003E-2</v>
      </c>
      <c r="AT195" s="98"/>
      <c r="AU195" s="98"/>
      <c r="AV195" s="100">
        <v>0</v>
      </c>
      <c r="AW195" s="100">
        <v>0</v>
      </c>
      <c r="AX195" s="100"/>
      <c r="AY195" s="100" t="s">
        <v>3372</v>
      </c>
      <c r="AZ195" s="206">
        <v>-0.47360000000000002</v>
      </c>
      <c r="BA195" s="98"/>
      <c r="BB195" s="98"/>
      <c r="BC195" s="205">
        <v>3.5000000000000003E-2</v>
      </c>
      <c r="BD195" s="98"/>
      <c r="BE195" s="98"/>
      <c r="BF195" s="205">
        <v>3.5000000000000003E-2</v>
      </c>
      <c r="BG195" s="98"/>
      <c r="BH195" s="98"/>
      <c r="BI195" s="97" t="s">
        <v>3376</v>
      </c>
      <c r="BJ195" s="125">
        <v>43906</v>
      </c>
      <c r="BK195" s="125">
        <v>43906</v>
      </c>
      <c r="BL195" s="126">
        <v>2082735</v>
      </c>
      <c r="BM195" s="207">
        <v>1000.36</v>
      </c>
      <c r="BN195" s="96" t="s">
        <v>3374</v>
      </c>
      <c r="BO195" s="100" t="s">
        <v>70</v>
      </c>
      <c r="BP195" s="100"/>
    </row>
    <row r="196" spans="1:68" ht="15.95" customHeight="1">
      <c r="A196" s="93" t="s">
        <v>1090</v>
      </c>
      <c r="B196" s="94" t="s">
        <v>3428</v>
      </c>
      <c r="C196" s="202">
        <v>0.70340000000000003</v>
      </c>
      <c r="D196" s="101"/>
      <c r="E196" s="101"/>
      <c r="F196" s="202">
        <v>0.216</v>
      </c>
      <c r="G196" s="101"/>
      <c r="H196" s="101"/>
      <c r="I196" s="202">
        <v>0.45319999999999999</v>
      </c>
      <c r="J196" s="101"/>
      <c r="K196" s="101"/>
      <c r="L196" s="202">
        <v>1.2645999999999999</v>
      </c>
      <c r="M196" s="101"/>
      <c r="N196" s="101"/>
      <c r="O196" s="202">
        <v>5.8894000000000002</v>
      </c>
      <c r="P196" s="102"/>
      <c r="Q196" s="101"/>
      <c r="R196" s="202">
        <v>7.0201000000000002</v>
      </c>
      <c r="S196" s="101"/>
      <c r="T196" s="101"/>
      <c r="U196" s="202">
        <v>8.6144999999999996</v>
      </c>
      <c r="V196" s="101"/>
      <c r="W196" s="101"/>
      <c r="X196" s="202">
        <v>8.9847999999999999</v>
      </c>
      <c r="Y196" s="101"/>
      <c r="Z196" s="101"/>
      <c r="AA196" s="202">
        <v>2.5701999999999998</v>
      </c>
      <c r="AB196" s="101"/>
      <c r="AC196" s="101"/>
      <c r="AD196" s="203">
        <v>-0.49690000000000001</v>
      </c>
      <c r="AE196" s="101"/>
      <c r="AF196" s="101"/>
      <c r="AG196" s="101"/>
      <c r="AH196" s="101"/>
      <c r="AI196" s="101"/>
      <c r="AJ196" s="101"/>
      <c r="AK196" s="101"/>
      <c r="AL196" s="101"/>
      <c r="AM196" s="202">
        <v>10.103199999999999</v>
      </c>
      <c r="AN196" s="101"/>
      <c r="AO196" s="101"/>
      <c r="AP196" s="202">
        <v>8.9232999999999993</v>
      </c>
      <c r="AQ196" s="101"/>
      <c r="AR196" s="101"/>
      <c r="AS196" s="202">
        <v>1.8953</v>
      </c>
      <c r="AT196" s="101"/>
      <c r="AU196" s="101"/>
      <c r="AV196" s="95">
        <v>0</v>
      </c>
      <c r="AW196" s="95">
        <v>0</v>
      </c>
      <c r="AX196" s="95"/>
      <c r="AY196" s="95" t="s">
        <v>3372</v>
      </c>
      <c r="AZ196" s="202">
        <v>0.70340000000000003</v>
      </c>
      <c r="BA196" s="101"/>
      <c r="BB196" s="101"/>
      <c r="BC196" s="202">
        <v>1.8953</v>
      </c>
      <c r="BD196" s="101"/>
      <c r="BE196" s="101"/>
      <c r="BF196" s="202">
        <v>1.8953</v>
      </c>
      <c r="BG196" s="101"/>
      <c r="BH196" s="101"/>
      <c r="BI196" s="94" t="s">
        <v>3376</v>
      </c>
      <c r="BJ196" s="121">
        <v>44033</v>
      </c>
      <c r="BK196" s="121">
        <v>44033</v>
      </c>
      <c r="BL196" s="122">
        <v>20870598</v>
      </c>
      <c r="BM196" s="204">
        <v>1099.45</v>
      </c>
      <c r="BN196" s="93" t="s">
        <v>3374</v>
      </c>
      <c r="BO196" s="95" t="s">
        <v>70</v>
      </c>
      <c r="BP196" s="95"/>
    </row>
    <row r="197" spans="1:68" ht="15.95" customHeight="1">
      <c r="A197" s="96" t="s">
        <v>1094</v>
      </c>
      <c r="B197" s="97" t="s">
        <v>2917</v>
      </c>
      <c r="C197" s="205">
        <v>6.6353999999999997</v>
      </c>
      <c r="D197" s="98"/>
      <c r="E197" s="98"/>
      <c r="F197" s="206">
        <v>-0.17599999999999999</v>
      </c>
      <c r="G197" s="98"/>
      <c r="H197" s="98"/>
      <c r="I197" s="205">
        <v>2.3820999999999999</v>
      </c>
      <c r="J197" s="98"/>
      <c r="K197" s="98"/>
      <c r="L197" s="205">
        <v>4.7305999999999999</v>
      </c>
      <c r="M197" s="98"/>
      <c r="N197" s="98"/>
      <c r="O197" s="206">
        <v>-2.7103000000000002</v>
      </c>
      <c r="P197" s="99"/>
      <c r="Q197" s="98"/>
      <c r="R197" s="206">
        <v>-3.2000999999999999</v>
      </c>
      <c r="S197" s="98"/>
      <c r="T197" s="98"/>
      <c r="U197" s="206">
        <v>-3.9180000000000001</v>
      </c>
      <c r="V197" s="98"/>
      <c r="W197" s="98"/>
      <c r="X197" s="206">
        <v>-7.7835999999999999</v>
      </c>
      <c r="Y197" s="98"/>
      <c r="Z197" s="98"/>
      <c r="AA197" s="206">
        <v>-15.157</v>
      </c>
      <c r="AB197" s="98"/>
      <c r="AC197" s="98"/>
      <c r="AD197" s="206">
        <v>-30.928599999999999</v>
      </c>
      <c r="AE197" s="98"/>
      <c r="AF197" s="98"/>
      <c r="AG197" s="206">
        <v>-26.4999</v>
      </c>
      <c r="AH197" s="98"/>
      <c r="AI197" s="98"/>
      <c r="AJ197" s="206">
        <v>-22.433</v>
      </c>
      <c r="AK197" s="98"/>
      <c r="AL197" s="98"/>
      <c r="AM197" s="206">
        <v>-8.3794000000000004</v>
      </c>
      <c r="AN197" s="98"/>
      <c r="AO197" s="98"/>
      <c r="AP197" s="206">
        <v>-1.7038</v>
      </c>
      <c r="AQ197" s="98"/>
      <c r="AR197" s="98"/>
      <c r="AS197" s="205">
        <v>0.68899999999999995</v>
      </c>
      <c r="AT197" s="98"/>
      <c r="AU197" s="98"/>
      <c r="AV197" s="100">
        <v>22.195</v>
      </c>
      <c r="AW197" s="100">
        <v>40.640900000000002</v>
      </c>
      <c r="AX197" s="100"/>
      <c r="AY197" s="100" t="s">
        <v>3394</v>
      </c>
      <c r="AZ197" s="205">
        <v>6.6353999999999997</v>
      </c>
      <c r="BA197" s="98"/>
      <c r="BB197" s="98"/>
      <c r="BC197" s="205">
        <v>0.68899999999999995</v>
      </c>
      <c r="BD197" s="98"/>
      <c r="BE197" s="98"/>
      <c r="BF197" s="205">
        <v>0.68899999999999995</v>
      </c>
      <c r="BG197" s="98"/>
      <c r="BH197" s="98"/>
      <c r="BI197" s="97" t="s">
        <v>3376</v>
      </c>
      <c r="BJ197" s="125">
        <v>41906</v>
      </c>
      <c r="BK197" s="125">
        <v>41906</v>
      </c>
      <c r="BL197" s="126">
        <v>7491308785</v>
      </c>
      <c r="BM197" s="207">
        <v>901.72</v>
      </c>
      <c r="BN197" s="96" t="s">
        <v>3374</v>
      </c>
      <c r="BO197" s="100" t="s">
        <v>583</v>
      </c>
      <c r="BP197" s="100"/>
    </row>
    <row r="198" spans="1:68" ht="15.95" customHeight="1">
      <c r="A198" s="93" t="s">
        <v>1116</v>
      </c>
      <c r="B198" s="94" t="s">
        <v>3429</v>
      </c>
      <c r="C198" s="202">
        <v>6.5997000000000003</v>
      </c>
      <c r="D198" s="101"/>
      <c r="E198" s="101"/>
      <c r="F198" s="203">
        <v>-0.17760000000000001</v>
      </c>
      <c r="G198" s="101"/>
      <c r="H198" s="101"/>
      <c r="I198" s="202">
        <v>2.3729</v>
      </c>
      <c r="J198" s="101"/>
      <c r="K198" s="101"/>
      <c r="L198" s="202">
        <v>4.6858000000000004</v>
      </c>
      <c r="M198" s="101"/>
      <c r="N198" s="101"/>
      <c r="O198" s="203">
        <v>-2.8458000000000001</v>
      </c>
      <c r="P198" s="102"/>
      <c r="Q198" s="101"/>
      <c r="R198" s="203">
        <v>-3.4679000000000002</v>
      </c>
      <c r="S198" s="101"/>
      <c r="T198" s="101"/>
      <c r="U198" s="203">
        <v>-4.3163999999999998</v>
      </c>
      <c r="V198" s="101"/>
      <c r="W198" s="101"/>
      <c r="X198" s="203">
        <v>-8.2939000000000007</v>
      </c>
      <c r="Y198" s="101"/>
      <c r="Z198" s="101"/>
      <c r="AA198" s="203">
        <v>-16.094899999999999</v>
      </c>
      <c r="AB198" s="101"/>
      <c r="AC198" s="101"/>
      <c r="AD198" s="203">
        <v>-32.077100000000002</v>
      </c>
      <c r="AE198" s="101"/>
      <c r="AF198" s="101"/>
      <c r="AG198" s="203">
        <v>-28.148199999999999</v>
      </c>
      <c r="AH198" s="101"/>
      <c r="AI198" s="101"/>
      <c r="AJ198" s="203">
        <v>-24.578199999999999</v>
      </c>
      <c r="AK198" s="101"/>
      <c r="AL198" s="101"/>
      <c r="AM198" s="203">
        <v>-13.0542</v>
      </c>
      <c r="AN198" s="101"/>
      <c r="AO198" s="101"/>
      <c r="AP198" s="203">
        <v>-1.9323999999999999</v>
      </c>
      <c r="AQ198" s="101"/>
      <c r="AR198" s="101"/>
      <c r="AS198" s="202">
        <v>0.60770000000000002</v>
      </c>
      <c r="AT198" s="101"/>
      <c r="AU198" s="101"/>
      <c r="AV198" s="95">
        <v>0</v>
      </c>
      <c r="AW198" s="95">
        <v>0</v>
      </c>
      <c r="AX198" s="95"/>
      <c r="AY198" s="95" t="s">
        <v>3394</v>
      </c>
      <c r="AZ198" s="202">
        <v>6.5997000000000003</v>
      </c>
      <c r="BA198" s="101"/>
      <c r="BB198" s="101"/>
      <c r="BC198" s="202">
        <v>0.60770000000000002</v>
      </c>
      <c r="BD198" s="101"/>
      <c r="BE198" s="101"/>
      <c r="BF198" s="202">
        <v>0.60770000000000002</v>
      </c>
      <c r="BG198" s="101"/>
      <c r="BH198" s="101"/>
      <c r="BI198" s="94" t="s">
        <v>3376</v>
      </c>
      <c r="BJ198" s="121">
        <v>41911</v>
      </c>
      <c r="BK198" s="121">
        <v>41911</v>
      </c>
      <c r="BL198" s="122">
        <v>1707709507</v>
      </c>
      <c r="BM198" s="204">
        <v>826.18</v>
      </c>
      <c r="BN198" s="93" t="s">
        <v>3374</v>
      </c>
      <c r="BO198" s="95" t="s">
        <v>583</v>
      </c>
      <c r="BP198" s="95"/>
    </row>
    <row r="199" spans="1:68" ht="15.95" customHeight="1">
      <c r="A199" s="96" t="s">
        <v>1120</v>
      </c>
      <c r="B199" s="97" t="s">
        <v>3430</v>
      </c>
      <c r="C199" s="205">
        <v>6.5392000000000001</v>
      </c>
      <c r="D199" s="98"/>
      <c r="E199" s="98"/>
      <c r="F199" s="206">
        <v>-0.1802</v>
      </c>
      <c r="G199" s="98"/>
      <c r="H199" s="98"/>
      <c r="I199" s="205">
        <v>2.3592</v>
      </c>
      <c r="J199" s="98"/>
      <c r="K199" s="98"/>
      <c r="L199" s="205">
        <v>4.6121999999999996</v>
      </c>
      <c r="M199" s="98"/>
      <c r="N199" s="98"/>
      <c r="O199" s="206">
        <v>-3.0684</v>
      </c>
      <c r="P199" s="99"/>
      <c r="Q199" s="98"/>
      <c r="R199" s="206">
        <v>-3.9091</v>
      </c>
      <c r="S199" s="98"/>
      <c r="T199" s="98"/>
      <c r="U199" s="206">
        <v>-4.9702000000000002</v>
      </c>
      <c r="V199" s="98"/>
      <c r="W199" s="98"/>
      <c r="X199" s="206">
        <v>-9.1297999999999995</v>
      </c>
      <c r="Y199" s="98"/>
      <c r="Z199" s="98"/>
      <c r="AA199" s="206">
        <v>-17.617100000000001</v>
      </c>
      <c r="AB199" s="98"/>
      <c r="AC199" s="98"/>
      <c r="AD199" s="206">
        <v>-33.928600000000003</v>
      </c>
      <c r="AE199" s="98"/>
      <c r="AF199" s="98"/>
      <c r="AG199" s="206">
        <v>-30.7956</v>
      </c>
      <c r="AH199" s="98"/>
      <c r="AI199" s="98"/>
      <c r="AJ199" s="206">
        <v>-27.996300000000002</v>
      </c>
      <c r="AK199" s="98"/>
      <c r="AL199" s="98"/>
      <c r="AM199" s="206">
        <v>-20.216100000000001</v>
      </c>
      <c r="AN199" s="98"/>
      <c r="AO199" s="98"/>
      <c r="AP199" s="206">
        <v>-2.3088000000000002</v>
      </c>
      <c r="AQ199" s="98"/>
      <c r="AR199" s="98"/>
      <c r="AS199" s="205">
        <v>0.4713</v>
      </c>
      <c r="AT199" s="98"/>
      <c r="AU199" s="98"/>
      <c r="AV199" s="100">
        <v>0</v>
      </c>
      <c r="AW199" s="100">
        <v>0</v>
      </c>
      <c r="AX199" s="100"/>
      <c r="AY199" s="100" t="s">
        <v>3394</v>
      </c>
      <c r="AZ199" s="205">
        <v>6.5392000000000001</v>
      </c>
      <c r="BA199" s="98"/>
      <c r="BB199" s="98"/>
      <c r="BC199" s="205">
        <v>0.4713</v>
      </c>
      <c r="BD199" s="98"/>
      <c r="BE199" s="98"/>
      <c r="BF199" s="205">
        <v>0.4713</v>
      </c>
      <c r="BG199" s="98"/>
      <c r="BH199" s="98"/>
      <c r="BI199" s="97" t="s">
        <v>3376</v>
      </c>
      <c r="BJ199" s="125">
        <v>41912</v>
      </c>
      <c r="BK199" s="125">
        <v>41912</v>
      </c>
      <c r="BL199" s="126">
        <v>1169802293</v>
      </c>
      <c r="BM199" s="207">
        <v>786.6</v>
      </c>
      <c r="BN199" s="96" t="s">
        <v>3374</v>
      </c>
      <c r="BO199" s="100" t="s">
        <v>583</v>
      </c>
      <c r="BP199" s="100"/>
    </row>
    <row r="200" spans="1:68" ht="15.95" customHeight="1">
      <c r="A200" s="93" t="s">
        <v>1124</v>
      </c>
      <c r="B200" s="94" t="s">
        <v>3431</v>
      </c>
      <c r="C200" s="202">
        <v>6.6017000000000001</v>
      </c>
      <c r="D200" s="101"/>
      <c r="E200" s="101"/>
      <c r="F200" s="203">
        <v>-0.17829999999999999</v>
      </c>
      <c r="G200" s="101"/>
      <c r="H200" s="101"/>
      <c r="I200" s="202">
        <v>2.3729</v>
      </c>
      <c r="J200" s="101"/>
      <c r="K200" s="101"/>
      <c r="L200" s="202">
        <v>4.6897000000000002</v>
      </c>
      <c r="M200" s="101"/>
      <c r="N200" s="101"/>
      <c r="O200" s="203">
        <v>-2.8294999999999999</v>
      </c>
      <c r="P200" s="102"/>
      <c r="Q200" s="101"/>
      <c r="R200" s="203">
        <v>-3.4352999999999998</v>
      </c>
      <c r="S200" s="101"/>
      <c r="T200" s="101"/>
      <c r="U200" s="203">
        <v>-4.2668999999999997</v>
      </c>
      <c r="V200" s="101"/>
      <c r="W200" s="101"/>
      <c r="X200" s="203">
        <v>-8.2302999999999997</v>
      </c>
      <c r="Y200" s="101"/>
      <c r="Z200" s="101"/>
      <c r="AA200" s="203">
        <v>-15.9771</v>
      </c>
      <c r="AB200" s="101"/>
      <c r="AC200" s="101"/>
      <c r="AD200" s="203">
        <v>-31.9312</v>
      </c>
      <c r="AE200" s="101"/>
      <c r="AF200" s="101"/>
      <c r="AG200" s="203">
        <v>-27.934999999999999</v>
      </c>
      <c r="AH200" s="101"/>
      <c r="AI200" s="101"/>
      <c r="AJ200" s="203">
        <v>-24.303000000000001</v>
      </c>
      <c r="AK200" s="101"/>
      <c r="AL200" s="101"/>
      <c r="AM200" s="203">
        <v>-24.1675</v>
      </c>
      <c r="AN200" s="101"/>
      <c r="AO200" s="101"/>
      <c r="AP200" s="203">
        <v>-1.9038999999999999</v>
      </c>
      <c r="AQ200" s="101"/>
      <c r="AR200" s="101"/>
      <c r="AS200" s="202">
        <v>0.61629999999999996</v>
      </c>
      <c r="AT200" s="101"/>
      <c r="AU200" s="101"/>
      <c r="AV200" s="95">
        <v>0</v>
      </c>
      <c r="AW200" s="95">
        <v>0</v>
      </c>
      <c r="AX200" s="95"/>
      <c r="AY200" s="95" t="s">
        <v>3394</v>
      </c>
      <c r="AZ200" s="202">
        <v>6.6017000000000001</v>
      </c>
      <c r="BA200" s="101"/>
      <c r="BB200" s="101"/>
      <c r="BC200" s="202">
        <v>0.61629999999999996</v>
      </c>
      <c r="BD200" s="101"/>
      <c r="BE200" s="101"/>
      <c r="BF200" s="202">
        <v>0.61629999999999996</v>
      </c>
      <c r="BG200" s="101"/>
      <c r="BH200" s="101"/>
      <c r="BI200" s="94" t="s">
        <v>3376</v>
      </c>
      <c r="BJ200" s="121">
        <v>41906</v>
      </c>
      <c r="BK200" s="121">
        <v>42874</v>
      </c>
      <c r="BL200" s="122">
        <v>637321490</v>
      </c>
      <c r="BM200" s="204">
        <v>755.87</v>
      </c>
      <c r="BN200" s="93" t="s">
        <v>3374</v>
      </c>
      <c r="BO200" s="95" t="s">
        <v>583</v>
      </c>
      <c r="BP200" s="95"/>
    </row>
    <row r="201" spans="1:68" ht="15.95" customHeight="1">
      <c r="A201" s="96" t="s">
        <v>1128</v>
      </c>
      <c r="B201" s="97" t="s">
        <v>3432</v>
      </c>
      <c r="C201" s="205">
        <v>6.6012000000000004</v>
      </c>
      <c r="D201" s="98"/>
      <c r="E201" s="98"/>
      <c r="F201" s="206">
        <v>-0.17810000000000001</v>
      </c>
      <c r="G201" s="98"/>
      <c r="H201" s="98"/>
      <c r="I201" s="205">
        <v>2.3738999999999999</v>
      </c>
      <c r="J201" s="98"/>
      <c r="K201" s="98"/>
      <c r="L201" s="205">
        <v>4.6897000000000002</v>
      </c>
      <c r="M201" s="98"/>
      <c r="N201" s="98"/>
      <c r="O201" s="206">
        <v>-2.8338999999999999</v>
      </c>
      <c r="P201" s="99"/>
      <c r="Q201" s="98"/>
      <c r="R201" s="206">
        <v>-3.4441000000000002</v>
      </c>
      <c r="S201" s="98"/>
      <c r="T201" s="98"/>
      <c r="U201" s="206">
        <v>-4.2809999999999997</v>
      </c>
      <c r="V201" s="98"/>
      <c r="W201" s="98"/>
      <c r="X201" s="206">
        <v>-8.2477999999999998</v>
      </c>
      <c r="Y201" s="98"/>
      <c r="Z201" s="98"/>
      <c r="AA201" s="206">
        <v>-16.008700000000001</v>
      </c>
      <c r="AB201" s="98"/>
      <c r="AC201" s="98"/>
      <c r="AD201" s="206">
        <v>-31.971800000000002</v>
      </c>
      <c r="AE201" s="98"/>
      <c r="AF201" s="98"/>
      <c r="AG201" s="206">
        <v>-27.997599999999998</v>
      </c>
      <c r="AH201" s="98"/>
      <c r="AI201" s="98"/>
      <c r="AJ201" s="206">
        <v>-24.3827</v>
      </c>
      <c r="AK201" s="98"/>
      <c r="AL201" s="98"/>
      <c r="AM201" s="206">
        <v>-12.542299999999999</v>
      </c>
      <c r="AN201" s="98"/>
      <c r="AO201" s="98"/>
      <c r="AP201" s="206">
        <v>-1.9115</v>
      </c>
      <c r="AQ201" s="98"/>
      <c r="AR201" s="98"/>
      <c r="AS201" s="205">
        <v>0.61460000000000004</v>
      </c>
      <c r="AT201" s="98"/>
      <c r="AU201" s="98"/>
      <c r="AV201" s="100">
        <v>0</v>
      </c>
      <c r="AW201" s="100">
        <v>0</v>
      </c>
      <c r="AX201" s="100"/>
      <c r="AY201" s="100" t="s">
        <v>3394</v>
      </c>
      <c r="AZ201" s="205">
        <v>6.6012000000000004</v>
      </c>
      <c r="BA201" s="98"/>
      <c r="BB201" s="98"/>
      <c r="BC201" s="205">
        <v>0.61460000000000004</v>
      </c>
      <c r="BD201" s="98"/>
      <c r="BE201" s="98"/>
      <c r="BF201" s="205">
        <v>0.61460000000000004</v>
      </c>
      <c r="BG201" s="98"/>
      <c r="BH201" s="98"/>
      <c r="BI201" s="97" t="s">
        <v>3376</v>
      </c>
      <c r="BJ201" s="125">
        <v>41922</v>
      </c>
      <c r="BK201" s="125">
        <v>41922</v>
      </c>
      <c r="BL201" s="126">
        <v>237451669</v>
      </c>
      <c r="BM201" s="207">
        <v>834.89</v>
      </c>
      <c r="BN201" s="96" t="s">
        <v>3374</v>
      </c>
      <c r="BO201" s="100" t="s">
        <v>583</v>
      </c>
      <c r="BP201" s="100"/>
    </row>
    <row r="202" spans="1:68" ht="15.95" customHeight="1">
      <c r="A202" s="93" t="s">
        <v>1132</v>
      </c>
      <c r="B202" s="94" t="s">
        <v>3433</v>
      </c>
      <c r="C202" s="202">
        <v>6.5735000000000001</v>
      </c>
      <c r="D202" s="101"/>
      <c r="E202" s="101"/>
      <c r="F202" s="203">
        <v>-0.17810000000000001</v>
      </c>
      <c r="G202" s="101"/>
      <c r="H202" s="101"/>
      <c r="I202" s="202">
        <v>2.3666</v>
      </c>
      <c r="J202" s="101"/>
      <c r="K202" s="101"/>
      <c r="L202" s="202">
        <v>4.6536</v>
      </c>
      <c r="M202" s="101"/>
      <c r="N202" s="101"/>
      <c r="O202" s="203">
        <v>-2.9437000000000002</v>
      </c>
      <c r="P202" s="102"/>
      <c r="Q202" s="101"/>
      <c r="R202" s="203">
        <v>-3.6638000000000002</v>
      </c>
      <c r="S202" s="101"/>
      <c r="T202" s="101"/>
      <c r="U202" s="203">
        <v>-4.6069000000000004</v>
      </c>
      <c r="V202" s="101"/>
      <c r="W202" s="101"/>
      <c r="X202" s="203">
        <v>-8.6654999999999998</v>
      </c>
      <c r="Y202" s="101"/>
      <c r="Z202" s="101"/>
      <c r="AA202" s="203">
        <v>-16.773499999999999</v>
      </c>
      <c r="AB202" s="101"/>
      <c r="AC202" s="101"/>
      <c r="AD202" s="203">
        <v>-32.904000000000003</v>
      </c>
      <c r="AE202" s="101"/>
      <c r="AF202" s="101"/>
      <c r="AG202" s="203">
        <v>-29.3352</v>
      </c>
      <c r="AH202" s="101"/>
      <c r="AI202" s="101"/>
      <c r="AJ202" s="203">
        <v>-26.1144</v>
      </c>
      <c r="AK202" s="101"/>
      <c r="AL202" s="101"/>
      <c r="AM202" s="203">
        <v>-15.976599999999999</v>
      </c>
      <c r="AN202" s="101"/>
      <c r="AO202" s="101"/>
      <c r="AP202" s="203">
        <v>-2.0996000000000001</v>
      </c>
      <c r="AQ202" s="101"/>
      <c r="AR202" s="101"/>
      <c r="AS202" s="202">
        <v>0.54810000000000003</v>
      </c>
      <c r="AT202" s="101"/>
      <c r="AU202" s="101"/>
      <c r="AV202" s="95">
        <v>0</v>
      </c>
      <c r="AW202" s="95">
        <v>0</v>
      </c>
      <c r="AX202" s="95"/>
      <c r="AY202" s="95" t="s">
        <v>3394</v>
      </c>
      <c r="AZ202" s="202">
        <v>6.5735000000000001</v>
      </c>
      <c r="BA202" s="101"/>
      <c r="BB202" s="101"/>
      <c r="BC202" s="202">
        <v>0.54810000000000003</v>
      </c>
      <c r="BD202" s="101"/>
      <c r="BE202" s="101"/>
      <c r="BF202" s="202">
        <v>0.54810000000000003</v>
      </c>
      <c r="BG202" s="101"/>
      <c r="BH202" s="101"/>
      <c r="BI202" s="94" t="s">
        <v>3376</v>
      </c>
      <c r="BJ202" s="121">
        <v>41941</v>
      </c>
      <c r="BK202" s="121">
        <v>41941</v>
      </c>
      <c r="BL202" s="122">
        <v>361406726</v>
      </c>
      <c r="BM202" s="204">
        <v>812.74</v>
      </c>
      <c r="BN202" s="93" t="s">
        <v>3374</v>
      </c>
      <c r="BO202" s="95" t="s">
        <v>583</v>
      </c>
      <c r="BP202" s="95"/>
    </row>
    <row r="203" spans="1:68" ht="15.95" customHeight="1">
      <c r="A203" s="96" t="s">
        <v>1137</v>
      </c>
      <c r="B203" s="97" t="s">
        <v>1138</v>
      </c>
      <c r="C203" s="205">
        <v>4.1456999999999997</v>
      </c>
      <c r="D203" s="205">
        <v>4.5925000000000002</v>
      </c>
      <c r="E203" s="206">
        <v>-0.44690000000000002</v>
      </c>
      <c r="F203" s="206">
        <v>-0.35460000000000003</v>
      </c>
      <c r="G203" s="206">
        <v>-0.29239999999999999</v>
      </c>
      <c r="H203" s="206">
        <v>-6.2100000000000002E-2</v>
      </c>
      <c r="I203" s="205">
        <v>7.6999999999999999E-2</v>
      </c>
      <c r="J203" s="206">
        <v>-0.17780000000000001</v>
      </c>
      <c r="K203" s="205">
        <v>0.25469999999999998</v>
      </c>
      <c r="L203" s="205">
        <v>4.6576000000000004</v>
      </c>
      <c r="M203" s="205">
        <v>4.9794999999999998</v>
      </c>
      <c r="N203" s="206">
        <v>-0.32200000000000001</v>
      </c>
      <c r="O203" s="205">
        <v>8.9534000000000002</v>
      </c>
      <c r="P203" s="205">
        <v>9.89</v>
      </c>
      <c r="Q203" s="206">
        <v>-0.93659999999999999</v>
      </c>
      <c r="R203" s="205">
        <v>11.0754</v>
      </c>
      <c r="S203" s="205">
        <v>11.514799999999999</v>
      </c>
      <c r="T203" s="206">
        <v>-0.43940000000000001</v>
      </c>
      <c r="U203" s="205">
        <v>11.695</v>
      </c>
      <c r="V203" s="205">
        <v>12.5406</v>
      </c>
      <c r="W203" s="206">
        <v>-0.84570000000000001</v>
      </c>
      <c r="X203" s="205">
        <v>17.513400000000001</v>
      </c>
      <c r="Y203" s="205">
        <v>18.788900000000002</v>
      </c>
      <c r="Z203" s="206">
        <v>-1.2755000000000001</v>
      </c>
      <c r="AA203" s="205">
        <v>2.7467000000000001</v>
      </c>
      <c r="AB203" s="205">
        <v>13.450900000000001</v>
      </c>
      <c r="AC203" s="206">
        <v>-10.7042</v>
      </c>
      <c r="AD203" s="205">
        <v>3.3056999999999999</v>
      </c>
      <c r="AE203" s="205">
        <v>12.972300000000001</v>
      </c>
      <c r="AF203" s="206">
        <v>-9.6666000000000007</v>
      </c>
      <c r="AG203" s="205">
        <v>20.641300000000001</v>
      </c>
      <c r="AH203" s="205">
        <v>47.956699999999998</v>
      </c>
      <c r="AI203" s="206">
        <v>-27.315300000000001</v>
      </c>
      <c r="AJ203" s="205">
        <v>27.317599999999999</v>
      </c>
      <c r="AK203" s="205">
        <v>52.969900000000003</v>
      </c>
      <c r="AL203" s="206">
        <v>-25.6524</v>
      </c>
      <c r="AM203" s="205">
        <v>33.593000000000004</v>
      </c>
      <c r="AN203" s="205">
        <v>52.969900000000003</v>
      </c>
      <c r="AO203" s="206">
        <v>-19.376899999999999</v>
      </c>
      <c r="AP203" s="205">
        <v>7.1741000000000001</v>
      </c>
      <c r="AQ203" s="205">
        <v>7.8445</v>
      </c>
      <c r="AR203" s="206">
        <v>-0.6704</v>
      </c>
      <c r="AS203" s="205">
        <v>3.2612999999999999</v>
      </c>
      <c r="AT203" s="205">
        <v>3.6768999999999998</v>
      </c>
      <c r="AU203" s="206">
        <v>-0.41560000000000002</v>
      </c>
      <c r="AV203" s="100">
        <v>41.728299999999997</v>
      </c>
      <c r="AW203" s="100">
        <v>0</v>
      </c>
      <c r="AX203" s="100"/>
      <c r="AY203" s="100" t="s">
        <v>3434</v>
      </c>
      <c r="AZ203" s="205">
        <v>4.1456999999999997</v>
      </c>
      <c r="BA203" s="205">
        <v>4.5925000000000002</v>
      </c>
      <c r="BB203" s="206">
        <v>-0.44690000000000002</v>
      </c>
      <c r="BC203" s="205">
        <v>3.2612999999999999</v>
      </c>
      <c r="BD203" s="205">
        <v>3.6768999999999998</v>
      </c>
      <c r="BE203" s="206">
        <v>-0.41560000000000002</v>
      </c>
      <c r="BF203" s="205">
        <v>3.2612999999999999</v>
      </c>
      <c r="BG203" s="205">
        <v>3.6768999999999998</v>
      </c>
      <c r="BH203" s="206">
        <v>-0.41560000000000002</v>
      </c>
      <c r="BI203" s="97" t="s">
        <v>3435</v>
      </c>
      <c r="BJ203" s="125">
        <v>43448</v>
      </c>
      <c r="BK203" s="125">
        <v>43448</v>
      </c>
      <c r="BL203" s="126">
        <v>9291370575</v>
      </c>
      <c r="BM203" s="207">
        <v>975.22</v>
      </c>
      <c r="BN203" s="96" t="s">
        <v>3374</v>
      </c>
      <c r="BO203" s="100" t="s">
        <v>1136</v>
      </c>
      <c r="BP203" s="100"/>
    </row>
    <row r="204" spans="1:68" ht="15.95" customHeight="1">
      <c r="A204" s="93" t="s">
        <v>1148</v>
      </c>
      <c r="B204" s="94" t="s">
        <v>2918</v>
      </c>
      <c r="C204" s="202">
        <v>2.383</v>
      </c>
      <c r="D204" s="101"/>
      <c r="E204" s="101"/>
      <c r="F204" s="202">
        <v>0.37469999999999998</v>
      </c>
      <c r="G204" s="101"/>
      <c r="H204" s="101"/>
      <c r="I204" s="202">
        <v>1.1787000000000001</v>
      </c>
      <c r="J204" s="101"/>
      <c r="K204" s="101"/>
      <c r="L204" s="202">
        <v>2.9904000000000002</v>
      </c>
      <c r="M204" s="101"/>
      <c r="N204" s="101"/>
      <c r="O204" s="202">
        <v>8.4155999999999995</v>
      </c>
      <c r="P204" s="102"/>
      <c r="Q204" s="101"/>
      <c r="R204" s="202">
        <v>9.5870999999999995</v>
      </c>
      <c r="S204" s="101"/>
      <c r="T204" s="101"/>
      <c r="U204" s="202">
        <v>13.480399999999999</v>
      </c>
      <c r="V204" s="101"/>
      <c r="W204" s="101"/>
      <c r="X204" s="202">
        <v>14.3299</v>
      </c>
      <c r="Y204" s="101"/>
      <c r="Z204" s="101"/>
      <c r="AA204" s="202">
        <v>10.0967</v>
      </c>
      <c r="AB204" s="101"/>
      <c r="AC204" s="101"/>
      <c r="AD204" s="202">
        <v>3.8323</v>
      </c>
      <c r="AE204" s="101"/>
      <c r="AF204" s="101"/>
      <c r="AG204" s="101"/>
      <c r="AH204" s="101"/>
      <c r="AI204" s="101"/>
      <c r="AJ204" s="101"/>
      <c r="AK204" s="101"/>
      <c r="AL204" s="101"/>
      <c r="AM204" s="202">
        <v>4.1614000000000004</v>
      </c>
      <c r="AN204" s="101"/>
      <c r="AO204" s="101"/>
      <c r="AP204" s="202">
        <v>2.06</v>
      </c>
      <c r="AQ204" s="101"/>
      <c r="AR204" s="101"/>
      <c r="AS204" s="202">
        <v>4.1146000000000003</v>
      </c>
      <c r="AT204" s="101"/>
      <c r="AU204" s="101"/>
      <c r="AV204" s="95">
        <v>0</v>
      </c>
      <c r="AW204" s="95">
        <v>0</v>
      </c>
      <c r="AX204" s="95"/>
      <c r="AY204" s="95" t="s">
        <v>3372</v>
      </c>
      <c r="AZ204" s="202">
        <v>2.383</v>
      </c>
      <c r="BA204" s="101"/>
      <c r="BB204" s="101"/>
      <c r="BC204" s="202">
        <v>4.1146000000000003</v>
      </c>
      <c r="BD204" s="101"/>
      <c r="BE204" s="101"/>
      <c r="BF204" s="202">
        <v>4.1146000000000003</v>
      </c>
      <c r="BG204" s="101"/>
      <c r="BH204" s="101"/>
      <c r="BI204" s="94"/>
      <c r="BJ204" s="121">
        <v>44236</v>
      </c>
      <c r="BK204" s="121">
        <v>44236</v>
      </c>
      <c r="BL204" s="122">
        <v>7831367732</v>
      </c>
      <c r="BM204" s="204">
        <v>1020.6</v>
      </c>
      <c r="BN204" s="93"/>
      <c r="BO204" s="95" t="s">
        <v>70</v>
      </c>
      <c r="BP204" s="95"/>
    </row>
    <row r="205" spans="1:68" ht="15.95" customHeight="1">
      <c r="A205" s="96" t="s">
        <v>1155</v>
      </c>
      <c r="B205" s="97" t="s">
        <v>3436</v>
      </c>
      <c r="C205" s="205">
        <v>2.2946</v>
      </c>
      <c r="D205" s="98"/>
      <c r="E205" s="98"/>
      <c r="F205" s="205">
        <v>0.37259999999999999</v>
      </c>
      <c r="G205" s="98"/>
      <c r="H205" s="98"/>
      <c r="I205" s="205">
        <v>1.1556999999999999</v>
      </c>
      <c r="J205" s="98"/>
      <c r="K205" s="98"/>
      <c r="L205" s="205">
        <v>2.8858999999999999</v>
      </c>
      <c r="M205" s="98"/>
      <c r="N205" s="98"/>
      <c r="O205" s="205">
        <v>8.0891999999999999</v>
      </c>
      <c r="P205" s="99"/>
      <c r="Q205" s="98"/>
      <c r="R205" s="205">
        <v>8.9138999999999999</v>
      </c>
      <c r="S205" s="98"/>
      <c r="T205" s="98"/>
      <c r="U205" s="205">
        <v>12.438000000000001</v>
      </c>
      <c r="V205" s="98"/>
      <c r="W205" s="98"/>
      <c r="X205" s="205">
        <v>12.9398</v>
      </c>
      <c r="Y205" s="98"/>
      <c r="Z205" s="98"/>
      <c r="AA205" s="205">
        <v>7.3838999999999997</v>
      </c>
      <c r="AB205" s="98"/>
      <c r="AC205" s="98"/>
      <c r="AD205" s="206">
        <v>-3.6900000000000002E-2</v>
      </c>
      <c r="AE205" s="98"/>
      <c r="AF205" s="98"/>
      <c r="AG205" s="98"/>
      <c r="AH205" s="98"/>
      <c r="AI205" s="98"/>
      <c r="AJ205" s="98"/>
      <c r="AK205" s="98"/>
      <c r="AL205" s="98"/>
      <c r="AM205" s="205">
        <v>0.216</v>
      </c>
      <c r="AN205" s="98"/>
      <c r="AO205" s="98"/>
      <c r="AP205" s="205">
        <v>1.9988999999999999</v>
      </c>
      <c r="AQ205" s="98"/>
      <c r="AR205" s="98"/>
      <c r="AS205" s="205">
        <v>3.9207999999999998</v>
      </c>
      <c r="AT205" s="98"/>
      <c r="AU205" s="98"/>
      <c r="AV205" s="100">
        <v>0</v>
      </c>
      <c r="AW205" s="100">
        <v>0</v>
      </c>
      <c r="AX205" s="100"/>
      <c r="AY205" s="100" t="s">
        <v>3372</v>
      </c>
      <c r="AZ205" s="205">
        <v>2.2946</v>
      </c>
      <c r="BA205" s="98"/>
      <c r="BB205" s="98"/>
      <c r="BC205" s="205">
        <v>3.9207999999999998</v>
      </c>
      <c r="BD205" s="98"/>
      <c r="BE205" s="98"/>
      <c r="BF205" s="205">
        <v>3.9207999999999998</v>
      </c>
      <c r="BG205" s="98"/>
      <c r="BH205" s="98"/>
      <c r="BI205" s="97"/>
      <c r="BJ205" s="125">
        <v>44236</v>
      </c>
      <c r="BK205" s="125">
        <v>44236</v>
      </c>
      <c r="BL205" s="126">
        <v>7826715967</v>
      </c>
      <c r="BM205" s="207">
        <v>1002.16</v>
      </c>
      <c r="BN205" s="96"/>
      <c r="BO205" s="100" t="s">
        <v>70</v>
      </c>
      <c r="BP205" s="100"/>
    </row>
    <row r="206" spans="1:68" ht="15.95" customHeight="1">
      <c r="A206" s="93" t="s">
        <v>1161</v>
      </c>
      <c r="B206" s="94" t="s">
        <v>1162</v>
      </c>
      <c r="C206" s="202">
        <v>2.3683000000000001</v>
      </c>
      <c r="D206" s="101"/>
      <c r="E206" s="101"/>
      <c r="F206" s="202">
        <v>0.39650000000000002</v>
      </c>
      <c r="G206" s="101"/>
      <c r="H206" s="101"/>
      <c r="I206" s="202">
        <v>1.0503</v>
      </c>
      <c r="J206" s="101"/>
      <c r="K206" s="101"/>
      <c r="L206" s="202">
        <v>2.891</v>
      </c>
      <c r="M206" s="101"/>
      <c r="N206" s="101"/>
      <c r="O206" s="202">
        <v>10.4495</v>
      </c>
      <c r="P206" s="102"/>
      <c r="Q206" s="101"/>
      <c r="R206" s="202">
        <v>10.8451</v>
      </c>
      <c r="S206" s="101"/>
      <c r="T206" s="101"/>
      <c r="U206" s="202">
        <v>14.97</v>
      </c>
      <c r="V206" s="101"/>
      <c r="W206" s="101"/>
      <c r="X206" s="202">
        <v>17.6661</v>
      </c>
      <c r="Y206" s="101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101"/>
      <c r="AL206" s="101"/>
      <c r="AM206" s="202">
        <v>15.454000000000001</v>
      </c>
      <c r="AN206" s="101"/>
      <c r="AO206" s="101"/>
      <c r="AP206" s="202">
        <v>18.571200000000001</v>
      </c>
      <c r="AQ206" s="101"/>
      <c r="AR206" s="101"/>
      <c r="AS206" s="202">
        <v>6.9019000000000004</v>
      </c>
      <c r="AT206" s="101"/>
      <c r="AU206" s="101"/>
      <c r="AV206" s="95">
        <v>1.3004</v>
      </c>
      <c r="AW206" s="95">
        <v>0</v>
      </c>
      <c r="AX206" s="95"/>
      <c r="AY206" s="95" t="s">
        <v>3372</v>
      </c>
      <c r="AZ206" s="202">
        <v>2.3683000000000001</v>
      </c>
      <c r="BA206" s="101"/>
      <c r="BB206" s="101"/>
      <c r="BC206" s="202">
        <v>6.9019000000000004</v>
      </c>
      <c r="BD206" s="101"/>
      <c r="BE206" s="101"/>
      <c r="BF206" s="202">
        <v>6.9019000000000004</v>
      </c>
      <c r="BG206" s="101"/>
      <c r="BH206" s="101"/>
      <c r="BI206" s="94"/>
      <c r="BJ206" s="121">
        <v>44651</v>
      </c>
      <c r="BK206" s="121">
        <v>44651</v>
      </c>
      <c r="BL206" s="122">
        <v>18743064266</v>
      </c>
      <c r="BM206" s="204">
        <v>1154.54</v>
      </c>
      <c r="BN206" s="93"/>
      <c r="BO206" s="95" t="s">
        <v>70</v>
      </c>
      <c r="BP206" s="95"/>
    </row>
    <row r="207" spans="1:68" ht="15.95" customHeight="1">
      <c r="A207" s="96" t="s">
        <v>1168</v>
      </c>
      <c r="B207" s="97" t="s">
        <v>1169</v>
      </c>
      <c r="C207" s="205">
        <v>2.3294000000000001</v>
      </c>
      <c r="D207" s="98"/>
      <c r="E207" s="98"/>
      <c r="F207" s="205">
        <v>0.36820000000000003</v>
      </c>
      <c r="G207" s="98"/>
      <c r="H207" s="98"/>
      <c r="I207" s="205">
        <v>1.1801999999999999</v>
      </c>
      <c r="J207" s="98"/>
      <c r="K207" s="98"/>
      <c r="L207" s="205">
        <v>2.9028</v>
      </c>
      <c r="M207" s="98"/>
      <c r="N207" s="98"/>
      <c r="O207" s="205">
        <v>8.1123999999999992</v>
      </c>
      <c r="P207" s="99"/>
      <c r="Q207" s="98"/>
      <c r="R207" s="205">
        <v>9.1801999999999992</v>
      </c>
      <c r="S207" s="98"/>
      <c r="T207" s="98"/>
      <c r="U207" s="205">
        <v>12.700699999999999</v>
      </c>
      <c r="V207" s="98"/>
      <c r="W207" s="98"/>
      <c r="X207" s="205">
        <v>13.6921</v>
      </c>
      <c r="Y207" s="98"/>
      <c r="Z207" s="98"/>
      <c r="AA207" s="98"/>
      <c r="AB207" s="98"/>
      <c r="AC207" s="98"/>
      <c r="AD207" s="98"/>
      <c r="AE207" s="98"/>
      <c r="AF207" s="98"/>
      <c r="AG207" s="98"/>
      <c r="AH207" s="98"/>
      <c r="AI207" s="98"/>
      <c r="AJ207" s="98"/>
      <c r="AK207" s="98"/>
      <c r="AL207" s="98"/>
      <c r="AM207" s="205">
        <v>4.6820000000000004</v>
      </c>
      <c r="AN207" s="98"/>
      <c r="AO207" s="98"/>
      <c r="AP207" s="205">
        <v>14.305400000000001</v>
      </c>
      <c r="AQ207" s="98"/>
      <c r="AR207" s="98"/>
      <c r="AS207" s="205">
        <v>3.9594999999999998</v>
      </c>
      <c r="AT207" s="98"/>
      <c r="AU207" s="98"/>
      <c r="AV207" s="100">
        <v>0</v>
      </c>
      <c r="AW207" s="100">
        <v>0</v>
      </c>
      <c r="AX207" s="100"/>
      <c r="AY207" s="100" t="s">
        <v>3372</v>
      </c>
      <c r="AZ207" s="205">
        <v>2.3294000000000001</v>
      </c>
      <c r="BA207" s="98"/>
      <c r="BB207" s="98"/>
      <c r="BC207" s="205">
        <v>3.9594999999999998</v>
      </c>
      <c r="BD207" s="98"/>
      <c r="BE207" s="98"/>
      <c r="BF207" s="205">
        <v>3.9594999999999998</v>
      </c>
      <c r="BG207" s="98"/>
      <c r="BH207" s="98"/>
      <c r="BI207" s="97"/>
      <c r="BJ207" s="125">
        <v>44651</v>
      </c>
      <c r="BK207" s="125">
        <v>44651</v>
      </c>
      <c r="BL207" s="126">
        <v>3676119148</v>
      </c>
      <c r="BM207" s="207">
        <v>1046.82</v>
      </c>
      <c r="BN207" s="96"/>
      <c r="BO207" s="100" t="s">
        <v>70</v>
      </c>
      <c r="BP207" s="100"/>
    </row>
    <row r="208" spans="1:68" ht="15.95" customHeight="1">
      <c r="A208" s="93" t="s">
        <v>1174</v>
      </c>
      <c r="B208" s="94" t="s">
        <v>1175</v>
      </c>
      <c r="C208" s="202">
        <v>2.3048999999999999</v>
      </c>
      <c r="D208" s="101"/>
      <c r="E208" s="101"/>
      <c r="F208" s="202">
        <v>0.3679</v>
      </c>
      <c r="G208" s="101"/>
      <c r="H208" s="101"/>
      <c r="I208" s="202">
        <v>1.1748000000000001</v>
      </c>
      <c r="J208" s="101"/>
      <c r="K208" s="101"/>
      <c r="L208" s="202">
        <v>2.8729</v>
      </c>
      <c r="M208" s="101"/>
      <c r="N208" s="101"/>
      <c r="O208" s="202">
        <v>8.0212000000000003</v>
      </c>
      <c r="P208" s="102"/>
      <c r="Q208" s="101"/>
      <c r="R208" s="202">
        <v>8.9906000000000006</v>
      </c>
      <c r="S208" s="101"/>
      <c r="T208" s="101"/>
      <c r="U208" s="202">
        <v>12.407299999999999</v>
      </c>
      <c r="V208" s="101"/>
      <c r="W208" s="101"/>
      <c r="X208" s="202">
        <v>13.2967</v>
      </c>
      <c r="Y208" s="101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101"/>
      <c r="AL208" s="101"/>
      <c r="AM208" s="202">
        <v>3.952</v>
      </c>
      <c r="AN208" s="101"/>
      <c r="AO208" s="101"/>
      <c r="AP208" s="202">
        <v>13.9437</v>
      </c>
      <c r="AQ208" s="101"/>
      <c r="AR208" s="101"/>
      <c r="AS208" s="202">
        <v>3.9032</v>
      </c>
      <c r="AT208" s="101"/>
      <c r="AU208" s="101"/>
      <c r="AV208" s="95">
        <v>0</v>
      </c>
      <c r="AW208" s="95">
        <v>0</v>
      </c>
      <c r="AX208" s="95"/>
      <c r="AY208" s="95" t="s">
        <v>3372</v>
      </c>
      <c r="AZ208" s="202">
        <v>2.3048999999999999</v>
      </c>
      <c r="BA208" s="101"/>
      <c r="BB208" s="101"/>
      <c r="BC208" s="202">
        <v>3.9032</v>
      </c>
      <c r="BD208" s="101"/>
      <c r="BE208" s="101"/>
      <c r="BF208" s="202">
        <v>3.9032</v>
      </c>
      <c r="BG208" s="101"/>
      <c r="BH208" s="101"/>
      <c r="BI208" s="94"/>
      <c r="BJ208" s="121">
        <v>44651</v>
      </c>
      <c r="BK208" s="121">
        <v>44651</v>
      </c>
      <c r="BL208" s="122">
        <v>2702762349</v>
      </c>
      <c r="BM208" s="204">
        <v>1039.52</v>
      </c>
      <c r="BN208" s="93"/>
      <c r="BO208" s="95" t="s">
        <v>70</v>
      </c>
      <c r="BP208" s="95"/>
    </row>
    <row r="209" spans="1:68" ht="15.95" customHeight="1">
      <c r="A209" s="96" t="s">
        <v>1179</v>
      </c>
      <c r="B209" s="97" t="s">
        <v>3437</v>
      </c>
      <c r="C209" s="205">
        <v>2.2757999999999998</v>
      </c>
      <c r="D209" s="98"/>
      <c r="E209" s="98"/>
      <c r="F209" s="205">
        <v>0.36770000000000003</v>
      </c>
      <c r="G209" s="98"/>
      <c r="H209" s="98"/>
      <c r="I209" s="205">
        <v>1.1677999999999999</v>
      </c>
      <c r="J209" s="98"/>
      <c r="K209" s="98"/>
      <c r="L209" s="205">
        <v>2.8374999999999999</v>
      </c>
      <c r="M209" s="98"/>
      <c r="N209" s="98"/>
      <c r="O209" s="205">
        <v>7.9101999999999997</v>
      </c>
      <c r="P209" s="99"/>
      <c r="Q209" s="98"/>
      <c r="R209" s="205">
        <v>8.7623999999999995</v>
      </c>
      <c r="S209" s="98"/>
      <c r="T209" s="98"/>
      <c r="U209" s="205">
        <v>12.052</v>
      </c>
      <c r="V209" s="98"/>
      <c r="W209" s="98"/>
      <c r="X209" s="205">
        <v>12.8207</v>
      </c>
      <c r="Y209" s="98"/>
      <c r="Z209" s="98"/>
      <c r="AA209" s="98"/>
      <c r="AB209" s="98"/>
      <c r="AC209" s="98"/>
      <c r="AD209" s="98"/>
      <c r="AE209" s="98"/>
      <c r="AF209" s="98"/>
      <c r="AG209" s="98"/>
      <c r="AH209" s="98"/>
      <c r="AI209" s="98"/>
      <c r="AJ209" s="98"/>
      <c r="AK209" s="98"/>
      <c r="AL209" s="98"/>
      <c r="AM209" s="205">
        <v>6.734</v>
      </c>
      <c r="AN209" s="98"/>
      <c r="AO209" s="98"/>
      <c r="AP209" s="205">
        <v>13.5082</v>
      </c>
      <c r="AQ209" s="98"/>
      <c r="AR209" s="98"/>
      <c r="AS209" s="205">
        <v>3.8369</v>
      </c>
      <c r="AT209" s="98"/>
      <c r="AU209" s="98"/>
      <c r="AV209" s="100">
        <v>0</v>
      </c>
      <c r="AW209" s="100">
        <v>0</v>
      </c>
      <c r="AX209" s="100"/>
      <c r="AY209" s="100" t="s">
        <v>3372</v>
      </c>
      <c r="AZ209" s="205">
        <v>2.2757999999999998</v>
      </c>
      <c r="BA209" s="98"/>
      <c r="BB209" s="98"/>
      <c r="BC209" s="205">
        <v>3.8369</v>
      </c>
      <c r="BD209" s="98"/>
      <c r="BE209" s="98"/>
      <c r="BF209" s="205">
        <v>3.8369</v>
      </c>
      <c r="BG209" s="98"/>
      <c r="BH209" s="98"/>
      <c r="BI209" s="97"/>
      <c r="BJ209" s="125">
        <v>44677</v>
      </c>
      <c r="BK209" s="125">
        <v>44677</v>
      </c>
      <c r="BL209" s="126">
        <v>170615307</v>
      </c>
      <c r="BM209" s="207">
        <v>1067.3399999999999</v>
      </c>
      <c r="BN209" s="96"/>
      <c r="BO209" s="100" t="s">
        <v>70</v>
      </c>
      <c r="BP209" s="100"/>
    </row>
    <row r="210" spans="1:68" ht="15.95" customHeight="1">
      <c r="A210" s="93" t="s">
        <v>1183</v>
      </c>
      <c r="B210" s="94" t="s">
        <v>1184</v>
      </c>
      <c r="C210" s="202">
        <v>2.2572999999999999</v>
      </c>
      <c r="D210" s="101"/>
      <c r="E210" s="101"/>
      <c r="F210" s="202">
        <v>0.3669</v>
      </c>
      <c r="G210" s="101"/>
      <c r="H210" s="101"/>
      <c r="I210" s="202">
        <v>1.1628000000000001</v>
      </c>
      <c r="J210" s="101"/>
      <c r="K210" s="101"/>
      <c r="L210" s="202">
        <v>2.8163999999999998</v>
      </c>
      <c r="M210" s="101"/>
      <c r="N210" s="101"/>
      <c r="O210" s="202">
        <v>7.8436000000000003</v>
      </c>
      <c r="P210" s="102"/>
      <c r="Q210" s="101"/>
      <c r="R210" s="202">
        <v>8.6244999999999994</v>
      </c>
      <c r="S210" s="101"/>
      <c r="T210" s="101"/>
      <c r="U210" s="202">
        <v>11.8378</v>
      </c>
      <c r="V210" s="101"/>
      <c r="W210" s="101"/>
      <c r="X210" s="202">
        <v>12.5349</v>
      </c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202">
        <v>8.3160000000000007</v>
      </c>
      <c r="AN210" s="101"/>
      <c r="AO210" s="101"/>
      <c r="AP210" s="202">
        <v>13.2456</v>
      </c>
      <c r="AQ210" s="101"/>
      <c r="AR210" s="101"/>
      <c r="AS210" s="202">
        <v>3.7957000000000001</v>
      </c>
      <c r="AT210" s="101"/>
      <c r="AU210" s="101"/>
      <c r="AV210" s="95">
        <v>0</v>
      </c>
      <c r="AW210" s="95">
        <v>0</v>
      </c>
      <c r="AX210" s="95"/>
      <c r="AY210" s="95" t="s">
        <v>3372</v>
      </c>
      <c r="AZ210" s="202">
        <v>2.2572999999999999</v>
      </c>
      <c r="BA210" s="101"/>
      <c r="BB210" s="101"/>
      <c r="BC210" s="202">
        <v>3.7957000000000001</v>
      </c>
      <c r="BD210" s="101"/>
      <c r="BE210" s="101"/>
      <c r="BF210" s="202">
        <v>3.7957000000000001</v>
      </c>
      <c r="BG210" s="101"/>
      <c r="BH210" s="101"/>
      <c r="BI210" s="94"/>
      <c r="BJ210" s="121">
        <v>44791</v>
      </c>
      <c r="BK210" s="121">
        <v>44791</v>
      </c>
      <c r="BL210" s="122">
        <v>49722118</v>
      </c>
      <c r="BM210" s="204">
        <v>1083.1600000000001</v>
      </c>
      <c r="BN210" s="93"/>
      <c r="BO210" s="95" t="s">
        <v>70</v>
      </c>
      <c r="BP210" s="95"/>
    </row>
    <row r="211" spans="1:68" ht="15.95" customHeight="1">
      <c r="A211" s="96" t="s">
        <v>1187</v>
      </c>
      <c r="B211" s="97" t="s">
        <v>3438</v>
      </c>
      <c r="C211" s="205">
        <v>2.2816999999999998</v>
      </c>
      <c r="D211" s="98"/>
      <c r="E211" s="98"/>
      <c r="F211" s="205">
        <v>0.36720000000000003</v>
      </c>
      <c r="G211" s="98"/>
      <c r="H211" s="98"/>
      <c r="I211" s="205">
        <v>1.1680999999999999</v>
      </c>
      <c r="J211" s="98"/>
      <c r="K211" s="98"/>
      <c r="L211" s="205">
        <v>2.8458000000000001</v>
      </c>
      <c r="M211" s="98"/>
      <c r="N211" s="98"/>
      <c r="O211" s="205">
        <v>7.9360999999999997</v>
      </c>
      <c r="P211" s="99"/>
      <c r="Q211" s="98"/>
      <c r="R211" s="205">
        <v>8.8148</v>
      </c>
      <c r="S211" s="98"/>
      <c r="T211" s="98"/>
      <c r="U211" s="205">
        <v>12.1332</v>
      </c>
      <c r="V211" s="98"/>
      <c r="W211" s="98"/>
      <c r="X211" s="205">
        <v>12.9298</v>
      </c>
      <c r="Y211" s="98"/>
      <c r="Z211" s="98"/>
      <c r="AA211" s="98"/>
      <c r="AB211" s="98"/>
      <c r="AC211" s="98"/>
      <c r="AD211" s="98"/>
      <c r="AE211" s="98"/>
      <c r="AF211" s="98"/>
      <c r="AG211" s="98"/>
      <c r="AH211" s="98"/>
      <c r="AI211" s="98"/>
      <c r="AJ211" s="98"/>
      <c r="AK211" s="98"/>
      <c r="AL211" s="98"/>
      <c r="AM211" s="205">
        <v>3.3239999999999998</v>
      </c>
      <c r="AN211" s="98"/>
      <c r="AO211" s="98"/>
      <c r="AP211" s="205">
        <v>13.607799999999999</v>
      </c>
      <c r="AQ211" s="98"/>
      <c r="AR211" s="98"/>
      <c r="AS211" s="205">
        <v>3.8515999999999999</v>
      </c>
      <c r="AT211" s="98"/>
      <c r="AU211" s="98"/>
      <c r="AV211" s="100">
        <v>0</v>
      </c>
      <c r="AW211" s="100">
        <v>0</v>
      </c>
      <c r="AX211" s="100"/>
      <c r="AY211" s="100" t="s">
        <v>3372</v>
      </c>
      <c r="AZ211" s="205">
        <v>2.2816999999999998</v>
      </c>
      <c r="BA211" s="98"/>
      <c r="BB211" s="98"/>
      <c r="BC211" s="205">
        <v>3.8515999999999999</v>
      </c>
      <c r="BD211" s="98"/>
      <c r="BE211" s="98"/>
      <c r="BF211" s="205">
        <v>3.8515999999999999</v>
      </c>
      <c r="BG211" s="98"/>
      <c r="BH211" s="98"/>
      <c r="BI211" s="97"/>
      <c r="BJ211" s="125">
        <v>44651</v>
      </c>
      <c r="BK211" s="125">
        <v>44651</v>
      </c>
      <c r="BL211" s="126">
        <v>750551068</v>
      </c>
      <c r="BM211" s="207">
        <v>1033.24</v>
      </c>
      <c r="BN211" s="96"/>
      <c r="BO211" s="100" t="s">
        <v>70</v>
      </c>
      <c r="BP211" s="100"/>
    </row>
    <row r="212" spans="1:68" ht="15.95" customHeight="1">
      <c r="A212" s="93" t="s">
        <v>1192</v>
      </c>
      <c r="B212" s="94" t="s">
        <v>1193</v>
      </c>
      <c r="C212" s="202">
        <v>2.3260000000000001</v>
      </c>
      <c r="D212" s="101"/>
      <c r="E212" s="101"/>
      <c r="F212" s="202">
        <v>0.38929999999999998</v>
      </c>
      <c r="G212" s="101"/>
      <c r="H212" s="101"/>
      <c r="I212" s="202">
        <v>1.0307999999999999</v>
      </c>
      <c r="J212" s="101"/>
      <c r="K212" s="101"/>
      <c r="L212" s="202">
        <v>2.8382000000000001</v>
      </c>
      <c r="M212" s="101"/>
      <c r="N212" s="101"/>
      <c r="O212" s="202">
        <v>10.251200000000001</v>
      </c>
      <c r="P212" s="102"/>
      <c r="Q212" s="101"/>
      <c r="R212" s="202">
        <v>10.689500000000001</v>
      </c>
      <c r="S212" s="101"/>
      <c r="T212" s="101"/>
      <c r="U212" s="202">
        <v>14.752599999999999</v>
      </c>
      <c r="V212" s="101"/>
      <c r="W212" s="101"/>
      <c r="X212" s="202">
        <v>17.414400000000001</v>
      </c>
      <c r="Y212" s="101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01"/>
      <c r="AL212" s="101"/>
      <c r="AM212" s="202">
        <v>15.260999999999999</v>
      </c>
      <c r="AN212" s="101"/>
      <c r="AO212" s="101"/>
      <c r="AP212" s="202">
        <v>18.2989</v>
      </c>
      <c r="AQ212" s="101"/>
      <c r="AR212" s="101"/>
      <c r="AS212" s="202">
        <v>6.7725999999999997</v>
      </c>
      <c r="AT212" s="101"/>
      <c r="AU212" s="101"/>
      <c r="AV212" s="95">
        <v>0</v>
      </c>
      <c r="AW212" s="95">
        <v>0</v>
      </c>
      <c r="AX212" s="95"/>
      <c r="AY212" s="95" t="s">
        <v>3372</v>
      </c>
      <c r="AZ212" s="202">
        <v>2.3260000000000001</v>
      </c>
      <c r="BA212" s="101"/>
      <c r="BB212" s="101"/>
      <c r="BC212" s="202">
        <v>6.7725999999999997</v>
      </c>
      <c r="BD212" s="101"/>
      <c r="BE212" s="101"/>
      <c r="BF212" s="202">
        <v>6.7725999999999997</v>
      </c>
      <c r="BG212" s="101"/>
      <c r="BH212" s="101"/>
      <c r="BI212" s="94"/>
      <c r="BJ212" s="121">
        <v>44651</v>
      </c>
      <c r="BK212" s="121">
        <v>44651</v>
      </c>
      <c r="BL212" s="122">
        <v>15553145197</v>
      </c>
      <c r="BM212" s="204">
        <v>1152.6099999999999</v>
      </c>
      <c r="BN212" s="93"/>
      <c r="BO212" s="95" t="s">
        <v>70</v>
      </c>
      <c r="BP212" s="95"/>
    </row>
    <row r="213" spans="1:68" ht="15.95" customHeight="1">
      <c r="A213" s="96" t="s">
        <v>1197</v>
      </c>
      <c r="B213" s="97" t="s">
        <v>3439</v>
      </c>
      <c r="C213" s="205">
        <v>2.3014000000000001</v>
      </c>
      <c r="D213" s="98"/>
      <c r="E213" s="98"/>
      <c r="F213" s="205">
        <v>0.38850000000000001</v>
      </c>
      <c r="G213" s="98"/>
      <c r="H213" s="98"/>
      <c r="I213" s="205">
        <v>1.0246999999999999</v>
      </c>
      <c r="J213" s="98"/>
      <c r="K213" s="98"/>
      <c r="L213" s="205">
        <v>2.8086000000000002</v>
      </c>
      <c r="M213" s="98"/>
      <c r="N213" s="98"/>
      <c r="O213" s="205">
        <v>10.1578</v>
      </c>
      <c r="P213" s="99"/>
      <c r="Q213" s="98"/>
      <c r="R213" s="205">
        <v>10.498100000000001</v>
      </c>
      <c r="S213" s="98"/>
      <c r="T213" s="98"/>
      <c r="U213" s="205">
        <v>14.454700000000001</v>
      </c>
      <c r="V213" s="98"/>
      <c r="W213" s="98"/>
      <c r="X213" s="205">
        <v>17.0076</v>
      </c>
      <c r="Y213" s="98"/>
      <c r="Z213" s="98"/>
      <c r="AA213" s="98"/>
      <c r="AB213" s="98"/>
      <c r="AC213" s="98"/>
      <c r="AD213" s="98"/>
      <c r="AE213" s="98"/>
      <c r="AF213" s="98"/>
      <c r="AG213" s="98"/>
      <c r="AH213" s="98"/>
      <c r="AI213" s="98"/>
      <c r="AJ213" s="98"/>
      <c r="AK213" s="98"/>
      <c r="AL213" s="98"/>
      <c r="AM213" s="205">
        <v>14.465</v>
      </c>
      <c r="AN213" s="98"/>
      <c r="AO213" s="98"/>
      <c r="AP213" s="205">
        <v>17.927299999999999</v>
      </c>
      <c r="AQ213" s="98"/>
      <c r="AR213" s="98"/>
      <c r="AS213" s="205">
        <v>6.7153</v>
      </c>
      <c r="AT213" s="98"/>
      <c r="AU213" s="98"/>
      <c r="AV213" s="100">
        <v>0</v>
      </c>
      <c r="AW213" s="100">
        <v>0</v>
      </c>
      <c r="AX213" s="100"/>
      <c r="AY213" s="100" t="s">
        <v>3372</v>
      </c>
      <c r="AZ213" s="205">
        <v>2.3014000000000001</v>
      </c>
      <c r="BA213" s="98"/>
      <c r="BB213" s="98"/>
      <c r="BC213" s="205">
        <v>6.7153</v>
      </c>
      <c r="BD213" s="98"/>
      <c r="BE213" s="98"/>
      <c r="BF213" s="205">
        <v>6.7153</v>
      </c>
      <c r="BG213" s="98"/>
      <c r="BH213" s="98"/>
      <c r="BI213" s="97"/>
      <c r="BJ213" s="125">
        <v>44651</v>
      </c>
      <c r="BK213" s="125">
        <v>44651</v>
      </c>
      <c r="BL213" s="126">
        <v>2976080085</v>
      </c>
      <c r="BM213" s="207">
        <v>1144.6500000000001</v>
      </c>
      <c r="BN213" s="96"/>
      <c r="BO213" s="100" t="s">
        <v>70</v>
      </c>
      <c r="BP213" s="100"/>
    </row>
    <row r="214" spans="1:68" ht="15.95" customHeight="1">
      <c r="A214" s="93" t="s">
        <v>1202</v>
      </c>
      <c r="B214" s="94" t="s">
        <v>3440</v>
      </c>
      <c r="C214" s="202">
        <v>2.2707999999999999</v>
      </c>
      <c r="D214" s="101"/>
      <c r="E214" s="101"/>
      <c r="F214" s="202">
        <v>0.38750000000000001</v>
      </c>
      <c r="G214" s="101"/>
      <c r="H214" s="101"/>
      <c r="I214" s="202">
        <v>1.0163</v>
      </c>
      <c r="J214" s="101"/>
      <c r="K214" s="101"/>
      <c r="L214" s="202">
        <v>2.7730999999999999</v>
      </c>
      <c r="M214" s="101"/>
      <c r="N214" s="101"/>
      <c r="O214" s="202">
        <v>10.0428</v>
      </c>
      <c r="P214" s="102"/>
      <c r="Q214" s="101"/>
      <c r="R214" s="202">
        <v>10.264799999999999</v>
      </c>
      <c r="S214" s="101"/>
      <c r="T214" s="101"/>
      <c r="U214" s="202">
        <v>14.092599999999999</v>
      </c>
      <c r="V214" s="101"/>
      <c r="W214" s="101"/>
      <c r="X214" s="202">
        <v>16.5151</v>
      </c>
      <c r="Y214" s="101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101"/>
      <c r="AL214" s="101"/>
      <c r="AM214" s="202">
        <v>15.294</v>
      </c>
      <c r="AN214" s="101"/>
      <c r="AO214" s="101"/>
      <c r="AP214" s="202">
        <v>17.474299999999999</v>
      </c>
      <c r="AQ214" s="101"/>
      <c r="AR214" s="101"/>
      <c r="AS214" s="202">
        <v>6.6460999999999997</v>
      </c>
      <c r="AT214" s="101"/>
      <c r="AU214" s="101"/>
      <c r="AV214" s="95">
        <v>0</v>
      </c>
      <c r="AW214" s="95">
        <v>0</v>
      </c>
      <c r="AX214" s="95"/>
      <c r="AY214" s="95" t="s">
        <v>3372</v>
      </c>
      <c r="AZ214" s="202">
        <v>2.2707999999999999</v>
      </c>
      <c r="BA214" s="101"/>
      <c r="BB214" s="101"/>
      <c r="BC214" s="202">
        <v>6.6460999999999997</v>
      </c>
      <c r="BD214" s="101"/>
      <c r="BE214" s="101"/>
      <c r="BF214" s="202">
        <v>6.6460999999999997</v>
      </c>
      <c r="BG214" s="101"/>
      <c r="BH214" s="101"/>
      <c r="BI214" s="94"/>
      <c r="BJ214" s="121">
        <v>44677</v>
      </c>
      <c r="BK214" s="121">
        <v>44677</v>
      </c>
      <c r="BL214" s="122">
        <v>247944046</v>
      </c>
      <c r="BM214" s="204">
        <v>1152.94</v>
      </c>
      <c r="BN214" s="93"/>
      <c r="BO214" s="95" t="s">
        <v>70</v>
      </c>
      <c r="BP214" s="95"/>
    </row>
    <row r="215" spans="1:68" ht="15.95" customHeight="1">
      <c r="A215" s="96" t="s">
        <v>1206</v>
      </c>
      <c r="B215" s="97" t="s">
        <v>3441</v>
      </c>
      <c r="C215" s="205">
        <v>2.2555999999999998</v>
      </c>
      <c r="D215" s="98"/>
      <c r="E215" s="98"/>
      <c r="F215" s="205">
        <v>0.38640000000000002</v>
      </c>
      <c r="G215" s="98"/>
      <c r="H215" s="98"/>
      <c r="I215" s="205">
        <v>1.0118</v>
      </c>
      <c r="J215" s="98"/>
      <c r="K215" s="98"/>
      <c r="L215" s="205">
        <v>2.7538999999999998</v>
      </c>
      <c r="M215" s="98"/>
      <c r="N215" s="98"/>
      <c r="O215" s="205">
        <v>9.9837000000000007</v>
      </c>
      <c r="P215" s="99"/>
      <c r="Q215" s="98"/>
      <c r="R215" s="205">
        <v>10.1616</v>
      </c>
      <c r="S215" s="98"/>
      <c r="T215" s="98"/>
      <c r="U215" s="205">
        <v>14.049099999999999</v>
      </c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  <c r="AH215" s="98"/>
      <c r="AI215" s="98"/>
      <c r="AJ215" s="98"/>
      <c r="AK215" s="98"/>
      <c r="AL215" s="98"/>
      <c r="AM215" s="205">
        <v>13.016999999999999</v>
      </c>
      <c r="AN215" s="98"/>
      <c r="AO215" s="98"/>
      <c r="AP215" s="98"/>
      <c r="AQ215" s="98"/>
      <c r="AR215" s="98"/>
      <c r="AS215" s="205">
        <v>6.6108000000000002</v>
      </c>
      <c r="AT215" s="98"/>
      <c r="AU215" s="98"/>
      <c r="AV215" s="100">
        <v>0</v>
      </c>
      <c r="AW215" s="100">
        <v>0</v>
      </c>
      <c r="AX215" s="100"/>
      <c r="AY215" s="100" t="s">
        <v>3372</v>
      </c>
      <c r="AZ215" s="205">
        <v>2.2555999999999998</v>
      </c>
      <c r="BA215" s="98"/>
      <c r="BB215" s="98"/>
      <c r="BC215" s="205">
        <v>6.6108000000000002</v>
      </c>
      <c r="BD215" s="98"/>
      <c r="BE215" s="98"/>
      <c r="BF215" s="205">
        <v>6.6108000000000002</v>
      </c>
      <c r="BG215" s="98"/>
      <c r="BH215" s="98"/>
      <c r="BI215" s="97"/>
      <c r="BJ215" s="125">
        <v>45057</v>
      </c>
      <c r="BK215" s="125">
        <v>45057</v>
      </c>
      <c r="BL215" s="126">
        <v>1477087</v>
      </c>
      <c r="BM215" s="207">
        <v>1130.17</v>
      </c>
      <c r="BN215" s="96"/>
      <c r="BO215" s="100" t="s">
        <v>70</v>
      </c>
      <c r="BP215" s="100"/>
    </row>
    <row r="216" spans="1:68" ht="15.95" customHeight="1">
      <c r="A216" s="93" t="s">
        <v>1210</v>
      </c>
      <c r="B216" s="94" t="s">
        <v>3442</v>
      </c>
      <c r="C216" s="202">
        <v>2.278</v>
      </c>
      <c r="D216" s="101"/>
      <c r="E216" s="101"/>
      <c r="F216" s="202">
        <v>0.3881</v>
      </c>
      <c r="G216" s="101"/>
      <c r="H216" s="101"/>
      <c r="I216" s="202">
        <v>1.0183</v>
      </c>
      <c r="J216" s="101"/>
      <c r="K216" s="101"/>
      <c r="L216" s="202">
        <v>2.7812000000000001</v>
      </c>
      <c r="M216" s="101"/>
      <c r="N216" s="101"/>
      <c r="O216" s="202">
        <v>10.069800000000001</v>
      </c>
      <c r="P216" s="102"/>
      <c r="Q216" s="101"/>
      <c r="R216" s="202">
        <v>10.3188</v>
      </c>
      <c r="S216" s="101"/>
      <c r="T216" s="101"/>
      <c r="U216" s="202">
        <v>14.176500000000001</v>
      </c>
      <c r="V216" s="101"/>
      <c r="W216" s="101"/>
      <c r="X216" s="202">
        <v>16.628799999999998</v>
      </c>
      <c r="Y216" s="101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101"/>
      <c r="AL216" s="101"/>
      <c r="AM216" s="202">
        <v>14.084</v>
      </c>
      <c r="AN216" s="101"/>
      <c r="AO216" s="101"/>
      <c r="AP216" s="202">
        <v>17.578399999999998</v>
      </c>
      <c r="AQ216" s="101"/>
      <c r="AR216" s="101"/>
      <c r="AS216" s="202">
        <v>6.6623999999999999</v>
      </c>
      <c r="AT216" s="101"/>
      <c r="AU216" s="101"/>
      <c r="AV216" s="95">
        <v>0</v>
      </c>
      <c r="AW216" s="95">
        <v>0</v>
      </c>
      <c r="AX216" s="95"/>
      <c r="AY216" s="95" t="s">
        <v>3372</v>
      </c>
      <c r="AZ216" s="202">
        <v>2.278</v>
      </c>
      <c r="BA216" s="101"/>
      <c r="BB216" s="101"/>
      <c r="BC216" s="202">
        <v>6.6623999999999999</v>
      </c>
      <c r="BD216" s="101"/>
      <c r="BE216" s="101"/>
      <c r="BF216" s="202">
        <v>6.6623999999999999</v>
      </c>
      <c r="BG216" s="101"/>
      <c r="BH216" s="101"/>
      <c r="BI216" s="94"/>
      <c r="BJ216" s="121">
        <v>44656</v>
      </c>
      <c r="BK216" s="121">
        <v>44656</v>
      </c>
      <c r="BL216" s="122">
        <v>941707982</v>
      </c>
      <c r="BM216" s="204">
        <v>1140.8399999999999</v>
      </c>
      <c r="BN216" s="93"/>
      <c r="BO216" s="95" t="s">
        <v>70</v>
      </c>
      <c r="BP216" s="95"/>
    </row>
    <row r="217" spans="1:68" ht="15.95" customHeight="1">
      <c r="A217" s="96" t="s">
        <v>1215</v>
      </c>
      <c r="B217" s="97" t="s">
        <v>1216</v>
      </c>
      <c r="C217" s="205">
        <v>2.4197000000000002</v>
      </c>
      <c r="D217" s="98"/>
      <c r="E217" s="98"/>
      <c r="F217" s="205">
        <v>0.40460000000000002</v>
      </c>
      <c r="G217" s="98"/>
      <c r="H217" s="98"/>
      <c r="I217" s="205">
        <v>1.0542</v>
      </c>
      <c r="J217" s="98"/>
      <c r="K217" s="98"/>
      <c r="L217" s="205">
        <v>2.9611000000000001</v>
      </c>
      <c r="M217" s="98"/>
      <c r="N217" s="98"/>
      <c r="O217" s="205">
        <v>10.650499999999999</v>
      </c>
      <c r="P217" s="99"/>
      <c r="Q217" s="98"/>
      <c r="R217" s="205">
        <v>11.1738</v>
      </c>
      <c r="S217" s="98"/>
      <c r="T217" s="98"/>
      <c r="U217" s="205">
        <v>15.5039</v>
      </c>
      <c r="V217" s="98"/>
      <c r="W217" s="98"/>
      <c r="X217" s="205">
        <v>18.114899999999999</v>
      </c>
      <c r="Y217" s="98"/>
      <c r="Z217" s="98"/>
      <c r="AA217" s="98"/>
      <c r="AB217" s="98"/>
      <c r="AC217" s="98"/>
      <c r="AD217" s="98"/>
      <c r="AE217" s="98"/>
      <c r="AF217" s="98"/>
      <c r="AG217" s="98"/>
      <c r="AH217" s="98"/>
      <c r="AI217" s="98"/>
      <c r="AJ217" s="98"/>
      <c r="AK217" s="98"/>
      <c r="AL217" s="98"/>
      <c r="AM217" s="205">
        <v>15.891999999999999</v>
      </c>
      <c r="AN217" s="98"/>
      <c r="AO217" s="98"/>
      <c r="AP217" s="205">
        <v>19.047999999999998</v>
      </c>
      <c r="AQ217" s="98"/>
      <c r="AR217" s="98"/>
      <c r="AS217" s="205">
        <v>6.9330999999999996</v>
      </c>
      <c r="AT217" s="98"/>
      <c r="AU217" s="98"/>
      <c r="AV217" s="100">
        <v>1.9279999999999999</v>
      </c>
      <c r="AW217" s="100">
        <v>0</v>
      </c>
      <c r="AX217" s="100"/>
      <c r="AY217" s="100" t="s">
        <v>3372</v>
      </c>
      <c r="AZ217" s="205">
        <v>2.4197000000000002</v>
      </c>
      <c r="BA217" s="98"/>
      <c r="BB217" s="98"/>
      <c r="BC217" s="205">
        <v>6.9330999999999996</v>
      </c>
      <c r="BD217" s="98"/>
      <c r="BE217" s="98"/>
      <c r="BF217" s="205">
        <v>6.9330999999999996</v>
      </c>
      <c r="BG217" s="98"/>
      <c r="BH217" s="98"/>
      <c r="BI217" s="97"/>
      <c r="BJ217" s="125">
        <v>44651</v>
      </c>
      <c r="BK217" s="125">
        <v>44651</v>
      </c>
      <c r="BL217" s="126">
        <v>9872458471</v>
      </c>
      <c r="BM217" s="207">
        <v>1158.92</v>
      </c>
      <c r="BN217" s="96"/>
      <c r="BO217" s="100" t="s">
        <v>70</v>
      </c>
      <c r="BP217" s="100"/>
    </row>
    <row r="218" spans="1:68" ht="15.95" customHeight="1">
      <c r="A218" s="93" t="s">
        <v>1221</v>
      </c>
      <c r="B218" s="94" t="s">
        <v>1222</v>
      </c>
      <c r="C218" s="202">
        <v>2.3815</v>
      </c>
      <c r="D218" s="101"/>
      <c r="E218" s="101"/>
      <c r="F218" s="202">
        <v>0.37509999999999999</v>
      </c>
      <c r="G218" s="101"/>
      <c r="H218" s="101"/>
      <c r="I218" s="202">
        <v>1.1855</v>
      </c>
      <c r="J218" s="101"/>
      <c r="K218" s="101"/>
      <c r="L218" s="202">
        <v>2.9710000000000001</v>
      </c>
      <c r="M218" s="101"/>
      <c r="N218" s="101"/>
      <c r="O218" s="202">
        <v>8.3613</v>
      </c>
      <c r="P218" s="102"/>
      <c r="Q218" s="101"/>
      <c r="R218" s="202">
        <v>9.5876999999999999</v>
      </c>
      <c r="S218" s="101"/>
      <c r="T218" s="101"/>
      <c r="U218" s="202">
        <v>13.328099999999999</v>
      </c>
      <c r="V218" s="101"/>
      <c r="W218" s="101"/>
      <c r="X218" s="202">
        <v>14.286300000000001</v>
      </c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  <c r="AM218" s="202">
        <v>5.1559999999999997</v>
      </c>
      <c r="AN218" s="101"/>
      <c r="AO218" s="101"/>
      <c r="AP218" s="202">
        <v>14.9284</v>
      </c>
      <c r="AQ218" s="101"/>
      <c r="AR218" s="101"/>
      <c r="AS218" s="202">
        <v>3.9903</v>
      </c>
      <c r="AT218" s="101"/>
      <c r="AU218" s="101"/>
      <c r="AV218" s="95">
        <v>0</v>
      </c>
      <c r="AW218" s="95">
        <v>0</v>
      </c>
      <c r="AX218" s="95"/>
      <c r="AY218" s="95" t="s">
        <v>3372</v>
      </c>
      <c r="AZ218" s="202">
        <v>2.3815</v>
      </c>
      <c r="BA218" s="101"/>
      <c r="BB218" s="101"/>
      <c r="BC218" s="202">
        <v>3.9903</v>
      </c>
      <c r="BD218" s="101"/>
      <c r="BE218" s="101"/>
      <c r="BF218" s="202">
        <v>3.9903</v>
      </c>
      <c r="BG218" s="101"/>
      <c r="BH218" s="101"/>
      <c r="BI218" s="94"/>
      <c r="BJ218" s="121">
        <v>44651</v>
      </c>
      <c r="BK218" s="121">
        <v>44651</v>
      </c>
      <c r="BL218" s="122">
        <v>5219159315</v>
      </c>
      <c r="BM218" s="204">
        <v>1051.56</v>
      </c>
      <c r="BN218" s="93"/>
      <c r="BO218" s="95" t="s">
        <v>70</v>
      </c>
      <c r="BP218" s="95"/>
    </row>
    <row r="219" spans="1:68" ht="15.95" customHeight="1">
      <c r="A219" s="96" t="s">
        <v>1227</v>
      </c>
      <c r="B219" s="97" t="s">
        <v>3443</v>
      </c>
      <c r="C219" s="205">
        <v>2.3574000000000002</v>
      </c>
      <c r="D219" s="98"/>
      <c r="E219" s="98"/>
      <c r="F219" s="205">
        <v>0.37580000000000002</v>
      </c>
      <c r="G219" s="98"/>
      <c r="H219" s="98"/>
      <c r="I219" s="205">
        <v>1.1792</v>
      </c>
      <c r="J219" s="98"/>
      <c r="K219" s="98"/>
      <c r="L219" s="205">
        <v>2.9416000000000002</v>
      </c>
      <c r="M219" s="98"/>
      <c r="N219" s="98"/>
      <c r="O219" s="205">
        <v>8.2708999999999993</v>
      </c>
      <c r="P219" s="99"/>
      <c r="Q219" s="98"/>
      <c r="R219" s="205">
        <v>9.3983000000000008</v>
      </c>
      <c r="S219" s="98"/>
      <c r="T219" s="98"/>
      <c r="U219" s="205">
        <v>13.0326</v>
      </c>
      <c r="V219" s="98"/>
      <c r="W219" s="98"/>
      <c r="X219" s="205">
        <v>13.890599999999999</v>
      </c>
      <c r="Y219" s="98"/>
      <c r="Z219" s="98"/>
      <c r="AA219" s="98"/>
      <c r="AB219" s="98"/>
      <c r="AC219" s="98"/>
      <c r="AD219" s="98"/>
      <c r="AE219" s="98"/>
      <c r="AF219" s="98"/>
      <c r="AG219" s="98"/>
      <c r="AH219" s="98"/>
      <c r="AI219" s="98"/>
      <c r="AJ219" s="98"/>
      <c r="AK219" s="98"/>
      <c r="AL219" s="98"/>
      <c r="AM219" s="205">
        <v>4.4240000000000004</v>
      </c>
      <c r="AN219" s="98"/>
      <c r="AO219" s="98"/>
      <c r="AP219" s="205">
        <v>14.565300000000001</v>
      </c>
      <c r="AQ219" s="98"/>
      <c r="AR219" s="98"/>
      <c r="AS219" s="205">
        <v>3.9355000000000002</v>
      </c>
      <c r="AT219" s="98"/>
      <c r="AU219" s="98"/>
      <c r="AV219" s="100">
        <v>0</v>
      </c>
      <c r="AW219" s="100">
        <v>0</v>
      </c>
      <c r="AX219" s="100"/>
      <c r="AY219" s="100" t="s">
        <v>3372</v>
      </c>
      <c r="AZ219" s="205">
        <v>2.3574000000000002</v>
      </c>
      <c r="BA219" s="98"/>
      <c r="BB219" s="98"/>
      <c r="BC219" s="205">
        <v>3.9355000000000002</v>
      </c>
      <c r="BD219" s="98"/>
      <c r="BE219" s="98"/>
      <c r="BF219" s="205">
        <v>3.9355000000000002</v>
      </c>
      <c r="BG219" s="98"/>
      <c r="BH219" s="98"/>
      <c r="BI219" s="97"/>
      <c r="BJ219" s="125">
        <v>44651</v>
      </c>
      <c r="BK219" s="125">
        <v>44651</v>
      </c>
      <c r="BL219" s="126">
        <v>2715014358</v>
      </c>
      <c r="BM219" s="207">
        <v>1044.24</v>
      </c>
      <c r="BN219" s="96"/>
      <c r="BO219" s="100" t="s">
        <v>70</v>
      </c>
      <c r="BP219" s="100"/>
    </row>
    <row r="220" spans="1:68" ht="15.95" customHeight="1">
      <c r="A220" s="93" t="s">
        <v>1232</v>
      </c>
      <c r="B220" s="94" t="s">
        <v>3444</v>
      </c>
      <c r="C220" s="202">
        <v>2.2953999999999999</v>
      </c>
      <c r="D220" s="101"/>
      <c r="E220" s="101"/>
      <c r="F220" s="202">
        <v>0.373</v>
      </c>
      <c r="G220" s="101"/>
      <c r="H220" s="101"/>
      <c r="I220" s="202">
        <v>1.1631</v>
      </c>
      <c r="J220" s="101"/>
      <c r="K220" s="101"/>
      <c r="L220" s="202">
        <v>2.8677000000000001</v>
      </c>
      <c r="M220" s="101"/>
      <c r="N220" s="101"/>
      <c r="O220" s="202">
        <v>8.0410000000000004</v>
      </c>
      <c r="P220" s="102"/>
      <c r="Q220" s="101"/>
      <c r="R220" s="202">
        <v>8.9219000000000008</v>
      </c>
      <c r="S220" s="101"/>
      <c r="T220" s="101"/>
      <c r="U220" s="202">
        <v>12.2944</v>
      </c>
      <c r="V220" s="101"/>
      <c r="W220" s="101"/>
      <c r="X220" s="202">
        <v>12.899800000000001</v>
      </c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  <c r="AM220" s="202">
        <v>11.414</v>
      </c>
      <c r="AN220" s="101"/>
      <c r="AO220" s="101"/>
      <c r="AP220" s="202">
        <v>13.6576</v>
      </c>
      <c r="AQ220" s="101"/>
      <c r="AR220" s="101"/>
      <c r="AS220" s="202">
        <v>3.7953999999999999</v>
      </c>
      <c r="AT220" s="101"/>
      <c r="AU220" s="101"/>
      <c r="AV220" s="95">
        <v>0</v>
      </c>
      <c r="AW220" s="95">
        <v>0</v>
      </c>
      <c r="AX220" s="95"/>
      <c r="AY220" s="95" t="s">
        <v>3372</v>
      </c>
      <c r="AZ220" s="202">
        <v>2.2953999999999999</v>
      </c>
      <c r="BA220" s="101"/>
      <c r="BB220" s="101"/>
      <c r="BC220" s="202">
        <v>3.7953999999999999</v>
      </c>
      <c r="BD220" s="101"/>
      <c r="BE220" s="101"/>
      <c r="BF220" s="202">
        <v>3.7953999999999999</v>
      </c>
      <c r="BG220" s="101"/>
      <c r="BH220" s="101"/>
      <c r="BI220" s="94"/>
      <c r="BJ220" s="121">
        <v>44691</v>
      </c>
      <c r="BK220" s="121">
        <v>44691</v>
      </c>
      <c r="BL220" s="122">
        <v>66087949</v>
      </c>
      <c r="BM220" s="204">
        <v>1114.1400000000001</v>
      </c>
      <c r="BN220" s="93"/>
      <c r="BO220" s="95" t="s">
        <v>70</v>
      </c>
      <c r="BP220" s="95"/>
    </row>
    <row r="221" spans="1:68" ht="15.95" customHeight="1">
      <c r="A221" s="96" t="s">
        <v>1236</v>
      </c>
      <c r="B221" s="97" t="s">
        <v>3445</v>
      </c>
      <c r="C221" s="205">
        <v>2.3275999999999999</v>
      </c>
      <c r="D221" s="98"/>
      <c r="E221" s="98"/>
      <c r="F221" s="205">
        <v>0.37440000000000001</v>
      </c>
      <c r="G221" s="98"/>
      <c r="H221" s="98"/>
      <c r="I221" s="205">
        <v>1.1718999999999999</v>
      </c>
      <c r="J221" s="98"/>
      <c r="K221" s="98"/>
      <c r="L221" s="205">
        <v>2.9060000000000001</v>
      </c>
      <c r="M221" s="98"/>
      <c r="N221" s="98"/>
      <c r="O221" s="205">
        <v>8.1594999999999995</v>
      </c>
      <c r="P221" s="99"/>
      <c r="Q221" s="98"/>
      <c r="R221" s="205">
        <v>9.1682000000000006</v>
      </c>
      <c r="S221" s="98"/>
      <c r="T221" s="98"/>
      <c r="U221" s="205">
        <v>12.676299999999999</v>
      </c>
      <c r="V221" s="98"/>
      <c r="W221" s="98"/>
      <c r="X221" s="205">
        <v>13.410399999999999</v>
      </c>
      <c r="Y221" s="98"/>
      <c r="Z221" s="98"/>
      <c r="AA221" s="98"/>
      <c r="AB221" s="98"/>
      <c r="AC221" s="98"/>
      <c r="AD221" s="98"/>
      <c r="AE221" s="98"/>
      <c r="AF221" s="98"/>
      <c r="AG221" s="98"/>
      <c r="AH221" s="98"/>
      <c r="AI221" s="98"/>
      <c r="AJ221" s="98"/>
      <c r="AK221" s="98"/>
      <c r="AL221" s="98"/>
      <c r="AM221" s="205">
        <v>7.2249999999999996</v>
      </c>
      <c r="AN221" s="98"/>
      <c r="AO221" s="98"/>
      <c r="AP221" s="205">
        <v>14.126200000000001</v>
      </c>
      <c r="AQ221" s="98"/>
      <c r="AR221" s="98"/>
      <c r="AS221" s="205">
        <v>3.867</v>
      </c>
      <c r="AT221" s="98"/>
      <c r="AU221" s="98"/>
      <c r="AV221" s="100">
        <v>0</v>
      </c>
      <c r="AW221" s="100">
        <v>0</v>
      </c>
      <c r="AX221" s="100"/>
      <c r="AY221" s="100" t="s">
        <v>3372</v>
      </c>
      <c r="AZ221" s="205">
        <v>2.3275999999999999</v>
      </c>
      <c r="BA221" s="98"/>
      <c r="BB221" s="98"/>
      <c r="BC221" s="205">
        <v>3.867</v>
      </c>
      <c r="BD221" s="98"/>
      <c r="BE221" s="98"/>
      <c r="BF221" s="205">
        <v>3.867</v>
      </c>
      <c r="BG221" s="98"/>
      <c r="BH221" s="98"/>
      <c r="BI221" s="97"/>
      <c r="BJ221" s="125">
        <v>44677</v>
      </c>
      <c r="BK221" s="125">
        <v>44677</v>
      </c>
      <c r="BL221" s="126">
        <v>240943334</v>
      </c>
      <c r="BM221" s="207">
        <v>1072.25</v>
      </c>
      <c r="BN221" s="96"/>
      <c r="BO221" s="100" t="s">
        <v>70</v>
      </c>
      <c r="BP221" s="100"/>
    </row>
    <row r="222" spans="1:68" ht="15.95" customHeight="1">
      <c r="A222" s="93" t="s">
        <v>1240</v>
      </c>
      <c r="B222" s="94" t="s">
        <v>1241</v>
      </c>
      <c r="C222" s="202">
        <v>2.3096000000000001</v>
      </c>
      <c r="D222" s="101"/>
      <c r="E222" s="101"/>
      <c r="F222" s="202">
        <v>0.37409999999999999</v>
      </c>
      <c r="G222" s="101"/>
      <c r="H222" s="101"/>
      <c r="I222" s="202">
        <v>1.1677</v>
      </c>
      <c r="J222" s="101"/>
      <c r="K222" s="101"/>
      <c r="L222" s="202">
        <v>2.8843000000000001</v>
      </c>
      <c r="M222" s="101"/>
      <c r="N222" s="101"/>
      <c r="O222" s="202">
        <v>8.0925999999999991</v>
      </c>
      <c r="P222" s="102"/>
      <c r="Q222" s="101"/>
      <c r="R222" s="202">
        <v>9.0290999999999997</v>
      </c>
      <c r="S222" s="101"/>
      <c r="T222" s="101"/>
      <c r="U222" s="202">
        <v>12.4604</v>
      </c>
      <c r="V222" s="101"/>
      <c r="W222" s="101"/>
      <c r="X222" s="202">
        <v>13.1236</v>
      </c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  <c r="AM222" s="202">
        <v>21.815999999999999</v>
      </c>
      <c r="AN222" s="101"/>
      <c r="AO222" s="101"/>
      <c r="AP222" s="202">
        <v>13.8627</v>
      </c>
      <c r="AQ222" s="101"/>
      <c r="AR222" s="101"/>
      <c r="AS222" s="202">
        <v>3.8269000000000002</v>
      </c>
      <c r="AT222" s="101"/>
      <c r="AU222" s="101"/>
      <c r="AV222" s="95">
        <v>0</v>
      </c>
      <c r="AW222" s="95">
        <v>0</v>
      </c>
      <c r="AX222" s="95"/>
      <c r="AY222" s="95" t="s">
        <v>3372</v>
      </c>
      <c r="AZ222" s="202">
        <v>2.3096000000000001</v>
      </c>
      <c r="BA222" s="101"/>
      <c r="BB222" s="101"/>
      <c r="BC222" s="202">
        <v>3.8269000000000002</v>
      </c>
      <c r="BD222" s="101"/>
      <c r="BE222" s="101"/>
      <c r="BF222" s="202">
        <v>3.8269000000000002</v>
      </c>
      <c r="BG222" s="101"/>
      <c r="BH222" s="101"/>
      <c r="BI222" s="94"/>
      <c r="BJ222" s="121">
        <v>44838</v>
      </c>
      <c r="BK222" s="121">
        <v>44838</v>
      </c>
      <c r="BL222" s="122">
        <v>159051444</v>
      </c>
      <c r="BM222" s="204">
        <v>1218.1600000000001</v>
      </c>
      <c r="BN222" s="93"/>
      <c r="BO222" s="95" t="s">
        <v>70</v>
      </c>
      <c r="BP222" s="95"/>
    </row>
    <row r="223" spans="1:68" ht="15.95" customHeight="1">
      <c r="A223" s="96" t="s">
        <v>1244</v>
      </c>
      <c r="B223" s="97" t="s">
        <v>3446</v>
      </c>
      <c r="C223" s="205">
        <v>2.3338000000000001</v>
      </c>
      <c r="D223" s="98"/>
      <c r="E223" s="98"/>
      <c r="F223" s="205">
        <v>0.37430000000000002</v>
      </c>
      <c r="G223" s="98"/>
      <c r="H223" s="98"/>
      <c r="I223" s="205">
        <v>1.1727000000000001</v>
      </c>
      <c r="J223" s="98"/>
      <c r="K223" s="98"/>
      <c r="L223" s="205">
        <v>2.9131999999999998</v>
      </c>
      <c r="M223" s="98"/>
      <c r="N223" s="98"/>
      <c r="O223" s="205">
        <v>8.1835000000000004</v>
      </c>
      <c r="P223" s="99"/>
      <c r="Q223" s="98"/>
      <c r="R223" s="205">
        <v>9.2195</v>
      </c>
      <c r="S223" s="98"/>
      <c r="T223" s="98"/>
      <c r="U223" s="205">
        <v>12.7567</v>
      </c>
      <c r="V223" s="98"/>
      <c r="W223" s="98"/>
      <c r="X223" s="205">
        <v>13.520099999999999</v>
      </c>
      <c r="Y223" s="98"/>
      <c r="Z223" s="98"/>
      <c r="AA223" s="98"/>
      <c r="AB223" s="98"/>
      <c r="AC223" s="98"/>
      <c r="AD223" s="98"/>
      <c r="AE223" s="98"/>
      <c r="AF223" s="98"/>
      <c r="AG223" s="98"/>
      <c r="AH223" s="98"/>
      <c r="AI223" s="98"/>
      <c r="AJ223" s="98"/>
      <c r="AK223" s="98"/>
      <c r="AL223" s="98"/>
      <c r="AM223" s="205">
        <v>3.7879999999999998</v>
      </c>
      <c r="AN223" s="98"/>
      <c r="AO223" s="98"/>
      <c r="AP223" s="205">
        <v>14.226000000000001</v>
      </c>
      <c r="AQ223" s="98"/>
      <c r="AR223" s="98"/>
      <c r="AS223" s="205">
        <v>3.8824999999999998</v>
      </c>
      <c r="AT223" s="98"/>
      <c r="AU223" s="98"/>
      <c r="AV223" s="100">
        <v>0</v>
      </c>
      <c r="AW223" s="100">
        <v>0</v>
      </c>
      <c r="AX223" s="100"/>
      <c r="AY223" s="100" t="s">
        <v>3372</v>
      </c>
      <c r="AZ223" s="205">
        <v>2.3338000000000001</v>
      </c>
      <c r="BA223" s="98"/>
      <c r="BB223" s="98"/>
      <c r="BC223" s="205">
        <v>3.8824999999999998</v>
      </c>
      <c r="BD223" s="98"/>
      <c r="BE223" s="98"/>
      <c r="BF223" s="205">
        <v>3.8824999999999998</v>
      </c>
      <c r="BG223" s="98"/>
      <c r="BH223" s="98"/>
      <c r="BI223" s="97"/>
      <c r="BJ223" s="125">
        <v>44651</v>
      </c>
      <c r="BK223" s="125">
        <v>44651</v>
      </c>
      <c r="BL223" s="126">
        <v>2033896625</v>
      </c>
      <c r="BM223" s="207">
        <v>1037.8800000000001</v>
      </c>
      <c r="BN223" s="96"/>
      <c r="BO223" s="100" t="s">
        <v>70</v>
      </c>
      <c r="BP223" s="100"/>
    </row>
    <row r="224" spans="1:68" ht="15.95" customHeight="1">
      <c r="A224" s="93" t="s">
        <v>1249</v>
      </c>
      <c r="B224" s="94" t="s">
        <v>1250</v>
      </c>
      <c r="C224" s="202">
        <v>2.3723000000000001</v>
      </c>
      <c r="D224" s="101"/>
      <c r="E224" s="101"/>
      <c r="F224" s="202">
        <v>0.39589999999999997</v>
      </c>
      <c r="G224" s="101"/>
      <c r="H224" s="101"/>
      <c r="I224" s="202">
        <v>1.0335000000000001</v>
      </c>
      <c r="J224" s="101"/>
      <c r="K224" s="101"/>
      <c r="L224" s="202">
        <v>2.9043000000000001</v>
      </c>
      <c r="M224" s="101"/>
      <c r="N224" s="101"/>
      <c r="O224" s="202">
        <v>10.4406</v>
      </c>
      <c r="P224" s="102"/>
      <c r="Q224" s="101"/>
      <c r="R224" s="202">
        <v>10.9779</v>
      </c>
      <c r="S224" s="101"/>
      <c r="T224" s="101"/>
      <c r="U224" s="202">
        <v>15.241</v>
      </c>
      <c r="V224" s="101"/>
      <c r="W224" s="101"/>
      <c r="X224" s="202">
        <v>17.8156</v>
      </c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  <c r="AM224" s="202">
        <v>15.648999999999999</v>
      </c>
      <c r="AN224" s="101"/>
      <c r="AO224" s="101"/>
      <c r="AP224" s="202">
        <v>18.7288</v>
      </c>
      <c r="AQ224" s="101"/>
      <c r="AR224" s="101"/>
      <c r="AS224" s="202">
        <v>6.7937000000000003</v>
      </c>
      <c r="AT224" s="101"/>
      <c r="AU224" s="101"/>
      <c r="AV224" s="95">
        <v>0</v>
      </c>
      <c r="AW224" s="95">
        <v>0</v>
      </c>
      <c r="AX224" s="95"/>
      <c r="AY224" s="95" t="s">
        <v>3372</v>
      </c>
      <c r="AZ224" s="202">
        <v>2.3723000000000001</v>
      </c>
      <c r="BA224" s="101"/>
      <c r="BB224" s="101"/>
      <c r="BC224" s="202">
        <v>6.7937000000000003</v>
      </c>
      <c r="BD224" s="101"/>
      <c r="BE224" s="101"/>
      <c r="BF224" s="202">
        <v>6.7937000000000003</v>
      </c>
      <c r="BG224" s="101"/>
      <c r="BH224" s="101"/>
      <c r="BI224" s="94"/>
      <c r="BJ224" s="121">
        <v>44651</v>
      </c>
      <c r="BK224" s="121">
        <v>44651</v>
      </c>
      <c r="BL224" s="122">
        <v>5018918535</v>
      </c>
      <c r="BM224" s="204">
        <v>1156.49</v>
      </c>
      <c r="BN224" s="93"/>
      <c r="BO224" s="95" t="s">
        <v>70</v>
      </c>
      <c r="BP224" s="95"/>
    </row>
    <row r="225" spans="1:68" ht="15.95" customHeight="1">
      <c r="A225" s="96" t="s">
        <v>1254</v>
      </c>
      <c r="B225" s="97" t="s">
        <v>3447</v>
      </c>
      <c r="C225" s="205">
        <v>2.3481999999999998</v>
      </c>
      <c r="D225" s="98"/>
      <c r="E225" s="98"/>
      <c r="F225" s="205">
        <v>0.39510000000000001</v>
      </c>
      <c r="G225" s="98"/>
      <c r="H225" s="98"/>
      <c r="I225" s="205">
        <v>1.0265</v>
      </c>
      <c r="J225" s="98"/>
      <c r="K225" s="98"/>
      <c r="L225" s="205">
        <v>2.8744000000000001</v>
      </c>
      <c r="M225" s="98"/>
      <c r="N225" s="98"/>
      <c r="O225" s="205">
        <v>10.3467</v>
      </c>
      <c r="P225" s="99"/>
      <c r="Q225" s="98"/>
      <c r="R225" s="205">
        <v>10.785299999999999</v>
      </c>
      <c r="S225" s="98"/>
      <c r="T225" s="98"/>
      <c r="U225" s="205">
        <v>14.940799999999999</v>
      </c>
      <c r="V225" s="98"/>
      <c r="W225" s="98"/>
      <c r="X225" s="205">
        <v>17.408300000000001</v>
      </c>
      <c r="Y225" s="98"/>
      <c r="Z225" s="98"/>
      <c r="AA225" s="98"/>
      <c r="AB225" s="98"/>
      <c r="AC225" s="98"/>
      <c r="AD225" s="98"/>
      <c r="AE225" s="98"/>
      <c r="AF225" s="98"/>
      <c r="AG225" s="98"/>
      <c r="AH225" s="98"/>
      <c r="AI225" s="98"/>
      <c r="AJ225" s="98"/>
      <c r="AK225" s="98"/>
      <c r="AL225" s="98"/>
      <c r="AM225" s="205">
        <v>14.85</v>
      </c>
      <c r="AN225" s="98"/>
      <c r="AO225" s="98"/>
      <c r="AP225" s="205">
        <v>18.354500000000002</v>
      </c>
      <c r="AQ225" s="98"/>
      <c r="AR225" s="98"/>
      <c r="AS225" s="205">
        <v>6.7369000000000003</v>
      </c>
      <c r="AT225" s="98"/>
      <c r="AU225" s="98"/>
      <c r="AV225" s="100">
        <v>0</v>
      </c>
      <c r="AW225" s="100">
        <v>0</v>
      </c>
      <c r="AX225" s="100"/>
      <c r="AY225" s="100" t="s">
        <v>3372</v>
      </c>
      <c r="AZ225" s="205">
        <v>2.3481999999999998</v>
      </c>
      <c r="BA225" s="98"/>
      <c r="BB225" s="98"/>
      <c r="BC225" s="205">
        <v>6.7369000000000003</v>
      </c>
      <c r="BD225" s="98"/>
      <c r="BE225" s="98"/>
      <c r="BF225" s="205">
        <v>6.7369000000000003</v>
      </c>
      <c r="BG225" s="98"/>
      <c r="BH225" s="98"/>
      <c r="BI225" s="97"/>
      <c r="BJ225" s="125">
        <v>44651</v>
      </c>
      <c r="BK225" s="125">
        <v>44651</v>
      </c>
      <c r="BL225" s="126">
        <v>2986105818</v>
      </c>
      <c r="BM225" s="207">
        <v>1148.5</v>
      </c>
      <c r="BN225" s="96"/>
      <c r="BO225" s="100" t="s">
        <v>70</v>
      </c>
      <c r="BP225" s="100"/>
    </row>
    <row r="226" spans="1:68" ht="15.95" customHeight="1">
      <c r="A226" s="93" t="s">
        <v>1259</v>
      </c>
      <c r="B226" s="94" t="s">
        <v>3448</v>
      </c>
      <c r="C226" s="202">
        <v>2.286</v>
      </c>
      <c r="D226" s="101"/>
      <c r="E226" s="101"/>
      <c r="F226" s="202">
        <v>0.39290000000000003</v>
      </c>
      <c r="G226" s="101"/>
      <c r="H226" s="101"/>
      <c r="I226" s="202">
        <v>1.0103</v>
      </c>
      <c r="J226" s="101"/>
      <c r="K226" s="101"/>
      <c r="L226" s="202">
        <v>2.8003</v>
      </c>
      <c r="M226" s="101"/>
      <c r="N226" s="101"/>
      <c r="O226" s="202">
        <v>10.112</v>
      </c>
      <c r="P226" s="102"/>
      <c r="Q226" s="101"/>
      <c r="R226" s="202">
        <v>10.304600000000001</v>
      </c>
      <c r="S226" s="101"/>
      <c r="T226" s="101"/>
      <c r="U226" s="202">
        <v>14.192600000000001</v>
      </c>
      <c r="V226" s="101"/>
      <c r="W226" s="101"/>
      <c r="X226" s="202">
        <v>16.389500000000002</v>
      </c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  <c r="AM226" s="202">
        <v>18.573</v>
      </c>
      <c r="AN226" s="101"/>
      <c r="AO226" s="101"/>
      <c r="AP226" s="202">
        <v>17.421099999999999</v>
      </c>
      <c r="AQ226" s="101"/>
      <c r="AR226" s="101"/>
      <c r="AS226" s="202">
        <v>6.5940000000000003</v>
      </c>
      <c r="AT226" s="101"/>
      <c r="AU226" s="101"/>
      <c r="AV226" s="95">
        <v>0</v>
      </c>
      <c r="AW226" s="95">
        <v>0</v>
      </c>
      <c r="AX226" s="95"/>
      <c r="AY226" s="95" t="s">
        <v>3372</v>
      </c>
      <c r="AZ226" s="202">
        <v>2.286</v>
      </c>
      <c r="BA226" s="101"/>
      <c r="BB226" s="101"/>
      <c r="BC226" s="202">
        <v>6.5940000000000003</v>
      </c>
      <c r="BD226" s="101"/>
      <c r="BE226" s="101"/>
      <c r="BF226" s="202">
        <v>6.5940000000000003</v>
      </c>
      <c r="BG226" s="101"/>
      <c r="BH226" s="101"/>
      <c r="BI226" s="94"/>
      <c r="BJ226" s="121">
        <v>44691</v>
      </c>
      <c r="BK226" s="121">
        <v>44691</v>
      </c>
      <c r="BL226" s="122">
        <v>77149881</v>
      </c>
      <c r="BM226" s="204">
        <v>1185.73</v>
      </c>
      <c r="BN226" s="93"/>
      <c r="BO226" s="95" t="s">
        <v>70</v>
      </c>
      <c r="BP226" s="95"/>
    </row>
    <row r="227" spans="1:68" ht="15.95" customHeight="1">
      <c r="A227" s="96" t="s">
        <v>1263</v>
      </c>
      <c r="B227" s="97" t="s">
        <v>3449</v>
      </c>
      <c r="C227" s="205">
        <v>2.3182</v>
      </c>
      <c r="D227" s="98"/>
      <c r="E227" s="98"/>
      <c r="F227" s="205">
        <v>0.39400000000000002</v>
      </c>
      <c r="G227" s="98"/>
      <c r="H227" s="98"/>
      <c r="I227" s="205">
        <v>1.0190999999999999</v>
      </c>
      <c r="J227" s="98"/>
      <c r="K227" s="98"/>
      <c r="L227" s="205">
        <v>2.8384999999999998</v>
      </c>
      <c r="M227" s="98"/>
      <c r="N227" s="98"/>
      <c r="O227" s="205">
        <v>10.2332</v>
      </c>
      <c r="P227" s="99"/>
      <c r="Q227" s="98"/>
      <c r="R227" s="205">
        <v>10.554500000000001</v>
      </c>
      <c r="S227" s="98"/>
      <c r="T227" s="98"/>
      <c r="U227" s="205">
        <v>14.5809</v>
      </c>
      <c r="V227" s="98"/>
      <c r="W227" s="98"/>
      <c r="X227" s="205">
        <v>16.9178</v>
      </c>
      <c r="Y227" s="98"/>
      <c r="Z227" s="98"/>
      <c r="AA227" s="98"/>
      <c r="AB227" s="98"/>
      <c r="AC227" s="98"/>
      <c r="AD227" s="98"/>
      <c r="AE227" s="98"/>
      <c r="AF227" s="98"/>
      <c r="AG227" s="98"/>
      <c r="AH227" s="98"/>
      <c r="AI227" s="98"/>
      <c r="AJ227" s="98"/>
      <c r="AK227" s="98"/>
      <c r="AL227" s="98"/>
      <c r="AM227" s="205">
        <v>15.682</v>
      </c>
      <c r="AN227" s="98"/>
      <c r="AO227" s="98"/>
      <c r="AP227" s="205">
        <v>17.9057</v>
      </c>
      <c r="AQ227" s="98"/>
      <c r="AR227" s="98"/>
      <c r="AS227" s="205">
        <v>6.6684999999999999</v>
      </c>
      <c r="AT227" s="98"/>
      <c r="AU227" s="98"/>
      <c r="AV227" s="100">
        <v>0</v>
      </c>
      <c r="AW227" s="100">
        <v>0</v>
      </c>
      <c r="AX227" s="100"/>
      <c r="AY227" s="100" t="s">
        <v>3372</v>
      </c>
      <c r="AZ227" s="205">
        <v>2.3182</v>
      </c>
      <c r="BA227" s="98"/>
      <c r="BB227" s="98"/>
      <c r="BC227" s="205">
        <v>6.6684999999999999</v>
      </c>
      <c r="BD227" s="98"/>
      <c r="BE227" s="98"/>
      <c r="BF227" s="205">
        <v>6.6684999999999999</v>
      </c>
      <c r="BG227" s="98"/>
      <c r="BH227" s="98"/>
      <c r="BI227" s="97"/>
      <c r="BJ227" s="125">
        <v>44677</v>
      </c>
      <c r="BK227" s="125">
        <v>44677</v>
      </c>
      <c r="BL227" s="126">
        <v>199486297</v>
      </c>
      <c r="BM227" s="207">
        <v>1156.82</v>
      </c>
      <c r="BN227" s="96"/>
      <c r="BO227" s="100" t="s">
        <v>70</v>
      </c>
      <c r="BP227" s="100"/>
    </row>
    <row r="228" spans="1:68" ht="15.95" customHeight="1">
      <c r="A228" s="93" t="s">
        <v>1267</v>
      </c>
      <c r="B228" s="94" t="s">
        <v>3450</v>
      </c>
      <c r="C228" s="202">
        <v>2.3006000000000002</v>
      </c>
      <c r="D228" s="101"/>
      <c r="E228" s="101"/>
      <c r="F228" s="202">
        <v>0.39329999999999998</v>
      </c>
      <c r="G228" s="101"/>
      <c r="H228" s="101"/>
      <c r="I228" s="202">
        <v>1.0146999999999999</v>
      </c>
      <c r="J228" s="101"/>
      <c r="K228" s="101"/>
      <c r="L228" s="202">
        <v>2.8170999999999999</v>
      </c>
      <c r="M228" s="101"/>
      <c r="N228" s="101"/>
      <c r="O228" s="202">
        <v>10.1637</v>
      </c>
      <c r="P228" s="102"/>
      <c r="Q228" s="101"/>
      <c r="R228" s="202">
        <v>10.4114</v>
      </c>
      <c r="S228" s="101"/>
      <c r="T228" s="101"/>
      <c r="U228" s="202">
        <v>14.3614</v>
      </c>
      <c r="V228" s="101"/>
      <c r="W228" s="101"/>
      <c r="X228" s="202">
        <v>16.6219</v>
      </c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  <c r="AM228" s="202">
        <v>15.879</v>
      </c>
      <c r="AN228" s="101"/>
      <c r="AO228" s="101"/>
      <c r="AP228" s="202">
        <v>17.632899999999999</v>
      </c>
      <c r="AQ228" s="101"/>
      <c r="AR228" s="101"/>
      <c r="AS228" s="202">
        <v>6.6269999999999998</v>
      </c>
      <c r="AT228" s="101"/>
      <c r="AU228" s="101"/>
      <c r="AV228" s="95">
        <v>0</v>
      </c>
      <c r="AW228" s="95">
        <v>0</v>
      </c>
      <c r="AX228" s="95"/>
      <c r="AY228" s="95" t="s">
        <v>3372</v>
      </c>
      <c r="AZ228" s="202">
        <v>2.3006000000000002</v>
      </c>
      <c r="BA228" s="101"/>
      <c r="BB228" s="101"/>
      <c r="BC228" s="202">
        <v>6.6269999999999998</v>
      </c>
      <c r="BD228" s="101"/>
      <c r="BE228" s="101"/>
      <c r="BF228" s="202">
        <v>6.6269999999999998</v>
      </c>
      <c r="BG228" s="101"/>
      <c r="BH228" s="101"/>
      <c r="BI228" s="94"/>
      <c r="BJ228" s="121">
        <v>44811</v>
      </c>
      <c r="BK228" s="121">
        <v>44811</v>
      </c>
      <c r="BL228" s="122">
        <v>19184829</v>
      </c>
      <c r="BM228" s="204">
        <v>1158.79</v>
      </c>
      <c r="BN228" s="93"/>
      <c r="BO228" s="95" t="s">
        <v>70</v>
      </c>
      <c r="BP228" s="95"/>
    </row>
    <row r="229" spans="1:68" ht="15.95" customHeight="1">
      <c r="A229" s="96" t="s">
        <v>1271</v>
      </c>
      <c r="B229" s="97" t="s">
        <v>3451</v>
      </c>
      <c r="C229" s="205">
        <v>2.3241999999999998</v>
      </c>
      <c r="D229" s="98"/>
      <c r="E229" s="98"/>
      <c r="F229" s="205">
        <v>0.39379999999999998</v>
      </c>
      <c r="G229" s="98"/>
      <c r="H229" s="98"/>
      <c r="I229" s="205">
        <v>1.0202</v>
      </c>
      <c r="J229" s="98"/>
      <c r="K229" s="98"/>
      <c r="L229" s="205">
        <v>2.8464</v>
      </c>
      <c r="M229" s="98"/>
      <c r="N229" s="98"/>
      <c r="O229" s="205">
        <v>10.2584</v>
      </c>
      <c r="P229" s="99"/>
      <c r="Q229" s="98"/>
      <c r="R229" s="205">
        <v>10.6058</v>
      </c>
      <c r="S229" s="98"/>
      <c r="T229" s="98"/>
      <c r="U229" s="205">
        <v>14.6608</v>
      </c>
      <c r="V229" s="98"/>
      <c r="W229" s="98"/>
      <c r="X229" s="205">
        <v>17.0276</v>
      </c>
      <c r="Y229" s="98"/>
      <c r="Z229" s="98"/>
      <c r="AA229" s="98"/>
      <c r="AB229" s="98"/>
      <c r="AC229" s="98"/>
      <c r="AD229" s="98"/>
      <c r="AE229" s="98"/>
      <c r="AF229" s="98"/>
      <c r="AG229" s="98"/>
      <c r="AH229" s="98"/>
      <c r="AI229" s="98"/>
      <c r="AJ229" s="98"/>
      <c r="AK229" s="98"/>
      <c r="AL229" s="98"/>
      <c r="AM229" s="205">
        <v>14.467000000000001</v>
      </c>
      <c r="AN229" s="98"/>
      <c r="AO229" s="98"/>
      <c r="AP229" s="205">
        <v>18.006</v>
      </c>
      <c r="AQ229" s="98"/>
      <c r="AR229" s="98"/>
      <c r="AS229" s="205">
        <v>6.6833999999999998</v>
      </c>
      <c r="AT229" s="98"/>
      <c r="AU229" s="98"/>
      <c r="AV229" s="100">
        <v>0</v>
      </c>
      <c r="AW229" s="100">
        <v>0</v>
      </c>
      <c r="AX229" s="100"/>
      <c r="AY229" s="100" t="s">
        <v>3372</v>
      </c>
      <c r="AZ229" s="205">
        <v>2.3241999999999998</v>
      </c>
      <c r="BA229" s="98"/>
      <c r="BB229" s="98"/>
      <c r="BC229" s="205">
        <v>6.6833999999999998</v>
      </c>
      <c r="BD229" s="98"/>
      <c r="BE229" s="98"/>
      <c r="BF229" s="205">
        <v>6.6833999999999998</v>
      </c>
      <c r="BG229" s="98"/>
      <c r="BH229" s="98"/>
      <c r="BI229" s="97"/>
      <c r="BJ229" s="125">
        <v>44656</v>
      </c>
      <c r="BK229" s="125">
        <v>44656</v>
      </c>
      <c r="BL229" s="126">
        <v>1733566902</v>
      </c>
      <c r="BM229" s="207">
        <v>1144.67</v>
      </c>
      <c r="BN229" s="96"/>
      <c r="BO229" s="100" t="s">
        <v>70</v>
      </c>
      <c r="BP229" s="100"/>
    </row>
    <row r="230" spans="1:68" ht="15.95" customHeight="1">
      <c r="A230" s="93" t="s">
        <v>1276</v>
      </c>
      <c r="B230" s="94" t="s">
        <v>1277</v>
      </c>
      <c r="C230" s="202">
        <v>2.2902999999999998</v>
      </c>
      <c r="D230" s="101"/>
      <c r="E230" s="101"/>
      <c r="F230" s="202">
        <v>0.3876</v>
      </c>
      <c r="G230" s="101"/>
      <c r="H230" s="101"/>
      <c r="I230" s="202">
        <v>1.0214000000000001</v>
      </c>
      <c r="J230" s="101"/>
      <c r="K230" s="101"/>
      <c r="L230" s="202">
        <v>2.7959000000000001</v>
      </c>
      <c r="M230" s="101"/>
      <c r="N230" s="101"/>
      <c r="O230" s="202">
        <v>10.116</v>
      </c>
      <c r="P230" s="102"/>
      <c r="Q230" s="101"/>
      <c r="R230" s="202">
        <v>10.4152</v>
      </c>
      <c r="S230" s="101"/>
      <c r="T230" s="101"/>
      <c r="U230" s="202">
        <v>14.326700000000001</v>
      </c>
      <c r="V230" s="101"/>
      <c r="W230" s="101"/>
      <c r="X230" s="202">
        <v>16.834099999999999</v>
      </c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  <c r="AM230" s="202">
        <v>23.538</v>
      </c>
      <c r="AN230" s="101"/>
      <c r="AO230" s="101"/>
      <c r="AP230" s="202">
        <v>17.766300000000001</v>
      </c>
      <c r="AQ230" s="101"/>
      <c r="AR230" s="101"/>
      <c r="AS230" s="202">
        <v>6.6905000000000001</v>
      </c>
      <c r="AT230" s="101"/>
      <c r="AU230" s="101"/>
      <c r="AV230" s="95">
        <v>0</v>
      </c>
      <c r="AW230" s="95">
        <v>0</v>
      </c>
      <c r="AX230" s="95"/>
      <c r="AY230" s="95" t="s">
        <v>3372</v>
      </c>
      <c r="AZ230" s="202">
        <v>2.2902999999999998</v>
      </c>
      <c r="BA230" s="101"/>
      <c r="BB230" s="101"/>
      <c r="BC230" s="202">
        <v>6.6905000000000001</v>
      </c>
      <c r="BD230" s="101"/>
      <c r="BE230" s="101"/>
      <c r="BF230" s="202">
        <v>6.6905000000000001</v>
      </c>
      <c r="BG230" s="101"/>
      <c r="BH230" s="101"/>
      <c r="BI230" s="94"/>
      <c r="BJ230" s="121">
        <v>44930</v>
      </c>
      <c r="BK230" s="121">
        <v>44930</v>
      </c>
      <c r="BL230" s="122">
        <v>11376000139</v>
      </c>
      <c r="BM230" s="204">
        <v>1235.3800000000001</v>
      </c>
      <c r="BN230" s="93"/>
      <c r="BO230" s="95" t="s">
        <v>70</v>
      </c>
      <c r="BP230" s="95"/>
    </row>
    <row r="231" spans="1:68" ht="15.95" customHeight="1">
      <c r="A231" s="96" t="s">
        <v>1281</v>
      </c>
      <c r="B231" s="97" t="s">
        <v>1282</v>
      </c>
      <c r="C231" s="205">
        <v>2.4620000000000002</v>
      </c>
      <c r="D231" s="98"/>
      <c r="E231" s="98"/>
      <c r="F231" s="205">
        <v>0.3856</v>
      </c>
      <c r="G231" s="98"/>
      <c r="H231" s="98"/>
      <c r="I231" s="205">
        <v>1.2210000000000001</v>
      </c>
      <c r="J231" s="98"/>
      <c r="K231" s="98"/>
      <c r="L231" s="205">
        <v>3.0893999999999999</v>
      </c>
      <c r="M231" s="98"/>
      <c r="N231" s="98"/>
      <c r="O231" s="205">
        <v>8.6569000000000003</v>
      </c>
      <c r="P231" s="99"/>
      <c r="Q231" s="98"/>
      <c r="R231" s="205">
        <v>9.6677</v>
      </c>
      <c r="S231" s="98"/>
      <c r="T231" s="98"/>
      <c r="U231" s="205">
        <v>13.464</v>
      </c>
      <c r="V231" s="98"/>
      <c r="W231" s="98"/>
      <c r="X231" s="205">
        <v>14.211399999999999</v>
      </c>
      <c r="Y231" s="98"/>
      <c r="Z231" s="98"/>
      <c r="AA231" s="98"/>
      <c r="AB231" s="98"/>
      <c r="AC231" s="98"/>
      <c r="AD231" s="98"/>
      <c r="AE231" s="98"/>
      <c r="AF231" s="98"/>
      <c r="AG231" s="98"/>
      <c r="AH231" s="98"/>
      <c r="AI231" s="98"/>
      <c r="AJ231" s="98"/>
      <c r="AK231" s="98"/>
      <c r="AL231" s="98"/>
      <c r="AM231" s="205">
        <v>15.023400000000001</v>
      </c>
      <c r="AN231" s="98"/>
      <c r="AO231" s="98"/>
      <c r="AP231" s="205">
        <v>14.3635</v>
      </c>
      <c r="AQ231" s="98"/>
      <c r="AR231" s="98"/>
      <c r="AS231" s="205">
        <v>4.2538</v>
      </c>
      <c r="AT231" s="98"/>
      <c r="AU231" s="98"/>
      <c r="AV231" s="100">
        <v>0</v>
      </c>
      <c r="AW231" s="100">
        <v>0</v>
      </c>
      <c r="AX231" s="100"/>
      <c r="AY231" s="100" t="s">
        <v>3372</v>
      </c>
      <c r="AZ231" s="205">
        <v>2.4620000000000002</v>
      </c>
      <c r="BA231" s="98"/>
      <c r="BB231" s="98"/>
      <c r="BC231" s="205">
        <v>4.2538</v>
      </c>
      <c r="BD231" s="98"/>
      <c r="BE231" s="98"/>
      <c r="BF231" s="205">
        <v>4.2538</v>
      </c>
      <c r="BG231" s="98"/>
      <c r="BH231" s="98"/>
      <c r="BI231" s="97" t="s">
        <v>3376</v>
      </c>
      <c r="BJ231" s="125">
        <v>44901</v>
      </c>
      <c r="BK231" s="125">
        <v>44901</v>
      </c>
      <c r="BL231" s="126">
        <v>38045193532</v>
      </c>
      <c r="BM231" s="207">
        <v>1148.21</v>
      </c>
      <c r="BN231" s="96" t="s">
        <v>3374</v>
      </c>
      <c r="BO231" s="100" t="s">
        <v>70</v>
      </c>
      <c r="BP231" s="100"/>
    </row>
    <row r="232" spans="1:68" ht="15.95" customHeight="1">
      <c r="A232" s="93" t="s">
        <v>1286</v>
      </c>
      <c r="B232" s="94" t="s">
        <v>1287</v>
      </c>
      <c r="C232" s="202">
        <v>2.2479</v>
      </c>
      <c r="D232" s="101"/>
      <c r="E232" s="101"/>
      <c r="F232" s="202">
        <v>0.36380000000000001</v>
      </c>
      <c r="G232" s="101"/>
      <c r="H232" s="101"/>
      <c r="I232" s="202">
        <v>1.1528</v>
      </c>
      <c r="J232" s="101"/>
      <c r="K232" s="101"/>
      <c r="L232" s="202">
        <v>2.8540999999999999</v>
      </c>
      <c r="M232" s="101"/>
      <c r="N232" s="101"/>
      <c r="O232" s="202">
        <v>8.1890000000000001</v>
      </c>
      <c r="P232" s="102"/>
      <c r="Q232" s="101"/>
      <c r="R232" s="202">
        <v>9.2120999999999995</v>
      </c>
      <c r="S232" s="101"/>
      <c r="T232" s="101"/>
      <c r="U232" s="202">
        <v>12.7964</v>
      </c>
      <c r="V232" s="101"/>
      <c r="W232" s="101"/>
      <c r="X232" s="202">
        <v>13.5078</v>
      </c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  <c r="AM232" s="202">
        <v>15.238799999999999</v>
      </c>
      <c r="AN232" s="101"/>
      <c r="AO232" s="101"/>
      <c r="AP232" s="202">
        <v>13.6197</v>
      </c>
      <c r="AQ232" s="101"/>
      <c r="AR232" s="101"/>
      <c r="AS232" s="202">
        <v>3.7942</v>
      </c>
      <c r="AT232" s="101"/>
      <c r="AU232" s="101"/>
      <c r="AV232" s="95">
        <v>0</v>
      </c>
      <c r="AW232" s="95">
        <v>0</v>
      </c>
      <c r="AX232" s="95"/>
      <c r="AY232" s="95" t="s">
        <v>3372</v>
      </c>
      <c r="AZ232" s="202">
        <v>2.2479</v>
      </c>
      <c r="BA232" s="101"/>
      <c r="BB232" s="101"/>
      <c r="BC232" s="202">
        <v>3.7942</v>
      </c>
      <c r="BD232" s="101"/>
      <c r="BE232" s="101"/>
      <c r="BF232" s="202">
        <v>3.7942</v>
      </c>
      <c r="BG232" s="101"/>
      <c r="BH232" s="101"/>
      <c r="BI232" s="94" t="s">
        <v>3376</v>
      </c>
      <c r="BJ232" s="121">
        <v>44904</v>
      </c>
      <c r="BK232" s="121">
        <v>44904</v>
      </c>
      <c r="BL232" s="122">
        <v>6190963453</v>
      </c>
      <c r="BM232" s="204">
        <v>1150.32</v>
      </c>
      <c r="BN232" s="93" t="s">
        <v>3374</v>
      </c>
      <c r="BO232" s="95" t="s">
        <v>70</v>
      </c>
      <c r="BP232" s="95"/>
    </row>
    <row r="233" spans="1:68" ht="15.95" customHeight="1">
      <c r="A233" s="96" t="s">
        <v>1291</v>
      </c>
      <c r="B233" s="97" t="s">
        <v>1292</v>
      </c>
      <c r="C233" s="205">
        <v>1.9382999999999999</v>
      </c>
      <c r="D233" s="98"/>
      <c r="E233" s="98"/>
      <c r="F233" s="205">
        <v>0.33119999999999999</v>
      </c>
      <c r="G233" s="98"/>
      <c r="H233" s="98"/>
      <c r="I233" s="205">
        <v>1.0318000000000001</v>
      </c>
      <c r="J233" s="98"/>
      <c r="K233" s="98"/>
      <c r="L233" s="205">
        <v>2.5196999999999998</v>
      </c>
      <c r="M233" s="98"/>
      <c r="N233" s="98"/>
      <c r="O233" s="205">
        <v>7.6364000000000001</v>
      </c>
      <c r="P233" s="99"/>
      <c r="Q233" s="98"/>
      <c r="R233" s="205">
        <v>8.6554000000000002</v>
      </c>
      <c r="S233" s="98"/>
      <c r="T233" s="98"/>
      <c r="U233" s="205">
        <v>12.0016</v>
      </c>
      <c r="V233" s="98"/>
      <c r="W233" s="98"/>
      <c r="X233" s="205">
        <v>12.6477</v>
      </c>
      <c r="Y233" s="98"/>
      <c r="Z233" s="98"/>
      <c r="AA233" s="98"/>
      <c r="AB233" s="98"/>
      <c r="AC233" s="98"/>
      <c r="AD233" s="98"/>
      <c r="AE233" s="98"/>
      <c r="AF233" s="98"/>
      <c r="AG233" s="98"/>
      <c r="AH233" s="98"/>
      <c r="AI233" s="98"/>
      <c r="AJ233" s="98"/>
      <c r="AK233" s="98"/>
      <c r="AL233" s="98"/>
      <c r="AM233" s="205">
        <v>12.913500000000001</v>
      </c>
      <c r="AN233" s="98"/>
      <c r="AO233" s="98"/>
      <c r="AP233" s="205">
        <v>12.705</v>
      </c>
      <c r="AQ233" s="98"/>
      <c r="AR233" s="98"/>
      <c r="AS233" s="205">
        <v>3.3062</v>
      </c>
      <c r="AT233" s="98"/>
      <c r="AU233" s="98"/>
      <c r="AV233" s="100">
        <v>0</v>
      </c>
      <c r="AW233" s="100">
        <v>0</v>
      </c>
      <c r="AX233" s="100"/>
      <c r="AY233" s="100" t="s">
        <v>3372</v>
      </c>
      <c r="AZ233" s="205">
        <v>1.9382999999999999</v>
      </c>
      <c r="BA233" s="98"/>
      <c r="BB233" s="98"/>
      <c r="BC233" s="205">
        <v>3.3062</v>
      </c>
      <c r="BD233" s="98"/>
      <c r="BE233" s="98"/>
      <c r="BF233" s="205">
        <v>3.3062</v>
      </c>
      <c r="BG233" s="98"/>
      <c r="BH233" s="98"/>
      <c r="BI233" s="97" t="s">
        <v>3376</v>
      </c>
      <c r="BJ233" s="125">
        <v>44902</v>
      </c>
      <c r="BK233" s="125">
        <v>44902</v>
      </c>
      <c r="BL233" s="126">
        <v>4923214813</v>
      </c>
      <c r="BM233" s="207">
        <v>1127.05</v>
      </c>
      <c r="BN233" s="96" t="s">
        <v>3374</v>
      </c>
      <c r="BO233" s="100" t="s">
        <v>70</v>
      </c>
      <c r="BP233" s="100"/>
    </row>
    <row r="234" spans="1:68" ht="15.95" customHeight="1">
      <c r="A234" s="93" t="s">
        <v>1296</v>
      </c>
      <c r="B234" s="94" t="s">
        <v>1297</v>
      </c>
      <c r="C234" s="202">
        <v>2.3401000000000001</v>
      </c>
      <c r="D234" s="101"/>
      <c r="E234" s="101"/>
      <c r="F234" s="202">
        <v>0.39169999999999999</v>
      </c>
      <c r="G234" s="101"/>
      <c r="H234" s="101"/>
      <c r="I234" s="202">
        <v>1.0198</v>
      </c>
      <c r="J234" s="101"/>
      <c r="K234" s="101"/>
      <c r="L234" s="202">
        <v>2.8637999999999999</v>
      </c>
      <c r="M234" s="101"/>
      <c r="N234" s="101"/>
      <c r="O234" s="202">
        <v>10.3111</v>
      </c>
      <c r="P234" s="102"/>
      <c r="Q234" s="101"/>
      <c r="R234" s="202">
        <v>10.7461</v>
      </c>
      <c r="S234" s="101"/>
      <c r="T234" s="101"/>
      <c r="U234" s="202">
        <v>15.0139</v>
      </c>
      <c r="V234" s="101"/>
      <c r="W234" s="101"/>
      <c r="X234" s="202">
        <v>17.501899999999999</v>
      </c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  <c r="AM234" s="202">
        <v>17.382000000000001</v>
      </c>
      <c r="AN234" s="101"/>
      <c r="AO234" s="101"/>
      <c r="AP234" s="202">
        <v>9.8690999999999995</v>
      </c>
      <c r="AQ234" s="101"/>
      <c r="AR234" s="101"/>
      <c r="AS234" s="202">
        <v>6.7234999999999996</v>
      </c>
      <c r="AT234" s="101"/>
      <c r="AU234" s="101"/>
      <c r="AV234" s="95">
        <v>0</v>
      </c>
      <c r="AW234" s="95">
        <v>0</v>
      </c>
      <c r="AX234" s="95"/>
      <c r="AY234" s="95" t="s">
        <v>3372</v>
      </c>
      <c r="AZ234" s="202">
        <v>2.3401000000000001</v>
      </c>
      <c r="BA234" s="101"/>
      <c r="BB234" s="101"/>
      <c r="BC234" s="202">
        <v>6.7234999999999996</v>
      </c>
      <c r="BD234" s="101"/>
      <c r="BE234" s="101"/>
      <c r="BF234" s="202">
        <v>6.7234999999999996</v>
      </c>
      <c r="BG234" s="101"/>
      <c r="BH234" s="101"/>
      <c r="BI234" s="94" t="s">
        <v>3376</v>
      </c>
      <c r="BJ234" s="121">
        <v>44902</v>
      </c>
      <c r="BK234" s="121">
        <v>44902</v>
      </c>
      <c r="BL234" s="122">
        <v>4724670877</v>
      </c>
      <c r="BM234" s="204">
        <v>1173.82</v>
      </c>
      <c r="BN234" s="93" t="s">
        <v>3374</v>
      </c>
      <c r="BO234" s="95" t="s">
        <v>70</v>
      </c>
      <c r="BP234" s="95"/>
    </row>
    <row r="235" spans="1:68" ht="15.95" customHeight="1">
      <c r="A235" s="96" t="s">
        <v>1301</v>
      </c>
      <c r="B235" s="97" t="s">
        <v>1302</v>
      </c>
      <c r="C235" s="205">
        <v>1.5013000000000001</v>
      </c>
      <c r="D235" s="98"/>
      <c r="E235" s="98"/>
      <c r="F235" s="205">
        <v>0.28649999999999998</v>
      </c>
      <c r="G235" s="98"/>
      <c r="H235" s="98"/>
      <c r="I235" s="205">
        <v>0.87170000000000003</v>
      </c>
      <c r="J235" s="98"/>
      <c r="K235" s="98"/>
      <c r="L235" s="205">
        <v>2.0571999999999999</v>
      </c>
      <c r="M235" s="98"/>
      <c r="N235" s="98"/>
      <c r="O235" s="205">
        <v>6.8391000000000002</v>
      </c>
      <c r="P235" s="99"/>
      <c r="Q235" s="98"/>
      <c r="R235" s="205">
        <v>7.782</v>
      </c>
      <c r="S235" s="98"/>
      <c r="T235" s="98"/>
      <c r="U235" s="205">
        <v>10.607200000000001</v>
      </c>
      <c r="V235" s="98"/>
      <c r="W235" s="98"/>
      <c r="X235" s="205">
        <v>11.1807</v>
      </c>
      <c r="Y235" s="98"/>
      <c r="Z235" s="98"/>
      <c r="AA235" s="98"/>
      <c r="AB235" s="98"/>
      <c r="AC235" s="98"/>
      <c r="AD235" s="98"/>
      <c r="AE235" s="98"/>
      <c r="AF235" s="98"/>
      <c r="AG235" s="98"/>
      <c r="AH235" s="98"/>
      <c r="AI235" s="98"/>
      <c r="AJ235" s="98"/>
      <c r="AK235" s="98"/>
      <c r="AL235" s="98"/>
      <c r="AM235" s="205">
        <v>12.6372</v>
      </c>
      <c r="AN235" s="98"/>
      <c r="AO235" s="98"/>
      <c r="AP235" s="205">
        <v>11.173</v>
      </c>
      <c r="AQ235" s="98"/>
      <c r="AR235" s="98"/>
      <c r="AS235" s="205">
        <v>2.6051000000000002</v>
      </c>
      <c r="AT235" s="98"/>
      <c r="AU235" s="98"/>
      <c r="AV235" s="100">
        <v>0</v>
      </c>
      <c r="AW235" s="100">
        <v>0</v>
      </c>
      <c r="AX235" s="100"/>
      <c r="AY235" s="100" t="s">
        <v>3372</v>
      </c>
      <c r="AZ235" s="205">
        <v>1.5013000000000001</v>
      </c>
      <c r="BA235" s="98"/>
      <c r="BB235" s="98"/>
      <c r="BC235" s="205">
        <v>2.6051000000000002</v>
      </c>
      <c r="BD235" s="98"/>
      <c r="BE235" s="98"/>
      <c r="BF235" s="205">
        <v>2.6051000000000002</v>
      </c>
      <c r="BG235" s="98"/>
      <c r="BH235" s="98"/>
      <c r="BI235" s="97" t="s">
        <v>3376</v>
      </c>
      <c r="BJ235" s="125">
        <v>44909</v>
      </c>
      <c r="BK235" s="125">
        <v>44909</v>
      </c>
      <c r="BL235" s="126">
        <v>9186543501</v>
      </c>
      <c r="BM235" s="207">
        <v>1123.67</v>
      </c>
      <c r="BN235" s="96" t="s">
        <v>3374</v>
      </c>
      <c r="BO235" s="100" t="s">
        <v>70</v>
      </c>
      <c r="BP235" s="100"/>
    </row>
    <row r="236" spans="1:68" ht="15.95" customHeight="1">
      <c r="A236" s="93" t="s">
        <v>1306</v>
      </c>
      <c r="B236" s="94" t="s">
        <v>2920</v>
      </c>
      <c r="C236" s="202">
        <v>1.4872000000000001</v>
      </c>
      <c r="D236" s="101"/>
      <c r="E236" s="101"/>
      <c r="F236" s="202">
        <v>0.2545</v>
      </c>
      <c r="G236" s="101"/>
      <c r="H236" s="101"/>
      <c r="I236" s="202">
        <v>0.80679999999999996</v>
      </c>
      <c r="J236" s="101"/>
      <c r="K236" s="101"/>
      <c r="L236" s="202">
        <v>1.7685999999999999</v>
      </c>
      <c r="M236" s="101"/>
      <c r="N236" s="101"/>
      <c r="O236" s="202">
        <v>7.4638</v>
      </c>
      <c r="P236" s="102"/>
      <c r="Q236" s="101"/>
      <c r="R236" s="202">
        <v>10.045299999999999</v>
      </c>
      <c r="S236" s="101"/>
      <c r="T236" s="101"/>
      <c r="U236" s="202">
        <v>12.585699999999999</v>
      </c>
      <c r="V236" s="101"/>
      <c r="W236" s="101"/>
      <c r="X236" s="202">
        <v>15.853899999999999</v>
      </c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  <c r="AM236" s="202">
        <v>19.051500000000001</v>
      </c>
      <c r="AN236" s="101"/>
      <c r="AO236" s="101"/>
      <c r="AP236" s="202">
        <v>11.1997</v>
      </c>
      <c r="AQ236" s="101"/>
      <c r="AR236" s="101"/>
      <c r="AS236" s="202">
        <v>3.7591000000000001</v>
      </c>
      <c r="AT236" s="101"/>
      <c r="AU236" s="101"/>
      <c r="AV236" s="95">
        <v>48.803400000000003</v>
      </c>
      <c r="AW236" s="95">
        <v>0</v>
      </c>
      <c r="AX236" s="95"/>
      <c r="AY236" s="95" t="s">
        <v>3372</v>
      </c>
      <c r="AZ236" s="202">
        <v>1.4872000000000001</v>
      </c>
      <c r="BA236" s="101"/>
      <c r="BB236" s="101"/>
      <c r="BC236" s="202">
        <v>3.7591000000000001</v>
      </c>
      <c r="BD236" s="101"/>
      <c r="BE236" s="101"/>
      <c r="BF236" s="202">
        <v>3.7591000000000001</v>
      </c>
      <c r="BG236" s="101"/>
      <c r="BH236" s="101"/>
      <c r="BI236" s="94"/>
      <c r="BJ236" s="121">
        <v>44839</v>
      </c>
      <c r="BK236" s="121">
        <v>44839</v>
      </c>
      <c r="BL236" s="122">
        <v>23407546854</v>
      </c>
      <c r="BM236" s="204">
        <v>1181.93</v>
      </c>
      <c r="BN236" s="93"/>
      <c r="BO236" s="95" t="s">
        <v>1136</v>
      </c>
      <c r="BP236" s="95"/>
    </row>
    <row r="237" spans="1:68" ht="15.95" customHeight="1">
      <c r="A237" s="96" t="s">
        <v>1319</v>
      </c>
      <c r="B237" s="97" t="s">
        <v>3452</v>
      </c>
      <c r="C237" s="205">
        <v>1.4414</v>
      </c>
      <c r="D237" s="98"/>
      <c r="E237" s="98"/>
      <c r="F237" s="205">
        <v>0.25309999999999999</v>
      </c>
      <c r="G237" s="98"/>
      <c r="H237" s="98"/>
      <c r="I237" s="205">
        <v>0.79510000000000003</v>
      </c>
      <c r="J237" s="98"/>
      <c r="K237" s="98"/>
      <c r="L237" s="205">
        <v>1.7149000000000001</v>
      </c>
      <c r="M237" s="98"/>
      <c r="N237" s="98"/>
      <c r="O237" s="205">
        <v>7.2964000000000002</v>
      </c>
      <c r="P237" s="99"/>
      <c r="Q237" s="98"/>
      <c r="R237" s="205">
        <v>9.6946999999999992</v>
      </c>
      <c r="S237" s="98"/>
      <c r="T237" s="98"/>
      <c r="U237" s="205">
        <v>12.0486</v>
      </c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  <c r="AH237" s="98"/>
      <c r="AI237" s="98"/>
      <c r="AJ237" s="98"/>
      <c r="AK237" s="98"/>
      <c r="AL237" s="98"/>
      <c r="AM237" s="205">
        <v>12.1584</v>
      </c>
      <c r="AN237" s="98"/>
      <c r="AO237" s="98"/>
      <c r="AP237" s="205">
        <v>10.924899999999999</v>
      </c>
      <c r="AQ237" s="98"/>
      <c r="AR237" s="98"/>
      <c r="AS237" s="205">
        <v>3.6558000000000002</v>
      </c>
      <c r="AT237" s="98"/>
      <c r="AU237" s="98"/>
      <c r="AV237" s="100">
        <v>0</v>
      </c>
      <c r="AW237" s="100">
        <v>0</v>
      </c>
      <c r="AX237" s="100"/>
      <c r="AY237" s="100" t="s">
        <v>3372</v>
      </c>
      <c r="AZ237" s="205">
        <v>1.4414</v>
      </c>
      <c r="BA237" s="98"/>
      <c r="BB237" s="98"/>
      <c r="BC237" s="205">
        <v>3.6558000000000002</v>
      </c>
      <c r="BD237" s="98"/>
      <c r="BE237" s="98"/>
      <c r="BF237" s="205">
        <v>3.6558000000000002</v>
      </c>
      <c r="BG237" s="98"/>
      <c r="BH237" s="98"/>
      <c r="BI237" s="97"/>
      <c r="BJ237" s="125">
        <v>45034</v>
      </c>
      <c r="BK237" s="125">
        <v>45034</v>
      </c>
      <c r="BL237" s="126">
        <v>446786189</v>
      </c>
      <c r="BM237" s="207">
        <v>1116.8699999999999</v>
      </c>
      <c r="BN237" s="96"/>
      <c r="BO237" s="100" t="s">
        <v>1136</v>
      </c>
      <c r="BP237" s="100"/>
    </row>
    <row r="238" spans="1:68" ht="15.95" customHeight="1">
      <c r="A238" s="93" t="s">
        <v>1324</v>
      </c>
      <c r="B238" s="94" t="s">
        <v>3453</v>
      </c>
      <c r="C238" s="202">
        <v>1.4573</v>
      </c>
      <c r="D238" s="101"/>
      <c r="E238" s="101"/>
      <c r="F238" s="202">
        <v>0.253</v>
      </c>
      <c r="G238" s="101"/>
      <c r="H238" s="101"/>
      <c r="I238" s="202">
        <v>0.7994</v>
      </c>
      <c r="J238" s="101"/>
      <c r="K238" s="101"/>
      <c r="L238" s="202">
        <v>1.7336</v>
      </c>
      <c r="M238" s="101"/>
      <c r="N238" s="101"/>
      <c r="O238" s="202">
        <v>7.3543000000000003</v>
      </c>
      <c r="P238" s="102"/>
      <c r="Q238" s="101"/>
      <c r="R238" s="202">
        <v>9.8164999999999996</v>
      </c>
      <c r="S238" s="101"/>
      <c r="T238" s="101"/>
      <c r="U238" s="202">
        <v>12.2356</v>
      </c>
      <c r="V238" s="101"/>
      <c r="W238" s="101"/>
      <c r="X238" s="202">
        <v>15.377599999999999</v>
      </c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  <c r="AM238" s="202">
        <v>17.338999999999999</v>
      </c>
      <c r="AN238" s="101"/>
      <c r="AO238" s="101"/>
      <c r="AP238" s="202">
        <v>11.0197</v>
      </c>
      <c r="AQ238" s="101"/>
      <c r="AR238" s="101"/>
      <c r="AS238" s="202">
        <v>3.6919</v>
      </c>
      <c r="AT238" s="101"/>
      <c r="AU238" s="101"/>
      <c r="AV238" s="95">
        <v>0</v>
      </c>
      <c r="AW238" s="95">
        <v>0</v>
      </c>
      <c r="AX238" s="95"/>
      <c r="AY238" s="95" t="s">
        <v>3372</v>
      </c>
      <c r="AZ238" s="202">
        <v>1.4573</v>
      </c>
      <c r="BA238" s="101"/>
      <c r="BB238" s="101"/>
      <c r="BC238" s="202">
        <v>3.6919</v>
      </c>
      <c r="BD238" s="101"/>
      <c r="BE238" s="101"/>
      <c r="BF238" s="202">
        <v>3.6919</v>
      </c>
      <c r="BG238" s="101"/>
      <c r="BH238" s="101"/>
      <c r="BI238" s="94"/>
      <c r="BJ238" s="121">
        <v>44867</v>
      </c>
      <c r="BK238" s="121">
        <v>44867</v>
      </c>
      <c r="BL238" s="122">
        <v>16480900569</v>
      </c>
      <c r="BM238" s="204">
        <v>1168.96</v>
      </c>
      <c r="BN238" s="93"/>
      <c r="BO238" s="95" t="s">
        <v>1136</v>
      </c>
      <c r="BP238" s="95"/>
    </row>
    <row r="239" spans="1:68" ht="15.95" customHeight="1">
      <c r="A239" s="96" t="s">
        <v>1329</v>
      </c>
      <c r="B239" s="97" t="s">
        <v>3454</v>
      </c>
      <c r="C239" s="205">
        <v>1.4711000000000001</v>
      </c>
      <c r="D239" s="98"/>
      <c r="E239" s="98"/>
      <c r="F239" s="205">
        <v>0.25380000000000003</v>
      </c>
      <c r="G239" s="98"/>
      <c r="H239" s="98"/>
      <c r="I239" s="205">
        <v>0.8024</v>
      </c>
      <c r="J239" s="98"/>
      <c r="K239" s="98"/>
      <c r="L239" s="205">
        <v>1.75</v>
      </c>
      <c r="M239" s="98"/>
      <c r="N239" s="98"/>
      <c r="O239" s="205">
        <v>7.4055</v>
      </c>
      <c r="P239" s="99"/>
      <c r="Q239" s="98"/>
      <c r="R239" s="205">
        <v>9.9228000000000005</v>
      </c>
      <c r="S239" s="98"/>
      <c r="T239" s="98"/>
      <c r="U239" s="205">
        <v>12.3994</v>
      </c>
      <c r="V239" s="98"/>
      <c r="W239" s="98"/>
      <c r="X239" s="205">
        <v>15.6005</v>
      </c>
      <c r="Y239" s="98"/>
      <c r="Z239" s="98"/>
      <c r="AA239" s="98"/>
      <c r="AB239" s="98"/>
      <c r="AC239" s="98"/>
      <c r="AD239" s="98"/>
      <c r="AE239" s="98"/>
      <c r="AF239" s="98"/>
      <c r="AG239" s="98"/>
      <c r="AH239" s="98"/>
      <c r="AI239" s="98"/>
      <c r="AJ239" s="98"/>
      <c r="AK239" s="98"/>
      <c r="AL239" s="98"/>
      <c r="AM239" s="205">
        <v>18.6859</v>
      </c>
      <c r="AN239" s="98"/>
      <c r="AO239" s="98"/>
      <c r="AP239" s="205">
        <v>11.104100000000001</v>
      </c>
      <c r="AQ239" s="98"/>
      <c r="AR239" s="98"/>
      <c r="AS239" s="205">
        <v>3.7225000000000001</v>
      </c>
      <c r="AT239" s="98"/>
      <c r="AU239" s="98"/>
      <c r="AV239" s="100">
        <v>0</v>
      </c>
      <c r="AW239" s="100">
        <v>0</v>
      </c>
      <c r="AX239" s="100"/>
      <c r="AY239" s="100" t="s">
        <v>3372</v>
      </c>
      <c r="AZ239" s="205">
        <v>1.4711000000000001</v>
      </c>
      <c r="BA239" s="98"/>
      <c r="BB239" s="98"/>
      <c r="BC239" s="205">
        <v>3.7225000000000001</v>
      </c>
      <c r="BD239" s="98"/>
      <c r="BE239" s="98"/>
      <c r="BF239" s="205">
        <v>3.7225000000000001</v>
      </c>
      <c r="BG239" s="98"/>
      <c r="BH239" s="98"/>
      <c r="BI239" s="97"/>
      <c r="BJ239" s="125">
        <v>44839</v>
      </c>
      <c r="BK239" s="125">
        <v>44839</v>
      </c>
      <c r="BL239" s="126">
        <v>3576415801</v>
      </c>
      <c r="BM239" s="207">
        <v>1180.8699999999999</v>
      </c>
      <c r="BN239" s="96"/>
      <c r="BO239" s="100" t="s">
        <v>1136</v>
      </c>
      <c r="BP239" s="100"/>
    </row>
    <row r="240" spans="1:68" ht="15.95" customHeight="1">
      <c r="A240" s="93" t="s">
        <v>1333</v>
      </c>
      <c r="B240" s="94" t="s">
        <v>2921</v>
      </c>
      <c r="C240" s="202">
        <v>1.5954999999999999</v>
      </c>
      <c r="D240" s="101"/>
      <c r="E240" s="101"/>
      <c r="F240" s="202">
        <v>0.25519999999999998</v>
      </c>
      <c r="G240" s="101"/>
      <c r="H240" s="101"/>
      <c r="I240" s="202">
        <v>0.84219999999999995</v>
      </c>
      <c r="J240" s="101"/>
      <c r="K240" s="101"/>
      <c r="L240" s="202">
        <v>1.8859999999999999</v>
      </c>
      <c r="M240" s="101"/>
      <c r="N240" s="101"/>
      <c r="O240" s="202">
        <v>7.8387000000000002</v>
      </c>
      <c r="P240" s="102"/>
      <c r="Q240" s="101"/>
      <c r="R240" s="202">
        <v>10.4724</v>
      </c>
      <c r="S240" s="101"/>
      <c r="T240" s="101"/>
      <c r="U240" s="202">
        <v>13.3751</v>
      </c>
      <c r="V240" s="101"/>
      <c r="W240" s="101"/>
      <c r="X240" s="202">
        <v>17.1602</v>
      </c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  <c r="AM240" s="202">
        <v>19.912299999999998</v>
      </c>
      <c r="AN240" s="101"/>
      <c r="AO240" s="101"/>
      <c r="AP240" s="202">
        <v>11.5868</v>
      </c>
      <c r="AQ240" s="101"/>
      <c r="AR240" s="101"/>
      <c r="AS240" s="202">
        <v>4.0632000000000001</v>
      </c>
      <c r="AT240" s="101"/>
      <c r="AU240" s="101"/>
      <c r="AV240" s="95">
        <v>45.215699999999998</v>
      </c>
      <c r="AW240" s="95">
        <v>0</v>
      </c>
      <c r="AX240" s="95"/>
      <c r="AY240" s="95" t="s">
        <v>3372</v>
      </c>
      <c r="AZ240" s="202">
        <v>1.5954999999999999</v>
      </c>
      <c r="BA240" s="101"/>
      <c r="BB240" s="101"/>
      <c r="BC240" s="202">
        <v>4.0632000000000001</v>
      </c>
      <c r="BD240" s="101"/>
      <c r="BE240" s="101"/>
      <c r="BF240" s="202">
        <v>4.0632000000000001</v>
      </c>
      <c r="BG240" s="101"/>
      <c r="BH240" s="101"/>
      <c r="BI240" s="94"/>
      <c r="BJ240" s="121">
        <v>44839</v>
      </c>
      <c r="BK240" s="121">
        <v>44839</v>
      </c>
      <c r="BL240" s="122">
        <v>7102536358</v>
      </c>
      <c r="BM240" s="204">
        <v>1190.1400000000001</v>
      </c>
      <c r="BN240" s="93"/>
      <c r="BO240" s="95" t="s">
        <v>1136</v>
      </c>
      <c r="BP240" s="95"/>
    </row>
    <row r="241" spans="1:68" ht="15.95" customHeight="1">
      <c r="A241" s="96" t="s">
        <v>1340</v>
      </c>
      <c r="B241" s="97" t="s">
        <v>3455</v>
      </c>
      <c r="C241" s="205">
        <v>1.5669</v>
      </c>
      <c r="D241" s="98"/>
      <c r="E241" s="98"/>
      <c r="F241" s="205">
        <v>0.25490000000000002</v>
      </c>
      <c r="G241" s="98"/>
      <c r="H241" s="98"/>
      <c r="I241" s="205">
        <v>0.83540000000000003</v>
      </c>
      <c r="J241" s="98"/>
      <c r="K241" s="98"/>
      <c r="L241" s="205">
        <v>1.8511</v>
      </c>
      <c r="M241" s="98"/>
      <c r="N241" s="98"/>
      <c r="O241" s="205">
        <v>7.7298</v>
      </c>
      <c r="P241" s="99"/>
      <c r="Q241" s="98"/>
      <c r="R241" s="205">
        <v>10.245699999999999</v>
      </c>
      <c r="S241" s="98"/>
      <c r="T241" s="98"/>
      <c r="U241" s="205">
        <v>13.023899999999999</v>
      </c>
      <c r="V241" s="98"/>
      <c r="W241" s="98"/>
      <c r="X241" s="205">
        <v>16.6814</v>
      </c>
      <c r="Y241" s="98"/>
      <c r="Z241" s="98"/>
      <c r="AA241" s="98"/>
      <c r="AB241" s="98"/>
      <c r="AC241" s="98"/>
      <c r="AD241" s="98"/>
      <c r="AE241" s="98"/>
      <c r="AF241" s="98"/>
      <c r="AG241" s="98"/>
      <c r="AH241" s="98"/>
      <c r="AI241" s="98"/>
      <c r="AJ241" s="98"/>
      <c r="AK241" s="98"/>
      <c r="AL241" s="98"/>
      <c r="AM241" s="205">
        <v>17.689499999999999</v>
      </c>
      <c r="AN241" s="98"/>
      <c r="AO241" s="98"/>
      <c r="AP241" s="205">
        <v>11.408300000000001</v>
      </c>
      <c r="AQ241" s="98"/>
      <c r="AR241" s="98"/>
      <c r="AS241" s="205">
        <v>3.9967000000000001</v>
      </c>
      <c r="AT241" s="98"/>
      <c r="AU241" s="98"/>
      <c r="AV241" s="100">
        <v>0</v>
      </c>
      <c r="AW241" s="100">
        <v>0</v>
      </c>
      <c r="AX241" s="100"/>
      <c r="AY241" s="100" t="s">
        <v>3372</v>
      </c>
      <c r="AZ241" s="205">
        <v>1.5669</v>
      </c>
      <c r="BA241" s="98"/>
      <c r="BB241" s="98"/>
      <c r="BC241" s="205">
        <v>3.9967000000000001</v>
      </c>
      <c r="BD241" s="98"/>
      <c r="BE241" s="98"/>
      <c r="BF241" s="205">
        <v>3.9967000000000001</v>
      </c>
      <c r="BG241" s="98"/>
      <c r="BH241" s="98"/>
      <c r="BI241" s="97"/>
      <c r="BJ241" s="125">
        <v>44867</v>
      </c>
      <c r="BK241" s="125">
        <v>44867</v>
      </c>
      <c r="BL241" s="126">
        <v>3046577719</v>
      </c>
      <c r="BM241" s="207">
        <v>1171.96</v>
      </c>
      <c r="BN241" s="96"/>
      <c r="BO241" s="100" t="s">
        <v>1136</v>
      </c>
      <c r="BP241" s="100"/>
    </row>
    <row r="242" spans="1:68" ht="15.95" customHeight="1">
      <c r="A242" s="93" t="s">
        <v>1345</v>
      </c>
      <c r="B242" s="94" t="s">
        <v>3456</v>
      </c>
      <c r="C242" s="202">
        <v>1.5804</v>
      </c>
      <c r="D242" s="101"/>
      <c r="E242" s="101"/>
      <c r="F242" s="202">
        <v>0.25459999999999999</v>
      </c>
      <c r="G242" s="101"/>
      <c r="H242" s="101"/>
      <c r="I242" s="202">
        <v>0.8387</v>
      </c>
      <c r="J242" s="101"/>
      <c r="K242" s="101"/>
      <c r="L242" s="202">
        <v>1.8675999999999999</v>
      </c>
      <c r="M242" s="101"/>
      <c r="N242" s="101"/>
      <c r="O242" s="202">
        <v>7.7808000000000002</v>
      </c>
      <c r="P242" s="102"/>
      <c r="Q242" s="101"/>
      <c r="R242" s="202">
        <v>10.352399999999999</v>
      </c>
      <c r="S242" s="101"/>
      <c r="T242" s="101"/>
      <c r="U242" s="202">
        <v>13.1881</v>
      </c>
      <c r="V242" s="101"/>
      <c r="W242" s="101"/>
      <c r="X242" s="202">
        <v>16.906099999999999</v>
      </c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  <c r="AM242" s="202">
        <v>19.5458</v>
      </c>
      <c r="AN242" s="101"/>
      <c r="AO242" s="101"/>
      <c r="AP242" s="202">
        <v>11.4917</v>
      </c>
      <c r="AQ242" s="101"/>
      <c r="AR242" s="101"/>
      <c r="AS242" s="202">
        <v>4.0278999999999998</v>
      </c>
      <c r="AT242" s="101"/>
      <c r="AU242" s="101"/>
      <c r="AV242" s="95">
        <v>0</v>
      </c>
      <c r="AW242" s="95">
        <v>0</v>
      </c>
      <c r="AX242" s="95"/>
      <c r="AY242" s="95" t="s">
        <v>3372</v>
      </c>
      <c r="AZ242" s="202">
        <v>1.5804</v>
      </c>
      <c r="BA242" s="101"/>
      <c r="BB242" s="101"/>
      <c r="BC242" s="202">
        <v>4.0278999999999998</v>
      </c>
      <c r="BD242" s="101"/>
      <c r="BE242" s="101"/>
      <c r="BF242" s="202">
        <v>4.0278999999999998</v>
      </c>
      <c r="BG242" s="101"/>
      <c r="BH242" s="101"/>
      <c r="BI242" s="94"/>
      <c r="BJ242" s="121">
        <v>44839</v>
      </c>
      <c r="BK242" s="121">
        <v>44839</v>
      </c>
      <c r="BL242" s="122">
        <v>3586377862</v>
      </c>
      <c r="BM242" s="204">
        <v>1189.07</v>
      </c>
      <c r="BN242" s="93"/>
      <c r="BO242" s="95" t="s">
        <v>1136</v>
      </c>
      <c r="BP242" s="95"/>
    </row>
    <row r="243" spans="1:68" ht="15.95" customHeight="1">
      <c r="A243" s="96" t="s">
        <v>1349</v>
      </c>
      <c r="B243" s="97" t="s">
        <v>2922</v>
      </c>
      <c r="C243" s="205">
        <v>1.7527999999999999</v>
      </c>
      <c r="D243" s="98"/>
      <c r="E243" s="98"/>
      <c r="F243" s="205">
        <v>0.23769999999999999</v>
      </c>
      <c r="G243" s="98"/>
      <c r="H243" s="98"/>
      <c r="I243" s="205">
        <v>0.89549999999999996</v>
      </c>
      <c r="J243" s="98"/>
      <c r="K243" s="98"/>
      <c r="L243" s="205">
        <v>2.0579999999999998</v>
      </c>
      <c r="M243" s="98"/>
      <c r="N243" s="98"/>
      <c r="O243" s="205">
        <v>8.3976000000000006</v>
      </c>
      <c r="P243" s="99"/>
      <c r="Q243" s="98"/>
      <c r="R243" s="205">
        <v>11.093999999999999</v>
      </c>
      <c r="S243" s="98"/>
      <c r="T243" s="98"/>
      <c r="U243" s="205">
        <v>14.3582</v>
      </c>
      <c r="V243" s="98"/>
      <c r="W243" s="98"/>
      <c r="X243" s="205">
        <v>18.496300000000002</v>
      </c>
      <c r="Y243" s="98"/>
      <c r="Z243" s="98"/>
      <c r="AA243" s="98"/>
      <c r="AB243" s="98"/>
      <c r="AC243" s="98"/>
      <c r="AD243" s="98"/>
      <c r="AE243" s="98"/>
      <c r="AF243" s="98"/>
      <c r="AG243" s="98"/>
      <c r="AH243" s="98"/>
      <c r="AI243" s="98"/>
      <c r="AJ243" s="98"/>
      <c r="AK243" s="98"/>
      <c r="AL243" s="98"/>
      <c r="AM243" s="205">
        <v>20.7714</v>
      </c>
      <c r="AN243" s="98"/>
      <c r="AO243" s="98"/>
      <c r="AP243" s="205">
        <v>12.158799999999999</v>
      </c>
      <c r="AQ243" s="98"/>
      <c r="AR243" s="98"/>
      <c r="AS243" s="205">
        <v>4.5663999999999998</v>
      </c>
      <c r="AT243" s="98"/>
      <c r="AU243" s="98"/>
      <c r="AV243" s="100">
        <v>39.581699999999998</v>
      </c>
      <c r="AW243" s="100">
        <v>0</v>
      </c>
      <c r="AX243" s="100"/>
      <c r="AY243" s="100" t="s">
        <v>3372</v>
      </c>
      <c r="AZ243" s="205">
        <v>1.7527999999999999</v>
      </c>
      <c r="BA243" s="98"/>
      <c r="BB243" s="98"/>
      <c r="BC243" s="205">
        <v>4.5663999999999998</v>
      </c>
      <c r="BD243" s="98"/>
      <c r="BE243" s="98"/>
      <c r="BF243" s="205">
        <v>4.5663999999999998</v>
      </c>
      <c r="BG243" s="98"/>
      <c r="BH243" s="98"/>
      <c r="BI243" s="97"/>
      <c r="BJ243" s="125">
        <v>44839</v>
      </c>
      <c r="BK243" s="125">
        <v>44839</v>
      </c>
      <c r="BL243" s="126">
        <v>5785204289</v>
      </c>
      <c r="BM243" s="207">
        <v>1197.6199999999999</v>
      </c>
      <c r="BN243" s="96"/>
      <c r="BO243" s="100" t="s">
        <v>1136</v>
      </c>
      <c r="BP243" s="100"/>
    </row>
    <row r="244" spans="1:68" ht="15.95" customHeight="1">
      <c r="A244" s="93" t="s">
        <v>1355</v>
      </c>
      <c r="B244" s="94" t="s">
        <v>3457</v>
      </c>
      <c r="C244" s="202">
        <v>1.7079</v>
      </c>
      <c r="D244" s="101"/>
      <c r="E244" s="101"/>
      <c r="F244" s="202">
        <v>0.2364</v>
      </c>
      <c r="G244" s="101"/>
      <c r="H244" s="101"/>
      <c r="I244" s="202">
        <v>0.88429999999999997</v>
      </c>
      <c r="J244" s="101"/>
      <c r="K244" s="101"/>
      <c r="L244" s="202">
        <v>2.0047000000000001</v>
      </c>
      <c r="M244" s="101"/>
      <c r="N244" s="101"/>
      <c r="O244" s="202">
        <v>8.2309000000000001</v>
      </c>
      <c r="P244" s="102"/>
      <c r="Q244" s="101"/>
      <c r="R244" s="202">
        <v>10.745100000000001</v>
      </c>
      <c r="S244" s="101"/>
      <c r="T244" s="101"/>
      <c r="U244" s="202">
        <v>13.823600000000001</v>
      </c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  <c r="AM244" s="202">
        <v>14.324400000000001</v>
      </c>
      <c r="AN244" s="101"/>
      <c r="AO244" s="101"/>
      <c r="AP244" s="202">
        <v>11.885300000000001</v>
      </c>
      <c r="AQ244" s="101"/>
      <c r="AR244" s="101"/>
      <c r="AS244" s="202">
        <v>4.4635999999999996</v>
      </c>
      <c r="AT244" s="101"/>
      <c r="AU244" s="101"/>
      <c r="AV244" s="95">
        <v>0</v>
      </c>
      <c r="AW244" s="95">
        <v>0</v>
      </c>
      <c r="AX244" s="95"/>
      <c r="AY244" s="95" t="s">
        <v>3372</v>
      </c>
      <c r="AZ244" s="202">
        <v>1.7079</v>
      </c>
      <c r="BA244" s="101"/>
      <c r="BB244" s="101"/>
      <c r="BC244" s="202">
        <v>4.4635999999999996</v>
      </c>
      <c r="BD244" s="101"/>
      <c r="BE244" s="101"/>
      <c r="BF244" s="202">
        <v>4.4635999999999996</v>
      </c>
      <c r="BG244" s="101"/>
      <c r="BH244" s="101"/>
      <c r="BI244" s="94"/>
      <c r="BJ244" s="121">
        <v>45054</v>
      </c>
      <c r="BK244" s="121">
        <v>45054</v>
      </c>
      <c r="BL244" s="122">
        <v>47912763</v>
      </c>
      <c r="BM244" s="204">
        <v>1136.24</v>
      </c>
      <c r="BN244" s="93"/>
      <c r="BO244" s="95" t="s">
        <v>1136</v>
      </c>
      <c r="BP244" s="95"/>
    </row>
    <row r="245" spans="1:68" ht="15.95" customHeight="1">
      <c r="A245" s="96" t="s">
        <v>1360</v>
      </c>
      <c r="B245" s="97" t="s">
        <v>3458</v>
      </c>
      <c r="C245" s="205">
        <v>1.7235</v>
      </c>
      <c r="D245" s="98"/>
      <c r="E245" s="98"/>
      <c r="F245" s="205">
        <v>0.2366</v>
      </c>
      <c r="G245" s="98"/>
      <c r="H245" s="98"/>
      <c r="I245" s="205">
        <v>0.88749999999999996</v>
      </c>
      <c r="J245" s="98"/>
      <c r="K245" s="98"/>
      <c r="L245" s="205">
        <v>2.0228999999999999</v>
      </c>
      <c r="M245" s="98"/>
      <c r="N245" s="98"/>
      <c r="O245" s="205">
        <v>8.2878000000000007</v>
      </c>
      <c r="P245" s="99"/>
      <c r="Q245" s="98"/>
      <c r="R245" s="205">
        <v>10.8653</v>
      </c>
      <c r="S245" s="98"/>
      <c r="T245" s="98"/>
      <c r="U245" s="205">
        <v>14.0044</v>
      </c>
      <c r="V245" s="98"/>
      <c r="W245" s="98"/>
      <c r="X245" s="205">
        <v>18.0123</v>
      </c>
      <c r="Y245" s="98"/>
      <c r="Z245" s="98"/>
      <c r="AA245" s="98"/>
      <c r="AB245" s="98"/>
      <c r="AC245" s="98"/>
      <c r="AD245" s="98"/>
      <c r="AE245" s="98"/>
      <c r="AF245" s="98"/>
      <c r="AG245" s="98"/>
      <c r="AH245" s="98"/>
      <c r="AI245" s="98"/>
      <c r="AJ245" s="98"/>
      <c r="AK245" s="98"/>
      <c r="AL245" s="98"/>
      <c r="AM245" s="205">
        <v>18.898599999999998</v>
      </c>
      <c r="AN245" s="98"/>
      <c r="AO245" s="98"/>
      <c r="AP245" s="205">
        <v>11.978300000000001</v>
      </c>
      <c r="AQ245" s="98"/>
      <c r="AR245" s="98"/>
      <c r="AS245" s="205">
        <v>4.4992000000000001</v>
      </c>
      <c r="AT245" s="98"/>
      <c r="AU245" s="98"/>
      <c r="AV245" s="100">
        <v>0</v>
      </c>
      <c r="AW245" s="100">
        <v>0</v>
      </c>
      <c r="AX245" s="100"/>
      <c r="AY245" s="100" t="s">
        <v>3372</v>
      </c>
      <c r="AZ245" s="205">
        <v>1.7235</v>
      </c>
      <c r="BA245" s="98"/>
      <c r="BB245" s="98"/>
      <c r="BC245" s="205">
        <v>4.4992000000000001</v>
      </c>
      <c r="BD245" s="98"/>
      <c r="BE245" s="98"/>
      <c r="BF245" s="205">
        <v>4.4992000000000001</v>
      </c>
      <c r="BG245" s="98"/>
      <c r="BH245" s="98"/>
      <c r="BI245" s="97"/>
      <c r="BJ245" s="125">
        <v>44867</v>
      </c>
      <c r="BK245" s="125">
        <v>44867</v>
      </c>
      <c r="BL245" s="126">
        <v>1192882778</v>
      </c>
      <c r="BM245" s="207">
        <v>1182.2</v>
      </c>
      <c r="BN245" s="96"/>
      <c r="BO245" s="100" t="s">
        <v>1136</v>
      </c>
      <c r="BP245" s="100"/>
    </row>
    <row r="246" spans="1:68" ht="15.95" customHeight="1">
      <c r="A246" s="93" t="s">
        <v>1365</v>
      </c>
      <c r="B246" s="94" t="s">
        <v>3459</v>
      </c>
      <c r="C246" s="202">
        <v>1.7362</v>
      </c>
      <c r="D246" s="101"/>
      <c r="E246" s="101"/>
      <c r="F246" s="202">
        <v>0.23710000000000001</v>
      </c>
      <c r="G246" s="101"/>
      <c r="H246" s="101"/>
      <c r="I246" s="202">
        <v>0.89129999999999998</v>
      </c>
      <c r="J246" s="101"/>
      <c r="K246" s="101"/>
      <c r="L246" s="202">
        <v>2.0390000000000001</v>
      </c>
      <c r="M246" s="101"/>
      <c r="N246" s="101"/>
      <c r="O246" s="202">
        <v>8.3391000000000002</v>
      </c>
      <c r="P246" s="102"/>
      <c r="Q246" s="101"/>
      <c r="R246" s="202">
        <v>10.972300000000001</v>
      </c>
      <c r="S246" s="101"/>
      <c r="T246" s="101"/>
      <c r="U246" s="202">
        <v>14.170199999999999</v>
      </c>
      <c r="V246" s="101"/>
      <c r="W246" s="101"/>
      <c r="X246" s="202">
        <v>18.239000000000001</v>
      </c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  <c r="AM246" s="202">
        <v>20.401599999999998</v>
      </c>
      <c r="AN246" s="101"/>
      <c r="AO246" s="101"/>
      <c r="AP246" s="202">
        <v>12.063000000000001</v>
      </c>
      <c r="AQ246" s="101"/>
      <c r="AR246" s="101"/>
      <c r="AS246" s="202">
        <v>4.5297000000000001</v>
      </c>
      <c r="AT246" s="101"/>
      <c r="AU246" s="101"/>
      <c r="AV246" s="95">
        <v>0</v>
      </c>
      <c r="AW246" s="95">
        <v>0</v>
      </c>
      <c r="AX246" s="95"/>
      <c r="AY246" s="95" t="s">
        <v>3372</v>
      </c>
      <c r="AZ246" s="202">
        <v>1.7362</v>
      </c>
      <c r="BA246" s="101"/>
      <c r="BB246" s="101"/>
      <c r="BC246" s="202">
        <v>4.5297000000000001</v>
      </c>
      <c r="BD246" s="101"/>
      <c r="BE246" s="101"/>
      <c r="BF246" s="202">
        <v>4.5297000000000001</v>
      </c>
      <c r="BG246" s="101"/>
      <c r="BH246" s="101"/>
      <c r="BI246" s="94"/>
      <c r="BJ246" s="121">
        <v>44839</v>
      </c>
      <c r="BK246" s="121">
        <v>44839</v>
      </c>
      <c r="BL246" s="122">
        <v>3612063951</v>
      </c>
      <c r="BM246" s="204">
        <v>1196.53</v>
      </c>
      <c r="BN246" s="93"/>
      <c r="BO246" s="95" t="s">
        <v>1136</v>
      </c>
      <c r="BP246" s="95"/>
    </row>
    <row r="247" spans="1:68" ht="15.95" customHeight="1">
      <c r="A247" s="96" t="s">
        <v>1369</v>
      </c>
      <c r="B247" s="97" t="s">
        <v>2923</v>
      </c>
      <c r="C247" s="205">
        <v>1.8854</v>
      </c>
      <c r="D247" s="98"/>
      <c r="E247" s="98"/>
      <c r="F247" s="205">
        <v>0.21379999999999999</v>
      </c>
      <c r="G247" s="98"/>
      <c r="H247" s="98"/>
      <c r="I247" s="205">
        <v>0.93940000000000001</v>
      </c>
      <c r="J247" s="98"/>
      <c r="K247" s="98"/>
      <c r="L247" s="205">
        <v>2.2035999999999998</v>
      </c>
      <c r="M247" s="98"/>
      <c r="N247" s="98"/>
      <c r="O247" s="205">
        <v>8.8773</v>
      </c>
      <c r="P247" s="99"/>
      <c r="Q247" s="98"/>
      <c r="R247" s="205">
        <v>11.683400000000001</v>
      </c>
      <c r="S247" s="98"/>
      <c r="T247" s="98"/>
      <c r="U247" s="205">
        <v>15.1594</v>
      </c>
      <c r="V247" s="98"/>
      <c r="W247" s="98"/>
      <c r="X247" s="205">
        <v>19.656700000000001</v>
      </c>
      <c r="Y247" s="98"/>
      <c r="Z247" s="98"/>
      <c r="AA247" s="98"/>
      <c r="AB247" s="98"/>
      <c r="AC247" s="98"/>
      <c r="AD247" s="98"/>
      <c r="AE247" s="98"/>
      <c r="AF247" s="98"/>
      <c r="AG247" s="98"/>
      <c r="AH247" s="98"/>
      <c r="AI247" s="98"/>
      <c r="AJ247" s="98"/>
      <c r="AK247" s="98"/>
      <c r="AL247" s="98"/>
      <c r="AM247" s="205">
        <v>21.546099999999999</v>
      </c>
      <c r="AN247" s="98"/>
      <c r="AO247" s="98"/>
      <c r="AP247" s="205">
        <v>12.680400000000001</v>
      </c>
      <c r="AQ247" s="98"/>
      <c r="AR247" s="98"/>
      <c r="AS247" s="205">
        <v>4.9973999999999998</v>
      </c>
      <c r="AT247" s="98"/>
      <c r="AU247" s="98"/>
      <c r="AV247" s="100">
        <v>34.078600000000002</v>
      </c>
      <c r="AW247" s="100">
        <v>0</v>
      </c>
      <c r="AX247" s="100"/>
      <c r="AY247" s="100" t="s">
        <v>3372</v>
      </c>
      <c r="AZ247" s="205">
        <v>1.8854</v>
      </c>
      <c r="BA247" s="98"/>
      <c r="BB247" s="98"/>
      <c r="BC247" s="205">
        <v>4.9973999999999998</v>
      </c>
      <c r="BD247" s="98"/>
      <c r="BE247" s="98"/>
      <c r="BF247" s="205">
        <v>4.9973999999999998</v>
      </c>
      <c r="BG247" s="98"/>
      <c r="BH247" s="98"/>
      <c r="BI247" s="97"/>
      <c r="BJ247" s="125">
        <v>44839</v>
      </c>
      <c r="BK247" s="125">
        <v>44839</v>
      </c>
      <c r="BL247" s="126">
        <v>6021162446</v>
      </c>
      <c r="BM247" s="207">
        <v>1204.52</v>
      </c>
      <c r="BN247" s="96"/>
      <c r="BO247" s="100" t="s">
        <v>1136</v>
      </c>
      <c r="BP247" s="100"/>
    </row>
    <row r="248" spans="1:68" ht="15.95" customHeight="1">
      <c r="A248" s="93" t="s">
        <v>1375</v>
      </c>
      <c r="B248" s="94" t="s">
        <v>3460</v>
      </c>
      <c r="C248" s="202">
        <v>1.8303</v>
      </c>
      <c r="D248" s="101"/>
      <c r="E248" s="101"/>
      <c r="F248" s="202">
        <v>0.21190000000000001</v>
      </c>
      <c r="G248" s="101"/>
      <c r="H248" s="101"/>
      <c r="I248" s="202">
        <v>0.92510000000000003</v>
      </c>
      <c r="J248" s="101"/>
      <c r="K248" s="101"/>
      <c r="L248" s="202">
        <v>2.1375000000000002</v>
      </c>
      <c r="M248" s="101"/>
      <c r="N248" s="101"/>
      <c r="O248" s="202">
        <v>8.6693999999999996</v>
      </c>
      <c r="P248" s="102"/>
      <c r="Q248" s="101"/>
      <c r="R248" s="202">
        <v>11.250500000000001</v>
      </c>
      <c r="S248" s="101"/>
      <c r="T248" s="101"/>
      <c r="U248" s="202">
        <v>14.5024</v>
      </c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  <c r="AM248" s="202">
        <v>15.1654</v>
      </c>
      <c r="AN248" s="101"/>
      <c r="AO248" s="101"/>
      <c r="AP248" s="202">
        <v>12.341100000000001</v>
      </c>
      <c r="AQ248" s="101"/>
      <c r="AR248" s="101"/>
      <c r="AS248" s="202">
        <v>4.8714000000000004</v>
      </c>
      <c r="AT248" s="101"/>
      <c r="AU248" s="101"/>
      <c r="AV248" s="95">
        <v>0</v>
      </c>
      <c r="AW248" s="95">
        <v>0</v>
      </c>
      <c r="AX248" s="95"/>
      <c r="AY248" s="95" t="s">
        <v>3372</v>
      </c>
      <c r="AZ248" s="202">
        <v>1.8303</v>
      </c>
      <c r="BA248" s="101"/>
      <c r="BB248" s="101"/>
      <c r="BC248" s="202">
        <v>4.8714000000000004</v>
      </c>
      <c r="BD248" s="101"/>
      <c r="BE248" s="101"/>
      <c r="BF248" s="202">
        <v>4.8714000000000004</v>
      </c>
      <c r="BG248" s="101"/>
      <c r="BH248" s="101"/>
      <c r="BI248" s="94"/>
      <c r="BJ248" s="121">
        <v>45054</v>
      </c>
      <c r="BK248" s="121">
        <v>45054</v>
      </c>
      <c r="BL248" s="122">
        <v>20391040</v>
      </c>
      <c r="BM248" s="204">
        <v>1144.43</v>
      </c>
      <c r="BN248" s="93"/>
      <c r="BO248" s="95" t="s">
        <v>1136</v>
      </c>
      <c r="BP248" s="95"/>
    </row>
    <row r="249" spans="1:68" ht="15.95" customHeight="1">
      <c r="A249" s="96" t="s">
        <v>1380</v>
      </c>
      <c r="B249" s="97" t="s">
        <v>3461</v>
      </c>
      <c r="C249" s="205">
        <v>1.8498000000000001</v>
      </c>
      <c r="D249" s="98"/>
      <c r="E249" s="98"/>
      <c r="F249" s="205">
        <v>0.21260000000000001</v>
      </c>
      <c r="G249" s="98"/>
      <c r="H249" s="98"/>
      <c r="I249" s="205">
        <v>0.93059999999999998</v>
      </c>
      <c r="J249" s="98"/>
      <c r="K249" s="98"/>
      <c r="L249" s="205">
        <v>2.16</v>
      </c>
      <c r="M249" s="98"/>
      <c r="N249" s="98"/>
      <c r="O249" s="205">
        <v>8.7403999999999993</v>
      </c>
      <c r="P249" s="99"/>
      <c r="Q249" s="98"/>
      <c r="R249" s="205">
        <v>11.397500000000001</v>
      </c>
      <c r="S249" s="98"/>
      <c r="T249" s="98"/>
      <c r="U249" s="205">
        <v>14.7174</v>
      </c>
      <c r="V249" s="98"/>
      <c r="W249" s="98"/>
      <c r="X249" s="205">
        <v>19.051300000000001</v>
      </c>
      <c r="Y249" s="98"/>
      <c r="Z249" s="98"/>
      <c r="AA249" s="98"/>
      <c r="AB249" s="98"/>
      <c r="AC249" s="98"/>
      <c r="AD249" s="98"/>
      <c r="AE249" s="98"/>
      <c r="AF249" s="98"/>
      <c r="AG249" s="98"/>
      <c r="AH249" s="98"/>
      <c r="AI249" s="98"/>
      <c r="AJ249" s="98"/>
      <c r="AK249" s="98"/>
      <c r="AL249" s="98"/>
      <c r="AM249" s="205">
        <v>19.367999999999999</v>
      </c>
      <c r="AN249" s="98"/>
      <c r="AO249" s="98"/>
      <c r="AP249" s="205">
        <v>12.4564</v>
      </c>
      <c r="AQ249" s="98"/>
      <c r="AR249" s="98"/>
      <c r="AS249" s="205">
        <v>4.9151999999999996</v>
      </c>
      <c r="AT249" s="98"/>
      <c r="AU249" s="98"/>
      <c r="AV249" s="100">
        <v>0</v>
      </c>
      <c r="AW249" s="100">
        <v>0</v>
      </c>
      <c r="AX249" s="100"/>
      <c r="AY249" s="100" t="s">
        <v>3372</v>
      </c>
      <c r="AZ249" s="205">
        <v>1.8498000000000001</v>
      </c>
      <c r="BA249" s="98"/>
      <c r="BB249" s="98"/>
      <c r="BC249" s="205">
        <v>4.9151999999999996</v>
      </c>
      <c r="BD249" s="98"/>
      <c r="BE249" s="98"/>
      <c r="BF249" s="205">
        <v>4.9151999999999996</v>
      </c>
      <c r="BG249" s="98"/>
      <c r="BH249" s="98"/>
      <c r="BI249" s="97"/>
      <c r="BJ249" s="125">
        <v>44867</v>
      </c>
      <c r="BK249" s="125">
        <v>44867</v>
      </c>
      <c r="BL249" s="126">
        <v>1688919199</v>
      </c>
      <c r="BM249" s="207">
        <v>1187.6300000000001</v>
      </c>
      <c r="BN249" s="96"/>
      <c r="BO249" s="100" t="s">
        <v>1136</v>
      </c>
      <c r="BP249" s="100"/>
    </row>
    <row r="250" spans="1:68" ht="15.95" customHeight="1">
      <c r="A250" s="93" t="s">
        <v>1385</v>
      </c>
      <c r="B250" s="94" t="s">
        <v>3462</v>
      </c>
      <c r="C250" s="202">
        <v>1.8669</v>
      </c>
      <c r="D250" s="101"/>
      <c r="E250" s="101"/>
      <c r="F250" s="202">
        <v>0.2132</v>
      </c>
      <c r="G250" s="101"/>
      <c r="H250" s="101"/>
      <c r="I250" s="202">
        <v>0.9345</v>
      </c>
      <c r="J250" s="101"/>
      <c r="K250" s="101"/>
      <c r="L250" s="202">
        <v>2.1808999999999998</v>
      </c>
      <c r="M250" s="101"/>
      <c r="N250" s="101"/>
      <c r="O250" s="202">
        <v>8.8053000000000008</v>
      </c>
      <c r="P250" s="102"/>
      <c r="Q250" s="101"/>
      <c r="R250" s="202">
        <v>11.5329</v>
      </c>
      <c r="S250" s="101"/>
      <c r="T250" s="101"/>
      <c r="U250" s="202">
        <v>14.9278</v>
      </c>
      <c r="V250" s="101"/>
      <c r="W250" s="101"/>
      <c r="X250" s="202">
        <v>19.339500000000001</v>
      </c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  <c r="AM250" s="202">
        <v>21.090199999999999</v>
      </c>
      <c r="AN250" s="101"/>
      <c r="AO250" s="101"/>
      <c r="AP250" s="202">
        <v>12.5624</v>
      </c>
      <c r="AQ250" s="101"/>
      <c r="AR250" s="101"/>
      <c r="AS250" s="202">
        <v>4.9538000000000002</v>
      </c>
      <c r="AT250" s="101"/>
      <c r="AU250" s="101"/>
      <c r="AV250" s="95">
        <v>0</v>
      </c>
      <c r="AW250" s="95">
        <v>0</v>
      </c>
      <c r="AX250" s="95"/>
      <c r="AY250" s="95" t="s">
        <v>3372</v>
      </c>
      <c r="AZ250" s="202">
        <v>1.8669</v>
      </c>
      <c r="BA250" s="101"/>
      <c r="BB250" s="101"/>
      <c r="BC250" s="202">
        <v>4.9538000000000002</v>
      </c>
      <c r="BD250" s="101"/>
      <c r="BE250" s="101"/>
      <c r="BF250" s="202">
        <v>4.9538000000000002</v>
      </c>
      <c r="BG250" s="101"/>
      <c r="BH250" s="101"/>
      <c r="BI250" s="94"/>
      <c r="BJ250" s="121">
        <v>44839</v>
      </c>
      <c r="BK250" s="121">
        <v>44839</v>
      </c>
      <c r="BL250" s="122">
        <v>3648743465</v>
      </c>
      <c r="BM250" s="204">
        <v>1203.18</v>
      </c>
      <c r="BN250" s="93"/>
      <c r="BO250" s="95" t="s">
        <v>1136</v>
      </c>
      <c r="BP250" s="95"/>
    </row>
    <row r="251" spans="1:68" ht="15.95" customHeight="1">
      <c r="A251" s="96" t="s">
        <v>1389</v>
      </c>
      <c r="B251" s="97" t="s">
        <v>2924</v>
      </c>
      <c r="C251" s="205">
        <v>2.0043000000000002</v>
      </c>
      <c r="D251" s="98"/>
      <c r="E251" s="98"/>
      <c r="F251" s="205">
        <v>0.19189999999999999</v>
      </c>
      <c r="G251" s="98"/>
      <c r="H251" s="98"/>
      <c r="I251" s="205">
        <v>0.97119999999999995</v>
      </c>
      <c r="J251" s="98"/>
      <c r="K251" s="98"/>
      <c r="L251" s="205">
        <v>2.3334999999999999</v>
      </c>
      <c r="M251" s="98"/>
      <c r="N251" s="98"/>
      <c r="O251" s="205">
        <v>9.3443000000000005</v>
      </c>
      <c r="P251" s="99"/>
      <c r="Q251" s="98"/>
      <c r="R251" s="205">
        <v>12.239000000000001</v>
      </c>
      <c r="S251" s="98"/>
      <c r="T251" s="98"/>
      <c r="U251" s="205">
        <v>16.084299999999999</v>
      </c>
      <c r="V251" s="98"/>
      <c r="W251" s="98"/>
      <c r="X251" s="205">
        <v>20.840199999999999</v>
      </c>
      <c r="Y251" s="98"/>
      <c r="Z251" s="98"/>
      <c r="AA251" s="98"/>
      <c r="AB251" s="98"/>
      <c r="AC251" s="98"/>
      <c r="AD251" s="98"/>
      <c r="AE251" s="98"/>
      <c r="AF251" s="98"/>
      <c r="AG251" s="98"/>
      <c r="AH251" s="98"/>
      <c r="AI251" s="98"/>
      <c r="AJ251" s="98"/>
      <c r="AK251" s="98"/>
      <c r="AL251" s="98"/>
      <c r="AM251" s="205">
        <v>22.318000000000001</v>
      </c>
      <c r="AN251" s="98"/>
      <c r="AO251" s="98"/>
      <c r="AP251" s="205">
        <v>13.1799</v>
      </c>
      <c r="AQ251" s="98"/>
      <c r="AR251" s="98"/>
      <c r="AS251" s="205">
        <v>5.4169</v>
      </c>
      <c r="AT251" s="98"/>
      <c r="AU251" s="98"/>
      <c r="AV251" s="100">
        <v>29.222999999999999</v>
      </c>
      <c r="AW251" s="100">
        <v>0</v>
      </c>
      <c r="AX251" s="100"/>
      <c r="AY251" s="100" t="s">
        <v>3372</v>
      </c>
      <c r="AZ251" s="205">
        <v>2.0043000000000002</v>
      </c>
      <c r="BA251" s="98"/>
      <c r="BB251" s="98"/>
      <c r="BC251" s="205">
        <v>5.4169</v>
      </c>
      <c r="BD251" s="98"/>
      <c r="BE251" s="98"/>
      <c r="BF251" s="205">
        <v>5.4169</v>
      </c>
      <c r="BG251" s="98"/>
      <c r="BH251" s="98"/>
      <c r="BI251" s="97"/>
      <c r="BJ251" s="125">
        <v>44839</v>
      </c>
      <c r="BK251" s="125">
        <v>44839</v>
      </c>
      <c r="BL251" s="126">
        <v>10896899405</v>
      </c>
      <c r="BM251" s="207">
        <v>1211.24</v>
      </c>
      <c r="BN251" s="96"/>
      <c r="BO251" s="100" t="s">
        <v>1136</v>
      </c>
      <c r="BP251" s="100"/>
    </row>
    <row r="252" spans="1:68" ht="15.95" customHeight="1">
      <c r="A252" s="93" t="s">
        <v>1394</v>
      </c>
      <c r="B252" s="94" t="s">
        <v>3463</v>
      </c>
      <c r="C252" s="202">
        <v>1.9486000000000001</v>
      </c>
      <c r="D252" s="101"/>
      <c r="E252" s="101"/>
      <c r="F252" s="202">
        <v>0.18920000000000001</v>
      </c>
      <c r="G252" s="101"/>
      <c r="H252" s="101"/>
      <c r="I252" s="202">
        <v>0.95650000000000002</v>
      </c>
      <c r="J252" s="101"/>
      <c r="K252" s="101"/>
      <c r="L252" s="202">
        <v>2.2664</v>
      </c>
      <c r="M252" s="101"/>
      <c r="N252" s="101"/>
      <c r="O252" s="202">
        <v>9.1347000000000005</v>
      </c>
      <c r="P252" s="102"/>
      <c r="Q252" s="101"/>
      <c r="R252" s="202">
        <v>11.8011</v>
      </c>
      <c r="S252" s="101"/>
      <c r="T252" s="101"/>
      <c r="U252" s="202">
        <v>15.4039</v>
      </c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  <c r="AM252" s="202">
        <v>16.2441</v>
      </c>
      <c r="AN252" s="101"/>
      <c r="AO252" s="101"/>
      <c r="AP252" s="202">
        <v>12.836399999999999</v>
      </c>
      <c r="AQ252" s="101"/>
      <c r="AR252" s="101"/>
      <c r="AS252" s="202">
        <v>5.2885999999999997</v>
      </c>
      <c r="AT252" s="101"/>
      <c r="AU252" s="101"/>
      <c r="AV252" s="95">
        <v>0</v>
      </c>
      <c r="AW252" s="95">
        <v>0</v>
      </c>
      <c r="AX252" s="95"/>
      <c r="AY252" s="95" t="s">
        <v>3372</v>
      </c>
      <c r="AZ252" s="202">
        <v>1.9486000000000001</v>
      </c>
      <c r="BA252" s="101"/>
      <c r="BB252" s="101"/>
      <c r="BC252" s="202">
        <v>5.2885999999999997</v>
      </c>
      <c r="BD252" s="101"/>
      <c r="BE252" s="101"/>
      <c r="BF252" s="202">
        <v>5.2885999999999997</v>
      </c>
      <c r="BG252" s="101"/>
      <c r="BH252" s="101"/>
      <c r="BI252" s="94"/>
      <c r="BJ252" s="121">
        <v>45054</v>
      </c>
      <c r="BK252" s="121">
        <v>45054</v>
      </c>
      <c r="BL252" s="122">
        <v>150538116</v>
      </c>
      <c r="BM252" s="204">
        <v>1154.7</v>
      </c>
      <c r="BN252" s="93"/>
      <c r="BO252" s="95" t="s">
        <v>1136</v>
      </c>
      <c r="BP252" s="95"/>
    </row>
    <row r="253" spans="1:68" ht="15.95" customHeight="1">
      <c r="A253" s="96" t="s">
        <v>1399</v>
      </c>
      <c r="B253" s="97" t="s">
        <v>3464</v>
      </c>
      <c r="C253" s="205">
        <v>1.9681999999999999</v>
      </c>
      <c r="D253" s="98"/>
      <c r="E253" s="98"/>
      <c r="F253" s="205">
        <v>0.1905</v>
      </c>
      <c r="G253" s="98"/>
      <c r="H253" s="98"/>
      <c r="I253" s="205">
        <v>0.9617</v>
      </c>
      <c r="J253" s="98"/>
      <c r="K253" s="98"/>
      <c r="L253" s="205">
        <v>2.2896999999999998</v>
      </c>
      <c r="M253" s="98"/>
      <c r="N253" s="98"/>
      <c r="O253" s="205">
        <v>9.2063000000000006</v>
      </c>
      <c r="P253" s="99"/>
      <c r="Q253" s="98"/>
      <c r="R253" s="205">
        <v>11.950200000000001</v>
      </c>
      <c r="S253" s="98"/>
      <c r="T253" s="98"/>
      <c r="U253" s="205">
        <v>15.6374</v>
      </c>
      <c r="V253" s="98"/>
      <c r="W253" s="98"/>
      <c r="X253" s="205">
        <v>20.227399999999999</v>
      </c>
      <c r="Y253" s="98"/>
      <c r="Z253" s="98"/>
      <c r="AA253" s="98"/>
      <c r="AB253" s="98"/>
      <c r="AC253" s="98"/>
      <c r="AD253" s="98"/>
      <c r="AE253" s="98"/>
      <c r="AF253" s="98"/>
      <c r="AG253" s="98"/>
      <c r="AH253" s="98"/>
      <c r="AI253" s="98"/>
      <c r="AJ253" s="98"/>
      <c r="AK253" s="98"/>
      <c r="AL253" s="98"/>
      <c r="AM253" s="205">
        <v>20.0062</v>
      </c>
      <c r="AN253" s="98"/>
      <c r="AO253" s="98"/>
      <c r="AP253" s="205">
        <v>12.9534</v>
      </c>
      <c r="AQ253" s="98"/>
      <c r="AR253" s="98"/>
      <c r="AS253" s="205">
        <v>5.3334000000000001</v>
      </c>
      <c r="AT253" s="98"/>
      <c r="AU253" s="98"/>
      <c r="AV253" s="100">
        <v>0</v>
      </c>
      <c r="AW253" s="100">
        <v>0</v>
      </c>
      <c r="AX253" s="100"/>
      <c r="AY253" s="100" t="s">
        <v>3372</v>
      </c>
      <c r="AZ253" s="205">
        <v>1.9681999999999999</v>
      </c>
      <c r="BA253" s="98"/>
      <c r="BB253" s="98"/>
      <c r="BC253" s="205">
        <v>5.3334000000000001</v>
      </c>
      <c r="BD253" s="98"/>
      <c r="BE253" s="98"/>
      <c r="BF253" s="205">
        <v>5.3334000000000001</v>
      </c>
      <c r="BG253" s="98"/>
      <c r="BH253" s="98"/>
      <c r="BI253" s="97"/>
      <c r="BJ253" s="125">
        <v>44867</v>
      </c>
      <c r="BK253" s="125">
        <v>44867</v>
      </c>
      <c r="BL253" s="126">
        <v>6046850324</v>
      </c>
      <c r="BM253" s="207">
        <v>1193.68</v>
      </c>
      <c r="BN253" s="96"/>
      <c r="BO253" s="100" t="s">
        <v>1136</v>
      </c>
      <c r="BP253" s="100"/>
    </row>
    <row r="254" spans="1:68" ht="15.95" customHeight="1">
      <c r="A254" s="93" t="s">
        <v>1404</v>
      </c>
      <c r="B254" s="94" t="s">
        <v>3465</v>
      </c>
      <c r="C254" s="202">
        <v>1.9851000000000001</v>
      </c>
      <c r="D254" s="101"/>
      <c r="E254" s="101"/>
      <c r="F254" s="202">
        <v>0.1913</v>
      </c>
      <c r="G254" s="101"/>
      <c r="H254" s="101"/>
      <c r="I254" s="202">
        <v>0.96640000000000004</v>
      </c>
      <c r="J254" s="101"/>
      <c r="K254" s="101"/>
      <c r="L254" s="202">
        <v>2.3111000000000002</v>
      </c>
      <c r="M254" s="101"/>
      <c r="N254" s="101"/>
      <c r="O254" s="202">
        <v>9.2719000000000005</v>
      </c>
      <c r="P254" s="102"/>
      <c r="Q254" s="101"/>
      <c r="R254" s="202">
        <v>12.087899999999999</v>
      </c>
      <c r="S254" s="101"/>
      <c r="T254" s="101"/>
      <c r="U254" s="202">
        <v>15.8506</v>
      </c>
      <c r="V254" s="101"/>
      <c r="W254" s="101"/>
      <c r="X254" s="202">
        <v>20.519600000000001</v>
      </c>
      <c r="Y254" s="101"/>
      <c r="Z254" s="101"/>
      <c r="AA254" s="101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  <c r="AM254" s="202">
        <v>21.858599999999999</v>
      </c>
      <c r="AN254" s="101"/>
      <c r="AO254" s="101"/>
      <c r="AP254" s="202">
        <v>13.061299999999999</v>
      </c>
      <c r="AQ254" s="101"/>
      <c r="AR254" s="101"/>
      <c r="AS254" s="202">
        <v>5.3727999999999998</v>
      </c>
      <c r="AT254" s="101"/>
      <c r="AU254" s="101"/>
      <c r="AV254" s="95">
        <v>0</v>
      </c>
      <c r="AW254" s="95">
        <v>0</v>
      </c>
      <c r="AX254" s="95"/>
      <c r="AY254" s="95" t="s">
        <v>3372</v>
      </c>
      <c r="AZ254" s="202">
        <v>1.9851000000000001</v>
      </c>
      <c r="BA254" s="101"/>
      <c r="BB254" s="101"/>
      <c r="BC254" s="202">
        <v>5.3727999999999998</v>
      </c>
      <c r="BD254" s="101"/>
      <c r="BE254" s="101"/>
      <c r="BF254" s="202">
        <v>5.3727999999999998</v>
      </c>
      <c r="BG254" s="101"/>
      <c r="BH254" s="101"/>
      <c r="BI254" s="94"/>
      <c r="BJ254" s="121">
        <v>44839</v>
      </c>
      <c r="BK254" s="121">
        <v>44839</v>
      </c>
      <c r="BL254" s="122">
        <v>3655759665</v>
      </c>
      <c r="BM254" s="204">
        <v>1209.8800000000001</v>
      </c>
      <c r="BN254" s="93"/>
      <c r="BO254" s="95" t="s">
        <v>1136</v>
      </c>
      <c r="BP254" s="95"/>
    </row>
    <row r="255" spans="1:68" ht="15.95" customHeight="1">
      <c r="A255" s="96" t="s">
        <v>1408</v>
      </c>
      <c r="B255" s="97" t="s">
        <v>2925</v>
      </c>
      <c r="C255" s="205">
        <v>2.15</v>
      </c>
      <c r="D255" s="98"/>
      <c r="E255" s="98"/>
      <c r="F255" s="205">
        <v>0.17680000000000001</v>
      </c>
      <c r="G255" s="98"/>
      <c r="H255" s="98"/>
      <c r="I255" s="205">
        <v>1.0099</v>
      </c>
      <c r="J255" s="98"/>
      <c r="K255" s="98"/>
      <c r="L255" s="205">
        <v>2.4929000000000001</v>
      </c>
      <c r="M255" s="98"/>
      <c r="N255" s="98"/>
      <c r="O255" s="205">
        <v>9.7685999999999993</v>
      </c>
      <c r="P255" s="99"/>
      <c r="Q255" s="98"/>
      <c r="R255" s="205">
        <v>12.7369</v>
      </c>
      <c r="S255" s="98"/>
      <c r="T255" s="98"/>
      <c r="U255" s="205">
        <v>16.775700000000001</v>
      </c>
      <c r="V255" s="98"/>
      <c r="W255" s="98"/>
      <c r="X255" s="205">
        <v>21.888200000000001</v>
      </c>
      <c r="Y255" s="98"/>
      <c r="Z255" s="98"/>
      <c r="AA255" s="98"/>
      <c r="AB255" s="98"/>
      <c r="AC255" s="98"/>
      <c r="AD255" s="98"/>
      <c r="AE255" s="98"/>
      <c r="AF255" s="98"/>
      <c r="AG255" s="98"/>
      <c r="AH255" s="98"/>
      <c r="AI255" s="98"/>
      <c r="AJ255" s="98"/>
      <c r="AK255" s="98"/>
      <c r="AL255" s="98"/>
      <c r="AM255" s="205">
        <v>23.0839</v>
      </c>
      <c r="AN255" s="98"/>
      <c r="AO255" s="98"/>
      <c r="AP255" s="205">
        <v>13.6488</v>
      </c>
      <c r="AQ255" s="98"/>
      <c r="AR255" s="98"/>
      <c r="AS255" s="205">
        <v>5.8319999999999999</v>
      </c>
      <c r="AT255" s="98"/>
      <c r="AU255" s="98"/>
      <c r="AV255" s="100">
        <v>25.193899999999999</v>
      </c>
      <c r="AW255" s="100">
        <v>0</v>
      </c>
      <c r="AX255" s="100"/>
      <c r="AY255" s="100" t="s">
        <v>3372</v>
      </c>
      <c r="AZ255" s="205">
        <v>2.15</v>
      </c>
      <c r="BA255" s="98"/>
      <c r="BB255" s="98"/>
      <c r="BC255" s="205">
        <v>5.8319999999999999</v>
      </c>
      <c r="BD255" s="98"/>
      <c r="BE255" s="98"/>
      <c r="BF255" s="205">
        <v>5.8319999999999999</v>
      </c>
      <c r="BG255" s="98"/>
      <c r="BH255" s="98"/>
      <c r="BI255" s="97"/>
      <c r="BJ255" s="125">
        <v>44839</v>
      </c>
      <c r="BK255" s="125">
        <v>44839</v>
      </c>
      <c r="BL255" s="126">
        <v>6218144411</v>
      </c>
      <c r="BM255" s="207">
        <v>1218.19</v>
      </c>
      <c r="BN255" s="96"/>
      <c r="BO255" s="100" t="s">
        <v>1136</v>
      </c>
      <c r="BP255" s="100"/>
    </row>
    <row r="256" spans="1:68" ht="15.95" customHeight="1">
      <c r="A256" s="93" t="s">
        <v>1413</v>
      </c>
      <c r="B256" s="94" t="s">
        <v>3466</v>
      </c>
      <c r="C256" s="202">
        <v>2.1499000000000001</v>
      </c>
      <c r="D256" s="101"/>
      <c r="E256" s="101"/>
      <c r="F256" s="202">
        <v>0.17530000000000001</v>
      </c>
      <c r="G256" s="101"/>
      <c r="H256" s="101"/>
      <c r="I256" s="202">
        <v>1.0101</v>
      </c>
      <c r="J256" s="101"/>
      <c r="K256" s="101"/>
      <c r="L256" s="202">
        <v>2.4902000000000002</v>
      </c>
      <c r="M256" s="101"/>
      <c r="N256" s="101"/>
      <c r="O256" s="202">
        <v>9.7669999999999995</v>
      </c>
      <c r="P256" s="102"/>
      <c r="Q256" s="101"/>
      <c r="R256" s="202">
        <v>12.7241</v>
      </c>
      <c r="S256" s="101"/>
      <c r="T256" s="101"/>
      <c r="U256" s="202">
        <v>16.767600000000002</v>
      </c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202">
        <v>17.806899999999999</v>
      </c>
      <c r="AN256" s="101"/>
      <c r="AO256" s="101"/>
      <c r="AP256" s="202">
        <v>13.6408</v>
      </c>
      <c r="AQ256" s="101"/>
      <c r="AR256" s="101"/>
      <c r="AS256" s="202">
        <v>5.8307000000000002</v>
      </c>
      <c r="AT256" s="101"/>
      <c r="AU256" s="101"/>
      <c r="AV256" s="95">
        <v>0</v>
      </c>
      <c r="AW256" s="95">
        <v>0</v>
      </c>
      <c r="AX256" s="95"/>
      <c r="AY256" s="95" t="s">
        <v>3372</v>
      </c>
      <c r="AZ256" s="202">
        <v>2.1499000000000001</v>
      </c>
      <c r="BA256" s="101"/>
      <c r="BB256" s="101"/>
      <c r="BC256" s="202">
        <v>5.8307000000000002</v>
      </c>
      <c r="BD256" s="101"/>
      <c r="BE256" s="101"/>
      <c r="BF256" s="202">
        <v>5.8307000000000002</v>
      </c>
      <c r="BG256" s="101"/>
      <c r="BH256" s="101"/>
      <c r="BI256" s="94"/>
      <c r="BJ256" s="121">
        <v>45054</v>
      </c>
      <c r="BK256" s="121">
        <v>45054</v>
      </c>
      <c r="BL256" s="122">
        <v>24613</v>
      </c>
      <c r="BM256" s="204">
        <v>1166</v>
      </c>
      <c r="BN256" s="93"/>
      <c r="BO256" s="95" t="s">
        <v>1136</v>
      </c>
      <c r="BP256" s="95"/>
    </row>
    <row r="257" spans="1:68" ht="15.95" customHeight="1">
      <c r="A257" s="96" t="s">
        <v>1418</v>
      </c>
      <c r="B257" s="97" t="s">
        <v>3467</v>
      </c>
      <c r="C257" s="205">
        <v>2.1133999999999999</v>
      </c>
      <c r="D257" s="98"/>
      <c r="E257" s="98"/>
      <c r="F257" s="205">
        <v>0.1754</v>
      </c>
      <c r="G257" s="98"/>
      <c r="H257" s="98"/>
      <c r="I257" s="205">
        <v>1.0002</v>
      </c>
      <c r="J257" s="98"/>
      <c r="K257" s="98"/>
      <c r="L257" s="205">
        <v>2.4491000000000001</v>
      </c>
      <c r="M257" s="98"/>
      <c r="N257" s="98"/>
      <c r="O257" s="205">
        <v>9.6306999999999992</v>
      </c>
      <c r="P257" s="99"/>
      <c r="Q257" s="98"/>
      <c r="R257" s="205">
        <v>12.4483</v>
      </c>
      <c r="S257" s="98"/>
      <c r="T257" s="98"/>
      <c r="U257" s="205">
        <v>16.3264</v>
      </c>
      <c r="V257" s="98"/>
      <c r="W257" s="98"/>
      <c r="X257" s="205">
        <v>21.2681</v>
      </c>
      <c r="Y257" s="98"/>
      <c r="Z257" s="98"/>
      <c r="AA257" s="98"/>
      <c r="AB257" s="98"/>
      <c r="AC257" s="98"/>
      <c r="AD257" s="98"/>
      <c r="AE257" s="98"/>
      <c r="AF257" s="98"/>
      <c r="AG257" s="98"/>
      <c r="AH257" s="98"/>
      <c r="AI257" s="98"/>
      <c r="AJ257" s="98"/>
      <c r="AK257" s="98"/>
      <c r="AL257" s="98"/>
      <c r="AM257" s="205">
        <v>20.7515</v>
      </c>
      <c r="AN257" s="98"/>
      <c r="AO257" s="98"/>
      <c r="AP257" s="205">
        <v>13.4232</v>
      </c>
      <c r="AQ257" s="98"/>
      <c r="AR257" s="98"/>
      <c r="AS257" s="205">
        <v>5.7480000000000002</v>
      </c>
      <c r="AT257" s="98"/>
      <c r="AU257" s="98"/>
      <c r="AV257" s="100">
        <v>0</v>
      </c>
      <c r="AW257" s="100">
        <v>0</v>
      </c>
      <c r="AX257" s="100"/>
      <c r="AY257" s="100" t="s">
        <v>3372</v>
      </c>
      <c r="AZ257" s="205">
        <v>2.1133999999999999</v>
      </c>
      <c r="BA257" s="98"/>
      <c r="BB257" s="98"/>
      <c r="BC257" s="205">
        <v>5.7480000000000002</v>
      </c>
      <c r="BD257" s="98"/>
      <c r="BE257" s="98"/>
      <c r="BF257" s="205">
        <v>5.7480000000000002</v>
      </c>
      <c r="BG257" s="98"/>
      <c r="BH257" s="98"/>
      <c r="BI257" s="97"/>
      <c r="BJ257" s="125">
        <v>44867</v>
      </c>
      <c r="BK257" s="125">
        <v>44867</v>
      </c>
      <c r="BL257" s="126">
        <v>2040338460</v>
      </c>
      <c r="BM257" s="207">
        <v>1199.7</v>
      </c>
      <c r="BN257" s="96"/>
      <c r="BO257" s="100" t="s">
        <v>1136</v>
      </c>
      <c r="BP257" s="100"/>
    </row>
    <row r="258" spans="1:68" ht="15.95" customHeight="1">
      <c r="A258" s="93" t="s">
        <v>1423</v>
      </c>
      <c r="B258" s="94" t="s">
        <v>3468</v>
      </c>
      <c r="C258" s="202">
        <v>2.1301999999999999</v>
      </c>
      <c r="D258" s="101"/>
      <c r="E258" s="101"/>
      <c r="F258" s="202">
        <v>0.1762</v>
      </c>
      <c r="G258" s="101"/>
      <c r="H258" s="101"/>
      <c r="I258" s="202">
        <v>1.0044</v>
      </c>
      <c r="J258" s="101"/>
      <c r="K258" s="101"/>
      <c r="L258" s="202">
        <v>2.4699</v>
      </c>
      <c r="M258" s="101"/>
      <c r="N258" s="101"/>
      <c r="O258" s="202">
        <v>9.6966000000000001</v>
      </c>
      <c r="P258" s="102"/>
      <c r="Q258" s="101"/>
      <c r="R258" s="202">
        <v>12.584199999999999</v>
      </c>
      <c r="S258" s="101"/>
      <c r="T258" s="101"/>
      <c r="U258" s="202">
        <v>16.539899999999999</v>
      </c>
      <c r="V258" s="101"/>
      <c r="W258" s="101"/>
      <c r="X258" s="202">
        <v>21.564499999999999</v>
      </c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202">
        <v>22.622199999999999</v>
      </c>
      <c r="AN258" s="101"/>
      <c r="AO258" s="101"/>
      <c r="AP258" s="202">
        <v>13.5296</v>
      </c>
      <c r="AQ258" s="101"/>
      <c r="AR258" s="101"/>
      <c r="AS258" s="202">
        <v>5.7874999999999996</v>
      </c>
      <c r="AT258" s="101"/>
      <c r="AU258" s="101"/>
      <c r="AV258" s="95">
        <v>0</v>
      </c>
      <c r="AW258" s="95">
        <v>0</v>
      </c>
      <c r="AX258" s="95"/>
      <c r="AY258" s="95" t="s">
        <v>3372</v>
      </c>
      <c r="AZ258" s="202">
        <v>2.1301999999999999</v>
      </c>
      <c r="BA258" s="101"/>
      <c r="BB258" s="101"/>
      <c r="BC258" s="202">
        <v>5.7874999999999996</v>
      </c>
      <c r="BD258" s="101"/>
      <c r="BE258" s="101"/>
      <c r="BF258" s="202">
        <v>5.7874999999999996</v>
      </c>
      <c r="BG258" s="101"/>
      <c r="BH258" s="101"/>
      <c r="BI258" s="94"/>
      <c r="BJ258" s="121">
        <v>44839</v>
      </c>
      <c r="BK258" s="121">
        <v>44839</v>
      </c>
      <c r="BL258" s="122">
        <v>3678655124</v>
      </c>
      <c r="BM258" s="204">
        <v>1216.81</v>
      </c>
      <c r="BN258" s="93"/>
      <c r="BO258" s="95" t="s">
        <v>1136</v>
      </c>
      <c r="BP258" s="95"/>
    </row>
    <row r="259" spans="1:68" ht="15.95" customHeight="1">
      <c r="A259" s="96" t="s">
        <v>1427</v>
      </c>
      <c r="B259" s="97" t="s">
        <v>2926</v>
      </c>
      <c r="C259" s="205">
        <v>2.2461000000000002</v>
      </c>
      <c r="D259" s="98"/>
      <c r="E259" s="98"/>
      <c r="F259" s="205">
        <v>0.16159999999999999</v>
      </c>
      <c r="G259" s="98"/>
      <c r="H259" s="98"/>
      <c r="I259" s="205">
        <v>1.0303</v>
      </c>
      <c r="J259" s="98"/>
      <c r="K259" s="98"/>
      <c r="L259" s="205">
        <v>2.5958000000000001</v>
      </c>
      <c r="M259" s="98"/>
      <c r="N259" s="98"/>
      <c r="O259" s="205">
        <v>10.073399999999999</v>
      </c>
      <c r="P259" s="99"/>
      <c r="Q259" s="98"/>
      <c r="R259" s="205">
        <v>13.1373</v>
      </c>
      <c r="S259" s="98"/>
      <c r="T259" s="98"/>
      <c r="U259" s="205">
        <v>17.4255</v>
      </c>
      <c r="V259" s="98"/>
      <c r="W259" s="98"/>
      <c r="X259" s="205">
        <v>22.448799999999999</v>
      </c>
      <c r="Y259" s="98"/>
      <c r="Z259" s="98"/>
      <c r="AA259" s="98"/>
      <c r="AB259" s="98"/>
      <c r="AC259" s="98"/>
      <c r="AD259" s="98"/>
      <c r="AE259" s="98"/>
      <c r="AF259" s="98"/>
      <c r="AG259" s="98"/>
      <c r="AH259" s="98"/>
      <c r="AI259" s="98"/>
      <c r="AJ259" s="98"/>
      <c r="AK259" s="98"/>
      <c r="AL259" s="98"/>
      <c r="AM259" s="205">
        <v>23.427099999999999</v>
      </c>
      <c r="AN259" s="98"/>
      <c r="AO259" s="98"/>
      <c r="AP259" s="205">
        <v>13.980399999999999</v>
      </c>
      <c r="AQ259" s="98"/>
      <c r="AR259" s="98"/>
      <c r="AS259" s="205">
        <v>6.1246999999999998</v>
      </c>
      <c r="AT259" s="98"/>
      <c r="AU259" s="98"/>
      <c r="AV259" s="100">
        <v>22.058399999999999</v>
      </c>
      <c r="AW259" s="100">
        <v>0</v>
      </c>
      <c r="AX259" s="100"/>
      <c r="AY259" s="100" t="s">
        <v>3372</v>
      </c>
      <c r="AZ259" s="205">
        <v>2.2461000000000002</v>
      </c>
      <c r="BA259" s="98"/>
      <c r="BB259" s="98"/>
      <c r="BC259" s="205">
        <v>6.1246999999999998</v>
      </c>
      <c r="BD259" s="98"/>
      <c r="BE259" s="98"/>
      <c r="BF259" s="205">
        <v>6.1246999999999998</v>
      </c>
      <c r="BG259" s="98"/>
      <c r="BH259" s="98"/>
      <c r="BI259" s="97"/>
      <c r="BJ259" s="125">
        <v>44839</v>
      </c>
      <c r="BK259" s="125">
        <v>44839</v>
      </c>
      <c r="BL259" s="126">
        <v>13706829529</v>
      </c>
      <c r="BM259" s="207">
        <v>1220.8900000000001</v>
      </c>
      <c r="BN259" s="96"/>
      <c r="BO259" s="100" t="s">
        <v>1136</v>
      </c>
      <c r="BP259" s="100"/>
    </row>
    <row r="260" spans="1:68" ht="15.95" customHeight="1">
      <c r="A260" s="93" t="s">
        <v>1432</v>
      </c>
      <c r="B260" s="94" t="s">
        <v>3469</v>
      </c>
      <c r="C260" s="202">
        <v>2.1911</v>
      </c>
      <c r="D260" s="101"/>
      <c r="E260" s="101"/>
      <c r="F260" s="202">
        <v>0.16</v>
      </c>
      <c r="G260" s="101"/>
      <c r="H260" s="101"/>
      <c r="I260" s="202">
        <v>1.0164</v>
      </c>
      <c r="J260" s="101"/>
      <c r="K260" s="101"/>
      <c r="L260" s="202">
        <v>2.5295000000000001</v>
      </c>
      <c r="M260" s="101"/>
      <c r="N260" s="101"/>
      <c r="O260" s="202">
        <v>9.8642000000000003</v>
      </c>
      <c r="P260" s="102"/>
      <c r="Q260" s="101"/>
      <c r="R260" s="202">
        <v>12.699</v>
      </c>
      <c r="S260" s="101"/>
      <c r="T260" s="101"/>
      <c r="U260" s="202">
        <v>16.7422</v>
      </c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202">
        <v>18.5121</v>
      </c>
      <c r="AN260" s="101"/>
      <c r="AO260" s="101"/>
      <c r="AP260" s="202">
        <v>13.637</v>
      </c>
      <c r="AQ260" s="101"/>
      <c r="AR260" s="101"/>
      <c r="AS260" s="202">
        <v>5.9976000000000003</v>
      </c>
      <c r="AT260" s="101"/>
      <c r="AU260" s="101"/>
      <c r="AV260" s="95">
        <v>0</v>
      </c>
      <c r="AW260" s="95">
        <v>0</v>
      </c>
      <c r="AX260" s="95"/>
      <c r="AY260" s="95" t="s">
        <v>3372</v>
      </c>
      <c r="AZ260" s="202">
        <v>2.1911</v>
      </c>
      <c r="BA260" s="101"/>
      <c r="BB260" s="101"/>
      <c r="BC260" s="202">
        <v>5.9976000000000003</v>
      </c>
      <c r="BD260" s="101"/>
      <c r="BE260" s="101"/>
      <c r="BF260" s="202">
        <v>5.9976000000000003</v>
      </c>
      <c r="BG260" s="101"/>
      <c r="BH260" s="101"/>
      <c r="BI260" s="94"/>
      <c r="BJ260" s="121">
        <v>45030</v>
      </c>
      <c r="BK260" s="121">
        <v>45030</v>
      </c>
      <c r="BL260" s="122">
        <v>84630206</v>
      </c>
      <c r="BM260" s="204">
        <v>1176.7</v>
      </c>
      <c r="BN260" s="93"/>
      <c r="BO260" s="95" t="s">
        <v>1136</v>
      </c>
      <c r="BP260" s="95"/>
    </row>
    <row r="261" spans="1:68" ht="15.95" customHeight="1">
      <c r="A261" s="96" t="s">
        <v>1437</v>
      </c>
      <c r="B261" s="97" t="s">
        <v>3470</v>
      </c>
      <c r="C261" s="205">
        <v>2.2090000000000001</v>
      </c>
      <c r="D261" s="98"/>
      <c r="E261" s="98"/>
      <c r="F261" s="205">
        <v>0.16</v>
      </c>
      <c r="G261" s="98"/>
      <c r="H261" s="98"/>
      <c r="I261" s="205">
        <v>1.0210999999999999</v>
      </c>
      <c r="J261" s="98"/>
      <c r="K261" s="98"/>
      <c r="L261" s="205">
        <v>2.5525000000000002</v>
      </c>
      <c r="M261" s="98"/>
      <c r="N261" s="98"/>
      <c r="O261" s="205">
        <v>9.9354999999999993</v>
      </c>
      <c r="P261" s="99"/>
      <c r="Q261" s="98"/>
      <c r="R261" s="205">
        <v>12.848000000000001</v>
      </c>
      <c r="S261" s="98"/>
      <c r="T261" s="98"/>
      <c r="U261" s="205">
        <v>16.975899999999999</v>
      </c>
      <c r="V261" s="98"/>
      <c r="W261" s="98"/>
      <c r="X261" s="205">
        <v>21.8276</v>
      </c>
      <c r="Y261" s="98"/>
      <c r="Z261" s="98"/>
      <c r="AA261" s="98"/>
      <c r="AB261" s="98"/>
      <c r="AC261" s="98"/>
      <c r="AD261" s="98"/>
      <c r="AE261" s="98"/>
      <c r="AF261" s="98"/>
      <c r="AG261" s="98"/>
      <c r="AH261" s="98"/>
      <c r="AI261" s="98"/>
      <c r="AJ261" s="98"/>
      <c r="AK261" s="98"/>
      <c r="AL261" s="98"/>
      <c r="AM261" s="205">
        <v>21.073499999999999</v>
      </c>
      <c r="AN261" s="98"/>
      <c r="AO261" s="98"/>
      <c r="AP261" s="205">
        <v>13.753500000000001</v>
      </c>
      <c r="AQ261" s="98"/>
      <c r="AR261" s="98"/>
      <c r="AS261" s="205">
        <v>6.0408999999999997</v>
      </c>
      <c r="AT261" s="98"/>
      <c r="AU261" s="98"/>
      <c r="AV261" s="100">
        <v>0</v>
      </c>
      <c r="AW261" s="100">
        <v>0</v>
      </c>
      <c r="AX261" s="100"/>
      <c r="AY261" s="100" t="s">
        <v>3372</v>
      </c>
      <c r="AZ261" s="205">
        <v>2.2090000000000001</v>
      </c>
      <c r="BA261" s="98"/>
      <c r="BB261" s="98"/>
      <c r="BC261" s="205">
        <v>6.0408999999999997</v>
      </c>
      <c r="BD261" s="98"/>
      <c r="BE261" s="98"/>
      <c r="BF261" s="205">
        <v>6.0408999999999997</v>
      </c>
      <c r="BG261" s="98"/>
      <c r="BH261" s="98"/>
      <c r="BI261" s="97"/>
      <c r="BJ261" s="125">
        <v>44867</v>
      </c>
      <c r="BK261" s="125">
        <v>44867</v>
      </c>
      <c r="BL261" s="126">
        <v>8539116010</v>
      </c>
      <c r="BM261" s="207">
        <v>1202.0899999999999</v>
      </c>
      <c r="BN261" s="96"/>
      <c r="BO261" s="100" t="s">
        <v>1136</v>
      </c>
      <c r="BP261" s="100"/>
    </row>
    <row r="262" spans="1:68" ht="15.95" customHeight="1">
      <c r="A262" s="93" t="s">
        <v>1442</v>
      </c>
      <c r="B262" s="94" t="s">
        <v>3471</v>
      </c>
      <c r="C262" s="202">
        <v>2.2263999999999999</v>
      </c>
      <c r="D262" s="101"/>
      <c r="E262" s="101"/>
      <c r="F262" s="202">
        <v>0.161</v>
      </c>
      <c r="G262" s="101"/>
      <c r="H262" s="101"/>
      <c r="I262" s="202">
        <v>1.0256000000000001</v>
      </c>
      <c r="J262" s="101"/>
      <c r="K262" s="101"/>
      <c r="L262" s="202">
        <v>2.5729000000000002</v>
      </c>
      <c r="M262" s="101"/>
      <c r="N262" s="101"/>
      <c r="O262" s="202">
        <v>10.0015</v>
      </c>
      <c r="P262" s="102"/>
      <c r="Q262" s="101"/>
      <c r="R262" s="202">
        <v>12.9855</v>
      </c>
      <c r="S262" s="101"/>
      <c r="T262" s="101"/>
      <c r="U262" s="202">
        <v>17.189299999999999</v>
      </c>
      <c r="V262" s="101"/>
      <c r="W262" s="101"/>
      <c r="X262" s="202">
        <v>22.125399999999999</v>
      </c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202">
        <v>22.964400000000001</v>
      </c>
      <c r="AN262" s="101"/>
      <c r="AO262" s="101"/>
      <c r="AP262" s="202">
        <v>13.8612</v>
      </c>
      <c r="AQ262" s="101"/>
      <c r="AR262" s="101"/>
      <c r="AS262" s="202">
        <v>6.0811999999999999</v>
      </c>
      <c r="AT262" s="101"/>
      <c r="AU262" s="101"/>
      <c r="AV262" s="95">
        <v>0</v>
      </c>
      <c r="AW262" s="95">
        <v>0</v>
      </c>
      <c r="AX262" s="95"/>
      <c r="AY262" s="95" t="s">
        <v>3372</v>
      </c>
      <c r="AZ262" s="202">
        <v>2.2263999999999999</v>
      </c>
      <c r="BA262" s="101"/>
      <c r="BB262" s="101"/>
      <c r="BC262" s="202">
        <v>6.0811999999999999</v>
      </c>
      <c r="BD262" s="101"/>
      <c r="BE262" s="101"/>
      <c r="BF262" s="202">
        <v>6.0811999999999999</v>
      </c>
      <c r="BG262" s="101"/>
      <c r="BH262" s="101"/>
      <c r="BI262" s="94"/>
      <c r="BJ262" s="121">
        <v>44839</v>
      </c>
      <c r="BK262" s="121">
        <v>44839</v>
      </c>
      <c r="BL262" s="122">
        <v>3705139541</v>
      </c>
      <c r="BM262" s="204">
        <v>1219.51</v>
      </c>
      <c r="BN262" s="93"/>
      <c r="BO262" s="95" t="s">
        <v>1136</v>
      </c>
      <c r="BP262" s="95"/>
    </row>
    <row r="263" spans="1:68" ht="15.95" customHeight="1">
      <c r="A263" s="96" t="s">
        <v>1446</v>
      </c>
      <c r="B263" s="97" t="s">
        <v>2927</v>
      </c>
      <c r="C263" s="205">
        <v>1.1827000000000001</v>
      </c>
      <c r="D263" s="98"/>
      <c r="E263" s="98"/>
      <c r="F263" s="205">
        <v>0.26079999999999998</v>
      </c>
      <c r="G263" s="98"/>
      <c r="H263" s="98"/>
      <c r="I263" s="205">
        <v>0.69479999999999997</v>
      </c>
      <c r="J263" s="98"/>
      <c r="K263" s="98"/>
      <c r="L263" s="205">
        <v>1.4312</v>
      </c>
      <c r="M263" s="98"/>
      <c r="N263" s="98"/>
      <c r="O263" s="205">
        <v>6.3708999999999998</v>
      </c>
      <c r="P263" s="99"/>
      <c r="Q263" s="98"/>
      <c r="R263" s="205">
        <v>8.7833000000000006</v>
      </c>
      <c r="S263" s="98"/>
      <c r="T263" s="98"/>
      <c r="U263" s="205">
        <v>10.7309</v>
      </c>
      <c r="V263" s="98"/>
      <c r="W263" s="98"/>
      <c r="X263" s="205">
        <v>13.067299999999999</v>
      </c>
      <c r="Y263" s="98"/>
      <c r="Z263" s="98"/>
      <c r="AA263" s="98"/>
      <c r="AB263" s="98"/>
      <c r="AC263" s="98"/>
      <c r="AD263" s="98"/>
      <c r="AE263" s="98"/>
      <c r="AF263" s="98"/>
      <c r="AG263" s="98"/>
      <c r="AH263" s="98"/>
      <c r="AI263" s="98"/>
      <c r="AJ263" s="98"/>
      <c r="AK263" s="98"/>
      <c r="AL263" s="98"/>
      <c r="AM263" s="205">
        <v>16.709199999999999</v>
      </c>
      <c r="AN263" s="98"/>
      <c r="AO263" s="98"/>
      <c r="AP263" s="205">
        <v>9.9878999999999998</v>
      </c>
      <c r="AQ263" s="98"/>
      <c r="AR263" s="98"/>
      <c r="AS263" s="205">
        <v>2.7709000000000001</v>
      </c>
      <c r="AT263" s="98"/>
      <c r="AU263" s="98"/>
      <c r="AV263" s="100">
        <v>60.389699999999998</v>
      </c>
      <c r="AW263" s="100">
        <v>0</v>
      </c>
      <c r="AX263" s="100"/>
      <c r="AY263" s="100" t="s">
        <v>3372</v>
      </c>
      <c r="AZ263" s="205">
        <v>1.1827000000000001</v>
      </c>
      <c r="BA263" s="98"/>
      <c r="BB263" s="98"/>
      <c r="BC263" s="205">
        <v>2.7709000000000001</v>
      </c>
      <c r="BD263" s="98"/>
      <c r="BE263" s="98"/>
      <c r="BF263" s="205">
        <v>2.7709000000000001</v>
      </c>
      <c r="BG263" s="98"/>
      <c r="BH263" s="98"/>
      <c r="BI263" s="97"/>
      <c r="BJ263" s="125">
        <v>44839</v>
      </c>
      <c r="BK263" s="125">
        <v>44839</v>
      </c>
      <c r="BL263" s="126">
        <v>7053483343</v>
      </c>
      <c r="BM263" s="207">
        <v>1160.9000000000001</v>
      </c>
      <c r="BN263" s="96"/>
      <c r="BO263" s="100" t="s">
        <v>1136</v>
      </c>
      <c r="BP263" s="100"/>
    </row>
    <row r="264" spans="1:68" ht="15.95" customHeight="1">
      <c r="A264" s="93" t="s">
        <v>1457</v>
      </c>
      <c r="B264" s="94" t="s">
        <v>3472</v>
      </c>
      <c r="C264" s="202">
        <v>1.1529</v>
      </c>
      <c r="D264" s="101"/>
      <c r="E264" s="101"/>
      <c r="F264" s="202">
        <v>0.25969999999999999</v>
      </c>
      <c r="G264" s="101"/>
      <c r="H264" s="101"/>
      <c r="I264" s="202">
        <v>0.68710000000000004</v>
      </c>
      <c r="J264" s="101"/>
      <c r="K264" s="101"/>
      <c r="L264" s="202">
        <v>1.3963000000000001</v>
      </c>
      <c r="M264" s="101"/>
      <c r="N264" s="101"/>
      <c r="O264" s="202">
        <v>6.2624000000000004</v>
      </c>
      <c r="P264" s="102"/>
      <c r="Q264" s="101"/>
      <c r="R264" s="202">
        <v>8.5586000000000002</v>
      </c>
      <c r="S264" s="101"/>
      <c r="T264" s="101"/>
      <c r="U264" s="202">
        <v>10.386100000000001</v>
      </c>
      <c r="V264" s="101"/>
      <c r="W264" s="101"/>
      <c r="X264" s="202">
        <v>12.601900000000001</v>
      </c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202">
        <v>15.2773</v>
      </c>
      <c r="AN264" s="101"/>
      <c r="AO264" s="101"/>
      <c r="AP264" s="202">
        <v>9.8109000000000002</v>
      </c>
      <c r="AQ264" s="101"/>
      <c r="AR264" s="101"/>
      <c r="AS264" s="202">
        <v>2.7054</v>
      </c>
      <c r="AT264" s="101"/>
      <c r="AU264" s="101"/>
      <c r="AV264" s="95">
        <v>0</v>
      </c>
      <c r="AW264" s="95">
        <v>0</v>
      </c>
      <c r="AX264" s="95"/>
      <c r="AY264" s="95" t="s">
        <v>3372</v>
      </c>
      <c r="AZ264" s="202">
        <v>1.1529</v>
      </c>
      <c r="BA264" s="101"/>
      <c r="BB264" s="101"/>
      <c r="BC264" s="202">
        <v>2.7054</v>
      </c>
      <c r="BD264" s="101"/>
      <c r="BE264" s="101"/>
      <c r="BF264" s="202">
        <v>2.7054</v>
      </c>
      <c r="BG264" s="101"/>
      <c r="BH264" s="101"/>
      <c r="BI264" s="94"/>
      <c r="BJ264" s="121">
        <v>44867</v>
      </c>
      <c r="BK264" s="121">
        <v>44867</v>
      </c>
      <c r="BL264" s="122">
        <v>2324366070</v>
      </c>
      <c r="BM264" s="204">
        <v>1150.28</v>
      </c>
      <c r="BN264" s="93"/>
      <c r="BO264" s="95" t="s">
        <v>1136</v>
      </c>
      <c r="BP264" s="95"/>
    </row>
    <row r="265" spans="1:68" ht="15.95" customHeight="1">
      <c r="A265" s="96" t="s">
        <v>1463</v>
      </c>
      <c r="B265" s="97" t="s">
        <v>3473</v>
      </c>
      <c r="C265" s="205">
        <v>1.167</v>
      </c>
      <c r="D265" s="98"/>
      <c r="E265" s="98"/>
      <c r="F265" s="205">
        <v>0.26019999999999999</v>
      </c>
      <c r="G265" s="98"/>
      <c r="H265" s="98"/>
      <c r="I265" s="205">
        <v>0.69099999999999995</v>
      </c>
      <c r="J265" s="98"/>
      <c r="K265" s="98"/>
      <c r="L265" s="205">
        <v>1.4129</v>
      </c>
      <c r="M265" s="98"/>
      <c r="N265" s="98"/>
      <c r="O265" s="205">
        <v>6.3144</v>
      </c>
      <c r="P265" s="99"/>
      <c r="Q265" s="98"/>
      <c r="R265" s="205">
        <v>8.6638000000000002</v>
      </c>
      <c r="S265" s="98"/>
      <c r="T265" s="98"/>
      <c r="U265" s="205">
        <v>10.548999999999999</v>
      </c>
      <c r="V265" s="98"/>
      <c r="W265" s="98"/>
      <c r="X265" s="205">
        <v>12.820499999999999</v>
      </c>
      <c r="Y265" s="98"/>
      <c r="Z265" s="98"/>
      <c r="AA265" s="98"/>
      <c r="AB265" s="98"/>
      <c r="AC265" s="98"/>
      <c r="AD265" s="98"/>
      <c r="AE265" s="98"/>
      <c r="AF265" s="98"/>
      <c r="AG265" s="98"/>
      <c r="AH265" s="98"/>
      <c r="AI265" s="98"/>
      <c r="AJ265" s="98"/>
      <c r="AK265" s="98"/>
      <c r="AL265" s="98"/>
      <c r="AM265" s="205">
        <v>16.351800000000001</v>
      </c>
      <c r="AN265" s="98"/>
      <c r="AO265" s="98"/>
      <c r="AP265" s="205">
        <v>9.8943999999999992</v>
      </c>
      <c r="AQ265" s="98"/>
      <c r="AR265" s="98"/>
      <c r="AS265" s="205">
        <v>2.7370000000000001</v>
      </c>
      <c r="AT265" s="98"/>
      <c r="AU265" s="98"/>
      <c r="AV265" s="100">
        <v>0</v>
      </c>
      <c r="AW265" s="100">
        <v>0</v>
      </c>
      <c r="AX265" s="100"/>
      <c r="AY265" s="100" t="s">
        <v>3372</v>
      </c>
      <c r="AZ265" s="205">
        <v>1.167</v>
      </c>
      <c r="BA265" s="98"/>
      <c r="BB265" s="98"/>
      <c r="BC265" s="205">
        <v>2.7370000000000001</v>
      </c>
      <c r="BD265" s="98"/>
      <c r="BE265" s="98"/>
      <c r="BF265" s="205">
        <v>2.7370000000000001</v>
      </c>
      <c r="BG265" s="98"/>
      <c r="BH265" s="98"/>
      <c r="BI265" s="97"/>
      <c r="BJ265" s="125">
        <v>44839</v>
      </c>
      <c r="BK265" s="125">
        <v>44839</v>
      </c>
      <c r="BL265" s="126">
        <v>3537620301</v>
      </c>
      <c r="BM265" s="207">
        <v>1159.8800000000001</v>
      </c>
      <c r="BN265" s="96"/>
      <c r="BO265" s="100" t="s">
        <v>1136</v>
      </c>
      <c r="BP265" s="100"/>
    </row>
    <row r="266" spans="1:68" ht="15.95" customHeight="1">
      <c r="A266" s="93" t="s">
        <v>1467</v>
      </c>
      <c r="B266" s="94" t="s">
        <v>3474</v>
      </c>
      <c r="C266" s="202">
        <v>1.4712000000000001</v>
      </c>
      <c r="D266" s="101"/>
      <c r="E266" s="101"/>
      <c r="F266" s="202">
        <v>0.25430000000000003</v>
      </c>
      <c r="G266" s="101"/>
      <c r="H266" s="101"/>
      <c r="I266" s="202">
        <v>0.80330000000000001</v>
      </c>
      <c r="J266" s="101"/>
      <c r="K266" s="101"/>
      <c r="L266" s="202">
        <v>1.7497</v>
      </c>
      <c r="M266" s="101"/>
      <c r="N266" s="101"/>
      <c r="O266" s="202">
        <v>7.4054000000000002</v>
      </c>
      <c r="P266" s="102"/>
      <c r="Q266" s="101"/>
      <c r="R266" s="202">
        <v>9.8169000000000004</v>
      </c>
      <c r="S266" s="101"/>
      <c r="T266" s="101"/>
      <c r="U266" s="202">
        <v>12.242100000000001</v>
      </c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202">
        <v>11.8111</v>
      </c>
      <c r="AN266" s="101"/>
      <c r="AO266" s="101"/>
      <c r="AP266" s="202">
        <v>11.016299999999999</v>
      </c>
      <c r="AQ266" s="101"/>
      <c r="AR266" s="101"/>
      <c r="AS266" s="202">
        <v>3.7222</v>
      </c>
      <c r="AT266" s="101"/>
      <c r="AU266" s="101"/>
      <c r="AV266" s="95">
        <v>0</v>
      </c>
      <c r="AW266" s="95">
        <v>0</v>
      </c>
      <c r="AX266" s="95"/>
      <c r="AY266" s="95" t="s">
        <v>3372</v>
      </c>
      <c r="AZ266" s="202">
        <v>1.4712000000000001</v>
      </c>
      <c r="BA266" s="101"/>
      <c r="BB266" s="101"/>
      <c r="BC266" s="202">
        <v>3.7222</v>
      </c>
      <c r="BD266" s="101"/>
      <c r="BE266" s="101"/>
      <c r="BF266" s="202">
        <v>3.7222</v>
      </c>
      <c r="BG266" s="101"/>
      <c r="BH266" s="101"/>
      <c r="BI266" s="94"/>
      <c r="BJ266" s="121">
        <v>45055</v>
      </c>
      <c r="BK266" s="121">
        <v>45055</v>
      </c>
      <c r="BL266" s="122">
        <v>330980</v>
      </c>
      <c r="BM266" s="204">
        <v>1111.8499999999999</v>
      </c>
      <c r="BN266" s="93"/>
      <c r="BO266" s="95" t="s">
        <v>1136</v>
      </c>
      <c r="BP266" s="95"/>
    </row>
    <row r="267" spans="1:68" ht="15.95" customHeight="1">
      <c r="A267" s="96" t="s">
        <v>1471</v>
      </c>
      <c r="B267" s="97" t="s">
        <v>3475</v>
      </c>
      <c r="C267" s="205">
        <v>1.4671000000000001</v>
      </c>
      <c r="D267" s="98"/>
      <c r="E267" s="98"/>
      <c r="F267" s="205">
        <v>0.25340000000000001</v>
      </c>
      <c r="G267" s="98"/>
      <c r="H267" s="98"/>
      <c r="I267" s="205">
        <v>0.80149999999999999</v>
      </c>
      <c r="J267" s="98"/>
      <c r="K267" s="98"/>
      <c r="L267" s="205">
        <v>1.7452000000000001</v>
      </c>
      <c r="M267" s="98"/>
      <c r="N267" s="98"/>
      <c r="O267" s="205">
        <v>7.3895999999999997</v>
      </c>
      <c r="P267" s="99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  <c r="AF267" s="98"/>
      <c r="AG267" s="98"/>
      <c r="AH267" s="98"/>
      <c r="AI267" s="98"/>
      <c r="AJ267" s="98"/>
      <c r="AK267" s="98"/>
      <c r="AL267" s="98"/>
      <c r="AM267" s="205">
        <v>8.7899999999999991</v>
      </c>
      <c r="AN267" s="98"/>
      <c r="AO267" s="98"/>
      <c r="AP267" s="98"/>
      <c r="AQ267" s="98"/>
      <c r="AR267" s="98"/>
      <c r="AS267" s="205">
        <v>3.7132000000000001</v>
      </c>
      <c r="AT267" s="98"/>
      <c r="AU267" s="98"/>
      <c r="AV267" s="100">
        <v>0</v>
      </c>
      <c r="AW267" s="100">
        <v>0</v>
      </c>
      <c r="AX267" s="100"/>
      <c r="AY267" s="100" t="s">
        <v>3372</v>
      </c>
      <c r="AZ267" s="205">
        <v>1.4671000000000001</v>
      </c>
      <c r="BA267" s="98"/>
      <c r="BB267" s="98"/>
      <c r="BC267" s="205">
        <v>3.7132000000000001</v>
      </c>
      <c r="BD267" s="98"/>
      <c r="BE267" s="98"/>
      <c r="BF267" s="205">
        <v>3.7132000000000001</v>
      </c>
      <c r="BG267" s="98"/>
      <c r="BH267" s="98"/>
      <c r="BI267" s="97"/>
      <c r="BJ267" s="125">
        <v>44909</v>
      </c>
      <c r="BK267" s="125">
        <v>45245</v>
      </c>
      <c r="BL267" s="126">
        <v>41953360</v>
      </c>
      <c r="BM267" s="207">
        <v>1087.9000000000001</v>
      </c>
      <c r="BN267" s="96"/>
      <c r="BO267" s="100" t="s">
        <v>1136</v>
      </c>
      <c r="BP267" s="100"/>
    </row>
    <row r="268" spans="1:68" ht="15.95" customHeight="1">
      <c r="A268" s="93" t="s">
        <v>1475</v>
      </c>
      <c r="B268" s="94" t="s">
        <v>3476</v>
      </c>
      <c r="C268" s="202">
        <v>1.4539</v>
      </c>
      <c r="D268" s="101"/>
      <c r="E268" s="101"/>
      <c r="F268" s="202">
        <v>0.25280000000000002</v>
      </c>
      <c r="G268" s="101"/>
      <c r="H268" s="101"/>
      <c r="I268" s="202">
        <v>0.79779999999999995</v>
      </c>
      <c r="J268" s="101"/>
      <c r="K268" s="101"/>
      <c r="L268" s="202">
        <v>1.7290000000000001</v>
      </c>
      <c r="M268" s="101"/>
      <c r="N268" s="101"/>
      <c r="O268" s="202">
        <v>7.3407</v>
      </c>
      <c r="P268" s="102"/>
      <c r="Q268" s="101"/>
      <c r="R268" s="202">
        <v>9.7911999999999999</v>
      </c>
      <c r="S268" s="101"/>
      <c r="T268" s="101"/>
      <c r="U268" s="202">
        <v>12.196400000000001</v>
      </c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202">
        <v>12.0562</v>
      </c>
      <c r="AN268" s="101"/>
      <c r="AO268" s="101"/>
      <c r="AP268" s="202">
        <v>10.9983</v>
      </c>
      <c r="AQ268" s="101"/>
      <c r="AR268" s="101"/>
      <c r="AS268" s="202">
        <v>3.6844000000000001</v>
      </c>
      <c r="AT268" s="101"/>
      <c r="AU268" s="101"/>
      <c r="AV268" s="95">
        <v>0</v>
      </c>
      <c r="AW268" s="95">
        <v>0</v>
      </c>
      <c r="AX268" s="95"/>
      <c r="AY268" s="95" t="s">
        <v>3372</v>
      </c>
      <c r="AZ268" s="202">
        <v>1.4539</v>
      </c>
      <c r="BA268" s="101"/>
      <c r="BB268" s="101"/>
      <c r="BC268" s="202">
        <v>3.6844000000000001</v>
      </c>
      <c r="BD268" s="101"/>
      <c r="BE268" s="101"/>
      <c r="BF268" s="202">
        <v>3.6844000000000001</v>
      </c>
      <c r="BG268" s="101"/>
      <c r="BH268" s="101"/>
      <c r="BI268" s="94"/>
      <c r="BJ268" s="121">
        <v>45071</v>
      </c>
      <c r="BK268" s="121">
        <v>45071</v>
      </c>
      <c r="BL268" s="122">
        <v>142684439</v>
      </c>
      <c r="BM268" s="204">
        <v>1114.3900000000001</v>
      </c>
      <c r="BN268" s="93"/>
      <c r="BO268" s="95" t="s">
        <v>1136</v>
      </c>
      <c r="BP268" s="95"/>
    </row>
    <row r="269" spans="1:68" ht="15.95" customHeight="1">
      <c r="A269" s="96" t="s">
        <v>1480</v>
      </c>
      <c r="B269" s="97" t="s">
        <v>3477</v>
      </c>
      <c r="C269" s="205">
        <v>1.4384999999999999</v>
      </c>
      <c r="D269" s="98"/>
      <c r="E269" s="98"/>
      <c r="F269" s="205">
        <v>0.253</v>
      </c>
      <c r="G269" s="98"/>
      <c r="H269" s="98"/>
      <c r="I269" s="205">
        <v>0.7944</v>
      </c>
      <c r="J269" s="98"/>
      <c r="K269" s="98"/>
      <c r="L269" s="205">
        <v>1.7101999999999999</v>
      </c>
      <c r="M269" s="98"/>
      <c r="N269" s="98"/>
      <c r="O269" s="205">
        <v>7.2835000000000001</v>
      </c>
      <c r="P269" s="99"/>
      <c r="Q269" s="98"/>
      <c r="R269" s="205">
        <v>9.6696000000000009</v>
      </c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205">
        <v>9.3680000000000003</v>
      </c>
      <c r="AN269" s="98"/>
      <c r="AO269" s="98"/>
      <c r="AP269" s="205">
        <v>10.904</v>
      </c>
      <c r="AQ269" s="98"/>
      <c r="AR269" s="98"/>
      <c r="AS269" s="205">
        <v>3.6486999999999998</v>
      </c>
      <c r="AT269" s="98"/>
      <c r="AU269" s="98"/>
      <c r="AV269" s="100">
        <v>0</v>
      </c>
      <c r="AW269" s="100">
        <v>0</v>
      </c>
      <c r="AX269" s="100"/>
      <c r="AY269" s="100" t="s">
        <v>3372</v>
      </c>
      <c r="AZ269" s="205">
        <v>1.4384999999999999</v>
      </c>
      <c r="BA269" s="98"/>
      <c r="BB269" s="98"/>
      <c r="BC269" s="205">
        <v>3.6486999999999998</v>
      </c>
      <c r="BD269" s="98"/>
      <c r="BE269" s="98"/>
      <c r="BF269" s="205">
        <v>3.6486999999999998</v>
      </c>
      <c r="BG269" s="98"/>
      <c r="BH269" s="98"/>
      <c r="BI269" s="97"/>
      <c r="BJ269" s="125">
        <v>45113</v>
      </c>
      <c r="BK269" s="125">
        <v>45113</v>
      </c>
      <c r="BL269" s="126">
        <v>58895896</v>
      </c>
      <c r="BM269" s="207">
        <v>1093.68</v>
      </c>
      <c r="BN269" s="96"/>
      <c r="BO269" s="100" t="s">
        <v>1136</v>
      </c>
      <c r="BP269" s="100"/>
    </row>
    <row r="270" spans="1:68" ht="15.95" customHeight="1">
      <c r="A270" s="93" t="s">
        <v>1484</v>
      </c>
      <c r="B270" s="94" t="s">
        <v>3478</v>
      </c>
      <c r="C270" s="202">
        <v>1.4558</v>
      </c>
      <c r="D270" s="101"/>
      <c r="E270" s="101"/>
      <c r="F270" s="202">
        <v>0.25330000000000003</v>
      </c>
      <c r="G270" s="101"/>
      <c r="H270" s="101"/>
      <c r="I270" s="202">
        <v>0.79920000000000002</v>
      </c>
      <c r="J270" s="101"/>
      <c r="K270" s="101"/>
      <c r="L270" s="202">
        <v>1.732</v>
      </c>
      <c r="M270" s="101"/>
      <c r="N270" s="101"/>
      <c r="O270" s="202">
        <v>7.3486000000000002</v>
      </c>
      <c r="P270" s="102"/>
      <c r="Q270" s="101"/>
      <c r="R270" s="202">
        <v>9.8035999999999994</v>
      </c>
      <c r="S270" s="101"/>
      <c r="T270" s="101"/>
      <c r="U270" s="202">
        <v>12.2158</v>
      </c>
      <c r="V270" s="101"/>
      <c r="W270" s="101"/>
      <c r="X270" s="202">
        <v>15.349</v>
      </c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202">
        <v>21.2133</v>
      </c>
      <c r="AN270" s="101"/>
      <c r="AO270" s="101"/>
      <c r="AP270" s="202">
        <v>11.0093</v>
      </c>
      <c r="AQ270" s="101"/>
      <c r="AR270" s="101"/>
      <c r="AS270" s="202">
        <v>3.6877</v>
      </c>
      <c r="AT270" s="101"/>
      <c r="AU270" s="101"/>
      <c r="AV270" s="95">
        <v>0</v>
      </c>
      <c r="AW270" s="95">
        <v>0</v>
      </c>
      <c r="AX270" s="95"/>
      <c r="AY270" s="95" t="s">
        <v>3372</v>
      </c>
      <c r="AZ270" s="202">
        <v>1.4558</v>
      </c>
      <c r="BA270" s="101"/>
      <c r="BB270" s="101"/>
      <c r="BC270" s="202">
        <v>3.6877</v>
      </c>
      <c r="BD270" s="101"/>
      <c r="BE270" s="101"/>
      <c r="BF270" s="202">
        <v>3.6877</v>
      </c>
      <c r="BG270" s="101"/>
      <c r="BH270" s="101"/>
      <c r="BI270" s="94"/>
      <c r="BJ270" s="121">
        <v>44930</v>
      </c>
      <c r="BK270" s="121">
        <v>44930</v>
      </c>
      <c r="BL270" s="122">
        <v>2635378467</v>
      </c>
      <c r="BM270" s="204">
        <v>1207.06</v>
      </c>
      <c r="BN270" s="93"/>
      <c r="BO270" s="95" t="s">
        <v>1136</v>
      </c>
      <c r="BP270" s="95"/>
    </row>
    <row r="271" spans="1:68" ht="15.95" customHeight="1">
      <c r="A271" s="96" t="s">
        <v>1489</v>
      </c>
      <c r="B271" s="97" t="s">
        <v>3479</v>
      </c>
      <c r="C271" s="205">
        <v>1.5757000000000001</v>
      </c>
      <c r="D271" s="98"/>
      <c r="E271" s="98"/>
      <c r="F271" s="205">
        <v>0.2545</v>
      </c>
      <c r="G271" s="98"/>
      <c r="H271" s="98"/>
      <c r="I271" s="205">
        <v>0.83740000000000003</v>
      </c>
      <c r="J271" s="98"/>
      <c r="K271" s="98"/>
      <c r="L271" s="205">
        <v>1.8627</v>
      </c>
      <c r="M271" s="98"/>
      <c r="N271" s="98"/>
      <c r="O271" s="205">
        <v>7.7632000000000003</v>
      </c>
      <c r="P271" s="99"/>
      <c r="Q271" s="98"/>
      <c r="R271" s="205">
        <v>10.3164</v>
      </c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205">
        <v>10.301</v>
      </c>
      <c r="AN271" s="98"/>
      <c r="AO271" s="98"/>
      <c r="AP271" s="205">
        <v>11.4636</v>
      </c>
      <c r="AQ271" s="98"/>
      <c r="AR271" s="98"/>
      <c r="AS271" s="205">
        <v>4.0183</v>
      </c>
      <c r="AT271" s="98"/>
      <c r="AU271" s="98"/>
      <c r="AV271" s="100">
        <v>0</v>
      </c>
      <c r="AW271" s="100">
        <v>0</v>
      </c>
      <c r="AX271" s="100"/>
      <c r="AY271" s="100" t="s">
        <v>3372</v>
      </c>
      <c r="AZ271" s="205">
        <v>1.5757000000000001</v>
      </c>
      <c r="BA271" s="98"/>
      <c r="BB271" s="98"/>
      <c r="BC271" s="205">
        <v>4.0183</v>
      </c>
      <c r="BD271" s="98"/>
      <c r="BE271" s="98"/>
      <c r="BF271" s="205">
        <v>4.0183</v>
      </c>
      <c r="BG271" s="98"/>
      <c r="BH271" s="98"/>
      <c r="BI271" s="97"/>
      <c r="BJ271" s="125">
        <v>45114</v>
      </c>
      <c r="BK271" s="125">
        <v>45114</v>
      </c>
      <c r="BL271" s="126">
        <v>72596988</v>
      </c>
      <c r="BM271" s="207">
        <v>1103.01</v>
      </c>
      <c r="BN271" s="96"/>
      <c r="BO271" s="100" t="s">
        <v>1136</v>
      </c>
      <c r="BP271" s="100"/>
    </row>
    <row r="272" spans="1:68" ht="15.95" customHeight="1">
      <c r="A272" s="93" t="s">
        <v>1493</v>
      </c>
      <c r="B272" s="94" t="s">
        <v>3480</v>
      </c>
      <c r="C272" s="202">
        <v>1.5719000000000001</v>
      </c>
      <c r="D272" s="101"/>
      <c r="E272" s="101"/>
      <c r="F272" s="202">
        <v>0.25359999999999999</v>
      </c>
      <c r="G272" s="101"/>
      <c r="H272" s="101"/>
      <c r="I272" s="202">
        <v>0.83499999999999996</v>
      </c>
      <c r="J272" s="101"/>
      <c r="K272" s="101"/>
      <c r="L272" s="202">
        <v>1.8671</v>
      </c>
      <c r="M272" s="101"/>
      <c r="N272" s="101"/>
      <c r="O272" s="202">
        <v>7.7854000000000001</v>
      </c>
      <c r="P272" s="102"/>
      <c r="Q272" s="101"/>
      <c r="R272" s="202">
        <v>10.3108</v>
      </c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202">
        <v>12.053800000000001</v>
      </c>
      <c r="AN272" s="101"/>
      <c r="AO272" s="101"/>
      <c r="AP272" s="202">
        <v>11.462999999999999</v>
      </c>
      <c r="AQ272" s="101"/>
      <c r="AR272" s="101"/>
      <c r="AS272" s="202">
        <v>4.0427</v>
      </c>
      <c r="AT272" s="101"/>
      <c r="AU272" s="101"/>
      <c r="AV272" s="95">
        <v>0</v>
      </c>
      <c r="AW272" s="95">
        <v>0</v>
      </c>
      <c r="AX272" s="95"/>
      <c r="AY272" s="95" t="s">
        <v>3372</v>
      </c>
      <c r="AZ272" s="202">
        <v>1.5719000000000001</v>
      </c>
      <c r="BA272" s="101"/>
      <c r="BB272" s="101"/>
      <c r="BC272" s="202">
        <v>4.0427</v>
      </c>
      <c r="BD272" s="101"/>
      <c r="BE272" s="101"/>
      <c r="BF272" s="202">
        <v>4.0427</v>
      </c>
      <c r="BG272" s="101"/>
      <c r="BH272" s="101"/>
      <c r="BI272" s="94"/>
      <c r="BJ272" s="121">
        <v>45093</v>
      </c>
      <c r="BK272" s="121">
        <v>45093</v>
      </c>
      <c r="BL272" s="122">
        <v>1529283</v>
      </c>
      <c r="BM272" s="204">
        <v>1114.6300000000001</v>
      </c>
      <c r="BN272" s="93"/>
      <c r="BO272" s="95" t="s">
        <v>1136</v>
      </c>
      <c r="BP272" s="95"/>
    </row>
    <row r="273" spans="1:68" ht="15.95" customHeight="1">
      <c r="A273" s="96" t="s">
        <v>1497</v>
      </c>
      <c r="B273" s="97" t="s">
        <v>3481</v>
      </c>
      <c r="C273" s="205">
        <v>1.5647</v>
      </c>
      <c r="D273" s="98"/>
      <c r="E273" s="98"/>
      <c r="F273" s="205">
        <v>0.25390000000000001</v>
      </c>
      <c r="G273" s="98"/>
      <c r="H273" s="98"/>
      <c r="I273" s="205">
        <v>0.83440000000000003</v>
      </c>
      <c r="J273" s="98"/>
      <c r="K273" s="98"/>
      <c r="L273" s="205">
        <v>1.8494999999999999</v>
      </c>
      <c r="M273" s="98"/>
      <c r="N273" s="98"/>
      <c r="O273" s="205">
        <v>7.7225999999999999</v>
      </c>
      <c r="P273" s="99"/>
      <c r="Q273" s="98"/>
      <c r="R273" s="205">
        <v>10.2326</v>
      </c>
      <c r="S273" s="98"/>
      <c r="T273" s="98"/>
      <c r="U273" s="205">
        <v>13.005000000000001</v>
      </c>
      <c r="V273" s="98"/>
      <c r="W273" s="98"/>
      <c r="X273" s="205">
        <v>16.741499999999998</v>
      </c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8"/>
      <c r="AK273" s="98"/>
      <c r="AL273" s="98"/>
      <c r="AM273" s="205">
        <v>23.112100000000002</v>
      </c>
      <c r="AN273" s="98"/>
      <c r="AO273" s="98"/>
      <c r="AP273" s="205">
        <v>11.397600000000001</v>
      </c>
      <c r="AQ273" s="98"/>
      <c r="AR273" s="98"/>
      <c r="AS273" s="205">
        <v>3.9925999999999999</v>
      </c>
      <c r="AT273" s="98"/>
      <c r="AU273" s="98"/>
      <c r="AV273" s="100">
        <v>0</v>
      </c>
      <c r="AW273" s="100">
        <v>0</v>
      </c>
      <c r="AX273" s="100"/>
      <c r="AY273" s="100" t="s">
        <v>3372</v>
      </c>
      <c r="AZ273" s="205">
        <v>1.5647</v>
      </c>
      <c r="BA273" s="98"/>
      <c r="BB273" s="98"/>
      <c r="BC273" s="205">
        <v>3.9925999999999999</v>
      </c>
      <c r="BD273" s="98"/>
      <c r="BE273" s="98"/>
      <c r="BF273" s="205">
        <v>3.9925999999999999</v>
      </c>
      <c r="BG273" s="98"/>
      <c r="BH273" s="98"/>
      <c r="BI273" s="97"/>
      <c r="BJ273" s="125">
        <v>44930</v>
      </c>
      <c r="BK273" s="125">
        <v>44930</v>
      </c>
      <c r="BL273" s="126">
        <v>392551294</v>
      </c>
      <c r="BM273" s="207">
        <v>1224.17</v>
      </c>
      <c r="BN273" s="96"/>
      <c r="BO273" s="100" t="s">
        <v>1136</v>
      </c>
      <c r="BP273" s="100"/>
    </row>
    <row r="274" spans="1:68" ht="15.95" customHeight="1">
      <c r="A274" s="93" t="s">
        <v>1501</v>
      </c>
      <c r="B274" s="94" t="s">
        <v>3482</v>
      </c>
      <c r="C274" s="202">
        <v>2.2029999999999998</v>
      </c>
      <c r="D274" s="101"/>
      <c r="E274" s="101"/>
      <c r="F274" s="202">
        <v>0.23730000000000001</v>
      </c>
      <c r="G274" s="101"/>
      <c r="H274" s="101"/>
      <c r="I274" s="202">
        <v>0.89239999999999997</v>
      </c>
      <c r="J274" s="101"/>
      <c r="K274" s="101"/>
      <c r="L274" s="101"/>
      <c r="M274" s="101"/>
      <c r="N274" s="101"/>
      <c r="O274" s="101"/>
      <c r="P274" s="102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202">
        <v>2.2029999999999998</v>
      </c>
      <c r="AN274" s="101"/>
      <c r="AO274" s="101"/>
      <c r="AP274" s="101"/>
      <c r="AQ274" s="101"/>
      <c r="AR274" s="101"/>
      <c r="AS274" s="101"/>
      <c r="AT274" s="101"/>
      <c r="AU274" s="101"/>
      <c r="AV274" s="95">
        <v>0</v>
      </c>
      <c r="AW274" s="95">
        <v>0</v>
      </c>
      <c r="AX274" s="95"/>
      <c r="AY274" s="95" t="s">
        <v>3372</v>
      </c>
      <c r="AZ274" s="101"/>
      <c r="BA274" s="101"/>
      <c r="BB274" s="101"/>
      <c r="BC274" s="101"/>
      <c r="BD274" s="101"/>
      <c r="BE274" s="101"/>
      <c r="BF274" s="101"/>
      <c r="BG274" s="101"/>
      <c r="BH274" s="101"/>
      <c r="BI274" s="94"/>
      <c r="BJ274" s="121">
        <v>44909</v>
      </c>
      <c r="BK274" s="121">
        <v>45327</v>
      </c>
      <c r="BL274" s="122">
        <v>709340</v>
      </c>
      <c r="BM274" s="204">
        <v>1022.03</v>
      </c>
      <c r="BN274" s="93"/>
      <c r="BO274" s="95" t="s">
        <v>1136</v>
      </c>
      <c r="BP274" s="95"/>
    </row>
    <row r="275" spans="1:68" ht="15.95" customHeight="1">
      <c r="A275" s="96" t="s">
        <v>1505</v>
      </c>
      <c r="B275" s="97" t="s">
        <v>3483</v>
      </c>
      <c r="C275" s="205">
        <v>1.7199</v>
      </c>
      <c r="D275" s="98"/>
      <c r="E275" s="98"/>
      <c r="F275" s="205">
        <v>0.2364</v>
      </c>
      <c r="G275" s="98"/>
      <c r="H275" s="98"/>
      <c r="I275" s="205">
        <v>0.88670000000000004</v>
      </c>
      <c r="J275" s="98"/>
      <c r="K275" s="98"/>
      <c r="L275" s="205">
        <v>2.0192999999999999</v>
      </c>
      <c r="M275" s="98"/>
      <c r="N275" s="98"/>
      <c r="O275" s="205">
        <v>8.2754999999999992</v>
      </c>
      <c r="P275" s="99"/>
      <c r="Q275" s="98"/>
      <c r="R275" s="205">
        <v>10.84</v>
      </c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  <c r="AF275" s="98"/>
      <c r="AG275" s="98"/>
      <c r="AH275" s="98"/>
      <c r="AI275" s="98"/>
      <c r="AJ275" s="98"/>
      <c r="AK275" s="98"/>
      <c r="AL275" s="98"/>
      <c r="AM275" s="205">
        <v>12.6744</v>
      </c>
      <c r="AN275" s="98"/>
      <c r="AO275" s="98"/>
      <c r="AP275" s="205">
        <v>11.959</v>
      </c>
      <c r="AQ275" s="98"/>
      <c r="AR275" s="98"/>
      <c r="AS275" s="205">
        <v>4.492</v>
      </c>
      <c r="AT275" s="98"/>
      <c r="AU275" s="98"/>
      <c r="AV275" s="100">
        <v>0</v>
      </c>
      <c r="AW275" s="100">
        <v>0</v>
      </c>
      <c r="AX275" s="100"/>
      <c r="AY275" s="100" t="s">
        <v>3372</v>
      </c>
      <c r="AZ275" s="205">
        <v>1.7199</v>
      </c>
      <c r="BA275" s="98"/>
      <c r="BB275" s="98"/>
      <c r="BC275" s="205">
        <v>4.492</v>
      </c>
      <c r="BD275" s="98"/>
      <c r="BE275" s="98"/>
      <c r="BF275" s="205">
        <v>4.492</v>
      </c>
      <c r="BG275" s="98"/>
      <c r="BH275" s="98"/>
      <c r="BI275" s="97"/>
      <c r="BJ275" s="125">
        <v>45093</v>
      </c>
      <c r="BK275" s="125">
        <v>45093</v>
      </c>
      <c r="BL275" s="126">
        <v>19070481</v>
      </c>
      <c r="BM275" s="207">
        <v>1119.5899999999999</v>
      </c>
      <c r="BN275" s="96"/>
      <c r="BO275" s="100" t="s">
        <v>1136</v>
      </c>
      <c r="BP275" s="100"/>
    </row>
    <row r="276" spans="1:68" ht="15.95" customHeight="1">
      <c r="A276" s="93" t="s">
        <v>1509</v>
      </c>
      <c r="B276" s="94" t="s">
        <v>3484</v>
      </c>
      <c r="C276" s="202">
        <v>1.722</v>
      </c>
      <c r="D276" s="101"/>
      <c r="E276" s="101"/>
      <c r="F276" s="202">
        <v>0.2374</v>
      </c>
      <c r="G276" s="101"/>
      <c r="H276" s="101"/>
      <c r="I276" s="202">
        <v>0.88749999999999996</v>
      </c>
      <c r="J276" s="101"/>
      <c r="K276" s="101"/>
      <c r="L276" s="202">
        <v>2.0209999999999999</v>
      </c>
      <c r="M276" s="101"/>
      <c r="N276" s="101"/>
      <c r="O276" s="202">
        <v>8.2812000000000001</v>
      </c>
      <c r="P276" s="102"/>
      <c r="Q276" s="101"/>
      <c r="R276" s="202">
        <v>10.852399999999999</v>
      </c>
      <c r="S276" s="101"/>
      <c r="T276" s="101"/>
      <c r="U276" s="202">
        <v>13.983499999999999</v>
      </c>
      <c r="V276" s="101"/>
      <c r="W276" s="101"/>
      <c r="X276" s="202">
        <v>17.984100000000002</v>
      </c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202">
        <v>25.218900000000001</v>
      </c>
      <c r="AN276" s="101"/>
      <c r="AO276" s="101"/>
      <c r="AP276" s="202">
        <v>11.968500000000001</v>
      </c>
      <c r="AQ276" s="101"/>
      <c r="AR276" s="101"/>
      <c r="AS276" s="202">
        <v>4.4957000000000003</v>
      </c>
      <c r="AT276" s="101"/>
      <c r="AU276" s="101"/>
      <c r="AV276" s="95">
        <v>0</v>
      </c>
      <c r="AW276" s="95">
        <v>0</v>
      </c>
      <c r="AX276" s="95"/>
      <c r="AY276" s="95" t="s">
        <v>3372</v>
      </c>
      <c r="AZ276" s="202">
        <v>1.722</v>
      </c>
      <c r="BA276" s="101"/>
      <c r="BB276" s="101"/>
      <c r="BC276" s="202">
        <v>4.4957000000000003</v>
      </c>
      <c r="BD276" s="101"/>
      <c r="BE276" s="101"/>
      <c r="BF276" s="202">
        <v>4.4957000000000003</v>
      </c>
      <c r="BG276" s="101"/>
      <c r="BH276" s="101"/>
      <c r="BI276" s="94"/>
      <c r="BJ276" s="121">
        <v>44924</v>
      </c>
      <c r="BK276" s="121">
        <v>44924</v>
      </c>
      <c r="BL276" s="122">
        <v>899651285</v>
      </c>
      <c r="BM276" s="204">
        <v>1245.8399999999999</v>
      </c>
      <c r="BN276" s="93"/>
      <c r="BO276" s="95" t="s">
        <v>1136</v>
      </c>
      <c r="BP276" s="95"/>
    </row>
    <row r="277" spans="1:68" ht="15.95" customHeight="1">
      <c r="A277" s="96" t="s">
        <v>1514</v>
      </c>
      <c r="B277" s="97" t="s">
        <v>3485</v>
      </c>
      <c r="C277" s="205">
        <v>1.8605</v>
      </c>
      <c r="D277" s="98"/>
      <c r="E277" s="98"/>
      <c r="F277" s="205">
        <v>0.21249999999999999</v>
      </c>
      <c r="G277" s="98"/>
      <c r="H277" s="98"/>
      <c r="I277" s="205">
        <v>0.93279999999999996</v>
      </c>
      <c r="J277" s="98"/>
      <c r="K277" s="98"/>
      <c r="L277" s="205">
        <v>2.1726000000000001</v>
      </c>
      <c r="M277" s="98"/>
      <c r="N277" s="98"/>
      <c r="O277" s="205">
        <v>8.8003999999999998</v>
      </c>
      <c r="P277" s="99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  <c r="AF277" s="98"/>
      <c r="AG277" s="98"/>
      <c r="AH277" s="98"/>
      <c r="AI277" s="98"/>
      <c r="AJ277" s="98"/>
      <c r="AK277" s="98"/>
      <c r="AL277" s="98"/>
      <c r="AM277" s="205">
        <v>9.3889999999999993</v>
      </c>
      <c r="AN277" s="98"/>
      <c r="AO277" s="98"/>
      <c r="AP277" s="205">
        <v>12.6015</v>
      </c>
      <c r="AQ277" s="98"/>
      <c r="AR277" s="98"/>
      <c r="AS277" s="205">
        <v>4.9436</v>
      </c>
      <c r="AT277" s="98"/>
      <c r="AU277" s="98"/>
      <c r="AV277" s="100">
        <v>0</v>
      </c>
      <c r="AW277" s="100">
        <v>0</v>
      </c>
      <c r="AX277" s="100"/>
      <c r="AY277" s="100" t="s">
        <v>3372</v>
      </c>
      <c r="AZ277" s="205">
        <v>1.8605</v>
      </c>
      <c r="BA277" s="98"/>
      <c r="BB277" s="98"/>
      <c r="BC277" s="205">
        <v>4.9436</v>
      </c>
      <c r="BD277" s="98"/>
      <c r="BE277" s="98"/>
      <c r="BF277" s="205">
        <v>4.9436</v>
      </c>
      <c r="BG277" s="98"/>
      <c r="BH277" s="98"/>
      <c r="BI277" s="97"/>
      <c r="BJ277" s="125">
        <v>44909</v>
      </c>
      <c r="BK277" s="125">
        <v>45169</v>
      </c>
      <c r="BL277" s="126">
        <v>6608978</v>
      </c>
      <c r="BM277" s="207">
        <v>1093.8900000000001</v>
      </c>
      <c r="BN277" s="96"/>
      <c r="BO277" s="100" t="s">
        <v>1136</v>
      </c>
      <c r="BP277" s="100"/>
    </row>
    <row r="278" spans="1:68" ht="15.95" customHeight="1">
      <c r="A278" s="93" t="s">
        <v>1518</v>
      </c>
      <c r="B278" s="94" t="s">
        <v>3486</v>
      </c>
      <c r="C278" s="202">
        <v>1.8475999999999999</v>
      </c>
      <c r="D278" s="101"/>
      <c r="E278" s="101"/>
      <c r="F278" s="202">
        <v>0.21299999999999999</v>
      </c>
      <c r="G278" s="101"/>
      <c r="H278" s="101"/>
      <c r="I278" s="202">
        <v>0.92889999999999995</v>
      </c>
      <c r="J278" s="101"/>
      <c r="K278" s="101"/>
      <c r="L278" s="202">
        <v>2.1575000000000002</v>
      </c>
      <c r="M278" s="101"/>
      <c r="N278" s="101"/>
      <c r="O278" s="202">
        <v>8.7361000000000004</v>
      </c>
      <c r="P278" s="102"/>
      <c r="Q278" s="101"/>
      <c r="R278" s="202">
        <v>11.381500000000001</v>
      </c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202">
        <v>13.3185</v>
      </c>
      <c r="AN278" s="101"/>
      <c r="AO278" s="101"/>
      <c r="AP278" s="202">
        <v>12.4459</v>
      </c>
      <c r="AQ278" s="101"/>
      <c r="AR278" s="101"/>
      <c r="AS278" s="202">
        <v>4.9138000000000002</v>
      </c>
      <c r="AT278" s="101"/>
      <c r="AU278" s="101"/>
      <c r="AV278" s="95">
        <v>0</v>
      </c>
      <c r="AW278" s="95">
        <v>0</v>
      </c>
      <c r="AX278" s="95"/>
      <c r="AY278" s="95" t="s">
        <v>3372</v>
      </c>
      <c r="AZ278" s="202">
        <v>1.8475999999999999</v>
      </c>
      <c r="BA278" s="101"/>
      <c r="BB278" s="101"/>
      <c r="BC278" s="202">
        <v>4.9138000000000002</v>
      </c>
      <c r="BD278" s="101"/>
      <c r="BE278" s="101"/>
      <c r="BF278" s="202">
        <v>4.9138000000000002</v>
      </c>
      <c r="BG278" s="101"/>
      <c r="BH278" s="101"/>
      <c r="BI278" s="94"/>
      <c r="BJ278" s="121">
        <v>45093</v>
      </c>
      <c r="BK278" s="121">
        <v>45093</v>
      </c>
      <c r="BL278" s="122">
        <v>28178188</v>
      </c>
      <c r="BM278" s="204">
        <v>1124.56</v>
      </c>
      <c r="BN278" s="93"/>
      <c r="BO278" s="95" t="s">
        <v>1136</v>
      </c>
      <c r="BP278" s="95"/>
    </row>
    <row r="279" spans="1:68" ht="15.95" customHeight="1">
      <c r="A279" s="96" t="s">
        <v>1522</v>
      </c>
      <c r="B279" s="97" t="s">
        <v>3487</v>
      </c>
      <c r="C279" s="205">
        <v>1.8475999999999999</v>
      </c>
      <c r="D279" s="98"/>
      <c r="E279" s="98"/>
      <c r="F279" s="205">
        <v>0.21240000000000001</v>
      </c>
      <c r="G279" s="98"/>
      <c r="H279" s="98"/>
      <c r="I279" s="205">
        <v>0.92959999999999998</v>
      </c>
      <c r="J279" s="98"/>
      <c r="K279" s="98"/>
      <c r="L279" s="205">
        <v>2.1576</v>
      </c>
      <c r="M279" s="98"/>
      <c r="N279" s="98"/>
      <c r="O279" s="205">
        <v>8.7339000000000002</v>
      </c>
      <c r="P279" s="99"/>
      <c r="Q279" s="98"/>
      <c r="R279" s="205">
        <v>11.3828</v>
      </c>
      <c r="S279" s="98"/>
      <c r="T279" s="98"/>
      <c r="U279" s="205">
        <v>14.6957</v>
      </c>
      <c r="V279" s="98"/>
      <c r="W279" s="98"/>
      <c r="X279" s="205">
        <v>19.024100000000001</v>
      </c>
      <c r="Y279" s="98"/>
      <c r="Z279" s="98"/>
      <c r="AA279" s="98"/>
      <c r="AB279" s="98"/>
      <c r="AC279" s="98"/>
      <c r="AD279" s="98"/>
      <c r="AE279" s="98"/>
      <c r="AF279" s="98"/>
      <c r="AG279" s="98"/>
      <c r="AH279" s="98"/>
      <c r="AI279" s="98"/>
      <c r="AJ279" s="98"/>
      <c r="AK279" s="98"/>
      <c r="AL279" s="98"/>
      <c r="AM279" s="205">
        <v>26.252400000000002</v>
      </c>
      <c r="AN279" s="98"/>
      <c r="AO279" s="98"/>
      <c r="AP279" s="205">
        <v>12.4452</v>
      </c>
      <c r="AQ279" s="98"/>
      <c r="AR279" s="98"/>
      <c r="AS279" s="205">
        <v>4.9104999999999999</v>
      </c>
      <c r="AT279" s="98"/>
      <c r="AU279" s="98"/>
      <c r="AV279" s="100">
        <v>0</v>
      </c>
      <c r="AW279" s="100">
        <v>0</v>
      </c>
      <c r="AX279" s="100"/>
      <c r="AY279" s="100" t="s">
        <v>3372</v>
      </c>
      <c r="AZ279" s="205">
        <v>1.8475999999999999</v>
      </c>
      <c r="BA279" s="98"/>
      <c r="BB279" s="98"/>
      <c r="BC279" s="205">
        <v>4.9104999999999999</v>
      </c>
      <c r="BD279" s="98"/>
      <c r="BE279" s="98"/>
      <c r="BF279" s="205">
        <v>4.9104999999999999</v>
      </c>
      <c r="BG279" s="98"/>
      <c r="BH279" s="98"/>
      <c r="BI279" s="97"/>
      <c r="BJ279" s="125">
        <v>44930</v>
      </c>
      <c r="BK279" s="125">
        <v>44930</v>
      </c>
      <c r="BL279" s="126">
        <v>625372038</v>
      </c>
      <c r="BM279" s="207">
        <v>1255.17</v>
      </c>
      <c r="BN279" s="96"/>
      <c r="BO279" s="100" t="s">
        <v>1136</v>
      </c>
      <c r="BP279" s="100"/>
    </row>
    <row r="280" spans="1:68" ht="15.95" customHeight="1">
      <c r="A280" s="93" t="s">
        <v>1527</v>
      </c>
      <c r="B280" s="94" t="s">
        <v>3488</v>
      </c>
      <c r="C280" s="202">
        <v>1.9671000000000001</v>
      </c>
      <c r="D280" s="101"/>
      <c r="E280" s="101"/>
      <c r="F280" s="202">
        <v>0.19070000000000001</v>
      </c>
      <c r="G280" s="101"/>
      <c r="H280" s="101"/>
      <c r="I280" s="202">
        <v>0.96160000000000001</v>
      </c>
      <c r="J280" s="101"/>
      <c r="K280" s="101"/>
      <c r="L280" s="202">
        <v>2.2881999999999998</v>
      </c>
      <c r="M280" s="101"/>
      <c r="N280" s="101"/>
      <c r="O280" s="202">
        <v>9.2019000000000002</v>
      </c>
      <c r="P280" s="102"/>
      <c r="Q280" s="101"/>
      <c r="R280" s="202">
        <v>11.940899999999999</v>
      </c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202">
        <v>11.398</v>
      </c>
      <c r="AN280" s="101"/>
      <c r="AO280" s="101"/>
      <c r="AP280" s="202">
        <v>12.9465</v>
      </c>
      <c r="AQ280" s="101"/>
      <c r="AR280" s="101"/>
      <c r="AS280" s="202">
        <v>5.3299000000000003</v>
      </c>
      <c r="AT280" s="101"/>
      <c r="AU280" s="101"/>
      <c r="AV280" s="95">
        <v>0</v>
      </c>
      <c r="AW280" s="95">
        <v>0</v>
      </c>
      <c r="AX280" s="95"/>
      <c r="AY280" s="95" t="s">
        <v>3372</v>
      </c>
      <c r="AZ280" s="202">
        <v>1.9671000000000001</v>
      </c>
      <c r="BA280" s="101"/>
      <c r="BB280" s="101"/>
      <c r="BC280" s="202">
        <v>5.3299000000000003</v>
      </c>
      <c r="BD280" s="101"/>
      <c r="BE280" s="101"/>
      <c r="BF280" s="202">
        <v>5.3299000000000003</v>
      </c>
      <c r="BG280" s="101"/>
      <c r="BH280" s="101"/>
      <c r="BI280" s="94"/>
      <c r="BJ280" s="121">
        <v>45132</v>
      </c>
      <c r="BK280" s="121">
        <v>45132</v>
      </c>
      <c r="BL280" s="122">
        <v>32855149</v>
      </c>
      <c r="BM280" s="204">
        <v>1113.98</v>
      </c>
      <c r="BN280" s="93"/>
      <c r="BO280" s="95" t="s">
        <v>1136</v>
      </c>
      <c r="BP280" s="95"/>
    </row>
    <row r="281" spans="1:68" ht="15.95" customHeight="1">
      <c r="A281" s="96" t="s">
        <v>1531</v>
      </c>
      <c r="B281" s="97" t="s">
        <v>3489</v>
      </c>
      <c r="C281" s="205">
        <v>1.976</v>
      </c>
      <c r="D281" s="98"/>
      <c r="E281" s="98"/>
      <c r="F281" s="205">
        <v>0.1908</v>
      </c>
      <c r="G281" s="98"/>
      <c r="H281" s="98"/>
      <c r="I281" s="205">
        <v>0.96309999999999996</v>
      </c>
      <c r="J281" s="98"/>
      <c r="K281" s="98"/>
      <c r="L281" s="205">
        <v>2.3005</v>
      </c>
      <c r="M281" s="98"/>
      <c r="N281" s="98"/>
      <c r="O281" s="205">
        <v>9.2624999999999993</v>
      </c>
      <c r="P281" s="99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  <c r="AF281" s="98"/>
      <c r="AG281" s="98"/>
      <c r="AH281" s="98"/>
      <c r="AI281" s="98"/>
      <c r="AJ281" s="98"/>
      <c r="AK281" s="98"/>
      <c r="AL281" s="98"/>
      <c r="AM281" s="205">
        <v>10.282999999999999</v>
      </c>
      <c r="AN281" s="98"/>
      <c r="AO281" s="98"/>
      <c r="AP281" s="205">
        <v>13.091100000000001</v>
      </c>
      <c r="AQ281" s="98"/>
      <c r="AR281" s="98"/>
      <c r="AS281" s="205">
        <v>5.3535000000000004</v>
      </c>
      <c r="AT281" s="98"/>
      <c r="AU281" s="98"/>
      <c r="AV281" s="100">
        <v>0</v>
      </c>
      <c r="AW281" s="100">
        <v>0</v>
      </c>
      <c r="AX281" s="100"/>
      <c r="AY281" s="100" t="s">
        <v>3372</v>
      </c>
      <c r="AZ281" s="205">
        <v>1.976</v>
      </c>
      <c r="BA281" s="98"/>
      <c r="BB281" s="98"/>
      <c r="BC281" s="205">
        <v>5.3535000000000004</v>
      </c>
      <c r="BD281" s="98"/>
      <c r="BE281" s="98"/>
      <c r="BF281" s="205">
        <v>5.3535000000000004</v>
      </c>
      <c r="BG281" s="98"/>
      <c r="BH281" s="98"/>
      <c r="BI281" s="97"/>
      <c r="BJ281" s="125">
        <v>44909</v>
      </c>
      <c r="BK281" s="125">
        <v>45183</v>
      </c>
      <c r="BL281" s="126">
        <v>35049197</v>
      </c>
      <c r="BM281" s="207">
        <v>1102.83</v>
      </c>
      <c r="BN281" s="96"/>
      <c r="BO281" s="100" t="s">
        <v>1136</v>
      </c>
      <c r="BP281" s="100"/>
    </row>
    <row r="282" spans="1:68" ht="15.95" customHeight="1">
      <c r="A282" s="93" t="s">
        <v>1535</v>
      </c>
      <c r="B282" s="94" t="s">
        <v>3490</v>
      </c>
      <c r="C282" s="202">
        <v>1.964</v>
      </c>
      <c r="D282" s="101"/>
      <c r="E282" s="101"/>
      <c r="F282" s="202">
        <v>0.19040000000000001</v>
      </c>
      <c r="G282" s="101"/>
      <c r="H282" s="101"/>
      <c r="I282" s="202">
        <v>0.96120000000000005</v>
      </c>
      <c r="J282" s="101"/>
      <c r="K282" s="101"/>
      <c r="L282" s="202">
        <v>2.2858000000000001</v>
      </c>
      <c r="M282" s="101"/>
      <c r="N282" s="101"/>
      <c r="O282" s="202">
        <v>9.1951000000000001</v>
      </c>
      <c r="P282" s="102"/>
      <c r="Q282" s="101"/>
      <c r="R282" s="202">
        <v>11.9293</v>
      </c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202">
        <v>14.091699999999999</v>
      </c>
      <c r="AN282" s="101"/>
      <c r="AO282" s="101"/>
      <c r="AP282" s="202">
        <v>12.9353</v>
      </c>
      <c r="AQ282" s="101"/>
      <c r="AR282" s="101"/>
      <c r="AS282" s="202">
        <v>5.3255999999999997</v>
      </c>
      <c r="AT282" s="101"/>
      <c r="AU282" s="101"/>
      <c r="AV282" s="95">
        <v>0</v>
      </c>
      <c r="AW282" s="95">
        <v>0</v>
      </c>
      <c r="AX282" s="95"/>
      <c r="AY282" s="95" t="s">
        <v>3372</v>
      </c>
      <c r="AZ282" s="202">
        <v>1.964</v>
      </c>
      <c r="BA282" s="101"/>
      <c r="BB282" s="101"/>
      <c r="BC282" s="202">
        <v>5.3255999999999997</v>
      </c>
      <c r="BD282" s="101"/>
      <c r="BE282" s="101"/>
      <c r="BF282" s="202">
        <v>5.3255999999999997</v>
      </c>
      <c r="BG282" s="101"/>
      <c r="BH282" s="101"/>
      <c r="BI282" s="94"/>
      <c r="BJ282" s="121">
        <v>45093</v>
      </c>
      <c r="BK282" s="121">
        <v>45093</v>
      </c>
      <c r="BL282" s="122">
        <v>26324036</v>
      </c>
      <c r="BM282" s="204">
        <v>1131.25</v>
      </c>
      <c r="BN282" s="93"/>
      <c r="BO282" s="95" t="s">
        <v>1136</v>
      </c>
      <c r="BP282" s="95"/>
    </row>
    <row r="283" spans="1:68" ht="15.95" customHeight="1">
      <c r="A283" s="96" t="s">
        <v>1539</v>
      </c>
      <c r="B283" s="97" t="s">
        <v>3491</v>
      </c>
      <c r="C283" s="205">
        <v>1.9452</v>
      </c>
      <c r="D283" s="98"/>
      <c r="E283" s="98"/>
      <c r="F283" s="205">
        <v>0.18990000000000001</v>
      </c>
      <c r="G283" s="98"/>
      <c r="H283" s="98"/>
      <c r="I283" s="205">
        <v>0.95569999999999999</v>
      </c>
      <c r="J283" s="98"/>
      <c r="K283" s="98"/>
      <c r="L283" s="205">
        <v>2.2624</v>
      </c>
      <c r="M283" s="98"/>
      <c r="N283" s="98"/>
      <c r="O283" s="205">
        <v>9.1213999999999995</v>
      </c>
      <c r="P283" s="99"/>
      <c r="Q283" s="98"/>
      <c r="R283" s="205">
        <v>11.7736</v>
      </c>
      <c r="S283" s="98"/>
      <c r="T283" s="98"/>
      <c r="U283" s="205">
        <v>15.360799999999999</v>
      </c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205">
        <v>15.815300000000001</v>
      </c>
      <c r="AN283" s="98"/>
      <c r="AO283" s="98"/>
      <c r="AP283" s="205">
        <v>12.814399999999999</v>
      </c>
      <c r="AQ283" s="98"/>
      <c r="AR283" s="98"/>
      <c r="AS283" s="205">
        <v>5.2805999999999997</v>
      </c>
      <c r="AT283" s="98"/>
      <c r="AU283" s="98"/>
      <c r="AV283" s="100">
        <v>0</v>
      </c>
      <c r="AW283" s="100">
        <v>0</v>
      </c>
      <c r="AX283" s="100"/>
      <c r="AY283" s="100" t="s">
        <v>3372</v>
      </c>
      <c r="AZ283" s="205">
        <v>1.9452</v>
      </c>
      <c r="BA283" s="98"/>
      <c r="BB283" s="98"/>
      <c r="BC283" s="205">
        <v>5.2805999999999997</v>
      </c>
      <c r="BD283" s="98"/>
      <c r="BE283" s="98"/>
      <c r="BF283" s="205">
        <v>5.2805999999999997</v>
      </c>
      <c r="BG283" s="98"/>
      <c r="BH283" s="98"/>
      <c r="BI283" s="97"/>
      <c r="BJ283" s="125">
        <v>45072</v>
      </c>
      <c r="BK283" s="125">
        <v>45072</v>
      </c>
      <c r="BL283" s="126">
        <v>139341095</v>
      </c>
      <c r="BM283" s="207">
        <v>1150.3800000000001</v>
      </c>
      <c r="BN283" s="96"/>
      <c r="BO283" s="100" t="s">
        <v>1136</v>
      </c>
      <c r="BP283" s="100"/>
    </row>
    <row r="284" spans="1:68" ht="15.95" customHeight="1">
      <c r="A284" s="93" t="s">
        <v>1543</v>
      </c>
      <c r="B284" s="94" t="s">
        <v>3492</v>
      </c>
      <c r="C284" s="202">
        <v>1.9658</v>
      </c>
      <c r="D284" s="101"/>
      <c r="E284" s="101"/>
      <c r="F284" s="202">
        <v>0.19009999999999999</v>
      </c>
      <c r="G284" s="101"/>
      <c r="H284" s="101"/>
      <c r="I284" s="202">
        <v>0.96089999999999998</v>
      </c>
      <c r="J284" s="101"/>
      <c r="K284" s="101"/>
      <c r="L284" s="202">
        <v>2.2875999999999999</v>
      </c>
      <c r="M284" s="101"/>
      <c r="N284" s="101"/>
      <c r="O284" s="202">
        <v>9.1997999999999998</v>
      </c>
      <c r="P284" s="102"/>
      <c r="Q284" s="101"/>
      <c r="R284" s="202">
        <v>11.937900000000001</v>
      </c>
      <c r="S284" s="101"/>
      <c r="T284" s="101"/>
      <c r="U284" s="202">
        <v>15.6175</v>
      </c>
      <c r="V284" s="101"/>
      <c r="W284" s="101"/>
      <c r="X284" s="202">
        <v>20.203700000000001</v>
      </c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202">
        <v>27.849799999999998</v>
      </c>
      <c r="AN284" s="101"/>
      <c r="AO284" s="101"/>
      <c r="AP284" s="202">
        <v>12.9436</v>
      </c>
      <c r="AQ284" s="101"/>
      <c r="AR284" s="101"/>
      <c r="AS284" s="202">
        <v>5.3281000000000001</v>
      </c>
      <c r="AT284" s="101"/>
      <c r="AU284" s="101"/>
      <c r="AV284" s="95">
        <v>0</v>
      </c>
      <c r="AW284" s="95">
        <v>0</v>
      </c>
      <c r="AX284" s="95"/>
      <c r="AY284" s="95" t="s">
        <v>3372</v>
      </c>
      <c r="AZ284" s="202">
        <v>1.9658</v>
      </c>
      <c r="BA284" s="101"/>
      <c r="BB284" s="101"/>
      <c r="BC284" s="202">
        <v>5.3281000000000001</v>
      </c>
      <c r="BD284" s="101"/>
      <c r="BE284" s="101"/>
      <c r="BF284" s="202">
        <v>5.3281000000000001</v>
      </c>
      <c r="BG284" s="101"/>
      <c r="BH284" s="101"/>
      <c r="BI284" s="94"/>
      <c r="BJ284" s="121">
        <v>44930</v>
      </c>
      <c r="BK284" s="121">
        <v>44930</v>
      </c>
      <c r="BL284" s="122">
        <v>782926504</v>
      </c>
      <c r="BM284" s="204">
        <v>1270.31</v>
      </c>
      <c r="BN284" s="93"/>
      <c r="BO284" s="95" t="s">
        <v>1136</v>
      </c>
      <c r="BP284" s="95"/>
    </row>
    <row r="285" spans="1:68" ht="15.95" customHeight="1">
      <c r="A285" s="96" t="s">
        <v>1548</v>
      </c>
      <c r="B285" s="97" t="s">
        <v>3493</v>
      </c>
      <c r="C285" s="205">
        <v>2.069</v>
      </c>
      <c r="D285" s="98"/>
      <c r="E285" s="98"/>
      <c r="F285" s="205">
        <v>0.1757</v>
      </c>
      <c r="G285" s="98"/>
      <c r="H285" s="98"/>
      <c r="I285" s="205">
        <v>1.0034000000000001</v>
      </c>
      <c r="J285" s="98"/>
      <c r="K285" s="98"/>
      <c r="L285" s="205">
        <v>2.069</v>
      </c>
      <c r="M285" s="98"/>
      <c r="N285" s="98"/>
      <c r="O285" s="205">
        <v>2.069</v>
      </c>
      <c r="P285" s="99"/>
      <c r="Q285" s="98"/>
      <c r="R285" s="205">
        <v>2.069</v>
      </c>
      <c r="S285" s="98"/>
      <c r="T285" s="98"/>
      <c r="U285" s="205">
        <v>2.069</v>
      </c>
      <c r="V285" s="98"/>
      <c r="W285" s="98"/>
      <c r="X285" s="205">
        <v>2.069</v>
      </c>
      <c r="Y285" s="98"/>
      <c r="Z285" s="98"/>
      <c r="AA285" s="9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205">
        <v>2.069</v>
      </c>
      <c r="AN285" s="98"/>
      <c r="AO285" s="98"/>
      <c r="AP285" s="98"/>
      <c r="AQ285" s="98"/>
      <c r="AR285" s="98"/>
      <c r="AS285" s="205">
        <v>2.069</v>
      </c>
      <c r="AT285" s="98"/>
      <c r="AU285" s="98"/>
      <c r="AV285" s="100">
        <v>0</v>
      </c>
      <c r="AW285" s="100">
        <v>0</v>
      </c>
      <c r="AX285" s="100"/>
      <c r="AY285" s="100" t="s">
        <v>3372</v>
      </c>
      <c r="AZ285" s="205">
        <v>2.069</v>
      </c>
      <c r="BA285" s="98"/>
      <c r="BB285" s="98"/>
      <c r="BC285" s="205">
        <v>2.069</v>
      </c>
      <c r="BD285" s="98"/>
      <c r="BE285" s="98"/>
      <c r="BF285" s="205">
        <v>2.069</v>
      </c>
      <c r="BG285" s="98"/>
      <c r="BH285" s="98"/>
      <c r="BI285" s="97"/>
      <c r="BJ285" s="125">
        <v>44909</v>
      </c>
      <c r="BK285" s="125">
        <v>44909</v>
      </c>
      <c r="BL285" s="126">
        <v>1020691</v>
      </c>
      <c r="BM285" s="207">
        <v>1020.69</v>
      </c>
      <c r="BN285" s="96"/>
      <c r="BO285" s="100" t="s">
        <v>1136</v>
      </c>
      <c r="BP285" s="100"/>
    </row>
    <row r="286" spans="1:68" ht="15.95" customHeight="1">
      <c r="A286" s="93" t="s">
        <v>1552</v>
      </c>
      <c r="B286" s="94" t="s">
        <v>3494</v>
      </c>
      <c r="C286" s="202">
        <v>2.1097999999999999</v>
      </c>
      <c r="D286" s="101"/>
      <c r="E286" s="101"/>
      <c r="F286" s="202">
        <v>0.17510000000000001</v>
      </c>
      <c r="G286" s="101"/>
      <c r="H286" s="101"/>
      <c r="I286" s="202">
        <v>0.99819999999999998</v>
      </c>
      <c r="J286" s="101"/>
      <c r="K286" s="101"/>
      <c r="L286" s="202">
        <v>2.4443000000000001</v>
      </c>
      <c r="M286" s="101"/>
      <c r="N286" s="101"/>
      <c r="O286" s="202">
        <v>9.67</v>
      </c>
      <c r="P286" s="102"/>
      <c r="Q286" s="101"/>
      <c r="R286" s="202">
        <v>12.6142</v>
      </c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202">
        <v>15.0128</v>
      </c>
      <c r="AN286" s="101"/>
      <c r="AO286" s="101"/>
      <c r="AP286" s="202">
        <v>13.5425</v>
      </c>
      <c r="AQ286" s="101"/>
      <c r="AR286" s="101"/>
      <c r="AS286" s="202">
        <v>5.7564000000000002</v>
      </c>
      <c r="AT286" s="101"/>
      <c r="AU286" s="101"/>
      <c r="AV286" s="95">
        <v>0</v>
      </c>
      <c r="AW286" s="95">
        <v>0</v>
      </c>
      <c r="AX286" s="95"/>
      <c r="AY286" s="95" t="s">
        <v>3372</v>
      </c>
      <c r="AZ286" s="202">
        <v>2.1097999999999999</v>
      </c>
      <c r="BA286" s="101"/>
      <c r="BB286" s="101"/>
      <c r="BC286" s="202">
        <v>5.7564000000000002</v>
      </c>
      <c r="BD286" s="101"/>
      <c r="BE286" s="101"/>
      <c r="BF286" s="202">
        <v>5.7564000000000002</v>
      </c>
      <c r="BG286" s="101"/>
      <c r="BH286" s="101"/>
      <c r="BI286" s="94"/>
      <c r="BJ286" s="121">
        <v>45093</v>
      </c>
      <c r="BK286" s="121">
        <v>45093</v>
      </c>
      <c r="BL286" s="122">
        <v>31806875</v>
      </c>
      <c r="BM286" s="204">
        <v>1138.32</v>
      </c>
      <c r="BN286" s="93"/>
      <c r="BO286" s="95" t="s">
        <v>1136</v>
      </c>
      <c r="BP286" s="95"/>
    </row>
    <row r="287" spans="1:68" ht="15.95" customHeight="1">
      <c r="A287" s="96" t="s">
        <v>1556</v>
      </c>
      <c r="B287" s="97" t="s">
        <v>3495</v>
      </c>
      <c r="C287" s="205">
        <v>2.1116999999999999</v>
      </c>
      <c r="D287" s="98"/>
      <c r="E287" s="98"/>
      <c r="F287" s="205">
        <v>0.17480000000000001</v>
      </c>
      <c r="G287" s="98"/>
      <c r="H287" s="98"/>
      <c r="I287" s="205">
        <v>0.99950000000000006</v>
      </c>
      <c r="J287" s="98"/>
      <c r="K287" s="98"/>
      <c r="L287" s="205">
        <v>2.4466999999999999</v>
      </c>
      <c r="M287" s="98"/>
      <c r="N287" s="98"/>
      <c r="O287" s="205">
        <v>9.6242000000000001</v>
      </c>
      <c r="P287" s="99"/>
      <c r="Q287" s="98"/>
      <c r="R287" s="205">
        <v>12.434900000000001</v>
      </c>
      <c r="S287" s="98"/>
      <c r="T287" s="98"/>
      <c r="U287" s="205">
        <v>16.305299999999999</v>
      </c>
      <c r="V287" s="98"/>
      <c r="W287" s="98"/>
      <c r="X287" s="205">
        <v>21.309200000000001</v>
      </c>
      <c r="Y287" s="98"/>
      <c r="Z287" s="98"/>
      <c r="AA287" s="9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205">
        <v>29.335000000000001</v>
      </c>
      <c r="AN287" s="98"/>
      <c r="AO287" s="98"/>
      <c r="AP287" s="205">
        <v>13.412000000000001</v>
      </c>
      <c r="AQ287" s="98"/>
      <c r="AR287" s="98"/>
      <c r="AS287" s="205">
        <v>5.7438000000000002</v>
      </c>
      <c r="AT287" s="98"/>
      <c r="AU287" s="98"/>
      <c r="AV287" s="100">
        <v>0</v>
      </c>
      <c r="AW287" s="100">
        <v>0</v>
      </c>
      <c r="AX287" s="100"/>
      <c r="AY287" s="100" t="s">
        <v>3372</v>
      </c>
      <c r="AZ287" s="205">
        <v>2.1116999999999999</v>
      </c>
      <c r="BA287" s="98"/>
      <c r="BB287" s="98"/>
      <c r="BC287" s="205">
        <v>5.7438000000000002</v>
      </c>
      <c r="BD287" s="98"/>
      <c r="BE287" s="98"/>
      <c r="BF287" s="205">
        <v>5.7438000000000002</v>
      </c>
      <c r="BG287" s="98"/>
      <c r="BH287" s="98"/>
      <c r="BI287" s="97"/>
      <c r="BJ287" s="125">
        <v>44930</v>
      </c>
      <c r="BK287" s="125">
        <v>44930</v>
      </c>
      <c r="BL287" s="126">
        <v>463249893</v>
      </c>
      <c r="BM287" s="207">
        <v>1283.3699999999999</v>
      </c>
      <c r="BN287" s="96"/>
      <c r="BO287" s="100" t="s">
        <v>1136</v>
      </c>
      <c r="BP287" s="100"/>
    </row>
    <row r="288" spans="1:68" ht="15.95" customHeight="1">
      <c r="A288" s="93" t="s">
        <v>1560</v>
      </c>
      <c r="B288" s="94" t="s">
        <v>3496</v>
      </c>
      <c r="C288" s="202">
        <v>2.2193000000000001</v>
      </c>
      <c r="D288" s="101"/>
      <c r="E288" s="101"/>
      <c r="F288" s="202">
        <v>0.1615</v>
      </c>
      <c r="G288" s="101"/>
      <c r="H288" s="101"/>
      <c r="I288" s="202">
        <v>1.0244</v>
      </c>
      <c r="J288" s="101"/>
      <c r="K288" s="101"/>
      <c r="L288" s="202">
        <v>2.5636999999999999</v>
      </c>
      <c r="M288" s="101"/>
      <c r="N288" s="101"/>
      <c r="O288" s="202">
        <v>9.9705999999999992</v>
      </c>
      <c r="P288" s="102"/>
      <c r="Q288" s="101"/>
      <c r="R288" s="202">
        <v>12.9214</v>
      </c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202">
        <v>16.4864</v>
      </c>
      <c r="AN288" s="101"/>
      <c r="AO288" s="101"/>
      <c r="AP288" s="202">
        <v>13.810700000000001</v>
      </c>
      <c r="AQ288" s="101"/>
      <c r="AR288" s="101"/>
      <c r="AS288" s="202">
        <v>6.0625</v>
      </c>
      <c r="AT288" s="101"/>
      <c r="AU288" s="101"/>
      <c r="AV288" s="95">
        <v>0</v>
      </c>
      <c r="AW288" s="95">
        <v>0</v>
      </c>
      <c r="AX288" s="95"/>
      <c r="AY288" s="95" t="s">
        <v>3372</v>
      </c>
      <c r="AZ288" s="202">
        <v>2.2193000000000001</v>
      </c>
      <c r="BA288" s="101"/>
      <c r="BB288" s="101"/>
      <c r="BC288" s="202">
        <v>6.0625</v>
      </c>
      <c r="BD288" s="101"/>
      <c r="BE288" s="101"/>
      <c r="BF288" s="202">
        <v>6.0625</v>
      </c>
      <c r="BG288" s="101"/>
      <c r="BH288" s="101"/>
      <c r="BI288" s="94"/>
      <c r="BJ288" s="121">
        <v>45079</v>
      </c>
      <c r="BK288" s="121">
        <v>45079</v>
      </c>
      <c r="BL288" s="122">
        <v>175134624</v>
      </c>
      <c r="BM288" s="204">
        <v>1153.79</v>
      </c>
      <c r="BN288" s="93"/>
      <c r="BO288" s="95" t="s">
        <v>1136</v>
      </c>
      <c r="BP288" s="95"/>
    </row>
    <row r="289" spans="1:68" ht="15.95" customHeight="1">
      <c r="A289" s="96" t="s">
        <v>1565</v>
      </c>
      <c r="B289" s="97" t="s">
        <v>3497</v>
      </c>
      <c r="C289" s="205">
        <v>2.2061999999999999</v>
      </c>
      <c r="D289" s="98"/>
      <c r="E289" s="98"/>
      <c r="F289" s="205">
        <v>0.15970000000000001</v>
      </c>
      <c r="G289" s="98"/>
      <c r="H289" s="98"/>
      <c r="I289" s="205">
        <v>1.0204</v>
      </c>
      <c r="J289" s="98"/>
      <c r="K289" s="98"/>
      <c r="L289" s="205">
        <v>2.5487000000000002</v>
      </c>
      <c r="M289" s="98"/>
      <c r="N289" s="98"/>
      <c r="O289" s="205">
        <v>9.9234000000000009</v>
      </c>
      <c r="P289" s="99"/>
      <c r="Q289" s="98"/>
      <c r="R289" s="205">
        <v>12.822699999999999</v>
      </c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  <c r="AH289" s="98"/>
      <c r="AI289" s="98"/>
      <c r="AJ289" s="98"/>
      <c r="AK289" s="98"/>
      <c r="AL289" s="98"/>
      <c r="AM289" s="205">
        <v>15.2089</v>
      </c>
      <c r="AN289" s="98"/>
      <c r="AO289" s="98"/>
      <c r="AP289" s="205">
        <v>13.733700000000001</v>
      </c>
      <c r="AQ289" s="98"/>
      <c r="AR289" s="98"/>
      <c r="AS289" s="205">
        <v>6.0331999999999999</v>
      </c>
      <c r="AT289" s="98"/>
      <c r="AU289" s="98"/>
      <c r="AV289" s="100">
        <v>0</v>
      </c>
      <c r="AW289" s="100">
        <v>0</v>
      </c>
      <c r="AX289" s="100"/>
      <c r="AY289" s="100" t="s">
        <v>3372</v>
      </c>
      <c r="AZ289" s="205">
        <v>2.2061999999999999</v>
      </c>
      <c r="BA289" s="98"/>
      <c r="BB289" s="98"/>
      <c r="BC289" s="205">
        <v>6.0331999999999999</v>
      </c>
      <c r="BD289" s="98"/>
      <c r="BE289" s="98"/>
      <c r="BF289" s="205">
        <v>6.0331999999999999</v>
      </c>
      <c r="BG289" s="98"/>
      <c r="BH289" s="98"/>
      <c r="BI289" s="97"/>
      <c r="BJ289" s="125">
        <v>45093</v>
      </c>
      <c r="BK289" s="125">
        <v>45093</v>
      </c>
      <c r="BL289" s="126">
        <v>115227122</v>
      </c>
      <c r="BM289" s="207">
        <v>1141.5</v>
      </c>
      <c r="BN289" s="96"/>
      <c r="BO289" s="100" t="s">
        <v>1136</v>
      </c>
      <c r="BP289" s="100"/>
    </row>
    <row r="290" spans="1:68" ht="15.95" customHeight="1">
      <c r="A290" s="93" t="s">
        <v>1570</v>
      </c>
      <c r="B290" s="94" t="s">
        <v>3498</v>
      </c>
      <c r="C290" s="202">
        <v>2.1869000000000001</v>
      </c>
      <c r="D290" s="101"/>
      <c r="E290" s="101"/>
      <c r="F290" s="202">
        <v>0.15939999999999999</v>
      </c>
      <c r="G290" s="101"/>
      <c r="H290" s="101"/>
      <c r="I290" s="202">
        <v>1.0161</v>
      </c>
      <c r="J290" s="101"/>
      <c r="K290" s="101"/>
      <c r="L290" s="202">
        <v>2.5255000000000001</v>
      </c>
      <c r="M290" s="101"/>
      <c r="N290" s="101"/>
      <c r="O290" s="202">
        <v>9.8505000000000003</v>
      </c>
      <c r="P290" s="102"/>
      <c r="Q290" s="101"/>
      <c r="R290" s="202">
        <v>12.668799999999999</v>
      </c>
      <c r="S290" s="101"/>
      <c r="T290" s="101"/>
      <c r="U290" s="202">
        <v>16.695699999999999</v>
      </c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202">
        <v>23.939</v>
      </c>
      <c r="AN290" s="101"/>
      <c r="AO290" s="101"/>
      <c r="AP290" s="202">
        <v>13.613799999999999</v>
      </c>
      <c r="AQ290" s="101"/>
      <c r="AR290" s="101"/>
      <c r="AS290" s="202">
        <v>5.9890999999999996</v>
      </c>
      <c r="AT290" s="101"/>
      <c r="AU290" s="101"/>
      <c r="AV290" s="95">
        <v>0</v>
      </c>
      <c r="AW290" s="95">
        <v>0</v>
      </c>
      <c r="AX290" s="95"/>
      <c r="AY290" s="95" t="s">
        <v>3372</v>
      </c>
      <c r="AZ290" s="202">
        <v>2.1869000000000001</v>
      </c>
      <c r="BA290" s="101"/>
      <c r="BB290" s="101"/>
      <c r="BC290" s="202">
        <v>5.9890999999999996</v>
      </c>
      <c r="BD290" s="101"/>
      <c r="BE290" s="101"/>
      <c r="BF290" s="202">
        <v>5.9890999999999996</v>
      </c>
      <c r="BG290" s="101"/>
      <c r="BH290" s="101"/>
      <c r="BI290" s="94"/>
      <c r="BJ290" s="121">
        <v>45000</v>
      </c>
      <c r="BK290" s="121">
        <v>45000</v>
      </c>
      <c r="BL290" s="122">
        <v>152653643</v>
      </c>
      <c r="BM290" s="204">
        <v>1231.71</v>
      </c>
      <c r="BN290" s="93"/>
      <c r="BO290" s="95" t="s">
        <v>1136</v>
      </c>
      <c r="BP290" s="95"/>
    </row>
    <row r="291" spans="1:68" ht="15.95" customHeight="1">
      <c r="A291" s="96" t="s">
        <v>1574</v>
      </c>
      <c r="B291" s="97" t="s">
        <v>3499</v>
      </c>
      <c r="C291" s="205">
        <v>2.2078000000000002</v>
      </c>
      <c r="D291" s="98"/>
      <c r="E291" s="98"/>
      <c r="F291" s="205">
        <v>0.1598</v>
      </c>
      <c r="G291" s="98"/>
      <c r="H291" s="98"/>
      <c r="I291" s="205">
        <v>1.0210999999999999</v>
      </c>
      <c r="J291" s="98"/>
      <c r="K291" s="98"/>
      <c r="L291" s="205">
        <v>2.5503999999999998</v>
      </c>
      <c r="M291" s="98"/>
      <c r="N291" s="98"/>
      <c r="O291" s="205">
        <v>9.9291999999999998</v>
      </c>
      <c r="P291" s="99"/>
      <c r="Q291" s="98"/>
      <c r="R291" s="205">
        <v>12.835100000000001</v>
      </c>
      <c r="S291" s="98"/>
      <c r="T291" s="98"/>
      <c r="U291" s="205">
        <v>16.955400000000001</v>
      </c>
      <c r="V291" s="98"/>
      <c r="W291" s="98"/>
      <c r="X291" s="205">
        <v>21.8064</v>
      </c>
      <c r="Y291" s="98"/>
      <c r="Z291" s="98"/>
      <c r="AA291" s="98"/>
      <c r="AB291" s="98"/>
      <c r="AC291" s="98"/>
      <c r="AD291" s="98"/>
      <c r="AE291" s="98"/>
      <c r="AF291" s="98"/>
      <c r="AG291" s="98"/>
      <c r="AH291" s="98"/>
      <c r="AI291" s="98"/>
      <c r="AJ291" s="98"/>
      <c r="AK291" s="98"/>
      <c r="AL291" s="98"/>
      <c r="AM291" s="205">
        <v>30.067299999999999</v>
      </c>
      <c r="AN291" s="98"/>
      <c r="AO291" s="98"/>
      <c r="AP291" s="205">
        <v>13.7439</v>
      </c>
      <c r="AQ291" s="98"/>
      <c r="AR291" s="98"/>
      <c r="AS291" s="205">
        <v>6.0372000000000003</v>
      </c>
      <c r="AT291" s="98"/>
      <c r="AU291" s="98"/>
      <c r="AV291" s="100">
        <v>0</v>
      </c>
      <c r="AW291" s="100">
        <v>0</v>
      </c>
      <c r="AX291" s="100"/>
      <c r="AY291" s="100" t="s">
        <v>3372</v>
      </c>
      <c r="AZ291" s="205">
        <v>2.2078000000000002</v>
      </c>
      <c r="BA291" s="98"/>
      <c r="BB291" s="98"/>
      <c r="BC291" s="205">
        <v>6.0372000000000003</v>
      </c>
      <c r="BD291" s="98"/>
      <c r="BE291" s="98"/>
      <c r="BF291" s="205">
        <v>6.0372000000000003</v>
      </c>
      <c r="BG291" s="98"/>
      <c r="BH291" s="98"/>
      <c r="BI291" s="97"/>
      <c r="BJ291" s="125">
        <v>44930</v>
      </c>
      <c r="BK291" s="125">
        <v>44930</v>
      </c>
      <c r="BL291" s="126">
        <v>867621708</v>
      </c>
      <c r="BM291" s="207">
        <v>1291.1300000000001</v>
      </c>
      <c r="BN291" s="96"/>
      <c r="BO291" s="100" t="s">
        <v>1136</v>
      </c>
      <c r="BP291" s="100"/>
    </row>
    <row r="292" spans="1:68" ht="15.95" customHeight="1">
      <c r="A292" s="93" t="s">
        <v>1579</v>
      </c>
      <c r="B292" s="94" t="s">
        <v>3500</v>
      </c>
      <c r="C292" s="202">
        <v>1.1619999999999999</v>
      </c>
      <c r="D292" s="101"/>
      <c r="E292" s="101"/>
      <c r="F292" s="202">
        <v>0.2601</v>
      </c>
      <c r="G292" s="101"/>
      <c r="H292" s="101"/>
      <c r="I292" s="202">
        <v>0.6895</v>
      </c>
      <c r="J292" s="101"/>
      <c r="K292" s="101"/>
      <c r="L292" s="202">
        <v>1.4073</v>
      </c>
      <c r="M292" s="101"/>
      <c r="N292" s="101"/>
      <c r="O292" s="202">
        <v>3.6880000000000002</v>
      </c>
      <c r="P292" s="102"/>
      <c r="Q292" s="101"/>
      <c r="R292" s="202">
        <v>3.6880000000000002</v>
      </c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202">
        <v>3.6880000000000002</v>
      </c>
      <c r="AN292" s="101"/>
      <c r="AO292" s="101"/>
      <c r="AP292" s="202">
        <v>3.6880000000000002</v>
      </c>
      <c r="AQ292" s="101"/>
      <c r="AR292" s="101"/>
      <c r="AS292" s="202">
        <v>2.7254999999999998</v>
      </c>
      <c r="AT292" s="101"/>
      <c r="AU292" s="101"/>
      <c r="AV292" s="95">
        <v>0</v>
      </c>
      <c r="AW292" s="95">
        <v>0</v>
      </c>
      <c r="AX292" s="95"/>
      <c r="AY292" s="95" t="s">
        <v>3372</v>
      </c>
      <c r="AZ292" s="202">
        <v>1.1619999999999999</v>
      </c>
      <c r="BA292" s="101"/>
      <c r="BB292" s="101"/>
      <c r="BC292" s="202">
        <v>2.7254999999999998</v>
      </c>
      <c r="BD292" s="101"/>
      <c r="BE292" s="101"/>
      <c r="BF292" s="202">
        <v>2.7254999999999998</v>
      </c>
      <c r="BG292" s="101"/>
      <c r="BH292" s="101"/>
      <c r="BI292" s="94"/>
      <c r="BJ292" s="121">
        <v>45118</v>
      </c>
      <c r="BK292" s="121">
        <v>45118</v>
      </c>
      <c r="BL292" s="122">
        <v>95913154</v>
      </c>
      <c r="BM292" s="204">
        <v>1036.8800000000001</v>
      </c>
      <c r="BN292" s="93"/>
      <c r="BO292" s="95" t="s">
        <v>1136</v>
      </c>
      <c r="BP292" s="95"/>
    </row>
    <row r="293" spans="1:68" ht="15.95" customHeight="1">
      <c r="A293" s="96" t="s">
        <v>1583</v>
      </c>
      <c r="B293" s="97" t="s">
        <v>3501</v>
      </c>
      <c r="C293" s="205">
        <v>1.1516</v>
      </c>
      <c r="D293" s="98"/>
      <c r="E293" s="98"/>
      <c r="F293" s="205">
        <v>0.25929999999999997</v>
      </c>
      <c r="G293" s="98"/>
      <c r="H293" s="98"/>
      <c r="I293" s="205">
        <v>0.68710000000000004</v>
      </c>
      <c r="J293" s="98"/>
      <c r="K293" s="98"/>
      <c r="L293" s="205">
        <v>1.3942000000000001</v>
      </c>
      <c r="M293" s="98"/>
      <c r="N293" s="98"/>
      <c r="O293" s="205">
        <v>6.2563000000000004</v>
      </c>
      <c r="P293" s="99"/>
      <c r="Q293" s="98"/>
      <c r="R293" s="205">
        <v>8.5451999999999995</v>
      </c>
      <c r="S293" s="98"/>
      <c r="T293" s="98"/>
      <c r="U293" s="205">
        <v>10.3658</v>
      </c>
      <c r="V293" s="98"/>
      <c r="W293" s="98"/>
      <c r="X293" s="205">
        <v>12.5853</v>
      </c>
      <c r="Y293" s="98"/>
      <c r="Z293" s="98"/>
      <c r="AA293" s="98"/>
      <c r="AB293" s="98"/>
      <c r="AC293" s="98"/>
      <c r="AD293" s="98"/>
      <c r="AE293" s="98"/>
      <c r="AF293" s="98"/>
      <c r="AG293" s="98"/>
      <c r="AH293" s="98"/>
      <c r="AI293" s="98"/>
      <c r="AJ293" s="98"/>
      <c r="AK293" s="98"/>
      <c r="AL293" s="98"/>
      <c r="AM293" s="205">
        <v>17.848600000000001</v>
      </c>
      <c r="AN293" s="98"/>
      <c r="AO293" s="98"/>
      <c r="AP293" s="205">
        <v>9.8003</v>
      </c>
      <c r="AQ293" s="98"/>
      <c r="AR293" s="98"/>
      <c r="AS293" s="205">
        <v>2.7010000000000001</v>
      </c>
      <c r="AT293" s="98"/>
      <c r="AU293" s="98"/>
      <c r="AV293" s="100">
        <v>0</v>
      </c>
      <c r="AW293" s="100">
        <v>0</v>
      </c>
      <c r="AX293" s="100"/>
      <c r="AY293" s="100" t="s">
        <v>3372</v>
      </c>
      <c r="AZ293" s="205">
        <v>1.1516</v>
      </c>
      <c r="BA293" s="98"/>
      <c r="BB293" s="98"/>
      <c r="BC293" s="205">
        <v>2.7010000000000001</v>
      </c>
      <c r="BD293" s="98"/>
      <c r="BE293" s="98"/>
      <c r="BF293" s="205">
        <v>2.7010000000000001</v>
      </c>
      <c r="BG293" s="98"/>
      <c r="BH293" s="98"/>
      <c r="BI293" s="97"/>
      <c r="BJ293" s="125">
        <v>44930</v>
      </c>
      <c r="BK293" s="125">
        <v>44930</v>
      </c>
      <c r="BL293" s="126">
        <v>1092646447</v>
      </c>
      <c r="BM293" s="207">
        <v>1175.28</v>
      </c>
      <c r="BN293" s="96"/>
      <c r="BO293" s="100" t="s">
        <v>1136</v>
      </c>
      <c r="BP293" s="100"/>
    </row>
    <row r="294" spans="1:68" ht="15.95" customHeight="1">
      <c r="A294" s="93" t="s">
        <v>1588</v>
      </c>
      <c r="B294" s="94" t="s">
        <v>1589</v>
      </c>
      <c r="C294" s="202">
        <v>1.4883</v>
      </c>
      <c r="D294" s="101"/>
      <c r="E294" s="101"/>
      <c r="F294" s="202">
        <v>0.254</v>
      </c>
      <c r="G294" s="101"/>
      <c r="H294" s="101"/>
      <c r="I294" s="202">
        <v>0.80689999999999995</v>
      </c>
      <c r="J294" s="101"/>
      <c r="K294" s="101"/>
      <c r="L294" s="202">
        <v>1.7699</v>
      </c>
      <c r="M294" s="101"/>
      <c r="N294" s="101"/>
      <c r="O294" s="202">
        <v>7.4637000000000002</v>
      </c>
      <c r="P294" s="102"/>
      <c r="Q294" s="101"/>
      <c r="R294" s="202">
        <v>10.045</v>
      </c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202">
        <v>9.3109999999999999</v>
      </c>
      <c r="AN294" s="101"/>
      <c r="AO294" s="101"/>
      <c r="AP294" s="202">
        <v>11.199199999999999</v>
      </c>
      <c r="AQ294" s="101"/>
      <c r="AR294" s="101"/>
      <c r="AS294" s="202">
        <v>3.7589000000000001</v>
      </c>
      <c r="AT294" s="101"/>
      <c r="AU294" s="101"/>
      <c r="AV294" s="95">
        <v>0</v>
      </c>
      <c r="AW294" s="95">
        <v>0</v>
      </c>
      <c r="AX294" s="95"/>
      <c r="AY294" s="95" t="s">
        <v>3372</v>
      </c>
      <c r="AZ294" s="202">
        <v>1.4883</v>
      </c>
      <c r="BA294" s="101"/>
      <c r="BB294" s="101"/>
      <c r="BC294" s="202">
        <v>3.7589000000000001</v>
      </c>
      <c r="BD294" s="101"/>
      <c r="BE294" s="101"/>
      <c r="BF294" s="202">
        <v>3.7589000000000001</v>
      </c>
      <c r="BG294" s="101"/>
      <c r="BH294" s="101"/>
      <c r="BI294" s="94"/>
      <c r="BJ294" s="121">
        <v>45134</v>
      </c>
      <c r="BK294" s="121">
        <v>45134</v>
      </c>
      <c r="BL294" s="122">
        <v>111849</v>
      </c>
      <c r="BM294" s="204">
        <v>1093.1099999999999</v>
      </c>
      <c r="BN294" s="93"/>
      <c r="BO294" s="95" t="s">
        <v>1136</v>
      </c>
      <c r="BP294" s="95"/>
    </row>
    <row r="295" spans="1:68" ht="15.95" customHeight="1">
      <c r="A295" s="96" t="s">
        <v>1592</v>
      </c>
      <c r="B295" s="97" t="s">
        <v>3502</v>
      </c>
      <c r="C295" s="205">
        <v>1.4689000000000001</v>
      </c>
      <c r="D295" s="98"/>
      <c r="E295" s="98"/>
      <c r="F295" s="205">
        <v>0.25430000000000003</v>
      </c>
      <c r="G295" s="98"/>
      <c r="H295" s="98"/>
      <c r="I295" s="205">
        <v>0.80210000000000004</v>
      </c>
      <c r="J295" s="98"/>
      <c r="K295" s="98"/>
      <c r="L295" s="205">
        <v>1.7467999999999999</v>
      </c>
      <c r="M295" s="98"/>
      <c r="N295" s="98"/>
      <c r="O295" s="205">
        <v>7.3958000000000004</v>
      </c>
      <c r="P295" s="99"/>
      <c r="Q295" s="98"/>
      <c r="R295" s="205">
        <v>9.9130000000000003</v>
      </c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  <c r="AH295" s="98"/>
      <c r="AI295" s="98"/>
      <c r="AJ295" s="98"/>
      <c r="AK295" s="98"/>
      <c r="AL295" s="98"/>
      <c r="AM295" s="205">
        <v>9.2140000000000004</v>
      </c>
      <c r="AN295" s="98"/>
      <c r="AO295" s="98"/>
      <c r="AP295" s="205">
        <v>11.0892</v>
      </c>
      <c r="AQ295" s="98"/>
      <c r="AR295" s="98"/>
      <c r="AS295" s="205">
        <v>3.7170000000000001</v>
      </c>
      <c r="AT295" s="98"/>
      <c r="AU295" s="98"/>
      <c r="AV295" s="100">
        <v>0</v>
      </c>
      <c r="AW295" s="100">
        <v>0</v>
      </c>
      <c r="AX295" s="100"/>
      <c r="AY295" s="100" t="s">
        <v>3372</v>
      </c>
      <c r="AZ295" s="205">
        <v>1.4689000000000001</v>
      </c>
      <c r="BA295" s="98"/>
      <c r="BB295" s="98"/>
      <c r="BC295" s="205">
        <v>3.7170000000000001</v>
      </c>
      <c r="BD295" s="98"/>
      <c r="BE295" s="98"/>
      <c r="BF295" s="205">
        <v>3.7170000000000001</v>
      </c>
      <c r="BG295" s="98"/>
      <c r="BH295" s="98"/>
      <c r="BI295" s="97"/>
      <c r="BJ295" s="125">
        <v>45134</v>
      </c>
      <c r="BK295" s="125">
        <v>45134</v>
      </c>
      <c r="BL295" s="126">
        <v>10175941</v>
      </c>
      <c r="BM295" s="207">
        <v>1092.1400000000001</v>
      </c>
      <c r="BN295" s="96"/>
      <c r="BO295" s="100" t="s">
        <v>1136</v>
      </c>
      <c r="BP295" s="100"/>
    </row>
    <row r="296" spans="1:68" ht="15.95" customHeight="1">
      <c r="A296" s="93" t="s">
        <v>1596</v>
      </c>
      <c r="B296" s="94" t="s">
        <v>3503</v>
      </c>
      <c r="C296" s="202">
        <v>1.4730000000000001</v>
      </c>
      <c r="D296" s="101"/>
      <c r="E296" s="101"/>
      <c r="F296" s="202">
        <v>0.2545</v>
      </c>
      <c r="G296" s="101"/>
      <c r="H296" s="101"/>
      <c r="I296" s="202">
        <v>0.80279999999999996</v>
      </c>
      <c r="J296" s="101"/>
      <c r="K296" s="101"/>
      <c r="L296" s="202">
        <v>1.7549999999999999</v>
      </c>
      <c r="M296" s="101"/>
      <c r="N296" s="101"/>
      <c r="O296" s="202">
        <v>7.4503000000000004</v>
      </c>
      <c r="P296" s="102"/>
      <c r="Q296" s="101"/>
      <c r="R296" s="202">
        <v>10.0101</v>
      </c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202">
        <v>9.1189999999999998</v>
      </c>
      <c r="AN296" s="101"/>
      <c r="AO296" s="101"/>
      <c r="AP296" s="202">
        <v>11.1486</v>
      </c>
      <c r="AQ296" s="101"/>
      <c r="AR296" s="101"/>
      <c r="AS296" s="202">
        <v>3.7450000000000001</v>
      </c>
      <c r="AT296" s="101"/>
      <c r="AU296" s="101"/>
      <c r="AV296" s="95">
        <v>0</v>
      </c>
      <c r="AW296" s="95">
        <v>0</v>
      </c>
      <c r="AX296" s="95"/>
      <c r="AY296" s="95" t="s">
        <v>3372</v>
      </c>
      <c r="AZ296" s="202">
        <v>1.4730000000000001</v>
      </c>
      <c r="BA296" s="101"/>
      <c r="BB296" s="101"/>
      <c r="BC296" s="202">
        <v>3.7450000000000001</v>
      </c>
      <c r="BD296" s="101"/>
      <c r="BE296" s="101"/>
      <c r="BF296" s="202">
        <v>3.7450000000000001</v>
      </c>
      <c r="BG296" s="101"/>
      <c r="BH296" s="101"/>
      <c r="BI296" s="94"/>
      <c r="BJ296" s="121">
        <v>45135</v>
      </c>
      <c r="BK296" s="121">
        <v>45135</v>
      </c>
      <c r="BL296" s="122">
        <v>1885828</v>
      </c>
      <c r="BM296" s="204">
        <v>1091.19</v>
      </c>
      <c r="BN296" s="93"/>
      <c r="BO296" s="95" t="s">
        <v>1136</v>
      </c>
      <c r="BP296" s="95"/>
    </row>
    <row r="297" spans="1:68" ht="15.95" customHeight="1">
      <c r="A297" s="96" t="s">
        <v>1601</v>
      </c>
      <c r="B297" s="97" t="s">
        <v>1602</v>
      </c>
      <c r="C297" s="205">
        <v>1.7512000000000001</v>
      </c>
      <c r="D297" s="98"/>
      <c r="E297" s="98"/>
      <c r="F297" s="205">
        <v>0.18149999999999999</v>
      </c>
      <c r="G297" s="98"/>
      <c r="H297" s="98"/>
      <c r="I297" s="205">
        <v>0.82189999999999996</v>
      </c>
      <c r="J297" s="98"/>
      <c r="K297" s="98"/>
      <c r="L297" s="205">
        <v>2.1456</v>
      </c>
      <c r="M297" s="98"/>
      <c r="N297" s="98"/>
      <c r="O297" s="205">
        <v>8.4479000000000006</v>
      </c>
      <c r="P297" s="99"/>
      <c r="Q297" s="98"/>
      <c r="R297" s="205">
        <v>11.0664</v>
      </c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  <c r="AH297" s="98"/>
      <c r="AI297" s="98"/>
      <c r="AJ297" s="98"/>
      <c r="AK297" s="98"/>
      <c r="AL297" s="98"/>
      <c r="AM297" s="205">
        <v>10.4</v>
      </c>
      <c r="AN297" s="98"/>
      <c r="AO297" s="98"/>
      <c r="AP297" s="205">
        <v>12.1951</v>
      </c>
      <c r="AQ297" s="98"/>
      <c r="AR297" s="98"/>
      <c r="AS297" s="205">
        <v>4.6494999999999997</v>
      </c>
      <c r="AT297" s="98"/>
      <c r="AU297" s="98"/>
      <c r="AV297" s="100">
        <v>0</v>
      </c>
      <c r="AW297" s="100">
        <v>0</v>
      </c>
      <c r="AX297" s="100"/>
      <c r="AY297" s="100" t="s">
        <v>3372</v>
      </c>
      <c r="AZ297" s="205">
        <v>1.7512000000000001</v>
      </c>
      <c r="BA297" s="98"/>
      <c r="BB297" s="98"/>
      <c r="BC297" s="205">
        <v>4.6494999999999997</v>
      </c>
      <c r="BD297" s="98"/>
      <c r="BE297" s="98"/>
      <c r="BF297" s="205">
        <v>4.6494999999999997</v>
      </c>
      <c r="BG297" s="98"/>
      <c r="BH297" s="98"/>
      <c r="BI297" s="97"/>
      <c r="BJ297" s="125">
        <v>45134</v>
      </c>
      <c r="BK297" s="125">
        <v>45134</v>
      </c>
      <c r="BL297" s="126">
        <v>1104</v>
      </c>
      <c r="BM297" s="207">
        <v>1104</v>
      </c>
      <c r="BN297" s="96"/>
      <c r="BO297" s="100" t="s">
        <v>1136</v>
      </c>
      <c r="BP297" s="100"/>
    </row>
    <row r="298" spans="1:68" ht="15.95" customHeight="1">
      <c r="A298" s="93" t="s">
        <v>1605</v>
      </c>
      <c r="B298" s="94" t="s">
        <v>3504</v>
      </c>
      <c r="C298" s="202">
        <v>1.7338</v>
      </c>
      <c r="D298" s="101"/>
      <c r="E298" s="101"/>
      <c r="F298" s="202">
        <v>0.23730000000000001</v>
      </c>
      <c r="G298" s="101"/>
      <c r="H298" s="101"/>
      <c r="I298" s="202">
        <v>0.89039999999999997</v>
      </c>
      <c r="J298" s="101"/>
      <c r="K298" s="101"/>
      <c r="L298" s="202">
        <v>2.036</v>
      </c>
      <c r="M298" s="101"/>
      <c r="N298" s="101"/>
      <c r="O298" s="202">
        <v>8.3450000000000006</v>
      </c>
      <c r="P298" s="102"/>
      <c r="Q298" s="101"/>
      <c r="R298" s="202">
        <v>10.979900000000001</v>
      </c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202">
        <v>10.253</v>
      </c>
      <c r="AN298" s="101"/>
      <c r="AO298" s="101"/>
      <c r="AP298" s="202">
        <v>12.0526</v>
      </c>
      <c r="AQ298" s="101"/>
      <c r="AR298" s="101"/>
      <c r="AS298" s="202">
        <v>4.524</v>
      </c>
      <c r="AT298" s="101"/>
      <c r="AU298" s="101"/>
      <c r="AV298" s="95">
        <v>0</v>
      </c>
      <c r="AW298" s="95">
        <v>0</v>
      </c>
      <c r="AX298" s="95"/>
      <c r="AY298" s="95" t="s">
        <v>3372</v>
      </c>
      <c r="AZ298" s="202">
        <v>1.7338</v>
      </c>
      <c r="BA298" s="101"/>
      <c r="BB298" s="101"/>
      <c r="BC298" s="202">
        <v>4.524</v>
      </c>
      <c r="BD298" s="101"/>
      <c r="BE298" s="101"/>
      <c r="BF298" s="202">
        <v>4.524</v>
      </c>
      <c r="BG298" s="101"/>
      <c r="BH298" s="101"/>
      <c r="BI298" s="94"/>
      <c r="BJ298" s="121">
        <v>45134</v>
      </c>
      <c r="BK298" s="121">
        <v>45134</v>
      </c>
      <c r="BL298" s="122">
        <v>5077186</v>
      </c>
      <c r="BM298" s="204">
        <v>1102.53</v>
      </c>
      <c r="BN298" s="93"/>
      <c r="BO298" s="95" t="s">
        <v>1136</v>
      </c>
      <c r="BP298" s="95"/>
    </row>
    <row r="299" spans="1:68" ht="15.95" customHeight="1">
      <c r="A299" s="96" t="s">
        <v>1609</v>
      </c>
      <c r="B299" s="97" t="s">
        <v>3505</v>
      </c>
      <c r="C299" s="205">
        <v>1.7358</v>
      </c>
      <c r="D299" s="98"/>
      <c r="E299" s="98"/>
      <c r="F299" s="205">
        <v>0.23769999999999999</v>
      </c>
      <c r="G299" s="98"/>
      <c r="H299" s="98"/>
      <c r="I299" s="205">
        <v>0.89100000000000001</v>
      </c>
      <c r="J299" s="98"/>
      <c r="K299" s="98"/>
      <c r="L299" s="205">
        <v>2.0386000000000002</v>
      </c>
      <c r="M299" s="98"/>
      <c r="N299" s="98"/>
      <c r="O299" s="205">
        <v>8.3462999999999994</v>
      </c>
      <c r="P299" s="99"/>
      <c r="Q299" s="98"/>
      <c r="R299" s="205">
        <v>11.1191</v>
      </c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  <c r="AH299" s="98"/>
      <c r="AI299" s="98"/>
      <c r="AJ299" s="98"/>
      <c r="AK299" s="98"/>
      <c r="AL299" s="98"/>
      <c r="AM299" s="205">
        <v>10.069000000000001</v>
      </c>
      <c r="AN299" s="98"/>
      <c r="AO299" s="98"/>
      <c r="AP299" s="205">
        <v>12.116199999999999</v>
      </c>
      <c r="AQ299" s="98"/>
      <c r="AR299" s="98"/>
      <c r="AS299" s="205">
        <v>4.5328999999999997</v>
      </c>
      <c r="AT299" s="98"/>
      <c r="AU299" s="98"/>
      <c r="AV299" s="100">
        <v>0</v>
      </c>
      <c r="AW299" s="100">
        <v>0</v>
      </c>
      <c r="AX299" s="100"/>
      <c r="AY299" s="100" t="s">
        <v>3372</v>
      </c>
      <c r="AZ299" s="205">
        <v>1.7358</v>
      </c>
      <c r="BA299" s="98"/>
      <c r="BB299" s="98"/>
      <c r="BC299" s="205">
        <v>4.5328999999999997</v>
      </c>
      <c r="BD299" s="98"/>
      <c r="BE299" s="98"/>
      <c r="BF299" s="205">
        <v>4.5328999999999997</v>
      </c>
      <c r="BG299" s="98"/>
      <c r="BH299" s="98"/>
      <c r="BI299" s="97"/>
      <c r="BJ299" s="125">
        <v>45135</v>
      </c>
      <c r="BK299" s="125">
        <v>45135</v>
      </c>
      <c r="BL299" s="126">
        <v>5462064</v>
      </c>
      <c r="BM299" s="207">
        <v>1100.69</v>
      </c>
      <c r="BN299" s="96"/>
      <c r="BO299" s="100" t="s">
        <v>1136</v>
      </c>
      <c r="BP299" s="100"/>
    </row>
    <row r="300" spans="1:68" ht="15.95" customHeight="1">
      <c r="A300" s="93" t="s">
        <v>1614</v>
      </c>
      <c r="B300" s="94" t="s">
        <v>3506</v>
      </c>
      <c r="C300" s="202">
        <v>2.0522</v>
      </c>
      <c r="D300" s="101"/>
      <c r="E300" s="101"/>
      <c r="F300" s="202">
        <v>0.19170000000000001</v>
      </c>
      <c r="G300" s="101"/>
      <c r="H300" s="101"/>
      <c r="I300" s="202">
        <v>0.97040000000000004</v>
      </c>
      <c r="J300" s="101"/>
      <c r="K300" s="101"/>
      <c r="L300" s="202">
        <v>2.3336000000000001</v>
      </c>
      <c r="M300" s="101"/>
      <c r="N300" s="101"/>
      <c r="O300" s="202">
        <v>9.3703000000000003</v>
      </c>
      <c r="P300" s="102"/>
      <c r="Q300" s="101"/>
      <c r="R300" s="202">
        <v>12.0032</v>
      </c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202">
        <v>11.339</v>
      </c>
      <c r="AN300" s="101"/>
      <c r="AO300" s="101"/>
      <c r="AP300" s="202">
        <v>12.976000000000001</v>
      </c>
      <c r="AQ300" s="101"/>
      <c r="AR300" s="101"/>
      <c r="AS300" s="202">
        <v>5.4347000000000003</v>
      </c>
      <c r="AT300" s="101"/>
      <c r="AU300" s="101"/>
      <c r="AV300" s="95">
        <v>0</v>
      </c>
      <c r="AW300" s="95">
        <v>0</v>
      </c>
      <c r="AX300" s="95"/>
      <c r="AY300" s="95" t="s">
        <v>3372</v>
      </c>
      <c r="AZ300" s="202">
        <v>2.0522</v>
      </c>
      <c r="BA300" s="101"/>
      <c r="BB300" s="101"/>
      <c r="BC300" s="202">
        <v>5.4347000000000003</v>
      </c>
      <c r="BD300" s="101"/>
      <c r="BE300" s="101"/>
      <c r="BF300" s="202">
        <v>5.4347000000000003</v>
      </c>
      <c r="BG300" s="101"/>
      <c r="BH300" s="101"/>
      <c r="BI300" s="94"/>
      <c r="BJ300" s="121">
        <v>45134</v>
      </c>
      <c r="BK300" s="121">
        <v>45134</v>
      </c>
      <c r="BL300" s="122">
        <v>103730</v>
      </c>
      <c r="BM300" s="204">
        <v>1113.3900000000001</v>
      </c>
      <c r="BN300" s="93"/>
      <c r="BO300" s="95" t="s">
        <v>1136</v>
      </c>
      <c r="BP300" s="95"/>
    </row>
    <row r="301" spans="1:68" ht="15.95" customHeight="1">
      <c r="A301" s="96" t="s">
        <v>1618</v>
      </c>
      <c r="B301" s="97" t="s">
        <v>3507</v>
      </c>
      <c r="C301" s="205">
        <v>1.9777</v>
      </c>
      <c r="D301" s="98"/>
      <c r="E301" s="98"/>
      <c r="F301" s="205">
        <v>0.1908</v>
      </c>
      <c r="G301" s="98"/>
      <c r="H301" s="98"/>
      <c r="I301" s="205">
        <v>0.96399999999999997</v>
      </c>
      <c r="J301" s="98"/>
      <c r="K301" s="98"/>
      <c r="L301" s="205">
        <v>2.3028</v>
      </c>
      <c r="M301" s="98"/>
      <c r="N301" s="98"/>
      <c r="O301" s="205">
        <v>9.2468000000000004</v>
      </c>
      <c r="P301" s="99"/>
      <c r="Q301" s="98"/>
      <c r="R301" s="205">
        <v>12.0732</v>
      </c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  <c r="AH301" s="98"/>
      <c r="AI301" s="98"/>
      <c r="AJ301" s="98"/>
      <c r="AK301" s="98"/>
      <c r="AL301" s="98"/>
      <c r="AM301" s="205">
        <v>11.329000000000001</v>
      </c>
      <c r="AN301" s="98"/>
      <c r="AO301" s="98"/>
      <c r="AP301" s="205">
        <v>13.025499999999999</v>
      </c>
      <c r="AQ301" s="98"/>
      <c r="AR301" s="98"/>
      <c r="AS301" s="205">
        <v>5.3573000000000004</v>
      </c>
      <c r="AT301" s="98"/>
      <c r="AU301" s="98"/>
      <c r="AV301" s="100">
        <v>0</v>
      </c>
      <c r="AW301" s="100">
        <v>0</v>
      </c>
      <c r="AX301" s="100"/>
      <c r="AY301" s="100" t="s">
        <v>3372</v>
      </c>
      <c r="AZ301" s="205">
        <v>1.9777</v>
      </c>
      <c r="BA301" s="98"/>
      <c r="BB301" s="98"/>
      <c r="BC301" s="205">
        <v>5.3573000000000004</v>
      </c>
      <c r="BD301" s="98"/>
      <c r="BE301" s="98"/>
      <c r="BF301" s="205">
        <v>5.3573000000000004</v>
      </c>
      <c r="BG301" s="98"/>
      <c r="BH301" s="98"/>
      <c r="BI301" s="97"/>
      <c r="BJ301" s="125">
        <v>45134</v>
      </c>
      <c r="BK301" s="125">
        <v>45134</v>
      </c>
      <c r="BL301" s="126">
        <v>13762875</v>
      </c>
      <c r="BM301" s="207">
        <v>1113.29</v>
      </c>
      <c r="BN301" s="96"/>
      <c r="BO301" s="100" t="s">
        <v>1136</v>
      </c>
      <c r="BP301" s="100"/>
    </row>
    <row r="302" spans="1:68" ht="15.95" customHeight="1">
      <c r="A302" s="93" t="s">
        <v>1622</v>
      </c>
      <c r="B302" s="94" t="s">
        <v>3508</v>
      </c>
      <c r="C302" s="202">
        <v>1.9796</v>
      </c>
      <c r="D302" s="101"/>
      <c r="E302" s="101"/>
      <c r="F302" s="202">
        <v>0.1905</v>
      </c>
      <c r="G302" s="101"/>
      <c r="H302" s="101"/>
      <c r="I302" s="202">
        <v>0.96450000000000002</v>
      </c>
      <c r="J302" s="101"/>
      <c r="K302" s="101"/>
      <c r="L302" s="202">
        <v>2.3039999999999998</v>
      </c>
      <c r="M302" s="101"/>
      <c r="N302" s="101"/>
      <c r="O302" s="202">
        <v>9.2542000000000009</v>
      </c>
      <c r="P302" s="102"/>
      <c r="Q302" s="101"/>
      <c r="R302" s="202">
        <v>12.0532</v>
      </c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202">
        <v>10.964</v>
      </c>
      <c r="AN302" s="101"/>
      <c r="AO302" s="101"/>
      <c r="AP302" s="202">
        <v>13.0313</v>
      </c>
      <c r="AQ302" s="101"/>
      <c r="AR302" s="101"/>
      <c r="AS302" s="202">
        <v>5.3609</v>
      </c>
      <c r="AT302" s="101"/>
      <c r="AU302" s="101"/>
      <c r="AV302" s="95">
        <v>0</v>
      </c>
      <c r="AW302" s="95">
        <v>0</v>
      </c>
      <c r="AX302" s="95"/>
      <c r="AY302" s="95" t="s">
        <v>3372</v>
      </c>
      <c r="AZ302" s="202">
        <v>1.9796</v>
      </c>
      <c r="BA302" s="101"/>
      <c r="BB302" s="101"/>
      <c r="BC302" s="202">
        <v>5.3609</v>
      </c>
      <c r="BD302" s="101"/>
      <c r="BE302" s="101"/>
      <c r="BF302" s="202">
        <v>5.3609</v>
      </c>
      <c r="BG302" s="101"/>
      <c r="BH302" s="101"/>
      <c r="BI302" s="94"/>
      <c r="BJ302" s="121">
        <v>45135</v>
      </c>
      <c r="BK302" s="121">
        <v>45135</v>
      </c>
      <c r="BL302" s="122">
        <v>7482312</v>
      </c>
      <c r="BM302" s="204">
        <v>1109.6400000000001</v>
      </c>
      <c r="BN302" s="93"/>
      <c r="BO302" s="95" t="s">
        <v>1136</v>
      </c>
      <c r="BP302" s="95"/>
    </row>
    <row r="303" spans="1:68" ht="15.95" customHeight="1">
      <c r="A303" s="96" t="s">
        <v>1627</v>
      </c>
      <c r="B303" s="97" t="s">
        <v>3509</v>
      </c>
      <c r="C303" s="205">
        <v>2.2462</v>
      </c>
      <c r="D303" s="98"/>
      <c r="E303" s="98"/>
      <c r="F303" s="205">
        <v>0.16220000000000001</v>
      </c>
      <c r="G303" s="98"/>
      <c r="H303" s="98"/>
      <c r="I303" s="205">
        <v>1.0310999999999999</v>
      </c>
      <c r="J303" s="98"/>
      <c r="K303" s="98"/>
      <c r="L303" s="205">
        <v>2.5962999999999998</v>
      </c>
      <c r="M303" s="98"/>
      <c r="N303" s="98"/>
      <c r="O303" s="205">
        <v>10.0184</v>
      </c>
      <c r="P303" s="99"/>
      <c r="Q303" s="98"/>
      <c r="R303" s="205">
        <v>13.080299999999999</v>
      </c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  <c r="AH303" s="98"/>
      <c r="AI303" s="98"/>
      <c r="AJ303" s="98"/>
      <c r="AK303" s="98"/>
      <c r="AL303" s="98"/>
      <c r="AM303" s="205">
        <v>12.385999999999999</v>
      </c>
      <c r="AN303" s="98"/>
      <c r="AO303" s="98"/>
      <c r="AP303" s="205">
        <v>13.920500000000001</v>
      </c>
      <c r="AQ303" s="98"/>
      <c r="AR303" s="98"/>
      <c r="AS303" s="205">
        <v>6.0835999999999997</v>
      </c>
      <c r="AT303" s="98"/>
      <c r="AU303" s="98"/>
      <c r="AV303" s="100">
        <v>0</v>
      </c>
      <c r="AW303" s="100">
        <v>0</v>
      </c>
      <c r="AX303" s="100"/>
      <c r="AY303" s="100" t="s">
        <v>3372</v>
      </c>
      <c r="AZ303" s="205">
        <v>2.2462</v>
      </c>
      <c r="BA303" s="98"/>
      <c r="BB303" s="98"/>
      <c r="BC303" s="205">
        <v>6.0835999999999997</v>
      </c>
      <c r="BD303" s="98"/>
      <c r="BE303" s="98"/>
      <c r="BF303" s="205">
        <v>6.0835999999999997</v>
      </c>
      <c r="BG303" s="98"/>
      <c r="BH303" s="98"/>
      <c r="BI303" s="97"/>
      <c r="BJ303" s="125">
        <v>45134</v>
      </c>
      <c r="BK303" s="125">
        <v>45134</v>
      </c>
      <c r="BL303" s="126">
        <v>122844</v>
      </c>
      <c r="BM303" s="207">
        <v>1123.8599999999999</v>
      </c>
      <c r="BN303" s="96"/>
      <c r="BO303" s="100" t="s">
        <v>1136</v>
      </c>
      <c r="BP303" s="100"/>
    </row>
    <row r="304" spans="1:68" ht="15.95" customHeight="1">
      <c r="A304" s="93" t="s">
        <v>1631</v>
      </c>
      <c r="B304" s="94" t="s">
        <v>3510</v>
      </c>
      <c r="C304" s="202">
        <v>2.2200000000000002</v>
      </c>
      <c r="D304" s="101"/>
      <c r="E304" s="101"/>
      <c r="F304" s="202">
        <v>0.16059999999999999</v>
      </c>
      <c r="G304" s="101"/>
      <c r="H304" s="101"/>
      <c r="I304" s="202">
        <v>1.0241</v>
      </c>
      <c r="J304" s="101"/>
      <c r="K304" s="101"/>
      <c r="L304" s="202">
        <v>2.5655000000000001</v>
      </c>
      <c r="M304" s="101"/>
      <c r="N304" s="101"/>
      <c r="O304" s="202">
        <v>9.9811999999999994</v>
      </c>
      <c r="P304" s="102"/>
      <c r="Q304" s="101"/>
      <c r="R304" s="202">
        <v>13.001300000000001</v>
      </c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202">
        <v>12.26</v>
      </c>
      <c r="AN304" s="101"/>
      <c r="AO304" s="101"/>
      <c r="AP304" s="202">
        <v>13.8482</v>
      </c>
      <c r="AQ304" s="101"/>
      <c r="AR304" s="101"/>
      <c r="AS304" s="202">
        <v>6.0658000000000003</v>
      </c>
      <c r="AT304" s="101"/>
      <c r="AU304" s="101"/>
      <c r="AV304" s="95">
        <v>0</v>
      </c>
      <c r="AW304" s="95">
        <v>0</v>
      </c>
      <c r="AX304" s="95"/>
      <c r="AY304" s="95" t="s">
        <v>3372</v>
      </c>
      <c r="AZ304" s="202">
        <v>2.2200000000000002</v>
      </c>
      <c r="BA304" s="101"/>
      <c r="BB304" s="101"/>
      <c r="BC304" s="202">
        <v>6.0658000000000003</v>
      </c>
      <c r="BD304" s="101"/>
      <c r="BE304" s="101"/>
      <c r="BF304" s="202">
        <v>6.0658000000000003</v>
      </c>
      <c r="BG304" s="101"/>
      <c r="BH304" s="101"/>
      <c r="BI304" s="94"/>
      <c r="BJ304" s="121">
        <v>45134</v>
      </c>
      <c r="BK304" s="121">
        <v>45134</v>
      </c>
      <c r="BL304" s="122">
        <v>30589304</v>
      </c>
      <c r="BM304" s="204">
        <v>1122.5999999999999</v>
      </c>
      <c r="BN304" s="93"/>
      <c r="BO304" s="95" t="s">
        <v>1136</v>
      </c>
      <c r="BP304" s="95"/>
    </row>
    <row r="305" spans="1:68" ht="15.95" customHeight="1">
      <c r="A305" s="96" t="s">
        <v>1635</v>
      </c>
      <c r="B305" s="97" t="s">
        <v>3511</v>
      </c>
      <c r="C305" s="205">
        <v>2.2206999999999999</v>
      </c>
      <c r="D305" s="98"/>
      <c r="E305" s="98"/>
      <c r="F305" s="205">
        <v>0.161</v>
      </c>
      <c r="G305" s="98"/>
      <c r="H305" s="98"/>
      <c r="I305" s="205">
        <v>1.0243</v>
      </c>
      <c r="J305" s="98"/>
      <c r="K305" s="98"/>
      <c r="L305" s="205">
        <v>2.5663</v>
      </c>
      <c r="M305" s="98"/>
      <c r="N305" s="98"/>
      <c r="O305" s="205">
        <v>9.9794999999999998</v>
      </c>
      <c r="P305" s="99"/>
      <c r="Q305" s="98"/>
      <c r="R305" s="205">
        <v>12.961399999999999</v>
      </c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  <c r="AH305" s="98"/>
      <c r="AI305" s="98"/>
      <c r="AJ305" s="98"/>
      <c r="AK305" s="98"/>
      <c r="AL305" s="98"/>
      <c r="AM305" s="205">
        <v>11.946999999999999</v>
      </c>
      <c r="AN305" s="98"/>
      <c r="AO305" s="98"/>
      <c r="AP305" s="205">
        <v>13.8286</v>
      </c>
      <c r="AQ305" s="98"/>
      <c r="AR305" s="98"/>
      <c r="AS305" s="205">
        <v>6.0677000000000003</v>
      </c>
      <c r="AT305" s="98"/>
      <c r="AU305" s="98"/>
      <c r="AV305" s="100">
        <v>0</v>
      </c>
      <c r="AW305" s="100">
        <v>0</v>
      </c>
      <c r="AX305" s="100"/>
      <c r="AY305" s="100" t="s">
        <v>3372</v>
      </c>
      <c r="AZ305" s="205">
        <v>2.2206999999999999</v>
      </c>
      <c r="BA305" s="98"/>
      <c r="BB305" s="98"/>
      <c r="BC305" s="205">
        <v>6.0677000000000003</v>
      </c>
      <c r="BD305" s="98"/>
      <c r="BE305" s="98"/>
      <c r="BF305" s="205">
        <v>6.0677000000000003</v>
      </c>
      <c r="BG305" s="98"/>
      <c r="BH305" s="98"/>
      <c r="BI305" s="97"/>
      <c r="BJ305" s="125">
        <v>45135</v>
      </c>
      <c r="BK305" s="125">
        <v>45135</v>
      </c>
      <c r="BL305" s="126">
        <v>29273685</v>
      </c>
      <c r="BM305" s="207">
        <v>1119.47</v>
      </c>
      <c r="BN305" s="96"/>
      <c r="BO305" s="100" t="s">
        <v>1136</v>
      </c>
      <c r="BP305" s="100"/>
    </row>
    <row r="306" spans="1:68" ht="15.95" customHeight="1">
      <c r="A306" s="93" t="s">
        <v>1640</v>
      </c>
      <c r="B306" s="94" t="s">
        <v>1641</v>
      </c>
      <c r="C306" s="202">
        <v>3.6848999999999998</v>
      </c>
      <c r="D306" s="101"/>
      <c r="E306" s="101"/>
      <c r="F306" s="202">
        <v>1.2237</v>
      </c>
      <c r="G306" s="101"/>
      <c r="H306" s="101"/>
      <c r="I306" s="202">
        <v>3.2018</v>
      </c>
      <c r="J306" s="101"/>
      <c r="K306" s="101"/>
      <c r="L306" s="202">
        <v>4.0664999999999996</v>
      </c>
      <c r="M306" s="101"/>
      <c r="N306" s="101"/>
      <c r="O306" s="203">
        <v>-3.5615999999999999</v>
      </c>
      <c r="P306" s="102"/>
      <c r="Q306" s="101"/>
      <c r="R306" s="203">
        <v>-5.2214</v>
      </c>
      <c r="S306" s="101"/>
      <c r="T306" s="101"/>
      <c r="U306" s="203">
        <v>-9.2872000000000003</v>
      </c>
      <c r="V306" s="101"/>
      <c r="W306" s="101"/>
      <c r="X306" s="203">
        <v>-12.0321</v>
      </c>
      <c r="Y306" s="101"/>
      <c r="Z306" s="101"/>
      <c r="AA306" s="203">
        <v>-24.7987</v>
      </c>
      <c r="AB306" s="101"/>
      <c r="AC306" s="101"/>
      <c r="AD306" s="203">
        <v>-36.758400000000002</v>
      </c>
      <c r="AE306" s="101"/>
      <c r="AF306" s="101"/>
      <c r="AG306" s="203">
        <v>-35.147500000000001</v>
      </c>
      <c r="AH306" s="101"/>
      <c r="AI306" s="101"/>
      <c r="AJ306" s="203">
        <v>-31.8398</v>
      </c>
      <c r="AK306" s="101"/>
      <c r="AL306" s="101"/>
      <c r="AM306" s="203">
        <v>-20.257999999999999</v>
      </c>
      <c r="AN306" s="101"/>
      <c r="AO306" s="101"/>
      <c r="AP306" s="203">
        <v>-0.129</v>
      </c>
      <c r="AQ306" s="101"/>
      <c r="AR306" s="101"/>
      <c r="AS306" s="203">
        <v>-0.129</v>
      </c>
      <c r="AT306" s="101"/>
      <c r="AU306" s="101"/>
      <c r="AV306" s="95">
        <v>0</v>
      </c>
      <c r="AW306" s="95">
        <v>0</v>
      </c>
      <c r="AX306" s="95"/>
      <c r="AY306" s="95" t="s">
        <v>3512</v>
      </c>
      <c r="AZ306" s="202">
        <v>3.6848999999999998</v>
      </c>
      <c r="BA306" s="101"/>
      <c r="BB306" s="101"/>
      <c r="BC306" s="203">
        <v>-0.129</v>
      </c>
      <c r="BD306" s="101"/>
      <c r="BE306" s="101"/>
      <c r="BF306" s="203">
        <v>-0.129</v>
      </c>
      <c r="BG306" s="101"/>
      <c r="BH306" s="101"/>
      <c r="BI306" s="94" t="s">
        <v>3376</v>
      </c>
      <c r="BJ306" s="121">
        <v>42248</v>
      </c>
      <c r="BK306" s="121">
        <v>42248</v>
      </c>
      <c r="BL306" s="122">
        <v>4312977008</v>
      </c>
      <c r="BM306" s="204">
        <v>797.42</v>
      </c>
      <c r="BN306" s="93" t="s">
        <v>3374</v>
      </c>
      <c r="BO306" s="95" t="s">
        <v>583</v>
      </c>
      <c r="BP306" s="95"/>
    </row>
    <row r="307" spans="1:68" ht="15.95" customHeight="1">
      <c r="A307" s="96" t="s">
        <v>1652</v>
      </c>
      <c r="B307" s="97" t="s">
        <v>1653</v>
      </c>
      <c r="C307" s="205">
        <v>5.7422000000000004</v>
      </c>
      <c r="D307" s="205">
        <v>6.0065999999999997</v>
      </c>
      <c r="E307" s="206">
        <v>-0.26440000000000002</v>
      </c>
      <c r="F307" s="206">
        <v>-0.5171</v>
      </c>
      <c r="G307" s="206">
        <v>-0.77290000000000003</v>
      </c>
      <c r="H307" s="205">
        <v>0.25590000000000002</v>
      </c>
      <c r="I307" s="206">
        <v>-0.2437</v>
      </c>
      <c r="J307" s="206">
        <v>-1.2379</v>
      </c>
      <c r="K307" s="205">
        <v>0.99429999999999996</v>
      </c>
      <c r="L307" s="205">
        <v>5.8304</v>
      </c>
      <c r="M307" s="205">
        <v>6.7991000000000001</v>
      </c>
      <c r="N307" s="206">
        <v>-0.96870000000000001</v>
      </c>
      <c r="O307" s="205">
        <v>5.7206999999999999</v>
      </c>
      <c r="P307" s="205">
        <v>6.0260999999999996</v>
      </c>
      <c r="Q307" s="206">
        <v>-0.3054</v>
      </c>
      <c r="R307" s="205">
        <v>5.6359000000000004</v>
      </c>
      <c r="S307" s="205">
        <v>5.0787000000000004</v>
      </c>
      <c r="T307" s="205">
        <v>0.55720000000000003</v>
      </c>
      <c r="U307" s="205">
        <v>6.6292</v>
      </c>
      <c r="V307" s="205">
        <v>3.4497</v>
      </c>
      <c r="W307" s="205">
        <v>3.1796000000000002</v>
      </c>
      <c r="X307" s="205">
        <v>17.945900000000002</v>
      </c>
      <c r="Y307" s="205">
        <v>9.2204999999999995</v>
      </c>
      <c r="Z307" s="205">
        <v>8.7253000000000007</v>
      </c>
      <c r="AA307" s="205">
        <v>6.4004000000000003</v>
      </c>
      <c r="AB307" s="206">
        <v>-1.1088</v>
      </c>
      <c r="AC307" s="205">
        <v>7.5091999999999999</v>
      </c>
      <c r="AD307" s="206">
        <v>-3.0621999999999998</v>
      </c>
      <c r="AE307" s="206">
        <v>-12.1432</v>
      </c>
      <c r="AF307" s="205">
        <v>9.0809999999999995</v>
      </c>
      <c r="AG307" s="205">
        <v>37.7012</v>
      </c>
      <c r="AH307" s="205">
        <v>27.461400000000001</v>
      </c>
      <c r="AI307" s="205">
        <v>10.239800000000001</v>
      </c>
      <c r="AJ307" s="205">
        <v>34.8093</v>
      </c>
      <c r="AK307" s="205">
        <v>18.884399999999999</v>
      </c>
      <c r="AL307" s="205">
        <v>15.924899999999999</v>
      </c>
      <c r="AM307" s="205">
        <v>40.838000000000001</v>
      </c>
      <c r="AN307" s="205">
        <v>33.028500000000001</v>
      </c>
      <c r="AO307" s="205">
        <v>7.8094999999999999</v>
      </c>
      <c r="AP307" s="206">
        <v>-0.57889999999999997</v>
      </c>
      <c r="AQ307" s="206">
        <v>-0.30880000000000002</v>
      </c>
      <c r="AR307" s="206">
        <v>-0.27</v>
      </c>
      <c r="AS307" s="206">
        <v>-0.57889999999999997</v>
      </c>
      <c r="AT307" s="206">
        <v>-0.30880000000000002</v>
      </c>
      <c r="AU307" s="206">
        <v>-0.27</v>
      </c>
      <c r="AV307" s="100">
        <v>59.923200000000001</v>
      </c>
      <c r="AW307" s="100">
        <v>0</v>
      </c>
      <c r="AX307" s="100"/>
      <c r="AY307" s="100" t="s">
        <v>3512</v>
      </c>
      <c r="AZ307" s="205">
        <v>5.7422000000000004</v>
      </c>
      <c r="BA307" s="205">
        <v>6.0065999999999997</v>
      </c>
      <c r="BB307" s="206">
        <v>-0.26440000000000002</v>
      </c>
      <c r="BC307" s="206">
        <v>-0.57889999999999997</v>
      </c>
      <c r="BD307" s="206">
        <v>-0.30880000000000002</v>
      </c>
      <c r="BE307" s="206">
        <v>-0.27</v>
      </c>
      <c r="BF307" s="206">
        <v>-0.57889999999999997</v>
      </c>
      <c r="BG307" s="206">
        <v>-0.30880000000000002</v>
      </c>
      <c r="BH307" s="206">
        <v>-0.27</v>
      </c>
      <c r="BI307" s="97" t="s">
        <v>3513</v>
      </c>
      <c r="BJ307" s="125">
        <v>42331</v>
      </c>
      <c r="BK307" s="125">
        <v>42331</v>
      </c>
      <c r="BL307" s="126">
        <v>13222723887</v>
      </c>
      <c r="BM307" s="207">
        <v>1408.38</v>
      </c>
      <c r="BN307" s="96" t="s">
        <v>3374</v>
      </c>
      <c r="BO307" s="100" t="s">
        <v>1136</v>
      </c>
      <c r="BP307" s="100"/>
    </row>
    <row r="308" spans="1:68" ht="15.95" customHeight="1">
      <c r="A308" s="93" t="s">
        <v>1714</v>
      </c>
      <c r="B308" s="94" t="s">
        <v>1715</v>
      </c>
      <c r="C308" s="202">
        <v>2.0629</v>
      </c>
      <c r="D308" s="202">
        <v>1.8667</v>
      </c>
      <c r="E308" s="202">
        <v>0.19620000000000001</v>
      </c>
      <c r="F308" s="202">
        <v>2.2800000000000001E-2</v>
      </c>
      <c r="G308" s="202">
        <v>0.1467</v>
      </c>
      <c r="H308" s="203">
        <v>-0.1239</v>
      </c>
      <c r="I308" s="202">
        <v>1.0157</v>
      </c>
      <c r="J308" s="202">
        <v>0.94110000000000005</v>
      </c>
      <c r="K308" s="202">
        <v>7.4499999999999997E-2</v>
      </c>
      <c r="L308" s="202">
        <v>2.5087999999999999</v>
      </c>
      <c r="M308" s="202">
        <v>2.3603999999999998</v>
      </c>
      <c r="N308" s="202">
        <v>0.1484</v>
      </c>
      <c r="O308" s="202">
        <v>6.7159000000000004</v>
      </c>
      <c r="P308" s="202">
        <v>7.2632000000000003</v>
      </c>
      <c r="Q308" s="203">
        <v>-0.54730000000000001</v>
      </c>
      <c r="R308" s="202">
        <v>8.5144000000000002</v>
      </c>
      <c r="S308" s="202">
        <v>10.027699999999999</v>
      </c>
      <c r="T308" s="203">
        <v>-1.5133000000000001</v>
      </c>
      <c r="U308" s="202">
        <v>9.7858999999999998</v>
      </c>
      <c r="V308" s="202">
        <v>12.9605</v>
      </c>
      <c r="W308" s="203">
        <v>-3.1747000000000001</v>
      </c>
      <c r="X308" s="202">
        <v>11.076599999999999</v>
      </c>
      <c r="Y308" s="202">
        <v>14.9183</v>
      </c>
      <c r="Z308" s="203">
        <v>-3.8416999999999999</v>
      </c>
      <c r="AA308" s="202">
        <v>2.5087999999999999</v>
      </c>
      <c r="AB308" s="202">
        <v>8.1296999999999997</v>
      </c>
      <c r="AC308" s="203">
        <v>-5.6208999999999998</v>
      </c>
      <c r="AD308" s="202">
        <v>5.7663000000000002</v>
      </c>
      <c r="AE308" s="202">
        <v>9.3309999999999995</v>
      </c>
      <c r="AF308" s="203">
        <v>-3.5647000000000002</v>
      </c>
      <c r="AG308" s="202">
        <v>21.5989</v>
      </c>
      <c r="AH308" s="202">
        <v>29.208500000000001</v>
      </c>
      <c r="AI308" s="203">
        <v>-7.6097000000000001</v>
      </c>
      <c r="AJ308" s="202">
        <v>27.850200000000001</v>
      </c>
      <c r="AK308" s="202">
        <v>39.884799999999998</v>
      </c>
      <c r="AL308" s="203">
        <v>-12.034599999999999</v>
      </c>
      <c r="AM308" s="202">
        <v>35.86</v>
      </c>
      <c r="AN308" s="202">
        <v>57.317500000000003</v>
      </c>
      <c r="AO308" s="203">
        <v>-21.4575</v>
      </c>
      <c r="AP308" s="202">
        <v>2.9781</v>
      </c>
      <c r="AQ308" s="202">
        <v>2.1608000000000001</v>
      </c>
      <c r="AR308" s="202">
        <v>0.81730000000000003</v>
      </c>
      <c r="AS308" s="202">
        <v>2.9781</v>
      </c>
      <c r="AT308" s="202">
        <v>2.1608000000000001</v>
      </c>
      <c r="AU308" s="202">
        <v>0.81730000000000003</v>
      </c>
      <c r="AV308" s="95">
        <v>5.1719999999999997</v>
      </c>
      <c r="AW308" s="95">
        <v>0</v>
      </c>
      <c r="AX308" s="95"/>
      <c r="AY308" s="95" t="s">
        <v>3512</v>
      </c>
      <c r="AZ308" s="202">
        <v>2.0629</v>
      </c>
      <c r="BA308" s="202">
        <v>1.8667</v>
      </c>
      <c r="BB308" s="202">
        <v>0.19620000000000001</v>
      </c>
      <c r="BC308" s="202">
        <v>2.9781</v>
      </c>
      <c r="BD308" s="202">
        <v>2.1608000000000001</v>
      </c>
      <c r="BE308" s="202">
        <v>0.81730000000000003</v>
      </c>
      <c r="BF308" s="202">
        <v>2.9781</v>
      </c>
      <c r="BG308" s="202">
        <v>2.1608000000000001</v>
      </c>
      <c r="BH308" s="202">
        <v>0.81730000000000003</v>
      </c>
      <c r="BI308" s="94" t="s">
        <v>3514</v>
      </c>
      <c r="BJ308" s="121">
        <v>42825</v>
      </c>
      <c r="BK308" s="121">
        <v>42825</v>
      </c>
      <c r="BL308" s="122">
        <v>23401340950</v>
      </c>
      <c r="BM308" s="204">
        <v>1358.6</v>
      </c>
      <c r="BN308" s="93" t="s">
        <v>3374</v>
      </c>
      <c r="BO308" s="95" t="s">
        <v>1136</v>
      </c>
      <c r="BP308" s="95"/>
    </row>
    <row r="309" spans="1:68" ht="15.95" customHeight="1">
      <c r="A309" s="96" t="s">
        <v>1726</v>
      </c>
      <c r="B309" s="97" t="s">
        <v>1727</v>
      </c>
      <c r="C309" s="205">
        <v>3.2079</v>
      </c>
      <c r="D309" s="98"/>
      <c r="E309" s="98"/>
      <c r="F309" s="205">
        <v>1.1019000000000001</v>
      </c>
      <c r="G309" s="98"/>
      <c r="H309" s="98"/>
      <c r="I309" s="205">
        <v>3.0135000000000001</v>
      </c>
      <c r="J309" s="98"/>
      <c r="K309" s="98"/>
      <c r="L309" s="205">
        <v>3.605</v>
      </c>
      <c r="M309" s="98"/>
      <c r="N309" s="98"/>
      <c r="O309" s="206">
        <v>-4.4572000000000003</v>
      </c>
      <c r="P309" s="99"/>
      <c r="Q309" s="98"/>
      <c r="R309" s="206">
        <v>-5.6101000000000001</v>
      </c>
      <c r="S309" s="98"/>
      <c r="T309" s="98"/>
      <c r="U309" s="206">
        <v>-9.1111000000000004</v>
      </c>
      <c r="V309" s="98"/>
      <c r="W309" s="98"/>
      <c r="X309" s="206">
        <v>-11.712899999999999</v>
      </c>
      <c r="Y309" s="98"/>
      <c r="Z309" s="98"/>
      <c r="AA309" s="206">
        <v>-22.541799999999999</v>
      </c>
      <c r="AB309" s="98"/>
      <c r="AC309" s="98"/>
      <c r="AD309" s="206">
        <v>-36.423699999999997</v>
      </c>
      <c r="AE309" s="98"/>
      <c r="AF309" s="98"/>
      <c r="AG309" s="206">
        <v>-31.262</v>
      </c>
      <c r="AH309" s="98"/>
      <c r="AI309" s="98"/>
      <c r="AJ309" s="206">
        <v>-27.760999999999999</v>
      </c>
      <c r="AK309" s="98"/>
      <c r="AL309" s="98"/>
      <c r="AM309" s="206">
        <v>-29.991</v>
      </c>
      <c r="AN309" s="98"/>
      <c r="AO309" s="98"/>
      <c r="AP309" s="206">
        <v>-0.51719999999999999</v>
      </c>
      <c r="AQ309" s="98"/>
      <c r="AR309" s="98"/>
      <c r="AS309" s="206">
        <v>-0.51719999999999999</v>
      </c>
      <c r="AT309" s="98"/>
      <c r="AU309" s="98"/>
      <c r="AV309" s="100">
        <v>0</v>
      </c>
      <c r="AW309" s="100">
        <v>0</v>
      </c>
      <c r="AX309" s="100"/>
      <c r="AY309" s="100" t="s">
        <v>3512</v>
      </c>
      <c r="AZ309" s="205">
        <v>3.2079</v>
      </c>
      <c r="BA309" s="98"/>
      <c r="BB309" s="98"/>
      <c r="BC309" s="206">
        <v>-0.51719999999999999</v>
      </c>
      <c r="BD309" s="98"/>
      <c r="BE309" s="98"/>
      <c r="BF309" s="206">
        <v>-0.51719999999999999</v>
      </c>
      <c r="BG309" s="98"/>
      <c r="BH309" s="98"/>
      <c r="BI309" s="97" t="s">
        <v>3376</v>
      </c>
      <c r="BJ309" s="125">
        <v>43003</v>
      </c>
      <c r="BK309" s="125">
        <v>43003</v>
      </c>
      <c r="BL309" s="126">
        <v>904917582</v>
      </c>
      <c r="BM309" s="207">
        <v>700.09</v>
      </c>
      <c r="BN309" s="96" t="s">
        <v>3374</v>
      </c>
      <c r="BO309" s="100" t="s">
        <v>583</v>
      </c>
      <c r="BP309" s="100"/>
    </row>
    <row r="310" spans="1:68" ht="15.95" customHeight="1">
      <c r="A310" s="93" t="s">
        <v>1735</v>
      </c>
      <c r="B310" s="94" t="s">
        <v>1736</v>
      </c>
      <c r="C310" s="202">
        <v>1.1194999999999999</v>
      </c>
      <c r="D310" s="202">
        <v>1.0792999999999999</v>
      </c>
      <c r="E310" s="202">
        <v>4.02E-2</v>
      </c>
      <c r="F310" s="202">
        <v>0.32040000000000002</v>
      </c>
      <c r="G310" s="202">
        <v>0.25929999999999997</v>
      </c>
      <c r="H310" s="202">
        <v>6.1100000000000002E-2</v>
      </c>
      <c r="I310" s="202">
        <v>0.66269999999999996</v>
      </c>
      <c r="J310" s="202">
        <v>0.64449999999999996</v>
      </c>
      <c r="K310" s="202">
        <v>1.8200000000000001E-2</v>
      </c>
      <c r="L310" s="202">
        <v>1.2848999999999999</v>
      </c>
      <c r="M310" s="202">
        <v>1.2842</v>
      </c>
      <c r="N310" s="202">
        <v>6.9999999999999999E-4</v>
      </c>
      <c r="O310" s="202">
        <v>4.657</v>
      </c>
      <c r="P310" s="202">
        <v>5.2333999999999996</v>
      </c>
      <c r="Q310" s="203">
        <v>-0.57630000000000003</v>
      </c>
      <c r="R310" s="202">
        <v>6.6383000000000001</v>
      </c>
      <c r="S310" s="202">
        <v>7.9222999999999999</v>
      </c>
      <c r="T310" s="203">
        <v>-1.2839</v>
      </c>
      <c r="U310" s="202">
        <v>7.06</v>
      </c>
      <c r="V310" s="202">
        <v>9.2721999999999998</v>
      </c>
      <c r="W310" s="203">
        <v>-2.2122000000000002</v>
      </c>
      <c r="X310" s="202">
        <v>7.6977000000000002</v>
      </c>
      <c r="Y310" s="202">
        <v>10.8901</v>
      </c>
      <c r="Z310" s="203">
        <v>-3.1924000000000001</v>
      </c>
      <c r="AA310" s="202">
        <v>3.1156999999999999</v>
      </c>
      <c r="AB310" s="202">
        <v>7.7885</v>
      </c>
      <c r="AC310" s="203">
        <v>-4.6727999999999996</v>
      </c>
      <c r="AD310" s="202">
        <v>1.4306000000000001</v>
      </c>
      <c r="AE310" s="202">
        <v>6.0938999999999997</v>
      </c>
      <c r="AF310" s="203">
        <v>-4.6632999999999996</v>
      </c>
      <c r="AG310" s="202">
        <v>6.4116</v>
      </c>
      <c r="AH310" s="202">
        <v>11.417899999999999</v>
      </c>
      <c r="AI310" s="203">
        <v>-5.0063000000000004</v>
      </c>
      <c r="AJ310" s="202">
        <v>10.144299999999999</v>
      </c>
      <c r="AK310" s="202">
        <v>16.383500000000002</v>
      </c>
      <c r="AL310" s="203">
        <v>-6.2392000000000003</v>
      </c>
      <c r="AM310" s="202">
        <v>12.095000000000001</v>
      </c>
      <c r="AN310" s="202">
        <v>18.417100000000001</v>
      </c>
      <c r="AO310" s="203">
        <v>-6.3220999999999998</v>
      </c>
      <c r="AP310" s="202">
        <v>0.9919</v>
      </c>
      <c r="AQ310" s="202">
        <v>1.2212000000000001</v>
      </c>
      <c r="AR310" s="203">
        <v>-0.2293</v>
      </c>
      <c r="AS310" s="202">
        <v>0.9919</v>
      </c>
      <c r="AT310" s="202">
        <v>1.2212000000000001</v>
      </c>
      <c r="AU310" s="203">
        <v>-0.2293</v>
      </c>
      <c r="AV310" s="95">
        <v>71.394300000000001</v>
      </c>
      <c r="AW310" s="95">
        <v>0</v>
      </c>
      <c r="AX310" s="95"/>
      <c r="AY310" s="95" t="s">
        <v>3512</v>
      </c>
      <c r="AZ310" s="202">
        <v>1.1194999999999999</v>
      </c>
      <c r="BA310" s="202">
        <v>1.0792999999999999</v>
      </c>
      <c r="BB310" s="202">
        <v>4.02E-2</v>
      </c>
      <c r="BC310" s="202">
        <v>0.9919</v>
      </c>
      <c r="BD310" s="202">
        <v>1.2212000000000001</v>
      </c>
      <c r="BE310" s="203">
        <v>-0.2293</v>
      </c>
      <c r="BF310" s="202">
        <v>0.9919</v>
      </c>
      <c r="BG310" s="202">
        <v>1.2212000000000001</v>
      </c>
      <c r="BH310" s="203">
        <v>-0.2293</v>
      </c>
      <c r="BI310" s="94" t="s">
        <v>3515</v>
      </c>
      <c r="BJ310" s="121">
        <v>43389</v>
      </c>
      <c r="BK310" s="121">
        <v>43389</v>
      </c>
      <c r="BL310" s="122">
        <v>3236609235</v>
      </c>
      <c r="BM310" s="204">
        <v>1120.95</v>
      </c>
      <c r="BN310" s="93" t="s">
        <v>3374</v>
      </c>
      <c r="BO310" s="95" t="s">
        <v>1136</v>
      </c>
      <c r="BP310" s="95"/>
    </row>
    <row r="311" spans="1:68" ht="15.95" customHeight="1">
      <c r="A311" s="96" t="s">
        <v>1750</v>
      </c>
      <c r="B311" s="97" t="s">
        <v>1751</v>
      </c>
      <c r="C311" s="205">
        <v>1.1084000000000001</v>
      </c>
      <c r="D311" s="205">
        <v>1.0792999999999999</v>
      </c>
      <c r="E311" s="205">
        <v>2.9100000000000001E-2</v>
      </c>
      <c r="F311" s="205">
        <v>0.31840000000000002</v>
      </c>
      <c r="G311" s="205">
        <v>0.25929999999999997</v>
      </c>
      <c r="H311" s="205">
        <v>5.91E-2</v>
      </c>
      <c r="I311" s="205">
        <v>0.65169999999999995</v>
      </c>
      <c r="J311" s="205">
        <v>0.64449999999999996</v>
      </c>
      <c r="K311" s="205">
        <v>7.1999999999999998E-3</v>
      </c>
      <c r="L311" s="205">
        <v>1.2681</v>
      </c>
      <c r="M311" s="205">
        <v>1.2842</v>
      </c>
      <c r="N311" s="206">
        <v>-1.61E-2</v>
      </c>
      <c r="O311" s="205">
        <v>4.5471000000000004</v>
      </c>
      <c r="P311" s="205">
        <v>5.2333999999999996</v>
      </c>
      <c r="Q311" s="206">
        <v>-0.68620000000000003</v>
      </c>
      <c r="R311" s="205">
        <v>6.4626000000000001</v>
      </c>
      <c r="S311" s="205">
        <v>7.9222999999999999</v>
      </c>
      <c r="T311" s="206">
        <v>-1.4596</v>
      </c>
      <c r="U311" s="205">
        <v>6.8101000000000003</v>
      </c>
      <c r="V311" s="205">
        <v>9.2721999999999998</v>
      </c>
      <c r="W311" s="206">
        <v>-2.4621</v>
      </c>
      <c r="X311" s="205">
        <v>7.3453999999999997</v>
      </c>
      <c r="Y311" s="205">
        <v>10.8901</v>
      </c>
      <c r="Z311" s="206">
        <v>-3.5446</v>
      </c>
      <c r="AA311" s="205">
        <v>2.1863999999999999</v>
      </c>
      <c r="AB311" s="205">
        <v>7.7885</v>
      </c>
      <c r="AC311" s="206">
        <v>-5.6021999999999998</v>
      </c>
      <c r="AD311" s="205">
        <v>0.22389999999999999</v>
      </c>
      <c r="AE311" s="205">
        <v>6.0938999999999997</v>
      </c>
      <c r="AF311" s="206">
        <v>-5.87</v>
      </c>
      <c r="AG311" s="205">
        <v>4.4267000000000003</v>
      </c>
      <c r="AH311" s="205">
        <v>11.417899999999999</v>
      </c>
      <c r="AI311" s="206">
        <v>-6.9912000000000001</v>
      </c>
      <c r="AJ311" s="205">
        <v>7.7081999999999997</v>
      </c>
      <c r="AK311" s="205">
        <v>16.383500000000002</v>
      </c>
      <c r="AL311" s="206">
        <v>-8.6753</v>
      </c>
      <c r="AM311" s="205">
        <v>9.6479999999999997</v>
      </c>
      <c r="AN311" s="205">
        <v>18.417100000000001</v>
      </c>
      <c r="AO311" s="206">
        <v>-8.7690999999999999</v>
      </c>
      <c r="AP311" s="205">
        <v>0.90549999999999997</v>
      </c>
      <c r="AQ311" s="205">
        <v>1.2212000000000001</v>
      </c>
      <c r="AR311" s="206">
        <v>-0.31569999999999998</v>
      </c>
      <c r="AS311" s="205">
        <v>0.90549999999999997</v>
      </c>
      <c r="AT311" s="205">
        <v>1.2212000000000001</v>
      </c>
      <c r="AU311" s="206">
        <v>-0.31569999999999998</v>
      </c>
      <c r="AV311" s="100">
        <v>71.398799999999994</v>
      </c>
      <c r="AW311" s="100">
        <v>0</v>
      </c>
      <c r="AX311" s="100"/>
      <c r="AY311" s="100" t="s">
        <v>3512</v>
      </c>
      <c r="AZ311" s="205">
        <v>1.1084000000000001</v>
      </c>
      <c r="BA311" s="205">
        <v>1.0792999999999999</v>
      </c>
      <c r="BB311" s="205">
        <v>2.9100000000000001E-2</v>
      </c>
      <c r="BC311" s="205">
        <v>0.90549999999999997</v>
      </c>
      <c r="BD311" s="205">
        <v>1.2212000000000001</v>
      </c>
      <c r="BE311" s="206">
        <v>-0.31569999999999998</v>
      </c>
      <c r="BF311" s="205">
        <v>0.90549999999999997</v>
      </c>
      <c r="BG311" s="205">
        <v>1.2212000000000001</v>
      </c>
      <c r="BH311" s="206">
        <v>-0.31569999999999998</v>
      </c>
      <c r="BI311" s="97" t="s">
        <v>3515</v>
      </c>
      <c r="BJ311" s="125">
        <v>43389</v>
      </c>
      <c r="BK311" s="125">
        <v>43389</v>
      </c>
      <c r="BL311" s="126">
        <v>28100737901</v>
      </c>
      <c r="BM311" s="207">
        <v>1096.48</v>
      </c>
      <c r="BN311" s="96" t="s">
        <v>3374</v>
      </c>
      <c r="BO311" s="100" t="s">
        <v>1136</v>
      </c>
      <c r="BP311" s="100"/>
    </row>
    <row r="312" spans="1:68" ht="15.95" customHeight="1">
      <c r="A312" s="93" t="s">
        <v>1760</v>
      </c>
      <c r="B312" s="94" t="s">
        <v>1761</v>
      </c>
      <c r="C312" s="202">
        <v>1.1343000000000001</v>
      </c>
      <c r="D312" s="202">
        <v>1.0792999999999999</v>
      </c>
      <c r="E312" s="202">
        <v>5.5E-2</v>
      </c>
      <c r="F312" s="202">
        <v>0.32019999999999998</v>
      </c>
      <c r="G312" s="202">
        <v>0.25929999999999997</v>
      </c>
      <c r="H312" s="202">
        <v>6.0900000000000003E-2</v>
      </c>
      <c r="I312" s="202">
        <v>0.65959999999999996</v>
      </c>
      <c r="J312" s="202">
        <v>0.64449999999999996</v>
      </c>
      <c r="K312" s="202">
        <v>1.5100000000000001E-2</v>
      </c>
      <c r="L312" s="202">
        <v>1.2996000000000001</v>
      </c>
      <c r="M312" s="202">
        <v>1.2842</v>
      </c>
      <c r="N312" s="202">
        <v>1.54E-2</v>
      </c>
      <c r="O312" s="202">
        <v>4.649</v>
      </c>
      <c r="P312" s="202">
        <v>5.2333999999999996</v>
      </c>
      <c r="Q312" s="203">
        <v>-0.58430000000000004</v>
      </c>
      <c r="R312" s="202">
        <v>6.6794000000000002</v>
      </c>
      <c r="S312" s="202">
        <v>7.9222999999999999</v>
      </c>
      <c r="T312" s="203">
        <v>-1.2427999999999999</v>
      </c>
      <c r="U312" s="202">
        <v>7.1420000000000003</v>
      </c>
      <c r="V312" s="202">
        <v>9.2721999999999998</v>
      </c>
      <c r="W312" s="203">
        <v>-2.1301999999999999</v>
      </c>
      <c r="X312" s="202">
        <v>7.8041999999999998</v>
      </c>
      <c r="Y312" s="202">
        <v>10.8901</v>
      </c>
      <c r="Z312" s="203">
        <v>-3.0859000000000001</v>
      </c>
      <c r="AA312" s="202">
        <v>3.0369000000000002</v>
      </c>
      <c r="AB312" s="202">
        <v>7.7885</v>
      </c>
      <c r="AC312" s="203">
        <v>-4.7515999999999998</v>
      </c>
      <c r="AD312" s="202">
        <v>1.5123</v>
      </c>
      <c r="AE312" s="202">
        <v>6.0938999999999997</v>
      </c>
      <c r="AF312" s="203">
        <v>-4.5815999999999999</v>
      </c>
      <c r="AG312" s="202">
        <v>6.2710999999999997</v>
      </c>
      <c r="AH312" s="202">
        <v>11.417899999999999</v>
      </c>
      <c r="AI312" s="203">
        <v>-5.1467999999999998</v>
      </c>
      <c r="AJ312" s="202">
        <v>10.1426</v>
      </c>
      <c r="AK312" s="202">
        <v>16.383500000000002</v>
      </c>
      <c r="AL312" s="203">
        <v>-6.2408999999999999</v>
      </c>
      <c r="AM312" s="202">
        <v>12.167</v>
      </c>
      <c r="AN312" s="202">
        <v>18.417100000000001</v>
      </c>
      <c r="AO312" s="203">
        <v>-6.2500999999999998</v>
      </c>
      <c r="AP312" s="202">
        <v>0.97040000000000004</v>
      </c>
      <c r="AQ312" s="202">
        <v>1.2212000000000001</v>
      </c>
      <c r="AR312" s="203">
        <v>-0.25080000000000002</v>
      </c>
      <c r="AS312" s="202">
        <v>0.97040000000000004</v>
      </c>
      <c r="AT312" s="202">
        <v>1.2212000000000001</v>
      </c>
      <c r="AU312" s="203">
        <v>-0.25080000000000002</v>
      </c>
      <c r="AV312" s="95">
        <v>71.387699999999995</v>
      </c>
      <c r="AW312" s="95">
        <v>0</v>
      </c>
      <c r="AX312" s="95"/>
      <c r="AY312" s="95" t="s">
        <v>3512</v>
      </c>
      <c r="AZ312" s="202">
        <v>1.1343000000000001</v>
      </c>
      <c r="BA312" s="202">
        <v>1.0792999999999999</v>
      </c>
      <c r="BB312" s="202">
        <v>5.5E-2</v>
      </c>
      <c r="BC312" s="202">
        <v>0.97040000000000004</v>
      </c>
      <c r="BD312" s="202">
        <v>1.2212000000000001</v>
      </c>
      <c r="BE312" s="203">
        <v>-0.25080000000000002</v>
      </c>
      <c r="BF312" s="202">
        <v>0.97040000000000004</v>
      </c>
      <c r="BG312" s="202">
        <v>1.2212000000000001</v>
      </c>
      <c r="BH312" s="203">
        <v>-0.25080000000000002</v>
      </c>
      <c r="BI312" s="94" t="s">
        <v>3515</v>
      </c>
      <c r="BJ312" s="121">
        <v>43389</v>
      </c>
      <c r="BK312" s="121">
        <v>43389</v>
      </c>
      <c r="BL312" s="122">
        <v>20891474381</v>
      </c>
      <c r="BM312" s="204">
        <v>1121.67</v>
      </c>
      <c r="BN312" s="93" t="s">
        <v>3374</v>
      </c>
      <c r="BO312" s="95" t="s">
        <v>1136</v>
      </c>
      <c r="BP312" s="95"/>
    </row>
    <row r="313" spans="1:68" ht="15.95" customHeight="1">
      <c r="A313" s="96" t="s">
        <v>1770</v>
      </c>
      <c r="B313" s="97" t="s">
        <v>1771</v>
      </c>
      <c r="C313" s="205">
        <v>1.8859999999999999</v>
      </c>
      <c r="D313" s="205">
        <v>1.7865</v>
      </c>
      <c r="E313" s="205">
        <v>9.9500000000000005E-2</v>
      </c>
      <c r="F313" s="205">
        <v>0.19420000000000001</v>
      </c>
      <c r="G313" s="205">
        <v>0.16850000000000001</v>
      </c>
      <c r="H313" s="205">
        <v>2.5600000000000001E-2</v>
      </c>
      <c r="I313" s="205">
        <v>0.85289999999999999</v>
      </c>
      <c r="J313" s="205">
        <v>0.82169999999999999</v>
      </c>
      <c r="K313" s="205">
        <v>3.1199999999999999E-2</v>
      </c>
      <c r="L313" s="205">
        <v>2.0445000000000002</v>
      </c>
      <c r="M313" s="205">
        <v>2.0297999999999998</v>
      </c>
      <c r="N313" s="205">
        <v>1.47E-2</v>
      </c>
      <c r="O313" s="205">
        <v>5.8807999999999998</v>
      </c>
      <c r="P313" s="205">
        <v>6.8837999999999999</v>
      </c>
      <c r="Q313" s="206">
        <v>-1.0031000000000001</v>
      </c>
      <c r="R313" s="205">
        <v>8.0513999999999992</v>
      </c>
      <c r="S313" s="205">
        <v>10.0585</v>
      </c>
      <c r="T313" s="206">
        <v>-2.0070999999999999</v>
      </c>
      <c r="U313" s="205">
        <v>9.1047999999999991</v>
      </c>
      <c r="V313" s="205">
        <v>12.461399999999999</v>
      </c>
      <c r="W313" s="206">
        <v>-3.3565</v>
      </c>
      <c r="X313" s="205">
        <v>10.171099999999999</v>
      </c>
      <c r="Y313" s="205">
        <v>15.2598</v>
      </c>
      <c r="Z313" s="206">
        <v>-5.0888</v>
      </c>
      <c r="AA313" s="205">
        <v>3.6360000000000001</v>
      </c>
      <c r="AB313" s="205">
        <v>11.4969</v>
      </c>
      <c r="AC313" s="206">
        <v>-7.8609</v>
      </c>
      <c r="AD313" s="205">
        <v>2.6655000000000002</v>
      </c>
      <c r="AE313" s="205">
        <v>9.6315000000000008</v>
      </c>
      <c r="AF313" s="206">
        <v>-6.9661</v>
      </c>
      <c r="AG313" s="205">
        <v>13.0938</v>
      </c>
      <c r="AH313" s="205">
        <v>21.391100000000002</v>
      </c>
      <c r="AI313" s="206">
        <v>-8.2972999999999999</v>
      </c>
      <c r="AJ313" s="205">
        <v>17.497299999999999</v>
      </c>
      <c r="AK313" s="205">
        <v>27.084700000000002</v>
      </c>
      <c r="AL313" s="206">
        <v>-9.5874000000000006</v>
      </c>
      <c r="AM313" s="205">
        <v>23.331</v>
      </c>
      <c r="AN313" s="205">
        <v>29.710599999999999</v>
      </c>
      <c r="AO313" s="206">
        <v>-6.3795999999999999</v>
      </c>
      <c r="AP313" s="205">
        <v>2.0571999999999999</v>
      </c>
      <c r="AQ313" s="205">
        <v>2.5442</v>
      </c>
      <c r="AR313" s="206">
        <v>-0.48699999999999999</v>
      </c>
      <c r="AS313" s="205">
        <v>2.0571999999999999</v>
      </c>
      <c r="AT313" s="205">
        <v>2.5442</v>
      </c>
      <c r="AU313" s="206">
        <v>-0.48699999999999999</v>
      </c>
      <c r="AV313" s="100">
        <v>52.282299999999999</v>
      </c>
      <c r="AW313" s="100">
        <v>0</v>
      </c>
      <c r="AX313" s="100"/>
      <c r="AY313" s="100" t="s">
        <v>3512</v>
      </c>
      <c r="AZ313" s="205">
        <v>1.8859999999999999</v>
      </c>
      <c r="BA313" s="205">
        <v>1.7865</v>
      </c>
      <c r="BB313" s="205">
        <v>9.9500000000000005E-2</v>
      </c>
      <c r="BC313" s="205">
        <v>2.0571999999999999</v>
      </c>
      <c r="BD313" s="205">
        <v>2.5442</v>
      </c>
      <c r="BE313" s="206">
        <v>-0.48699999999999999</v>
      </c>
      <c r="BF313" s="205">
        <v>2.0571999999999999</v>
      </c>
      <c r="BG313" s="205">
        <v>2.5442</v>
      </c>
      <c r="BH313" s="206">
        <v>-0.48699999999999999</v>
      </c>
      <c r="BI313" s="97" t="s">
        <v>3516</v>
      </c>
      <c r="BJ313" s="125">
        <v>43460</v>
      </c>
      <c r="BK313" s="125">
        <v>43460</v>
      </c>
      <c r="BL313" s="126">
        <v>84367217247</v>
      </c>
      <c r="BM313" s="207">
        <v>1233.31</v>
      </c>
      <c r="BN313" s="96" t="s">
        <v>3374</v>
      </c>
      <c r="BO313" s="100" t="s">
        <v>1136</v>
      </c>
      <c r="BP313" s="100"/>
    </row>
    <row r="314" spans="1:68" ht="15.95" customHeight="1">
      <c r="A314" s="93" t="s">
        <v>1780</v>
      </c>
      <c r="B314" s="94" t="s">
        <v>1781</v>
      </c>
      <c r="C314" s="202">
        <v>1.1427</v>
      </c>
      <c r="D314" s="202">
        <v>1.0792999999999999</v>
      </c>
      <c r="E314" s="202">
        <v>6.3500000000000001E-2</v>
      </c>
      <c r="F314" s="202">
        <v>0.32129999999999997</v>
      </c>
      <c r="G314" s="202">
        <v>0.25929999999999997</v>
      </c>
      <c r="H314" s="202">
        <v>6.2100000000000002E-2</v>
      </c>
      <c r="I314" s="202">
        <v>0.66339999999999999</v>
      </c>
      <c r="J314" s="202">
        <v>0.64449999999999996</v>
      </c>
      <c r="K314" s="202">
        <v>1.8800000000000001E-2</v>
      </c>
      <c r="L314" s="202">
        <v>1.3086</v>
      </c>
      <c r="M314" s="202">
        <v>1.2842</v>
      </c>
      <c r="N314" s="202">
        <v>2.4500000000000001E-2</v>
      </c>
      <c r="O314" s="202">
        <v>4.6795</v>
      </c>
      <c r="P314" s="202">
        <v>5.2333999999999996</v>
      </c>
      <c r="Q314" s="203">
        <v>-0.55389999999999995</v>
      </c>
      <c r="R314" s="202">
        <v>6.7827000000000002</v>
      </c>
      <c r="S314" s="202">
        <v>7.9222999999999999</v>
      </c>
      <c r="T314" s="203">
        <v>-1.1395</v>
      </c>
      <c r="U314" s="202">
        <v>7.2779999999999996</v>
      </c>
      <c r="V314" s="202">
        <v>9.2721999999999998</v>
      </c>
      <c r="W314" s="203">
        <v>-1.9942</v>
      </c>
      <c r="X314" s="202">
        <v>7.9560000000000004</v>
      </c>
      <c r="Y314" s="202">
        <v>10.8901</v>
      </c>
      <c r="Z314" s="203">
        <v>-2.9340000000000002</v>
      </c>
      <c r="AA314" s="202">
        <v>3.3231000000000002</v>
      </c>
      <c r="AB314" s="202">
        <v>7.7885</v>
      </c>
      <c r="AC314" s="203">
        <v>-4.4653999999999998</v>
      </c>
      <c r="AD314" s="202">
        <v>1.9521999999999999</v>
      </c>
      <c r="AE314" s="202">
        <v>6.0938999999999997</v>
      </c>
      <c r="AF314" s="203">
        <v>-4.1417000000000002</v>
      </c>
      <c r="AG314" s="202">
        <v>6.8806000000000003</v>
      </c>
      <c r="AH314" s="202">
        <v>11.417899999999999</v>
      </c>
      <c r="AI314" s="203">
        <v>-4.5373000000000001</v>
      </c>
      <c r="AJ314" s="202">
        <v>10.9261</v>
      </c>
      <c r="AK314" s="202">
        <v>16.3767</v>
      </c>
      <c r="AL314" s="203">
        <v>-5.4505999999999997</v>
      </c>
      <c r="AM314" s="202">
        <v>14.265000000000001</v>
      </c>
      <c r="AN314" s="202">
        <v>18.176500000000001</v>
      </c>
      <c r="AO314" s="203">
        <v>-3.9115000000000002</v>
      </c>
      <c r="AP314" s="202">
        <v>0.98719999999999997</v>
      </c>
      <c r="AQ314" s="202">
        <v>1.2212000000000001</v>
      </c>
      <c r="AR314" s="203">
        <v>-0.23400000000000001</v>
      </c>
      <c r="AS314" s="202">
        <v>0.98719999999999997</v>
      </c>
      <c r="AT314" s="202">
        <v>1.2212000000000001</v>
      </c>
      <c r="AU314" s="203">
        <v>-0.23400000000000001</v>
      </c>
      <c r="AV314" s="95">
        <v>71.431799999999996</v>
      </c>
      <c r="AW314" s="95">
        <v>0</v>
      </c>
      <c r="AX314" s="95"/>
      <c r="AY314" s="95" t="s">
        <v>3512</v>
      </c>
      <c r="AZ314" s="202">
        <v>1.1427</v>
      </c>
      <c r="BA314" s="202">
        <v>1.0792999999999999</v>
      </c>
      <c r="BB314" s="202">
        <v>6.3500000000000001E-2</v>
      </c>
      <c r="BC314" s="202">
        <v>0.98719999999999997</v>
      </c>
      <c r="BD314" s="202">
        <v>1.2212000000000001</v>
      </c>
      <c r="BE314" s="203">
        <v>-0.23400000000000001</v>
      </c>
      <c r="BF314" s="202">
        <v>0.98719999999999997</v>
      </c>
      <c r="BG314" s="202">
        <v>1.2212000000000001</v>
      </c>
      <c r="BH314" s="203">
        <v>-0.23400000000000001</v>
      </c>
      <c r="BI314" s="94" t="s">
        <v>3515</v>
      </c>
      <c r="BJ314" s="121">
        <v>43460</v>
      </c>
      <c r="BK314" s="121">
        <v>43460</v>
      </c>
      <c r="BL314" s="122">
        <v>86887527873</v>
      </c>
      <c r="BM314" s="204">
        <v>1142.6500000000001</v>
      </c>
      <c r="BN314" s="93" t="s">
        <v>3374</v>
      </c>
      <c r="BO314" s="95" t="s">
        <v>1136</v>
      </c>
      <c r="BP314" s="95"/>
    </row>
    <row r="315" spans="1:68" ht="15.95" customHeight="1">
      <c r="A315" s="96" t="s">
        <v>1790</v>
      </c>
      <c r="B315" s="97" t="s">
        <v>1791</v>
      </c>
      <c r="C315" s="205">
        <v>1.8875999999999999</v>
      </c>
      <c r="D315" s="205">
        <v>1.7865</v>
      </c>
      <c r="E315" s="205">
        <v>0.1011</v>
      </c>
      <c r="F315" s="205">
        <v>0.19470000000000001</v>
      </c>
      <c r="G315" s="205">
        <v>0.16850000000000001</v>
      </c>
      <c r="H315" s="205">
        <v>2.6100000000000002E-2</v>
      </c>
      <c r="I315" s="205">
        <v>0.8488</v>
      </c>
      <c r="J315" s="205">
        <v>0.82169999999999999</v>
      </c>
      <c r="K315" s="205">
        <v>2.7099999999999999E-2</v>
      </c>
      <c r="L315" s="205">
        <v>2.0478000000000001</v>
      </c>
      <c r="M315" s="205">
        <v>2.0297999999999998</v>
      </c>
      <c r="N315" s="205">
        <v>1.7899999999999999E-2</v>
      </c>
      <c r="O315" s="205">
        <v>5.8905000000000003</v>
      </c>
      <c r="P315" s="205">
        <v>6.8837999999999999</v>
      </c>
      <c r="Q315" s="206">
        <v>-0.99329999999999996</v>
      </c>
      <c r="R315" s="205">
        <v>8.0706000000000007</v>
      </c>
      <c r="S315" s="205">
        <v>10.0585</v>
      </c>
      <c r="T315" s="206">
        <v>-1.9879</v>
      </c>
      <c r="U315" s="205">
        <v>9.1326999999999998</v>
      </c>
      <c r="V315" s="205">
        <v>12.461399999999999</v>
      </c>
      <c r="W315" s="206">
        <v>-3.3285999999999998</v>
      </c>
      <c r="X315" s="205">
        <v>10.1973</v>
      </c>
      <c r="Y315" s="205">
        <v>15.2598</v>
      </c>
      <c r="Z315" s="206">
        <v>-5.0625</v>
      </c>
      <c r="AA315" s="205">
        <v>3.6309999999999998</v>
      </c>
      <c r="AB315" s="205">
        <v>11.4969</v>
      </c>
      <c r="AC315" s="206">
        <v>-7.8658999999999999</v>
      </c>
      <c r="AD315" s="205">
        <v>2.6625999999999999</v>
      </c>
      <c r="AE315" s="205">
        <v>9.6315000000000008</v>
      </c>
      <c r="AF315" s="206">
        <v>-6.9688999999999997</v>
      </c>
      <c r="AG315" s="205">
        <v>13.157999999999999</v>
      </c>
      <c r="AH315" s="205">
        <v>21.391100000000002</v>
      </c>
      <c r="AI315" s="206">
        <v>-8.2331000000000003</v>
      </c>
      <c r="AJ315" s="205">
        <v>17.6431</v>
      </c>
      <c r="AK315" s="205">
        <v>27.0154</v>
      </c>
      <c r="AL315" s="206">
        <v>-9.3722999999999992</v>
      </c>
      <c r="AM315" s="205">
        <v>24.036999999999999</v>
      </c>
      <c r="AN315" s="205">
        <v>29.782599999999999</v>
      </c>
      <c r="AO315" s="206">
        <v>-5.7455999999999996</v>
      </c>
      <c r="AP315" s="205">
        <v>2.0594999999999999</v>
      </c>
      <c r="AQ315" s="205">
        <v>2.5442</v>
      </c>
      <c r="AR315" s="206">
        <v>-0.48470000000000002</v>
      </c>
      <c r="AS315" s="205">
        <v>2.0594999999999999</v>
      </c>
      <c r="AT315" s="205">
        <v>2.5442</v>
      </c>
      <c r="AU315" s="206">
        <v>-0.48470000000000002</v>
      </c>
      <c r="AV315" s="100">
        <v>52.254300000000001</v>
      </c>
      <c r="AW315" s="100">
        <v>0</v>
      </c>
      <c r="AX315" s="100"/>
      <c r="AY315" s="100" t="s">
        <v>3512</v>
      </c>
      <c r="AZ315" s="205">
        <v>1.8875999999999999</v>
      </c>
      <c r="BA315" s="205">
        <v>1.7865</v>
      </c>
      <c r="BB315" s="205">
        <v>0.1011</v>
      </c>
      <c r="BC315" s="205">
        <v>2.0594999999999999</v>
      </c>
      <c r="BD315" s="205">
        <v>2.5442</v>
      </c>
      <c r="BE315" s="206">
        <v>-0.48470000000000002</v>
      </c>
      <c r="BF315" s="205">
        <v>2.0594999999999999</v>
      </c>
      <c r="BG315" s="205">
        <v>2.5442</v>
      </c>
      <c r="BH315" s="206">
        <v>-0.48470000000000002</v>
      </c>
      <c r="BI315" s="97" t="s">
        <v>3516</v>
      </c>
      <c r="BJ315" s="125">
        <v>43460</v>
      </c>
      <c r="BK315" s="125">
        <v>43460</v>
      </c>
      <c r="BL315" s="126">
        <v>194023420422</v>
      </c>
      <c r="BM315" s="207">
        <v>1240.3699999999999</v>
      </c>
      <c r="BN315" s="96" t="s">
        <v>3374</v>
      </c>
      <c r="BO315" s="100" t="s">
        <v>1136</v>
      </c>
      <c r="BP315" s="100"/>
    </row>
    <row r="316" spans="1:68" ht="15.95" customHeight="1">
      <c r="A316" s="93" t="s">
        <v>1800</v>
      </c>
      <c r="B316" s="94" t="s">
        <v>1801</v>
      </c>
      <c r="C316" s="202">
        <v>0.12959999999999999</v>
      </c>
      <c r="D316" s="202">
        <v>0.27600000000000002</v>
      </c>
      <c r="E316" s="203">
        <v>-0.1464</v>
      </c>
      <c r="F316" s="202">
        <v>0.1527</v>
      </c>
      <c r="G316" s="202">
        <v>0.22509999999999999</v>
      </c>
      <c r="H316" s="203">
        <v>-7.2400000000000006E-2</v>
      </c>
      <c r="I316" s="202">
        <v>0.43959999999999999</v>
      </c>
      <c r="J316" s="202">
        <v>0.51910000000000001</v>
      </c>
      <c r="K316" s="203">
        <v>-7.9600000000000004E-2</v>
      </c>
      <c r="L316" s="202">
        <v>0.60580000000000001</v>
      </c>
      <c r="M316" s="202">
        <v>0.64690000000000003</v>
      </c>
      <c r="N316" s="203">
        <v>-4.1099999999999998E-2</v>
      </c>
      <c r="O316" s="202">
        <v>3.6694</v>
      </c>
      <c r="P316" s="202">
        <v>4.0395000000000003</v>
      </c>
      <c r="Q316" s="203">
        <v>-0.37009999999999998</v>
      </c>
      <c r="R316" s="202">
        <v>3.7744</v>
      </c>
      <c r="S316" s="202">
        <v>5.4024000000000001</v>
      </c>
      <c r="T316" s="203">
        <v>-1.6278999999999999</v>
      </c>
      <c r="U316" s="202">
        <v>3.1894999999999998</v>
      </c>
      <c r="V316" s="202">
        <v>6.2411000000000003</v>
      </c>
      <c r="W316" s="203">
        <v>-3.0516000000000001</v>
      </c>
      <c r="X316" s="202">
        <v>3.1230000000000002</v>
      </c>
      <c r="Y316" s="202">
        <v>7.2138999999999998</v>
      </c>
      <c r="Z316" s="203">
        <v>-4.0909000000000004</v>
      </c>
      <c r="AA316" s="203">
        <v>-5.0420999999999996</v>
      </c>
      <c r="AB316" s="203">
        <v>-2.3540999999999999</v>
      </c>
      <c r="AC316" s="203">
        <v>-2.6880000000000002</v>
      </c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203">
        <v>-8.83</v>
      </c>
      <c r="AN316" s="203">
        <v>-6.7666000000000004</v>
      </c>
      <c r="AO316" s="203">
        <v>-2.0634000000000001</v>
      </c>
      <c r="AP316" s="203">
        <v>-3.2899999999999999E-2</v>
      </c>
      <c r="AQ316" s="203">
        <v>-0.86939999999999995</v>
      </c>
      <c r="AR316" s="202">
        <v>0.83650000000000002</v>
      </c>
      <c r="AS316" s="203">
        <v>-3.2899999999999999E-2</v>
      </c>
      <c r="AT316" s="203">
        <v>-0.86939999999999995</v>
      </c>
      <c r="AU316" s="202">
        <v>0.83650000000000002</v>
      </c>
      <c r="AV316" s="95">
        <v>5.3638000000000003</v>
      </c>
      <c r="AW316" s="95">
        <v>0</v>
      </c>
      <c r="AX316" s="95"/>
      <c r="AY316" s="95" t="s">
        <v>3512</v>
      </c>
      <c r="AZ316" s="202">
        <v>0.12959999999999999</v>
      </c>
      <c r="BA316" s="202">
        <v>0.27600000000000002</v>
      </c>
      <c r="BB316" s="203">
        <v>-0.1464</v>
      </c>
      <c r="BC316" s="203">
        <v>-3.2899999999999999E-2</v>
      </c>
      <c r="BD316" s="203">
        <v>-0.86939999999999995</v>
      </c>
      <c r="BE316" s="202">
        <v>0.83650000000000002</v>
      </c>
      <c r="BF316" s="203">
        <v>-3.2899999999999999E-2</v>
      </c>
      <c r="BG316" s="203">
        <v>-0.86939999999999995</v>
      </c>
      <c r="BH316" s="202">
        <v>0.83650000000000002</v>
      </c>
      <c r="BI316" s="94" t="s">
        <v>3517</v>
      </c>
      <c r="BJ316" s="121">
        <v>44378</v>
      </c>
      <c r="BK316" s="121">
        <v>44378</v>
      </c>
      <c r="BL316" s="122">
        <v>4629804148</v>
      </c>
      <c r="BM316" s="204">
        <v>911.7</v>
      </c>
      <c r="BN316" s="93" t="s">
        <v>3374</v>
      </c>
      <c r="BO316" s="95" t="s">
        <v>1136</v>
      </c>
      <c r="BP316" s="95"/>
    </row>
    <row r="317" spans="1:68" ht="15.95" customHeight="1">
      <c r="A317" s="96" t="s">
        <v>1810</v>
      </c>
      <c r="B317" s="97" t="s">
        <v>1811</v>
      </c>
      <c r="C317" s="205">
        <v>2.6263999999999998</v>
      </c>
      <c r="D317" s="205">
        <v>2.4891000000000001</v>
      </c>
      <c r="E317" s="205">
        <v>0.13730000000000001</v>
      </c>
      <c r="F317" s="205">
        <v>7.1900000000000006E-2</v>
      </c>
      <c r="G317" s="205">
        <v>7.9299999999999995E-2</v>
      </c>
      <c r="H317" s="206">
        <v>-7.4999999999999997E-3</v>
      </c>
      <c r="I317" s="205">
        <v>1.0388999999999999</v>
      </c>
      <c r="J317" s="205">
        <v>0.99909999999999999</v>
      </c>
      <c r="K317" s="205">
        <v>3.9800000000000002E-2</v>
      </c>
      <c r="L317" s="205">
        <v>2.7757999999999998</v>
      </c>
      <c r="M317" s="205">
        <v>2.7734999999999999</v>
      </c>
      <c r="N317" s="205">
        <v>2.2000000000000001E-3</v>
      </c>
      <c r="O317" s="205">
        <v>7.1205999999999996</v>
      </c>
      <c r="P317" s="205">
        <v>8.5576000000000008</v>
      </c>
      <c r="Q317" s="206">
        <v>-1.4370000000000001</v>
      </c>
      <c r="R317" s="205">
        <v>9.34</v>
      </c>
      <c r="S317" s="205">
        <v>12.2165</v>
      </c>
      <c r="T317" s="206">
        <v>-2.8763999999999998</v>
      </c>
      <c r="U317" s="205">
        <v>10.989699999999999</v>
      </c>
      <c r="V317" s="205">
        <v>15.7241</v>
      </c>
      <c r="W317" s="206">
        <v>-4.7343999999999999</v>
      </c>
      <c r="X317" s="205">
        <v>12.379200000000001</v>
      </c>
      <c r="Y317" s="205">
        <v>19.7438</v>
      </c>
      <c r="Z317" s="206">
        <v>-7.3646000000000003</v>
      </c>
      <c r="AA317" s="205">
        <v>3.8176000000000001</v>
      </c>
      <c r="AB317" s="205">
        <v>15.0784</v>
      </c>
      <c r="AC317" s="206">
        <v>-11.260899999999999</v>
      </c>
      <c r="AD317" s="98"/>
      <c r="AE317" s="98"/>
      <c r="AF317" s="98"/>
      <c r="AG317" s="98"/>
      <c r="AH317" s="98"/>
      <c r="AI317" s="98"/>
      <c r="AJ317" s="98"/>
      <c r="AK317" s="98"/>
      <c r="AL317" s="98"/>
      <c r="AM317" s="205">
        <v>0.26700000000000002</v>
      </c>
      <c r="AN317" s="205">
        <v>10.697900000000001</v>
      </c>
      <c r="AO317" s="206">
        <v>-10.430899999999999</v>
      </c>
      <c r="AP317" s="205">
        <v>3.1278000000000001</v>
      </c>
      <c r="AQ317" s="205">
        <v>3.8672</v>
      </c>
      <c r="AR317" s="206">
        <v>-0.73950000000000005</v>
      </c>
      <c r="AS317" s="205">
        <v>3.1278000000000001</v>
      </c>
      <c r="AT317" s="205">
        <v>3.8672</v>
      </c>
      <c r="AU317" s="206">
        <v>-0.73950000000000005</v>
      </c>
      <c r="AV317" s="100">
        <v>33.6843</v>
      </c>
      <c r="AW317" s="100">
        <v>0</v>
      </c>
      <c r="AX317" s="100"/>
      <c r="AY317" s="100" t="s">
        <v>3512</v>
      </c>
      <c r="AZ317" s="205">
        <v>2.6263999999999998</v>
      </c>
      <c r="BA317" s="205">
        <v>2.4891000000000001</v>
      </c>
      <c r="BB317" s="205">
        <v>0.13730000000000001</v>
      </c>
      <c r="BC317" s="205">
        <v>3.1278000000000001</v>
      </c>
      <c r="BD317" s="205">
        <v>3.8672</v>
      </c>
      <c r="BE317" s="206">
        <v>-0.73950000000000005</v>
      </c>
      <c r="BF317" s="205">
        <v>3.1278000000000001</v>
      </c>
      <c r="BG317" s="205">
        <v>3.8672</v>
      </c>
      <c r="BH317" s="206">
        <v>-0.73950000000000005</v>
      </c>
      <c r="BI317" s="97" t="s">
        <v>3518</v>
      </c>
      <c r="BJ317" s="125">
        <v>44585</v>
      </c>
      <c r="BK317" s="125">
        <v>44585</v>
      </c>
      <c r="BL317" s="126">
        <v>20588251579</v>
      </c>
      <c r="BM317" s="207">
        <v>1002.67</v>
      </c>
      <c r="BN317" s="96" t="s">
        <v>3374</v>
      </c>
      <c r="BO317" s="100" t="s">
        <v>1136</v>
      </c>
      <c r="BP317" s="100"/>
    </row>
    <row r="318" spans="1:68" ht="15.95" customHeight="1">
      <c r="A318" s="93" t="s">
        <v>1821</v>
      </c>
      <c r="B318" s="94" t="s">
        <v>1822</v>
      </c>
      <c r="C318" s="202">
        <v>2.4491000000000001</v>
      </c>
      <c r="D318" s="202">
        <v>2.4464999999999999</v>
      </c>
      <c r="E318" s="202">
        <v>2.5999999999999999E-3</v>
      </c>
      <c r="F318" s="202">
        <v>2.75E-2</v>
      </c>
      <c r="G318" s="202">
        <v>0.04</v>
      </c>
      <c r="H318" s="203">
        <v>-1.24E-2</v>
      </c>
      <c r="I318" s="202">
        <v>1.0028999999999999</v>
      </c>
      <c r="J318" s="202">
        <v>0.98329999999999995</v>
      </c>
      <c r="K318" s="202">
        <v>1.9599999999999999E-2</v>
      </c>
      <c r="L318" s="202">
        <v>2.6152000000000002</v>
      </c>
      <c r="M318" s="202">
        <v>2.7397</v>
      </c>
      <c r="N318" s="203">
        <v>-0.1244</v>
      </c>
      <c r="O318" s="202">
        <v>6.8981000000000003</v>
      </c>
      <c r="P318" s="202">
        <v>8.6753999999999998</v>
      </c>
      <c r="Q318" s="203">
        <v>-1.7773000000000001</v>
      </c>
      <c r="R318" s="202">
        <v>8.5854999999999997</v>
      </c>
      <c r="S318" s="202">
        <v>12.2813</v>
      </c>
      <c r="T318" s="203">
        <v>-3.6957</v>
      </c>
      <c r="U318" s="202">
        <v>9.9031000000000002</v>
      </c>
      <c r="V318" s="202">
        <v>16.029599999999999</v>
      </c>
      <c r="W318" s="203">
        <v>-6.1265000000000001</v>
      </c>
      <c r="X318" s="202">
        <v>10.9046</v>
      </c>
      <c r="Y318" s="202">
        <v>20.222200000000001</v>
      </c>
      <c r="Z318" s="203">
        <v>-9.3176000000000005</v>
      </c>
      <c r="AA318" s="202">
        <v>1.5854999999999999</v>
      </c>
      <c r="AB318" s="202">
        <v>14.7784</v>
      </c>
      <c r="AC318" s="203">
        <v>-13.1929</v>
      </c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203">
        <v>-1.9059999999999999</v>
      </c>
      <c r="AN318" s="202">
        <v>9.9613999999999994</v>
      </c>
      <c r="AO318" s="203">
        <v>-11.8674</v>
      </c>
      <c r="AP318" s="202">
        <v>2.9565999999999999</v>
      </c>
      <c r="AQ318" s="202">
        <v>3.9238</v>
      </c>
      <c r="AR318" s="203">
        <v>-0.96719999999999995</v>
      </c>
      <c r="AS318" s="202">
        <v>2.9565999999999999</v>
      </c>
      <c r="AT318" s="202">
        <v>3.9238</v>
      </c>
      <c r="AU318" s="203">
        <v>-0.96719999999999995</v>
      </c>
      <c r="AV318" s="95">
        <v>18.441199999999998</v>
      </c>
      <c r="AW318" s="95">
        <v>0</v>
      </c>
      <c r="AX318" s="95"/>
      <c r="AY318" s="95" t="s">
        <v>3512</v>
      </c>
      <c r="AZ318" s="202">
        <v>2.4491000000000001</v>
      </c>
      <c r="BA318" s="202">
        <v>2.4464999999999999</v>
      </c>
      <c r="BB318" s="202">
        <v>2.5999999999999999E-3</v>
      </c>
      <c r="BC318" s="202">
        <v>2.9565999999999999</v>
      </c>
      <c r="BD318" s="202">
        <v>3.9238</v>
      </c>
      <c r="BE318" s="203">
        <v>-0.96719999999999995</v>
      </c>
      <c r="BF318" s="202">
        <v>2.9565999999999999</v>
      </c>
      <c r="BG318" s="202">
        <v>3.9238</v>
      </c>
      <c r="BH318" s="203">
        <v>-0.96719999999999995</v>
      </c>
      <c r="BI318" s="94" t="s">
        <v>3519</v>
      </c>
      <c r="BJ318" s="121">
        <v>44585</v>
      </c>
      <c r="BK318" s="121">
        <v>44585</v>
      </c>
      <c r="BL318" s="122">
        <v>1592105732</v>
      </c>
      <c r="BM318" s="204">
        <v>980.94</v>
      </c>
      <c r="BN318" s="93" t="s">
        <v>3374</v>
      </c>
      <c r="BO318" s="95" t="s">
        <v>1136</v>
      </c>
      <c r="BP318" s="95"/>
    </row>
  </sheetData>
  <mergeCells count="31">
    <mergeCell ref="A1:A2"/>
    <mergeCell ref="B1:B2"/>
    <mergeCell ref="X1:Z1"/>
    <mergeCell ref="BN1:BN2"/>
    <mergeCell ref="BP1:BP2"/>
    <mergeCell ref="AY1:AY2"/>
    <mergeCell ref="AJ1:AL1"/>
    <mergeCell ref="BI1:BI2"/>
    <mergeCell ref="BC1:BE1"/>
    <mergeCell ref="U1:W1"/>
    <mergeCell ref="F1:H1"/>
    <mergeCell ref="BF1:BH1"/>
    <mergeCell ref="R1:T1"/>
    <mergeCell ref="BK1:BK2"/>
    <mergeCell ref="BO1:BO2"/>
    <mergeCell ref="AG1:AI1"/>
    <mergeCell ref="AA1:AC1"/>
    <mergeCell ref="BM1:BM2"/>
    <mergeCell ref="AP1:AR1"/>
    <mergeCell ref="AM1:AO1"/>
    <mergeCell ref="L1:N1"/>
    <mergeCell ref="I1:K1"/>
    <mergeCell ref="AX1:AX2"/>
    <mergeCell ref="AZ1:BB1"/>
    <mergeCell ref="AS1:AU1"/>
    <mergeCell ref="BJ1:BJ2"/>
    <mergeCell ref="BL1:BL2"/>
    <mergeCell ref="C1:E1"/>
    <mergeCell ref="AD1:AF1"/>
    <mergeCell ref="O1:Q1"/>
    <mergeCell ref="AV1:AW1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A2968"/>
  <sheetViews>
    <sheetView workbookViewId="0">
      <selection activeCell="N9" sqref="N9"/>
    </sheetView>
  </sheetViews>
  <sheetFormatPr defaultRowHeight="16.5"/>
  <sheetData>
    <row r="1" spans="1:1">
      <c r="A1" s="65" t="s">
        <v>3520</v>
      </c>
    </row>
    <row r="2" spans="1:1">
      <c r="A2" t="s">
        <v>3521</v>
      </c>
    </row>
    <row r="3" spans="1:1">
      <c r="A3" t="s">
        <v>3522</v>
      </c>
    </row>
    <row r="4" spans="1:1">
      <c r="A4" t="s">
        <v>3523</v>
      </c>
    </row>
    <row r="5" spans="1:1">
      <c r="A5" t="s">
        <v>3524</v>
      </c>
    </row>
    <row r="6" spans="1:1">
      <c r="A6" t="s">
        <v>3525</v>
      </c>
    </row>
    <row r="7" spans="1:1">
      <c r="A7" t="s">
        <v>3526</v>
      </c>
    </row>
    <row r="8" spans="1:1">
      <c r="A8" t="s">
        <v>3527</v>
      </c>
    </row>
    <row r="9" spans="1:1">
      <c r="A9" t="s">
        <v>3528</v>
      </c>
    </row>
    <row r="10" spans="1:1">
      <c r="A10" s="108" t="s">
        <v>3529</v>
      </c>
    </row>
    <row r="11" spans="1:1">
      <c r="A11" t="s">
        <v>3530</v>
      </c>
    </row>
    <row r="12" spans="1:1">
      <c r="A12" t="s">
        <v>3531</v>
      </c>
    </row>
    <row r="13" spans="1:1">
      <c r="A13" s="108" t="s">
        <v>3532</v>
      </c>
    </row>
    <row r="14" spans="1:1">
      <c r="A14" s="108" t="s">
        <v>3533</v>
      </c>
    </row>
    <row r="15" spans="1:1">
      <c r="A15" s="108" t="s">
        <v>3534</v>
      </c>
    </row>
    <row r="16" spans="1:1">
      <c r="A16" s="108" t="s">
        <v>3535</v>
      </c>
    </row>
    <row r="17" spans="1:1">
      <c r="A17" s="108" t="s">
        <v>3536</v>
      </c>
    </row>
    <row r="18" spans="1:1">
      <c r="A18" s="108" t="s">
        <v>3537</v>
      </c>
    </row>
    <row r="19" spans="1:1">
      <c r="A19" s="108" t="s">
        <v>3538</v>
      </c>
    </row>
    <row r="21" spans="1:1">
      <c r="A21" s="108"/>
    </row>
    <row r="22" spans="1:1">
      <c r="A22" s="108"/>
    </row>
    <row r="23" spans="1:1">
      <c r="A23" s="108"/>
    </row>
    <row r="24" spans="1:1">
      <c r="A24" s="108"/>
    </row>
    <row r="25" spans="1:1">
      <c r="A25" s="108"/>
    </row>
    <row r="26" spans="1:1">
      <c r="A26" s="108"/>
    </row>
    <row r="27" spans="1:1">
      <c r="A27" s="108"/>
    </row>
    <row r="28" spans="1:1">
      <c r="A28" s="108"/>
    </row>
    <row r="29" spans="1:1">
      <c r="A29" s="108"/>
    </row>
    <row r="30" spans="1:1">
      <c r="A30" s="108"/>
    </row>
    <row r="31" spans="1:1">
      <c r="A31" s="108"/>
    </row>
    <row r="32" spans="1:1">
      <c r="A32" s="108"/>
    </row>
    <row r="33" spans="1:1">
      <c r="A33" s="108"/>
    </row>
    <row r="34" spans="1:1">
      <c r="A34" s="108"/>
    </row>
    <row r="35" spans="1:1">
      <c r="A35" s="108"/>
    </row>
    <row r="36" spans="1:1">
      <c r="A36" s="108"/>
    </row>
    <row r="37" spans="1:1">
      <c r="A37" s="108"/>
    </row>
    <row r="38" spans="1:1">
      <c r="A38" s="108"/>
    </row>
    <row r="39" spans="1:1">
      <c r="A39" s="108"/>
    </row>
    <row r="40" spans="1:1">
      <c r="A40" s="108"/>
    </row>
    <row r="41" spans="1:1">
      <c r="A41" s="108"/>
    </row>
    <row r="42" spans="1:1">
      <c r="A42" s="108"/>
    </row>
    <row r="43" spans="1:1">
      <c r="A43" s="108"/>
    </row>
    <row r="44" spans="1:1">
      <c r="A44" s="108"/>
    </row>
    <row r="45" spans="1:1">
      <c r="A45" s="108"/>
    </row>
    <row r="46" spans="1:1">
      <c r="A46" s="108"/>
    </row>
    <row r="47" spans="1:1">
      <c r="A47" s="108"/>
    </row>
    <row r="48" spans="1:1">
      <c r="A48" s="108"/>
    </row>
    <row r="49" spans="1:1">
      <c r="A49" s="108"/>
    </row>
    <row r="50" spans="1:1">
      <c r="A50" s="108"/>
    </row>
    <row r="51" spans="1:1">
      <c r="A51" s="108"/>
    </row>
    <row r="52" spans="1:1">
      <c r="A52" s="108"/>
    </row>
    <row r="53" spans="1:1">
      <c r="A53" s="108"/>
    </row>
    <row r="54" spans="1:1">
      <c r="A54" s="108"/>
    </row>
    <row r="55" spans="1:1">
      <c r="A55" s="108"/>
    </row>
    <row r="56" spans="1:1">
      <c r="A56" s="108"/>
    </row>
    <row r="57" spans="1:1">
      <c r="A57" s="108"/>
    </row>
    <row r="58" spans="1:1">
      <c r="A58" s="108"/>
    </row>
    <row r="59" spans="1:1">
      <c r="A59" s="108"/>
    </row>
    <row r="60" spans="1:1">
      <c r="A60" s="108"/>
    </row>
    <row r="61" spans="1:1">
      <c r="A61" s="108"/>
    </row>
    <row r="62" spans="1:1">
      <c r="A62" s="108"/>
    </row>
    <row r="63" spans="1:1">
      <c r="A63" s="108"/>
    </row>
    <row r="64" spans="1:1">
      <c r="A64" s="108"/>
    </row>
    <row r="65" spans="1:1">
      <c r="A65" s="108"/>
    </row>
    <row r="66" spans="1:1">
      <c r="A66" s="108"/>
    </row>
    <row r="67" spans="1:1">
      <c r="A67" s="108"/>
    </row>
    <row r="68" spans="1:1">
      <c r="A68" s="108"/>
    </row>
    <row r="69" spans="1:1">
      <c r="A69" s="108"/>
    </row>
    <row r="70" spans="1:1">
      <c r="A70" s="108"/>
    </row>
    <row r="71" spans="1:1">
      <c r="A71" s="108"/>
    </row>
    <row r="72" spans="1:1">
      <c r="A72" s="108"/>
    </row>
    <row r="73" spans="1:1">
      <c r="A73" s="108"/>
    </row>
    <row r="74" spans="1:1">
      <c r="A74" s="108"/>
    </row>
    <row r="75" spans="1:1">
      <c r="A75" s="108"/>
    </row>
    <row r="76" spans="1:1">
      <c r="A76" s="108"/>
    </row>
    <row r="77" spans="1:1">
      <c r="A77" s="108"/>
    </row>
    <row r="78" spans="1:1">
      <c r="A78" s="108"/>
    </row>
    <row r="79" spans="1:1">
      <c r="A79" s="108"/>
    </row>
    <row r="80" spans="1:1">
      <c r="A80" s="108"/>
    </row>
    <row r="81" spans="1:1">
      <c r="A81" s="108"/>
    </row>
    <row r="82" spans="1:1">
      <c r="A82" s="108"/>
    </row>
    <row r="83" spans="1:1">
      <c r="A83" s="108"/>
    </row>
    <row r="84" spans="1:1">
      <c r="A84" s="108"/>
    </row>
    <row r="85" spans="1:1">
      <c r="A85" s="108"/>
    </row>
    <row r="86" spans="1:1">
      <c r="A86" s="108"/>
    </row>
    <row r="87" spans="1:1">
      <c r="A87" s="108"/>
    </row>
    <row r="88" spans="1:1">
      <c r="A88" s="108"/>
    </row>
    <row r="89" spans="1:1">
      <c r="A89" s="108"/>
    </row>
    <row r="90" spans="1:1">
      <c r="A90" s="108"/>
    </row>
    <row r="91" spans="1:1">
      <c r="A91" s="108"/>
    </row>
    <row r="92" spans="1:1">
      <c r="A92" s="108"/>
    </row>
    <row r="93" spans="1:1">
      <c r="A93" s="108"/>
    </row>
    <row r="94" spans="1:1">
      <c r="A94" s="108"/>
    </row>
    <row r="95" spans="1:1">
      <c r="A95" s="108"/>
    </row>
    <row r="96" spans="1:1">
      <c r="A96" s="108"/>
    </row>
    <row r="97" spans="1:1">
      <c r="A97" s="108"/>
    </row>
    <row r="98" spans="1:1">
      <c r="A98" s="108"/>
    </row>
    <row r="99" spans="1:1">
      <c r="A99" s="108"/>
    </row>
    <row r="100" spans="1:1">
      <c r="A100" s="108"/>
    </row>
    <row r="101" spans="1:1">
      <c r="A101" s="108"/>
    </row>
    <row r="102" spans="1:1">
      <c r="A102" s="108"/>
    </row>
    <row r="103" spans="1:1">
      <c r="A103" s="108"/>
    </row>
    <row r="104" spans="1:1">
      <c r="A104" s="108"/>
    </row>
    <row r="105" spans="1:1">
      <c r="A105" s="108"/>
    </row>
    <row r="106" spans="1:1">
      <c r="A106" s="108"/>
    </row>
    <row r="107" spans="1:1">
      <c r="A107" s="108"/>
    </row>
    <row r="108" spans="1:1">
      <c r="A108" s="108"/>
    </row>
    <row r="109" spans="1:1">
      <c r="A109" s="108"/>
    </row>
    <row r="110" spans="1:1">
      <c r="A110" s="108"/>
    </row>
    <row r="111" spans="1:1">
      <c r="A111" s="108"/>
    </row>
    <row r="112" spans="1:1">
      <c r="A112" s="108"/>
    </row>
    <row r="113" spans="1:1">
      <c r="A113" s="108"/>
    </row>
    <row r="114" spans="1:1">
      <c r="A114" s="108"/>
    </row>
    <row r="115" spans="1:1">
      <c r="A115" s="108"/>
    </row>
    <row r="116" spans="1:1">
      <c r="A116" s="108"/>
    </row>
    <row r="117" spans="1:1">
      <c r="A117" s="108"/>
    </row>
    <row r="118" spans="1:1">
      <c r="A118" s="108"/>
    </row>
    <row r="119" spans="1:1">
      <c r="A119" s="108"/>
    </row>
    <row r="120" spans="1:1">
      <c r="A120" s="108"/>
    </row>
    <row r="121" spans="1:1">
      <c r="A121" s="108"/>
    </row>
    <row r="122" spans="1:1">
      <c r="A122" s="108"/>
    </row>
    <row r="123" spans="1:1">
      <c r="A123" s="108"/>
    </row>
    <row r="124" spans="1:1">
      <c r="A124" s="108"/>
    </row>
    <row r="125" spans="1:1">
      <c r="A125" s="108"/>
    </row>
    <row r="126" spans="1:1">
      <c r="A126" s="108"/>
    </row>
    <row r="127" spans="1:1">
      <c r="A127" s="108"/>
    </row>
    <row r="128" spans="1:1">
      <c r="A128" s="108"/>
    </row>
    <row r="129" spans="1:1">
      <c r="A129" s="108"/>
    </row>
    <row r="130" spans="1:1">
      <c r="A130" s="108"/>
    </row>
    <row r="131" spans="1:1">
      <c r="A131" s="108"/>
    </row>
    <row r="132" spans="1:1">
      <c r="A132" s="108"/>
    </row>
    <row r="133" spans="1:1">
      <c r="A133" s="108"/>
    </row>
    <row r="134" spans="1:1">
      <c r="A134" s="108"/>
    </row>
    <row r="135" spans="1:1">
      <c r="A135" s="108"/>
    </row>
    <row r="136" spans="1:1">
      <c r="A136" s="108"/>
    </row>
    <row r="137" spans="1:1">
      <c r="A137" s="108"/>
    </row>
    <row r="138" spans="1:1">
      <c r="A138" s="108"/>
    </row>
    <row r="139" spans="1:1">
      <c r="A139" s="108"/>
    </row>
    <row r="140" spans="1:1">
      <c r="A140" s="108"/>
    </row>
    <row r="141" spans="1:1">
      <c r="A141" s="108"/>
    </row>
    <row r="142" spans="1:1">
      <c r="A142" s="108"/>
    </row>
    <row r="143" spans="1:1">
      <c r="A143" s="108"/>
    </row>
    <row r="144" spans="1:1">
      <c r="A144" s="108"/>
    </row>
    <row r="145" spans="1:1">
      <c r="A145" s="108"/>
    </row>
    <row r="146" spans="1:1">
      <c r="A146" s="108"/>
    </row>
    <row r="147" spans="1:1">
      <c r="A147" s="108"/>
    </row>
    <row r="148" spans="1:1">
      <c r="A148" s="108"/>
    </row>
    <row r="149" spans="1:1">
      <c r="A149" s="108"/>
    </row>
    <row r="150" spans="1:1">
      <c r="A150" s="108"/>
    </row>
    <row r="151" spans="1:1">
      <c r="A151" s="108"/>
    </row>
    <row r="152" spans="1:1">
      <c r="A152" s="108"/>
    </row>
    <row r="153" spans="1:1">
      <c r="A153" s="108"/>
    </row>
    <row r="154" spans="1:1">
      <c r="A154" s="108"/>
    </row>
    <row r="155" spans="1:1">
      <c r="A155" s="108"/>
    </row>
    <row r="156" spans="1:1">
      <c r="A156" s="108"/>
    </row>
    <row r="157" spans="1:1">
      <c r="A157" s="108"/>
    </row>
    <row r="158" spans="1:1">
      <c r="A158" s="108"/>
    </row>
    <row r="159" spans="1:1">
      <c r="A159" s="108"/>
    </row>
    <row r="160" spans="1:1">
      <c r="A160" s="108"/>
    </row>
    <row r="161" spans="1:1">
      <c r="A161" s="108"/>
    </row>
    <row r="162" spans="1:1">
      <c r="A162" s="108"/>
    </row>
    <row r="163" spans="1:1">
      <c r="A163" s="108"/>
    </row>
    <row r="164" spans="1:1">
      <c r="A164" s="108"/>
    </row>
    <row r="165" spans="1:1">
      <c r="A165" s="108"/>
    </row>
    <row r="166" spans="1:1">
      <c r="A166" s="108"/>
    </row>
    <row r="167" spans="1:1">
      <c r="A167" s="108"/>
    </row>
    <row r="168" spans="1:1">
      <c r="A168" s="108"/>
    </row>
    <row r="169" spans="1:1">
      <c r="A169" s="108"/>
    </row>
    <row r="170" spans="1:1">
      <c r="A170" s="108"/>
    </row>
    <row r="171" spans="1:1">
      <c r="A171" s="108"/>
    </row>
    <row r="172" spans="1:1">
      <c r="A172" s="108"/>
    </row>
    <row r="173" spans="1:1">
      <c r="A173" s="108"/>
    </row>
    <row r="174" spans="1:1">
      <c r="A174" s="108"/>
    </row>
    <row r="175" spans="1:1">
      <c r="A175" s="108"/>
    </row>
    <row r="176" spans="1:1">
      <c r="A176" s="108"/>
    </row>
    <row r="177" spans="1:1">
      <c r="A177" s="108"/>
    </row>
    <row r="178" spans="1:1">
      <c r="A178" s="108"/>
    </row>
    <row r="179" spans="1:1">
      <c r="A179" s="108"/>
    </row>
    <row r="180" spans="1:1">
      <c r="A180" s="108"/>
    </row>
    <row r="181" spans="1:1">
      <c r="A181" s="108"/>
    </row>
    <row r="182" spans="1:1">
      <c r="A182" s="108"/>
    </row>
    <row r="183" spans="1:1">
      <c r="A183" s="108"/>
    </row>
    <row r="184" spans="1:1">
      <c r="A184" s="108"/>
    </row>
    <row r="185" spans="1:1">
      <c r="A185" s="108"/>
    </row>
    <row r="186" spans="1:1">
      <c r="A186" s="108"/>
    </row>
    <row r="187" spans="1:1">
      <c r="A187" s="108"/>
    </row>
    <row r="188" spans="1:1">
      <c r="A188" s="108"/>
    </row>
    <row r="189" spans="1:1">
      <c r="A189" s="108"/>
    </row>
    <row r="190" spans="1:1">
      <c r="A190" s="108"/>
    </row>
    <row r="191" spans="1:1">
      <c r="A191" s="108"/>
    </row>
    <row r="192" spans="1:1">
      <c r="A192" s="108"/>
    </row>
    <row r="193" spans="1:1">
      <c r="A193" s="108"/>
    </row>
    <row r="194" spans="1:1">
      <c r="A194" s="108"/>
    </row>
    <row r="195" spans="1:1">
      <c r="A195" s="108"/>
    </row>
    <row r="196" spans="1:1">
      <c r="A196" s="108"/>
    </row>
    <row r="197" spans="1:1">
      <c r="A197" s="108"/>
    </row>
    <row r="198" spans="1:1">
      <c r="A198" s="108"/>
    </row>
    <row r="199" spans="1:1">
      <c r="A199" s="108"/>
    </row>
    <row r="200" spans="1:1">
      <c r="A200" s="108"/>
    </row>
    <row r="201" spans="1:1">
      <c r="A201" s="108"/>
    </row>
    <row r="202" spans="1:1">
      <c r="A202" s="108"/>
    </row>
    <row r="203" spans="1:1">
      <c r="A203" s="108"/>
    </row>
    <row r="204" spans="1:1">
      <c r="A204" s="108"/>
    </row>
    <row r="205" spans="1:1">
      <c r="A205" s="108"/>
    </row>
    <row r="206" spans="1:1">
      <c r="A206" s="108"/>
    </row>
    <row r="207" spans="1:1">
      <c r="A207" s="108"/>
    </row>
    <row r="208" spans="1:1">
      <c r="A208" s="108"/>
    </row>
    <row r="209" spans="1:1">
      <c r="A209" s="108"/>
    </row>
    <row r="210" spans="1:1">
      <c r="A210" s="108"/>
    </row>
    <row r="211" spans="1:1">
      <c r="A211" s="108"/>
    </row>
    <row r="212" spans="1:1">
      <c r="A212" s="108"/>
    </row>
    <row r="213" spans="1:1">
      <c r="A213" s="108"/>
    </row>
    <row r="214" spans="1:1">
      <c r="A214" s="108"/>
    </row>
    <row r="215" spans="1:1">
      <c r="A215" s="108"/>
    </row>
    <row r="216" spans="1:1">
      <c r="A216" s="108"/>
    </row>
    <row r="217" spans="1:1">
      <c r="A217" s="108"/>
    </row>
    <row r="218" spans="1:1">
      <c r="A218" s="108"/>
    </row>
    <row r="219" spans="1:1">
      <c r="A219" s="108"/>
    </row>
    <row r="220" spans="1:1">
      <c r="A220" s="108"/>
    </row>
    <row r="221" spans="1:1">
      <c r="A221" s="108"/>
    </row>
    <row r="222" spans="1:1">
      <c r="A222" s="108"/>
    </row>
    <row r="223" spans="1:1">
      <c r="A223" s="108"/>
    </row>
    <row r="224" spans="1:1">
      <c r="A224" s="108"/>
    </row>
    <row r="225" spans="1:1">
      <c r="A225" s="108"/>
    </row>
    <row r="226" spans="1:1">
      <c r="A226" s="108"/>
    </row>
    <row r="227" spans="1:1">
      <c r="A227" s="108"/>
    </row>
    <row r="228" spans="1:1">
      <c r="A228" s="108"/>
    </row>
    <row r="229" spans="1:1">
      <c r="A229" s="108"/>
    </row>
    <row r="230" spans="1:1">
      <c r="A230" s="108"/>
    </row>
    <row r="231" spans="1:1">
      <c r="A231" s="108"/>
    </row>
    <row r="232" spans="1:1">
      <c r="A232" s="108"/>
    </row>
    <row r="233" spans="1:1">
      <c r="A233" s="108"/>
    </row>
    <row r="234" spans="1:1">
      <c r="A234" s="108"/>
    </row>
    <row r="235" spans="1:1">
      <c r="A235" s="108"/>
    </row>
    <row r="236" spans="1:1">
      <c r="A236" s="108"/>
    </row>
    <row r="237" spans="1:1">
      <c r="A237" s="108"/>
    </row>
    <row r="238" spans="1:1">
      <c r="A238" s="108"/>
    </row>
    <row r="239" spans="1:1">
      <c r="A239" s="108"/>
    </row>
    <row r="240" spans="1:1">
      <c r="A240" s="108"/>
    </row>
    <row r="241" spans="1:1">
      <c r="A241" s="108"/>
    </row>
    <row r="242" spans="1:1">
      <c r="A242" s="108"/>
    </row>
    <row r="243" spans="1:1">
      <c r="A243" s="108"/>
    </row>
    <row r="244" spans="1:1">
      <c r="A244" s="108"/>
    </row>
    <row r="245" spans="1:1">
      <c r="A245" s="108"/>
    </row>
    <row r="246" spans="1:1">
      <c r="A246" s="108"/>
    </row>
    <row r="247" spans="1:1">
      <c r="A247" s="108"/>
    </row>
    <row r="248" spans="1:1">
      <c r="A248" s="108"/>
    </row>
    <row r="249" spans="1:1">
      <c r="A249" s="108"/>
    </row>
    <row r="250" spans="1:1">
      <c r="A250" s="108"/>
    </row>
    <row r="251" spans="1:1">
      <c r="A251" s="108"/>
    </row>
    <row r="252" spans="1:1">
      <c r="A252" s="108"/>
    </row>
    <row r="253" spans="1:1">
      <c r="A253" s="108"/>
    </row>
    <row r="254" spans="1:1">
      <c r="A254" s="108"/>
    </row>
    <row r="255" spans="1:1">
      <c r="A255" s="108"/>
    </row>
    <row r="256" spans="1:1">
      <c r="A256" s="108"/>
    </row>
    <row r="257" spans="1:1">
      <c r="A257" s="108"/>
    </row>
    <row r="258" spans="1:1">
      <c r="A258" s="108"/>
    </row>
    <row r="259" spans="1:1">
      <c r="A259" s="108"/>
    </row>
    <row r="260" spans="1:1">
      <c r="A260" s="108"/>
    </row>
    <row r="261" spans="1:1">
      <c r="A261" s="108"/>
    </row>
    <row r="262" spans="1:1">
      <c r="A262" s="108"/>
    </row>
    <row r="263" spans="1:1">
      <c r="A263" s="108"/>
    </row>
    <row r="264" spans="1:1">
      <c r="A264" s="108"/>
    </row>
    <row r="265" spans="1:1">
      <c r="A265" s="108"/>
    </row>
    <row r="266" spans="1:1">
      <c r="A266" s="108"/>
    </row>
    <row r="267" spans="1:1">
      <c r="A267" s="108"/>
    </row>
    <row r="268" spans="1:1">
      <c r="A268" s="108"/>
    </row>
    <row r="269" spans="1:1">
      <c r="A269" s="108"/>
    </row>
    <row r="270" spans="1:1">
      <c r="A270" s="108"/>
    </row>
    <row r="271" spans="1:1">
      <c r="A271" s="108"/>
    </row>
    <row r="272" spans="1:1">
      <c r="A272" s="108"/>
    </row>
    <row r="273" spans="1:1">
      <c r="A273" s="108"/>
    </row>
    <row r="274" spans="1:1">
      <c r="A274" s="108"/>
    </row>
    <row r="275" spans="1:1">
      <c r="A275" s="108"/>
    </row>
    <row r="276" spans="1:1">
      <c r="A276" s="108"/>
    </row>
    <row r="277" spans="1:1">
      <c r="A277" s="108"/>
    </row>
    <row r="278" spans="1:1">
      <c r="A278" s="108"/>
    </row>
    <row r="279" spans="1:1">
      <c r="A279" s="108"/>
    </row>
    <row r="280" spans="1:1">
      <c r="A280" s="108"/>
    </row>
    <row r="281" spans="1:1">
      <c r="A281" s="108"/>
    </row>
    <row r="282" spans="1:1">
      <c r="A282" s="108"/>
    </row>
    <row r="283" spans="1:1">
      <c r="A283" s="108"/>
    </row>
    <row r="284" spans="1:1">
      <c r="A284" s="108"/>
    </row>
    <row r="285" spans="1:1">
      <c r="A285" s="108"/>
    </row>
    <row r="286" spans="1:1">
      <c r="A286" s="108"/>
    </row>
    <row r="287" spans="1:1">
      <c r="A287" s="108"/>
    </row>
    <row r="288" spans="1:1">
      <c r="A288" s="108"/>
    </row>
    <row r="289" spans="1:1">
      <c r="A289" s="108"/>
    </row>
    <row r="290" spans="1:1">
      <c r="A290" s="108"/>
    </row>
    <row r="291" spans="1:1">
      <c r="A291" s="108"/>
    </row>
    <row r="292" spans="1:1">
      <c r="A292" s="108"/>
    </row>
    <row r="293" spans="1:1">
      <c r="A293" s="108"/>
    </row>
    <row r="294" spans="1:1">
      <c r="A294" s="108"/>
    </row>
    <row r="295" spans="1:1">
      <c r="A295" s="108"/>
    </row>
    <row r="296" spans="1:1">
      <c r="A296" s="108"/>
    </row>
    <row r="297" spans="1:1">
      <c r="A297" s="108"/>
    </row>
    <row r="298" spans="1:1">
      <c r="A298" s="108"/>
    </row>
    <row r="299" spans="1:1">
      <c r="A299" s="108"/>
    </row>
    <row r="300" spans="1:1">
      <c r="A300" s="108"/>
    </row>
    <row r="301" spans="1:1">
      <c r="A301" s="108"/>
    </row>
    <row r="302" spans="1:1">
      <c r="A302" s="108"/>
    </row>
    <row r="303" spans="1:1">
      <c r="A303" s="108"/>
    </row>
    <row r="304" spans="1:1">
      <c r="A304" s="108"/>
    </row>
    <row r="305" spans="1:1">
      <c r="A305" s="108"/>
    </row>
    <row r="306" spans="1:1">
      <c r="A306" s="108"/>
    </row>
    <row r="307" spans="1:1">
      <c r="A307" s="108"/>
    </row>
    <row r="308" spans="1:1">
      <c r="A308" s="108"/>
    </row>
    <row r="309" spans="1:1">
      <c r="A309" s="108"/>
    </row>
    <row r="310" spans="1:1">
      <c r="A310" s="108"/>
    </row>
    <row r="311" spans="1:1">
      <c r="A311" s="108"/>
    </row>
    <row r="312" spans="1:1">
      <c r="A312" s="108"/>
    </row>
    <row r="313" spans="1:1">
      <c r="A313" s="108"/>
    </row>
    <row r="314" spans="1:1">
      <c r="A314" s="108"/>
    </row>
    <row r="315" spans="1:1">
      <c r="A315" s="108"/>
    </row>
    <row r="316" spans="1:1">
      <c r="A316" s="108"/>
    </row>
    <row r="317" spans="1:1">
      <c r="A317" s="108"/>
    </row>
    <row r="318" spans="1:1">
      <c r="A318" s="108"/>
    </row>
    <row r="319" spans="1:1">
      <c r="A319" s="108"/>
    </row>
    <row r="320" spans="1:1">
      <c r="A320" s="108"/>
    </row>
    <row r="321" spans="1:1">
      <c r="A321" s="108"/>
    </row>
    <row r="322" spans="1:1">
      <c r="A322" s="108"/>
    </row>
    <row r="323" spans="1:1">
      <c r="A323" s="108"/>
    </row>
    <row r="324" spans="1:1">
      <c r="A324" s="108"/>
    </row>
    <row r="325" spans="1:1">
      <c r="A325" s="108"/>
    </row>
    <row r="326" spans="1:1">
      <c r="A326" s="108"/>
    </row>
    <row r="327" spans="1:1">
      <c r="A327" s="108"/>
    </row>
    <row r="328" spans="1:1">
      <c r="A328" s="108"/>
    </row>
    <row r="329" spans="1:1">
      <c r="A329" s="108"/>
    </row>
    <row r="330" spans="1:1">
      <c r="A330" s="108"/>
    </row>
    <row r="331" spans="1:1">
      <c r="A331" s="108"/>
    </row>
    <row r="332" spans="1:1">
      <c r="A332" s="108"/>
    </row>
    <row r="333" spans="1:1">
      <c r="A333" s="108"/>
    </row>
    <row r="334" spans="1:1">
      <c r="A334" s="108"/>
    </row>
    <row r="335" spans="1:1">
      <c r="A335" s="108"/>
    </row>
    <row r="336" spans="1:1">
      <c r="A336" s="108"/>
    </row>
    <row r="337" spans="1:1">
      <c r="A337" s="108"/>
    </row>
    <row r="338" spans="1:1">
      <c r="A338" s="108"/>
    </row>
    <row r="339" spans="1:1">
      <c r="A339" s="108"/>
    </row>
    <row r="340" spans="1:1">
      <c r="A340" s="108"/>
    </row>
    <row r="341" spans="1:1">
      <c r="A341" s="108"/>
    </row>
    <row r="342" spans="1:1">
      <c r="A342" s="108"/>
    </row>
    <row r="343" spans="1:1">
      <c r="A343" s="108"/>
    </row>
    <row r="344" spans="1:1">
      <c r="A344" s="108"/>
    </row>
    <row r="345" spans="1:1">
      <c r="A345" s="108"/>
    </row>
    <row r="346" spans="1:1">
      <c r="A346" s="108"/>
    </row>
    <row r="347" spans="1:1">
      <c r="A347" s="108"/>
    </row>
    <row r="348" spans="1:1">
      <c r="A348" s="108"/>
    </row>
    <row r="349" spans="1:1">
      <c r="A349" s="108"/>
    </row>
    <row r="350" spans="1:1">
      <c r="A350" s="108"/>
    </row>
    <row r="351" spans="1:1">
      <c r="A351" s="108"/>
    </row>
    <row r="352" spans="1:1">
      <c r="A352" s="108"/>
    </row>
    <row r="353" spans="1:1">
      <c r="A353" s="108"/>
    </row>
    <row r="354" spans="1:1">
      <c r="A354" s="108"/>
    </row>
    <row r="355" spans="1:1">
      <c r="A355" s="108"/>
    </row>
    <row r="356" spans="1:1">
      <c r="A356" s="108"/>
    </row>
    <row r="357" spans="1:1">
      <c r="A357" s="108"/>
    </row>
    <row r="358" spans="1:1">
      <c r="A358" s="108"/>
    </row>
    <row r="359" spans="1:1">
      <c r="A359" s="108"/>
    </row>
    <row r="360" spans="1:1">
      <c r="A360" s="108"/>
    </row>
    <row r="361" spans="1:1">
      <c r="A361" s="108"/>
    </row>
    <row r="362" spans="1:1">
      <c r="A362" s="108"/>
    </row>
    <row r="363" spans="1:1">
      <c r="A363" s="108"/>
    </row>
    <row r="364" spans="1:1">
      <c r="A364" s="108"/>
    </row>
    <row r="365" spans="1:1">
      <c r="A365" s="108"/>
    </row>
    <row r="366" spans="1:1">
      <c r="A366" s="108"/>
    </row>
    <row r="367" spans="1:1">
      <c r="A367" s="108"/>
    </row>
    <row r="368" spans="1:1">
      <c r="A368" s="108"/>
    </row>
    <row r="369" spans="1:1">
      <c r="A369" s="108"/>
    </row>
    <row r="370" spans="1:1">
      <c r="A370" s="108"/>
    </row>
    <row r="371" spans="1:1">
      <c r="A371" s="108"/>
    </row>
    <row r="372" spans="1:1">
      <c r="A372" s="108"/>
    </row>
    <row r="373" spans="1:1">
      <c r="A373" s="108"/>
    </row>
    <row r="374" spans="1:1">
      <c r="A374" s="108"/>
    </row>
    <row r="375" spans="1:1">
      <c r="A375" s="108"/>
    </row>
    <row r="376" spans="1:1">
      <c r="A376" s="108"/>
    </row>
    <row r="377" spans="1:1">
      <c r="A377" s="108"/>
    </row>
    <row r="378" spans="1:1">
      <c r="A378" s="108"/>
    </row>
    <row r="379" spans="1:1">
      <c r="A379" s="108"/>
    </row>
    <row r="380" spans="1:1">
      <c r="A380" s="108"/>
    </row>
    <row r="381" spans="1:1">
      <c r="A381" s="108"/>
    </row>
    <row r="382" spans="1:1">
      <c r="A382" s="108"/>
    </row>
    <row r="383" spans="1:1">
      <c r="A383" s="108"/>
    </row>
    <row r="384" spans="1:1">
      <c r="A384" s="108"/>
    </row>
    <row r="385" spans="1:1">
      <c r="A385" s="108"/>
    </row>
    <row r="386" spans="1:1">
      <c r="A386" s="108"/>
    </row>
    <row r="387" spans="1:1">
      <c r="A387" s="108"/>
    </row>
    <row r="388" spans="1:1">
      <c r="A388" s="108"/>
    </row>
    <row r="389" spans="1:1">
      <c r="A389" s="108"/>
    </row>
    <row r="390" spans="1:1">
      <c r="A390" s="108"/>
    </row>
    <row r="391" spans="1:1">
      <c r="A391" s="108"/>
    </row>
    <row r="392" spans="1:1">
      <c r="A392" s="108"/>
    </row>
    <row r="393" spans="1:1">
      <c r="A393" s="108"/>
    </row>
    <row r="394" spans="1:1">
      <c r="A394" s="108"/>
    </row>
    <row r="395" spans="1:1">
      <c r="A395" s="108"/>
    </row>
    <row r="396" spans="1:1">
      <c r="A396" s="108"/>
    </row>
    <row r="397" spans="1:1">
      <c r="A397" s="108"/>
    </row>
    <row r="398" spans="1:1">
      <c r="A398" s="108"/>
    </row>
    <row r="399" spans="1:1">
      <c r="A399" s="108"/>
    </row>
    <row r="400" spans="1:1">
      <c r="A400" s="108"/>
    </row>
    <row r="401" spans="1:1">
      <c r="A401" s="108"/>
    </row>
    <row r="402" spans="1:1">
      <c r="A402" s="108"/>
    </row>
    <row r="403" spans="1:1">
      <c r="A403" s="108"/>
    </row>
    <row r="404" spans="1:1">
      <c r="A404" s="108"/>
    </row>
    <row r="405" spans="1:1">
      <c r="A405" s="108"/>
    </row>
    <row r="406" spans="1:1">
      <c r="A406" s="108"/>
    </row>
    <row r="407" spans="1:1">
      <c r="A407" s="108"/>
    </row>
    <row r="408" spans="1:1">
      <c r="A408" s="108"/>
    </row>
    <row r="409" spans="1:1">
      <c r="A409" s="108"/>
    </row>
    <row r="410" spans="1:1">
      <c r="A410" s="108"/>
    </row>
    <row r="411" spans="1:1">
      <c r="A411" s="108"/>
    </row>
    <row r="412" spans="1:1">
      <c r="A412" s="108"/>
    </row>
    <row r="413" spans="1:1">
      <c r="A413" s="108"/>
    </row>
    <row r="414" spans="1:1">
      <c r="A414" s="108"/>
    </row>
    <row r="415" spans="1:1">
      <c r="A415" s="108"/>
    </row>
    <row r="416" spans="1:1">
      <c r="A416" s="108"/>
    </row>
    <row r="417" spans="1:1">
      <c r="A417" s="108"/>
    </row>
    <row r="418" spans="1:1">
      <c r="A418" s="108"/>
    </row>
    <row r="419" spans="1:1">
      <c r="A419" s="108"/>
    </row>
    <row r="420" spans="1:1">
      <c r="A420" s="108"/>
    </row>
    <row r="421" spans="1:1">
      <c r="A421" s="108"/>
    </row>
    <row r="422" spans="1:1">
      <c r="A422" s="108"/>
    </row>
    <row r="423" spans="1:1">
      <c r="A423" s="108"/>
    </row>
    <row r="424" spans="1:1">
      <c r="A424" s="108"/>
    </row>
    <row r="425" spans="1:1">
      <c r="A425" s="108"/>
    </row>
    <row r="426" spans="1:1">
      <c r="A426" s="108"/>
    </row>
    <row r="427" spans="1:1">
      <c r="A427" s="108"/>
    </row>
    <row r="428" spans="1:1">
      <c r="A428" s="108"/>
    </row>
    <row r="429" spans="1:1">
      <c r="A429" s="108"/>
    </row>
    <row r="430" spans="1:1">
      <c r="A430" s="108"/>
    </row>
    <row r="431" spans="1:1">
      <c r="A431" s="108"/>
    </row>
    <row r="432" spans="1:1">
      <c r="A432" s="108"/>
    </row>
    <row r="433" spans="1:1">
      <c r="A433" s="108"/>
    </row>
    <row r="434" spans="1:1">
      <c r="A434" s="108"/>
    </row>
    <row r="435" spans="1:1">
      <c r="A435" s="108"/>
    </row>
    <row r="436" spans="1:1">
      <c r="A436" s="108"/>
    </row>
    <row r="437" spans="1:1">
      <c r="A437" s="108"/>
    </row>
    <row r="438" spans="1:1">
      <c r="A438" s="108"/>
    </row>
    <row r="439" spans="1:1">
      <c r="A439" s="108"/>
    </row>
    <row r="440" spans="1:1">
      <c r="A440" s="108"/>
    </row>
    <row r="441" spans="1:1">
      <c r="A441" s="108"/>
    </row>
    <row r="442" spans="1:1">
      <c r="A442" s="108"/>
    </row>
    <row r="443" spans="1:1">
      <c r="A443" s="108"/>
    </row>
    <row r="444" spans="1:1">
      <c r="A444" s="108"/>
    </row>
    <row r="445" spans="1:1">
      <c r="A445" s="108"/>
    </row>
    <row r="446" spans="1:1">
      <c r="A446" s="108"/>
    </row>
    <row r="447" spans="1:1">
      <c r="A447" s="108"/>
    </row>
    <row r="448" spans="1:1">
      <c r="A448" s="108"/>
    </row>
    <row r="449" spans="1:1">
      <c r="A449" s="108"/>
    </row>
    <row r="450" spans="1:1">
      <c r="A450" s="108"/>
    </row>
    <row r="451" spans="1:1">
      <c r="A451" s="108"/>
    </row>
    <row r="452" spans="1:1">
      <c r="A452" s="108"/>
    </row>
    <row r="453" spans="1:1">
      <c r="A453" s="108"/>
    </row>
    <row r="454" spans="1:1">
      <c r="A454" s="108"/>
    </row>
    <row r="455" spans="1:1">
      <c r="A455" s="108"/>
    </row>
    <row r="456" spans="1:1">
      <c r="A456" s="108"/>
    </row>
    <row r="457" spans="1:1">
      <c r="A457" s="108"/>
    </row>
    <row r="458" spans="1:1">
      <c r="A458" s="108"/>
    </row>
    <row r="459" spans="1:1">
      <c r="A459" s="108"/>
    </row>
    <row r="460" spans="1:1">
      <c r="A460" s="108"/>
    </row>
    <row r="461" spans="1:1">
      <c r="A461" s="108"/>
    </row>
    <row r="462" spans="1:1">
      <c r="A462" s="108"/>
    </row>
    <row r="463" spans="1:1">
      <c r="A463" s="108"/>
    </row>
    <row r="464" spans="1:1">
      <c r="A464" s="108"/>
    </row>
    <row r="465" spans="1:1">
      <c r="A465" s="108"/>
    </row>
    <row r="466" spans="1:1">
      <c r="A466" s="108"/>
    </row>
    <row r="467" spans="1:1">
      <c r="A467" s="108"/>
    </row>
    <row r="468" spans="1:1">
      <c r="A468" s="108"/>
    </row>
    <row r="469" spans="1:1">
      <c r="A469" s="108"/>
    </row>
    <row r="470" spans="1:1">
      <c r="A470" s="108"/>
    </row>
    <row r="471" spans="1:1">
      <c r="A471" s="108"/>
    </row>
    <row r="472" spans="1:1">
      <c r="A472" s="108"/>
    </row>
    <row r="473" spans="1:1">
      <c r="A473" s="108"/>
    </row>
    <row r="474" spans="1:1">
      <c r="A474" s="108"/>
    </row>
    <row r="475" spans="1:1">
      <c r="A475" s="108"/>
    </row>
    <row r="476" spans="1:1">
      <c r="A476" s="108"/>
    </row>
    <row r="477" spans="1:1">
      <c r="A477" s="108"/>
    </row>
    <row r="478" spans="1:1">
      <c r="A478" s="108"/>
    </row>
    <row r="479" spans="1:1">
      <c r="A479" s="108"/>
    </row>
    <row r="480" spans="1:1">
      <c r="A480" s="108"/>
    </row>
    <row r="481" spans="1:1">
      <c r="A481" s="108"/>
    </row>
    <row r="482" spans="1:1">
      <c r="A482" s="108"/>
    </row>
    <row r="483" spans="1:1">
      <c r="A483" s="108"/>
    </row>
    <row r="484" spans="1:1">
      <c r="A484" s="108"/>
    </row>
    <row r="485" spans="1:1">
      <c r="A485" s="108"/>
    </row>
    <row r="486" spans="1:1">
      <c r="A486" s="108"/>
    </row>
    <row r="487" spans="1:1">
      <c r="A487" s="108"/>
    </row>
    <row r="488" spans="1:1">
      <c r="A488" s="108"/>
    </row>
    <row r="489" spans="1:1">
      <c r="A489" s="108"/>
    </row>
    <row r="490" spans="1:1">
      <c r="A490" s="108"/>
    </row>
    <row r="491" spans="1:1">
      <c r="A491" s="108"/>
    </row>
    <row r="492" spans="1:1">
      <c r="A492" s="108"/>
    </row>
    <row r="493" spans="1:1">
      <c r="A493" s="108"/>
    </row>
    <row r="494" spans="1:1">
      <c r="A494" s="108"/>
    </row>
    <row r="495" spans="1:1">
      <c r="A495" s="108"/>
    </row>
    <row r="496" spans="1:1">
      <c r="A496" s="108"/>
    </row>
    <row r="497" spans="1:1">
      <c r="A497" s="108"/>
    </row>
    <row r="498" spans="1:1">
      <c r="A498" s="108"/>
    </row>
    <row r="499" spans="1:1">
      <c r="A499" s="108"/>
    </row>
    <row r="500" spans="1:1">
      <c r="A500" s="108"/>
    </row>
    <row r="501" spans="1:1">
      <c r="A501" s="108"/>
    </row>
    <row r="502" spans="1:1">
      <c r="A502" s="108"/>
    </row>
    <row r="503" spans="1:1">
      <c r="A503" s="108"/>
    </row>
    <row r="504" spans="1:1">
      <c r="A504" s="108"/>
    </row>
    <row r="505" spans="1:1">
      <c r="A505" s="108"/>
    </row>
    <row r="506" spans="1:1">
      <c r="A506" s="108"/>
    </row>
    <row r="507" spans="1:1">
      <c r="A507" s="108"/>
    </row>
    <row r="508" spans="1:1">
      <c r="A508" s="108"/>
    </row>
    <row r="509" spans="1:1">
      <c r="A509" s="108"/>
    </row>
    <row r="510" spans="1:1">
      <c r="A510" s="108"/>
    </row>
    <row r="511" spans="1:1">
      <c r="A511" s="108"/>
    </row>
    <row r="512" spans="1:1">
      <c r="A512" s="108"/>
    </row>
    <row r="513" spans="1:1">
      <c r="A513" s="108"/>
    </row>
    <row r="514" spans="1:1">
      <c r="A514" s="108"/>
    </row>
    <row r="515" spans="1:1">
      <c r="A515" s="108"/>
    </row>
    <row r="516" spans="1:1">
      <c r="A516" s="108"/>
    </row>
    <row r="517" spans="1:1">
      <c r="A517" s="108"/>
    </row>
    <row r="518" spans="1:1">
      <c r="A518" s="108"/>
    </row>
    <row r="519" spans="1:1">
      <c r="A519" s="108"/>
    </row>
    <row r="520" spans="1:1">
      <c r="A520" s="108"/>
    </row>
    <row r="521" spans="1:1">
      <c r="A521" s="108"/>
    </row>
    <row r="522" spans="1:1">
      <c r="A522" s="108"/>
    </row>
    <row r="523" spans="1:1">
      <c r="A523" s="108"/>
    </row>
    <row r="524" spans="1:1">
      <c r="A524" s="108"/>
    </row>
    <row r="525" spans="1:1">
      <c r="A525" s="108"/>
    </row>
    <row r="526" spans="1:1">
      <c r="A526" s="108"/>
    </row>
    <row r="527" spans="1:1">
      <c r="A527" s="108"/>
    </row>
    <row r="528" spans="1:1">
      <c r="A528" s="108"/>
    </row>
    <row r="529" spans="1:1">
      <c r="A529" s="108"/>
    </row>
    <row r="530" spans="1:1">
      <c r="A530" s="108"/>
    </row>
    <row r="531" spans="1:1">
      <c r="A531" s="108"/>
    </row>
    <row r="532" spans="1:1">
      <c r="A532" s="108"/>
    </row>
    <row r="533" spans="1:1">
      <c r="A533" s="108"/>
    </row>
    <row r="534" spans="1:1">
      <c r="A534" s="108"/>
    </row>
    <row r="535" spans="1:1">
      <c r="A535" s="108"/>
    </row>
    <row r="536" spans="1:1">
      <c r="A536" s="108"/>
    </row>
    <row r="537" spans="1:1">
      <c r="A537" s="108"/>
    </row>
    <row r="538" spans="1:1">
      <c r="A538" s="108"/>
    </row>
    <row r="539" spans="1:1">
      <c r="A539" s="108"/>
    </row>
    <row r="540" spans="1:1">
      <c r="A540" s="108"/>
    </row>
    <row r="541" spans="1:1">
      <c r="A541" s="108"/>
    </row>
    <row r="542" spans="1:1">
      <c r="A542" s="108"/>
    </row>
    <row r="543" spans="1:1">
      <c r="A543" s="108"/>
    </row>
    <row r="544" spans="1:1">
      <c r="A544" s="108"/>
    </row>
    <row r="545" spans="1:1">
      <c r="A545" s="108"/>
    </row>
    <row r="546" spans="1:1">
      <c r="A546" s="108"/>
    </row>
    <row r="547" spans="1:1">
      <c r="A547" s="108"/>
    </row>
    <row r="548" spans="1:1">
      <c r="A548" s="108"/>
    </row>
    <row r="549" spans="1:1">
      <c r="A549" s="108"/>
    </row>
    <row r="550" spans="1:1">
      <c r="A550" s="108"/>
    </row>
    <row r="551" spans="1:1">
      <c r="A551" s="108"/>
    </row>
    <row r="552" spans="1:1">
      <c r="A552" s="108"/>
    </row>
    <row r="553" spans="1:1">
      <c r="A553" s="108"/>
    </row>
    <row r="554" spans="1:1">
      <c r="A554" s="108"/>
    </row>
    <row r="555" spans="1:1">
      <c r="A555" s="108"/>
    </row>
    <row r="556" spans="1:1">
      <c r="A556" s="108"/>
    </row>
    <row r="557" spans="1:1">
      <c r="A557" s="108"/>
    </row>
    <row r="558" spans="1:1">
      <c r="A558" s="108"/>
    </row>
    <row r="559" spans="1:1">
      <c r="A559" s="108"/>
    </row>
    <row r="560" spans="1:1">
      <c r="A560" s="108"/>
    </row>
    <row r="561" spans="1:1">
      <c r="A561" s="108"/>
    </row>
    <row r="562" spans="1:1">
      <c r="A562" s="108"/>
    </row>
    <row r="563" spans="1:1">
      <c r="A563" s="108"/>
    </row>
    <row r="564" spans="1:1">
      <c r="A564" s="108"/>
    </row>
    <row r="565" spans="1:1">
      <c r="A565" s="108"/>
    </row>
    <row r="566" spans="1:1">
      <c r="A566" s="108"/>
    </row>
    <row r="567" spans="1:1">
      <c r="A567" s="108"/>
    </row>
    <row r="568" spans="1:1">
      <c r="A568" s="108"/>
    </row>
    <row r="569" spans="1:1">
      <c r="A569" s="108"/>
    </row>
    <row r="570" spans="1:1">
      <c r="A570" s="108"/>
    </row>
    <row r="571" spans="1:1">
      <c r="A571" s="108"/>
    </row>
    <row r="572" spans="1:1">
      <c r="A572" s="108"/>
    </row>
    <row r="573" spans="1:1">
      <c r="A573" s="108"/>
    </row>
    <row r="574" spans="1:1">
      <c r="A574" s="108"/>
    </row>
    <row r="575" spans="1:1">
      <c r="A575" s="108"/>
    </row>
    <row r="576" spans="1:1">
      <c r="A576" s="108"/>
    </row>
    <row r="577" spans="1:1">
      <c r="A577" s="108"/>
    </row>
    <row r="578" spans="1:1">
      <c r="A578" s="108"/>
    </row>
    <row r="579" spans="1:1">
      <c r="A579" s="108"/>
    </row>
    <row r="580" spans="1:1">
      <c r="A580" s="108"/>
    </row>
    <row r="581" spans="1:1">
      <c r="A581" s="108"/>
    </row>
    <row r="582" spans="1:1">
      <c r="A582" s="108"/>
    </row>
    <row r="583" spans="1:1">
      <c r="A583" s="108"/>
    </row>
    <row r="584" spans="1:1">
      <c r="A584" s="108"/>
    </row>
    <row r="585" spans="1:1">
      <c r="A585" s="108"/>
    </row>
    <row r="586" spans="1:1">
      <c r="A586" s="108"/>
    </row>
    <row r="587" spans="1:1">
      <c r="A587" s="108"/>
    </row>
    <row r="588" spans="1:1">
      <c r="A588" s="108"/>
    </row>
    <row r="589" spans="1:1">
      <c r="A589" s="108"/>
    </row>
    <row r="590" spans="1:1">
      <c r="A590" s="108"/>
    </row>
    <row r="591" spans="1:1">
      <c r="A591" s="108"/>
    </row>
    <row r="592" spans="1:1">
      <c r="A592" s="108"/>
    </row>
    <row r="593" spans="1:1">
      <c r="A593" s="108"/>
    </row>
    <row r="594" spans="1:1">
      <c r="A594" s="108"/>
    </row>
    <row r="595" spans="1:1">
      <c r="A595" s="108"/>
    </row>
    <row r="596" spans="1:1">
      <c r="A596" s="108"/>
    </row>
    <row r="597" spans="1:1">
      <c r="A597" s="108"/>
    </row>
    <row r="598" spans="1:1">
      <c r="A598" s="108"/>
    </row>
    <row r="599" spans="1:1">
      <c r="A599" s="108"/>
    </row>
    <row r="600" spans="1:1">
      <c r="A600" s="108"/>
    </row>
    <row r="601" spans="1:1">
      <c r="A601" s="108"/>
    </row>
    <row r="602" spans="1:1">
      <c r="A602" s="108"/>
    </row>
    <row r="603" spans="1:1">
      <c r="A603" s="108"/>
    </row>
    <row r="604" spans="1:1">
      <c r="A604" s="108"/>
    </row>
    <row r="605" spans="1:1">
      <c r="A605" s="108"/>
    </row>
    <row r="606" spans="1:1">
      <c r="A606" s="108"/>
    </row>
    <row r="607" spans="1:1">
      <c r="A607" s="108"/>
    </row>
    <row r="608" spans="1:1">
      <c r="A608" s="108"/>
    </row>
    <row r="609" spans="1:1">
      <c r="A609" s="108"/>
    </row>
    <row r="610" spans="1:1">
      <c r="A610" s="108"/>
    </row>
    <row r="611" spans="1:1">
      <c r="A611" s="108"/>
    </row>
    <row r="612" spans="1:1">
      <c r="A612" s="108"/>
    </row>
    <row r="613" spans="1:1">
      <c r="A613" s="108"/>
    </row>
    <row r="614" spans="1:1">
      <c r="A614" s="108"/>
    </row>
    <row r="615" spans="1:1">
      <c r="A615" s="108"/>
    </row>
    <row r="616" spans="1:1">
      <c r="A616" s="108"/>
    </row>
    <row r="617" spans="1:1">
      <c r="A617" s="108"/>
    </row>
    <row r="618" spans="1:1">
      <c r="A618" s="108"/>
    </row>
    <row r="619" spans="1:1">
      <c r="A619" s="108"/>
    </row>
    <row r="620" spans="1:1">
      <c r="A620" s="108"/>
    </row>
    <row r="621" spans="1:1">
      <c r="A621" s="108"/>
    </row>
    <row r="622" spans="1:1">
      <c r="A622" s="108"/>
    </row>
    <row r="623" spans="1:1">
      <c r="A623" s="108"/>
    </row>
    <row r="624" spans="1:1">
      <c r="A624" s="108"/>
    </row>
    <row r="625" spans="1:1">
      <c r="A625" s="108"/>
    </row>
    <row r="626" spans="1:1">
      <c r="A626" s="108"/>
    </row>
    <row r="627" spans="1:1">
      <c r="A627" s="108"/>
    </row>
    <row r="628" spans="1:1">
      <c r="A628" s="108"/>
    </row>
    <row r="629" spans="1:1">
      <c r="A629" s="108"/>
    </row>
    <row r="630" spans="1:1">
      <c r="A630" s="108"/>
    </row>
    <row r="631" spans="1:1">
      <c r="A631" s="108"/>
    </row>
    <row r="632" spans="1:1">
      <c r="A632" s="108"/>
    </row>
    <row r="633" spans="1:1">
      <c r="A633" s="108"/>
    </row>
    <row r="634" spans="1:1">
      <c r="A634" s="108"/>
    </row>
    <row r="635" spans="1:1">
      <c r="A635" s="108"/>
    </row>
    <row r="636" spans="1:1">
      <c r="A636" s="108"/>
    </row>
    <row r="637" spans="1:1">
      <c r="A637" s="108"/>
    </row>
    <row r="638" spans="1:1">
      <c r="A638" s="108"/>
    </row>
    <row r="639" spans="1:1">
      <c r="A639" s="108"/>
    </row>
    <row r="640" spans="1:1">
      <c r="A640" s="108"/>
    </row>
    <row r="641" spans="1:1">
      <c r="A641" s="108"/>
    </row>
    <row r="642" spans="1:1">
      <c r="A642" s="108"/>
    </row>
    <row r="643" spans="1:1">
      <c r="A643" s="108"/>
    </row>
    <row r="644" spans="1:1">
      <c r="A644" s="108"/>
    </row>
    <row r="645" spans="1:1">
      <c r="A645" s="108"/>
    </row>
    <row r="646" spans="1:1">
      <c r="A646" s="108"/>
    </row>
    <row r="647" spans="1:1">
      <c r="A647" s="108"/>
    </row>
    <row r="648" spans="1:1">
      <c r="A648" s="108"/>
    </row>
    <row r="649" spans="1:1">
      <c r="A649" s="108"/>
    </row>
    <row r="650" spans="1:1">
      <c r="A650" s="108"/>
    </row>
    <row r="651" spans="1:1">
      <c r="A651" s="108"/>
    </row>
    <row r="652" spans="1:1">
      <c r="A652" s="108"/>
    </row>
    <row r="653" spans="1:1">
      <c r="A653" s="108"/>
    </row>
    <row r="654" spans="1:1">
      <c r="A654" s="108"/>
    </row>
    <row r="655" spans="1:1">
      <c r="A655" s="108"/>
    </row>
    <row r="656" spans="1:1">
      <c r="A656" s="108"/>
    </row>
    <row r="657" spans="1:1">
      <c r="A657" s="108"/>
    </row>
    <row r="658" spans="1:1">
      <c r="A658" s="108"/>
    </row>
    <row r="659" spans="1:1">
      <c r="A659" s="108"/>
    </row>
    <row r="660" spans="1:1">
      <c r="A660" s="108"/>
    </row>
    <row r="661" spans="1:1">
      <c r="A661" s="108"/>
    </row>
    <row r="662" spans="1:1">
      <c r="A662" s="108"/>
    </row>
    <row r="663" spans="1:1">
      <c r="A663" s="108"/>
    </row>
    <row r="664" spans="1:1">
      <c r="A664" s="108"/>
    </row>
    <row r="665" spans="1:1">
      <c r="A665" s="108"/>
    </row>
    <row r="666" spans="1:1">
      <c r="A666" s="108"/>
    </row>
    <row r="667" spans="1:1">
      <c r="A667" s="108"/>
    </row>
    <row r="668" spans="1:1">
      <c r="A668" s="108"/>
    </row>
    <row r="669" spans="1:1">
      <c r="A669" s="108"/>
    </row>
    <row r="670" spans="1:1">
      <c r="A670" s="108"/>
    </row>
    <row r="671" spans="1:1">
      <c r="A671" s="108"/>
    </row>
    <row r="672" spans="1:1">
      <c r="A672" s="108"/>
    </row>
    <row r="673" spans="1:1">
      <c r="A673" s="108"/>
    </row>
    <row r="674" spans="1:1">
      <c r="A674" s="108"/>
    </row>
    <row r="675" spans="1:1">
      <c r="A675" s="108"/>
    </row>
    <row r="676" spans="1:1">
      <c r="A676" s="108"/>
    </row>
    <row r="677" spans="1:1">
      <c r="A677" s="108"/>
    </row>
    <row r="678" spans="1:1">
      <c r="A678" s="108"/>
    </row>
    <row r="679" spans="1:1">
      <c r="A679" s="108"/>
    </row>
    <row r="680" spans="1:1">
      <c r="A680" s="108"/>
    </row>
    <row r="681" spans="1:1">
      <c r="A681" s="108"/>
    </row>
    <row r="682" spans="1:1">
      <c r="A682" s="108"/>
    </row>
    <row r="683" spans="1:1">
      <c r="A683" s="108"/>
    </row>
    <row r="684" spans="1:1">
      <c r="A684" s="108"/>
    </row>
    <row r="685" spans="1:1">
      <c r="A685" s="108"/>
    </row>
    <row r="686" spans="1:1">
      <c r="A686" s="108"/>
    </row>
    <row r="687" spans="1:1">
      <c r="A687" s="108"/>
    </row>
    <row r="688" spans="1:1">
      <c r="A688" s="108"/>
    </row>
    <row r="689" spans="1:1">
      <c r="A689" s="108"/>
    </row>
    <row r="690" spans="1:1">
      <c r="A690" s="108"/>
    </row>
    <row r="691" spans="1:1">
      <c r="A691" s="108"/>
    </row>
    <row r="692" spans="1:1">
      <c r="A692" s="108"/>
    </row>
    <row r="693" spans="1:1">
      <c r="A693" s="108"/>
    </row>
    <row r="694" spans="1:1">
      <c r="A694" s="108"/>
    </row>
    <row r="695" spans="1:1">
      <c r="A695" s="108"/>
    </row>
    <row r="696" spans="1:1">
      <c r="A696" s="108"/>
    </row>
    <row r="697" spans="1:1">
      <c r="A697" s="108"/>
    </row>
    <row r="698" spans="1:1">
      <c r="A698" s="108"/>
    </row>
    <row r="699" spans="1:1">
      <c r="A699" s="108"/>
    </row>
    <row r="700" spans="1:1">
      <c r="A700" s="108"/>
    </row>
    <row r="701" spans="1:1">
      <c r="A701" s="108"/>
    </row>
    <row r="702" spans="1:1">
      <c r="A702" s="108"/>
    </row>
    <row r="703" spans="1:1">
      <c r="A703" s="108"/>
    </row>
    <row r="704" spans="1:1">
      <c r="A704" s="108"/>
    </row>
    <row r="705" spans="1:1">
      <c r="A705" s="108"/>
    </row>
    <row r="706" spans="1:1">
      <c r="A706" s="108"/>
    </row>
    <row r="707" spans="1:1">
      <c r="A707" s="108"/>
    </row>
    <row r="708" spans="1:1">
      <c r="A708" s="108"/>
    </row>
    <row r="709" spans="1:1">
      <c r="A709" s="108"/>
    </row>
    <row r="710" spans="1:1">
      <c r="A710" s="108"/>
    </row>
    <row r="711" spans="1:1">
      <c r="A711" s="108"/>
    </row>
    <row r="712" spans="1:1">
      <c r="A712" s="108"/>
    </row>
    <row r="713" spans="1:1">
      <c r="A713" s="108"/>
    </row>
    <row r="714" spans="1:1">
      <c r="A714" s="108"/>
    </row>
    <row r="715" spans="1:1">
      <c r="A715" s="108"/>
    </row>
    <row r="716" spans="1:1">
      <c r="A716" s="108"/>
    </row>
    <row r="717" spans="1:1">
      <c r="A717" s="108"/>
    </row>
    <row r="718" spans="1:1">
      <c r="A718" s="108"/>
    </row>
    <row r="719" spans="1:1">
      <c r="A719" s="108"/>
    </row>
    <row r="720" spans="1:1">
      <c r="A720" s="108"/>
    </row>
    <row r="721" spans="1:1">
      <c r="A721" s="108"/>
    </row>
    <row r="722" spans="1:1">
      <c r="A722" s="108"/>
    </row>
    <row r="723" spans="1:1">
      <c r="A723" s="108"/>
    </row>
    <row r="724" spans="1:1">
      <c r="A724" s="108"/>
    </row>
    <row r="725" spans="1:1">
      <c r="A725" s="108"/>
    </row>
    <row r="726" spans="1:1">
      <c r="A726" s="108"/>
    </row>
    <row r="727" spans="1:1">
      <c r="A727" s="108"/>
    </row>
    <row r="728" spans="1:1">
      <c r="A728" s="108"/>
    </row>
    <row r="729" spans="1:1">
      <c r="A729" s="108"/>
    </row>
    <row r="730" spans="1:1">
      <c r="A730" s="108"/>
    </row>
    <row r="731" spans="1:1">
      <c r="A731" s="108"/>
    </row>
    <row r="732" spans="1:1">
      <c r="A732" s="108"/>
    </row>
    <row r="733" spans="1:1">
      <c r="A733" s="108"/>
    </row>
    <row r="734" spans="1:1">
      <c r="A734" s="108"/>
    </row>
    <row r="735" spans="1:1">
      <c r="A735" s="108"/>
    </row>
    <row r="736" spans="1:1">
      <c r="A736" s="108"/>
    </row>
    <row r="737" spans="1:1">
      <c r="A737" s="108"/>
    </row>
    <row r="738" spans="1:1">
      <c r="A738" s="108"/>
    </row>
    <row r="739" spans="1:1">
      <c r="A739" s="108"/>
    </row>
    <row r="740" spans="1:1">
      <c r="A740" s="108"/>
    </row>
    <row r="741" spans="1:1">
      <c r="A741" s="108"/>
    </row>
    <row r="742" spans="1:1">
      <c r="A742" s="108"/>
    </row>
    <row r="743" spans="1:1">
      <c r="A743" s="108"/>
    </row>
    <row r="744" spans="1:1">
      <c r="A744" s="108"/>
    </row>
    <row r="745" spans="1:1">
      <c r="A745" s="108"/>
    </row>
    <row r="746" spans="1:1">
      <c r="A746" s="108"/>
    </row>
    <row r="747" spans="1:1">
      <c r="A747" s="108"/>
    </row>
    <row r="748" spans="1:1">
      <c r="A748" s="108"/>
    </row>
    <row r="749" spans="1:1">
      <c r="A749" s="108"/>
    </row>
    <row r="750" spans="1:1">
      <c r="A750" s="108"/>
    </row>
    <row r="751" spans="1:1">
      <c r="A751" s="108"/>
    </row>
    <row r="752" spans="1:1">
      <c r="A752" s="108"/>
    </row>
    <row r="753" spans="1:1">
      <c r="A753" s="108"/>
    </row>
    <row r="754" spans="1:1">
      <c r="A754" s="108"/>
    </row>
    <row r="755" spans="1:1">
      <c r="A755" s="108"/>
    </row>
    <row r="756" spans="1:1">
      <c r="A756" s="108"/>
    </row>
    <row r="757" spans="1:1">
      <c r="A757" s="108"/>
    </row>
    <row r="758" spans="1:1">
      <c r="A758" s="108"/>
    </row>
    <row r="759" spans="1:1">
      <c r="A759" s="108"/>
    </row>
    <row r="760" spans="1:1">
      <c r="A760" s="108"/>
    </row>
    <row r="761" spans="1:1">
      <c r="A761" s="108"/>
    </row>
    <row r="762" spans="1:1">
      <c r="A762" s="108"/>
    </row>
    <row r="763" spans="1:1">
      <c r="A763" s="108"/>
    </row>
    <row r="764" spans="1:1">
      <c r="A764" s="108"/>
    </row>
    <row r="765" spans="1:1">
      <c r="A765" s="108"/>
    </row>
    <row r="766" spans="1:1">
      <c r="A766" s="108"/>
    </row>
    <row r="767" spans="1:1">
      <c r="A767" s="108"/>
    </row>
    <row r="768" spans="1:1">
      <c r="A768" s="108"/>
    </row>
    <row r="769" spans="1:1">
      <c r="A769" s="108"/>
    </row>
    <row r="770" spans="1:1">
      <c r="A770" s="108"/>
    </row>
    <row r="771" spans="1:1">
      <c r="A771" s="108"/>
    </row>
    <row r="772" spans="1:1">
      <c r="A772" s="108"/>
    </row>
    <row r="773" spans="1:1">
      <c r="A773" s="108"/>
    </row>
    <row r="774" spans="1:1">
      <c r="A774" s="108"/>
    </row>
    <row r="775" spans="1:1">
      <c r="A775" s="108"/>
    </row>
    <row r="776" spans="1:1">
      <c r="A776" s="108"/>
    </row>
    <row r="777" spans="1:1">
      <c r="A777" s="108"/>
    </row>
    <row r="778" spans="1:1">
      <c r="A778" s="108"/>
    </row>
    <row r="779" spans="1:1">
      <c r="A779" s="108"/>
    </row>
    <row r="780" spans="1:1">
      <c r="A780" s="108"/>
    </row>
    <row r="781" spans="1:1">
      <c r="A781" s="108"/>
    </row>
    <row r="782" spans="1:1">
      <c r="A782" s="108"/>
    </row>
    <row r="783" spans="1:1">
      <c r="A783" s="108"/>
    </row>
    <row r="784" spans="1:1">
      <c r="A784" s="108"/>
    </row>
    <row r="785" spans="1:1">
      <c r="A785" s="108"/>
    </row>
    <row r="786" spans="1:1">
      <c r="A786" s="108"/>
    </row>
    <row r="787" spans="1:1">
      <c r="A787" s="108"/>
    </row>
    <row r="788" spans="1:1">
      <c r="A788" s="108"/>
    </row>
    <row r="789" spans="1:1">
      <c r="A789" s="108"/>
    </row>
    <row r="790" spans="1:1">
      <c r="A790" s="108"/>
    </row>
    <row r="791" spans="1:1">
      <c r="A791" s="108"/>
    </row>
    <row r="792" spans="1:1">
      <c r="A792" s="108"/>
    </row>
    <row r="793" spans="1:1">
      <c r="A793" s="108"/>
    </row>
    <row r="794" spans="1:1">
      <c r="A794" s="108"/>
    </row>
    <row r="795" spans="1:1">
      <c r="A795" s="108"/>
    </row>
    <row r="796" spans="1:1">
      <c r="A796" s="108"/>
    </row>
    <row r="797" spans="1:1">
      <c r="A797" s="108"/>
    </row>
    <row r="798" spans="1:1">
      <c r="A798" s="108"/>
    </row>
    <row r="799" spans="1:1">
      <c r="A799" s="108"/>
    </row>
    <row r="800" spans="1:1">
      <c r="A800" s="108"/>
    </row>
    <row r="801" spans="1:1">
      <c r="A801" s="108"/>
    </row>
    <row r="802" spans="1:1">
      <c r="A802" s="108"/>
    </row>
    <row r="803" spans="1:1">
      <c r="A803" s="108"/>
    </row>
    <row r="804" spans="1:1">
      <c r="A804" s="108"/>
    </row>
    <row r="805" spans="1:1">
      <c r="A805" s="108"/>
    </row>
    <row r="806" spans="1:1">
      <c r="A806" s="108"/>
    </row>
    <row r="807" spans="1:1">
      <c r="A807" s="108"/>
    </row>
    <row r="808" spans="1:1">
      <c r="A808" s="108"/>
    </row>
    <row r="809" spans="1:1">
      <c r="A809" s="108"/>
    </row>
    <row r="810" spans="1:1">
      <c r="A810" s="108"/>
    </row>
    <row r="811" spans="1:1">
      <c r="A811" s="108"/>
    </row>
    <row r="812" spans="1:1">
      <c r="A812" s="108"/>
    </row>
    <row r="813" spans="1:1">
      <c r="A813" s="108"/>
    </row>
    <row r="814" spans="1:1">
      <c r="A814" s="108"/>
    </row>
    <row r="815" spans="1:1">
      <c r="A815" s="108"/>
    </row>
    <row r="816" spans="1:1">
      <c r="A816" s="108"/>
    </row>
    <row r="817" spans="1:1">
      <c r="A817" s="108"/>
    </row>
    <row r="818" spans="1:1">
      <c r="A818" s="108"/>
    </row>
    <row r="819" spans="1:1">
      <c r="A819" s="108"/>
    </row>
    <row r="820" spans="1:1">
      <c r="A820" s="108"/>
    </row>
    <row r="821" spans="1:1">
      <c r="A821" s="108"/>
    </row>
    <row r="822" spans="1:1">
      <c r="A822" s="108"/>
    </row>
    <row r="823" spans="1:1">
      <c r="A823" s="108"/>
    </row>
    <row r="824" spans="1:1">
      <c r="A824" s="108"/>
    </row>
    <row r="825" spans="1:1">
      <c r="A825" s="108"/>
    </row>
    <row r="826" spans="1:1">
      <c r="A826" s="108"/>
    </row>
    <row r="827" spans="1:1">
      <c r="A827" s="108"/>
    </row>
    <row r="828" spans="1:1">
      <c r="A828" s="108"/>
    </row>
    <row r="829" spans="1:1">
      <c r="A829" s="108"/>
    </row>
    <row r="830" spans="1:1">
      <c r="A830" s="108"/>
    </row>
    <row r="831" spans="1:1">
      <c r="A831" s="108"/>
    </row>
    <row r="832" spans="1:1">
      <c r="A832" s="108"/>
    </row>
    <row r="833" spans="1:1">
      <c r="A833" s="108"/>
    </row>
    <row r="834" spans="1:1">
      <c r="A834" s="108"/>
    </row>
    <row r="835" spans="1:1">
      <c r="A835" s="108"/>
    </row>
    <row r="836" spans="1:1">
      <c r="A836" s="108"/>
    </row>
    <row r="837" spans="1:1">
      <c r="A837" s="108"/>
    </row>
    <row r="838" spans="1:1">
      <c r="A838" s="108"/>
    </row>
    <row r="839" spans="1:1">
      <c r="A839" s="108"/>
    </row>
    <row r="840" spans="1:1">
      <c r="A840" s="108"/>
    </row>
    <row r="841" spans="1:1">
      <c r="A841" s="108"/>
    </row>
    <row r="842" spans="1:1">
      <c r="A842" s="108"/>
    </row>
    <row r="843" spans="1:1">
      <c r="A843" s="108"/>
    </row>
    <row r="844" spans="1:1">
      <c r="A844" s="108"/>
    </row>
    <row r="845" spans="1:1">
      <c r="A845" s="108"/>
    </row>
    <row r="846" spans="1:1">
      <c r="A846" s="108"/>
    </row>
    <row r="847" spans="1:1">
      <c r="A847" s="108"/>
    </row>
    <row r="848" spans="1:1">
      <c r="A848" s="108"/>
    </row>
    <row r="849" spans="1:1">
      <c r="A849" s="108"/>
    </row>
    <row r="850" spans="1:1">
      <c r="A850" s="108"/>
    </row>
    <row r="851" spans="1:1">
      <c r="A851" s="108"/>
    </row>
    <row r="852" spans="1:1">
      <c r="A852" s="108"/>
    </row>
    <row r="853" spans="1:1">
      <c r="A853" s="108"/>
    </row>
    <row r="854" spans="1:1">
      <c r="A854" s="108"/>
    </row>
    <row r="855" spans="1:1">
      <c r="A855" s="108"/>
    </row>
    <row r="856" spans="1:1">
      <c r="A856" s="108"/>
    </row>
    <row r="857" spans="1:1">
      <c r="A857" s="108"/>
    </row>
    <row r="858" spans="1:1">
      <c r="A858" s="108"/>
    </row>
    <row r="859" spans="1:1">
      <c r="A859" s="108"/>
    </row>
    <row r="860" spans="1:1">
      <c r="A860" s="108"/>
    </row>
    <row r="861" spans="1:1">
      <c r="A861" s="108"/>
    </row>
    <row r="862" spans="1:1">
      <c r="A862" s="108"/>
    </row>
    <row r="863" spans="1:1">
      <c r="A863" s="108"/>
    </row>
    <row r="864" spans="1:1">
      <c r="A864" s="108"/>
    </row>
    <row r="865" spans="1:1">
      <c r="A865" s="108"/>
    </row>
    <row r="866" spans="1:1">
      <c r="A866" s="108"/>
    </row>
    <row r="867" spans="1:1">
      <c r="A867" s="108"/>
    </row>
    <row r="868" spans="1:1">
      <c r="A868" s="108"/>
    </row>
    <row r="869" spans="1:1">
      <c r="A869" s="108"/>
    </row>
    <row r="870" spans="1:1">
      <c r="A870" s="108"/>
    </row>
    <row r="871" spans="1:1">
      <c r="A871" s="108"/>
    </row>
    <row r="872" spans="1:1">
      <c r="A872" s="108"/>
    </row>
    <row r="873" spans="1:1">
      <c r="A873" s="108"/>
    </row>
    <row r="874" spans="1:1">
      <c r="A874" s="108"/>
    </row>
    <row r="875" spans="1:1">
      <c r="A875" s="108"/>
    </row>
    <row r="876" spans="1:1">
      <c r="A876" s="108"/>
    </row>
    <row r="877" spans="1:1">
      <c r="A877" s="108"/>
    </row>
    <row r="878" spans="1:1">
      <c r="A878" s="108"/>
    </row>
    <row r="879" spans="1:1">
      <c r="A879" s="108"/>
    </row>
    <row r="880" spans="1:1">
      <c r="A880" s="108"/>
    </row>
    <row r="881" spans="1:1">
      <c r="A881" s="108"/>
    </row>
    <row r="882" spans="1:1">
      <c r="A882" s="108"/>
    </row>
    <row r="883" spans="1:1">
      <c r="A883" s="108"/>
    </row>
    <row r="884" spans="1:1">
      <c r="A884" s="108"/>
    </row>
    <row r="885" spans="1:1">
      <c r="A885" s="108"/>
    </row>
    <row r="886" spans="1:1">
      <c r="A886" s="108"/>
    </row>
    <row r="887" spans="1:1">
      <c r="A887" s="108"/>
    </row>
    <row r="888" spans="1:1">
      <c r="A888" s="108"/>
    </row>
    <row r="889" spans="1:1">
      <c r="A889" s="108"/>
    </row>
    <row r="890" spans="1:1">
      <c r="A890" s="108"/>
    </row>
    <row r="891" spans="1:1">
      <c r="A891" s="108"/>
    </row>
    <row r="892" spans="1:1">
      <c r="A892" s="108"/>
    </row>
    <row r="893" spans="1:1">
      <c r="A893" s="108"/>
    </row>
    <row r="894" spans="1:1">
      <c r="A894" s="108"/>
    </row>
    <row r="895" spans="1:1">
      <c r="A895" s="108"/>
    </row>
    <row r="896" spans="1:1">
      <c r="A896" s="108"/>
    </row>
    <row r="897" spans="1:1">
      <c r="A897" s="108"/>
    </row>
    <row r="898" spans="1:1">
      <c r="A898" s="108"/>
    </row>
    <row r="899" spans="1:1">
      <c r="A899" s="108"/>
    </row>
    <row r="900" spans="1:1">
      <c r="A900" s="108"/>
    </row>
    <row r="901" spans="1:1">
      <c r="A901" s="108"/>
    </row>
    <row r="902" spans="1:1">
      <c r="A902" s="108"/>
    </row>
    <row r="903" spans="1:1">
      <c r="A903" s="108"/>
    </row>
    <row r="904" spans="1:1">
      <c r="A904" s="108"/>
    </row>
    <row r="905" spans="1:1">
      <c r="A905" s="108"/>
    </row>
    <row r="906" spans="1:1">
      <c r="A906" s="108"/>
    </row>
    <row r="907" spans="1:1">
      <c r="A907" s="108"/>
    </row>
    <row r="908" spans="1:1">
      <c r="A908" s="108"/>
    </row>
    <row r="909" spans="1:1">
      <c r="A909" s="108"/>
    </row>
    <row r="910" spans="1:1">
      <c r="A910" s="108"/>
    </row>
    <row r="911" spans="1:1">
      <c r="A911" s="108"/>
    </row>
    <row r="912" spans="1:1">
      <c r="A912" s="108"/>
    </row>
    <row r="913" spans="1:1">
      <c r="A913" s="108"/>
    </row>
    <row r="914" spans="1:1">
      <c r="A914" s="108"/>
    </row>
    <row r="915" spans="1:1">
      <c r="A915" s="108"/>
    </row>
    <row r="916" spans="1:1">
      <c r="A916" s="108"/>
    </row>
    <row r="917" spans="1:1">
      <c r="A917" s="108"/>
    </row>
    <row r="918" spans="1:1">
      <c r="A918" s="108"/>
    </row>
    <row r="919" spans="1:1">
      <c r="A919" s="108"/>
    </row>
    <row r="920" spans="1:1">
      <c r="A920" s="108"/>
    </row>
    <row r="921" spans="1:1">
      <c r="A921" s="108"/>
    </row>
    <row r="922" spans="1:1">
      <c r="A922" s="108"/>
    </row>
    <row r="923" spans="1:1">
      <c r="A923" s="108"/>
    </row>
    <row r="924" spans="1:1">
      <c r="A924" s="108"/>
    </row>
    <row r="925" spans="1:1">
      <c r="A925" s="108"/>
    </row>
    <row r="926" spans="1:1">
      <c r="A926" s="108"/>
    </row>
    <row r="927" spans="1:1">
      <c r="A927" s="108"/>
    </row>
    <row r="928" spans="1:1">
      <c r="A928" s="108"/>
    </row>
    <row r="929" spans="1:1">
      <c r="A929" s="108"/>
    </row>
    <row r="930" spans="1:1">
      <c r="A930" s="108"/>
    </row>
    <row r="931" spans="1:1">
      <c r="A931" s="108"/>
    </row>
    <row r="932" spans="1:1">
      <c r="A932" s="108"/>
    </row>
    <row r="933" spans="1:1">
      <c r="A933" s="108"/>
    </row>
    <row r="934" spans="1:1">
      <c r="A934" s="108"/>
    </row>
    <row r="935" spans="1:1">
      <c r="A935" s="108"/>
    </row>
    <row r="936" spans="1:1">
      <c r="A936" s="108"/>
    </row>
    <row r="937" spans="1:1">
      <c r="A937" s="108"/>
    </row>
    <row r="938" spans="1:1">
      <c r="A938" s="108"/>
    </row>
    <row r="939" spans="1:1">
      <c r="A939" s="108"/>
    </row>
    <row r="940" spans="1:1">
      <c r="A940" s="108"/>
    </row>
    <row r="941" spans="1:1">
      <c r="A941" s="108"/>
    </row>
    <row r="942" spans="1:1">
      <c r="A942" s="108"/>
    </row>
    <row r="943" spans="1:1">
      <c r="A943" s="108"/>
    </row>
    <row r="944" spans="1:1">
      <c r="A944" s="108"/>
    </row>
    <row r="945" spans="1:1">
      <c r="A945" s="108"/>
    </row>
    <row r="946" spans="1:1">
      <c r="A946" s="108"/>
    </row>
    <row r="947" spans="1:1">
      <c r="A947" s="108"/>
    </row>
    <row r="948" spans="1:1">
      <c r="A948" s="108"/>
    </row>
    <row r="949" spans="1:1">
      <c r="A949" s="108"/>
    </row>
    <row r="950" spans="1:1">
      <c r="A950" s="108"/>
    </row>
    <row r="951" spans="1:1">
      <c r="A951" s="108"/>
    </row>
    <row r="952" spans="1:1">
      <c r="A952" s="108"/>
    </row>
    <row r="953" spans="1:1">
      <c r="A953" s="108"/>
    </row>
    <row r="954" spans="1:1">
      <c r="A954" s="108"/>
    </row>
    <row r="955" spans="1:1">
      <c r="A955" s="108"/>
    </row>
    <row r="956" spans="1:1">
      <c r="A956" s="108"/>
    </row>
    <row r="957" spans="1:1">
      <c r="A957" s="108"/>
    </row>
    <row r="958" spans="1:1">
      <c r="A958" s="108"/>
    </row>
    <row r="959" spans="1:1">
      <c r="A959" s="108"/>
    </row>
    <row r="960" spans="1:1">
      <c r="A960" s="108"/>
    </row>
    <row r="961" spans="1:1">
      <c r="A961" s="108"/>
    </row>
    <row r="962" spans="1:1">
      <c r="A962" s="108"/>
    </row>
    <row r="963" spans="1:1">
      <c r="A963" s="108"/>
    </row>
    <row r="964" spans="1:1">
      <c r="A964" s="108"/>
    </row>
    <row r="965" spans="1:1">
      <c r="A965" s="108"/>
    </row>
    <row r="966" spans="1:1">
      <c r="A966" s="108"/>
    </row>
    <row r="967" spans="1:1">
      <c r="A967" s="108"/>
    </row>
    <row r="968" spans="1:1">
      <c r="A968" s="108"/>
    </row>
    <row r="969" spans="1:1">
      <c r="A969" s="108"/>
    </row>
    <row r="970" spans="1:1">
      <c r="A970" s="108"/>
    </row>
    <row r="971" spans="1:1">
      <c r="A971" s="108"/>
    </row>
    <row r="972" spans="1:1">
      <c r="A972" s="108"/>
    </row>
    <row r="973" spans="1:1">
      <c r="A973" s="108"/>
    </row>
    <row r="974" spans="1:1">
      <c r="A974" s="108"/>
    </row>
    <row r="975" spans="1:1">
      <c r="A975" s="108"/>
    </row>
    <row r="976" spans="1:1">
      <c r="A976" s="108"/>
    </row>
    <row r="977" spans="1:1">
      <c r="A977" s="108"/>
    </row>
    <row r="978" spans="1:1">
      <c r="A978" s="108"/>
    </row>
    <row r="979" spans="1:1">
      <c r="A979" s="108"/>
    </row>
    <row r="980" spans="1:1">
      <c r="A980" s="108"/>
    </row>
    <row r="981" spans="1:1">
      <c r="A981" s="108"/>
    </row>
    <row r="982" spans="1:1">
      <c r="A982" s="108"/>
    </row>
    <row r="983" spans="1:1">
      <c r="A983" s="108"/>
    </row>
    <row r="984" spans="1:1">
      <c r="A984" s="108"/>
    </row>
    <row r="985" spans="1:1">
      <c r="A985" s="108"/>
    </row>
    <row r="986" spans="1:1">
      <c r="A986" s="108"/>
    </row>
    <row r="987" spans="1:1">
      <c r="A987" s="108"/>
    </row>
    <row r="988" spans="1:1">
      <c r="A988" s="108"/>
    </row>
    <row r="989" spans="1:1">
      <c r="A989" s="108"/>
    </row>
    <row r="990" spans="1:1">
      <c r="A990" s="108"/>
    </row>
    <row r="991" spans="1:1">
      <c r="A991" s="108"/>
    </row>
    <row r="992" spans="1:1">
      <c r="A992" s="108"/>
    </row>
    <row r="993" spans="1:1">
      <c r="A993" s="108"/>
    </row>
    <row r="994" spans="1:1">
      <c r="A994" s="108"/>
    </row>
    <row r="995" spans="1:1">
      <c r="A995" s="108"/>
    </row>
    <row r="996" spans="1:1">
      <c r="A996" s="108"/>
    </row>
    <row r="997" spans="1:1">
      <c r="A997" s="108"/>
    </row>
    <row r="998" spans="1:1">
      <c r="A998" s="108"/>
    </row>
    <row r="999" spans="1:1">
      <c r="A999" s="108"/>
    </row>
    <row r="1000" spans="1:1">
      <c r="A1000" s="108"/>
    </row>
    <row r="1001" spans="1:1">
      <c r="A1001" s="108"/>
    </row>
    <row r="1002" spans="1:1">
      <c r="A1002" s="108"/>
    </row>
    <row r="1003" spans="1:1">
      <c r="A1003" s="108"/>
    </row>
    <row r="1004" spans="1:1">
      <c r="A1004" s="108"/>
    </row>
    <row r="1005" spans="1:1">
      <c r="A1005" s="108"/>
    </row>
    <row r="1006" spans="1:1">
      <c r="A1006" s="108"/>
    </row>
    <row r="1007" spans="1:1">
      <c r="A1007" s="108"/>
    </row>
    <row r="1008" spans="1:1">
      <c r="A1008" s="108"/>
    </row>
    <row r="1009" spans="1:1">
      <c r="A1009" s="108"/>
    </row>
    <row r="1010" spans="1:1">
      <c r="A1010" s="108"/>
    </row>
    <row r="1011" spans="1:1">
      <c r="A1011" s="108"/>
    </row>
    <row r="1012" spans="1:1">
      <c r="A1012" s="108"/>
    </row>
    <row r="1013" spans="1:1">
      <c r="A1013" s="108"/>
    </row>
    <row r="1014" spans="1:1">
      <c r="A1014" s="108"/>
    </row>
    <row r="1015" spans="1:1">
      <c r="A1015" s="108"/>
    </row>
    <row r="1016" spans="1:1">
      <c r="A1016" s="108"/>
    </row>
    <row r="1017" spans="1:1">
      <c r="A1017" s="108"/>
    </row>
    <row r="1018" spans="1:1">
      <c r="A1018" s="108"/>
    </row>
    <row r="1019" spans="1:1">
      <c r="A1019" s="108"/>
    </row>
    <row r="1020" spans="1:1">
      <c r="A1020" s="108"/>
    </row>
    <row r="1021" spans="1:1">
      <c r="A1021" s="108"/>
    </row>
    <row r="1022" spans="1:1">
      <c r="A1022" s="108"/>
    </row>
    <row r="1023" spans="1:1">
      <c r="A1023" s="108"/>
    </row>
    <row r="1024" spans="1:1">
      <c r="A1024" s="108"/>
    </row>
    <row r="1025" spans="1:1">
      <c r="A1025" s="108"/>
    </row>
    <row r="1026" spans="1:1">
      <c r="A1026" s="108"/>
    </row>
    <row r="1027" spans="1:1">
      <c r="A1027" s="108"/>
    </row>
    <row r="1028" spans="1:1">
      <c r="A1028" s="108"/>
    </row>
    <row r="1029" spans="1:1">
      <c r="A1029" s="108"/>
    </row>
    <row r="1030" spans="1:1">
      <c r="A1030" s="108"/>
    </row>
    <row r="1031" spans="1:1">
      <c r="A1031" s="108"/>
    </row>
    <row r="1032" spans="1:1">
      <c r="A1032" s="108"/>
    </row>
    <row r="1033" spans="1:1">
      <c r="A1033" s="108"/>
    </row>
    <row r="1034" spans="1:1">
      <c r="A1034" s="108"/>
    </row>
    <row r="1035" spans="1:1">
      <c r="A1035" s="108"/>
    </row>
    <row r="1036" spans="1:1">
      <c r="A1036" s="108"/>
    </row>
    <row r="1037" spans="1:1">
      <c r="A1037" s="108"/>
    </row>
    <row r="1038" spans="1:1">
      <c r="A1038" s="108"/>
    </row>
    <row r="1039" spans="1:1">
      <c r="A1039" s="108"/>
    </row>
    <row r="1040" spans="1:1">
      <c r="A1040" s="108"/>
    </row>
    <row r="1041" spans="1:1">
      <c r="A1041" s="108"/>
    </row>
    <row r="1042" spans="1:1">
      <c r="A1042" s="108"/>
    </row>
    <row r="1043" spans="1:1">
      <c r="A1043" s="108"/>
    </row>
    <row r="1044" spans="1:1">
      <c r="A1044" s="108"/>
    </row>
    <row r="1045" spans="1:1">
      <c r="A1045" s="108"/>
    </row>
    <row r="1046" spans="1:1">
      <c r="A1046" s="108"/>
    </row>
    <row r="1047" spans="1:1">
      <c r="A1047" s="108"/>
    </row>
    <row r="1048" spans="1:1">
      <c r="A1048" s="108"/>
    </row>
    <row r="1049" spans="1:1">
      <c r="A1049" s="108"/>
    </row>
    <row r="1050" spans="1:1">
      <c r="A1050" s="108"/>
    </row>
    <row r="1051" spans="1:1">
      <c r="A1051" s="108"/>
    </row>
    <row r="1052" spans="1:1">
      <c r="A1052" s="108"/>
    </row>
    <row r="1053" spans="1:1">
      <c r="A1053" s="108"/>
    </row>
    <row r="1054" spans="1:1">
      <c r="A1054" s="108"/>
    </row>
    <row r="1055" spans="1:1">
      <c r="A1055" s="108"/>
    </row>
    <row r="1056" spans="1:1">
      <c r="A1056" s="108"/>
    </row>
    <row r="1057" spans="1:1">
      <c r="A1057" s="108"/>
    </row>
    <row r="1058" spans="1:1">
      <c r="A1058" s="108"/>
    </row>
    <row r="1059" spans="1:1">
      <c r="A1059" s="108"/>
    </row>
    <row r="1060" spans="1:1">
      <c r="A1060" s="108"/>
    </row>
    <row r="1061" spans="1:1">
      <c r="A1061" s="108"/>
    </row>
    <row r="1062" spans="1:1">
      <c r="A1062" s="108"/>
    </row>
    <row r="1063" spans="1:1">
      <c r="A1063" s="108"/>
    </row>
    <row r="1064" spans="1:1">
      <c r="A1064" s="108"/>
    </row>
    <row r="1065" spans="1:1">
      <c r="A1065" s="108"/>
    </row>
    <row r="1066" spans="1:1">
      <c r="A1066" s="108"/>
    </row>
    <row r="1067" spans="1:1">
      <c r="A1067" s="108"/>
    </row>
    <row r="1068" spans="1:1">
      <c r="A1068" s="108"/>
    </row>
    <row r="1069" spans="1:1">
      <c r="A1069" s="108"/>
    </row>
    <row r="1070" spans="1:1">
      <c r="A1070" s="108"/>
    </row>
    <row r="1071" spans="1:1">
      <c r="A1071" s="108"/>
    </row>
    <row r="1072" spans="1:1">
      <c r="A1072" s="108"/>
    </row>
    <row r="1073" spans="1:1">
      <c r="A1073" s="108"/>
    </row>
    <row r="1074" spans="1:1">
      <c r="A1074" s="108"/>
    </row>
    <row r="1075" spans="1:1">
      <c r="A1075" s="108"/>
    </row>
    <row r="1076" spans="1:1">
      <c r="A1076" s="108"/>
    </row>
    <row r="1077" spans="1:1">
      <c r="A1077" s="108"/>
    </row>
    <row r="1078" spans="1:1">
      <c r="A1078" s="108"/>
    </row>
    <row r="1079" spans="1:1">
      <c r="A1079" s="108"/>
    </row>
    <row r="1080" spans="1:1">
      <c r="A1080" s="108"/>
    </row>
    <row r="1081" spans="1:1">
      <c r="A1081" s="108"/>
    </row>
    <row r="1082" spans="1:1">
      <c r="A1082" s="108"/>
    </row>
    <row r="1083" spans="1:1">
      <c r="A1083" s="108"/>
    </row>
    <row r="1084" spans="1:1">
      <c r="A1084" s="108"/>
    </row>
    <row r="1085" spans="1:1">
      <c r="A1085" s="108"/>
    </row>
    <row r="1086" spans="1:1">
      <c r="A1086" s="108"/>
    </row>
    <row r="1087" spans="1:1">
      <c r="A1087" s="108"/>
    </row>
    <row r="1088" spans="1:1">
      <c r="A1088" s="108"/>
    </row>
    <row r="1089" spans="1:1">
      <c r="A1089" s="108"/>
    </row>
    <row r="1090" spans="1:1">
      <c r="A1090" s="108"/>
    </row>
    <row r="1091" spans="1:1">
      <c r="A1091" s="108"/>
    </row>
    <row r="1092" spans="1:1">
      <c r="A1092" s="108"/>
    </row>
    <row r="1093" spans="1:1">
      <c r="A1093" s="108"/>
    </row>
    <row r="1094" spans="1:1">
      <c r="A1094" s="108"/>
    </row>
    <row r="1095" spans="1:1">
      <c r="A1095" s="108"/>
    </row>
    <row r="1096" spans="1:1">
      <c r="A1096" s="108"/>
    </row>
    <row r="1097" spans="1:1">
      <c r="A1097" s="108"/>
    </row>
    <row r="1098" spans="1:1">
      <c r="A1098" s="108"/>
    </row>
    <row r="1099" spans="1:1">
      <c r="A1099" s="108"/>
    </row>
    <row r="1100" spans="1:1">
      <c r="A1100" s="108"/>
    </row>
    <row r="1101" spans="1:1">
      <c r="A1101" s="108"/>
    </row>
    <row r="1102" spans="1:1">
      <c r="A1102" s="108"/>
    </row>
    <row r="1103" spans="1:1">
      <c r="A1103" s="108"/>
    </row>
    <row r="1104" spans="1:1">
      <c r="A1104" s="108"/>
    </row>
    <row r="1105" spans="1:1">
      <c r="A1105" s="108"/>
    </row>
    <row r="1106" spans="1:1">
      <c r="A1106" s="108"/>
    </row>
    <row r="1107" spans="1:1">
      <c r="A1107" s="108"/>
    </row>
    <row r="1108" spans="1:1">
      <c r="A1108" s="108"/>
    </row>
    <row r="1109" spans="1:1">
      <c r="A1109" s="108"/>
    </row>
    <row r="1110" spans="1:1">
      <c r="A1110" s="108"/>
    </row>
    <row r="1111" spans="1:1">
      <c r="A1111" s="108"/>
    </row>
    <row r="1112" spans="1:1">
      <c r="A1112" s="108"/>
    </row>
    <row r="1113" spans="1:1">
      <c r="A1113" s="108"/>
    </row>
    <row r="1114" spans="1:1">
      <c r="A1114" s="108"/>
    </row>
    <row r="1115" spans="1:1">
      <c r="A1115" s="108"/>
    </row>
    <row r="1116" spans="1:1">
      <c r="A1116" s="108"/>
    </row>
    <row r="1117" spans="1:1">
      <c r="A1117" s="108"/>
    </row>
    <row r="1118" spans="1:1">
      <c r="A1118" s="108"/>
    </row>
    <row r="1119" spans="1:1">
      <c r="A1119" s="108"/>
    </row>
    <row r="1120" spans="1:1">
      <c r="A1120" s="108"/>
    </row>
    <row r="1121" spans="1:1">
      <c r="A1121" s="108"/>
    </row>
    <row r="1122" spans="1:1">
      <c r="A1122" s="108"/>
    </row>
    <row r="1123" spans="1:1">
      <c r="A1123" s="108"/>
    </row>
    <row r="1124" spans="1:1">
      <c r="A1124" s="108"/>
    </row>
    <row r="1125" spans="1:1">
      <c r="A1125" s="108"/>
    </row>
    <row r="1126" spans="1:1">
      <c r="A1126" s="108"/>
    </row>
    <row r="1127" spans="1:1">
      <c r="A1127" s="108"/>
    </row>
    <row r="1128" spans="1:1">
      <c r="A1128" s="108"/>
    </row>
    <row r="1129" spans="1:1">
      <c r="A1129" s="108"/>
    </row>
    <row r="1130" spans="1:1">
      <c r="A1130" s="108"/>
    </row>
    <row r="1131" spans="1:1">
      <c r="A1131" s="108"/>
    </row>
    <row r="1132" spans="1:1">
      <c r="A1132" s="108"/>
    </row>
    <row r="1133" spans="1:1">
      <c r="A1133" s="108"/>
    </row>
    <row r="1134" spans="1:1">
      <c r="A1134" s="108"/>
    </row>
    <row r="1135" spans="1:1">
      <c r="A1135" s="108"/>
    </row>
    <row r="1136" spans="1:1">
      <c r="A1136" s="108"/>
    </row>
    <row r="1137" spans="1:1">
      <c r="A1137" s="108"/>
    </row>
    <row r="1138" spans="1:1">
      <c r="A1138" s="108"/>
    </row>
    <row r="1139" spans="1:1">
      <c r="A1139" s="108"/>
    </row>
    <row r="1140" spans="1:1">
      <c r="A1140" s="108"/>
    </row>
    <row r="1141" spans="1:1">
      <c r="A1141" s="108"/>
    </row>
    <row r="1142" spans="1:1">
      <c r="A1142" s="108"/>
    </row>
    <row r="1143" spans="1:1">
      <c r="A1143" s="108"/>
    </row>
    <row r="1144" spans="1:1">
      <c r="A1144" s="108"/>
    </row>
    <row r="1145" spans="1:1">
      <c r="A1145" s="108"/>
    </row>
    <row r="1146" spans="1:1">
      <c r="A1146" s="108"/>
    </row>
    <row r="1147" spans="1:1">
      <c r="A1147" s="108"/>
    </row>
    <row r="1148" spans="1:1">
      <c r="A1148" s="108"/>
    </row>
    <row r="1149" spans="1:1">
      <c r="A1149" s="108"/>
    </row>
    <row r="1150" spans="1:1">
      <c r="A1150" s="108"/>
    </row>
    <row r="1151" spans="1:1">
      <c r="A1151" s="108"/>
    </row>
    <row r="1152" spans="1:1">
      <c r="A1152" s="108"/>
    </row>
    <row r="1153" spans="1:1">
      <c r="A1153" s="108"/>
    </row>
    <row r="1154" spans="1:1">
      <c r="A1154" s="108"/>
    </row>
    <row r="1155" spans="1:1">
      <c r="A1155" s="108"/>
    </row>
    <row r="1156" spans="1:1">
      <c r="A1156" s="108"/>
    </row>
    <row r="1157" spans="1:1">
      <c r="A1157" s="108"/>
    </row>
    <row r="1158" spans="1:1">
      <c r="A1158" s="108"/>
    </row>
    <row r="1159" spans="1:1">
      <c r="A1159" s="108"/>
    </row>
    <row r="1160" spans="1:1">
      <c r="A1160" s="108"/>
    </row>
    <row r="1161" spans="1:1">
      <c r="A1161" s="108"/>
    </row>
    <row r="1162" spans="1:1">
      <c r="A1162" s="108"/>
    </row>
    <row r="1163" spans="1:1">
      <c r="A1163" s="108"/>
    </row>
    <row r="1164" spans="1:1">
      <c r="A1164" s="108"/>
    </row>
    <row r="1165" spans="1:1">
      <c r="A1165" s="108"/>
    </row>
    <row r="1166" spans="1:1">
      <c r="A1166" s="108"/>
    </row>
    <row r="1167" spans="1:1">
      <c r="A1167" s="108"/>
    </row>
    <row r="1168" spans="1:1">
      <c r="A1168" s="108"/>
    </row>
    <row r="1169" spans="1:1">
      <c r="A1169" s="108"/>
    </row>
    <row r="1170" spans="1:1">
      <c r="A1170" s="108"/>
    </row>
    <row r="1171" spans="1:1">
      <c r="A1171" s="108"/>
    </row>
    <row r="1172" spans="1:1">
      <c r="A1172" s="108"/>
    </row>
    <row r="1173" spans="1:1">
      <c r="A1173" s="108"/>
    </row>
    <row r="1174" spans="1:1">
      <c r="A1174" s="108"/>
    </row>
    <row r="1175" spans="1:1">
      <c r="A1175" s="108"/>
    </row>
    <row r="1176" spans="1:1">
      <c r="A1176" s="108"/>
    </row>
    <row r="1177" spans="1:1">
      <c r="A1177" s="108"/>
    </row>
    <row r="1178" spans="1:1">
      <c r="A1178" s="108"/>
    </row>
    <row r="1179" spans="1:1">
      <c r="A1179" s="108"/>
    </row>
    <row r="1180" spans="1:1">
      <c r="A1180" s="108"/>
    </row>
    <row r="1181" spans="1:1">
      <c r="A1181" s="108"/>
    </row>
    <row r="1182" spans="1:1">
      <c r="A1182" s="108"/>
    </row>
    <row r="1183" spans="1:1">
      <c r="A1183" s="108"/>
    </row>
    <row r="1184" spans="1:1">
      <c r="A1184" s="108"/>
    </row>
    <row r="1185" spans="1:1">
      <c r="A1185" s="108"/>
    </row>
    <row r="1186" spans="1:1">
      <c r="A1186" s="108"/>
    </row>
    <row r="1187" spans="1:1">
      <c r="A1187" s="108"/>
    </row>
    <row r="1188" spans="1:1">
      <c r="A1188" s="108"/>
    </row>
    <row r="1189" spans="1:1">
      <c r="A1189" s="108"/>
    </row>
    <row r="1190" spans="1:1">
      <c r="A1190" s="108"/>
    </row>
    <row r="1191" spans="1:1">
      <c r="A1191" s="108"/>
    </row>
    <row r="1192" spans="1:1">
      <c r="A1192" s="108"/>
    </row>
    <row r="1193" spans="1:1">
      <c r="A1193" s="108"/>
    </row>
    <row r="1194" spans="1:1">
      <c r="A1194" s="108"/>
    </row>
    <row r="1195" spans="1:1">
      <c r="A1195" s="108"/>
    </row>
    <row r="1196" spans="1:1">
      <c r="A1196" s="108"/>
    </row>
    <row r="1197" spans="1:1">
      <c r="A1197" s="108"/>
    </row>
    <row r="1198" spans="1:1">
      <c r="A1198" s="108"/>
    </row>
    <row r="1199" spans="1:1">
      <c r="A1199" s="108"/>
    </row>
    <row r="1200" spans="1:1">
      <c r="A1200" s="108"/>
    </row>
    <row r="1201" spans="1:1">
      <c r="A1201" s="108"/>
    </row>
    <row r="1202" spans="1:1">
      <c r="A1202" s="108"/>
    </row>
    <row r="1203" spans="1:1">
      <c r="A1203" s="108"/>
    </row>
    <row r="1204" spans="1:1">
      <c r="A1204" s="108"/>
    </row>
    <row r="1205" spans="1:1">
      <c r="A1205" s="108"/>
    </row>
    <row r="1206" spans="1:1">
      <c r="A1206" s="108"/>
    </row>
    <row r="1207" spans="1:1">
      <c r="A1207" s="108"/>
    </row>
    <row r="1208" spans="1:1">
      <c r="A1208" s="108"/>
    </row>
    <row r="1209" spans="1:1">
      <c r="A1209" s="108"/>
    </row>
    <row r="1210" spans="1:1">
      <c r="A1210" s="108"/>
    </row>
    <row r="1211" spans="1:1">
      <c r="A1211" s="108"/>
    </row>
    <row r="1212" spans="1:1">
      <c r="A1212" s="108"/>
    </row>
    <row r="1213" spans="1:1">
      <c r="A1213" s="108"/>
    </row>
    <row r="1214" spans="1:1">
      <c r="A1214" s="108"/>
    </row>
    <row r="1215" spans="1:1">
      <c r="A1215" s="108"/>
    </row>
    <row r="1216" spans="1:1">
      <c r="A1216" s="108"/>
    </row>
    <row r="1217" spans="1:1">
      <c r="A1217" s="108"/>
    </row>
    <row r="1218" spans="1:1">
      <c r="A1218" s="108"/>
    </row>
    <row r="1219" spans="1:1">
      <c r="A1219" s="108"/>
    </row>
    <row r="1220" spans="1:1">
      <c r="A1220" s="108"/>
    </row>
    <row r="1221" spans="1:1">
      <c r="A1221" s="108"/>
    </row>
    <row r="1222" spans="1:1">
      <c r="A1222" s="108"/>
    </row>
    <row r="1223" spans="1:1">
      <c r="A1223" s="108"/>
    </row>
    <row r="1224" spans="1:1">
      <c r="A1224" s="108"/>
    </row>
    <row r="1225" spans="1:1">
      <c r="A1225" s="108"/>
    </row>
    <row r="1226" spans="1:1">
      <c r="A1226" s="108"/>
    </row>
    <row r="1227" spans="1:1">
      <c r="A1227" s="108"/>
    </row>
    <row r="1228" spans="1:1">
      <c r="A1228" s="108"/>
    </row>
    <row r="1229" spans="1:1">
      <c r="A1229" s="108"/>
    </row>
    <row r="1230" spans="1:1">
      <c r="A1230" s="108"/>
    </row>
    <row r="1231" spans="1:1">
      <c r="A1231" s="108"/>
    </row>
    <row r="1232" spans="1:1">
      <c r="A1232" s="108"/>
    </row>
    <row r="1233" spans="1:1">
      <c r="A1233" s="108"/>
    </row>
    <row r="1234" spans="1:1">
      <c r="A1234" s="108"/>
    </row>
    <row r="1235" spans="1:1">
      <c r="A1235" s="108"/>
    </row>
    <row r="1236" spans="1:1">
      <c r="A1236" s="108"/>
    </row>
    <row r="1237" spans="1:1">
      <c r="A1237" s="108"/>
    </row>
    <row r="1238" spans="1:1">
      <c r="A1238" s="108"/>
    </row>
    <row r="1239" spans="1:1">
      <c r="A1239" s="108"/>
    </row>
    <row r="1240" spans="1:1">
      <c r="A1240" s="108"/>
    </row>
    <row r="1241" spans="1:1">
      <c r="A1241" s="108"/>
    </row>
    <row r="1242" spans="1:1">
      <c r="A1242" s="108"/>
    </row>
    <row r="1243" spans="1:1">
      <c r="A1243" s="108"/>
    </row>
    <row r="1244" spans="1:1">
      <c r="A1244" s="108"/>
    </row>
    <row r="1245" spans="1:1">
      <c r="A1245" s="108"/>
    </row>
    <row r="1246" spans="1:1">
      <c r="A1246" s="108"/>
    </row>
    <row r="1247" spans="1:1">
      <c r="A1247" s="108"/>
    </row>
    <row r="1248" spans="1:1">
      <c r="A1248" s="108"/>
    </row>
    <row r="1249" spans="1:1">
      <c r="A1249" s="108"/>
    </row>
    <row r="1250" spans="1:1">
      <c r="A1250" s="108"/>
    </row>
    <row r="1251" spans="1:1">
      <c r="A1251" s="108"/>
    </row>
    <row r="1252" spans="1:1">
      <c r="A1252" s="108"/>
    </row>
    <row r="1253" spans="1:1">
      <c r="A1253" s="108"/>
    </row>
    <row r="1254" spans="1:1">
      <c r="A1254" s="108"/>
    </row>
    <row r="1255" spans="1:1">
      <c r="A1255" s="108"/>
    </row>
    <row r="1256" spans="1:1">
      <c r="A1256" s="108"/>
    </row>
    <row r="1257" spans="1:1">
      <c r="A1257" s="108"/>
    </row>
    <row r="1258" spans="1:1">
      <c r="A1258" s="108"/>
    </row>
    <row r="1259" spans="1:1">
      <c r="A1259" s="108"/>
    </row>
    <row r="1260" spans="1:1">
      <c r="A1260" s="108"/>
    </row>
    <row r="1261" spans="1:1">
      <c r="A1261" s="108"/>
    </row>
    <row r="1262" spans="1:1">
      <c r="A1262" s="108"/>
    </row>
    <row r="1263" spans="1:1">
      <c r="A1263" s="108"/>
    </row>
    <row r="1264" spans="1:1">
      <c r="A1264" s="108"/>
    </row>
    <row r="1265" spans="1:1">
      <c r="A1265" s="108"/>
    </row>
    <row r="1266" spans="1:1">
      <c r="A1266" s="108"/>
    </row>
    <row r="1267" spans="1:1">
      <c r="A1267" s="108"/>
    </row>
    <row r="1268" spans="1:1">
      <c r="A1268" s="108"/>
    </row>
    <row r="1269" spans="1:1">
      <c r="A1269" s="108"/>
    </row>
    <row r="1270" spans="1:1">
      <c r="A1270" s="108"/>
    </row>
    <row r="1271" spans="1:1">
      <c r="A1271" s="108"/>
    </row>
    <row r="1272" spans="1:1">
      <c r="A1272" s="108"/>
    </row>
    <row r="1273" spans="1:1">
      <c r="A1273" s="108"/>
    </row>
    <row r="1274" spans="1:1">
      <c r="A1274" s="108"/>
    </row>
    <row r="1275" spans="1:1">
      <c r="A1275" s="108"/>
    </row>
    <row r="1276" spans="1:1">
      <c r="A1276" s="108"/>
    </row>
    <row r="1277" spans="1:1">
      <c r="A1277" s="108"/>
    </row>
    <row r="1278" spans="1:1">
      <c r="A1278" s="108"/>
    </row>
    <row r="1279" spans="1:1">
      <c r="A1279" s="108"/>
    </row>
    <row r="1280" spans="1:1">
      <c r="A1280" s="108"/>
    </row>
    <row r="1281" spans="1:1">
      <c r="A1281" s="108"/>
    </row>
    <row r="1282" spans="1:1">
      <c r="A1282" s="108"/>
    </row>
    <row r="1283" spans="1:1">
      <c r="A1283" s="108"/>
    </row>
    <row r="1284" spans="1:1">
      <c r="A1284" s="108"/>
    </row>
    <row r="1285" spans="1:1">
      <c r="A1285" s="108"/>
    </row>
    <row r="1286" spans="1:1">
      <c r="A1286" s="108"/>
    </row>
    <row r="1287" spans="1:1">
      <c r="A1287" s="108"/>
    </row>
    <row r="1288" spans="1:1">
      <c r="A1288" s="108"/>
    </row>
    <row r="1289" spans="1:1">
      <c r="A1289" s="108"/>
    </row>
    <row r="1290" spans="1:1">
      <c r="A1290" s="108"/>
    </row>
    <row r="1291" spans="1:1">
      <c r="A1291" s="108"/>
    </row>
    <row r="1292" spans="1:1">
      <c r="A1292" s="108"/>
    </row>
    <row r="1293" spans="1:1">
      <c r="A1293" s="108"/>
    </row>
    <row r="1294" spans="1:1">
      <c r="A1294" s="108"/>
    </row>
    <row r="1295" spans="1:1">
      <c r="A1295" s="108"/>
    </row>
    <row r="1296" spans="1:1">
      <c r="A1296" s="108"/>
    </row>
    <row r="1297" spans="1:1">
      <c r="A1297" s="108"/>
    </row>
    <row r="1298" spans="1:1">
      <c r="A1298" s="108"/>
    </row>
    <row r="1299" spans="1:1">
      <c r="A1299" s="108"/>
    </row>
    <row r="1300" spans="1:1">
      <c r="A1300" s="108"/>
    </row>
    <row r="1301" spans="1:1">
      <c r="A1301" s="108"/>
    </row>
    <row r="1302" spans="1:1">
      <c r="A1302" s="108"/>
    </row>
    <row r="1303" spans="1:1">
      <c r="A1303" s="108"/>
    </row>
    <row r="1304" spans="1:1">
      <c r="A1304" s="108"/>
    </row>
    <row r="1305" spans="1:1">
      <c r="A1305" s="108"/>
    </row>
    <row r="1306" spans="1:1">
      <c r="A1306" s="108"/>
    </row>
    <row r="1307" spans="1:1">
      <c r="A1307" s="108"/>
    </row>
    <row r="1308" spans="1:1">
      <c r="A1308" s="108"/>
    </row>
    <row r="1309" spans="1:1">
      <c r="A1309" s="108"/>
    </row>
    <row r="1310" spans="1:1">
      <c r="A1310" s="108"/>
    </row>
    <row r="1311" spans="1:1">
      <c r="A1311" s="108"/>
    </row>
    <row r="1312" spans="1:1">
      <c r="A1312" s="108"/>
    </row>
    <row r="1313" spans="1:1">
      <c r="A1313" s="108"/>
    </row>
    <row r="1314" spans="1:1">
      <c r="A1314" s="108"/>
    </row>
    <row r="1315" spans="1:1">
      <c r="A1315" s="108"/>
    </row>
    <row r="1316" spans="1:1">
      <c r="A1316" s="108"/>
    </row>
    <row r="1317" spans="1:1">
      <c r="A1317" s="108"/>
    </row>
    <row r="1318" spans="1:1">
      <c r="A1318" s="108"/>
    </row>
    <row r="1319" spans="1:1">
      <c r="A1319" s="108"/>
    </row>
    <row r="1320" spans="1:1">
      <c r="A1320" s="108"/>
    </row>
    <row r="1321" spans="1:1">
      <c r="A1321" s="108"/>
    </row>
    <row r="1322" spans="1:1">
      <c r="A1322" s="108"/>
    </row>
    <row r="1323" spans="1:1">
      <c r="A1323" s="108"/>
    </row>
    <row r="1324" spans="1:1">
      <c r="A1324" s="108"/>
    </row>
    <row r="1325" spans="1:1">
      <c r="A1325" s="108"/>
    </row>
    <row r="1326" spans="1:1">
      <c r="A1326" s="108"/>
    </row>
    <row r="1327" spans="1:1">
      <c r="A1327" s="108"/>
    </row>
    <row r="1328" spans="1:1">
      <c r="A1328" s="108"/>
    </row>
    <row r="1329" spans="1:1">
      <c r="A1329" s="108"/>
    </row>
    <row r="1330" spans="1:1">
      <c r="A1330" s="108"/>
    </row>
    <row r="1331" spans="1:1">
      <c r="A1331" s="108"/>
    </row>
    <row r="1332" spans="1:1">
      <c r="A1332" s="108"/>
    </row>
    <row r="1333" spans="1:1">
      <c r="A1333" s="108"/>
    </row>
    <row r="1334" spans="1:1">
      <c r="A1334" s="108"/>
    </row>
    <row r="1335" spans="1:1">
      <c r="A1335" s="108"/>
    </row>
    <row r="1336" spans="1:1">
      <c r="A1336" s="108"/>
    </row>
    <row r="1337" spans="1:1">
      <c r="A1337" s="108"/>
    </row>
    <row r="1338" spans="1:1">
      <c r="A1338" s="108"/>
    </row>
    <row r="1339" spans="1:1">
      <c r="A1339" s="108"/>
    </row>
    <row r="1340" spans="1:1">
      <c r="A1340" s="108"/>
    </row>
    <row r="1341" spans="1:1">
      <c r="A1341" s="108"/>
    </row>
    <row r="1342" spans="1:1">
      <c r="A1342" s="108"/>
    </row>
    <row r="1343" spans="1:1">
      <c r="A1343" s="108"/>
    </row>
    <row r="1344" spans="1:1">
      <c r="A1344" s="108"/>
    </row>
    <row r="1345" spans="1:1">
      <c r="A1345" s="108"/>
    </row>
    <row r="1346" spans="1:1">
      <c r="A1346" s="108"/>
    </row>
    <row r="1347" spans="1:1">
      <c r="A1347" s="108"/>
    </row>
    <row r="1348" spans="1:1">
      <c r="A1348" s="108"/>
    </row>
    <row r="1349" spans="1:1">
      <c r="A1349" s="108"/>
    </row>
    <row r="1350" spans="1:1">
      <c r="A1350" s="108"/>
    </row>
    <row r="1351" spans="1:1">
      <c r="A1351" s="108"/>
    </row>
    <row r="1352" spans="1:1">
      <c r="A1352" s="108"/>
    </row>
    <row r="1353" spans="1:1">
      <c r="A1353" s="108"/>
    </row>
    <row r="1354" spans="1:1">
      <c r="A1354" s="108"/>
    </row>
    <row r="1355" spans="1:1">
      <c r="A1355" s="108"/>
    </row>
    <row r="1356" spans="1:1">
      <c r="A1356" s="108"/>
    </row>
    <row r="1357" spans="1:1">
      <c r="A1357" s="108"/>
    </row>
    <row r="1358" spans="1:1">
      <c r="A1358" s="108"/>
    </row>
    <row r="1359" spans="1:1">
      <c r="A1359" s="108"/>
    </row>
    <row r="1360" spans="1:1">
      <c r="A1360" s="108"/>
    </row>
    <row r="1361" spans="1:1">
      <c r="A1361" s="108"/>
    </row>
    <row r="1362" spans="1:1">
      <c r="A1362" s="108"/>
    </row>
    <row r="1363" spans="1:1">
      <c r="A1363" s="108"/>
    </row>
    <row r="1364" spans="1:1">
      <c r="A1364" s="108"/>
    </row>
    <row r="1365" spans="1:1">
      <c r="A1365" s="108"/>
    </row>
    <row r="1366" spans="1:1">
      <c r="A1366" s="108"/>
    </row>
    <row r="1367" spans="1:1">
      <c r="A1367" s="108"/>
    </row>
    <row r="1368" spans="1:1">
      <c r="A1368" s="108"/>
    </row>
    <row r="1369" spans="1:1">
      <c r="A1369" s="108"/>
    </row>
    <row r="1370" spans="1:1">
      <c r="A1370" s="108"/>
    </row>
    <row r="1371" spans="1:1">
      <c r="A1371" s="108"/>
    </row>
    <row r="1372" spans="1:1">
      <c r="A1372" s="108"/>
    </row>
    <row r="1373" spans="1:1">
      <c r="A1373" s="108"/>
    </row>
    <row r="1374" spans="1:1">
      <c r="A1374" s="108"/>
    </row>
    <row r="1375" spans="1:1">
      <c r="A1375" s="108"/>
    </row>
    <row r="1376" spans="1:1">
      <c r="A1376" s="108"/>
    </row>
    <row r="1377" spans="1:1">
      <c r="A1377" s="108"/>
    </row>
    <row r="1378" spans="1:1">
      <c r="A1378" s="108"/>
    </row>
    <row r="1379" spans="1:1">
      <c r="A1379" s="108"/>
    </row>
    <row r="1380" spans="1:1">
      <c r="A1380" s="108"/>
    </row>
    <row r="1381" spans="1:1">
      <c r="A1381" s="108"/>
    </row>
    <row r="1382" spans="1:1">
      <c r="A1382" s="108"/>
    </row>
    <row r="1383" spans="1:1">
      <c r="A1383" s="108"/>
    </row>
    <row r="1384" spans="1:1">
      <c r="A1384" s="108"/>
    </row>
    <row r="1385" spans="1:1">
      <c r="A1385" s="108"/>
    </row>
    <row r="1386" spans="1:1">
      <c r="A1386" s="108"/>
    </row>
    <row r="1387" spans="1:1">
      <c r="A1387" s="108"/>
    </row>
    <row r="1388" spans="1:1">
      <c r="A1388" s="108"/>
    </row>
    <row r="1389" spans="1:1">
      <c r="A1389" s="108"/>
    </row>
    <row r="1390" spans="1:1">
      <c r="A1390" s="108"/>
    </row>
    <row r="1391" spans="1:1">
      <c r="A1391" s="108"/>
    </row>
    <row r="1392" spans="1:1">
      <c r="A1392" s="108"/>
    </row>
    <row r="1393" spans="1:1">
      <c r="A1393" s="108"/>
    </row>
    <row r="1394" spans="1:1">
      <c r="A1394" s="108"/>
    </row>
    <row r="1395" spans="1:1">
      <c r="A1395" s="108"/>
    </row>
    <row r="1396" spans="1:1">
      <c r="A1396" s="108"/>
    </row>
    <row r="1397" spans="1:1">
      <c r="A1397" s="108"/>
    </row>
    <row r="1398" spans="1:1">
      <c r="A1398" s="108"/>
    </row>
    <row r="1399" spans="1:1">
      <c r="A1399" s="108"/>
    </row>
    <row r="1400" spans="1:1">
      <c r="A1400" s="108"/>
    </row>
    <row r="1401" spans="1:1">
      <c r="A1401" s="108"/>
    </row>
    <row r="1402" spans="1:1">
      <c r="A1402" s="108"/>
    </row>
    <row r="1403" spans="1:1">
      <c r="A1403" s="108"/>
    </row>
    <row r="1404" spans="1:1">
      <c r="A1404" s="108"/>
    </row>
    <row r="1405" spans="1:1">
      <c r="A1405" s="108"/>
    </row>
    <row r="1406" spans="1:1">
      <c r="A1406" s="108"/>
    </row>
    <row r="1407" spans="1:1">
      <c r="A1407" s="108"/>
    </row>
    <row r="1408" spans="1:1">
      <c r="A1408" s="108"/>
    </row>
    <row r="1409" spans="1:1">
      <c r="A1409" s="108"/>
    </row>
    <row r="1410" spans="1:1">
      <c r="A1410" s="108"/>
    </row>
    <row r="1411" spans="1:1">
      <c r="A1411" s="108"/>
    </row>
    <row r="1412" spans="1:1">
      <c r="A1412" s="108"/>
    </row>
    <row r="1413" spans="1:1">
      <c r="A1413" s="108"/>
    </row>
    <row r="1414" spans="1:1">
      <c r="A1414" s="108"/>
    </row>
    <row r="1415" spans="1:1">
      <c r="A1415" s="108"/>
    </row>
    <row r="1416" spans="1:1">
      <c r="A1416" s="108"/>
    </row>
    <row r="1417" spans="1:1">
      <c r="A1417" s="108"/>
    </row>
    <row r="1418" spans="1:1">
      <c r="A1418" s="108"/>
    </row>
    <row r="1419" spans="1:1">
      <c r="A1419" s="108"/>
    </row>
    <row r="1420" spans="1:1">
      <c r="A1420" s="108"/>
    </row>
    <row r="1421" spans="1:1">
      <c r="A1421" s="108"/>
    </row>
    <row r="1422" spans="1:1">
      <c r="A1422" s="108"/>
    </row>
    <row r="1423" spans="1:1">
      <c r="A1423" s="108"/>
    </row>
    <row r="1424" spans="1:1">
      <c r="A1424" s="108"/>
    </row>
    <row r="1425" spans="1:1">
      <c r="A1425" s="108"/>
    </row>
    <row r="1426" spans="1:1">
      <c r="A1426" s="108"/>
    </row>
    <row r="1427" spans="1:1">
      <c r="A1427" s="108"/>
    </row>
    <row r="1428" spans="1:1">
      <c r="A1428" s="108"/>
    </row>
    <row r="1429" spans="1:1">
      <c r="A1429" s="108"/>
    </row>
    <row r="1430" spans="1:1">
      <c r="A1430" s="108"/>
    </row>
    <row r="1431" spans="1:1">
      <c r="A1431" s="108"/>
    </row>
    <row r="1432" spans="1:1">
      <c r="A1432" s="108"/>
    </row>
    <row r="1433" spans="1:1">
      <c r="A1433" s="108"/>
    </row>
    <row r="1434" spans="1:1">
      <c r="A1434" s="108"/>
    </row>
    <row r="1435" spans="1:1">
      <c r="A1435" s="108"/>
    </row>
    <row r="1436" spans="1:1">
      <c r="A1436" s="108"/>
    </row>
    <row r="1437" spans="1:1">
      <c r="A1437" s="108"/>
    </row>
    <row r="1438" spans="1:1">
      <c r="A1438" s="108"/>
    </row>
    <row r="1439" spans="1:1">
      <c r="A1439" s="108"/>
    </row>
    <row r="1440" spans="1:1">
      <c r="A1440" s="108"/>
    </row>
    <row r="1441" spans="1:1">
      <c r="A1441" s="108"/>
    </row>
    <row r="1442" spans="1:1">
      <c r="A1442" s="108"/>
    </row>
    <row r="1443" spans="1:1">
      <c r="A1443" s="108"/>
    </row>
    <row r="1444" spans="1:1">
      <c r="A1444" s="108"/>
    </row>
    <row r="1445" spans="1:1">
      <c r="A1445" s="108"/>
    </row>
    <row r="1446" spans="1:1">
      <c r="A1446" s="108"/>
    </row>
    <row r="1447" spans="1:1">
      <c r="A1447" s="108"/>
    </row>
    <row r="1448" spans="1:1">
      <c r="A1448" s="108"/>
    </row>
    <row r="1449" spans="1:1">
      <c r="A1449" s="108"/>
    </row>
    <row r="1450" spans="1:1">
      <c r="A1450" s="108"/>
    </row>
    <row r="1451" spans="1:1">
      <c r="A1451" s="108"/>
    </row>
    <row r="1452" spans="1:1">
      <c r="A1452" s="108"/>
    </row>
    <row r="1453" spans="1:1">
      <c r="A1453" s="108"/>
    </row>
    <row r="1454" spans="1:1">
      <c r="A1454" s="108"/>
    </row>
    <row r="1455" spans="1:1">
      <c r="A1455" s="108"/>
    </row>
    <row r="1456" spans="1:1">
      <c r="A1456" s="108"/>
    </row>
    <row r="1457" spans="1:1">
      <c r="A1457" s="108"/>
    </row>
    <row r="1458" spans="1:1">
      <c r="A1458" s="108"/>
    </row>
    <row r="1459" spans="1:1">
      <c r="A1459" s="108"/>
    </row>
    <row r="1460" spans="1:1">
      <c r="A1460" s="108"/>
    </row>
    <row r="1461" spans="1:1">
      <c r="A1461" s="108"/>
    </row>
    <row r="1462" spans="1:1">
      <c r="A1462" s="108"/>
    </row>
    <row r="1463" spans="1:1">
      <c r="A1463" s="108"/>
    </row>
    <row r="1464" spans="1:1">
      <c r="A1464" s="108"/>
    </row>
    <row r="1465" spans="1:1">
      <c r="A1465" s="108"/>
    </row>
    <row r="1466" spans="1:1">
      <c r="A1466" s="108"/>
    </row>
    <row r="1467" spans="1:1">
      <c r="A1467" s="108"/>
    </row>
    <row r="1468" spans="1:1">
      <c r="A1468" s="108"/>
    </row>
    <row r="1469" spans="1:1">
      <c r="A1469" s="108"/>
    </row>
    <row r="1470" spans="1:1">
      <c r="A1470" s="108"/>
    </row>
    <row r="1471" spans="1:1">
      <c r="A1471" s="108"/>
    </row>
    <row r="1472" spans="1:1">
      <c r="A1472" s="108"/>
    </row>
    <row r="1473" spans="1:1">
      <c r="A1473" s="108"/>
    </row>
    <row r="1474" spans="1:1">
      <c r="A1474" s="108"/>
    </row>
    <row r="1475" spans="1:1">
      <c r="A1475" s="108"/>
    </row>
    <row r="1476" spans="1:1">
      <c r="A1476" s="108"/>
    </row>
    <row r="1477" spans="1:1">
      <c r="A1477" s="108"/>
    </row>
    <row r="1478" spans="1:1">
      <c r="A1478" s="108"/>
    </row>
    <row r="1479" spans="1:1">
      <c r="A1479" s="108"/>
    </row>
    <row r="1480" spans="1:1">
      <c r="A1480" s="108"/>
    </row>
    <row r="1481" spans="1:1">
      <c r="A1481" s="108"/>
    </row>
    <row r="1482" spans="1:1">
      <c r="A1482" s="108"/>
    </row>
    <row r="1483" spans="1:1">
      <c r="A1483" s="108"/>
    </row>
    <row r="1484" spans="1:1">
      <c r="A1484" s="108"/>
    </row>
    <row r="1485" spans="1:1">
      <c r="A1485" s="108"/>
    </row>
    <row r="1486" spans="1:1">
      <c r="A1486" s="108"/>
    </row>
    <row r="1487" spans="1:1">
      <c r="A1487" s="108"/>
    </row>
    <row r="1488" spans="1:1">
      <c r="A1488" s="108"/>
    </row>
    <row r="1489" spans="1:1">
      <c r="A1489" s="108"/>
    </row>
    <row r="1490" spans="1:1">
      <c r="A1490" s="108"/>
    </row>
    <row r="1491" spans="1:1">
      <c r="A1491" s="108"/>
    </row>
    <row r="1492" spans="1:1">
      <c r="A1492" s="108"/>
    </row>
    <row r="1493" spans="1:1">
      <c r="A1493" s="108"/>
    </row>
    <row r="1494" spans="1:1">
      <c r="A1494" s="108"/>
    </row>
    <row r="1495" spans="1:1">
      <c r="A1495" s="108"/>
    </row>
    <row r="1496" spans="1:1">
      <c r="A1496" s="108"/>
    </row>
    <row r="1497" spans="1:1">
      <c r="A1497" s="108"/>
    </row>
    <row r="1498" spans="1:1">
      <c r="A1498" s="108"/>
    </row>
    <row r="1499" spans="1:1">
      <c r="A1499" s="108"/>
    </row>
    <row r="1500" spans="1:1">
      <c r="A1500" s="108"/>
    </row>
    <row r="1501" spans="1:1">
      <c r="A1501" s="108"/>
    </row>
    <row r="1502" spans="1:1">
      <c r="A1502" s="108"/>
    </row>
    <row r="1503" spans="1:1">
      <c r="A1503" s="108"/>
    </row>
    <row r="1504" spans="1:1">
      <c r="A1504" s="108"/>
    </row>
    <row r="1505" spans="1:1">
      <c r="A1505" s="108"/>
    </row>
    <row r="1506" spans="1:1">
      <c r="A1506" s="108"/>
    </row>
    <row r="1507" spans="1:1">
      <c r="A1507" s="108"/>
    </row>
    <row r="1508" spans="1:1">
      <c r="A1508" s="108"/>
    </row>
    <row r="1509" spans="1:1">
      <c r="A1509" s="108"/>
    </row>
    <row r="1510" spans="1:1">
      <c r="A1510" s="108"/>
    </row>
    <row r="1511" spans="1:1">
      <c r="A1511" s="108"/>
    </row>
    <row r="1512" spans="1:1">
      <c r="A1512" s="108"/>
    </row>
    <row r="1513" spans="1:1">
      <c r="A1513" s="108"/>
    </row>
    <row r="1514" spans="1:1">
      <c r="A1514" s="108"/>
    </row>
    <row r="1515" spans="1:1">
      <c r="A1515" s="108"/>
    </row>
    <row r="1516" spans="1:1">
      <c r="A1516" s="108"/>
    </row>
    <row r="1517" spans="1:1">
      <c r="A1517" s="108"/>
    </row>
    <row r="1518" spans="1:1">
      <c r="A1518" s="108"/>
    </row>
    <row r="1519" spans="1:1">
      <c r="A1519" s="108"/>
    </row>
    <row r="1520" spans="1:1">
      <c r="A1520" s="108"/>
    </row>
    <row r="1521" spans="1:1">
      <c r="A1521" s="108"/>
    </row>
    <row r="1522" spans="1:1">
      <c r="A1522" s="108"/>
    </row>
    <row r="1523" spans="1:1">
      <c r="A1523" s="108"/>
    </row>
    <row r="1524" spans="1:1">
      <c r="A1524" s="108"/>
    </row>
    <row r="1525" spans="1:1">
      <c r="A1525" s="108"/>
    </row>
    <row r="1526" spans="1:1">
      <c r="A1526" s="108"/>
    </row>
    <row r="1527" spans="1:1">
      <c r="A1527" s="108"/>
    </row>
    <row r="1528" spans="1:1">
      <c r="A1528" s="108"/>
    </row>
    <row r="1529" spans="1:1">
      <c r="A1529" s="108"/>
    </row>
    <row r="1530" spans="1:1">
      <c r="A1530" s="108"/>
    </row>
    <row r="1531" spans="1:1">
      <c r="A1531" s="108"/>
    </row>
    <row r="1532" spans="1:1">
      <c r="A1532" s="108"/>
    </row>
    <row r="1533" spans="1:1">
      <c r="A1533" s="108"/>
    </row>
    <row r="1534" spans="1:1">
      <c r="A1534" s="108"/>
    </row>
    <row r="1535" spans="1:1">
      <c r="A1535" s="108"/>
    </row>
    <row r="1536" spans="1:1">
      <c r="A1536" s="108"/>
    </row>
    <row r="1537" spans="1:1">
      <c r="A1537" s="108"/>
    </row>
    <row r="1538" spans="1:1">
      <c r="A1538" s="108"/>
    </row>
    <row r="1539" spans="1:1">
      <c r="A1539" s="108"/>
    </row>
    <row r="1540" spans="1:1">
      <c r="A1540" s="108"/>
    </row>
    <row r="1541" spans="1:1">
      <c r="A1541" s="108"/>
    </row>
    <row r="1542" spans="1:1">
      <c r="A1542" s="108"/>
    </row>
    <row r="1543" spans="1:1">
      <c r="A1543" s="108"/>
    </row>
    <row r="1544" spans="1:1">
      <c r="A1544" s="108"/>
    </row>
    <row r="1545" spans="1:1">
      <c r="A1545" s="108"/>
    </row>
    <row r="1546" spans="1:1">
      <c r="A1546" s="108"/>
    </row>
    <row r="1547" spans="1:1">
      <c r="A1547" s="108"/>
    </row>
    <row r="1548" spans="1:1">
      <c r="A1548" s="108"/>
    </row>
    <row r="1549" spans="1:1">
      <c r="A1549" s="108"/>
    </row>
    <row r="1550" spans="1:1">
      <c r="A1550" s="108"/>
    </row>
    <row r="1551" spans="1:1">
      <c r="A1551" s="108"/>
    </row>
    <row r="1552" spans="1:1">
      <c r="A1552" s="108"/>
    </row>
    <row r="1553" spans="1:1">
      <c r="A1553" s="108"/>
    </row>
    <row r="1554" spans="1:1">
      <c r="A1554" s="108"/>
    </row>
    <row r="1555" spans="1:1">
      <c r="A1555" s="108"/>
    </row>
    <row r="1556" spans="1:1">
      <c r="A1556" s="108"/>
    </row>
    <row r="1557" spans="1:1">
      <c r="A1557" s="108"/>
    </row>
    <row r="1558" spans="1:1">
      <c r="A1558" s="108"/>
    </row>
    <row r="1559" spans="1:1">
      <c r="A1559" s="108"/>
    </row>
    <row r="1560" spans="1:1">
      <c r="A1560" s="108"/>
    </row>
    <row r="1561" spans="1:1">
      <c r="A1561" s="108"/>
    </row>
    <row r="1562" spans="1:1">
      <c r="A1562" s="108"/>
    </row>
    <row r="1563" spans="1:1">
      <c r="A1563" s="108"/>
    </row>
    <row r="1564" spans="1:1">
      <c r="A1564" s="108"/>
    </row>
    <row r="1565" spans="1:1">
      <c r="A1565" s="108"/>
    </row>
    <row r="1566" spans="1:1">
      <c r="A1566" s="108"/>
    </row>
    <row r="1567" spans="1:1">
      <c r="A1567" s="108"/>
    </row>
    <row r="1568" spans="1:1">
      <c r="A1568" s="108"/>
    </row>
    <row r="1569" spans="1:1">
      <c r="A1569" s="108"/>
    </row>
    <row r="1570" spans="1:1">
      <c r="A1570" s="108"/>
    </row>
    <row r="1571" spans="1:1">
      <c r="A1571" s="108"/>
    </row>
    <row r="1572" spans="1:1">
      <c r="A1572" s="108"/>
    </row>
    <row r="1573" spans="1:1">
      <c r="A1573" s="108"/>
    </row>
    <row r="1574" spans="1:1">
      <c r="A1574" s="108"/>
    </row>
    <row r="1575" spans="1:1">
      <c r="A1575" s="108"/>
    </row>
    <row r="1576" spans="1:1">
      <c r="A1576" s="108"/>
    </row>
    <row r="1577" spans="1:1">
      <c r="A1577" s="108"/>
    </row>
    <row r="1578" spans="1:1">
      <c r="A1578" s="108"/>
    </row>
    <row r="1579" spans="1:1">
      <c r="A1579" s="108"/>
    </row>
    <row r="1580" spans="1:1">
      <c r="A1580" s="108"/>
    </row>
    <row r="1581" spans="1:1">
      <c r="A1581" s="108"/>
    </row>
    <row r="1582" spans="1:1">
      <c r="A1582" s="108"/>
    </row>
    <row r="1583" spans="1:1">
      <c r="A1583" s="108"/>
    </row>
    <row r="1584" spans="1:1">
      <c r="A1584" s="108"/>
    </row>
    <row r="1585" spans="1:1">
      <c r="A1585" s="108"/>
    </row>
    <row r="1586" spans="1:1">
      <c r="A1586" s="108"/>
    </row>
    <row r="1587" spans="1:1">
      <c r="A1587" s="108"/>
    </row>
    <row r="1588" spans="1:1">
      <c r="A1588" s="108"/>
    </row>
    <row r="1589" spans="1:1">
      <c r="A1589" s="108"/>
    </row>
    <row r="1590" spans="1:1">
      <c r="A1590" s="108"/>
    </row>
    <row r="1591" spans="1:1">
      <c r="A1591" s="108"/>
    </row>
    <row r="1592" spans="1:1">
      <c r="A1592" s="108"/>
    </row>
    <row r="1593" spans="1:1">
      <c r="A1593" s="108"/>
    </row>
    <row r="1594" spans="1:1">
      <c r="A1594" s="108"/>
    </row>
    <row r="1595" spans="1:1">
      <c r="A1595" s="108"/>
    </row>
    <row r="1596" spans="1:1">
      <c r="A1596" s="108"/>
    </row>
    <row r="1597" spans="1:1">
      <c r="A1597" s="108"/>
    </row>
    <row r="1598" spans="1:1">
      <c r="A1598" s="108"/>
    </row>
    <row r="1599" spans="1:1">
      <c r="A1599" s="108"/>
    </row>
    <row r="1600" spans="1:1">
      <c r="A1600" s="108"/>
    </row>
    <row r="1601" spans="1:1">
      <c r="A1601" s="108"/>
    </row>
    <row r="1602" spans="1:1">
      <c r="A1602" s="108"/>
    </row>
    <row r="1603" spans="1:1">
      <c r="A1603" s="108"/>
    </row>
    <row r="1604" spans="1:1">
      <c r="A1604" s="108"/>
    </row>
    <row r="1605" spans="1:1">
      <c r="A1605" s="108"/>
    </row>
    <row r="1606" spans="1:1">
      <c r="A1606" s="108"/>
    </row>
    <row r="1607" spans="1:1">
      <c r="A1607" s="108"/>
    </row>
    <row r="1608" spans="1:1">
      <c r="A1608" s="108"/>
    </row>
    <row r="1609" spans="1:1">
      <c r="A1609" s="108"/>
    </row>
    <row r="1610" spans="1:1">
      <c r="A1610" s="108"/>
    </row>
    <row r="1611" spans="1:1">
      <c r="A1611" s="108"/>
    </row>
    <row r="1612" spans="1:1">
      <c r="A1612" s="108"/>
    </row>
    <row r="1613" spans="1:1">
      <c r="A1613" s="108"/>
    </row>
    <row r="1614" spans="1:1">
      <c r="A1614" s="108"/>
    </row>
    <row r="1615" spans="1:1">
      <c r="A1615" s="108"/>
    </row>
    <row r="1616" spans="1:1">
      <c r="A1616" s="108"/>
    </row>
    <row r="1617" spans="1:1">
      <c r="A1617" s="108"/>
    </row>
    <row r="1618" spans="1:1">
      <c r="A1618" s="108"/>
    </row>
    <row r="1619" spans="1:1">
      <c r="A1619" s="108"/>
    </row>
    <row r="1620" spans="1:1">
      <c r="A1620" s="108"/>
    </row>
    <row r="1621" spans="1:1">
      <c r="A1621" s="108"/>
    </row>
    <row r="1622" spans="1:1">
      <c r="A1622" s="108"/>
    </row>
    <row r="1623" spans="1:1">
      <c r="A1623" s="108"/>
    </row>
    <row r="1624" spans="1:1">
      <c r="A1624" s="108"/>
    </row>
    <row r="1625" spans="1:1">
      <c r="A1625" s="108"/>
    </row>
    <row r="1626" spans="1:1">
      <c r="A1626" s="108"/>
    </row>
    <row r="1627" spans="1:1">
      <c r="A1627" s="108"/>
    </row>
    <row r="1628" spans="1:1">
      <c r="A1628" s="108"/>
    </row>
    <row r="1629" spans="1:1">
      <c r="A1629" s="108"/>
    </row>
    <row r="1630" spans="1:1">
      <c r="A1630" s="108"/>
    </row>
    <row r="1631" spans="1:1">
      <c r="A1631" s="108"/>
    </row>
    <row r="1632" spans="1:1">
      <c r="A1632" s="108"/>
    </row>
    <row r="1633" spans="1:1">
      <c r="A1633" s="108"/>
    </row>
    <row r="1634" spans="1:1">
      <c r="A1634" s="108"/>
    </row>
    <row r="1635" spans="1:1">
      <c r="A1635" s="108"/>
    </row>
    <row r="1636" spans="1:1">
      <c r="A1636" s="108"/>
    </row>
    <row r="1637" spans="1:1">
      <c r="A1637" s="108"/>
    </row>
    <row r="1638" spans="1:1">
      <c r="A1638" s="108"/>
    </row>
    <row r="1639" spans="1:1">
      <c r="A1639" s="108"/>
    </row>
    <row r="1640" spans="1:1">
      <c r="A1640" s="108"/>
    </row>
    <row r="1641" spans="1:1">
      <c r="A1641" s="108"/>
    </row>
    <row r="1642" spans="1:1">
      <c r="A1642" s="108"/>
    </row>
    <row r="1643" spans="1:1">
      <c r="A1643" s="108"/>
    </row>
    <row r="1644" spans="1:1">
      <c r="A1644" s="108"/>
    </row>
    <row r="1645" spans="1:1">
      <c r="A1645" s="108"/>
    </row>
    <row r="1646" spans="1:1">
      <c r="A1646" s="108"/>
    </row>
    <row r="1647" spans="1:1">
      <c r="A1647" s="108"/>
    </row>
    <row r="1648" spans="1:1">
      <c r="A1648" s="108"/>
    </row>
    <row r="1649" spans="1:1">
      <c r="A1649" s="108"/>
    </row>
    <row r="1650" spans="1:1">
      <c r="A1650" s="108"/>
    </row>
    <row r="1651" spans="1:1">
      <c r="A1651" s="108"/>
    </row>
    <row r="1652" spans="1:1">
      <c r="A1652" s="108"/>
    </row>
    <row r="1653" spans="1:1">
      <c r="A1653" s="108"/>
    </row>
    <row r="1654" spans="1:1">
      <c r="A1654" s="108"/>
    </row>
    <row r="1655" spans="1:1">
      <c r="A1655" s="108"/>
    </row>
    <row r="1656" spans="1:1">
      <c r="A1656" s="108"/>
    </row>
    <row r="1657" spans="1:1">
      <c r="A1657" s="108"/>
    </row>
    <row r="1658" spans="1:1">
      <c r="A1658" s="108"/>
    </row>
    <row r="1659" spans="1:1">
      <c r="A1659" s="108"/>
    </row>
    <row r="1660" spans="1:1">
      <c r="A1660" s="108"/>
    </row>
    <row r="1661" spans="1:1">
      <c r="A1661" s="108"/>
    </row>
    <row r="1662" spans="1:1">
      <c r="A1662" s="108"/>
    </row>
    <row r="1663" spans="1:1">
      <c r="A1663" s="108"/>
    </row>
    <row r="1664" spans="1:1">
      <c r="A1664" s="108"/>
    </row>
    <row r="1665" spans="1:1">
      <c r="A1665" s="108"/>
    </row>
    <row r="1666" spans="1:1">
      <c r="A1666" s="108"/>
    </row>
    <row r="1667" spans="1:1">
      <c r="A1667" s="108"/>
    </row>
    <row r="1668" spans="1:1">
      <c r="A1668" s="108"/>
    </row>
    <row r="1669" spans="1:1">
      <c r="A1669" s="108"/>
    </row>
    <row r="1670" spans="1:1">
      <c r="A1670" s="108"/>
    </row>
    <row r="1671" spans="1:1">
      <c r="A1671" s="108"/>
    </row>
    <row r="1672" spans="1:1">
      <c r="A1672" s="108"/>
    </row>
    <row r="1673" spans="1:1">
      <c r="A1673" s="108"/>
    </row>
    <row r="1674" spans="1:1">
      <c r="A1674" s="108"/>
    </row>
    <row r="1675" spans="1:1">
      <c r="A1675" s="108"/>
    </row>
    <row r="1676" spans="1:1">
      <c r="A1676" s="108"/>
    </row>
    <row r="1677" spans="1:1">
      <c r="A1677" s="108"/>
    </row>
    <row r="1678" spans="1:1">
      <c r="A1678" s="108"/>
    </row>
    <row r="1679" spans="1:1">
      <c r="A1679" s="108"/>
    </row>
    <row r="1680" spans="1:1">
      <c r="A1680" s="108"/>
    </row>
    <row r="1681" spans="1:1">
      <c r="A1681" s="108"/>
    </row>
    <row r="1682" spans="1:1">
      <c r="A1682" s="108"/>
    </row>
    <row r="1683" spans="1:1">
      <c r="A1683" s="108"/>
    </row>
    <row r="1684" spans="1:1">
      <c r="A1684" s="108"/>
    </row>
    <row r="1685" spans="1:1">
      <c r="A1685" s="108"/>
    </row>
    <row r="1686" spans="1:1">
      <c r="A1686" s="108"/>
    </row>
    <row r="1687" spans="1:1">
      <c r="A1687" s="108"/>
    </row>
    <row r="1688" spans="1:1">
      <c r="A1688" s="108"/>
    </row>
    <row r="1689" spans="1:1">
      <c r="A1689" s="108"/>
    </row>
    <row r="1690" spans="1:1">
      <c r="A1690" s="108"/>
    </row>
    <row r="1691" spans="1:1">
      <c r="A1691" s="108"/>
    </row>
    <row r="1692" spans="1:1">
      <c r="A1692" s="108"/>
    </row>
    <row r="1693" spans="1:1">
      <c r="A1693" s="108"/>
    </row>
    <row r="1694" spans="1:1">
      <c r="A1694" s="108"/>
    </row>
    <row r="1695" spans="1:1">
      <c r="A1695" s="108"/>
    </row>
    <row r="1696" spans="1:1">
      <c r="A1696" s="108"/>
    </row>
    <row r="1697" spans="1:1">
      <c r="A1697" s="108"/>
    </row>
    <row r="1698" spans="1:1">
      <c r="A1698" s="108"/>
    </row>
    <row r="1699" spans="1:1">
      <c r="A1699" s="108"/>
    </row>
    <row r="1700" spans="1:1">
      <c r="A1700" s="108"/>
    </row>
    <row r="1701" spans="1:1">
      <c r="A1701" s="108"/>
    </row>
    <row r="1702" spans="1:1">
      <c r="A1702" s="108"/>
    </row>
    <row r="1703" spans="1:1">
      <c r="A1703" s="108"/>
    </row>
    <row r="1704" spans="1:1">
      <c r="A1704" s="108"/>
    </row>
    <row r="1705" spans="1:1">
      <c r="A1705" s="108"/>
    </row>
    <row r="1706" spans="1:1">
      <c r="A1706" s="108"/>
    </row>
    <row r="1707" spans="1:1">
      <c r="A1707" s="108"/>
    </row>
    <row r="1708" spans="1:1">
      <c r="A1708" s="108"/>
    </row>
    <row r="1709" spans="1:1">
      <c r="A1709" s="108"/>
    </row>
    <row r="1710" spans="1:1">
      <c r="A1710" s="108"/>
    </row>
    <row r="1711" spans="1:1">
      <c r="A1711" s="108"/>
    </row>
    <row r="1712" spans="1:1">
      <c r="A1712" s="108"/>
    </row>
    <row r="1713" spans="1:1">
      <c r="A1713" s="108"/>
    </row>
    <row r="1714" spans="1:1">
      <c r="A1714" s="108"/>
    </row>
    <row r="1715" spans="1:1">
      <c r="A1715" s="108"/>
    </row>
    <row r="1716" spans="1:1">
      <c r="A1716" s="108"/>
    </row>
    <row r="1717" spans="1:1">
      <c r="A1717" s="108"/>
    </row>
    <row r="1718" spans="1:1">
      <c r="A1718" s="108"/>
    </row>
    <row r="1719" spans="1:1">
      <c r="A1719" s="108"/>
    </row>
    <row r="1720" spans="1:1">
      <c r="A1720" s="108"/>
    </row>
    <row r="1721" spans="1:1">
      <c r="A1721" s="108"/>
    </row>
    <row r="1722" spans="1:1">
      <c r="A1722" s="108"/>
    </row>
    <row r="1723" spans="1:1">
      <c r="A1723" s="108"/>
    </row>
    <row r="1724" spans="1:1">
      <c r="A1724" s="108"/>
    </row>
    <row r="1725" spans="1:1">
      <c r="A1725" s="108"/>
    </row>
    <row r="1726" spans="1:1">
      <c r="A1726" s="108"/>
    </row>
    <row r="1727" spans="1:1">
      <c r="A1727" s="108"/>
    </row>
    <row r="1728" spans="1:1">
      <c r="A1728" s="108"/>
    </row>
    <row r="1729" spans="1:1">
      <c r="A1729" s="108"/>
    </row>
    <row r="1730" spans="1:1">
      <c r="A1730" s="108"/>
    </row>
    <row r="1731" spans="1:1">
      <c r="A1731" s="108"/>
    </row>
    <row r="1732" spans="1:1">
      <c r="A1732" s="108"/>
    </row>
    <row r="1733" spans="1:1">
      <c r="A1733" s="108"/>
    </row>
    <row r="1734" spans="1:1">
      <c r="A1734" s="108"/>
    </row>
    <row r="1735" spans="1:1">
      <c r="A1735" s="108"/>
    </row>
    <row r="1736" spans="1:1">
      <c r="A1736" s="108"/>
    </row>
    <row r="1737" spans="1:1">
      <c r="A1737" s="108"/>
    </row>
    <row r="1738" spans="1:1">
      <c r="A1738" s="108"/>
    </row>
    <row r="1739" spans="1:1">
      <c r="A1739" s="108"/>
    </row>
    <row r="1740" spans="1:1">
      <c r="A1740" s="108"/>
    </row>
    <row r="1741" spans="1:1">
      <c r="A1741" s="108"/>
    </row>
    <row r="1742" spans="1:1">
      <c r="A1742" s="108"/>
    </row>
    <row r="1743" spans="1:1">
      <c r="A1743" s="108"/>
    </row>
    <row r="1744" spans="1:1">
      <c r="A1744" s="108"/>
    </row>
    <row r="1745" spans="1:1">
      <c r="A1745" s="108"/>
    </row>
    <row r="1746" spans="1:1">
      <c r="A1746" s="108"/>
    </row>
    <row r="1747" spans="1:1">
      <c r="A1747" s="108"/>
    </row>
    <row r="1748" spans="1:1">
      <c r="A1748" s="108"/>
    </row>
    <row r="1749" spans="1:1">
      <c r="A1749" s="108"/>
    </row>
    <row r="1750" spans="1:1">
      <c r="A1750" s="108"/>
    </row>
    <row r="1751" spans="1:1">
      <c r="A1751" s="108"/>
    </row>
    <row r="1752" spans="1:1">
      <c r="A1752" s="108"/>
    </row>
    <row r="1753" spans="1:1">
      <c r="A1753" s="108"/>
    </row>
    <row r="1754" spans="1:1">
      <c r="A1754" s="108"/>
    </row>
    <row r="1755" spans="1:1">
      <c r="A1755" s="108"/>
    </row>
    <row r="1756" spans="1:1">
      <c r="A1756" s="108"/>
    </row>
    <row r="1757" spans="1:1">
      <c r="A1757" s="108"/>
    </row>
    <row r="1758" spans="1:1">
      <c r="A1758" s="108"/>
    </row>
    <row r="1759" spans="1:1">
      <c r="A1759" s="108"/>
    </row>
    <row r="1760" spans="1:1">
      <c r="A1760" s="108"/>
    </row>
    <row r="1761" spans="1:1">
      <c r="A1761" s="108"/>
    </row>
    <row r="1762" spans="1:1">
      <c r="A1762" s="108"/>
    </row>
    <row r="1763" spans="1:1">
      <c r="A1763" s="108"/>
    </row>
    <row r="1764" spans="1:1">
      <c r="A1764" s="108"/>
    </row>
    <row r="1765" spans="1:1">
      <c r="A1765" s="108"/>
    </row>
    <row r="1766" spans="1:1">
      <c r="A1766" s="108"/>
    </row>
    <row r="1767" spans="1:1">
      <c r="A1767" s="108"/>
    </row>
    <row r="1768" spans="1:1">
      <c r="A1768" s="108"/>
    </row>
    <row r="1769" spans="1:1">
      <c r="A1769" s="108"/>
    </row>
    <row r="1770" spans="1:1">
      <c r="A1770" s="108"/>
    </row>
    <row r="1771" spans="1:1">
      <c r="A1771" s="108"/>
    </row>
    <row r="1772" spans="1:1">
      <c r="A1772" s="108"/>
    </row>
    <row r="1773" spans="1:1">
      <c r="A1773" s="108"/>
    </row>
    <row r="1774" spans="1:1">
      <c r="A1774" s="108"/>
    </row>
    <row r="1775" spans="1:1">
      <c r="A1775" s="108"/>
    </row>
    <row r="1776" spans="1:1">
      <c r="A1776" s="108"/>
    </row>
    <row r="1777" spans="1:1">
      <c r="A1777" s="108"/>
    </row>
    <row r="1778" spans="1:1">
      <c r="A1778" s="108"/>
    </row>
    <row r="1779" spans="1:1">
      <c r="A1779" s="108"/>
    </row>
    <row r="1780" spans="1:1">
      <c r="A1780" s="108"/>
    </row>
    <row r="1781" spans="1:1">
      <c r="A1781" s="108"/>
    </row>
    <row r="1782" spans="1:1">
      <c r="A1782" s="108"/>
    </row>
    <row r="1783" spans="1:1">
      <c r="A1783" s="108"/>
    </row>
    <row r="1784" spans="1:1">
      <c r="A1784" s="108"/>
    </row>
    <row r="1785" spans="1:1">
      <c r="A1785" s="108"/>
    </row>
    <row r="1786" spans="1:1">
      <c r="A1786" s="108"/>
    </row>
    <row r="1787" spans="1:1">
      <c r="A1787" s="108"/>
    </row>
    <row r="1788" spans="1:1">
      <c r="A1788" s="108"/>
    </row>
    <row r="1789" spans="1:1">
      <c r="A1789" s="108"/>
    </row>
    <row r="1790" spans="1:1">
      <c r="A1790" s="108"/>
    </row>
    <row r="1791" spans="1:1">
      <c r="A1791" s="108"/>
    </row>
    <row r="1792" spans="1:1">
      <c r="A1792" s="108"/>
    </row>
    <row r="1793" spans="1:1">
      <c r="A1793" s="108"/>
    </row>
    <row r="1794" spans="1:1">
      <c r="A1794" s="108"/>
    </row>
    <row r="1795" spans="1:1">
      <c r="A1795" s="108"/>
    </row>
    <row r="1796" spans="1:1">
      <c r="A1796" s="108"/>
    </row>
    <row r="1797" spans="1:1">
      <c r="A1797" s="108"/>
    </row>
    <row r="1798" spans="1:1">
      <c r="A1798" s="108"/>
    </row>
    <row r="1799" spans="1:1">
      <c r="A1799" s="108"/>
    </row>
    <row r="1800" spans="1:1">
      <c r="A1800" s="108"/>
    </row>
    <row r="1801" spans="1:1">
      <c r="A1801" s="108"/>
    </row>
    <row r="1802" spans="1:1">
      <c r="A1802" s="108"/>
    </row>
    <row r="1803" spans="1:1">
      <c r="A1803" s="108"/>
    </row>
    <row r="1804" spans="1:1">
      <c r="A1804" s="108"/>
    </row>
    <row r="1805" spans="1:1">
      <c r="A1805" s="108"/>
    </row>
    <row r="1806" spans="1:1">
      <c r="A1806" s="108"/>
    </row>
    <row r="1807" spans="1:1">
      <c r="A1807" s="108"/>
    </row>
    <row r="1808" spans="1:1">
      <c r="A1808" s="108"/>
    </row>
    <row r="1809" spans="1:1">
      <c r="A1809" s="108"/>
    </row>
    <row r="1810" spans="1:1">
      <c r="A1810" s="108"/>
    </row>
    <row r="1811" spans="1:1">
      <c r="A1811" s="108"/>
    </row>
    <row r="1812" spans="1:1">
      <c r="A1812" s="108"/>
    </row>
    <row r="1813" spans="1:1">
      <c r="A1813" s="108"/>
    </row>
    <row r="1814" spans="1:1">
      <c r="A1814" s="108"/>
    </row>
    <row r="1815" spans="1:1">
      <c r="A1815" s="108"/>
    </row>
    <row r="1816" spans="1:1">
      <c r="A1816" s="108"/>
    </row>
    <row r="1817" spans="1:1">
      <c r="A1817" s="108"/>
    </row>
    <row r="1818" spans="1:1">
      <c r="A1818" s="108"/>
    </row>
    <row r="1819" spans="1:1">
      <c r="A1819" s="108"/>
    </row>
    <row r="1820" spans="1:1">
      <c r="A1820" s="108"/>
    </row>
    <row r="1821" spans="1:1">
      <c r="A1821" s="108"/>
    </row>
    <row r="1822" spans="1:1">
      <c r="A1822" s="108"/>
    </row>
    <row r="1823" spans="1:1">
      <c r="A1823" s="108"/>
    </row>
    <row r="1824" spans="1:1">
      <c r="A1824" s="108"/>
    </row>
    <row r="1825" spans="1:1">
      <c r="A1825" s="108"/>
    </row>
    <row r="1826" spans="1:1">
      <c r="A1826" s="108"/>
    </row>
    <row r="1827" spans="1:1">
      <c r="A1827" s="108"/>
    </row>
    <row r="1828" spans="1:1">
      <c r="A1828" s="108"/>
    </row>
    <row r="1829" spans="1:1">
      <c r="A1829" s="108"/>
    </row>
    <row r="1830" spans="1:1">
      <c r="A1830" s="108"/>
    </row>
    <row r="1831" spans="1:1">
      <c r="A1831" s="108"/>
    </row>
    <row r="1832" spans="1:1">
      <c r="A1832" s="108"/>
    </row>
    <row r="1833" spans="1:1">
      <c r="A1833" s="108"/>
    </row>
    <row r="1834" spans="1:1">
      <c r="A1834" s="108"/>
    </row>
    <row r="1835" spans="1:1">
      <c r="A1835" s="108"/>
    </row>
    <row r="1836" spans="1:1">
      <c r="A1836" s="108"/>
    </row>
    <row r="1837" spans="1:1">
      <c r="A1837" s="108"/>
    </row>
    <row r="1838" spans="1:1">
      <c r="A1838" s="108"/>
    </row>
    <row r="1839" spans="1:1">
      <c r="A1839" s="108"/>
    </row>
    <row r="1840" spans="1:1">
      <c r="A1840" s="108"/>
    </row>
    <row r="1841" spans="1:1">
      <c r="A1841" s="108"/>
    </row>
    <row r="1842" spans="1:1">
      <c r="A1842" s="108"/>
    </row>
    <row r="1843" spans="1:1">
      <c r="A1843" s="108"/>
    </row>
    <row r="1844" spans="1:1">
      <c r="A1844" s="108"/>
    </row>
    <row r="1845" spans="1:1">
      <c r="A1845" s="108"/>
    </row>
    <row r="1846" spans="1:1">
      <c r="A1846" s="108"/>
    </row>
    <row r="1847" spans="1:1">
      <c r="A1847" s="108"/>
    </row>
    <row r="1848" spans="1:1">
      <c r="A1848" s="108"/>
    </row>
    <row r="1849" spans="1:1">
      <c r="A1849" s="108"/>
    </row>
    <row r="1850" spans="1:1">
      <c r="A1850" s="108"/>
    </row>
    <row r="1851" spans="1:1">
      <c r="A1851" s="108"/>
    </row>
    <row r="1852" spans="1:1">
      <c r="A1852" s="108"/>
    </row>
    <row r="1853" spans="1:1">
      <c r="A1853" s="108"/>
    </row>
    <row r="1854" spans="1:1">
      <c r="A1854" s="108"/>
    </row>
    <row r="1855" spans="1:1">
      <c r="A1855" s="108"/>
    </row>
    <row r="1856" spans="1:1">
      <c r="A1856" s="108"/>
    </row>
    <row r="1857" spans="1:1">
      <c r="A1857" s="108"/>
    </row>
    <row r="1858" spans="1:1">
      <c r="A1858" s="108"/>
    </row>
    <row r="1859" spans="1:1">
      <c r="A1859" s="108"/>
    </row>
    <row r="1860" spans="1:1">
      <c r="A1860" s="108"/>
    </row>
    <row r="1861" spans="1:1">
      <c r="A1861" s="108"/>
    </row>
    <row r="1862" spans="1:1">
      <c r="A1862" s="108"/>
    </row>
    <row r="1863" spans="1:1">
      <c r="A1863" s="108"/>
    </row>
    <row r="1864" spans="1:1">
      <c r="A1864" s="108"/>
    </row>
    <row r="1865" spans="1:1">
      <c r="A1865" s="108"/>
    </row>
    <row r="1866" spans="1:1">
      <c r="A1866" s="108"/>
    </row>
    <row r="1867" spans="1:1">
      <c r="A1867" s="108"/>
    </row>
    <row r="1868" spans="1:1">
      <c r="A1868" s="108"/>
    </row>
    <row r="1869" spans="1:1">
      <c r="A1869" s="108"/>
    </row>
    <row r="1870" spans="1:1">
      <c r="A1870" s="108"/>
    </row>
    <row r="1871" spans="1:1">
      <c r="A1871" s="108"/>
    </row>
    <row r="1872" spans="1:1">
      <c r="A1872" s="108"/>
    </row>
    <row r="1873" spans="1:1">
      <c r="A1873" s="108"/>
    </row>
    <row r="1874" spans="1:1">
      <c r="A1874" s="108"/>
    </row>
    <row r="1875" spans="1:1">
      <c r="A1875" s="108"/>
    </row>
    <row r="1876" spans="1:1">
      <c r="A1876" s="108"/>
    </row>
    <row r="1877" spans="1:1">
      <c r="A1877" s="108"/>
    </row>
    <row r="1878" spans="1:1">
      <c r="A1878" s="108"/>
    </row>
    <row r="1879" spans="1:1">
      <c r="A1879" s="108"/>
    </row>
    <row r="1880" spans="1:1">
      <c r="A1880" s="108"/>
    </row>
    <row r="1881" spans="1:1">
      <c r="A1881" s="108"/>
    </row>
    <row r="1882" spans="1:1">
      <c r="A1882" s="108"/>
    </row>
    <row r="1883" spans="1:1">
      <c r="A1883" s="108"/>
    </row>
    <row r="1884" spans="1:1">
      <c r="A1884" s="108"/>
    </row>
    <row r="1885" spans="1:1">
      <c r="A1885" s="108"/>
    </row>
    <row r="1886" spans="1:1">
      <c r="A1886" s="108"/>
    </row>
    <row r="1887" spans="1:1">
      <c r="A1887" s="108"/>
    </row>
    <row r="1888" spans="1:1">
      <c r="A1888" s="108"/>
    </row>
    <row r="1889" spans="1:1">
      <c r="A1889" s="108"/>
    </row>
    <row r="1890" spans="1:1">
      <c r="A1890" s="108"/>
    </row>
    <row r="1891" spans="1:1">
      <c r="A1891" s="108"/>
    </row>
    <row r="1892" spans="1:1">
      <c r="A1892" s="108"/>
    </row>
    <row r="1893" spans="1:1">
      <c r="A1893" s="108"/>
    </row>
    <row r="1894" spans="1:1">
      <c r="A1894" s="108"/>
    </row>
    <row r="1895" spans="1:1">
      <c r="A1895" s="108"/>
    </row>
    <row r="1896" spans="1:1">
      <c r="A1896" s="108"/>
    </row>
    <row r="1897" spans="1:1">
      <c r="A1897" s="108"/>
    </row>
    <row r="1898" spans="1:1">
      <c r="A1898" s="108"/>
    </row>
    <row r="1899" spans="1:1">
      <c r="A1899" s="108"/>
    </row>
    <row r="1900" spans="1:1">
      <c r="A1900" s="108"/>
    </row>
    <row r="1901" spans="1:1">
      <c r="A1901" s="108"/>
    </row>
    <row r="1902" spans="1:1">
      <c r="A1902" s="108"/>
    </row>
    <row r="1903" spans="1:1">
      <c r="A1903" s="108"/>
    </row>
    <row r="1904" spans="1:1">
      <c r="A1904" s="108"/>
    </row>
    <row r="1905" spans="1:1">
      <c r="A1905" s="108"/>
    </row>
    <row r="1906" spans="1:1">
      <c r="A1906" s="108"/>
    </row>
    <row r="1907" spans="1:1">
      <c r="A1907" s="108"/>
    </row>
    <row r="1908" spans="1:1">
      <c r="A1908" s="108"/>
    </row>
    <row r="1909" spans="1:1">
      <c r="A1909" s="108"/>
    </row>
    <row r="1910" spans="1:1">
      <c r="A1910" s="108"/>
    </row>
    <row r="1911" spans="1:1">
      <c r="A1911" s="108"/>
    </row>
    <row r="1912" spans="1:1">
      <c r="A1912" s="108"/>
    </row>
    <row r="1913" spans="1:1">
      <c r="A1913" s="108"/>
    </row>
    <row r="1914" spans="1:1">
      <c r="A1914" s="108"/>
    </row>
    <row r="1915" spans="1:1">
      <c r="A1915" s="108"/>
    </row>
    <row r="1916" spans="1:1">
      <c r="A1916" s="108"/>
    </row>
    <row r="1917" spans="1:1">
      <c r="A1917" s="108"/>
    </row>
    <row r="1918" spans="1:1">
      <c r="A1918" s="108"/>
    </row>
    <row r="1919" spans="1:1">
      <c r="A1919" s="108"/>
    </row>
    <row r="1920" spans="1:1">
      <c r="A1920" s="108"/>
    </row>
    <row r="1921" spans="1:1">
      <c r="A1921" s="108"/>
    </row>
    <row r="1922" spans="1:1">
      <c r="A1922" s="108"/>
    </row>
    <row r="1923" spans="1:1">
      <c r="A1923" s="108"/>
    </row>
    <row r="1924" spans="1:1">
      <c r="A1924" s="108"/>
    </row>
    <row r="1925" spans="1:1">
      <c r="A1925" s="108"/>
    </row>
    <row r="1926" spans="1:1">
      <c r="A1926" s="108"/>
    </row>
    <row r="1927" spans="1:1">
      <c r="A1927" s="108"/>
    </row>
    <row r="1928" spans="1:1">
      <c r="A1928" s="108"/>
    </row>
    <row r="1929" spans="1:1">
      <c r="A1929" s="108"/>
    </row>
    <row r="1930" spans="1:1">
      <c r="A1930" s="108"/>
    </row>
    <row r="1931" spans="1:1">
      <c r="A1931" s="108"/>
    </row>
    <row r="1932" spans="1:1">
      <c r="A1932" s="108"/>
    </row>
    <row r="1933" spans="1:1">
      <c r="A1933" s="108"/>
    </row>
    <row r="1934" spans="1:1">
      <c r="A1934" s="108"/>
    </row>
    <row r="1935" spans="1:1">
      <c r="A1935" s="108"/>
    </row>
    <row r="1936" spans="1:1">
      <c r="A1936" s="108"/>
    </row>
    <row r="1937" spans="1:1">
      <c r="A1937" s="108"/>
    </row>
    <row r="1938" spans="1:1">
      <c r="A1938" s="108"/>
    </row>
    <row r="1939" spans="1:1">
      <c r="A1939" s="108"/>
    </row>
    <row r="1940" spans="1:1">
      <c r="A1940" s="108"/>
    </row>
    <row r="1941" spans="1:1">
      <c r="A1941" s="108"/>
    </row>
    <row r="1942" spans="1:1">
      <c r="A1942" s="108"/>
    </row>
    <row r="1943" spans="1:1">
      <c r="A1943" s="108"/>
    </row>
    <row r="1944" spans="1:1">
      <c r="A1944" s="108"/>
    </row>
    <row r="1945" spans="1:1">
      <c r="A1945" s="108"/>
    </row>
    <row r="1946" spans="1:1">
      <c r="A1946" s="108"/>
    </row>
    <row r="1947" spans="1:1">
      <c r="A1947" s="108"/>
    </row>
    <row r="1948" spans="1:1">
      <c r="A1948" s="108"/>
    </row>
    <row r="1949" spans="1:1">
      <c r="A1949" s="108"/>
    </row>
    <row r="1950" spans="1:1">
      <c r="A1950" s="108"/>
    </row>
    <row r="1951" spans="1:1">
      <c r="A1951" s="108"/>
    </row>
    <row r="1952" spans="1:1">
      <c r="A1952" s="108"/>
    </row>
    <row r="1953" spans="1:1">
      <c r="A1953" s="108"/>
    </row>
    <row r="1954" spans="1:1">
      <c r="A1954" s="108"/>
    </row>
    <row r="1955" spans="1:1">
      <c r="A1955" s="108"/>
    </row>
    <row r="1956" spans="1:1">
      <c r="A1956" s="108"/>
    </row>
    <row r="1957" spans="1:1">
      <c r="A1957" s="108"/>
    </row>
    <row r="1958" spans="1:1">
      <c r="A1958" s="108"/>
    </row>
    <row r="1959" spans="1:1">
      <c r="A1959" s="108"/>
    </row>
    <row r="1960" spans="1:1">
      <c r="A1960" s="108"/>
    </row>
    <row r="1961" spans="1:1">
      <c r="A1961" s="108"/>
    </row>
    <row r="1962" spans="1:1">
      <c r="A1962" s="108"/>
    </row>
    <row r="1963" spans="1:1">
      <c r="A1963" s="108"/>
    </row>
    <row r="1964" spans="1:1">
      <c r="A1964" s="108"/>
    </row>
    <row r="1965" spans="1:1">
      <c r="A1965" s="108"/>
    </row>
    <row r="1966" spans="1:1">
      <c r="A1966" s="108"/>
    </row>
    <row r="1967" spans="1:1">
      <c r="A1967" s="108"/>
    </row>
    <row r="1968" spans="1:1">
      <c r="A1968" s="108"/>
    </row>
    <row r="1969" spans="1:1">
      <c r="A1969" s="108"/>
    </row>
    <row r="1970" spans="1:1">
      <c r="A1970" s="108"/>
    </row>
    <row r="1971" spans="1:1">
      <c r="A1971" s="108"/>
    </row>
    <row r="1972" spans="1:1">
      <c r="A1972" s="108"/>
    </row>
    <row r="1973" spans="1:1">
      <c r="A1973" s="108"/>
    </row>
    <row r="1974" spans="1:1">
      <c r="A1974" s="108"/>
    </row>
    <row r="1975" spans="1:1">
      <c r="A1975" s="108"/>
    </row>
    <row r="1976" spans="1:1">
      <c r="A1976" s="108"/>
    </row>
    <row r="1977" spans="1:1">
      <c r="A1977" s="108"/>
    </row>
    <row r="1978" spans="1:1">
      <c r="A1978" s="108"/>
    </row>
    <row r="1979" spans="1:1">
      <c r="A1979" s="108"/>
    </row>
    <row r="1980" spans="1:1">
      <c r="A1980" s="108"/>
    </row>
    <row r="1981" spans="1:1">
      <c r="A1981" s="108"/>
    </row>
    <row r="1982" spans="1:1">
      <c r="A1982" s="108"/>
    </row>
    <row r="1983" spans="1:1">
      <c r="A1983" s="108"/>
    </row>
    <row r="1984" spans="1:1">
      <c r="A1984" s="108"/>
    </row>
    <row r="1985" spans="1:1">
      <c r="A1985" s="108"/>
    </row>
    <row r="1986" spans="1:1">
      <c r="A1986" s="108"/>
    </row>
    <row r="1987" spans="1:1">
      <c r="A1987" s="108"/>
    </row>
    <row r="1988" spans="1:1">
      <c r="A1988" s="108"/>
    </row>
    <row r="1989" spans="1:1">
      <c r="A1989" s="108"/>
    </row>
    <row r="1990" spans="1:1">
      <c r="A1990" s="108"/>
    </row>
    <row r="1991" spans="1:1">
      <c r="A1991" s="108"/>
    </row>
    <row r="1992" spans="1:1">
      <c r="A1992" s="108"/>
    </row>
    <row r="1993" spans="1:1">
      <c r="A1993" s="108"/>
    </row>
    <row r="1994" spans="1:1">
      <c r="A1994" s="108"/>
    </row>
    <row r="1995" spans="1:1">
      <c r="A1995" s="108"/>
    </row>
    <row r="1996" spans="1:1">
      <c r="A1996" s="108"/>
    </row>
    <row r="1997" spans="1:1">
      <c r="A1997" s="108"/>
    </row>
    <row r="1998" spans="1:1">
      <c r="A1998" s="108"/>
    </row>
    <row r="1999" spans="1:1">
      <c r="A1999" s="108"/>
    </row>
    <row r="2000" spans="1:1">
      <c r="A2000" s="108"/>
    </row>
    <row r="2001" spans="1:1">
      <c r="A2001" s="108"/>
    </row>
    <row r="2002" spans="1:1">
      <c r="A2002" s="108"/>
    </row>
    <row r="2003" spans="1:1">
      <c r="A2003" s="108"/>
    </row>
    <row r="2004" spans="1:1">
      <c r="A2004" s="108"/>
    </row>
    <row r="2005" spans="1:1">
      <c r="A2005" s="108"/>
    </row>
    <row r="2006" spans="1:1">
      <c r="A2006" s="108"/>
    </row>
    <row r="2007" spans="1:1">
      <c r="A2007" s="108"/>
    </row>
    <row r="2008" spans="1:1">
      <c r="A2008" s="108"/>
    </row>
    <row r="2009" spans="1:1">
      <c r="A2009" s="108"/>
    </row>
    <row r="2010" spans="1:1">
      <c r="A2010" s="108"/>
    </row>
    <row r="2011" spans="1:1">
      <c r="A2011" s="108"/>
    </row>
    <row r="2012" spans="1:1">
      <c r="A2012" s="108"/>
    </row>
    <row r="2013" spans="1:1">
      <c r="A2013" s="108"/>
    </row>
    <row r="2014" spans="1:1">
      <c r="A2014" s="108"/>
    </row>
    <row r="2015" spans="1:1">
      <c r="A2015" s="108"/>
    </row>
    <row r="2016" spans="1:1">
      <c r="A2016" s="108"/>
    </row>
    <row r="2017" spans="1:1">
      <c r="A2017" s="108"/>
    </row>
    <row r="2018" spans="1:1">
      <c r="A2018" s="108"/>
    </row>
    <row r="2019" spans="1:1">
      <c r="A2019" s="108"/>
    </row>
    <row r="2020" spans="1:1">
      <c r="A2020" s="108"/>
    </row>
    <row r="2021" spans="1:1">
      <c r="A2021" s="108"/>
    </row>
    <row r="2022" spans="1:1">
      <c r="A2022" s="108"/>
    </row>
    <row r="2023" spans="1:1">
      <c r="A2023" s="108"/>
    </row>
    <row r="2024" spans="1:1">
      <c r="A2024" s="108"/>
    </row>
    <row r="2025" spans="1:1">
      <c r="A2025" s="108"/>
    </row>
    <row r="2026" spans="1:1">
      <c r="A2026" s="108"/>
    </row>
    <row r="2027" spans="1:1">
      <c r="A2027" s="108"/>
    </row>
    <row r="2028" spans="1:1">
      <c r="A2028" s="108"/>
    </row>
    <row r="2029" spans="1:1">
      <c r="A2029" s="108"/>
    </row>
    <row r="2030" spans="1:1">
      <c r="A2030" s="108"/>
    </row>
    <row r="2031" spans="1:1">
      <c r="A2031" s="108"/>
    </row>
    <row r="2032" spans="1:1">
      <c r="A2032" s="108"/>
    </row>
    <row r="2033" spans="1:1">
      <c r="A2033" s="108"/>
    </row>
    <row r="2034" spans="1:1">
      <c r="A2034" s="108"/>
    </row>
    <row r="2035" spans="1:1">
      <c r="A2035" s="108"/>
    </row>
    <row r="2036" spans="1:1">
      <c r="A2036" s="108"/>
    </row>
    <row r="2037" spans="1:1">
      <c r="A2037" s="108"/>
    </row>
    <row r="2038" spans="1:1">
      <c r="A2038" s="108"/>
    </row>
    <row r="2039" spans="1:1">
      <c r="A2039" s="108"/>
    </row>
    <row r="2040" spans="1:1">
      <c r="A2040" s="108"/>
    </row>
    <row r="2041" spans="1:1">
      <c r="A2041" s="108"/>
    </row>
    <row r="2042" spans="1:1">
      <c r="A2042" s="108"/>
    </row>
    <row r="2043" spans="1:1">
      <c r="A2043" s="108"/>
    </row>
    <row r="2044" spans="1:1">
      <c r="A2044" s="108"/>
    </row>
    <row r="2045" spans="1:1">
      <c r="A2045" s="108"/>
    </row>
    <row r="2046" spans="1:1">
      <c r="A2046" s="108"/>
    </row>
    <row r="2047" spans="1:1">
      <c r="A2047" s="108"/>
    </row>
    <row r="2048" spans="1:1">
      <c r="A2048" s="108"/>
    </row>
    <row r="2049" spans="1:1">
      <c r="A2049" s="108"/>
    </row>
    <row r="2050" spans="1:1">
      <c r="A2050" s="108"/>
    </row>
    <row r="2051" spans="1:1">
      <c r="A2051" s="108"/>
    </row>
    <row r="2052" spans="1:1">
      <c r="A2052" s="108"/>
    </row>
    <row r="2053" spans="1:1">
      <c r="A2053" s="108"/>
    </row>
    <row r="2054" spans="1:1">
      <c r="A2054" s="108"/>
    </row>
    <row r="2055" spans="1:1">
      <c r="A2055" s="108"/>
    </row>
    <row r="2056" spans="1:1">
      <c r="A2056" s="108"/>
    </row>
    <row r="2057" spans="1:1">
      <c r="A2057" s="108"/>
    </row>
    <row r="2058" spans="1:1">
      <c r="A2058" s="108"/>
    </row>
    <row r="2059" spans="1:1">
      <c r="A2059" s="108"/>
    </row>
    <row r="2060" spans="1:1">
      <c r="A2060" s="108"/>
    </row>
    <row r="2061" spans="1:1">
      <c r="A2061" s="108"/>
    </row>
    <row r="2062" spans="1:1">
      <c r="A2062" s="108"/>
    </row>
    <row r="2063" spans="1:1">
      <c r="A2063" s="108"/>
    </row>
    <row r="2064" spans="1:1">
      <c r="A2064" s="108"/>
    </row>
    <row r="2065" spans="1:1">
      <c r="A2065" s="108"/>
    </row>
    <row r="2066" spans="1:1">
      <c r="A2066" s="108"/>
    </row>
    <row r="2067" spans="1:1">
      <c r="A2067" s="108"/>
    </row>
    <row r="2068" spans="1:1">
      <c r="A2068" s="108"/>
    </row>
    <row r="2069" spans="1:1">
      <c r="A2069" s="108"/>
    </row>
    <row r="2070" spans="1:1">
      <c r="A2070" s="108"/>
    </row>
    <row r="2071" spans="1:1">
      <c r="A2071" s="108"/>
    </row>
    <row r="2072" spans="1:1">
      <c r="A2072" s="108"/>
    </row>
    <row r="2073" spans="1:1">
      <c r="A2073" s="108"/>
    </row>
    <row r="2074" spans="1:1">
      <c r="A2074" s="108"/>
    </row>
    <row r="2075" spans="1:1">
      <c r="A2075" s="108"/>
    </row>
    <row r="2076" spans="1:1">
      <c r="A2076" s="108"/>
    </row>
    <row r="2077" spans="1:1">
      <c r="A2077" s="108"/>
    </row>
    <row r="2078" spans="1:1">
      <c r="A2078" s="108"/>
    </row>
    <row r="2079" spans="1:1">
      <c r="A2079" s="108"/>
    </row>
    <row r="2080" spans="1:1">
      <c r="A2080" s="108"/>
    </row>
    <row r="2081" spans="1:1">
      <c r="A2081" s="108"/>
    </row>
    <row r="2082" spans="1:1">
      <c r="A2082" s="108"/>
    </row>
    <row r="2083" spans="1:1">
      <c r="A2083" s="108"/>
    </row>
    <row r="2084" spans="1:1">
      <c r="A2084" s="108"/>
    </row>
    <row r="2085" spans="1:1">
      <c r="A2085" s="108"/>
    </row>
    <row r="2086" spans="1:1">
      <c r="A2086" s="108"/>
    </row>
    <row r="2087" spans="1:1">
      <c r="A2087" s="108"/>
    </row>
    <row r="2088" spans="1:1">
      <c r="A2088" s="108"/>
    </row>
    <row r="2089" spans="1:1">
      <c r="A2089" s="108"/>
    </row>
    <row r="2090" spans="1:1">
      <c r="A2090" s="108"/>
    </row>
    <row r="2091" spans="1:1">
      <c r="A2091" s="108"/>
    </row>
    <row r="2092" spans="1:1">
      <c r="A2092" s="108"/>
    </row>
    <row r="2093" spans="1:1">
      <c r="A2093" s="108"/>
    </row>
    <row r="2094" spans="1:1">
      <c r="A2094" s="108"/>
    </row>
    <row r="2095" spans="1:1">
      <c r="A2095" s="108"/>
    </row>
    <row r="2096" spans="1:1">
      <c r="A2096" s="108"/>
    </row>
    <row r="2097" spans="1:1">
      <c r="A2097" s="108"/>
    </row>
    <row r="2098" spans="1:1">
      <c r="A2098" s="108"/>
    </row>
    <row r="2099" spans="1:1">
      <c r="A2099" s="108"/>
    </row>
    <row r="2100" spans="1:1">
      <c r="A2100" s="108"/>
    </row>
    <row r="2101" spans="1:1">
      <c r="A2101" s="108"/>
    </row>
    <row r="2102" spans="1:1">
      <c r="A2102" s="108"/>
    </row>
    <row r="2103" spans="1:1">
      <c r="A2103" s="108"/>
    </row>
    <row r="2104" spans="1:1">
      <c r="A2104" s="108"/>
    </row>
    <row r="2105" spans="1:1">
      <c r="A2105" s="108"/>
    </row>
    <row r="2106" spans="1:1">
      <c r="A2106" s="108"/>
    </row>
    <row r="2107" spans="1:1">
      <c r="A2107" s="108"/>
    </row>
    <row r="2108" spans="1:1">
      <c r="A2108" s="108"/>
    </row>
    <row r="2109" spans="1:1">
      <c r="A2109" s="108"/>
    </row>
    <row r="2110" spans="1:1">
      <c r="A2110" s="108"/>
    </row>
    <row r="2111" spans="1:1">
      <c r="A2111" s="108"/>
    </row>
    <row r="2112" spans="1:1">
      <c r="A2112" s="108"/>
    </row>
    <row r="2113" spans="1:1">
      <c r="A2113" s="108"/>
    </row>
    <row r="2114" spans="1:1">
      <c r="A2114" s="108"/>
    </row>
    <row r="2115" spans="1:1">
      <c r="A2115" s="108"/>
    </row>
    <row r="2116" spans="1:1">
      <c r="A2116" s="108"/>
    </row>
    <row r="2117" spans="1:1">
      <c r="A2117" s="108"/>
    </row>
    <row r="2118" spans="1:1">
      <c r="A2118" s="108"/>
    </row>
    <row r="2119" spans="1:1">
      <c r="A2119" s="108"/>
    </row>
    <row r="2120" spans="1:1">
      <c r="A2120" s="108"/>
    </row>
    <row r="2121" spans="1:1">
      <c r="A2121" s="108"/>
    </row>
    <row r="2122" spans="1:1">
      <c r="A2122" s="108"/>
    </row>
    <row r="2123" spans="1:1">
      <c r="A2123" s="108"/>
    </row>
    <row r="2124" spans="1:1">
      <c r="A2124" s="108"/>
    </row>
    <row r="2125" spans="1:1">
      <c r="A2125" s="108"/>
    </row>
    <row r="2126" spans="1:1">
      <c r="A2126" s="108"/>
    </row>
    <row r="2127" spans="1:1">
      <c r="A2127" s="108"/>
    </row>
    <row r="2128" spans="1:1">
      <c r="A2128" s="108"/>
    </row>
    <row r="2129" spans="1:1">
      <c r="A2129" s="108"/>
    </row>
    <row r="2130" spans="1:1">
      <c r="A2130" s="108"/>
    </row>
    <row r="2131" spans="1:1">
      <c r="A2131" s="108"/>
    </row>
    <row r="2132" spans="1:1">
      <c r="A2132" s="108"/>
    </row>
    <row r="2133" spans="1:1">
      <c r="A2133" s="108"/>
    </row>
    <row r="2134" spans="1:1">
      <c r="A2134" s="108"/>
    </row>
    <row r="2135" spans="1:1">
      <c r="A2135" s="108"/>
    </row>
    <row r="2136" spans="1:1">
      <c r="A2136" s="108"/>
    </row>
    <row r="2137" spans="1:1">
      <c r="A2137" s="108"/>
    </row>
    <row r="2138" spans="1:1">
      <c r="A2138" s="108"/>
    </row>
    <row r="2139" spans="1:1">
      <c r="A2139" s="108"/>
    </row>
    <row r="2140" spans="1:1">
      <c r="A2140" s="108"/>
    </row>
    <row r="2141" spans="1:1">
      <c r="A2141" s="108"/>
    </row>
    <row r="2142" spans="1:1">
      <c r="A2142" s="108"/>
    </row>
    <row r="2143" spans="1:1">
      <c r="A2143" s="108"/>
    </row>
    <row r="2144" spans="1:1">
      <c r="A2144" s="108"/>
    </row>
    <row r="2145" spans="1:1">
      <c r="A2145" s="108"/>
    </row>
    <row r="2146" spans="1:1">
      <c r="A2146" s="108"/>
    </row>
    <row r="2147" spans="1:1">
      <c r="A2147" s="108"/>
    </row>
    <row r="2148" spans="1:1">
      <c r="A2148" s="108"/>
    </row>
    <row r="2149" spans="1:1">
      <c r="A2149" s="108"/>
    </row>
    <row r="2150" spans="1:1">
      <c r="A2150" s="108"/>
    </row>
    <row r="2151" spans="1:1">
      <c r="A2151" s="108"/>
    </row>
    <row r="2152" spans="1:1">
      <c r="A2152" s="108"/>
    </row>
    <row r="2153" spans="1:1">
      <c r="A2153" s="108"/>
    </row>
    <row r="2154" spans="1:1">
      <c r="A2154" s="108"/>
    </row>
    <row r="2155" spans="1:1">
      <c r="A2155" s="108"/>
    </row>
    <row r="2156" spans="1:1">
      <c r="A2156" s="108"/>
    </row>
    <row r="2157" spans="1:1">
      <c r="A2157" s="108"/>
    </row>
    <row r="2158" spans="1:1">
      <c r="A2158" s="108"/>
    </row>
    <row r="2159" spans="1:1">
      <c r="A2159" s="108"/>
    </row>
    <row r="2160" spans="1:1">
      <c r="A2160" s="108"/>
    </row>
    <row r="2161" spans="1:1">
      <c r="A2161" s="108"/>
    </row>
    <row r="2162" spans="1:1">
      <c r="A2162" s="108"/>
    </row>
    <row r="2163" spans="1:1">
      <c r="A2163" s="108"/>
    </row>
    <row r="2164" spans="1:1">
      <c r="A2164" s="108"/>
    </row>
    <row r="2165" spans="1:1">
      <c r="A2165" s="108"/>
    </row>
    <row r="2166" spans="1:1">
      <c r="A2166" s="108"/>
    </row>
    <row r="2167" spans="1:1">
      <c r="A2167" s="108"/>
    </row>
    <row r="2168" spans="1:1">
      <c r="A2168" s="108"/>
    </row>
    <row r="2169" spans="1:1">
      <c r="A2169" s="108"/>
    </row>
    <row r="2170" spans="1:1">
      <c r="A2170" s="108"/>
    </row>
    <row r="2171" spans="1:1">
      <c r="A2171" s="108"/>
    </row>
    <row r="2172" spans="1:1">
      <c r="A2172" s="108"/>
    </row>
    <row r="2173" spans="1:1">
      <c r="A2173" s="108"/>
    </row>
    <row r="2174" spans="1:1">
      <c r="A2174" s="108"/>
    </row>
    <row r="2175" spans="1:1">
      <c r="A2175" s="108"/>
    </row>
    <row r="2176" spans="1:1">
      <c r="A2176" s="108"/>
    </row>
    <row r="2177" spans="1:1">
      <c r="A2177" s="108"/>
    </row>
    <row r="2178" spans="1:1">
      <c r="A2178" s="108"/>
    </row>
    <row r="2179" spans="1:1">
      <c r="A2179" s="108"/>
    </row>
    <row r="2180" spans="1:1">
      <c r="A2180" s="108"/>
    </row>
    <row r="2181" spans="1:1">
      <c r="A2181" s="108"/>
    </row>
    <row r="2182" spans="1:1">
      <c r="A2182" s="108"/>
    </row>
    <row r="2183" spans="1:1">
      <c r="A2183" s="108"/>
    </row>
    <row r="2184" spans="1:1">
      <c r="A2184" s="108"/>
    </row>
    <row r="2185" spans="1:1">
      <c r="A2185" s="108"/>
    </row>
    <row r="2186" spans="1:1">
      <c r="A2186" s="108"/>
    </row>
    <row r="2187" spans="1:1">
      <c r="A2187" s="108"/>
    </row>
    <row r="2188" spans="1:1">
      <c r="A2188" s="108"/>
    </row>
    <row r="2189" spans="1:1">
      <c r="A2189" s="108"/>
    </row>
    <row r="2190" spans="1:1">
      <c r="A2190" s="108"/>
    </row>
    <row r="2191" spans="1:1">
      <c r="A2191" s="108"/>
    </row>
    <row r="2192" spans="1:1">
      <c r="A2192" s="108"/>
    </row>
    <row r="2193" spans="1:1">
      <c r="A2193" s="108"/>
    </row>
    <row r="2194" spans="1:1">
      <c r="A2194" s="108"/>
    </row>
    <row r="2195" spans="1:1">
      <c r="A2195" s="108"/>
    </row>
    <row r="2196" spans="1:1">
      <c r="A2196" s="108"/>
    </row>
    <row r="2197" spans="1:1">
      <c r="A2197" s="108"/>
    </row>
    <row r="2198" spans="1:1">
      <c r="A2198" s="108"/>
    </row>
    <row r="2199" spans="1:1">
      <c r="A2199" s="108"/>
    </row>
    <row r="2200" spans="1:1">
      <c r="A2200" s="108"/>
    </row>
    <row r="2201" spans="1:1">
      <c r="A2201" s="108"/>
    </row>
    <row r="2202" spans="1:1">
      <c r="A2202" s="108"/>
    </row>
    <row r="2203" spans="1:1">
      <c r="A2203" s="108"/>
    </row>
    <row r="2204" spans="1:1">
      <c r="A2204" s="108"/>
    </row>
    <row r="2205" spans="1:1">
      <c r="A2205" s="108"/>
    </row>
    <row r="2206" spans="1:1">
      <c r="A2206" s="108"/>
    </row>
    <row r="2207" spans="1:1">
      <c r="A2207" s="108"/>
    </row>
    <row r="2208" spans="1:1">
      <c r="A2208" s="108"/>
    </row>
    <row r="2209" spans="1:1">
      <c r="A2209" s="108"/>
    </row>
    <row r="2210" spans="1:1">
      <c r="A2210" s="108"/>
    </row>
    <row r="2211" spans="1:1">
      <c r="A2211" s="108"/>
    </row>
    <row r="2212" spans="1:1">
      <c r="A2212" s="108"/>
    </row>
    <row r="2213" spans="1:1">
      <c r="A2213" s="108"/>
    </row>
    <row r="2214" spans="1:1">
      <c r="A2214" s="108"/>
    </row>
    <row r="2215" spans="1:1">
      <c r="A2215" s="108"/>
    </row>
    <row r="2216" spans="1:1">
      <c r="A2216" s="108"/>
    </row>
    <row r="2217" spans="1:1">
      <c r="A2217" s="108"/>
    </row>
    <row r="2218" spans="1:1">
      <c r="A2218" s="108"/>
    </row>
    <row r="2219" spans="1:1">
      <c r="A2219" s="108"/>
    </row>
    <row r="2220" spans="1:1">
      <c r="A2220" s="108"/>
    </row>
    <row r="2221" spans="1:1">
      <c r="A2221" s="108"/>
    </row>
    <row r="2222" spans="1:1">
      <c r="A2222" s="108"/>
    </row>
    <row r="2223" spans="1:1">
      <c r="A2223" s="108"/>
    </row>
    <row r="2224" spans="1:1">
      <c r="A2224" s="108"/>
    </row>
    <row r="2225" spans="1:1">
      <c r="A2225" s="108"/>
    </row>
    <row r="2226" spans="1:1">
      <c r="A2226" s="108"/>
    </row>
    <row r="2227" spans="1:1">
      <c r="A2227" s="108"/>
    </row>
    <row r="2228" spans="1:1">
      <c r="A2228" s="108"/>
    </row>
    <row r="2229" spans="1:1">
      <c r="A2229" s="108"/>
    </row>
    <row r="2230" spans="1:1">
      <c r="A2230" s="108"/>
    </row>
    <row r="2231" spans="1:1">
      <c r="A2231" s="108"/>
    </row>
    <row r="2232" spans="1:1">
      <c r="A2232" s="108"/>
    </row>
    <row r="2233" spans="1:1">
      <c r="A2233" s="108"/>
    </row>
    <row r="2234" spans="1:1">
      <c r="A2234" s="108"/>
    </row>
    <row r="2235" spans="1:1">
      <c r="A2235" s="108"/>
    </row>
    <row r="2236" spans="1:1">
      <c r="A2236" s="108"/>
    </row>
    <row r="2237" spans="1:1">
      <c r="A2237" s="108"/>
    </row>
    <row r="2238" spans="1:1">
      <c r="A2238" s="108"/>
    </row>
    <row r="2239" spans="1:1">
      <c r="A2239" s="108"/>
    </row>
    <row r="2240" spans="1:1">
      <c r="A2240" s="108"/>
    </row>
    <row r="2241" spans="1:1">
      <c r="A2241" s="108"/>
    </row>
    <row r="2242" spans="1:1">
      <c r="A2242" s="108"/>
    </row>
    <row r="2243" spans="1:1">
      <c r="A2243" s="108"/>
    </row>
    <row r="2244" spans="1:1">
      <c r="A2244" s="108"/>
    </row>
    <row r="2245" spans="1:1">
      <c r="A2245" s="108"/>
    </row>
    <row r="2246" spans="1:1">
      <c r="A2246" s="108"/>
    </row>
    <row r="2247" spans="1:1">
      <c r="A2247" s="108"/>
    </row>
    <row r="2248" spans="1:1">
      <c r="A2248" s="108"/>
    </row>
    <row r="2249" spans="1:1">
      <c r="A2249" s="108"/>
    </row>
    <row r="2250" spans="1:1">
      <c r="A2250" s="108"/>
    </row>
    <row r="2251" spans="1:1">
      <c r="A2251" s="108"/>
    </row>
    <row r="2252" spans="1:1">
      <c r="A2252" s="108"/>
    </row>
    <row r="2253" spans="1:1">
      <c r="A2253" s="108"/>
    </row>
    <row r="2254" spans="1:1">
      <c r="A2254" s="108"/>
    </row>
    <row r="2255" spans="1:1">
      <c r="A2255" s="108"/>
    </row>
    <row r="2256" spans="1:1">
      <c r="A2256" s="108"/>
    </row>
    <row r="2257" spans="1:1">
      <c r="A2257" s="108"/>
    </row>
    <row r="2258" spans="1:1">
      <c r="A2258" s="108"/>
    </row>
    <row r="2259" spans="1:1">
      <c r="A2259" s="108"/>
    </row>
    <row r="2260" spans="1:1">
      <c r="A2260" s="108"/>
    </row>
    <row r="2261" spans="1:1">
      <c r="A2261" s="108"/>
    </row>
    <row r="2262" spans="1:1">
      <c r="A2262" s="108"/>
    </row>
    <row r="2263" spans="1:1">
      <c r="A2263" s="108"/>
    </row>
    <row r="2264" spans="1:1">
      <c r="A2264" s="108"/>
    </row>
    <row r="2265" spans="1:1">
      <c r="A2265" s="108"/>
    </row>
    <row r="2266" spans="1:1">
      <c r="A2266" s="108"/>
    </row>
    <row r="2267" spans="1:1">
      <c r="A2267" s="108"/>
    </row>
    <row r="2268" spans="1:1">
      <c r="A2268" s="108"/>
    </row>
    <row r="2269" spans="1:1">
      <c r="A2269" s="108"/>
    </row>
    <row r="2270" spans="1:1">
      <c r="A2270" s="108"/>
    </row>
    <row r="2271" spans="1:1">
      <c r="A2271" s="108"/>
    </row>
    <row r="2272" spans="1:1">
      <c r="A2272" s="108"/>
    </row>
    <row r="2273" spans="1:1">
      <c r="A2273" s="108"/>
    </row>
    <row r="2274" spans="1:1">
      <c r="A2274" s="108"/>
    </row>
    <row r="2275" spans="1:1">
      <c r="A2275" s="108"/>
    </row>
    <row r="2276" spans="1:1">
      <c r="A2276" s="108"/>
    </row>
    <row r="2277" spans="1:1">
      <c r="A2277" s="108"/>
    </row>
    <row r="2278" spans="1:1">
      <c r="A2278" s="108"/>
    </row>
    <row r="2279" spans="1:1">
      <c r="A2279" s="108"/>
    </row>
    <row r="2280" spans="1:1">
      <c r="A2280" s="108"/>
    </row>
    <row r="2281" spans="1:1">
      <c r="A2281" s="108"/>
    </row>
    <row r="2282" spans="1:1">
      <c r="A2282" s="108"/>
    </row>
    <row r="2283" spans="1:1">
      <c r="A2283" s="108"/>
    </row>
    <row r="2284" spans="1:1">
      <c r="A2284" s="108"/>
    </row>
    <row r="2285" spans="1:1">
      <c r="A2285" s="108"/>
    </row>
    <row r="2286" spans="1:1">
      <c r="A2286" s="108"/>
    </row>
    <row r="2287" spans="1:1">
      <c r="A2287" s="108"/>
    </row>
    <row r="2288" spans="1:1">
      <c r="A2288" s="108"/>
    </row>
    <row r="2289" spans="1:1">
      <c r="A2289" s="108"/>
    </row>
    <row r="2290" spans="1:1">
      <c r="A2290" s="108"/>
    </row>
    <row r="2291" spans="1:1">
      <c r="A2291" s="108"/>
    </row>
    <row r="2292" spans="1:1">
      <c r="A2292" s="108"/>
    </row>
    <row r="2293" spans="1:1">
      <c r="A2293" s="108"/>
    </row>
    <row r="2294" spans="1:1">
      <c r="A2294" s="108"/>
    </row>
    <row r="2295" spans="1:1">
      <c r="A2295" s="108"/>
    </row>
    <row r="2296" spans="1:1">
      <c r="A2296" s="108"/>
    </row>
    <row r="2297" spans="1:1">
      <c r="A2297" s="108"/>
    </row>
    <row r="2298" spans="1:1">
      <c r="A2298" s="108"/>
    </row>
    <row r="2299" spans="1:1">
      <c r="A2299" s="108"/>
    </row>
    <row r="2300" spans="1:1">
      <c r="A2300" s="108"/>
    </row>
    <row r="2301" spans="1:1">
      <c r="A2301" s="108"/>
    </row>
    <row r="2302" spans="1:1">
      <c r="A2302" s="108"/>
    </row>
    <row r="2303" spans="1:1">
      <c r="A2303" s="108"/>
    </row>
    <row r="2304" spans="1:1">
      <c r="A2304" s="108"/>
    </row>
    <row r="2305" spans="1:1">
      <c r="A2305" s="108"/>
    </row>
    <row r="2306" spans="1:1">
      <c r="A2306" s="108"/>
    </row>
    <row r="2307" spans="1:1">
      <c r="A2307" s="108"/>
    </row>
    <row r="2308" spans="1:1">
      <c r="A2308" s="108"/>
    </row>
    <row r="2309" spans="1:1">
      <c r="A2309" s="108"/>
    </row>
    <row r="2310" spans="1:1">
      <c r="A2310" s="108"/>
    </row>
    <row r="2311" spans="1:1">
      <c r="A2311" s="108"/>
    </row>
    <row r="2312" spans="1:1">
      <c r="A2312" s="108"/>
    </row>
    <row r="2313" spans="1:1">
      <c r="A2313" s="108"/>
    </row>
    <row r="2314" spans="1:1">
      <c r="A2314" s="108"/>
    </row>
    <row r="2315" spans="1:1">
      <c r="A2315" s="108"/>
    </row>
    <row r="2316" spans="1:1">
      <c r="A2316" s="108"/>
    </row>
    <row r="2317" spans="1:1">
      <c r="A2317" s="108"/>
    </row>
    <row r="2318" spans="1:1">
      <c r="A2318" s="108"/>
    </row>
    <row r="2319" spans="1:1">
      <c r="A2319" s="108"/>
    </row>
    <row r="2320" spans="1:1">
      <c r="A2320" s="108"/>
    </row>
    <row r="2321" spans="1:1">
      <c r="A2321" s="108"/>
    </row>
    <row r="2322" spans="1:1">
      <c r="A2322" s="108"/>
    </row>
    <row r="2323" spans="1:1">
      <c r="A2323" s="108"/>
    </row>
    <row r="2324" spans="1:1">
      <c r="A2324" s="108"/>
    </row>
    <row r="2325" spans="1:1">
      <c r="A2325" s="108"/>
    </row>
    <row r="2326" spans="1:1">
      <c r="A2326" s="108"/>
    </row>
    <row r="2327" spans="1:1">
      <c r="A2327" s="108"/>
    </row>
    <row r="2328" spans="1:1">
      <c r="A2328" s="108"/>
    </row>
    <row r="2329" spans="1:1">
      <c r="A2329" s="108"/>
    </row>
    <row r="2330" spans="1:1">
      <c r="A2330" s="108"/>
    </row>
    <row r="2331" spans="1:1">
      <c r="A2331" s="108"/>
    </row>
    <row r="2332" spans="1:1">
      <c r="A2332" s="108"/>
    </row>
    <row r="2333" spans="1:1">
      <c r="A2333" s="108"/>
    </row>
    <row r="2334" spans="1:1">
      <c r="A2334" s="108"/>
    </row>
    <row r="2335" spans="1:1">
      <c r="A2335" s="108"/>
    </row>
    <row r="2336" spans="1:1">
      <c r="A2336" s="108"/>
    </row>
    <row r="2337" spans="1:1">
      <c r="A2337" s="108"/>
    </row>
    <row r="2338" spans="1:1">
      <c r="A2338" s="108"/>
    </row>
    <row r="2339" spans="1:1">
      <c r="A2339" s="108"/>
    </row>
    <row r="2340" spans="1:1">
      <c r="A2340" s="108"/>
    </row>
    <row r="2341" spans="1:1">
      <c r="A2341" s="108"/>
    </row>
    <row r="2342" spans="1:1">
      <c r="A2342" s="108"/>
    </row>
    <row r="2343" spans="1:1">
      <c r="A2343" s="108"/>
    </row>
    <row r="2344" spans="1:1">
      <c r="A2344" s="108"/>
    </row>
    <row r="2345" spans="1:1">
      <c r="A2345" s="108"/>
    </row>
    <row r="2346" spans="1:1">
      <c r="A2346" s="108"/>
    </row>
    <row r="2347" spans="1:1">
      <c r="A2347" s="108"/>
    </row>
    <row r="2348" spans="1:1">
      <c r="A2348" s="108"/>
    </row>
    <row r="2349" spans="1:1">
      <c r="A2349" s="108"/>
    </row>
    <row r="2350" spans="1:1">
      <c r="A2350" s="108"/>
    </row>
    <row r="2351" spans="1:1">
      <c r="A2351" s="108"/>
    </row>
    <row r="2352" spans="1:1">
      <c r="A2352" s="108"/>
    </row>
    <row r="2353" spans="1:1">
      <c r="A2353" s="108"/>
    </row>
    <row r="2354" spans="1:1">
      <c r="A2354" s="108"/>
    </row>
    <row r="2355" spans="1:1">
      <c r="A2355" s="108"/>
    </row>
    <row r="2356" spans="1:1">
      <c r="A2356" s="108"/>
    </row>
    <row r="2357" spans="1:1">
      <c r="A2357" s="108"/>
    </row>
    <row r="2358" spans="1:1">
      <c r="A2358" s="108"/>
    </row>
    <row r="2359" spans="1:1">
      <c r="A2359" s="108"/>
    </row>
    <row r="2360" spans="1:1">
      <c r="A2360" s="108"/>
    </row>
    <row r="2361" spans="1:1">
      <c r="A2361" s="108"/>
    </row>
    <row r="2362" spans="1:1">
      <c r="A2362" s="108"/>
    </row>
    <row r="2363" spans="1:1">
      <c r="A2363" s="108"/>
    </row>
    <row r="2364" spans="1:1">
      <c r="A2364" s="108"/>
    </row>
    <row r="2365" spans="1:1">
      <c r="A2365" s="108"/>
    </row>
    <row r="2366" spans="1:1">
      <c r="A2366" s="108"/>
    </row>
    <row r="2367" spans="1:1">
      <c r="A2367" s="108"/>
    </row>
    <row r="2368" spans="1:1">
      <c r="A2368" s="108"/>
    </row>
    <row r="2369" spans="1:1">
      <c r="A2369" s="108"/>
    </row>
    <row r="2370" spans="1:1">
      <c r="A2370" s="108"/>
    </row>
    <row r="2371" spans="1:1">
      <c r="A2371" s="108"/>
    </row>
    <row r="2372" spans="1:1">
      <c r="A2372" s="108"/>
    </row>
    <row r="2373" spans="1:1">
      <c r="A2373" s="108"/>
    </row>
    <row r="2374" spans="1:1">
      <c r="A2374" s="108"/>
    </row>
    <row r="2375" spans="1:1">
      <c r="A2375" s="108"/>
    </row>
    <row r="2376" spans="1:1">
      <c r="A2376" s="108"/>
    </row>
    <row r="2377" spans="1:1">
      <c r="A2377" s="108"/>
    </row>
    <row r="2378" spans="1:1">
      <c r="A2378" s="108"/>
    </row>
    <row r="2379" spans="1:1">
      <c r="A2379" s="108"/>
    </row>
    <row r="2380" spans="1:1">
      <c r="A2380" s="108"/>
    </row>
    <row r="2381" spans="1:1">
      <c r="A2381" s="108"/>
    </row>
    <row r="2382" spans="1:1">
      <c r="A2382" s="108"/>
    </row>
    <row r="2383" spans="1:1">
      <c r="A2383" s="108"/>
    </row>
    <row r="2384" spans="1:1">
      <c r="A2384" s="108"/>
    </row>
    <row r="2385" spans="1:1">
      <c r="A2385" s="108"/>
    </row>
    <row r="2386" spans="1:1">
      <c r="A2386" s="108"/>
    </row>
    <row r="2387" spans="1:1">
      <c r="A2387" s="108"/>
    </row>
    <row r="2388" spans="1:1">
      <c r="A2388" s="108"/>
    </row>
    <row r="2389" spans="1:1">
      <c r="A2389" s="108"/>
    </row>
    <row r="2390" spans="1:1">
      <c r="A2390" s="108"/>
    </row>
    <row r="2391" spans="1:1">
      <c r="A2391" s="108"/>
    </row>
    <row r="2392" spans="1:1">
      <c r="A2392" s="108"/>
    </row>
    <row r="2393" spans="1:1">
      <c r="A2393" s="108"/>
    </row>
    <row r="2394" spans="1:1">
      <c r="A2394" s="108"/>
    </row>
    <row r="2395" spans="1:1">
      <c r="A2395" s="108"/>
    </row>
    <row r="2396" spans="1:1">
      <c r="A2396" s="108"/>
    </row>
    <row r="2397" spans="1:1">
      <c r="A2397" s="108"/>
    </row>
    <row r="2398" spans="1:1">
      <c r="A2398" s="108"/>
    </row>
    <row r="2399" spans="1:1">
      <c r="A2399" s="108"/>
    </row>
    <row r="2400" spans="1:1">
      <c r="A2400" s="108"/>
    </row>
    <row r="2401" spans="1:1">
      <c r="A2401" s="108"/>
    </row>
    <row r="2402" spans="1:1">
      <c r="A2402" s="108"/>
    </row>
    <row r="2403" spans="1:1">
      <c r="A2403" s="108"/>
    </row>
    <row r="2404" spans="1:1">
      <c r="A2404" s="108"/>
    </row>
    <row r="2405" spans="1:1">
      <c r="A2405" s="108"/>
    </row>
    <row r="2406" spans="1:1">
      <c r="A2406" s="108"/>
    </row>
    <row r="2407" spans="1:1">
      <c r="A2407" s="108"/>
    </row>
    <row r="2408" spans="1:1">
      <c r="A2408" s="108"/>
    </row>
    <row r="2409" spans="1:1">
      <c r="A2409" s="108"/>
    </row>
    <row r="2410" spans="1:1">
      <c r="A2410" s="108"/>
    </row>
    <row r="2411" spans="1:1">
      <c r="A2411" s="108"/>
    </row>
    <row r="2412" spans="1:1">
      <c r="A2412" s="108"/>
    </row>
    <row r="2413" spans="1:1">
      <c r="A2413" s="108"/>
    </row>
    <row r="2414" spans="1:1">
      <c r="A2414" s="108"/>
    </row>
    <row r="2415" spans="1:1">
      <c r="A2415" s="108"/>
    </row>
    <row r="2416" spans="1:1">
      <c r="A2416" s="108"/>
    </row>
    <row r="2417" spans="1:1">
      <c r="A2417" s="108"/>
    </row>
    <row r="2418" spans="1:1">
      <c r="A2418" s="108"/>
    </row>
    <row r="2419" spans="1:1">
      <c r="A2419" s="108"/>
    </row>
    <row r="2420" spans="1:1">
      <c r="A2420" s="108"/>
    </row>
    <row r="2421" spans="1:1">
      <c r="A2421" s="108"/>
    </row>
    <row r="2422" spans="1:1">
      <c r="A2422" s="108"/>
    </row>
    <row r="2423" spans="1:1">
      <c r="A2423" s="108"/>
    </row>
    <row r="2424" spans="1:1">
      <c r="A2424" s="108"/>
    </row>
    <row r="2425" spans="1:1">
      <c r="A2425" s="108"/>
    </row>
    <row r="2426" spans="1:1">
      <c r="A2426" s="108"/>
    </row>
    <row r="2427" spans="1:1">
      <c r="A2427" s="108"/>
    </row>
    <row r="2428" spans="1:1">
      <c r="A2428" s="108"/>
    </row>
    <row r="2429" spans="1:1">
      <c r="A2429" s="108"/>
    </row>
    <row r="2430" spans="1:1">
      <c r="A2430" s="108"/>
    </row>
    <row r="2431" spans="1:1">
      <c r="A2431" s="108"/>
    </row>
    <row r="2432" spans="1:1">
      <c r="A2432" s="108"/>
    </row>
    <row r="2433" spans="1:1">
      <c r="A2433" s="108"/>
    </row>
    <row r="2434" spans="1:1">
      <c r="A2434" s="108"/>
    </row>
    <row r="2435" spans="1:1">
      <c r="A2435" s="108"/>
    </row>
    <row r="2436" spans="1:1">
      <c r="A2436" s="108"/>
    </row>
    <row r="2437" spans="1:1">
      <c r="A2437" s="108"/>
    </row>
    <row r="2438" spans="1:1">
      <c r="A2438" s="108"/>
    </row>
    <row r="2439" spans="1:1">
      <c r="A2439" s="108"/>
    </row>
    <row r="2440" spans="1:1">
      <c r="A2440" s="108"/>
    </row>
    <row r="2441" spans="1:1">
      <c r="A2441" s="108"/>
    </row>
    <row r="2442" spans="1:1">
      <c r="A2442" s="108"/>
    </row>
    <row r="2443" spans="1:1">
      <c r="A2443" s="108"/>
    </row>
    <row r="2444" spans="1:1">
      <c r="A2444" s="108"/>
    </row>
    <row r="2445" spans="1:1">
      <c r="A2445" s="108"/>
    </row>
    <row r="2446" spans="1:1">
      <c r="A2446" s="108"/>
    </row>
    <row r="2447" spans="1:1">
      <c r="A2447" s="108"/>
    </row>
    <row r="2448" spans="1:1">
      <c r="A2448" s="108"/>
    </row>
    <row r="2449" spans="1:1">
      <c r="A2449" s="108"/>
    </row>
    <row r="2450" spans="1:1">
      <c r="A2450" s="108"/>
    </row>
    <row r="2451" spans="1:1">
      <c r="A2451" s="108"/>
    </row>
    <row r="2452" spans="1:1">
      <c r="A2452" s="108"/>
    </row>
    <row r="2453" spans="1:1">
      <c r="A2453" s="108"/>
    </row>
    <row r="2454" spans="1:1">
      <c r="A2454" s="108"/>
    </row>
    <row r="2455" spans="1:1">
      <c r="A2455" s="108"/>
    </row>
    <row r="2456" spans="1:1">
      <c r="A2456" s="108"/>
    </row>
    <row r="2457" spans="1:1">
      <c r="A2457" s="108"/>
    </row>
    <row r="2458" spans="1:1">
      <c r="A2458" s="108"/>
    </row>
    <row r="2459" spans="1:1">
      <c r="A2459" s="108"/>
    </row>
    <row r="2460" spans="1:1">
      <c r="A2460" s="108"/>
    </row>
    <row r="2461" spans="1:1">
      <c r="A2461" s="108"/>
    </row>
    <row r="2462" spans="1:1">
      <c r="A2462" s="108"/>
    </row>
    <row r="2463" spans="1:1">
      <c r="A2463" s="108"/>
    </row>
    <row r="2464" spans="1:1">
      <c r="A2464" s="108"/>
    </row>
    <row r="2465" spans="1:1">
      <c r="A2465" s="108"/>
    </row>
    <row r="2466" spans="1:1">
      <c r="A2466" s="108"/>
    </row>
    <row r="2467" spans="1:1">
      <c r="A2467" s="108"/>
    </row>
    <row r="2468" spans="1:1">
      <c r="A2468" s="108"/>
    </row>
    <row r="2469" spans="1:1">
      <c r="A2469" s="108"/>
    </row>
    <row r="2470" spans="1:1">
      <c r="A2470" s="108"/>
    </row>
    <row r="2471" spans="1:1">
      <c r="A2471" s="108"/>
    </row>
    <row r="2472" spans="1:1">
      <c r="A2472" s="108"/>
    </row>
    <row r="2473" spans="1:1">
      <c r="A2473" s="108"/>
    </row>
    <row r="2474" spans="1:1">
      <c r="A2474" s="108"/>
    </row>
    <row r="2475" spans="1:1">
      <c r="A2475" s="108"/>
    </row>
    <row r="2476" spans="1:1">
      <c r="A2476" s="108"/>
    </row>
    <row r="2477" spans="1:1">
      <c r="A2477" s="108"/>
    </row>
    <row r="2478" spans="1:1">
      <c r="A2478" s="108"/>
    </row>
    <row r="2479" spans="1:1">
      <c r="A2479" s="108"/>
    </row>
    <row r="2480" spans="1:1">
      <c r="A2480" s="108"/>
    </row>
    <row r="2481" spans="1:1">
      <c r="A2481" s="108"/>
    </row>
    <row r="2482" spans="1:1">
      <c r="A2482" s="108"/>
    </row>
    <row r="2483" spans="1:1">
      <c r="A2483" s="108"/>
    </row>
    <row r="2484" spans="1:1">
      <c r="A2484" s="108"/>
    </row>
    <row r="2485" spans="1:1">
      <c r="A2485" s="108"/>
    </row>
    <row r="2486" spans="1:1">
      <c r="A2486" s="108"/>
    </row>
    <row r="2487" spans="1:1">
      <c r="A2487" s="108"/>
    </row>
    <row r="2488" spans="1:1">
      <c r="A2488" s="108"/>
    </row>
    <row r="2489" spans="1:1">
      <c r="A2489" s="108"/>
    </row>
    <row r="2490" spans="1:1">
      <c r="A2490" s="108"/>
    </row>
    <row r="2491" spans="1:1">
      <c r="A2491" s="108"/>
    </row>
    <row r="2492" spans="1:1">
      <c r="A2492" s="108"/>
    </row>
    <row r="2493" spans="1:1">
      <c r="A2493" s="108"/>
    </row>
    <row r="2494" spans="1:1">
      <c r="A2494" s="108"/>
    </row>
    <row r="2495" spans="1:1">
      <c r="A2495" s="108"/>
    </row>
    <row r="2496" spans="1:1">
      <c r="A2496" s="108"/>
    </row>
    <row r="2497" spans="1:1">
      <c r="A2497" s="108"/>
    </row>
    <row r="2498" spans="1:1">
      <c r="A2498" s="108"/>
    </row>
    <row r="2499" spans="1:1">
      <c r="A2499" s="108"/>
    </row>
    <row r="2500" spans="1:1">
      <c r="A2500" s="108"/>
    </row>
    <row r="2501" spans="1:1">
      <c r="A2501" s="108"/>
    </row>
    <row r="2502" spans="1:1">
      <c r="A2502" s="108"/>
    </row>
    <row r="2503" spans="1:1">
      <c r="A2503" s="108"/>
    </row>
    <row r="2504" spans="1:1">
      <c r="A2504" s="108"/>
    </row>
    <row r="2505" spans="1:1">
      <c r="A2505" s="108"/>
    </row>
    <row r="2506" spans="1:1">
      <c r="A2506" s="108"/>
    </row>
    <row r="2507" spans="1:1">
      <c r="A2507" s="108"/>
    </row>
    <row r="2508" spans="1:1">
      <c r="A2508" s="108"/>
    </row>
    <row r="2509" spans="1:1">
      <c r="A2509" s="108"/>
    </row>
    <row r="2510" spans="1:1">
      <c r="A2510" s="108"/>
    </row>
    <row r="2511" spans="1:1">
      <c r="A2511" s="108"/>
    </row>
    <row r="2512" spans="1:1">
      <c r="A2512" s="108"/>
    </row>
    <row r="2513" spans="1:1">
      <c r="A2513" s="108"/>
    </row>
    <row r="2514" spans="1:1">
      <c r="A2514" s="108"/>
    </row>
    <row r="2515" spans="1:1">
      <c r="A2515" s="108"/>
    </row>
    <row r="2516" spans="1:1">
      <c r="A2516" s="108"/>
    </row>
    <row r="2517" spans="1:1">
      <c r="A2517" s="108"/>
    </row>
    <row r="2518" spans="1:1">
      <c r="A2518" s="108"/>
    </row>
    <row r="2519" spans="1:1">
      <c r="A2519" s="108"/>
    </row>
    <row r="2520" spans="1:1">
      <c r="A2520" s="108"/>
    </row>
    <row r="2521" spans="1:1">
      <c r="A2521" s="108"/>
    </row>
    <row r="2522" spans="1:1">
      <c r="A2522" s="108"/>
    </row>
    <row r="2523" spans="1:1">
      <c r="A2523" s="108"/>
    </row>
    <row r="2524" spans="1:1">
      <c r="A2524" s="108"/>
    </row>
    <row r="2525" spans="1:1">
      <c r="A2525" s="108"/>
    </row>
    <row r="2526" spans="1:1">
      <c r="A2526" s="108"/>
    </row>
    <row r="2527" spans="1:1">
      <c r="A2527" s="108"/>
    </row>
    <row r="2528" spans="1:1">
      <c r="A2528" s="108"/>
    </row>
    <row r="2529" spans="1:1">
      <c r="A2529" s="108"/>
    </row>
    <row r="2530" spans="1:1">
      <c r="A2530" s="108"/>
    </row>
    <row r="2531" spans="1:1">
      <c r="A2531" s="108"/>
    </row>
    <row r="2532" spans="1:1">
      <c r="A2532" s="108"/>
    </row>
    <row r="2533" spans="1:1">
      <c r="A2533" s="108"/>
    </row>
    <row r="2534" spans="1:1">
      <c r="A2534" s="108"/>
    </row>
    <row r="2535" spans="1:1">
      <c r="A2535" s="108"/>
    </row>
    <row r="2536" spans="1:1">
      <c r="A2536" s="108"/>
    </row>
    <row r="2537" spans="1:1">
      <c r="A2537" s="108"/>
    </row>
    <row r="2538" spans="1:1">
      <c r="A2538" s="108"/>
    </row>
    <row r="2539" spans="1:1">
      <c r="A2539" s="108"/>
    </row>
    <row r="2540" spans="1:1">
      <c r="A2540" s="108"/>
    </row>
    <row r="2541" spans="1:1">
      <c r="A2541" s="108"/>
    </row>
    <row r="2542" spans="1:1">
      <c r="A2542" s="108"/>
    </row>
    <row r="2543" spans="1:1">
      <c r="A2543" s="108"/>
    </row>
    <row r="2544" spans="1:1">
      <c r="A2544" s="108"/>
    </row>
    <row r="2545" spans="1:1">
      <c r="A2545" s="108"/>
    </row>
    <row r="2546" spans="1:1">
      <c r="A2546" s="108"/>
    </row>
    <row r="2547" spans="1:1">
      <c r="A2547" s="108"/>
    </row>
    <row r="2548" spans="1:1">
      <c r="A2548" s="108"/>
    </row>
    <row r="2549" spans="1:1">
      <c r="A2549" s="108"/>
    </row>
    <row r="2550" spans="1:1">
      <c r="A2550" s="108"/>
    </row>
    <row r="2551" spans="1:1">
      <c r="A2551" s="108"/>
    </row>
    <row r="2552" spans="1:1">
      <c r="A2552" s="108"/>
    </row>
    <row r="2553" spans="1:1">
      <c r="A2553" s="108"/>
    </row>
    <row r="2554" spans="1:1">
      <c r="A2554" s="108"/>
    </row>
    <row r="2555" spans="1:1">
      <c r="A2555" s="108"/>
    </row>
    <row r="2556" spans="1:1">
      <c r="A2556" s="108"/>
    </row>
    <row r="2557" spans="1:1">
      <c r="A2557" s="108"/>
    </row>
    <row r="2558" spans="1:1">
      <c r="A2558" s="108"/>
    </row>
    <row r="2559" spans="1:1">
      <c r="A2559" s="108"/>
    </row>
    <row r="2560" spans="1:1">
      <c r="A2560" s="108"/>
    </row>
    <row r="2561" spans="1:1">
      <c r="A2561" s="108"/>
    </row>
    <row r="2562" spans="1:1">
      <c r="A2562" s="108"/>
    </row>
    <row r="2563" spans="1:1">
      <c r="A2563" s="108"/>
    </row>
    <row r="2564" spans="1:1">
      <c r="A2564" s="108"/>
    </row>
    <row r="2565" spans="1:1">
      <c r="A2565" s="108"/>
    </row>
    <row r="2566" spans="1:1">
      <c r="A2566" s="108"/>
    </row>
    <row r="2567" spans="1:1">
      <c r="A2567" s="108"/>
    </row>
    <row r="2568" spans="1:1">
      <c r="A2568" s="108"/>
    </row>
    <row r="2569" spans="1:1">
      <c r="A2569" s="108"/>
    </row>
    <row r="2570" spans="1:1">
      <c r="A2570" s="108"/>
    </row>
    <row r="2571" spans="1:1">
      <c r="A2571" s="108"/>
    </row>
    <row r="2572" spans="1:1">
      <c r="A2572" s="108"/>
    </row>
    <row r="2573" spans="1:1">
      <c r="A2573" s="108"/>
    </row>
    <row r="2574" spans="1:1">
      <c r="A2574" s="108"/>
    </row>
    <row r="2575" spans="1:1">
      <c r="A2575" s="108"/>
    </row>
    <row r="2576" spans="1:1">
      <c r="A2576" s="108"/>
    </row>
    <row r="2577" spans="1:1">
      <c r="A2577" s="108"/>
    </row>
    <row r="2578" spans="1:1">
      <c r="A2578" s="108"/>
    </row>
    <row r="2579" spans="1:1">
      <c r="A2579" s="108"/>
    </row>
    <row r="2580" spans="1:1">
      <c r="A2580" s="108"/>
    </row>
    <row r="2581" spans="1:1">
      <c r="A2581" s="108"/>
    </row>
    <row r="2582" spans="1:1">
      <c r="A2582" s="108"/>
    </row>
    <row r="2583" spans="1:1">
      <c r="A2583" s="108"/>
    </row>
    <row r="2584" spans="1:1">
      <c r="A2584" s="108"/>
    </row>
    <row r="2585" spans="1:1">
      <c r="A2585" s="108"/>
    </row>
    <row r="2586" spans="1:1">
      <c r="A2586" s="108"/>
    </row>
    <row r="2587" spans="1:1">
      <c r="A2587" s="108"/>
    </row>
    <row r="2588" spans="1:1">
      <c r="A2588" s="108"/>
    </row>
    <row r="2589" spans="1:1">
      <c r="A2589" s="108"/>
    </row>
    <row r="2590" spans="1:1">
      <c r="A2590" s="108"/>
    </row>
    <row r="2591" spans="1:1">
      <c r="A2591" s="108"/>
    </row>
    <row r="2592" spans="1:1">
      <c r="A2592" s="108"/>
    </row>
    <row r="2593" spans="1:1">
      <c r="A2593" s="108"/>
    </row>
    <row r="2594" spans="1:1">
      <c r="A2594" s="108"/>
    </row>
    <row r="2595" spans="1:1">
      <c r="A2595" s="108"/>
    </row>
    <row r="2596" spans="1:1">
      <c r="A2596" s="108"/>
    </row>
    <row r="2597" spans="1:1">
      <c r="A2597" s="108"/>
    </row>
    <row r="2598" spans="1:1">
      <c r="A2598" s="108"/>
    </row>
    <row r="2599" spans="1:1">
      <c r="A2599" s="108"/>
    </row>
    <row r="2600" spans="1:1">
      <c r="A2600" s="108"/>
    </row>
    <row r="2601" spans="1:1">
      <c r="A2601" s="108"/>
    </row>
    <row r="2602" spans="1:1">
      <c r="A2602" s="108"/>
    </row>
    <row r="2603" spans="1:1">
      <c r="A2603" s="108"/>
    </row>
    <row r="2604" spans="1:1">
      <c r="A2604" s="108"/>
    </row>
    <row r="2605" spans="1:1">
      <c r="A2605" s="108"/>
    </row>
    <row r="2606" spans="1:1">
      <c r="A2606" s="108"/>
    </row>
    <row r="2607" spans="1:1">
      <c r="A2607" s="108"/>
    </row>
    <row r="2608" spans="1:1">
      <c r="A2608" s="108"/>
    </row>
    <row r="2609" spans="1:1">
      <c r="A2609" s="108"/>
    </row>
    <row r="2610" spans="1:1">
      <c r="A2610" s="108"/>
    </row>
    <row r="2611" spans="1:1">
      <c r="A2611" s="108"/>
    </row>
    <row r="2612" spans="1:1">
      <c r="A2612" s="108"/>
    </row>
    <row r="2613" spans="1:1">
      <c r="A2613" s="108"/>
    </row>
    <row r="2614" spans="1:1">
      <c r="A2614" s="108"/>
    </row>
    <row r="2615" spans="1:1">
      <c r="A2615" s="108"/>
    </row>
    <row r="2616" spans="1:1">
      <c r="A2616" s="108"/>
    </row>
    <row r="2617" spans="1:1">
      <c r="A2617" s="108"/>
    </row>
    <row r="2618" spans="1:1">
      <c r="A2618" s="108"/>
    </row>
    <row r="2619" spans="1:1">
      <c r="A2619" s="108"/>
    </row>
    <row r="2620" spans="1:1">
      <c r="A2620" s="108"/>
    </row>
    <row r="2621" spans="1:1">
      <c r="A2621" s="108"/>
    </row>
    <row r="2622" spans="1:1">
      <c r="A2622" s="108"/>
    </row>
    <row r="2623" spans="1:1">
      <c r="A2623" s="108"/>
    </row>
    <row r="2624" spans="1:1">
      <c r="A2624" s="108"/>
    </row>
    <row r="2625" spans="1:1">
      <c r="A2625" s="108"/>
    </row>
    <row r="2626" spans="1:1">
      <c r="A2626" s="108"/>
    </row>
    <row r="2627" spans="1:1">
      <c r="A2627" s="108"/>
    </row>
    <row r="2628" spans="1:1">
      <c r="A2628" s="108"/>
    </row>
    <row r="2629" spans="1:1">
      <c r="A2629" s="108"/>
    </row>
    <row r="2630" spans="1:1">
      <c r="A2630" s="108"/>
    </row>
    <row r="2631" spans="1:1">
      <c r="A2631" s="108"/>
    </row>
    <row r="2632" spans="1:1">
      <c r="A2632" s="108"/>
    </row>
    <row r="2633" spans="1:1">
      <c r="A2633" s="108"/>
    </row>
    <row r="2634" spans="1:1">
      <c r="A2634" s="108"/>
    </row>
    <row r="2635" spans="1:1">
      <c r="A2635" s="108"/>
    </row>
    <row r="2636" spans="1:1">
      <c r="A2636" s="108"/>
    </row>
    <row r="2637" spans="1:1">
      <c r="A2637" s="108"/>
    </row>
    <row r="2638" spans="1:1">
      <c r="A2638" s="108"/>
    </row>
    <row r="2639" spans="1:1">
      <c r="A2639" s="108"/>
    </row>
    <row r="2640" spans="1:1">
      <c r="A2640" s="108"/>
    </row>
    <row r="2641" spans="1:1">
      <c r="A2641" s="108"/>
    </row>
    <row r="2642" spans="1:1">
      <c r="A2642" s="108"/>
    </row>
    <row r="2643" spans="1:1">
      <c r="A2643" s="108"/>
    </row>
    <row r="2644" spans="1:1">
      <c r="A2644" s="108"/>
    </row>
    <row r="2645" spans="1:1">
      <c r="A2645" s="108"/>
    </row>
    <row r="2646" spans="1:1">
      <c r="A2646" s="108"/>
    </row>
    <row r="2647" spans="1:1">
      <c r="A2647" s="108"/>
    </row>
    <row r="2648" spans="1:1">
      <c r="A2648" s="108"/>
    </row>
    <row r="2649" spans="1:1">
      <c r="A2649" s="108"/>
    </row>
    <row r="2650" spans="1:1">
      <c r="A2650" s="108"/>
    </row>
    <row r="2651" spans="1:1">
      <c r="A2651" s="108"/>
    </row>
    <row r="2652" spans="1:1">
      <c r="A2652" s="108"/>
    </row>
    <row r="2653" spans="1:1">
      <c r="A2653" s="108"/>
    </row>
    <row r="2654" spans="1:1">
      <c r="A2654" s="108"/>
    </row>
    <row r="2655" spans="1:1">
      <c r="A2655" s="108"/>
    </row>
    <row r="2656" spans="1:1">
      <c r="A2656" s="108"/>
    </row>
    <row r="2657" spans="1:1">
      <c r="A2657" s="108"/>
    </row>
    <row r="2658" spans="1:1">
      <c r="A2658" s="108"/>
    </row>
    <row r="2659" spans="1:1">
      <c r="A2659" s="108"/>
    </row>
    <row r="2660" spans="1:1">
      <c r="A2660" s="108"/>
    </row>
    <row r="2661" spans="1:1">
      <c r="A2661" s="108"/>
    </row>
    <row r="2662" spans="1:1">
      <c r="A2662" s="108"/>
    </row>
    <row r="2663" spans="1:1">
      <c r="A2663" s="108"/>
    </row>
    <row r="2664" spans="1:1">
      <c r="A2664" s="108"/>
    </row>
    <row r="2665" spans="1:1">
      <c r="A2665" s="108"/>
    </row>
    <row r="2666" spans="1:1">
      <c r="A2666" s="108"/>
    </row>
    <row r="2667" spans="1:1">
      <c r="A2667" s="108"/>
    </row>
    <row r="2668" spans="1:1">
      <c r="A2668" s="108"/>
    </row>
    <row r="2669" spans="1:1">
      <c r="A2669" s="108"/>
    </row>
    <row r="2670" spans="1:1">
      <c r="A2670" s="108"/>
    </row>
    <row r="2671" spans="1:1">
      <c r="A2671" s="108"/>
    </row>
    <row r="2672" spans="1:1">
      <c r="A2672" s="108"/>
    </row>
    <row r="2673" spans="1:1">
      <c r="A2673" s="108"/>
    </row>
    <row r="2674" spans="1:1">
      <c r="A2674" s="108"/>
    </row>
    <row r="2675" spans="1:1">
      <c r="A2675" s="108"/>
    </row>
    <row r="2676" spans="1:1">
      <c r="A2676" s="108"/>
    </row>
    <row r="2677" spans="1:1">
      <c r="A2677" s="108"/>
    </row>
    <row r="2678" spans="1:1">
      <c r="A2678" s="108"/>
    </row>
    <row r="2679" spans="1:1">
      <c r="A2679" s="108"/>
    </row>
    <row r="2680" spans="1:1">
      <c r="A2680" s="108"/>
    </row>
    <row r="2681" spans="1:1">
      <c r="A2681" s="108"/>
    </row>
    <row r="2682" spans="1:1">
      <c r="A2682" s="108"/>
    </row>
    <row r="2683" spans="1:1">
      <c r="A2683" s="108"/>
    </row>
    <row r="2684" spans="1:1">
      <c r="A2684" s="108"/>
    </row>
    <row r="2685" spans="1:1">
      <c r="A2685" s="108"/>
    </row>
    <row r="2686" spans="1:1">
      <c r="A2686" s="108"/>
    </row>
    <row r="2687" spans="1:1">
      <c r="A2687" s="108"/>
    </row>
    <row r="2688" spans="1:1">
      <c r="A2688" s="108"/>
    </row>
    <row r="2689" spans="1:1">
      <c r="A2689" s="108"/>
    </row>
    <row r="2690" spans="1:1">
      <c r="A2690" s="108"/>
    </row>
    <row r="2691" spans="1:1">
      <c r="A2691" s="108"/>
    </row>
    <row r="2692" spans="1:1">
      <c r="A2692" s="108"/>
    </row>
    <row r="2693" spans="1:1">
      <c r="A2693" s="108"/>
    </row>
    <row r="2694" spans="1:1">
      <c r="A2694" s="108"/>
    </row>
    <row r="2695" spans="1:1">
      <c r="A2695" s="108"/>
    </row>
    <row r="2696" spans="1:1">
      <c r="A2696" s="108"/>
    </row>
    <row r="2697" spans="1:1">
      <c r="A2697" s="108"/>
    </row>
    <row r="2698" spans="1:1">
      <c r="A2698" s="108"/>
    </row>
    <row r="2699" spans="1:1">
      <c r="A2699" s="108"/>
    </row>
    <row r="2700" spans="1:1">
      <c r="A2700" s="108"/>
    </row>
    <row r="2701" spans="1:1">
      <c r="A2701" s="108"/>
    </row>
    <row r="2702" spans="1:1">
      <c r="A2702" s="108"/>
    </row>
    <row r="2703" spans="1:1">
      <c r="A2703" s="108"/>
    </row>
    <row r="2704" spans="1:1">
      <c r="A2704" s="108"/>
    </row>
    <row r="2705" spans="1:1">
      <c r="A2705" s="108"/>
    </row>
    <row r="2706" spans="1:1">
      <c r="A2706" s="108"/>
    </row>
    <row r="2707" spans="1:1">
      <c r="A2707" s="108"/>
    </row>
    <row r="2708" spans="1:1">
      <c r="A2708" s="108"/>
    </row>
    <row r="2709" spans="1:1">
      <c r="A2709" s="108"/>
    </row>
    <row r="2710" spans="1:1">
      <c r="A2710" s="108"/>
    </row>
    <row r="2711" spans="1:1">
      <c r="A2711" s="108"/>
    </row>
    <row r="2712" spans="1:1">
      <c r="A2712" s="108"/>
    </row>
    <row r="2713" spans="1:1">
      <c r="A2713" s="108"/>
    </row>
    <row r="2714" spans="1:1">
      <c r="A2714" s="108"/>
    </row>
    <row r="2715" spans="1:1">
      <c r="A2715" s="108"/>
    </row>
    <row r="2716" spans="1:1">
      <c r="A2716" s="108"/>
    </row>
    <row r="2717" spans="1:1">
      <c r="A2717" s="108"/>
    </row>
    <row r="2718" spans="1:1">
      <c r="A2718" s="108"/>
    </row>
    <row r="2719" spans="1:1">
      <c r="A2719" s="108"/>
    </row>
    <row r="2720" spans="1:1">
      <c r="A2720" s="108"/>
    </row>
    <row r="2721" spans="1:1">
      <c r="A2721" s="108"/>
    </row>
    <row r="2722" spans="1:1">
      <c r="A2722" s="108"/>
    </row>
    <row r="2723" spans="1:1">
      <c r="A2723" s="108"/>
    </row>
    <row r="2724" spans="1:1">
      <c r="A2724" s="108"/>
    </row>
    <row r="2725" spans="1:1">
      <c r="A2725" s="108"/>
    </row>
    <row r="2726" spans="1:1">
      <c r="A2726" s="108"/>
    </row>
    <row r="2727" spans="1:1">
      <c r="A2727" s="108"/>
    </row>
    <row r="2728" spans="1:1">
      <c r="A2728" s="108"/>
    </row>
    <row r="2729" spans="1:1">
      <c r="A2729" s="108"/>
    </row>
    <row r="2730" spans="1:1">
      <c r="A2730" s="108"/>
    </row>
    <row r="2731" spans="1:1">
      <c r="A2731" s="108"/>
    </row>
    <row r="2732" spans="1:1">
      <c r="A2732" s="108"/>
    </row>
    <row r="2733" spans="1:1">
      <c r="A2733" s="108"/>
    </row>
    <row r="2734" spans="1:1">
      <c r="A2734" s="108"/>
    </row>
    <row r="2735" spans="1:1">
      <c r="A2735" s="108"/>
    </row>
    <row r="2736" spans="1:1">
      <c r="A2736" s="108"/>
    </row>
    <row r="2737" spans="1:1">
      <c r="A2737" s="108"/>
    </row>
    <row r="2738" spans="1:1">
      <c r="A2738" s="108"/>
    </row>
    <row r="2739" spans="1:1">
      <c r="A2739" s="108"/>
    </row>
    <row r="2740" spans="1:1">
      <c r="A2740" s="108"/>
    </row>
    <row r="2741" spans="1:1">
      <c r="A2741" s="108"/>
    </row>
    <row r="2742" spans="1:1">
      <c r="A2742" s="108"/>
    </row>
    <row r="2743" spans="1:1">
      <c r="A2743" s="108"/>
    </row>
    <row r="2744" spans="1:1">
      <c r="A2744" s="108"/>
    </row>
    <row r="2745" spans="1:1">
      <c r="A2745" s="108"/>
    </row>
    <row r="2746" spans="1:1">
      <c r="A2746" s="108"/>
    </row>
    <row r="2747" spans="1:1">
      <c r="A2747" s="108"/>
    </row>
    <row r="2748" spans="1:1">
      <c r="A2748" s="108"/>
    </row>
    <row r="2749" spans="1:1">
      <c r="A2749" s="108"/>
    </row>
    <row r="2750" spans="1:1">
      <c r="A2750" s="108"/>
    </row>
    <row r="2751" spans="1:1">
      <c r="A2751" s="108"/>
    </row>
    <row r="2752" spans="1:1">
      <c r="A2752" s="108"/>
    </row>
    <row r="2753" spans="1:1">
      <c r="A2753" s="108"/>
    </row>
    <row r="2754" spans="1:1">
      <c r="A2754" s="108"/>
    </row>
    <row r="2755" spans="1:1">
      <c r="A2755" s="108"/>
    </row>
    <row r="2756" spans="1:1">
      <c r="A2756" s="108"/>
    </row>
    <row r="2757" spans="1:1">
      <c r="A2757" s="108"/>
    </row>
    <row r="2758" spans="1:1">
      <c r="A2758" s="108"/>
    </row>
    <row r="2759" spans="1:1">
      <c r="A2759" s="108"/>
    </row>
    <row r="2760" spans="1:1">
      <c r="A2760" s="108"/>
    </row>
    <row r="2761" spans="1:1">
      <c r="A2761" s="108"/>
    </row>
    <row r="2762" spans="1:1">
      <c r="A2762" s="108"/>
    </row>
    <row r="2763" spans="1:1">
      <c r="A2763" s="108"/>
    </row>
    <row r="2764" spans="1:1">
      <c r="A2764" s="108"/>
    </row>
    <row r="2765" spans="1:1">
      <c r="A2765" s="108"/>
    </row>
    <row r="2766" spans="1:1">
      <c r="A2766" s="108"/>
    </row>
    <row r="2767" spans="1:1">
      <c r="A2767" s="108"/>
    </row>
    <row r="2768" spans="1:1">
      <c r="A2768" s="108"/>
    </row>
    <row r="2769" spans="1:1">
      <c r="A2769" s="108"/>
    </row>
    <row r="2770" spans="1:1">
      <c r="A2770" s="108"/>
    </row>
    <row r="2771" spans="1:1">
      <c r="A2771" s="108"/>
    </row>
    <row r="2772" spans="1:1">
      <c r="A2772" s="108"/>
    </row>
    <row r="2773" spans="1:1">
      <c r="A2773" s="108"/>
    </row>
    <row r="2774" spans="1:1">
      <c r="A2774" s="108"/>
    </row>
    <row r="2775" spans="1:1">
      <c r="A2775" s="108"/>
    </row>
    <row r="2776" spans="1:1">
      <c r="A2776" s="108"/>
    </row>
    <row r="2777" spans="1:1">
      <c r="A2777" s="108"/>
    </row>
    <row r="2778" spans="1:1">
      <c r="A2778" s="108"/>
    </row>
    <row r="2779" spans="1:1">
      <c r="A2779" s="108"/>
    </row>
    <row r="2780" spans="1:1">
      <c r="A2780" s="108"/>
    </row>
    <row r="2781" spans="1:1">
      <c r="A2781" s="108"/>
    </row>
    <row r="2782" spans="1:1">
      <c r="A2782" s="108"/>
    </row>
    <row r="2783" spans="1:1">
      <c r="A2783" s="108"/>
    </row>
    <row r="2784" spans="1:1">
      <c r="A2784" s="108"/>
    </row>
    <row r="2785" spans="1:1">
      <c r="A2785" s="108"/>
    </row>
    <row r="2786" spans="1:1">
      <c r="A2786" s="108"/>
    </row>
    <row r="2787" spans="1:1">
      <c r="A2787" s="108"/>
    </row>
    <row r="2788" spans="1:1">
      <c r="A2788" s="108"/>
    </row>
    <row r="2789" spans="1:1">
      <c r="A2789" s="108"/>
    </row>
    <row r="2790" spans="1:1">
      <c r="A2790" s="108"/>
    </row>
    <row r="2791" spans="1:1">
      <c r="A2791" s="108"/>
    </row>
    <row r="2792" spans="1:1">
      <c r="A2792" s="108"/>
    </row>
    <row r="2793" spans="1:1">
      <c r="A2793" s="108"/>
    </row>
    <row r="2794" spans="1:1">
      <c r="A2794" s="108"/>
    </row>
    <row r="2795" spans="1:1">
      <c r="A2795" s="108"/>
    </row>
    <row r="2796" spans="1:1">
      <c r="A2796" s="108"/>
    </row>
    <row r="2797" spans="1:1">
      <c r="A2797" s="108"/>
    </row>
    <row r="2798" spans="1:1">
      <c r="A2798" s="108"/>
    </row>
    <row r="2799" spans="1:1">
      <c r="A2799" s="108"/>
    </row>
    <row r="2800" spans="1:1">
      <c r="A2800" s="108"/>
    </row>
    <row r="2801" spans="1:1">
      <c r="A2801" s="108"/>
    </row>
    <row r="2802" spans="1:1">
      <c r="A2802" s="108"/>
    </row>
    <row r="2803" spans="1:1">
      <c r="A2803" s="108"/>
    </row>
    <row r="2804" spans="1:1">
      <c r="A2804" s="108"/>
    </row>
    <row r="2805" spans="1:1">
      <c r="A2805" s="108"/>
    </row>
    <row r="2806" spans="1:1">
      <c r="A2806" s="108"/>
    </row>
    <row r="2807" spans="1:1">
      <c r="A2807" s="108"/>
    </row>
    <row r="2808" spans="1:1">
      <c r="A2808" s="108"/>
    </row>
    <row r="2809" spans="1:1">
      <c r="A2809" s="108"/>
    </row>
    <row r="2810" spans="1:1">
      <c r="A2810" s="108"/>
    </row>
    <row r="2811" spans="1:1">
      <c r="A2811" s="108"/>
    </row>
    <row r="2812" spans="1:1">
      <c r="A2812" s="108"/>
    </row>
    <row r="2813" spans="1:1">
      <c r="A2813" s="108"/>
    </row>
    <row r="2814" spans="1:1">
      <c r="A2814" s="108"/>
    </row>
    <row r="2815" spans="1:1">
      <c r="A2815" s="108"/>
    </row>
    <row r="2816" spans="1:1">
      <c r="A2816" s="108"/>
    </row>
    <row r="2817" spans="1:1">
      <c r="A2817" s="108"/>
    </row>
    <row r="2818" spans="1:1">
      <c r="A2818" s="108"/>
    </row>
    <row r="2819" spans="1:1">
      <c r="A2819" s="108"/>
    </row>
    <row r="2820" spans="1:1">
      <c r="A2820" s="108"/>
    </row>
    <row r="2821" spans="1:1">
      <c r="A2821" s="108"/>
    </row>
    <row r="2822" spans="1:1">
      <c r="A2822" s="108"/>
    </row>
    <row r="2823" spans="1:1">
      <c r="A2823" s="108"/>
    </row>
    <row r="2824" spans="1:1">
      <c r="A2824" s="108"/>
    </row>
    <row r="2825" spans="1:1">
      <c r="A2825" s="108"/>
    </row>
    <row r="2826" spans="1:1">
      <c r="A2826" s="108"/>
    </row>
    <row r="2827" spans="1:1">
      <c r="A2827" s="108"/>
    </row>
    <row r="2828" spans="1:1">
      <c r="A2828" s="108"/>
    </row>
    <row r="2829" spans="1:1">
      <c r="A2829" s="108"/>
    </row>
    <row r="2830" spans="1:1">
      <c r="A2830" s="108"/>
    </row>
    <row r="2831" spans="1:1">
      <c r="A2831" s="108"/>
    </row>
    <row r="2832" spans="1:1">
      <c r="A2832" s="108"/>
    </row>
    <row r="2833" spans="1:1">
      <c r="A2833" s="108"/>
    </row>
    <row r="2834" spans="1:1">
      <c r="A2834" s="108"/>
    </row>
    <row r="2835" spans="1:1">
      <c r="A2835" s="108"/>
    </row>
    <row r="2836" spans="1:1">
      <c r="A2836" s="108"/>
    </row>
    <row r="2837" spans="1:1">
      <c r="A2837" s="108"/>
    </row>
    <row r="2838" spans="1:1">
      <c r="A2838" s="108"/>
    </row>
    <row r="2839" spans="1:1">
      <c r="A2839" s="108"/>
    </row>
    <row r="2840" spans="1:1">
      <c r="A2840" s="108"/>
    </row>
    <row r="2841" spans="1:1">
      <c r="A2841" s="108"/>
    </row>
    <row r="2842" spans="1:1">
      <c r="A2842" s="108"/>
    </row>
    <row r="2843" spans="1:1">
      <c r="A2843" s="108"/>
    </row>
    <row r="2844" spans="1:1">
      <c r="A2844" s="108"/>
    </row>
    <row r="2845" spans="1:1">
      <c r="A2845" s="108"/>
    </row>
    <row r="2846" spans="1:1">
      <c r="A2846" s="108"/>
    </row>
    <row r="2847" spans="1:1">
      <c r="A2847" s="108"/>
    </row>
    <row r="2848" spans="1:1">
      <c r="A2848" s="108"/>
    </row>
    <row r="2849" spans="1:1">
      <c r="A2849" s="108"/>
    </row>
    <row r="2850" spans="1:1">
      <c r="A2850" s="108"/>
    </row>
    <row r="2851" spans="1:1">
      <c r="A2851" s="108"/>
    </row>
    <row r="2852" spans="1:1">
      <c r="A2852" s="108"/>
    </row>
    <row r="2853" spans="1:1">
      <c r="A2853" s="108"/>
    </row>
    <row r="2854" spans="1:1">
      <c r="A2854" s="108"/>
    </row>
    <row r="2855" spans="1:1">
      <c r="A2855" s="108"/>
    </row>
    <row r="2856" spans="1:1">
      <c r="A2856" s="108"/>
    </row>
    <row r="2857" spans="1:1">
      <c r="A2857" s="108"/>
    </row>
    <row r="2858" spans="1:1">
      <c r="A2858" s="108"/>
    </row>
    <row r="2859" spans="1:1">
      <c r="A2859" s="108"/>
    </row>
    <row r="2860" spans="1:1">
      <c r="A2860" s="108"/>
    </row>
    <row r="2861" spans="1:1">
      <c r="A2861" s="108"/>
    </row>
    <row r="2862" spans="1:1">
      <c r="A2862" s="108"/>
    </row>
    <row r="2863" spans="1:1">
      <c r="A2863" s="108"/>
    </row>
    <row r="2864" spans="1:1">
      <c r="A2864" s="108"/>
    </row>
    <row r="2865" spans="1:1">
      <c r="A2865" s="108"/>
    </row>
    <row r="2866" spans="1:1">
      <c r="A2866" s="108"/>
    </row>
    <row r="2867" spans="1:1">
      <c r="A2867" s="108"/>
    </row>
    <row r="2868" spans="1:1">
      <c r="A2868" s="108"/>
    </row>
    <row r="2869" spans="1:1">
      <c r="A2869" s="108"/>
    </row>
    <row r="2870" spans="1:1">
      <c r="A2870" s="108"/>
    </row>
    <row r="2871" spans="1:1">
      <c r="A2871" s="108"/>
    </row>
    <row r="2872" spans="1:1">
      <c r="A2872" s="108"/>
    </row>
    <row r="2873" spans="1:1">
      <c r="A2873" s="108"/>
    </row>
    <row r="2874" spans="1:1">
      <c r="A2874" s="108"/>
    </row>
    <row r="2875" spans="1:1">
      <c r="A2875" s="108"/>
    </row>
    <row r="2876" spans="1:1">
      <c r="A2876" s="108"/>
    </row>
    <row r="2877" spans="1:1">
      <c r="A2877" s="108"/>
    </row>
    <row r="2878" spans="1:1">
      <c r="A2878" s="108"/>
    </row>
    <row r="2879" spans="1:1">
      <c r="A2879" s="108"/>
    </row>
    <row r="2880" spans="1:1">
      <c r="A2880" s="108"/>
    </row>
    <row r="2881" spans="1:1">
      <c r="A2881" s="108"/>
    </row>
    <row r="2882" spans="1:1">
      <c r="A2882" s="108"/>
    </row>
    <row r="2883" spans="1:1">
      <c r="A2883" s="108"/>
    </row>
    <row r="2884" spans="1:1">
      <c r="A2884" s="108"/>
    </row>
    <row r="2885" spans="1:1">
      <c r="A2885" s="108"/>
    </row>
    <row r="2886" spans="1:1">
      <c r="A2886" s="108"/>
    </row>
    <row r="2887" spans="1:1">
      <c r="A2887" s="108"/>
    </row>
    <row r="2888" spans="1:1">
      <c r="A2888" s="108"/>
    </row>
    <row r="2889" spans="1:1">
      <c r="A2889" s="108"/>
    </row>
    <row r="2890" spans="1:1">
      <c r="A2890" s="108"/>
    </row>
    <row r="2891" spans="1:1">
      <c r="A2891" s="108"/>
    </row>
    <row r="2892" spans="1:1">
      <c r="A2892" s="108"/>
    </row>
    <row r="2893" spans="1:1">
      <c r="A2893" s="108"/>
    </row>
    <row r="2894" spans="1:1">
      <c r="A2894" s="108"/>
    </row>
    <row r="2895" spans="1:1">
      <c r="A2895" s="108"/>
    </row>
    <row r="2896" spans="1:1">
      <c r="A2896" s="108"/>
    </row>
    <row r="2897" spans="1:1">
      <c r="A2897" s="108"/>
    </row>
    <row r="2898" spans="1:1">
      <c r="A2898" s="108"/>
    </row>
    <row r="2899" spans="1:1">
      <c r="A2899" s="108"/>
    </row>
    <row r="2900" spans="1:1">
      <c r="A2900" s="108"/>
    </row>
    <row r="2901" spans="1:1">
      <c r="A2901" s="108"/>
    </row>
    <row r="2902" spans="1:1">
      <c r="A2902" s="108"/>
    </row>
    <row r="2903" spans="1:1">
      <c r="A2903" s="108"/>
    </row>
    <row r="2904" spans="1:1">
      <c r="A2904" s="108"/>
    </row>
    <row r="2905" spans="1:1">
      <c r="A2905" s="108"/>
    </row>
    <row r="2906" spans="1:1">
      <c r="A2906" s="108"/>
    </row>
    <row r="2907" spans="1:1">
      <c r="A2907" s="108"/>
    </row>
    <row r="2908" spans="1:1">
      <c r="A2908" s="108"/>
    </row>
    <row r="2909" spans="1:1">
      <c r="A2909" s="108"/>
    </row>
    <row r="2910" spans="1:1">
      <c r="A2910" s="108"/>
    </row>
    <row r="2911" spans="1:1">
      <c r="A2911" s="108"/>
    </row>
    <row r="2912" spans="1:1">
      <c r="A2912" s="108"/>
    </row>
    <row r="2913" spans="1:1">
      <c r="A2913" s="108"/>
    </row>
    <row r="2914" spans="1:1">
      <c r="A2914" s="108"/>
    </row>
    <row r="2915" spans="1:1">
      <c r="A2915" s="108"/>
    </row>
    <row r="2916" spans="1:1">
      <c r="A2916" s="108"/>
    </row>
    <row r="2917" spans="1:1">
      <c r="A2917" s="108"/>
    </row>
    <row r="2918" spans="1:1">
      <c r="A2918" s="108"/>
    </row>
    <row r="2919" spans="1:1">
      <c r="A2919" s="108"/>
    </row>
    <row r="2920" spans="1:1">
      <c r="A2920" s="108"/>
    </row>
    <row r="2921" spans="1:1">
      <c r="A2921" s="108"/>
    </row>
    <row r="2922" spans="1:1">
      <c r="A2922" s="108"/>
    </row>
    <row r="2923" spans="1:1">
      <c r="A2923" s="108"/>
    </row>
    <row r="2924" spans="1:1">
      <c r="A2924" s="108"/>
    </row>
    <row r="2925" spans="1:1">
      <c r="A2925" s="108"/>
    </row>
    <row r="2926" spans="1:1">
      <c r="A2926" s="108"/>
    </row>
    <row r="2927" spans="1:1">
      <c r="A2927" s="108"/>
    </row>
    <row r="2928" spans="1:1">
      <c r="A2928" s="108"/>
    </row>
    <row r="2929" spans="1:1">
      <c r="A2929" s="108"/>
    </row>
    <row r="2930" spans="1:1">
      <c r="A2930" s="108"/>
    </row>
    <row r="2931" spans="1:1">
      <c r="A2931" s="108"/>
    </row>
    <row r="2932" spans="1:1">
      <c r="A2932" s="108"/>
    </row>
    <row r="2933" spans="1:1">
      <c r="A2933" s="108"/>
    </row>
    <row r="2934" spans="1:1">
      <c r="A2934" s="108"/>
    </row>
    <row r="2935" spans="1:1">
      <c r="A2935" s="108"/>
    </row>
    <row r="2936" spans="1:1">
      <c r="A2936" s="108"/>
    </row>
    <row r="2937" spans="1:1">
      <c r="A2937" s="108"/>
    </row>
    <row r="2938" spans="1:1">
      <c r="A2938" s="108"/>
    </row>
    <row r="2939" spans="1:1">
      <c r="A2939" s="108"/>
    </row>
    <row r="2940" spans="1:1">
      <c r="A2940" s="108"/>
    </row>
    <row r="2941" spans="1:1">
      <c r="A2941" s="108"/>
    </row>
    <row r="2942" spans="1:1">
      <c r="A2942" s="108"/>
    </row>
    <row r="2943" spans="1:1">
      <c r="A2943" s="108"/>
    </row>
    <row r="2944" spans="1:1">
      <c r="A2944" s="108"/>
    </row>
    <row r="2945" spans="1:1">
      <c r="A2945" s="108"/>
    </row>
    <row r="2946" spans="1:1">
      <c r="A2946" s="108"/>
    </row>
    <row r="2947" spans="1:1">
      <c r="A2947" s="108"/>
    </row>
    <row r="2948" spans="1:1">
      <c r="A2948" s="108"/>
    </row>
    <row r="2949" spans="1:1">
      <c r="A2949" s="108"/>
    </row>
    <row r="2950" spans="1:1">
      <c r="A2950" s="108"/>
    </row>
    <row r="2951" spans="1:1">
      <c r="A2951" s="108"/>
    </row>
    <row r="2952" spans="1:1">
      <c r="A2952" s="108"/>
    </row>
    <row r="2953" spans="1:1">
      <c r="A2953" s="108"/>
    </row>
    <row r="2954" spans="1:1">
      <c r="A2954" s="108"/>
    </row>
    <row r="2955" spans="1:1">
      <c r="A2955" s="108"/>
    </row>
    <row r="2956" spans="1:1">
      <c r="A2956" s="108"/>
    </row>
    <row r="2957" spans="1:1">
      <c r="A2957" s="108"/>
    </row>
    <row r="2958" spans="1:1">
      <c r="A2958" s="108"/>
    </row>
    <row r="2959" spans="1:1">
      <c r="A2959" s="108"/>
    </row>
    <row r="2960" spans="1:1">
      <c r="A2960" s="108"/>
    </row>
    <row r="2961" spans="1:1">
      <c r="A2961" s="108"/>
    </row>
    <row r="2962" spans="1:1">
      <c r="A2962" s="108"/>
    </row>
    <row r="2963" spans="1:1">
      <c r="A2963" s="108"/>
    </row>
    <row r="2964" spans="1:1">
      <c r="A2964" s="108"/>
    </row>
    <row r="2965" spans="1:1">
      <c r="A2965" s="108"/>
    </row>
    <row r="2966" spans="1:1">
      <c r="A2966" s="108"/>
    </row>
    <row r="2967" spans="1:1">
      <c r="A2967" s="108"/>
    </row>
    <row r="2968" spans="1:1">
      <c r="A2968" s="108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1"/>
  <sheetViews>
    <sheetView workbookViewId="0">
      <selection activeCell="U17" sqref="U17"/>
    </sheetView>
  </sheetViews>
  <sheetFormatPr defaultRowHeight="16.5"/>
  <cols>
    <col min="1" max="1" width="12.5" style="67" bestFit="1" customWidth="1"/>
  </cols>
  <sheetData>
    <row r="1" spans="1:19">
      <c r="A1" s="83" t="s">
        <v>3539</v>
      </c>
      <c r="B1" s="83" t="s">
        <v>3521</v>
      </c>
      <c r="C1" s="83" t="s">
        <v>3522</v>
      </c>
      <c r="D1" s="83" t="s">
        <v>3523</v>
      </c>
      <c r="E1" s="83" t="s">
        <v>3524</v>
      </c>
      <c r="F1" s="83" t="s">
        <v>3525</v>
      </c>
      <c r="G1" s="83" t="s">
        <v>3526</v>
      </c>
      <c r="H1" s="83" t="s">
        <v>3527</v>
      </c>
      <c r="I1" s="83" t="s">
        <v>3528</v>
      </c>
      <c r="J1" s="83" t="s">
        <v>3529</v>
      </c>
      <c r="K1" s="83" t="s">
        <v>3530</v>
      </c>
      <c r="L1" s="83" t="s">
        <v>3531</v>
      </c>
      <c r="M1" s="83" t="s">
        <v>3532</v>
      </c>
      <c r="N1" s="83" t="s">
        <v>3533</v>
      </c>
      <c r="O1" s="83" t="s">
        <v>3534</v>
      </c>
      <c r="P1" s="83" t="s">
        <v>3535</v>
      </c>
      <c r="Q1" s="83" t="s">
        <v>3536</v>
      </c>
      <c r="R1" s="83" t="s">
        <v>3537</v>
      </c>
      <c r="S1" s="83" t="s">
        <v>3538</v>
      </c>
    </row>
    <row r="2" spans="1:19">
      <c r="A2" s="83" t="s">
        <v>3540</v>
      </c>
      <c r="B2">
        <v>232.429993</v>
      </c>
      <c r="C2">
        <v>52.779998999999997</v>
      </c>
      <c r="D2">
        <v>229.91999799999999</v>
      </c>
      <c r="E2">
        <v>141.10000600000001</v>
      </c>
      <c r="F2">
        <v>40.68</v>
      </c>
      <c r="G2">
        <v>155.33999600000001</v>
      </c>
      <c r="H2">
        <v>44.700001</v>
      </c>
      <c r="I2">
        <v>40.259998000000003</v>
      </c>
      <c r="J2">
        <v>170.61999499999999</v>
      </c>
      <c r="K2">
        <v>89.160004000000001</v>
      </c>
      <c r="L2">
        <v>71.910004000000001</v>
      </c>
      <c r="M2">
        <v>399.08999599999999</v>
      </c>
      <c r="N2">
        <v>294.02999899999998</v>
      </c>
      <c r="O2">
        <v>402.45001200000002</v>
      </c>
      <c r="P2">
        <v>114.879997</v>
      </c>
      <c r="Q2">
        <v>200.83000200000001</v>
      </c>
      <c r="R2">
        <v>28.629999000000002</v>
      </c>
      <c r="S2">
        <v>48.439999</v>
      </c>
    </row>
    <row r="3" spans="1:19">
      <c r="A3" s="83" t="s">
        <v>3541</v>
      </c>
      <c r="B3">
        <v>232.60000600000001</v>
      </c>
      <c r="C3">
        <v>52.740001999999997</v>
      </c>
      <c r="D3">
        <v>230.11000100000001</v>
      </c>
      <c r="E3">
        <v>140.740005</v>
      </c>
      <c r="F3">
        <v>40.590000000000003</v>
      </c>
      <c r="G3">
        <v>154.990005</v>
      </c>
      <c r="H3">
        <v>44.439999</v>
      </c>
      <c r="I3">
        <v>40.090000000000003</v>
      </c>
      <c r="J3">
        <v>169.66000399999999</v>
      </c>
      <c r="K3">
        <v>88.919998000000007</v>
      </c>
      <c r="L3">
        <v>72.069999999999993</v>
      </c>
      <c r="M3">
        <v>398.540009</v>
      </c>
      <c r="N3">
        <v>294.25</v>
      </c>
      <c r="O3">
        <v>400.51998900000001</v>
      </c>
      <c r="P3">
        <v>114.620003</v>
      </c>
      <c r="Q3">
        <v>200.66000399999999</v>
      </c>
      <c r="R3">
        <v>28.639999</v>
      </c>
      <c r="S3">
        <v>48.220001000000003</v>
      </c>
    </row>
    <row r="4" spans="1:19">
      <c r="A4" s="83" t="s">
        <v>3542</v>
      </c>
      <c r="B4">
        <v>234.53999300000001</v>
      </c>
      <c r="C4">
        <v>53.139999000000003</v>
      </c>
      <c r="D4">
        <v>232.029999</v>
      </c>
      <c r="E4">
        <v>141.009995</v>
      </c>
      <c r="F4">
        <v>40.709999000000003</v>
      </c>
      <c r="G4">
        <v>155.30999800000001</v>
      </c>
      <c r="H4">
        <v>44.700001</v>
      </c>
      <c r="I4">
        <v>40.229999999999997</v>
      </c>
      <c r="J4">
        <v>169.570007</v>
      </c>
      <c r="K4">
        <v>89.349997999999999</v>
      </c>
      <c r="L4">
        <v>72.330001999999993</v>
      </c>
      <c r="M4">
        <v>400.66000400000001</v>
      </c>
      <c r="N4">
        <v>296.82000699999998</v>
      </c>
      <c r="O4">
        <v>413.69000199999999</v>
      </c>
      <c r="P4">
        <v>115.16999800000001</v>
      </c>
      <c r="Q4">
        <v>201.729996</v>
      </c>
      <c r="R4">
        <v>28.9</v>
      </c>
      <c r="S4">
        <v>48.470001000000003</v>
      </c>
    </row>
    <row r="5" spans="1:19">
      <c r="A5" s="83" t="s">
        <v>3543</v>
      </c>
      <c r="B5">
        <v>230.529999</v>
      </c>
      <c r="C5">
        <v>52.459999000000003</v>
      </c>
      <c r="D5">
        <v>228.429993</v>
      </c>
      <c r="E5">
        <v>140.30999800000001</v>
      </c>
      <c r="F5">
        <v>40.360000999999997</v>
      </c>
      <c r="G5">
        <v>154.35000600000001</v>
      </c>
      <c r="H5">
        <v>44</v>
      </c>
      <c r="I5">
        <v>39.459999000000003</v>
      </c>
      <c r="J5">
        <v>168.35000600000001</v>
      </c>
      <c r="K5">
        <v>88.160004000000001</v>
      </c>
      <c r="L5">
        <v>71.930000000000007</v>
      </c>
      <c r="M5">
        <v>396.38000499999998</v>
      </c>
      <c r="N5">
        <v>291.85000600000001</v>
      </c>
      <c r="O5">
        <v>406.27999899999998</v>
      </c>
      <c r="P5">
        <v>113.650002</v>
      </c>
      <c r="Q5">
        <v>199.479996</v>
      </c>
      <c r="R5">
        <v>28.84</v>
      </c>
      <c r="S5">
        <v>47.439999</v>
      </c>
    </row>
    <row r="6" spans="1:19">
      <c r="A6" s="83" t="s">
        <v>3544</v>
      </c>
      <c r="B6">
        <v>232.14999399999999</v>
      </c>
      <c r="C6">
        <v>52.73</v>
      </c>
      <c r="D6">
        <v>229.88000500000001</v>
      </c>
      <c r="E6">
        <v>140.300003</v>
      </c>
      <c r="F6">
        <v>40.43</v>
      </c>
      <c r="G6">
        <v>154.30999800000001</v>
      </c>
      <c r="H6">
        <v>44.490001999999997</v>
      </c>
      <c r="I6">
        <v>39.659999999999997</v>
      </c>
      <c r="J6">
        <v>169.009995</v>
      </c>
      <c r="K6">
        <v>88.68</v>
      </c>
      <c r="L6">
        <v>72.050003000000004</v>
      </c>
      <c r="M6">
        <v>397.73001099999999</v>
      </c>
      <c r="N6">
        <v>293.94000199999999</v>
      </c>
      <c r="O6">
        <v>408.42999300000002</v>
      </c>
      <c r="P6">
        <v>114.360001</v>
      </c>
      <c r="Q6">
        <v>200.19000199999999</v>
      </c>
      <c r="R6">
        <v>29.129999000000002</v>
      </c>
      <c r="S6">
        <v>47.669998</v>
      </c>
    </row>
    <row r="7" spans="1:19">
      <c r="A7" s="83" t="s">
        <v>3545</v>
      </c>
      <c r="B7">
        <v>231.88999899999999</v>
      </c>
      <c r="C7">
        <v>52.470001000000003</v>
      </c>
      <c r="D7">
        <v>229.320007</v>
      </c>
      <c r="E7">
        <v>139.61000100000001</v>
      </c>
      <c r="F7">
        <v>40.360000999999997</v>
      </c>
      <c r="G7">
        <v>153.83000200000001</v>
      </c>
      <c r="H7">
        <v>44.169998</v>
      </c>
      <c r="I7">
        <v>39.419998</v>
      </c>
      <c r="J7">
        <v>169.779999</v>
      </c>
      <c r="K7">
        <v>88.220000999999996</v>
      </c>
      <c r="L7">
        <v>72.069999999999993</v>
      </c>
      <c r="M7">
        <v>396.26001000000002</v>
      </c>
      <c r="N7">
        <v>293.55999800000001</v>
      </c>
      <c r="O7">
        <v>409.82998700000002</v>
      </c>
      <c r="P7">
        <v>113.980003</v>
      </c>
      <c r="Q7">
        <v>199.520004</v>
      </c>
      <c r="R7">
        <v>29.190000999999999</v>
      </c>
      <c r="S7">
        <v>47.349997999999999</v>
      </c>
    </row>
    <row r="8" spans="1:19">
      <c r="A8" s="83" t="s">
        <v>3546</v>
      </c>
      <c r="B8">
        <v>230.08000200000001</v>
      </c>
      <c r="C8">
        <v>52.290000999999997</v>
      </c>
      <c r="D8">
        <v>227.949997</v>
      </c>
      <c r="E8">
        <v>139.449997</v>
      </c>
      <c r="F8">
        <v>40.18</v>
      </c>
      <c r="G8">
        <v>153.529999</v>
      </c>
      <c r="H8">
        <v>44.450001</v>
      </c>
      <c r="I8">
        <v>40.209999000000003</v>
      </c>
      <c r="J8">
        <v>170.759995</v>
      </c>
      <c r="K8">
        <v>88.410004000000001</v>
      </c>
      <c r="L8">
        <v>71.480002999999996</v>
      </c>
      <c r="M8">
        <v>394.73998999999998</v>
      </c>
      <c r="N8">
        <v>291.20001200000002</v>
      </c>
      <c r="O8">
        <v>409.94000199999999</v>
      </c>
      <c r="P8">
        <v>113.83000199999999</v>
      </c>
      <c r="Q8">
        <v>200</v>
      </c>
      <c r="R8">
        <v>29.360001</v>
      </c>
      <c r="S8">
        <v>48.369999</v>
      </c>
    </row>
    <row r="9" spans="1:19">
      <c r="A9" s="83" t="s">
        <v>3547</v>
      </c>
      <c r="B9">
        <v>232.30999800000001</v>
      </c>
      <c r="C9">
        <v>52.66</v>
      </c>
      <c r="D9">
        <v>229.779999</v>
      </c>
      <c r="E9">
        <v>140.16000399999999</v>
      </c>
      <c r="F9">
        <v>40.490001999999997</v>
      </c>
      <c r="G9">
        <v>154.60000600000001</v>
      </c>
      <c r="H9">
        <v>44.52</v>
      </c>
      <c r="I9">
        <v>40.389999000000003</v>
      </c>
      <c r="J9">
        <v>170.66000399999999</v>
      </c>
      <c r="K9">
        <v>88.889999000000003</v>
      </c>
      <c r="L9">
        <v>71.330001999999993</v>
      </c>
      <c r="M9">
        <v>397.80999800000001</v>
      </c>
      <c r="N9">
        <v>293.60998499999999</v>
      </c>
      <c r="O9">
        <v>413.22000100000002</v>
      </c>
      <c r="P9">
        <v>114.480003</v>
      </c>
      <c r="Q9">
        <v>200.30999800000001</v>
      </c>
      <c r="R9">
        <v>29.719999000000001</v>
      </c>
      <c r="S9">
        <v>48.540000999999997</v>
      </c>
    </row>
    <row r="10" spans="1:19">
      <c r="A10" s="83" t="s">
        <v>3548</v>
      </c>
      <c r="B10">
        <v>237.19000199999999</v>
      </c>
      <c r="C10">
        <v>53.52</v>
      </c>
      <c r="D10">
        <v>234.029999</v>
      </c>
      <c r="E10">
        <v>141.85000600000001</v>
      </c>
      <c r="F10">
        <v>41.139999000000003</v>
      </c>
      <c r="G10">
        <v>156.740005</v>
      </c>
      <c r="H10">
        <v>45.169998</v>
      </c>
      <c r="I10">
        <v>40.689999</v>
      </c>
      <c r="J10">
        <v>172.490005</v>
      </c>
      <c r="K10">
        <v>90.230002999999996</v>
      </c>
      <c r="L10">
        <v>71.879997000000003</v>
      </c>
      <c r="M10">
        <v>404.19000199999999</v>
      </c>
      <c r="N10">
        <v>299.67999300000002</v>
      </c>
      <c r="O10">
        <v>419.58999599999999</v>
      </c>
      <c r="P10">
        <v>116.269997</v>
      </c>
      <c r="Q10">
        <v>203.570007</v>
      </c>
      <c r="R10">
        <v>30.139999</v>
      </c>
      <c r="S10">
        <v>48.950001</v>
      </c>
    </row>
    <row r="11" spans="1:19">
      <c r="A11" s="83" t="s">
        <v>3549</v>
      </c>
      <c r="B11">
        <v>237.449997</v>
      </c>
      <c r="C11">
        <v>53.73</v>
      </c>
      <c r="D11">
        <v>234.41000399999999</v>
      </c>
      <c r="E11">
        <v>141.86000100000001</v>
      </c>
      <c r="F11">
        <v>41.049999</v>
      </c>
      <c r="G11">
        <v>156.41000399999999</v>
      </c>
      <c r="H11">
        <v>45.060001</v>
      </c>
      <c r="I11">
        <v>40.549999</v>
      </c>
      <c r="J11">
        <v>171.61999499999999</v>
      </c>
      <c r="K11">
        <v>90.169998000000007</v>
      </c>
      <c r="L11">
        <v>71.709998999999996</v>
      </c>
      <c r="M11">
        <v>404.47000100000002</v>
      </c>
      <c r="N11">
        <v>300.01998900000001</v>
      </c>
      <c r="O11">
        <v>414.709991</v>
      </c>
      <c r="P11">
        <v>116.220001</v>
      </c>
      <c r="Q11">
        <v>203.300003</v>
      </c>
      <c r="R11">
        <v>29.799999</v>
      </c>
      <c r="S11">
        <v>48.810001</v>
      </c>
    </row>
    <row r="12" spans="1:19">
      <c r="A12" s="83" t="s">
        <v>3550</v>
      </c>
      <c r="B12">
        <v>234.259995</v>
      </c>
      <c r="C12">
        <v>52.970001000000003</v>
      </c>
      <c r="D12">
        <v>231.36000100000001</v>
      </c>
      <c r="E12">
        <v>139.509995</v>
      </c>
      <c r="F12">
        <v>40.360000999999997</v>
      </c>
      <c r="G12">
        <v>153.729996</v>
      </c>
      <c r="H12">
        <v>44.240001999999997</v>
      </c>
      <c r="I12">
        <v>39.950001</v>
      </c>
      <c r="J12">
        <v>168.61999499999999</v>
      </c>
      <c r="K12">
        <v>88.75</v>
      </c>
      <c r="L12">
        <v>71.629997000000003</v>
      </c>
      <c r="M12">
        <v>398.26998900000001</v>
      </c>
      <c r="N12">
        <v>296.33999599999999</v>
      </c>
      <c r="O12">
        <v>410.33999599999999</v>
      </c>
      <c r="P12">
        <v>114.379997</v>
      </c>
      <c r="Q12">
        <v>200.270004</v>
      </c>
      <c r="R12">
        <v>29.43</v>
      </c>
      <c r="S12">
        <v>48.009998000000003</v>
      </c>
    </row>
    <row r="13" spans="1:19">
      <c r="A13" s="83" t="s">
        <v>3551</v>
      </c>
      <c r="B13">
        <v>235.08999600000001</v>
      </c>
      <c r="C13">
        <v>53.060001</v>
      </c>
      <c r="D13">
        <v>232.14999399999999</v>
      </c>
      <c r="E13">
        <v>139.279999</v>
      </c>
      <c r="F13">
        <v>40.419998</v>
      </c>
      <c r="G13">
        <v>153.66999799999999</v>
      </c>
      <c r="H13">
        <v>44.470001000000003</v>
      </c>
      <c r="I13">
        <v>40.159999999999997</v>
      </c>
      <c r="J13">
        <v>168.53999300000001</v>
      </c>
      <c r="K13">
        <v>88.940002000000007</v>
      </c>
      <c r="L13">
        <v>71.569999999999993</v>
      </c>
      <c r="M13">
        <v>398.92001299999998</v>
      </c>
      <c r="N13">
        <v>297.82000699999998</v>
      </c>
      <c r="O13">
        <v>421.25</v>
      </c>
      <c r="P13">
        <v>114.650002</v>
      </c>
      <c r="Q13">
        <v>200.529999</v>
      </c>
      <c r="R13">
        <v>29.59</v>
      </c>
      <c r="S13">
        <v>48.25</v>
      </c>
    </row>
    <row r="14" spans="1:19">
      <c r="A14" s="83" t="s">
        <v>3552</v>
      </c>
      <c r="B14">
        <v>230.86000100000001</v>
      </c>
      <c r="C14">
        <v>52.209999000000003</v>
      </c>
      <c r="D14">
        <v>228.08000200000001</v>
      </c>
      <c r="E14">
        <v>136.61999499999999</v>
      </c>
      <c r="F14">
        <v>39.560001</v>
      </c>
      <c r="G14">
        <v>150.41999799999999</v>
      </c>
      <c r="H14">
        <v>44.029998999999997</v>
      </c>
      <c r="I14">
        <v>39.340000000000003</v>
      </c>
      <c r="J14">
        <v>170.199997</v>
      </c>
      <c r="K14">
        <v>87.510002</v>
      </c>
      <c r="L14">
        <v>71.809997999999993</v>
      </c>
      <c r="M14">
        <v>391.55999800000001</v>
      </c>
      <c r="N14">
        <v>292.66000400000001</v>
      </c>
      <c r="O14">
        <v>412.88000499999998</v>
      </c>
      <c r="P14">
        <v>112.849998</v>
      </c>
      <c r="Q14">
        <v>196.570007</v>
      </c>
      <c r="R14">
        <v>28.940000999999999</v>
      </c>
      <c r="S14">
        <v>47.220001000000003</v>
      </c>
    </row>
    <row r="15" spans="1:19">
      <c r="A15" s="83" t="s">
        <v>3553</v>
      </c>
      <c r="B15">
        <v>226.75</v>
      </c>
      <c r="C15">
        <v>51.48</v>
      </c>
      <c r="D15">
        <v>224.13999899999999</v>
      </c>
      <c r="E15">
        <v>134.88999899999999</v>
      </c>
      <c r="F15">
        <v>38.970001000000003</v>
      </c>
      <c r="G15">
        <v>148.070007</v>
      </c>
      <c r="H15">
        <v>43.599997999999999</v>
      </c>
      <c r="I15">
        <v>39.119999</v>
      </c>
      <c r="J15">
        <v>173.86999499999999</v>
      </c>
      <c r="K15">
        <v>86.360000999999997</v>
      </c>
      <c r="L15">
        <v>72.669998000000007</v>
      </c>
      <c r="M15">
        <v>385.91000400000001</v>
      </c>
      <c r="N15">
        <v>288.54998799999998</v>
      </c>
      <c r="O15">
        <v>404.89999399999999</v>
      </c>
      <c r="P15">
        <v>111.25</v>
      </c>
      <c r="Q15">
        <v>193.259995</v>
      </c>
      <c r="R15">
        <v>28</v>
      </c>
      <c r="S15">
        <v>46.990001999999997</v>
      </c>
    </row>
    <row r="16" spans="1:19">
      <c r="A16" s="83" t="s">
        <v>3554</v>
      </c>
      <c r="B16">
        <v>228.179993</v>
      </c>
      <c r="C16">
        <v>51.650002000000001</v>
      </c>
      <c r="D16">
        <v>225.449997</v>
      </c>
      <c r="E16">
        <v>133.759995</v>
      </c>
      <c r="F16">
        <v>38.68</v>
      </c>
      <c r="G16">
        <v>146.53999300000001</v>
      </c>
      <c r="H16">
        <v>43.349997999999999</v>
      </c>
      <c r="I16">
        <v>39.080002</v>
      </c>
      <c r="J16">
        <v>177.86000100000001</v>
      </c>
      <c r="K16">
        <v>86.139999000000003</v>
      </c>
      <c r="L16">
        <v>73.25</v>
      </c>
      <c r="M16">
        <v>385.35998499999999</v>
      </c>
      <c r="N16">
        <v>290.69000199999999</v>
      </c>
      <c r="O16">
        <v>405.01998900000001</v>
      </c>
      <c r="P16">
        <v>110.93</v>
      </c>
      <c r="Q16">
        <v>192.46000699999999</v>
      </c>
      <c r="R16">
        <v>27.58</v>
      </c>
      <c r="S16">
        <v>47</v>
      </c>
    </row>
    <row r="17" spans="1:19">
      <c r="A17" s="83" t="s">
        <v>3555</v>
      </c>
      <c r="B17">
        <v>233.16000399999999</v>
      </c>
      <c r="C17">
        <v>52.540000999999997</v>
      </c>
      <c r="D17">
        <v>229.83000200000001</v>
      </c>
      <c r="E17">
        <v>135.35000600000001</v>
      </c>
      <c r="F17">
        <v>39.32</v>
      </c>
      <c r="G17">
        <v>148.69000199999999</v>
      </c>
      <c r="H17">
        <v>43.860000999999997</v>
      </c>
      <c r="I17">
        <v>39.099997999999999</v>
      </c>
      <c r="J17">
        <v>176.83000200000001</v>
      </c>
      <c r="K17">
        <v>87.330001999999993</v>
      </c>
      <c r="L17">
        <v>72.790001000000004</v>
      </c>
      <c r="M17">
        <v>391.73001099999999</v>
      </c>
      <c r="N17">
        <v>297.36999500000002</v>
      </c>
      <c r="O17">
        <v>416.85998499999999</v>
      </c>
      <c r="P17">
        <v>112.620003</v>
      </c>
      <c r="Q17">
        <v>195.88999899999999</v>
      </c>
      <c r="R17">
        <v>28.030000999999999</v>
      </c>
      <c r="S17">
        <v>47</v>
      </c>
    </row>
    <row r="18" spans="1:19">
      <c r="A18" s="83" t="s">
        <v>3556</v>
      </c>
      <c r="B18">
        <v>233.240005</v>
      </c>
      <c r="C18">
        <v>52.330002</v>
      </c>
      <c r="D18">
        <v>229.55999800000001</v>
      </c>
      <c r="E18">
        <v>133.58999600000001</v>
      </c>
      <c r="F18">
        <v>39</v>
      </c>
      <c r="G18">
        <v>146.58999600000001</v>
      </c>
      <c r="H18">
        <v>42.549999</v>
      </c>
      <c r="I18">
        <v>38.450001</v>
      </c>
      <c r="J18">
        <v>178.21000699999999</v>
      </c>
      <c r="K18">
        <v>86.120002999999997</v>
      </c>
      <c r="L18">
        <v>73.540001000000004</v>
      </c>
      <c r="M18">
        <v>389.27999899999998</v>
      </c>
      <c r="N18">
        <v>298.92999300000002</v>
      </c>
      <c r="O18">
        <v>412</v>
      </c>
      <c r="P18">
        <v>111.040001</v>
      </c>
      <c r="Q18">
        <v>194.38000500000001</v>
      </c>
      <c r="R18">
        <v>26.91</v>
      </c>
      <c r="S18">
        <v>46.200001</v>
      </c>
    </row>
    <row r="19" spans="1:19">
      <c r="A19" s="83" t="s">
        <v>3557</v>
      </c>
      <c r="B19">
        <v>238.979996</v>
      </c>
      <c r="C19">
        <v>53.299999</v>
      </c>
      <c r="D19">
        <v>234.759995</v>
      </c>
      <c r="E19">
        <v>135.020004</v>
      </c>
      <c r="F19">
        <v>39.619999</v>
      </c>
      <c r="G19">
        <v>148.33999600000001</v>
      </c>
      <c r="H19">
        <v>43.209999000000003</v>
      </c>
      <c r="I19">
        <v>38.939999</v>
      </c>
      <c r="J19">
        <v>178.570007</v>
      </c>
      <c r="K19">
        <v>87.519997000000004</v>
      </c>
      <c r="L19">
        <v>73.190002000000007</v>
      </c>
      <c r="M19">
        <v>396.10998499999999</v>
      </c>
      <c r="N19">
        <v>306.80999800000001</v>
      </c>
      <c r="O19">
        <v>428.08999599999999</v>
      </c>
      <c r="P19">
        <v>112.889999</v>
      </c>
      <c r="Q19">
        <v>197.740005</v>
      </c>
      <c r="R19">
        <v>27.27</v>
      </c>
      <c r="S19">
        <v>46.869999</v>
      </c>
    </row>
    <row r="20" spans="1:19">
      <c r="A20" s="83" t="s">
        <v>3558</v>
      </c>
      <c r="B20">
        <v>237.55999800000001</v>
      </c>
      <c r="C20">
        <v>52.889999000000003</v>
      </c>
      <c r="D20">
        <v>233.30999800000001</v>
      </c>
      <c r="E20">
        <v>132.75</v>
      </c>
      <c r="F20">
        <v>38.979999999999997</v>
      </c>
      <c r="G20">
        <v>145.64999399999999</v>
      </c>
      <c r="H20">
        <v>42.709999000000003</v>
      </c>
      <c r="I20">
        <v>38.740001999999997</v>
      </c>
      <c r="J20">
        <v>183.770004</v>
      </c>
      <c r="K20">
        <v>86.57</v>
      </c>
      <c r="L20">
        <v>73.720000999999996</v>
      </c>
      <c r="M20">
        <v>389.98998999999998</v>
      </c>
      <c r="N20">
        <v>305.35998499999999</v>
      </c>
      <c r="O20">
        <v>425.44000199999999</v>
      </c>
      <c r="P20">
        <v>111.55999799999999</v>
      </c>
      <c r="Q20">
        <v>195.19000199999999</v>
      </c>
      <c r="R20">
        <v>26.629999000000002</v>
      </c>
      <c r="S20">
        <v>46.57</v>
      </c>
    </row>
    <row r="21" spans="1:19">
      <c r="A21" s="83" t="s">
        <v>3559</v>
      </c>
      <c r="B21">
        <v>238.279999</v>
      </c>
      <c r="C21">
        <v>53.209999000000003</v>
      </c>
      <c r="D21">
        <v>234.470001</v>
      </c>
      <c r="E21">
        <v>134.60000600000001</v>
      </c>
      <c r="F21">
        <v>39.150002000000001</v>
      </c>
      <c r="G21">
        <v>147.58000200000001</v>
      </c>
      <c r="H21">
        <v>43.200001</v>
      </c>
      <c r="I21">
        <v>38.779998999999997</v>
      </c>
      <c r="J21">
        <v>183.83999600000001</v>
      </c>
      <c r="K21">
        <v>87.410004000000001</v>
      </c>
      <c r="L21">
        <v>73.400002000000001</v>
      </c>
      <c r="M21">
        <v>393.73998999999998</v>
      </c>
      <c r="N21">
        <v>305.97000100000002</v>
      </c>
      <c r="O21">
        <v>429.94000199999999</v>
      </c>
      <c r="P21">
        <v>112.779999</v>
      </c>
      <c r="Q21">
        <v>196.88999899999999</v>
      </c>
      <c r="R21">
        <v>27.110001</v>
      </c>
      <c r="S21">
        <v>46.73</v>
      </c>
    </row>
    <row r="22" spans="1:19">
      <c r="A22" s="83" t="s">
        <v>3560</v>
      </c>
      <c r="B22">
        <v>242.11999499999999</v>
      </c>
      <c r="C22">
        <v>53.98</v>
      </c>
      <c r="D22">
        <v>238.009995</v>
      </c>
      <c r="E22">
        <v>136.08999600000001</v>
      </c>
      <c r="F22">
        <v>39.630001</v>
      </c>
      <c r="G22">
        <v>149.529999</v>
      </c>
      <c r="H22">
        <v>43.759998000000003</v>
      </c>
      <c r="I22">
        <v>39.189999</v>
      </c>
      <c r="J22">
        <v>180.36999499999999</v>
      </c>
      <c r="K22">
        <v>88.57</v>
      </c>
      <c r="L22">
        <v>73.199996999999996</v>
      </c>
      <c r="M22">
        <v>398.91000400000001</v>
      </c>
      <c r="N22">
        <v>310.33999599999999</v>
      </c>
      <c r="O22">
        <v>430.790009</v>
      </c>
      <c r="P22">
        <v>114.389999</v>
      </c>
      <c r="Q22">
        <v>199.699997</v>
      </c>
      <c r="R22">
        <v>27.629999000000002</v>
      </c>
      <c r="S22">
        <v>47.189999</v>
      </c>
    </row>
    <row r="23" spans="1:19">
      <c r="A23" s="83" t="s">
        <v>3561</v>
      </c>
      <c r="B23">
        <v>238.449997</v>
      </c>
      <c r="C23">
        <v>53.23</v>
      </c>
      <c r="D23">
        <v>234.520004</v>
      </c>
      <c r="E23">
        <v>133.55999800000001</v>
      </c>
      <c r="F23">
        <v>38.840000000000003</v>
      </c>
      <c r="G23">
        <v>146.550003</v>
      </c>
      <c r="H23">
        <v>43.59</v>
      </c>
      <c r="I23">
        <v>39.310001</v>
      </c>
      <c r="J23">
        <v>183.44000199999999</v>
      </c>
      <c r="K23">
        <v>87.620002999999997</v>
      </c>
      <c r="L23">
        <v>73.849997999999999</v>
      </c>
      <c r="M23">
        <v>392.10998499999999</v>
      </c>
      <c r="N23">
        <v>306.11999500000002</v>
      </c>
      <c r="O23">
        <v>426.51001000000002</v>
      </c>
      <c r="P23">
        <v>112.910004</v>
      </c>
      <c r="Q23">
        <v>196.13000500000001</v>
      </c>
      <c r="R23">
        <v>27.030000999999999</v>
      </c>
      <c r="S23">
        <v>47.360000999999997</v>
      </c>
    </row>
    <row r="24" spans="1:19">
      <c r="A24" s="83" t="s">
        <v>3562</v>
      </c>
      <c r="B24">
        <v>240.39999399999999</v>
      </c>
      <c r="C24">
        <v>53.52</v>
      </c>
      <c r="D24">
        <v>235.83000200000001</v>
      </c>
      <c r="E24">
        <v>132.13000500000001</v>
      </c>
      <c r="F24">
        <v>38.830002</v>
      </c>
      <c r="G24">
        <v>145.199997</v>
      </c>
      <c r="H24">
        <v>43.619999</v>
      </c>
      <c r="I24">
        <v>39.790000999999997</v>
      </c>
      <c r="J24">
        <v>185.740005</v>
      </c>
      <c r="K24">
        <v>87.849997999999999</v>
      </c>
      <c r="L24">
        <v>74.019997000000004</v>
      </c>
      <c r="M24">
        <v>393.17001299999998</v>
      </c>
      <c r="N24">
        <v>309.75</v>
      </c>
      <c r="O24">
        <v>437.02999899999998</v>
      </c>
      <c r="P24">
        <v>113.089996</v>
      </c>
      <c r="Q24">
        <v>195.699997</v>
      </c>
      <c r="R24">
        <v>26.93</v>
      </c>
      <c r="S24">
        <v>47.939999</v>
      </c>
    </row>
    <row r="25" spans="1:19">
      <c r="A25" s="83" t="s">
        <v>3563</v>
      </c>
      <c r="B25">
        <v>241.050003</v>
      </c>
      <c r="C25">
        <v>53.759998000000003</v>
      </c>
      <c r="D25">
        <v>236.720001</v>
      </c>
      <c r="E25">
        <v>133.270004</v>
      </c>
      <c r="F25">
        <v>39.139999000000003</v>
      </c>
      <c r="G25">
        <v>146.38000500000001</v>
      </c>
      <c r="H25">
        <v>43.470001000000003</v>
      </c>
      <c r="I25">
        <v>39.709999000000003</v>
      </c>
      <c r="J25">
        <v>183.64999399999999</v>
      </c>
      <c r="K25">
        <v>88.059997999999993</v>
      </c>
      <c r="L25">
        <v>74.169998000000007</v>
      </c>
      <c r="M25">
        <v>395.75</v>
      </c>
      <c r="N25">
        <v>310.89001500000001</v>
      </c>
      <c r="O25">
        <v>429.45001200000002</v>
      </c>
      <c r="P25">
        <v>113.41999800000001</v>
      </c>
      <c r="Q25">
        <v>196.929993</v>
      </c>
      <c r="R25">
        <v>27.02</v>
      </c>
      <c r="S25">
        <v>47.849997999999999</v>
      </c>
    </row>
    <row r="26" spans="1:19">
      <c r="A26" s="83" t="s">
        <v>3564</v>
      </c>
      <c r="B26">
        <v>239.94000199999999</v>
      </c>
      <c r="C26">
        <v>53.68</v>
      </c>
      <c r="D26">
        <v>235.970001</v>
      </c>
      <c r="E26">
        <v>134.429993</v>
      </c>
      <c r="F26">
        <v>39.340000000000003</v>
      </c>
      <c r="G26">
        <v>147.55999800000001</v>
      </c>
      <c r="H26">
        <v>43.849997999999999</v>
      </c>
      <c r="I26">
        <v>39.520000000000003</v>
      </c>
      <c r="J26">
        <v>181.949997</v>
      </c>
      <c r="K26">
        <v>88.370002999999997</v>
      </c>
      <c r="L26">
        <v>73.400002000000001</v>
      </c>
      <c r="M26">
        <v>396.48998999999998</v>
      </c>
      <c r="N26">
        <v>308.76001000000002</v>
      </c>
      <c r="O26">
        <v>424.41000400000001</v>
      </c>
      <c r="P26">
        <v>113.959999</v>
      </c>
      <c r="Q26">
        <v>197.429993</v>
      </c>
      <c r="R26">
        <v>27.299999</v>
      </c>
      <c r="S26">
        <v>47.610000999999997</v>
      </c>
    </row>
    <row r="27" spans="1:19">
      <c r="A27" s="83" t="s">
        <v>3565</v>
      </c>
      <c r="B27">
        <v>238.94000199999999</v>
      </c>
      <c r="C27">
        <v>53.52</v>
      </c>
      <c r="D27">
        <v>235.10000600000001</v>
      </c>
      <c r="E27">
        <v>134.520004</v>
      </c>
      <c r="F27">
        <v>39.349997999999999</v>
      </c>
      <c r="G27">
        <v>147.720001</v>
      </c>
      <c r="H27">
        <v>43.91</v>
      </c>
      <c r="I27">
        <v>39.990001999999997</v>
      </c>
      <c r="J27">
        <v>183.44000199999999</v>
      </c>
      <c r="K27">
        <v>88.449996999999996</v>
      </c>
      <c r="L27">
        <v>73.269997000000004</v>
      </c>
      <c r="M27">
        <v>395.60000600000001</v>
      </c>
      <c r="N27">
        <v>307.11999500000002</v>
      </c>
      <c r="O27">
        <v>421.23001099999999</v>
      </c>
      <c r="P27">
        <v>113.870003</v>
      </c>
      <c r="Q27">
        <v>197.14999399999999</v>
      </c>
      <c r="R27">
        <v>27.49</v>
      </c>
      <c r="S27">
        <v>48.209999000000003</v>
      </c>
    </row>
    <row r="28" spans="1:19">
      <c r="A28" s="83" t="s">
        <v>3566</v>
      </c>
      <c r="B28">
        <v>243.070007</v>
      </c>
      <c r="C28">
        <v>54.220001000000003</v>
      </c>
      <c r="D28">
        <v>238.699997</v>
      </c>
      <c r="E28">
        <v>136.11999499999999</v>
      </c>
      <c r="F28">
        <v>39.959999000000003</v>
      </c>
      <c r="G28">
        <v>149.729996</v>
      </c>
      <c r="H28">
        <v>44.41</v>
      </c>
      <c r="I28">
        <v>40.130001</v>
      </c>
      <c r="J28">
        <v>182.529999</v>
      </c>
      <c r="K28">
        <v>89.529999000000004</v>
      </c>
      <c r="L28">
        <v>73.349997999999999</v>
      </c>
      <c r="M28">
        <v>401.35000600000001</v>
      </c>
      <c r="N28">
        <v>312.72000100000002</v>
      </c>
      <c r="O28">
        <v>434.76998900000001</v>
      </c>
      <c r="P28">
        <v>115.410004</v>
      </c>
      <c r="Q28">
        <v>199.990005</v>
      </c>
      <c r="R28">
        <v>27.860001</v>
      </c>
      <c r="S28">
        <v>48.349997999999999</v>
      </c>
    </row>
    <row r="29" spans="1:19">
      <c r="A29" s="83" t="s">
        <v>3567</v>
      </c>
      <c r="B29">
        <v>245.020004</v>
      </c>
      <c r="C29">
        <v>54.549999</v>
      </c>
      <c r="D29">
        <v>240.44000199999999</v>
      </c>
      <c r="E29">
        <v>136.63000500000001</v>
      </c>
      <c r="F29">
        <v>40.169998</v>
      </c>
      <c r="G29">
        <v>150.39999399999999</v>
      </c>
      <c r="H29">
        <v>44.959999000000003</v>
      </c>
      <c r="I29">
        <v>40.520000000000003</v>
      </c>
      <c r="J29">
        <v>184.179993</v>
      </c>
      <c r="K29">
        <v>90.260002</v>
      </c>
      <c r="L29">
        <v>73.449996999999996</v>
      </c>
      <c r="M29">
        <v>403.70001200000002</v>
      </c>
      <c r="N29">
        <v>315.67999300000002</v>
      </c>
      <c r="O29">
        <v>441.92999300000002</v>
      </c>
      <c r="P29">
        <v>116.25</v>
      </c>
      <c r="Q29">
        <v>201.070007</v>
      </c>
      <c r="R29">
        <v>27.92</v>
      </c>
      <c r="S29">
        <v>48.860000999999997</v>
      </c>
    </row>
    <row r="30" spans="1:19">
      <c r="A30" s="83" t="s">
        <v>3568</v>
      </c>
      <c r="B30">
        <v>249.44000199999999</v>
      </c>
      <c r="C30">
        <v>55.360000999999997</v>
      </c>
      <c r="D30">
        <v>244.33000200000001</v>
      </c>
      <c r="E30">
        <v>138.11000100000001</v>
      </c>
      <c r="F30">
        <v>40.720001000000003</v>
      </c>
      <c r="G30">
        <v>152.259995</v>
      </c>
      <c r="H30">
        <v>45.169998</v>
      </c>
      <c r="I30">
        <v>40.400002000000001</v>
      </c>
      <c r="J30">
        <v>183.220001</v>
      </c>
      <c r="K30">
        <v>91.160004000000001</v>
      </c>
      <c r="L30">
        <v>73.830001999999993</v>
      </c>
      <c r="M30">
        <v>409.39001500000001</v>
      </c>
      <c r="N30">
        <v>320.92999300000002</v>
      </c>
      <c r="O30">
        <v>444.67001299999998</v>
      </c>
      <c r="P30">
        <v>117.66999800000001</v>
      </c>
      <c r="Q30">
        <v>204.10000600000001</v>
      </c>
      <c r="R30">
        <v>28.35</v>
      </c>
      <c r="S30">
        <v>48.790000999999997</v>
      </c>
    </row>
    <row r="31" spans="1:19">
      <c r="A31" s="83" t="s">
        <v>3569</v>
      </c>
      <c r="B31">
        <v>249.21000699999999</v>
      </c>
      <c r="C31">
        <v>55.73</v>
      </c>
      <c r="D31">
        <v>244.66000399999999</v>
      </c>
      <c r="E31">
        <v>139.229996</v>
      </c>
      <c r="F31">
        <v>40.740001999999997</v>
      </c>
      <c r="G31">
        <v>153.08999600000001</v>
      </c>
      <c r="H31">
        <v>45.540000999999997</v>
      </c>
      <c r="I31">
        <v>40.57</v>
      </c>
      <c r="J31">
        <v>184.53999300000001</v>
      </c>
      <c r="K31">
        <v>91.690002000000007</v>
      </c>
      <c r="L31">
        <v>73.959998999999996</v>
      </c>
      <c r="M31">
        <v>410.95001200000002</v>
      </c>
      <c r="N31">
        <v>320.14999399999999</v>
      </c>
      <c r="O31">
        <v>440.82998700000002</v>
      </c>
      <c r="P31">
        <v>118.220001</v>
      </c>
      <c r="Q31">
        <v>204.63999899999999</v>
      </c>
      <c r="R31">
        <v>28.299999</v>
      </c>
      <c r="S31">
        <v>48.93</v>
      </c>
    </row>
    <row r="32" spans="1:19">
      <c r="A32" s="83" t="s">
        <v>3570</v>
      </c>
      <c r="B32">
        <v>248.470001</v>
      </c>
      <c r="C32">
        <v>55.439999</v>
      </c>
      <c r="D32">
        <v>243.69000199999999</v>
      </c>
      <c r="E32">
        <v>138.03999300000001</v>
      </c>
      <c r="F32">
        <v>40.490001999999997</v>
      </c>
      <c r="G32">
        <v>151.86000100000001</v>
      </c>
      <c r="H32">
        <v>45.529998999999997</v>
      </c>
      <c r="I32">
        <v>40.610000999999997</v>
      </c>
      <c r="J32">
        <v>187.979996</v>
      </c>
      <c r="K32">
        <v>91.370002999999997</v>
      </c>
      <c r="L32">
        <v>74.260002</v>
      </c>
      <c r="M32">
        <v>408.67001299999998</v>
      </c>
      <c r="N32">
        <v>319.07000699999998</v>
      </c>
      <c r="O32">
        <v>432.60998499999999</v>
      </c>
      <c r="P32">
        <v>117.769997</v>
      </c>
      <c r="Q32">
        <v>203.270004</v>
      </c>
      <c r="R32">
        <v>27.24</v>
      </c>
      <c r="S32">
        <v>48.950001</v>
      </c>
    </row>
    <row r="33" spans="1:19">
      <c r="A33" s="83" t="s">
        <v>3571</v>
      </c>
      <c r="B33">
        <v>245.80999800000001</v>
      </c>
      <c r="C33">
        <v>55.279998999999997</v>
      </c>
      <c r="D33">
        <v>241.490005</v>
      </c>
      <c r="E33">
        <v>138.83000200000001</v>
      </c>
      <c r="F33">
        <v>40.389999000000003</v>
      </c>
      <c r="G33">
        <v>152.279999</v>
      </c>
      <c r="H33">
        <v>45.18</v>
      </c>
      <c r="I33">
        <v>40.25</v>
      </c>
      <c r="J33">
        <v>187.83000200000001</v>
      </c>
      <c r="K33">
        <v>90.900002000000001</v>
      </c>
      <c r="L33">
        <v>74.459998999999996</v>
      </c>
      <c r="M33">
        <v>407.60000600000001</v>
      </c>
      <c r="N33">
        <v>315.92001299999998</v>
      </c>
      <c r="O33">
        <v>425.10998499999999</v>
      </c>
      <c r="P33">
        <v>117.260002</v>
      </c>
      <c r="Q33">
        <v>202.529999</v>
      </c>
      <c r="R33">
        <v>26.780000999999999</v>
      </c>
      <c r="S33">
        <v>48.549999</v>
      </c>
    </row>
    <row r="34" spans="1:19">
      <c r="A34" s="83" t="s">
        <v>3572</v>
      </c>
      <c r="B34">
        <v>247.35000600000001</v>
      </c>
      <c r="C34">
        <v>55.540000999999997</v>
      </c>
      <c r="D34">
        <v>242.94000199999999</v>
      </c>
      <c r="E34">
        <v>138.949997</v>
      </c>
      <c r="F34">
        <v>40.529998999999997</v>
      </c>
      <c r="G34">
        <v>152.44000199999999</v>
      </c>
      <c r="H34">
        <v>45.330002</v>
      </c>
      <c r="I34">
        <v>40.490001999999997</v>
      </c>
      <c r="J34">
        <v>186.490005</v>
      </c>
      <c r="K34">
        <v>91.260002</v>
      </c>
      <c r="L34">
        <v>74.440002000000007</v>
      </c>
      <c r="M34">
        <v>409.19000199999999</v>
      </c>
      <c r="N34">
        <v>318.04998799999998</v>
      </c>
      <c r="O34">
        <v>422.92001299999998</v>
      </c>
      <c r="P34">
        <v>117.68</v>
      </c>
      <c r="Q34">
        <v>203.199997</v>
      </c>
      <c r="R34">
        <v>26.73</v>
      </c>
      <c r="S34">
        <v>48.759998000000003</v>
      </c>
    </row>
    <row r="35" spans="1:19">
      <c r="A35" s="83" t="s">
        <v>3573</v>
      </c>
      <c r="B35">
        <v>247.10000600000001</v>
      </c>
      <c r="C35">
        <v>55.5</v>
      </c>
      <c r="D35">
        <v>242.979996</v>
      </c>
      <c r="E35">
        <v>139.38999899999999</v>
      </c>
      <c r="F35">
        <v>40.639999000000003</v>
      </c>
      <c r="G35">
        <v>152.979996</v>
      </c>
      <c r="H35">
        <v>45.369999</v>
      </c>
      <c r="I35">
        <v>40.400002000000001</v>
      </c>
      <c r="J35">
        <v>185.11000100000001</v>
      </c>
      <c r="K35">
        <v>91.32</v>
      </c>
      <c r="L35">
        <v>73.940002000000007</v>
      </c>
      <c r="M35">
        <v>409.60998499999999</v>
      </c>
      <c r="N35">
        <v>317.86999500000002</v>
      </c>
      <c r="O35">
        <v>430.39001500000001</v>
      </c>
      <c r="P35">
        <v>117.790001</v>
      </c>
      <c r="Q35">
        <v>203.66000399999999</v>
      </c>
      <c r="R35">
        <v>27.1</v>
      </c>
      <c r="S35">
        <v>48.860000999999997</v>
      </c>
    </row>
    <row r="36" spans="1:19">
      <c r="A36" s="83" t="s">
        <v>3574</v>
      </c>
      <c r="B36">
        <v>246.10000600000001</v>
      </c>
      <c r="C36">
        <v>55.43</v>
      </c>
      <c r="D36">
        <v>242.13999899999999</v>
      </c>
      <c r="E36">
        <v>140.009995</v>
      </c>
      <c r="F36">
        <v>40.720001000000003</v>
      </c>
      <c r="G36">
        <v>153.66000399999999</v>
      </c>
      <c r="H36">
        <v>45.57</v>
      </c>
      <c r="I36">
        <v>40.700001</v>
      </c>
      <c r="J36">
        <v>186.279999</v>
      </c>
      <c r="K36">
        <v>91.5</v>
      </c>
      <c r="L36">
        <v>73.970000999999996</v>
      </c>
      <c r="M36">
        <v>409.72000100000002</v>
      </c>
      <c r="N36">
        <v>315.82998700000002</v>
      </c>
      <c r="O36">
        <v>428.13000499999998</v>
      </c>
      <c r="P36">
        <v>117.94000200000001</v>
      </c>
      <c r="Q36">
        <v>203.86999499999999</v>
      </c>
      <c r="R36">
        <v>27.32</v>
      </c>
      <c r="S36">
        <v>49.200001</v>
      </c>
    </row>
    <row r="37" spans="1:19">
      <c r="A37" s="83" t="s">
        <v>3575</v>
      </c>
      <c r="B37">
        <v>244.58999600000001</v>
      </c>
      <c r="C37">
        <v>55.209999000000003</v>
      </c>
      <c r="D37">
        <v>240.740005</v>
      </c>
      <c r="E37">
        <v>139.779999</v>
      </c>
      <c r="F37">
        <v>40.549999</v>
      </c>
      <c r="G37">
        <v>153.220001</v>
      </c>
      <c r="H37">
        <v>45.830002</v>
      </c>
      <c r="I37">
        <v>40.389999000000003</v>
      </c>
      <c r="J37">
        <v>187.19000199999999</v>
      </c>
      <c r="K37">
        <v>91.349997999999999</v>
      </c>
      <c r="L37">
        <v>74.050003000000004</v>
      </c>
      <c r="M37">
        <v>408.04998799999998</v>
      </c>
      <c r="N37">
        <v>313.040009</v>
      </c>
      <c r="O37">
        <v>420.29998799999998</v>
      </c>
      <c r="P37">
        <v>117.839996</v>
      </c>
      <c r="Q37">
        <v>203.009995</v>
      </c>
      <c r="R37">
        <v>27.42</v>
      </c>
      <c r="S37">
        <v>48.889999000000003</v>
      </c>
    </row>
    <row r="38" spans="1:19">
      <c r="A38" s="83" t="s">
        <v>3576</v>
      </c>
      <c r="B38">
        <v>249.529999</v>
      </c>
      <c r="C38">
        <v>56.080002</v>
      </c>
      <c r="D38">
        <v>245.05999800000001</v>
      </c>
      <c r="E38">
        <v>140.63000500000001</v>
      </c>
      <c r="F38">
        <v>40.950001</v>
      </c>
      <c r="G38">
        <v>154.46000699999999</v>
      </c>
      <c r="H38">
        <v>46.5</v>
      </c>
      <c r="I38">
        <v>40.880001</v>
      </c>
      <c r="J38">
        <v>189.720001</v>
      </c>
      <c r="K38">
        <v>92.57</v>
      </c>
      <c r="L38">
        <v>74.010002</v>
      </c>
      <c r="M38">
        <v>413.47000100000002</v>
      </c>
      <c r="N38">
        <v>319.17001299999998</v>
      </c>
      <c r="O38">
        <v>423.76001000000002</v>
      </c>
      <c r="P38">
        <v>119.41999800000001</v>
      </c>
      <c r="Q38">
        <v>205.64999399999999</v>
      </c>
      <c r="R38">
        <v>27.51</v>
      </c>
      <c r="S38">
        <v>49.580002</v>
      </c>
    </row>
    <row r="39" spans="1:19">
      <c r="A39" s="83" t="s">
        <v>3577</v>
      </c>
      <c r="B39">
        <v>248.88000500000001</v>
      </c>
      <c r="C39">
        <v>55.93</v>
      </c>
      <c r="D39">
        <v>244.25</v>
      </c>
      <c r="E39">
        <v>140.41999799999999</v>
      </c>
      <c r="F39">
        <v>40.889999000000003</v>
      </c>
      <c r="G39">
        <v>154.30999800000001</v>
      </c>
      <c r="H39">
        <v>46.27</v>
      </c>
      <c r="I39">
        <v>40.659999999999997</v>
      </c>
      <c r="J39">
        <v>186.36000100000001</v>
      </c>
      <c r="K39">
        <v>92.300003000000004</v>
      </c>
      <c r="L39">
        <v>73.680000000000007</v>
      </c>
      <c r="M39">
        <v>412.459991</v>
      </c>
      <c r="N39">
        <v>318.57000699999998</v>
      </c>
      <c r="O39">
        <v>423.10000600000001</v>
      </c>
      <c r="P39">
        <v>119.139999</v>
      </c>
      <c r="Q39">
        <v>205.08000200000001</v>
      </c>
      <c r="R39">
        <v>27.440000999999999</v>
      </c>
      <c r="S39">
        <v>49.279998999999997</v>
      </c>
    </row>
    <row r="40" spans="1:19">
      <c r="A40" s="83" t="s">
        <v>3578</v>
      </c>
      <c r="B40">
        <v>249.33000200000001</v>
      </c>
      <c r="C40">
        <v>55.91</v>
      </c>
      <c r="D40">
        <v>244.720001</v>
      </c>
      <c r="E40">
        <v>141.13999899999999</v>
      </c>
      <c r="F40">
        <v>41.209999000000003</v>
      </c>
      <c r="G40">
        <v>155.050003</v>
      </c>
      <c r="H40">
        <v>46.23</v>
      </c>
      <c r="I40">
        <v>40.880001</v>
      </c>
      <c r="J40">
        <v>185.529999</v>
      </c>
      <c r="K40">
        <v>92.470000999999996</v>
      </c>
      <c r="L40">
        <v>73.279999000000004</v>
      </c>
      <c r="M40">
        <v>413.94000199999999</v>
      </c>
      <c r="N40">
        <v>318.83999599999999</v>
      </c>
      <c r="O40">
        <v>423.10000600000001</v>
      </c>
      <c r="P40">
        <v>119.30999799999999</v>
      </c>
      <c r="Q40">
        <v>205.89999399999999</v>
      </c>
      <c r="R40">
        <v>27.67</v>
      </c>
      <c r="S40">
        <v>49.5</v>
      </c>
    </row>
    <row r="41" spans="1:19">
      <c r="A41" s="83" t="s">
        <v>3579</v>
      </c>
      <c r="B41">
        <v>249.58000200000001</v>
      </c>
      <c r="C41">
        <v>55.959999000000003</v>
      </c>
      <c r="D41">
        <v>244.96000699999999</v>
      </c>
      <c r="E41">
        <v>141.220001</v>
      </c>
      <c r="F41">
        <v>41.240001999999997</v>
      </c>
      <c r="G41">
        <v>155.11000100000001</v>
      </c>
      <c r="H41">
        <v>46.41</v>
      </c>
      <c r="I41">
        <v>40.799999</v>
      </c>
      <c r="J41">
        <v>186.25</v>
      </c>
      <c r="K41">
        <v>92.639999000000003</v>
      </c>
      <c r="L41">
        <v>73.389999000000003</v>
      </c>
      <c r="M41">
        <v>414.209991</v>
      </c>
      <c r="N41">
        <v>318.85998499999999</v>
      </c>
      <c r="O41">
        <v>424.92999300000002</v>
      </c>
      <c r="P41">
        <v>119.620003</v>
      </c>
      <c r="Q41">
        <v>206</v>
      </c>
      <c r="R41">
        <v>27.76</v>
      </c>
      <c r="S41">
        <v>49.41</v>
      </c>
    </row>
    <row r="42" spans="1:19">
      <c r="A42" s="83" t="s">
        <v>3580</v>
      </c>
      <c r="B42">
        <v>249.779999</v>
      </c>
      <c r="C42">
        <v>55.950001</v>
      </c>
      <c r="D42">
        <v>245.16000399999999</v>
      </c>
      <c r="E42">
        <v>141.05999800000001</v>
      </c>
      <c r="F42">
        <v>41.259998000000003</v>
      </c>
      <c r="G42">
        <v>155.10000600000001</v>
      </c>
      <c r="H42">
        <v>46.23</v>
      </c>
      <c r="I42">
        <v>40.380001</v>
      </c>
      <c r="J42">
        <v>185.36000100000001</v>
      </c>
      <c r="K42">
        <v>92.449996999999996</v>
      </c>
      <c r="L42">
        <v>73.290001000000004</v>
      </c>
      <c r="M42">
        <v>414.14001500000001</v>
      </c>
      <c r="N42">
        <v>318.709991</v>
      </c>
      <c r="O42">
        <v>420.27999899999998</v>
      </c>
      <c r="P42">
        <v>119.44000200000001</v>
      </c>
      <c r="Q42">
        <v>206.10000600000001</v>
      </c>
      <c r="R42">
        <v>27.66</v>
      </c>
      <c r="S42">
        <v>48.91</v>
      </c>
    </row>
    <row r="43" spans="1:19">
      <c r="A43" s="83" t="s">
        <v>3581</v>
      </c>
      <c r="B43">
        <v>248.199997</v>
      </c>
      <c r="C43">
        <v>55.66</v>
      </c>
      <c r="D43">
        <v>243.86999499999999</v>
      </c>
      <c r="E43">
        <v>140.25</v>
      </c>
      <c r="F43">
        <v>40.970001000000003</v>
      </c>
      <c r="G43">
        <v>154.03999300000001</v>
      </c>
      <c r="H43">
        <v>46.25</v>
      </c>
      <c r="I43">
        <v>40.330002</v>
      </c>
      <c r="J43">
        <v>186.08999600000001</v>
      </c>
      <c r="K43">
        <v>92.110000999999997</v>
      </c>
      <c r="L43">
        <v>73.610000999999997</v>
      </c>
      <c r="M43">
        <v>411.88000499999998</v>
      </c>
      <c r="N43">
        <v>316.27999899999998</v>
      </c>
      <c r="O43">
        <v>419.89001500000001</v>
      </c>
      <c r="P43">
        <v>118.970001</v>
      </c>
      <c r="Q43">
        <v>204.820007</v>
      </c>
      <c r="R43">
        <v>27.719999000000001</v>
      </c>
      <c r="S43">
        <v>48.82</v>
      </c>
    </row>
    <row r="44" spans="1:19">
      <c r="A44" s="83" t="s">
        <v>3582</v>
      </c>
      <c r="B44">
        <v>248.529999</v>
      </c>
      <c r="C44">
        <v>55.68</v>
      </c>
      <c r="D44">
        <v>244.05999800000001</v>
      </c>
      <c r="E44">
        <v>140.300003</v>
      </c>
      <c r="F44">
        <v>41.049999</v>
      </c>
      <c r="G44">
        <v>154.13000500000001</v>
      </c>
      <c r="H44">
        <v>46.400002000000001</v>
      </c>
      <c r="I44">
        <v>39.950001</v>
      </c>
      <c r="J44">
        <v>184.25</v>
      </c>
      <c r="K44">
        <v>92.169998000000007</v>
      </c>
      <c r="L44">
        <v>73.480002999999996</v>
      </c>
      <c r="M44">
        <v>412.20001200000002</v>
      </c>
      <c r="N44">
        <v>316.60998499999999</v>
      </c>
      <c r="O44">
        <v>416.80999800000001</v>
      </c>
      <c r="P44">
        <v>119.220001</v>
      </c>
      <c r="Q44">
        <v>205</v>
      </c>
      <c r="R44">
        <v>27.58</v>
      </c>
      <c r="S44">
        <v>48.360000999999997</v>
      </c>
    </row>
    <row r="45" spans="1:19">
      <c r="A45" s="83" t="s">
        <v>3583</v>
      </c>
      <c r="B45">
        <v>248.21000699999999</v>
      </c>
      <c r="C45">
        <v>55.75</v>
      </c>
      <c r="D45">
        <v>243.86999499999999</v>
      </c>
      <c r="E45">
        <v>140.720001</v>
      </c>
      <c r="F45">
        <v>41.060001</v>
      </c>
      <c r="G45">
        <v>154.44000199999999</v>
      </c>
      <c r="H45">
        <v>46.490001999999997</v>
      </c>
      <c r="I45">
        <v>39.900002000000001</v>
      </c>
      <c r="J45">
        <v>184.80999800000001</v>
      </c>
      <c r="K45">
        <v>92.209998999999996</v>
      </c>
      <c r="L45">
        <v>73.769997000000004</v>
      </c>
      <c r="M45">
        <v>412.63000499999998</v>
      </c>
      <c r="N45">
        <v>315.95001200000002</v>
      </c>
      <c r="O45">
        <v>414.94000199999999</v>
      </c>
      <c r="P45">
        <v>119.360001</v>
      </c>
      <c r="Q45">
        <v>205.08000200000001</v>
      </c>
      <c r="R45">
        <v>27.709999</v>
      </c>
      <c r="S45">
        <v>48.279998999999997</v>
      </c>
    </row>
    <row r="46" spans="1:19">
      <c r="A46" s="83" t="s">
        <v>3584</v>
      </c>
      <c r="B46">
        <v>243.05999800000001</v>
      </c>
      <c r="C46">
        <v>54.93</v>
      </c>
      <c r="D46">
        <v>239.30999800000001</v>
      </c>
      <c r="E46">
        <v>139.16999799999999</v>
      </c>
      <c r="F46">
        <v>40.389999000000003</v>
      </c>
      <c r="G46">
        <v>152.259995</v>
      </c>
      <c r="H46">
        <v>45.759998000000003</v>
      </c>
      <c r="I46">
        <v>39.220001000000003</v>
      </c>
      <c r="J46">
        <v>185.75</v>
      </c>
      <c r="K46">
        <v>90.730002999999996</v>
      </c>
      <c r="L46">
        <v>74.25</v>
      </c>
      <c r="M46">
        <v>406.07998700000002</v>
      </c>
      <c r="N46">
        <v>309.98998999999998</v>
      </c>
      <c r="O46">
        <v>401</v>
      </c>
      <c r="P46">
        <v>117.489998</v>
      </c>
      <c r="Q46">
        <v>201.66000399999999</v>
      </c>
      <c r="R46">
        <v>27.25</v>
      </c>
      <c r="S46">
        <v>47.349997999999999</v>
      </c>
    </row>
    <row r="47" spans="1:19">
      <c r="A47" s="83" t="s">
        <v>3585</v>
      </c>
      <c r="B47">
        <v>244.25</v>
      </c>
      <c r="C47">
        <v>54.759998000000003</v>
      </c>
      <c r="D47">
        <v>240.11999499999999</v>
      </c>
      <c r="E47">
        <v>137.38000500000001</v>
      </c>
      <c r="F47">
        <v>40.169998</v>
      </c>
      <c r="G47">
        <v>150.509995</v>
      </c>
      <c r="H47">
        <v>45.77</v>
      </c>
      <c r="I47">
        <v>39.490001999999997</v>
      </c>
      <c r="J47">
        <v>184.740005</v>
      </c>
      <c r="K47">
        <v>90.5</v>
      </c>
      <c r="L47">
        <v>73.989998</v>
      </c>
      <c r="M47">
        <v>404.35998499999999</v>
      </c>
      <c r="N47">
        <v>311.86999500000002</v>
      </c>
      <c r="O47">
        <v>403.14001500000001</v>
      </c>
      <c r="P47">
        <v>117.110001</v>
      </c>
      <c r="Q47">
        <v>200.75</v>
      </c>
      <c r="R47">
        <v>26.799999</v>
      </c>
      <c r="S47">
        <v>47.689999</v>
      </c>
    </row>
    <row r="48" spans="1:19">
      <c r="A48" s="83" t="s">
        <v>3586</v>
      </c>
      <c r="B48">
        <v>250.10000600000001</v>
      </c>
      <c r="C48">
        <v>55.700001</v>
      </c>
      <c r="D48">
        <v>245.009995</v>
      </c>
      <c r="E48">
        <v>139.33000200000001</v>
      </c>
      <c r="F48">
        <v>41.07</v>
      </c>
      <c r="G48">
        <v>153.16000399999999</v>
      </c>
      <c r="H48">
        <v>46.349997999999999</v>
      </c>
      <c r="I48">
        <v>40</v>
      </c>
      <c r="J48">
        <v>184.75</v>
      </c>
      <c r="K48">
        <v>92.050003000000004</v>
      </c>
      <c r="L48">
        <v>73.669998000000007</v>
      </c>
      <c r="M48">
        <v>412.41000400000001</v>
      </c>
      <c r="N48">
        <v>320.35000600000001</v>
      </c>
      <c r="O48">
        <v>404.83999599999999</v>
      </c>
      <c r="P48">
        <v>119.18</v>
      </c>
      <c r="Q48">
        <v>204.520004</v>
      </c>
      <c r="R48">
        <v>27.440000999999999</v>
      </c>
      <c r="S48">
        <v>48.34</v>
      </c>
    </row>
    <row r="49" spans="1:19">
      <c r="A49" s="83" t="s">
        <v>3587</v>
      </c>
      <c r="B49">
        <v>252.029999</v>
      </c>
      <c r="C49">
        <v>56.150002000000001</v>
      </c>
      <c r="D49">
        <v>246.83000200000001</v>
      </c>
      <c r="E49">
        <v>140.55999800000001</v>
      </c>
      <c r="F49">
        <v>41.43</v>
      </c>
      <c r="G49">
        <v>154.63000500000001</v>
      </c>
      <c r="H49">
        <v>46.360000999999997</v>
      </c>
      <c r="I49">
        <v>40.240001999999997</v>
      </c>
      <c r="J49">
        <v>184.800003</v>
      </c>
      <c r="K49">
        <v>92.589995999999999</v>
      </c>
      <c r="L49">
        <v>74.080001999999993</v>
      </c>
      <c r="M49">
        <v>415.92999300000002</v>
      </c>
      <c r="N49">
        <v>322.55999800000001</v>
      </c>
      <c r="O49">
        <v>412.14001500000001</v>
      </c>
      <c r="P49">
        <v>119.790001</v>
      </c>
      <c r="Q49">
        <v>206.300003</v>
      </c>
      <c r="R49">
        <v>27.59</v>
      </c>
      <c r="S49">
        <v>48.580002</v>
      </c>
    </row>
    <row r="50" spans="1:19">
      <c r="A50" s="83" t="s">
        <v>3588</v>
      </c>
      <c r="B50">
        <v>251.66999799999999</v>
      </c>
      <c r="C50">
        <v>56.18</v>
      </c>
      <c r="D50">
        <v>246.83000200000001</v>
      </c>
      <c r="E50">
        <v>140.66999799999999</v>
      </c>
      <c r="F50">
        <v>41.34</v>
      </c>
      <c r="G50">
        <v>154.53999300000001</v>
      </c>
      <c r="H50">
        <v>46.32</v>
      </c>
      <c r="I50">
        <v>40.110000999999997</v>
      </c>
      <c r="J50">
        <v>183.970001</v>
      </c>
      <c r="K50">
        <v>92.470000999999996</v>
      </c>
      <c r="L50">
        <v>73.139999000000003</v>
      </c>
      <c r="M50">
        <v>415.51001000000002</v>
      </c>
      <c r="N50">
        <v>322.19000199999999</v>
      </c>
      <c r="O50">
        <v>415.86999500000002</v>
      </c>
      <c r="P50">
        <v>119.66999800000001</v>
      </c>
      <c r="Q50">
        <v>206.199997</v>
      </c>
      <c r="R50">
        <v>27.76</v>
      </c>
      <c r="S50">
        <v>48.419998</v>
      </c>
    </row>
    <row r="51" spans="1:19">
      <c r="A51" s="83" t="s">
        <v>3589</v>
      </c>
      <c r="B51">
        <v>249.5</v>
      </c>
      <c r="C51">
        <v>55.57</v>
      </c>
      <c r="D51">
        <v>244.61999499999999</v>
      </c>
      <c r="E51">
        <v>138.61000100000001</v>
      </c>
      <c r="F51">
        <v>40.849997999999999</v>
      </c>
      <c r="G51">
        <v>152.179993</v>
      </c>
      <c r="H51">
        <v>45.830002</v>
      </c>
      <c r="I51">
        <v>39.689999</v>
      </c>
      <c r="J51">
        <v>187.520004</v>
      </c>
      <c r="K51">
        <v>91.43</v>
      </c>
      <c r="L51">
        <v>73.860000999999997</v>
      </c>
      <c r="M51">
        <v>410.83999599999999</v>
      </c>
      <c r="N51">
        <v>319.38000499999998</v>
      </c>
      <c r="O51">
        <v>412.89999399999999</v>
      </c>
      <c r="P51">
        <v>118.370003</v>
      </c>
      <c r="Q51">
        <v>203.679993</v>
      </c>
      <c r="R51">
        <v>27.66</v>
      </c>
      <c r="S51">
        <v>47.990001999999997</v>
      </c>
    </row>
    <row r="52" spans="1:19">
      <c r="A52" s="83" t="s">
        <v>3590</v>
      </c>
      <c r="B52">
        <v>248.179993</v>
      </c>
      <c r="C52">
        <v>55.25</v>
      </c>
      <c r="D52">
        <v>243.39999399999999</v>
      </c>
      <c r="E52">
        <v>137.470001</v>
      </c>
      <c r="F52">
        <v>40.529998999999997</v>
      </c>
      <c r="G52">
        <v>150.949997</v>
      </c>
      <c r="H52">
        <v>45.919998</v>
      </c>
      <c r="I52">
        <v>39.68</v>
      </c>
      <c r="J52">
        <v>189.11000100000001</v>
      </c>
      <c r="K52">
        <v>91.099997999999999</v>
      </c>
      <c r="L52">
        <v>74.169998000000007</v>
      </c>
      <c r="M52">
        <v>408.01998900000001</v>
      </c>
      <c r="N52">
        <v>317.290009</v>
      </c>
      <c r="O52">
        <v>408.16000400000001</v>
      </c>
      <c r="P52">
        <v>117.860001</v>
      </c>
      <c r="Q52">
        <v>202.490005</v>
      </c>
      <c r="R52">
        <v>27.629999000000002</v>
      </c>
      <c r="S52">
        <v>47.93</v>
      </c>
    </row>
    <row r="53" spans="1:19">
      <c r="A53" s="83" t="s">
        <v>3591</v>
      </c>
      <c r="B53">
        <v>246.949997</v>
      </c>
      <c r="C53">
        <v>54.880001</v>
      </c>
      <c r="D53">
        <v>242.08000200000001</v>
      </c>
      <c r="E53">
        <v>136.259995</v>
      </c>
      <c r="F53">
        <v>40.200001</v>
      </c>
      <c r="G53">
        <v>149.529999</v>
      </c>
      <c r="H53">
        <v>45.849997999999999</v>
      </c>
      <c r="I53">
        <v>40.020000000000003</v>
      </c>
      <c r="J53">
        <v>190.44000199999999</v>
      </c>
      <c r="K53">
        <v>90.769997000000004</v>
      </c>
      <c r="L53">
        <v>74.069999999999993</v>
      </c>
      <c r="M53">
        <v>405.13000499999998</v>
      </c>
      <c r="N53">
        <v>316.17001299999998</v>
      </c>
      <c r="O53">
        <v>405.86999500000002</v>
      </c>
      <c r="P53">
        <v>117.290001</v>
      </c>
      <c r="Q53">
        <v>200.979996</v>
      </c>
      <c r="R53">
        <v>27.32</v>
      </c>
      <c r="S53">
        <v>48.32</v>
      </c>
    </row>
    <row r="54" spans="1:19">
      <c r="A54" s="83" t="s">
        <v>3592</v>
      </c>
      <c r="B54">
        <v>252.08999600000001</v>
      </c>
      <c r="C54">
        <v>56.029998999999997</v>
      </c>
      <c r="D54">
        <v>247.13000500000001</v>
      </c>
      <c r="E54">
        <v>138.39999399999999</v>
      </c>
      <c r="F54">
        <v>40.82</v>
      </c>
      <c r="G54">
        <v>151.929993</v>
      </c>
      <c r="H54">
        <v>46.59</v>
      </c>
      <c r="I54">
        <v>40.450001</v>
      </c>
      <c r="J54">
        <v>187.46000699999999</v>
      </c>
      <c r="K54">
        <v>92.309997999999993</v>
      </c>
      <c r="L54">
        <v>73.800003000000004</v>
      </c>
      <c r="M54">
        <v>412.63000499999998</v>
      </c>
      <c r="N54">
        <v>322.89001500000001</v>
      </c>
      <c r="O54">
        <v>414.89999399999999</v>
      </c>
      <c r="P54">
        <v>119.349998</v>
      </c>
      <c r="Q54">
        <v>204.69000199999999</v>
      </c>
      <c r="R54">
        <v>27.969999000000001</v>
      </c>
      <c r="S54">
        <v>48.91</v>
      </c>
    </row>
    <row r="55" spans="1:19">
      <c r="A55" s="83" t="s">
        <v>3593</v>
      </c>
      <c r="B55">
        <v>252.80999800000001</v>
      </c>
      <c r="C55">
        <v>56.09</v>
      </c>
      <c r="D55">
        <v>247.53999300000001</v>
      </c>
      <c r="E55">
        <v>138.270004</v>
      </c>
      <c r="F55">
        <v>40.82</v>
      </c>
      <c r="G55">
        <v>152</v>
      </c>
      <c r="H55">
        <v>46.610000999999997</v>
      </c>
      <c r="I55">
        <v>40.459999000000003</v>
      </c>
      <c r="J55">
        <v>187.69000199999999</v>
      </c>
      <c r="K55">
        <v>92.349997999999999</v>
      </c>
      <c r="L55">
        <v>73.449996999999996</v>
      </c>
      <c r="M55">
        <v>412.73998999999998</v>
      </c>
      <c r="N55">
        <v>323.69000199999999</v>
      </c>
      <c r="O55">
        <v>416.64999399999999</v>
      </c>
      <c r="P55">
        <v>119.400002</v>
      </c>
      <c r="Q55">
        <v>204.91000399999999</v>
      </c>
      <c r="R55">
        <v>27.864999999999998</v>
      </c>
      <c r="S55">
        <v>48.91</v>
      </c>
    </row>
    <row r="56" spans="1:19">
      <c r="A56" s="83" t="s">
        <v>3594</v>
      </c>
      <c r="B56">
        <v>251.66999799999999</v>
      </c>
      <c r="C56">
        <v>55.830002</v>
      </c>
      <c r="D56">
        <v>246.44000199999999</v>
      </c>
      <c r="E56">
        <v>137.740005</v>
      </c>
      <c r="F56">
        <v>40.650002000000001</v>
      </c>
      <c r="G56">
        <v>151.38999899999999</v>
      </c>
      <c r="H56">
        <v>46.43</v>
      </c>
      <c r="I56">
        <v>40.209999000000003</v>
      </c>
      <c r="J56">
        <v>189.020004</v>
      </c>
      <c r="K56">
        <v>91.959998999999996</v>
      </c>
      <c r="L56">
        <v>73.370002999999997</v>
      </c>
      <c r="M56">
        <v>410.92999300000002</v>
      </c>
      <c r="N56">
        <v>321.64001500000001</v>
      </c>
      <c r="O56">
        <v>409.55999800000001</v>
      </c>
      <c r="P56">
        <v>118.910004</v>
      </c>
      <c r="Q56">
        <v>204.070007</v>
      </c>
      <c r="R56">
        <v>27.91</v>
      </c>
      <c r="S56">
        <v>48.599997999999999</v>
      </c>
    </row>
    <row r="57" spans="1:19">
      <c r="A57" s="83" t="s">
        <v>3595</v>
      </c>
      <c r="B57">
        <v>254.300003</v>
      </c>
      <c r="C57">
        <v>56.200001</v>
      </c>
      <c r="D57">
        <v>248.770004</v>
      </c>
      <c r="E57">
        <v>137.5</v>
      </c>
      <c r="F57">
        <v>40.740001999999997</v>
      </c>
      <c r="G57">
        <v>151.25</v>
      </c>
      <c r="H57">
        <v>46.360000999999997</v>
      </c>
      <c r="I57">
        <v>40.220001000000003</v>
      </c>
      <c r="J57">
        <v>188.75</v>
      </c>
      <c r="K57">
        <v>92.190002000000007</v>
      </c>
      <c r="L57">
        <v>73.819999999999993</v>
      </c>
      <c r="M57">
        <v>412.85000600000001</v>
      </c>
      <c r="N57">
        <v>325.14001500000001</v>
      </c>
      <c r="O57">
        <v>413.73001099999999</v>
      </c>
      <c r="P57">
        <v>119.199997</v>
      </c>
      <c r="Q57">
        <v>204.970001</v>
      </c>
      <c r="R57">
        <v>27.780000999999999</v>
      </c>
      <c r="S57">
        <v>48.630001</v>
      </c>
    </row>
    <row r="58" spans="1:19">
      <c r="A58" s="83" t="s">
        <v>3596</v>
      </c>
      <c r="B58">
        <v>254.490005</v>
      </c>
      <c r="C58">
        <v>56.23</v>
      </c>
      <c r="D58">
        <v>248.979996</v>
      </c>
      <c r="E58">
        <v>136.91999799999999</v>
      </c>
      <c r="F58">
        <v>40.580002</v>
      </c>
      <c r="G58">
        <v>150.479996</v>
      </c>
      <c r="H58">
        <v>46.150002000000001</v>
      </c>
      <c r="I58">
        <v>40.060001</v>
      </c>
      <c r="J58">
        <v>187.13000500000001</v>
      </c>
      <c r="K58">
        <v>91.959998999999996</v>
      </c>
      <c r="L58">
        <v>74.059997999999993</v>
      </c>
      <c r="M58">
        <v>412.13000499999998</v>
      </c>
      <c r="N58">
        <v>326.20001200000002</v>
      </c>
      <c r="O58">
        <v>411.01998900000001</v>
      </c>
      <c r="P58">
        <v>118.91999800000001</v>
      </c>
      <c r="Q58">
        <v>204.699997</v>
      </c>
      <c r="R58">
        <v>27.65</v>
      </c>
      <c r="S58">
        <v>48.389999000000003</v>
      </c>
    </row>
    <row r="59" spans="1:19">
      <c r="A59" s="83" t="s">
        <v>3597</v>
      </c>
      <c r="B59">
        <v>253.66000399999999</v>
      </c>
      <c r="C59">
        <v>56.18</v>
      </c>
      <c r="D59">
        <v>248.41999799999999</v>
      </c>
      <c r="E59">
        <v>136.88999899999999</v>
      </c>
      <c r="F59">
        <v>40.479999999999997</v>
      </c>
      <c r="G59">
        <v>150.36000100000001</v>
      </c>
      <c r="H59">
        <v>46.049999</v>
      </c>
      <c r="I59">
        <v>39.610000999999997</v>
      </c>
      <c r="J59">
        <v>186.80999800000001</v>
      </c>
      <c r="K59">
        <v>91.699996999999996</v>
      </c>
      <c r="L59">
        <v>73.669998000000007</v>
      </c>
      <c r="M59">
        <v>411.58999599999999</v>
      </c>
      <c r="N59">
        <v>325.02999899999998</v>
      </c>
      <c r="O59">
        <v>410.64001500000001</v>
      </c>
      <c r="P59">
        <v>118.75</v>
      </c>
      <c r="Q59">
        <v>204.220001</v>
      </c>
      <c r="R59">
        <v>27.700001</v>
      </c>
      <c r="S59">
        <v>47.880001</v>
      </c>
    </row>
    <row r="60" spans="1:19">
      <c r="A60" s="83" t="s">
        <v>3598</v>
      </c>
      <c r="B60">
        <v>254.63999899999999</v>
      </c>
      <c r="C60">
        <v>56.259998000000003</v>
      </c>
      <c r="D60">
        <v>249.320007</v>
      </c>
      <c r="E60">
        <v>137.33999600000001</v>
      </c>
      <c r="F60">
        <v>40.709999000000003</v>
      </c>
      <c r="G60">
        <v>151.05999800000001</v>
      </c>
      <c r="H60">
        <v>46.450001</v>
      </c>
      <c r="I60">
        <v>40.299999</v>
      </c>
      <c r="J60">
        <v>187.21000699999999</v>
      </c>
      <c r="K60">
        <v>92.330001999999993</v>
      </c>
      <c r="L60">
        <v>73.480002999999996</v>
      </c>
      <c r="M60">
        <v>413.01001000000002</v>
      </c>
      <c r="N60">
        <v>326.790009</v>
      </c>
      <c r="O60">
        <v>421.790009</v>
      </c>
      <c r="P60">
        <v>119.459999</v>
      </c>
      <c r="Q60">
        <v>205.08999600000001</v>
      </c>
      <c r="R60">
        <v>27.9</v>
      </c>
      <c r="S60">
        <v>48.700001</v>
      </c>
    </row>
    <row r="61" spans="1:19">
      <c r="A61" s="83" t="s">
        <v>3599</v>
      </c>
      <c r="B61">
        <v>254.259995</v>
      </c>
      <c r="C61">
        <v>56.080002</v>
      </c>
      <c r="D61">
        <v>248.720001</v>
      </c>
      <c r="E61">
        <v>135.63000500000001</v>
      </c>
      <c r="F61">
        <v>40.299999</v>
      </c>
      <c r="G61">
        <v>149.16999799999999</v>
      </c>
      <c r="H61">
        <v>45.970001000000003</v>
      </c>
      <c r="I61">
        <v>40.020000000000003</v>
      </c>
      <c r="J61">
        <v>184.86999499999999</v>
      </c>
      <c r="K61">
        <v>91.589995999999999</v>
      </c>
      <c r="L61">
        <v>73.300003000000004</v>
      </c>
      <c r="M61">
        <v>410.25</v>
      </c>
      <c r="N61">
        <v>327.16000400000001</v>
      </c>
      <c r="O61">
        <v>421</v>
      </c>
      <c r="P61">
        <v>118.43</v>
      </c>
      <c r="Q61">
        <v>203.5</v>
      </c>
      <c r="R61">
        <v>27.459999</v>
      </c>
      <c r="S61">
        <v>48.369999</v>
      </c>
    </row>
    <row r="62" spans="1:19">
      <c r="A62" s="83" t="s">
        <v>3600</v>
      </c>
      <c r="B62">
        <v>257.42999300000002</v>
      </c>
      <c r="C62">
        <v>56.66</v>
      </c>
      <c r="D62">
        <v>251.679993</v>
      </c>
      <c r="E62">
        <v>137.199997</v>
      </c>
      <c r="F62">
        <v>40.860000999999997</v>
      </c>
      <c r="G62">
        <v>151.020004</v>
      </c>
      <c r="H62">
        <v>46.209999000000003</v>
      </c>
      <c r="I62">
        <v>40.159999999999997</v>
      </c>
      <c r="J62">
        <v>184.229996</v>
      </c>
      <c r="K62">
        <v>92.449996999999996</v>
      </c>
      <c r="L62">
        <v>73.169998000000007</v>
      </c>
      <c r="M62">
        <v>415.23001099999999</v>
      </c>
      <c r="N62">
        <v>331.11999500000002</v>
      </c>
      <c r="O62">
        <v>431.39999399999999</v>
      </c>
      <c r="P62">
        <v>119.55999799999999</v>
      </c>
      <c r="Q62">
        <v>206.13999899999999</v>
      </c>
      <c r="R62">
        <v>27.940000999999999</v>
      </c>
      <c r="S62">
        <v>48.610000999999997</v>
      </c>
    </row>
    <row r="63" spans="1:19">
      <c r="A63" s="83" t="s">
        <v>3601</v>
      </c>
      <c r="B63">
        <v>261.51998900000001</v>
      </c>
      <c r="C63">
        <v>57.25</v>
      </c>
      <c r="D63">
        <v>255.33000200000001</v>
      </c>
      <c r="E63">
        <v>137.63999899999999</v>
      </c>
      <c r="F63">
        <v>41.209999000000003</v>
      </c>
      <c r="G63">
        <v>151.800003</v>
      </c>
      <c r="H63">
        <v>46.119999</v>
      </c>
      <c r="I63">
        <v>39.909999999999997</v>
      </c>
      <c r="J63">
        <v>181.83999600000001</v>
      </c>
      <c r="K63">
        <v>92.910004000000001</v>
      </c>
      <c r="L63">
        <v>72.870002999999997</v>
      </c>
      <c r="M63">
        <v>419.23001099999999</v>
      </c>
      <c r="N63">
        <v>337.26998900000001</v>
      </c>
      <c r="O63">
        <v>445.02999899999998</v>
      </c>
      <c r="P63">
        <v>120.33000199999999</v>
      </c>
      <c r="Q63">
        <v>208.19000199999999</v>
      </c>
      <c r="R63">
        <v>28.26</v>
      </c>
      <c r="S63">
        <v>48.380001</v>
      </c>
    </row>
    <row r="64" spans="1:19">
      <c r="A64" s="83" t="s">
        <v>3602</v>
      </c>
      <c r="B64">
        <v>260.73998999999998</v>
      </c>
      <c r="C64">
        <v>57.259998000000003</v>
      </c>
      <c r="D64">
        <v>254.699997</v>
      </c>
      <c r="E64">
        <v>137.63999899999999</v>
      </c>
      <c r="F64">
        <v>41.099997999999999</v>
      </c>
      <c r="G64">
        <v>151.63999899999999</v>
      </c>
      <c r="H64">
        <v>46.400002000000001</v>
      </c>
      <c r="I64">
        <v>39.889999000000003</v>
      </c>
      <c r="J64">
        <v>183.63999899999999</v>
      </c>
      <c r="K64">
        <v>92.970000999999996</v>
      </c>
      <c r="L64">
        <v>72.669998000000007</v>
      </c>
      <c r="M64">
        <v>418.61999500000002</v>
      </c>
      <c r="N64">
        <v>336.51001000000002</v>
      </c>
      <c r="O64">
        <v>442.73998999999998</v>
      </c>
      <c r="P64">
        <v>120.389999</v>
      </c>
      <c r="Q64">
        <v>207.69000199999999</v>
      </c>
      <c r="R64">
        <v>28.110001</v>
      </c>
      <c r="S64">
        <v>48.41</v>
      </c>
    </row>
    <row r="65" spans="1:19">
      <c r="A65" s="83" t="s">
        <v>3603</v>
      </c>
      <c r="B65">
        <v>261.44000199999999</v>
      </c>
      <c r="C65">
        <v>57.25</v>
      </c>
      <c r="D65">
        <v>254.979996</v>
      </c>
      <c r="E65">
        <v>137.41000399999999</v>
      </c>
      <c r="F65">
        <v>41.099997999999999</v>
      </c>
      <c r="G65">
        <v>151.78999300000001</v>
      </c>
      <c r="H65">
        <v>46.439999</v>
      </c>
      <c r="I65">
        <v>40.150002000000001</v>
      </c>
      <c r="J65">
        <v>183.21000699999999</v>
      </c>
      <c r="K65">
        <v>93.110000999999997</v>
      </c>
      <c r="L65">
        <v>72.650002000000001</v>
      </c>
      <c r="M65">
        <v>418.790009</v>
      </c>
      <c r="N65">
        <v>337.64001500000001</v>
      </c>
      <c r="O65">
        <v>444.26998900000001</v>
      </c>
      <c r="P65">
        <v>120.470001</v>
      </c>
      <c r="Q65">
        <v>208.050003</v>
      </c>
      <c r="R65">
        <v>28.17</v>
      </c>
      <c r="S65">
        <v>48.790000999999997</v>
      </c>
    </row>
    <row r="66" spans="1:19">
      <c r="A66" s="83" t="s">
        <v>3604</v>
      </c>
      <c r="B66">
        <v>257.39999399999999</v>
      </c>
      <c r="C66">
        <v>56.619999</v>
      </c>
      <c r="D66">
        <v>251.38999899999999</v>
      </c>
      <c r="E66">
        <v>136.63999899999999</v>
      </c>
      <c r="F66">
        <v>40.669998</v>
      </c>
      <c r="G66">
        <v>150.699997</v>
      </c>
      <c r="H66">
        <v>45.790000999999997</v>
      </c>
      <c r="I66">
        <v>39.549999</v>
      </c>
      <c r="J66">
        <v>183.429993</v>
      </c>
      <c r="K66">
        <v>91.940002000000007</v>
      </c>
      <c r="L66">
        <v>72.699996999999996</v>
      </c>
      <c r="M66">
        <v>414.08999599999999</v>
      </c>
      <c r="N66">
        <v>333.35998499999999</v>
      </c>
      <c r="O66">
        <v>438.77999899999998</v>
      </c>
      <c r="P66">
        <v>119.029999</v>
      </c>
      <c r="Q66">
        <v>205.85000600000001</v>
      </c>
      <c r="R66">
        <v>27.77</v>
      </c>
      <c r="S66">
        <v>48.099997999999999</v>
      </c>
    </row>
    <row r="67" spans="1:19">
      <c r="A67" s="83" t="s">
        <v>3605</v>
      </c>
      <c r="B67">
        <v>255.990005</v>
      </c>
      <c r="C67">
        <v>56.27</v>
      </c>
      <c r="D67">
        <v>249.929993</v>
      </c>
      <c r="E67">
        <v>135.33000200000001</v>
      </c>
      <c r="F67">
        <v>40.32</v>
      </c>
      <c r="G67">
        <v>149.320007</v>
      </c>
      <c r="H67">
        <v>45.139999000000003</v>
      </c>
      <c r="I67">
        <v>39.270000000000003</v>
      </c>
      <c r="J67">
        <v>181.949997</v>
      </c>
      <c r="K67">
        <v>91.089995999999999</v>
      </c>
      <c r="L67">
        <v>72.5</v>
      </c>
      <c r="M67">
        <v>411.08999599999999</v>
      </c>
      <c r="N67">
        <v>331.64999399999999</v>
      </c>
      <c r="O67">
        <v>430.92999300000002</v>
      </c>
      <c r="P67">
        <v>117.910004</v>
      </c>
      <c r="Q67">
        <v>204.259995</v>
      </c>
      <c r="R67">
        <v>27.309999000000001</v>
      </c>
      <c r="S67">
        <v>47.82</v>
      </c>
    </row>
    <row r="68" spans="1:19">
      <c r="A68" s="83" t="s">
        <v>3606</v>
      </c>
      <c r="B68">
        <v>260.76998900000001</v>
      </c>
      <c r="C68">
        <v>57.150002000000001</v>
      </c>
      <c r="D68">
        <v>254.479996</v>
      </c>
      <c r="E68">
        <v>134.740005</v>
      </c>
      <c r="F68">
        <v>40.330002</v>
      </c>
      <c r="G68">
        <v>148.550003</v>
      </c>
      <c r="H68">
        <v>45.040000999999997</v>
      </c>
      <c r="I68">
        <v>39.200001</v>
      </c>
      <c r="J68">
        <v>180.199997</v>
      </c>
      <c r="K68">
        <v>91.459998999999996</v>
      </c>
      <c r="L68">
        <v>72.230002999999996</v>
      </c>
      <c r="M68">
        <v>414.64999399999999</v>
      </c>
      <c r="N68">
        <v>339.72000100000002</v>
      </c>
      <c r="O68">
        <v>459.63000499999998</v>
      </c>
      <c r="P68">
        <v>118.410004</v>
      </c>
      <c r="Q68">
        <v>205.64999399999999</v>
      </c>
      <c r="R68">
        <v>27.57</v>
      </c>
      <c r="S68">
        <v>47.720001000000003</v>
      </c>
    </row>
    <row r="69" spans="1:19">
      <c r="A69" s="83" t="s">
        <v>3607</v>
      </c>
      <c r="B69">
        <v>265.67999300000002</v>
      </c>
      <c r="C69">
        <v>57.869999</v>
      </c>
      <c r="D69">
        <v>259.07000699999998</v>
      </c>
      <c r="E69">
        <v>135.759995</v>
      </c>
      <c r="F69">
        <v>40.860000999999997</v>
      </c>
      <c r="G69">
        <v>149.71000699999999</v>
      </c>
      <c r="H69">
        <v>45.459999000000003</v>
      </c>
      <c r="I69">
        <v>39.849997999999999</v>
      </c>
      <c r="J69">
        <v>180.91999799999999</v>
      </c>
      <c r="K69">
        <v>92.660004000000001</v>
      </c>
      <c r="L69">
        <v>72.319999999999993</v>
      </c>
      <c r="M69">
        <v>420.01998900000001</v>
      </c>
      <c r="N69">
        <v>348.39999399999999</v>
      </c>
      <c r="O69">
        <v>489.67001299999998</v>
      </c>
      <c r="P69">
        <v>119.910004</v>
      </c>
      <c r="Q69">
        <v>208.36000100000001</v>
      </c>
      <c r="R69">
        <v>27.889999</v>
      </c>
      <c r="S69">
        <v>48.5</v>
      </c>
    </row>
    <row r="70" spans="1:19">
      <c r="A70" s="83" t="s">
        <v>3608</v>
      </c>
      <c r="B70">
        <v>266.63000499999998</v>
      </c>
      <c r="C70">
        <v>57.919998</v>
      </c>
      <c r="D70">
        <v>259.75</v>
      </c>
      <c r="E70">
        <v>135.35000600000001</v>
      </c>
      <c r="F70">
        <v>40.849997999999999</v>
      </c>
      <c r="G70">
        <v>149.429993</v>
      </c>
      <c r="H70">
        <v>45.07</v>
      </c>
      <c r="I70">
        <v>39.330002</v>
      </c>
      <c r="J70">
        <v>182.03999300000001</v>
      </c>
      <c r="K70">
        <v>92.279999000000004</v>
      </c>
      <c r="L70">
        <v>72.800003000000004</v>
      </c>
      <c r="M70">
        <v>420.17999300000002</v>
      </c>
      <c r="N70">
        <v>349.98001099999999</v>
      </c>
      <c r="O70">
        <v>489.26001000000002</v>
      </c>
      <c r="P70">
        <v>119.519997</v>
      </c>
      <c r="Q70">
        <v>208.429993</v>
      </c>
      <c r="R70">
        <v>27.77</v>
      </c>
      <c r="S70">
        <v>47.970001000000003</v>
      </c>
    </row>
    <row r="71" spans="1:19">
      <c r="A71" s="83" t="s">
        <v>3609</v>
      </c>
      <c r="B71">
        <v>265.05999800000001</v>
      </c>
      <c r="C71">
        <v>57.59</v>
      </c>
      <c r="D71">
        <v>258.39999399999999</v>
      </c>
      <c r="E71">
        <v>134.770004</v>
      </c>
      <c r="F71">
        <v>40.650002000000001</v>
      </c>
      <c r="G71">
        <v>148.61999499999999</v>
      </c>
      <c r="H71">
        <v>44.630001</v>
      </c>
      <c r="I71">
        <v>39.049999</v>
      </c>
      <c r="J71">
        <v>182.320007</v>
      </c>
      <c r="K71">
        <v>91.620002999999997</v>
      </c>
      <c r="L71">
        <v>73.040001000000004</v>
      </c>
      <c r="M71">
        <v>417.85000600000001</v>
      </c>
      <c r="N71">
        <v>347.98998999999998</v>
      </c>
      <c r="O71">
        <v>476.70001200000002</v>
      </c>
      <c r="P71">
        <v>118.599998</v>
      </c>
      <c r="Q71">
        <v>207.179993</v>
      </c>
      <c r="R71">
        <v>27.280000999999999</v>
      </c>
      <c r="S71">
        <v>47.580002</v>
      </c>
    </row>
    <row r="72" spans="1:19">
      <c r="A72" s="83" t="s">
        <v>3610</v>
      </c>
      <c r="B72">
        <v>268.29998799999998</v>
      </c>
      <c r="C72">
        <v>58.200001</v>
      </c>
      <c r="D72">
        <v>261.32000699999998</v>
      </c>
      <c r="E72">
        <v>135.66000399999999</v>
      </c>
      <c r="F72">
        <v>40.959999000000003</v>
      </c>
      <c r="G72">
        <v>149.800003</v>
      </c>
      <c r="H72">
        <v>45.32</v>
      </c>
      <c r="I72">
        <v>39.720001000000003</v>
      </c>
      <c r="J72">
        <v>183.759995</v>
      </c>
      <c r="K72">
        <v>92.709998999999996</v>
      </c>
      <c r="L72">
        <v>73.050003000000004</v>
      </c>
      <c r="M72">
        <v>421.82000699999998</v>
      </c>
      <c r="N72">
        <v>352.01001000000002</v>
      </c>
      <c r="O72">
        <v>484.89999399999999</v>
      </c>
      <c r="P72">
        <v>120.029999</v>
      </c>
      <c r="Q72">
        <v>209.25</v>
      </c>
      <c r="R72">
        <v>27.610001</v>
      </c>
      <c r="S72">
        <v>48.400002000000001</v>
      </c>
    </row>
    <row r="73" spans="1:19">
      <c r="A73" s="83" t="s">
        <v>3611</v>
      </c>
      <c r="B73">
        <v>271.30999800000001</v>
      </c>
      <c r="C73">
        <v>58.91</v>
      </c>
      <c r="D73">
        <v>264.55999800000001</v>
      </c>
      <c r="E73">
        <v>138.33000200000001</v>
      </c>
      <c r="F73">
        <v>41.669998</v>
      </c>
      <c r="G73">
        <v>152.61000100000001</v>
      </c>
      <c r="H73">
        <v>45.990001999999997</v>
      </c>
      <c r="I73">
        <v>40.349997999999999</v>
      </c>
      <c r="J73">
        <v>181.050003</v>
      </c>
      <c r="K73">
        <v>94.089995999999999</v>
      </c>
      <c r="L73">
        <v>72.639999000000003</v>
      </c>
      <c r="M73">
        <v>427.92001299999998</v>
      </c>
      <c r="N73">
        <v>354.64999399999999</v>
      </c>
      <c r="O73">
        <v>483.76001000000002</v>
      </c>
      <c r="P73">
        <v>121.83000199999999</v>
      </c>
      <c r="Q73">
        <v>212.71000699999999</v>
      </c>
      <c r="R73">
        <v>28.74</v>
      </c>
      <c r="S73">
        <v>49.209999000000003</v>
      </c>
    </row>
    <row r="74" spans="1:19">
      <c r="A74" s="83" t="s">
        <v>3612</v>
      </c>
      <c r="B74">
        <v>270.91000400000001</v>
      </c>
      <c r="C74">
        <v>58.849997999999999</v>
      </c>
      <c r="D74">
        <v>264.290009</v>
      </c>
      <c r="E74">
        <v>137.94000199999999</v>
      </c>
      <c r="F74">
        <v>41.580002</v>
      </c>
      <c r="G74">
        <v>152.08000200000001</v>
      </c>
      <c r="H74">
        <v>45.700001</v>
      </c>
      <c r="I74">
        <v>40.310001</v>
      </c>
      <c r="J74">
        <v>182.13999899999999</v>
      </c>
      <c r="K74">
        <v>93.839995999999999</v>
      </c>
      <c r="L74">
        <v>72.650002000000001</v>
      </c>
      <c r="M74">
        <v>427.10000600000001</v>
      </c>
      <c r="N74">
        <v>354.89999399999999</v>
      </c>
      <c r="O74">
        <v>476.26998900000001</v>
      </c>
      <c r="P74">
        <v>121.459999</v>
      </c>
      <c r="Q74">
        <v>212.14999399999999</v>
      </c>
      <c r="R74">
        <v>28.540001</v>
      </c>
      <c r="S74">
        <v>49.150002000000001</v>
      </c>
    </row>
    <row r="75" spans="1:19">
      <c r="A75" s="83" t="s">
        <v>3613</v>
      </c>
      <c r="B75">
        <v>271.41000400000001</v>
      </c>
      <c r="C75">
        <v>58.82</v>
      </c>
      <c r="D75">
        <v>264.45001200000002</v>
      </c>
      <c r="E75">
        <v>138.38999899999999</v>
      </c>
      <c r="F75">
        <v>41.799999</v>
      </c>
      <c r="G75">
        <v>153.009995</v>
      </c>
      <c r="H75">
        <v>46.099997999999999</v>
      </c>
      <c r="I75">
        <v>40.619999</v>
      </c>
      <c r="J75">
        <v>182.33999600000001</v>
      </c>
      <c r="K75">
        <v>94.290001000000004</v>
      </c>
      <c r="L75">
        <v>72.75</v>
      </c>
      <c r="M75">
        <v>428.02999899999998</v>
      </c>
      <c r="N75">
        <v>354.83999599999999</v>
      </c>
      <c r="O75">
        <v>482.01998900000001</v>
      </c>
      <c r="P75">
        <v>121.980003</v>
      </c>
      <c r="Q75">
        <v>213.11999499999999</v>
      </c>
      <c r="R75">
        <v>28.959999</v>
      </c>
      <c r="S75">
        <v>49.619999</v>
      </c>
    </row>
    <row r="76" spans="1:19">
      <c r="A76" s="83" t="s">
        <v>3614</v>
      </c>
      <c r="B76">
        <v>267.32998700000002</v>
      </c>
      <c r="C76">
        <v>58.34</v>
      </c>
      <c r="D76">
        <v>260.63000499999998</v>
      </c>
      <c r="E76">
        <v>139.58000200000001</v>
      </c>
      <c r="F76">
        <v>41.869999</v>
      </c>
      <c r="G76">
        <v>153.64999399999999</v>
      </c>
      <c r="H76">
        <v>45.66</v>
      </c>
      <c r="I76">
        <v>40.529998999999997</v>
      </c>
      <c r="J76">
        <v>180.14999399999999</v>
      </c>
      <c r="K76">
        <v>92.839995999999999</v>
      </c>
      <c r="L76">
        <v>72.339995999999999</v>
      </c>
      <c r="M76">
        <v>426.54998799999998</v>
      </c>
      <c r="N76">
        <v>348.82000699999998</v>
      </c>
      <c r="O76">
        <v>480.66000400000001</v>
      </c>
      <c r="P76">
        <v>120.160004</v>
      </c>
      <c r="Q76">
        <v>212.699997</v>
      </c>
      <c r="R76">
        <v>29.58</v>
      </c>
      <c r="S76">
        <v>48.93</v>
      </c>
    </row>
    <row r="77" spans="1:19">
      <c r="A77" s="83" t="s">
        <v>3615</v>
      </c>
      <c r="B77">
        <v>269.98001099999999</v>
      </c>
      <c r="C77">
        <v>58.849997999999999</v>
      </c>
      <c r="D77">
        <v>263.05999800000001</v>
      </c>
      <c r="E77">
        <v>139.83999600000001</v>
      </c>
      <c r="F77">
        <v>42</v>
      </c>
      <c r="G77">
        <v>153.820007</v>
      </c>
      <c r="H77">
        <v>46.130001</v>
      </c>
      <c r="I77">
        <v>40.75</v>
      </c>
      <c r="J77">
        <v>182.529999</v>
      </c>
      <c r="K77">
        <v>93.510002</v>
      </c>
      <c r="L77">
        <v>72.699996999999996</v>
      </c>
      <c r="M77">
        <v>429.13000499999998</v>
      </c>
      <c r="N77">
        <v>353.14999399999999</v>
      </c>
      <c r="O77">
        <v>485.57998700000002</v>
      </c>
      <c r="P77">
        <v>120.949997</v>
      </c>
      <c r="Q77">
        <v>213.699997</v>
      </c>
      <c r="R77">
        <v>29.549999</v>
      </c>
      <c r="S77">
        <v>49.279998999999997</v>
      </c>
    </row>
    <row r="78" spans="1:19">
      <c r="A78" s="83" t="s">
        <v>3616</v>
      </c>
      <c r="B78">
        <v>270.80999800000001</v>
      </c>
      <c r="C78">
        <v>58.990001999999997</v>
      </c>
      <c r="D78">
        <v>263.98001099999999</v>
      </c>
      <c r="E78">
        <v>139.820007</v>
      </c>
      <c r="F78">
        <v>42.02</v>
      </c>
      <c r="G78">
        <v>153.63000500000001</v>
      </c>
      <c r="H78">
        <v>46.110000999999997</v>
      </c>
      <c r="I78">
        <v>40.860000999999997</v>
      </c>
      <c r="J78">
        <v>182.03999300000001</v>
      </c>
      <c r="K78">
        <v>93.639999000000003</v>
      </c>
      <c r="L78">
        <v>72.550003000000004</v>
      </c>
      <c r="M78">
        <v>429.89999399999999</v>
      </c>
      <c r="N78">
        <v>354.5</v>
      </c>
      <c r="O78">
        <v>486.85998499999999</v>
      </c>
      <c r="P78">
        <v>121.089996</v>
      </c>
      <c r="Q78">
        <v>213.929993</v>
      </c>
      <c r="R78">
        <v>29.42</v>
      </c>
      <c r="S78">
        <v>49.490001999999997</v>
      </c>
    </row>
    <row r="79" spans="1:19">
      <c r="A79" s="83" t="s">
        <v>3617</v>
      </c>
      <c r="B79">
        <v>274.70001200000002</v>
      </c>
      <c r="C79">
        <v>59.619999</v>
      </c>
      <c r="D79">
        <v>267.75</v>
      </c>
      <c r="E79">
        <v>140.220001</v>
      </c>
      <c r="F79">
        <v>42.310001</v>
      </c>
      <c r="G79">
        <v>154.14999399999999</v>
      </c>
      <c r="H79">
        <v>46.32</v>
      </c>
      <c r="I79">
        <v>40.959999000000003</v>
      </c>
      <c r="J79">
        <v>181.88000500000001</v>
      </c>
      <c r="K79">
        <v>94.32</v>
      </c>
      <c r="L79">
        <v>72.699996999999996</v>
      </c>
      <c r="M79">
        <v>433.79998799999998</v>
      </c>
      <c r="N79">
        <v>360.48998999999998</v>
      </c>
      <c r="O79">
        <v>502.540009</v>
      </c>
      <c r="P79">
        <v>122.029999</v>
      </c>
      <c r="Q79">
        <v>215.85000600000001</v>
      </c>
      <c r="R79">
        <v>29.620000999999998</v>
      </c>
      <c r="S79">
        <v>49.619999</v>
      </c>
    </row>
    <row r="80" spans="1:19">
      <c r="A80" s="83" t="s">
        <v>3618</v>
      </c>
      <c r="B80">
        <v>276.64001500000001</v>
      </c>
      <c r="C80">
        <v>60</v>
      </c>
      <c r="D80">
        <v>269.42999300000002</v>
      </c>
      <c r="E80">
        <v>141.220001</v>
      </c>
      <c r="F80">
        <v>42.630001</v>
      </c>
      <c r="G80">
        <v>155.41999799999999</v>
      </c>
      <c r="H80">
        <v>46.77</v>
      </c>
      <c r="I80">
        <v>41.299999</v>
      </c>
      <c r="J80">
        <v>180.53999300000001</v>
      </c>
      <c r="K80">
        <v>95.050003000000004</v>
      </c>
      <c r="L80">
        <v>72.379997000000003</v>
      </c>
      <c r="M80">
        <v>436.66000400000001</v>
      </c>
      <c r="N80">
        <v>363.26001000000002</v>
      </c>
      <c r="O80">
        <v>509.26998900000001</v>
      </c>
      <c r="P80">
        <v>122.949997</v>
      </c>
      <c r="Q80">
        <v>217.44000199999999</v>
      </c>
      <c r="R80">
        <v>30.129999000000002</v>
      </c>
      <c r="S80">
        <v>50.080002</v>
      </c>
    </row>
    <row r="81" spans="1:19">
      <c r="A81" s="83" t="s">
        <v>3619</v>
      </c>
      <c r="B81">
        <v>277.97000100000002</v>
      </c>
      <c r="C81">
        <v>60.080002</v>
      </c>
      <c r="D81">
        <v>270.44000199999999</v>
      </c>
      <c r="E81">
        <v>140.71000699999999</v>
      </c>
      <c r="F81">
        <v>42.669998</v>
      </c>
      <c r="G81">
        <v>154.96000699999999</v>
      </c>
      <c r="H81">
        <v>46.889999000000003</v>
      </c>
      <c r="I81">
        <v>41.689999</v>
      </c>
      <c r="J81">
        <v>180.63999899999999</v>
      </c>
      <c r="K81">
        <v>95.279999000000004</v>
      </c>
      <c r="L81">
        <v>72.440002000000007</v>
      </c>
      <c r="M81">
        <v>437.17999300000002</v>
      </c>
      <c r="N81">
        <v>365.89999399999999</v>
      </c>
      <c r="O81">
        <v>516.5</v>
      </c>
      <c r="P81">
        <v>123.18</v>
      </c>
      <c r="Q81">
        <v>217.44000199999999</v>
      </c>
      <c r="R81">
        <v>29.959999</v>
      </c>
      <c r="S81">
        <v>50.419998</v>
      </c>
    </row>
    <row r="82" spans="1:19">
      <c r="A82" s="83" t="s">
        <v>3620</v>
      </c>
      <c r="B82">
        <v>281.67001299999998</v>
      </c>
      <c r="C82">
        <v>60.75</v>
      </c>
      <c r="D82">
        <v>273.92999300000002</v>
      </c>
      <c r="E82">
        <v>142.41999799999999</v>
      </c>
      <c r="F82">
        <v>43.27</v>
      </c>
      <c r="G82">
        <v>156.89999399999999</v>
      </c>
      <c r="H82">
        <v>47.330002</v>
      </c>
      <c r="I82">
        <v>42.09</v>
      </c>
      <c r="J82">
        <v>181.91000399999999</v>
      </c>
      <c r="K82">
        <v>96.360000999999997</v>
      </c>
      <c r="L82">
        <v>72.889999000000003</v>
      </c>
      <c r="M82">
        <v>442.60000600000001</v>
      </c>
      <c r="N82">
        <v>370.26001000000002</v>
      </c>
      <c r="O82">
        <v>512.22997999999995</v>
      </c>
      <c r="P82">
        <v>124.699997</v>
      </c>
      <c r="Q82">
        <v>220.08999600000001</v>
      </c>
      <c r="R82">
        <v>30.344999000000001</v>
      </c>
      <c r="S82">
        <v>50.880001</v>
      </c>
    </row>
    <row r="83" spans="1:19">
      <c r="A83" s="83" t="s">
        <v>3621</v>
      </c>
      <c r="B83">
        <v>279.89999399999999</v>
      </c>
      <c r="C83">
        <v>60.5</v>
      </c>
      <c r="D83">
        <v>272.27999899999998</v>
      </c>
      <c r="E83">
        <v>142.38000500000001</v>
      </c>
      <c r="F83">
        <v>43.139999000000003</v>
      </c>
      <c r="G83">
        <v>156.63000500000001</v>
      </c>
      <c r="H83">
        <v>47.189999</v>
      </c>
      <c r="I83">
        <v>41.939999</v>
      </c>
      <c r="J83">
        <v>181.63000500000001</v>
      </c>
      <c r="K83">
        <v>96.080001999999993</v>
      </c>
      <c r="L83">
        <v>72.730002999999996</v>
      </c>
      <c r="M83">
        <v>439.459991</v>
      </c>
      <c r="N83">
        <v>367.92999300000002</v>
      </c>
      <c r="O83">
        <v>507.5</v>
      </c>
      <c r="P83">
        <v>124.290001</v>
      </c>
      <c r="Q83">
        <v>219.259995</v>
      </c>
      <c r="R83">
        <v>30.190000999999999</v>
      </c>
      <c r="S83">
        <v>50.700001</v>
      </c>
    </row>
    <row r="84" spans="1:19">
      <c r="A84" s="83" t="s">
        <v>3622</v>
      </c>
      <c r="B84">
        <v>279.39001500000001</v>
      </c>
      <c r="C84">
        <v>60.18</v>
      </c>
      <c r="D84">
        <v>271.82000699999998</v>
      </c>
      <c r="E84">
        <v>141.179993</v>
      </c>
      <c r="F84">
        <v>42.599997999999999</v>
      </c>
      <c r="G84">
        <v>155.320007</v>
      </c>
      <c r="H84">
        <v>46.130001</v>
      </c>
      <c r="I84">
        <v>40.970001000000003</v>
      </c>
      <c r="J84">
        <v>179.75</v>
      </c>
      <c r="K84">
        <v>95.199996999999996</v>
      </c>
      <c r="L84">
        <v>72.830001999999993</v>
      </c>
      <c r="M84">
        <v>437.17999300000002</v>
      </c>
      <c r="N84">
        <v>366.89999399999999</v>
      </c>
      <c r="O84">
        <v>503.39001500000001</v>
      </c>
      <c r="P84">
        <v>123.239998</v>
      </c>
      <c r="Q84">
        <v>218.179993</v>
      </c>
      <c r="R84">
        <v>30.15</v>
      </c>
      <c r="S84">
        <v>49.799999</v>
      </c>
    </row>
    <row r="85" spans="1:19">
      <c r="A85" s="83" t="s">
        <v>3623</v>
      </c>
      <c r="B85">
        <v>276.42999300000002</v>
      </c>
      <c r="C85">
        <v>59.82</v>
      </c>
      <c r="D85">
        <v>269.35998499999999</v>
      </c>
      <c r="E85">
        <v>141.16999799999999</v>
      </c>
      <c r="F85">
        <v>42.419998</v>
      </c>
      <c r="G85">
        <v>155.020004</v>
      </c>
      <c r="H85">
        <v>46.200001</v>
      </c>
      <c r="I85">
        <v>40.900002000000001</v>
      </c>
      <c r="J85">
        <v>179.490005</v>
      </c>
      <c r="K85">
        <v>94.870002999999997</v>
      </c>
      <c r="L85">
        <v>72.949996999999996</v>
      </c>
      <c r="M85">
        <v>434.94000199999999</v>
      </c>
      <c r="N85">
        <v>361.89999399999999</v>
      </c>
      <c r="O85">
        <v>491.11999500000002</v>
      </c>
      <c r="P85">
        <v>122.910004</v>
      </c>
      <c r="Q85">
        <v>216.979996</v>
      </c>
      <c r="R85">
        <v>30.43</v>
      </c>
      <c r="S85">
        <v>49.619999</v>
      </c>
    </row>
    <row r="86" spans="1:19">
      <c r="A86" s="83" t="s">
        <v>3624</v>
      </c>
      <c r="B86">
        <v>279.22000100000002</v>
      </c>
      <c r="C86">
        <v>60.279998999999997</v>
      </c>
      <c r="D86">
        <v>271.73998999999998</v>
      </c>
      <c r="E86">
        <v>140.66999799999999</v>
      </c>
      <c r="F86">
        <v>42.360000999999997</v>
      </c>
      <c r="G86">
        <v>154.470001</v>
      </c>
      <c r="H86">
        <v>45.919998</v>
      </c>
      <c r="I86">
        <v>40.720001000000003</v>
      </c>
      <c r="J86">
        <v>177.71000699999999</v>
      </c>
      <c r="K86">
        <v>94.889999000000003</v>
      </c>
      <c r="L86">
        <v>72.599997999999999</v>
      </c>
      <c r="M86">
        <v>436.51001000000002</v>
      </c>
      <c r="N86">
        <v>366.17001299999998</v>
      </c>
      <c r="O86">
        <v>493.41000400000001</v>
      </c>
      <c r="P86">
        <v>122.889999</v>
      </c>
      <c r="Q86">
        <v>217.55999800000001</v>
      </c>
      <c r="R86">
        <v>30.26</v>
      </c>
      <c r="S86">
        <v>49.439999</v>
      </c>
    </row>
    <row r="87" spans="1:19">
      <c r="A87" s="83" t="s">
        <v>3625</v>
      </c>
      <c r="B87">
        <v>276.67001299999998</v>
      </c>
      <c r="C87">
        <v>59.790000999999997</v>
      </c>
      <c r="D87">
        <v>269.25</v>
      </c>
      <c r="E87">
        <v>138.740005</v>
      </c>
      <c r="F87">
        <v>42.080002</v>
      </c>
      <c r="G87">
        <v>153.479996</v>
      </c>
      <c r="H87">
        <v>45.18</v>
      </c>
      <c r="I87">
        <v>40.150002000000001</v>
      </c>
      <c r="J87">
        <v>178.199997</v>
      </c>
      <c r="K87">
        <v>93.910004000000001</v>
      </c>
      <c r="L87">
        <v>72.809997999999993</v>
      </c>
      <c r="M87">
        <v>433.209991</v>
      </c>
      <c r="N87">
        <v>362.540009</v>
      </c>
      <c r="O87">
        <v>484.72000100000002</v>
      </c>
      <c r="P87">
        <v>121.790001</v>
      </c>
      <c r="Q87">
        <v>214.94000199999999</v>
      </c>
      <c r="R87">
        <v>30.040001</v>
      </c>
      <c r="S87">
        <v>48.73</v>
      </c>
    </row>
    <row r="88" spans="1:19">
      <c r="A88" s="83" t="s">
        <v>3626</v>
      </c>
      <c r="B88">
        <v>273.54998799999998</v>
      </c>
      <c r="C88">
        <v>59.279998999999997</v>
      </c>
      <c r="D88">
        <v>266.33999599999999</v>
      </c>
      <c r="E88">
        <v>139.279999</v>
      </c>
      <c r="F88">
        <v>42.110000999999997</v>
      </c>
      <c r="G88">
        <v>154.16000399999999</v>
      </c>
      <c r="H88">
        <v>45.32</v>
      </c>
      <c r="I88">
        <v>40.279998999999997</v>
      </c>
      <c r="J88">
        <v>178.509995</v>
      </c>
      <c r="K88">
        <v>93.75</v>
      </c>
      <c r="L88">
        <v>72.900002000000001</v>
      </c>
      <c r="M88">
        <v>431.44000199999999</v>
      </c>
      <c r="N88">
        <v>357.67999300000002</v>
      </c>
      <c r="O88">
        <v>486.290009</v>
      </c>
      <c r="P88">
        <v>121.540001</v>
      </c>
      <c r="Q88">
        <v>214.19000199999999</v>
      </c>
      <c r="R88">
        <v>30.35</v>
      </c>
      <c r="S88">
        <v>48.93</v>
      </c>
    </row>
    <row r="89" spans="1:19">
      <c r="A89" s="83" t="s">
        <v>3627</v>
      </c>
      <c r="B89">
        <v>277.82000699999998</v>
      </c>
      <c r="C89">
        <v>59.93</v>
      </c>
      <c r="D89">
        <v>270.44000199999999</v>
      </c>
      <c r="E89">
        <v>140.16000399999999</v>
      </c>
      <c r="F89">
        <v>42.580002</v>
      </c>
      <c r="G89">
        <v>155.44000199999999</v>
      </c>
      <c r="H89">
        <v>45.689999</v>
      </c>
      <c r="I89">
        <v>40.659999999999997</v>
      </c>
      <c r="J89">
        <v>177.69000199999999</v>
      </c>
      <c r="K89">
        <v>94.739998</v>
      </c>
      <c r="L89">
        <v>72.760002</v>
      </c>
      <c r="M89">
        <v>436.17001299999998</v>
      </c>
      <c r="N89">
        <v>363.82998700000002</v>
      </c>
      <c r="O89">
        <v>503.27999899999998</v>
      </c>
      <c r="P89">
        <v>122.800003</v>
      </c>
      <c r="Q89">
        <v>216.800003</v>
      </c>
      <c r="R89">
        <v>30.870000999999998</v>
      </c>
      <c r="S89">
        <v>49.400002000000001</v>
      </c>
    </row>
    <row r="90" spans="1:19">
      <c r="A90" s="83" t="s">
        <v>3628</v>
      </c>
      <c r="B90">
        <v>278.77999899999998</v>
      </c>
      <c r="C90">
        <v>60</v>
      </c>
      <c r="D90">
        <v>270.959991</v>
      </c>
      <c r="E90">
        <v>139.83999600000001</v>
      </c>
      <c r="F90">
        <v>42.549999</v>
      </c>
      <c r="G90">
        <v>155.300003</v>
      </c>
      <c r="H90">
        <v>45.700001</v>
      </c>
      <c r="I90">
        <v>40.5</v>
      </c>
      <c r="J90">
        <v>177.279999</v>
      </c>
      <c r="K90">
        <v>94.730002999999996</v>
      </c>
      <c r="L90">
        <v>72.989998</v>
      </c>
      <c r="M90">
        <v>436.39001500000001</v>
      </c>
      <c r="N90">
        <v>364.540009</v>
      </c>
      <c r="O90">
        <v>499.39999399999999</v>
      </c>
      <c r="P90">
        <v>122.82</v>
      </c>
      <c r="Q90">
        <v>216.979996</v>
      </c>
      <c r="R90">
        <v>30.85</v>
      </c>
      <c r="S90">
        <v>49.09</v>
      </c>
    </row>
    <row r="91" spans="1:19">
      <c r="A91" s="83" t="s">
        <v>3629</v>
      </c>
      <c r="B91">
        <v>278.89001500000001</v>
      </c>
      <c r="C91">
        <v>60.209999000000003</v>
      </c>
      <c r="D91">
        <v>271.23998999999998</v>
      </c>
      <c r="E91">
        <v>140.89999399999999</v>
      </c>
      <c r="F91">
        <v>42.779998999999997</v>
      </c>
      <c r="G91">
        <v>156.520004</v>
      </c>
      <c r="H91">
        <v>45.639999000000003</v>
      </c>
      <c r="I91">
        <v>40.330002</v>
      </c>
      <c r="J91">
        <v>177.08999600000001</v>
      </c>
      <c r="K91">
        <v>94.889999000000003</v>
      </c>
      <c r="L91">
        <v>72.440002000000007</v>
      </c>
      <c r="M91">
        <v>438.10998499999999</v>
      </c>
      <c r="N91">
        <v>363.80999800000001</v>
      </c>
      <c r="O91">
        <v>499.540009</v>
      </c>
      <c r="P91">
        <v>123.18</v>
      </c>
      <c r="Q91">
        <v>218.020004</v>
      </c>
      <c r="R91">
        <v>31.190000999999999</v>
      </c>
      <c r="S91">
        <v>48.860000999999997</v>
      </c>
    </row>
    <row r="92" spans="1:19">
      <c r="A92" s="83" t="s">
        <v>3630</v>
      </c>
      <c r="B92">
        <v>282.959991</v>
      </c>
      <c r="C92">
        <v>61.009998000000003</v>
      </c>
      <c r="D92">
        <v>275.17999300000002</v>
      </c>
      <c r="E92">
        <v>142.10000600000001</v>
      </c>
      <c r="F92">
        <v>43.200001</v>
      </c>
      <c r="G92">
        <v>157.83000200000001</v>
      </c>
      <c r="H92">
        <v>46.18</v>
      </c>
      <c r="I92">
        <v>40.68</v>
      </c>
      <c r="J92">
        <v>178.270004</v>
      </c>
      <c r="K92">
        <v>95.940002000000007</v>
      </c>
      <c r="L92">
        <v>72.690002000000007</v>
      </c>
      <c r="M92">
        <v>443.27999899999998</v>
      </c>
      <c r="N92">
        <v>369.42001299999998</v>
      </c>
      <c r="O92">
        <v>507.26001000000002</v>
      </c>
      <c r="P92">
        <v>124.519997</v>
      </c>
      <c r="Q92">
        <v>220.279999</v>
      </c>
      <c r="R92">
        <v>31.43</v>
      </c>
      <c r="S92">
        <v>49.290000999999997</v>
      </c>
    </row>
    <row r="93" spans="1:19">
      <c r="A93" s="83" t="s">
        <v>3631</v>
      </c>
      <c r="B93">
        <v>282.98001099999999</v>
      </c>
      <c r="C93">
        <v>61.049999</v>
      </c>
      <c r="D93">
        <v>274.91000400000001</v>
      </c>
      <c r="E93">
        <v>142.64999399999999</v>
      </c>
      <c r="F93">
        <v>43.32</v>
      </c>
      <c r="G93">
        <v>158.429993</v>
      </c>
      <c r="H93">
        <v>46.259998000000003</v>
      </c>
      <c r="I93">
        <v>41.080002</v>
      </c>
      <c r="J93">
        <v>178.470001</v>
      </c>
      <c r="K93">
        <v>96.169998000000007</v>
      </c>
      <c r="L93">
        <v>72.300003000000004</v>
      </c>
      <c r="M93">
        <v>443.790009</v>
      </c>
      <c r="N93">
        <v>370.290009</v>
      </c>
      <c r="O93">
        <v>511.76998900000001</v>
      </c>
      <c r="P93">
        <v>124.800003</v>
      </c>
      <c r="Q93">
        <v>220.94000199999999</v>
      </c>
      <c r="R93">
        <v>31.459999</v>
      </c>
      <c r="S93">
        <v>49.849997999999999</v>
      </c>
    </row>
    <row r="94" spans="1:19">
      <c r="A94" s="83" t="s">
        <v>3632</v>
      </c>
      <c r="B94">
        <v>283.11999500000002</v>
      </c>
      <c r="C94">
        <v>60.939999</v>
      </c>
      <c r="D94">
        <v>275.27999899999998</v>
      </c>
      <c r="E94">
        <v>142.03999300000001</v>
      </c>
      <c r="F94">
        <v>43.220001000000003</v>
      </c>
      <c r="G94">
        <v>157.63000500000001</v>
      </c>
      <c r="H94">
        <v>45.759998000000003</v>
      </c>
      <c r="I94">
        <v>40.880001</v>
      </c>
      <c r="J94">
        <v>177.83999600000001</v>
      </c>
      <c r="K94">
        <v>95.699996999999996</v>
      </c>
      <c r="L94">
        <v>72</v>
      </c>
      <c r="M94">
        <v>443.13000499999998</v>
      </c>
      <c r="N94">
        <v>370.27999899999998</v>
      </c>
      <c r="O94">
        <v>500.459991</v>
      </c>
      <c r="P94">
        <v>124.160004</v>
      </c>
      <c r="Q94">
        <v>220.270004</v>
      </c>
      <c r="R94">
        <v>31.040001</v>
      </c>
      <c r="S94">
        <v>49.560001</v>
      </c>
    </row>
    <row r="95" spans="1:19">
      <c r="A95" s="83" t="s">
        <v>3633</v>
      </c>
      <c r="B95">
        <v>281.05999800000001</v>
      </c>
      <c r="C95">
        <v>60.470001000000003</v>
      </c>
      <c r="D95">
        <v>273.44000199999999</v>
      </c>
      <c r="E95">
        <v>140.64999399999999</v>
      </c>
      <c r="F95">
        <v>42.849997999999999</v>
      </c>
      <c r="G95">
        <v>155.949997</v>
      </c>
      <c r="H95">
        <v>44.950001</v>
      </c>
      <c r="I95">
        <v>40.099997999999999</v>
      </c>
      <c r="J95">
        <v>177.30999800000001</v>
      </c>
      <c r="K95">
        <v>94.519997000000004</v>
      </c>
      <c r="L95">
        <v>71.540001000000004</v>
      </c>
      <c r="M95">
        <v>439.66000400000001</v>
      </c>
      <c r="N95">
        <v>367.459991</v>
      </c>
      <c r="O95">
        <v>494.14999399999999</v>
      </c>
      <c r="P95">
        <v>122.769997</v>
      </c>
      <c r="Q95">
        <v>218.30999800000001</v>
      </c>
      <c r="R95">
        <v>30.66</v>
      </c>
      <c r="S95">
        <v>48.599997999999999</v>
      </c>
    </row>
    <row r="96" spans="1:19">
      <c r="A96" s="83" t="s">
        <v>3634</v>
      </c>
      <c r="B96">
        <v>280.14001500000001</v>
      </c>
      <c r="C96">
        <v>60.240001999999997</v>
      </c>
      <c r="D96">
        <v>272.23998999999998</v>
      </c>
      <c r="E96">
        <v>140.429993</v>
      </c>
      <c r="F96">
        <v>42.84</v>
      </c>
      <c r="G96">
        <v>156.13999899999999</v>
      </c>
      <c r="H96">
        <v>45.330002</v>
      </c>
      <c r="I96">
        <v>40.580002</v>
      </c>
      <c r="J96">
        <v>178.63999899999999</v>
      </c>
      <c r="K96">
        <v>94.709998999999996</v>
      </c>
      <c r="L96">
        <v>71.5</v>
      </c>
      <c r="M96">
        <v>438.54998799999998</v>
      </c>
      <c r="N96">
        <v>366.23998999999998</v>
      </c>
      <c r="O96">
        <v>494.35998499999999</v>
      </c>
      <c r="P96">
        <v>122.870003</v>
      </c>
      <c r="Q96">
        <v>218.03999300000001</v>
      </c>
      <c r="R96">
        <v>30.92</v>
      </c>
      <c r="S96">
        <v>49.16</v>
      </c>
    </row>
    <row r="97" spans="1:19">
      <c r="A97" s="83" t="s">
        <v>3635</v>
      </c>
      <c r="B97">
        <v>280.13000499999998</v>
      </c>
      <c r="C97">
        <v>60.209999000000003</v>
      </c>
      <c r="D97">
        <v>272.48001099999999</v>
      </c>
      <c r="E97">
        <v>141.259995</v>
      </c>
      <c r="F97">
        <v>43.060001</v>
      </c>
      <c r="G97">
        <v>157.179993</v>
      </c>
      <c r="H97">
        <v>45.450001</v>
      </c>
      <c r="I97">
        <v>40.590000000000003</v>
      </c>
      <c r="J97">
        <v>178.779999</v>
      </c>
      <c r="K97">
        <v>94.949996999999996</v>
      </c>
      <c r="L97">
        <v>71.75</v>
      </c>
      <c r="M97">
        <v>439.66000400000001</v>
      </c>
      <c r="N97">
        <v>366.35998499999999</v>
      </c>
      <c r="O97">
        <v>504.64999399999999</v>
      </c>
      <c r="P97">
        <v>123.25</v>
      </c>
      <c r="Q97">
        <v>218.990005</v>
      </c>
      <c r="R97">
        <v>31.389999</v>
      </c>
      <c r="S97">
        <v>49.169998</v>
      </c>
    </row>
    <row r="98" spans="1:19">
      <c r="A98" s="83" t="s">
        <v>3636</v>
      </c>
      <c r="B98">
        <v>281.60998499999999</v>
      </c>
      <c r="C98">
        <v>60.419998</v>
      </c>
      <c r="D98">
        <v>273.82998700000002</v>
      </c>
      <c r="E98">
        <v>142.61999499999999</v>
      </c>
      <c r="F98">
        <v>43.509998000000003</v>
      </c>
      <c r="G98">
        <v>158.86000100000001</v>
      </c>
      <c r="H98">
        <v>45.889999000000003</v>
      </c>
      <c r="I98">
        <v>40.950001</v>
      </c>
      <c r="J98">
        <v>179.449997</v>
      </c>
      <c r="K98">
        <v>95.699996999999996</v>
      </c>
      <c r="L98">
        <v>71.900002000000001</v>
      </c>
      <c r="M98">
        <v>442.459991</v>
      </c>
      <c r="N98">
        <v>368.17001299999998</v>
      </c>
      <c r="O98">
        <v>504.67001299999998</v>
      </c>
      <c r="P98">
        <v>124.18</v>
      </c>
      <c r="Q98">
        <v>220.71000699999999</v>
      </c>
      <c r="R98">
        <v>31.700001</v>
      </c>
      <c r="S98">
        <v>49.68</v>
      </c>
    </row>
    <row r="99" spans="1:19">
      <c r="A99" s="83" t="s">
        <v>3637</v>
      </c>
      <c r="B99">
        <v>284.97000100000002</v>
      </c>
      <c r="C99">
        <v>60.900002000000001</v>
      </c>
      <c r="D99">
        <v>276.64999399999999</v>
      </c>
      <c r="E99">
        <v>142.979996</v>
      </c>
      <c r="F99">
        <v>43.84</v>
      </c>
      <c r="G99">
        <v>159.529999</v>
      </c>
      <c r="H99">
        <v>46.77</v>
      </c>
      <c r="I99">
        <v>41.73</v>
      </c>
      <c r="J99">
        <v>181.88000500000001</v>
      </c>
      <c r="K99">
        <v>96.849997999999999</v>
      </c>
      <c r="L99">
        <v>72.470000999999996</v>
      </c>
      <c r="M99">
        <v>446.01998900000001</v>
      </c>
      <c r="N99">
        <v>372.82000699999998</v>
      </c>
      <c r="O99">
        <v>514.07000700000003</v>
      </c>
      <c r="P99">
        <v>125.529999</v>
      </c>
      <c r="Q99">
        <v>222.39999399999999</v>
      </c>
      <c r="R99">
        <v>31.790001</v>
      </c>
      <c r="S99">
        <v>50.689999</v>
      </c>
    </row>
    <row r="100" spans="1:19">
      <c r="A100" s="83" t="s">
        <v>3638</v>
      </c>
      <c r="B100">
        <v>288.959991</v>
      </c>
      <c r="C100">
        <v>61.52</v>
      </c>
      <c r="D100">
        <v>280.20001200000002</v>
      </c>
      <c r="E100">
        <v>143.28999300000001</v>
      </c>
      <c r="F100">
        <v>44.110000999999997</v>
      </c>
      <c r="G100">
        <v>160.21000699999999</v>
      </c>
      <c r="H100">
        <v>47.490001999999997</v>
      </c>
      <c r="I100">
        <v>42.189999</v>
      </c>
      <c r="J100">
        <v>182.009995</v>
      </c>
      <c r="K100">
        <v>97.949996999999996</v>
      </c>
      <c r="L100">
        <v>72.910004000000001</v>
      </c>
      <c r="M100">
        <v>449.55999800000001</v>
      </c>
      <c r="N100">
        <v>379.14999399999999</v>
      </c>
      <c r="O100">
        <v>524.69000200000005</v>
      </c>
      <c r="P100">
        <v>126.980003</v>
      </c>
      <c r="Q100">
        <v>224.279999</v>
      </c>
      <c r="R100">
        <v>31.92</v>
      </c>
      <c r="S100">
        <v>51.27</v>
      </c>
    </row>
    <row r="101" spans="1:19">
      <c r="A101" s="83" t="s">
        <v>3639</v>
      </c>
      <c r="B101">
        <v>289.209991</v>
      </c>
      <c r="C101">
        <v>61.66</v>
      </c>
      <c r="D101">
        <v>280.92001299999998</v>
      </c>
      <c r="E101">
        <v>142.83000200000001</v>
      </c>
      <c r="F101">
        <v>43.91</v>
      </c>
      <c r="G101">
        <v>159.08000200000001</v>
      </c>
      <c r="H101">
        <v>47.200001</v>
      </c>
      <c r="I101">
        <v>41.93</v>
      </c>
      <c r="J101">
        <v>181.429993</v>
      </c>
      <c r="K101">
        <v>97.68</v>
      </c>
      <c r="L101">
        <v>72.569999999999993</v>
      </c>
      <c r="M101">
        <v>449.27999899999998</v>
      </c>
      <c r="N101">
        <v>379.07000699999998</v>
      </c>
      <c r="O101">
        <v>518.13000499999998</v>
      </c>
      <c r="P101">
        <v>126.639999</v>
      </c>
      <c r="Q101">
        <v>223.949997</v>
      </c>
      <c r="R101">
        <v>31.73</v>
      </c>
      <c r="S101">
        <v>50.990001999999997</v>
      </c>
    </row>
    <row r="102" spans="1:19">
      <c r="A102" s="83" t="s">
        <v>3640</v>
      </c>
      <c r="B102">
        <v>291.16000400000001</v>
      </c>
      <c r="C102">
        <v>62.040000999999997</v>
      </c>
      <c r="D102">
        <v>283.01001000000002</v>
      </c>
      <c r="E102">
        <v>142.88000500000001</v>
      </c>
      <c r="F102">
        <v>43.939999</v>
      </c>
      <c r="G102">
        <v>159.179993</v>
      </c>
      <c r="H102">
        <v>47.18</v>
      </c>
      <c r="I102">
        <v>41.98</v>
      </c>
      <c r="J102">
        <v>181.55999800000001</v>
      </c>
      <c r="K102">
        <v>97.93</v>
      </c>
      <c r="L102">
        <v>72.650002000000001</v>
      </c>
      <c r="M102">
        <v>450.83999599999999</v>
      </c>
      <c r="N102">
        <v>382.60998499999999</v>
      </c>
      <c r="O102">
        <v>530.53002900000001</v>
      </c>
      <c r="P102">
        <v>126.91999800000001</v>
      </c>
      <c r="Q102">
        <v>224.800003</v>
      </c>
      <c r="R102">
        <v>31.870000999999998</v>
      </c>
      <c r="S102">
        <v>51.09</v>
      </c>
    </row>
    <row r="103" spans="1:19">
      <c r="A103" s="83" t="s">
        <v>3641</v>
      </c>
      <c r="B103">
        <v>293.5</v>
      </c>
      <c r="C103">
        <v>62.439999</v>
      </c>
      <c r="D103">
        <v>285.38000499999998</v>
      </c>
      <c r="E103">
        <v>143.89999399999999</v>
      </c>
      <c r="F103">
        <v>44.279998999999997</v>
      </c>
      <c r="G103">
        <v>160.259995</v>
      </c>
      <c r="H103">
        <v>47.52</v>
      </c>
      <c r="I103">
        <v>41.68</v>
      </c>
      <c r="J103">
        <v>183.63999899999999</v>
      </c>
      <c r="K103">
        <v>98.480002999999996</v>
      </c>
      <c r="L103">
        <v>72.739998</v>
      </c>
      <c r="M103">
        <v>454.19000199999999</v>
      </c>
      <c r="N103">
        <v>385.73998999999998</v>
      </c>
      <c r="O103">
        <v>531.51000999999997</v>
      </c>
      <c r="P103">
        <v>127.93</v>
      </c>
      <c r="Q103">
        <v>226.58999600000001</v>
      </c>
      <c r="R103">
        <v>32.209999000000003</v>
      </c>
      <c r="S103">
        <v>50.779998999999997</v>
      </c>
    </row>
    <row r="104" spans="1:19">
      <c r="A104" s="83" t="s">
        <v>3642</v>
      </c>
      <c r="B104">
        <v>293.27999899999998</v>
      </c>
      <c r="C104">
        <v>62.450001</v>
      </c>
      <c r="D104">
        <v>285.36999500000002</v>
      </c>
      <c r="E104">
        <v>144.71000699999999</v>
      </c>
      <c r="F104">
        <v>44.48</v>
      </c>
      <c r="G104">
        <v>161.13999899999999</v>
      </c>
      <c r="H104">
        <v>47.509998000000003</v>
      </c>
      <c r="I104">
        <v>41.619999</v>
      </c>
      <c r="J104">
        <v>183.66999799999999</v>
      </c>
      <c r="K104">
        <v>98.599997999999999</v>
      </c>
      <c r="L104">
        <v>72.910004000000001</v>
      </c>
      <c r="M104">
        <v>455.20001200000002</v>
      </c>
      <c r="N104">
        <v>385.64999399999999</v>
      </c>
      <c r="O104">
        <v>525.20001200000002</v>
      </c>
      <c r="P104">
        <v>128.10000600000001</v>
      </c>
      <c r="Q104">
        <v>227.179993</v>
      </c>
      <c r="R104">
        <v>32.110000999999997</v>
      </c>
      <c r="S104">
        <v>50.700001</v>
      </c>
    </row>
    <row r="105" spans="1:19">
      <c r="A105" s="83" t="s">
        <v>3643</v>
      </c>
      <c r="B105">
        <v>287.57000699999998</v>
      </c>
      <c r="C105">
        <v>61.869999</v>
      </c>
      <c r="D105">
        <v>280.20001200000002</v>
      </c>
      <c r="E105">
        <v>145.979996</v>
      </c>
      <c r="F105">
        <v>44.369999</v>
      </c>
      <c r="G105">
        <v>162.029999</v>
      </c>
      <c r="H105">
        <v>47.23</v>
      </c>
      <c r="I105">
        <v>41.360000999999997</v>
      </c>
      <c r="J105">
        <v>182.740005</v>
      </c>
      <c r="K105">
        <v>97.940002000000007</v>
      </c>
      <c r="L105">
        <v>72.569999999999993</v>
      </c>
      <c r="M105">
        <v>452.17999300000002</v>
      </c>
      <c r="N105">
        <v>376.76001000000002</v>
      </c>
      <c r="O105">
        <v>506.10000600000001</v>
      </c>
      <c r="P105">
        <v>127.33000199999999</v>
      </c>
      <c r="Q105">
        <v>225.53999300000001</v>
      </c>
      <c r="R105">
        <v>32.07</v>
      </c>
      <c r="S105">
        <v>50.299999</v>
      </c>
    </row>
    <row r="106" spans="1:19">
      <c r="A106" s="83" t="s">
        <v>3644</v>
      </c>
      <c r="B106">
        <v>286.97000100000002</v>
      </c>
      <c r="C106">
        <v>61.919998</v>
      </c>
      <c r="D106">
        <v>279.32998700000002</v>
      </c>
      <c r="E106">
        <v>146.429993</v>
      </c>
      <c r="F106">
        <v>44.360000999999997</v>
      </c>
      <c r="G106">
        <v>162.470001</v>
      </c>
      <c r="H106">
        <v>47.290000999999997</v>
      </c>
      <c r="I106">
        <v>41.34</v>
      </c>
      <c r="J106">
        <v>182.179993</v>
      </c>
      <c r="K106">
        <v>97.989998</v>
      </c>
      <c r="L106">
        <v>72.620002999999997</v>
      </c>
      <c r="M106">
        <v>452.17999300000002</v>
      </c>
      <c r="N106">
        <v>375.63000499999998</v>
      </c>
      <c r="O106">
        <v>510.67001299999998</v>
      </c>
      <c r="P106">
        <v>127.400002</v>
      </c>
      <c r="Q106">
        <v>225.520004</v>
      </c>
      <c r="R106">
        <v>31.870000999999998</v>
      </c>
      <c r="S106">
        <v>50.279998999999997</v>
      </c>
    </row>
    <row r="107" spans="1:19">
      <c r="A107" s="83" t="s">
        <v>3645</v>
      </c>
      <c r="B107">
        <v>287.88000499999998</v>
      </c>
      <c r="C107">
        <v>62.200001</v>
      </c>
      <c r="D107">
        <v>280.26001000000002</v>
      </c>
      <c r="E107">
        <v>147.179993</v>
      </c>
      <c r="F107">
        <v>44.509998000000003</v>
      </c>
      <c r="G107">
        <v>163.14999399999999</v>
      </c>
      <c r="H107">
        <v>47.240001999999997</v>
      </c>
      <c r="I107">
        <v>41.889999000000003</v>
      </c>
      <c r="J107">
        <v>181.39999399999999</v>
      </c>
      <c r="K107">
        <v>98.339995999999999</v>
      </c>
      <c r="L107">
        <v>72.5</v>
      </c>
      <c r="M107">
        <v>454.20001200000002</v>
      </c>
      <c r="N107">
        <v>376.23001099999999</v>
      </c>
      <c r="O107">
        <v>510.64999399999999</v>
      </c>
      <c r="P107">
        <v>127.589996</v>
      </c>
      <c r="Q107">
        <v>226.320007</v>
      </c>
      <c r="R107">
        <v>31.969999000000001</v>
      </c>
      <c r="S107">
        <v>50.950001</v>
      </c>
    </row>
    <row r="108" spans="1:19">
      <c r="A108" s="83" t="s">
        <v>3646</v>
      </c>
      <c r="B108">
        <v>289.63000499999998</v>
      </c>
      <c r="C108">
        <v>62.509998000000003</v>
      </c>
      <c r="D108">
        <v>281.85998499999999</v>
      </c>
      <c r="E108">
        <v>146.979996</v>
      </c>
      <c r="F108">
        <v>44.540000999999997</v>
      </c>
      <c r="G108">
        <v>163.070007</v>
      </c>
      <c r="H108">
        <v>47.380001</v>
      </c>
      <c r="I108">
        <v>42.209999000000003</v>
      </c>
      <c r="J108">
        <v>182.41000399999999</v>
      </c>
      <c r="K108">
        <v>98.660004000000001</v>
      </c>
      <c r="L108">
        <v>72.419998000000007</v>
      </c>
      <c r="M108">
        <v>455.44000199999999</v>
      </c>
      <c r="N108">
        <v>378.77999899999998</v>
      </c>
      <c r="O108">
        <v>519.23999000000003</v>
      </c>
      <c r="P108">
        <v>127.91999800000001</v>
      </c>
      <c r="Q108">
        <v>226.88999899999999</v>
      </c>
      <c r="R108">
        <v>32.130001</v>
      </c>
      <c r="S108">
        <v>51.349997999999999</v>
      </c>
    </row>
    <row r="109" spans="1:19">
      <c r="A109" s="83" t="s">
        <v>3647</v>
      </c>
      <c r="B109">
        <v>289.290009</v>
      </c>
      <c r="C109">
        <v>62.459999000000003</v>
      </c>
      <c r="D109">
        <v>281.26001000000002</v>
      </c>
      <c r="E109">
        <v>147.14999399999999</v>
      </c>
      <c r="F109">
        <v>44.549999</v>
      </c>
      <c r="G109">
        <v>163.55999800000001</v>
      </c>
      <c r="H109">
        <v>47.439999</v>
      </c>
      <c r="I109">
        <v>42.470001000000003</v>
      </c>
      <c r="J109">
        <v>183.300003</v>
      </c>
      <c r="K109">
        <v>98.790001000000004</v>
      </c>
      <c r="L109">
        <v>72.660004000000001</v>
      </c>
      <c r="M109">
        <v>455.51001000000002</v>
      </c>
      <c r="N109">
        <v>377.51998900000001</v>
      </c>
      <c r="O109">
        <v>512.07000700000003</v>
      </c>
      <c r="P109">
        <v>128.009995</v>
      </c>
      <c r="Q109">
        <v>227.05999800000001</v>
      </c>
      <c r="R109">
        <v>32.150002000000001</v>
      </c>
      <c r="S109">
        <v>51.610000999999997</v>
      </c>
    </row>
    <row r="110" spans="1:19">
      <c r="A110" s="83" t="s">
        <v>3648</v>
      </c>
      <c r="B110">
        <v>287.36999500000002</v>
      </c>
      <c r="C110">
        <v>62.07</v>
      </c>
      <c r="D110">
        <v>279.66000400000001</v>
      </c>
      <c r="E110">
        <v>146.229996</v>
      </c>
      <c r="F110">
        <v>44.25</v>
      </c>
      <c r="G110">
        <v>162.179993</v>
      </c>
      <c r="H110">
        <v>47.240001999999997</v>
      </c>
      <c r="I110">
        <v>42</v>
      </c>
      <c r="J110">
        <v>180.41999799999999</v>
      </c>
      <c r="K110">
        <v>98.169998000000007</v>
      </c>
      <c r="L110">
        <v>72.040001000000004</v>
      </c>
      <c r="M110">
        <v>452.48998999999998</v>
      </c>
      <c r="N110">
        <v>376.61999500000002</v>
      </c>
      <c r="O110">
        <v>521.70001200000002</v>
      </c>
      <c r="P110">
        <v>127.220001</v>
      </c>
      <c r="Q110">
        <v>225.30999800000001</v>
      </c>
      <c r="R110">
        <v>31.879999000000002</v>
      </c>
      <c r="S110">
        <v>50.970001000000003</v>
      </c>
    </row>
    <row r="111" spans="1:19">
      <c r="A111" s="83" t="s">
        <v>3649</v>
      </c>
      <c r="B111">
        <v>291.85998499999999</v>
      </c>
      <c r="C111">
        <v>62.759998000000003</v>
      </c>
      <c r="D111">
        <v>284.07000699999998</v>
      </c>
      <c r="E111">
        <v>146.71000699999999</v>
      </c>
      <c r="F111">
        <v>44.59</v>
      </c>
      <c r="G111">
        <v>162.88000500000001</v>
      </c>
      <c r="H111">
        <v>47.630001</v>
      </c>
      <c r="I111">
        <v>43.02</v>
      </c>
      <c r="J111">
        <v>181.86000100000001</v>
      </c>
      <c r="K111">
        <v>99.199996999999996</v>
      </c>
      <c r="L111">
        <v>72.290001000000004</v>
      </c>
      <c r="M111">
        <v>456.92001299999998</v>
      </c>
      <c r="N111">
        <v>383.48001099999999</v>
      </c>
      <c r="O111">
        <v>533.09002699999996</v>
      </c>
      <c r="P111">
        <v>128.44000199999999</v>
      </c>
      <c r="Q111">
        <v>227.66000399999999</v>
      </c>
      <c r="R111">
        <v>32.090000000000003</v>
      </c>
      <c r="S111">
        <v>52.169998</v>
      </c>
    </row>
    <row r="112" spans="1:19">
      <c r="A112" s="83" t="s">
        <v>3650</v>
      </c>
      <c r="B112">
        <v>292.459991</v>
      </c>
      <c r="C112">
        <v>62.889999000000003</v>
      </c>
      <c r="D112">
        <v>284.64001500000001</v>
      </c>
      <c r="E112">
        <v>147.009995</v>
      </c>
      <c r="F112">
        <v>44.689999</v>
      </c>
      <c r="G112">
        <v>163.38999899999999</v>
      </c>
      <c r="H112">
        <v>47.630001</v>
      </c>
      <c r="I112">
        <v>43.07</v>
      </c>
      <c r="J112">
        <v>182.35000600000001</v>
      </c>
      <c r="K112">
        <v>99.389999000000003</v>
      </c>
      <c r="L112">
        <v>72.419998000000007</v>
      </c>
      <c r="M112">
        <v>457.790009</v>
      </c>
      <c r="N112">
        <v>383.67999300000002</v>
      </c>
      <c r="O112">
        <v>535.29998799999998</v>
      </c>
      <c r="P112">
        <v>128.53999300000001</v>
      </c>
      <c r="Q112">
        <v>228.35000600000001</v>
      </c>
      <c r="R112">
        <v>32.389999000000003</v>
      </c>
      <c r="S112">
        <v>52.23</v>
      </c>
    </row>
    <row r="113" spans="1:19">
      <c r="A113" s="83" t="s">
        <v>3651</v>
      </c>
      <c r="B113">
        <v>291.540009</v>
      </c>
      <c r="C113">
        <v>62.68</v>
      </c>
      <c r="D113">
        <v>283.83999599999999</v>
      </c>
      <c r="E113">
        <v>146.66999799999999</v>
      </c>
      <c r="F113">
        <v>44.580002</v>
      </c>
      <c r="G113">
        <v>162.83999600000001</v>
      </c>
      <c r="H113">
        <v>47.099997999999999</v>
      </c>
      <c r="I113">
        <v>42.470001000000003</v>
      </c>
      <c r="J113">
        <v>180.46000699999999</v>
      </c>
      <c r="K113">
        <v>98.699996999999996</v>
      </c>
      <c r="L113">
        <v>71.779999000000004</v>
      </c>
      <c r="M113">
        <v>456.48001099999999</v>
      </c>
      <c r="N113">
        <v>382.790009</v>
      </c>
      <c r="O113">
        <v>535.64001499999995</v>
      </c>
      <c r="P113">
        <v>127.910004</v>
      </c>
      <c r="Q113">
        <v>227.729996</v>
      </c>
      <c r="R113">
        <v>32.540000999999997</v>
      </c>
      <c r="S113">
        <v>51.580002</v>
      </c>
    </row>
    <row r="114" spans="1:19">
      <c r="A114" s="83" t="s">
        <v>3652</v>
      </c>
      <c r="B114">
        <v>285.35000600000001</v>
      </c>
      <c r="C114">
        <v>61.73</v>
      </c>
      <c r="D114">
        <v>278.33999599999999</v>
      </c>
      <c r="E114">
        <v>145.78999300000001</v>
      </c>
      <c r="F114">
        <v>44.060001</v>
      </c>
      <c r="G114">
        <v>161.479996</v>
      </c>
      <c r="H114">
        <v>46.189999</v>
      </c>
      <c r="I114">
        <v>41.549999</v>
      </c>
      <c r="J114">
        <v>179.60000600000001</v>
      </c>
      <c r="K114">
        <v>97.07</v>
      </c>
      <c r="L114">
        <v>71.550003000000004</v>
      </c>
      <c r="M114">
        <v>450.13000499999998</v>
      </c>
      <c r="N114">
        <v>374.39001500000001</v>
      </c>
      <c r="O114">
        <v>515.14001499999995</v>
      </c>
      <c r="P114">
        <v>125.900002</v>
      </c>
      <c r="Q114">
        <v>224.5</v>
      </c>
      <c r="R114">
        <v>32.32</v>
      </c>
      <c r="S114">
        <v>50.380001</v>
      </c>
    </row>
    <row r="115" spans="1:19">
      <c r="A115" s="83" t="s">
        <v>3653</v>
      </c>
      <c r="B115">
        <v>284.70001200000002</v>
      </c>
      <c r="C115">
        <v>61.66</v>
      </c>
      <c r="D115">
        <v>277.55999800000001</v>
      </c>
      <c r="E115">
        <v>145.38000500000001</v>
      </c>
      <c r="F115">
        <v>43.860000999999997</v>
      </c>
      <c r="G115">
        <v>160.94000199999999</v>
      </c>
      <c r="H115">
        <v>46.049999</v>
      </c>
      <c r="I115">
        <v>41.73</v>
      </c>
      <c r="J115">
        <v>179.53999300000001</v>
      </c>
      <c r="K115">
        <v>96.839995999999999</v>
      </c>
      <c r="L115">
        <v>71.110000999999997</v>
      </c>
      <c r="M115">
        <v>448.83999599999999</v>
      </c>
      <c r="N115">
        <v>373.790009</v>
      </c>
      <c r="O115">
        <v>513.82000700000003</v>
      </c>
      <c r="P115">
        <v>125.519997</v>
      </c>
      <c r="Q115">
        <v>223.85000600000001</v>
      </c>
      <c r="R115">
        <v>32.220001000000003</v>
      </c>
      <c r="S115">
        <v>50.57</v>
      </c>
    </row>
    <row r="116" spans="1:19">
      <c r="A116" s="83" t="s">
        <v>3654</v>
      </c>
      <c r="B116">
        <v>283.08999599999999</v>
      </c>
      <c r="C116">
        <v>61.119999</v>
      </c>
      <c r="D116">
        <v>276.22000100000002</v>
      </c>
      <c r="E116">
        <v>144.729996</v>
      </c>
      <c r="F116">
        <v>43.830002</v>
      </c>
      <c r="G116">
        <v>160.36000100000001</v>
      </c>
      <c r="H116">
        <v>46.18</v>
      </c>
      <c r="I116">
        <v>41.779998999999997</v>
      </c>
      <c r="J116">
        <v>180.19000199999999</v>
      </c>
      <c r="K116">
        <v>96.639999000000003</v>
      </c>
      <c r="L116">
        <v>71.699996999999996</v>
      </c>
      <c r="M116">
        <v>446.80999800000001</v>
      </c>
      <c r="N116">
        <v>372.040009</v>
      </c>
      <c r="O116">
        <v>513.01000999999997</v>
      </c>
      <c r="P116">
        <v>125.220001</v>
      </c>
      <c r="Q116">
        <v>222.89999399999999</v>
      </c>
      <c r="R116">
        <v>32.020000000000003</v>
      </c>
      <c r="S116">
        <v>50.580002</v>
      </c>
    </row>
    <row r="117" spans="1:19">
      <c r="A117" s="83" t="s">
        <v>3655</v>
      </c>
      <c r="B117">
        <v>285.14999399999999</v>
      </c>
      <c r="C117">
        <v>61.549999</v>
      </c>
      <c r="D117">
        <v>278.23001099999999</v>
      </c>
      <c r="E117">
        <v>146.199997</v>
      </c>
      <c r="F117">
        <v>44.32</v>
      </c>
      <c r="G117">
        <v>161.80999800000001</v>
      </c>
      <c r="H117">
        <v>46.549999</v>
      </c>
      <c r="I117">
        <v>41.709999000000003</v>
      </c>
      <c r="J117">
        <v>179.779999</v>
      </c>
      <c r="K117">
        <v>97.290001000000004</v>
      </c>
      <c r="L117">
        <v>71.589995999999999</v>
      </c>
      <c r="M117">
        <v>450.709991</v>
      </c>
      <c r="N117">
        <v>375.19000199999999</v>
      </c>
      <c r="O117">
        <v>518.40997300000004</v>
      </c>
      <c r="P117">
        <v>126.290001</v>
      </c>
      <c r="Q117">
        <v>224.61000100000001</v>
      </c>
      <c r="R117">
        <v>32.459999000000003</v>
      </c>
      <c r="S117">
        <v>50.48</v>
      </c>
    </row>
    <row r="118" spans="1:19">
      <c r="A118" s="83" t="s">
        <v>3656</v>
      </c>
      <c r="B118">
        <v>283.959991</v>
      </c>
      <c r="C118">
        <v>61.369999</v>
      </c>
      <c r="D118">
        <v>276.89999399999999</v>
      </c>
      <c r="E118">
        <v>145.53999300000001</v>
      </c>
      <c r="F118">
        <v>44.060001</v>
      </c>
      <c r="G118">
        <v>161.08999600000001</v>
      </c>
      <c r="H118">
        <v>46.200001</v>
      </c>
      <c r="I118">
        <v>41.279998999999997</v>
      </c>
      <c r="J118">
        <v>178.63999899999999</v>
      </c>
      <c r="K118">
        <v>96.730002999999996</v>
      </c>
      <c r="L118">
        <v>71.849997999999999</v>
      </c>
      <c r="M118">
        <v>448.75</v>
      </c>
      <c r="N118">
        <v>372</v>
      </c>
      <c r="O118">
        <v>510.16000400000001</v>
      </c>
      <c r="P118">
        <v>125.650002</v>
      </c>
      <c r="Q118">
        <v>223.570007</v>
      </c>
      <c r="R118">
        <v>32.330002</v>
      </c>
      <c r="S118">
        <v>49.889999000000003</v>
      </c>
    </row>
    <row r="119" spans="1:19">
      <c r="A119" s="83" t="s">
        <v>3657</v>
      </c>
      <c r="B119">
        <v>281.01001000000002</v>
      </c>
      <c r="C119">
        <v>60.939999</v>
      </c>
      <c r="D119">
        <v>274.02999899999998</v>
      </c>
      <c r="E119">
        <v>145.08999600000001</v>
      </c>
      <c r="F119">
        <v>43.740001999999997</v>
      </c>
      <c r="G119">
        <v>160.60000600000001</v>
      </c>
      <c r="H119">
        <v>46.240001999999997</v>
      </c>
      <c r="I119">
        <v>41.349997999999999</v>
      </c>
      <c r="J119">
        <v>177.78999300000001</v>
      </c>
      <c r="K119">
        <v>96.32</v>
      </c>
      <c r="L119">
        <v>71.870002999999997</v>
      </c>
      <c r="M119">
        <v>445.75</v>
      </c>
      <c r="N119">
        <v>367.91000400000001</v>
      </c>
      <c r="O119">
        <v>500.79998799999998</v>
      </c>
      <c r="P119">
        <v>125.010002</v>
      </c>
      <c r="Q119">
        <v>221.970001</v>
      </c>
      <c r="R119">
        <v>32.130001</v>
      </c>
      <c r="S119">
        <v>50.049999</v>
      </c>
    </row>
    <row r="120" spans="1:19">
      <c r="A120" s="83" t="s">
        <v>3658</v>
      </c>
      <c r="B120">
        <v>281.52999899999998</v>
      </c>
      <c r="C120">
        <v>60.98</v>
      </c>
      <c r="D120">
        <v>274.41000400000001</v>
      </c>
      <c r="E120">
        <v>144.86000100000001</v>
      </c>
      <c r="F120">
        <v>43.759998000000003</v>
      </c>
      <c r="G120">
        <v>160.39999399999999</v>
      </c>
      <c r="H120">
        <v>46.380001</v>
      </c>
      <c r="I120">
        <v>41.43</v>
      </c>
      <c r="J120">
        <v>177.60000600000001</v>
      </c>
      <c r="K120">
        <v>96.470000999999996</v>
      </c>
      <c r="L120">
        <v>71.470000999999996</v>
      </c>
      <c r="M120">
        <v>445.91000400000001</v>
      </c>
      <c r="N120">
        <v>368.58999599999999</v>
      </c>
      <c r="O120">
        <v>498.77999899999998</v>
      </c>
      <c r="P120">
        <v>125.16999800000001</v>
      </c>
      <c r="Q120">
        <v>222.009995</v>
      </c>
      <c r="R120">
        <v>32.029998999999997</v>
      </c>
      <c r="S120">
        <v>50.07</v>
      </c>
    </row>
    <row r="121" spans="1:19">
      <c r="A121" s="83" t="s">
        <v>3659</v>
      </c>
      <c r="B121">
        <v>280.01001000000002</v>
      </c>
      <c r="C121">
        <v>60.919998</v>
      </c>
      <c r="D121">
        <v>273.26001000000002</v>
      </c>
      <c r="E121">
        <v>145.470001</v>
      </c>
      <c r="F121">
        <v>43.75</v>
      </c>
      <c r="G121">
        <v>160.85000600000001</v>
      </c>
      <c r="H121">
        <v>46.119999</v>
      </c>
      <c r="I121">
        <v>40.830002</v>
      </c>
      <c r="J121">
        <v>177.60000600000001</v>
      </c>
      <c r="K121">
        <v>96.110000999999997</v>
      </c>
      <c r="L121">
        <v>71.239998</v>
      </c>
      <c r="M121">
        <v>445.64999399999999</v>
      </c>
      <c r="N121">
        <v>366.23998999999998</v>
      </c>
      <c r="O121">
        <v>486.69000199999999</v>
      </c>
      <c r="P121">
        <v>124.870003</v>
      </c>
      <c r="Q121">
        <v>221.800003</v>
      </c>
      <c r="R121">
        <v>32.110000999999997</v>
      </c>
      <c r="S121">
        <v>49.389999000000003</v>
      </c>
    </row>
    <row r="122" spans="1:19">
      <c r="A122" s="83" t="s">
        <v>3660</v>
      </c>
      <c r="B122">
        <v>283.13000499999998</v>
      </c>
      <c r="C122">
        <v>61.439999</v>
      </c>
      <c r="D122">
        <v>276.23001099999999</v>
      </c>
      <c r="E122">
        <v>145.33000200000001</v>
      </c>
      <c r="F122">
        <v>43.84</v>
      </c>
      <c r="G122">
        <v>160.740005</v>
      </c>
      <c r="H122">
        <v>45.93</v>
      </c>
      <c r="I122">
        <v>40.639999000000003</v>
      </c>
      <c r="J122">
        <v>177.05999800000001</v>
      </c>
      <c r="K122">
        <v>96.300003000000004</v>
      </c>
      <c r="L122">
        <v>71.150002000000001</v>
      </c>
      <c r="M122">
        <v>448.10998499999999</v>
      </c>
      <c r="N122">
        <v>370.35000600000001</v>
      </c>
      <c r="O122">
        <v>500.73001099999999</v>
      </c>
      <c r="P122">
        <v>125.16999800000001</v>
      </c>
      <c r="Q122">
        <v>222.89999399999999</v>
      </c>
      <c r="R122">
        <v>32.360000999999997</v>
      </c>
      <c r="S122">
        <v>49.110000999999997</v>
      </c>
    </row>
    <row r="123" spans="1:19">
      <c r="A123" s="83" t="s">
        <v>3661</v>
      </c>
      <c r="B123">
        <v>280.29998799999998</v>
      </c>
      <c r="C123">
        <v>60.849997999999999</v>
      </c>
      <c r="D123">
        <v>273.60000600000001</v>
      </c>
      <c r="E123">
        <v>143.46000699999999</v>
      </c>
      <c r="F123">
        <v>43.279998999999997</v>
      </c>
      <c r="G123">
        <v>158.60000600000001</v>
      </c>
      <c r="H123">
        <v>45.290000999999997</v>
      </c>
      <c r="I123">
        <v>40.209999000000003</v>
      </c>
      <c r="J123">
        <v>176.58999600000001</v>
      </c>
      <c r="K123">
        <v>95.120002999999997</v>
      </c>
      <c r="L123">
        <v>70.989998</v>
      </c>
      <c r="M123">
        <v>442.89001500000001</v>
      </c>
      <c r="N123">
        <v>366.42001299999998</v>
      </c>
      <c r="O123">
        <v>492.36999500000002</v>
      </c>
      <c r="P123">
        <v>123.68</v>
      </c>
      <c r="Q123">
        <v>220.36999499999999</v>
      </c>
      <c r="R123">
        <v>31.99</v>
      </c>
      <c r="S123">
        <v>48.630001</v>
      </c>
    </row>
    <row r="124" spans="1:19">
      <c r="A124" s="83" t="s">
        <v>3662</v>
      </c>
      <c r="B124">
        <v>277.959991</v>
      </c>
      <c r="C124">
        <v>60.389999000000003</v>
      </c>
      <c r="D124">
        <v>271.33999599999999</v>
      </c>
      <c r="E124">
        <v>142.66000399999999</v>
      </c>
      <c r="F124">
        <v>42.950001</v>
      </c>
      <c r="G124">
        <v>157.509995</v>
      </c>
      <c r="H124">
        <v>44.93</v>
      </c>
      <c r="I124">
        <v>39.939999</v>
      </c>
      <c r="J124">
        <v>175.570007</v>
      </c>
      <c r="K124">
        <v>94.389999000000003</v>
      </c>
      <c r="L124">
        <v>70.790001000000004</v>
      </c>
      <c r="M124">
        <v>439.64001500000001</v>
      </c>
      <c r="N124">
        <v>362.540009</v>
      </c>
      <c r="O124">
        <v>482.83999599999999</v>
      </c>
      <c r="P124">
        <v>122.699997</v>
      </c>
      <c r="Q124">
        <v>218.550003</v>
      </c>
      <c r="R124">
        <v>31.76</v>
      </c>
      <c r="S124">
        <v>48.209999000000003</v>
      </c>
    </row>
    <row r="125" spans="1:19">
      <c r="A125" s="83" t="s">
        <v>3663</v>
      </c>
      <c r="B125">
        <v>275.01998900000001</v>
      </c>
      <c r="C125">
        <v>60.009998000000003</v>
      </c>
      <c r="D125">
        <v>268.36999500000002</v>
      </c>
      <c r="E125">
        <v>142.05999800000001</v>
      </c>
      <c r="F125">
        <v>42.540000999999997</v>
      </c>
      <c r="G125">
        <v>156.779999</v>
      </c>
      <c r="H125">
        <v>44.630001</v>
      </c>
      <c r="I125">
        <v>40.07</v>
      </c>
      <c r="J125">
        <v>175.300003</v>
      </c>
      <c r="K125">
        <v>93.769997000000004</v>
      </c>
      <c r="L125">
        <v>70.720000999999996</v>
      </c>
      <c r="M125">
        <v>436.290009</v>
      </c>
      <c r="N125">
        <v>358.57998700000002</v>
      </c>
      <c r="O125">
        <v>478.11999500000002</v>
      </c>
      <c r="P125">
        <v>121.849998</v>
      </c>
      <c r="Q125">
        <v>216.759995</v>
      </c>
      <c r="R125">
        <v>31.280000999999999</v>
      </c>
      <c r="S125">
        <v>48.34</v>
      </c>
    </row>
    <row r="126" spans="1:19">
      <c r="A126" s="83" t="s">
        <v>3664</v>
      </c>
      <c r="B126">
        <v>274.64999399999999</v>
      </c>
      <c r="C126">
        <v>59.98</v>
      </c>
      <c r="D126">
        <v>268.01998900000001</v>
      </c>
      <c r="E126">
        <v>142.39999399999999</v>
      </c>
      <c r="F126">
        <v>42.59</v>
      </c>
      <c r="G126">
        <v>157.05999800000001</v>
      </c>
      <c r="H126">
        <v>44.630001</v>
      </c>
      <c r="I126">
        <v>39.82</v>
      </c>
      <c r="J126">
        <v>175.33000200000001</v>
      </c>
      <c r="K126">
        <v>93.730002999999996</v>
      </c>
      <c r="L126">
        <v>70.870002999999997</v>
      </c>
      <c r="M126">
        <v>436.5</v>
      </c>
      <c r="N126">
        <v>358.13000499999998</v>
      </c>
      <c r="O126">
        <v>480.69000199999999</v>
      </c>
      <c r="P126">
        <v>121.82</v>
      </c>
      <c r="Q126">
        <v>217.009995</v>
      </c>
      <c r="R126">
        <v>31.309999000000001</v>
      </c>
      <c r="S126">
        <v>48.029998999999997</v>
      </c>
    </row>
    <row r="127" spans="1:19">
      <c r="A127" s="83" t="s">
        <v>3665</v>
      </c>
      <c r="B127">
        <v>278.36999500000002</v>
      </c>
      <c r="C127">
        <v>60.669998</v>
      </c>
      <c r="D127">
        <v>271.64999399999999</v>
      </c>
      <c r="E127">
        <v>142.16999799999999</v>
      </c>
      <c r="F127">
        <v>42.630001</v>
      </c>
      <c r="G127">
        <v>156.83000200000001</v>
      </c>
      <c r="H127">
        <v>44.77</v>
      </c>
      <c r="I127">
        <v>39.909999999999997</v>
      </c>
      <c r="J127">
        <v>175.80999800000001</v>
      </c>
      <c r="K127">
        <v>94.220000999999996</v>
      </c>
      <c r="L127">
        <v>70.529999000000004</v>
      </c>
      <c r="M127">
        <v>439.33999599999999</v>
      </c>
      <c r="N127">
        <v>363.89999399999999</v>
      </c>
      <c r="O127">
        <v>494.5</v>
      </c>
      <c r="P127">
        <v>122.57</v>
      </c>
      <c r="Q127">
        <v>218.259995</v>
      </c>
      <c r="R127">
        <v>31.280000999999999</v>
      </c>
      <c r="S127">
        <v>48.18</v>
      </c>
    </row>
    <row r="128" spans="1:19">
      <c r="A128" s="83" t="s">
        <v>3666</v>
      </c>
      <c r="B128">
        <v>278.45001200000002</v>
      </c>
      <c r="C128">
        <v>60.560001</v>
      </c>
      <c r="D128">
        <v>271.44000199999999</v>
      </c>
      <c r="E128">
        <v>141.320007</v>
      </c>
      <c r="F128">
        <v>42.490001999999997</v>
      </c>
      <c r="G128">
        <v>156.08999600000001</v>
      </c>
      <c r="H128">
        <v>44.669998</v>
      </c>
      <c r="I128">
        <v>39.840000000000003</v>
      </c>
      <c r="J128">
        <v>176.10000600000001</v>
      </c>
      <c r="K128">
        <v>94.010002</v>
      </c>
      <c r="L128">
        <v>70.620002999999997</v>
      </c>
      <c r="M128">
        <v>438.14999399999999</v>
      </c>
      <c r="N128">
        <v>363.38000499999998</v>
      </c>
      <c r="O128">
        <v>490.14001500000001</v>
      </c>
      <c r="P128">
        <v>122.209999</v>
      </c>
      <c r="Q128">
        <v>217.679993</v>
      </c>
      <c r="R128">
        <v>31.299999</v>
      </c>
      <c r="S128">
        <v>48.09</v>
      </c>
    </row>
    <row r="129" spans="1:19">
      <c r="A129" s="83" t="s">
        <v>3667</v>
      </c>
      <c r="B129">
        <v>282.57000699999998</v>
      </c>
      <c r="C129">
        <v>61.290000999999997</v>
      </c>
      <c r="D129">
        <v>275.44000199999999</v>
      </c>
      <c r="E129">
        <v>142.199997</v>
      </c>
      <c r="F129">
        <v>42.889999000000003</v>
      </c>
      <c r="G129">
        <v>157.179993</v>
      </c>
      <c r="H129">
        <v>45.150002000000001</v>
      </c>
      <c r="I129">
        <v>40.43</v>
      </c>
      <c r="J129">
        <v>177.88999899999999</v>
      </c>
      <c r="K129">
        <v>95.120002999999997</v>
      </c>
      <c r="L129">
        <v>71.260002</v>
      </c>
      <c r="M129">
        <v>443.02999899999998</v>
      </c>
      <c r="N129">
        <v>369.10998499999999</v>
      </c>
      <c r="O129">
        <v>500.16000400000001</v>
      </c>
      <c r="P129">
        <v>123.510002</v>
      </c>
      <c r="Q129">
        <v>220.05999800000001</v>
      </c>
      <c r="R129">
        <v>31.620000999999998</v>
      </c>
      <c r="S129">
        <v>48.82</v>
      </c>
    </row>
    <row r="130" spans="1:19">
      <c r="A130" s="83" t="s">
        <v>3668</v>
      </c>
      <c r="B130">
        <v>277.39001500000001</v>
      </c>
      <c r="C130">
        <v>60.369999</v>
      </c>
      <c r="D130">
        <v>270.38000499999998</v>
      </c>
      <c r="E130">
        <v>141.179993</v>
      </c>
      <c r="F130">
        <v>42.400002000000001</v>
      </c>
      <c r="G130">
        <v>155.779999</v>
      </c>
      <c r="H130">
        <v>44.580002</v>
      </c>
      <c r="I130">
        <v>40.259998000000003</v>
      </c>
      <c r="J130">
        <v>177.85000600000001</v>
      </c>
      <c r="K130">
        <v>93.910004000000001</v>
      </c>
      <c r="L130">
        <v>71.089995999999999</v>
      </c>
      <c r="M130">
        <v>436.89001500000001</v>
      </c>
      <c r="N130">
        <v>361.22000100000002</v>
      </c>
      <c r="O130">
        <v>483.63000499999998</v>
      </c>
      <c r="P130">
        <v>121.870003</v>
      </c>
      <c r="Q130">
        <v>217.11000100000001</v>
      </c>
      <c r="R130">
        <v>31.25</v>
      </c>
      <c r="S130">
        <v>48.66</v>
      </c>
    </row>
    <row r="131" spans="1:19">
      <c r="A131" s="83" t="s">
        <v>3669</v>
      </c>
      <c r="B131">
        <v>279.54998799999998</v>
      </c>
      <c r="C131">
        <v>60.830002</v>
      </c>
      <c r="D131">
        <v>272.540009</v>
      </c>
      <c r="E131">
        <v>141.94000199999999</v>
      </c>
      <c r="F131">
        <v>42.669998</v>
      </c>
      <c r="G131">
        <v>156.720001</v>
      </c>
      <c r="H131">
        <v>44.860000999999997</v>
      </c>
      <c r="I131">
        <v>40.229999999999997</v>
      </c>
      <c r="J131">
        <v>177.61999499999999</v>
      </c>
      <c r="K131">
        <v>94.480002999999996</v>
      </c>
      <c r="L131">
        <v>71.089995999999999</v>
      </c>
      <c r="M131">
        <v>439.97000100000002</v>
      </c>
      <c r="N131">
        <v>364.01998900000001</v>
      </c>
      <c r="O131">
        <v>485.709991</v>
      </c>
      <c r="P131">
        <v>122.699997</v>
      </c>
      <c r="Q131">
        <v>218.58999600000001</v>
      </c>
      <c r="R131">
        <v>31.48</v>
      </c>
      <c r="S131">
        <v>48.720001000000003</v>
      </c>
    </row>
    <row r="132" spans="1:19">
      <c r="A132" s="83" t="s">
        <v>3670</v>
      </c>
      <c r="B132">
        <v>281.57998700000002</v>
      </c>
      <c r="C132">
        <v>61.18</v>
      </c>
      <c r="D132">
        <v>274.44000199999999</v>
      </c>
      <c r="E132">
        <v>142.679993</v>
      </c>
      <c r="F132">
        <v>42.950001</v>
      </c>
      <c r="G132">
        <v>157.66000399999999</v>
      </c>
      <c r="H132">
        <v>45.330002</v>
      </c>
      <c r="I132">
        <v>40.630001</v>
      </c>
      <c r="J132">
        <v>178.13000500000001</v>
      </c>
      <c r="K132">
        <v>95.209998999999996</v>
      </c>
      <c r="L132">
        <v>71.220000999999996</v>
      </c>
      <c r="M132">
        <v>442.76001000000002</v>
      </c>
      <c r="N132">
        <v>366.76001000000002</v>
      </c>
      <c r="O132">
        <v>491.85998499999999</v>
      </c>
      <c r="P132">
        <v>123.639999</v>
      </c>
      <c r="Q132">
        <v>219.990005</v>
      </c>
      <c r="R132">
        <v>31.74</v>
      </c>
      <c r="S132">
        <v>49.169998</v>
      </c>
    </row>
    <row r="133" spans="1:19">
      <c r="A133" s="83" t="s">
        <v>3671</v>
      </c>
      <c r="B133">
        <v>287.01001000000002</v>
      </c>
      <c r="C133">
        <v>62.23</v>
      </c>
      <c r="D133">
        <v>279.73998999999998</v>
      </c>
      <c r="E133">
        <v>143.91000399999999</v>
      </c>
      <c r="F133">
        <v>43.43</v>
      </c>
      <c r="G133">
        <v>159.14999399999999</v>
      </c>
      <c r="H133">
        <v>45.91</v>
      </c>
      <c r="I133">
        <v>41.169998</v>
      </c>
      <c r="J133">
        <v>179.86999499999999</v>
      </c>
      <c r="K133">
        <v>96.559997999999993</v>
      </c>
      <c r="L133">
        <v>71.660004000000001</v>
      </c>
      <c r="M133">
        <v>449.16000400000001</v>
      </c>
      <c r="N133">
        <v>374.76998900000001</v>
      </c>
      <c r="O133">
        <v>504.77999899999998</v>
      </c>
      <c r="P133">
        <v>125.400002</v>
      </c>
      <c r="Q133">
        <v>223.19000199999999</v>
      </c>
      <c r="R133">
        <v>32.200001</v>
      </c>
      <c r="S133">
        <v>49.810001</v>
      </c>
    </row>
    <row r="134" spans="1:19">
      <c r="A134" s="83" t="s">
        <v>3672</v>
      </c>
      <c r="B134">
        <v>288.88000499999998</v>
      </c>
      <c r="C134">
        <v>62.599997999999999</v>
      </c>
      <c r="D134">
        <v>281.57000699999998</v>
      </c>
      <c r="E134">
        <v>144.11000100000001</v>
      </c>
      <c r="F134">
        <v>43.509998000000003</v>
      </c>
      <c r="G134">
        <v>159.570007</v>
      </c>
      <c r="H134">
        <v>45.900002000000001</v>
      </c>
      <c r="I134">
        <v>41.02</v>
      </c>
      <c r="J134">
        <v>180.320007</v>
      </c>
      <c r="K134">
        <v>96.800003000000004</v>
      </c>
      <c r="L134">
        <v>71.629997000000003</v>
      </c>
      <c r="M134">
        <v>451.01001000000002</v>
      </c>
      <c r="N134">
        <v>376.85998499999999</v>
      </c>
      <c r="O134">
        <v>507.16000400000001</v>
      </c>
      <c r="P134">
        <v>125.889999</v>
      </c>
      <c r="Q134">
        <v>224.179993</v>
      </c>
      <c r="R134">
        <v>32.25</v>
      </c>
      <c r="S134">
        <v>49.650002000000001</v>
      </c>
    </row>
    <row r="135" spans="1:19">
      <c r="A135" s="83" t="s">
        <v>3673</v>
      </c>
      <c r="B135">
        <v>289.27999899999998</v>
      </c>
      <c r="C135">
        <v>62.5</v>
      </c>
      <c r="D135">
        <v>281.91000400000001</v>
      </c>
      <c r="E135">
        <v>143.509995</v>
      </c>
      <c r="F135">
        <v>43.470001000000003</v>
      </c>
      <c r="G135">
        <v>158.979996</v>
      </c>
      <c r="H135">
        <v>45.75</v>
      </c>
      <c r="I135">
        <v>40.529998999999997</v>
      </c>
      <c r="J135">
        <v>180.020004</v>
      </c>
      <c r="K135">
        <v>96.5</v>
      </c>
      <c r="L135">
        <v>71.75</v>
      </c>
      <c r="M135">
        <v>450.35000600000001</v>
      </c>
      <c r="N135">
        <v>377.98998999999998</v>
      </c>
      <c r="O135">
        <v>510.67001299999998</v>
      </c>
      <c r="P135">
        <v>125.699997</v>
      </c>
      <c r="Q135">
        <v>223.94000199999999</v>
      </c>
      <c r="R135">
        <v>32.270000000000003</v>
      </c>
      <c r="S135">
        <v>49.060001</v>
      </c>
    </row>
    <row r="136" spans="1:19">
      <c r="A136" s="83" t="s">
        <v>3674</v>
      </c>
      <c r="B136">
        <v>289.57998700000002</v>
      </c>
      <c r="C136">
        <v>62.57</v>
      </c>
      <c r="D136">
        <v>281.98998999999998</v>
      </c>
      <c r="E136">
        <v>144.020004</v>
      </c>
      <c r="F136">
        <v>43.560001</v>
      </c>
      <c r="G136">
        <v>159.85000600000001</v>
      </c>
      <c r="H136">
        <v>45.82</v>
      </c>
      <c r="I136">
        <v>40.970001000000003</v>
      </c>
      <c r="J136">
        <v>180.11000100000001</v>
      </c>
      <c r="K136">
        <v>96.769997000000004</v>
      </c>
      <c r="L136">
        <v>71.209998999999996</v>
      </c>
      <c r="M136">
        <v>451.19000199999999</v>
      </c>
      <c r="N136">
        <v>377.58999599999999</v>
      </c>
      <c r="O136">
        <v>512</v>
      </c>
      <c r="P136">
        <v>125.910004</v>
      </c>
      <c r="Q136">
        <v>224.679993</v>
      </c>
      <c r="R136">
        <v>32.610000999999997</v>
      </c>
      <c r="S136">
        <v>49.619999</v>
      </c>
    </row>
    <row r="137" spans="1:19">
      <c r="A137" s="83" t="s">
        <v>3675</v>
      </c>
      <c r="B137">
        <v>289.63000499999998</v>
      </c>
      <c r="C137">
        <v>62.5</v>
      </c>
      <c r="D137">
        <v>282.22000100000002</v>
      </c>
      <c r="E137">
        <v>142.61999499999999</v>
      </c>
      <c r="F137">
        <v>43.23</v>
      </c>
      <c r="G137">
        <v>158.009995</v>
      </c>
      <c r="H137">
        <v>45.41</v>
      </c>
      <c r="I137">
        <v>40.729999999999997</v>
      </c>
      <c r="J137">
        <v>178.63999899999999</v>
      </c>
      <c r="K137">
        <v>96.209998999999996</v>
      </c>
      <c r="L137">
        <v>70.819999999999993</v>
      </c>
      <c r="M137">
        <v>449.23998999999998</v>
      </c>
      <c r="N137">
        <v>378.07000699999998</v>
      </c>
      <c r="O137">
        <v>511.82998700000002</v>
      </c>
      <c r="P137">
        <v>125.209999</v>
      </c>
      <c r="Q137">
        <v>223.33999600000001</v>
      </c>
      <c r="R137">
        <v>31.73</v>
      </c>
      <c r="S137">
        <v>49.279998999999997</v>
      </c>
    </row>
    <row r="138" spans="1:19">
      <c r="A138" s="83" t="s">
        <v>3676</v>
      </c>
      <c r="B138">
        <v>286.959991</v>
      </c>
      <c r="C138">
        <v>61.869999</v>
      </c>
      <c r="D138">
        <v>279.33999599999999</v>
      </c>
      <c r="E138">
        <v>142.229996</v>
      </c>
      <c r="F138">
        <v>43.130001</v>
      </c>
      <c r="G138">
        <v>157.490005</v>
      </c>
      <c r="H138">
        <v>45.23</v>
      </c>
      <c r="I138">
        <v>40.540000999999997</v>
      </c>
      <c r="J138">
        <v>177.83000200000001</v>
      </c>
      <c r="K138">
        <v>95.650002000000001</v>
      </c>
      <c r="L138">
        <v>70.739998</v>
      </c>
      <c r="M138">
        <v>446.22000100000002</v>
      </c>
      <c r="N138">
        <v>374.73998999999998</v>
      </c>
      <c r="O138">
        <v>508.13000499999998</v>
      </c>
      <c r="P138">
        <v>124.449997</v>
      </c>
      <c r="Q138">
        <v>221.94000199999999</v>
      </c>
      <c r="R138">
        <v>31.74</v>
      </c>
      <c r="S138">
        <v>49.009998000000003</v>
      </c>
    </row>
    <row r="139" spans="1:19">
      <c r="A139" s="83" t="s">
        <v>3677</v>
      </c>
      <c r="B139">
        <v>285.45001200000002</v>
      </c>
      <c r="C139">
        <v>61.59</v>
      </c>
      <c r="D139">
        <v>278.290009</v>
      </c>
      <c r="E139">
        <v>142.320007</v>
      </c>
      <c r="F139">
        <v>43.060001</v>
      </c>
      <c r="G139">
        <v>157.38000500000001</v>
      </c>
      <c r="H139">
        <v>45.049999</v>
      </c>
      <c r="I139">
        <v>40.119999</v>
      </c>
      <c r="J139">
        <v>178.020004</v>
      </c>
      <c r="K139">
        <v>95.290001000000004</v>
      </c>
      <c r="L139">
        <v>70.980002999999996</v>
      </c>
      <c r="M139">
        <v>444.85000600000001</v>
      </c>
      <c r="N139">
        <v>372.05999800000001</v>
      </c>
      <c r="O139">
        <v>496.5</v>
      </c>
      <c r="P139">
        <v>124.089996</v>
      </c>
      <c r="Q139">
        <v>221.179993</v>
      </c>
      <c r="R139">
        <v>31.559999000000001</v>
      </c>
      <c r="S139">
        <v>48.529998999999997</v>
      </c>
    </row>
    <row r="140" spans="1:19">
      <c r="A140" s="83" t="s">
        <v>3678</v>
      </c>
      <c r="B140">
        <v>285.64999399999999</v>
      </c>
      <c r="C140">
        <v>61.68</v>
      </c>
      <c r="D140">
        <v>278.42001299999998</v>
      </c>
      <c r="E140">
        <v>142.63000500000001</v>
      </c>
      <c r="F140">
        <v>43.119999</v>
      </c>
      <c r="G140">
        <v>157.550003</v>
      </c>
      <c r="H140">
        <v>44.990001999999997</v>
      </c>
      <c r="I140">
        <v>40.200001</v>
      </c>
      <c r="J140">
        <v>178.08000200000001</v>
      </c>
      <c r="K140">
        <v>95.330001999999993</v>
      </c>
      <c r="L140">
        <v>71</v>
      </c>
      <c r="M140">
        <v>445.51998900000001</v>
      </c>
      <c r="N140">
        <v>372.57998700000002</v>
      </c>
      <c r="O140">
        <v>493.92999300000002</v>
      </c>
      <c r="P140">
        <v>124.120003</v>
      </c>
      <c r="Q140">
        <v>221.41999799999999</v>
      </c>
      <c r="R140">
        <v>31.389999</v>
      </c>
      <c r="S140">
        <v>48.619999</v>
      </c>
    </row>
    <row r="141" spans="1:19">
      <c r="A141" s="83" t="s">
        <v>3679</v>
      </c>
      <c r="B141">
        <v>288.79998799999998</v>
      </c>
      <c r="C141">
        <v>62.099997999999999</v>
      </c>
      <c r="D141">
        <v>281.44000199999999</v>
      </c>
      <c r="E141">
        <v>142.96000699999999</v>
      </c>
      <c r="F141">
        <v>43.41</v>
      </c>
      <c r="G141">
        <v>157.929993</v>
      </c>
      <c r="H141">
        <v>45.5</v>
      </c>
      <c r="I141">
        <v>40.659999999999997</v>
      </c>
      <c r="J141">
        <v>178.41000399999999</v>
      </c>
      <c r="K141">
        <v>96.150002000000001</v>
      </c>
      <c r="L141">
        <v>70.889999000000003</v>
      </c>
      <c r="M141">
        <v>448.45001200000002</v>
      </c>
      <c r="N141">
        <v>376.97000100000002</v>
      </c>
      <c r="O141">
        <v>493.64999399999999</v>
      </c>
      <c r="P141">
        <v>125.089996</v>
      </c>
      <c r="Q141">
        <v>222.80999800000001</v>
      </c>
      <c r="R141">
        <v>31.43</v>
      </c>
      <c r="S141">
        <v>49.189999</v>
      </c>
    </row>
    <row r="142" spans="1:19">
      <c r="A142" s="83" t="s">
        <v>3680</v>
      </c>
      <c r="B142">
        <v>285.64999399999999</v>
      </c>
      <c r="C142">
        <v>61.639999000000003</v>
      </c>
      <c r="D142">
        <v>278.26001000000002</v>
      </c>
      <c r="E142">
        <v>143.10000600000001</v>
      </c>
      <c r="F142">
        <v>43.27</v>
      </c>
      <c r="G142">
        <v>158.13999899999999</v>
      </c>
      <c r="H142">
        <v>45.299999</v>
      </c>
      <c r="I142">
        <v>40.549999</v>
      </c>
      <c r="J142">
        <v>177.490005</v>
      </c>
      <c r="K142">
        <v>95.690002000000007</v>
      </c>
      <c r="L142">
        <v>70.940002000000007</v>
      </c>
      <c r="M142">
        <v>445.98998999999998</v>
      </c>
      <c r="N142">
        <v>372.790009</v>
      </c>
      <c r="O142">
        <v>489.459991</v>
      </c>
      <c r="P142">
        <v>124.480003</v>
      </c>
      <c r="Q142">
        <v>221.729996</v>
      </c>
      <c r="R142">
        <v>31.25</v>
      </c>
      <c r="S142">
        <v>49.009998000000003</v>
      </c>
    </row>
    <row r="143" spans="1:19">
      <c r="A143" s="83" t="s">
        <v>3681</v>
      </c>
      <c r="B143">
        <v>286.41000400000001</v>
      </c>
      <c r="C143">
        <v>61.790000999999997</v>
      </c>
      <c r="D143">
        <v>279.11999500000002</v>
      </c>
      <c r="E143">
        <v>142.94000199999999</v>
      </c>
      <c r="F143">
        <v>43.259998000000003</v>
      </c>
      <c r="G143">
        <v>157.720001</v>
      </c>
      <c r="H143">
        <v>45.209999000000003</v>
      </c>
      <c r="I143">
        <v>40.509998000000003</v>
      </c>
      <c r="J143">
        <v>177.08000200000001</v>
      </c>
      <c r="K143">
        <v>95.720000999999996</v>
      </c>
      <c r="L143">
        <v>71.050003000000004</v>
      </c>
      <c r="M143">
        <v>446.51001000000002</v>
      </c>
      <c r="N143">
        <v>374.209991</v>
      </c>
      <c r="O143">
        <v>491.97000100000002</v>
      </c>
      <c r="P143">
        <v>124.519997</v>
      </c>
      <c r="Q143">
        <v>221.759995</v>
      </c>
      <c r="R143">
        <v>30.93</v>
      </c>
      <c r="S143">
        <v>48.950001</v>
      </c>
    </row>
    <row r="144" spans="1:19">
      <c r="A144" s="83" t="s">
        <v>3682</v>
      </c>
      <c r="B144">
        <v>288.14001500000001</v>
      </c>
      <c r="C144">
        <v>62.220001000000003</v>
      </c>
      <c r="D144">
        <v>280.959991</v>
      </c>
      <c r="E144">
        <v>144.529999</v>
      </c>
      <c r="F144">
        <v>43.68</v>
      </c>
      <c r="G144">
        <v>159.520004</v>
      </c>
      <c r="H144">
        <v>45.82</v>
      </c>
      <c r="I144">
        <v>40.75</v>
      </c>
      <c r="J144">
        <v>177.16999799999999</v>
      </c>
      <c r="K144">
        <v>96.599997999999999</v>
      </c>
      <c r="L144">
        <v>70.930000000000007</v>
      </c>
      <c r="M144">
        <v>450.35998499999999</v>
      </c>
      <c r="N144">
        <v>377.26998900000001</v>
      </c>
      <c r="O144">
        <v>495.48998999999998</v>
      </c>
      <c r="P144">
        <v>125.720001</v>
      </c>
      <c r="Q144">
        <v>223.66000399999999</v>
      </c>
      <c r="R144">
        <v>31.32</v>
      </c>
      <c r="S144">
        <v>49.290000999999997</v>
      </c>
    </row>
    <row r="145" spans="1:19">
      <c r="A145" s="83" t="s">
        <v>3683</v>
      </c>
      <c r="B145">
        <v>283.459991</v>
      </c>
      <c r="C145">
        <v>61.419998</v>
      </c>
      <c r="D145">
        <v>276.57998700000002</v>
      </c>
      <c r="E145">
        <v>143.529999</v>
      </c>
      <c r="F145">
        <v>43.209999000000003</v>
      </c>
      <c r="G145">
        <v>158.33999600000001</v>
      </c>
      <c r="H145">
        <v>45.720001000000003</v>
      </c>
      <c r="I145">
        <v>40.540000999999997</v>
      </c>
      <c r="J145">
        <v>178.33999600000001</v>
      </c>
      <c r="K145">
        <v>95.82</v>
      </c>
      <c r="L145">
        <v>70.790001000000004</v>
      </c>
      <c r="M145">
        <v>443.36999500000002</v>
      </c>
      <c r="N145">
        <v>370.80999800000001</v>
      </c>
      <c r="O145">
        <v>481.19000199999999</v>
      </c>
      <c r="P145">
        <v>124.620003</v>
      </c>
      <c r="Q145">
        <v>221.029999</v>
      </c>
      <c r="R145">
        <v>30.940000999999999</v>
      </c>
      <c r="S145">
        <v>49.09</v>
      </c>
    </row>
    <row r="146" spans="1:19">
      <c r="A146" s="83" t="s">
        <v>3684</v>
      </c>
      <c r="B146">
        <v>283.58999599999999</v>
      </c>
      <c r="C146">
        <v>61.360000999999997</v>
      </c>
      <c r="D146">
        <v>276.79998799999998</v>
      </c>
      <c r="E146">
        <v>143.58000200000001</v>
      </c>
      <c r="F146">
        <v>42.98</v>
      </c>
      <c r="G146">
        <v>158.199997</v>
      </c>
      <c r="H146">
        <v>45.240001999999997</v>
      </c>
      <c r="I146">
        <v>40.150002000000001</v>
      </c>
      <c r="J146">
        <v>179.38999899999999</v>
      </c>
      <c r="K146">
        <v>95.720000999999996</v>
      </c>
      <c r="L146">
        <v>70.860000999999997</v>
      </c>
      <c r="M146">
        <v>443.63000499999998</v>
      </c>
      <c r="N146">
        <v>370.66000400000001</v>
      </c>
      <c r="O146">
        <v>482.82998700000002</v>
      </c>
      <c r="P146">
        <v>124.519997</v>
      </c>
      <c r="Q146">
        <v>221.050003</v>
      </c>
      <c r="R146">
        <v>31.040001</v>
      </c>
      <c r="S146">
        <v>49.02</v>
      </c>
    </row>
    <row r="147" spans="1:19">
      <c r="A147" s="83" t="s">
        <v>3685</v>
      </c>
      <c r="B147">
        <v>283.11999500000002</v>
      </c>
      <c r="C147">
        <v>61.23</v>
      </c>
      <c r="D147">
        <v>276.290009</v>
      </c>
      <c r="E147">
        <v>143.21000699999999</v>
      </c>
      <c r="F147">
        <v>42.880001</v>
      </c>
      <c r="G147">
        <v>157.800003</v>
      </c>
      <c r="H147">
        <v>45.25</v>
      </c>
      <c r="I147">
        <v>39.950001</v>
      </c>
      <c r="J147">
        <v>179.220001</v>
      </c>
      <c r="K147">
        <v>95.510002</v>
      </c>
      <c r="L147">
        <v>70.709998999999996</v>
      </c>
      <c r="M147">
        <v>442.709991</v>
      </c>
      <c r="N147">
        <v>369.86999500000002</v>
      </c>
      <c r="O147">
        <v>478.76001000000002</v>
      </c>
      <c r="P147">
        <v>124.339996</v>
      </c>
      <c r="Q147">
        <v>220.490005</v>
      </c>
      <c r="R147">
        <v>30.92</v>
      </c>
      <c r="S147">
        <v>48.740001999999997</v>
      </c>
    </row>
    <row r="148" spans="1:19">
      <c r="A148" s="83" t="s">
        <v>3686</v>
      </c>
      <c r="B148">
        <v>278.82998700000002</v>
      </c>
      <c r="C148">
        <v>60.57</v>
      </c>
      <c r="D148">
        <v>272.48998999999998</v>
      </c>
      <c r="E148">
        <v>142.85000600000001</v>
      </c>
      <c r="F148">
        <v>42.549999</v>
      </c>
      <c r="G148">
        <v>157.199997</v>
      </c>
      <c r="H148">
        <v>45.099997999999999</v>
      </c>
      <c r="I148">
        <v>39.830002</v>
      </c>
      <c r="J148">
        <v>179.35000600000001</v>
      </c>
      <c r="K148">
        <v>94.889999000000003</v>
      </c>
      <c r="L148">
        <v>70.620002999999997</v>
      </c>
      <c r="M148">
        <v>438.64001500000001</v>
      </c>
      <c r="N148">
        <v>364.540009</v>
      </c>
      <c r="O148">
        <v>470.89999399999999</v>
      </c>
      <c r="P148">
        <v>123.43</v>
      </c>
      <c r="Q148">
        <v>218.53999300000001</v>
      </c>
      <c r="R148">
        <v>30.74</v>
      </c>
      <c r="S148">
        <v>48.57</v>
      </c>
    </row>
    <row r="149" spans="1:19">
      <c r="A149" s="83" t="s">
        <v>3687</v>
      </c>
      <c r="B149">
        <v>272.98998999999998</v>
      </c>
      <c r="C149">
        <v>59.560001</v>
      </c>
      <c r="D149">
        <v>267.47000100000002</v>
      </c>
      <c r="E149">
        <v>140.16999799999999</v>
      </c>
      <c r="F149">
        <v>41.900002000000001</v>
      </c>
      <c r="G149">
        <v>154.88000500000001</v>
      </c>
      <c r="H149">
        <v>44.349997999999999</v>
      </c>
      <c r="I149">
        <v>39.189999</v>
      </c>
      <c r="J149">
        <v>178.050003</v>
      </c>
      <c r="K149">
        <v>93.32</v>
      </c>
      <c r="L149">
        <v>70.180000000000007</v>
      </c>
      <c r="M149">
        <v>431.39001500000001</v>
      </c>
      <c r="N149">
        <v>357.85998499999999</v>
      </c>
      <c r="O149">
        <v>462.209991</v>
      </c>
      <c r="P149">
        <v>121.360001</v>
      </c>
      <c r="Q149">
        <v>214.08999600000001</v>
      </c>
      <c r="R149">
        <v>30.1</v>
      </c>
      <c r="S149">
        <v>47.720001000000003</v>
      </c>
    </row>
    <row r="150" spans="1:19">
      <c r="A150" s="83" t="s">
        <v>3688</v>
      </c>
      <c r="B150">
        <v>272.61999500000002</v>
      </c>
      <c r="C150">
        <v>59.509998000000003</v>
      </c>
      <c r="D150">
        <v>267.17999300000002</v>
      </c>
      <c r="E150">
        <v>139.69000199999999</v>
      </c>
      <c r="F150">
        <v>41.73</v>
      </c>
      <c r="G150">
        <v>154.21000699999999</v>
      </c>
      <c r="H150">
        <v>44.400002000000001</v>
      </c>
      <c r="I150">
        <v>39.650002000000001</v>
      </c>
      <c r="J150">
        <v>178.61999499999999</v>
      </c>
      <c r="K150">
        <v>93.260002</v>
      </c>
      <c r="L150">
        <v>70.470000999999996</v>
      </c>
      <c r="M150">
        <v>430.42001299999998</v>
      </c>
      <c r="N150">
        <v>357.91000400000001</v>
      </c>
      <c r="O150">
        <v>466.05999800000001</v>
      </c>
      <c r="P150">
        <v>121.16999800000001</v>
      </c>
      <c r="Q150">
        <v>213.63999899999999</v>
      </c>
      <c r="R150">
        <v>30.17</v>
      </c>
      <c r="S150">
        <v>48.23</v>
      </c>
    </row>
    <row r="151" spans="1:19">
      <c r="A151" s="83" t="s">
        <v>3689</v>
      </c>
      <c r="B151">
        <v>274.11999500000002</v>
      </c>
      <c r="C151">
        <v>59.799999</v>
      </c>
      <c r="D151">
        <v>268.57998700000002</v>
      </c>
      <c r="E151">
        <v>140.11999499999999</v>
      </c>
      <c r="F151">
        <v>41.84</v>
      </c>
      <c r="G151">
        <v>154.66000399999999</v>
      </c>
      <c r="H151">
        <v>44.23</v>
      </c>
      <c r="I151">
        <v>39.5</v>
      </c>
      <c r="J151">
        <v>177.699997</v>
      </c>
      <c r="K151">
        <v>93.379997000000003</v>
      </c>
      <c r="L151">
        <v>69.949996999999996</v>
      </c>
      <c r="M151">
        <v>432.23001099999999</v>
      </c>
      <c r="N151">
        <v>359.60998499999999</v>
      </c>
      <c r="O151">
        <v>469.47000100000002</v>
      </c>
      <c r="P151">
        <v>121.389999</v>
      </c>
      <c r="Q151">
        <v>214.5</v>
      </c>
      <c r="R151">
        <v>30.379999000000002</v>
      </c>
      <c r="S151">
        <v>48.040000999999997</v>
      </c>
    </row>
    <row r="152" spans="1:19">
      <c r="A152" s="83" t="s">
        <v>3690</v>
      </c>
      <c r="B152">
        <v>269.55999800000001</v>
      </c>
      <c r="C152">
        <v>58.970001000000003</v>
      </c>
      <c r="D152">
        <v>263.79998799999998</v>
      </c>
      <c r="E152">
        <v>138.38999899999999</v>
      </c>
      <c r="F152">
        <v>41.209999000000003</v>
      </c>
      <c r="G152">
        <v>151.729996</v>
      </c>
      <c r="H152">
        <v>43.599997999999999</v>
      </c>
      <c r="I152">
        <v>39.040000999999997</v>
      </c>
      <c r="J152">
        <v>176.279999</v>
      </c>
      <c r="K152">
        <v>92.019997000000004</v>
      </c>
      <c r="L152">
        <v>69.879997000000003</v>
      </c>
      <c r="M152">
        <v>425.88000499999998</v>
      </c>
      <c r="N152">
        <v>354.209991</v>
      </c>
      <c r="O152">
        <v>459.30999800000001</v>
      </c>
      <c r="P152">
        <v>119.66999800000001</v>
      </c>
      <c r="Q152">
        <v>211.41000399999999</v>
      </c>
      <c r="R152">
        <v>29.91</v>
      </c>
      <c r="S152">
        <v>47.360000999999997</v>
      </c>
    </row>
    <row r="153" spans="1:19">
      <c r="A153" s="83" t="s">
        <v>3691</v>
      </c>
      <c r="B153">
        <v>269.95001200000002</v>
      </c>
      <c r="C153">
        <v>59.07</v>
      </c>
      <c r="D153">
        <v>264.26001000000002</v>
      </c>
      <c r="E153">
        <v>138.240005</v>
      </c>
      <c r="F153">
        <v>41.150002000000001</v>
      </c>
      <c r="G153">
        <v>151.759995</v>
      </c>
      <c r="H153">
        <v>43.5</v>
      </c>
      <c r="I153">
        <v>39.090000000000003</v>
      </c>
      <c r="J153">
        <v>174.10000600000001</v>
      </c>
      <c r="K153">
        <v>92.059997999999993</v>
      </c>
      <c r="L153">
        <v>69.629997000000003</v>
      </c>
      <c r="M153">
        <v>426.04998799999998</v>
      </c>
      <c r="N153">
        <v>355.040009</v>
      </c>
      <c r="O153">
        <v>463.35998499999999</v>
      </c>
      <c r="P153">
        <v>119.58000199999999</v>
      </c>
      <c r="Q153">
        <v>211.63000500000001</v>
      </c>
      <c r="R153">
        <v>30.32</v>
      </c>
      <c r="S153">
        <v>47.439999</v>
      </c>
    </row>
    <row r="154" spans="1:19">
      <c r="A154" s="83" t="s">
        <v>3692</v>
      </c>
      <c r="B154">
        <v>272.040009</v>
      </c>
      <c r="C154">
        <v>59.43</v>
      </c>
      <c r="D154">
        <v>266.22000100000002</v>
      </c>
      <c r="E154">
        <v>138.83000200000001</v>
      </c>
      <c r="F154">
        <v>41.380001</v>
      </c>
      <c r="G154">
        <v>152.529999</v>
      </c>
      <c r="H154">
        <v>43.860000999999997</v>
      </c>
      <c r="I154">
        <v>39.169998</v>
      </c>
      <c r="J154">
        <v>173.229996</v>
      </c>
      <c r="K154">
        <v>92.629997000000003</v>
      </c>
      <c r="L154">
        <v>69.809997999999993</v>
      </c>
      <c r="M154">
        <v>428.51998900000001</v>
      </c>
      <c r="N154">
        <v>358.01001000000002</v>
      </c>
      <c r="O154">
        <v>471.94000199999999</v>
      </c>
      <c r="P154">
        <v>120.519997</v>
      </c>
      <c r="Q154">
        <v>213.029999</v>
      </c>
      <c r="R154">
        <v>30.559999000000001</v>
      </c>
      <c r="S154">
        <v>47.580002</v>
      </c>
    </row>
    <row r="155" spans="1:19">
      <c r="A155" s="83" t="s">
        <v>3693</v>
      </c>
      <c r="B155">
        <v>272.30999800000001</v>
      </c>
      <c r="C155">
        <v>59.279998999999997</v>
      </c>
      <c r="D155">
        <v>265.98998999999998</v>
      </c>
      <c r="E155">
        <v>137.929993</v>
      </c>
      <c r="F155">
        <v>41.259998000000003</v>
      </c>
      <c r="G155">
        <v>151.820007</v>
      </c>
      <c r="H155">
        <v>43.720001000000003</v>
      </c>
      <c r="I155">
        <v>39.209999000000003</v>
      </c>
      <c r="J155">
        <v>171.449997</v>
      </c>
      <c r="K155">
        <v>92.370002999999997</v>
      </c>
      <c r="L155">
        <v>69.779999000000004</v>
      </c>
      <c r="M155">
        <v>427.48001099999999</v>
      </c>
      <c r="N155">
        <v>358.26998900000001</v>
      </c>
      <c r="O155">
        <v>473.64999399999999</v>
      </c>
      <c r="P155">
        <v>120.16999800000001</v>
      </c>
      <c r="Q155">
        <v>212.41000399999999</v>
      </c>
      <c r="R155">
        <v>30.379999000000002</v>
      </c>
      <c r="S155">
        <v>47.59</v>
      </c>
    </row>
    <row r="156" spans="1:19">
      <c r="A156" s="83" t="s">
        <v>3694</v>
      </c>
      <c r="B156">
        <v>274.45001200000002</v>
      </c>
      <c r="C156">
        <v>59.560001</v>
      </c>
      <c r="D156">
        <v>268.26001000000002</v>
      </c>
      <c r="E156">
        <v>136.60000600000001</v>
      </c>
      <c r="F156">
        <v>41.029998999999997</v>
      </c>
      <c r="G156">
        <v>150.11999499999999</v>
      </c>
      <c r="H156">
        <v>43.040000999999997</v>
      </c>
      <c r="I156">
        <v>39.07</v>
      </c>
      <c r="J156">
        <v>169.64999399999999</v>
      </c>
      <c r="K156">
        <v>91.959998999999996</v>
      </c>
      <c r="L156">
        <v>69.110000999999997</v>
      </c>
      <c r="M156">
        <v>427.30999800000001</v>
      </c>
      <c r="N156">
        <v>361.26001000000002</v>
      </c>
      <c r="O156">
        <v>476.040009</v>
      </c>
      <c r="P156">
        <v>119.510002</v>
      </c>
      <c r="Q156">
        <v>212.13000500000001</v>
      </c>
      <c r="R156">
        <v>29.940000999999999</v>
      </c>
      <c r="S156">
        <v>47.349997999999999</v>
      </c>
    </row>
    <row r="157" spans="1:19">
      <c r="A157" s="83" t="s">
        <v>3695</v>
      </c>
      <c r="B157">
        <v>269.36999500000002</v>
      </c>
      <c r="C157">
        <v>58.779998999999997</v>
      </c>
      <c r="D157">
        <v>263.459991</v>
      </c>
      <c r="E157">
        <v>135.429993</v>
      </c>
      <c r="F157">
        <v>40.459999000000003</v>
      </c>
      <c r="G157">
        <v>148.5</v>
      </c>
      <c r="H157">
        <v>42.5</v>
      </c>
      <c r="I157">
        <v>38.57</v>
      </c>
      <c r="J157">
        <v>169.16000399999999</v>
      </c>
      <c r="K157">
        <v>90.730002999999996</v>
      </c>
      <c r="L157">
        <v>68.550003000000004</v>
      </c>
      <c r="M157">
        <v>421.58999599999999</v>
      </c>
      <c r="N157">
        <v>354.92001299999998</v>
      </c>
      <c r="O157">
        <v>466.19000199999999</v>
      </c>
      <c r="P157">
        <v>117.94000200000001</v>
      </c>
      <c r="Q157">
        <v>209.050003</v>
      </c>
      <c r="R157">
        <v>29.66</v>
      </c>
      <c r="S157">
        <v>46.75</v>
      </c>
    </row>
    <row r="158" spans="1:19">
      <c r="A158" s="83" t="s">
        <v>3696</v>
      </c>
      <c r="B158">
        <v>273.11999500000002</v>
      </c>
      <c r="C158">
        <v>59.27</v>
      </c>
      <c r="D158">
        <v>267.05999800000001</v>
      </c>
      <c r="E158">
        <v>135.58999600000001</v>
      </c>
      <c r="F158">
        <v>40.720001000000003</v>
      </c>
      <c r="G158">
        <v>148.779999</v>
      </c>
      <c r="H158">
        <v>42.52</v>
      </c>
      <c r="I158">
        <v>38.409999999999997</v>
      </c>
      <c r="J158">
        <v>169.13999899999999</v>
      </c>
      <c r="K158">
        <v>91.120002999999997</v>
      </c>
      <c r="L158">
        <v>69</v>
      </c>
      <c r="M158">
        <v>424.66000400000001</v>
      </c>
      <c r="N158">
        <v>359.75</v>
      </c>
      <c r="O158">
        <v>472.38000499999998</v>
      </c>
      <c r="P158">
        <v>118.629997</v>
      </c>
      <c r="Q158">
        <v>210.55999800000001</v>
      </c>
      <c r="R158">
        <v>29.959999</v>
      </c>
      <c r="S158">
        <v>46.599997999999999</v>
      </c>
    </row>
    <row r="159" spans="1:19">
      <c r="A159" s="83" t="s">
        <v>3697</v>
      </c>
      <c r="B159">
        <v>273.29998799999998</v>
      </c>
      <c r="C159">
        <v>59.299999</v>
      </c>
      <c r="D159">
        <v>267.07998700000002</v>
      </c>
      <c r="E159">
        <v>135.16000399999999</v>
      </c>
      <c r="F159">
        <v>40.639999000000003</v>
      </c>
      <c r="G159">
        <v>148.46000699999999</v>
      </c>
      <c r="H159">
        <v>42.91</v>
      </c>
      <c r="I159">
        <v>38.57</v>
      </c>
      <c r="J159">
        <v>168.83000200000001</v>
      </c>
      <c r="K159">
        <v>91.349997999999999</v>
      </c>
      <c r="L159">
        <v>69.050003000000004</v>
      </c>
      <c r="M159">
        <v>424.5</v>
      </c>
      <c r="N159">
        <v>358.69000199999999</v>
      </c>
      <c r="O159">
        <v>470.08999599999999</v>
      </c>
      <c r="P159">
        <v>118.879997</v>
      </c>
      <c r="Q159">
        <v>210.449997</v>
      </c>
      <c r="R159">
        <v>29.82</v>
      </c>
      <c r="S159">
        <v>46.779998999999997</v>
      </c>
    </row>
    <row r="160" spans="1:19">
      <c r="A160" s="83" t="s">
        <v>3698</v>
      </c>
      <c r="B160">
        <v>277.92999300000002</v>
      </c>
      <c r="C160">
        <v>60.02</v>
      </c>
      <c r="D160">
        <v>271.48001099999999</v>
      </c>
      <c r="E160">
        <v>136.05999800000001</v>
      </c>
      <c r="F160">
        <v>41.09</v>
      </c>
      <c r="G160">
        <v>149.570007</v>
      </c>
      <c r="H160">
        <v>43.360000999999997</v>
      </c>
      <c r="I160">
        <v>39.099997999999999</v>
      </c>
      <c r="J160">
        <v>169.699997</v>
      </c>
      <c r="K160">
        <v>92.480002999999996</v>
      </c>
      <c r="L160">
        <v>68.779999000000004</v>
      </c>
      <c r="M160">
        <v>429.540009</v>
      </c>
      <c r="N160">
        <v>364.70001200000002</v>
      </c>
      <c r="O160">
        <v>480.19000199999999</v>
      </c>
      <c r="P160">
        <v>120.25</v>
      </c>
      <c r="Q160">
        <v>212.96000699999999</v>
      </c>
      <c r="R160">
        <v>30.25</v>
      </c>
      <c r="S160">
        <v>47.439999</v>
      </c>
    </row>
    <row r="161" spans="1:19">
      <c r="A161" s="83" t="s">
        <v>3699</v>
      </c>
      <c r="B161">
        <v>279.17999300000002</v>
      </c>
      <c r="C161">
        <v>60.439999</v>
      </c>
      <c r="D161">
        <v>272.79998799999998</v>
      </c>
      <c r="E161">
        <v>137.25</v>
      </c>
      <c r="F161">
        <v>41.32</v>
      </c>
      <c r="G161">
        <v>150.729996</v>
      </c>
      <c r="H161">
        <v>43.330002</v>
      </c>
      <c r="I161">
        <v>38.860000999999997</v>
      </c>
      <c r="J161">
        <v>172.820007</v>
      </c>
      <c r="K161">
        <v>92.809997999999993</v>
      </c>
      <c r="L161">
        <v>69.480002999999996</v>
      </c>
      <c r="M161">
        <v>432.290009</v>
      </c>
      <c r="N161">
        <v>366.55999800000001</v>
      </c>
      <c r="O161">
        <v>478.98998999999998</v>
      </c>
      <c r="P161">
        <v>120.790001</v>
      </c>
      <c r="Q161">
        <v>214.300003</v>
      </c>
      <c r="R161">
        <v>30.389999</v>
      </c>
      <c r="S161">
        <v>47.18</v>
      </c>
    </row>
    <row r="162" spans="1:19">
      <c r="A162" s="83" t="s">
        <v>3700</v>
      </c>
      <c r="B162">
        <v>280.5</v>
      </c>
      <c r="C162">
        <v>60.650002000000001</v>
      </c>
      <c r="D162">
        <v>274.10998499999999</v>
      </c>
      <c r="E162">
        <v>138.08000200000001</v>
      </c>
      <c r="F162">
        <v>41.630001</v>
      </c>
      <c r="G162">
        <v>151.88000500000001</v>
      </c>
      <c r="H162">
        <v>43.880001</v>
      </c>
      <c r="I162">
        <v>39.479999999999997</v>
      </c>
      <c r="J162">
        <v>172.529999</v>
      </c>
      <c r="K162">
        <v>93.589995999999999</v>
      </c>
      <c r="L162">
        <v>69.410004000000001</v>
      </c>
      <c r="M162">
        <v>434.540009</v>
      </c>
      <c r="N162">
        <v>368.58999599999999</v>
      </c>
      <c r="O162">
        <v>485.13000499999998</v>
      </c>
      <c r="P162">
        <v>121.779999</v>
      </c>
      <c r="Q162">
        <v>215.63000500000001</v>
      </c>
      <c r="R162">
        <v>30.67</v>
      </c>
      <c r="S162">
        <v>47.860000999999997</v>
      </c>
    </row>
    <row r="163" spans="1:19">
      <c r="A163" s="83" t="s">
        <v>3701</v>
      </c>
      <c r="B163">
        <v>282.709991</v>
      </c>
      <c r="C163">
        <v>60.939999</v>
      </c>
      <c r="D163">
        <v>276.32000699999998</v>
      </c>
      <c r="E163">
        <v>137.990005</v>
      </c>
      <c r="F163">
        <v>41.77</v>
      </c>
      <c r="G163">
        <v>151.75</v>
      </c>
      <c r="H163">
        <v>44.07</v>
      </c>
      <c r="I163">
        <v>39.599997999999999</v>
      </c>
      <c r="J163">
        <v>173.78999300000001</v>
      </c>
      <c r="K163">
        <v>94.019997000000004</v>
      </c>
      <c r="L163">
        <v>69.730002999999996</v>
      </c>
      <c r="M163">
        <v>436.32000699999998</v>
      </c>
      <c r="N163">
        <v>371.22000100000002</v>
      </c>
      <c r="O163">
        <v>488.77999899999998</v>
      </c>
      <c r="P163">
        <v>122.32</v>
      </c>
      <c r="Q163">
        <v>216.479996</v>
      </c>
      <c r="R163">
        <v>30.969999000000001</v>
      </c>
      <c r="S163">
        <v>48.099997999999999</v>
      </c>
    </row>
    <row r="164" spans="1:19">
      <c r="A164" s="83" t="s">
        <v>3702</v>
      </c>
      <c r="B164">
        <v>281.32998700000002</v>
      </c>
      <c r="C164">
        <v>60.740001999999997</v>
      </c>
      <c r="D164">
        <v>274.92999300000002</v>
      </c>
      <c r="E164">
        <v>136.970001</v>
      </c>
      <c r="F164">
        <v>41.380001</v>
      </c>
      <c r="G164">
        <v>150.19000199999999</v>
      </c>
      <c r="H164">
        <v>43.689999</v>
      </c>
      <c r="I164">
        <v>39.18</v>
      </c>
      <c r="J164">
        <v>173.259995</v>
      </c>
      <c r="K164">
        <v>93.300003000000004</v>
      </c>
      <c r="L164">
        <v>69.129997000000003</v>
      </c>
      <c r="M164">
        <v>433.66000400000001</v>
      </c>
      <c r="N164">
        <v>369.92999300000002</v>
      </c>
      <c r="O164">
        <v>490.02999899999998</v>
      </c>
      <c r="P164">
        <v>121.379997</v>
      </c>
      <c r="Q164">
        <v>214.740005</v>
      </c>
      <c r="R164">
        <v>30.459999</v>
      </c>
      <c r="S164">
        <v>47.610000999999997</v>
      </c>
    </row>
    <row r="165" spans="1:19">
      <c r="A165" s="83" t="s">
        <v>3703</v>
      </c>
      <c r="B165">
        <v>278.19000199999999</v>
      </c>
      <c r="C165">
        <v>60.439999</v>
      </c>
      <c r="D165">
        <v>272.26998900000001</v>
      </c>
      <c r="E165">
        <v>137.30999800000001</v>
      </c>
      <c r="F165">
        <v>41.169998</v>
      </c>
      <c r="G165">
        <v>150.16999799999999</v>
      </c>
      <c r="H165">
        <v>43.299999</v>
      </c>
      <c r="I165">
        <v>39.029998999999997</v>
      </c>
      <c r="J165">
        <v>178.83000200000001</v>
      </c>
      <c r="K165">
        <v>92.769997000000004</v>
      </c>
      <c r="L165">
        <v>69.449996999999996</v>
      </c>
      <c r="M165">
        <v>431.5</v>
      </c>
      <c r="N165">
        <v>365.27999899999998</v>
      </c>
      <c r="O165">
        <v>476.69000199999999</v>
      </c>
      <c r="P165">
        <v>120.68</v>
      </c>
      <c r="Q165">
        <v>213.529999</v>
      </c>
      <c r="R165">
        <v>29.969999000000001</v>
      </c>
      <c r="S165">
        <v>47.41</v>
      </c>
    </row>
    <row r="166" spans="1:19">
      <c r="A166" s="83" t="s">
        <v>3704</v>
      </c>
      <c r="B166">
        <v>281.38000499999998</v>
      </c>
      <c r="C166">
        <v>61.029998999999997</v>
      </c>
      <c r="D166">
        <v>275.36999500000002</v>
      </c>
      <c r="E166">
        <v>138.679993</v>
      </c>
      <c r="F166">
        <v>41.650002000000001</v>
      </c>
      <c r="G166">
        <v>151.80999800000001</v>
      </c>
      <c r="H166">
        <v>43.639999000000003</v>
      </c>
      <c r="I166">
        <v>39.310001</v>
      </c>
      <c r="J166">
        <v>177.96000699999999</v>
      </c>
      <c r="K166">
        <v>93.620002999999997</v>
      </c>
      <c r="L166">
        <v>69.089995999999999</v>
      </c>
      <c r="M166">
        <v>436.040009</v>
      </c>
      <c r="N166">
        <v>369.41000400000001</v>
      </c>
      <c r="O166">
        <v>483.44000199999999</v>
      </c>
      <c r="P166">
        <v>121.849998</v>
      </c>
      <c r="Q166">
        <v>216.009995</v>
      </c>
      <c r="R166">
        <v>30.370000999999998</v>
      </c>
      <c r="S166">
        <v>47.779998999999997</v>
      </c>
    </row>
    <row r="167" spans="1:19">
      <c r="A167" s="83" t="s">
        <v>3705</v>
      </c>
      <c r="B167">
        <v>280.64001500000001</v>
      </c>
      <c r="C167">
        <v>60.900002000000001</v>
      </c>
      <c r="D167">
        <v>274.67001299999998</v>
      </c>
      <c r="E167">
        <v>139.020004</v>
      </c>
      <c r="F167">
        <v>41.740001999999997</v>
      </c>
      <c r="G167">
        <v>152.449997</v>
      </c>
      <c r="H167">
        <v>43.650002000000001</v>
      </c>
      <c r="I167">
        <v>39.139999000000003</v>
      </c>
      <c r="J167">
        <v>178.28999300000001</v>
      </c>
      <c r="K167">
        <v>93.660004000000001</v>
      </c>
      <c r="L167">
        <v>68.639999000000003</v>
      </c>
      <c r="M167">
        <v>436.01998900000001</v>
      </c>
      <c r="N167">
        <v>368.20001200000002</v>
      </c>
      <c r="O167">
        <v>479.91000400000001</v>
      </c>
      <c r="P167">
        <v>121.839996</v>
      </c>
      <c r="Q167">
        <v>216.28999300000001</v>
      </c>
      <c r="R167">
        <v>30.639999</v>
      </c>
      <c r="S167">
        <v>47.669998</v>
      </c>
    </row>
    <row r="168" spans="1:19">
      <c r="A168" s="83" t="s">
        <v>3706</v>
      </c>
      <c r="B168">
        <v>276.17999300000002</v>
      </c>
      <c r="C168">
        <v>60.139999000000003</v>
      </c>
      <c r="D168">
        <v>270.540009</v>
      </c>
      <c r="E168">
        <v>137.58999600000001</v>
      </c>
      <c r="F168">
        <v>41.130001</v>
      </c>
      <c r="G168">
        <v>150.41000399999999</v>
      </c>
      <c r="H168">
        <v>42.91</v>
      </c>
      <c r="I168">
        <v>38.5</v>
      </c>
      <c r="J168">
        <v>180.86999499999999</v>
      </c>
      <c r="K168">
        <v>92.32</v>
      </c>
      <c r="L168">
        <v>68.339995999999999</v>
      </c>
      <c r="M168">
        <v>430.209991</v>
      </c>
      <c r="N168">
        <v>363.36999500000002</v>
      </c>
      <c r="O168">
        <v>471.26001000000002</v>
      </c>
      <c r="P168">
        <v>120.05999799999999</v>
      </c>
      <c r="Q168">
        <v>213.08999600000001</v>
      </c>
      <c r="R168">
        <v>29.5</v>
      </c>
      <c r="S168">
        <v>46.889999000000003</v>
      </c>
    </row>
    <row r="169" spans="1:19">
      <c r="A169" s="83" t="s">
        <v>3707</v>
      </c>
      <c r="B169">
        <v>273.92001299999998</v>
      </c>
      <c r="C169">
        <v>59.549999</v>
      </c>
      <c r="D169">
        <v>268.290009</v>
      </c>
      <c r="E169">
        <v>136.33000200000001</v>
      </c>
      <c r="F169">
        <v>40.860000999999997</v>
      </c>
      <c r="G169">
        <v>148.94000199999999</v>
      </c>
      <c r="H169">
        <v>42.560001</v>
      </c>
      <c r="I169">
        <v>38.360000999999997</v>
      </c>
      <c r="J169">
        <v>183.08999600000001</v>
      </c>
      <c r="K169">
        <v>91.489998</v>
      </c>
      <c r="L169">
        <v>68.040001000000004</v>
      </c>
      <c r="M169">
        <v>426.42999300000002</v>
      </c>
      <c r="N169">
        <v>359.97000100000002</v>
      </c>
      <c r="O169">
        <v>464</v>
      </c>
      <c r="P169">
        <v>118.980003</v>
      </c>
      <c r="Q169">
        <v>211.08000200000001</v>
      </c>
      <c r="R169">
        <v>29.08</v>
      </c>
      <c r="S169">
        <v>46.669998</v>
      </c>
    </row>
    <row r="170" spans="1:19">
      <c r="A170" s="83" t="s">
        <v>3708</v>
      </c>
      <c r="B170">
        <v>269.77999899999998</v>
      </c>
      <c r="C170">
        <v>58.75</v>
      </c>
      <c r="D170">
        <v>264.5</v>
      </c>
      <c r="E170">
        <v>134.970001</v>
      </c>
      <c r="F170">
        <v>40.389999000000003</v>
      </c>
      <c r="G170">
        <v>147.38999899999999</v>
      </c>
      <c r="H170">
        <v>42.16</v>
      </c>
      <c r="I170">
        <v>37.900002000000001</v>
      </c>
      <c r="J170">
        <v>183.58999600000001</v>
      </c>
      <c r="K170">
        <v>90.400002000000001</v>
      </c>
      <c r="L170">
        <v>68.290001000000004</v>
      </c>
      <c r="M170">
        <v>421.19000199999999</v>
      </c>
      <c r="N170">
        <v>354.60000600000001</v>
      </c>
      <c r="O170">
        <v>457.290009</v>
      </c>
      <c r="P170">
        <v>117.650002</v>
      </c>
      <c r="Q170">
        <v>208.470001</v>
      </c>
      <c r="R170">
        <v>28.77</v>
      </c>
      <c r="S170">
        <v>46.07</v>
      </c>
    </row>
    <row r="171" spans="1:19">
      <c r="A171" s="83" t="s">
        <v>3709</v>
      </c>
      <c r="B171">
        <v>270.63000499999998</v>
      </c>
      <c r="C171">
        <v>58.73</v>
      </c>
      <c r="D171">
        <v>265.20001200000002</v>
      </c>
      <c r="E171">
        <v>133.929993</v>
      </c>
      <c r="F171">
        <v>40.270000000000003</v>
      </c>
      <c r="G171">
        <v>146.229996</v>
      </c>
      <c r="H171">
        <v>42.18</v>
      </c>
      <c r="I171">
        <v>37.82</v>
      </c>
      <c r="J171">
        <v>182.970001</v>
      </c>
      <c r="K171">
        <v>90.330001999999993</v>
      </c>
      <c r="L171">
        <v>68.550003000000004</v>
      </c>
      <c r="M171">
        <v>420.459991</v>
      </c>
      <c r="N171">
        <v>355.67001299999998</v>
      </c>
      <c r="O171">
        <v>454.69000199999999</v>
      </c>
      <c r="P171">
        <v>117.5</v>
      </c>
      <c r="Q171">
        <v>207.89999399999999</v>
      </c>
      <c r="R171">
        <v>28.6</v>
      </c>
      <c r="S171">
        <v>46.040000999999997</v>
      </c>
    </row>
    <row r="172" spans="1:19">
      <c r="A172" s="83" t="s">
        <v>3710</v>
      </c>
      <c r="B172">
        <v>272.95001200000002</v>
      </c>
      <c r="C172">
        <v>59.119999</v>
      </c>
      <c r="D172">
        <v>267.58999599999999</v>
      </c>
      <c r="E172">
        <v>134.83000200000001</v>
      </c>
      <c r="F172">
        <v>40.590000000000003</v>
      </c>
      <c r="G172">
        <v>147.14999399999999</v>
      </c>
      <c r="H172">
        <v>42.389999000000003</v>
      </c>
      <c r="I172">
        <v>38.290000999999997</v>
      </c>
      <c r="J172">
        <v>182.949997</v>
      </c>
      <c r="K172">
        <v>90.989998</v>
      </c>
      <c r="L172">
        <v>68.779999000000004</v>
      </c>
      <c r="M172">
        <v>423.63000499999998</v>
      </c>
      <c r="N172">
        <v>359.13000499999998</v>
      </c>
      <c r="O172">
        <v>460.85998499999999</v>
      </c>
      <c r="P172">
        <v>118.300003</v>
      </c>
      <c r="Q172">
        <v>209.470001</v>
      </c>
      <c r="R172">
        <v>28.75</v>
      </c>
      <c r="S172">
        <v>46.630001</v>
      </c>
    </row>
    <row r="173" spans="1:19">
      <c r="A173" s="83" t="s">
        <v>3711</v>
      </c>
      <c r="B173">
        <v>266.77999899999998</v>
      </c>
      <c r="C173">
        <v>58.130001</v>
      </c>
      <c r="D173">
        <v>262.02999899999998</v>
      </c>
      <c r="E173">
        <v>134.13000500000001</v>
      </c>
      <c r="F173">
        <v>40.139999000000003</v>
      </c>
      <c r="G173">
        <v>145.88000500000001</v>
      </c>
      <c r="H173">
        <v>42.02</v>
      </c>
      <c r="I173">
        <v>37.880001</v>
      </c>
      <c r="J173">
        <v>183.720001</v>
      </c>
      <c r="K173">
        <v>89.830001999999993</v>
      </c>
      <c r="L173">
        <v>68.260002</v>
      </c>
      <c r="M173">
        <v>417.54998799999998</v>
      </c>
      <c r="N173">
        <v>350.33999599999999</v>
      </c>
      <c r="O173">
        <v>442.23001099999999</v>
      </c>
      <c r="P173">
        <v>116.769997</v>
      </c>
      <c r="Q173">
        <v>206.36000100000001</v>
      </c>
      <c r="R173">
        <v>28.33</v>
      </c>
      <c r="S173">
        <v>46.029998999999997</v>
      </c>
    </row>
    <row r="174" spans="1:19">
      <c r="A174" s="83" t="s">
        <v>3712</v>
      </c>
      <c r="B174">
        <v>261.540009</v>
      </c>
      <c r="C174">
        <v>57.220001000000003</v>
      </c>
      <c r="D174">
        <v>256.94000199999999</v>
      </c>
      <c r="E174">
        <v>133.66999799999999</v>
      </c>
      <c r="F174">
        <v>39.849997999999999</v>
      </c>
      <c r="G174">
        <v>145.71000699999999</v>
      </c>
      <c r="H174">
        <v>41.709999000000003</v>
      </c>
      <c r="I174">
        <v>37.740001999999997</v>
      </c>
      <c r="J174">
        <v>184.009995</v>
      </c>
      <c r="K174">
        <v>88.910004000000001</v>
      </c>
      <c r="L174">
        <v>68.720000999999996</v>
      </c>
      <c r="M174">
        <v>412.54998799999998</v>
      </c>
      <c r="N174">
        <v>343.66000400000001</v>
      </c>
      <c r="O174">
        <v>439.60000600000001</v>
      </c>
      <c r="P174">
        <v>115.58000199999999</v>
      </c>
      <c r="Q174">
        <v>204.220001</v>
      </c>
      <c r="R174">
        <v>28.440000999999999</v>
      </c>
      <c r="S174">
        <v>45.779998999999997</v>
      </c>
    </row>
    <row r="175" spans="1:19">
      <c r="A175" s="83" t="s">
        <v>3713</v>
      </c>
      <c r="B175">
        <v>262.47000100000002</v>
      </c>
      <c r="C175">
        <v>57.02</v>
      </c>
      <c r="D175">
        <v>257.47000100000002</v>
      </c>
      <c r="E175">
        <v>131.820007</v>
      </c>
      <c r="F175">
        <v>39.630001</v>
      </c>
      <c r="G175">
        <v>143.69000199999999</v>
      </c>
      <c r="H175">
        <v>41.580002</v>
      </c>
      <c r="I175">
        <v>37.779998999999997</v>
      </c>
      <c r="J175">
        <v>186.14999399999999</v>
      </c>
      <c r="K175">
        <v>88.589995999999999</v>
      </c>
      <c r="L175">
        <v>68.720000999999996</v>
      </c>
      <c r="M175">
        <v>410.67999300000002</v>
      </c>
      <c r="N175">
        <v>345.30999800000001</v>
      </c>
      <c r="O175">
        <v>444.32998700000002</v>
      </c>
      <c r="P175">
        <v>115.010002</v>
      </c>
      <c r="Q175">
        <v>203.11999499999999</v>
      </c>
      <c r="R175">
        <v>28.26</v>
      </c>
      <c r="S175">
        <v>45.740001999999997</v>
      </c>
    </row>
    <row r="176" spans="1:19">
      <c r="A176" s="83" t="s">
        <v>3714</v>
      </c>
      <c r="B176">
        <v>266.04998799999998</v>
      </c>
      <c r="C176">
        <v>57.599997999999999</v>
      </c>
      <c r="D176">
        <v>261.08999599999999</v>
      </c>
      <c r="E176">
        <v>133.16999799999999</v>
      </c>
      <c r="F176">
        <v>40.18</v>
      </c>
      <c r="G176">
        <v>145.08999600000001</v>
      </c>
      <c r="H176">
        <v>42.150002000000001</v>
      </c>
      <c r="I176">
        <v>38.119999</v>
      </c>
      <c r="J176">
        <v>185.10000600000001</v>
      </c>
      <c r="K176">
        <v>89.620002999999997</v>
      </c>
      <c r="L176">
        <v>68.550003000000004</v>
      </c>
      <c r="M176">
        <v>415.58999599999999</v>
      </c>
      <c r="N176">
        <v>349.20001200000002</v>
      </c>
      <c r="O176">
        <v>438.38000499999998</v>
      </c>
      <c r="P176">
        <v>116.43</v>
      </c>
      <c r="Q176">
        <v>205.46000699999999</v>
      </c>
      <c r="R176">
        <v>28.559999000000001</v>
      </c>
      <c r="S176">
        <v>46.240001999999997</v>
      </c>
    </row>
    <row r="177" spans="1:19">
      <c r="A177" s="83" t="s">
        <v>3715</v>
      </c>
      <c r="B177">
        <v>267.51001000000002</v>
      </c>
      <c r="C177">
        <v>57.84</v>
      </c>
      <c r="D177">
        <v>262.10998499999999</v>
      </c>
      <c r="E177">
        <v>134.28999300000001</v>
      </c>
      <c r="F177">
        <v>40.540000999999997</v>
      </c>
      <c r="G177">
        <v>146.41999799999999</v>
      </c>
      <c r="H177">
        <v>42.240001999999997</v>
      </c>
      <c r="I177">
        <v>37.939999</v>
      </c>
      <c r="J177">
        <v>184.08999600000001</v>
      </c>
      <c r="K177">
        <v>90.019997000000004</v>
      </c>
      <c r="L177">
        <v>68.529999000000004</v>
      </c>
      <c r="M177">
        <v>418.20001200000002</v>
      </c>
      <c r="N177">
        <v>350.86999500000002</v>
      </c>
      <c r="O177">
        <v>442.39001500000001</v>
      </c>
      <c r="P177">
        <v>117.110001</v>
      </c>
      <c r="Q177">
        <v>206.78999300000001</v>
      </c>
      <c r="R177">
        <v>28.799999</v>
      </c>
      <c r="S177">
        <v>45.939999</v>
      </c>
    </row>
    <row r="178" spans="1:19">
      <c r="A178" s="83" t="s">
        <v>3716</v>
      </c>
      <c r="B178">
        <v>271.64001500000001</v>
      </c>
      <c r="C178">
        <v>58.549999</v>
      </c>
      <c r="D178">
        <v>266.19000199999999</v>
      </c>
      <c r="E178">
        <v>134.86000100000001</v>
      </c>
      <c r="F178">
        <v>40.900002000000001</v>
      </c>
      <c r="G178">
        <v>147.13000500000001</v>
      </c>
      <c r="H178">
        <v>42.669998</v>
      </c>
      <c r="I178">
        <v>38.209999000000003</v>
      </c>
      <c r="J178">
        <v>183.509995</v>
      </c>
      <c r="K178">
        <v>90.919998000000007</v>
      </c>
      <c r="L178">
        <v>68.989998</v>
      </c>
      <c r="M178">
        <v>422.66000400000001</v>
      </c>
      <c r="N178">
        <v>356.959991</v>
      </c>
      <c r="O178">
        <v>452.79998799999998</v>
      </c>
      <c r="P178">
        <v>118.32</v>
      </c>
      <c r="Q178">
        <v>208.86000100000001</v>
      </c>
      <c r="R178">
        <v>29.16</v>
      </c>
      <c r="S178">
        <v>46.400002000000001</v>
      </c>
    </row>
    <row r="179" spans="1:19">
      <c r="A179" s="83" t="s">
        <v>3717</v>
      </c>
      <c r="B179">
        <v>276.89001500000001</v>
      </c>
      <c r="C179">
        <v>59.66</v>
      </c>
      <c r="D179">
        <v>271.02999899999998</v>
      </c>
      <c r="E179">
        <v>137.39999399999999</v>
      </c>
      <c r="F179">
        <v>41.639999000000003</v>
      </c>
      <c r="G179">
        <v>150.070007</v>
      </c>
      <c r="H179">
        <v>43.630001</v>
      </c>
      <c r="I179">
        <v>38.799999</v>
      </c>
      <c r="J179">
        <v>184.11999499999999</v>
      </c>
      <c r="K179">
        <v>92.720000999999996</v>
      </c>
      <c r="L179">
        <v>69.389999000000003</v>
      </c>
      <c r="M179">
        <v>430.76001000000002</v>
      </c>
      <c r="N179">
        <v>363.44000199999999</v>
      </c>
      <c r="O179">
        <v>463.08999599999999</v>
      </c>
      <c r="P179">
        <v>120.720001</v>
      </c>
      <c r="Q179">
        <v>213.009995</v>
      </c>
      <c r="R179">
        <v>29.77</v>
      </c>
      <c r="S179">
        <v>47.220001000000003</v>
      </c>
    </row>
    <row r="180" spans="1:19">
      <c r="A180" s="83" t="s">
        <v>3718</v>
      </c>
      <c r="B180">
        <v>279.89001500000001</v>
      </c>
      <c r="C180">
        <v>60.07</v>
      </c>
      <c r="D180">
        <v>273.64001500000001</v>
      </c>
      <c r="E180">
        <v>138.58999600000001</v>
      </c>
      <c r="F180">
        <v>42.189999</v>
      </c>
      <c r="G180">
        <v>151.83000200000001</v>
      </c>
      <c r="H180">
        <v>44.189999</v>
      </c>
      <c r="I180">
        <v>39.509998000000003</v>
      </c>
      <c r="J180">
        <v>184.78999300000001</v>
      </c>
      <c r="K180">
        <v>93.790001000000004</v>
      </c>
      <c r="L180">
        <v>69.800003000000004</v>
      </c>
      <c r="M180">
        <v>434.69000199999999</v>
      </c>
      <c r="N180">
        <v>367.709991</v>
      </c>
      <c r="O180">
        <v>475.26001000000002</v>
      </c>
      <c r="P180">
        <v>121.93</v>
      </c>
      <c r="Q180">
        <v>215.41000399999999</v>
      </c>
      <c r="R180">
        <v>30.139999</v>
      </c>
      <c r="S180">
        <v>48.139999000000003</v>
      </c>
    </row>
    <row r="181" spans="1:19">
      <c r="A181" s="83" t="s">
        <v>3719</v>
      </c>
      <c r="B181">
        <v>281.48998999999998</v>
      </c>
      <c r="C181">
        <v>60.349997999999999</v>
      </c>
      <c r="D181">
        <v>275.22000100000002</v>
      </c>
      <c r="E181">
        <v>138.16000399999999</v>
      </c>
      <c r="F181">
        <v>42.130001</v>
      </c>
      <c r="G181">
        <v>151.10000600000001</v>
      </c>
      <c r="H181">
        <v>44.049999</v>
      </c>
      <c r="I181">
        <v>39.630001</v>
      </c>
      <c r="J181">
        <v>183.35000600000001</v>
      </c>
      <c r="K181">
        <v>93.870002999999997</v>
      </c>
      <c r="L181">
        <v>69.5</v>
      </c>
      <c r="M181">
        <v>435.69000199999999</v>
      </c>
      <c r="N181">
        <v>369.209991</v>
      </c>
      <c r="O181">
        <v>474.38000499999998</v>
      </c>
      <c r="P181">
        <v>121.889999</v>
      </c>
      <c r="Q181">
        <v>215.5</v>
      </c>
      <c r="R181">
        <v>29.969999000000001</v>
      </c>
      <c r="S181">
        <v>48.580002</v>
      </c>
    </row>
    <row r="182" spans="1:19">
      <c r="A182" s="83" t="s">
        <v>3720</v>
      </c>
      <c r="B182">
        <v>284.10998499999999</v>
      </c>
      <c r="C182">
        <v>60.630001</v>
      </c>
      <c r="D182">
        <v>277.83999599999999</v>
      </c>
      <c r="E182">
        <v>137.66999799999999</v>
      </c>
      <c r="F182">
        <v>42.169998</v>
      </c>
      <c r="G182">
        <v>150.41000399999999</v>
      </c>
      <c r="H182">
        <v>43.720001000000003</v>
      </c>
      <c r="I182">
        <v>39.639999000000003</v>
      </c>
      <c r="J182">
        <v>182.58999600000001</v>
      </c>
      <c r="K182">
        <v>93.82</v>
      </c>
      <c r="L182">
        <v>69.849997999999999</v>
      </c>
      <c r="M182">
        <v>436.92999300000002</v>
      </c>
      <c r="N182">
        <v>372.70001200000002</v>
      </c>
      <c r="O182">
        <v>477.39999399999999</v>
      </c>
      <c r="P182">
        <v>121.989998</v>
      </c>
      <c r="Q182">
        <v>216.13999899999999</v>
      </c>
      <c r="R182">
        <v>29.77</v>
      </c>
      <c r="S182">
        <v>48.470001000000003</v>
      </c>
    </row>
    <row r="183" spans="1:19">
      <c r="A183" s="83" t="s">
        <v>3721</v>
      </c>
      <c r="B183">
        <v>285.209991</v>
      </c>
      <c r="C183">
        <v>60.77</v>
      </c>
      <c r="D183">
        <v>278.98001099999999</v>
      </c>
      <c r="E183">
        <v>137.30999800000001</v>
      </c>
      <c r="F183">
        <v>42.139999000000003</v>
      </c>
      <c r="G183">
        <v>149.949997</v>
      </c>
      <c r="H183">
        <v>43.619999</v>
      </c>
      <c r="I183">
        <v>39.459999000000003</v>
      </c>
      <c r="J183">
        <v>180.770004</v>
      </c>
      <c r="K183">
        <v>93.800003000000004</v>
      </c>
      <c r="L183">
        <v>70.069999999999993</v>
      </c>
      <c r="M183">
        <v>437.25</v>
      </c>
      <c r="N183">
        <v>372.94000199999999</v>
      </c>
      <c r="O183">
        <v>477.88000499999998</v>
      </c>
      <c r="P183">
        <v>122.019997</v>
      </c>
      <c r="Q183">
        <v>216.11000100000001</v>
      </c>
      <c r="R183">
        <v>29.780000999999999</v>
      </c>
      <c r="S183">
        <v>48.139999000000003</v>
      </c>
    </row>
    <row r="184" spans="1:19">
      <c r="A184" s="83" t="s">
        <v>3722</v>
      </c>
      <c r="B184">
        <v>282.94000199999999</v>
      </c>
      <c r="C184">
        <v>60.240001999999997</v>
      </c>
      <c r="D184">
        <v>276.52999899999998</v>
      </c>
      <c r="E184">
        <v>136.19000199999999</v>
      </c>
      <c r="F184">
        <v>41.849997999999999</v>
      </c>
      <c r="G184">
        <v>148.75</v>
      </c>
      <c r="H184">
        <v>43.599997999999999</v>
      </c>
      <c r="I184">
        <v>39.110000999999997</v>
      </c>
      <c r="J184">
        <v>181.490005</v>
      </c>
      <c r="K184">
        <v>93.239998</v>
      </c>
      <c r="L184">
        <v>69.550003000000004</v>
      </c>
      <c r="M184">
        <v>433.83999599999999</v>
      </c>
      <c r="N184">
        <v>370.07000699999998</v>
      </c>
      <c r="O184">
        <v>475.58999599999999</v>
      </c>
      <c r="P184">
        <v>121.30999799999999</v>
      </c>
      <c r="Q184">
        <v>214.270004</v>
      </c>
      <c r="R184">
        <v>29.709999</v>
      </c>
      <c r="S184">
        <v>47.689999</v>
      </c>
    </row>
    <row r="185" spans="1:19">
      <c r="A185" s="83" t="s">
        <v>3723</v>
      </c>
      <c r="B185">
        <v>288.48001099999999</v>
      </c>
      <c r="C185">
        <v>61.27</v>
      </c>
      <c r="D185">
        <v>281.86999500000002</v>
      </c>
      <c r="E185">
        <v>137.63000500000001</v>
      </c>
      <c r="F185">
        <v>42.43</v>
      </c>
      <c r="G185">
        <v>150.28999300000001</v>
      </c>
      <c r="H185">
        <v>43.830002</v>
      </c>
      <c r="I185">
        <v>39.380001</v>
      </c>
      <c r="J185">
        <v>179.509995</v>
      </c>
      <c r="K185">
        <v>94.309997999999993</v>
      </c>
      <c r="L185">
        <v>69.680000000000007</v>
      </c>
      <c r="M185">
        <v>440.60998499999999</v>
      </c>
      <c r="N185">
        <v>378.39001500000001</v>
      </c>
      <c r="O185">
        <v>494.76998900000001</v>
      </c>
      <c r="P185">
        <v>122.839996</v>
      </c>
      <c r="Q185">
        <v>217.46000699999999</v>
      </c>
      <c r="R185">
        <v>30.18</v>
      </c>
      <c r="S185">
        <v>48.02</v>
      </c>
    </row>
    <row r="186" spans="1:19">
      <c r="A186" s="83" t="s">
        <v>3724</v>
      </c>
      <c r="B186">
        <v>288.33999599999999</v>
      </c>
      <c r="C186">
        <v>61.279998999999997</v>
      </c>
      <c r="D186">
        <v>281.55999800000001</v>
      </c>
      <c r="E186">
        <v>137.550003</v>
      </c>
      <c r="F186">
        <v>42.32</v>
      </c>
      <c r="G186">
        <v>150.229996</v>
      </c>
      <c r="H186">
        <v>43.889999000000003</v>
      </c>
      <c r="I186">
        <v>39.450001</v>
      </c>
      <c r="J186">
        <v>180.509995</v>
      </c>
      <c r="K186">
        <v>94.330001999999993</v>
      </c>
      <c r="L186">
        <v>69.660004000000001</v>
      </c>
      <c r="M186">
        <v>440.19000199999999</v>
      </c>
      <c r="N186">
        <v>377.209991</v>
      </c>
      <c r="O186">
        <v>489.95001200000002</v>
      </c>
      <c r="P186">
        <v>122.879997</v>
      </c>
      <c r="Q186">
        <v>217.33000200000001</v>
      </c>
      <c r="R186">
        <v>30.17</v>
      </c>
      <c r="S186">
        <v>48.040000999999997</v>
      </c>
    </row>
    <row r="187" spans="1:19">
      <c r="A187" s="83" t="s">
        <v>3725</v>
      </c>
      <c r="B187">
        <v>294.10000600000001</v>
      </c>
      <c r="C187">
        <v>62.240001999999997</v>
      </c>
      <c r="D187">
        <v>287.14999399999999</v>
      </c>
      <c r="E187">
        <v>140.020004</v>
      </c>
      <c r="F187">
        <v>43.34</v>
      </c>
      <c r="G187">
        <v>153.53999300000001</v>
      </c>
      <c r="H187">
        <v>45.080002</v>
      </c>
      <c r="I187">
        <v>40.369999</v>
      </c>
      <c r="J187">
        <v>182.11999499999999</v>
      </c>
      <c r="K187">
        <v>96.389999000000003</v>
      </c>
      <c r="L187">
        <v>70.510002</v>
      </c>
      <c r="M187">
        <v>448.73001099999999</v>
      </c>
      <c r="N187">
        <v>385.32998700000002</v>
      </c>
      <c r="O187">
        <v>508.07000699999998</v>
      </c>
      <c r="P187">
        <v>125.459999</v>
      </c>
      <c r="Q187">
        <v>222.14999399999999</v>
      </c>
      <c r="R187">
        <v>31.16</v>
      </c>
      <c r="S187">
        <v>49.279998999999997</v>
      </c>
    </row>
    <row r="188" spans="1:19">
      <c r="A188" s="83" t="s">
        <v>3726</v>
      </c>
      <c r="B188">
        <v>294.10000600000001</v>
      </c>
      <c r="C188">
        <v>62.259998000000003</v>
      </c>
      <c r="D188">
        <v>287.16000400000001</v>
      </c>
      <c r="E188">
        <v>140.66999799999999</v>
      </c>
      <c r="F188">
        <v>43.5</v>
      </c>
      <c r="G188">
        <v>154.36000100000001</v>
      </c>
      <c r="H188">
        <v>45.040000999999997</v>
      </c>
      <c r="I188">
        <v>40.650002000000001</v>
      </c>
      <c r="J188">
        <v>181.63999899999999</v>
      </c>
      <c r="K188">
        <v>96.589995999999999</v>
      </c>
      <c r="L188">
        <v>70.120002999999997</v>
      </c>
      <c r="M188">
        <v>449.67999300000002</v>
      </c>
      <c r="N188">
        <v>385.61999500000002</v>
      </c>
      <c r="O188">
        <v>511.76001000000002</v>
      </c>
      <c r="P188">
        <v>125.660004</v>
      </c>
      <c r="Q188">
        <v>222.699997</v>
      </c>
      <c r="R188">
        <v>31.059999000000001</v>
      </c>
      <c r="S188">
        <v>49.66</v>
      </c>
    </row>
    <row r="189" spans="1:19">
      <c r="A189" s="83" t="s">
        <v>3727</v>
      </c>
      <c r="B189">
        <v>295.36999500000002</v>
      </c>
      <c r="C189">
        <v>62.389999000000003</v>
      </c>
      <c r="D189">
        <v>287.94000199999999</v>
      </c>
      <c r="E189">
        <v>140.33000200000001</v>
      </c>
      <c r="F189">
        <v>43.52</v>
      </c>
      <c r="G189">
        <v>153.85000600000001</v>
      </c>
      <c r="H189">
        <v>44.939999</v>
      </c>
      <c r="I189">
        <v>40.229999999999997</v>
      </c>
      <c r="J189">
        <v>183.69000199999999</v>
      </c>
      <c r="K189">
        <v>96.519997000000004</v>
      </c>
      <c r="L189">
        <v>70.540001000000004</v>
      </c>
      <c r="M189">
        <v>450.23001099999999</v>
      </c>
      <c r="N189">
        <v>385.95001200000002</v>
      </c>
      <c r="O189">
        <v>512.01000999999997</v>
      </c>
      <c r="P189">
        <v>125.660004</v>
      </c>
      <c r="Q189">
        <v>222.550003</v>
      </c>
      <c r="R189">
        <v>31</v>
      </c>
      <c r="S189">
        <v>49.240001999999997</v>
      </c>
    </row>
    <row r="190" spans="1:19">
      <c r="A190" s="83" t="s">
        <v>3728</v>
      </c>
      <c r="B190">
        <v>295.11999500000002</v>
      </c>
      <c r="C190">
        <v>62.389999000000003</v>
      </c>
      <c r="D190">
        <v>287.83999599999999</v>
      </c>
      <c r="E190">
        <v>140.979996</v>
      </c>
      <c r="F190">
        <v>43.619999</v>
      </c>
      <c r="G190">
        <v>154.63999899999999</v>
      </c>
      <c r="H190">
        <v>45.5</v>
      </c>
      <c r="I190">
        <v>40.389999000000003</v>
      </c>
      <c r="J190">
        <v>183.66999799999999</v>
      </c>
      <c r="K190">
        <v>96.949996999999996</v>
      </c>
      <c r="L190">
        <v>70.639999000000003</v>
      </c>
      <c r="M190">
        <v>450.790009</v>
      </c>
      <c r="N190">
        <v>386.040009</v>
      </c>
      <c r="O190">
        <v>515.60998500000005</v>
      </c>
      <c r="P190">
        <v>126.300003</v>
      </c>
      <c r="Q190">
        <v>223.11000100000001</v>
      </c>
      <c r="R190">
        <v>31.26</v>
      </c>
      <c r="S190">
        <v>49.330002</v>
      </c>
    </row>
    <row r="191" spans="1:19">
      <c r="A191" s="83" t="s">
        <v>3729</v>
      </c>
      <c r="B191">
        <v>298.44000199999999</v>
      </c>
      <c r="C191">
        <v>62.93</v>
      </c>
      <c r="D191">
        <v>290.86999500000002</v>
      </c>
      <c r="E191">
        <v>141.39999399999999</v>
      </c>
      <c r="F191">
        <v>43.91</v>
      </c>
      <c r="G191">
        <v>155.19000199999999</v>
      </c>
      <c r="H191">
        <v>45.700001</v>
      </c>
      <c r="I191">
        <v>40.82</v>
      </c>
      <c r="J191">
        <v>183.36999499999999</v>
      </c>
      <c r="K191">
        <v>97.629997000000003</v>
      </c>
      <c r="L191">
        <v>70.739998</v>
      </c>
      <c r="M191">
        <v>454.26001000000002</v>
      </c>
      <c r="N191">
        <v>390.73998999999998</v>
      </c>
      <c r="O191">
        <v>523.21002199999998</v>
      </c>
      <c r="P191">
        <v>127.07</v>
      </c>
      <c r="Q191">
        <v>224.78999300000001</v>
      </c>
      <c r="R191">
        <v>31.209999</v>
      </c>
      <c r="S191">
        <v>49.939999</v>
      </c>
    </row>
    <row r="192" spans="1:19">
      <c r="A192" s="83" t="s">
        <v>3730</v>
      </c>
      <c r="B192">
        <v>297.540009</v>
      </c>
      <c r="C192">
        <v>62.880001</v>
      </c>
      <c r="D192">
        <v>290.01001000000002</v>
      </c>
      <c r="E192">
        <v>141.320007</v>
      </c>
      <c r="F192">
        <v>43.77</v>
      </c>
      <c r="G192">
        <v>154.979996</v>
      </c>
      <c r="H192">
        <v>45.52</v>
      </c>
      <c r="I192">
        <v>40.580002</v>
      </c>
      <c r="J192">
        <v>185.35000600000001</v>
      </c>
      <c r="K192">
        <v>97.370002999999997</v>
      </c>
      <c r="L192">
        <v>70.839995999999999</v>
      </c>
      <c r="M192">
        <v>453.26998900000001</v>
      </c>
      <c r="N192">
        <v>388.47000100000002</v>
      </c>
      <c r="O192">
        <v>513.42999299999997</v>
      </c>
      <c r="P192">
        <v>126.800003</v>
      </c>
      <c r="Q192">
        <v>224.179993</v>
      </c>
      <c r="R192">
        <v>31.120000999999998</v>
      </c>
      <c r="S192">
        <v>49.639999000000003</v>
      </c>
    </row>
    <row r="193" spans="1:19">
      <c r="A193" s="83" t="s">
        <v>3731</v>
      </c>
      <c r="B193">
        <v>298.94000199999999</v>
      </c>
      <c r="C193">
        <v>63.049999</v>
      </c>
      <c r="D193">
        <v>291.32998700000002</v>
      </c>
      <c r="E193">
        <v>141.779999</v>
      </c>
      <c r="F193">
        <v>44</v>
      </c>
      <c r="G193">
        <v>155.63999899999999</v>
      </c>
      <c r="H193">
        <v>45.610000999999997</v>
      </c>
      <c r="I193">
        <v>40.470001000000003</v>
      </c>
      <c r="J193">
        <v>184.55999800000001</v>
      </c>
      <c r="K193">
        <v>97.639999000000003</v>
      </c>
      <c r="L193">
        <v>70.900002000000001</v>
      </c>
      <c r="M193">
        <v>455.01998900000001</v>
      </c>
      <c r="N193">
        <v>390.05999800000001</v>
      </c>
      <c r="O193">
        <v>515.07000700000003</v>
      </c>
      <c r="P193">
        <v>127.230003</v>
      </c>
      <c r="Q193">
        <v>225.13999899999999</v>
      </c>
      <c r="R193">
        <v>31.219999000000001</v>
      </c>
      <c r="S193">
        <v>49.540000999999997</v>
      </c>
    </row>
    <row r="194" spans="1:19">
      <c r="A194" s="83" t="s">
        <v>3732</v>
      </c>
      <c r="B194">
        <v>298.67999300000002</v>
      </c>
      <c r="C194">
        <v>62.970001000000003</v>
      </c>
      <c r="D194">
        <v>290.98001099999999</v>
      </c>
      <c r="E194">
        <v>142.320007</v>
      </c>
      <c r="F194">
        <v>44.119999</v>
      </c>
      <c r="G194">
        <v>156.16999799999999</v>
      </c>
      <c r="H194">
        <v>45.91</v>
      </c>
      <c r="I194">
        <v>40.599997999999999</v>
      </c>
      <c r="J194">
        <v>185.520004</v>
      </c>
      <c r="K194">
        <v>97.879997000000003</v>
      </c>
      <c r="L194">
        <v>70.559997999999993</v>
      </c>
      <c r="M194">
        <v>455.29998799999998</v>
      </c>
      <c r="N194">
        <v>389.51001000000002</v>
      </c>
      <c r="O194">
        <v>515.44000200000005</v>
      </c>
      <c r="P194">
        <v>127.519997</v>
      </c>
      <c r="Q194">
        <v>225.38000500000001</v>
      </c>
      <c r="R194">
        <v>31.32</v>
      </c>
      <c r="S194">
        <v>49.580002</v>
      </c>
    </row>
    <row r="195" spans="1:19">
      <c r="A195" s="83" t="s">
        <v>3733</v>
      </c>
      <c r="B195">
        <v>298.459991</v>
      </c>
      <c r="C195">
        <v>62.889999000000003</v>
      </c>
      <c r="D195">
        <v>290.64001500000001</v>
      </c>
      <c r="E195">
        <v>141.80999800000001</v>
      </c>
      <c r="F195">
        <v>44.029998999999997</v>
      </c>
      <c r="G195">
        <v>155.800003</v>
      </c>
      <c r="H195">
        <v>45.790000999999997</v>
      </c>
      <c r="I195">
        <v>40.409999999999997</v>
      </c>
      <c r="J195">
        <v>186.770004</v>
      </c>
      <c r="K195">
        <v>97.620002999999997</v>
      </c>
      <c r="L195">
        <v>70.989998</v>
      </c>
      <c r="M195">
        <v>454.48001099999999</v>
      </c>
      <c r="N195">
        <v>389.17001299999998</v>
      </c>
      <c r="O195">
        <v>514.71997099999999</v>
      </c>
      <c r="P195">
        <v>127.30999799999999</v>
      </c>
      <c r="Q195">
        <v>225.08999600000001</v>
      </c>
      <c r="R195">
        <v>31.309999000000001</v>
      </c>
      <c r="S195">
        <v>49.439999</v>
      </c>
    </row>
    <row r="196" spans="1:19">
      <c r="A196" s="83" t="s">
        <v>3734</v>
      </c>
      <c r="B196">
        <v>299.19000199999999</v>
      </c>
      <c r="C196">
        <v>62.91</v>
      </c>
      <c r="D196">
        <v>291.32000699999998</v>
      </c>
      <c r="E196">
        <v>141.75</v>
      </c>
      <c r="F196">
        <v>44.080002</v>
      </c>
      <c r="G196">
        <v>155.679993</v>
      </c>
      <c r="H196">
        <v>45.869999</v>
      </c>
      <c r="I196">
        <v>40.740001999999997</v>
      </c>
      <c r="J196">
        <v>189.259995</v>
      </c>
      <c r="K196">
        <v>97.779999000000004</v>
      </c>
      <c r="L196">
        <v>71.290001000000004</v>
      </c>
      <c r="M196">
        <v>454.92999300000002</v>
      </c>
      <c r="N196">
        <v>390.19000199999999</v>
      </c>
      <c r="O196">
        <v>511.709991</v>
      </c>
      <c r="P196">
        <v>127.410004</v>
      </c>
      <c r="Q196">
        <v>225.229996</v>
      </c>
      <c r="R196">
        <v>30.940000999999999</v>
      </c>
      <c r="S196">
        <v>49.860000999999997</v>
      </c>
    </row>
    <row r="197" spans="1:19">
      <c r="A197" s="83" t="s">
        <v>3735</v>
      </c>
      <c r="B197">
        <v>298.75</v>
      </c>
      <c r="C197">
        <v>62.779998999999997</v>
      </c>
      <c r="D197">
        <v>290.73998999999998</v>
      </c>
      <c r="E197">
        <v>141.91000399999999</v>
      </c>
      <c r="F197">
        <v>44.110000999999997</v>
      </c>
      <c r="G197">
        <v>156.13999899999999</v>
      </c>
      <c r="H197">
        <v>45.98</v>
      </c>
      <c r="I197">
        <v>40.509998000000003</v>
      </c>
      <c r="J197">
        <v>189.53999300000001</v>
      </c>
      <c r="K197">
        <v>97.769997000000004</v>
      </c>
      <c r="L197">
        <v>71.660004000000001</v>
      </c>
      <c r="M197">
        <v>454.60998499999999</v>
      </c>
      <c r="N197">
        <v>389.80999800000001</v>
      </c>
      <c r="O197">
        <v>517.26000999999997</v>
      </c>
      <c r="P197">
        <v>127.43</v>
      </c>
      <c r="Q197">
        <v>225.33000200000001</v>
      </c>
      <c r="R197">
        <v>31.139999</v>
      </c>
      <c r="S197">
        <v>49.57</v>
      </c>
    </row>
    <row r="198" spans="1:19">
      <c r="A198" s="83" t="s">
        <v>3736</v>
      </c>
      <c r="B198">
        <v>298.57000699999998</v>
      </c>
      <c r="C198">
        <v>62.889999000000003</v>
      </c>
      <c r="D198">
        <v>290.85998499999999</v>
      </c>
      <c r="E198">
        <v>143.259995</v>
      </c>
      <c r="F198">
        <v>44.400002000000001</v>
      </c>
      <c r="G198">
        <v>157.490005</v>
      </c>
      <c r="H198">
        <v>45.959999000000003</v>
      </c>
      <c r="I198">
        <v>40.630001</v>
      </c>
      <c r="J198">
        <v>188.75</v>
      </c>
      <c r="K198">
        <v>98.019997000000004</v>
      </c>
      <c r="L198">
        <v>71.430000000000007</v>
      </c>
      <c r="M198">
        <v>456.39999399999999</v>
      </c>
      <c r="N198">
        <v>388.82998700000002</v>
      </c>
      <c r="O198">
        <v>513.65002400000003</v>
      </c>
      <c r="P198">
        <v>127.779999</v>
      </c>
      <c r="Q198">
        <v>226.259995</v>
      </c>
      <c r="R198">
        <v>31.49</v>
      </c>
      <c r="S198">
        <v>49.650002000000001</v>
      </c>
    </row>
    <row r="199" spans="1:19">
      <c r="A199" s="83" t="s">
        <v>3737</v>
      </c>
      <c r="B199">
        <v>299.61999500000002</v>
      </c>
      <c r="C199">
        <v>63.119999</v>
      </c>
      <c r="D199">
        <v>291.97000100000002</v>
      </c>
      <c r="E199">
        <v>144.529999</v>
      </c>
      <c r="F199">
        <v>44.799999</v>
      </c>
      <c r="G199">
        <v>159.220001</v>
      </c>
      <c r="H199">
        <v>46.43</v>
      </c>
      <c r="I199">
        <v>40.799999</v>
      </c>
      <c r="J199">
        <v>192.009995</v>
      </c>
      <c r="K199">
        <v>98.75</v>
      </c>
      <c r="L199">
        <v>71.809997999999993</v>
      </c>
      <c r="M199">
        <v>459.10000600000001</v>
      </c>
      <c r="N199">
        <v>389.94000199999999</v>
      </c>
      <c r="O199">
        <v>516.05999799999995</v>
      </c>
      <c r="P199">
        <v>128.759995</v>
      </c>
      <c r="Q199">
        <v>228.16999799999999</v>
      </c>
      <c r="R199">
        <v>32.080002</v>
      </c>
      <c r="S199">
        <v>49.919998</v>
      </c>
    </row>
    <row r="200" spans="1:19">
      <c r="A200" s="83" t="s">
        <v>3738</v>
      </c>
      <c r="B200">
        <v>296.83999599999999</v>
      </c>
      <c r="C200">
        <v>62.669998</v>
      </c>
      <c r="D200">
        <v>289.5</v>
      </c>
      <c r="E200">
        <v>144.550003</v>
      </c>
      <c r="F200">
        <v>44.68</v>
      </c>
      <c r="G200">
        <v>159.270004</v>
      </c>
      <c r="H200">
        <v>46.02</v>
      </c>
      <c r="I200">
        <v>40.439999</v>
      </c>
      <c r="J200">
        <v>187.86000100000001</v>
      </c>
      <c r="K200">
        <v>98.139999000000003</v>
      </c>
      <c r="L200">
        <v>71.519997000000004</v>
      </c>
      <c r="M200">
        <v>456.69000199999999</v>
      </c>
      <c r="N200">
        <v>386.32000699999998</v>
      </c>
      <c r="O200">
        <v>510.27999899999998</v>
      </c>
      <c r="P200">
        <v>128.03999300000001</v>
      </c>
      <c r="Q200">
        <v>227.35000600000001</v>
      </c>
      <c r="R200">
        <v>32.119999</v>
      </c>
      <c r="S200">
        <v>49.369999</v>
      </c>
    </row>
    <row r="201" spans="1:19">
      <c r="A201" s="83" t="s">
        <v>3739</v>
      </c>
      <c r="B201">
        <v>298.23998999999998</v>
      </c>
      <c r="C201">
        <v>62.880001</v>
      </c>
      <c r="D201">
        <v>290.95001200000002</v>
      </c>
      <c r="E201">
        <v>143.55999800000001</v>
      </c>
      <c r="F201">
        <v>44.470001000000003</v>
      </c>
      <c r="G201">
        <v>158.009995</v>
      </c>
      <c r="H201">
        <v>45.869999</v>
      </c>
      <c r="I201">
        <v>40.299999</v>
      </c>
      <c r="J201">
        <v>187.14999399999999</v>
      </c>
      <c r="K201">
        <v>97.949996999999996</v>
      </c>
      <c r="L201">
        <v>71.980002999999996</v>
      </c>
      <c r="M201">
        <v>456.60000600000001</v>
      </c>
      <c r="N201">
        <v>387.290009</v>
      </c>
      <c r="O201">
        <v>507.38000499999998</v>
      </c>
      <c r="P201">
        <v>127.839996</v>
      </c>
      <c r="Q201">
        <v>226.91000399999999</v>
      </c>
      <c r="R201">
        <v>31.75</v>
      </c>
      <c r="S201">
        <v>49.16</v>
      </c>
    </row>
    <row r="202" spans="1:19">
      <c r="A202" s="83" t="s">
        <v>3740</v>
      </c>
      <c r="B202">
        <v>296.63000499999998</v>
      </c>
      <c r="C202">
        <v>62.52</v>
      </c>
      <c r="D202">
        <v>289.209991</v>
      </c>
      <c r="E202">
        <v>143.259995</v>
      </c>
      <c r="F202">
        <v>44.380001</v>
      </c>
      <c r="G202">
        <v>157.69000199999999</v>
      </c>
      <c r="H202">
        <v>45.959999000000003</v>
      </c>
      <c r="I202">
        <v>40.25</v>
      </c>
      <c r="J202">
        <v>187.83999600000001</v>
      </c>
      <c r="K202">
        <v>97.760002</v>
      </c>
      <c r="L202">
        <v>72.190002000000007</v>
      </c>
      <c r="M202">
        <v>454.76001000000002</v>
      </c>
      <c r="N202">
        <v>385.04998799999998</v>
      </c>
      <c r="O202">
        <v>504.25</v>
      </c>
      <c r="P202">
        <v>127.540001</v>
      </c>
      <c r="Q202">
        <v>225.949997</v>
      </c>
      <c r="R202">
        <v>31.860001</v>
      </c>
      <c r="S202">
        <v>49.07</v>
      </c>
    </row>
    <row r="203" spans="1:19">
      <c r="A203" s="83" t="s">
        <v>3741</v>
      </c>
      <c r="B203">
        <v>300.19000199999999</v>
      </c>
      <c r="C203">
        <v>63.119999</v>
      </c>
      <c r="D203">
        <v>292.63000499999998</v>
      </c>
      <c r="E203">
        <v>143.58999600000001</v>
      </c>
      <c r="F203">
        <v>44.650002000000001</v>
      </c>
      <c r="G203">
        <v>158.14999399999999</v>
      </c>
      <c r="H203">
        <v>46.18</v>
      </c>
      <c r="I203">
        <v>40.409999999999997</v>
      </c>
      <c r="J203">
        <v>188.14999399999999</v>
      </c>
      <c r="K203">
        <v>98.389999000000003</v>
      </c>
      <c r="L203">
        <v>72.169998000000007</v>
      </c>
      <c r="M203">
        <v>458.23001099999999</v>
      </c>
      <c r="N203">
        <v>390.42999300000002</v>
      </c>
      <c r="O203">
        <v>517.77002000000005</v>
      </c>
      <c r="P203">
        <v>128.46000699999999</v>
      </c>
      <c r="Q203">
        <v>227.759995</v>
      </c>
      <c r="R203">
        <v>32.009998000000003</v>
      </c>
      <c r="S203">
        <v>49.330002</v>
      </c>
    </row>
    <row r="204" spans="1:19">
      <c r="A204" s="83" t="s">
        <v>3742</v>
      </c>
      <c r="B204">
        <v>301.64001500000001</v>
      </c>
      <c r="C204">
        <v>63.369999</v>
      </c>
      <c r="D204">
        <v>294.10000600000001</v>
      </c>
      <c r="E204">
        <v>144.16000399999999</v>
      </c>
      <c r="F204">
        <v>44.860000999999997</v>
      </c>
      <c r="G204">
        <v>158.78999300000001</v>
      </c>
      <c r="H204">
        <v>46.290000999999997</v>
      </c>
      <c r="I204">
        <v>40.209999000000003</v>
      </c>
      <c r="J204">
        <v>185.63999899999999</v>
      </c>
      <c r="K204">
        <v>98.709998999999996</v>
      </c>
      <c r="L204">
        <v>71.819999999999993</v>
      </c>
      <c r="M204">
        <v>460.20001200000002</v>
      </c>
      <c r="N204">
        <v>392.17001299999998</v>
      </c>
      <c r="O204">
        <v>521.85998500000005</v>
      </c>
      <c r="P204">
        <v>128.91999799999999</v>
      </c>
      <c r="Q204">
        <v>228.85000600000001</v>
      </c>
      <c r="R204">
        <v>32.139999000000003</v>
      </c>
      <c r="S204">
        <v>49.150002000000001</v>
      </c>
    </row>
    <row r="205" spans="1:19">
      <c r="A205" s="83" t="s">
        <v>3743</v>
      </c>
      <c r="B205">
        <v>301.83999599999999</v>
      </c>
      <c r="C205">
        <v>63.439999</v>
      </c>
      <c r="D205">
        <v>294.44000199999999</v>
      </c>
      <c r="E205">
        <v>145.520004</v>
      </c>
      <c r="F205">
        <v>45.16</v>
      </c>
      <c r="G205">
        <v>160.03999300000001</v>
      </c>
      <c r="H205">
        <v>46.419998</v>
      </c>
      <c r="I205">
        <v>40.389999000000003</v>
      </c>
      <c r="J205">
        <v>183.58999600000001</v>
      </c>
      <c r="K205">
        <v>99.059997999999993</v>
      </c>
      <c r="L205">
        <v>71.830001999999993</v>
      </c>
      <c r="M205">
        <v>461.98998999999998</v>
      </c>
      <c r="N205">
        <v>395.51998900000001</v>
      </c>
      <c r="O205">
        <v>539.65997300000004</v>
      </c>
      <c r="P205">
        <v>129.41000399999999</v>
      </c>
      <c r="Q205">
        <v>229.78999300000001</v>
      </c>
      <c r="R205">
        <v>32.459999000000003</v>
      </c>
      <c r="S205">
        <v>49.380001</v>
      </c>
    </row>
    <row r="206" spans="1:19">
      <c r="A206" s="83" t="s">
        <v>3744</v>
      </c>
      <c r="B206">
        <v>304.01001000000002</v>
      </c>
      <c r="C206">
        <v>63.77</v>
      </c>
      <c r="D206">
        <v>296.73001099999999</v>
      </c>
      <c r="E206">
        <v>145.63000500000001</v>
      </c>
      <c r="F206">
        <v>45.369999</v>
      </c>
      <c r="G206">
        <v>160.020004</v>
      </c>
      <c r="H206">
        <v>46.43</v>
      </c>
      <c r="I206">
        <v>40.389999000000003</v>
      </c>
      <c r="J206">
        <v>183.490005</v>
      </c>
      <c r="K206">
        <v>99.379997000000003</v>
      </c>
      <c r="L206">
        <v>72.040001000000004</v>
      </c>
      <c r="M206">
        <v>464.10000600000001</v>
      </c>
      <c r="N206">
        <v>398.67001299999998</v>
      </c>
      <c r="O206">
        <v>543.54998799999998</v>
      </c>
      <c r="P206">
        <v>129.75</v>
      </c>
      <c r="Q206">
        <v>230.66000399999999</v>
      </c>
      <c r="R206">
        <v>32.580002</v>
      </c>
      <c r="S206">
        <v>49.419998</v>
      </c>
    </row>
    <row r="207" spans="1:19">
      <c r="A207" s="83" t="s">
        <v>3745</v>
      </c>
      <c r="B207">
        <v>307.51998900000001</v>
      </c>
      <c r="C207">
        <v>64.529999000000004</v>
      </c>
      <c r="D207">
        <v>300.290009</v>
      </c>
      <c r="E207">
        <v>147.94000199999999</v>
      </c>
      <c r="F207">
        <v>46.07</v>
      </c>
      <c r="G207">
        <v>162.820007</v>
      </c>
      <c r="H207">
        <v>47.18</v>
      </c>
      <c r="I207">
        <v>40.770000000000003</v>
      </c>
      <c r="J207">
        <v>187.63000500000001</v>
      </c>
      <c r="K207">
        <v>100.75</v>
      </c>
      <c r="L207">
        <v>72.959998999999996</v>
      </c>
      <c r="M207">
        <v>470.5</v>
      </c>
      <c r="N207">
        <v>403.73998999999998</v>
      </c>
      <c r="O207">
        <v>551.919983</v>
      </c>
      <c r="P207">
        <v>131.66999799999999</v>
      </c>
      <c r="Q207">
        <v>234.240005</v>
      </c>
      <c r="R207">
        <v>33.150002000000001</v>
      </c>
      <c r="S207">
        <v>49.93</v>
      </c>
    </row>
    <row r="208" spans="1:19">
      <c r="A208" s="83" t="s">
        <v>3746</v>
      </c>
      <c r="B208">
        <v>307.07000699999998</v>
      </c>
      <c r="C208">
        <v>64.489998</v>
      </c>
      <c r="D208">
        <v>299.64001500000001</v>
      </c>
      <c r="E208">
        <v>149.41000399999999</v>
      </c>
      <c r="F208">
        <v>46.400002000000001</v>
      </c>
      <c r="G208">
        <v>165.08999600000001</v>
      </c>
      <c r="H208">
        <v>47.59</v>
      </c>
      <c r="I208">
        <v>41.310001</v>
      </c>
      <c r="J208">
        <v>188.729996</v>
      </c>
      <c r="K208">
        <v>101.400002</v>
      </c>
      <c r="L208">
        <v>73.510002</v>
      </c>
      <c r="M208">
        <v>472.01001000000002</v>
      </c>
      <c r="N208">
        <v>403.39001500000001</v>
      </c>
      <c r="O208">
        <v>567.21997099999999</v>
      </c>
      <c r="P208">
        <v>132.36000100000001</v>
      </c>
      <c r="Q208">
        <v>235.63000500000001</v>
      </c>
      <c r="R208">
        <v>34.080002</v>
      </c>
      <c r="S208">
        <v>50.599997999999999</v>
      </c>
    </row>
    <row r="209" spans="1:19">
      <c r="A209" s="83" t="s">
        <v>3747</v>
      </c>
      <c r="B209">
        <v>307.91000400000001</v>
      </c>
      <c r="C209">
        <v>64.489998</v>
      </c>
      <c r="D209">
        <v>300.64001500000001</v>
      </c>
      <c r="E209">
        <v>148.570007</v>
      </c>
      <c r="F209">
        <v>46.290000999999997</v>
      </c>
      <c r="G209">
        <v>164.050003</v>
      </c>
      <c r="H209">
        <v>47.099997999999999</v>
      </c>
      <c r="I209">
        <v>41.07</v>
      </c>
      <c r="J209">
        <v>187</v>
      </c>
      <c r="K209">
        <v>100.970001</v>
      </c>
      <c r="L209">
        <v>73.400002000000001</v>
      </c>
      <c r="M209">
        <v>469.32998700000002</v>
      </c>
      <c r="N209">
        <v>405.33999599999999</v>
      </c>
      <c r="O209">
        <v>569.330017</v>
      </c>
      <c r="P209">
        <v>131.949997</v>
      </c>
      <c r="Q209">
        <v>235.30999800000001</v>
      </c>
      <c r="R209">
        <v>34</v>
      </c>
      <c r="S209">
        <v>50.310001</v>
      </c>
    </row>
    <row r="210" spans="1:19">
      <c r="A210" s="83" t="s">
        <v>3748</v>
      </c>
      <c r="B210">
        <v>310.26998900000001</v>
      </c>
      <c r="C210">
        <v>64.819999999999993</v>
      </c>
      <c r="D210">
        <v>302.60998499999999</v>
      </c>
      <c r="E210">
        <v>148.94000199999999</v>
      </c>
      <c r="F210">
        <v>46.150002000000001</v>
      </c>
      <c r="G210">
        <v>164.220001</v>
      </c>
      <c r="H210">
        <v>46.650002000000001</v>
      </c>
      <c r="I210">
        <v>40.200001</v>
      </c>
      <c r="J210">
        <v>187.85000600000001</v>
      </c>
      <c r="K210">
        <v>101.41999800000001</v>
      </c>
      <c r="L210">
        <v>73.25</v>
      </c>
      <c r="M210">
        <v>471.97000100000002</v>
      </c>
      <c r="N210">
        <v>407.07998700000002</v>
      </c>
      <c r="O210">
        <v>567.75</v>
      </c>
      <c r="P210">
        <v>132.55999800000001</v>
      </c>
      <c r="Q210">
        <v>236.33000200000001</v>
      </c>
      <c r="R210">
        <v>34.07</v>
      </c>
      <c r="S210">
        <v>50.240001999999997</v>
      </c>
    </row>
    <row r="211" spans="1:19">
      <c r="A211" s="83" t="s">
        <v>3749</v>
      </c>
      <c r="B211">
        <v>311.98001099999999</v>
      </c>
      <c r="C211">
        <v>65.129997000000003</v>
      </c>
      <c r="D211">
        <v>304</v>
      </c>
      <c r="E211">
        <v>149.949997</v>
      </c>
      <c r="F211">
        <v>46.490001999999997</v>
      </c>
      <c r="G211">
        <v>165.699997</v>
      </c>
      <c r="H211">
        <v>47.099997999999999</v>
      </c>
      <c r="I211">
        <v>40.479999999999997</v>
      </c>
      <c r="J211">
        <v>189.13000500000001</v>
      </c>
      <c r="K211">
        <v>102.150002</v>
      </c>
      <c r="L211">
        <v>73.389999000000003</v>
      </c>
      <c r="M211">
        <v>474.83999599999999</v>
      </c>
      <c r="N211">
        <v>409.16000400000001</v>
      </c>
      <c r="O211">
        <v>570.78002900000001</v>
      </c>
      <c r="P211">
        <v>133.479996</v>
      </c>
      <c r="Q211">
        <v>238.05999800000001</v>
      </c>
      <c r="R211">
        <v>34.450001</v>
      </c>
      <c r="S211">
        <v>50.639999000000003</v>
      </c>
    </row>
    <row r="212" spans="1:19">
      <c r="A212" s="83" t="s">
        <v>3750</v>
      </c>
      <c r="B212">
        <v>307.89001500000001</v>
      </c>
      <c r="C212">
        <v>64.290001000000004</v>
      </c>
      <c r="D212">
        <v>299.51998900000001</v>
      </c>
      <c r="E212">
        <v>147.55999800000001</v>
      </c>
      <c r="F212">
        <v>45.740001999999997</v>
      </c>
      <c r="G212">
        <v>161.979996</v>
      </c>
      <c r="H212">
        <v>46.610000999999997</v>
      </c>
      <c r="I212">
        <v>39.630001</v>
      </c>
      <c r="J212">
        <v>188.10000600000001</v>
      </c>
      <c r="K212">
        <v>99.779999000000004</v>
      </c>
      <c r="L212">
        <v>73.629997000000003</v>
      </c>
      <c r="M212">
        <v>468.26001000000002</v>
      </c>
      <c r="N212">
        <v>403.07998700000002</v>
      </c>
      <c r="O212">
        <v>552.77002000000005</v>
      </c>
      <c r="P212">
        <v>130.63000500000001</v>
      </c>
      <c r="Q212">
        <v>234.509995</v>
      </c>
      <c r="R212">
        <v>33.909999999999997</v>
      </c>
      <c r="S212">
        <v>48.75</v>
      </c>
    </row>
    <row r="213" spans="1:19">
      <c r="A213" s="83" t="s">
        <v>3751</v>
      </c>
      <c r="B213">
        <v>310.60998499999999</v>
      </c>
      <c r="C213">
        <v>64.959998999999996</v>
      </c>
      <c r="D213">
        <v>302.540009</v>
      </c>
      <c r="E213">
        <v>147.94000199999999</v>
      </c>
      <c r="F213">
        <v>46.150002000000001</v>
      </c>
      <c r="G213">
        <v>163.63999899999999</v>
      </c>
      <c r="H213">
        <v>47.400002000000001</v>
      </c>
      <c r="I213">
        <v>40.400002000000001</v>
      </c>
      <c r="J213">
        <v>189.429993</v>
      </c>
      <c r="K213">
        <v>101.029999</v>
      </c>
      <c r="L213">
        <v>73.620002999999997</v>
      </c>
      <c r="M213">
        <v>472.70001200000002</v>
      </c>
      <c r="N213">
        <v>407.76998900000001</v>
      </c>
      <c r="O213">
        <v>568.07000700000003</v>
      </c>
      <c r="P213">
        <v>132.16000399999999</v>
      </c>
      <c r="Q213">
        <v>236.08999600000001</v>
      </c>
      <c r="R213">
        <v>34.32</v>
      </c>
      <c r="S213">
        <v>49.689999</v>
      </c>
    </row>
    <row r="214" spans="1:19">
      <c r="A214" s="83" t="s">
        <v>3752</v>
      </c>
      <c r="B214">
        <v>310.57998700000002</v>
      </c>
      <c r="C214">
        <v>65</v>
      </c>
      <c r="D214">
        <v>302.790009</v>
      </c>
      <c r="E214">
        <v>148.509995</v>
      </c>
      <c r="F214">
        <v>46.34</v>
      </c>
      <c r="G214">
        <v>164.279999</v>
      </c>
      <c r="H214">
        <v>47.509998000000003</v>
      </c>
      <c r="I214">
        <v>40.259998000000003</v>
      </c>
      <c r="J214">
        <v>190.270004</v>
      </c>
      <c r="K214">
        <v>101.18</v>
      </c>
      <c r="L214">
        <v>73.360000999999997</v>
      </c>
      <c r="M214">
        <v>473.64999399999999</v>
      </c>
      <c r="N214">
        <v>408.38000499999998</v>
      </c>
      <c r="O214">
        <v>569.89001499999995</v>
      </c>
      <c r="P214">
        <v>132.429993</v>
      </c>
      <c r="Q214">
        <v>236.63000500000001</v>
      </c>
      <c r="R214">
        <v>34.5</v>
      </c>
      <c r="S214">
        <v>49.490001999999997</v>
      </c>
    </row>
    <row r="215" spans="1:19">
      <c r="A215" s="83" t="s">
        <v>3753</v>
      </c>
      <c r="B215">
        <v>311.69000199999999</v>
      </c>
      <c r="C215">
        <v>65.190002000000007</v>
      </c>
      <c r="D215">
        <v>303.85000600000001</v>
      </c>
      <c r="E215">
        <v>149.300003</v>
      </c>
      <c r="F215">
        <v>46.59</v>
      </c>
      <c r="G215">
        <v>165.220001</v>
      </c>
      <c r="H215">
        <v>47.720001000000003</v>
      </c>
      <c r="I215">
        <v>40.520000000000003</v>
      </c>
      <c r="J215">
        <v>191.720001</v>
      </c>
      <c r="K215">
        <v>101.66999800000001</v>
      </c>
      <c r="L215">
        <v>73.430000000000007</v>
      </c>
      <c r="M215">
        <v>475.64999399999999</v>
      </c>
      <c r="N215">
        <v>410.88000499999998</v>
      </c>
      <c r="O215">
        <v>579.96002199999998</v>
      </c>
      <c r="P215">
        <v>132.979996</v>
      </c>
      <c r="Q215">
        <v>237.800003</v>
      </c>
      <c r="R215">
        <v>34.799999</v>
      </c>
      <c r="S215">
        <v>49.869999</v>
      </c>
    </row>
    <row r="216" spans="1:19">
      <c r="A216" s="83" t="s">
        <v>3754</v>
      </c>
      <c r="B216">
        <v>312.040009</v>
      </c>
      <c r="C216">
        <v>65.300003000000004</v>
      </c>
      <c r="D216">
        <v>304.13000499999998</v>
      </c>
      <c r="E216">
        <v>149.58999600000001</v>
      </c>
      <c r="F216">
        <v>46.669998</v>
      </c>
      <c r="G216">
        <v>165.46000699999999</v>
      </c>
      <c r="H216">
        <v>47.990001999999997</v>
      </c>
      <c r="I216">
        <v>40.740001999999997</v>
      </c>
      <c r="J216">
        <v>192.58999600000001</v>
      </c>
      <c r="K216">
        <v>101.959999</v>
      </c>
      <c r="L216">
        <v>73.900002000000001</v>
      </c>
      <c r="M216">
        <v>476.51001000000002</v>
      </c>
      <c r="N216">
        <v>411.5</v>
      </c>
      <c r="O216">
        <v>581.45001200000002</v>
      </c>
      <c r="P216">
        <v>133.36000100000001</v>
      </c>
      <c r="Q216">
        <v>238.25</v>
      </c>
      <c r="R216">
        <v>34.82</v>
      </c>
      <c r="S216">
        <v>50.200001</v>
      </c>
    </row>
    <row r="217" spans="1:19">
      <c r="A217" s="83" t="s">
        <v>3755</v>
      </c>
      <c r="B217">
        <v>312.16000400000001</v>
      </c>
      <c r="C217">
        <v>65.279999000000004</v>
      </c>
      <c r="D217">
        <v>304.209991</v>
      </c>
      <c r="E217">
        <v>149.820007</v>
      </c>
      <c r="F217">
        <v>46.73</v>
      </c>
      <c r="G217">
        <v>165.699997</v>
      </c>
      <c r="H217">
        <v>47.91</v>
      </c>
      <c r="I217">
        <v>40.990001999999997</v>
      </c>
      <c r="J217">
        <v>191.470001</v>
      </c>
      <c r="K217">
        <v>101.959999</v>
      </c>
      <c r="L217">
        <v>73.720000999999996</v>
      </c>
      <c r="M217">
        <v>476.69000199999999</v>
      </c>
      <c r="N217">
        <v>411.29998799999998</v>
      </c>
      <c r="O217">
        <v>580.35998500000005</v>
      </c>
      <c r="P217">
        <v>133.279999</v>
      </c>
      <c r="Q217">
        <v>238.13000500000001</v>
      </c>
      <c r="R217">
        <v>34.619999</v>
      </c>
      <c r="S217">
        <v>50.529998999999997</v>
      </c>
    </row>
    <row r="218" spans="1:19">
      <c r="A218" s="83" t="s">
        <v>3756</v>
      </c>
      <c r="B218">
        <v>310.88000499999998</v>
      </c>
      <c r="C218">
        <v>65.059997999999993</v>
      </c>
      <c r="D218">
        <v>303.17001299999998</v>
      </c>
      <c r="E218">
        <v>149.5</v>
      </c>
      <c r="F218">
        <v>46.630001</v>
      </c>
      <c r="G218">
        <v>165.25</v>
      </c>
      <c r="H218">
        <v>47.900002000000001</v>
      </c>
      <c r="I218">
        <v>41.099997999999999</v>
      </c>
      <c r="J218">
        <v>191.16999799999999</v>
      </c>
      <c r="K218">
        <v>101.769997</v>
      </c>
      <c r="L218">
        <v>73.550003000000004</v>
      </c>
      <c r="M218">
        <v>475.30999800000001</v>
      </c>
      <c r="N218">
        <v>409.51998900000001</v>
      </c>
      <c r="O218">
        <v>576.09997599999997</v>
      </c>
      <c r="P218">
        <v>133.020004</v>
      </c>
      <c r="Q218">
        <v>237.220001</v>
      </c>
      <c r="R218">
        <v>34.459999000000003</v>
      </c>
      <c r="S218">
        <v>50.580002</v>
      </c>
    </row>
    <row r="219" spans="1:19">
      <c r="A219" s="83" t="s">
        <v>3757</v>
      </c>
      <c r="B219">
        <v>305.57998700000002</v>
      </c>
      <c r="C219">
        <v>64.019997000000004</v>
      </c>
      <c r="D219">
        <v>298.67001299999998</v>
      </c>
      <c r="E219">
        <v>150.41999799999999</v>
      </c>
      <c r="F219">
        <v>46.93</v>
      </c>
      <c r="G219">
        <v>165.83000200000001</v>
      </c>
      <c r="H219">
        <v>47.369999</v>
      </c>
      <c r="I219">
        <v>40.619999</v>
      </c>
      <c r="J219">
        <v>190.720001</v>
      </c>
      <c r="K219">
        <v>100.900002</v>
      </c>
      <c r="L219">
        <v>73.239998</v>
      </c>
      <c r="M219">
        <v>472.64999399999999</v>
      </c>
      <c r="N219">
        <v>402.58999599999999</v>
      </c>
      <c r="O219">
        <v>555.34997599999997</v>
      </c>
      <c r="P219">
        <v>131.91000399999999</v>
      </c>
      <c r="Q219">
        <v>235.63000500000001</v>
      </c>
      <c r="R219">
        <v>34.110000999999997</v>
      </c>
      <c r="S219">
        <v>49.950001</v>
      </c>
    </row>
    <row r="220" spans="1:19">
      <c r="A220" s="83" t="s">
        <v>3758</v>
      </c>
      <c r="B220">
        <v>302.48998999999998</v>
      </c>
      <c r="C220">
        <v>63.48</v>
      </c>
      <c r="D220">
        <v>295.75</v>
      </c>
      <c r="E220">
        <v>149.479996</v>
      </c>
      <c r="F220">
        <v>46.560001</v>
      </c>
      <c r="G220">
        <v>164.33000200000001</v>
      </c>
      <c r="H220">
        <v>46.990001999999997</v>
      </c>
      <c r="I220">
        <v>40.5</v>
      </c>
      <c r="J220">
        <v>189.13000500000001</v>
      </c>
      <c r="K220">
        <v>100.099998</v>
      </c>
      <c r="L220">
        <v>73.300003000000004</v>
      </c>
      <c r="M220">
        <v>468.790009</v>
      </c>
      <c r="N220">
        <v>398.32998700000002</v>
      </c>
      <c r="O220">
        <v>543.419983</v>
      </c>
      <c r="P220">
        <v>130.85000600000001</v>
      </c>
      <c r="Q220">
        <v>233.36999499999999</v>
      </c>
      <c r="R220">
        <v>33.439999</v>
      </c>
      <c r="S220">
        <v>49.709999000000003</v>
      </c>
    </row>
    <row r="221" spans="1:19">
      <c r="A221" s="83" t="s">
        <v>3759</v>
      </c>
      <c r="B221">
        <v>301.04998799999998</v>
      </c>
      <c r="C221">
        <v>63.119999</v>
      </c>
      <c r="D221">
        <v>294.42999300000002</v>
      </c>
      <c r="E221">
        <v>149.33000200000001</v>
      </c>
      <c r="F221">
        <v>46.540000999999997</v>
      </c>
      <c r="G221">
        <v>164.08000200000001</v>
      </c>
      <c r="H221">
        <v>47.099997999999999</v>
      </c>
      <c r="I221">
        <v>40.43</v>
      </c>
      <c r="J221">
        <v>189.320007</v>
      </c>
      <c r="K221">
        <v>99.989998</v>
      </c>
      <c r="L221">
        <v>72.970000999999996</v>
      </c>
      <c r="M221">
        <v>467.27999899999998</v>
      </c>
      <c r="N221">
        <v>396.27999899999998</v>
      </c>
      <c r="O221">
        <v>538.84997599999997</v>
      </c>
      <c r="P221">
        <v>130.699997</v>
      </c>
      <c r="Q221">
        <v>232.770004</v>
      </c>
      <c r="R221">
        <v>33.360000999999997</v>
      </c>
      <c r="S221">
        <v>49.57</v>
      </c>
    </row>
    <row r="222" spans="1:19">
      <c r="A222" s="83" t="s">
        <v>3760</v>
      </c>
      <c r="B222">
        <v>301.39001500000001</v>
      </c>
      <c r="C222">
        <v>63.18</v>
      </c>
      <c r="D222">
        <v>294.76998900000001</v>
      </c>
      <c r="E222">
        <v>149.61999499999999</v>
      </c>
      <c r="F222">
        <v>46.639999000000003</v>
      </c>
      <c r="G222">
        <v>164.570007</v>
      </c>
      <c r="H222">
        <v>47.130001</v>
      </c>
      <c r="I222">
        <v>40.490001999999997</v>
      </c>
      <c r="J222">
        <v>189.35000600000001</v>
      </c>
      <c r="K222">
        <v>100.08000199999999</v>
      </c>
      <c r="L222">
        <v>72.75</v>
      </c>
      <c r="M222">
        <v>467.92001299999998</v>
      </c>
      <c r="N222">
        <v>396.75</v>
      </c>
      <c r="O222">
        <v>541.84002699999996</v>
      </c>
      <c r="P222">
        <v>130.86000100000001</v>
      </c>
      <c r="Q222">
        <v>233.11999499999999</v>
      </c>
      <c r="R222">
        <v>33.389999000000003</v>
      </c>
      <c r="S222">
        <v>49.68</v>
      </c>
    </row>
    <row r="223" spans="1:19">
      <c r="A223" s="83" t="s">
        <v>3761</v>
      </c>
      <c r="B223">
        <v>307.75</v>
      </c>
      <c r="C223">
        <v>64.5</v>
      </c>
      <c r="D223">
        <v>300.80999800000001</v>
      </c>
      <c r="E223">
        <v>150.61999499999999</v>
      </c>
      <c r="F223">
        <v>46.939999</v>
      </c>
      <c r="G223">
        <v>165.770004</v>
      </c>
      <c r="H223">
        <v>47.619999</v>
      </c>
      <c r="I223">
        <v>40.560001</v>
      </c>
      <c r="J223">
        <v>187.86999499999999</v>
      </c>
      <c r="K223">
        <v>101.279999</v>
      </c>
      <c r="L223">
        <v>73.069999999999993</v>
      </c>
      <c r="M223">
        <v>474.60000600000001</v>
      </c>
      <c r="N223">
        <v>404.95001200000002</v>
      </c>
      <c r="O223">
        <v>559.48999000000003</v>
      </c>
      <c r="P223">
        <v>132.58999600000001</v>
      </c>
      <c r="Q223">
        <v>236.449997</v>
      </c>
      <c r="R223">
        <v>33.740001999999997</v>
      </c>
      <c r="S223">
        <v>49.82</v>
      </c>
    </row>
    <row r="224" spans="1:19">
      <c r="A224" s="83" t="s">
        <v>3762</v>
      </c>
      <c r="B224">
        <v>308.42001299999998</v>
      </c>
      <c r="C224">
        <v>64.680000000000007</v>
      </c>
      <c r="D224">
        <v>301.67001299999998</v>
      </c>
      <c r="E224">
        <v>149.779999</v>
      </c>
      <c r="F224">
        <v>46.650002000000001</v>
      </c>
      <c r="G224">
        <v>164.80999800000001</v>
      </c>
      <c r="H224">
        <v>47.189999</v>
      </c>
      <c r="I224">
        <v>40.090000000000003</v>
      </c>
      <c r="J224">
        <v>187.929993</v>
      </c>
      <c r="K224">
        <v>100.82</v>
      </c>
      <c r="L224">
        <v>73.059997999999993</v>
      </c>
      <c r="M224">
        <v>473.88000499999998</v>
      </c>
      <c r="N224">
        <v>405.75</v>
      </c>
      <c r="O224">
        <v>559.67999299999997</v>
      </c>
      <c r="P224">
        <v>132.05999800000001</v>
      </c>
      <c r="Q224">
        <v>236.009995</v>
      </c>
      <c r="R224">
        <v>33.529998999999997</v>
      </c>
      <c r="S224">
        <v>49.130001</v>
      </c>
    </row>
    <row r="225" spans="1:19">
      <c r="A225" s="83" t="s">
        <v>3763</v>
      </c>
      <c r="B225">
        <v>311.73998999999998</v>
      </c>
      <c r="C225">
        <v>65.309997999999993</v>
      </c>
      <c r="D225">
        <v>304.790009</v>
      </c>
      <c r="E225">
        <v>149.83999600000001</v>
      </c>
      <c r="F225">
        <v>46.689999</v>
      </c>
      <c r="G225">
        <v>164.779999</v>
      </c>
      <c r="H225">
        <v>47.450001</v>
      </c>
      <c r="I225">
        <v>40.049999</v>
      </c>
      <c r="J225">
        <v>187.5</v>
      </c>
      <c r="K225">
        <v>101.290001</v>
      </c>
      <c r="L225">
        <v>72.930000000000007</v>
      </c>
      <c r="M225">
        <v>476.55999800000001</v>
      </c>
      <c r="N225">
        <v>408.5</v>
      </c>
      <c r="O225">
        <v>557.79998799999998</v>
      </c>
      <c r="P225">
        <v>132.83000200000001</v>
      </c>
      <c r="Q225">
        <v>237.229996</v>
      </c>
      <c r="R225">
        <v>33.659999999999997</v>
      </c>
      <c r="S225">
        <v>49.02</v>
      </c>
    </row>
    <row r="226" spans="1:19">
      <c r="A226" s="83" t="s">
        <v>3764</v>
      </c>
      <c r="B226">
        <v>312.51998900000001</v>
      </c>
      <c r="C226">
        <v>65.510002</v>
      </c>
      <c r="D226">
        <v>305.22000100000002</v>
      </c>
      <c r="E226">
        <v>149.35000600000001</v>
      </c>
      <c r="F226">
        <v>46.509998000000003</v>
      </c>
      <c r="G226">
        <v>164.16999799999999</v>
      </c>
      <c r="H226">
        <v>47.400002000000001</v>
      </c>
      <c r="I226">
        <v>40.220001000000003</v>
      </c>
      <c r="J226">
        <v>187.86999499999999</v>
      </c>
      <c r="K226">
        <v>101.239998</v>
      </c>
      <c r="L226">
        <v>73.309997999999993</v>
      </c>
      <c r="M226">
        <v>476.35000600000001</v>
      </c>
      <c r="N226">
        <v>409.35000600000001</v>
      </c>
      <c r="O226">
        <v>559.85998500000005</v>
      </c>
      <c r="P226">
        <v>132.820007</v>
      </c>
      <c r="Q226">
        <v>237.070007</v>
      </c>
      <c r="R226">
        <v>33.639999000000003</v>
      </c>
      <c r="S226">
        <v>49.259998000000003</v>
      </c>
    </row>
    <row r="227" spans="1:19">
      <c r="A227" s="83" t="s">
        <v>3765</v>
      </c>
      <c r="B227">
        <v>312.76998900000001</v>
      </c>
      <c r="C227">
        <v>65.589995999999999</v>
      </c>
      <c r="D227">
        <v>305.55999800000001</v>
      </c>
      <c r="E227">
        <v>149.38000500000001</v>
      </c>
      <c r="F227">
        <v>46.5</v>
      </c>
      <c r="G227">
        <v>164.10000600000001</v>
      </c>
      <c r="H227">
        <v>47.57</v>
      </c>
      <c r="I227">
        <v>40.409999999999997</v>
      </c>
      <c r="J227">
        <v>189.71000699999999</v>
      </c>
      <c r="K227">
        <v>101.449997</v>
      </c>
      <c r="L227">
        <v>73.459998999999996</v>
      </c>
      <c r="M227">
        <v>476.67999300000002</v>
      </c>
      <c r="N227">
        <v>409.55999800000001</v>
      </c>
      <c r="O227">
        <v>557.39001499999995</v>
      </c>
      <c r="P227">
        <v>132.929993</v>
      </c>
      <c r="Q227">
        <v>237.11000100000001</v>
      </c>
      <c r="R227">
        <v>33.689999</v>
      </c>
      <c r="S227">
        <v>49.450001</v>
      </c>
    </row>
    <row r="228" spans="1:19">
      <c r="A228" s="83" t="s">
        <v>3766</v>
      </c>
      <c r="B228">
        <v>312.35998499999999</v>
      </c>
      <c r="C228">
        <v>65.540001000000004</v>
      </c>
      <c r="D228">
        <v>305.14001500000001</v>
      </c>
      <c r="E228">
        <v>148.41999799999999</v>
      </c>
      <c r="F228">
        <v>46.18</v>
      </c>
      <c r="G228">
        <v>162.91999799999999</v>
      </c>
      <c r="H228">
        <v>46.720001000000003</v>
      </c>
      <c r="I228">
        <v>39.57</v>
      </c>
      <c r="J228">
        <v>187.91000399999999</v>
      </c>
      <c r="K228">
        <v>100.55999799999999</v>
      </c>
      <c r="L228">
        <v>72.940002000000007</v>
      </c>
      <c r="M228">
        <v>474.92999300000002</v>
      </c>
      <c r="N228">
        <v>409.51998900000001</v>
      </c>
      <c r="O228">
        <v>565.28997800000002</v>
      </c>
      <c r="P228">
        <v>132.009995</v>
      </c>
      <c r="Q228">
        <v>236.009995</v>
      </c>
      <c r="R228">
        <v>33.459999000000003</v>
      </c>
      <c r="S228">
        <v>48.259998000000003</v>
      </c>
    </row>
    <row r="229" spans="1:19">
      <c r="A229" s="83" t="s">
        <v>3767</v>
      </c>
      <c r="B229">
        <v>310.98001099999999</v>
      </c>
      <c r="C229">
        <v>65.220000999999996</v>
      </c>
      <c r="D229">
        <v>303.73998999999998</v>
      </c>
      <c r="E229">
        <v>147.46000699999999</v>
      </c>
      <c r="F229">
        <v>45.880001</v>
      </c>
      <c r="G229">
        <v>161.83999600000001</v>
      </c>
      <c r="H229">
        <v>46.209999000000003</v>
      </c>
      <c r="I229">
        <v>39.040000999999997</v>
      </c>
      <c r="J229">
        <v>185.83999600000001</v>
      </c>
      <c r="K229">
        <v>99.790001000000004</v>
      </c>
      <c r="L229">
        <v>72.769997000000004</v>
      </c>
      <c r="M229">
        <v>472.290009</v>
      </c>
      <c r="N229">
        <v>407.209991</v>
      </c>
      <c r="O229">
        <v>560.10998500000005</v>
      </c>
      <c r="P229">
        <v>131.14999399999999</v>
      </c>
      <c r="Q229">
        <v>234.58999600000001</v>
      </c>
      <c r="R229">
        <v>33.200001</v>
      </c>
      <c r="S229">
        <v>47.599997999999999</v>
      </c>
    </row>
    <row r="230" spans="1:19">
      <c r="A230" s="83" t="s">
        <v>3768</v>
      </c>
      <c r="B230">
        <v>315.11999500000002</v>
      </c>
      <c r="C230">
        <v>66.150002000000001</v>
      </c>
      <c r="D230">
        <v>307.82998700000002</v>
      </c>
      <c r="E230">
        <v>147.929993</v>
      </c>
      <c r="F230">
        <v>46.02</v>
      </c>
      <c r="G230">
        <v>162.36999499999999</v>
      </c>
      <c r="H230">
        <v>46.630001</v>
      </c>
      <c r="I230">
        <v>39.270000000000003</v>
      </c>
      <c r="J230">
        <v>187.36999499999999</v>
      </c>
      <c r="K230">
        <v>100.660004</v>
      </c>
      <c r="L230">
        <v>72.669998000000007</v>
      </c>
      <c r="M230">
        <v>476.48998999999998</v>
      </c>
      <c r="N230">
        <v>412.98998999999998</v>
      </c>
      <c r="O230">
        <v>578.59997599999997</v>
      </c>
      <c r="P230">
        <v>132.25</v>
      </c>
      <c r="Q230">
        <v>236.66000399999999</v>
      </c>
      <c r="R230">
        <v>33.630001</v>
      </c>
      <c r="S230">
        <v>47.91</v>
      </c>
    </row>
    <row r="231" spans="1:19">
      <c r="A231" s="83" t="s">
        <v>3769</v>
      </c>
      <c r="B231">
        <v>319.98001099999999</v>
      </c>
      <c r="C231">
        <v>67.190002000000007</v>
      </c>
      <c r="D231">
        <v>312.23001099999999</v>
      </c>
      <c r="E231">
        <v>149.199997</v>
      </c>
      <c r="F231">
        <v>46.369999</v>
      </c>
      <c r="G231">
        <v>163.779999</v>
      </c>
      <c r="H231">
        <v>46.779998999999997</v>
      </c>
      <c r="I231">
        <v>39.630001</v>
      </c>
      <c r="J231">
        <v>187.929993</v>
      </c>
      <c r="K231">
        <v>101.66999800000001</v>
      </c>
      <c r="L231">
        <v>72.669998000000007</v>
      </c>
      <c r="M231">
        <v>482.42999300000002</v>
      </c>
      <c r="N231">
        <v>421.17999300000002</v>
      </c>
      <c r="O231">
        <v>601.22997999999995</v>
      </c>
      <c r="P231">
        <v>133.63000500000001</v>
      </c>
      <c r="Q231">
        <v>239.53999300000001</v>
      </c>
      <c r="R231">
        <v>33.860000999999997</v>
      </c>
      <c r="S231">
        <v>48.400002000000001</v>
      </c>
    </row>
    <row r="232" spans="1:19">
      <c r="A232" s="83" t="s">
        <v>3770</v>
      </c>
      <c r="B232">
        <v>320.48998999999998</v>
      </c>
      <c r="C232">
        <v>67.339995999999999</v>
      </c>
      <c r="D232">
        <v>313.23001099999999</v>
      </c>
      <c r="E232">
        <v>149.66999799999999</v>
      </c>
      <c r="F232">
        <v>46.509998000000003</v>
      </c>
      <c r="G232">
        <v>164.39999399999999</v>
      </c>
      <c r="H232">
        <v>46.900002000000001</v>
      </c>
      <c r="I232">
        <v>39.32</v>
      </c>
      <c r="J232">
        <v>187.220001</v>
      </c>
      <c r="K232">
        <v>101.83000199999999</v>
      </c>
      <c r="L232">
        <v>72.790001000000004</v>
      </c>
      <c r="M232">
        <v>483.45001200000002</v>
      </c>
      <c r="N232">
        <v>421.73001099999999</v>
      </c>
      <c r="O232">
        <v>603.20001200000002</v>
      </c>
      <c r="P232">
        <v>133.94000199999999</v>
      </c>
      <c r="Q232">
        <v>240.58000200000001</v>
      </c>
      <c r="R232">
        <v>34.25</v>
      </c>
      <c r="S232">
        <v>48.02</v>
      </c>
    </row>
    <row r="233" spans="1:19">
      <c r="A233" s="83" t="s">
        <v>3771</v>
      </c>
      <c r="B233">
        <v>321.48998999999998</v>
      </c>
      <c r="C233">
        <v>67.559997999999993</v>
      </c>
      <c r="D233">
        <v>314.01998900000001</v>
      </c>
      <c r="E233">
        <v>150.21000699999999</v>
      </c>
      <c r="F233">
        <v>46.599997999999999</v>
      </c>
      <c r="G233">
        <v>164.720001</v>
      </c>
      <c r="H233">
        <v>46.82</v>
      </c>
      <c r="I233">
        <v>39.540000999999997</v>
      </c>
      <c r="J233">
        <v>187.949997</v>
      </c>
      <c r="K233">
        <v>102.040001</v>
      </c>
      <c r="L233">
        <v>72.620002999999997</v>
      </c>
      <c r="M233">
        <v>484.85998499999999</v>
      </c>
      <c r="N233">
        <v>423.48001099999999</v>
      </c>
      <c r="O233">
        <v>607.20001200000002</v>
      </c>
      <c r="P233">
        <v>134.11000100000001</v>
      </c>
      <c r="Q233">
        <v>241.020004</v>
      </c>
      <c r="R233">
        <v>34.029998999999997</v>
      </c>
      <c r="S233">
        <v>48.380001</v>
      </c>
    </row>
    <row r="234" spans="1:19">
      <c r="A234" s="83" t="s">
        <v>3772</v>
      </c>
      <c r="B234">
        <v>322.66000400000001</v>
      </c>
      <c r="C234">
        <v>67.949996999999996</v>
      </c>
      <c r="D234">
        <v>315.209991</v>
      </c>
      <c r="E234">
        <v>149.71000699999999</v>
      </c>
      <c r="F234">
        <v>46.389999000000003</v>
      </c>
      <c r="G234">
        <v>164.029999</v>
      </c>
      <c r="H234">
        <v>47.110000999999997</v>
      </c>
      <c r="I234">
        <v>40.049999</v>
      </c>
      <c r="J234">
        <v>186.39999399999999</v>
      </c>
      <c r="K234">
        <v>102.379997</v>
      </c>
      <c r="L234">
        <v>72.470000999999996</v>
      </c>
      <c r="M234">
        <v>485.39001500000001</v>
      </c>
      <c r="N234">
        <v>425.82998700000002</v>
      </c>
      <c r="O234">
        <v>616.03997800000002</v>
      </c>
      <c r="P234">
        <v>134.41999799999999</v>
      </c>
      <c r="Q234">
        <v>240.979996</v>
      </c>
      <c r="R234">
        <v>33.740001999999997</v>
      </c>
      <c r="S234">
        <v>48.860000999999997</v>
      </c>
    </row>
    <row r="235" spans="1:19">
      <c r="A235" s="83" t="s">
        <v>3773</v>
      </c>
      <c r="B235">
        <v>323.42001299999998</v>
      </c>
      <c r="C235">
        <v>68.120002999999997</v>
      </c>
      <c r="D235">
        <v>315.60998499999999</v>
      </c>
      <c r="E235">
        <v>151.020004</v>
      </c>
      <c r="F235">
        <v>46.810001</v>
      </c>
      <c r="G235">
        <v>165.71000699999999</v>
      </c>
      <c r="H235">
        <v>47.23</v>
      </c>
      <c r="I235">
        <v>40.150002000000001</v>
      </c>
      <c r="J235">
        <v>187.13999899999999</v>
      </c>
      <c r="K235">
        <v>102.790001</v>
      </c>
      <c r="L235">
        <v>72.809997999999993</v>
      </c>
      <c r="M235">
        <v>488.02999899999998</v>
      </c>
      <c r="N235">
        <v>426.35000600000001</v>
      </c>
      <c r="O235">
        <v>614.330017</v>
      </c>
      <c r="P235">
        <v>134.949997</v>
      </c>
      <c r="Q235">
        <v>242.320007</v>
      </c>
      <c r="R235">
        <v>34.299999</v>
      </c>
      <c r="S235">
        <v>48.900002000000001</v>
      </c>
    </row>
    <row r="236" spans="1:19">
      <c r="A236" s="83" t="s">
        <v>3774</v>
      </c>
      <c r="B236">
        <v>322.82000699999998</v>
      </c>
      <c r="C236">
        <v>67.949996999999996</v>
      </c>
      <c r="D236">
        <v>315.23001099999999</v>
      </c>
      <c r="E236">
        <v>151.10000600000001</v>
      </c>
      <c r="F236">
        <v>46.84</v>
      </c>
      <c r="G236">
        <v>165.78999300000001</v>
      </c>
      <c r="H236">
        <v>47.43</v>
      </c>
      <c r="I236">
        <v>40.159999999999997</v>
      </c>
      <c r="J236">
        <v>187.009995</v>
      </c>
      <c r="K236">
        <v>102.879997</v>
      </c>
      <c r="L236">
        <v>72.699996999999996</v>
      </c>
      <c r="M236">
        <v>487.41000400000001</v>
      </c>
      <c r="N236">
        <v>423.80999800000001</v>
      </c>
      <c r="O236">
        <v>597.77002000000005</v>
      </c>
      <c r="P236">
        <v>135.070007</v>
      </c>
      <c r="Q236">
        <v>242.11999499999999</v>
      </c>
      <c r="R236">
        <v>34.200001</v>
      </c>
      <c r="S236">
        <v>48.970001000000003</v>
      </c>
    </row>
    <row r="237" spans="1:19">
      <c r="A237" s="83" t="s">
        <v>3775</v>
      </c>
      <c r="B237">
        <v>326.66000400000001</v>
      </c>
      <c r="C237">
        <v>68.669998000000007</v>
      </c>
      <c r="D237">
        <v>318.57000699999998</v>
      </c>
      <c r="E237">
        <v>151.61999499999999</v>
      </c>
      <c r="F237">
        <v>47.049999</v>
      </c>
      <c r="G237">
        <v>166.60000600000001</v>
      </c>
      <c r="H237">
        <v>47.709999000000003</v>
      </c>
      <c r="I237">
        <v>40.169998</v>
      </c>
      <c r="J237">
        <v>188.33000200000001</v>
      </c>
      <c r="K237">
        <v>103.55999799999999</v>
      </c>
      <c r="L237">
        <v>72.989998</v>
      </c>
      <c r="M237">
        <v>491.26998900000001</v>
      </c>
      <c r="N237">
        <v>428.14999399999999</v>
      </c>
      <c r="O237">
        <v>603.98999000000003</v>
      </c>
      <c r="P237">
        <v>136.11000100000001</v>
      </c>
      <c r="Q237">
        <v>244.320007</v>
      </c>
      <c r="R237">
        <v>34.659999999999997</v>
      </c>
      <c r="S237">
        <v>49.02</v>
      </c>
    </row>
    <row r="238" spans="1:19">
      <c r="A238" s="83" t="s">
        <v>3776</v>
      </c>
      <c r="B238">
        <v>324.60000600000001</v>
      </c>
      <c r="C238">
        <v>68.360000999999997</v>
      </c>
      <c r="D238">
        <v>317.29998799999998</v>
      </c>
      <c r="E238">
        <v>152.229996</v>
      </c>
      <c r="F238">
        <v>47.200001</v>
      </c>
      <c r="G238">
        <v>167.10000600000001</v>
      </c>
      <c r="H238">
        <v>47.650002000000001</v>
      </c>
      <c r="I238">
        <v>39.790000999999997</v>
      </c>
      <c r="J238">
        <v>188.58999600000001</v>
      </c>
      <c r="K238">
        <v>103.389999</v>
      </c>
      <c r="L238">
        <v>73.120002999999997</v>
      </c>
      <c r="M238">
        <v>490.89001500000001</v>
      </c>
      <c r="N238">
        <v>425.29998799999998</v>
      </c>
      <c r="O238">
        <v>594.65997300000004</v>
      </c>
      <c r="P238">
        <v>135.990005</v>
      </c>
      <c r="Q238">
        <v>243.979996</v>
      </c>
      <c r="R238">
        <v>34.950001</v>
      </c>
      <c r="S238">
        <v>48.669998</v>
      </c>
    </row>
    <row r="239" spans="1:19">
      <c r="A239" s="83" t="s">
        <v>3777</v>
      </c>
      <c r="B239">
        <v>317.58999599999999</v>
      </c>
      <c r="C239">
        <v>66.930000000000007</v>
      </c>
      <c r="D239">
        <v>310.55999800000001</v>
      </c>
      <c r="E239">
        <v>150.800003</v>
      </c>
      <c r="F239">
        <v>46.759998000000003</v>
      </c>
      <c r="G239">
        <v>165.35000600000001</v>
      </c>
      <c r="H239">
        <v>47.380001</v>
      </c>
      <c r="I239">
        <v>39.639999000000003</v>
      </c>
      <c r="J239">
        <v>188.449997</v>
      </c>
      <c r="K239">
        <v>102.050003</v>
      </c>
      <c r="L239">
        <v>73.430000000000007</v>
      </c>
      <c r="M239">
        <v>482.88000499999998</v>
      </c>
      <c r="N239">
        <v>416.97000100000002</v>
      </c>
      <c r="O239">
        <v>586.04998799999998</v>
      </c>
      <c r="P239">
        <v>134.199997</v>
      </c>
      <c r="Q239">
        <v>239.86999499999999</v>
      </c>
      <c r="R239">
        <v>34.32</v>
      </c>
      <c r="S239">
        <v>48.450001</v>
      </c>
    </row>
    <row r="240" spans="1:19">
      <c r="A240" s="83" t="s">
        <v>3778</v>
      </c>
      <c r="B240">
        <v>322.76001000000002</v>
      </c>
      <c r="C240">
        <v>67.980002999999996</v>
      </c>
      <c r="D240">
        <v>315.14001500000001</v>
      </c>
      <c r="E240">
        <v>152.30999800000001</v>
      </c>
      <c r="F240">
        <v>47.189999</v>
      </c>
      <c r="G240">
        <v>166.929993</v>
      </c>
      <c r="H240">
        <v>47.880001</v>
      </c>
      <c r="I240">
        <v>39.909999999999997</v>
      </c>
      <c r="J240">
        <v>190.41000399999999</v>
      </c>
      <c r="K240">
        <v>103.32</v>
      </c>
      <c r="L240">
        <v>73.660004000000001</v>
      </c>
      <c r="M240">
        <v>489.20001200000002</v>
      </c>
      <c r="N240">
        <v>421.88000499999998</v>
      </c>
      <c r="O240">
        <v>588.95001200000002</v>
      </c>
      <c r="P240">
        <v>135.75</v>
      </c>
      <c r="Q240">
        <v>243.10000600000001</v>
      </c>
      <c r="R240">
        <v>35.200001</v>
      </c>
      <c r="S240">
        <v>48.91</v>
      </c>
    </row>
    <row r="241" spans="1:19">
      <c r="A241" s="83" t="s">
        <v>3779</v>
      </c>
      <c r="B241">
        <v>329.25</v>
      </c>
      <c r="C241">
        <v>69.379997000000003</v>
      </c>
      <c r="D241">
        <v>321.38000499999998</v>
      </c>
      <c r="E241">
        <v>152.220001</v>
      </c>
      <c r="F241">
        <v>47.099997999999999</v>
      </c>
      <c r="G241">
        <v>166.770004</v>
      </c>
      <c r="H241">
        <v>47.540000999999997</v>
      </c>
      <c r="I241">
        <v>39.630001</v>
      </c>
      <c r="J241">
        <v>188.61000100000001</v>
      </c>
      <c r="K241">
        <v>103.739998</v>
      </c>
      <c r="L241">
        <v>73</v>
      </c>
      <c r="M241">
        <v>494.35000600000001</v>
      </c>
      <c r="N241">
        <v>429.01001000000002</v>
      </c>
      <c r="O241">
        <v>596.46997099999999</v>
      </c>
      <c r="P241">
        <v>136.449997</v>
      </c>
      <c r="Q241">
        <v>245.179993</v>
      </c>
      <c r="R241">
        <v>35.360000999999997</v>
      </c>
      <c r="S241">
        <v>48.740001999999997</v>
      </c>
    </row>
    <row r="242" spans="1:19">
      <c r="A242" s="83" t="s">
        <v>3780</v>
      </c>
      <c r="B242">
        <v>329.040009</v>
      </c>
      <c r="C242">
        <v>69.470000999999996</v>
      </c>
      <c r="D242">
        <v>321.08999599999999</v>
      </c>
      <c r="E242">
        <v>151.13999899999999</v>
      </c>
      <c r="F242">
        <v>46.689999</v>
      </c>
      <c r="G242">
        <v>165.21000699999999</v>
      </c>
      <c r="H242">
        <v>47.23</v>
      </c>
      <c r="I242">
        <v>39.729999999999997</v>
      </c>
      <c r="J242">
        <v>187.570007</v>
      </c>
      <c r="K242">
        <v>103.339996</v>
      </c>
      <c r="L242">
        <v>72.419998000000007</v>
      </c>
      <c r="M242">
        <v>492.54998799999998</v>
      </c>
      <c r="N242">
        <v>428.45001200000002</v>
      </c>
      <c r="O242">
        <v>604.61999500000002</v>
      </c>
      <c r="P242">
        <v>135.83999600000001</v>
      </c>
      <c r="Q242">
        <v>244.020004</v>
      </c>
      <c r="R242">
        <v>34.950001</v>
      </c>
      <c r="S242">
        <v>48.82</v>
      </c>
    </row>
    <row r="243" spans="1:19">
      <c r="A243" s="83" t="s">
        <v>3781</v>
      </c>
      <c r="B243">
        <v>329.14001500000001</v>
      </c>
      <c r="C243">
        <v>69.389999000000003</v>
      </c>
      <c r="D243">
        <v>321.47000100000002</v>
      </c>
      <c r="E243">
        <v>151.96000699999999</v>
      </c>
      <c r="F243">
        <v>47</v>
      </c>
      <c r="G243">
        <v>166.199997</v>
      </c>
      <c r="H243">
        <v>47.52</v>
      </c>
      <c r="I243">
        <v>40.709999000000003</v>
      </c>
      <c r="J243">
        <v>188.550003</v>
      </c>
      <c r="K243">
        <v>103.94000200000001</v>
      </c>
      <c r="L243">
        <v>72.760002</v>
      </c>
      <c r="M243">
        <v>493.98001099999999</v>
      </c>
      <c r="N243">
        <v>427.58999599999999</v>
      </c>
      <c r="O243">
        <v>597.57000700000003</v>
      </c>
      <c r="P243">
        <v>136.36999499999999</v>
      </c>
      <c r="Q243">
        <v>244.85000600000001</v>
      </c>
      <c r="R243">
        <v>35.159999999999997</v>
      </c>
      <c r="S243">
        <v>49.889999000000003</v>
      </c>
    </row>
    <row r="244" spans="1:19">
      <c r="A244" s="83" t="s">
        <v>3782</v>
      </c>
      <c r="B244">
        <v>333.41000400000001</v>
      </c>
      <c r="C244">
        <v>70.319999999999993</v>
      </c>
      <c r="D244">
        <v>325.58999599999999</v>
      </c>
      <c r="E244">
        <v>152.39999399999999</v>
      </c>
      <c r="F244">
        <v>47.09</v>
      </c>
      <c r="G244">
        <v>166.63999899999999</v>
      </c>
      <c r="H244">
        <v>47.549999</v>
      </c>
      <c r="I244">
        <v>40.68</v>
      </c>
      <c r="J244">
        <v>188.5</v>
      </c>
      <c r="K244">
        <v>104.470001</v>
      </c>
      <c r="L244">
        <v>72.620002999999997</v>
      </c>
      <c r="M244">
        <v>498.10000600000001</v>
      </c>
      <c r="N244">
        <v>431.98998999999998</v>
      </c>
      <c r="O244">
        <v>606.71002199999998</v>
      </c>
      <c r="P244">
        <v>137.14999399999999</v>
      </c>
      <c r="Q244">
        <v>246.779999</v>
      </c>
      <c r="R244">
        <v>35.639999000000003</v>
      </c>
      <c r="S244">
        <v>49.939999</v>
      </c>
    </row>
    <row r="245" spans="1:19">
      <c r="A245" s="83" t="s">
        <v>3783</v>
      </c>
      <c r="B245">
        <v>333.97000100000002</v>
      </c>
      <c r="C245">
        <v>70.410004000000001</v>
      </c>
      <c r="D245">
        <v>326.16000400000001</v>
      </c>
      <c r="E245">
        <v>152.44000199999999</v>
      </c>
      <c r="F245">
        <v>47.09</v>
      </c>
      <c r="G245">
        <v>166.88000500000001</v>
      </c>
      <c r="H245">
        <v>47.470001000000003</v>
      </c>
      <c r="I245">
        <v>40.470001000000003</v>
      </c>
      <c r="J245">
        <v>188.33000200000001</v>
      </c>
      <c r="K245">
        <v>104.449997</v>
      </c>
      <c r="L245">
        <v>72.430000000000007</v>
      </c>
      <c r="M245">
        <v>498.32000699999998</v>
      </c>
      <c r="N245">
        <v>432.790009</v>
      </c>
      <c r="O245">
        <v>617.14001499999995</v>
      </c>
      <c r="P245">
        <v>137.229996</v>
      </c>
      <c r="Q245">
        <v>247.38999899999999</v>
      </c>
      <c r="R245">
        <v>35.860000999999997</v>
      </c>
      <c r="S245">
        <v>49.630001</v>
      </c>
    </row>
    <row r="246" spans="1:19">
      <c r="A246" s="83" t="s">
        <v>3784</v>
      </c>
      <c r="B246">
        <v>337.67999300000002</v>
      </c>
      <c r="C246">
        <v>71.180000000000007</v>
      </c>
      <c r="D246">
        <v>329.48001099999999</v>
      </c>
      <c r="E246">
        <v>152.39999399999999</v>
      </c>
      <c r="F246">
        <v>47.080002</v>
      </c>
      <c r="G246">
        <v>166.990005</v>
      </c>
      <c r="H246">
        <v>47.639999000000003</v>
      </c>
      <c r="I246">
        <v>40.630001</v>
      </c>
      <c r="J246">
        <v>187.60000600000001</v>
      </c>
      <c r="K246">
        <v>105.010002</v>
      </c>
      <c r="L246">
        <v>72.370002999999997</v>
      </c>
      <c r="M246">
        <v>501.20001200000002</v>
      </c>
      <c r="N246">
        <v>437.04998799999998</v>
      </c>
      <c r="O246">
        <v>629.42999299999997</v>
      </c>
      <c r="P246">
        <v>137.89999399999999</v>
      </c>
      <c r="Q246">
        <v>248.89999399999999</v>
      </c>
      <c r="R246">
        <v>36.110000999999997</v>
      </c>
      <c r="S246">
        <v>49.84</v>
      </c>
    </row>
    <row r="247" spans="1:19">
      <c r="A247" s="83" t="s">
        <v>3785</v>
      </c>
      <c r="B247">
        <v>335.73998999999998</v>
      </c>
      <c r="C247">
        <v>70.739998</v>
      </c>
      <c r="D247">
        <v>327.94000199999999</v>
      </c>
      <c r="E247">
        <v>153.270004</v>
      </c>
      <c r="F247">
        <v>47.400002000000001</v>
      </c>
      <c r="G247">
        <v>168.070007</v>
      </c>
      <c r="H247">
        <v>47.759998000000003</v>
      </c>
      <c r="I247">
        <v>40.810001</v>
      </c>
      <c r="J247">
        <v>187.11000100000001</v>
      </c>
      <c r="K247">
        <v>105.139999</v>
      </c>
      <c r="L247">
        <v>72.389999000000003</v>
      </c>
      <c r="M247">
        <v>500.98001099999999</v>
      </c>
      <c r="N247">
        <v>435.33999599999999</v>
      </c>
      <c r="O247">
        <v>628.28997800000002</v>
      </c>
      <c r="P247">
        <v>138</v>
      </c>
      <c r="Q247">
        <v>249.13999899999999</v>
      </c>
      <c r="R247">
        <v>36.290000999999997</v>
      </c>
      <c r="S247">
        <v>50.18</v>
      </c>
    </row>
    <row r="248" spans="1:19">
      <c r="A248" s="83" t="s">
        <v>3786</v>
      </c>
      <c r="B248">
        <v>330.790009</v>
      </c>
      <c r="C248">
        <v>69.760002</v>
      </c>
      <c r="D248">
        <v>323.23001099999999</v>
      </c>
      <c r="E248">
        <v>151.279999</v>
      </c>
      <c r="F248">
        <v>46.75</v>
      </c>
      <c r="G248">
        <v>165.529999</v>
      </c>
      <c r="H248">
        <v>46.91</v>
      </c>
      <c r="I248">
        <v>40.060001</v>
      </c>
      <c r="J248">
        <v>184.529999</v>
      </c>
      <c r="K248">
        <v>103.470001</v>
      </c>
      <c r="L248">
        <v>71.760002</v>
      </c>
      <c r="M248">
        <v>494.07998700000002</v>
      </c>
      <c r="N248">
        <v>428.54998799999998</v>
      </c>
      <c r="O248">
        <v>615.38000499999998</v>
      </c>
      <c r="P248">
        <v>135.929993</v>
      </c>
      <c r="Q248">
        <v>245.14999399999999</v>
      </c>
      <c r="R248">
        <v>35.490001999999997</v>
      </c>
      <c r="S248">
        <v>49.23</v>
      </c>
    </row>
    <row r="249" spans="1:19">
      <c r="A249" s="83" t="s">
        <v>3787</v>
      </c>
      <c r="B249">
        <v>335.14001500000001</v>
      </c>
      <c r="C249">
        <v>70.589995999999999</v>
      </c>
      <c r="D249">
        <v>327.10000600000001</v>
      </c>
      <c r="E249">
        <v>152.16000399999999</v>
      </c>
      <c r="F249">
        <v>47.040000999999997</v>
      </c>
      <c r="G249">
        <v>166.86999499999999</v>
      </c>
      <c r="H249">
        <v>47.490001999999997</v>
      </c>
      <c r="I249">
        <v>40.639999000000003</v>
      </c>
      <c r="J249">
        <v>184.41999799999999</v>
      </c>
      <c r="K249">
        <v>104.610001</v>
      </c>
      <c r="L249">
        <v>72.029999000000004</v>
      </c>
      <c r="M249">
        <v>498.57000699999998</v>
      </c>
      <c r="N249">
        <v>433.22000100000002</v>
      </c>
      <c r="O249">
        <v>629.28002900000001</v>
      </c>
      <c r="P249">
        <v>137.38000500000001</v>
      </c>
      <c r="Q249">
        <v>247.86000100000001</v>
      </c>
      <c r="R249">
        <v>36.110000999999997</v>
      </c>
      <c r="S249">
        <v>49.970001000000003</v>
      </c>
    </row>
    <row r="250" spans="1:19">
      <c r="A250" s="83" t="s">
        <v>3788</v>
      </c>
      <c r="B250">
        <v>335.64001500000001</v>
      </c>
      <c r="C250">
        <v>70.690002000000007</v>
      </c>
      <c r="D250">
        <v>327.67001299999998</v>
      </c>
      <c r="E250">
        <v>153.990005</v>
      </c>
      <c r="F250">
        <v>47.630001</v>
      </c>
      <c r="G250">
        <v>169.05999800000001</v>
      </c>
      <c r="H250">
        <v>48.02</v>
      </c>
      <c r="I250">
        <v>40.889999000000003</v>
      </c>
      <c r="J250">
        <v>185.66000399999999</v>
      </c>
      <c r="K250">
        <v>105.449997</v>
      </c>
      <c r="L250">
        <v>72.230002999999996</v>
      </c>
      <c r="M250">
        <v>502.01001000000002</v>
      </c>
      <c r="N250">
        <v>434.51001000000002</v>
      </c>
      <c r="O250">
        <v>628.67999299999997</v>
      </c>
      <c r="P250">
        <v>138.550003</v>
      </c>
      <c r="Q250">
        <v>249.770004</v>
      </c>
      <c r="R250">
        <v>36.509998000000003</v>
      </c>
      <c r="S250">
        <v>50.23</v>
      </c>
    </row>
    <row r="251" spans="1:19">
      <c r="A251" s="83" t="s">
        <v>3789</v>
      </c>
      <c r="B251">
        <v>333.23998999999998</v>
      </c>
      <c r="C251">
        <v>70.220000999999996</v>
      </c>
      <c r="D251">
        <v>325.61999500000002</v>
      </c>
      <c r="E251">
        <v>153.61999499999999</v>
      </c>
      <c r="F251">
        <v>47.52</v>
      </c>
      <c r="G251">
        <v>168.58999600000001</v>
      </c>
      <c r="H251">
        <v>48.060001</v>
      </c>
      <c r="I251">
        <v>41.09</v>
      </c>
      <c r="J251">
        <v>186.33999600000001</v>
      </c>
      <c r="K251">
        <v>105.19000200000001</v>
      </c>
      <c r="L251">
        <v>72</v>
      </c>
      <c r="M251">
        <v>499.51001000000002</v>
      </c>
      <c r="N251">
        <v>430.57000699999998</v>
      </c>
      <c r="O251">
        <v>625.11999500000002</v>
      </c>
      <c r="P251">
        <v>138.03999300000001</v>
      </c>
      <c r="Q251">
        <v>248.46000699999999</v>
      </c>
      <c r="R251">
        <v>36.400002000000001</v>
      </c>
      <c r="S251">
        <v>50.439999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U1289"/>
  <sheetViews>
    <sheetView workbookViewId="0">
      <selection activeCell="O20" sqref="O20"/>
    </sheetView>
  </sheetViews>
  <sheetFormatPr defaultRowHeight="15.95" customHeight="1"/>
  <sheetData>
    <row r="1" spans="1:21" ht="15.95" customHeight="1">
      <c r="A1" s="236" t="s">
        <v>1</v>
      </c>
      <c r="B1" s="236" t="s">
        <v>2942</v>
      </c>
      <c r="C1" s="236" t="s">
        <v>6</v>
      </c>
      <c r="D1" s="236" t="s">
        <v>7</v>
      </c>
      <c r="E1" s="236" t="s">
        <v>3360</v>
      </c>
      <c r="F1" s="236" t="s">
        <v>3790</v>
      </c>
      <c r="G1" s="236" t="s">
        <v>3791</v>
      </c>
      <c r="H1" s="236" t="s">
        <v>3792</v>
      </c>
      <c r="I1" s="236" t="s">
        <v>3793</v>
      </c>
      <c r="J1" s="236" t="s">
        <v>3794</v>
      </c>
      <c r="K1" s="236" t="s">
        <v>3795</v>
      </c>
      <c r="L1" s="236" t="s">
        <v>3796</v>
      </c>
      <c r="M1" s="236" t="s">
        <v>2874</v>
      </c>
      <c r="N1" s="236" t="s">
        <v>2779</v>
      </c>
      <c r="O1" s="236" t="s">
        <v>3797</v>
      </c>
      <c r="P1" s="223"/>
      <c r="Q1" s="223"/>
      <c r="R1" s="223"/>
      <c r="S1" s="223"/>
      <c r="T1" s="224"/>
      <c r="U1" s="236" t="s">
        <v>3798</v>
      </c>
    </row>
    <row r="2" spans="1:21" ht="15.95" customHeight="1">
      <c r="A2" s="235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116" t="s">
        <v>3799</v>
      </c>
      <c r="P2" s="116" t="s">
        <v>3800</v>
      </c>
      <c r="Q2" s="116" t="s">
        <v>3801</v>
      </c>
      <c r="R2" s="116" t="s">
        <v>3802</v>
      </c>
      <c r="S2" s="116" t="s">
        <v>3803</v>
      </c>
      <c r="T2" s="116" t="s">
        <v>3804</v>
      </c>
      <c r="U2" s="235"/>
    </row>
    <row r="3" spans="1:21" ht="15.95" customHeight="1">
      <c r="A3" s="110" t="s">
        <v>38</v>
      </c>
      <c r="B3" s="208">
        <v>45350</v>
      </c>
      <c r="C3" s="110" t="s">
        <v>42</v>
      </c>
      <c r="D3" s="111" t="s">
        <v>43</v>
      </c>
      <c r="E3" s="110" t="s">
        <v>3805</v>
      </c>
      <c r="F3" s="110" t="s">
        <v>3806</v>
      </c>
      <c r="G3" s="110" t="s">
        <v>156</v>
      </c>
      <c r="H3" s="110" t="s">
        <v>3807</v>
      </c>
      <c r="I3" s="110" t="s">
        <v>3808</v>
      </c>
      <c r="J3" s="111" t="s">
        <v>3809</v>
      </c>
      <c r="K3" s="209">
        <v>15703888545</v>
      </c>
      <c r="L3" s="209">
        <v>1</v>
      </c>
      <c r="M3" s="110" t="s">
        <v>2776</v>
      </c>
      <c r="N3" s="209">
        <v>15703888545</v>
      </c>
      <c r="O3" s="209">
        <v>0</v>
      </c>
      <c r="P3" s="209">
        <v>0</v>
      </c>
      <c r="Q3" s="209">
        <v>0</v>
      </c>
      <c r="R3" s="209">
        <v>0</v>
      </c>
      <c r="S3" s="209">
        <v>0</v>
      </c>
      <c r="T3" s="209">
        <v>0</v>
      </c>
      <c r="U3" s="209">
        <v>0</v>
      </c>
    </row>
    <row r="4" spans="1:21" ht="15.95" customHeight="1">
      <c r="A4" s="112" t="s">
        <v>49</v>
      </c>
      <c r="B4" s="210">
        <v>45350</v>
      </c>
      <c r="C4" s="112" t="s">
        <v>62</v>
      </c>
      <c r="D4" s="113" t="s">
        <v>63</v>
      </c>
      <c r="E4" s="112" t="s">
        <v>3805</v>
      </c>
      <c r="F4" s="112" t="s">
        <v>3806</v>
      </c>
      <c r="G4" s="112" t="s">
        <v>156</v>
      </c>
      <c r="H4" s="112" t="s">
        <v>3807</v>
      </c>
      <c r="I4" s="112" t="s">
        <v>3808</v>
      </c>
      <c r="J4" s="113" t="s">
        <v>3809</v>
      </c>
      <c r="K4" s="211">
        <v>4157702831</v>
      </c>
      <c r="L4" s="211">
        <v>1</v>
      </c>
      <c r="M4" s="112" t="s">
        <v>2776</v>
      </c>
      <c r="N4" s="211">
        <v>4157702831</v>
      </c>
      <c r="O4" s="211">
        <v>0</v>
      </c>
      <c r="P4" s="211">
        <v>0</v>
      </c>
      <c r="Q4" s="211">
        <v>0</v>
      </c>
      <c r="R4" s="211">
        <v>0</v>
      </c>
      <c r="S4" s="211">
        <v>0</v>
      </c>
      <c r="T4" s="211">
        <v>0</v>
      </c>
      <c r="U4" s="211">
        <v>0</v>
      </c>
    </row>
    <row r="5" spans="1:21" ht="15.95" customHeight="1">
      <c r="A5" s="114" t="s">
        <v>53</v>
      </c>
      <c r="B5" s="212">
        <v>45350</v>
      </c>
      <c r="C5" s="114" t="s">
        <v>71</v>
      </c>
      <c r="D5" s="115" t="s">
        <v>72</v>
      </c>
      <c r="E5" s="114" t="s">
        <v>3805</v>
      </c>
      <c r="F5" s="114" t="s">
        <v>3806</v>
      </c>
      <c r="G5" s="114" t="s">
        <v>3807</v>
      </c>
      <c r="H5" s="114" t="s">
        <v>2938</v>
      </c>
      <c r="I5" s="114" t="s">
        <v>3808</v>
      </c>
      <c r="J5" s="115" t="s">
        <v>3809</v>
      </c>
      <c r="K5" s="213">
        <v>140080395110</v>
      </c>
      <c r="L5" s="213">
        <v>1</v>
      </c>
      <c r="M5" s="114" t="s">
        <v>2776</v>
      </c>
      <c r="N5" s="213">
        <v>140080395110</v>
      </c>
      <c r="O5" s="213">
        <v>0</v>
      </c>
      <c r="P5" s="213">
        <v>0</v>
      </c>
      <c r="Q5" s="213">
        <v>0</v>
      </c>
      <c r="R5" s="213">
        <v>0</v>
      </c>
      <c r="S5" s="213">
        <v>0</v>
      </c>
      <c r="T5" s="213">
        <v>0</v>
      </c>
      <c r="U5" s="213">
        <v>0</v>
      </c>
    </row>
    <row r="6" spans="1:21" ht="15.95" customHeight="1">
      <c r="A6" s="112" t="s">
        <v>60</v>
      </c>
      <c r="B6" s="210">
        <v>45350</v>
      </c>
      <c r="C6" s="112" t="s">
        <v>101</v>
      </c>
      <c r="D6" s="113" t="s">
        <v>102</v>
      </c>
      <c r="E6" s="112" t="s">
        <v>3805</v>
      </c>
      <c r="F6" s="112" t="s">
        <v>3806</v>
      </c>
      <c r="G6" s="112" t="s">
        <v>3807</v>
      </c>
      <c r="H6" s="112" t="s">
        <v>3810</v>
      </c>
      <c r="I6" s="112" t="s">
        <v>3811</v>
      </c>
      <c r="J6" s="113" t="s">
        <v>97</v>
      </c>
      <c r="K6" s="211">
        <v>977101363</v>
      </c>
      <c r="L6" s="211">
        <v>1</v>
      </c>
      <c r="M6" s="112" t="s">
        <v>2776</v>
      </c>
      <c r="N6" s="211">
        <v>977101363</v>
      </c>
      <c r="O6" s="214">
        <v>1.96</v>
      </c>
      <c r="P6" s="211">
        <v>2</v>
      </c>
      <c r="Q6" s="215">
        <v>0.3</v>
      </c>
      <c r="R6" s="214">
        <v>0.18</v>
      </c>
      <c r="S6" s="211">
        <v>0</v>
      </c>
      <c r="T6" s="214">
        <v>4.4400000000000004</v>
      </c>
      <c r="U6" s="211">
        <v>39846</v>
      </c>
    </row>
    <row r="7" spans="1:21" ht="15.95" customHeight="1">
      <c r="A7" s="114" t="s">
        <v>67</v>
      </c>
      <c r="B7" s="212">
        <v>45350</v>
      </c>
      <c r="C7" s="114" t="s">
        <v>101</v>
      </c>
      <c r="D7" s="115" t="s">
        <v>102</v>
      </c>
      <c r="E7" s="114" t="s">
        <v>3805</v>
      </c>
      <c r="F7" s="114" t="s">
        <v>3806</v>
      </c>
      <c r="G7" s="114" t="s">
        <v>3807</v>
      </c>
      <c r="H7" s="114" t="s">
        <v>3810</v>
      </c>
      <c r="I7" s="114" t="s">
        <v>3812</v>
      </c>
      <c r="J7" s="115" t="s">
        <v>3813</v>
      </c>
      <c r="K7" s="213">
        <v>4439958</v>
      </c>
      <c r="L7" s="213">
        <v>1</v>
      </c>
      <c r="M7" s="114" t="s">
        <v>2776</v>
      </c>
      <c r="N7" s="213">
        <v>4439958</v>
      </c>
      <c r="O7" s="216">
        <v>1.96</v>
      </c>
      <c r="P7" s="213">
        <v>2</v>
      </c>
      <c r="Q7" s="217">
        <v>0.3</v>
      </c>
      <c r="R7" s="216">
        <v>0.18</v>
      </c>
      <c r="S7" s="213">
        <v>0</v>
      </c>
      <c r="T7" s="216">
        <v>4.4400000000000004</v>
      </c>
      <c r="U7" s="213">
        <v>180</v>
      </c>
    </row>
    <row r="8" spans="1:21" ht="15.95" customHeight="1">
      <c r="A8" s="112" t="s">
        <v>68</v>
      </c>
      <c r="B8" s="210">
        <v>45350</v>
      </c>
      <c r="C8" s="112" t="s">
        <v>112</v>
      </c>
      <c r="D8" s="113" t="s">
        <v>113</v>
      </c>
      <c r="E8" s="112" t="s">
        <v>3805</v>
      </c>
      <c r="F8" s="112" t="s">
        <v>3806</v>
      </c>
      <c r="G8" s="112" t="s">
        <v>3807</v>
      </c>
      <c r="H8" s="112" t="s">
        <v>3810</v>
      </c>
      <c r="I8" s="112" t="s">
        <v>3811</v>
      </c>
      <c r="J8" s="113" t="s">
        <v>97</v>
      </c>
      <c r="K8" s="211">
        <v>105124217</v>
      </c>
      <c r="L8" s="211">
        <v>1</v>
      </c>
      <c r="M8" s="112" t="s">
        <v>2776</v>
      </c>
      <c r="N8" s="211">
        <v>105124217</v>
      </c>
      <c r="O8" s="214">
        <v>1.96</v>
      </c>
      <c r="P8" s="211">
        <v>1</v>
      </c>
      <c r="Q8" s="215">
        <v>0.3</v>
      </c>
      <c r="R8" s="214">
        <v>0.18</v>
      </c>
      <c r="S8" s="211">
        <v>0</v>
      </c>
      <c r="T8" s="214">
        <v>3.44</v>
      </c>
      <c r="U8" s="211">
        <v>2069</v>
      </c>
    </row>
    <row r="9" spans="1:21" ht="15.95" customHeight="1">
      <c r="A9" s="114" t="s">
        <v>79</v>
      </c>
      <c r="B9" s="212">
        <v>45350</v>
      </c>
      <c r="C9" s="114" t="s">
        <v>112</v>
      </c>
      <c r="D9" s="115" t="s">
        <v>113</v>
      </c>
      <c r="E9" s="114" t="s">
        <v>3805</v>
      </c>
      <c r="F9" s="114" t="s">
        <v>3806</v>
      </c>
      <c r="G9" s="114" t="s">
        <v>3807</v>
      </c>
      <c r="H9" s="114" t="s">
        <v>3810</v>
      </c>
      <c r="I9" s="114" t="s">
        <v>3814</v>
      </c>
      <c r="J9" s="115" t="s">
        <v>3815</v>
      </c>
      <c r="K9" s="213">
        <v>65875706</v>
      </c>
      <c r="L9" s="213">
        <v>1</v>
      </c>
      <c r="M9" s="114" t="s">
        <v>2776</v>
      </c>
      <c r="N9" s="213">
        <v>65875706</v>
      </c>
      <c r="O9" s="216">
        <v>1.96</v>
      </c>
      <c r="P9" s="213">
        <v>1</v>
      </c>
      <c r="Q9" s="217">
        <v>0.3</v>
      </c>
      <c r="R9" s="216">
        <v>0.18</v>
      </c>
      <c r="S9" s="213">
        <v>0</v>
      </c>
      <c r="T9" s="216">
        <v>3.44</v>
      </c>
      <c r="U9" s="213">
        <v>1294</v>
      </c>
    </row>
    <row r="10" spans="1:21" ht="15.95" customHeight="1">
      <c r="A10" s="112" t="s">
        <v>80</v>
      </c>
      <c r="B10" s="210">
        <v>45350</v>
      </c>
      <c r="C10" s="112" t="s">
        <v>112</v>
      </c>
      <c r="D10" s="113" t="s">
        <v>113</v>
      </c>
      <c r="E10" s="112" t="s">
        <v>3805</v>
      </c>
      <c r="F10" s="112" t="s">
        <v>3806</v>
      </c>
      <c r="G10" s="112" t="s">
        <v>3807</v>
      </c>
      <c r="H10" s="112" t="s">
        <v>3810</v>
      </c>
      <c r="I10" s="112" t="s">
        <v>3816</v>
      </c>
      <c r="J10" s="113" t="s">
        <v>3817</v>
      </c>
      <c r="K10" s="211">
        <v>3374485</v>
      </c>
      <c r="L10" s="211">
        <v>1</v>
      </c>
      <c r="M10" s="112" t="s">
        <v>2776</v>
      </c>
      <c r="N10" s="211">
        <v>3374485</v>
      </c>
      <c r="O10" s="214">
        <v>1.96</v>
      </c>
      <c r="P10" s="211">
        <v>1</v>
      </c>
      <c r="Q10" s="215">
        <v>0.3</v>
      </c>
      <c r="R10" s="214">
        <v>0.18</v>
      </c>
      <c r="S10" s="211">
        <v>0</v>
      </c>
      <c r="T10" s="214">
        <v>3.44</v>
      </c>
      <c r="U10" s="211">
        <v>66</v>
      </c>
    </row>
    <row r="11" spans="1:21" ht="15.95" customHeight="1">
      <c r="A11" s="114" t="s">
        <v>81</v>
      </c>
      <c r="B11" s="212">
        <v>45350</v>
      </c>
      <c r="C11" s="114" t="s">
        <v>112</v>
      </c>
      <c r="D11" s="115" t="s">
        <v>113</v>
      </c>
      <c r="E11" s="114" t="s">
        <v>3805</v>
      </c>
      <c r="F11" s="114" t="s">
        <v>3806</v>
      </c>
      <c r="G11" s="114" t="s">
        <v>3807</v>
      </c>
      <c r="H11" s="114" t="s">
        <v>3810</v>
      </c>
      <c r="I11" s="114" t="s">
        <v>3812</v>
      </c>
      <c r="J11" s="115" t="s">
        <v>3813</v>
      </c>
      <c r="K11" s="213">
        <v>276173494</v>
      </c>
      <c r="L11" s="213">
        <v>1</v>
      </c>
      <c r="M11" s="114" t="s">
        <v>2776</v>
      </c>
      <c r="N11" s="213">
        <v>276173494</v>
      </c>
      <c r="O11" s="216">
        <v>1.96</v>
      </c>
      <c r="P11" s="213">
        <v>1</v>
      </c>
      <c r="Q11" s="217">
        <v>0.3</v>
      </c>
      <c r="R11" s="216">
        <v>0.18</v>
      </c>
      <c r="S11" s="213">
        <v>0</v>
      </c>
      <c r="T11" s="216">
        <v>3.44</v>
      </c>
      <c r="U11" s="213">
        <v>5436</v>
      </c>
    </row>
    <row r="12" spans="1:21" ht="15.95" customHeight="1">
      <c r="A12" s="112" t="s">
        <v>82</v>
      </c>
      <c r="B12" s="210">
        <v>45350</v>
      </c>
      <c r="C12" s="112" t="s">
        <v>117</v>
      </c>
      <c r="D12" s="113" t="s">
        <v>118</v>
      </c>
      <c r="E12" s="112" t="s">
        <v>3805</v>
      </c>
      <c r="F12" s="112" t="s">
        <v>3806</v>
      </c>
      <c r="G12" s="112" t="s">
        <v>3807</v>
      </c>
      <c r="H12" s="112" t="s">
        <v>3810</v>
      </c>
      <c r="I12" s="112" t="s">
        <v>3811</v>
      </c>
      <c r="J12" s="113" t="s">
        <v>97</v>
      </c>
      <c r="K12" s="211">
        <v>423397710</v>
      </c>
      <c r="L12" s="211">
        <v>1</v>
      </c>
      <c r="M12" s="112" t="s">
        <v>2776</v>
      </c>
      <c r="N12" s="211">
        <v>423397710</v>
      </c>
      <c r="O12" s="214">
        <v>1.96</v>
      </c>
      <c r="P12" s="215">
        <v>5.4</v>
      </c>
      <c r="Q12" s="215">
        <v>0.3</v>
      </c>
      <c r="R12" s="214">
        <v>0.18</v>
      </c>
      <c r="S12" s="211">
        <v>0</v>
      </c>
      <c r="T12" s="214">
        <v>7.84</v>
      </c>
      <c r="U12" s="211">
        <v>44021</v>
      </c>
    </row>
    <row r="13" spans="1:21" ht="15.95" customHeight="1">
      <c r="A13" s="114" t="s">
        <v>87</v>
      </c>
      <c r="B13" s="212">
        <v>45350</v>
      </c>
      <c r="C13" s="114" t="s">
        <v>117</v>
      </c>
      <c r="D13" s="115" t="s">
        <v>118</v>
      </c>
      <c r="E13" s="114" t="s">
        <v>3805</v>
      </c>
      <c r="F13" s="114" t="s">
        <v>3806</v>
      </c>
      <c r="G13" s="114" t="s">
        <v>3807</v>
      </c>
      <c r="H13" s="114" t="s">
        <v>3810</v>
      </c>
      <c r="I13" s="114" t="s">
        <v>3812</v>
      </c>
      <c r="J13" s="115" t="s">
        <v>3813</v>
      </c>
      <c r="K13" s="213">
        <v>3726826</v>
      </c>
      <c r="L13" s="213">
        <v>1</v>
      </c>
      <c r="M13" s="114" t="s">
        <v>2776</v>
      </c>
      <c r="N13" s="213">
        <v>3726826</v>
      </c>
      <c r="O13" s="216">
        <v>1.96</v>
      </c>
      <c r="P13" s="217">
        <v>5.4</v>
      </c>
      <c r="Q13" s="217">
        <v>0.3</v>
      </c>
      <c r="R13" s="216">
        <v>0.18</v>
      </c>
      <c r="S13" s="213">
        <v>0</v>
      </c>
      <c r="T13" s="216">
        <v>7.84</v>
      </c>
      <c r="U13" s="213">
        <v>382</v>
      </c>
    </row>
    <row r="14" spans="1:21" ht="15.95" customHeight="1">
      <c r="A14" s="112" t="s">
        <v>91</v>
      </c>
      <c r="B14" s="210">
        <v>45350</v>
      </c>
      <c r="C14" s="112" t="s">
        <v>121</v>
      </c>
      <c r="D14" s="113" t="s">
        <v>122</v>
      </c>
      <c r="E14" s="112" t="s">
        <v>3805</v>
      </c>
      <c r="F14" s="112" t="s">
        <v>3806</v>
      </c>
      <c r="G14" s="112" t="s">
        <v>3807</v>
      </c>
      <c r="H14" s="112" t="s">
        <v>3810</v>
      </c>
      <c r="I14" s="112" t="s">
        <v>3811</v>
      </c>
      <c r="J14" s="113" t="s">
        <v>97</v>
      </c>
      <c r="K14" s="211">
        <v>162169260</v>
      </c>
      <c r="L14" s="211">
        <v>1</v>
      </c>
      <c r="M14" s="112" t="s">
        <v>2776</v>
      </c>
      <c r="N14" s="211">
        <v>162169260</v>
      </c>
      <c r="O14" s="214">
        <v>1.96</v>
      </c>
      <c r="P14" s="215">
        <v>2.7</v>
      </c>
      <c r="Q14" s="215">
        <v>0.3</v>
      </c>
      <c r="R14" s="214">
        <v>0.18</v>
      </c>
      <c r="S14" s="211">
        <v>0</v>
      </c>
      <c r="T14" s="214">
        <v>5.14</v>
      </c>
      <c r="U14" s="211">
        <v>8636</v>
      </c>
    </row>
    <row r="15" spans="1:21" ht="15.95" customHeight="1">
      <c r="A15" s="114" t="s">
        <v>96</v>
      </c>
      <c r="B15" s="212">
        <v>45350</v>
      </c>
      <c r="C15" s="114" t="s">
        <v>121</v>
      </c>
      <c r="D15" s="115" t="s">
        <v>122</v>
      </c>
      <c r="E15" s="114" t="s">
        <v>3805</v>
      </c>
      <c r="F15" s="114" t="s">
        <v>3806</v>
      </c>
      <c r="G15" s="114" t="s">
        <v>3807</v>
      </c>
      <c r="H15" s="114" t="s">
        <v>3810</v>
      </c>
      <c r="I15" s="114" t="s">
        <v>3812</v>
      </c>
      <c r="J15" s="115" t="s">
        <v>3813</v>
      </c>
      <c r="K15" s="213">
        <v>164759408</v>
      </c>
      <c r="L15" s="213">
        <v>1</v>
      </c>
      <c r="M15" s="114" t="s">
        <v>2776</v>
      </c>
      <c r="N15" s="213">
        <v>164759408</v>
      </c>
      <c r="O15" s="216">
        <v>1.96</v>
      </c>
      <c r="P15" s="217">
        <v>2.7</v>
      </c>
      <c r="Q15" s="217">
        <v>0.3</v>
      </c>
      <c r="R15" s="216">
        <v>0.18</v>
      </c>
      <c r="S15" s="213">
        <v>0</v>
      </c>
      <c r="T15" s="216">
        <v>5.14</v>
      </c>
      <c r="U15" s="213">
        <v>8774</v>
      </c>
    </row>
    <row r="16" spans="1:21" ht="15.95" customHeight="1">
      <c r="A16" s="112" t="s">
        <v>100</v>
      </c>
      <c r="B16" s="210">
        <v>45350</v>
      </c>
      <c r="C16" s="112" t="s">
        <v>125</v>
      </c>
      <c r="D16" s="113" t="s">
        <v>126</v>
      </c>
      <c r="E16" s="112" t="s">
        <v>3805</v>
      </c>
      <c r="F16" s="112" t="s">
        <v>3806</v>
      </c>
      <c r="G16" s="112" t="s">
        <v>3807</v>
      </c>
      <c r="H16" s="112" t="s">
        <v>3810</v>
      </c>
      <c r="I16" s="112" t="s">
        <v>3811</v>
      </c>
      <c r="J16" s="113" t="s">
        <v>97</v>
      </c>
      <c r="K16" s="211">
        <v>18102157946</v>
      </c>
      <c r="L16" s="211">
        <v>1</v>
      </c>
      <c r="M16" s="112" t="s">
        <v>2776</v>
      </c>
      <c r="N16" s="211">
        <v>18102157946</v>
      </c>
      <c r="O16" s="214">
        <v>1.96</v>
      </c>
      <c r="P16" s="215">
        <v>4.9000000000000004</v>
      </c>
      <c r="Q16" s="215">
        <v>0.3</v>
      </c>
      <c r="R16" s="214">
        <v>0.18</v>
      </c>
      <c r="S16" s="211">
        <v>0</v>
      </c>
      <c r="T16" s="214">
        <v>7.34</v>
      </c>
      <c r="U16" s="211">
        <v>1779560</v>
      </c>
    </row>
    <row r="17" spans="1:21" ht="15.95" customHeight="1">
      <c r="A17" s="114" t="s">
        <v>105</v>
      </c>
      <c r="B17" s="212">
        <v>45350</v>
      </c>
      <c r="C17" s="114" t="s">
        <v>125</v>
      </c>
      <c r="D17" s="115" t="s">
        <v>126</v>
      </c>
      <c r="E17" s="114" t="s">
        <v>3805</v>
      </c>
      <c r="F17" s="114" t="s">
        <v>3806</v>
      </c>
      <c r="G17" s="114" t="s">
        <v>3807</v>
      </c>
      <c r="H17" s="114" t="s">
        <v>3810</v>
      </c>
      <c r="I17" s="114" t="s">
        <v>3818</v>
      </c>
      <c r="J17" s="115" t="s">
        <v>3819</v>
      </c>
      <c r="K17" s="213">
        <v>336796034</v>
      </c>
      <c r="L17" s="213">
        <v>1</v>
      </c>
      <c r="M17" s="114" t="s">
        <v>2776</v>
      </c>
      <c r="N17" s="213">
        <v>336796034</v>
      </c>
      <c r="O17" s="216">
        <v>1.96</v>
      </c>
      <c r="P17" s="217">
        <v>4.9000000000000004</v>
      </c>
      <c r="Q17" s="217">
        <v>0.3</v>
      </c>
      <c r="R17" s="216">
        <v>0.18</v>
      </c>
      <c r="S17" s="213">
        <v>0</v>
      </c>
      <c r="T17" s="216">
        <v>7.34</v>
      </c>
      <c r="U17" s="213">
        <v>33121</v>
      </c>
    </row>
    <row r="18" spans="1:21" ht="15.95" customHeight="1">
      <c r="A18" s="112" t="s">
        <v>110</v>
      </c>
      <c r="B18" s="210">
        <v>45350</v>
      </c>
      <c r="C18" s="112" t="s">
        <v>125</v>
      </c>
      <c r="D18" s="113" t="s">
        <v>126</v>
      </c>
      <c r="E18" s="112" t="s">
        <v>3805</v>
      </c>
      <c r="F18" s="112" t="s">
        <v>3806</v>
      </c>
      <c r="G18" s="112" t="s">
        <v>3807</v>
      </c>
      <c r="H18" s="112" t="s">
        <v>3810</v>
      </c>
      <c r="I18" s="112" t="s">
        <v>3820</v>
      </c>
      <c r="J18" s="113" t="s">
        <v>3821</v>
      </c>
      <c r="K18" s="211">
        <v>25306161</v>
      </c>
      <c r="L18" s="211">
        <v>1</v>
      </c>
      <c r="M18" s="112" t="s">
        <v>2776</v>
      </c>
      <c r="N18" s="211">
        <v>25306161</v>
      </c>
      <c r="O18" s="214">
        <v>1.96</v>
      </c>
      <c r="P18" s="215">
        <v>4.9000000000000004</v>
      </c>
      <c r="Q18" s="215">
        <v>0.3</v>
      </c>
      <c r="R18" s="214">
        <v>0.18</v>
      </c>
      <c r="S18" s="211">
        <v>0</v>
      </c>
      <c r="T18" s="214">
        <v>7.34</v>
      </c>
      <c r="U18" s="211">
        <v>2485</v>
      </c>
    </row>
    <row r="19" spans="1:21" ht="15.95" customHeight="1">
      <c r="A19" s="114" t="s">
        <v>111</v>
      </c>
      <c r="B19" s="212">
        <v>45350</v>
      </c>
      <c r="C19" s="114" t="s">
        <v>125</v>
      </c>
      <c r="D19" s="115" t="s">
        <v>126</v>
      </c>
      <c r="E19" s="114" t="s">
        <v>3805</v>
      </c>
      <c r="F19" s="114" t="s">
        <v>3806</v>
      </c>
      <c r="G19" s="114" t="s">
        <v>3807</v>
      </c>
      <c r="H19" s="114" t="s">
        <v>3810</v>
      </c>
      <c r="I19" s="114" t="s">
        <v>3822</v>
      </c>
      <c r="J19" s="115" t="s">
        <v>3823</v>
      </c>
      <c r="K19" s="213">
        <v>75974083</v>
      </c>
      <c r="L19" s="213">
        <v>1</v>
      </c>
      <c r="M19" s="114" t="s">
        <v>2776</v>
      </c>
      <c r="N19" s="213">
        <v>75974083</v>
      </c>
      <c r="O19" s="216">
        <v>1.96</v>
      </c>
      <c r="P19" s="217">
        <v>4.9000000000000004</v>
      </c>
      <c r="Q19" s="217">
        <v>0.3</v>
      </c>
      <c r="R19" s="216">
        <v>0.18</v>
      </c>
      <c r="S19" s="213">
        <v>0</v>
      </c>
      <c r="T19" s="216">
        <v>7.34</v>
      </c>
      <c r="U19" s="213">
        <v>7470</v>
      </c>
    </row>
    <row r="20" spans="1:21" ht="15.95" customHeight="1">
      <c r="A20" s="112" t="s">
        <v>114</v>
      </c>
      <c r="B20" s="210">
        <v>45350</v>
      </c>
      <c r="C20" s="112" t="s">
        <v>125</v>
      </c>
      <c r="D20" s="113" t="s">
        <v>126</v>
      </c>
      <c r="E20" s="112" t="s">
        <v>3805</v>
      </c>
      <c r="F20" s="112" t="s">
        <v>3806</v>
      </c>
      <c r="G20" s="112" t="s">
        <v>3807</v>
      </c>
      <c r="H20" s="112" t="s">
        <v>3810</v>
      </c>
      <c r="I20" s="112" t="s">
        <v>3824</v>
      </c>
      <c r="J20" s="113" t="s">
        <v>3825</v>
      </c>
      <c r="K20" s="211">
        <v>239938821</v>
      </c>
      <c r="L20" s="211">
        <v>1</v>
      </c>
      <c r="M20" s="112" t="s">
        <v>2776</v>
      </c>
      <c r="N20" s="211">
        <v>239938821</v>
      </c>
      <c r="O20" s="214">
        <v>1.96</v>
      </c>
      <c r="P20" s="215">
        <v>4.9000000000000004</v>
      </c>
      <c r="Q20" s="215">
        <v>0.3</v>
      </c>
      <c r="R20" s="214">
        <v>0.18</v>
      </c>
      <c r="S20" s="211">
        <v>0</v>
      </c>
      <c r="T20" s="214">
        <v>7.34</v>
      </c>
      <c r="U20" s="211">
        <v>23599</v>
      </c>
    </row>
    <row r="21" spans="1:21" ht="15.95" customHeight="1">
      <c r="A21" s="114" t="s">
        <v>115</v>
      </c>
      <c r="B21" s="212">
        <v>45350</v>
      </c>
      <c r="C21" s="114" t="s">
        <v>125</v>
      </c>
      <c r="D21" s="115" t="s">
        <v>126</v>
      </c>
      <c r="E21" s="114" t="s">
        <v>3805</v>
      </c>
      <c r="F21" s="114" t="s">
        <v>3806</v>
      </c>
      <c r="G21" s="114" t="s">
        <v>3807</v>
      </c>
      <c r="H21" s="114" t="s">
        <v>3810</v>
      </c>
      <c r="I21" s="114" t="s">
        <v>3826</v>
      </c>
      <c r="J21" s="115" t="s">
        <v>88</v>
      </c>
      <c r="K21" s="213">
        <v>427</v>
      </c>
      <c r="L21" s="213">
        <v>1</v>
      </c>
      <c r="M21" s="114" t="s">
        <v>2776</v>
      </c>
      <c r="N21" s="213">
        <v>427</v>
      </c>
      <c r="O21" s="216">
        <v>1.96</v>
      </c>
      <c r="P21" s="217">
        <v>4.9000000000000004</v>
      </c>
      <c r="Q21" s="217">
        <v>0.3</v>
      </c>
      <c r="R21" s="216">
        <v>0.18</v>
      </c>
      <c r="S21" s="213">
        <v>0</v>
      </c>
      <c r="T21" s="216">
        <v>7.34</v>
      </c>
      <c r="U21" s="213">
        <v>0</v>
      </c>
    </row>
    <row r="22" spans="1:21" ht="15.95" customHeight="1">
      <c r="A22" s="112" t="s">
        <v>116</v>
      </c>
      <c r="B22" s="210">
        <v>45350</v>
      </c>
      <c r="C22" s="112" t="s">
        <v>125</v>
      </c>
      <c r="D22" s="113" t="s">
        <v>126</v>
      </c>
      <c r="E22" s="112" t="s">
        <v>3805</v>
      </c>
      <c r="F22" s="112" t="s">
        <v>3806</v>
      </c>
      <c r="G22" s="112" t="s">
        <v>3807</v>
      </c>
      <c r="H22" s="112" t="s">
        <v>3810</v>
      </c>
      <c r="I22" s="112" t="s">
        <v>3827</v>
      </c>
      <c r="J22" s="113" t="s">
        <v>3828</v>
      </c>
      <c r="K22" s="211">
        <v>162053684</v>
      </c>
      <c r="L22" s="211">
        <v>1</v>
      </c>
      <c r="M22" s="112" t="s">
        <v>2776</v>
      </c>
      <c r="N22" s="211">
        <v>162053684</v>
      </c>
      <c r="O22" s="214">
        <v>1.96</v>
      </c>
      <c r="P22" s="215">
        <v>4.9000000000000004</v>
      </c>
      <c r="Q22" s="215">
        <v>0.3</v>
      </c>
      <c r="R22" s="214">
        <v>0.18</v>
      </c>
      <c r="S22" s="211">
        <v>0</v>
      </c>
      <c r="T22" s="214">
        <v>7.34</v>
      </c>
      <c r="U22" s="211">
        <v>15939</v>
      </c>
    </row>
    <row r="23" spans="1:21" ht="15.95" customHeight="1">
      <c r="A23" s="114" t="s">
        <v>119</v>
      </c>
      <c r="B23" s="212">
        <v>45350</v>
      </c>
      <c r="C23" s="114" t="s">
        <v>125</v>
      </c>
      <c r="D23" s="115" t="s">
        <v>126</v>
      </c>
      <c r="E23" s="114" t="s">
        <v>3805</v>
      </c>
      <c r="F23" s="114" t="s">
        <v>3806</v>
      </c>
      <c r="G23" s="114" t="s">
        <v>3807</v>
      </c>
      <c r="H23" s="114" t="s">
        <v>3810</v>
      </c>
      <c r="I23" s="114" t="s">
        <v>3829</v>
      </c>
      <c r="J23" s="115" t="s">
        <v>3830</v>
      </c>
      <c r="K23" s="213">
        <v>23933533</v>
      </c>
      <c r="L23" s="213">
        <v>1</v>
      </c>
      <c r="M23" s="114" t="s">
        <v>2776</v>
      </c>
      <c r="N23" s="213">
        <v>23933533</v>
      </c>
      <c r="O23" s="216">
        <v>1.96</v>
      </c>
      <c r="P23" s="217">
        <v>4.9000000000000004</v>
      </c>
      <c r="Q23" s="217">
        <v>0.3</v>
      </c>
      <c r="R23" s="216">
        <v>0.18</v>
      </c>
      <c r="S23" s="213">
        <v>0</v>
      </c>
      <c r="T23" s="216">
        <v>7.34</v>
      </c>
      <c r="U23" s="213">
        <v>2352</v>
      </c>
    </row>
    <row r="24" spans="1:21" ht="15.95" customHeight="1">
      <c r="A24" s="112" t="s">
        <v>120</v>
      </c>
      <c r="B24" s="210">
        <v>45350</v>
      </c>
      <c r="C24" s="112" t="s">
        <v>125</v>
      </c>
      <c r="D24" s="113" t="s">
        <v>126</v>
      </c>
      <c r="E24" s="112" t="s">
        <v>3805</v>
      </c>
      <c r="F24" s="112" t="s">
        <v>3806</v>
      </c>
      <c r="G24" s="112" t="s">
        <v>3807</v>
      </c>
      <c r="H24" s="112" t="s">
        <v>3810</v>
      </c>
      <c r="I24" s="112" t="s">
        <v>3831</v>
      </c>
      <c r="J24" s="113" t="s">
        <v>78</v>
      </c>
      <c r="K24" s="211">
        <v>67999490</v>
      </c>
      <c r="L24" s="211">
        <v>1</v>
      </c>
      <c r="M24" s="112" t="s">
        <v>2776</v>
      </c>
      <c r="N24" s="211">
        <v>67999490</v>
      </c>
      <c r="O24" s="214">
        <v>1.96</v>
      </c>
      <c r="P24" s="215">
        <v>4.9000000000000004</v>
      </c>
      <c r="Q24" s="215">
        <v>0.3</v>
      </c>
      <c r="R24" s="214">
        <v>0.18</v>
      </c>
      <c r="S24" s="211">
        <v>0</v>
      </c>
      <c r="T24" s="214">
        <v>7.34</v>
      </c>
      <c r="U24" s="211">
        <v>6685</v>
      </c>
    </row>
    <row r="25" spans="1:21" ht="15.95" customHeight="1">
      <c r="A25" s="114" t="s">
        <v>123</v>
      </c>
      <c r="B25" s="212">
        <v>45350</v>
      </c>
      <c r="C25" s="114" t="s">
        <v>125</v>
      </c>
      <c r="D25" s="115" t="s">
        <v>126</v>
      </c>
      <c r="E25" s="114" t="s">
        <v>3805</v>
      </c>
      <c r="F25" s="114" t="s">
        <v>3806</v>
      </c>
      <c r="G25" s="114" t="s">
        <v>3807</v>
      </c>
      <c r="H25" s="114" t="s">
        <v>3810</v>
      </c>
      <c r="I25" s="114" t="s">
        <v>3832</v>
      </c>
      <c r="J25" s="115" t="s">
        <v>3833</v>
      </c>
      <c r="K25" s="213">
        <v>1684113673</v>
      </c>
      <c r="L25" s="213">
        <v>1</v>
      </c>
      <c r="M25" s="114" t="s">
        <v>2776</v>
      </c>
      <c r="N25" s="213">
        <v>1684113673</v>
      </c>
      <c r="O25" s="216">
        <v>1.96</v>
      </c>
      <c r="P25" s="217">
        <v>4.9000000000000004</v>
      </c>
      <c r="Q25" s="217">
        <v>0.3</v>
      </c>
      <c r="R25" s="216">
        <v>0.18</v>
      </c>
      <c r="S25" s="213">
        <v>0</v>
      </c>
      <c r="T25" s="216">
        <v>7.34</v>
      </c>
      <c r="U25" s="213">
        <v>165646</v>
      </c>
    </row>
    <row r="26" spans="1:21" ht="15.95" customHeight="1">
      <c r="A26" s="112" t="s">
        <v>124</v>
      </c>
      <c r="B26" s="210">
        <v>45350</v>
      </c>
      <c r="C26" s="112" t="s">
        <v>125</v>
      </c>
      <c r="D26" s="113" t="s">
        <v>126</v>
      </c>
      <c r="E26" s="112" t="s">
        <v>3805</v>
      </c>
      <c r="F26" s="112" t="s">
        <v>3806</v>
      </c>
      <c r="G26" s="112" t="s">
        <v>3807</v>
      </c>
      <c r="H26" s="112" t="s">
        <v>3810</v>
      </c>
      <c r="I26" s="112" t="s">
        <v>3834</v>
      </c>
      <c r="J26" s="113" t="s">
        <v>1645</v>
      </c>
      <c r="K26" s="211">
        <v>188242761</v>
      </c>
      <c r="L26" s="211">
        <v>1</v>
      </c>
      <c r="M26" s="112" t="s">
        <v>2776</v>
      </c>
      <c r="N26" s="211">
        <v>188242761</v>
      </c>
      <c r="O26" s="214">
        <v>1.96</v>
      </c>
      <c r="P26" s="215">
        <v>4.9000000000000004</v>
      </c>
      <c r="Q26" s="215">
        <v>0.3</v>
      </c>
      <c r="R26" s="214">
        <v>0.18</v>
      </c>
      <c r="S26" s="211">
        <v>0</v>
      </c>
      <c r="T26" s="214">
        <v>7.34</v>
      </c>
      <c r="U26" s="211">
        <v>18511</v>
      </c>
    </row>
    <row r="27" spans="1:21" ht="15.95" customHeight="1">
      <c r="A27" s="114" t="s">
        <v>127</v>
      </c>
      <c r="B27" s="212">
        <v>45350</v>
      </c>
      <c r="C27" s="114" t="s">
        <v>125</v>
      </c>
      <c r="D27" s="115" t="s">
        <v>126</v>
      </c>
      <c r="E27" s="114" t="s">
        <v>3805</v>
      </c>
      <c r="F27" s="114" t="s">
        <v>3806</v>
      </c>
      <c r="G27" s="114" t="s">
        <v>3807</v>
      </c>
      <c r="H27" s="114" t="s">
        <v>3810</v>
      </c>
      <c r="I27" s="114" t="s">
        <v>3812</v>
      </c>
      <c r="J27" s="115" t="s">
        <v>3813</v>
      </c>
      <c r="K27" s="213">
        <v>23411938</v>
      </c>
      <c r="L27" s="213">
        <v>1</v>
      </c>
      <c r="M27" s="114" t="s">
        <v>2776</v>
      </c>
      <c r="N27" s="213">
        <v>23411938</v>
      </c>
      <c r="O27" s="216">
        <v>1.96</v>
      </c>
      <c r="P27" s="217">
        <v>4.9000000000000004</v>
      </c>
      <c r="Q27" s="217">
        <v>0.3</v>
      </c>
      <c r="R27" s="216">
        <v>0.18</v>
      </c>
      <c r="S27" s="213">
        <v>0</v>
      </c>
      <c r="T27" s="216">
        <v>7.34</v>
      </c>
      <c r="U27" s="213">
        <v>2288</v>
      </c>
    </row>
    <row r="28" spans="1:21" ht="15.95" customHeight="1">
      <c r="A28" s="112" t="s">
        <v>128</v>
      </c>
      <c r="B28" s="210">
        <v>45350</v>
      </c>
      <c r="C28" s="112" t="s">
        <v>125</v>
      </c>
      <c r="D28" s="113" t="s">
        <v>126</v>
      </c>
      <c r="E28" s="112" t="s">
        <v>3805</v>
      </c>
      <c r="F28" s="112" t="s">
        <v>3806</v>
      </c>
      <c r="G28" s="112" t="s">
        <v>3807</v>
      </c>
      <c r="H28" s="112" t="s">
        <v>3810</v>
      </c>
      <c r="I28" s="112" t="s">
        <v>3835</v>
      </c>
      <c r="J28" s="113" t="s">
        <v>48</v>
      </c>
      <c r="K28" s="211">
        <v>47240068</v>
      </c>
      <c r="L28" s="211">
        <v>1</v>
      </c>
      <c r="M28" s="112" t="s">
        <v>2776</v>
      </c>
      <c r="N28" s="211">
        <v>47240068</v>
      </c>
      <c r="O28" s="214">
        <v>1.96</v>
      </c>
      <c r="P28" s="215">
        <v>4.9000000000000004</v>
      </c>
      <c r="Q28" s="215">
        <v>0.3</v>
      </c>
      <c r="R28" s="214">
        <v>0.18</v>
      </c>
      <c r="S28" s="211">
        <v>0</v>
      </c>
      <c r="T28" s="214">
        <v>7.34</v>
      </c>
      <c r="U28" s="211">
        <v>4644</v>
      </c>
    </row>
    <row r="29" spans="1:21" ht="15.95" customHeight="1">
      <c r="A29" s="114" t="s">
        <v>129</v>
      </c>
      <c r="B29" s="212">
        <v>45350</v>
      </c>
      <c r="C29" s="114" t="s">
        <v>130</v>
      </c>
      <c r="D29" s="115" t="s">
        <v>131</v>
      </c>
      <c r="E29" s="114" t="s">
        <v>3805</v>
      </c>
      <c r="F29" s="114" t="s">
        <v>3806</v>
      </c>
      <c r="G29" s="114" t="s">
        <v>3807</v>
      </c>
      <c r="H29" s="114" t="s">
        <v>3810</v>
      </c>
      <c r="I29" s="114" t="s">
        <v>3836</v>
      </c>
      <c r="J29" s="115" t="s">
        <v>93</v>
      </c>
      <c r="K29" s="213">
        <v>76695607</v>
      </c>
      <c r="L29" s="213">
        <v>1</v>
      </c>
      <c r="M29" s="114" t="s">
        <v>2776</v>
      </c>
      <c r="N29" s="213">
        <v>76695607</v>
      </c>
      <c r="O29" s="216">
        <v>1.96</v>
      </c>
      <c r="P29" s="217">
        <v>3.9</v>
      </c>
      <c r="Q29" s="217">
        <v>0.3</v>
      </c>
      <c r="R29" s="216">
        <v>0.18</v>
      </c>
      <c r="S29" s="213">
        <v>0</v>
      </c>
      <c r="T29" s="216">
        <v>6.34</v>
      </c>
      <c r="U29" s="213">
        <v>6030</v>
      </c>
    </row>
    <row r="30" spans="1:21" ht="15.95" customHeight="1">
      <c r="A30" s="112" t="s">
        <v>132</v>
      </c>
      <c r="B30" s="210">
        <v>45350</v>
      </c>
      <c r="C30" s="112" t="s">
        <v>130</v>
      </c>
      <c r="D30" s="113" t="s">
        <v>131</v>
      </c>
      <c r="E30" s="112" t="s">
        <v>3805</v>
      </c>
      <c r="F30" s="112" t="s">
        <v>3806</v>
      </c>
      <c r="G30" s="112" t="s">
        <v>3807</v>
      </c>
      <c r="H30" s="112" t="s">
        <v>3810</v>
      </c>
      <c r="I30" s="112" t="s">
        <v>3811</v>
      </c>
      <c r="J30" s="113" t="s">
        <v>97</v>
      </c>
      <c r="K30" s="211">
        <v>41960160834</v>
      </c>
      <c r="L30" s="211">
        <v>1</v>
      </c>
      <c r="M30" s="112" t="s">
        <v>2776</v>
      </c>
      <c r="N30" s="211">
        <v>41960160834</v>
      </c>
      <c r="O30" s="214">
        <v>1.96</v>
      </c>
      <c r="P30" s="215">
        <v>3.9</v>
      </c>
      <c r="Q30" s="215">
        <v>0.3</v>
      </c>
      <c r="R30" s="214">
        <v>0.18</v>
      </c>
      <c r="S30" s="211">
        <v>0</v>
      </c>
      <c r="T30" s="214">
        <v>6.34</v>
      </c>
      <c r="U30" s="211">
        <v>3302513</v>
      </c>
    </row>
    <row r="31" spans="1:21" ht="15.95" customHeight="1">
      <c r="A31" s="114" t="s">
        <v>133</v>
      </c>
      <c r="B31" s="212">
        <v>45350</v>
      </c>
      <c r="C31" s="114" t="s">
        <v>130</v>
      </c>
      <c r="D31" s="115" t="s">
        <v>131</v>
      </c>
      <c r="E31" s="114" t="s">
        <v>3805</v>
      </c>
      <c r="F31" s="114" t="s">
        <v>3806</v>
      </c>
      <c r="G31" s="114" t="s">
        <v>3807</v>
      </c>
      <c r="H31" s="114" t="s">
        <v>3810</v>
      </c>
      <c r="I31" s="114" t="s">
        <v>3837</v>
      </c>
      <c r="J31" s="115" t="s">
        <v>3838</v>
      </c>
      <c r="K31" s="213">
        <v>161493949</v>
      </c>
      <c r="L31" s="213">
        <v>1</v>
      </c>
      <c r="M31" s="114" t="s">
        <v>2776</v>
      </c>
      <c r="N31" s="213">
        <v>161493949</v>
      </c>
      <c r="O31" s="216">
        <v>1.96</v>
      </c>
      <c r="P31" s="217">
        <v>3.9</v>
      </c>
      <c r="Q31" s="217">
        <v>0.3</v>
      </c>
      <c r="R31" s="216">
        <v>0.18</v>
      </c>
      <c r="S31" s="213">
        <v>0</v>
      </c>
      <c r="T31" s="216">
        <v>6.34</v>
      </c>
      <c r="U31" s="213">
        <v>12714</v>
      </c>
    </row>
    <row r="32" spans="1:21" ht="15.95" customHeight="1">
      <c r="A32" s="112" t="s">
        <v>134</v>
      </c>
      <c r="B32" s="210">
        <v>45350</v>
      </c>
      <c r="C32" s="112" t="s">
        <v>130</v>
      </c>
      <c r="D32" s="113" t="s">
        <v>131</v>
      </c>
      <c r="E32" s="112" t="s">
        <v>3805</v>
      </c>
      <c r="F32" s="112" t="s">
        <v>3806</v>
      </c>
      <c r="G32" s="112" t="s">
        <v>3807</v>
      </c>
      <c r="H32" s="112" t="s">
        <v>3810</v>
      </c>
      <c r="I32" s="112" t="s">
        <v>3818</v>
      </c>
      <c r="J32" s="113" t="s">
        <v>3819</v>
      </c>
      <c r="K32" s="211">
        <v>131410592</v>
      </c>
      <c r="L32" s="211">
        <v>1</v>
      </c>
      <c r="M32" s="112" t="s">
        <v>2776</v>
      </c>
      <c r="N32" s="211">
        <v>131410592</v>
      </c>
      <c r="O32" s="214">
        <v>1.96</v>
      </c>
      <c r="P32" s="215">
        <v>3.9</v>
      </c>
      <c r="Q32" s="215">
        <v>0.3</v>
      </c>
      <c r="R32" s="214">
        <v>0.18</v>
      </c>
      <c r="S32" s="211">
        <v>0</v>
      </c>
      <c r="T32" s="214">
        <v>6.34</v>
      </c>
      <c r="U32" s="211">
        <v>10319</v>
      </c>
    </row>
    <row r="33" spans="1:21" ht="15.95" customHeight="1">
      <c r="A33" s="114" t="s">
        <v>137</v>
      </c>
      <c r="B33" s="212">
        <v>45350</v>
      </c>
      <c r="C33" s="114" t="s">
        <v>130</v>
      </c>
      <c r="D33" s="115" t="s">
        <v>131</v>
      </c>
      <c r="E33" s="114" t="s">
        <v>3805</v>
      </c>
      <c r="F33" s="114" t="s">
        <v>3806</v>
      </c>
      <c r="G33" s="114" t="s">
        <v>3807</v>
      </c>
      <c r="H33" s="114" t="s">
        <v>3810</v>
      </c>
      <c r="I33" s="114" t="s">
        <v>3820</v>
      </c>
      <c r="J33" s="115" t="s">
        <v>3821</v>
      </c>
      <c r="K33" s="213">
        <v>167866778</v>
      </c>
      <c r="L33" s="213">
        <v>1</v>
      </c>
      <c r="M33" s="114" t="s">
        <v>2776</v>
      </c>
      <c r="N33" s="213">
        <v>167866778</v>
      </c>
      <c r="O33" s="216">
        <v>1.96</v>
      </c>
      <c r="P33" s="217">
        <v>3.9</v>
      </c>
      <c r="Q33" s="217">
        <v>0.3</v>
      </c>
      <c r="R33" s="216">
        <v>0.18</v>
      </c>
      <c r="S33" s="213">
        <v>0</v>
      </c>
      <c r="T33" s="216">
        <v>6.34</v>
      </c>
      <c r="U33" s="213">
        <v>13216</v>
      </c>
    </row>
    <row r="34" spans="1:21" ht="15.95" customHeight="1">
      <c r="A34" s="112" t="s">
        <v>138</v>
      </c>
      <c r="B34" s="210">
        <v>45350</v>
      </c>
      <c r="C34" s="112" t="s">
        <v>130</v>
      </c>
      <c r="D34" s="113" t="s">
        <v>131</v>
      </c>
      <c r="E34" s="112" t="s">
        <v>3805</v>
      </c>
      <c r="F34" s="112" t="s">
        <v>3806</v>
      </c>
      <c r="G34" s="112" t="s">
        <v>3807</v>
      </c>
      <c r="H34" s="112" t="s">
        <v>3810</v>
      </c>
      <c r="I34" s="112" t="s">
        <v>3839</v>
      </c>
      <c r="J34" s="113" t="s">
        <v>3840</v>
      </c>
      <c r="K34" s="211">
        <v>67046417</v>
      </c>
      <c r="L34" s="211">
        <v>1</v>
      </c>
      <c r="M34" s="112" t="s">
        <v>2776</v>
      </c>
      <c r="N34" s="211">
        <v>67046417</v>
      </c>
      <c r="O34" s="214">
        <v>1.96</v>
      </c>
      <c r="P34" s="215">
        <v>3.9</v>
      </c>
      <c r="Q34" s="215">
        <v>0.3</v>
      </c>
      <c r="R34" s="214">
        <v>0.18</v>
      </c>
      <c r="S34" s="211">
        <v>0</v>
      </c>
      <c r="T34" s="214">
        <v>6.34</v>
      </c>
      <c r="U34" s="211">
        <v>5278</v>
      </c>
    </row>
    <row r="35" spans="1:21" ht="15.95" customHeight="1">
      <c r="A35" s="114" t="s">
        <v>141</v>
      </c>
      <c r="B35" s="212">
        <v>45350</v>
      </c>
      <c r="C35" s="114" t="s">
        <v>130</v>
      </c>
      <c r="D35" s="115" t="s">
        <v>131</v>
      </c>
      <c r="E35" s="114" t="s">
        <v>3805</v>
      </c>
      <c r="F35" s="114" t="s">
        <v>3806</v>
      </c>
      <c r="G35" s="114" t="s">
        <v>3807</v>
      </c>
      <c r="H35" s="114" t="s">
        <v>3810</v>
      </c>
      <c r="I35" s="114" t="s">
        <v>3841</v>
      </c>
      <c r="J35" s="115" t="s">
        <v>3842</v>
      </c>
      <c r="K35" s="213">
        <v>47562975</v>
      </c>
      <c r="L35" s="213">
        <v>1</v>
      </c>
      <c r="M35" s="114" t="s">
        <v>2776</v>
      </c>
      <c r="N35" s="213">
        <v>47562975</v>
      </c>
      <c r="O35" s="216">
        <v>1.96</v>
      </c>
      <c r="P35" s="217">
        <v>3.9</v>
      </c>
      <c r="Q35" s="217">
        <v>0.3</v>
      </c>
      <c r="R35" s="216">
        <v>0.18</v>
      </c>
      <c r="S35" s="213">
        <v>0</v>
      </c>
      <c r="T35" s="216">
        <v>6.34</v>
      </c>
      <c r="U35" s="213">
        <v>3743</v>
      </c>
    </row>
    <row r="36" spans="1:21" ht="15.95" customHeight="1">
      <c r="A36" s="112" t="s">
        <v>142</v>
      </c>
      <c r="B36" s="210">
        <v>45350</v>
      </c>
      <c r="C36" s="112" t="s">
        <v>130</v>
      </c>
      <c r="D36" s="113" t="s">
        <v>131</v>
      </c>
      <c r="E36" s="112" t="s">
        <v>3805</v>
      </c>
      <c r="F36" s="112" t="s">
        <v>3806</v>
      </c>
      <c r="G36" s="112" t="s">
        <v>3807</v>
      </c>
      <c r="H36" s="112" t="s">
        <v>3810</v>
      </c>
      <c r="I36" s="112" t="s">
        <v>3843</v>
      </c>
      <c r="J36" s="113" t="s">
        <v>3844</v>
      </c>
      <c r="K36" s="211">
        <v>494263092</v>
      </c>
      <c r="L36" s="211">
        <v>1</v>
      </c>
      <c r="M36" s="112" t="s">
        <v>2776</v>
      </c>
      <c r="N36" s="211">
        <v>494263092</v>
      </c>
      <c r="O36" s="214">
        <v>1.96</v>
      </c>
      <c r="P36" s="215">
        <v>3.9</v>
      </c>
      <c r="Q36" s="215">
        <v>0.3</v>
      </c>
      <c r="R36" s="214">
        <v>0.18</v>
      </c>
      <c r="S36" s="211">
        <v>0</v>
      </c>
      <c r="T36" s="214">
        <v>6.34</v>
      </c>
      <c r="U36" s="211">
        <v>38922</v>
      </c>
    </row>
    <row r="37" spans="1:21" ht="15.95" customHeight="1">
      <c r="A37" s="114" t="s">
        <v>145</v>
      </c>
      <c r="B37" s="212">
        <v>45350</v>
      </c>
      <c r="C37" s="114" t="s">
        <v>130</v>
      </c>
      <c r="D37" s="115" t="s">
        <v>131</v>
      </c>
      <c r="E37" s="114" t="s">
        <v>3805</v>
      </c>
      <c r="F37" s="114" t="s">
        <v>3806</v>
      </c>
      <c r="G37" s="114" t="s">
        <v>3807</v>
      </c>
      <c r="H37" s="114" t="s">
        <v>3810</v>
      </c>
      <c r="I37" s="114" t="s">
        <v>3826</v>
      </c>
      <c r="J37" s="115" t="s">
        <v>88</v>
      </c>
      <c r="K37" s="213">
        <v>14885422</v>
      </c>
      <c r="L37" s="213">
        <v>1</v>
      </c>
      <c r="M37" s="114" t="s">
        <v>2776</v>
      </c>
      <c r="N37" s="213">
        <v>14885422</v>
      </c>
      <c r="O37" s="216">
        <v>1.96</v>
      </c>
      <c r="P37" s="217">
        <v>3.9</v>
      </c>
      <c r="Q37" s="217">
        <v>0.3</v>
      </c>
      <c r="R37" s="216">
        <v>0.18</v>
      </c>
      <c r="S37" s="213">
        <v>0</v>
      </c>
      <c r="T37" s="216">
        <v>6.34</v>
      </c>
      <c r="U37" s="213">
        <v>1169</v>
      </c>
    </row>
    <row r="38" spans="1:21" ht="15.95" customHeight="1">
      <c r="A38" s="112" t="s">
        <v>146</v>
      </c>
      <c r="B38" s="210">
        <v>45350</v>
      </c>
      <c r="C38" s="112" t="s">
        <v>130</v>
      </c>
      <c r="D38" s="113" t="s">
        <v>131</v>
      </c>
      <c r="E38" s="112" t="s">
        <v>3805</v>
      </c>
      <c r="F38" s="112" t="s">
        <v>3806</v>
      </c>
      <c r="G38" s="112" t="s">
        <v>3807</v>
      </c>
      <c r="H38" s="112" t="s">
        <v>3810</v>
      </c>
      <c r="I38" s="112" t="s">
        <v>3827</v>
      </c>
      <c r="J38" s="113" t="s">
        <v>3828</v>
      </c>
      <c r="K38" s="211">
        <v>753050959</v>
      </c>
      <c r="L38" s="211">
        <v>1</v>
      </c>
      <c r="M38" s="112" t="s">
        <v>2776</v>
      </c>
      <c r="N38" s="211">
        <v>753050959</v>
      </c>
      <c r="O38" s="214">
        <v>1.96</v>
      </c>
      <c r="P38" s="215">
        <v>3.9</v>
      </c>
      <c r="Q38" s="215">
        <v>0.3</v>
      </c>
      <c r="R38" s="214">
        <v>0.18</v>
      </c>
      <c r="S38" s="211">
        <v>0</v>
      </c>
      <c r="T38" s="214">
        <v>6.34</v>
      </c>
      <c r="U38" s="211">
        <v>59299</v>
      </c>
    </row>
    <row r="39" spans="1:21" ht="15.95" customHeight="1">
      <c r="A39" s="114" t="s">
        <v>149</v>
      </c>
      <c r="B39" s="212">
        <v>45350</v>
      </c>
      <c r="C39" s="114" t="s">
        <v>130</v>
      </c>
      <c r="D39" s="115" t="s">
        <v>131</v>
      </c>
      <c r="E39" s="114" t="s">
        <v>3805</v>
      </c>
      <c r="F39" s="114" t="s">
        <v>3806</v>
      </c>
      <c r="G39" s="114" t="s">
        <v>3807</v>
      </c>
      <c r="H39" s="114" t="s">
        <v>3810</v>
      </c>
      <c r="I39" s="114" t="s">
        <v>3829</v>
      </c>
      <c r="J39" s="115" t="s">
        <v>3830</v>
      </c>
      <c r="K39" s="213">
        <v>4967353</v>
      </c>
      <c r="L39" s="213">
        <v>1</v>
      </c>
      <c r="M39" s="114" t="s">
        <v>2776</v>
      </c>
      <c r="N39" s="213">
        <v>4967353</v>
      </c>
      <c r="O39" s="216">
        <v>1.96</v>
      </c>
      <c r="P39" s="217">
        <v>3.9</v>
      </c>
      <c r="Q39" s="217">
        <v>0.3</v>
      </c>
      <c r="R39" s="216">
        <v>0.18</v>
      </c>
      <c r="S39" s="213">
        <v>0</v>
      </c>
      <c r="T39" s="216">
        <v>6.34</v>
      </c>
      <c r="U39" s="213">
        <v>389</v>
      </c>
    </row>
    <row r="40" spans="1:21" ht="15.95" customHeight="1">
      <c r="A40" s="112" t="s">
        <v>150</v>
      </c>
      <c r="B40" s="210">
        <v>45350</v>
      </c>
      <c r="C40" s="112" t="s">
        <v>130</v>
      </c>
      <c r="D40" s="113" t="s">
        <v>131</v>
      </c>
      <c r="E40" s="112" t="s">
        <v>3805</v>
      </c>
      <c r="F40" s="112" t="s">
        <v>3806</v>
      </c>
      <c r="G40" s="112" t="s">
        <v>3807</v>
      </c>
      <c r="H40" s="112" t="s">
        <v>3810</v>
      </c>
      <c r="I40" s="112" t="s">
        <v>3831</v>
      </c>
      <c r="J40" s="113" t="s">
        <v>78</v>
      </c>
      <c r="K40" s="211">
        <v>3747536517</v>
      </c>
      <c r="L40" s="211">
        <v>1</v>
      </c>
      <c r="M40" s="112" t="s">
        <v>2776</v>
      </c>
      <c r="N40" s="211">
        <v>3747536517</v>
      </c>
      <c r="O40" s="214">
        <v>1.96</v>
      </c>
      <c r="P40" s="215">
        <v>3.9</v>
      </c>
      <c r="Q40" s="215">
        <v>0.3</v>
      </c>
      <c r="R40" s="214">
        <v>0.18</v>
      </c>
      <c r="S40" s="211">
        <v>0</v>
      </c>
      <c r="T40" s="214">
        <v>6.34</v>
      </c>
      <c r="U40" s="211">
        <v>294973</v>
      </c>
    </row>
    <row r="41" spans="1:21" ht="15.95" customHeight="1">
      <c r="A41" s="114" t="s">
        <v>151</v>
      </c>
      <c r="B41" s="212">
        <v>45350</v>
      </c>
      <c r="C41" s="114" t="s">
        <v>130</v>
      </c>
      <c r="D41" s="115" t="s">
        <v>131</v>
      </c>
      <c r="E41" s="114" t="s">
        <v>3805</v>
      </c>
      <c r="F41" s="114" t="s">
        <v>3806</v>
      </c>
      <c r="G41" s="114" t="s">
        <v>3807</v>
      </c>
      <c r="H41" s="114" t="s">
        <v>3810</v>
      </c>
      <c r="I41" s="114" t="s">
        <v>3832</v>
      </c>
      <c r="J41" s="115" t="s">
        <v>3833</v>
      </c>
      <c r="K41" s="213">
        <v>16289985787</v>
      </c>
      <c r="L41" s="213">
        <v>1</v>
      </c>
      <c r="M41" s="114" t="s">
        <v>2776</v>
      </c>
      <c r="N41" s="213">
        <v>16289985787</v>
      </c>
      <c r="O41" s="216">
        <v>1.96</v>
      </c>
      <c r="P41" s="217">
        <v>3.9</v>
      </c>
      <c r="Q41" s="217">
        <v>0.3</v>
      </c>
      <c r="R41" s="216">
        <v>0.18</v>
      </c>
      <c r="S41" s="213">
        <v>0</v>
      </c>
      <c r="T41" s="216">
        <v>6.34</v>
      </c>
      <c r="U41" s="213">
        <v>1282307</v>
      </c>
    </row>
    <row r="42" spans="1:21" ht="15.95" customHeight="1">
      <c r="A42" s="112" t="s">
        <v>152</v>
      </c>
      <c r="B42" s="210">
        <v>45350</v>
      </c>
      <c r="C42" s="112" t="s">
        <v>130</v>
      </c>
      <c r="D42" s="113" t="s">
        <v>131</v>
      </c>
      <c r="E42" s="112" t="s">
        <v>3805</v>
      </c>
      <c r="F42" s="112" t="s">
        <v>3806</v>
      </c>
      <c r="G42" s="112" t="s">
        <v>3807</v>
      </c>
      <c r="H42" s="112" t="s">
        <v>3810</v>
      </c>
      <c r="I42" s="112" t="s">
        <v>3845</v>
      </c>
      <c r="J42" s="113" t="s">
        <v>3846</v>
      </c>
      <c r="K42" s="211">
        <v>182947989</v>
      </c>
      <c r="L42" s="211">
        <v>1</v>
      </c>
      <c r="M42" s="112" t="s">
        <v>2776</v>
      </c>
      <c r="N42" s="211">
        <v>182947989</v>
      </c>
      <c r="O42" s="214">
        <v>1.96</v>
      </c>
      <c r="P42" s="215">
        <v>3.9</v>
      </c>
      <c r="Q42" s="215">
        <v>0.3</v>
      </c>
      <c r="R42" s="214">
        <v>0.18</v>
      </c>
      <c r="S42" s="211">
        <v>0</v>
      </c>
      <c r="T42" s="214">
        <v>6.34</v>
      </c>
      <c r="U42" s="211">
        <v>14392</v>
      </c>
    </row>
    <row r="43" spans="1:21" ht="15.95" customHeight="1">
      <c r="A43" s="114" t="s">
        <v>155</v>
      </c>
      <c r="B43" s="212">
        <v>45350</v>
      </c>
      <c r="C43" s="114" t="s">
        <v>130</v>
      </c>
      <c r="D43" s="115" t="s">
        <v>131</v>
      </c>
      <c r="E43" s="114" t="s">
        <v>3805</v>
      </c>
      <c r="F43" s="114" t="s">
        <v>3806</v>
      </c>
      <c r="G43" s="114" t="s">
        <v>3807</v>
      </c>
      <c r="H43" s="114" t="s">
        <v>3810</v>
      </c>
      <c r="I43" s="114" t="s">
        <v>3816</v>
      </c>
      <c r="J43" s="115" t="s">
        <v>3817</v>
      </c>
      <c r="K43" s="213">
        <v>1289169033</v>
      </c>
      <c r="L43" s="213">
        <v>1</v>
      </c>
      <c r="M43" s="114" t="s">
        <v>2776</v>
      </c>
      <c r="N43" s="213">
        <v>1289169033</v>
      </c>
      <c r="O43" s="216">
        <v>1.96</v>
      </c>
      <c r="P43" s="217">
        <v>3.9</v>
      </c>
      <c r="Q43" s="217">
        <v>0.3</v>
      </c>
      <c r="R43" s="216">
        <v>0.18</v>
      </c>
      <c r="S43" s="213">
        <v>0</v>
      </c>
      <c r="T43" s="216">
        <v>6.34</v>
      </c>
      <c r="U43" s="213">
        <v>101513</v>
      </c>
    </row>
    <row r="44" spans="1:21" ht="15.95" customHeight="1">
      <c r="A44" s="112" t="s">
        <v>158</v>
      </c>
      <c r="B44" s="210">
        <v>45350</v>
      </c>
      <c r="C44" s="112" t="s">
        <v>130</v>
      </c>
      <c r="D44" s="113" t="s">
        <v>131</v>
      </c>
      <c r="E44" s="112" t="s">
        <v>3805</v>
      </c>
      <c r="F44" s="112" t="s">
        <v>3806</v>
      </c>
      <c r="G44" s="112" t="s">
        <v>3807</v>
      </c>
      <c r="H44" s="112" t="s">
        <v>3810</v>
      </c>
      <c r="I44" s="112" t="s">
        <v>3834</v>
      </c>
      <c r="J44" s="113" t="s">
        <v>1645</v>
      </c>
      <c r="K44" s="211">
        <v>4807497989</v>
      </c>
      <c r="L44" s="211">
        <v>1</v>
      </c>
      <c r="M44" s="112" t="s">
        <v>2776</v>
      </c>
      <c r="N44" s="211">
        <v>4807497989</v>
      </c>
      <c r="O44" s="214">
        <v>1.96</v>
      </c>
      <c r="P44" s="215">
        <v>3.9</v>
      </c>
      <c r="Q44" s="215">
        <v>0.3</v>
      </c>
      <c r="R44" s="214">
        <v>0.18</v>
      </c>
      <c r="S44" s="211">
        <v>0</v>
      </c>
      <c r="T44" s="214">
        <v>6.34</v>
      </c>
      <c r="U44" s="211">
        <v>378447</v>
      </c>
    </row>
    <row r="45" spans="1:21" ht="15.95" customHeight="1">
      <c r="A45" s="114" t="s">
        <v>159</v>
      </c>
      <c r="B45" s="212">
        <v>45350</v>
      </c>
      <c r="C45" s="114" t="s">
        <v>130</v>
      </c>
      <c r="D45" s="115" t="s">
        <v>131</v>
      </c>
      <c r="E45" s="114" t="s">
        <v>3805</v>
      </c>
      <c r="F45" s="114" t="s">
        <v>3806</v>
      </c>
      <c r="G45" s="114" t="s">
        <v>3807</v>
      </c>
      <c r="H45" s="114" t="s">
        <v>3810</v>
      </c>
      <c r="I45" s="114" t="s">
        <v>3847</v>
      </c>
      <c r="J45" s="115" t="s">
        <v>3848</v>
      </c>
      <c r="K45" s="213">
        <v>13550779</v>
      </c>
      <c r="L45" s="213">
        <v>1</v>
      </c>
      <c r="M45" s="114" t="s">
        <v>2776</v>
      </c>
      <c r="N45" s="213">
        <v>13550779</v>
      </c>
      <c r="O45" s="216">
        <v>1.96</v>
      </c>
      <c r="P45" s="217">
        <v>3.9</v>
      </c>
      <c r="Q45" s="217">
        <v>0.3</v>
      </c>
      <c r="R45" s="216">
        <v>0.18</v>
      </c>
      <c r="S45" s="213">
        <v>0</v>
      </c>
      <c r="T45" s="216">
        <v>6.34</v>
      </c>
      <c r="U45" s="213">
        <v>1061</v>
      </c>
    </row>
    <row r="46" spans="1:21" ht="15.95" customHeight="1">
      <c r="A46" s="112" t="s">
        <v>160</v>
      </c>
      <c r="B46" s="210">
        <v>45350</v>
      </c>
      <c r="C46" s="112" t="s">
        <v>130</v>
      </c>
      <c r="D46" s="113" t="s">
        <v>131</v>
      </c>
      <c r="E46" s="112" t="s">
        <v>3805</v>
      </c>
      <c r="F46" s="112" t="s">
        <v>3806</v>
      </c>
      <c r="G46" s="112" t="s">
        <v>3807</v>
      </c>
      <c r="H46" s="112" t="s">
        <v>3810</v>
      </c>
      <c r="I46" s="112" t="s">
        <v>3835</v>
      </c>
      <c r="J46" s="113" t="s">
        <v>48</v>
      </c>
      <c r="K46" s="211">
        <v>8551840855</v>
      </c>
      <c r="L46" s="211">
        <v>1</v>
      </c>
      <c r="M46" s="112" t="s">
        <v>2776</v>
      </c>
      <c r="N46" s="211">
        <v>8551840855</v>
      </c>
      <c r="O46" s="214">
        <v>1.96</v>
      </c>
      <c r="P46" s="215">
        <v>3.9</v>
      </c>
      <c r="Q46" s="215">
        <v>0.3</v>
      </c>
      <c r="R46" s="214">
        <v>0.18</v>
      </c>
      <c r="S46" s="211">
        <v>0</v>
      </c>
      <c r="T46" s="214">
        <v>6.34</v>
      </c>
      <c r="U46" s="211">
        <v>673134</v>
      </c>
    </row>
    <row r="47" spans="1:21" ht="15.95" customHeight="1">
      <c r="A47" s="114" t="s">
        <v>161</v>
      </c>
      <c r="B47" s="212">
        <v>45350</v>
      </c>
      <c r="C47" s="114" t="s">
        <v>130</v>
      </c>
      <c r="D47" s="115" t="s">
        <v>131</v>
      </c>
      <c r="E47" s="114" t="s">
        <v>3805</v>
      </c>
      <c r="F47" s="114" t="s">
        <v>3806</v>
      </c>
      <c r="G47" s="114" t="s">
        <v>3807</v>
      </c>
      <c r="H47" s="114" t="s">
        <v>3810</v>
      </c>
      <c r="I47" s="114" t="s">
        <v>3849</v>
      </c>
      <c r="J47" s="115" t="s">
        <v>3850</v>
      </c>
      <c r="K47" s="213">
        <v>32889025</v>
      </c>
      <c r="L47" s="213">
        <v>1</v>
      </c>
      <c r="M47" s="114" t="s">
        <v>2776</v>
      </c>
      <c r="N47" s="213">
        <v>32889025</v>
      </c>
      <c r="O47" s="216">
        <v>1.96</v>
      </c>
      <c r="P47" s="217">
        <v>3.9</v>
      </c>
      <c r="Q47" s="217">
        <v>0.3</v>
      </c>
      <c r="R47" s="216">
        <v>0.18</v>
      </c>
      <c r="S47" s="213">
        <v>0</v>
      </c>
      <c r="T47" s="216">
        <v>6.34</v>
      </c>
      <c r="U47" s="213">
        <v>2586</v>
      </c>
    </row>
    <row r="48" spans="1:21" ht="15.95" customHeight="1">
      <c r="A48" s="112" t="s">
        <v>165</v>
      </c>
      <c r="B48" s="210">
        <v>45350</v>
      </c>
      <c r="C48" s="112" t="s">
        <v>130</v>
      </c>
      <c r="D48" s="113" t="s">
        <v>131</v>
      </c>
      <c r="E48" s="112" t="s">
        <v>3805</v>
      </c>
      <c r="F48" s="112" t="s">
        <v>3806</v>
      </c>
      <c r="G48" s="112" t="s">
        <v>3807</v>
      </c>
      <c r="H48" s="112" t="s">
        <v>3810</v>
      </c>
      <c r="I48" s="112" t="s">
        <v>3851</v>
      </c>
      <c r="J48" s="113" t="s">
        <v>3852</v>
      </c>
      <c r="K48" s="211">
        <v>3933203</v>
      </c>
      <c r="L48" s="211">
        <v>1</v>
      </c>
      <c r="M48" s="112" t="s">
        <v>2776</v>
      </c>
      <c r="N48" s="211">
        <v>3933203</v>
      </c>
      <c r="O48" s="214">
        <v>1.96</v>
      </c>
      <c r="P48" s="215">
        <v>3.9</v>
      </c>
      <c r="Q48" s="215">
        <v>0.3</v>
      </c>
      <c r="R48" s="214">
        <v>0.18</v>
      </c>
      <c r="S48" s="211">
        <v>0</v>
      </c>
      <c r="T48" s="214">
        <v>6.34</v>
      </c>
      <c r="U48" s="211">
        <v>306</v>
      </c>
    </row>
    <row r="49" spans="1:21" ht="15.95" customHeight="1">
      <c r="A49" s="114" t="s">
        <v>166</v>
      </c>
      <c r="B49" s="212">
        <v>45350</v>
      </c>
      <c r="C49" s="114" t="s">
        <v>130</v>
      </c>
      <c r="D49" s="115" t="s">
        <v>131</v>
      </c>
      <c r="E49" s="114" t="s">
        <v>3805</v>
      </c>
      <c r="F49" s="114" t="s">
        <v>3806</v>
      </c>
      <c r="G49" s="114" t="s">
        <v>3807</v>
      </c>
      <c r="H49" s="114" t="s">
        <v>3810</v>
      </c>
      <c r="I49" s="114" t="s">
        <v>3853</v>
      </c>
      <c r="J49" s="115" t="s">
        <v>3854</v>
      </c>
      <c r="K49" s="213">
        <v>222186412</v>
      </c>
      <c r="L49" s="213">
        <v>1</v>
      </c>
      <c r="M49" s="114" t="s">
        <v>2776</v>
      </c>
      <c r="N49" s="213">
        <v>222186412</v>
      </c>
      <c r="O49" s="216">
        <v>1.96</v>
      </c>
      <c r="P49" s="217">
        <v>3.9</v>
      </c>
      <c r="Q49" s="217">
        <v>0.3</v>
      </c>
      <c r="R49" s="216">
        <v>0.18</v>
      </c>
      <c r="S49" s="213">
        <v>0</v>
      </c>
      <c r="T49" s="216">
        <v>6.34</v>
      </c>
      <c r="U49" s="213">
        <v>17494</v>
      </c>
    </row>
    <row r="50" spans="1:21" ht="15.95" customHeight="1">
      <c r="A50" s="112" t="s">
        <v>169</v>
      </c>
      <c r="B50" s="210">
        <v>45350</v>
      </c>
      <c r="C50" s="112" t="s">
        <v>135</v>
      </c>
      <c r="D50" s="113" t="s">
        <v>136</v>
      </c>
      <c r="E50" s="112" t="s">
        <v>3805</v>
      </c>
      <c r="F50" s="112" t="s">
        <v>3806</v>
      </c>
      <c r="G50" s="112" t="s">
        <v>3807</v>
      </c>
      <c r="H50" s="112" t="s">
        <v>3810</v>
      </c>
      <c r="I50" s="112" t="s">
        <v>3812</v>
      </c>
      <c r="J50" s="113" t="s">
        <v>3813</v>
      </c>
      <c r="K50" s="211">
        <v>269458</v>
      </c>
      <c r="L50" s="211">
        <v>1</v>
      </c>
      <c r="M50" s="112" t="s">
        <v>2776</v>
      </c>
      <c r="N50" s="211">
        <v>269458</v>
      </c>
      <c r="O50" s="214">
        <v>1.96</v>
      </c>
      <c r="P50" s="211">
        <v>0</v>
      </c>
      <c r="Q50" s="215">
        <v>0.3</v>
      </c>
      <c r="R50" s="214">
        <v>0.18</v>
      </c>
      <c r="S50" s="211">
        <v>0</v>
      </c>
      <c r="T50" s="214">
        <v>2.44</v>
      </c>
      <c r="U50" s="211">
        <v>0</v>
      </c>
    </row>
    <row r="51" spans="1:21" ht="15.95" customHeight="1">
      <c r="A51" s="114" t="s">
        <v>170</v>
      </c>
      <c r="B51" s="212">
        <v>45350</v>
      </c>
      <c r="C51" s="114" t="s">
        <v>139</v>
      </c>
      <c r="D51" s="115" t="s">
        <v>140</v>
      </c>
      <c r="E51" s="114" t="s">
        <v>3805</v>
      </c>
      <c r="F51" s="114" t="s">
        <v>3806</v>
      </c>
      <c r="G51" s="114" t="s">
        <v>3807</v>
      </c>
      <c r="H51" s="114" t="s">
        <v>3810</v>
      </c>
      <c r="I51" s="114" t="s">
        <v>3855</v>
      </c>
      <c r="J51" s="115" t="s">
        <v>3856</v>
      </c>
      <c r="K51" s="213">
        <v>39597308</v>
      </c>
      <c r="L51" s="213">
        <v>1</v>
      </c>
      <c r="M51" s="114" t="s">
        <v>2776</v>
      </c>
      <c r="N51" s="213">
        <v>39597308</v>
      </c>
      <c r="O51" s="216">
        <v>1.96</v>
      </c>
      <c r="P51" s="217">
        <v>0.9</v>
      </c>
      <c r="Q51" s="217">
        <v>0.3</v>
      </c>
      <c r="R51" s="216">
        <v>0.18</v>
      </c>
      <c r="S51" s="213">
        <v>0</v>
      </c>
      <c r="T51" s="216">
        <v>3.34</v>
      </c>
      <c r="U51" s="213">
        <v>680</v>
      </c>
    </row>
    <row r="52" spans="1:21" ht="15.95" customHeight="1">
      <c r="A52" s="112" t="s">
        <v>171</v>
      </c>
      <c r="B52" s="210">
        <v>45350</v>
      </c>
      <c r="C52" s="112" t="s">
        <v>143</v>
      </c>
      <c r="D52" s="113" t="s">
        <v>144</v>
      </c>
      <c r="E52" s="112" t="s">
        <v>3805</v>
      </c>
      <c r="F52" s="112" t="s">
        <v>3806</v>
      </c>
      <c r="G52" s="112" t="s">
        <v>3807</v>
      </c>
      <c r="H52" s="112" t="s">
        <v>3810</v>
      </c>
      <c r="I52" s="112" t="s">
        <v>3855</v>
      </c>
      <c r="J52" s="113" t="s">
        <v>3856</v>
      </c>
      <c r="K52" s="211">
        <v>160366008</v>
      </c>
      <c r="L52" s="211">
        <v>1</v>
      </c>
      <c r="M52" s="112" t="s">
        <v>2776</v>
      </c>
      <c r="N52" s="211">
        <v>160366008</v>
      </c>
      <c r="O52" s="214">
        <v>1.96</v>
      </c>
      <c r="P52" s="215">
        <v>0.8</v>
      </c>
      <c r="Q52" s="215">
        <v>0.3</v>
      </c>
      <c r="R52" s="214">
        <v>0.18</v>
      </c>
      <c r="S52" s="211">
        <v>0</v>
      </c>
      <c r="T52" s="214">
        <v>3.24</v>
      </c>
      <c r="U52" s="211">
        <v>2502</v>
      </c>
    </row>
    <row r="53" spans="1:21" ht="15.95" customHeight="1">
      <c r="A53" s="114" t="s">
        <v>174</v>
      </c>
      <c r="B53" s="212">
        <v>45350</v>
      </c>
      <c r="C53" s="114" t="s">
        <v>147</v>
      </c>
      <c r="D53" s="115" t="s">
        <v>148</v>
      </c>
      <c r="E53" s="114" t="s">
        <v>3805</v>
      </c>
      <c r="F53" s="114" t="s">
        <v>3806</v>
      </c>
      <c r="G53" s="114" t="s">
        <v>156</v>
      </c>
      <c r="H53" s="114" t="s">
        <v>3807</v>
      </c>
      <c r="I53" s="114" t="s">
        <v>3808</v>
      </c>
      <c r="J53" s="115" t="s">
        <v>3809</v>
      </c>
      <c r="K53" s="213">
        <v>63510721331</v>
      </c>
      <c r="L53" s="213">
        <v>1</v>
      </c>
      <c r="M53" s="114" t="s">
        <v>2776</v>
      </c>
      <c r="N53" s="213">
        <v>63510721331</v>
      </c>
      <c r="O53" s="213">
        <v>0</v>
      </c>
      <c r="P53" s="213">
        <v>0</v>
      </c>
      <c r="Q53" s="213">
        <v>0</v>
      </c>
      <c r="R53" s="213">
        <v>0</v>
      </c>
      <c r="S53" s="213">
        <v>0</v>
      </c>
      <c r="T53" s="213">
        <v>0</v>
      </c>
      <c r="U53" s="213">
        <v>0</v>
      </c>
    </row>
    <row r="54" spans="1:21" ht="15.95" customHeight="1">
      <c r="A54" s="112" t="s">
        <v>175</v>
      </c>
      <c r="B54" s="210">
        <v>45350</v>
      </c>
      <c r="C54" s="112" t="s">
        <v>153</v>
      </c>
      <c r="D54" s="113" t="s">
        <v>154</v>
      </c>
      <c r="E54" s="112" t="s">
        <v>3805</v>
      </c>
      <c r="F54" s="112" t="s">
        <v>3806</v>
      </c>
      <c r="G54" s="112" t="s">
        <v>3857</v>
      </c>
      <c r="H54" s="112" t="s">
        <v>2938</v>
      </c>
      <c r="I54" s="112" t="s">
        <v>3808</v>
      </c>
      <c r="J54" s="113" t="s">
        <v>3809</v>
      </c>
      <c r="K54" s="211">
        <v>47707146549</v>
      </c>
      <c r="L54" s="211">
        <v>1</v>
      </c>
      <c r="M54" s="112" t="s">
        <v>2776</v>
      </c>
      <c r="N54" s="211">
        <v>47707146549</v>
      </c>
      <c r="O54" s="211">
        <v>0</v>
      </c>
      <c r="P54" s="211">
        <v>0</v>
      </c>
      <c r="Q54" s="211">
        <v>0</v>
      </c>
      <c r="R54" s="211">
        <v>0</v>
      </c>
      <c r="S54" s="211">
        <v>0</v>
      </c>
      <c r="T54" s="211">
        <v>0</v>
      </c>
      <c r="U54" s="211">
        <v>0</v>
      </c>
    </row>
    <row r="55" spans="1:21" ht="15.95" customHeight="1">
      <c r="A55" s="114" t="s">
        <v>178</v>
      </c>
      <c r="B55" s="212">
        <v>45350</v>
      </c>
      <c r="C55" s="114" t="s">
        <v>162</v>
      </c>
      <c r="D55" s="115" t="s">
        <v>163</v>
      </c>
      <c r="E55" s="114" t="s">
        <v>3805</v>
      </c>
      <c r="F55" s="114" t="s">
        <v>3806</v>
      </c>
      <c r="G55" s="114" t="s">
        <v>3857</v>
      </c>
      <c r="H55" s="114" t="s">
        <v>3810</v>
      </c>
      <c r="I55" s="114" t="s">
        <v>3811</v>
      </c>
      <c r="J55" s="115" t="s">
        <v>97</v>
      </c>
      <c r="K55" s="213">
        <v>75967826</v>
      </c>
      <c r="L55" s="213">
        <v>1</v>
      </c>
      <c r="M55" s="114" t="s">
        <v>2776</v>
      </c>
      <c r="N55" s="213">
        <v>75967826</v>
      </c>
      <c r="O55" s="216">
        <v>1.96</v>
      </c>
      <c r="P55" s="213">
        <v>2</v>
      </c>
      <c r="Q55" s="217">
        <v>0.3</v>
      </c>
      <c r="R55" s="216">
        <v>0.18</v>
      </c>
      <c r="S55" s="213">
        <v>0</v>
      </c>
      <c r="T55" s="216">
        <v>4.4400000000000004</v>
      </c>
      <c r="U55" s="213">
        <v>45860</v>
      </c>
    </row>
    <row r="56" spans="1:21" ht="15.95" customHeight="1">
      <c r="A56" s="112" t="s">
        <v>179</v>
      </c>
      <c r="B56" s="210">
        <v>45350</v>
      </c>
      <c r="C56" s="112" t="s">
        <v>167</v>
      </c>
      <c r="D56" s="113" t="s">
        <v>168</v>
      </c>
      <c r="E56" s="112" t="s">
        <v>3805</v>
      </c>
      <c r="F56" s="112" t="s">
        <v>3806</v>
      </c>
      <c r="G56" s="112" t="s">
        <v>3857</v>
      </c>
      <c r="H56" s="112" t="s">
        <v>3810</v>
      </c>
      <c r="I56" s="112" t="s">
        <v>3811</v>
      </c>
      <c r="J56" s="113" t="s">
        <v>97</v>
      </c>
      <c r="K56" s="211">
        <v>36031683</v>
      </c>
      <c r="L56" s="211">
        <v>1</v>
      </c>
      <c r="M56" s="112" t="s">
        <v>2776</v>
      </c>
      <c r="N56" s="211">
        <v>36031683</v>
      </c>
      <c r="O56" s="214">
        <v>1.96</v>
      </c>
      <c r="P56" s="211">
        <v>1</v>
      </c>
      <c r="Q56" s="215">
        <v>0.3</v>
      </c>
      <c r="R56" s="214">
        <v>0.18</v>
      </c>
      <c r="S56" s="211">
        <v>0</v>
      </c>
      <c r="T56" s="214">
        <v>3.44</v>
      </c>
      <c r="U56" s="211">
        <v>10499</v>
      </c>
    </row>
    <row r="57" spans="1:21" ht="15.95" customHeight="1">
      <c r="A57" s="114" t="s">
        <v>180</v>
      </c>
      <c r="B57" s="212">
        <v>45350</v>
      </c>
      <c r="C57" s="114" t="s">
        <v>167</v>
      </c>
      <c r="D57" s="115" t="s">
        <v>168</v>
      </c>
      <c r="E57" s="114" t="s">
        <v>3805</v>
      </c>
      <c r="F57" s="114" t="s">
        <v>3806</v>
      </c>
      <c r="G57" s="114" t="s">
        <v>3857</v>
      </c>
      <c r="H57" s="114" t="s">
        <v>3810</v>
      </c>
      <c r="I57" s="114" t="s">
        <v>3814</v>
      </c>
      <c r="J57" s="115" t="s">
        <v>3815</v>
      </c>
      <c r="K57" s="213">
        <v>3924</v>
      </c>
      <c r="L57" s="213">
        <v>1</v>
      </c>
      <c r="M57" s="114" t="s">
        <v>2776</v>
      </c>
      <c r="N57" s="213">
        <v>3924</v>
      </c>
      <c r="O57" s="216">
        <v>1.96</v>
      </c>
      <c r="P57" s="213">
        <v>1</v>
      </c>
      <c r="Q57" s="217">
        <v>0.3</v>
      </c>
      <c r="R57" s="216">
        <v>0.18</v>
      </c>
      <c r="S57" s="213">
        <v>0</v>
      </c>
      <c r="T57" s="216">
        <v>3.44</v>
      </c>
      <c r="U57" s="213">
        <v>0</v>
      </c>
    </row>
    <row r="58" spans="1:21" ht="15.95" customHeight="1">
      <c r="A58" s="112" t="s">
        <v>183</v>
      </c>
      <c r="B58" s="210">
        <v>45350</v>
      </c>
      <c r="C58" s="112" t="s">
        <v>167</v>
      </c>
      <c r="D58" s="113" t="s">
        <v>168</v>
      </c>
      <c r="E58" s="112" t="s">
        <v>3805</v>
      </c>
      <c r="F58" s="112" t="s">
        <v>3806</v>
      </c>
      <c r="G58" s="112" t="s">
        <v>3857</v>
      </c>
      <c r="H58" s="112" t="s">
        <v>3810</v>
      </c>
      <c r="I58" s="112" t="s">
        <v>3816</v>
      </c>
      <c r="J58" s="113" t="s">
        <v>3817</v>
      </c>
      <c r="K58" s="211">
        <v>82038</v>
      </c>
      <c r="L58" s="211">
        <v>1</v>
      </c>
      <c r="M58" s="112" t="s">
        <v>2776</v>
      </c>
      <c r="N58" s="211">
        <v>82038</v>
      </c>
      <c r="O58" s="214">
        <v>1.96</v>
      </c>
      <c r="P58" s="211">
        <v>1</v>
      </c>
      <c r="Q58" s="215">
        <v>0.3</v>
      </c>
      <c r="R58" s="214">
        <v>0.18</v>
      </c>
      <c r="S58" s="211">
        <v>0</v>
      </c>
      <c r="T58" s="214">
        <v>3.44</v>
      </c>
      <c r="U58" s="211">
        <v>0</v>
      </c>
    </row>
    <row r="59" spans="1:21" ht="15.95" customHeight="1">
      <c r="A59" s="114" t="s">
        <v>184</v>
      </c>
      <c r="B59" s="212">
        <v>45350</v>
      </c>
      <c r="C59" s="114" t="s">
        <v>167</v>
      </c>
      <c r="D59" s="115" t="s">
        <v>168</v>
      </c>
      <c r="E59" s="114" t="s">
        <v>3805</v>
      </c>
      <c r="F59" s="114" t="s">
        <v>3806</v>
      </c>
      <c r="G59" s="114" t="s">
        <v>3857</v>
      </c>
      <c r="H59" s="114" t="s">
        <v>3810</v>
      </c>
      <c r="I59" s="114" t="s">
        <v>3812</v>
      </c>
      <c r="J59" s="115" t="s">
        <v>3813</v>
      </c>
      <c r="K59" s="213">
        <v>17644009</v>
      </c>
      <c r="L59" s="213">
        <v>1</v>
      </c>
      <c r="M59" s="114" t="s">
        <v>2776</v>
      </c>
      <c r="N59" s="213">
        <v>17644009</v>
      </c>
      <c r="O59" s="216">
        <v>1.96</v>
      </c>
      <c r="P59" s="213">
        <v>1</v>
      </c>
      <c r="Q59" s="217">
        <v>0.3</v>
      </c>
      <c r="R59" s="216">
        <v>0.18</v>
      </c>
      <c r="S59" s="213">
        <v>0</v>
      </c>
      <c r="T59" s="216">
        <v>3.44</v>
      </c>
      <c r="U59" s="213">
        <v>4922</v>
      </c>
    </row>
    <row r="60" spans="1:21" ht="15.95" customHeight="1">
      <c r="A60" s="112" t="s">
        <v>185</v>
      </c>
      <c r="B60" s="210">
        <v>45350</v>
      </c>
      <c r="C60" s="112" t="s">
        <v>172</v>
      </c>
      <c r="D60" s="113" t="s">
        <v>173</v>
      </c>
      <c r="E60" s="112" t="s">
        <v>3805</v>
      </c>
      <c r="F60" s="112" t="s">
        <v>3806</v>
      </c>
      <c r="G60" s="112" t="s">
        <v>3857</v>
      </c>
      <c r="H60" s="112" t="s">
        <v>3810</v>
      </c>
      <c r="I60" s="112" t="s">
        <v>3811</v>
      </c>
      <c r="J60" s="113" t="s">
        <v>97</v>
      </c>
      <c r="K60" s="211">
        <v>22093189</v>
      </c>
      <c r="L60" s="211">
        <v>1</v>
      </c>
      <c r="M60" s="112" t="s">
        <v>2776</v>
      </c>
      <c r="N60" s="211">
        <v>22093189</v>
      </c>
      <c r="O60" s="214">
        <v>1.96</v>
      </c>
      <c r="P60" s="215">
        <v>5.4</v>
      </c>
      <c r="Q60" s="215">
        <v>0.3</v>
      </c>
      <c r="R60" s="214">
        <v>0.18</v>
      </c>
      <c r="S60" s="211">
        <v>0</v>
      </c>
      <c r="T60" s="214">
        <v>7.84</v>
      </c>
      <c r="U60" s="211">
        <v>34728</v>
      </c>
    </row>
    <row r="61" spans="1:21" ht="15.95" customHeight="1">
      <c r="A61" s="114" t="s">
        <v>188</v>
      </c>
      <c r="B61" s="212">
        <v>45350</v>
      </c>
      <c r="C61" s="114" t="s">
        <v>176</v>
      </c>
      <c r="D61" s="115" t="s">
        <v>177</v>
      </c>
      <c r="E61" s="114" t="s">
        <v>3805</v>
      </c>
      <c r="F61" s="114" t="s">
        <v>3806</v>
      </c>
      <c r="G61" s="114" t="s">
        <v>3857</v>
      </c>
      <c r="H61" s="114" t="s">
        <v>3810</v>
      </c>
      <c r="I61" s="114" t="s">
        <v>3811</v>
      </c>
      <c r="J61" s="115" t="s">
        <v>97</v>
      </c>
      <c r="K61" s="213">
        <v>63270281</v>
      </c>
      <c r="L61" s="213">
        <v>1</v>
      </c>
      <c r="M61" s="114" t="s">
        <v>2776</v>
      </c>
      <c r="N61" s="213">
        <v>63270281</v>
      </c>
      <c r="O61" s="216">
        <v>1.96</v>
      </c>
      <c r="P61" s="217">
        <v>2.7</v>
      </c>
      <c r="Q61" s="217">
        <v>0.3</v>
      </c>
      <c r="R61" s="216">
        <v>0.18</v>
      </c>
      <c r="S61" s="213">
        <v>0</v>
      </c>
      <c r="T61" s="216">
        <v>5.14</v>
      </c>
      <c r="U61" s="213">
        <v>48220</v>
      </c>
    </row>
    <row r="62" spans="1:21" ht="15.95" customHeight="1">
      <c r="A62" s="112" t="s">
        <v>189</v>
      </c>
      <c r="B62" s="210">
        <v>45350</v>
      </c>
      <c r="C62" s="112" t="s">
        <v>176</v>
      </c>
      <c r="D62" s="113" t="s">
        <v>177</v>
      </c>
      <c r="E62" s="112" t="s">
        <v>3805</v>
      </c>
      <c r="F62" s="112" t="s">
        <v>3806</v>
      </c>
      <c r="G62" s="112" t="s">
        <v>3857</v>
      </c>
      <c r="H62" s="112" t="s">
        <v>3810</v>
      </c>
      <c r="I62" s="112" t="s">
        <v>3843</v>
      </c>
      <c r="J62" s="113" t="s">
        <v>3844</v>
      </c>
      <c r="K62" s="211">
        <v>4638162</v>
      </c>
      <c r="L62" s="211">
        <v>1</v>
      </c>
      <c r="M62" s="112" t="s">
        <v>2776</v>
      </c>
      <c r="N62" s="211">
        <v>4638162</v>
      </c>
      <c r="O62" s="214">
        <v>1.96</v>
      </c>
      <c r="P62" s="215">
        <v>2.7</v>
      </c>
      <c r="Q62" s="215">
        <v>0.3</v>
      </c>
      <c r="R62" s="214">
        <v>0.18</v>
      </c>
      <c r="S62" s="211">
        <v>0</v>
      </c>
      <c r="T62" s="214">
        <v>5.14</v>
      </c>
      <c r="U62" s="211">
        <v>3499</v>
      </c>
    </row>
    <row r="63" spans="1:21" ht="15.95" customHeight="1">
      <c r="A63" s="114" t="s">
        <v>190</v>
      </c>
      <c r="B63" s="212">
        <v>45350</v>
      </c>
      <c r="C63" s="114" t="s">
        <v>176</v>
      </c>
      <c r="D63" s="115" t="s">
        <v>177</v>
      </c>
      <c r="E63" s="114" t="s">
        <v>3805</v>
      </c>
      <c r="F63" s="114" t="s">
        <v>3806</v>
      </c>
      <c r="G63" s="114" t="s">
        <v>3857</v>
      </c>
      <c r="H63" s="114" t="s">
        <v>3810</v>
      </c>
      <c r="I63" s="114" t="s">
        <v>3812</v>
      </c>
      <c r="J63" s="115" t="s">
        <v>3813</v>
      </c>
      <c r="K63" s="213">
        <v>19693321</v>
      </c>
      <c r="L63" s="213">
        <v>1</v>
      </c>
      <c r="M63" s="114" t="s">
        <v>2776</v>
      </c>
      <c r="N63" s="213">
        <v>19693321</v>
      </c>
      <c r="O63" s="216">
        <v>1.96</v>
      </c>
      <c r="P63" s="217">
        <v>2.7</v>
      </c>
      <c r="Q63" s="217">
        <v>0.3</v>
      </c>
      <c r="R63" s="216">
        <v>0.18</v>
      </c>
      <c r="S63" s="213">
        <v>0</v>
      </c>
      <c r="T63" s="216">
        <v>5.14</v>
      </c>
      <c r="U63" s="213">
        <v>15182</v>
      </c>
    </row>
    <row r="64" spans="1:21" ht="15.95" customHeight="1">
      <c r="A64" s="112" t="s">
        <v>193</v>
      </c>
      <c r="B64" s="210">
        <v>45350</v>
      </c>
      <c r="C64" s="112" t="s">
        <v>181</v>
      </c>
      <c r="D64" s="113" t="s">
        <v>182</v>
      </c>
      <c r="E64" s="112" t="s">
        <v>3805</v>
      </c>
      <c r="F64" s="112" t="s">
        <v>3806</v>
      </c>
      <c r="G64" s="112" t="s">
        <v>3857</v>
      </c>
      <c r="H64" s="112" t="s">
        <v>3810</v>
      </c>
      <c r="I64" s="112" t="s">
        <v>3811</v>
      </c>
      <c r="J64" s="113" t="s">
        <v>97</v>
      </c>
      <c r="K64" s="211">
        <v>5543548455</v>
      </c>
      <c r="L64" s="211">
        <v>1</v>
      </c>
      <c r="M64" s="112" t="s">
        <v>2776</v>
      </c>
      <c r="N64" s="211">
        <v>5543548455</v>
      </c>
      <c r="O64" s="214">
        <v>1.96</v>
      </c>
      <c r="P64" s="215">
        <v>4.9000000000000004</v>
      </c>
      <c r="Q64" s="215">
        <v>0.3</v>
      </c>
      <c r="R64" s="214">
        <v>0.18</v>
      </c>
      <c r="S64" s="211">
        <v>0</v>
      </c>
      <c r="T64" s="214">
        <v>7.34</v>
      </c>
      <c r="U64" s="211">
        <v>8204075</v>
      </c>
    </row>
    <row r="65" spans="1:21" ht="15.95" customHeight="1">
      <c r="A65" s="114" t="s">
        <v>194</v>
      </c>
      <c r="B65" s="212">
        <v>45350</v>
      </c>
      <c r="C65" s="114" t="s">
        <v>181</v>
      </c>
      <c r="D65" s="115" t="s">
        <v>182</v>
      </c>
      <c r="E65" s="114" t="s">
        <v>3805</v>
      </c>
      <c r="F65" s="114" t="s">
        <v>3806</v>
      </c>
      <c r="G65" s="114" t="s">
        <v>3857</v>
      </c>
      <c r="H65" s="114" t="s">
        <v>3810</v>
      </c>
      <c r="I65" s="114" t="s">
        <v>3837</v>
      </c>
      <c r="J65" s="115" t="s">
        <v>3838</v>
      </c>
      <c r="K65" s="213">
        <v>13481993</v>
      </c>
      <c r="L65" s="213">
        <v>1</v>
      </c>
      <c r="M65" s="114" t="s">
        <v>2776</v>
      </c>
      <c r="N65" s="213">
        <v>13481993</v>
      </c>
      <c r="O65" s="216">
        <v>1.96</v>
      </c>
      <c r="P65" s="217">
        <v>4.9000000000000004</v>
      </c>
      <c r="Q65" s="217">
        <v>0.3</v>
      </c>
      <c r="R65" s="216">
        <v>0.18</v>
      </c>
      <c r="S65" s="213">
        <v>0</v>
      </c>
      <c r="T65" s="216">
        <v>7.34</v>
      </c>
      <c r="U65" s="213">
        <v>19364</v>
      </c>
    </row>
    <row r="66" spans="1:21" ht="15.95" customHeight="1">
      <c r="A66" s="112" t="s">
        <v>197</v>
      </c>
      <c r="B66" s="210">
        <v>45350</v>
      </c>
      <c r="C66" s="112" t="s">
        <v>181</v>
      </c>
      <c r="D66" s="113" t="s">
        <v>182</v>
      </c>
      <c r="E66" s="112" t="s">
        <v>3805</v>
      </c>
      <c r="F66" s="112" t="s">
        <v>3806</v>
      </c>
      <c r="G66" s="112" t="s">
        <v>3857</v>
      </c>
      <c r="H66" s="112" t="s">
        <v>3810</v>
      </c>
      <c r="I66" s="112" t="s">
        <v>3818</v>
      </c>
      <c r="J66" s="113" t="s">
        <v>3819</v>
      </c>
      <c r="K66" s="211">
        <v>178829566</v>
      </c>
      <c r="L66" s="211">
        <v>1</v>
      </c>
      <c r="M66" s="112" t="s">
        <v>2776</v>
      </c>
      <c r="N66" s="211">
        <v>178829566</v>
      </c>
      <c r="O66" s="214">
        <v>1.96</v>
      </c>
      <c r="P66" s="215">
        <v>4.9000000000000004</v>
      </c>
      <c r="Q66" s="215">
        <v>0.3</v>
      </c>
      <c r="R66" s="214">
        <v>0.18</v>
      </c>
      <c r="S66" s="211">
        <v>0</v>
      </c>
      <c r="T66" s="214">
        <v>7.34</v>
      </c>
      <c r="U66" s="211">
        <v>265647</v>
      </c>
    </row>
    <row r="67" spans="1:21" ht="15.95" customHeight="1">
      <c r="A67" s="114" t="s">
        <v>198</v>
      </c>
      <c r="B67" s="212">
        <v>45350</v>
      </c>
      <c r="C67" s="114" t="s">
        <v>181</v>
      </c>
      <c r="D67" s="115" t="s">
        <v>182</v>
      </c>
      <c r="E67" s="114" t="s">
        <v>3805</v>
      </c>
      <c r="F67" s="114" t="s">
        <v>3806</v>
      </c>
      <c r="G67" s="114" t="s">
        <v>3857</v>
      </c>
      <c r="H67" s="114" t="s">
        <v>3810</v>
      </c>
      <c r="I67" s="114" t="s">
        <v>3841</v>
      </c>
      <c r="J67" s="115" t="s">
        <v>3842</v>
      </c>
      <c r="K67" s="213">
        <v>15242327</v>
      </c>
      <c r="L67" s="213">
        <v>1</v>
      </c>
      <c r="M67" s="114" t="s">
        <v>2776</v>
      </c>
      <c r="N67" s="213">
        <v>15242327</v>
      </c>
      <c r="O67" s="216">
        <v>1.96</v>
      </c>
      <c r="P67" s="217">
        <v>4.9000000000000004</v>
      </c>
      <c r="Q67" s="217">
        <v>0.3</v>
      </c>
      <c r="R67" s="216">
        <v>0.18</v>
      </c>
      <c r="S67" s="213">
        <v>0</v>
      </c>
      <c r="T67" s="216">
        <v>7.34</v>
      </c>
      <c r="U67" s="213">
        <v>22626</v>
      </c>
    </row>
    <row r="68" spans="1:21" ht="15.95" customHeight="1">
      <c r="A68" s="112" t="s">
        <v>201</v>
      </c>
      <c r="B68" s="210">
        <v>45350</v>
      </c>
      <c r="C68" s="112" t="s">
        <v>181</v>
      </c>
      <c r="D68" s="113" t="s">
        <v>182</v>
      </c>
      <c r="E68" s="112" t="s">
        <v>3805</v>
      </c>
      <c r="F68" s="112" t="s">
        <v>3806</v>
      </c>
      <c r="G68" s="112" t="s">
        <v>3857</v>
      </c>
      <c r="H68" s="112" t="s">
        <v>3810</v>
      </c>
      <c r="I68" s="112" t="s">
        <v>3843</v>
      </c>
      <c r="J68" s="113" t="s">
        <v>3844</v>
      </c>
      <c r="K68" s="211">
        <v>947668</v>
      </c>
      <c r="L68" s="211">
        <v>1</v>
      </c>
      <c r="M68" s="112" t="s">
        <v>2776</v>
      </c>
      <c r="N68" s="211">
        <v>947668</v>
      </c>
      <c r="O68" s="214">
        <v>1.96</v>
      </c>
      <c r="P68" s="215">
        <v>4.9000000000000004</v>
      </c>
      <c r="Q68" s="215">
        <v>0.3</v>
      </c>
      <c r="R68" s="214">
        <v>0.18</v>
      </c>
      <c r="S68" s="211">
        <v>0</v>
      </c>
      <c r="T68" s="214">
        <v>7.34</v>
      </c>
      <c r="U68" s="211">
        <v>1373</v>
      </c>
    </row>
    <row r="69" spans="1:21" ht="15.95" customHeight="1">
      <c r="A69" s="114" t="s">
        <v>202</v>
      </c>
      <c r="B69" s="212">
        <v>45350</v>
      </c>
      <c r="C69" s="114" t="s">
        <v>181</v>
      </c>
      <c r="D69" s="115" t="s">
        <v>182</v>
      </c>
      <c r="E69" s="114" t="s">
        <v>3805</v>
      </c>
      <c r="F69" s="114" t="s">
        <v>3806</v>
      </c>
      <c r="G69" s="114" t="s">
        <v>3857</v>
      </c>
      <c r="H69" s="114" t="s">
        <v>3810</v>
      </c>
      <c r="I69" s="114" t="s">
        <v>3824</v>
      </c>
      <c r="J69" s="115" t="s">
        <v>3825</v>
      </c>
      <c r="K69" s="213">
        <v>8066846</v>
      </c>
      <c r="L69" s="213">
        <v>1</v>
      </c>
      <c r="M69" s="114" t="s">
        <v>2776</v>
      </c>
      <c r="N69" s="213">
        <v>8066846</v>
      </c>
      <c r="O69" s="216">
        <v>1.96</v>
      </c>
      <c r="P69" s="217">
        <v>4.9000000000000004</v>
      </c>
      <c r="Q69" s="217">
        <v>0.3</v>
      </c>
      <c r="R69" s="216">
        <v>0.18</v>
      </c>
      <c r="S69" s="213">
        <v>0</v>
      </c>
      <c r="T69" s="216">
        <v>7.34</v>
      </c>
      <c r="U69" s="213">
        <v>11783</v>
      </c>
    </row>
    <row r="70" spans="1:21" ht="15.95" customHeight="1">
      <c r="A70" s="112" t="s">
        <v>205</v>
      </c>
      <c r="B70" s="210">
        <v>45350</v>
      </c>
      <c r="C70" s="112" t="s">
        <v>181</v>
      </c>
      <c r="D70" s="113" t="s">
        <v>182</v>
      </c>
      <c r="E70" s="112" t="s">
        <v>3805</v>
      </c>
      <c r="F70" s="112" t="s">
        <v>3806</v>
      </c>
      <c r="G70" s="112" t="s">
        <v>3857</v>
      </c>
      <c r="H70" s="112" t="s">
        <v>3810</v>
      </c>
      <c r="I70" s="112" t="s">
        <v>3826</v>
      </c>
      <c r="J70" s="113" t="s">
        <v>88</v>
      </c>
      <c r="K70" s="211">
        <v>64984099</v>
      </c>
      <c r="L70" s="211">
        <v>1</v>
      </c>
      <c r="M70" s="112" t="s">
        <v>2776</v>
      </c>
      <c r="N70" s="211">
        <v>64984099</v>
      </c>
      <c r="O70" s="214">
        <v>1.96</v>
      </c>
      <c r="P70" s="215">
        <v>4.9000000000000004</v>
      </c>
      <c r="Q70" s="215">
        <v>0.3</v>
      </c>
      <c r="R70" s="214">
        <v>0.18</v>
      </c>
      <c r="S70" s="211">
        <v>0</v>
      </c>
      <c r="T70" s="214">
        <v>7.34</v>
      </c>
      <c r="U70" s="211">
        <v>96624</v>
      </c>
    </row>
    <row r="71" spans="1:21" ht="15.95" customHeight="1">
      <c r="A71" s="114" t="s">
        <v>206</v>
      </c>
      <c r="B71" s="212">
        <v>45350</v>
      </c>
      <c r="C71" s="114" t="s">
        <v>181</v>
      </c>
      <c r="D71" s="115" t="s">
        <v>182</v>
      </c>
      <c r="E71" s="114" t="s">
        <v>3805</v>
      </c>
      <c r="F71" s="114" t="s">
        <v>3806</v>
      </c>
      <c r="G71" s="114" t="s">
        <v>3857</v>
      </c>
      <c r="H71" s="114" t="s">
        <v>3810</v>
      </c>
      <c r="I71" s="114" t="s">
        <v>3827</v>
      </c>
      <c r="J71" s="115" t="s">
        <v>3828</v>
      </c>
      <c r="K71" s="213">
        <v>23465256</v>
      </c>
      <c r="L71" s="213">
        <v>1</v>
      </c>
      <c r="M71" s="114" t="s">
        <v>2776</v>
      </c>
      <c r="N71" s="213">
        <v>23465256</v>
      </c>
      <c r="O71" s="216">
        <v>1.96</v>
      </c>
      <c r="P71" s="217">
        <v>4.9000000000000004</v>
      </c>
      <c r="Q71" s="217">
        <v>0.3</v>
      </c>
      <c r="R71" s="216">
        <v>0.18</v>
      </c>
      <c r="S71" s="213">
        <v>0</v>
      </c>
      <c r="T71" s="216">
        <v>7.34</v>
      </c>
      <c r="U71" s="213">
        <v>34854</v>
      </c>
    </row>
    <row r="72" spans="1:21" ht="15.95" customHeight="1">
      <c r="A72" s="112" t="s">
        <v>207</v>
      </c>
      <c r="B72" s="210">
        <v>45350</v>
      </c>
      <c r="C72" s="112" t="s">
        <v>181</v>
      </c>
      <c r="D72" s="113" t="s">
        <v>182</v>
      </c>
      <c r="E72" s="112" t="s">
        <v>3805</v>
      </c>
      <c r="F72" s="112" t="s">
        <v>3806</v>
      </c>
      <c r="G72" s="112" t="s">
        <v>3857</v>
      </c>
      <c r="H72" s="112" t="s">
        <v>3810</v>
      </c>
      <c r="I72" s="112" t="s">
        <v>3831</v>
      </c>
      <c r="J72" s="113" t="s">
        <v>78</v>
      </c>
      <c r="K72" s="211">
        <v>274866</v>
      </c>
      <c r="L72" s="211">
        <v>1</v>
      </c>
      <c r="M72" s="112" t="s">
        <v>2776</v>
      </c>
      <c r="N72" s="211">
        <v>274866</v>
      </c>
      <c r="O72" s="214">
        <v>1.96</v>
      </c>
      <c r="P72" s="215">
        <v>4.9000000000000004</v>
      </c>
      <c r="Q72" s="215">
        <v>0.3</v>
      </c>
      <c r="R72" s="214">
        <v>0.18</v>
      </c>
      <c r="S72" s="211">
        <v>0</v>
      </c>
      <c r="T72" s="214">
        <v>7.34</v>
      </c>
      <c r="U72" s="211">
        <v>352</v>
      </c>
    </row>
    <row r="73" spans="1:21" ht="15.95" customHeight="1">
      <c r="A73" s="114" t="s">
        <v>211</v>
      </c>
      <c r="B73" s="212">
        <v>45350</v>
      </c>
      <c r="C73" s="114" t="s">
        <v>181</v>
      </c>
      <c r="D73" s="115" t="s">
        <v>182</v>
      </c>
      <c r="E73" s="114" t="s">
        <v>3805</v>
      </c>
      <c r="F73" s="114" t="s">
        <v>3806</v>
      </c>
      <c r="G73" s="114" t="s">
        <v>3857</v>
      </c>
      <c r="H73" s="114" t="s">
        <v>3810</v>
      </c>
      <c r="I73" s="114" t="s">
        <v>3832</v>
      </c>
      <c r="J73" s="115" t="s">
        <v>3833</v>
      </c>
      <c r="K73" s="213">
        <v>1751475604</v>
      </c>
      <c r="L73" s="213">
        <v>1</v>
      </c>
      <c r="M73" s="114" t="s">
        <v>2776</v>
      </c>
      <c r="N73" s="213">
        <v>1751475604</v>
      </c>
      <c r="O73" s="216">
        <v>1.96</v>
      </c>
      <c r="P73" s="217">
        <v>4.9000000000000004</v>
      </c>
      <c r="Q73" s="217">
        <v>0.3</v>
      </c>
      <c r="R73" s="216">
        <v>0.18</v>
      </c>
      <c r="S73" s="213">
        <v>0</v>
      </c>
      <c r="T73" s="216">
        <v>7.34</v>
      </c>
      <c r="U73" s="213">
        <v>2599205</v>
      </c>
    </row>
    <row r="74" spans="1:21" ht="15.95" customHeight="1">
      <c r="A74" s="112" t="s">
        <v>212</v>
      </c>
      <c r="B74" s="210">
        <v>45350</v>
      </c>
      <c r="C74" s="112" t="s">
        <v>181</v>
      </c>
      <c r="D74" s="113" t="s">
        <v>182</v>
      </c>
      <c r="E74" s="112" t="s">
        <v>3805</v>
      </c>
      <c r="F74" s="112" t="s">
        <v>3806</v>
      </c>
      <c r="G74" s="112" t="s">
        <v>3857</v>
      </c>
      <c r="H74" s="112" t="s">
        <v>3810</v>
      </c>
      <c r="I74" s="112" t="s">
        <v>3834</v>
      </c>
      <c r="J74" s="113" t="s">
        <v>1645</v>
      </c>
      <c r="K74" s="211">
        <v>321634534</v>
      </c>
      <c r="L74" s="211">
        <v>1</v>
      </c>
      <c r="M74" s="112" t="s">
        <v>2776</v>
      </c>
      <c r="N74" s="211">
        <v>321634534</v>
      </c>
      <c r="O74" s="214">
        <v>1.96</v>
      </c>
      <c r="P74" s="215">
        <v>4.9000000000000004</v>
      </c>
      <c r="Q74" s="215">
        <v>0.3</v>
      </c>
      <c r="R74" s="214">
        <v>0.18</v>
      </c>
      <c r="S74" s="211">
        <v>0</v>
      </c>
      <c r="T74" s="214">
        <v>7.34</v>
      </c>
      <c r="U74" s="211">
        <v>476477</v>
      </c>
    </row>
    <row r="75" spans="1:21" ht="15.95" customHeight="1">
      <c r="A75" s="114" t="s">
        <v>213</v>
      </c>
      <c r="B75" s="212">
        <v>45350</v>
      </c>
      <c r="C75" s="114" t="s">
        <v>181</v>
      </c>
      <c r="D75" s="115" t="s">
        <v>182</v>
      </c>
      <c r="E75" s="114" t="s">
        <v>3805</v>
      </c>
      <c r="F75" s="114" t="s">
        <v>3806</v>
      </c>
      <c r="G75" s="114" t="s">
        <v>3857</v>
      </c>
      <c r="H75" s="114" t="s">
        <v>3810</v>
      </c>
      <c r="I75" s="114" t="s">
        <v>3812</v>
      </c>
      <c r="J75" s="115" t="s">
        <v>3813</v>
      </c>
      <c r="K75" s="213">
        <v>30615952</v>
      </c>
      <c r="L75" s="213">
        <v>1</v>
      </c>
      <c r="M75" s="114" t="s">
        <v>2776</v>
      </c>
      <c r="N75" s="213">
        <v>30615952</v>
      </c>
      <c r="O75" s="216">
        <v>1.96</v>
      </c>
      <c r="P75" s="217">
        <v>4.9000000000000004</v>
      </c>
      <c r="Q75" s="217">
        <v>0.3</v>
      </c>
      <c r="R75" s="216">
        <v>0.18</v>
      </c>
      <c r="S75" s="213">
        <v>0</v>
      </c>
      <c r="T75" s="216">
        <v>7.34</v>
      </c>
      <c r="U75" s="213">
        <v>45312</v>
      </c>
    </row>
    <row r="76" spans="1:21" ht="15.95" customHeight="1">
      <c r="A76" s="112" t="s">
        <v>214</v>
      </c>
      <c r="B76" s="210">
        <v>45350</v>
      </c>
      <c r="C76" s="112" t="s">
        <v>181</v>
      </c>
      <c r="D76" s="113" t="s">
        <v>182</v>
      </c>
      <c r="E76" s="112" t="s">
        <v>3805</v>
      </c>
      <c r="F76" s="112" t="s">
        <v>3806</v>
      </c>
      <c r="G76" s="112" t="s">
        <v>3857</v>
      </c>
      <c r="H76" s="112" t="s">
        <v>3810</v>
      </c>
      <c r="I76" s="112" t="s">
        <v>3835</v>
      </c>
      <c r="J76" s="113" t="s">
        <v>48</v>
      </c>
      <c r="K76" s="211">
        <v>32922973</v>
      </c>
      <c r="L76" s="211">
        <v>1</v>
      </c>
      <c r="M76" s="112" t="s">
        <v>2776</v>
      </c>
      <c r="N76" s="211">
        <v>32922973</v>
      </c>
      <c r="O76" s="214">
        <v>1.96</v>
      </c>
      <c r="P76" s="215">
        <v>4.9000000000000004</v>
      </c>
      <c r="Q76" s="215">
        <v>0.3</v>
      </c>
      <c r="R76" s="214">
        <v>0.18</v>
      </c>
      <c r="S76" s="211">
        <v>0</v>
      </c>
      <c r="T76" s="214">
        <v>7.34</v>
      </c>
      <c r="U76" s="211">
        <v>48648</v>
      </c>
    </row>
    <row r="77" spans="1:21" ht="15.95" customHeight="1">
      <c r="A77" s="114" t="s">
        <v>215</v>
      </c>
      <c r="B77" s="212">
        <v>45350</v>
      </c>
      <c r="C77" s="114" t="s">
        <v>186</v>
      </c>
      <c r="D77" s="115" t="s">
        <v>187</v>
      </c>
      <c r="E77" s="114" t="s">
        <v>3805</v>
      </c>
      <c r="F77" s="114" t="s">
        <v>3806</v>
      </c>
      <c r="G77" s="114" t="s">
        <v>3857</v>
      </c>
      <c r="H77" s="114" t="s">
        <v>3810</v>
      </c>
      <c r="I77" s="114" t="s">
        <v>3836</v>
      </c>
      <c r="J77" s="115" t="s">
        <v>93</v>
      </c>
      <c r="K77" s="213">
        <v>209624150</v>
      </c>
      <c r="L77" s="213">
        <v>1</v>
      </c>
      <c r="M77" s="114" t="s">
        <v>2776</v>
      </c>
      <c r="N77" s="213">
        <v>209624150</v>
      </c>
      <c r="O77" s="216">
        <v>1.96</v>
      </c>
      <c r="P77" s="217">
        <v>3.9</v>
      </c>
      <c r="Q77" s="217">
        <v>0.3</v>
      </c>
      <c r="R77" s="216">
        <v>0.18</v>
      </c>
      <c r="S77" s="213">
        <v>0</v>
      </c>
      <c r="T77" s="216">
        <v>6.34</v>
      </c>
      <c r="U77" s="213">
        <v>248268</v>
      </c>
    </row>
    <row r="78" spans="1:21" ht="15.95" customHeight="1">
      <c r="A78" s="112" t="s">
        <v>216</v>
      </c>
      <c r="B78" s="210">
        <v>45350</v>
      </c>
      <c r="C78" s="112" t="s">
        <v>186</v>
      </c>
      <c r="D78" s="113" t="s">
        <v>187</v>
      </c>
      <c r="E78" s="112" t="s">
        <v>3805</v>
      </c>
      <c r="F78" s="112" t="s">
        <v>3806</v>
      </c>
      <c r="G78" s="112" t="s">
        <v>3857</v>
      </c>
      <c r="H78" s="112" t="s">
        <v>3810</v>
      </c>
      <c r="I78" s="112" t="s">
        <v>3811</v>
      </c>
      <c r="J78" s="113" t="s">
        <v>97</v>
      </c>
      <c r="K78" s="211">
        <v>3233816390</v>
      </c>
      <c r="L78" s="211">
        <v>1</v>
      </c>
      <c r="M78" s="112" t="s">
        <v>2776</v>
      </c>
      <c r="N78" s="211">
        <v>3233816390</v>
      </c>
      <c r="O78" s="214">
        <v>1.96</v>
      </c>
      <c r="P78" s="215">
        <v>3.9</v>
      </c>
      <c r="Q78" s="215">
        <v>0.3</v>
      </c>
      <c r="R78" s="214">
        <v>0.18</v>
      </c>
      <c r="S78" s="211">
        <v>0</v>
      </c>
      <c r="T78" s="214">
        <v>6.34</v>
      </c>
      <c r="U78" s="211">
        <v>3798906</v>
      </c>
    </row>
    <row r="79" spans="1:21" ht="15.95" customHeight="1">
      <c r="A79" s="114" t="s">
        <v>220</v>
      </c>
      <c r="B79" s="212">
        <v>45350</v>
      </c>
      <c r="C79" s="114" t="s">
        <v>186</v>
      </c>
      <c r="D79" s="115" t="s">
        <v>187</v>
      </c>
      <c r="E79" s="114" t="s">
        <v>3805</v>
      </c>
      <c r="F79" s="114" t="s">
        <v>3806</v>
      </c>
      <c r="G79" s="114" t="s">
        <v>3857</v>
      </c>
      <c r="H79" s="114" t="s">
        <v>3810</v>
      </c>
      <c r="I79" s="114" t="s">
        <v>3837</v>
      </c>
      <c r="J79" s="115" t="s">
        <v>3838</v>
      </c>
      <c r="K79" s="213">
        <v>57856350</v>
      </c>
      <c r="L79" s="213">
        <v>1</v>
      </c>
      <c r="M79" s="114" t="s">
        <v>2776</v>
      </c>
      <c r="N79" s="213">
        <v>57856350</v>
      </c>
      <c r="O79" s="216">
        <v>1.96</v>
      </c>
      <c r="P79" s="217">
        <v>3.9</v>
      </c>
      <c r="Q79" s="217">
        <v>0.3</v>
      </c>
      <c r="R79" s="216">
        <v>0.18</v>
      </c>
      <c r="S79" s="213">
        <v>0</v>
      </c>
      <c r="T79" s="216">
        <v>6.34</v>
      </c>
      <c r="U79" s="213">
        <v>68695</v>
      </c>
    </row>
    <row r="80" spans="1:21" ht="15.95" customHeight="1">
      <c r="A80" s="112" t="s">
        <v>221</v>
      </c>
      <c r="B80" s="210">
        <v>45350</v>
      </c>
      <c r="C80" s="112" t="s">
        <v>186</v>
      </c>
      <c r="D80" s="113" t="s">
        <v>187</v>
      </c>
      <c r="E80" s="112" t="s">
        <v>3805</v>
      </c>
      <c r="F80" s="112" t="s">
        <v>3806</v>
      </c>
      <c r="G80" s="112" t="s">
        <v>3857</v>
      </c>
      <c r="H80" s="112" t="s">
        <v>3810</v>
      </c>
      <c r="I80" s="112" t="s">
        <v>3818</v>
      </c>
      <c r="J80" s="113" t="s">
        <v>3819</v>
      </c>
      <c r="K80" s="211">
        <v>55337159</v>
      </c>
      <c r="L80" s="211">
        <v>1</v>
      </c>
      <c r="M80" s="112" t="s">
        <v>2776</v>
      </c>
      <c r="N80" s="211">
        <v>55337159</v>
      </c>
      <c r="O80" s="214">
        <v>1.96</v>
      </c>
      <c r="P80" s="215">
        <v>3.9</v>
      </c>
      <c r="Q80" s="215">
        <v>0.3</v>
      </c>
      <c r="R80" s="214">
        <v>0.18</v>
      </c>
      <c r="S80" s="211">
        <v>0</v>
      </c>
      <c r="T80" s="214">
        <v>6.34</v>
      </c>
      <c r="U80" s="211">
        <v>65749</v>
      </c>
    </row>
    <row r="81" spans="1:21" ht="15.95" customHeight="1">
      <c r="A81" s="114" t="s">
        <v>224</v>
      </c>
      <c r="B81" s="212">
        <v>45350</v>
      </c>
      <c r="C81" s="114" t="s">
        <v>186</v>
      </c>
      <c r="D81" s="115" t="s">
        <v>187</v>
      </c>
      <c r="E81" s="114" t="s">
        <v>3805</v>
      </c>
      <c r="F81" s="114" t="s">
        <v>3806</v>
      </c>
      <c r="G81" s="114" t="s">
        <v>3857</v>
      </c>
      <c r="H81" s="114" t="s">
        <v>3810</v>
      </c>
      <c r="I81" s="114" t="s">
        <v>3820</v>
      </c>
      <c r="J81" s="115" t="s">
        <v>3821</v>
      </c>
      <c r="K81" s="213">
        <v>76130902</v>
      </c>
      <c r="L81" s="213">
        <v>1</v>
      </c>
      <c r="M81" s="114" t="s">
        <v>2776</v>
      </c>
      <c r="N81" s="213">
        <v>76130902</v>
      </c>
      <c r="O81" s="216">
        <v>1.96</v>
      </c>
      <c r="P81" s="217">
        <v>3.9</v>
      </c>
      <c r="Q81" s="217">
        <v>0.3</v>
      </c>
      <c r="R81" s="216">
        <v>0.18</v>
      </c>
      <c r="S81" s="213">
        <v>0</v>
      </c>
      <c r="T81" s="216">
        <v>6.34</v>
      </c>
      <c r="U81" s="213">
        <v>90145</v>
      </c>
    </row>
    <row r="82" spans="1:21" ht="15.95" customHeight="1">
      <c r="A82" s="112" t="s">
        <v>225</v>
      </c>
      <c r="B82" s="210">
        <v>45350</v>
      </c>
      <c r="C82" s="112" t="s">
        <v>186</v>
      </c>
      <c r="D82" s="113" t="s">
        <v>187</v>
      </c>
      <c r="E82" s="112" t="s">
        <v>3805</v>
      </c>
      <c r="F82" s="112" t="s">
        <v>3806</v>
      </c>
      <c r="G82" s="112" t="s">
        <v>3857</v>
      </c>
      <c r="H82" s="112" t="s">
        <v>3810</v>
      </c>
      <c r="I82" s="112" t="s">
        <v>3839</v>
      </c>
      <c r="J82" s="113" t="s">
        <v>3840</v>
      </c>
      <c r="K82" s="211">
        <v>69385922</v>
      </c>
      <c r="L82" s="211">
        <v>1</v>
      </c>
      <c r="M82" s="112" t="s">
        <v>2776</v>
      </c>
      <c r="N82" s="211">
        <v>69385922</v>
      </c>
      <c r="O82" s="214">
        <v>1.96</v>
      </c>
      <c r="P82" s="215">
        <v>3.9</v>
      </c>
      <c r="Q82" s="215">
        <v>0.3</v>
      </c>
      <c r="R82" s="214">
        <v>0.18</v>
      </c>
      <c r="S82" s="211">
        <v>0</v>
      </c>
      <c r="T82" s="214">
        <v>6.34</v>
      </c>
      <c r="U82" s="211">
        <v>82155</v>
      </c>
    </row>
    <row r="83" spans="1:21" ht="15.95" customHeight="1">
      <c r="A83" s="114" t="s">
        <v>226</v>
      </c>
      <c r="B83" s="212">
        <v>45350</v>
      </c>
      <c r="C83" s="114" t="s">
        <v>186</v>
      </c>
      <c r="D83" s="115" t="s">
        <v>187</v>
      </c>
      <c r="E83" s="114" t="s">
        <v>3805</v>
      </c>
      <c r="F83" s="114" t="s">
        <v>3806</v>
      </c>
      <c r="G83" s="114" t="s">
        <v>3857</v>
      </c>
      <c r="H83" s="114" t="s">
        <v>3810</v>
      </c>
      <c r="I83" s="114" t="s">
        <v>3841</v>
      </c>
      <c r="J83" s="115" t="s">
        <v>3842</v>
      </c>
      <c r="K83" s="213">
        <v>5005640</v>
      </c>
      <c r="L83" s="213">
        <v>1</v>
      </c>
      <c r="M83" s="114" t="s">
        <v>2776</v>
      </c>
      <c r="N83" s="213">
        <v>5005640</v>
      </c>
      <c r="O83" s="216">
        <v>1.96</v>
      </c>
      <c r="P83" s="217">
        <v>3.9</v>
      </c>
      <c r="Q83" s="217">
        <v>0.3</v>
      </c>
      <c r="R83" s="216">
        <v>0.18</v>
      </c>
      <c r="S83" s="213">
        <v>0</v>
      </c>
      <c r="T83" s="216">
        <v>6.34</v>
      </c>
      <c r="U83" s="213">
        <v>5778</v>
      </c>
    </row>
    <row r="84" spans="1:21" ht="15.95" customHeight="1">
      <c r="A84" s="112" t="s">
        <v>229</v>
      </c>
      <c r="B84" s="210">
        <v>45350</v>
      </c>
      <c r="C84" s="112" t="s">
        <v>186</v>
      </c>
      <c r="D84" s="113" t="s">
        <v>187</v>
      </c>
      <c r="E84" s="112" t="s">
        <v>3805</v>
      </c>
      <c r="F84" s="112" t="s">
        <v>3806</v>
      </c>
      <c r="G84" s="112" t="s">
        <v>3857</v>
      </c>
      <c r="H84" s="112" t="s">
        <v>3810</v>
      </c>
      <c r="I84" s="112" t="s">
        <v>3826</v>
      </c>
      <c r="J84" s="113" t="s">
        <v>88</v>
      </c>
      <c r="K84" s="211">
        <v>297886723</v>
      </c>
      <c r="L84" s="211">
        <v>1</v>
      </c>
      <c r="M84" s="112" t="s">
        <v>2776</v>
      </c>
      <c r="N84" s="211">
        <v>297886723</v>
      </c>
      <c r="O84" s="214">
        <v>1.96</v>
      </c>
      <c r="P84" s="215">
        <v>3.9</v>
      </c>
      <c r="Q84" s="215">
        <v>0.3</v>
      </c>
      <c r="R84" s="214">
        <v>0.18</v>
      </c>
      <c r="S84" s="211">
        <v>0</v>
      </c>
      <c r="T84" s="214">
        <v>6.34</v>
      </c>
      <c r="U84" s="211">
        <v>352897</v>
      </c>
    </row>
    <row r="85" spans="1:21" ht="15.95" customHeight="1">
      <c r="A85" s="114" t="s">
        <v>230</v>
      </c>
      <c r="B85" s="212">
        <v>45350</v>
      </c>
      <c r="C85" s="114" t="s">
        <v>186</v>
      </c>
      <c r="D85" s="115" t="s">
        <v>187</v>
      </c>
      <c r="E85" s="114" t="s">
        <v>3805</v>
      </c>
      <c r="F85" s="114" t="s">
        <v>3806</v>
      </c>
      <c r="G85" s="114" t="s">
        <v>3857</v>
      </c>
      <c r="H85" s="114" t="s">
        <v>3810</v>
      </c>
      <c r="I85" s="114" t="s">
        <v>3831</v>
      </c>
      <c r="J85" s="115" t="s">
        <v>78</v>
      </c>
      <c r="K85" s="213">
        <v>1469250249</v>
      </c>
      <c r="L85" s="213">
        <v>1</v>
      </c>
      <c r="M85" s="114" t="s">
        <v>2776</v>
      </c>
      <c r="N85" s="213">
        <v>1469250249</v>
      </c>
      <c r="O85" s="216">
        <v>1.96</v>
      </c>
      <c r="P85" s="217">
        <v>3.9</v>
      </c>
      <c r="Q85" s="217">
        <v>0.3</v>
      </c>
      <c r="R85" s="216">
        <v>0.18</v>
      </c>
      <c r="S85" s="213">
        <v>0</v>
      </c>
      <c r="T85" s="216">
        <v>6.34</v>
      </c>
      <c r="U85" s="213">
        <v>1737695</v>
      </c>
    </row>
    <row r="86" spans="1:21" ht="15.95" customHeight="1">
      <c r="A86" s="112" t="s">
        <v>233</v>
      </c>
      <c r="B86" s="210">
        <v>45350</v>
      </c>
      <c r="C86" s="112" t="s">
        <v>186</v>
      </c>
      <c r="D86" s="113" t="s">
        <v>187</v>
      </c>
      <c r="E86" s="112" t="s">
        <v>3805</v>
      </c>
      <c r="F86" s="112" t="s">
        <v>3806</v>
      </c>
      <c r="G86" s="112" t="s">
        <v>3857</v>
      </c>
      <c r="H86" s="112" t="s">
        <v>3810</v>
      </c>
      <c r="I86" s="112" t="s">
        <v>3832</v>
      </c>
      <c r="J86" s="113" t="s">
        <v>3833</v>
      </c>
      <c r="K86" s="211">
        <v>7340718368</v>
      </c>
      <c r="L86" s="211">
        <v>1</v>
      </c>
      <c r="M86" s="112" t="s">
        <v>2776</v>
      </c>
      <c r="N86" s="211">
        <v>7340718368</v>
      </c>
      <c r="O86" s="214">
        <v>1.96</v>
      </c>
      <c r="P86" s="215">
        <v>3.9</v>
      </c>
      <c r="Q86" s="215">
        <v>0.3</v>
      </c>
      <c r="R86" s="214">
        <v>0.18</v>
      </c>
      <c r="S86" s="211">
        <v>0</v>
      </c>
      <c r="T86" s="214">
        <v>6.34</v>
      </c>
      <c r="U86" s="211">
        <v>8604135</v>
      </c>
    </row>
    <row r="87" spans="1:21" ht="15.95" customHeight="1">
      <c r="A87" s="114" t="s">
        <v>234</v>
      </c>
      <c r="B87" s="212">
        <v>45350</v>
      </c>
      <c r="C87" s="114" t="s">
        <v>186</v>
      </c>
      <c r="D87" s="115" t="s">
        <v>187</v>
      </c>
      <c r="E87" s="114" t="s">
        <v>3805</v>
      </c>
      <c r="F87" s="114" t="s">
        <v>3806</v>
      </c>
      <c r="G87" s="114" t="s">
        <v>3857</v>
      </c>
      <c r="H87" s="114" t="s">
        <v>3810</v>
      </c>
      <c r="I87" s="114" t="s">
        <v>3845</v>
      </c>
      <c r="J87" s="115" t="s">
        <v>3846</v>
      </c>
      <c r="K87" s="213">
        <v>82036327</v>
      </c>
      <c r="L87" s="213">
        <v>1</v>
      </c>
      <c r="M87" s="114" t="s">
        <v>2776</v>
      </c>
      <c r="N87" s="213">
        <v>82036327</v>
      </c>
      <c r="O87" s="216">
        <v>1.96</v>
      </c>
      <c r="P87" s="217">
        <v>3.9</v>
      </c>
      <c r="Q87" s="217">
        <v>0.3</v>
      </c>
      <c r="R87" s="216">
        <v>0.18</v>
      </c>
      <c r="S87" s="213">
        <v>0</v>
      </c>
      <c r="T87" s="216">
        <v>6.34</v>
      </c>
      <c r="U87" s="213">
        <v>95757</v>
      </c>
    </row>
    <row r="88" spans="1:21" ht="15.95" customHeight="1">
      <c r="A88" s="112" t="s">
        <v>237</v>
      </c>
      <c r="B88" s="210">
        <v>45350</v>
      </c>
      <c r="C88" s="112" t="s">
        <v>186</v>
      </c>
      <c r="D88" s="113" t="s">
        <v>187</v>
      </c>
      <c r="E88" s="112" t="s">
        <v>3805</v>
      </c>
      <c r="F88" s="112" t="s">
        <v>3806</v>
      </c>
      <c r="G88" s="112" t="s">
        <v>3857</v>
      </c>
      <c r="H88" s="112" t="s">
        <v>3810</v>
      </c>
      <c r="I88" s="112" t="s">
        <v>3816</v>
      </c>
      <c r="J88" s="113" t="s">
        <v>3817</v>
      </c>
      <c r="K88" s="211">
        <v>257756798</v>
      </c>
      <c r="L88" s="211">
        <v>1</v>
      </c>
      <c r="M88" s="112" t="s">
        <v>2776</v>
      </c>
      <c r="N88" s="211">
        <v>257756798</v>
      </c>
      <c r="O88" s="214">
        <v>1.96</v>
      </c>
      <c r="P88" s="215">
        <v>3.9</v>
      </c>
      <c r="Q88" s="215">
        <v>0.3</v>
      </c>
      <c r="R88" s="214">
        <v>0.18</v>
      </c>
      <c r="S88" s="211">
        <v>0</v>
      </c>
      <c r="T88" s="214">
        <v>6.34</v>
      </c>
      <c r="U88" s="211">
        <v>302599</v>
      </c>
    </row>
    <row r="89" spans="1:21" ht="15.95" customHeight="1">
      <c r="A89" s="114" t="s">
        <v>238</v>
      </c>
      <c r="B89" s="212">
        <v>45350</v>
      </c>
      <c r="C89" s="114" t="s">
        <v>186</v>
      </c>
      <c r="D89" s="115" t="s">
        <v>187</v>
      </c>
      <c r="E89" s="114" t="s">
        <v>3805</v>
      </c>
      <c r="F89" s="114" t="s">
        <v>3806</v>
      </c>
      <c r="G89" s="114" t="s">
        <v>3857</v>
      </c>
      <c r="H89" s="114" t="s">
        <v>3810</v>
      </c>
      <c r="I89" s="114" t="s">
        <v>3834</v>
      </c>
      <c r="J89" s="115" t="s">
        <v>1645</v>
      </c>
      <c r="K89" s="213">
        <v>2549121605</v>
      </c>
      <c r="L89" s="213">
        <v>1</v>
      </c>
      <c r="M89" s="114" t="s">
        <v>2776</v>
      </c>
      <c r="N89" s="213">
        <v>2549121605</v>
      </c>
      <c r="O89" s="216">
        <v>1.96</v>
      </c>
      <c r="P89" s="217">
        <v>3.9</v>
      </c>
      <c r="Q89" s="217">
        <v>0.3</v>
      </c>
      <c r="R89" s="216">
        <v>0.18</v>
      </c>
      <c r="S89" s="213">
        <v>0</v>
      </c>
      <c r="T89" s="216">
        <v>6.34</v>
      </c>
      <c r="U89" s="213">
        <v>2996432</v>
      </c>
    </row>
    <row r="90" spans="1:21" ht="15.95" customHeight="1">
      <c r="A90" s="112" t="s">
        <v>239</v>
      </c>
      <c r="B90" s="210">
        <v>45350</v>
      </c>
      <c r="C90" s="112" t="s">
        <v>186</v>
      </c>
      <c r="D90" s="113" t="s">
        <v>187</v>
      </c>
      <c r="E90" s="112" t="s">
        <v>3805</v>
      </c>
      <c r="F90" s="112" t="s">
        <v>3806</v>
      </c>
      <c r="G90" s="112" t="s">
        <v>3857</v>
      </c>
      <c r="H90" s="112" t="s">
        <v>3810</v>
      </c>
      <c r="I90" s="112" t="s">
        <v>3812</v>
      </c>
      <c r="J90" s="113" t="s">
        <v>3813</v>
      </c>
      <c r="K90" s="211">
        <v>139127887</v>
      </c>
      <c r="L90" s="211">
        <v>1</v>
      </c>
      <c r="M90" s="112" t="s">
        <v>2776</v>
      </c>
      <c r="N90" s="211">
        <v>139127887</v>
      </c>
      <c r="O90" s="214">
        <v>1.96</v>
      </c>
      <c r="P90" s="215">
        <v>3.9</v>
      </c>
      <c r="Q90" s="215">
        <v>0.3</v>
      </c>
      <c r="R90" s="214">
        <v>0.18</v>
      </c>
      <c r="S90" s="211">
        <v>0</v>
      </c>
      <c r="T90" s="214">
        <v>6.34</v>
      </c>
      <c r="U90" s="211">
        <v>164182</v>
      </c>
    </row>
    <row r="91" spans="1:21" ht="15.95" customHeight="1">
      <c r="A91" s="114" t="s">
        <v>242</v>
      </c>
      <c r="B91" s="212">
        <v>45350</v>
      </c>
      <c r="C91" s="114" t="s">
        <v>186</v>
      </c>
      <c r="D91" s="115" t="s">
        <v>187</v>
      </c>
      <c r="E91" s="114" t="s">
        <v>3805</v>
      </c>
      <c r="F91" s="114" t="s">
        <v>3806</v>
      </c>
      <c r="G91" s="114" t="s">
        <v>3857</v>
      </c>
      <c r="H91" s="114" t="s">
        <v>3810</v>
      </c>
      <c r="I91" s="114" t="s">
        <v>3858</v>
      </c>
      <c r="J91" s="115" t="s">
        <v>3859</v>
      </c>
      <c r="K91" s="213">
        <v>3285946</v>
      </c>
      <c r="L91" s="213">
        <v>1</v>
      </c>
      <c r="M91" s="114" t="s">
        <v>2776</v>
      </c>
      <c r="N91" s="213">
        <v>3285946</v>
      </c>
      <c r="O91" s="216">
        <v>1.96</v>
      </c>
      <c r="P91" s="217">
        <v>3.9</v>
      </c>
      <c r="Q91" s="217">
        <v>0.3</v>
      </c>
      <c r="R91" s="216">
        <v>0.18</v>
      </c>
      <c r="S91" s="213">
        <v>0</v>
      </c>
      <c r="T91" s="216">
        <v>6.34</v>
      </c>
      <c r="U91" s="213">
        <v>3040</v>
      </c>
    </row>
    <row r="92" spans="1:21" ht="15.95" customHeight="1">
      <c r="A92" s="112" t="s">
        <v>243</v>
      </c>
      <c r="B92" s="210">
        <v>45350</v>
      </c>
      <c r="C92" s="112" t="s">
        <v>186</v>
      </c>
      <c r="D92" s="113" t="s">
        <v>187</v>
      </c>
      <c r="E92" s="112" t="s">
        <v>3805</v>
      </c>
      <c r="F92" s="112" t="s">
        <v>3806</v>
      </c>
      <c r="G92" s="112" t="s">
        <v>3857</v>
      </c>
      <c r="H92" s="112" t="s">
        <v>3810</v>
      </c>
      <c r="I92" s="112" t="s">
        <v>3835</v>
      </c>
      <c r="J92" s="113" t="s">
        <v>48</v>
      </c>
      <c r="K92" s="211">
        <v>3848868495</v>
      </c>
      <c r="L92" s="211">
        <v>1</v>
      </c>
      <c r="M92" s="112" t="s">
        <v>2776</v>
      </c>
      <c r="N92" s="211">
        <v>3848868495</v>
      </c>
      <c r="O92" s="214">
        <v>1.96</v>
      </c>
      <c r="P92" s="215">
        <v>3.9</v>
      </c>
      <c r="Q92" s="215">
        <v>0.3</v>
      </c>
      <c r="R92" s="214">
        <v>0.18</v>
      </c>
      <c r="S92" s="211">
        <v>0</v>
      </c>
      <c r="T92" s="214">
        <v>6.34</v>
      </c>
      <c r="U92" s="211">
        <v>4406133</v>
      </c>
    </row>
    <row r="93" spans="1:21" ht="15.95" customHeight="1">
      <c r="A93" s="114" t="s">
        <v>244</v>
      </c>
      <c r="B93" s="212">
        <v>45350</v>
      </c>
      <c r="C93" s="114" t="s">
        <v>186</v>
      </c>
      <c r="D93" s="115" t="s">
        <v>187</v>
      </c>
      <c r="E93" s="114" t="s">
        <v>3805</v>
      </c>
      <c r="F93" s="114" t="s">
        <v>3806</v>
      </c>
      <c r="G93" s="114" t="s">
        <v>3857</v>
      </c>
      <c r="H93" s="114" t="s">
        <v>3810</v>
      </c>
      <c r="I93" s="114" t="s">
        <v>3849</v>
      </c>
      <c r="J93" s="115" t="s">
        <v>3850</v>
      </c>
      <c r="K93" s="213">
        <v>8289038</v>
      </c>
      <c r="L93" s="213">
        <v>1</v>
      </c>
      <c r="M93" s="114" t="s">
        <v>2776</v>
      </c>
      <c r="N93" s="213">
        <v>8289038</v>
      </c>
      <c r="O93" s="216">
        <v>1.96</v>
      </c>
      <c r="P93" s="217">
        <v>3.9</v>
      </c>
      <c r="Q93" s="217">
        <v>0.3</v>
      </c>
      <c r="R93" s="216">
        <v>0.18</v>
      </c>
      <c r="S93" s="213">
        <v>0</v>
      </c>
      <c r="T93" s="216">
        <v>6.34</v>
      </c>
      <c r="U93" s="213">
        <v>9812</v>
      </c>
    </row>
    <row r="94" spans="1:21" ht="15.95" customHeight="1">
      <c r="A94" s="112" t="s">
        <v>247</v>
      </c>
      <c r="B94" s="210">
        <v>45350</v>
      </c>
      <c r="C94" s="112" t="s">
        <v>186</v>
      </c>
      <c r="D94" s="113" t="s">
        <v>187</v>
      </c>
      <c r="E94" s="112" t="s">
        <v>3805</v>
      </c>
      <c r="F94" s="112" t="s">
        <v>3806</v>
      </c>
      <c r="G94" s="112" t="s">
        <v>3857</v>
      </c>
      <c r="H94" s="112" t="s">
        <v>3810</v>
      </c>
      <c r="I94" s="112" t="s">
        <v>3851</v>
      </c>
      <c r="J94" s="113" t="s">
        <v>3852</v>
      </c>
      <c r="K94" s="211">
        <v>112679266</v>
      </c>
      <c r="L94" s="211">
        <v>1</v>
      </c>
      <c r="M94" s="112" t="s">
        <v>2776</v>
      </c>
      <c r="N94" s="211">
        <v>112679266</v>
      </c>
      <c r="O94" s="214">
        <v>1.96</v>
      </c>
      <c r="P94" s="215">
        <v>3.9</v>
      </c>
      <c r="Q94" s="215">
        <v>0.3</v>
      </c>
      <c r="R94" s="214">
        <v>0.18</v>
      </c>
      <c r="S94" s="211">
        <v>0</v>
      </c>
      <c r="T94" s="214">
        <v>6.34</v>
      </c>
      <c r="U94" s="211">
        <v>131906</v>
      </c>
    </row>
    <row r="95" spans="1:21" ht="15.95" customHeight="1">
      <c r="A95" s="114" t="s">
        <v>248</v>
      </c>
      <c r="B95" s="212">
        <v>45350</v>
      </c>
      <c r="C95" s="114" t="s">
        <v>186</v>
      </c>
      <c r="D95" s="115" t="s">
        <v>187</v>
      </c>
      <c r="E95" s="114" t="s">
        <v>3805</v>
      </c>
      <c r="F95" s="114" t="s">
        <v>3806</v>
      </c>
      <c r="G95" s="114" t="s">
        <v>3857</v>
      </c>
      <c r="H95" s="114" t="s">
        <v>3810</v>
      </c>
      <c r="I95" s="114" t="s">
        <v>3860</v>
      </c>
      <c r="J95" s="115" t="s">
        <v>3861</v>
      </c>
      <c r="K95" s="213">
        <v>130726</v>
      </c>
      <c r="L95" s="213">
        <v>1</v>
      </c>
      <c r="M95" s="114" t="s">
        <v>2776</v>
      </c>
      <c r="N95" s="213">
        <v>130726</v>
      </c>
      <c r="O95" s="216">
        <v>1.96</v>
      </c>
      <c r="P95" s="217">
        <v>3.9</v>
      </c>
      <c r="Q95" s="217">
        <v>0.3</v>
      </c>
      <c r="R95" s="216">
        <v>0.18</v>
      </c>
      <c r="S95" s="213">
        <v>0</v>
      </c>
      <c r="T95" s="216">
        <v>6.34</v>
      </c>
      <c r="U95" s="213">
        <v>55</v>
      </c>
    </row>
    <row r="96" spans="1:21" ht="15.95" customHeight="1">
      <c r="A96" s="112" t="s">
        <v>251</v>
      </c>
      <c r="B96" s="210">
        <v>45350</v>
      </c>
      <c r="C96" s="112" t="s">
        <v>191</v>
      </c>
      <c r="D96" s="113" t="s">
        <v>192</v>
      </c>
      <c r="E96" s="112" t="s">
        <v>3805</v>
      </c>
      <c r="F96" s="112" t="s">
        <v>3806</v>
      </c>
      <c r="G96" s="112" t="s">
        <v>3857</v>
      </c>
      <c r="H96" s="112" t="s">
        <v>3810</v>
      </c>
      <c r="I96" s="112" t="s">
        <v>3812</v>
      </c>
      <c r="J96" s="113" t="s">
        <v>3813</v>
      </c>
      <c r="K96" s="211">
        <v>5369061</v>
      </c>
      <c r="L96" s="211">
        <v>1</v>
      </c>
      <c r="M96" s="112" t="s">
        <v>2776</v>
      </c>
      <c r="N96" s="211">
        <v>5369061</v>
      </c>
      <c r="O96" s="214">
        <v>1.96</v>
      </c>
      <c r="P96" s="211">
        <v>0</v>
      </c>
      <c r="Q96" s="215">
        <v>0.3</v>
      </c>
      <c r="R96" s="214">
        <v>0.18</v>
      </c>
      <c r="S96" s="211">
        <v>0</v>
      </c>
      <c r="T96" s="214">
        <v>2.44</v>
      </c>
      <c r="U96" s="211">
        <v>0</v>
      </c>
    </row>
    <row r="97" spans="1:21" ht="15.95" customHeight="1">
      <c r="A97" s="114" t="s">
        <v>252</v>
      </c>
      <c r="B97" s="212">
        <v>45350</v>
      </c>
      <c r="C97" s="114" t="s">
        <v>195</v>
      </c>
      <c r="D97" s="115" t="s">
        <v>196</v>
      </c>
      <c r="E97" s="114" t="s">
        <v>3805</v>
      </c>
      <c r="F97" s="114" t="s">
        <v>3806</v>
      </c>
      <c r="G97" s="114" t="s">
        <v>3857</v>
      </c>
      <c r="H97" s="114" t="s">
        <v>3810</v>
      </c>
      <c r="I97" s="114" t="s">
        <v>3855</v>
      </c>
      <c r="J97" s="115" t="s">
        <v>3856</v>
      </c>
      <c r="K97" s="213">
        <v>10754</v>
      </c>
      <c r="L97" s="213">
        <v>1</v>
      </c>
      <c r="M97" s="114" t="s">
        <v>2776</v>
      </c>
      <c r="N97" s="213">
        <v>10754</v>
      </c>
      <c r="O97" s="216">
        <v>1.96</v>
      </c>
      <c r="P97" s="217">
        <v>0.9</v>
      </c>
      <c r="Q97" s="217">
        <v>0.3</v>
      </c>
      <c r="R97" s="216">
        <v>0.18</v>
      </c>
      <c r="S97" s="213">
        <v>0</v>
      </c>
      <c r="T97" s="216">
        <v>3.34</v>
      </c>
      <c r="U97" s="213">
        <v>0</v>
      </c>
    </row>
    <row r="98" spans="1:21" ht="15.95" customHeight="1">
      <c r="A98" s="112" t="s">
        <v>255</v>
      </c>
      <c r="B98" s="210">
        <v>45350</v>
      </c>
      <c r="C98" s="112" t="s">
        <v>199</v>
      </c>
      <c r="D98" s="113" t="s">
        <v>200</v>
      </c>
      <c r="E98" s="112" t="s">
        <v>3805</v>
      </c>
      <c r="F98" s="112" t="s">
        <v>3806</v>
      </c>
      <c r="G98" s="112" t="s">
        <v>3857</v>
      </c>
      <c r="H98" s="112" t="s">
        <v>3810</v>
      </c>
      <c r="I98" s="112" t="s">
        <v>3855</v>
      </c>
      <c r="J98" s="113" t="s">
        <v>3856</v>
      </c>
      <c r="K98" s="211">
        <v>31032672</v>
      </c>
      <c r="L98" s="211">
        <v>1</v>
      </c>
      <c r="M98" s="112" t="s">
        <v>2776</v>
      </c>
      <c r="N98" s="211">
        <v>31032672</v>
      </c>
      <c r="O98" s="214">
        <v>1.96</v>
      </c>
      <c r="P98" s="215">
        <v>0.8</v>
      </c>
      <c r="Q98" s="215">
        <v>0.3</v>
      </c>
      <c r="R98" s="214">
        <v>0.18</v>
      </c>
      <c r="S98" s="211">
        <v>0</v>
      </c>
      <c r="T98" s="214">
        <v>3.24</v>
      </c>
      <c r="U98" s="211">
        <v>7172</v>
      </c>
    </row>
    <row r="99" spans="1:21" ht="15.95" customHeight="1">
      <c r="A99" s="114" t="s">
        <v>256</v>
      </c>
      <c r="B99" s="212">
        <v>45350</v>
      </c>
      <c r="C99" s="114" t="s">
        <v>203</v>
      </c>
      <c r="D99" s="115" t="s">
        <v>204</v>
      </c>
      <c r="E99" s="114" t="s">
        <v>3805</v>
      </c>
      <c r="F99" s="114" t="s">
        <v>3806</v>
      </c>
      <c r="G99" s="114" t="s">
        <v>3807</v>
      </c>
      <c r="H99" s="114" t="s">
        <v>2938</v>
      </c>
      <c r="I99" s="114" t="s">
        <v>3808</v>
      </c>
      <c r="J99" s="115" t="s">
        <v>3809</v>
      </c>
      <c r="K99" s="213">
        <v>100155737017</v>
      </c>
      <c r="L99" s="213">
        <v>1</v>
      </c>
      <c r="M99" s="114" t="s">
        <v>2776</v>
      </c>
      <c r="N99" s="213">
        <v>100155737017</v>
      </c>
      <c r="O99" s="213">
        <v>0</v>
      </c>
      <c r="P99" s="213">
        <v>0</v>
      </c>
      <c r="Q99" s="213">
        <v>0</v>
      </c>
      <c r="R99" s="213">
        <v>0</v>
      </c>
      <c r="S99" s="213">
        <v>0</v>
      </c>
      <c r="T99" s="213">
        <v>0</v>
      </c>
      <c r="U99" s="213">
        <v>0</v>
      </c>
    </row>
    <row r="100" spans="1:21" ht="15.95" customHeight="1">
      <c r="A100" s="112" t="s">
        <v>259</v>
      </c>
      <c r="B100" s="210">
        <v>45350</v>
      </c>
      <c r="C100" s="112" t="s">
        <v>217</v>
      </c>
      <c r="D100" s="113" t="s">
        <v>218</v>
      </c>
      <c r="E100" s="112" t="s">
        <v>3805</v>
      </c>
      <c r="F100" s="112" t="s">
        <v>3806</v>
      </c>
      <c r="G100" s="112" t="s">
        <v>3807</v>
      </c>
      <c r="H100" s="112" t="s">
        <v>3810</v>
      </c>
      <c r="I100" s="112" t="s">
        <v>3811</v>
      </c>
      <c r="J100" s="113" t="s">
        <v>97</v>
      </c>
      <c r="K100" s="211">
        <v>1368212469</v>
      </c>
      <c r="L100" s="211">
        <v>1</v>
      </c>
      <c r="M100" s="112" t="s">
        <v>2776</v>
      </c>
      <c r="N100" s="211">
        <v>1368212469</v>
      </c>
      <c r="O100" s="214">
        <v>1.96</v>
      </c>
      <c r="P100" s="211">
        <v>2</v>
      </c>
      <c r="Q100" s="215">
        <v>0.3</v>
      </c>
      <c r="R100" s="214">
        <v>0.18</v>
      </c>
      <c r="S100" s="211">
        <v>0</v>
      </c>
      <c r="T100" s="214">
        <v>4.4400000000000004</v>
      </c>
      <c r="U100" s="211">
        <v>820943</v>
      </c>
    </row>
    <row r="101" spans="1:21" ht="15.95" customHeight="1">
      <c r="A101" s="114" t="s">
        <v>260</v>
      </c>
      <c r="B101" s="212">
        <v>45350</v>
      </c>
      <c r="C101" s="114" t="s">
        <v>217</v>
      </c>
      <c r="D101" s="115" t="s">
        <v>218</v>
      </c>
      <c r="E101" s="114" t="s">
        <v>3805</v>
      </c>
      <c r="F101" s="114" t="s">
        <v>3806</v>
      </c>
      <c r="G101" s="114" t="s">
        <v>3807</v>
      </c>
      <c r="H101" s="114" t="s">
        <v>3810</v>
      </c>
      <c r="I101" s="114" t="s">
        <v>3812</v>
      </c>
      <c r="J101" s="115" t="s">
        <v>3813</v>
      </c>
      <c r="K101" s="213">
        <v>634692</v>
      </c>
      <c r="L101" s="213">
        <v>1</v>
      </c>
      <c r="M101" s="114" t="s">
        <v>2776</v>
      </c>
      <c r="N101" s="213">
        <v>634692</v>
      </c>
      <c r="O101" s="216">
        <v>1.96</v>
      </c>
      <c r="P101" s="213">
        <v>2</v>
      </c>
      <c r="Q101" s="217">
        <v>0.3</v>
      </c>
      <c r="R101" s="216">
        <v>0.18</v>
      </c>
      <c r="S101" s="213">
        <v>0</v>
      </c>
      <c r="T101" s="216">
        <v>4.4400000000000004</v>
      </c>
      <c r="U101" s="213">
        <v>284</v>
      </c>
    </row>
    <row r="102" spans="1:21" ht="15.95" customHeight="1">
      <c r="A102" s="112" t="s">
        <v>263</v>
      </c>
      <c r="B102" s="210">
        <v>45350</v>
      </c>
      <c r="C102" s="112" t="s">
        <v>222</v>
      </c>
      <c r="D102" s="113" t="s">
        <v>223</v>
      </c>
      <c r="E102" s="112" t="s">
        <v>3805</v>
      </c>
      <c r="F102" s="112" t="s">
        <v>3806</v>
      </c>
      <c r="G102" s="112" t="s">
        <v>3807</v>
      </c>
      <c r="H102" s="112" t="s">
        <v>3810</v>
      </c>
      <c r="I102" s="112" t="s">
        <v>3811</v>
      </c>
      <c r="J102" s="113" t="s">
        <v>97</v>
      </c>
      <c r="K102" s="211">
        <v>94571961</v>
      </c>
      <c r="L102" s="211">
        <v>1</v>
      </c>
      <c r="M102" s="112" t="s">
        <v>2776</v>
      </c>
      <c r="N102" s="211">
        <v>94571961</v>
      </c>
      <c r="O102" s="214">
        <v>1.96</v>
      </c>
      <c r="P102" s="211">
        <v>1</v>
      </c>
      <c r="Q102" s="215">
        <v>0.3</v>
      </c>
      <c r="R102" s="214">
        <v>0.18</v>
      </c>
      <c r="S102" s="211">
        <v>0</v>
      </c>
      <c r="T102" s="214">
        <v>3.44</v>
      </c>
      <c r="U102" s="211">
        <v>28265</v>
      </c>
    </row>
    <row r="103" spans="1:21" ht="15.95" customHeight="1">
      <c r="A103" s="114" t="s">
        <v>264</v>
      </c>
      <c r="B103" s="212">
        <v>45350</v>
      </c>
      <c r="C103" s="114" t="s">
        <v>222</v>
      </c>
      <c r="D103" s="115" t="s">
        <v>223</v>
      </c>
      <c r="E103" s="114" t="s">
        <v>3805</v>
      </c>
      <c r="F103" s="114" t="s">
        <v>3806</v>
      </c>
      <c r="G103" s="114" t="s">
        <v>3807</v>
      </c>
      <c r="H103" s="114" t="s">
        <v>3810</v>
      </c>
      <c r="I103" s="114" t="s">
        <v>3818</v>
      </c>
      <c r="J103" s="115" t="s">
        <v>3819</v>
      </c>
      <c r="K103" s="213">
        <v>77183721</v>
      </c>
      <c r="L103" s="213">
        <v>1</v>
      </c>
      <c r="M103" s="114" t="s">
        <v>2776</v>
      </c>
      <c r="N103" s="213">
        <v>77183721</v>
      </c>
      <c r="O103" s="216">
        <v>1.96</v>
      </c>
      <c r="P103" s="213">
        <v>1</v>
      </c>
      <c r="Q103" s="217">
        <v>0.3</v>
      </c>
      <c r="R103" s="216">
        <v>0.18</v>
      </c>
      <c r="S103" s="213">
        <v>0</v>
      </c>
      <c r="T103" s="216">
        <v>3.44</v>
      </c>
      <c r="U103" s="213">
        <v>23146</v>
      </c>
    </row>
    <row r="104" spans="1:21" ht="15.95" customHeight="1">
      <c r="A104" s="112" t="s">
        <v>265</v>
      </c>
      <c r="B104" s="210">
        <v>45350</v>
      </c>
      <c r="C104" s="112" t="s">
        <v>222</v>
      </c>
      <c r="D104" s="113" t="s">
        <v>223</v>
      </c>
      <c r="E104" s="112" t="s">
        <v>3805</v>
      </c>
      <c r="F104" s="112" t="s">
        <v>3806</v>
      </c>
      <c r="G104" s="112" t="s">
        <v>3807</v>
      </c>
      <c r="H104" s="112" t="s">
        <v>3810</v>
      </c>
      <c r="I104" s="112" t="s">
        <v>3824</v>
      </c>
      <c r="J104" s="113" t="s">
        <v>3825</v>
      </c>
      <c r="K104" s="211">
        <v>4273277</v>
      </c>
      <c r="L104" s="211">
        <v>1</v>
      </c>
      <c r="M104" s="112" t="s">
        <v>2776</v>
      </c>
      <c r="N104" s="211">
        <v>4273277</v>
      </c>
      <c r="O104" s="214">
        <v>1.96</v>
      </c>
      <c r="P104" s="211">
        <v>1</v>
      </c>
      <c r="Q104" s="215">
        <v>0.3</v>
      </c>
      <c r="R104" s="214">
        <v>0.18</v>
      </c>
      <c r="S104" s="211">
        <v>0</v>
      </c>
      <c r="T104" s="214">
        <v>3.44</v>
      </c>
      <c r="U104" s="211">
        <v>1207</v>
      </c>
    </row>
    <row r="105" spans="1:21" ht="15.95" customHeight="1">
      <c r="A105" s="114" t="s">
        <v>266</v>
      </c>
      <c r="B105" s="212">
        <v>45350</v>
      </c>
      <c r="C105" s="114" t="s">
        <v>222</v>
      </c>
      <c r="D105" s="115" t="s">
        <v>223</v>
      </c>
      <c r="E105" s="114" t="s">
        <v>3805</v>
      </c>
      <c r="F105" s="114" t="s">
        <v>3806</v>
      </c>
      <c r="G105" s="114" t="s">
        <v>3807</v>
      </c>
      <c r="H105" s="114" t="s">
        <v>3810</v>
      </c>
      <c r="I105" s="114" t="s">
        <v>3814</v>
      </c>
      <c r="J105" s="115" t="s">
        <v>3815</v>
      </c>
      <c r="K105" s="213">
        <v>61393</v>
      </c>
      <c r="L105" s="213">
        <v>1</v>
      </c>
      <c r="M105" s="114" t="s">
        <v>2776</v>
      </c>
      <c r="N105" s="213">
        <v>61393</v>
      </c>
      <c r="O105" s="216">
        <v>1.96</v>
      </c>
      <c r="P105" s="213">
        <v>1</v>
      </c>
      <c r="Q105" s="217">
        <v>0.3</v>
      </c>
      <c r="R105" s="216">
        <v>0.18</v>
      </c>
      <c r="S105" s="213">
        <v>0</v>
      </c>
      <c r="T105" s="216">
        <v>3.44</v>
      </c>
      <c r="U105" s="213">
        <v>0</v>
      </c>
    </row>
    <row r="106" spans="1:21" ht="15.95" customHeight="1">
      <c r="A106" s="112" t="s">
        <v>267</v>
      </c>
      <c r="B106" s="210">
        <v>45350</v>
      </c>
      <c r="C106" s="112" t="s">
        <v>222</v>
      </c>
      <c r="D106" s="113" t="s">
        <v>223</v>
      </c>
      <c r="E106" s="112" t="s">
        <v>3805</v>
      </c>
      <c r="F106" s="112" t="s">
        <v>3806</v>
      </c>
      <c r="G106" s="112" t="s">
        <v>3807</v>
      </c>
      <c r="H106" s="112" t="s">
        <v>3810</v>
      </c>
      <c r="I106" s="112" t="s">
        <v>3812</v>
      </c>
      <c r="J106" s="113" t="s">
        <v>3813</v>
      </c>
      <c r="K106" s="211">
        <v>4963141</v>
      </c>
      <c r="L106" s="211">
        <v>1</v>
      </c>
      <c r="M106" s="112" t="s">
        <v>2776</v>
      </c>
      <c r="N106" s="211">
        <v>4963141</v>
      </c>
      <c r="O106" s="214">
        <v>1.96</v>
      </c>
      <c r="P106" s="211">
        <v>1</v>
      </c>
      <c r="Q106" s="215">
        <v>0.3</v>
      </c>
      <c r="R106" s="214">
        <v>0.18</v>
      </c>
      <c r="S106" s="211">
        <v>0</v>
      </c>
      <c r="T106" s="214">
        <v>3.44</v>
      </c>
      <c r="U106" s="211">
        <v>1060</v>
      </c>
    </row>
    <row r="107" spans="1:21" ht="15.95" customHeight="1">
      <c r="A107" s="114" t="s">
        <v>268</v>
      </c>
      <c r="B107" s="212">
        <v>45350</v>
      </c>
      <c r="C107" s="114" t="s">
        <v>227</v>
      </c>
      <c r="D107" s="115" t="s">
        <v>228</v>
      </c>
      <c r="E107" s="114" t="s">
        <v>3805</v>
      </c>
      <c r="F107" s="114" t="s">
        <v>3806</v>
      </c>
      <c r="G107" s="114" t="s">
        <v>3807</v>
      </c>
      <c r="H107" s="114" t="s">
        <v>3810</v>
      </c>
      <c r="I107" s="114" t="s">
        <v>3811</v>
      </c>
      <c r="J107" s="115" t="s">
        <v>97</v>
      </c>
      <c r="K107" s="213">
        <v>672787337</v>
      </c>
      <c r="L107" s="213">
        <v>1</v>
      </c>
      <c r="M107" s="114" t="s">
        <v>2776</v>
      </c>
      <c r="N107" s="213">
        <v>672787337</v>
      </c>
      <c r="O107" s="216">
        <v>1.96</v>
      </c>
      <c r="P107" s="217">
        <v>5.4</v>
      </c>
      <c r="Q107" s="217">
        <v>0.3</v>
      </c>
      <c r="R107" s="216">
        <v>0.18</v>
      </c>
      <c r="S107" s="213">
        <v>0</v>
      </c>
      <c r="T107" s="216">
        <v>7.84</v>
      </c>
      <c r="U107" s="213">
        <v>1112387</v>
      </c>
    </row>
    <row r="108" spans="1:21" ht="15.95" customHeight="1">
      <c r="A108" s="112" t="s">
        <v>269</v>
      </c>
      <c r="B108" s="210">
        <v>45350</v>
      </c>
      <c r="C108" s="112" t="s">
        <v>227</v>
      </c>
      <c r="D108" s="113" t="s">
        <v>228</v>
      </c>
      <c r="E108" s="112" t="s">
        <v>3805</v>
      </c>
      <c r="F108" s="112" t="s">
        <v>3806</v>
      </c>
      <c r="G108" s="112" t="s">
        <v>3807</v>
      </c>
      <c r="H108" s="112" t="s">
        <v>3810</v>
      </c>
      <c r="I108" s="112" t="s">
        <v>3812</v>
      </c>
      <c r="J108" s="113" t="s">
        <v>3813</v>
      </c>
      <c r="K108" s="211">
        <v>1442576</v>
      </c>
      <c r="L108" s="211">
        <v>1</v>
      </c>
      <c r="M108" s="112" t="s">
        <v>2776</v>
      </c>
      <c r="N108" s="211">
        <v>1442576</v>
      </c>
      <c r="O108" s="214">
        <v>1.96</v>
      </c>
      <c r="P108" s="215">
        <v>5.4</v>
      </c>
      <c r="Q108" s="215">
        <v>0.3</v>
      </c>
      <c r="R108" s="214">
        <v>0.18</v>
      </c>
      <c r="S108" s="211">
        <v>0</v>
      </c>
      <c r="T108" s="214">
        <v>7.84</v>
      </c>
      <c r="U108" s="211">
        <v>2122</v>
      </c>
    </row>
    <row r="109" spans="1:21" ht="15.95" customHeight="1">
      <c r="A109" s="114" t="s">
        <v>270</v>
      </c>
      <c r="B109" s="212">
        <v>45350</v>
      </c>
      <c r="C109" s="114" t="s">
        <v>231</v>
      </c>
      <c r="D109" s="115" t="s">
        <v>232</v>
      </c>
      <c r="E109" s="114" t="s">
        <v>3805</v>
      </c>
      <c r="F109" s="114" t="s">
        <v>3806</v>
      </c>
      <c r="G109" s="114" t="s">
        <v>3807</v>
      </c>
      <c r="H109" s="114" t="s">
        <v>3810</v>
      </c>
      <c r="I109" s="114" t="s">
        <v>3811</v>
      </c>
      <c r="J109" s="115" t="s">
        <v>97</v>
      </c>
      <c r="K109" s="213">
        <v>33171409</v>
      </c>
      <c r="L109" s="213">
        <v>1</v>
      </c>
      <c r="M109" s="114" t="s">
        <v>2776</v>
      </c>
      <c r="N109" s="213">
        <v>33171409</v>
      </c>
      <c r="O109" s="216">
        <v>1.96</v>
      </c>
      <c r="P109" s="217">
        <v>2.7</v>
      </c>
      <c r="Q109" s="217">
        <v>0.3</v>
      </c>
      <c r="R109" s="216">
        <v>0.18</v>
      </c>
      <c r="S109" s="213">
        <v>0</v>
      </c>
      <c r="T109" s="216">
        <v>5.14</v>
      </c>
      <c r="U109" s="213">
        <v>26169</v>
      </c>
    </row>
    <row r="110" spans="1:21" ht="15.95" customHeight="1">
      <c r="A110" s="112" t="s">
        <v>271</v>
      </c>
      <c r="B110" s="210">
        <v>45350</v>
      </c>
      <c r="C110" s="112" t="s">
        <v>231</v>
      </c>
      <c r="D110" s="113" t="s">
        <v>232</v>
      </c>
      <c r="E110" s="112" t="s">
        <v>3805</v>
      </c>
      <c r="F110" s="112" t="s">
        <v>3806</v>
      </c>
      <c r="G110" s="112" t="s">
        <v>3807</v>
      </c>
      <c r="H110" s="112" t="s">
        <v>3810</v>
      </c>
      <c r="I110" s="112" t="s">
        <v>3824</v>
      </c>
      <c r="J110" s="113" t="s">
        <v>3825</v>
      </c>
      <c r="K110" s="211">
        <v>16150854</v>
      </c>
      <c r="L110" s="211">
        <v>1</v>
      </c>
      <c r="M110" s="112" t="s">
        <v>2776</v>
      </c>
      <c r="N110" s="211">
        <v>16150854</v>
      </c>
      <c r="O110" s="214">
        <v>1.96</v>
      </c>
      <c r="P110" s="215">
        <v>2.7</v>
      </c>
      <c r="Q110" s="215">
        <v>0.3</v>
      </c>
      <c r="R110" s="214">
        <v>0.18</v>
      </c>
      <c r="S110" s="211">
        <v>0</v>
      </c>
      <c r="T110" s="214">
        <v>5.14</v>
      </c>
      <c r="U110" s="211">
        <v>13033</v>
      </c>
    </row>
    <row r="111" spans="1:21" ht="15.95" customHeight="1">
      <c r="A111" s="114" t="s">
        <v>274</v>
      </c>
      <c r="B111" s="212">
        <v>45350</v>
      </c>
      <c r="C111" s="114" t="s">
        <v>231</v>
      </c>
      <c r="D111" s="115" t="s">
        <v>232</v>
      </c>
      <c r="E111" s="114" t="s">
        <v>3805</v>
      </c>
      <c r="F111" s="114" t="s">
        <v>3806</v>
      </c>
      <c r="G111" s="114" t="s">
        <v>3807</v>
      </c>
      <c r="H111" s="114" t="s">
        <v>3810</v>
      </c>
      <c r="I111" s="114" t="s">
        <v>3812</v>
      </c>
      <c r="J111" s="115" t="s">
        <v>3813</v>
      </c>
      <c r="K111" s="213">
        <v>77144576</v>
      </c>
      <c r="L111" s="213">
        <v>1</v>
      </c>
      <c r="M111" s="114" t="s">
        <v>2776</v>
      </c>
      <c r="N111" s="213">
        <v>77144576</v>
      </c>
      <c r="O111" s="216">
        <v>1.96</v>
      </c>
      <c r="P111" s="217">
        <v>2.7</v>
      </c>
      <c r="Q111" s="217">
        <v>0.3</v>
      </c>
      <c r="R111" s="216">
        <v>0.18</v>
      </c>
      <c r="S111" s="213">
        <v>0</v>
      </c>
      <c r="T111" s="216">
        <v>5.14</v>
      </c>
      <c r="U111" s="213">
        <v>62396</v>
      </c>
    </row>
    <row r="112" spans="1:21" ht="15.95" customHeight="1">
      <c r="A112" s="112" t="s">
        <v>276</v>
      </c>
      <c r="B112" s="210">
        <v>45350</v>
      </c>
      <c r="C112" s="112" t="s">
        <v>235</v>
      </c>
      <c r="D112" s="113" t="s">
        <v>236</v>
      </c>
      <c r="E112" s="112" t="s">
        <v>3805</v>
      </c>
      <c r="F112" s="112" t="s">
        <v>3806</v>
      </c>
      <c r="G112" s="112" t="s">
        <v>3807</v>
      </c>
      <c r="H112" s="112" t="s">
        <v>3810</v>
      </c>
      <c r="I112" s="112" t="s">
        <v>3811</v>
      </c>
      <c r="J112" s="113" t="s">
        <v>97</v>
      </c>
      <c r="K112" s="211">
        <v>7874747855</v>
      </c>
      <c r="L112" s="211">
        <v>1</v>
      </c>
      <c r="M112" s="112" t="s">
        <v>2776</v>
      </c>
      <c r="N112" s="211">
        <v>7874747855</v>
      </c>
      <c r="O112" s="214">
        <v>1.96</v>
      </c>
      <c r="P112" s="215">
        <v>4.9000000000000004</v>
      </c>
      <c r="Q112" s="215">
        <v>0.3</v>
      </c>
      <c r="R112" s="214">
        <v>0.18</v>
      </c>
      <c r="S112" s="211">
        <v>0</v>
      </c>
      <c r="T112" s="214">
        <v>7.34</v>
      </c>
      <c r="U112" s="211">
        <v>11933349</v>
      </c>
    </row>
    <row r="113" spans="1:21" ht="15.95" customHeight="1">
      <c r="A113" s="114" t="s">
        <v>277</v>
      </c>
      <c r="B113" s="212">
        <v>45350</v>
      </c>
      <c r="C113" s="114" t="s">
        <v>235</v>
      </c>
      <c r="D113" s="115" t="s">
        <v>236</v>
      </c>
      <c r="E113" s="114" t="s">
        <v>3805</v>
      </c>
      <c r="F113" s="114" t="s">
        <v>3806</v>
      </c>
      <c r="G113" s="114" t="s">
        <v>3807</v>
      </c>
      <c r="H113" s="114" t="s">
        <v>3810</v>
      </c>
      <c r="I113" s="114" t="s">
        <v>3818</v>
      </c>
      <c r="J113" s="115" t="s">
        <v>3819</v>
      </c>
      <c r="K113" s="213">
        <v>85954215</v>
      </c>
      <c r="L113" s="213">
        <v>1</v>
      </c>
      <c r="M113" s="114" t="s">
        <v>2776</v>
      </c>
      <c r="N113" s="213">
        <v>85954215</v>
      </c>
      <c r="O113" s="216">
        <v>1.96</v>
      </c>
      <c r="P113" s="217">
        <v>4.9000000000000004</v>
      </c>
      <c r="Q113" s="217">
        <v>0.3</v>
      </c>
      <c r="R113" s="216">
        <v>0.18</v>
      </c>
      <c r="S113" s="213">
        <v>0</v>
      </c>
      <c r="T113" s="216">
        <v>7.34</v>
      </c>
      <c r="U113" s="213">
        <v>130924</v>
      </c>
    </row>
    <row r="114" spans="1:21" ht="15.95" customHeight="1">
      <c r="A114" s="112" t="s">
        <v>280</v>
      </c>
      <c r="B114" s="210">
        <v>45350</v>
      </c>
      <c r="C114" s="112" t="s">
        <v>235</v>
      </c>
      <c r="D114" s="113" t="s">
        <v>236</v>
      </c>
      <c r="E114" s="112" t="s">
        <v>3805</v>
      </c>
      <c r="F114" s="112" t="s">
        <v>3806</v>
      </c>
      <c r="G114" s="112" t="s">
        <v>3807</v>
      </c>
      <c r="H114" s="112" t="s">
        <v>3810</v>
      </c>
      <c r="I114" s="112" t="s">
        <v>3820</v>
      </c>
      <c r="J114" s="113" t="s">
        <v>3821</v>
      </c>
      <c r="K114" s="211">
        <v>76497430</v>
      </c>
      <c r="L114" s="211">
        <v>1</v>
      </c>
      <c r="M114" s="112" t="s">
        <v>2776</v>
      </c>
      <c r="N114" s="211">
        <v>76497430</v>
      </c>
      <c r="O114" s="214">
        <v>1.96</v>
      </c>
      <c r="P114" s="215">
        <v>4.9000000000000004</v>
      </c>
      <c r="Q114" s="215">
        <v>0.3</v>
      </c>
      <c r="R114" s="214">
        <v>0.18</v>
      </c>
      <c r="S114" s="211">
        <v>0</v>
      </c>
      <c r="T114" s="214">
        <v>7.34</v>
      </c>
      <c r="U114" s="211">
        <v>116519</v>
      </c>
    </row>
    <row r="115" spans="1:21" ht="15.95" customHeight="1">
      <c r="A115" s="114" t="s">
        <v>281</v>
      </c>
      <c r="B115" s="212">
        <v>45350</v>
      </c>
      <c r="C115" s="114" t="s">
        <v>235</v>
      </c>
      <c r="D115" s="115" t="s">
        <v>236</v>
      </c>
      <c r="E115" s="114" t="s">
        <v>3805</v>
      </c>
      <c r="F115" s="114" t="s">
        <v>3806</v>
      </c>
      <c r="G115" s="114" t="s">
        <v>3807</v>
      </c>
      <c r="H115" s="114" t="s">
        <v>3810</v>
      </c>
      <c r="I115" s="114" t="s">
        <v>3839</v>
      </c>
      <c r="J115" s="115" t="s">
        <v>3840</v>
      </c>
      <c r="K115" s="213">
        <v>23888551</v>
      </c>
      <c r="L115" s="213">
        <v>1</v>
      </c>
      <c r="M115" s="114" t="s">
        <v>2776</v>
      </c>
      <c r="N115" s="213">
        <v>23888551</v>
      </c>
      <c r="O115" s="216">
        <v>1.96</v>
      </c>
      <c r="P115" s="217">
        <v>4.9000000000000004</v>
      </c>
      <c r="Q115" s="217">
        <v>0.3</v>
      </c>
      <c r="R115" s="216">
        <v>0.18</v>
      </c>
      <c r="S115" s="213">
        <v>0</v>
      </c>
      <c r="T115" s="216">
        <v>7.34</v>
      </c>
      <c r="U115" s="213">
        <v>36199</v>
      </c>
    </row>
    <row r="116" spans="1:21" ht="15.95" customHeight="1">
      <c r="A116" s="112" t="s">
        <v>282</v>
      </c>
      <c r="B116" s="210">
        <v>45350</v>
      </c>
      <c r="C116" s="112" t="s">
        <v>235</v>
      </c>
      <c r="D116" s="113" t="s">
        <v>236</v>
      </c>
      <c r="E116" s="112" t="s">
        <v>3805</v>
      </c>
      <c r="F116" s="112" t="s">
        <v>3806</v>
      </c>
      <c r="G116" s="112" t="s">
        <v>3807</v>
      </c>
      <c r="H116" s="112" t="s">
        <v>3810</v>
      </c>
      <c r="I116" s="112" t="s">
        <v>3841</v>
      </c>
      <c r="J116" s="113" t="s">
        <v>3842</v>
      </c>
      <c r="K116" s="211">
        <v>67548700</v>
      </c>
      <c r="L116" s="211">
        <v>1</v>
      </c>
      <c r="M116" s="112" t="s">
        <v>2776</v>
      </c>
      <c r="N116" s="211">
        <v>67548700</v>
      </c>
      <c r="O116" s="214">
        <v>1.96</v>
      </c>
      <c r="P116" s="215">
        <v>4.9000000000000004</v>
      </c>
      <c r="Q116" s="215">
        <v>0.3</v>
      </c>
      <c r="R116" s="214">
        <v>0.18</v>
      </c>
      <c r="S116" s="211">
        <v>0</v>
      </c>
      <c r="T116" s="214">
        <v>7.34</v>
      </c>
      <c r="U116" s="211">
        <v>101808</v>
      </c>
    </row>
    <row r="117" spans="1:21" ht="15.95" customHeight="1">
      <c r="A117" s="114" t="s">
        <v>285</v>
      </c>
      <c r="B117" s="212">
        <v>45350</v>
      </c>
      <c r="C117" s="114" t="s">
        <v>235</v>
      </c>
      <c r="D117" s="115" t="s">
        <v>236</v>
      </c>
      <c r="E117" s="114" t="s">
        <v>3805</v>
      </c>
      <c r="F117" s="114" t="s">
        <v>3806</v>
      </c>
      <c r="G117" s="114" t="s">
        <v>3807</v>
      </c>
      <c r="H117" s="114" t="s">
        <v>3810</v>
      </c>
      <c r="I117" s="114" t="s">
        <v>3843</v>
      </c>
      <c r="J117" s="115" t="s">
        <v>3844</v>
      </c>
      <c r="K117" s="213">
        <v>71305171</v>
      </c>
      <c r="L117" s="213">
        <v>1</v>
      </c>
      <c r="M117" s="114" t="s">
        <v>2776</v>
      </c>
      <c r="N117" s="213">
        <v>71305171</v>
      </c>
      <c r="O117" s="216">
        <v>1.96</v>
      </c>
      <c r="P117" s="217">
        <v>4.9000000000000004</v>
      </c>
      <c r="Q117" s="217">
        <v>0.3</v>
      </c>
      <c r="R117" s="216">
        <v>0.18</v>
      </c>
      <c r="S117" s="213">
        <v>0</v>
      </c>
      <c r="T117" s="216">
        <v>7.34</v>
      </c>
      <c r="U117" s="213">
        <v>108336</v>
      </c>
    </row>
    <row r="118" spans="1:21" ht="15.95" customHeight="1">
      <c r="A118" s="112" t="s">
        <v>286</v>
      </c>
      <c r="B118" s="210">
        <v>45350</v>
      </c>
      <c r="C118" s="112" t="s">
        <v>235</v>
      </c>
      <c r="D118" s="113" t="s">
        <v>236</v>
      </c>
      <c r="E118" s="112" t="s">
        <v>3805</v>
      </c>
      <c r="F118" s="112" t="s">
        <v>3806</v>
      </c>
      <c r="G118" s="112" t="s">
        <v>3807</v>
      </c>
      <c r="H118" s="112" t="s">
        <v>3810</v>
      </c>
      <c r="I118" s="112" t="s">
        <v>3822</v>
      </c>
      <c r="J118" s="113" t="s">
        <v>3823</v>
      </c>
      <c r="K118" s="211">
        <v>4356135</v>
      </c>
      <c r="L118" s="211">
        <v>1</v>
      </c>
      <c r="M118" s="112" t="s">
        <v>2776</v>
      </c>
      <c r="N118" s="211">
        <v>4356135</v>
      </c>
      <c r="O118" s="214">
        <v>1.96</v>
      </c>
      <c r="P118" s="215">
        <v>4.9000000000000004</v>
      </c>
      <c r="Q118" s="215">
        <v>0.3</v>
      </c>
      <c r="R118" s="214">
        <v>0.18</v>
      </c>
      <c r="S118" s="211">
        <v>0</v>
      </c>
      <c r="T118" s="214">
        <v>7.34</v>
      </c>
      <c r="U118" s="211">
        <v>6598</v>
      </c>
    </row>
    <row r="119" spans="1:21" ht="15.95" customHeight="1">
      <c r="A119" s="114" t="s">
        <v>287</v>
      </c>
      <c r="B119" s="212">
        <v>45350</v>
      </c>
      <c r="C119" s="114" t="s">
        <v>235</v>
      </c>
      <c r="D119" s="115" t="s">
        <v>236</v>
      </c>
      <c r="E119" s="114" t="s">
        <v>3805</v>
      </c>
      <c r="F119" s="114" t="s">
        <v>3806</v>
      </c>
      <c r="G119" s="114" t="s">
        <v>3807</v>
      </c>
      <c r="H119" s="114" t="s">
        <v>3810</v>
      </c>
      <c r="I119" s="114" t="s">
        <v>3824</v>
      </c>
      <c r="J119" s="115" t="s">
        <v>3825</v>
      </c>
      <c r="K119" s="213">
        <v>79147610</v>
      </c>
      <c r="L119" s="213">
        <v>1</v>
      </c>
      <c r="M119" s="114" t="s">
        <v>2776</v>
      </c>
      <c r="N119" s="213">
        <v>79147610</v>
      </c>
      <c r="O119" s="216">
        <v>1.96</v>
      </c>
      <c r="P119" s="217">
        <v>4.9000000000000004</v>
      </c>
      <c r="Q119" s="217">
        <v>0.3</v>
      </c>
      <c r="R119" s="216">
        <v>0.18</v>
      </c>
      <c r="S119" s="213">
        <v>0</v>
      </c>
      <c r="T119" s="216">
        <v>7.34</v>
      </c>
      <c r="U119" s="213">
        <v>119200</v>
      </c>
    </row>
    <row r="120" spans="1:21" ht="15.95" customHeight="1">
      <c r="A120" s="112" t="s">
        <v>290</v>
      </c>
      <c r="B120" s="210">
        <v>45350</v>
      </c>
      <c r="C120" s="112" t="s">
        <v>235</v>
      </c>
      <c r="D120" s="113" t="s">
        <v>236</v>
      </c>
      <c r="E120" s="112" t="s">
        <v>3805</v>
      </c>
      <c r="F120" s="112" t="s">
        <v>3806</v>
      </c>
      <c r="G120" s="112" t="s">
        <v>3807</v>
      </c>
      <c r="H120" s="112" t="s">
        <v>3810</v>
      </c>
      <c r="I120" s="112" t="s">
        <v>3826</v>
      </c>
      <c r="J120" s="113" t="s">
        <v>88</v>
      </c>
      <c r="K120" s="211">
        <v>204474630</v>
      </c>
      <c r="L120" s="211">
        <v>1</v>
      </c>
      <c r="M120" s="112" t="s">
        <v>2776</v>
      </c>
      <c r="N120" s="211">
        <v>204474630</v>
      </c>
      <c r="O120" s="214">
        <v>1.96</v>
      </c>
      <c r="P120" s="215">
        <v>4.9000000000000004</v>
      </c>
      <c r="Q120" s="215">
        <v>0.3</v>
      </c>
      <c r="R120" s="214">
        <v>0.18</v>
      </c>
      <c r="S120" s="211">
        <v>0</v>
      </c>
      <c r="T120" s="214">
        <v>7.34</v>
      </c>
      <c r="U120" s="211">
        <v>311358</v>
      </c>
    </row>
    <row r="121" spans="1:21" ht="15.95" customHeight="1">
      <c r="A121" s="114" t="s">
        <v>291</v>
      </c>
      <c r="B121" s="212">
        <v>45350</v>
      </c>
      <c r="C121" s="114" t="s">
        <v>235</v>
      </c>
      <c r="D121" s="115" t="s">
        <v>236</v>
      </c>
      <c r="E121" s="114" t="s">
        <v>3805</v>
      </c>
      <c r="F121" s="114" t="s">
        <v>3806</v>
      </c>
      <c r="G121" s="114" t="s">
        <v>3807</v>
      </c>
      <c r="H121" s="114" t="s">
        <v>3810</v>
      </c>
      <c r="I121" s="114" t="s">
        <v>3827</v>
      </c>
      <c r="J121" s="115" t="s">
        <v>3828</v>
      </c>
      <c r="K121" s="213">
        <v>28293801</v>
      </c>
      <c r="L121" s="213">
        <v>1</v>
      </c>
      <c r="M121" s="114" t="s">
        <v>2776</v>
      </c>
      <c r="N121" s="213">
        <v>28293801</v>
      </c>
      <c r="O121" s="216">
        <v>1.96</v>
      </c>
      <c r="P121" s="217">
        <v>4.9000000000000004</v>
      </c>
      <c r="Q121" s="217">
        <v>0.3</v>
      </c>
      <c r="R121" s="216">
        <v>0.18</v>
      </c>
      <c r="S121" s="213">
        <v>0</v>
      </c>
      <c r="T121" s="216">
        <v>7.34</v>
      </c>
      <c r="U121" s="213">
        <v>42845</v>
      </c>
    </row>
    <row r="122" spans="1:21" ht="15.95" customHeight="1">
      <c r="A122" s="112" t="s">
        <v>292</v>
      </c>
      <c r="B122" s="210">
        <v>45350</v>
      </c>
      <c r="C122" s="112" t="s">
        <v>235</v>
      </c>
      <c r="D122" s="113" t="s">
        <v>236</v>
      </c>
      <c r="E122" s="112" t="s">
        <v>3805</v>
      </c>
      <c r="F122" s="112" t="s">
        <v>3806</v>
      </c>
      <c r="G122" s="112" t="s">
        <v>3807</v>
      </c>
      <c r="H122" s="112" t="s">
        <v>3810</v>
      </c>
      <c r="I122" s="112" t="s">
        <v>3831</v>
      </c>
      <c r="J122" s="113" t="s">
        <v>78</v>
      </c>
      <c r="K122" s="211">
        <v>11938024</v>
      </c>
      <c r="L122" s="211">
        <v>1</v>
      </c>
      <c r="M122" s="112" t="s">
        <v>2776</v>
      </c>
      <c r="N122" s="211">
        <v>11938024</v>
      </c>
      <c r="O122" s="214">
        <v>1.96</v>
      </c>
      <c r="P122" s="215">
        <v>4.9000000000000004</v>
      </c>
      <c r="Q122" s="215">
        <v>0.3</v>
      </c>
      <c r="R122" s="214">
        <v>0.18</v>
      </c>
      <c r="S122" s="211">
        <v>0</v>
      </c>
      <c r="T122" s="214">
        <v>7.34</v>
      </c>
      <c r="U122" s="211">
        <v>18148</v>
      </c>
    </row>
    <row r="123" spans="1:21" ht="15.95" customHeight="1">
      <c r="A123" s="114" t="s">
        <v>295</v>
      </c>
      <c r="B123" s="212">
        <v>45350</v>
      </c>
      <c r="C123" s="114" t="s">
        <v>235</v>
      </c>
      <c r="D123" s="115" t="s">
        <v>236</v>
      </c>
      <c r="E123" s="114" t="s">
        <v>3805</v>
      </c>
      <c r="F123" s="114" t="s">
        <v>3806</v>
      </c>
      <c r="G123" s="114" t="s">
        <v>3807</v>
      </c>
      <c r="H123" s="114" t="s">
        <v>3810</v>
      </c>
      <c r="I123" s="114" t="s">
        <v>3832</v>
      </c>
      <c r="J123" s="115" t="s">
        <v>3833</v>
      </c>
      <c r="K123" s="213">
        <v>1963794728</v>
      </c>
      <c r="L123" s="213">
        <v>1</v>
      </c>
      <c r="M123" s="114" t="s">
        <v>2776</v>
      </c>
      <c r="N123" s="213">
        <v>1963794728</v>
      </c>
      <c r="O123" s="216">
        <v>1.96</v>
      </c>
      <c r="P123" s="217">
        <v>4.9000000000000004</v>
      </c>
      <c r="Q123" s="217">
        <v>0.3</v>
      </c>
      <c r="R123" s="216">
        <v>0.18</v>
      </c>
      <c r="S123" s="213">
        <v>0</v>
      </c>
      <c r="T123" s="216">
        <v>7.34</v>
      </c>
      <c r="U123" s="213">
        <v>2982258</v>
      </c>
    </row>
    <row r="124" spans="1:21" ht="15.95" customHeight="1">
      <c r="A124" s="112" t="s">
        <v>296</v>
      </c>
      <c r="B124" s="210">
        <v>45350</v>
      </c>
      <c r="C124" s="112" t="s">
        <v>235</v>
      </c>
      <c r="D124" s="113" t="s">
        <v>236</v>
      </c>
      <c r="E124" s="112" t="s">
        <v>3805</v>
      </c>
      <c r="F124" s="112" t="s">
        <v>3806</v>
      </c>
      <c r="G124" s="112" t="s">
        <v>3807</v>
      </c>
      <c r="H124" s="112" t="s">
        <v>3810</v>
      </c>
      <c r="I124" s="112" t="s">
        <v>3834</v>
      </c>
      <c r="J124" s="113" t="s">
        <v>1645</v>
      </c>
      <c r="K124" s="211">
        <v>485735303</v>
      </c>
      <c r="L124" s="211">
        <v>1</v>
      </c>
      <c r="M124" s="112" t="s">
        <v>2776</v>
      </c>
      <c r="N124" s="211">
        <v>485735303</v>
      </c>
      <c r="O124" s="214">
        <v>1.96</v>
      </c>
      <c r="P124" s="215">
        <v>4.9000000000000004</v>
      </c>
      <c r="Q124" s="215">
        <v>0.3</v>
      </c>
      <c r="R124" s="214">
        <v>0.18</v>
      </c>
      <c r="S124" s="211">
        <v>0</v>
      </c>
      <c r="T124" s="214">
        <v>7.34</v>
      </c>
      <c r="U124" s="211">
        <v>737651</v>
      </c>
    </row>
    <row r="125" spans="1:21" ht="15.95" customHeight="1">
      <c r="A125" s="114" t="s">
        <v>297</v>
      </c>
      <c r="B125" s="212">
        <v>45350</v>
      </c>
      <c r="C125" s="114" t="s">
        <v>235</v>
      </c>
      <c r="D125" s="115" t="s">
        <v>236</v>
      </c>
      <c r="E125" s="114" t="s">
        <v>3805</v>
      </c>
      <c r="F125" s="114" t="s">
        <v>3806</v>
      </c>
      <c r="G125" s="114" t="s">
        <v>3807</v>
      </c>
      <c r="H125" s="114" t="s">
        <v>3810</v>
      </c>
      <c r="I125" s="114" t="s">
        <v>3812</v>
      </c>
      <c r="J125" s="115" t="s">
        <v>3813</v>
      </c>
      <c r="K125" s="213">
        <v>48541121</v>
      </c>
      <c r="L125" s="213">
        <v>1</v>
      </c>
      <c r="M125" s="114" t="s">
        <v>2776</v>
      </c>
      <c r="N125" s="213">
        <v>48541121</v>
      </c>
      <c r="O125" s="216">
        <v>1.96</v>
      </c>
      <c r="P125" s="217">
        <v>4.9000000000000004</v>
      </c>
      <c r="Q125" s="217">
        <v>0.3</v>
      </c>
      <c r="R125" s="216">
        <v>0.18</v>
      </c>
      <c r="S125" s="213">
        <v>0</v>
      </c>
      <c r="T125" s="216">
        <v>7.34</v>
      </c>
      <c r="U125" s="213">
        <v>72480</v>
      </c>
    </row>
    <row r="126" spans="1:21" ht="15.95" customHeight="1">
      <c r="A126" s="112" t="s">
        <v>300</v>
      </c>
      <c r="B126" s="210">
        <v>45350</v>
      </c>
      <c r="C126" s="112" t="s">
        <v>235</v>
      </c>
      <c r="D126" s="113" t="s">
        <v>236</v>
      </c>
      <c r="E126" s="112" t="s">
        <v>3805</v>
      </c>
      <c r="F126" s="112" t="s">
        <v>3806</v>
      </c>
      <c r="G126" s="112" t="s">
        <v>3807</v>
      </c>
      <c r="H126" s="112" t="s">
        <v>3810</v>
      </c>
      <c r="I126" s="112" t="s">
        <v>3835</v>
      </c>
      <c r="J126" s="113" t="s">
        <v>48</v>
      </c>
      <c r="K126" s="211">
        <v>31855711</v>
      </c>
      <c r="L126" s="211">
        <v>1</v>
      </c>
      <c r="M126" s="112" t="s">
        <v>2776</v>
      </c>
      <c r="N126" s="211">
        <v>31855711</v>
      </c>
      <c r="O126" s="214">
        <v>1.96</v>
      </c>
      <c r="P126" s="215">
        <v>4.9000000000000004</v>
      </c>
      <c r="Q126" s="215">
        <v>0.3</v>
      </c>
      <c r="R126" s="214">
        <v>0.18</v>
      </c>
      <c r="S126" s="211">
        <v>0</v>
      </c>
      <c r="T126" s="214">
        <v>7.34</v>
      </c>
      <c r="U126" s="211">
        <v>48261</v>
      </c>
    </row>
    <row r="127" spans="1:21" ht="15.95" customHeight="1">
      <c r="A127" s="114" t="s">
        <v>301</v>
      </c>
      <c r="B127" s="212">
        <v>45350</v>
      </c>
      <c r="C127" s="114" t="s">
        <v>240</v>
      </c>
      <c r="D127" s="115" t="s">
        <v>241</v>
      </c>
      <c r="E127" s="114" t="s">
        <v>3805</v>
      </c>
      <c r="F127" s="114" t="s">
        <v>3806</v>
      </c>
      <c r="G127" s="114" t="s">
        <v>3807</v>
      </c>
      <c r="H127" s="114" t="s">
        <v>3810</v>
      </c>
      <c r="I127" s="114" t="s">
        <v>3836</v>
      </c>
      <c r="J127" s="115" t="s">
        <v>93</v>
      </c>
      <c r="K127" s="213">
        <v>262898829</v>
      </c>
      <c r="L127" s="213">
        <v>1</v>
      </c>
      <c r="M127" s="114" t="s">
        <v>2776</v>
      </c>
      <c r="N127" s="213">
        <v>262898829</v>
      </c>
      <c r="O127" s="216">
        <v>1.96</v>
      </c>
      <c r="P127" s="217">
        <v>3.9</v>
      </c>
      <c r="Q127" s="217">
        <v>0.3</v>
      </c>
      <c r="R127" s="216">
        <v>0.18</v>
      </c>
      <c r="S127" s="213">
        <v>0</v>
      </c>
      <c r="T127" s="216">
        <v>6.34</v>
      </c>
      <c r="U127" s="213">
        <v>319474</v>
      </c>
    </row>
    <row r="128" spans="1:21" ht="15.95" customHeight="1">
      <c r="A128" s="112" t="s">
        <v>302</v>
      </c>
      <c r="B128" s="210">
        <v>45350</v>
      </c>
      <c r="C128" s="112" t="s">
        <v>240</v>
      </c>
      <c r="D128" s="113" t="s">
        <v>241</v>
      </c>
      <c r="E128" s="112" t="s">
        <v>3805</v>
      </c>
      <c r="F128" s="112" t="s">
        <v>3806</v>
      </c>
      <c r="G128" s="112" t="s">
        <v>3807</v>
      </c>
      <c r="H128" s="112" t="s">
        <v>3810</v>
      </c>
      <c r="I128" s="112" t="s">
        <v>3811</v>
      </c>
      <c r="J128" s="113" t="s">
        <v>97</v>
      </c>
      <c r="K128" s="211">
        <v>9058944977</v>
      </c>
      <c r="L128" s="211">
        <v>1</v>
      </c>
      <c r="M128" s="112" t="s">
        <v>2776</v>
      </c>
      <c r="N128" s="211">
        <v>9058944977</v>
      </c>
      <c r="O128" s="214">
        <v>1.96</v>
      </c>
      <c r="P128" s="215">
        <v>3.9</v>
      </c>
      <c r="Q128" s="215">
        <v>0.3</v>
      </c>
      <c r="R128" s="214">
        <v>0.18</v>
      </c>
      <c r="S128" s="211">
        <v>0</v>
      </c>
      <c r="T128" s="214">
        <v>6.34</v>
      </c>
      <c r="U128" s="211">
        <v>10896378</v>
      </c>
    </row>
    <row r="129" spans="1:21" ht="15.95" customHeight="1">
      <c r="A129" s="114" t="s">
        <v>305</v>
      </c>
      <c r="B129" s="212">
        <v>45350</v>
      </c>
      <c r="C129" s="114" t="s">
        <v>240</v>
      </c>
      <c r="D129" s="115" t="s">
        <v>241</v>
      </c>
      <c r="E129" s="114" t="s">
        <v>3805</v>
      </c>
      <c r="F129" s="114" t="s">
        <v>3806</v>
      </c>
      <c r="G129" s="114" t="s">
        <v>3807</v>
      </c>
      <c r="H129" s="114" t="s">
        <v>3810</v>
      </c>
      <c r="I129" s="114" t="s">
        <v>3837</v>
      </c>
      <c r="J129" s="115" t="s">
        <v>3838</v>
      </c>
      <c r="K129" s="213">
        <v>223247244</v>
      </c>
      <c r="L129" s="213">
        <v>1</v>
      </c>
      <c r="M129" s="114" t="s">
        <v>2776</v>
      </c>
      <c r="N129" s="213">
        <v>223247244</v>
      </c>
      <c r="O129" s="216">
        <v>1.96</v>
      </c>
      <c r="P129" s="217">
        <v>3.9</v>
      </c>
      <c r="Q129" s="217">
        <v>0.3</v>
      </c>
      <c r="R129" s="216">
        <v>0.18</v>
      </c>
      <c r="S129" s="213">
        <v>0</v>
      </c>
      <c r="T129" s="216">
        <v>6.34</v>
      </c>
      <c r="U129" s="213">
        <v>271399</v>
      </c>
    </row>
    <row r="130" spans="1:21" ht="15.95" customHeight="1">
      <c r="A130" s="112" t="s">
        <v>306</v>
      </c>
      <c r="B130" s="210">
        <v>45350</v>
      </c>
      <c r="C130" s="112" t="s">
        <v>240</v>
      </c>
      <c r="D130" s="113" t="s">
        <v>241</v>
      </c>
      <c r="E130" s="112" t="s">
        <v>3805</v>
      </c>
      <c r="F130" s="112" t="s">
        <v>3806</v>
      </c>
      <c r="G130" s="112" t="s">
        <v>3807</v>
      </c>
      <c r="H130" s="112" t="s">
        <v>3810</v>
      </c>
      <c r="I130" s="112" t="s">
        <v>3818</v>
      </c>
      <c r="J130" s="113" t="s">
        <v>3819</v>
      </c>
      <c r="K130" s="211">
        <v>124376338</v>
      </c>
      <c r="L130" s="211">
        <v>1</v>
      </c>
      <c r="M130" s="112" t="s">
        <v>2776</v>
      </c>
      <c r="N130" s="211">
        <v>124376338</v>
      </c>
      <c r="O130" s="214">
        <v>1.96</v>
      </c>
      <c r="P130" s="215">
        <v>3.9</v>
      </c>
      <c r="Q130" s="215">
        <v>0.3</v>
      </c>
      <c r="R130" s="214">
        <v>0.18</v>
      </c>
      <c r="S130" s="211">
        <v>0</v>
      </c>
      <c r="T130" s="214">
        <v>6.34</v>
      </c>
      <c r="U130" s="211">
        <v>151089</v>
      </c>
    </row>
    <row r="131" spans="1:21" ht="15.95" customHeight="1">
      <c r="A131" s="114" t="s">
        <v>309</v>
      </c>
      <c r="B131" s="212">
        <v>45350</v>
      </c>
      <c r="C131" s="114" t="s">
        <v>240</v>
      </c>
      <c r="D131" s="115" t="s">
        <v>241</v>
      </c>
      <c r="E131" s="114" t="s">
        <v>3805</v>
      </c>
      <c r="F131" s="114" t="s">
        <v>3806</v>
      </c>
      <c r="G131" s="114" t="s">
        <v>3807</v>
      </c>
      <c r="H131" s="114" t="s">
        <v>3810</v>
      </c>
      <c r="I131" s="114" t="s">
        <v>3820</v>
      </c>
      <c r="J131" s="115" t="s">
        <v>3821</v>
      </c>
      <c r="K131" s="213">
        <v>137565747</v>
      </c>
      <c r="L131" s="213">
        <v>1</v>
      </c>
      <c r="M131" s="114" t="s">
        <v>2776</v>
      </c>
      <c r="N131" s="213">
        <v>137565747</v>
      </c>
      <c r="O131" s="216">
        <v>1.96</v>
      </c>
      <c r="P131" s="217">
        <v>3.9</v>
      </c>
      <c r="Q131" s="217">
        <v>0.3</v>
      </c>
      <c r="R131" s="216">
        <v>0.18</v>
      </c>
      <c r="S131" s="213">
        <v>0</v>
      </c>
      <c r="T131" s="216">
        <v>6.34</v>
      </c>
      <c r="U131" s="213">
        <v>166323</v>
      </c>
    </row>
    <row r="132" spans="1:21" ht="15.95" customHeight="1">
      <c r="A132" s="112" t="s">
        <v>310</v>
      </c>
      <c r="B132" s="210">
        <v>45350</v>
      </c>
      <c r="C132" s="112" t="s">
        <v>240</v>
      </c>
      <c r="D132" s="113" t="s">
        <v>241</v>
      </c>
      <c r="E132" s="112" t="s">
        <v>3805</v>
      </c>
      <c r="F132" s="112" t="s">
        <v>3806</v>
      </c>
      <c r="G132" s="112" t="s">
        <v>3807</v>
      </c>
      <c r="H132" s="112" t="s">
        <v>3810</v>
      </c>
      <c r="I132" s="112" t="s">
        <v>3839</v>
      </c>
      <c r="J132" s="113" t="s">
        <v>3840</v>
      </c>
      <c r="K132" s="211">
        <v>142807882</v>
      </c>
      <c r="L132" s="211">
        <v>1</v>
      </c>
      <c r="M132" s="112" t="s">
        <v>2776</v>
      </c>
      <c r="N132" s="211">
        <v>142807882</v>
      </c>
      <c r="O132" s="214">
        <v>1.96</v>
      </c>
      <c r="P132" s="215">
        <v>3.9</v>
      </c>
      <c r="Q132" s="215">
        <v>0.3</v>
      </c>
      <c r="R132" s="214">
        <v>0.18</v>
      </c>
      <c r="S132" s="211">
        <v>0</v>
      </c>
      <c r="T132" s="214">
        <v>6.34</v>
      </c>
      <c r="U132" s="211">
        <v>171484</v>
      </c>
    </row>
    <row r="133" spans="1:21" ht="15.95" customHeight="1">
      <c r="A133" s="114" t="s">
        <v>313</v>
      </c>
      <c r="B133" s="212">
        <v>45350</v>
      </c>
      <c r="C133" s="114" t="s">
        <v>240</v>
      </c>
      <c r="D133" s="115" t="s">
        <v>241</v>
      </c>
      <c r="E133" s="114" t="s">
        <v>3805</v>
      </c>
      <c r="F133" s="114" t="s">
        <v>3806</v>
      </c>
      <c r="G133" s="114" t="s">
        <v>3807</v>
      </c>
      <c r="H133" s="114" t="s">
        <v>3810</v>
      </c>
      <c r="I133" s="114" t="s">
        <v>3841</v>
      </c>
      <c r="J133" s="115" t="s">
        <v>3842</v>
      </c>
      <c r="K133" s="213">
        <v>96683561</v>
      </c>
      <c r="L133" s="213">
        <v>1</v>
      </c>
      <c r="M133" s="114" t="s">
        <v>2776</v>
      </c>
      <c r="N133" s="213">
        <v>96683561</v>
      </c>
      <c r="O133" s="216">
        <v>1.96</v>
      </c>
      <c r="P133" s="217">
        <v>3.9</v>
      </c>
      <c r="Q133" s="217">
        <v>0.3</v>
      </c>
      <c r="R133" s="216">
        <v>0.18</v>
      </c>
      <c r="S133" s="213">
        <v>0</v>
      </c>
      <c r="T133" s="216">
        <v>6.34</v>
      </c>
      <c r="U133" s="213">
        <v>115529</v>
      </c>
    </row>
    <row r="134" spans="1:21" ht="15.95" customHeight="1">
      <c r="A134" s="112" t="s">
        <v>314</v>
      </c>
      <c r="B134" s="210">
        <v>45350</v>
      </c>
      <c r="C134" s="112" t="s">
        <v>240</v>
      </c>
      <c r="D134" s="113" t="s">
        <v>241</v>
      </c>
      <c r="E134" s="112" t="s">
        <v>3805</v>
      </c>
      <c r="F134" s="112" t="s">
        <v>3806</v>
      </c>
      <c r="G134" s="112" t="s">
        <v>3807</v>
      </c>
      <c r="H134" s="112" t="s">
        <v>3810</v>
      </c>
      <c r="I134" s="112" t="s">
        <v>3843</v>
      </c>
      <c r="J134" s="113" t="s">
        <v>3844</v>
      </c>
      <c r="K134" s="211">
        <v>236244933</v>
      </c>
      <c r="L134" s="211">
        <v>1</v>
      </c>
      <c r="M134" s="112" t="s">
        <v>2776</v>
      </c>
      <c r="N134" s="211">
        <v>236244933</v>
      </c>
      <c r="O134" s="214">
        <v>1.96</v>
      </c>
      <c r="P134" s="215">
        <v>3.9</v>
      </c>
      <c r="Q134" s="215">
        <v>0.3</v>
      </c>
      <c r="R134" s="214">
        <v>0.18</v>
      </c>
      <c r="S134" s="211">
        <v>0</v>
      </c>
      <c r="T134" s="214">
        <v>6.34</v>
      </c>
      <c r="U134" s="211">
        <v>285828</v>
      </c>
    </row>
    <row r="135" spans="1:21" ht="15.95" customHeight="1">
      <c r="A135" s="114" t="s">
        <v>315</v>
      </c>
      <c r="B135" s="212">
        <v>45350</v>
      </c>
      <c r="C135" s="114" t="s">
        <v>240</v>
      </c>
      <c r="D135" s="115" t="s">
        <v>241</v>
      </c>
      <c r="E135" s="114" t="s">
        <v>3805</v>
      </c>
      <c r="F135" s="114" t="s">
        <v>3806</v>
      </c>
      <c r="G135" s="114" t="s">
        <v>3807</v>
      </c>
      <c r="H135" s="114" t="s">
        <v>3810</v>
      </c>
      <c r="I135" s="114" t="s">
        <v>3822</v>
      </c>
      <c r="J135" s="115" t="s">
        <v>3823</v>
      </c>
      <c r="K135" s="213">
        <v>2616115</v>
      </c>
      <c r="L135" s="213">
        <v>1</v>
      </c>
      <c r="M135" s="114" t="s">
        <v>2776</v>
      </c>
      <c r="N135" s="213">
        <v>2616115</v>
      </c>
      <c r="O135" s="216">
        <v>1.96</v>
      </c>
      <c r="P135" s="217">
        <v>3.9</v>
      </c>
      <c r="Q135" s="217">
        <v>0.3</v>
      </c>
      <c r="R135" s="216">
        <v>0.18</v>
      </c>
      <c r="S135" s="213">
        <v>0</v>
      </c>
      <c r="T135" s="216">
        <v>6.34</v>
      </c>
      <c r="U135" s="213">
        <v>3150</v>
      </c>
    </row>
    <row r="136" spans="1:21" ht="15.95" customHeight="1">
      <c r="A136" s="112" t="s">
        <v>318</v>
      </c>
      <c r="B136" s="210">
        <v>45350</v>
      </c>
      <c r="C136" s="112" t="s">
        <v>240</v>
      </c>
      <c r="D136" s="113" t="s">
        <v>241</v>
      </c>
      <c r="E136" s="112" t="s">
        <v>3805</v>
      </c>
      <c r="F136" s="112" t="s">
        <v>3806</v>
      </c>
      <c r="G136" s="112" t="s">
        <v>3807</v>
      </c>
      <c r="H136" s="112" t="s">
        <v>3810</v>
      </c>
      <c r="I136" s="112" t="s">
        <v>3826</v>
      </c>
      <c r="J136" s="113" t="s">
        <v>88</v>
      </c>
      <c r="K136" s="211">
        <v>706682205</v>
      </c>
      <c r="L136" s="211">
        <v>1</v>
      </c>
      <c r="M136" s="112" t="s">
        <v>2776</v>
      </c>
      <c r="N136" s="211">
        <v>706682205</v>
      </c>
      <c r="O136" s="214">
        <v>1.96</v>
      </c>
      <c r="P136" s="215">
        <v>3.9</v>
      </c>
      <c r="Q136" s="215">
        <v>0.3</v>
      </c>
      <c r="R136" s="214">
        <v>0.18</v>
      </c>
      <c r="S136" s="211">
        <v>0</v>
      </c>
      <c r="T136" s="214">
        <v>6.34</v>
      </c>
      <c r="U136" s="211">
        <v>860435</v>
      </c>
    </row>
    <row r="137" spans="1:21" ht="15.95" customHeight="1">
      <c r="A137" s="114" t="s">
        <v>319</v>
      </c>
      <c r="B137" s="212">
        <v>45350</v>
      </c>
      <c r="C137" s="114" t="s">
        <v>240</v>
      </c>
      <c r="D137" s="115" t="s">
        <v>241</v>
      </c>
      <c r="E137" s="114" t="s">
        <v>3805</v>
      </c>
      <c r="F137" s="114" t="s">
        <v>3806</v>
      </c>
      <c r="G137" s="114" t="s">
        <v>3807</v>
      </c>
      <c r="H137" s="114" t="s">
        <v>3810</v>
      </c>
      <c r="I137" s="114" t="s">
        <v>3827</v>
      </c>
      <c r="J137" s="115" t="s">
        <v>3828</v>
      </c>
      <c r="K137" s="213">
        <v>121567009</v>
      </c>
      <c r="L137" s="213">
        <v>1</v>
      </c>
      <c r="M137" s="114" t="s">
        <v>2776</v>
      </c>
      <c r="N137" s="213">
        <v>121567009</v>
      </c>
      <c r="O137" s="216">
        <v>1.96</v>
      </c>
      <c r="P137" s="217">
        <v>3.9</v>
      </c>
      <c r="Q137" s="217">
        <v>0.3</v>
      </c>
      <c r="R137" s="216">
        <v>0.18</v>
      </c>
      <c r="S137" s="213">
        <v>0</v>
      </c>
      <c r="T137" s="216">
        <v>6.34</v>
      </c>
      <c r="U137" s="213">
        <v>147919</v>
      </c>
    </row>
    <row r="138" spans="1:21" ht="15.95" customHeight="1">
      <c r="A138" s="112" t="s">
        <v>320</v>
      </c>
      <c r="B138" s="210">
        <v>45350</v>
      </c>
      <c r="C138" s="112" t="s">
        <v>240</v>
      </c>
      <c r="D138" s="113" t="s">
        <v>241</v>
      </c>
      <c r="E138" s="112" t="s">
        <v>3805</v>
      </c>
      <c r="F138" s="112" t="s">
        <v>3806</v>
      </c>
      <c r="G138" s="112" t="s">
        <v>3807</v>
      </c>
      <c r="H138" s="112" t="s">
        <v>3810</v>
      </c>
      <c r="I138" s="112" t="s">
        <v>3829</v>
      </c>
      <c r="J138" s="113" t="s">
        <v>3830</v>
      </c>
      <c r="K138" s="211">
        <v>4006202</v>
      </c>
      <c r="L138" s="211">
        <v>1</v>
      </c>
      <c r="M138" s="112" t="s">
        <v>2776</v>
      </c>
      <c r="N138" s="211">
        <v>4006202</v>
      </c>
      <c r="O138" s="214">
        <v>1.96</v>
      </c>
      <c r="P138" s="215">
        <v>3.9</v>
      </c>
      <c r="Q138" s="215">
        <v>0.3</v>
      </c>
      <c r="R138" s="214">
        <v>0.18</v>
      </c>
      <c r="S138" s="211">
        <v>0</v>
      </c>
      <c r="T138" s="214">
        <v>6.34</v>
      </c>
      <c r="U138" s="211">
        <v>4670</v>
      </c>
    </row>
    <row r="139" spans="1:21" ht="15.95" customHeight="1">
      <c r="A139" s="114" t="s">
        <v>323</v>
      </c>
      <c r="B139" s="212">
        <v>45350</v>
      </c>
      <c r="C139" s="114" t="s">
        <v>240</v>
      </c>
      <c r="D139" s="115" t="s">
        <v>241</v>
      </c>
      <c r="E139" s="114" t="s">
        <v>3805</v>
      </c>
      <c r="F139" s="114" t="s">
        <v>3806</v>
      </c>
      <c r="G139" s="114" t="s">
        <v>3807</v>
      </c>
      <c r="H139" s="114" t="s">
        <v>3810</v>
      </c>
      <c r="I139" s="114" t="s">
        <v>3831</v>
      </c>
      <c r="J139" s="115" t="s">
        <v>78</v>
      </c>
      <c r="K139" s="213">
        <v>5433393427</v>
      </c>
      <c r="L139" s="213">
        <v>1</v>
      </c>
      <c r="M139" s="114" t="s">
        <v>2776</v>
      </c>
      <c r="N139" s="213">
        <v>5433393427</v>
      </c>
      <c r="O139" s="216">
        <v>1.96</v>
      </c>
      <c r="P139" s="217">
        <v>3.9</v>
      </c>
      <c r="Q139" s="217">
        <v>0.3</v>
      </c>
      <c r="R139" s="216">
        <v>0.18</v>
      </c>
      <c r="S139" s="213">
        <v>0</v>
      </c>
      <c r="T139" s="216">
        <v>6.34</v>
      </c>
      <c r="U139" s="213">
        <v>6550054</v>
      </c>
    </row>
    <row r="140" spans="1:21" ht="15.95" customHeight="1">
      <c r="A140" s="112" t="s">
        <v>324</v>
      </c>
      <c r="B140" s="210">
        <v>45350</v>
      </c>
      <c r="C140" s="112" t="s">
        <v>240</v>
      </c>
      <c r="D140" s="113" t="s">
        <v>241</v>
      </c>
      <c r="E140" s="112" t="s">
        <v>3805</v>
      </c>
      <c r="F140" s="112" t="s">
        <v>3806</v>
      </c>
      <c r="G140" s="112" t="s">
        <v>3807</v>
      </c>
      <c r="H140" s="112" t="s">
        <v>3810</v>
      </c>
      <c r="I140" s="112" t="s">
        <v>3832</v>
      </c>
      <c r="J140" s="113" t="s">
        <v>3833</v>
      </c>
      <c r="K140" s="211">
        <v>13725437248</v>
      </c>
      <c r="L140" s="211">
        <v>1</v>
      </c>
      <c r="M140" s="112" t="s">
        <v>2776</v>
      </c>
      <c r="N140" s="211">
        <v>13725437248</v>
      </c>
      <c r="O140" s="214">
        <v>1.96</v>
      </c>
      <c r="P140" s="215">
        <v>3.9</v>
      </c>
      <c r="Q140" s="215">
        <v>0.3</v>
      </c>
      <c r="R140" s="214">
        <v>0.18</v>
      </c>
      <c r="S140" s="211">
        <v>0</v>
      </c>
      <c r="T140" s="214">
        <v>6.34</v>
      </c>
      <c r="U140" s="211">
        <v>16492674</v>
      </c>
    </row>
    <row r="141" spans="1:21" ht="15.95" customHeight="1">
      <c r="A141" s="114" t="s">
        <v>325</v>
      </c>
      <c r="B141" s="212">
        <v>45350</v>
      </c>
      <c r="C141" s="114" t="s">
        <v>240</v>
      </c>
      <c r="D141" s="115" t="s">
        <v>241</v>
      </c>
      <c r="E141" s="114" t="s">
        <v>3805</v>
      </c>
      <c r="F141" s="114" t="s">
        <v>3806</v>
      </c>
      <c r="G141" s="114" t="s">
        <v>3807</v>
      </c>
      <c r="H141" s="114" t="s">
        <v>3810</v>
      </c>
      <c r="I141" s="114" t="s">
        <v>3845</v>
      </c>
      <c r="J141" s="115" t="s">
        <v>3846</v>
      </c>
      <c r="K141" s="213">
        <v>242749851</v>
      </c>
      <c r="L141" s="213">
        <v>1</v>
      </c>
      <c r="M141" s="114" t="s">
        <v>2776</v>
      </c>
      <c r="N141" s="213">
        <v>242749851</v>
      </c>
      <c r="O141" s="216">
        <v>1.96</v>
      </c>
      <c r="P141" s="217">
        <v>3.9</v>
      </c>
      <c r="Q141" s="217">
        <v>0.3</v>
      </c>
      <c r="R141" s="216">
        <v>0.18</v>
      </c>
      <c r="S141" s="213">
        <v>0</v>
      </c>
      <c r="T141" s="216">
        <v>6.34</v>
      </c>
      <c r="U141" s="213">
        <v>291840</v>
      </c>
    </row>
    <row r="142" spans="1:21" ht="15.95" customHeight="1">
      <c r="A142" s="112" t="s">
        <v>326</v>
      </c>
      <c r="B142" s="210">
        <v>45350</v>
      </c>
      <c r="C142" s="112" t="s">
        <v>240</v>
      </c>
      <c r="D142" s="113" t="s">
        <v>241</v>
      </c>
      <c r="E142" s="112" t="s">
        <v>3805</v>
      </c>
      <c r="F142" s="112" t="s">
        <v>3806</v>
      </c>
      <c r="G142" s="112" t="s">
        <v>3807</v>
      </c>
      <c r="H142" s="112" t="s">
        <v>3810</v>
      </c>
      <c r="I142" s="112" t="s">
        <v>3816</v>
      </c>
      <c r="J142" s="113" t="s">
        <v>3817</v>
      </c>
      <c r="K142" s="211">
        <v>591363014</v>
      </c>
      <c r="L142" s="211">
        <v>1</v>
      </c>
      <c r="M142" s="112" t="s">
        <v>2776</v>
      </c>
      <c r="N142" s="211">
        <v>591363014</v>
      </c>
      <c r="O142" s="214">
        <v>1.96</v>
      </c>
      <c r="P142" s="215">
        <v>3.9</v>
      </c>
      <c r="Q142" s="215">
        <v>0.3</v>
      </c>
      <c r="R142" s="214">
        <v>0.18</v>
      </c>
      <c r="S142" s="211">
        <v>0</v>
      </c>
      <c r="T142" s="214">
        <v>6.34</v>
      </c>
      <c r="U142" s="211">
        <v>712074</v>
      </c>
    </row>
    <row r="143" spans="1:21" ht="15.95" customHeight="1">
      <c r="A143" s="114" t="s">
        <v>327</v>
      </c>
      <c r="B143" s="212">
        <v>45350</v>
      </c>
      <c r="C143" s="114" t="s">
        <v>240</v>
      </c>
      <c r="D143" s="115" t="s">
        <v>241</v>
      </c>
      <c r="E143" s="114" t="s">
        <v>3805</v>
      </c>
      <c r="F143" s="114" t="s">
        <v>3806</v>
      </c>
      <c r="G143" s="114" t="s">
        <v>3807</v>
      </c>
      <c r="H143" s="114" t="s">
        <v>3810</v>
      </c>
      <c r="I143" s="114" t="s">
        <v>3834</v>
      </c>
      <c r="J143" s="115" t="s">
        <v>1645</v>
      </c>
      <c r="K143" s="213">
        <v>4823842747</v>
      </c>
      <c r="L143" s="213">
        <v>1</v>
      </c>
      <c r="M143" s="114" t="s">
        <v>2776</v>
      </c>
      <c r="N143" s="213">
        <v>4823842747</v>
      </c>
      <c r="O143" s="216">
        <v>1.96</v>
      </c>
      <c r="P143" s="217">
        <v>3.9</v>
      </c>
      <c r="Q143" s="217">
        <v>0.3</v>
      </c>
      <c r="R143" s="216">
        <v>0.18</v>
      </c>
      <c r="S143" s="213">
        <v>0</v>
      </c>
      <c r="T143" s="216">
        <v>6.34</v>
      </c>
      <c r="U143" s="213">
        <v>5816348</v>
      </c>
    </row>
    <row r="144" spans="1:21" ht="15.95" customHeight="1">
      <c r="A144" s="112" t="s">
        <v>328</v>
      </c>
      <c r="B144" s="210">
        <v>45350</v>
      </c>
      <c r="C144" s="112" t="s">
        <v>240</v>
      </c>
      <c r="D144" s="113" t="s">
        <v>241</v>
      </c>
      <c r="E144" s="112" t="s">
        <v>3805</v>
      </c>
      <c r="F144" s="112" t="s">
        <v>3806</v>
      </c>
      <c r="G144" s="112" t="s">
        <v>3807</v>
      </c>
      <c r="H144" s="112" t="s">
        <v>3810</v>
      </c>
      <c r="I144" s="112" t="s">
        <v>3812</v>
      </c>
      <c r="J144" s="113" t="s">
        <v>3813</v>
      </c>
      <c r="K144" s="211">
        <v>434536964</v>
      </c>
      <c r="L144" s="211">
        <v>1</v>
      </c>
      <c r="M144" s="112" t="s">
        <v>2776</v>
      </c>
      <c r="N144" s="211">
        <v>434536964</v>
      </c>
      <c r="O144" s="214">
        <v>1.96</v>
      </c>
      <c r="P144" s="215">
        <v>3.9</v>
      </c>
      <c r="Q144" s="215">
        <v>0.3</v>
      </c>
      <c r="R144" s="214">
        <v>0.18</v>
      </c>
      <c r="S144" s="211">
        <v>0</v>
      </c>
      <c r="T144" s="214">
        <v>6.34</v>
      </c>
      <c r="U144" s="211">
        <v>526015</v>
      </c>
    </row>
    <row r="145" spans="1:21" ht="15.95" customHeight="1">
      <c r="A145" s="114" t="s">
        <v>329</v>
      </c>
      <c r="B145" s="212">
        <v>45350</v>
      </c>
      <c r="C145" s="114" t="s">
        <v>240</v>
      </c>
      <c r="D145" s="115" t="s">
        <v>241</v>
      </c>
      <c r="E145" s="114" t="s">
        <v>3805</v>
      </c>
      <c r="F145" s="114" t="s">
        <v>3806</v>
      </c>
      <c r="G145" s="114" t="s">
        <v>3807</v>
      </c>
      <c r="H145" s="114" t="s">
        <v>3810</v>
      </c>
      <c r="I145" s="114" t="s">
        <v>3858</v>
      </c>
      <c r="J145" s="115" t="s">
        <v>3859</v>
      </c>
      <c r="K145" s="213">
        <v>8764020</v>
      </c>
      <c r="L145" s="213">
        <v>1</v>
      </c>
      <c r="M145" s="114" t="s">
        <v>2776</v>
      </c>
      <c r="N145" s="213">
        <v>8764020</v>
      </c>
      <c r="O145" s="216">
        <v>1.96</v>
      </c>
      <c r="P145" s="217">
        <v>3.9</v>
      </c>
      <c r="Q145" s="217">
        <v>0.3</v>
      </c>
      <c r="R145" s="216">
        <v>0.18</v>
      </c>
      <c r="S145" s="213">
        <v>0</v>
      </c>
      <c r="T145" s="216">
        <v>6.34</v>
      </c>
      <c r="U145" s="213">
        <v>7441</v>
      </c>
    </row>
    <row r="146" spans="1:21" ht="15.95" customHeight="1">
      <c r="A146" s="112" t="s">
        <v>330</v>
      </c>
      <c r="B146" s="210">
        <v>45350</v>
      </c>
      <c r="C146" s="112" t="s">
        <v>240</v>
      </c>
      <c r="D146" s="113" t="s">
        <v>241</v>
      </c>
      <c r="E146" s="112" t="s">
        <v>3805</v>
      </c>
      <c r="F146" s="112" t="s">
        <v>3806</v>
      </c>
      <c r="G146" s="112" t="s">
        <v>3807</v>
      </c>
      <c r="H146" s="112" t="s">
        <v>3810</v>
      </c>
      <c r="I146" s="112" t="s">
        <v>3847</v>
      </c>
      <c r="J146" s="113" t="s">
        <v>3848</v>
      </c>
      <c r="K146" s="211">
        <v>440041</v>
      </c>
      <c r="L146" s="211">
        <v>1</v>
      </c>
      <c r="M146" s="112" t="s">
        <v>2776</v>
      </c>
      <c r="N146" s="211">
        <v>440041</v>
      </c>
      <c r="O146" s="214">
        <v>1.96</v>
      </c>
      <c r="P146" s="215">
        <v>3.9</v>
      </c>
      <c r="Q146" s="215">
        <v>0.3</v>
      </c>
      <c r="R146" s="214">
        <v>0.18</v>
      </c>
      <c r="S146" s="211">
        <v>0</v>
      </c>
      <c r="T146" s="214">
        <v>6.34</v>
      </c>
      <c r="U146" s="211">
        <v>421</v>
      </c>
    </row>
    <row r="147" spans="1:21" ht="15.95" customHeight="1">
      <c r="A147" s="114" t="s">
        <v>331</v>
      </c>
      <c r="B147" s="212">
        <v>45350</v>
      </c>
      <c r="C147" s="114" t="s">
        <v>240</v>
      </c>
      <c r="D147" s="115" t="s">
        <v>241</v>
      </c>
      <c r="E147" s="114" t="s">
        <v>3805</v>
      </c>
      <c r="F147" s="114" t="s">
        <v>3806</v>
      </c>
      <c r="G147" s="114" t="s">
        <v>3807</v>
      </c>
      <c r="H147" s="114" t="s">
        <v>3810</v>
      </c>
      <c r="I147" s="114" t="s">
        <v>3835</v>
      </c>
      <c r="J147" s="115" t="s">
        <v>48</v>
      </c>
      <c r="K147" s="213">
        <v>10343439586</v>
      </c>
      <c r="L147" s="213">
        <v>1</v>
      </c>
      <c r="M147" s="114" t="s">
        <v>2776</v>
      </c>
      <c r="N147" s="213">
        <v>10343439586</v>
      </c>
      <c r="O147" s="216">
        <v>1.96</v>
      </c>
      <c r="P147" s="217">
        <v>3.9</v>
      </c>
      <c r="Q147" s="217">
        <v>0.3</v>
      </c>
      <c r="R147" s="216">
        <v>0.18</v>
      </c>
      <c r="S147" s="213">
        <v>0</v>
      </c>
      <c r="T147" s="216">
        <v>6.34</v>
      </c>
      <c r="U147" s="213">
        <v>12415439</v>
      </c>
    </row>
    <row r="148" spans="1:21" ht="15.95" customHeight="1">
      <c r="A148" s="112" t="s">
        <v>335</v>
      </c>
      <c r="B148" s="210">
        <v>45350</v>
      </c>
      <c r="C148" s="112" t="s">
        <v>240</v>
      </c>
      <c r="D148" s="113" t="s">
        <v>241</v>
      </c>
      <c r="E148" s="112" t="s">
        <v>3805</v>
      </c>
      <c r="F148" s="112" t="s">
        <v>3806</v>
      </c>
      <c r="G148" s="112" t="s">
        <v>3807</v>
      </c>
      <c r="H148" s="112" t="s">
        <v>3810</v>
      </c>
      <c r="I148" s="112" t="s">
        <v>3851</v>
      </c>
      <c r="J148" s="113" t="s">
        <v>3852</v>
      </c>
      <c r="K148" s="211">
        <v>36885041</v>
      </c>
      <c r="L148" s="211">
        <v>1</v>
      </c>
      <c r="M148" s="112" t="s">
        <v>2776</v>
      </c>
      <c r="N148" s="211">
        <v>36885041</v>
      </c>
      <c r="O148" s="214">
        <v>1.96</v>
      </c>
      <c r="P148" s="215">
        <v>3.9</v>
      </c>
      <c r="Q148" s="215">
        <v>0.3</v>
      </c>
      <c r="R148" s="214">
        <v>0.18</v>
      </c>
      <c r="S148" s="211">
        <v>0</v>
      </c>
      <c r="T148" s="214">
        <v>6.34</v>
      </c>
      <c r="U148" s="211">
        <v>44880</v>
      </c>
    </row>
    <row r="149" spans="1:21" ht="15.95" customHeight="1">
      <c r="A149" s="114" t="s">
        <v>336</v>
      </c>
      <c r="B149" s="212">
        <v>45350</v>
      </c>
      <c r="C149" s="114" t="s">
        <v>240</v>
      </c>
      <c r="D149" s="115" t="s">
        <v>241</v>
      </c>
      <c r="E149" s="114" t="s">
        <v>3805</v>
      </c>
      <c r="F149" s="114" t="s">
        <v>3806</v>
      </c>
      <c r="G149" s="114" t="s">
        <v>3807</v>
      </c>
      <c r="H149" s="114" t="s">
        <v>3810</v>
      </c>
      <c r="I149" s="114" t="s">
        <v>3860</v>
      </c>
      <c r="J149" s="115" t="s">
        <v>3861</v>
      </c>
      <c r="K149" s="213">
        <v>543039</v>
      </c>
      <c r="L149" s="213">
        <v>1</v>
      </c>
      <c r="M149" s="114" t="s">
        <v>2776</v>
      </c>
      <c r="N149" s="213">
        <v>543039</v>
      </c>
      <c r="O149" s="216">
        <v>1.96</v>
      </c>
      <c r="P149" s="217">
        <v>3.9</v>
      </c>
      <c r="Q149" s="217">
        <v>0.3</v>
      </c>
      <c r="R149" s="216">
        <v>0.18</v>
      </c>
      <c r="S149" s="213">
        <v>0</v>
      </c>
      <c r="T149" s="216">
        <v>6.34</v>
      </c>
      <c r="U149" s="213">
        <v>616</v>
      </c>
    </row>
    <row r="150" spans="1:21" ht="15.95" customHeight="1">
      <c r="A150" s="112" t="s">
        <v>339</v>
      </c>
      <c r="B150" s="210">
        <v>45350</v>
      </c>
      <c r="C150" s="112" t="s">
        <v>245</v>
      </c>
      <c r="D150" s="113" t="s">
        <v>246</v>
      </c>
      <c r="E150" s="112" t="s">
        <v>3805</v>
      </c>
      <c r="F150" s="112" t="s">
        <v>3806</v>
      </c>
      <c r="G150" s="112" t="s">
        <v>3807</v>
      </c>
      <c r="H150" s="112" t="s">
        <v>3810</v>
      </c>
      <c r="I150" s="112" t="s">
        <v>3812</v>
      </c>
      <c r="J150" s="113" t="s">
        <v>3813</v>
      </c>
      <c r="K150" s="211">
        <v>1989995</v>
      </c>
      <c r="L150" s="211">
        <v>1</v>
      </c>
      <c r="M150" s="112" t="s">
        <v>2776</v>
      </c>
      <c r="N150" s="211">
        <v>1989995</v>
      </c>
      <c r="O150" s="214">
        <v>1.96</v>
      </c>
      <c r="P150" s="211">
        <v>0</v>
      </c>
      <c r="Q150" s="215">
        <v>0.3</v>
      </c>
      <c r="R150" s="214">
        <v>0.18</v>
      </c>
      <c r="S150" s="211">
        <v>0</v>
      </c>
      <c r="T150" s="214">
        <v>2.44</v>
      </c>
      <c r="U150" s="211">
        <v>0</v>
      </c>
    </row>
    <row r="151" spans="1:21" ht="15.95" customHeight="1">
      <c r="A151" s="114" t="s">
        <v>340</v>
      </c>
      <c r="B151" s="212">
        <v>45350</v>
      </c>
      <c r="C151" s="114" t="s">
        <v>249</v>
      </c>
      <c r="D151" s="115" t="s">
        <v>250</v>
      </c>
      <c r="E151" s="114" t="s">
        <v>3805</v>
      </c>
      <c r="F151" s="114" t="s">
        <v>3806</v>
      </c>
      <c r="G151" s="114" t="s">
        <v>3807</v>
      </c>
      <c r="H151" s="114" t="s">
        <v>3810</v>
      </c>
      <c r="I151" s="114" t="s">
        <v>3855</v>
      </c>
      <c r="J151" s="115" t="s">
        <v>3856</v>
      </c>
      <c r="K151" s="213">
        <v>24939708</v>
      </c>
      <c r="L151" s="213">
        <v>1</v>
      </c>
      <c r="M151" s="114" t="s">
        <v>2776</v>
      </c>
      <c r="N151" s="213">
        <v>24939708</v>
      </c>
      <c r="O151" s="216">
        <v>1.96</v>
      </c>
      <c r="P151" s="217">
        <v>0.9</v>
      </c>
      <c r="Q151" s="217">
        <v>0.3</v>
      </c>
      <c r="R151" s="216">
        <v>0.18</v>
      </c>
      <c r="S151" s="213">
        <v>0</v>
      </c>
      <c r="T151" s="216">
        <v>3.34</v>
      </c>
      <c r="U151" s="213">
        <v>6444</v>
      </c>
    </row>
    <row r="152" spans="1:21" ht="15.95" customHeight="1">
      <c r="A152" s="112" t="s">
        <v>341</v>
      </c>
      <c r="B152" s="210">
        <v>45350</v>
      </c>
      <c r="C152" s="112" t="s">
        <v>253</v>
      </c>
      <c r="D152" s="113" t="s">
        <v>254</v>
      </c>
      <c r="E152" s="112" t="s">
        <v>3805</v>
      </c>
      <c r="F152" s="112" t="s">
        <v>3806</v>
      </c>
      <c r="G152" s="112" t="s">
        <v>3807</v>
      </c>
      <c r="H152" s="112" t="s">
        <v>3810</v>
      </c>
      <c r="I152" s="112" t="s">
        <v>3855</v>
      </c>
      <c r="J152" s="113" t="s">
        <v>3856</v>
      </c>
      <c r="K152" s="211">
        <v>38050390</v>
      </c>
      <c r="L152" s="211">
        <v>1</v>
      </c>
      <c r="M152" s="112" t="s">
        <v>2776</v>
      </c>
      <c r="N152" s="211">
        <v>38050390</v>
      </c>
      <c r="O152" s="214">
        <v>1.96</v>
      </c>
      <c r="P152" s="215">
        <v>0.8</v>
      </c>
      <c r="Q152" s="215">
        <v>0.3</v>
      </c>
      <c r="R152" s="214">
        <v>0.18</v>
      </c>
      <c r="S152" s="211">
        <v>0</v>
      </c>
      <c r="T152" s="214">
        <v>3.24</v>
      </c>
      <c r="U152" s="211">
        <v>8481</v>
      </c>
    </row>
    <row r="153" spans="1:21" ht="15.95" customHeight="1">
      <c r="A153" s="114" t="s">
        <v>344</v>
      </c>
      <c r="B153" s="212">
        <v>45350</v>
      </c>
      <c r="C153" s="114" t="s">
        <v>257</v>
      </c>
      <c r="D153" s="115" t="s">
        <v>258</v>
      </c>
      <c r="E153" s="114" t="s">
        <v>3805</v>
      </c>
      <c r="F153" s="114" t="s">
        <v>3806</v>
      </c>
      <c r="G153" s="114" t="s">
        <v>3807</v>
      </c>
      <c r="H153" s="114" t="s">
        <v>3810</v>
      </c>
      <c r="I153" s="114" t="s">
        <v>3855</v>
      </c>
      <c r="J153" s="115" t="s">
        <v>3856</v>
      </c>
      <c r="K153" s="213">
        <v>41446491</v>
      </c>
      <c r="L153" s="213">
        <v>1</v>
      </c>
      <c r="M153" s="114" t="s">
        <v>2776</v>
      </c>
      <c r="N153" s="213">
        <v>41446491</v>
      </c>
      <c r="O153" s="216">
        <v>1.96</v>
      </c>
      <c r="P153" s="217">
        <v>0.7</v>
      </c>
      <c r="Q153" s="217">
        <v>0.3</v>
      </c>
      <c r="R153" s="216">
        <v>0.18</v>
      </c>
      <c r="S153" s="213">
        <v>0</v>
      </c>
      <c r="T153" s="216">
        <v>3.14</v>
      </c>
      <c r="U153" s="213">
        <v>7683</v>
      </c>
    </row>
    <row r="154" spans="1:21" ht="15.95" customHeight="1">
      <c r="A154" s="112" t="s">
        <v>345</v>
      </c>
      <c r="B154" s="210">
        <v>45350</v>
      </c>
      <c r="C154" s="112" t="s">
        <v>261</v>
      </c>
      <c r="D154" s="113" t="s">
        <v>262</v>
      </c>
      <c r="E154" s="112" t="s">
        <v>3805</v>
      </c>
      <c r="F154" s="112" t="s">
        <v>3806</v>
      </c>
      <c r="G154" s="112" t="s">
        <v>3807</v>
      </c>
      <c r="H154" s="112" t="s">
        <v>2938</v>
      </c>
      <c r="I154" s="112" t="s">
        <v>3808</v>
      </c>
      <c r="J154" s="113" t="s">
        <v>3809</v>
      </c>
      <c r="K154" s="211">
        <v>192720739510</v>
      </c>
      <c r="L154" s="211">
        <v>1</v>
      </c>
      <c r="M154" s="112" t="s">
        <v>2776</v>
      </c>
      <c r="N154" s="211">
        <v>192720739510</v>
      </c>
      <c r="O154" s="211">
        <v>0</v>
      </c>
      <c r="P154" s="211">
        <v>0</v>
      </c>
      <c r="Q154" s="211">
        <v>0</v>
      </c>
      <c r="R154" s="211">
        <v>0</v>
      </c>
      <c r="S154" s="211">
        <v>0</v>
      </c>
      <c r="T154" s="211">
        <v>0</v>
      </c>
      <c r="U154" s="211">
        <v>0</v>
      </c>
    </row>
    <row r="155" spans="1:21" ht="15.95" customHeight="1">
      <c r="A155" s="114" t="s">
        <v>348</v>
      </c>
      <c r="B155" s="212">
        <v>45350</v>
      </c>
      <c r="C155" s="114" t="s">
        <v>272</v>
      </c>
      <c r="D155" s="115" t="s">
        <v>273</v>
      </c>
      <c r="E155" s="114" t="s">
        <v>3805</v>
      </c>
      <c r="F155" s="114" t="s">
        <v>3806</v>
      </c>
      <c r="G155" s="114" t="s">
        <v>3807</v>
      </c>
      <c r="H155" s="114" t="s">
        <v>3810</v>
      </c>
      <c r="I155" s="114" t="s">
        <v>3811</v>
      </c>
      <c r="J155" s="115" t="s">
        <v>97</v>
      </c>
      <c r="K155" s="213">
        <v>831729695</v>
      </c>
      <c r="L155" s="213">
        <v>1</v>
      </c>
      <c r="M155" s="114" t="s">
        <v>2776</v>
      </c>
      <c r="N155" s="213">
        <v>831729695</v>
      </c>
      <c r="O155" s="216">
        <v>1.96</v>
      </c>
      <c r="P155" s="213">
        <v>2</v>
      </c>
      <c r="Q155" s="217">
        <v>0.3</v>
      </c>
      <c r="R155" s="216">
        <v>0.18</v>
      </c>
      <c r="S155" s="213">
        <v>0</v>
      </c>
      <c r="T155" s="216">
        <v>4.4400000000000004</v>
      </c>
      <c r="U155" s="213">
        <v>539929</v>
      </c>
    </row>
    <row r="156" spans="1:21" ht="15.95" customHeight="1">
      <c r="A156" s="112" t="s">
        <v>349</v>
      </c>
      <c r="B156" s="210">
        <v>45350</v>
      </c>
      <c r="C156" s="112" t="s">
        <v>272</v>
      </c>
      <c r="D156" s="113" t="s">
        <v>273</v>
      </c>
      <c r="E156" s="112" t="s">
        <v>3805</v>
      </c>
      <c r="F156" s="112" t="s">
        <v>3806</v>
      </c>
      <c r="G156" s="112" t="s">
        <v>3807</v>
      </c>
      <c r="H156" s="112" t="s">
        <v>3810</v>
      </c>
      <c r="I156" s="112" t="s">
        <v>3832</v>
      </c>
      <c r="J156" s="113" t="s">
        <v>3833</v>
      </c>
      <c r="K156" s="211">
        <v>321117703</v>
      </c>
      <c r="L156" s="211">
        <v>1</v>
      </c>
      <c r="M156" s="112" t="s">
        <v>2776</v>
      </c>
      <c r="N156" s="211">
        <v>321117703</v>
      </c>
      <c r="O156" s="214">
        <v>1.96</v>
      </c>
      <c r="P156" s="211">
        <v>2</v>
      </c>
      <c r="Q156" s="215">
        <v>0.3</v>
      </c>
      <c r="R156" s="214">
        <v>0.18</v>
      </c>
      <c r="S156" s="211">
        <v>0</v>
      </c>
      <c r="T156" s="214">
        <v>4.4400000000000004</v>
      </c>
      <c r="U156" s="211">
        <v>209523</v>
      </c>
    </row>
    <row r="157" spans="1:21" ht="15.95" customHeight="1">
      <c r="A157" s="114" t="s">
        <v>350</v>
      </c>
      <c r="B157" s="212">
        <v>45350</v>
      </c>
      <c r="C157" s="114" t="s">
        <v>272</v>
      </c>
      <c r="D157" s="115" t="s">
        <v>273</v>
      </c>
      <c r="E157" s="114" t="s">
        <v>3805</v>
      </c>
      <c r="F157" s="114" t="s">
        <v>3806</v>
      </c>
      <c r="G157" s="114" t="s">
        <v>3807</v>
      </c>
      <c r="H157" s="114" t="s">
        <v>3810</v>
      </c>
      <c r="I157" s="114" t="s">
        <v>3816</v>
      </c>
      <c r="J157" s="115" t="s">
        <v>3817</v>
      </c>
      <c r="K157" s="213">
        <v>1815720</v>
      </c>
      <c r="L157" s="213">
        <v>1</v>
      </c>
      <c r="M157" s="114" t="s">
        <v>2776</v>
      </c>
      <c r="N157" s="213">
        <v>1815720</v>
      </c>
      <c r="O157" s="216">
        <v>1.96</v>
      </c>
      <c r="P157" s="213">
        <v>2</v>
      </c>
      <c r="Q157" s="217">
        <v>0.3</v>
      </c>
      <c r="R157" s="216">
        <v>0.18</v>
      </c>
      <c r="S157" s="213">
        <v>0</v>
      </c>
      <c r="T157" s="216">
        <v>4.4400000000000004</v>
      </c>
      <c r="U157" s="213">
        <v>1096</v>
      </c>
    </row>
    <row r="158" spans="1:21" ht="15.95" customHeight="1">
      <c r="A158" s="112" t="s">
        <v>353</v>
      </c>
      <c r="B158" s="210">
        <v>45350</v>
      </c>
      <c r="C158" s="112" t="s">
        <v>272</v>
      </c>
      <c r="D158" s="113" t="s">
        <v>273</v>
      </c>
      <c r="E158" s="112" t="s">
        <v>3805</v>
      </c>
      <c r="F158" s="112" t="s">
        <v>3806</v>
      </c>
      <c r="G158" s="112" t="s">
        <v>3807</v>
      </c>
      <c r="H158" s="112" t="s">
        <v>3810</v>
      </c>
      <c r="I158" s="112" t="s">
        <v>3812</v>
      </c>
      <c r="J158" s="113" t="s">
        <v>3813</v>
      </c>
      <c r="K158" s="211">
        <v>7384725</v>
      </c>
      <c r="L158" s="211">
        <v>1</v>
      </c>
      <c r="M158" s="112" t="s">
        <v>2776</v>
      </c>
      <c r="N158" s="211">
        <v>7384725</v>
      </c>
      <c r="O158" s="214">
        <v>1.96</v>
      </c>
      <c r="P158" s="211">
        <v>2</v>
      </c>
      <c r="Q158" s="215">
        <v>0.3</v>
      </c>
      <c r="R158" s="214">
        <v>0.18</v>
      </c>
      <c r="S158" s="211">
        <v>0</v>
      </c>
      <c r="T158" s="214">
        <v>4.4400000000000004</v>
      </c>
      <c r="U158" s="211">
        <v>4779</v>
      </c>
    </row>
    <row r="159" spans="1:21" ht="15.95" customHeight="1">
      <c r="A159" s="114" t="s">
        <v>354</v>
      </c>
      <c r="B159" s="212">
        <v>45350</v>
      </c>
      <c r="C159" s="114" t="s">
        <v>272</v>
      </c>
      <c r="D159" s="115" t="s">
        <v>273</v>
      </c>
      <c r="E159" s="114" t="s">
        <v>3805</v>
      </c>
      <c r="F159" s="114" t="s">
        <v>3806</v>
      </c>
      <c r="G159" s="114" t="s">
        <v>3807</v>
      </c>
      <c r="H159" s="114" t="s">
        <v>3810</v>
      </c>
      <c r="I159" s="114" t="s">
        <v>3847</v>
      </c>
      <c r="J159" s="115" t="s">
        <v>3848</v>
      </c>
      <c r="K159" s="213">
        <v>185309039</v>
      </c>
      <c r="L159" s="213">
        <v>1</v>
      </c>
      <c r="M159" s="114" t="s">
        <v>2776</v>
      </c>
      <c r="N159" s="213">
        <v>185309039</v>
      </c>
      <c r="O159" s="216">
        <v>1.96</v>
      </c>
      <c r="P159" s="213">
        <v>2</v>
      </c>
      <c r="Q159" s="217">
        <v>0.3</v>
      </c>
      <c r="R159" s="216">
        <v>0.18</v>
      </c>
      <c r="S159" s="213">
        <v>0</v>
      </c>
      <c r="T159" s="216">
        <v>4.4400000000000004</v>
      </c>
      <c r="U159" s="213">
        <v>119776</v>
      </c>
    </row>
    <row r="160" spans="1:21" ht="15.95" customHeight="1">
      <c r="A160" s="112" t="s">
        <v>355</v>
      </c>
      <c r="B160" s="210">
        <v>45350</v>
      </c>
      <c r="C160" s="112" t="s">
        <v>278</v>
      </c>
      <c r="D160" s="113" t="s">
        <v>279</v>
      </c>
      <c r="E160" s="112" t="s">
        <v>3805</v>
      </c>
      <c r="F160" s="112" t="s">
        <v>3806</v>
      </c>
      <c r="G160" s="112" t="s">
        <v>3807</v>
      </c>
      <c r="H160" s="112" t="s">
        <v>3810</v>
      </c>
      <c r="I160" s="112" t="s">
        <v>3811</v>
      </c>
      <c r="J160" s="113" t="s">
        <v>97</v>
      </c>
      <c r="K160" s="211">
        <v>246929246</v>
      </c>
      <c r="L160" s="211">
        <v>1</v>
      </c>
      <c r="M160" s="112" t="s">
        <v>2776</v>
      </c>
      <c r="N160" s="211">
        <v>246929246</v>
      </c>
      <c r="O160" s="214">
        <v>1.96</v>
      </c>
      <c r="P160" s="211">
        <v>1</v>
      </c>
      <c r="Q160" s="215">
        <v>0.3</v>
      </c>
      <c r="R160" s="214">
        <v>0.18</v>
      </c>
      <c r="S160" s="211">
        <v>0</v>
      </c>
      <c r="T160" s="214">
        <v>3.44</v>
      </c>
      <c r="U160" s="211">
        <v>73774</v>
      </c>
    </row>
    <row r="161" spans="1:21" ht="15.95" customHeight="1">
      <c r="A161" s="114" t="s">
        <v>358</v>
      </c>
      <c r="B161" s="212">
        <v>45350</v>
      </c>
      <c r="C161" s="114" t="s">
        <v>278</v>
      </c>
      <c r="D161" s="115" t="s">
        <v>279</v>
      </c>
      <c r="E161" s="114" t="s">
        <v>3805</v>
      </c>
      <c r="F161" s="114" t="s">
        <v>3806</v>
      </c>
      <c r="G161" s="114" t="s">
        <v>3807</v>
      </c>
      <c r="H161" s="114" t="s">
        <v>3810</v>
      </c>
      <c r="I161" s="114" t="s">
        <v>3818</v>
      </c>
      <c r="J161" s="115" t="s">
        <v>3819</v>
      </c>
      <c r="K161" s="213">
        <v>16989449</v>
      </c>
      <c r="L161" s="213">
        <v>1</v>
      </c>
      <c r="M161" s="114" t="s">
        <v>2776</v>
      </c>
      <c r="N161" s="213">
        <v>16989449</v>
      </c>
      <c r="O161" s="216">
        <v>1.96</v>
      </c>
      <c r="P161" s="213">
        <v>1</v>
      </c>
      <c r="Q161" s="217">
        <v>0.3</v>
      </c>
      <c r="R161" s="216">
        <v>0.18</v>
      </c>
      <c r="S161" s="213">
        <v>0</v>
      </c>
      <c r="T161" s="216">
        <v>3.44</v>
      </c>
      <c r="U161" s="213">
        <v>5074</v>
      </c>
    </row>
    <row r="162" spans="1:21" ht="15.95" customHeight="1">
      <c r="A162" s="112" t="s">
        <v>359</v>
      </c>
      <c r="B162" s="210">
        <v>45350</v>
      </c>
      <c r="C162" s="112" t="s">
        <v>278</v>
      </c>
      <c r="D162" s="113" t="s">
        <v>279</v>
      </c>
      <c r="E162" s="112" t="s">
        <v>3805</v>
      </c>
      <c r="F162" s="112" t="s">
        <v>3806</v>
      </c>
      <c r="G162" s="112" t="s">
        <v>3807</v>
      </c>
      <c r="H162" s="112" t="s">
        <v>3810</v>
      </c>
      <c r="I162" s="112" t="s">
        <v>3814</v>
      </c>
      <c r="J162" s="113" t="s">
        <v>3815</v>
      </c>
      <c r="K162" s="211">
        <v>19817264</v>
      </c>
      <c r="L162" s="211">
        <v>1</v>
      </c>
      <c r="M162" s="112" t="s">
        <v>2776</v>
      </c>
      <c r="N162" s="211">
        <v>19817264</v>
      </c>
      <c r="O162" s="214">
        <v>1.96</v>
      </c>
      <c r="P162" s="211">
        <v>1</v>
      </c>
      <c r="Q162" s="215">
        <v>0.3</v>
      </c>
      <c r="R162" s="214">
        <v>0.18</v>
      </c>
      <c r="S162" s="211">
        <v>0</v>
      </c>
      <c r="T162" s="214">
        <v>3.44</v>
      </c>
      <c r="U162" s="211">
        <v>5659</v>
      </c>
    </row>
    <row r="163" spans="1:21" ht="15.95" customHeight="1">
      <c r="A163" s="114" t="s">
        <v>360</v>
      </c>
      <c r="B163" s="212">
        <v>45350</v>
      </c>
      <c r="C163" s="114" t="s">
        <v>278</v>
      </c>
      <c r="D163" s="115" t="s">
        <v>279</v>
      </c>
      <c r="E163" s="114" t="s">
        <v>3805</v>
      </c>
      <c r="F163" s="114" t="s">
        <v>3806</v>
      </c>
      <c r="G163" s="114" t="s">
        <v>3807</v>
      </c>
      <c r="H163" s="114" t="s">
        <v>3810</v>
      </c>
      <c r="I163" s="114" t="s">
        <v>3832</v>
      </c>
      <c r="J163" s="115" t="s">
        <v>3833</v>
      </c>
      <c r="K163" s="213">
        <v>990408015</v>
      </c>
      <c r="L163" s="213">
        <v>1</v>
      </c>
      <c r="M163" s="114" t="s">
        <v>2776</v>
      </c>
      <c r="N163" s="213">
        <v>990408015</v>
      </c>
      <c r="O163" s="216">
        <v>1.96</v>
      </c>
      <c r="P163" s="213">
        <v>1</v>
      </c>
      <c r="Q163" s="217">
        <v>0.3</v>
      </c>
      <c r="R163" s="216">
        <v>0.18</v>
      </c>
      <c r="S163" s="213">
        <v>0</v>
      </c>
      <c r="T163" s="216">
        <v>3.44</v>
      </c>
      <c r="U163" s="213">
        <v>296586</v>
      </c>
    </row>
    <row r="164" spans="1:21" ht="15.95" customHeight="1">
      <c r="A164" s="112" t="s">
        <v>363</v>
      </c>
      <c r="B164" s="210">
        <v>45350</v>
      </c>
      <c r="C164" s="112" t="s">
        <v>278</v>
      </c>
      <c r="D164" s="113" t="s">
        <v>279</v>
      </c>
      <c r="E164" s="112" t="s">
        <v>3805</v>
      </c>
      <c r="F164" s="112" t="s">
        <v>3806</v>
      </c>
      <c r="G164" s="112" t="s">
        <v>3807</v>
      </c>
      <c r="H164" s="112" t="s">
        <v>3810</v>
      </c>
      <c r="I164" s="112" t="s">
        <v>3816</v>
      </c>
      <c r="J164" s="113" t="s">
        <v>3817</v>
      </c>
      <c r="K164" s="211">
        <v>29492700</v>
      </c>
      <c r="L164" s="211">
        <v>1</v>
      </c>
      <c r="M164" s="112" t="s">
        <v>2776</v>
      </c>
      <c r="N164" s="211">
        <v>29492700</v>
      </c>
      <c r="O164" s="214">
        <v>1.96</v>
      </c>
      <c r="P164" s="211">
        <v>1</v>
      </c>
      <c r="Q164" s="215">
        <v>0.3</v>
      </c>
      <c r="R164" s="214">
        <v>0.18</v>
      </c>
      <c r="S164" s="211">
        <v>0</v>
      </c>
      <c r="T164" s="214">
        <v>3.44</v>
      </c>
      <c r="U164" s="211">
        <v>8413</v>
      </c>
    </row>
    <row r="165" spans="1:21" ht="15.95" customHeight="1">
      <c r="A165" s="114" t="s">
        <v>364</v>
      </c>
      <c r="B165" s="212">
        <v>45350</v>
      </c>
      <c r="C165" s="114" t="s">
        <v>278</v>
      </c>
      <c r="D165" s="115" t="s">
        <v>279</v>
      </c>
      <c r="E165" s="114" t="s">
        <v>3805</v>
      </c>
      <c r="F165" s="114" t="s">
        <v>3806</v>
      </c>
      <c r="G165" s="114" t="s">
        <v>3807</v>
      </c>
      <c r="H165" s="114" t="s">
        <v>3810</v>
      </c>
      <c r="I165" s="114" t="s">
        <v>3812</v>
      </c>
      <c r="J165" s="115" t="s">
        <v>3813</v>
      </c>
      <c r="K165" s="213">
        <v>44650848</v>
      </c>
      <c r="L165" s="213">
        <v>1</v>
      </c>
      <c r="M165" s="114" t="s">
        <v>2776</v>
      </c>
      <c r="N165" s="213">
        <v>44650848</v>
      </c>
      <c r="O165" s="216">
        <v>1.96</v>
      </c>
      <c r="P165" s="213">
        <v>1</v>
      </c>
      <c r="Q165" s="217">
        <v>0.3</v>
      </c>
      <c r="R165" s="216">
        <v>0.18</v>
      </c>
      <c r="S165" s="213">
        <v>0</v>
      </c>
      <c r="T165" s="216">
        <v>3.44</v>
      </c>
      <c r="U165" s="213">
        <v>12829</v>
      </c>
    </row>
    <row r="166" spans="1:21" ht="15.95" customHeight="1">
      <c r="A166" s="112" t="s">
        <v>367</v>
      </c>
      <c r="B166" s="210">
        <v>45350</v>
      </c>
      <c r="C166" s="112" t="s">
        <v>278</v>
      </c>
      <c r="D166" s="113" t="s">
        <v>279</v>
      </c>
      <c r="E166" s="112" t="s">
        <v>3805</v>
      </c>
      <c r="F166" s="112" t="s">
        <v>3806</v>
      </c>
      <c r="G166" s="112" t="s">
        <v>3807</v>
      </c>
      <c r="H166" s="112" t="s">
        <v>3810</v>
      </c>
      <c r="I166" s="112" t="s">
        <v>3847</v>
      </c>
      <c r="J166" s="113" t="s">
        <v>3848</v>
      </c>
      <c r="K166" s="211">
        <v>14865006</v>
      </c>
      <c r="L166" s="211">
        <v>1</v>
      </c>
      <c r="M166" s="112" t="s">
        <v>2776</v>
      </c>
      <c r="N166" s="211">
        <v>14865006</v>
      </c>
      <c r="O166" s="214">
        <v>1.96</v>
      </c>
      <c r="P166" s="211">
        <v>1</v>
      </c>
      <c r="Q166" s="215">
        <v>0.3</v>
      </c>
      <c r="R166" s="214">
        <v>0.18</v>
      </c>
      <c r="S166" s="211">
        <v>0</v>
      </c>
      <c r="T166" s="214">
        <v>3.44</v>
      </c>
      <c r="U166" s="211">
        <v>4255</v>
      </c>
    </row>
    <row r="167" spans="1:21" ht="15.95" customHeight="1">
      <c r="A167" s="114" t="s">
        <v>368</v>
      </c>
      <c r="B167" s="212">
        <v>45350</v>
      </c>
      <c r="C167" s="114" t="s">
        <v>283</v>
      </c>
      <c r="D167" s="115" t="s">
        <v>284</v>
      </c>
      <c r="E167" s="114" t="s">
        <v>3805</v>
      </c>
      <c r="F167" s="114" t="s">
        <v>3806</v>
      </c>
      <c r="G167" s="114" t="s">
        <v>3807</v>
      </c>
      <c r="H167" s="114" t="s">
        <v>3810</v>
      </c>
      <c r="I167" s="114" t="s">
        <v>3811</v>
      </c>
      <c r="J167" s="115" t="s">
        <v>97</v>
      </c>
      <c r="K167" s="213">
        <v>144149671</v>
      </c>
      <c r="L167" s="213">
        <v>1</v>
      </c>
      <c r="M167" s="114" t="s">
        <v>2776</v>
      </c>
      <c r="N167" s="213">
        <v>144149671</v>
      </c>
      <c r="O167" s="216">
        <v>1.96</v>
      </c>
      <c r="P167" s="217">
        <v>5.4</v>
      </c>
      <c r="Q167" s="217">
        <v>0.3</v>
      </c>
      <c r="R167" s="216">
        <v>0.18</v>
      </c>
      <c r="S167" s="213">
        <v>0</v>
      </c>
      <c r="T167" s="216">
        <v>7.84</v>
      </c>
      <c r="U167" s="213">
        <v>250264</v>
      </c>
    </row>
    <row r="168" spans="1:21" ht="15.95" customHeight="1">
      <c r="A168" s="112" t="s">
        <v>371</v>
      </c>
      <c r="B168" s="210">
        <v>45350</v>
      </c>
      <c r="C168" s="112" t="s">
        <v>283</v>
      </c>
      <c r="D168" s="113" t="s">
        <v>284</v>
      </c>
      <c r="E168" s="112" t="s">
        <v>3805</v>
      </c>
      <c r="F168" s="112" t="s">
        <v>3806</v>
      </c>
      <c r="G168" s="112" t="s">
        <v>3807</v>
      </c>
      <c r="H168" s="112" t="s">
        <v>3810</v>
      </c>
      <c r="I168" s="112" t="s">
        <v>3862</v>
      </c>
      <c r="J168" s="113" t="s">
        <v>3863</v>
      </c>
      <c r="K168" s="211">
        <v>69620430</v>
      </c>
      <c r="L168" s="211">
        <v>1</v>
      </c>
      <c r="M168" s="112" t="s">
        <v>2776</v>
      </c>
      <c r="N168" s="211">
        <v>69620430</v>
      </c>
      <c r="O168" s="214">
        <v>1.96</v>
      </c>
      <c r="P168" s="215">
        <v>5.4</v>
      </c>
      <c r="Q168" s="215">
        <v>0.3</v>
      </c>
      <c r="R168" s="214">
        <v>0.18</v>
      </c>
      <c r="S168" s="211">
        <v>0</v>
      </c>
      <c r="T168" s="214">
        <v>7.84</v>
      </c>
      <c r="U168" s="211">
        <v>121322</v>
      </c>
    </row>
    <row r="169" spans="1:21" ht="15.95" customHeight="1">
      <c r="A169" s="114" t="s">
        <v>372</v>
      </c>
      <c r="B169" s="212">
        <v>45350</v>
      </c>
      <c r="C169" s="114" t="s">
        <v>283</v>
      </c>
      <c r="D169" s="115" t="s">
        <v>284</v>
      </c>
      <c r="E169" s="114" t="s">
        <v>3805</v>
      </c>
      <c r="F169" s="114" t="s">
        <v>3806</v>
      </c>
      <c r="G169" s="114" t="s">
        <v>3807</v>
      </c>
      <c r="H169" s="114" t="s">
        <v>3810</v>
      </c>
      <c r="I169" s="114" t="s">
        <v>3832</v>
      </c>
      <c r="J169" s="115" t="s">
        <v>3833</v>
      </c>
      <c r="K169" s="213">
        <v>1874616839</v>
      </c>
      <c r="L169" s="213">
        <v>1</v>
      </c>
      <c r="M169" s="114" t="s">
        <v>2776</v>
      </c>
      <c r="N169" s="213">
        <v>1874616839</v>
      </c>
      <c r="O169" s="216">
        <v>1.96</v>
      </c>
      <c r="P169" s="217">
        <v>5.4</v>
      </c>
      <c r="Q169" s="217">
        <v>0.3</v>
      </c>
      <c r="R169" s="216">
        <v>0.18</v>
      </c>
      <c r="S169" s="213">
        <v>0</v>
      </c>
      <c r="T169" s="216">
        <v>7.84</v>
      </c>
      <c r="U169" s="213">
        <v>3264339</v>
      </c>
    </row>
    <row r="170" spans="1:21" ht="15.95" customHeight="1">
      <c r="A170" s="112" t="s">
        <v>373</v>
      </c>
      <c r="B170" s="210">
        <v>45350</v>
      </c>
      <c r="C170" s="112" t="s">
        <v>283</v>
      </c>
      <c r="D170" s="113" t="s">
        <v>284</v>
      </c>
      <c r="E170" s="112" t="s">
        <v>3805</v>
      </c>
      <c r="F170" s="112" t="s">
        <v>3806</v>
      </c>
      <c r="G170" s="112" t="s">
        <v>3807</v>
      </c>
      <c r="H170" s="112" t="s">
        <v>3810</v>
      </c>
      <c r="I170" s="112" t="s">
        <v>3816</v>
      </c>
      <c r="J170" s="113" t="s">
        <v>3817</v>
      </c>
      <c r="K170" s="211">
        <v>25572258</v>
      </c>
      <c r="L170" s="211">
        <v>1</v>
      </c>
      <c r="M170" s="112" t="s">
        <v>2776</v>
      </c>
      <c r="N170" s="211">
        <v>25572258</v>
      </c>
      <c r="O170" s="214">
        <v>1.96</v>
      </c>
      <c r="P170" s="215">
        <v>5.4</v>
      </c>
      <c r="Q170" s="215">
        <v>0.3</v>
      </c>
      <c r="R170" s="214">
        <v>0.18</v>
      </c>
      <c r="S170" s="211">
        <v>0</v>
      </c>
      <c r="T170" s="214">
        <v>7.84</v>
      </c>
      <c r="U170" s="211">
        <v>41621</v>
      </c>
    </row>
    <row r="171" spans="1:21" ht="15.95" customHeight="1">
      <c r="A171" s="114" t="s">
        <v>376</v>
      </c>
      <c r="B171" s="212">
        <v>45350</v>
      </c>
      <c r="C171" s="114" t="s">
        <v>283</v>
      </c>
      <c r="D171" s="115" t="s">
        <v>284</v>
      </c>
      <c r="E171" s="114" t="s">
        <v>3805</v>
      </c>
      <c r="F171" s="114" t="s">
        <v>3806</v>
      </c>
      <c r="G171" s="114" t="s">
        <v>3807</v>
      </c>
      <c r="H171" s="114" t="s">
        <v>3810</v>
      </c>
      <c r="I171" s="114" t="s">
        <v>3812</v>
      </c>
      <c r="J171" s="115" t="s">
        <v>3813</v>
      </c>
      <c r="K171" s="213">
        <v>4452109</v>
      </c>
      <c r="L171" s="213">
        <v>1</v>
      </c>
      <c r="M171" s="114" t="s">
        <v>2776</v>
      </c>
      <c r="N171" s="213">
        <v>4452109</v>
      </c>
      <c r="O171" s="216">
        <v>1.96</v>
      </c>
      <c r="P171" s="217">
        <v>5.4</v>
      </c>
      <c r="Q171" s="217">
        <v>0.3</v>
      </c>
      <c r="R171" s="216">
        <v>0.18</v>
      </c>
      <c r="S171" s="213">
        <v>0</v>
      </c>
      <c r="T171" s="216">
        <v>7.84</v>
      </c>
      <c r="U171" s="213">
        <v>7311</v>
      </c>
    </row>
    <row r="172" spans="1:21" ht="15.95" customHeight="1">
      <c r="A172" s="112" t="s">
        <v>377</v>
      </c>
      <c r="B172" s="210">
        <v>45350</v>
      </c>
      <c r="C172" s="112" t="s">
        <v>283</v>
      </c>
      <c r="D172" s="113" t="s">
        <v>284</v>
      </c>
      <c r="E172" s="112" t="s">
        <v>3805</v>
      </c>
      <c r="F172" s="112" t="s">
        <v>3806</v>
      </c>
      <c r="G172" s="112" t="s">
        <v>3807</v>
      </c>
      <c r="H172" s="112" t="s">
        <v>3810</v>
      </c>
      <c r="I172" s="112" t="s">
        <v>3847</v>
      </c>
      <c r="J172" s="113" t="s">
        <v>3848</v>
      </c>
      <c r="K172" s="211">
        <v>72896328</v>
      </c>
      <c r="L172" s="211">
        <v>1</v>
      </c>
      <c r="M172" s="112" t="s">
        <v>2776</v>
      </c>
      <c r="N172" s="211">
        <v>72896328</v>
      </c>
      <c r="O172" s="214">
        <v>1.96</v>
      </c>
      <c r="P172" s="215">
        <v>5.4</v>
      </c>
      <c r="Q172" s="215">
        <v>0.3</v>
      </c>
      <c r="R172" s="214">
        <v>0.18</v>
      </c>
      <c r="S172" s="211">
        <v>0</v>
      </c>
      <c r="T172" s="214">
        <v>7.84</v>
      </c>
      <c r="U172" s="211">
        <v>125686</v>
      </c>
    </row>
    <row r="173" spans="1:21" ht="15.95" customHeight="1">
      <c r="A173" s="114" t="s">
        <v>378</v>
      </c>
      <c r="B173" s="212">
        <v>45350</v>
      </c>
      <c r="C173" s="114" t="s">
        <v>288</v>
      </c>
      <c r="D173" s="115" t="s">
        <v>289</v>
      </c>
      <c r="E173" s="114" t="s">
        <v>3805</v>
      </c>
      <c r="F173" s="114" t="s">
        <v>3806</v>
      </c>
      <c r="G173" s="114" t="s">
        <v>3807</v>
      </c>
      <c r="H173" s="114" t="s">
        <v>3810</v>
      </c>
      <c r="I173" s="114" t="s">
        <v>3811</v>
      </c>
      <c r="J173" s="115" t="s">
        <v>97</v>
      </c>
      <c r="K173" s="213">
        <v>101375564</v>
      </c>
      <c r="L173" s="213">
        <v>1</v>
      </c>
      <c r="M173" s="114" t="s">
        <v>2776</v>
      </c>
      <c r="N173" s="213">
        <v>101375564</v>
      </c>
      <c r="O173" s="216">
        <v>1.96</v>
      </c>
      <c r="P173" s="217">
        <v>2.7</v>
      </c>
      <c r="Q173" s="217">
        <v>0.3</v>
      </c>
      <c r="R173" s="216">
        <v>0.18</v>
      </c>
      <c r="S173" s="213">
        <v>0</v>
      </c>
      <c r="T173" s="216">
        <v>5.14</v>
      </c>
      <c r="U173" s="213">
        <v>81159</v>
      </c>
    </row>
    <row r="174" spans="1:21" ht="15.95" customHeight="1">
      <c r="A174" s="112" t="s">
        <v>381</v>
      </c>
      <c r="B174" s="210">
        <v>45350</v>
      </c>
      <c r="C174" s="112" t="s">
        <v>288</v>
      </c>
      <c r="D174" s="113" t="s">
        <v>289</v>
      </c>
      <c r="E174" s="112" t="s">
        <v>3805</v>
      </c>
      <c r="F174" s="112" t="s">
        <v>3806</v>
      </c>
      <c r="G174" s="112" t="s">
        <v>3807</v>
      </c>
      <c r="H174" s="112" t="s">
        <v>3810</v>
      </c>
      <c r="I174" s="112" t="s">
        <v>3832</v>
      </c>
      <c r="J174" s="113" t="s">
        <v>3833</v>
      </c>
      <c r="K174" s="211">
        <v>1534281823</v>
      </c>
      <c r="L174" s="211">
        <v>1</v>
      </c>
      <c r="M174" s="112" t="s">
        <v>2776</v>
      </c>
      <c r="N174" s="211">
        <v>1534281823</v>
      </c>
      <c r="O174" s="214">
        <v>1.96</v>
      </c>
      <c r="P174" s="215">
        <v>2.7</v>
      </c>
      <c r="Q174" s="215">
        <v>0.3</v>
      </c>
      <c r="R174" s="214">
        <v>0.18</v>
      </c>
      <c r="S174" s="211">
        <v>0</v>
      </c>
      <c r="T174" s="214">
        <v>5.14</v>
      </c>
      <c r="U174" s="211">
        <v>1262038</v>
      </c>
    </row>
    <row r="175" spans="1:21" ht="15.95" customHeight="1">
      <c r="A175" s="114" t="s">
        <v>382</v>
      </c>
      <c r="B175" s="212">
        <v>45350</v>
      </c>
      <c r="C175" s="114" t="s">
        <v>288</v>
      </c>
      <c r="D175" s="115" t="s">
        <v>289</v>
      </c>
      <c r="E175" s="114" t="s">
        <v>3805</v>
      </c>
      <c r="F175" s="114" t="s">
        <v>3806</v>
      </c>
      <c r="G175" s="114" t="s">
        <v>3807</v>
      </c>
      <c r="H175" s="114" t="s">
        <v>3810</v>
      </c>
      <c r="I175" s="114" t="s">
        <v>3816</v>
      </c>
      <c r="J175" s="115" t="s">
        <v>3817</v>
      </c>
      <c r="K175" s="213">
        <v>13915508</v>
      </c>
      <c r="L175" s="213">
        <v>1</v>
      </c>
      <c r="M175" s="114" t="s">
        <v>2776</v>
      </c>
      <c r="N175" s="213">
        <v>13915508</v>
      </c>
      <c r="O175" s="216">
        <v>1.96</v>
      </c>
      <c r="P175" s="217">
        <v>2.7</v>
      </c>
      <c r="Q175" s="217">
        <v>0.3</v>
      </c>
      <c r="R175" s="216">
        <v>0.18</v>
      </c>
      <c r="S175" s="213">
        <v>0</v>
      </c>
      <c r="T175" s="216">
        <v>5.14</v>
      </c>
      <c r="U175" s="213">
        <v>11124</v>
      </c>
    </row>
    <row r="176" spans="1:21" ht="15.95" customHeight="1">
      <c r="A176" s="112" t="s">
        <v>383</v>
      </c>
      <c r="B176" s="210">
        <v>45350</v>
      </c>
      <c r="C176" s="112" t="s">
        <v>288</v>
      </c>
      <c r="D176" s="113" t="s">
        <v>289</v>
      </c>
      <c r="E176" s="112" t="s">
        <v>3805</v>
      </c>
      <c r="F176" s="112" t="s">
        <v>3806</v>
      </c>
      <c r="G176" s="112" t="s">
        <v>3807</v>
      </c>
      <c r="H176" s="112" t="s">
        <v>3810</v>
      </c>
      <c r="I176" s="112" t="s">
        <v>3812</v>
      </c>
      <c r="J176" s="113" t="s">
        <v>3813</v>
      </c>
      <c r="K176" s="211">
        <v>136668812</v>
      </c>
      <c r="L176" s="211">
        <v>1</v>
      </c>
      <c r="M176" s="112" t="s">
        <v>2776</v>
      </c>
      <c r="N176" s="211">
        <v>136668812</v>
      </c>
      <c r="O176" s="214">
        <v>1.96</v>
      </c>
      <c r="P176" s="215">
        <v>2.7</v>
      </c>
      <c r="Q176" s="215">
        <v>0.3</v>
      </c>
      <c r="R176" s="214">
        <v>0.18</v>
      </c>
      <c r="S176" s="211">
        <v>0</v>
      </c>
      <c r="T176" s="214">
        <v>5.14</v>
      </c>
      <c r="U176" s="211">
        <v>104087</v>
      </c>
    </row>
    <row r="177" spans="1:21" ht="15.95" customHeight="1">
      <c r="A177" s="114" t="s">
        <v>384</v>
      </c>
      <c r="B177" s="212">
        <v>45350</v>
      </c>
      <c r="C177" s="114" t="s">
        <v>288</v>
      </c>
      <c r="D177" s="115" t="s">
        <v>289</v>
      </c>
      <c r="E177" s="114" t="s">
        <v>3805</v>
      </c>
      <c r="F177" s="114" t="s">
        <v>3806</v>
      </c>
      <c r="G177" s="114" t="s">
        <v>3807</v>
      </c>
      <c r="H177" s="114" t="s">
        <v>3810</v>
      </c>
      <c r="I177" s="114" t="s">
        <v>3847</v>
      </c>
      <c r="J177" s="115" t="s">
        <v>3848</v>
      </c>
      <c r="K177" s="213">
        <v>19844721</v>
      </c>
      <c r="L177" s="213">
        <v>1</v>
      </c>
      <c r="M177" s="114" t="s">
        <v>2776</v>
      </c>
      <c r="N177" s="213">
        <v>19844721</v>
      </c>
      <c r="O177" s="216">
        <v>1.96</v>
      </c>
      <c r="P177" s="217">
        <v>2.7</v>
      </c>
      <c r="Q177" s="217">
        <v>0.3</v>
      </c>
      <c r="R177" s="216">
        <v>0.18</v>
      </c>
      <c r="S177" s="213">
        <v>0</v>
      </c>
      <c r="T177" s="216">
        <v>5.14</v>
      </c>
      <c r="U177" s="213">
        <v>16292</v>
      </c>
    </row>
    <row r="178" spans="1:21" ht="15.95" customHeight="1">
      <c r="A178" s="112" t="s">
        <v>385</v>
      </c>
      <c r="B178" s="210">
        <v>45350</v>
      </c>
      <c r="C178" s="112" t="s">
        <v>293</v>
      </c>
      <c r="D178" s="113" t="s">
        <v>294</v>
      </c>
      <c r="E178" s="112" t="s">
        <v>3805</v>
      </c>
      <c r="F178" s="112" t="s">
        <v>3806</v>
      </c>
      <c r="G178" s="112" t="s">
        <v>3807</v>
      </c>
      <c r="H178" s="112" t="s">
        <v>3810</v>
      </c>
      <c r="I178" s="112" t="s">
        <v>3811</v>
      </c>
      <c r="J178" s="113" t="s">
        <v>97</v>
      </c>
      <c r="K178" s="211">
        <v>18963657951</v>
      </c>
      <c r="L178" s="211">
        <v>1</v>
      </c>
      <c r="M178" s="112" t="s">
        <v>2776</v>
      </c>
      <c r="N178" s="211">
        <v>18963657951</v>
      </c>
      <c r="O178" s="214">
        <v>1.96</v>
      </c>
      <c r="P178" s="215">
        <v>4.9000000000000004</v>
      </c>
      <c r="Q178" s="215">
        <v>0.3</v>
      </c>
      <c r="R178" s="214">
        <v>0.18</v>
      </c>
      <c r="S178" s="211">
        <v>0</v>
      </c>
      <c r="T178" s="214">
        <v>7.34</v>
      </c>
      <c r="U178" s="211">
        <v>29898330</v>
      </c>
    </row>
    <row r="179" spans="1:21" ht="15.95" customHeight="1">
      <c r="A179" s="114" t="s">
        <v>386</v>
      </c>
      <c r="B179" s="212">
        <v>45350</v>
      </c>
      <c r="C179" s="114" t="s">
        <v>293</v>
      </c>
      <c r="D179" s="115" t="s">
        <v>294</v>
      </c>
      <c r="E179" s="114" t="s">
        <v>3805</v>
      </c>
      <c r="F179" s="114" t="s">
        <v>3806</v>
      </c>
      <c r="G179" s="114" t="s">
        <v>3807</v>
      </c>
      <c r="H179" s="114" t="s">
        <v>3810</v>
      </c>
      <c r="I179" s="114" t="s">
        <v>3837</v>
      </c>
      <c r="J179" s="115" t="s">
        <v>3838</v>
      </c>
      <c r="K179" s="213">
        <v>2815974</v>
      </c>
      <c r="L179" s="213">
        <v>1</v>
      </c>
      <c r="M179" s="114" t="s">
        <v>2776</v>
      </c>
      <c r="N179" s="213">
        <v>2815974</v>
      </c>
      <c r="O179" s="216">
        <v>1.96</v>
      </c>
      <c r="P179" s="217">
        <v>4.9000000000000004</v>
      </c>
      <c r="Q179" s="217">
        <v>0.3</v>
      </c>
      <c r="R179" s="216">
        <v>0.18</v>
      </c>
      <c r="S179" s="213">
        <v>0</v>
      </c>
      <c r="T179" s="216">
        <v>7.34</v>
      </c>
      <c r="U179" s="213">
        <v>4223</v>
      </c>
    </row>
    <row r="180" spans="1:21" ht="15.95" customHeight="1">
      <c r="A180" s="112" t="s">
        <v>387</v>
      </c>
      <c r="B180" s="210">
        <v>45350</v>
      </c>
      <c r="C180" s="112" t="s">
        <v>293</v>
      </c>
      <c r="D180" s="113" t="s">
        <v>294</v>
      </c>
      <c r="E180" s="112" t="s">
        <v>3805</v>
      </c>
      <c r="F180" s="112" t="s">
        <v>3806</v>
      </c>
      <c r="G180" s="112" t="s">
        <v>3807</v>
      </c>
      <c r="H180" s="112" t="s">
        <v>3810</v>
      </c>
      <c r="I180" s="112" t="s">
        <v>3818</v>
      </c>
      <c r="J180" s="113" t="s">
        <v>3819</v>
      </c>
      <c r="K180" s="211">
        <v>123801835</v>
      </c>
      <c r="L180" s="211">
        <v>1</v>
      </c>
      <c r="M180" s="112" t="s">
        <v>2776</v>
      </c>
      <c r="N180" s="211">
        <v>123801835</v>
      </c>
      <c r="O180" s="214">
        <v>1.96</v>
      </c>
      <c r="P180" s="215">
        <v>4.9000000000000004</v>
      </c>
      <c r="Q180" s="215">
        <v>0.3</v>
      </c>
      <c r="R180" s="214">
        <v>0.18</v>
      </c>
      <c r="S180" s="211">
        <v>0</v>
      </c>
      <c r="T180" s="214">
        <v>7.34</v>
      </c>
      <c r="U180" s="211">
        <v>195466</v>
      </c>
    </row>
    <row r="181" spans="1:21" ht="15.95" customHeight="1">
      <c r="A181" s="114" t="s">
        <v>388</v>
      </c>
      <c r="B181" s="212">
        <v>45350</v>
      </c>
      <c r="C181" s="114" t="s">
        <v>293</v>
      </c>
      <c r="D181" s="115" t="s">
        <v>294</v>
      </c>
      <c r="E181" s="114" t="s">
        <v>3805</v>
      </c>
      <c r="F181" s="114" t="s">
        <v>3806</v>
      </c>
      <c r="G181" s="114" t="s">
        <v>3807</v>
      </c>
      <c r="H181" s="114" t="s">
        <v>3810</v>
      </c>
      <c r="I181" s="114" t="s">
        <v>3820</v>
      </c>
      <c r="J181" s="115" t="s">
        <v>3821</v>
      </c>
      <c r="K181" s="213">
        <v>84353767</v>
      </c>
      <c r="L181" s="213">
        <v>1</v>
      </c>
      <c r="M181" s="114" t="s">
        <v>2776</v>
      </c>
      <c r="N181" s="213">
        <v>84353767</v>
      </c>
      <c r="O181" s="216">
        <v>1.96</v>
      </c>
      <c r="P181" s="217">
        <v>4.9000000000000004</v>
      </c>
      <c r="Q181" s="217">
        <v>0.3</v>
      </c>
      <c r="R181" s="216">
        <v>0.18</v>
      </c>
      <c r="S181" s="213">
        <v>0</v>
      </c>
      <c r="T181" s="216">
        <v>7.34</v>
      </c>
      <c r="U181" s="213">
        <v>133702</v>
      </c>
    </row>
    <row r="182" spans="1:21" ht="15.95" customHeight="1">
      <c r="A182" s="112" t="s">
        <v>389</v>
      </c>
      <c r="B182" s="210">
        <v>45350</v>
      </c>
      <c r="C182" s="112" t="s">
        <v>293</v>
      </c>
      <c r="D182" s="113" t="s">
        <v>294</v>
      </c>
      <c r="E182" s="112" t="s">
        <v>3805</v>
      </c>
      <c r="F182" s="112" t="s">
        <v>3806</v>
      </c>
      <c r="G182" s="112" t="s">
        <v>3807</v>
      </c>
      <c r="H182" s="112" t="s">
        <v>3810</v>
      </c>
      <c r="I182" s="112" t="s">
        <v>3839</v>
      </c>
      <c r="J182" s="113" t="s">
        <v>3840</v>
      </c>
      <c r="K182" s="211">
        <v>2549065</v>
      </c>
      <c r="L182" s="211">
        <v>1</v>
      </c>
      <c r="M182" s="112" t="s">
        <v>2776</v>
      </c>
      <c r="N182" s="211">
        <v>2549065</v>
      </c>
      <c r="O182" s="214">
        <v>1.96</v>
      </c>
      <c r="P182" s="215">
        <v>4.9000000000000004</v>
      </c>
      <c r="Q182" s="215">
        <v>0.3</v>
      </c>
      <c r="R182" s="214">
        <v>0.18</v>
      </c>
      <c r="S182" s="211">
        <v>0</v>
      </c>
      <c r="T182" s="214">
        <v>7.34</v>
      </c>
      <c r="U182" s="211">
        <v>4001</v>
      </c>
    </row>
    <row r="183" spans="1:21" ht="15.95" customHeight="1">
      <c r="A183" s="114" t="s">
        <v>393</v>
      </c>
      <c r="B183" s="212">
        <v>45350</v>
      </c>
      <c r="C183" s="114" t="s">
        <v>293</v>
      </c>
      <c r="D183" s="115" t="s">
        <v>294</v>
      </c>
      <c r="E183" s="114" t="s">
        <v>3805</v>
      </c>
      <c r="F183" s="114" t="s">
        <v>3806</v>
      </c>
      <c r="G183" s="114" t="s">
        <v>3807</v>
      </c>
      <c r="H183" s="114" t="s">
        <v>3810</v>
      </c>
      <c r="I183" s="114" t="s">
        <v>3841</v>
      </c>
      <c r="J183" s="115" t="s">
        <v>3842</v>
      </c>
      <c r="K183" s="213">
        <v>117269491</v>
      </c>
      <c r="L183" s="213">
        <v>1</v>
      </c>
      <c r="M183" s="114" t="s">
        <v>2776</v>
      </c>
      <c r="N183" s="213">
        <v>117269491</v>
      </c>
      <c r="O183" s="216">
        <v>1.96</v>
      </c>
      <c r="P183" s="217">
        <v>4.9000000000000004</v>
      </c>
      <c r="Q183" s="217">
        <v>0.3</v>
      </c>
      <c r="R183" s="216">
        <v>0.18</v>
      </c>
      <c r="S183" s="213">
        <v>0</v>
      </c>
      <c r="T183" s="216">
        <v>7.34</v>
      </c>
      <c r="U183" s="213">
        <v>183982</v>
      </c>
    </row>
    <row r="184" spans="1:21" ht="15.95" customHeight="1">
      <c r="A184" s="112" t="s">
        <v>394</v>
      </c>
      <c r="B184" s="210">
        <v>45350</v>
      </c>
      <c r="C184" s="112" t="s">
        <v>293</v>
      </c>
      <c r="D184" s="113" t="s">
        <v>294</v>
      </c>
      <c r="E184" s="112" t="s">
        <v>3805</v>
      </c>
      <c r="F184" s="112" t="s">
        <v>3806</v>
      </c>
      <c r="G184" s="112" t="s">
        <v>3807</v>
      </c>
      <c r="H184" s="112" t="s">
        <v>3810</v>
      </c>
      <c r="I184" s="112" t="s">
        <v>3843</v>
      </c>
      <c r="J184" s="113" t="s">
        <v>3844</v>
      </c>
      <c r="K184" s="211">
        <v>32210787</v>
      </c>
      <c r="L184" s="211">
        <v>1</v>
      </c>
      <c r="M184" s="112" t="s">
        <v>2776</v>
      </c>
      <c r="N184" s="211">
        <v>32210787</v>
      </c>
      <c r="O184" s="214">
        <v>1.96</v>
      </c>
      <c r="P184" s="215">
        <v>4.9000000000000004</v>
      </c>
      <c r="Q184" s="215">
        <v>0.3</v>
      </c>
      <c r="R184" s="214">
        <v>0.18</v>
      </c>
      <c r="S184" s="211">
        <v>0</v>
      </c>
      <c r="T184" s="214">
        <v>7.34</v>
      </c>
      <c r="U184" s="211">
        <v>51174</v>
      </c>
    </row>
    <row r="185" spans="1:21" ht="15.95" customHeight="1">
      <c r="A185" s="114" t="s">
        <v>397</v>
      </c>
      <c r="B185" s="212">
        <v>45350</v>
      </c>
      <c r="C185" s="114" t="s">
        <v>293</v>
      </c>
      <c r="D185" s="115" t="s">
        <v>294</v>
      </c>
      <c r="E185" s="114" t="s">
        <v>3805</v>
      </c>
      <c r="F185" s="114" t="s">
        <v>3806</v>
      </c>
      <c r="G185" s="114" t="s">
        <v>3807</v>
      </c>
      <c r="H185" s="114" t="s">
        <v>3810</v>
      </c>
      <c r="I185" s="114" t="s">
        <v>3822</v>
      </c>
      <c r="J185" s="115" t="s">
        <v>3823</v>
      </c>
      <c r="K185" s="213">
        <v>52989841</v>
      </c>
      <c r="L185" s="213">
        <v>1</v>
      </c>
      <c r="M185" s="114" t="s">
        <v>2776</v>
      </c>
      <c r="N185" s="213">
        <v>52989841</v>
      </c>
      <c r="O185" s="216">
        <v>1.96</v>
      </c>
      <c r="P185" s="217">
        <v>4.9000000000000004</v>
      </c>
      <c r="Q185" s="217">
        <v>0.3</v>
      </c>
      <c r="R185" s="216">
        <v>0.18</v>
      </c>
      <c r="S185" s="213">
        <v>0</v>
      </c>
      <c r="T185" s="216">
        <v>7.34</v>
      </c>
      <c r="U185" s="213">
        <v>83148</v>
      </c>
    </row>
    <row r="186" spans="1:21" ht="15.95" customHeight="1">
      <c r="A186" s="112" t="s">
        <v>398</v>
      </c>
      <c r="B186" s="210">
        <v>45350</v>
      </c>
      <c r="C186" s="112" t="s">
        <v>293</v>
      </c>
      <c r="D186" s="113" t="s">
        <v>294</v>
      </c>
      <c r="E186" s="112" t="s">
        <v>3805</v>
      </c>
      <c r="F186" s="112" t="s">
        <v>3806</v>
      </c>
      <c r="G186" s="112" t="s">
        <v>3807</v>
      </c>
      <c r="H186" s="112" t="s">
        <v>3810</v>
      </c>
      <c r="I186" s="112" t="s">
        <v>3824</v>
      </c>
      <c r="J186" s="113" t="s">
        <v>3825</v>
      </c>
      <c r="K186" s="211">
        <v>774213965</v>
      </c>
      <c r="L186" s="211">
        <v>1</v>
      </c>
      <c r="M186" s="112" t="s">
        <v>2776</v>
      </c>
      <c r="N186" s="211">
        <v>774213965</v>
      </c>
      <c r="O186" s="214">
        <v>1.96</v>
      </c>
      <c r="P186" s="215">
        <v>4.9000000000000004</v>
      </c>
      <c r="Q186" s="215">
        <v>0.3</v>
      </c>
      <c r="R186" s="214">
        <v>0.18</v>
      </c>
      <c r="S186" s="211">
        <v>0</v>
      </c>
      <c r="T186" s="214">
        <v>7.34</v>
      </c>
      <c r="U186" s="211">
        <v>1213711</v>
      </c>
    </row>
    <row r="187" spans="1:21" ht="15.95" customHeight="1">
      <c r="A187" s="114" t="s">
        <v>399</v>
      </c>
      <c r="B187" s="212">
        <v>45350</v>
      </c>
      <c r="C187" s="114" t="s">
        <v>293</v>
      </c>
      <c r="D187" s="115" t="s">
        <v>294</v>
      </c>
      <c r="E187" s="114" t="s">
        <v>3805</v>
      </c>
      <c r="F187" s="114" t="s">
        <v>3806</v>
      </c>
      <c r="G187" s="114" t="s">
        <v>3807</v>
      </c>
      <c r="H187" s="114" t="s">
        <v>3810</v>
      </c>
      <c r="I187" s="114" t="s">
        <v>3826</v>
      </c>
      <c r="J187" s="115" t="s">
        <v>88</v>
      </c>
      <c r="K187" s="213">
        <v>616693759</v>
      </c>
      <c r="L187" s="213">
        <v>1</v>
      </c>
      <c r="M187" s="114" t="s">
        <v>2776</v>
      </c>
      <c r="N187" s="213">
        <v>616693759</v>
      </c>
      <c r="O187" s="216">
        <v>1.96</v>
      </c>
      <c r="P187" s="217">
        <v>4.9000000000000004</v>
      </c>
      <c r="Q187" s="217">
        <v>0.3</v>
      </c>
      <c r="R187" s="216">
        <v>0.18</v>
      </c>
      <c r="S187" s="213">
        <v>0</v>
      </c>
      <c r="T187" s="216">
        <v>7.34</v>
      </c>
      <c r="U187" s="213">
        <v>974236</v>
      </c>
    </row>
    <row r="188" spans="1:21" ht="15.95" customHeight="1">
      <c r="A188" s="112" t="s">
        <v>402</v>
      </c>
      <c r="B188" s="210">
        <v>45350</v>
      </c>
      <c r="C188" s="112" t="s">
        <v>293</v>
      </c>
      <c r="D188" s="113" t="s">
        <v>294</v>
      </c>
      <c r="E188" s="112" t="s">
        <v>3805</v>
      </c>
      <c r="F188" s="112" t="s">
        <v>3806</v>
      </c>
      <c r="G188" s="112" t="s">
        <v>3807</v>
      </c>
      <c r="H188" s="112" t="s">
        <v>3810</v>
      </c>
      <c r="I188" s="112" t="s">
        <v>3827</v>
      </c>
      <c r="J188" s="113" t="s">
        <v>3828</v>
      </c>
      <c r="K188" s="211">
        <v>120246156</v>
      </c>
      <c r="L188" s="211">
        <v>1</v>
      </c>
      <c r="M188" s="112" t="s">
        <v>2776</v>
      </c>
      <c r="N188" s="211">
        <v>120246156</v>
      </c>
      <c r="O188" s="214">
        <v>1.96</v>
      </c>
      <c r="P188" s="215">
        <v>4.9000000000000004</v>
      </c>
      <c r="Q188" s="215">
        <v>0.3</v>
      </c>
      <c r="R188" s="214">
        <v>0.18</v>
      </c>
      <c r="S188" s="211">
        <v>0</v>
      </c>
      <c r="T188" s="214">
        <v>7.34</v>
      </c>
      <c r="U188" s="211">
        <v>188315</v>
      </c>
    </row>
    <row r="189" spans="1:21" ht="15.95" customHeight="1">
      <c r="A189" s="114" t="s">
        <v>403</v>
      </c>
      <c r="B189" s="212">
        <v>45350</v>
      </c>
      <c r="C189" s="114" t="s">
        <v>293</v>
      </c>
      <c r="D189" s="115" t="s">
        <v>294</v>
      </c>
      <c r="E189" s="114" t="s">
        <v>3805</v>
      </c>
      <c r="F189" s="114" t="s">
        <v>3806</v>
      </c>
      <c r="G189" s="114" t="s">
        <v>3807</v>
      </c>
      <c r="H189" s="114" t="s">
        <v>3810</v>
      </c>
      <c r="I189" s="114" t="s">
        <v>3829</v>
      </c>
      <c r="J189" s="115" t="s">
        <v>3830</v>
      </c>
      <c r="K189" s="213">
        <v>7683492</v>
      </c>
      <c r="L189" s="213">
        <v>1</v>
      </c>
      <c r="M189" s="114" t="s">
        <v>2776</v>
      </c>
      <c r="N189" s="213">
        <v>7683492</v>
      </c>
      <c r="O189" s="216">
        <v>1.96</v>
      </c>
      <c r="P189" s="217">
        <v>4.9000000000000004</v>
      </c>
      <c r="Q189" s="217">
        <v>0.3</v>
      </c>
      <c r="R189" s="216">
        <v>0.18</v>
      </c>
      <c r="S189" s="213">
        <v>0</v>
      </c>
      <c r="T189" s="216">
        <v>7.34</v>
      </c>
      <c r="U189" s="213">
        <v>12173</v>
      </c>
    </row>
    <row r="190" spans="1:21" ht="15.95" customHeight="1">
      <c r="A190" s="112" t="s">
        <v>406</v>
      </c>
      <c r="B190" s="210">
        <v>45350</v>
      </c>
      <c r="C190" s="112" t="s">
        <v>293</v>
      </c>
      <c r="D190" s="113" t="s">
        <v>294</v>
      </c>
      <c r="E190" s="112" t="s">
        <v>3805</v>
      </c>
      <c r="F190" s="112" t="s">
        <v>3806</v>
      </c>
      <c r="G190" s="112" t="s">
        <v>3807</v>
      </c>
      <c r="H190" s="112" t="s">
        <v>3810</v>
      </c>
      <c r="I190" s="112" t="s">
        <v>3831</v>
      </c>
      <c r="J190" s="113" t="s">
        <v>78</v>
      </c>
      <c r="K190" s="211">
        <v>22358802</v>
      </c>
      <c r="L190" s="211">
        <v>1</v>
      </c>
      <c r="M190" s="112" t="s">
        <v>2776</v>
      </c>
      <c r="N190" s="211">
        <v>22358802</v>
      </c>
      <c r="O190" s="214">
        <v>1.96</v>
      </c>
      <c r="P190" s="215">
        <v>4.9000000000000004</v>
      </c>
      <c r="Q190" s="215">
        <v>0.3</v>
      </c>
      <c r="R190" s="214">
        <v>0.18</v>
      </c>
      <c r="S190" s="211">
        <v>0</v>
      </c>
      <c r="T190" s="214">
        <v>7.34</v>
      </c>
      <c r="U190" s="211">
        <v>35504</v>
      </c>
    </row>
    <row r="191" spans="1:21" ht="15.95" customHeight="1">
      <c r="A191" s="114" t="s">
        <v>407</v>
      </c>
      <c r="B191" s="212">
        <v>45350</v>
      </c>
      <c r="C191" s="114" t="s">
        <v>293</v>
      </c>
      <c r="D191" s="115" t="s">
        <v>294</v>
      </c>
      <c r="E191" s="114" t="s">
        <v>3805</v>
      </c>
      <c r="F191" s="114" t="s">
        <v>3806</v>
      </c>
      <c r="G191" s="114" t="s">
        <v>3807</v>
      </c>
      <c r="H191" s="114" t="s">
        <v>3810</v>
      </c>
      <c r="I191" s="114" t="s">
        <v>3832</v>
      </c>
      <c r="J191" s="115" t="s">
        <v>3833</v>
      </c>
      <c r="K191" s="213">
        <v>4452664054</v>
      </c>
      <c r="L191" s="213">
        <v>1</v>
      </c>
      <c r="M191" s="114" t="s">
        <v>2776</v>
      </c>
      <c r="N191" s="213">
        <v>4452664054</v>
      </c>
      <c r="O191" s="216">
        <v>1.96</v>
      </c>
      <c r="P191" s="217">
        <v>4.9000000000000004</v>
      </c>
      <c r="Q191" s="217">
        <v>0.3</v>
      </c>
      <c r="R191" s="216">
        <v>0.18</v>
      </c>
      <c r="S191" s="213">
        <v>0</v>
      </c>
      <c r="T191" s="216">
        <v>7.34</v>
      </c>
      <c r="U191" s="213">
        <v>7017670</v>
      </c>
    </row>
    <row r="192" spans="1:21" ht="15.95" customHeight="1">
      <c r="A192" s="112" t="s">
        <v>408</v>
      </c>
      <c r="B192" s="210">
        <v>45350</v>
      </c>
      <c r="C192" s="112" t="s">
        <v>293</v>
      </c>
      <c r="D192" s="113" t="s">
        <v>294</v>
      </c>
      <c r="E192" s="112" t="s">
        <v>3805</v>
      </c>
      <c r="F192" s="112" t="s">
        <v>3806</v>
      </c>
      <c r="G192" s="112" t="s">
        <v>3807</v>
      </c>
      <c r="H192" s="112" t="s">
        <v>3810</v>
      </c>
      <c r="I192" s="112" t="s">
        <v>3834</v>
      </c>
      <c r="J192" s="113" t="s">
        <v>1645</v>
      </c>
      <c r="K192" s="211">
        <v>715076781</v>
      </c>
      <c r="L192" s="211">
        <v>1</v>
      </c>
      <c r="M192" s="112" t="s">
        <v>2776</v>
      </c>
      <c r="N192" s="211">
        <v>715076781</v>
      </c>
      <c r="O192" s="214">
        <v>1.96</v>
      </c>
      <c r="P192" s="215">
        <v>4.9000000000000004</v>
      </c>
      <c r="Q192" s="215">
        <v>0.3</v>
      </c>
      <c r="R192" s="214">
        <v>0.18</v>
      </c>
      <c r="S192" s="211">
        <v>0</v>
      </c>
      <c r="T192" s="214">
        <v>7.34</v>
      </c>
      <c r="U192" s="211">
        <v>1130943</v>
      </c>
    </row>
    <row r="193" spans="1:21" ht="15.95" customHeight="1">
      <c r="A193" s="114" t="s">
        <v>411</v>
      </c>
      <c r="B193" s="212">
        <v>45350</v>
      </c>
      <c r="C193" s="114" t="s">
        <v>293</v>
      </c>
      <c r="D193" s="115" t="s">
        <v>294</v>
      </c>
      <c r="E193" s="114" t="s">
        <v>3805</v>
      </c>
      <c r="F193" s="114" t="s">
        <v>3806</v>
      </c>
      <c r="G193" s="114" t="s">
        <v>3807</v>
      </c>
      <c r="H193" s="114" t="s">
        <v>3810</v>
      </c>
      <c r="I193" s="114" t="s">
        <v>3812</v>
      </c>
      <c r="J193" s="115" t="s">
        <v>3813</v>
      </c>
      <c r="K193" s="213">
        <v>25189970</v>
      </c>
      <c r="L193" s="213">
        <v>1</v>
      </c>
      <c r="M193" s="114" t="s">
        <v>2776</v>
      </c>
      <c r="N193" s="213">
        <v>25189970</v>
      </c>
      <c r="O193" s="216">
        <v>1.96</v>
      </c>
      <c r="P193" s="217">
        <v>4.9000000000000004</v>
      </c>
      <c r="Q193" s="217">
        <v>0.3</v>
      </c>
      <c r="R193" s="216">
        <v>0.18</v>
      </c>
      <c r="S193" s="213">
        <v>0</v>
      </c>
      <c r="T193" s="216">
        <v>7.34</v>
      </c>
      <c r="U193" s="213">
        <v>39249</v>
      </c>
    </row>
    <row r="194" spans="1:21" ht="15.95" customHeight="1">
      <c r="A194" s="112" t="s">
        <v>412</v>
      </c>
      <c r="B194" s="210">
        <v>45350</v>
      </c>
      <c r="C194" s="112" t="s">
        <v>293</v>
      </c>
      <c r="D194" s="113" t="s">
        <v>294</v>
      </c>
      <c r="E194" s="112" t="s">
        <v>3805</v>
      </c>
      <c r="F194" s="112" t="s">
        <v>3806</v>
      </c>
      <c r="G194" s="112" t="s">
        <v>3807</v>
      </c>
      <c r="H194" s="112" t="s">
        <v>3810</v>
      </c>
      <c r="I194" s="112" t="s">
        <v>3835</v>
      </c>
      <c r="J194" s="113" t="s">
        <v>48</v>
      </c>
      <c r="K194" s="211">
        <v>29753258</v>
      </c>
      <c r="L194" s="211">
        <v>1</v>
      </c>
      <c r="M194" s="112" t="s">
        <v>2776</v>
      </c>
      <c r="N194" s="211">
        <v>29753258</v>
      </c>
      <c r="O194" s="214">
        <v>1.96</v>
      </c>
      <c r="P194" s="215">
        <v>4.9000000000000004</v>
      </c>
      <c r="Q194" s="215">
        <v>0.3</v>
      </c>
      <c r="R194" s="214">
        <v>0.18</v>
      </c>
      <c r="S194" s="211">
        <v>0</v>
      </c>
      <c r="T194" s="214">
        <v>7.34</v>
      </c>
      <c r="U194" s="211">
        <v>46918</v>
      </c>
    </row>
    <row r="195" spans="1:21" ht="15.95" customHeight="1">
      <c r="A195" s="114" t="s">
        <v>413</v>
      </c>
      <c r="B195" s="212">
        <v>45350</v>
      </c>
      <c r="C195" s="114" t="s">
        <v>293</v>
      </c>
      <c r="D195" s="115" t="s">
        <v>294</v>
      </c>
      <c r="E195" s="114" t="s">
        <v>3805</v>
      </c>
      <c r="F195" s="114" t="s">
        <v>3806</v>
      </c>
      <c r="G195" s="114" t="s">
        <v>3807</v>
      </c>
      <c r="H195" s="114" t="s">
        <v>3810</v>
      </c>
      <c r="I195" s="114" t="s">
        <v>3851</v>
      </c>
      <c r="J195" s="115" t="s">
        <v>3852</v>
      </c>
      <c r="K195" s="213">
        <v>7610613</v>
      </c>
      <c r="L195" s="213">
        <v>1</v>
      </c>
      <c r="M195" s="114" t="s">
        <v>2776</v>
      </c>
      <c r="N195" s="213">
        <v>7610613</v>
      </c>
      <c r="O195" s="216">
        <v>1.96</v>
      </c>
      <c r="P195" s="217">
        <v>4.9000000000000004</v>
      </c>
      <c r="Q195" s="217">
        <v>0.3</v>
      </c>
      <c r="R195" s="216">
        <v>0.18</v>
      </c>
      <c r="S195" s="213">
        <v>0</v>
      </c>
      <c r="T195" s="216">
        <v>7.34</v>
      </c>
      <c r="U195" s="213">
        <v>11846</v>
      </c>
    </row>
    <row r="196" spans="1:21" ht="15.95" customHeight="1">
      <c r="A196" s="112" t="s">
        <v>416</v>
      </c>
      <c r="B196" s="210">
        <v>45350</v>
      </c>
      <c r="C196" s="112" t="s">
        <v>298</v>
      </c>
      <c r="D196" s="113" t="s">
        <v>299</v>
      </c>
      <c r="E196" s="112" t="s">
        <v>3805</v>
      </c>
      <c r="F196" s="112" t="s">
        <v>3806</v>
      </c>
      <c r="G196" s="112" t="s">
        <v>3807</v>
      </c>
      <c r="H196" s="112" t="s">
        <v>3810</v>
      </c>
      <c r="I196" s="112" t="s">
        <v>3836</v>
      </c>
      <c r="J196" s="113" t="s">
        <v>93</v>
      </c>
      <c r="K196" s="211">
        <v>179574707</v>
      </c>
      <c r="L196" s="211">
        <v>1</v>
      </c>
      <c r="M196" s="112" t="s">
        <v>2776</v>
      </c>
      <c r="N196" s="211">
        <v>179574707</v>
      </c>
      <c r="O196" s="214">
        <v>1.96</v>
      </c>
      <c r="P196" s="215">
        <v>3.9</v>
      </c>
      <c r="Q196" s="215">
        <v>0.3</v>
      </c>
      <c r="R196" s="214">
        <v>0.18</v>
      </c>
      <c r="S196" s="211">
        <v>0</v>
      </c>
      <c r="T196" s="214">
        <v>6.34</v>
      </c>
      <c r="U196" s="211">
        <v>228705</v>
      </c>
    </row>
    <row r="197" spans="1:21" ht="15.95" customHeight="1">
      <c r="A197" s="114" t="s">
        <v>417</v>
      </c>
      <c r="B197" s="212">
        <v>45350</v>
      </c>
      <c r="C197" s="114" t="s">
        <v>298</v>
      </c>
      <c r="D197" s="115" t="s">
        <v>299</v>
      </c>
      <c r="E197" s="114" t="s">
        <v>3805</v>
      </c>
      <c r="F197" s="114" t="s">
        <v>3806</v>
      </c>
      <c r="G197" s="114" t="s">
        <v>3807</v>
      </c>
      <c r="H197" s="114" t="s">
        <v>3810</v>
      </c>
      <c r="I197" s="114" t="s">
        <v>3811</v>
      </c>
      <c r="J197" s="115" t="s">
        <v>97</v>
      </c>
      <c r="K197" s="213">
        <v>12851702797</v>
      </c>
      <c r="L197" s="213">
        <v>1</v>
      </c>
      <c r="M197" s="114" t="s">
        <v>2776</v>
      </c>
      <c r="N197" s="213">
        <v>12851702797</v>
      </c>
      <c r="O197" s="216">
        <v>1.96</v>
      </c>
      <c r="P197" s="217">
        <v>3.9</v>
      </c>
      <c r="Q197" s="217">
        <v>0.3</v>
      </c>
      <c r="R197" s="216">
        <v>0.18</v>
      </c>
      <c r="S197" s="213">
        <v>0</v>
      </c>
      <c r="T197" s="216">
        <v>6.34</v>
      </c>
      <c r="U197" s="213">
        <v>16024011</v>
      </c>
    </row>
    <row r="198" spans="1:21" ht="15.95" customHeight="1">
      <c r="A198" s="112" t="s">
        <v>418</v>
      </c>
      <c r="B198" s="210">
        <v>45350</v>
      </c>
      <c r="C198" s="112" t="s">
        <v>298</v>
      </c>
      <c r="D198" s="113" t="s">
        <v>299</v>
      </c>
      <c r="E198" s="112" t="s">
        <v>3805</v>
      </c>
      <c r="F198" s="112" t="s">
        <v>3806</v>
      </c>
      <c r="G198" s="112" t="s">
        <v>3807</v>
      </c>
      <c r="H198" s="112" t="s">
        <v>3810</v>
      </c>
      <c r="I198" s="112" t="s">
        <v>3837</v>
      </c>
      <c r="J198" s="113" t="s">
        <v>3838</v>
      </c>
      <c r="K198" s="211">
        <v>203211721</v>
      </c>
      <c r="L198" s="211">
        <v>1</v>
      </c>
      <c r="M198" s="112" t="s">
        <v>2776</v>
      </c>
      <c r="N198" s="211">
        <v>203211721</v>
      </c>
      <c r="O198" s="214">
        <v>1.96</v>
      </c>
      <c r="P198" s="215">
        <v>3.9</v>
      </c>
      <c r="Q198" s="215">
        <v>0.3</v>
      </c>
      <c r="R198" s="214">
        <v>0.18</v>
      </c>
      <c r="S198" s="211">
        <v>0</v>
      </c>
      <c r="T198" s="214">
        <v>6.34</v>
      </c>
      <c r="U198" s="211">
        <v>255232</v>
      </c>
    </row>
    <row r="199" spans="1:21" ht="15.95" customHeight="1">
      <c r="A199" s="114" t="s">
        <v>421</v>
      </c>
      <c r="B199" s="212">
        <v>45350</v>
      </c>
      <c r="C199" s="114" t="s">
        <v>298</v>
      </c>
      <c r="D199" s="115" t="s">
        <v>299</v>
      </c>
      <c r="E199" s="114" t="s">
        <v>3805</v>
      </c>
      <c r="F199" s="114" t="s">
        <v>3806</v>
      </c>
      <c r="G199" s="114" t="s">
        <v>3807</v>
      </c>
      <c r="H199" s="114" t="s">
        <v>3810</v>
      </c>
      <c r="I199" s="114" t="s">
        <v>3818</v>
      </c>
      <c r="J199" s="115" t="s">
        <v>3819</v>
      </c>
      <c r="K199" s="213">
        <v>146099695</v>
      </c>
      <c r="L199" s="213">
        <v>1</v>
      </c>
      <c r="M199" s="114" t="s">
        <v>2776</v>
      </c>
      <c r="N199" s="213">
        <v>146099695</v>
      </c>
      <c r="O199" s="216">
        <v>1.96</v>
      </c>
      <c r="P199" s="217">
        <v>3.9</v>
      </c>
      <c r="Q199" s="217">
        <v>0.3</v>
      </c>
      <c r="R199" s="216">
        <v>0.18</v>
      </c>
      <c r="S199" s="213">
        <v>0</v>
      </c>
      <c r="T199" s="216">
        <v>6.34</v>
      </c>
      <c r="U199" s="213">
        <v>185919</v>
      </c>
    </row>
    <row r="200" spans="1:21" ht="15.95" customHeight="1">
      <c r="A200" s="112" t="s">
        <v>422</v>
      </c>
      <c r="B200" s="210">
        <v>45350</v>
      </c>
      <c r="C200" s="112" t="s">
        <v>298</v>
      </c>
      <c r="D200" s="113" t="s">
        <v>299</v>
      </c>
      <c r="E200" s="112" t="s">
        <v>3805</v>
      </c>
      <c r="F200" s="112" t="s">
        <v>3806</v>
      </c>
      <c r="G200" s="112" t="s">
        <v>3807</v>
      </c>
      <c r="H200" s="112" t="s">
        <v>3810</v>
      </c>
      <c r="I200" s="112" t="s">
        <v>3820</v>
      </c>
      <c r="J200" s="113" t="s">
        <v>3821</v>
      </c>
      <c r="K200" s="211">
        <v>78522651</v>
      </c>
      <c r="L200" s="211">
        <v>1</v>
      </c>
      <c r="M200" s="112" t="s">
        <v>2776</v>
      </c>
      <c r="N200" s="211">
        <v>78522651</v>
      </c>
      <c r="O200" s="214">
        <v>1.96</v>
      </c>
      <c r="P200" s="215">
        <v>3.9</v>
      </c>
      <c r="Q200" s="215">
        <v>0.3</v>
      </c>
      <c r="R200" s="214">
        <v>0.18</v>
      </c>
      <c r="S200" s="211">
        <v>0</v>
      </c>
      <c r="T200" s="214">
        <v>6.34</v>
      </c>
      <c r="U200" s="211">
        <v>99880</v>
      </c>
    </row>
    <row r="201" spans="1:21" ht="15.95" customHeight="1">
      <c r="A201" s="114" t="s">
        <v>425</v>
      </c>
      <c r="B201" s="212">
        <v>45350</v>
      </c>
      <c r="C201" s="114" t="s">
        <v>298</v>
      </c>
      <c r="D201" s="115" t="s">
        <v>299</v>
      </c>
      <c r="E201" s="114" t="s">
        <v>3805</v>
      </c>
      <c r="F201" s="114" t="s">
        <v>3806</v>
      </c>
      <c r="G201" s="114" t="s">
        <v>3807</v>
      </c>
      <c r="H201" s="114" t="s">
        <v>3810</v>
      </c>
      <c r="I201" s="114" t="s">
        <v>3839</v>
      </c>
      <c r="J201" s="115" t="s">
        <v>3840</v>
      </c>
      <c r="K201" s="213">
        <v>388387627</v>
      </c>
      <c r="L201" s="213">
        <v>1</v>
      </c>
      <c r="M201" s="114" t="s">
        <v>2776</v>
      </c>
      <c r="N201" s="213">
        <v>388387627</v>
      </c>
      <c r="O201" s="216">
        <v>1.96</v>
      </c>
      <c r="P201" s="217">
        <v>3.9</v>
      </c>
      <c r="Q201" s="217">
        <v>0.3</v>
      </c>
      <c r="R201" s="216">
        <v>0.18</v>
      </c>
      <c r="S201" s="213">
        <v>0</v>
      </c>
      <c r="T201" s="216">
        <v>6.34</v>
      </c>
      <c r="U201" s="213">
        <v>480048</v>
      </c>
    </row>
    <row r="202" spans="1:21" ht="15.95" customHeight="1">
      <c r="A202" s="112" t="s">
        <v>426</v>
      </c>
      <c r="B202" s="210">
        <v>45350</v>
      </c>
      <c r="C202" s="112" t="s">
        <v>298</v>
      </c>
      <c r="D202" s="113" t="s">
        <v>299</v>
      </c>
      <c r="E202" s="112" t="s">
        <v>3805</v>
      </c>
      <c r="F202" s="112" t="s">
        <v>3806</v>
      </c>
      <c r="G202" s="112" t="s">
        <v>3807</v>
      </c>
      <c r="H202" s="112" t="s">
        <v>3810</v>
      </c>
      <c r="I202" s="112" t="s">
        <v>3841</v>
      </c>
      <c r="J202" s="113" t="s">
        <v>3842</v>
      </c>
      <c r="K202" s="211">
        <v>35767410</v>
      </c>
      <c r="L202" s="211">
        <v>1</v>
      </c>
      <c r="M202" s="112" t="s">
        <v>2776</v>
      </c>
      <c r="N202" s="211">
        <v>35767410</v>
      </c>
      <c r="O202" s="214">
        <v>1.96</v>
      </c>
      <c r="P202" s="215">
        <v>3.9</v>
      </c>
      <c r="Q202" s="215">
        <v>0.3</v>
      </c>
      <c r="R202" s="214">
        <v>0.18</v>
      </c>
      <c r="S202" s="211">
        <v>0</v>
      </c>
      <c r="T202" s="214">
        <v>6.34</v>
      </c>
      <c r="U202" s="211">
        <v>45039</v>
      </c>
    </row>
    <row r="203" spans="1:21" ht="15.95" customHeight="1">
      <c r="A203" s="114" t="s">
        <v>429</v>
      </c>
      <c r="B203" s="212">
        <v>45350</v>
      </c>
      <c r="C203" s="114" t="s">
        <v>298</v>
      </c>
      <c r="D203" s="115" t="s">
        <v>299</v>
      </c>
      <c r="E203" s="114" t="s">
        <v>3805</v>
      </c>
      <c r="F203" s="114" t="s">
        <v>3806</v>
      </c>
      <c r="G203" s="114" t="s">
        <v>3807</v>
      </c>
      <c r="H203" s="114" t="s">
        <v>3810</v>
      </c>
      <c r="I203" s="114" t="s">
        <v>3843</v>
      </c>
      <c r="J203" s="115" t="s">
        <v>3844</v>
      </c>
      <c r="K203" s="213">
        <v>976679570</v>
      </c>
      <c r="L203" s="213">
        <v>1</v>
      </c>
      <c r="M203" s="114" t="s">
        <v>2776</v>
      </c>
      <c r="N203" s="213">
        <v>976679570</v>
      </c>
      <c r="O203" s="216">
        <v>1.96</v>
      </c>
      <c r="P203" s="217">
        <v>3.9</v>
      </c>
      <c r="Q203" s="217">
        <v>0.3</v>
      </c>
      <c r="R203" s="216">
        <v>0.18</v>
      </c>
      <c r="S203" s="213">
        <v>0</v>
      </c>
      <c r="T203" s="216">
        <v>6.34</v>
      </c>
      <c r="U203" s="213">
        <v>1242614</v>
      </c>
    </row>
    <row r="204" spans="1:21" ht="15.95" customHeight="1">
      <c r="A204" s="112" t="s">
        <v>430</v>
      </c>
      <c r="B204" s="210">
        <v>45350</v>
      </c>
      <c r="C204" s="112" t="s">
        <v>298</v>
      </c>
      <c r="D204" s="113" t="s">
        <v>299</v>
      </c>
      <c r="E204" s="112" t="s">
        <v>3805</v>
      </c>
      <c r="F204" s="112" t="s">
        <v>3806</v>
      </c>
      <c r="G204" s="112" t="s">
        <v>3807</v>
      </c>
      <c r="H204" s="112" t="s">
        <v>3810</v>
      </c>
      <c r="I204" s="112" t="s">
        <v>3822</v>
      </c>
      <c r="J204" s="113" t="s">
        <v>3823</v>
      </c>
      <c r="K204" s="211">
        <v>25858223</v>
      </c>
      <c r="L204" s="211">
        <v>1</v>
      </c>
      <c r="M204" s="112" t="s">
        <v>2776</v>
      </c>
      <c r="N204" s="211">
        <v>25858223</v>
      </c>
      <c r="O204" s="214">
        <v>1.96</v>
      </c>
      <c r="P204" s="215">
        <v>3.9</v>
      </c>
      <c r="Q204" s="215">
        <v>0.3</v>
      </c>
      <c r="R204" s="214">
        <v>0.18</v>
      </c>
      <c r="S204" s="211">
        <v>0</v>
      </c>
      <c r="T204" s="214">
        <v>6.34</v>
      </c>
      <c r="U204" s="211">
        <v>32356</v>
      </c>
    </row>
    <row r="205" spans="1:21" ht="15.95" customHeight="1">
      <c r="A205" s="114" t="s">
        <v>431</v>
      </c>
      <c r="B205" s="212">
        <v>45350</v>
      </c>
      <c r="C205" s="114" t="s">
        <v>298</v>
      </c>
      <c r="D205" s="115" t="s">
        <v>299</v>
      </c>
      <c r="E205" s="114" t="s">
        <v>3805</v>
      </c>
      <c r="F205" s="114" t="s">
        <v>3806</v>
      </c>
      <c r="G205" s="114" t="s">
        <v>3807</v>
      </c>
      <c r="H205" s="114" t="s">
        <v>3810</v>
      </c>
      <c r="I205" s="114" t="s">
        <v>3826</v>
      </c>
      <c r="J205" s="115" t="s">
        <v>88</v>
      </c>
      <c r="K205" s="213">
        <v>388624293</v>
      </c>
      <c r="L205" s="213">
        <v>1</v>
      </c>
      <c r="M205" s="114" t="s">
        <v>2776</v>
      </c>
      <c r="N205" s="213">
        <v>388624293</v>
      </c>
      <c r="O205" s="216">
        <v>1.96</v>
      </c>
      <c r="P205" s="217">
        <v>3.9</v>
      </c>
      <c r="Q205" s="217">
        <v>0.3</v>
      </c>
      <c r="R205" s="216">
        <v>0.18</v>
      </c>
      <c r="S205" s="213">
        <v>0</v>
      </c>
      <c r="T205" s="216">
        <v>6.34</v>
      </c>
      <c r="U205" s="213">
        <v>494855</v>
      </c>
    </row>
    <row r="206" spans="1:21" ht="15.95" customHeight="1">
      <c r="A206" s="112" t="s">
        <v>434</v>
      </c>
      <c r="B206" s="210">
        <v>45350</v>
      </c>
      <c r="C206" s="112" t="s">
        <v>298</v>
      </c>
      <c r="D206" s="113" t="s">
        <v>299</v>
      </c>
      <c r="E206" s="112" t="s">
        <v>3805</v>
      </c>
      <c r="F206" s="112" t="s">
        <v>3806</v>
      </c>
      <c r="G206" s="112" t="s">
        <v>3807</v>
      </c>
      <c r="H206" s="112" t="s">
        <v>3810</v>
      </c>
      <c r="I206" s="112" t="s">
        <v>3827</v>
      </c>
      <c r="J206" s="113" t="s">
        <v>3828</v>
      </c>
      <c r="K206" s="211">
        <v>349930168</v>
      </c>
      <c r="L206" s="211">
        <v>1</v>
      </c>
      <c r="M206" s="112" t="s">
        <v>2776</v>
      </c>
      <c r="N206" s="211">
        <v>349930168</v>
      </c>
      <c r="O206" s="214">
        <v>1.96</v>
      </c>
      <c r="P206" s="215">
        <v>3.9</v>
      </c>
      <c r="Q206" s="215">
        <v>0.3</v>
      </c>
      <c r="R206" s="214">
        <v>0.18</v>
      </c>
      <c r="S206" s="211">
        <v>0</v>
      </c>
      <c r="T206" s="214">
        <v>6.34</v>
      </c>
      <c r="U206" s="211">
        <v>435668</v>
      </c>
    </row>
    <row r="207" spans="1:21" ht="15.95" customHeight="1">
      <c r="A207" s="114" t="s">
        <v>435</v>
      </c>
      <c r="B207" s="212">
        <v>45350</v>
      </c>
      <c r="C207" s="114" t="s">
        <v>298</v>
      </c>
      <c r="D207" s="115" t="s">
        <v>299</v>
      </c>
      <c r="E207" s="114" t="s">
        <v>3805</v>
      </c>
      <c r="F207" s="114" t="s">
        <v>3806</v>
      </c>
      <c r="G207" s="114" t="s">
        <v>3807</v>
      </c>
      <c r="H207" s="114" t="s">
        <v>3810</v>
      </c>
      <c r="I207" s="114" t="s">
        <v>3829</v>
      </c>
      <c r="J207" s="115" t="s">
        <v>3830</v>
      </c>
      <c r="K207" s="213">
        <v>152592447</v>
      </c>
      <c r="L207" s="213">
        <v>1</v>
      </c>
      <c r="M207" s="114" t="s">
        <v>2776</v>
      </c>
      <c r="N207" s="213">
        <v>152592447</v>
      </c>
      <c r="O207" s="216">
        <v>1.96</v>
      </c>
      <c r="P207" s="217">
        <v>3.9</v>
      </c>
      <c r="Q207" s="217">
        <v>0.3</v>
      </c>
      <c r="R207" s="216">
        <v>0.18</v>
      </c>
      <c r="S207" s="213">
        <v>0</v>
      </c>
      <c r="T207" s="216">
        <v>6.34</v>
      </c>
      <c r="U207" s="213">
        <v>193784</v>
      </c>
    </row>
    <row r="208" spans="1:21" ht="15.95" customHeight="1">
      <c r="A208" s="112" t="s">
        <v>436</v>
      </c>
      <c r="B208" s="210">
        <v>45350</v>
      </c>
      <c r="C208" s="112" t="s">
        <v>298</v>
      </c>
      <c r="D208" s="113" t="s">
        <v>299</v>
      </c>
      <c r="E208" s="112" t="s">
        <v>3805</v>
      </c>
      <c r="F208" s="112" t="s">
        <v>3806</v>
      </c>
      <c r="G208" s="112" t="s">
        <v>3807</v>
      </c>
      <c r="H208" s="112" t="s">
        <v>3810</v>
      </c>
      <c r="I208" s="112" t="s">
        <v>3831</v>
      </c>
      <c r="J208" s="113" t="s">
        <v>78</v>
      </c>
      <c r="K208" s="211">
        <v>9714421403</v>
      </c>
      <c r="L208" s="211">
        <v>1</v>
      </c>
      <c r="M208" s="112" t="s">
        <v>2776</v>
      </c>
      <c r="N208" s="211">
        <v>9714421403</v>
      </c>
      <c r="O208" s="214">
        <v>1.96</v>
      </c>
      <c r="P208" s="215">
        <v>3.9</v>
      </c>
      <c r="Q208" s="215">
        <v>0.3</v>
      </c>
      <c r="R208" s="214">
        <v>0.18</v>
      </c>
      <c r="S208" s="211">
        <v>0</v>
      </c>
      <c r="T208" s="214">
        <v>6.34</v>
      </c>
      <c r="U208" s="211">
        <v>12157674</v>
      </c>
    </row>
    <row r="209" spans="1:21" ht="15.95" customHeight="1">
      <c r="A209" s="114" t="s">
        <v>439</v>
      </c>
      <c r="B209" s="212">
        <v>45350</v>
      </c>
      <c r="C209" s="114" t="s">
        <v>298</v>
      </c>
      <c r="D209" s="115" t="s">
        <v>299</v>
      </c>
      <c r="E209" s="114" t="s">
        <v>3805</v>
      </c>
      <c r="F209" s="114" t="s">
        <v>3806</v>
      </c>
      <c r="G209" s="114" t="s">
        <v>3807</v>
      </c>
      <c r="H209" s="114" t="s">
        <v>3810</v>
      </c>
      <c r="I209" s="114" t="s">
        <v>3832</v>
      </c>
      <c r="J209" s="115" t="s">
        <v>3833</v>
      </c>
      <c r="K209" s="213">
        <v>30535795892</v>
      </c>
      <c r="L209" s="213">
        <v>1</v>
      </c>
      <c r="M209" s="114" t="s">
        <v>2776</v>
      </c>
      <c r="N209" s="213">
        <v>30535795892</v>
      </c>
      <c r="O209" s="216">
        <v>1.96</v>
      </c>
      <c r="P209" s="217">
        <v>3.9</v>
      </c>
      <c r="Q209" s="217">
        <v>0.3</v>
      </c>
      <c r="R209" s="216">
        <v>0.18</v>
      </c>
      <c r="S209" s="213">
        <v>0</v>
      </c>
      <c r="T209" s="216">
        <v>6.34</v>
      </c>
      <c r="U209" s="213">
        <v>38229469</v>
      </c>
    </row>
    <row r="210" spans="1:21" ht="15.95" customHeight="1">
      <c r="A210" s="112" t="s">
        <v>440</v>
      </c>
      <c r="B210" s="210">
        <v>45350</v>
      </c>
      <c r="C210" s="112" t="s">
        <v>298</v>
      </c>
      <c r="D210" s="113" t="s">
        <v>299</v>
      </c>
      <c r="E210" s="112" t="s">
        <v>3805</v>
      </c>
      <c r="F210" s="112" t="s">
        <v>3806</v>
      </c>
      <c r="G210" s="112" t="s">
        <v>3807</v>
      </c>
      <c r="H210" s="112" t="s">
        <v>3810</v>
      </c>
      <c r="I210" s="112" t="s">
        <v>3845</v>
      </c>
      <c r="J210" s="113" t="s">
        <v>3846</v>
      </c>
      <c r="K210" s="211">
        <v>291183287</v>
      </c>
      <c r="L210" s="211">
        <v>1</v>
      </c>
      <c r="M210" s="112" t="s">
        <v>2776</v>
      </c>
      <c r="N210" s="211">
        <v>291183287</v>
      </c>
      <c r="O210" s="214">
        <v>1.96</v>
      </c>
      <c r="P210" s="215">
        <v>3.9</v>
      </c>
      <c r="Q210" s="215">
        <v>0.3</v>
      </c>
      <c r="R210" s="214">
        <v>0.18</v>
      </c>
      <c r="S210" s="211">
        <v>0</v>
      </c>
      <c r="T210" s="214">
        <v>6.34</v>
      </c>
      <c r="U210" s="211">
        <v>364795</v>
      </c>
    </row>
    <row r="211" spans="1:21" ht="15.95" customHeight="1">
      <c r="A211" s="114" t="s">
        <v>441</v>
      </c>
      <c r="B211" s="212">
        <v>45350</v>
      </c>
      <c r="C211" s="114" t="s">
        <v>298</v>
      </c>
      <c r="D211" s="115" t="s">
        <v>299</v>
      </c>
      <c r="E211" s="114" t="s">
        <v>3805</v>
      </c>
      <c r="F211" s="114" t="s">
        <v>3806</v>
      </c>
      <c r="G211" s="114" t="s">
        <v>3807</v>
      </c>
      <c r="H211" s="114" t="s">
        <v>3810</v>
      </c>
      <c r="I211" s="114" t="s">
        <v>3816</v>
      </c>
      <c r="J211" s="115" t="s">
        <v>3817</v>
      </c>
      <c r="K211" s="213">
        <v>1035046499</v>
      </c>
      <c r="L211" s="213">
        <v>1</v>
      </c>
      <c r="M211" s="114" t="s">
        <v>2776</v>
      </c>
      <c r="N211" s="213">
        <v>1035046499</v>
      </c>
      <c r="O211" s="216">
        <v>1.96</v>
      </c>
      <c r="P211" s="217">
        <v>3.9</v>
      </c>
      <c r="Q211" s="217">
        <v>0.3</v>
      </c>
      <c r="R211" s="216">
        <v>0.18</v>
      </c>
      <c r="S211" s="213">
        <v>0</v>
      </c>
      <c r="T211" s="216">
        <v>6.34</v>
      </c>
      <c r="U211" s="213">
        <v>1303064</v>
      </c>
    </row>
    <row r="212" spans="1:21" ht="15.95" customHeight="1">
      <c r="A212" s="112" t="s">
        <v>442</v>
      </c>
      <c r="B212" s="210">
        <v>45350</v>
      </c>
      <c r="C212" s="112" t="s">
        <v>298</v>
      </c>
      <c r="D212" s="113" t="s">
        <v>299</v>
      </c>
      <c r="E212" s="112" t="s">
        <v>3805</v>
      </c>
      <c r="F212" s="112" t="s">
        <v>3806</v>
      </c>
      <c r="G212" s="112" t="s">
        <v>3807</v>
      </c>
      <c r="H212" s="112" t="s">
        <v>3810</v>
      </c>
      <c r="I212" s="112" t="s">
        <v>3834</v>
      </c>
      <c r="J212" s="113" t="s">
        <v>1645</v>
      </c>
      <c r="K212" s="211">
        <v>6925505844</v>
      </c>
      <c r="L212" s="211">
        <v>1</v>
      </c>
      <c r="M212" s="112" t="s">
        <v>2776</v>
      </c>
      <c r="N212" s="211">
        <v>6925505844</v>
      </c>
      <c r="O212" s="214">
        <v>1.96</v>
      </c>
      <c r="P212" s="215">
        <v>3.9</v>
      </c>
      <c r="Q212" s="215">
        <v>0.3</v>
      </c>
      <c r="R212" s="214">
        <v>0.18</v>
      </c>
      <c r="S212" s="211">
        <v>0</v>
      </c>
      <c r="T212" s="214">
        <v>6.34</v>
      </c>
      <c r="U212" s="211">
        <v>8742973</v>
      </c>
    </row>
    <row r="213" spans="1:21" ht="15.95" customHeight="1">
      <c r="A213" s="114" t="s">
        <v>443</v>
      </c>
      <c r="B213" s="212">
        <v>45350</v>
      </c>
      <c r="C213" s="114" t="s">
        <v>298</v>
      </c>
      <c r="D213" s="115" t="s">
        <v>299</v>
      </c>
      <c r="E213" s="114" t="s">
        <v>3805</v>
      </c>
      <c r="F213" s="114" t="s">
        <v>3806</v>
      </c>
      <c r="G213" s="114" t="s">
        <v>3807</v>
      </c>
      <c r="H213" s="114" t="s">
        <v>3810</v>
      </c>
      <c r="I213" s="114" t="s">
        <v>3812</v>
      </c>
      <c r="J213" s="115" t="s">
        <v>3813</v>
      </c>
      <c r="K213" s="213">
        <v>592439115</v>
      </c>
      <c r="L213" s="213">
        <v>1</v>
      </c>
      <c r="M213" s="114" t="s">
        <v>2776</v>
      </c>
      <c r="N213" s="213">
        <v>592439115</v>
      </c>
      <c r="O213" s="216">
        <v>1.96</v>
      </c>
      <c r="P213" s="217">
        <v>3.9</v>
      </c>
      <c r="Q213" s="217">
        <v>0.3</v>
      </c>
      <c r="R213" s="216">
        <v>0.18</v>
      </c>
      <c r="S213" s="213">
        <v>0</v>
      </c>
      <c r="T213" s="216">
        <v>6.34</v>
      </c>
      <c r="U213" s="213">
        <v>730806</v>
      </c>
    </row>
    <row r="214" spans="1:21" ht="15.95" customHeight="1">
      <c r="A214" s="112" t="s">
        <v>444</v>
      </c>
      <c r="B214" s="210">
        <v>45350</v>
      </c>
      <c r="C214" s="112" t="s">
        <v>298</v>
      </c>
      <c r="D214" s="113" t="s">
        <v>299</v>
      </c>
      <c r="E214" s="112" t="s">
        <v>3805</v>
      </c>
      <c r="F214" s="112" t="s">
        <v>3806</v>
      </c>
      <c r="G214" s="112" t="s">
        <v>3807</v>
      </c>
      <c r="H214" s="112" t="s">
        <v>3810</v>
      </c>
      <c r="I214" s="112" t="s">
        <v>3864</v>
      </c>
      <c r="J214" s="113" t="s">
        <v>3865</v>
      </c>
      <c r="K214" s="211">
        <v>3102379</v>
      </c>
      <c r="L214" s="211">
        <v>1</v>
      </c>
      <c r="M214" s="112" t="s">
        <v>2776</v>
      </c>
      <c r="N214" s="211">
        <v>3102379</v>
      </c>
      <c r="O214" s="214">
        <v>1.96</v>
      </c>
      <c r="P214" s="215">
        <v>3.9</v>
      </c>
      <c r="Q214" s="215">
        <v>0.3</v>
      </c>
      <c r="R214" s="214">
        <v>0.18</v>
      </c>
      <c r="S214" s="211">
        <v>0</v>
      </c>
      <c r="T214" s="214">
        <v>6.34</v>
      </c>
      <c r="U214" s="211">
        <v>3908</v>
      </c>
    </row>
    <row r="215" spans="1:21" ht="15.95" customHeight="1">
      <c r="A215" s="114" t="s">
        <v>445</v>
      </c>
      <c r="B215" s="212">
        <v>45350</v>
      </c>
      <c r="C215" s="114" t="s">
        <v>298</v>
      </c>
      <c r="D215" s="115" t="s">
        <v>299</v>
      </c>
      <c r="E215" s="114" t="s">
        <v>3805</v>
      </c>
      <c r="F215" s="114" t="s">
        <v>3806</v>
      </c>
      <c r="G215" s="114" t="s">
        <v>3807</v>
      </c>
      <c r="H215" s="114" t="s">
        <v>3810</v>
      </c>
      <c r="I215" s="114" t="s">
        <v>3847</v>
      </c>
      <c r="J215" s="115" t="s">
        <v>3848</v>
      </c>
      <c r="K215" s="213">
        <v>4555987</v>
      </c>
      <c r="L215" s="213">
        <v>1</v>
      </c>
      <c r="M215" s="114" t="s">
        <v>2776</v>
      </c>
      <c r="N215" s="213">
        <v>4555987</v>
      </c>
      <c r="O215" s="216">
        <v>1.96</v>
      </c>
      <c r="P215" s="217">
        <v>3.9</v>
      </c>
      <c r="Q215" s="217">
        <v>0.3</v>
      </c>
      <c r="R215" s="216">
        <v>0.18</v>
      </c>
      <c r="S215" s="213">
        <v>0</v>
      </c>
      <c r="T215" s="216">
        <v>6.34</v>
      </c>
      <c r="U215" s="213">
        <v>5685</v>
      </c>
    </row>
    <row r="216" spans="1:21" ht="15.95" customHeight="1">
      <c r="A216" s="112" t="s">
        <v>446</v>
      </c>
      <c r="B216" s="210">
        <v>45350</v>
      </c>
      <c r="C216" s="112" t="s">
        <v>298</v>
      </c>
      <c r="D216" s="113" t="s">
        <v>299</v>
      </c>
      <c r="E216" s="112" t="s">
        <v>3805</v>
      </c>
      <c r="F216" s="112" t="s">
        <v>3806</v>
      </c>
      <c r="G216" s="112" t="s">
        <v>3807</v>
      </c>
      <c r="H216" s="112" t="s">
        <v>3810</v>
      </c>
      <c r="I216" s="112" t="s">
        <v>3835</v>
      </c>
      <c r="J216" s="113" t="s">
        <v>48</v>
      </c>
      <c r="K216" s="211">
        <v>10806994758</v>
      </c>
      <c r="L216" s="211">
        <v>1</v>
      </c>
      <c r="M216" s="112" t="s">
        <v>2776</v>
      </c>
      <c r="N216" s="211">
        <v>10806994758</v>
      </c>
      <c r="O216" s="214">
        <v>1.96</v>
      </c>
      <c r="P216" s="215">
        <v>3.9</v>
      </c>
      <c r="Q216" s="215">
        <v>0.3</v>
      </c>
      <c r="R216" s="214">
        <v>0.18</v>
      </c>
      <c r="S216" s="211">
        <v>0</v>
      </c>
      <c r="T216" s="214">
        <v>6.34</v>
      </c>
      <c r="U216" s="211">
        <v>13529800</v>
      </c>
    </row>
    <row r="217" spans="1:21" ht="15.95" customHeight="1">
      <c r="A217" s="114" t="s">
        <v>447</v>
      </c>
      <c r="B217" s="212">
        <v>45350</v>
      </c>
      <c r="C217" s="114" t="s">
        <v>298</v>
      </c>
      <c r="D217" s="115" t="s">
        <v>299</v>
      </c>
      <c r="E217" s="114" t="s">
        <v>3805</v>
      </c>
      <c r="F217" s="114" t="s">
        <v>3806</v>
      </c>
      <c r="G217" s="114" t="s">
        <v>3807</v>
      </c>
      <c r="H217" s="114" t="s">
        <v>3810</v>
      </c>
      <c r="I217" s="114" t="s">
        <v>3849</v>
      </c>
      <c r="J217" s="115" t="s">
        <v>3850</v>
      </c>
      <c r="K217" s="213">
        <v>79585258</v>
      </c>
      <c r="L217" s="213">
        <v>1</v>
      </c>
      <c r="M217" s="114" t="s">
        <v>2776</v>
      </c>
      <c r="N217" s="213">
        <v>79585258</v>
      </c>
      <c r="O217" s="216">
        <v>1.96</v>
      </c>
      <c r="P217" s="217">
        <v>3.9</v>
      </c>
      <c r="Q217" s="217">
        <v>0.3</v>
      </c>
      <c r="R217" s="216">
        <v>0.18</v>
      </c>
      <c r="S217" s="213">
        <v>0</v>
      </c>
      <c r="T217" s="216">
        <v>6.34</v>
      </c>
      <c r="U217" s="213">
        <v>101231</v>
      </c>
    </row>
    <row r="218" spans="1:21" ht="15.95" customHeight="1">
      <c r="A218" s="112" t="s">
        <v>450</v>
      </c>
      <c r="B218" s="210">
        <v>45350</v>
      </c>
      <c r="C218" s="112" t="s">
        <v>298</v>
      </c>
      <c r="D218" s="113" t="s">
        <v>299</v>
      </c>
      <c r="E218" s="112" t="s">
        <v>3805</v>
      </c>
      <c r="F218" s="112" t="s">
        <v>3806</v>
      </c>
      <c r="G218" s="112" t="s">
        <v>3807</v>
      </c>
      <c r="H218" s="112" t="s">
        <v>3810</v>
      </c>
      <c r="I218" s="112" t="s">
        <v>3851</v>
      </c>
      <c r="J218" s="113" t="s">
        <v>3852</v>
      </c>
      <c r="K218" s="211">
        <v>254999430</v>
      </c>
      <c r="L218" s="211">
        <v>1</v>
      </c>
      <c r="M218" s="112" t="s">
        <v>2776</v>
      </c>
      <c r="N218" s="211">
        <v>254999430</v>
      </c>
      <c r="O218" s="214">
        <v>1.96</v>
      </c>
      <c r="P218" s="215">
        <v>3.9</v>
      </c>
      <c r="Q218" s="215">
        <v>0.3</v>
      </c>
      <c r="R218" s="214">
        <v>0.18</v>
      </c>
      <c r="S218" s="211">
        <v>0</v>
      </c>
      <c r="T218" s="214">
        <v>6.34</v>
      </c>
      <c r="U218" s="211">
        <v>325092</v>
      </c>
    </row>
    <row r="219" spans="1:21" ht="15.95" customHeight="1">
      <c r="A219" s="114" t="s">
        <v>452</v>
      </c>
      <c r="B219" s="212">
        <v>45350</v>
      </c>
      <c r="C219" s="114" t="s">
        <v>298</v>
      </c>
      <c r="D219" s="115" t="s">
        <v>299</v>
      </c>
      <c r="E219" s="114" t="s">
        <v>3805</v>
      </c>
      <c r="F219" s="114" t="s">
        <v>3806</v>
      </c>
      <c r="G219" s="114" t="s">
        <v>3807</v>
      </c>
      <c r="H219" s="114" t="s">
        <v>3810</v>
      </c>
      <c r="I219" s="114" t="s">
        <v>3860</v>
      </c>
      <c r="J219" s="115" t="s">
        <v>3861</v>
      </c>
      <c r="K219" s="213">
        <v>43483456</v>
      </c>
      <c r="L219" s="213">
        <v>1</v>
      </c>
      <c r="M219" s="114" t="s">
        <v>2776</v>
      </c>
      <c r="N219" s="213">
        <v>43483456</v>
      </c>
      <c r="O219" s="216">
        <v>1.96</v>
      </c>
      <c r="P219" s="217">
        <v>3.9</v>
      </c>
      <c r="Q219" s="217">
        <v>0.3</v>
      </c>
      <c r="R219" s="216">
        <v>0.18</v>
      </c>
      <c r="S219" s="213">
        <v>0</v>
      </c>
      <c r="T219" s="216">
        <v>6.34</v>
      </c>
      <c r="U219" s="213">
        <v>55089</v>
      </c>
    </row>
    <row r="220" spans="1:21" ht="15.95" customHeight="1">
      <c r="A220" s="112" t="s">
        <v>453</v>
      </c>
      <c r="B220" s="210">
        <v>45350</v>
      </c>
      <c r="C220" s="112" t="s">
        <v>298</v>
      </c>
      <c r="D220" s="113" t="s">
        <v>299</v>
      </c>
      <c r="E220" s="112" t="s">
        <v>3805</v>
      </c>
      <c r="F220" s="112" t="s">
        <v>3806</v>
      </c>
      <c r="G220" s="112" t="s">
        <v>3807</v>
      </c>
      <c r="H220" s="112" t="s">
        <v>3810</v>
      </c>
      <c r="I220" s="112" t="s">
        <v>3853</v>
      </c>
      <c r="J220" s="113" t="s">
        <v>3854</v>
      </c>
      <c r="K220" s="211">
        <v>101105870</v>
      </c>
      <c r="L220" s="211">
        <v>1</v>
      </c>
      <c r="M220" s="112" t="s">
        <v>2776</v>
      </c>
      <c r="N220" s="211">
        <v>101105870</v>
      </c>
      <c r="O220" s="214">
        <v>1.96</v>
      </c>
      <c r="P220" s="215">
        <v>3.9</v>
      </c>
      <c r="Q220" s="215">
        <v>0.3</v>
      </c>
      <c r="R220" s="214">
        <v>0.18</v>
      </c>
      <c r="S220" s="211">
        <v>0</v>
      </c>
      <c r="T220" s="214">
        <v>6.34</v>
      </c>
      <c r="U220" s="211">
        <v>127734</v>
      </c>
    </row>
    <row r="221" spans="1:21" ht="15.95" customHeight="1">
      <c r="A221" s="114" t="s">
        <v>456</v>
      </c>
      <c r="B221" s="212">
        <v>45350</v>
      </c>
      <c r="C221" s="114" t="s">
        <v>298</v>
      </c>
      <c r="D221" s="115" t="s">
        <v>299</v>
      </c>
      <c r="E221" s="114" t="s">
        <v>3805</v>
      </c>
      <c r="F221" s="114" t="s">
        <v>3806</v>
      </c>
      <c r="G221" s="114" t="s">
        <v>3807</v>
      </c>
      <c r="H221" s="114" t="s">
        <v>3810</v>
      </c>
      <c r="I221" s="114" t="s">
        <v>3866</v>
      </c>
      <c r="J221" s="115" t="s">
        <v>3867</v>
      </c>
      <c r="K221" s="213">
        <v>1630960358</v>
      </c>
      <c r="L221" s="213">
        <v>1</v>
      </c>
      <c r="M221" s="114" t="s">
        <v>2776</v>
      </c>
      <c r="N221" s="213">
        <v>1630960358</v>
      </c>
      <c r="O221" s="216">
        <v>1.96</v>
      </c>
      <c r="P221" s="217">
        <v>3.9</v>
      </c>
      <c r="Q221" s="217">
        <v>0.3</v>
      </c>
      <c r="R221" s="216">
        <v>0.18</v>
      </c>
      <c r="S221" s="213">
        <v>0</v>
      </c>
      <c r="T221" s="216">
        <v>6.34</v>
      </c>
      <c r="U221" s="213">
        <v>2007215</v>
      </c>
    </row>
    <row r="222" spans="1:21" ht="15.95" customHeight="1">
      <c r="A222" s="112" t="s">
        <v>457</v>
      </c>
      <c r="B222" s="210">
        <v>45350</v>
      </c>
      <c r="C222" s="112" t="s">
        <v>303</v>
      </c>
      <c r="D222" s="113" t="s">
        <v>304</v>
      </c>
      <c r="E222" s="112" t="s">
        <v>3805</v>
      </c>
      <c r="F222" s="112" t="s">
        <v>3806</v>
      </c>
      <c r="G222" s="112" t="s">
        <v>3807</v>
      </c>
      <c r="H222" s="112" t="s">
        <v>3810</v>
      </c>
      <c r="I222" s="112" t="s">
        <v>3812</v>
      </c>
      <c r="J222" s="113" t="s">
        <v>3813</v>
      </c>
      <c r="K222" s="211">
        <v>4423452</v>
      </c>
      <c r="L222" s="211">
        <v>1</v>
      </c>
      <c r="M222" s="112" t="s">
        <v>2776</v>
      </c>
      <c r="N222" s="211">
        <v>4423452</v>
      </c>
      <c r="O222" s="214">
        <v>1.96</v>
      </c>
      <c r="P222" s="211">
        <v>0</v>
      </c>
      <c r="Q222" s="215">
        <v>0.3</v>
      </c>
      <c r="R222" s="214">
        <v>0.18</v>
      </c>
      <c r="S222" s="211">
        <v>0</v>
      </c>
      <c r="T222" s="214">
        <v>2.44</v>
      </c>
      <c r="U222" s="211">
        <v>0</v>
      </c>
    </row>
    <row r="223" spans="1:21" ht="15.95" customHeight="1">
      <c r="A223" s="114" t="s">
        <v>458</v>
      </c>
      <c r="B223" s="212">
        <v>45350</v>
      </c>
      <c r="C223" s="114" t="s">
        <v>307</v>
      </c>
      <c r="D223" s="115" t="s">
        <v>308</v>
      </c>
      <c r="E223" s="114" t="s">
        <v>3805</v>
      </c>
      <c r="F223" s="114" t="s">
        <v>3806</v>
      </c>
      <c r="G223" s="114" t="s">
        <v>3807</v>
      </c>
      <c r="H223" s="114" t="s">
        <v>3810</v>
      </c>
      <c r="I223" s="114" t="s">
        <v>3855</v>
      </c>
      <c r="J223" s="115" t="s">
        <v>3856</v>
      </c>
      <c r="K223" s="213">
        <v>20199954</v>
      </c>
      <c r="L223" s="213">
        <v>1</v>
      </c>
      <c r="M223" s="114" t="s">
        <v>2776</v>
      </c>
      <c r="N223" s="213">
        <v>20199954</v>
      </c>
      <c r="O223" s="216">
        <v>1.96</v>
      </c>
      <c r="P223" s="217">
        <v>0.9</v>
      </c>
      <c r="Q223" s="217">
        <v>0.3</v>
      </c>
      <c r="R223" s="216">
        <v>0.18</v>
      </c>
      <c r="S223" s="213">
        <v>0</v>
      </c>
      <c r="T223" s="216">
        <v>3.34</v>
      </c>
      <c r="U223" s="213">
        <v>5167</v>
      </c>
    </row>
    <row r="224" spans="1:21" ht="15.95" customHeight="1">
      <c r="A224" s="112" t="s">
        <v>461</v>
      </c>
      <c r="B224" s="210">
        <v>45350</v>
      </c>
      <c r="C224" s="112" t="s">
        <v>311</v>
      </c>
      <c r="D224" s="113" t="s">
        <v>312</v>
      </c>
      <c r="E224" s="112" t="s">
        <v>3805</v>
      </c>
      <c r="F224" s="112" t="s">
        <v>3806</v>
      </c>
      <c r="G224" s="112" t="s">
        <v>3807</v>
      </c>
      <c r="H224" s="112" t="s">
        <v>3810</v>
      </c>
      <c r="I224" s="112" t="s">
        <v>3855</v>
      </c>
      <c r="J224" s="113" t="s">
        <v>3856</v>
      </c>
      <c r="K224" s="211">
        <v>228223238</v>
      </c>
      <c r="L224" s="211">
        <v>1</v>
      </c>
      <c r="M224" s="112" t="s">
        <v>2776</v>
      </c>
      <c r="N224" s="211">
        <v>228223238</v>
      </c>
      <c r="O224" s="214">
        <v>1.96</v>
      </c>
      <c r="P224" s="215">
        <v>0.8</v>
      </c>
      <c r="Q224" s="215">
        <v>0.3</v>
      </c>
      <c r="R224" s="214">
        <v>0.18</v>
      </c>
      <c r="S224" s="211">
        <v>0</v>
      </c>
      <c r="T224" s="214">
        <v>3.24</v>
      </c>
      <c r="U224" s="211">
        <v>54317</v>
      </c>
    </row>
    <row r="225" spans="1:21" ht="15.95" customHeight="1">
      <c r="A225" s="114" t="s">
        <v>462</v>
      </c>
      <c r="B225" s="212">
        <v>45350</v>
      </c>
      <c r="C225" s="114" t="s">
        <v>316</v>
      </c>
      <c r="D225" s="115" t="s">
        <v>317</v>
      </c>
      <c r="E225" s="114" t="s">
        <v>3805</v>
      </c>
      <c r="F225" s="114" t="s">
        <v>3806</v>
      </c>
      <c r="G225" s="114" t="s">
        <v>3807</v>
      </c>
      <c r="H225" s="114" t="s">
        <v>3810</v>
      </c>
      <c r="I225" s="114" t="s">
        <v>3855</v>
      </c>
      <c r="J225" s="115" t="s">
        <v>3856</v>
      </c>
      <c r="K225" s="213">
        <v>226837023</v>
      </c>
      <c r="L225" s="213">
        <v>1</v>
      </c>
      <c r="M225" s="114" t="s">
        <v>2776</v>
      </c>
      <c r="N225" s="213">
        <v>226837023</v>
      </c>
      <c r="O225" s="216">
        <v>1.96</v>
      </c>
      <c r="P225" s="217">
        <v>0.7</v>
      </c>
      <c r="Q225" s="217">
        <v>0.3</v>
      </c>
      <c r="R225" s="216">
        <v>0.18</v>
      </c>
      <c r="S225" s="213">
        <v>0</v>
      </c>
      <c r="T225" s="216">
        <v>3.14</v>
      </c>
      <c r="U225" s="213">
        <v>42577</v>
      </c>
    </row>
    <row r="226" spans="1:21" ht="15.95" customHeight="1">
      <c r="A226" s="112" t="s">
        <v>463</v>
      </c>
      <c r="B226" s="210">
        <v>45350</v>
      </c>
      <c r="C226" s="112" t="s">
        <v>321</v>
      </c>
      <c r="D226" s="113" t="s">
        <v>322</v>
      </c>
      <c r="E226" s="112" t="s">
        <v>3805</v>
      </c>
      <c r="F226" s="112" t="s">
        <v>3806</v>
      </c>
      <c r="G226" s="112" t="s">
        <v>3807</v>
      </c>
      <c r="H226" s="112" t="s">
        <v>2938</v>
      </c>
      <c r="I226" s="112" t="s">
        <v>3808</v>
      </c>
      <c r="J226" s="113" t="s">
        <v>3809</v>
      </c>
      <c r="K226" s="211">
        <v>98394870097</v>
      </c>
      <c r="L226" s="211">
        <v>1</v>
      </c>
      <c r="M226" s="112" t="s">
        <v>2776</v>
      </c>
      <c r="N226" s="211">
        <v>98394870097</v>
      </c>
      <c r="O226" s="211">
        <v>0</v>
      </c>
      <c r="P226" s="211">
        <v>0</v>
      </c>
      <c r="Q226" s="211">
        <v>0</v>
      </c>
      <c r="R226" s="211">
        <v>0</v>
      </c>
      <c r="S226" s="211">
        <v>0</v>
      </c>
      <c r="T226" s="211">
        <v>0</v>
      </c>
      <c r="U226" s="211">
        <v>0</v>
      </c>
    </row>
    <row r="227" spans="1:21" ht="15.95" customHeight="1">
      <c r="A227" s="114" t="s">
        <v>466</v>
      </c>
      <c r="B227" s="212">
        <v>45350</v>
      </c>
      <c r="C227" s="114" t="s">
        <v>332</v>
      </c>
      <c r="D227" s="115" t="s">
        <v>333</v>
      </c>
      <c r="E227" s="114" t="s">
        <v>3805</v>
      </c>
      <c r="F227" s="114" t="s">
        <v>3806</v>
      </c>
      <c r="G227" s="114" t="s">
        <v>3807</v>
      </c>
      <c r="H227" s="114" t="s">
        <v>3810</v>
      </c>
      <c r="I227" s="114" t="s">
        <v>3811</v>
      </c>
      <c r="J227" s="115" t="s">
        <v>97</v>
      </c>
      <c r="K227" s="213">
        <v>376782639</v>
      </c>
      <c r="L227" s="213">
        <v>1</v>
      </c>
      <c r="M227" s="114" t="s">
        <v>2776</v>
      </c>
      <c r="N227" s="213">
        <v>376782639</v>
      </c>
      <c r="O227" s="216">
        <v>2.38</v>
      </c>
      <c r="P227" s="217">
        <v>4.2</v>
      </c>
      <c r="Q227" s="217">
        <v>0.3</v>
      </c>
      <c r="R227" s="217">
        <v>0.1</v>
      </c>
      <c r="S227" s="213">
        <v>0</v>
      </c>
      <c r="T227" s="216">
        <v>6.98</v>
      </c>
      <c r="U227" s="213">
        <v>518187</v>
      </c>
    </row>
    <row r="228" spans="1:21" ht="15.95" customHeight="1">
      <c r="A228" s="112" t="s">
        <v>467</v>
      </c>
      <c r="B228" s="210">
        <v>45350</v>
      </c>
      <c r="C228" s="112" t="s">
        <v>332</v>
      </c>
      <c r="D228" s="113" t="s">
        <v>333</v>
      </c>
      <c r="E228" s="112" t="s">
        <v>3805</v>
      </c>
      <c r="F228" s="112" t="s">
        <v>3806</v>
      </c>
      <c r="G228" s="112" t="s">
        <v>3807</v>
      </c>
      <c r="H228" s="112" t="s">
        <v>3810</v>
      </c>
      <c r="I228" s="112" t="s">
        <v>3816</v>
      </c>
      <c r="J228" s="113" t="s">
        <v>3817</v>
      </c>
      <c r="K228" s="211">
        <v>2025630</v>
      </c>
      <c r="L228" s="211">
        <v>1</v>
      </c>
      <c r="M228" s="112" t="s">
        <v>2776</v>
      </c>
      <c r="N228" s="211">
        <v>2025630</v>
      </c>
      <c r="O228" s="214">
        <v>2.38</v>
      </c>
      <c r="P228" s="215">
        <v>4.2</v>
      </c>
      <c r="Q228" s="215">
        <v>0.3</v>
      </c>
      <c r="R228" s="215">
        <v>0.1</v>
      </c>
      <c r="S228" s="211">
        <v>0</v>
      </c>
      <c r="T228" s="214">
        <v>6.98</v>
      </c>
      <c r="U228" s="211">
        <v>2602</v>
      </c>
    </row>
    <row r="229" spans="1:21" ht="15.95" customHeight="1">
      <c r="A229" s="114" t="s">
        <v>468</v>
      </c>
      <c r="B229" s="212">
        <v>45350</v>
      </c>
      <c r="C229" s="114" t="s">
        <v>337</v>
      </c>
      <c r="D229" s="115" t="s">
        <v>338</v>
      </c>
      <c r="E229" s="114" t="s">
        <v>3805</v>
      </c>
      <c r="F229" s="114" t="s">
        <v>3806</v>
      </c>
      <c r="G229" s="114" t="s">
        <v>3807</v>
      </c>
      <c r="H229" s="114" t="s">
        <v>3810</v>
      </c>
      <c r="I229" s="114" t="s">
        <v>3811</v>
      </c>
      <c r="J229" s="115" t="s">
        <v>97</v>
      </c>
      <c r="K229" s="213">
        <v>272823071</v>
      </c>
      <c r="L229" s="213">
        <v>1</v>
      </c>
      <c r="M229" s="114" t="s">
        <v>2776</v>
      </c>
      <c r="N229" s="213">
        <v>272823071</v>
      </c>
      <c r="O229" s="216">
        <v>2.38</v>
      </c>
      <c r="P229" s="217">
        <v>2.1</v>
      </c>
      <c r="Q229" s="217">
        <v>0.3</v>
      </c>
      <c r="R229" s="217">
        <v>0.1</v>
      </c>
      <c r="S229" s="213">
        <v>0</v>
      </c>
      <c r="T229" s="216">
        <v>4.88</v>
      </c>
      <c r="U229" s="213">
        <v>184130</v>
      </c>
    </row>
    <row r="230" spans="1:21" ht="15.95" customHeight="1">
      <c r="A230" s="112" t="s">
        <v>471</v>
      </c>
      <c r="B230" s="210">
        <v>45350</v>
      </c>
      <c r="C230" s="112" t="s">
        <v>337</v>
      </c>
      <c r="D230" s="113" t="s">
        <v>338</v>
      </c>
      <c r="E230" s="112" t="s">
        <v>3805</v>
      </c>
      <c r="F230" s="112" t="s">
        <v>3806</v>
      </c>
      <c r="G230" s="112" t="s">
        <v>3807</v>
      </c>
      <c r="H230" s="112" t="s">
        <v>3810</v>
      </c>
      <c r="I230" s="112" t="s">
        <v>3814</v>
      </c>
      <c r="J230" s="113" t="s">
        <v>3815</v>
      </c>
      <c r="K230" s="211">
        <v>7681531</v>
      </c>
      <c r="L230" s="211">
        <v>1</v>
      </c>
      <c r="M230" s="112" t="s">
        <v>2776</v>
      </c>
      <c r="N230" s="211">
        <v>7681531</v>
      </c>
      <c r="O230" s="214">
        <v>2.38</v>
      </c>
      <c r="P230" s="215">
        <v>2.1</v>
      </c>
      <c r="Q230" s="215">
        <v>0.3</v>
      </c>
      <c r="R230" s="215">
        <v>0.1</v>
      </c>
      <c r="S230" s="211">
        <v>0</v>
      </c>
      <c r="T230" s="214">
        <v>4.88</v>
      </c>
      <c r="U230" s="211">
        <v>4996</v>
      </c>
    </row>
    <row r="231" spans="1:21" ht="15.95" customHeight="1">
      <c r="A231" s="114" t="s">
        <v>472</v>
      </c>
      <c r="B231" s="212">
        <v>45350</v>
      </c>
      <c r="C231" s="114" t="s">
        <v>337</v>
      </c>
      <c r="D231" s="115" t="s">
        <v>338</v>
      </c>
      <c r="E231" s="114" t="s">
        <v>3805</v>
      </c>
      <c r="F231" s="114" t="s">
        <v>3806</v>
      </c>
      <c r="G231" s="114" t="s">
        <v>3807</v>
      </c>
      <c r="H231" s="114" t="s">
        <v>3810</v>
      </c>
      <c r="I231" s="114" t="s">
        <v>3832</v>
      </c>
      <c r="J231" s="115" t="s">
        <v>3833</v>
      </c>
      <c r="K231" s="213">
        <v>20854063</v>
      </c>
      <c r="L231" s="213">
        <v>1</v>
      </c>
      <c r="M231" s="114" t="s">
        <v>2776</v>
      </c>
      <c r="N231" s="213">
        <v>20854063</v>
      </c>
      <c r="O231" s="216">
        <v>2.38</v>
      </c>
      <c r="P231" s="217">
        <v>2.1</v>
      </c>
      <c r="Q231" s="217">
        <v>0.3</v>
      </c>
      <c r="R231" s="217">
        <v>0.1</v>
      </c>
      <c r="S231" s="213">
        <v>0</v>
      </c>
      <c r="T231" s="216">
        <v>4.88</v>
      </c>
      <c r="U231" s="213">
        <v>14032</v>
      </c>
    </row>
    <row r="232" spans="1:21" ht="15.95" customHeight="1">
      <c r="A232" s="112" t="s">
        <v>473</v>
      </c>
      <c r="B232" s="210">
        <v>45350</v>
      </c>
      <c r="C232" s="112" t="s">
        <v>337</v>
      </c>
      <c r="D232" s="113" t="s">
        <v>338</v>
      </c>
      <c r="E232" s="112" t="s">
        <v>3805</v>
      </c>
      <c r="F232" s="112" t="s">
        <v>3806</v>
      </c>
      <c r="G232" s="112" t="s">
        <v>3807</v>
      </c>
      <c r="H232" s="112" t="s">
        <v>3810</v>
      </c>
      <c r="I232" s="112" t="s">
        <v>3816</v>
      </c>
      <c r="J232" s="113" t="s">
        <v>3817</v>
      </c>
      <c r="K232" s="211">
        <v>11243571</v>
      </c>
      <c r="L232" s="211">
        <v>1</v>
      </c>
      <c r="M232" s="112" t="s">
        <v>2776</v>
      </c>
      <c r="N232" s="211">
        <v>11243571</v>
      </c>
      <c r="O232" s="214">
        <v>2.38</v>
      </c>
      <c r="P232" s="215">
        <v>2.1</v>
      </c>
      <c r="Q232" s="215">
        <v>0.3</v>
      </c>
      <c r="R232" s="215">
        <v>0.1</v>
      </c>
      <c r="S232" s="211">
        <v>0</v>
      </c>
      <c r="T232" s="214">
        <v>4.88</v>
      </c>
      <c r="U232" s="211">
        <v>7151</v>
      </c>
    </row>
    <row r="233" spans="1:21" ht="15.95" customHeight="1">
      <c r="A233" s="114" t="s">
        <v>476</v>
      </c>
      <c r="B233" s="212">
        <v>45350</v>
      </c>
      <c r="C233" s="114" t="s">
        <v>337</v>
      </c>
      <c r="D233" s="115" t="s">
        <v>338</v>
      </c>
      <c r="E233" s="114" t="s">
        <v>3805</v>
      </c>
      <c r="F233" s="114" t="s">
        <v>3806</v>
      </c>
      <c r="G233" s="114" t="s">
        <v>3807</v>
      </c>
      <c r="H233" s="114" t="s">
        <v>3810</v>
      </c>
      <c r="I233" s="114" t="s">
        <v>3812</v>
      </c>
      <c r="J233" s="115" t="s">
        <v>3813</v>
      </c>
      <c r="K233" s="213">
        <v>4586033</v>
      </c>
      <c r="L233" s="213">
        <v>1</v>
      </c>
      <c r="M233" s="114" t="s">
        <v>2776</v>
      </c>
      <c r="N233" s="213">
        <v>4586033</v>
      </c>
      <c r="O233" s="216">
        <v>2.38</v>
      </c>
      <c r="P233" s="217">
        <v>2.1</v>
      </c>
      <c r="Q233" s="217">
        <v>0.3</v>
      </c>
      <c r="R233" s="217">
        <v>0.1</v>
      </c>
      <c r="S233" s="213">
        <v>0</v>
      </c>
      <c r="T233" s="216">
        <v>4.88</v>
      </c>
      <c r="U233" s="213">
        <v>2979</v>
      </c>
    </row>
    <row r="234" spans="1:21" ht="15.95" customHeight="1">
      <c r="A234" s="112" t="s">
        <v>477</v>
      </c>
      <c r="B234" s="210">
        <v>45350</v>
      </c>
      <c r="C234" s="112" t="s">
        <v>342</v>
      </c>
      <c r="D234" s="113" t="s">
        <v>343</v>
      </c>
      <c r="E234" s="112" t="s">
        <v>3805</v>
      </c>
      <c r="F234" s="112" t="s">
        <v>3806</v>
      </c>
      <c r="G234" s="112" t="s">
        <v>3807</v>
      </c>
      <c r="H234" s="112" t="s">
        <v>3810</v>
      </c>
      <c r="I234" s="112" t="s">
        <v>3811</v>
      </c>
      <c r="J234" s="113" t="s">
        <v>97</v>
      </c>
      <c r="K234" s="211">
        <v>74267186</v>
      </c>
      <c r="L234" s="211">
        <v>1</v>
      </c>
      <c r="M234" s="112" t="s">
        <v>2776</v>
      </c>
      <c r="N234" s="211">
        <v>74267186</v>
      </c>
      <c r="O234" s="214">
        <v>2.38</v>
      </c>
      <c r="P234" s="215">
        <v>7.6</v>
      </c>
      <c r="Q234" s="215">
        <v>0.3</v>
      </c>
      <c r="R234" s="215">
        <v>0.1</v>
      </c>
      <c r="S234" s="211">
        <v>0</v>
      </c>
      <c r="T234" s="214">
        <v>10.38</v>
      </c>
      <c r="U234" s="211">
        <v>182866</v>
      </c>
    </row>
    <row r="235" spans="1:21" ht="15.95" customHeight="1">
      <c r="A235" s="114" t="s">
        <v>478</v>
      </c>
      <c r="B235" s="212">
        <v>45350</v>
      </c>
      <c r="C235" s="114" t="s">
        <v>342</v>
      </c>
      <c r="D235" s="115" t="s">
        <v>343</v>
      </c>
      <c r="E235" s="114" t="s">
        <v>3805</v>
      </c>
      <c r="F235" s="114" t="s">
        <v>3806</v>
      </c>
      <c r="G235" s="114" t="s">
        <v>3807</v>
      </c>
      <c r="H235" s="114" t="s">
        <v>3810</v>
      </c>
      <c r="I235" s="114" t="s">
        <v>3832</v>
      </c>
      <c r="J235" s="115" t="s">
        <v>3833</v>
      </c>
      <c r="K235" s="213">
        <v>59486030</v>
      </c>
      <c r="L235" s="213">
        <v>1</v>
      </c>
      <c r="M235" s="114" t="s">
        <v>2776</v>
      </c>
      <c r="N235" s="213">
        <v>59486030</v>
      </c>
      <c r="O235" s="216">
        <v>2.38</v>
      </c>
      <c r="P235" s="217">
        <v>7.6</v>
      </c>
      <c r="Q235" s="217">
        <v>0.3</v>
      </c>
      <c r="R235" s="217">
        <v>0.1</v>
      </c>
      <c r="S235" s="213">
        <v>0</v>
      </c>
      <c r="T235" s="216">
        <v>10.38</v>
      </c>
      <c r="U235" s="213">
        <v>145526</v>
      </c>
    </row>
    <row r="236" spans="1:21" ht="15.95" customHeight="1">
      <c r="A236" s="112" t="s">
        <v>481</v>
      </c>
      <c r="B236" s="210">
        <v>45350</v>
      </c>
      <c r="C236" s="112" t="s">
        <v>342</v>
      </c>
      <c r="D236" s="113" t="s">
        <v>343</v>
      </c>
      <c r="E236" s="112" t="s">
        <v>3805</v>
      </c>
      <c r="F236" s="112" t="s">
        <v>3806</v>
      </c>
      <c r="G236" s="112" t="s">
        <v>3807</v>
      </c>
      <c r="H236" s="112" t="s">
        <v>3810</v>
      </c>
      <c r="I236" s="112" t="s">
        <v>3816</v>
      </c>
      <c r="J236" s="113" t="s">
        <v>3817</v>
      </c>
      <c r="K236" s="211">
        <v>37986176</v>
      </c>
      <c r="L236" s="211">
        <v>1</v>
      </c>
      <c r="M236" s="112" t="s">
        <v>2776</v>
      </c>
      <c r="N236" s="211">
        <v>37986176</v>
      </c>
      <c r="O236" s="214">
        <v>2.38</v>
      </c>
      <c r="P236" s="215">
        <v>7.6</v>
      </c>
      <c r="Q236" s="215">
        <v>0.3</v>
      </c>
      <c r="R236" s="215">
        <v>0.1</v>
      </c>
      <c r="S236" s="211">
        <v>0</v>
      </c>
      <c r="T236" s="214">
        <v>10.38</v>
      </c>
      <c r="U236" s="211">
        <v>93037</v>
      </c>
    </row>
    <row r="237" spans="1:21" ht="15.95" customHeight="1">
      <c r="A237" s="114" t="s">
        <v>482</v>
      </c>
      <c r="B237" s="212">
        <v>45350</v>
      </c>
      <c r="C237" s="114" t="s">
        <v>346</v>
      </c>
      <c r="D237" s="115" t="s">
        <v>347</v>
      </c>
      <c r="E237" s="114" t="s">
        <v>3805</v>
      </c>
      <c r="F237" s="114" t="s">
        <v>3806</v>
      </c>
      <c r="G237" s="114" t="s">
        <v>3807</v>
      </c>
      <c r="H237" s="114" t="s">
        <v>3810</v>
      </c>
      <c r="I237" s="114" t="s">
        <v>3811</v>
      </c>
      <c r="J237" s="115" t="s">
        <v>97</v>
      </c>
      <c r="K237" s="213">
        <v>115934029</v>
      </c>
      <c r="L237" s="213">
        <v>1</v>
      </c>
      <c r="M237" s="114" t="s">
        <v>2776</v>
      </c>
      <c r="N237" s="213">
        <v>115934029</v>
      </c>
      <c r="O237" s="216">
        <v>2.38</v>
      </c>
      <c r="P237" s="217">
        <v>3.8</v>
      </c>
      <c r="Q237" s="217">
        <v>0.3</v>
      </c>
      <c r="R237" s="217">
        <v>0.1</v>
      </c>
      <c r="S237" s="213">
        <v>0</v>
      </c>
      <c r="T237" s="216">
        <v>6.58</v>
      </c>
      <c r="U237" s="213">
        <v>93923</v>
      </c>
    </row>
    <row r="238" spans="1:21" ht="15.95" customHeight="1">
      <c r="A238" s="112" t="s">
        <v>485</v>
      </c>
      <c r="B238" s="210">
        <v>45350</v>
      </c>
      <c r="C238" s="112" t="s">
        <v>346</v>
      </c>
      <c r="D238" s="113" t="s">
        <v>347</v>
      </c>
      <c r="E238" s="112" t="s">
        <v>3805</v>
      </c>
      <c r="F238" s="112" t="s">
        <v>3806</v>
      </c>
      <c r="G238" s="112" t="s">
        <v>3807</v>
      </c>
      <c r="H238" s="112" t="s">
        <v>3810</v>
      </c>
      <c r="I238" s="112" t="s">
        <v>3816</v>
      </c>
      <c r="J238" s="113" t="s">
        <v>3817</v>
      </c>
      <c r="K238" s="211">
        <v>11258336</v>
      </c>
      <c r="L238" s="211">
        <v>1</v>
      </c>
      <c r="M238" s="112" t="s">
        <v>2776</v>
      </c>
      <c r="N238" s="211">
        <v>11258336</v>
      </c>
      <c r="O238" s="214">
        <v>2.38</v>
      </c>
      <c r="P238" s="215">
        <v>3.8</v>
      </c>
      <c r="Q238" s="215">
        <v>0.3</v>
      </c>
      <c r="R238" s="215">
        <v>0.1</v>
      </c>
      <c r="S238" s="211">
        <v>0</v>
      </c>
      <c r="T238" s="214">
        <v>6.58</v>
      </c>
      <c r="U238" s="211">
        <v>9335</v>
      </c>
    </row>
    <row r="239" spans="1:21" ht="15.95" customHeight="1">
      <c r="A239" s="114" t="s">
        <v>486</v>
      </c>
      <c r="B239" s="212">
        <v>45350</v>
      </c>
      <c r="C239" s="114" t="s">
        <v>346</v>
      </c>
      <c r="D239" s="115" t="s">
        <v>347</v>
      </c>
      <c r="E239" s="114" t="s">
        <v>3805</v>
      </c>
      <c r="F239" s="114" t="s">
        <v>3806</v>
      </c>
      <c r="G239" s="114" t="s">
        <v>3807</v>
      </c>
      <c r="H239" s="114" t="s">
        <v>3810</v>
      </c>
      <c r="I239" s="114" t="s">
        <v>3812</v>
      </c>
      <c r="J239" s="115" t="s">
        <v>3813</v>
      </c>
      <c r="K239" s="213">
        <v>324524</v>
      </c>
      <c r="L239" s="213">
        <v>1</v>
      </c>
      <c r="M239" s="114" t="s">
        <v>2776</v>
      </c>
      <c r="N239" s="213">
        <v>324524</v>
      </c>
      <c r="O239" s="216">
        <v>2.38</v>
      </c>
      <c r="P239" s="217">
        <v>3.8</v>
      </c>
      <c r="Q239" s="217">
        <v>0.3</v>
      </c>
      <c r="R239" s="217">
        <v>0.1</v>
      </c>
      <c r="S239" s="213">
        <v>0</v>
      </c>
      <c r="T239" s="216">
        <v>6.58</v>
      </c>
      <c r="U239" s="213">
        <v>284</v>
      </c>
    </row>
    <row r="240" spans="1:21" ht="15.95" customHeight="1">
      <c r="A240" s="112" t="s">
        <v>489</v>
      </c>
      <c r="B240" s="210">
        <v>45350</v>
      </c>
      <c r="C240" s="112" t="s">
        <v>351</v>
      </c>
      <c r="D240" s="113" t="s">
        <v>352</v>
      </c>
      <c r="E240" s="112" t="s">
        <v>3805</v>
      </c>
      <c r="F240" s="112" t="s">
        <v>3806</v>
      </c>
      <c r="G240" s="112" t="s">
        <v>3807</v>
      </c>
      <c r="H240" s="112" t="s">
        <v>3810</v>
      </c>
      <c r="I240" s="112" t="s">
        <v>3811</v>
      </c>
      <c r="J240" s="113" t="s">
        <v>97</v>
      </c>
      <c r="K240" s="211">
        <v>9614138547</v>
      </c>
      <c r="L240" s="211">
        <v>1</v>
      </c>
      <c r="M240" s="112" t="s">
        <v>2776</v>
      </c>
      <c r="N240" s="211">
        <v>9614138547</v>
      </c>
      <c r="O240" s="214">
        <v>2.38</v>
      </c>
      <c r="P240" s="215">
        <v>6.8</v>
      </c>
      <c r="Q240" s="215">
        <v>0.3</v>
      </c>
      <c r="R240" s="215">
        <v>0.1</v>
      </c>
      <c r="S240" s="211">
        <v>0</v>
      </c>
      <c r="T240" s="214">
        <v>9.58</v>
      </c>
      <c r="U240" s="211">
        <v>21442024</v>
      </c>
    </row>
    <row r="241" spans="1:21" ht="15.95" customHeight="1">
      <c r="A241" s="114" t="s">
        <v>490</v>
      </c>
      <c r="B241" s="212">
        <v>45350</v>
      </c>
      <c r="C241" s="114" t="s">
        <v>351</v>
      </c>
      <c r="D241" s="115" t="s">
        <v>352</v>
      </c>
      <c r="E241" s="114" t="s">
        <v>3805</v>
      </c>
      <c r="F241" s="114" t="s">
        <v>3806</v>
      </c>
      <c r="G241" s="114" t="s">
        <v>3807</v>
      </c>
      <c r="H241" s="114" t="s">
        <v>3810</v>
      </c>
      <c r="I241" s="114" t="s">
        <v>3818</v>
      </c>
      <c r="J241" s="115" t="s">
        <v>3819</v>
      </c>
      <c r="K241" s="213">
        <v>45972751</v>
      </c>
      <c r="L241" s="213">
        <v>1</v>
      </c>
      <c r="M241" s="114" t="s">
        <v>2776</v>
      </c>
      <c r="N241" s="213">
        <v>45972751</v>
      </c>
      <c r="O241" s="216">
        <v>2.38</v>
      </c>
      <c r="P241" s="217">
        <v>6.8</v>
      </c>
      <c r="Q241" s="217">
        <v>0.3</v>
      </c>
      <c r="R241" s="217">
        <v>0.1</v>
      </c>
      <c r="S241" s="213">
        <v>0</v>
      </c>
      <c r="T241" s="216">
        <v>9.58</v>
      </c>
      <c r="U241" s="213">
        <v>102028</v>
      </c>
    </row>
    <row r="242" spans="1:21" ht="15.95" customHeight="1">
      <c r="A242" s="112" t="s">
        <v>491</v>
      </c>
      <c r="B242" s="210">
        <v>45350</v>
      </c>
      <c r="C242" s="112" t="s">
        <v>351</v>
      </c>
      <c r="D242" s="113" t="s">
        <v>352</v>
      </c>
      <c r="E242" s="112" t="s">
        <v>3805</v>
      </c>
      <c r="F242" s="112" t="s">
        <v>3806</v>
      </c>
      <c r="G242" s="112" t="s">
        <v>3807</v>
      </c>
      <c r="H242" s="112" t="s">
        <v>3810</v>
      </c>
      <c r="I242" s="112" t="s">
        <v>3820</v>
      </c>
      <c r="J242" s="113" t="s">
        <v>3821</v>
      </c>
      <c r="K242" s="211">
        <v>68239560</v>
      </c>
      <c r="L242" s="211">
        <v>1</v>
      </c>
      <c r="M242" s="112" t="s">
        <v>2776</v>
      </c>
      <c r="N242" s="211">
        <v>68239560</v>
      </c>
      <c r="O242" s="214">
        <v>2.38</v>
      </c>
      <c r="P242" s="215">
        <v>6.8</v>
      </c>
      <c r="Q242" s="215">
        <v>0.3</v>
      </c>
      <c r="R242" s="215">
        <v>0.1</v>
      </c>
      <c r="S242" s="211">
        <v>0</v>
      </c>
      <c r="T242" s="214">
        <v>9.58</v>
      </c>
      <c r="U242" s="211">
        <v>152711</v>
      </c>
    </row>
    <row r="243" spans="1:21" ht="15.95" customHeight="1">
      <c r="A243" s="114" t="s">
        <v>494</v>
      </c>
      <c r="B243" s="212">
        <v>45350</v>
      </c>
      <c r="C243" s="114" t="s">
        <v>351</v>
      </c>
      <c r="D243" s="115" t="s">
        <v>352</v>
      </c>
      <c r="E243" s="114" t="s">
        <v>3805</v>
      </c>
      <c r="F243" s="114" t="s">
        <v>3806</v>
      </c>
      <c r="G243" s="114" t="s">
        <v>3807</v>
      </c>
      <c r="H243" s="114" t="s">
        <v>3810</v>
      </c>
      <c r="I243" s="114" t="s">
        <v>3839</v>
      </c>
      <c r="J243" s="115" t="s">
        <v>3840</v>
      </c>
      <c r="K243" s="213">
        <v>20459664</v>
      </c>
      <c r="L243" s="213">
        <v>1</v>
      </c>
      <c r="M243" s="114" t="s">
        <v>2776</v>
      </c>
      <c r="N243" s="213">
        <v>20459664</v>
      </c>
      <c r="O243" s="216">
        <v>2.38</v>
      </c>
      <c r="P243" s="217">
        <v>6.8</v>
      </c>
      <c r="Q243" s="217">
        <v>0.3</v>
      </c>
      <c r="R243" s="217">
        <v>0.1</v>
      </c>
      <c r="S243" s="213">
        <v>0</v>
      </c>
      <c r="T243" s="216">
        <v>9.58</v>
      </c>
      <c r="U243" s="213">
        <v>44169</v>
      </c>
    </row>
    <row r="244" spans="1:21" ht="15.95" customHeight="1">
      <c r="A244" s="112" t="s">
        <v>495</v>
      </c>
      <c r="B244" s="210">
        <v>45350</v>
      </c>
      <c r="C244" s="112" t="s">
        <v>351</v>
      </c>
      <c r="D244" s="113" t="s">
        <v>352</v>
      </c>
      <c r="E244" s="112" t="s">
        <v>3805</v>
      </c>
      <c r="F244" s="112" t="s">
        <v>3806</v>
      </c>
      <c r="G244" s="112" t="s">
        <v>3807</v>
      </c>
      <c r="H244" s="112" t="s">
        <v>3810</v>
      </c>
      <c r="I244" s="112" t="s">
        <v>3841</v>
      </c>
      <c r="J244" s="113" t="s">
        <v>3842</v>
      </c>
      <c r="K244" s="211">
        <v>67463717</v>
      </c>
      <c r="L244" s="211">
        <v>1</v>
      </c>
      <c r="M244" s="112" t="s">
        <v>2776</v>
      </c>
      <c r="N244" s="211">
        <v>67463717</v>
      </c>
      <c r="O244" s="214">
        <v>2.38</v>
      </c>
      <c r="P244" s="215">
        <v>6.8</v>
      </c>
      <c r="Q244" s="215">
        <v>0.3</v>
      </c>
      <c r="R244" s="215">
        <v>0.1</v>
      </c>
      <c r="S244" s="211">
        <v>0</v>
      </c>
      <c r="T244" s="214">
        <v>9.58</v>
      </c>
      <c r="U244" s="211">
        <v>150526</v>
      </c>
    </row>
    <row r="245" spans="1:21" ht="15.95" customHeight="1">
      <c r="A245" s="114" t="s">
        <v>496</v>
      </c>
      <c r="B245" s="212">
        <v>45350</v>
      </c>
      <c r="C245" s="114" t="s">
        <v>351</v>
      </c>
      <c r="D245" s="115" t="s">
        <v>352</v>
      </c>
      <c r="E245" s="114" t="s">
        <v>3805</v>
      </c>
      <c r="F245" s="114" t="s">
        <v>3806</v>
      </c>
      <c r="G245" s="114" t="s">
        <v>3807</v>
      </c>
      <c r="H245" s="114" t="s">
        <v>3810</v>
      </c>
      <c r="I245" s="114" t="s">
        <v>3822</v>
      </c>
      <c r="J245" s="115" t="s">
        <v>3823</v>
      </c>
      <c r="K245" s="213">
        <v>78029044</v>
      </c>
      <c r="L245" s="213">
        <v>1</v>
      </c>
      <c r="M245" s="114" t="s">
        <v>2776</v>
      </c>
      <c r="N245" s="213">
        <v>78029044</v>
      </c>
      <c r="O245" s="216">
        <v>2.38</v>
      </c>
      <c r="P245" s="217">
        <v>6.8</v>
      </c>
      <c r="Q245" s="217">
        <v>0.3</v>
      </c>
      <c r="R245" s="217">
        <v>0.1</v>
      </c>
      <c r="S245" s="213">
        <v>0</v>
      </c>
      <c r="T245" s="216">
        <v>9.58</v>
      </c>
      <c r="U245" s="213">
        <v>171409</v>
      </c>
    </row>
    <row r="246" spans="1:21" ht="15.95" customHeight="1">
      <c r="A246" s="112" t="s">
        <v>499</v>
      </c>
      <c r="B246" s="210">
        <v>45350</v>
      </c>
      <c r="C246" s="112" t="s">
        <v>351</v>
      </c>
      <c r="D246" s="113" t="s">
        <v>352</v>
      </c>
      <c r="E246" s="112" t="s">
        <v>3805</v>
      </c>
      <c r="F246" s="112" t="s">
        <v>3806</v>
      </c>
      <c r="G246" s="112" t="s">
        <v>3807</v>
      </c>
      <c r="H246" s="112" t="s">
        <v>3810</v>
      </c>
      <c r="I246" s="112" t="s">
        <v>3824</v>
      </c>
      <c r="J246" s="113" t="s">
        <v>3825</v>
      </c>
      <c r="K246" s="211">
        <v>655227474</v>
      </c>
      <c r="L246" s="211">
        <v>1</v>
      </c>
      <c r="M246" s="112" t="s">
        <v>2776</v>
      </c>
      <c r="N246" s="211">
        <v>655227474</v>
      </c>
      <c r="O246" s="214">
        <v>2.38</v>
      </c>
      <c r="P246" s="215">
        <v>6.8</v>
      </c>
      <c r="Q246" s="215">
        <v>0.3</v>
      </c>
      <c r="R246" s="215">
        <v>0.1</v>
      </c>
      <c r="S246" s="211">
        <v>0</v>
      </c>
      <c r="T246" s="214">
        <v>9.58</v>
      </c>
      <c r="U246" s="211">
        <v>1451410</v>
      </c>
    </row>
    <row r="247" spans="1:21" ht="15.95" customHeight="1">
      <c r="A247" s="114" t="s">
        <v>500</v>
      </c>
      <c r="B247" s="212">
        <v>45350</v>
      </c>
      <c r="C247" s="114" t="s">
        <v>351</v>
      </c>
      <c r="D247" s="115" t="s">
        <v>352</v>
      </c>
      <c r="E247" s="114" t="s">
        <v>3805</v>
      </c>
      <c r="F247" s="114" t="s">
        <v>3806</v>
      </c>
      <c r="G247" s="114" t="s">
        <v>3807</v>
      </c>
      <c r="H247" s="114" t="s">
        <v>3810</v>
      </c>
      <c r="I247" s="114" t="s">
        <v>3826</v>
      </c>
      <c r="J247" s="115" t="s">
        <v>88</v>
      </c>
      <c r="K247" s="213">
        <v>400100877</v>
      </c>
      <c r="L247" s="213">
        <v>1</v>
      </c>
      <c r="M247" s="114" t="s">
        <v>2776</v>
      </c>
      <c r="N247" s="213">
        <v>400100877</v>
      </c>
      <c r="O247" s="216">
        <v>2.38</v>
      </c>
      <c r="P247" s="217">
        <v>6.8</v>
      </c>
      <c r="Q247" s="217">
        <v>0.3</v>
      </c>
      <c r="R247" s="217">
        <v>0.1</v>
      </c>
      <c r="S247" s="213">
        <v>0</v>
      </c>
      <c r="T247" s="216">
        <v>9.58</v>
      </c>
      <c r="U247" s="213">
        <v>900133</v>
      </c>
    </row>
    <row r="248" spans="1:21" ht="15.95" customHeight="1">
      <c r="A248" s="112" t="s">
        <v>504</v>
      </c>
      <c r="B248" s="210">
        <v>45350</v>
      </c>
      <c r="C248" s="112" t="s">
        <v>351</v>
      </c>
      <c r="D248" s="113" t="s">
        <v>352</v>
      </c>
      <c r="E248" s="112" t="s">
        <v>3805</v>
      </c>
      <c r="F248" s="112" t="s">
        <v>3806</v>
      </c>
      <c r="G248" s="112" t="s">
        <v>3807</v>
      </c>
      <c r="H248" s="112" t="s">
        <v>3810</v>
      </c>
      <c r="I248" s="112" t="s">
        <v>3827</v>
      </c>
      <c r="J248" s="113" t="s">
        <v>3828</v>
      </c>
      <c r="K248" s="211">
        <v>18482145</v>
      </c>
      <c r="L248" s="211">
        <v>1</v>
      </c>
      <c r="M248" s="112" t="s">
        <v>2776</v>
      </c>
      <c r="N248" s="211">
        <v>18482145</v>
      </c>
      <c r="O248" s="214">
        <v>2.38</v>
      </c>
      <c r="P248" s="215">
        <v>6.8</v>
      </c>
      <c r="Q248" s="215">
        <v>0.3</v>
      </c>
      <c r="R248" s="215">
        <v>0.1</v>
      </c>
      <c r="S248" s="211">
        <v>0</v>
      </c>
      <c r="T248" s="214">
        <v>9.58</v>
      </c>
      <c r="U248" s="211">
        <v>40706</v>
      </c>
    </row>
    <row r="249" spans="1:21" ht="15.95" customHeight="1">
      <c r="A249" s="114" t="s">
        <v>506</v>
      </c>
      <c r="B249" s="212">
        <v>45350</v>
      </c>
      <c r="C249" s="114" t="s">
        <v>351</v>
      </c>
      <c r="D249" s="115" t="s">
        <v>352</v>
      </c>
      <c r="E249" s="114" t="s">
        <v>3805</v>
      </c>
      <c r="F249" s="114" t="s">
        <v>3806</v>
      </c>
      <c r="G249" s="114" t="s">
        <v>3807</v>
      </c>
      <c r="H249" s="114" t="s">
        <v>3810</v>
      </c>
      <c r="I249" s="114" t="s">
        <v>3829</v>
      </c>
      <c r="J249" s="115" t="s">
        <v>3830</v>
      </c>
      <c r="K249" s="213">
        <v>57386094</v>
      </c>
      <c r="L249" s="213">
        <v>1</v>
      </c>
      <c r="M249" s="114" t="s">
        <v>2776</v>
      </c>
      <c r="N249" s="213">
        <v>57386094</v>
      </c>
      <c r="O249" s="216">
        <v>2.38</v>
      </c>
      <c r="P249" s="217">
        <v>6.8</v>
      </c>
      <c r="Q249" s="217">
        <v>0.3</v>
      </c>
      <c r="R249" s="217">
        <v>0.1</v>
      </c>
      <c r="S249" s="213">
        <v>0</v>
      </c>
      <c r="T249" s="216">
        <v>9.58</v>
      </c>
      <c r="U249" s="213">
        <v>128602</v>
      </c>
    </row>
    <row r="250" spans="1:21" ht="15.95" customHeight="1">
      <c r="A250" s="112" t="s">
        <v>507</v>
      </c>
      <c r="B250" s="210">
        <v>45350</v>
      </c>
      <c r="C250" s="112" t="s">
        <v>351</v>
      </c>
      <c r="D250" s="113" t="s">
        <v>352</v>
      </c>
      <c r="E250" s="112" t="s">
        <v>3805</v>
      </c>
      <c r="F250" s="112" t="s">
        <v>3806</v>
      </c>
      <c r="G250" s="112" t="s">
        <v>3807</v>
      </c>
      <c r="H250" s="112" t="s">
        <v>3810</v>
      </c>
      <c r="I250" s="112" t="s">
        <v>3831</v>
      </c>
      <c r="J250" s="113" t="s">
        <v>78</v>
      </c>
      <c r="K250" s="211">
        <v>7773585</v>
      </c>
      <c r="L250" s="211">
        <v>1</v>
      </c>
      <c r="M250" s="112" t="s">
        <v>2776</v>
      </c>
      <c r="N250" s="211">
        <v>7773585</v>
      </c>
      <c r="O250" s="214">
        <v>2.38</v>
      </c>
      <c r="P250" s="215">
        <v>6.8</v>
      </c>
      <c r="Q250" s="215">
        <v>0.3</v>
      </c>
      <c r="R250" s="215">
        <v>0.1</v>
      </c>
      <c r="S250" s="211">
        <v>0</v>
      </c>
      <c r="T250" s="214">
        <v>9.58</v>
      </c>
      <c r="U250" s="211">
        <v>17326</v>
      </c>
    </row>
    <row r="251" spans="1:21" ht="15.95" customHeight="1">
      <c r="A251" s="114" t="s">
        <v>510</v>
      </c>
      <c r="B251" s="212">
        <v>45350</v>
      </c>
      <c r="C251" s="114" t="s">
        <v>351</v>
      </c>
      <c r="D251" s="115" t="s">
        <v>352</v>
      </c>
      <c r="E251" s="114" t="s">
        <v>3805</v>
      </c>
      <c r="F251" s="114" t="s">
        <v>3806</v>
      </c>
      <c r="G251" s="114" t="s">
        <v>3807</v>
      </c>
      <c r="H251" s="114" t="s">
        <v>3810</v>
      </c>
      <c r="I251" s="114" t="s">
        <v>3832</v>
      </c>
      <c r="J251" s="115" t="s">
        <v>3833</v>
      </c>
      <c r="K251" s="213">
        <v>1967048960</v>
      </c>
      <c r="L251" s="213">
        <v>1</v>
      </c>
      <c r="M251" s="114" t="s">
        <v>2776</v>
      </c>
      <c r="N251" s="213">
        <v>1967048960</v>
      </c>
      <c r="O251" s="216">
        <v>2.38</v>
      </c>
      <c r="P251" s="217">
        <v>6.8</v>
      </c>
      <c r="Q251" s="217">
        <v>0.3</v>
      </c>
      <c r="R251" s="217">
        <v>0.1</v>
      </c>
      <c r="S251" s="213">
        <v>0</v>
      </c>
      <c r="T251" s="216">
        <v>9.58</v>
      </c>
      <c r="U251" s="213">
        <v>4415547</v>
      </c>
    </row>
    <row r="252" spans="1:21" ht="15.95" customHeight="1">
      <c r="A252" s="112" t="s">
        <v>513</v>
      </c>
      <c r="B252" s="210">
        <v>45350</v>
      </c>
      <c r="C252" s="112" t="s">
        <v>351</v>
      </c>
      <c r="D252" s="113" t="s">
        <v>352</v>
      </c>
      <c r="E252" s="112" t="s">
        <v>3805</v>
      </c>
      <c r="F252" s="112" t="s">
        <v>3806</v>
      </c>
      <c r="G252" s="112" t="s">
        <v>3807</v>
      </c>
      <c r="H252" s="112" t="s">
        <v>3810</v>
      </c>
      <c r="I252" s="112" t="s">
        <v>3834</v>
      </c>
      <c r="J252" s="113" t="s">
        <v>1645</v>
      </c>
      <c r="K252" s="211">
        <v>601292298</v>
      </c>
      <c r="L252" s="211">
        <v>1</v>
      </c>
      <c r="M252" s="112" t="s">
        <v>2776</v>
      </c>
      <c r="N252" s="211">
        <v>601292298</v>
      </c>
      <c r="O252" s="214">
        <v>2.38</v>
      </c>
      <c r="P252" s="215">
        <v>6.8</v>
      </c>
      <c r="Q252" s="215">
        <v>0.3</v>
      </c>
      <c r="R252" s="215">
        <v>0.1</v>
      </c>
      <c r="S252" s="211">
        <v>0</v>
      </c>
      <c r="T252" s="214">
        <v>9.58</v>
      </c>
      <c r="U252" s="211">
        <v>1347876</v>
      </c>
    </row>
    <row r="253" spans="1:21" ht="15.95" customHeight="1">
      <c r="A253" s="114" t="s">
        <v>514</v>
      </c>
      <c r="B253" s="212">
        <v>45350</v>
      </c>
      <c r="C253" s="114" t="s">
        <v>351</v>
      </c>
      <c r="D253" s="115" t="s">
        <v>352</v>
      </c>
      <c r="E253" s="114" t="s">
        <v>3805</v>
      </c>
      <c r="F253" s="114" t="s">
        <v>3806</v>
      </c>
      <c r="G253" s="114" t="s">
        <v>3807</v>
      </c>
      <c r="H253" s="114" t="s">
        <v>3810</v>
      </c>
      <c r="I253" s="114" t="s">
        <v>3812</v>
      </c>
      <c r="J253" s="115" t="s">
        <v>3813</v>
      </c>
      <c r="K253" s="213">
        <v>208683443</v>
      </c>
      <c r="L253" s="213">
        <v>1</v>
      </c>
      <c r="M253" s="114" t="s">
        <v>2776</v>
      </c>
      <c r="N253" s="213">
        <v>208683443</v>
      </c>
      <c r="O253" s="216">
        <v>2.38</v>
      </c>
      <c r="P253" s="217">
        <v>6.8</v>
      </c>
      <c r="Q253" s="217">
        <v>0.3</v>
      </c>
      <c r="R253" s="217">
        <v>0.1</v>
      </c>
      <c r="S253" s="213">
        <v>0</v>
      </c>
      <c r="T253" s="216">
        <v>9.58</v>
      </c>
      <c r="U253" s="213">
        <v>458057</v>
      </c>
    </row>
    <row r="254" spans="1:21" ht="15.95" customHeight="1">
      <c r="A254" s="112" t="s">
        <v>519</v>
      </c>
      <c r="B254" s="210">
        <v>45350</v>
      </c>
      <c r="C254" s="112" t="s">
        <v>351</v>
      </c>
      <c r="D254" s="113" t="s">
        <v>352</v>
      </c>
      <c r="E254" s="112" t="s">
        <v>3805</v>
      </c>
      <c r="F254" s="112" t="s">
        <v>3806</v>
      </c>
      <c r="G254" s="112" t="s">
        <v>3807</v>
      </c>
      <c r="H254" s="112" t="s">
        <v>3810</v>
      </c>
      <c r="I254" s="112" t="s">
        <v>3835</v>
      </c>
      <c r="J254" s="113" t="s">
        <v>48</v>
      </c>
      <c r="K254" s="211">
        <v>33624218</v>
      </c>
      <c r="L254" s="211">
        <v>1</v>
      </c>
      <c r="M254" s="112" t="s">
        <v>2776</v>
      </c>
      <c r="N254" s="211">
        <v>33624218</v>
      </c>
      <c r="O254" s="214">
        <v>2.38</v>
      </c>
      <c r="P254" s="215">
        <v>6.8</v>
      </c>
      <c r="Q254" s="215">
        <v>0.3</v>
      </c>
      <c r="R254" s="215">
        <v>0.1</v>
      </c>
      <c r="S254" s="211">
        <v>0</v>
      </c>
      <c r="T254" s="214">
        <v>9.58</v>
      </c>
      <c r="U254" s="211">
        <v>75660</v>
      </c>
    </row>
    <row r="255" spans="1:21" ht="15.95" customHeight="1">
      <c r="A255" s="114" t="s">
        <v>520</v>
      </c>
      <c r="B255" s="212">
        <v>45350</v>
      </c>
      <c r="C255" s="114" t="s">
        <v>351</v>
      </c>
      <c r="D255" s="115" t="s">
        <v>352</v>
      </c>
      <c r="E255" s="114" t="s">
        <v>3805</v>
      </c>
      <c r="F255" s="114" t="s">
        <v>3806</v>
      </c>
      <c r="G255" s="114" t="s">
        <v>3807</v>
      </c>
      <c r="H255" s="114" t="s">
        <v>3810</v>
      </c>
      <c r="I255" s="114" t="s">
        <v>3851</v>
      </c>
      <c r="J255" s="115" t="s">
        <v>3852</v>
      </c>
      <c r="K255" s="213">
        <v>6385435</v>
      </c>
      <c r="L255" s="213">
        <v>1</v>
      </c>
      <c r="M255" s="114" t="s">
        <v>2776</v>
      </c>
      <c r="N255" s="213">
        <v>6385435</v>
      </c>
      <c r="O255" s="216">
        <v>2.38</v>
      </c>
      <c r="P255" s="217">
        <v>6.8</v>
      </c>
      <c r="Q255" s="217">
        <v>0.3</v>
      </c>
      <c r="R255" s="217">
        <v>0.1</v>
      </c>
      <c r="S255" s="213">
        <v>0</v>
      </c>
      <c r="T255" s="216">
        <v>9.58</v>
      </c>
      <c r="U255" s="213">
        <v>14278</v>
      </c>
    </row>
    <row r="256" spans="1:21" ht="15.95" customHeight="1">
      <c r="A256" s="112" t="s">
        <v>523</v>
      </c>
      <c r="B256" s="210">
        <v>45350</v>
      </c>
      <c r="C256" s="112" t="s">
        <v>356</v>
      </c>
      <c r="D256" s="113" t="s">
        <v>357</v>
      </c>
      <c r="E256" s="112" t="s">
        <v>3805</v>
      </c>
      <c r="F256" s="112" t="s">
        <v>3806</v>
      </c>
      <c r="G256" s="112" t="s">
        <v>3807</v>
      </c>
      <c r="H256" s="112" t="s">
        <v>3810</v>
      </c>
      <c r="I256" s="112" t="s">
        <v>3836</v>
      </c>
      <c r="J256" s="113" t="s">
        <v>93</v>
      </c>
      <c r="K256" s="211">
        <v>126064764</v>
      </c>
      <c r="L256" s="211">
        <v>1</v>
      </c>
      <c r="M256" s="112" t="s">
        <v>2776</v>
      </c>
      <c r="N256" s="211">
        <v>126064764</v>
      </c>
      <c r="O256" s="214">
        <v>2.38</v>
      </c>
      <c r="P256" s="215">
        <v>5.3</v>
      </c>
      <c r="Q256" s="215">
        <v>0.3</v>
      </c>
      <c r="R256" s="215">
        <v>0.1</v>
      </c>
      <c r="S256" s="211">
        <v>0</v>
      </c>
      <c r="T256" s="214">
        <v>8.08</v>
      </c>
      <c r="U256" s="211">
        <v>222371</v>
      </c>
    </row>
    <row r="257" spans="1:21" ht="15.95" customHeight="1">
      <c r="A257" s="114" t="s">
        <v>524</v>
      </c>
      <c r="B257" s="212">
        <v>45350</v>
      </c>
      <c r="C257" s="114" t="s">
        <v>356</v>
      </c>
      <c r="D257" s="115" t="s">
        <v>357</v>
      </c>
      <c r="E257" s="114" t="s">
        <v>3805</v>
      </c>
      <c r="F257" s="114" t="s">
        <v>3806</v>
      </c>
      <c r="G257" s="114" t="s">
        <v>3807</v>
      </c>
      <c r="H257" s="114" t="s">
        <v>3810</v>
      </c>
      <c r="I257" s="114" t="s">
        <v>3811</v>
      </c>
      <c r="J257" s="115" t="s">
        <v>97</v>
      </c>
      <c r="K257" s="213">
        <v>5345587831</v>
      </c>
      <c r="L257" s="213">
        <v>1</v>
      </c>
      <c r="M257" s="114" t="s">
        <v>2776</v>
      </c>
      <c r="N257" s="213">
        <v>5345587831</v>
      </c>
      <c r="O257" s="216">
        <v>2.38</v>
      </c>
      <c r="P257" s="217">
        <v>5.3</v>
      </c>
      <c r="Q257" s="217">
        <v>0.3</v>
      </c>
      <c r="R257" s="217">
        <v>0.1</v>
      </c>
      <c r="S257" s="213">
        <v>0</v>
      </c>
      <c r="T257" s="216">
        <v>8.08</v>
      </c>
      <c r="U257" s="213">
        <v>9348882</v>
      </c>
    </row>
    <row r="258" spans="1:21" ht="15.95" customHeight="1">
      <c r="A258" s="112" t="s">
        <v>525</v>
      </c>
      <c r="B258" s="210">
        <v>45350</v>
      </c>
      <c r="C258" s="112" t="s">
        <v>356</v>
      </c>
      <c r="D258" s="113" t="s">
        <v>357</v>
      </c>
      <c r="E258" s="112" t="s">
        <v>3805</v>
      </c>
      <c r="F258" s="112" t="s">
        <v>3806</v>
      </c>
      <c r="G258" s="112" t="s">
        <v>3807</v>
      </c>
      <c r="H258" s="112" t="s">
        <v>3810</v>
      </c>
      <c r="I258" s="112" t="s">
        <v>3837</v>
      </c>
      <c r="J258" s="113" t="s">
        <v>3838</v>
      </c>
      <c r="K258" s="211">
        <v>117845678</v>
      </c>
      <c r="L258" s="211">
        <v>1</v>
      </c>
      <c r="M258" s="112" t="s">
        <v>2776</v>
      </c>
      <c r="N258" s="211">
        <v>117845678</v>
      </c>
      <c r="O258" s="214">
        <v>2.38</v>
      </c>
      <c r="P258" s="215">
        <v>5.3</v>
      </c>
      <c r="Q258" s="215">
        <v>0.3</v>
      </c>
      <c r="R258" s="215">
        <v>0.1</v>
      </c>
      <c r="S258" s="211">
        <v>0</v>
      </c>
      <c r="T258" s="214">
        <v>8.08</v>
      </c>
      <c r="U258" s="211">
        <v>206834</v>
      </c>
    </row>
    <row r="259" spans="1:21" ht="15.95" customHeight="1">
      <c r="A259" s="114" t="s">
        <v>529</v>
      </c>
      <c r="B259" s="212">
        <v>45350</v>
      </c>
      <c r="C259" s="114" t="s">
        <v>356</v>
      </c>
      <c r="D259" s="115" t="s">
        <v>357</v>
      </c>
      <c r="E259" s="114" t="s">
        <v>3805</v>
      </c>
      <c r="F259" s="114" t="s">
        <v>3806</v>
      </c>
      <c r="G259" s="114" t="s">
        <v>3807</v>
      </c>
      <c r="H259" s="114" t="s">
        <v>3810</v>
      </c>
      <c r="I259" s="114" t="s">
        <v>3818</v>
      </c>
      <c r="J259" s="115" t="s">
        <v>3819</v>
      </c>
      <c r="K259" s="213">
        <v>85509155</v>
      </c>
      <c r="L259" s="213">
        <v>1</v>
      </c>
      <c r="M259" s="114" t="s">
        <v>2776</v>
      </c>
      <c r="N259" s="213">
        <v>85509155</v>
      </c>
      <c r="O259" s="216">
        <v>2.38</v>
      </c>
      <c r="P259" s="217">
        <v>5.3</v>
      </c>
      <c r="Q259" s="217">
        <v>0.3</v>
      </c>
      <c r="R259" s="217">
        <v>0.1</v>
      </c>
      <c r="S259" s="213">
        <v>0</v>
      </c>
      <c r="T259" s="216">
        <v>8.08</v>
      </c>
      <c r="U259" s="213">
        <v>151321</v>
      </c>
    </row>
    <row r="260" spans="1:21" ht="15.95" customHeight="1">
      <c r="A260" s="112" t="s">
        <v>530</v>
      </c>
      <c r="B260" s="210">
        <v>45350</v>
      </c>
      <c r="C260" s="112" t="s">
        <v>356</v>
      </c>
      <c r="D260" s="113" t="s">
        <v>357</v>
      </c>
      <c r="E260" s="112" t="s">
        <v>3805</v>
      </c>
      <c r="F260" s="112" t="s">
        <v>3806</v>
      </c>
      <c r="G260" s="112" t="s">
        <v>3807</v>
      </c>
      <c r="H260" s="112" t="s">
        <v>3810</v>
      </c>
      <c r="I260" s="112" t="s">
        <v>3820</v>
      </c>
      <c r="J260" s="113" t="s">
        <v>3821</v>
      </c>
      <c r="K260" s="211">
        <v>2052153953</v>
      </c>
      <c r="L260" s="211">
        <v>1</v>
      </c>
      <c r="M260" s="112" t="s">
        <v>2776</v>
      </c>
      <c r="N260" s="211">
        <v>2052153953</v>
      </c>
      <c r="O260" s="214">
        <v>2.38</v>
      </c>
      <c r="P260" s="215">
        <v>5.3</v>
      </c>
      <c r="Q260" s="215">
        <v>0.3</v>
      </c>
      <c r="R260" s="215">
        <v>0.1</v>
      </c>
      <c r="S260" s="211">
        <v>0</v>
      </c>
      <c r="T260" s="214">
        <v>8.08</v>
      </c>
      <c r="U260" s="211">
        <v>3321802</v>
      </c>
    </row>
    <row r="261" spans="1:21" ht="15.95" customHeight="1">
      <c r="A261" s="114" t="s">
        <v>532</v>
      </c>
      <c r="B261" s="212">
        <v>45350</v>
      </c>
      <c r="C261" s="114" t="s">
        <v>356</v>
      </c>
      <c r="D261" s="115" t="s">
        <v>357</v>
      </c>
      <c r="E261" s="114" t="s">
        <v>3805</v>
      </c>
      <c r="F261" s="114" t="s">
        <v>3806</v>
      </c>
      <c r="G261" s="114" t="s">
        <v>3807</v>
      </c>
      <c r="H261" s="114" t="s">
        <v>3810</v>
      </c>
      <c r="I261" s="114" t="s">
        <v>3839</v>
      </c>
      <c r="J261" s="115" t="s">
        <v>3840</v>
      </c>
      <c r="K261" s="213">
        <v>212764896</v>
      </c>
      <c r="L261" s="213">
        <v>1</v>
      </c>
      <c r="M261" s="114" t="s">
        <v>2776</v>
      </c>
      <c r="N261" s="213">
        <v>212764896</v>
      </c>
      <c r="O261" s="216">
        <v>2.38</v>
      </c>
      <c r="P261" s="217">
        <v>5.3</v>
      </c>
      <c r="Q261" s="217">
        <v>0.3</v>
      </c>
      <c r="R261" s="217">
        <v>0.1</v>
      </c>
      <c r="S261" s="213">
        <v>0</v>
      </c>
      <c r="T261" s="216">
        <v>8.08</v>
      </c>
      <c r="U261" s="213">
        <v>376196</v>
      </c>
    </row>
    <row r="262" spans="1:21" ht="15.95" customHeight="1">
      <c r="A262" s="112" t="s">
        <v>533</v>
      </c>
      <c r="B262" s="210">
        <v>45350</v>
      </c>
      <c r="C262" s="112" t="s">
        <v>356</v>
      </c>
      <c r="D262" s="113" t="s">
        <v>357</v>
      </c>
      <c r="E262" s="112" t="s">
        <v>3805</v>
      </c>
      <c r="F262" s="112" t="s">
        <v>3806</v>
      </c>
      <c r="G262" s="112" t="s">
        <v>3807</v>
      </c>
      <c r="H262" s="112" t="s">
        <v>3810</v>
      </c>
      <c r="I262" s="112" t="s">
        <v>3841</v>
      </c>
      <c r="J262" s="113" t="s">
        <v>3842</v>
      </c>
      <c r="K262" s="211">
        <v>39653712</v>
      </c>
      <c r="L262" s="211">
        <v>1</v>
      </c>
      <c r="M262" s="112" t="s">
        <v>2776</v>
      </c>
      <c r="N262" s="211">
        <v>39653712</v>
      </c>
      <c r="O262" s="214">
        <v>2.38</v>
      </c>
      <c r="P262" s="215">
        <v>5.3</v>
      </c>
      <c r="Q262" s="215">
        <v>0.3</v>
      </c>
      <c r="R262" s="215">
        <v>0.1</v>
      </c>
      <c r="S262" s="211">
        <v>0</v>
      </c>
      <c r="T262" s="214">
        <v>8.08</v>
      </c>
      <c r="U262" s="211">
        <v>67093</v>
      </c>
    </row>
    <row r="263" spans="1:21" ht="15.95" customHeight="1">
      <c r="A263" s="114" t="s">
        <v>534</v>
      </c>
      <c r="B263" s="212">
        <v>45350</v>
      </c>
      <c r="C263" s="114" t="s">
        <v>356</v>
      </c>
      <c r="D263" s="115" t="s">
        <v>357</v>
      </c>
      <c r="E263" s="114" t="s">
        <v>3805</v>
      </c>
      <c r="F263" s="114" t="s">
        <v>3806</v>
      </c>
      <c r="G263" s="114" t="s">
        <v>3807</v>
      </c>
      <c r="H263" s="114" t="s">
        <v>3810</v>
      </c>
      <c r="I263" s="114" t="s">
        <v>3843</v>
      </c>
      <c r="J263" s="115" t="s">
        <v>3844</v>
      </c>
      <c r="K263" s="213">
        <v>20317601</v>
      </c>
      <c r="L263" s="213">
        <v>1</v>
      </c>
      <c r="M263" s="114" t="s">
        <v>2776</v>
      </c>
      <c r="N263" s="213">
        <v>20317601</v>
      </c>
      <c r="O263" s="216">
        <v>2.38</v>
      </c>
      <c r="P263" s="217">
        <v>5.3</v>
      </c>
      <c r="Q263" s="217">
        <v>0.3</v>
      </c>
      <c r="R263" s="217">
        <v>0.1</v>
      </c>
      <c r="S263" s="213">
        <v>0</v>
      </c>
      <c r="T263" s="216">
        <v>8.08</v>
      </c>
      <c r="U263" s="213">
        <v>35519</v>
      </c>
    </row>
    <row r="264" spans="1:21" ht="15.95" customHeight="1">
      <c r="A264" s="112" t="s">
        <v>535</v>
      </c>
      <c r="B264" s="210">
        <v>45350</v>
      </c>
      <c r="C264" s="112" t="s">
        <v>356</v>
      </c>
      <c r="D264" s="113" t="s">
        <v>357</v>
      </c>
      <c r="E264" s="112" t="s">
        <v>3805</v>
      </c>
      <c r="F264" s="112" t="s">
        <v>3806</v>
      </c>
      <c r="G264" s="112" t="s">
        <v>3807</v>
      </c>
      <c r="H264" s="112" t="s">
        <v>3810</v>
      </c>
      <c r="I264" s="112" t="s">
        <v>3826</v>
      </c>
      <c r="J264" s="113" t="s">
        <v>88</v>
      </c>
      <c r="K264" s="211">
        <v>745991675</v>
      </c>
      <c r="L264" s="211">
        <v>1</v>
      </c>
      <c r="M264" s="112" t="s">
        <v>2776</v>
      </c>
      <c r="N264" s="211">
        <v>745991675</v>
      </c>
      <c r="O264" s="214">
        <v>2.38</v>
      </c>
      <c r="P264" s="215">
        <v>5.3</v>
      </c>
      <c r="Q264" s="215">
        <v>0.3</v>
      </c>
      <c r="R264" s="215">
        <v>0.1</v>
      </c>
      <c r="S264" s="211">
        <v>0</v>
      </c>
      <c r="T264" s="214">
        <v>8.08</v>
      </c>
      <c r="U264" s="211">
        <v>1322547</v>
      </c>
    </row>
    <row r="265" spans="1:21" ht="15.95" customHeight="1">
      <c r="A265" s="114" t="s">
        <v>538</v>
      </c>
      <c r="B265" s="212">
        <v>45350</v>
      </c>
      <c r="C265" s="114" t="s">
        <v>356</v>
      </c>
      <c r="D265" s="115" t="s">
        <v>357</v>
      </c>
      <c r="E265" s="114" t="s">
        <v>3805</v>
      </c>
      <c r="F265" s="114" t="s">
        <v>3806</v>
      </c>
      <c r="G265" s="114" t="s">
        <v>3807</v>
      </c>
      <c r="H265" s="114" t="s">
        <v>3810</v>
      </c>
      <c r="I265" s="114" t="s">
        <v>3827</v>
      </c>
      <c r="J265" s="115" t="s">
        <v>3828</v>
      </c>
      <c r="K265" s="213">
        <v>63570610</v>
      </c>
      <c r="L265" s="213">
        <v>1</v>
      </c>
      <c r="M265" s="114" t="s">
        <v>2776</v>
      </c>
      <c r="N265" s="213">
        <v>63570610</v>
      </c>
      <c r="O265" s="216">
        <v>2.38</v>
      </c>
      <c r="P265" s="217">
        <v>5.3</v>
      </c>
      <c r="Q265" s="217">
        <v>0.3</v>
      </c>
      <c r="R265" s="217">
        <v>0.1</v>
      </c>
      <c r="S265" s="213">
        <v>0</v>
      </c>
      <c r="T265" s="216">
        <v>8.08</v>
      </c>
      <c r="U265" s="213">
        <v>112485</v>
      </c>
    </row>
    <row r="266" spans="1:21" ht="15.95" customHeight="1">
      <c r="A266" s="112" t="s">
        <v>539</v>
      </c>
      <c r="B266" s="210">
        <v>45350</v>
      </c>
      <c r="C266" s="112" t="s">
        <v>356</v>
      </c>
      <c r="D266" s="113" t="s">
        <v>357</v>
      </c>
      <c r="E266" s="112" t="s">
        <v>3805</v>
      </c>
      <c r="F266" s="112" t="s">
        <v>3806</v>
      </c>
      <c r="G266" s="112" t="s">
        <v>3807</v>
      </c>
      <c r="H266" s="112" t="s">
        <v>3810</v>
      </c>
      <c r="I266" s="112" t="s">
        <v>3831</v>
      </c>
      <c r="J266" s="113" t="s">
        <v>78</v>
      </c>
      <c r="K266" s="211">
        <v>3565066336</v>
      </c>
      <c r="L266" s="211">
        <v>1</v>
      </c>
      <c r="M266" s="112" t="s">
        <v>2776</v>
      </c>
      <c r="N266" s="211">
        <v>3565066336</v>
      </c>
      <c r="O266" s="214">
        <v>2.38</v>
      </c>
      <c r="P266" s="215">
        <v>5.3</v>
      </c>
      <c r="Q266" s="215">
        <v>0.3</v>
      </c>
      <c r="R266" s="215">
        <v>0.1</v>
      </c>
      <c r="S266" s="211">
        <v>0</v>
      </c>
      <c r="T266" s="214">
        <v>8.08</v>
      </c>
      <c r="U266" s="211">
        <v>6239581</v>
      </c>
    </row>
    <row r="267" spans="1:21" ht="15.95" customHeight="1">
      <c r="A267" s="114" t="s">
        <v>540</v>
      </c>
      <c r="B267" s="212">
        <v>45350</v>
      </c>
      <c r="C267" s="114" t="s">
        <v>356</v>
      </c>
      <c r="D267" s="115" t="s">
        <v>357</v>
      </c>
      <c r="E267" s="114" t="s">
        <v>3805</v>
      </c>
      <c r="F267" s="114" t="s">
        <v>3806</v>
      </c>
      <c r="G267" s="114" t="s">
        <v>3807</v>
      </c>
      <c r="H267" s="114" t="s">
        <v>3810</v>
      </c>
      <c r="I267" s="114" t="s">
        <v>3832</v>
      </c>
      <c r="J267" s="115" t="s">
        <v>3833</v>
      </c>
      <c r="K267" s="213">
        <v>8255396242</v>
      </c>
      <c r="L267" s="213">
        <v>1</v>
      </c>
      <c r="M267" s="114" t="s">
        <v>2776</v>
      </c>
      <c r="N267" s="213">
        <v>8255396242</v>
      </c>
      <c r="O267" s="216">
        <v>2.38</v>
      </c>
      <c r="P267" s="217">
        <v>5.3</v>
      </c>
      <c r="Q267" s="217">
        <v>0.3</v>
      </c>
      <c r="R267" s="217">
        <v>0.1</v>
      </c>
      <c r="S267" s="213">
        <v>0</v>
      </c>
      <c r="T267" s="216">
        <v>8.08</v>
      </c>
      <c r="U267" s="213">
        <v>14244242</v>
      </c>
    </row>
    <row r="268" spans="1:21" ht="15.95" customHeight="1">
      <c r="A268" s="112" t="s">
        <v>543</v>
      </c>
      <c r="B268" s="210">
        <v>45350</v>
      </c>
      <c r="C268" s="112" t="s">
        <v>356</v>
      </c>
      <c r="D268" s="113" t="s">
        <v>357</v>
      </c>
      <c r="E268" s="112" t="s">
        <v>3805</v>
      </c>
      <c r="F268" s="112" t="s">
        <v>3806</v>
      </c>
      <c r="G268" s="112" t="s">
        <v>3807</v>
      </c>
      <c r="H268" s="112" t="s">
        <v>3810</v>
      </c>
      <c r="I268" s="112" t="s">
        <v>3845</v>
      </c>
      <c r="J268" s="113" t="s">
        <v>3846</v>
      </c>
      <c r="K268" s="211">
        <v>253189110</v>
      </c>
      <c r="L268" s="211">
        <v>1</v>
      </c>
      <c r="M268" s="112" t="s">
        <v>2776</v>
      </c>
      <c r="N268" s="211">
        <v>253189110</v>
      </c>
      <c r="O268" s="214">
        <v>2.38</v>
      </c>
      <c r="P268" s="215">
        <v>5.3</v>
      </c>
      <c r="Q268" s="215">
        <v>0.3</v>
      </c>
      <c r="R268" s="215">
        <v>0.1</v>
      </c>
      <c r="S268" s="211">
        <v>0</v>
      </c>
      <c r="T268" s="214">
        <v>8.08</v>
      </c>
      <c r="U268" s="211">
        <v>440736</v>
      </c>
    </row>
    <row r="269" spans="1:21" ht="15.95" customHeight="1">
      <c r="A269" s="114" t="s">
        <v>544</v>
      </c>
      <c r="B269" s="212">
        <v>45350</v>
      </c>
      <c r="C269" s="114" t="s">
        <v>356</v>
      </c>
      <c r="D269" s="115" t="s">
        <v>357</v>
      </c>
      <c r="E269" s="114" t="s">
        <v>3805</v>
      </c>
      <c r="F269" s="114" t="s">
        <v>3806</v>
      </c>
      <c r="G269" s="114" t="s">
        <v>3807</v>
      </c>
      <c r="H269" s="114" t="s">
        <v>3810</v>
      </c>
      <c r="I269" s="114" t="s">
        <v>3816</v>
      </c>
      <c r="J269" s="115" t="s">
        <v>3817</v>
      </c>
      <c r="K269" s="213">
        <v>384007660</v>
      </c>
      <c r="L269" s="213">
        <v>1</v>
      </c>
      <c r="M269" s="114" t="s">
        <v>2776</v>
      </c>
      <c r="N269" s="213">
        <v>384007660</v>
      </c>
      <c r="O269" s="216">
        <v>2.38</v>
      </c>
      <c r="P269" s="217">
        <v>5.3</v>
      </c>
      <c r="Q269" s="217">
        <v>0.3</v>
      </c>
      <c r="R269" s="217">
        <v>0.1</v>
      </c>
      <c r="S269" s="213">
        <v>0</v>
      </c>
      <c r="T269" s="216">
        <v>8.08</v>
      </c>
      <c r="U269" s="213">
        <v>667283</v>
      </c>
    </row>
    <row r="270" spans="1:21" ht="15.95" customHeight="1">
      <c r="A270" s="112" t="s">
        <v>545</v>
      </c>
      <c r="B270" s="210">
        <v>45350</v>
      </c>
      <c r="C270" s="112" t="s">
        <v>356</v>
      </c>
      <c r="D270" s="113" t="s">
        <v>357</v>
      </c>
      <c r="E270" s="112" t="s">
        <v>3805</v>
      </c>
      <c r="F270" s="112" t="s">
        <v>3806</v>
      </c>
      <c r="G270" s="112" t="s">
        <v>3807</v>
      </c>
      <c r="H270" s="112" t="s">
        <v>3810</v>
      </c>
      <c r="I270" s="112" t="s">
        <v>3834</v>
      </c>
      <c r="J270" s="113" t="s">
        <v>1645</v>
      </c>
      <c r="K270" s="211">
        <v>3628280576</v>
      </c>
      <c r="L270" s="211">
        <v>1</v>
      </c>
      <c r="M270" s="112" t="s">
        <v>2776</v>
      </c>
      <c r="N270" s="211">
        <v>3628280576</v>
      </c>
      <c r="O270" s="214">
        <v>2.38</v>
      </c>
      <c r="P270" s="215">
        <v>5.3</v>
      </c>
      <c r="Q270" s="215">
        <v>0.3</v>
      </c>
      <c r="R270" s="215">
        <v>0.1</v>
      </c>
      <c r="S270" s="211">
        <v>0</v>
      </c>
      <c r="T270" s="214">
        <v>8.08</v>
      </c>
      <c r="U270" s="211">
        <v>6343052</v>
      </c>
    </row>
    <row r="271" spans="1:21" ht="15.95" customHeight="1">
      <c r="A271" s="114" t="s">
        <v>548</v>
      </c>
      <c r="B271" s="212">
        <v>45350</v>
      </c>
      <c r="C271" s="114" t="s">
        <v>356</v>
      </c>
      <c r="D271" s="115" t="s">
        <v>357</v>
      </c>
      <c r="E271" s="114" t="s">
        <v>3805</v>
      </c>
      <c r="F271" s="114" t="s">
        <v>3806</v>
      </c>
      <c r="G271" s="114" t="s">
        <v>3807</v>
      </c>
      <c r="H271" s="114" t="s">
        <v>3810</v>
      </c>
      <c r="I271" s="114" t="s">
        <v>3812</v>
      </c>
      <c r="J271" s="115" t="s">
        <v>3813</v>
      </c>
      <c r="K271" s="213">
        <v>290754524</v>
      </c>
      <c r="L271" s="213">
        <v>1</v>
      </c>
      <c r="M271" s="114" t="s">
        <v>2776</v>
      </c>
      <c r="N271" s="213">
        <v>290754524</v>
      </c>
      <c r="O271" s="216">
        <v>2.38</v>
      </c>
      <c r="P271" s="217">
        <v>5.3</v>
      </c>
      <c r="Q271" s="217">
        <v>0.3</v>
      </c>
      <c r="R271" s="217">
        <v>0.1</v>
      </c>
      <c r="S271" s="213">
        <v>0</v>
      </c>
      <c r="T271" s="216">
        <v>8.08</v>
      </c>
      <c r="U271" s="213">
        <v>509778</v>
      </c>
    </row>
    <row r="272" spans="1:21" ht="15.95" customHeight="1">
      <c r="A272" s="112" t="s">
        <v>549</v>
      </c>
      <c r="B272" s="210">
        <v>45350</v>
      </c>
      <c r="C272" s="112" t="s">
        <v>356</v>
      </c>
      <c r="D272" s="113" t="s">
        <v>357</v>
      </c>
      <c r="E272" s="112" t="s">
        <v>3805</v>
      </c>
      <c r="F272" s="112" t="s">
        <v>3806</v>
      </c>
      <c r="G272" s="112" t="s">
        <v>3807</v>
      </c>
      <c r="H272" s="112" t="s">
        <v>3810</v>
      </c>
      <c r="I272" s="112" t="s">
        <v>3858</v>
      </c>
      <c r="J272" s="113" t="s">
        <v>3859</v>
      </c>
      <c r="K272" s="211">
        <v>5559206</v>
      </c>
      <c r="L272" s="211">
        <v>1</v>
      </c>
      <c r="M272" s="112" t="s">
        <v>2776</v>
      </c>
      <c r="N272" s="211">
        <v>5559206</v>
      </c>
      <c r="O272" s="214">
        <v>2.38</v>
      </c>
      <c r="P272" s="215">
        <v>5.3</v>
      </c>
      <c r="Q272" s="215">
        <v>0.3</v>
      </c>
      <c r="R272" s="215">
        <v>0.1</v>
      </c>
      <c r="S272" s="211">
        <v>0</v>
      </c>
      <c r="T272" s="214">
        <v>8.08</v>
      </c>
      <c r="U272" s="211">
        <v>9807</v>
      </c>
    </row>
    <row r="273" spans="1:21" ht="15.95" customHeight="1">
      <c r="A273" s="114" t="s">
        <v>552</v>
      </c>
      <c r="B273" s="212">
        <v>45350</v>
      </c>
      <c r="C273" s="114" t="s">
        <v>356</v>
      </c>
      <c r="D273" s="115" t="s">
        <v>357</v>
      </c>
      <c r="E273" s="114" t="s">
        <v>3805</v>
      </c>
      <c r="F273" s="114" t="s">
        <v>3806</v>
      </c>
      <c r="G273" s="114" t="s">
        <v>3807</v>
      </c>
      <c r="H273" s="114" t="s">
        <v>3810</v>
      </c>
      <c r="I273" s="114" t="s">
        <v>3835</v>
      </c>
      <c r="J273" s="115" t="s">
        <v>48</v>
      </c>
      <c r="K273" s="213">
        <v>5310475543</v>
      </c>
      <c r="L273" s="213">
        <v>1</v>
      </c>
      <c r="M273" s="114" t="s">
        <v>2776</v>
      </c>
      <c r="N273" s="213">
        <v>5310475543</v>
      </c>
      <c r="O273" s="216">
        <v>2.38</v>
      </c>
      <c r="P273" s="217">
        <v>5.3</v>
      </c>
      <c r="Q273" s="217">
        <v>0.3</v>
      </c>
      <c r="R273" s="217">
        <v>0.1</v>
      </c>
      <c r="S273" s="213">
        <v>0</v>
      </c>
      <c r="T273" s="216">
        <v>8.08</v>
      </c>
      <c r="U273" s="213">
        <v>9241883</v>
      </c>
    </row>
    <row r="274" spans="1:21" ht="15.95" customHeight="1">
      <c r="A274" s="112" t="s">
        <v>553</v>
      </c>
      <c r="B274" s="210">
        <v>45350</v>
      </c>
      <c r="C274" s="112" t="s">
        <v>356</v>
      </c>
      <c r="D274" s="113" t="s">
        <v>357</v>
      </c>
      <c r="E274" s="112" t="s">
        <v>3805</v>
      </c>
      <c r="F274" s="112" t="s">
        <v>3806</v>
      </c>
      <c r="G274" s="112" t="s">
        <v>3807</v>
      </c>
      <c r="H274" s="112" t="s">
        <v>3810</v>
      </c>
      <c r="I274" s="112" t="s">
        <v>3860</v>
      </c>
      <c r="J274" s="113" t="s">
        <v>3861</v>
      </c>
      <c r="K274" s="211">
        <v>33084921</v>
      </c>
      <c r="L274" s="211">
        <v>1</v>
      </c>
      <c r="M274" s="112" t="s">
        <v>2776</v>
      </c>
      <c r="N274" s="211">
        <v>33084921</v>
      </c>
      <c r="O274" s="214">
        <v>2.38</v>
      </c>
      <c r="P274" s="215">
        <v>5.3</v>
      </c>
      <c r="Q274" s="215">
        <v>0.3</v>
      </c>
      <c r="R274" s="215">
        <v>0.1</v>
      </c>
      <c r="S274" s="211">
        <v>0</v>
      </c>
      <c r="T274" s="214">
        <v>8.08</v>
      </c>
      <c r="U274" s="211">
        <v>57293</v>
      </c>
    </row>
    <row r="275" spans="1:21" ht="15.95" customHeight="1">
      <c r="A275" s="114" t="s">
        <v>554</v>
      </c>
      <c r="B275" s="212">
        <v>45350</v>
      </c>
      <c r="C275" s="114" t="s">
        <v>356</v>
      </c>
      <c r="D275" s="115" t="s">
        <v>357</v>
      </c>
      <c r="E275" s="114" t="s">
        <v>3805</v>
      </c>
      <c r="F275" s="114" t="s">
        <v>3806</v>
      </c>
      <c r="G275" s="114" t="s">
        <v>3807</v>
      </c>
      <c r="H275" s="114" t="s">
        <v>3810</v>
      </c>
      <c r="I275" s="114" t="s">
        <v>3853</v>
      </c>
      <c r="J275" s="115" t="s">
        <v>3854</v>
      </c>
      <c r="K275" s="213">
        <v>18522799</v>
      </c>
      <c r="L275" s="213">
        <v>1</v>
      </c>
      <c r="M275" s="114" t="s">
        <v>2776</v>
      </c>
      <c r="N275" s="213">
        <v>18522799</v>
      </c>
      <c r="O275" s="216">
        <v>2.38</v>
      </c>
      <c r="P275" s="217">
        <v>5.3</v>
      </c>
      <c r="Q275" s="217">
        <v>0.3</v>
      </c>
      <c r="R275" s="217">
        <v>0.1</v>
      </c>
      <c r="S275" s="213">
        <v>0</v>
      </c>
      <c r="T275" s="216">
        <v>8.08</v>
      </c>
      <c r="U275" s="213">
        <v>32790</v>
      </c>
    </row>
    <row r="276" spans="1:21" ht="15.95" customHeight="1">
      <c r="A276" s="112" t="s">
        <v>556</v>
      </c>
      <c r="B276" s="210">
        <v>45350</v>
      </c>
      <c r="C276" s="112" t="s">
        <v>356</v>
      </c>
      <c r="D276" s="113" t="s">
        <v>357</v>
      </c>
      <c r="E276" s="112" t="s">
        <v>3805</v>
      </c>
      <c r="F276" s="112" t="s">
        <v>3806</v>
      </c>
      <c r="G276" s="112" t="s">
        <v>3807</v>
      </c>
      <c r="H276" s="112" t="s">
        <v>3810</v>
      </c>
      <c r="I276" s="112" t="s">
        <v>3866</v>
      </c>
      <c r="J276" s="113" t="s">
        <v>3867</v>
      </c>
      <c r="K276" s="211">
        <v>523581799</v>
      </c>
      <c r="L276" s="211">
        <v>1</v>
      </c>
      <c r="M276" s="112" t="s">
        <v>2776</v>
      </c>
      <c r="N276" s="211">
        <v>523581799</v>
      </c>
      <c r="O276" s="214">
        <v>2.38</v>
      </c>
      <c r="P276" s="215">
        <v>5.3</v>
      </c>
      <c r="Q276" s="215">
        <v>0.3</v>
      </c>
      <c r="R276" s="215">
        <v>0.1</v>
      </c>
      <c r="S276" s="211">
        <v>0</v>
      </c>
      <c r="T276" s="214">
        <v>8.08</v>
      </c>
      <c r="U276" s="211">
        <v>899389</v>
      </c>
    </row>
    <row r="277" spans="1:21" ht="15.95" customHeight="1">
      <c r="A277" s="114" t="s">
        <v>557</v>
      </c>
      <c r="B277" s="212">
        <v>45350</v>
      </c>
      <c r="C277" s="114" t="s">
        <v>361</v>
      </c>
      <c r="D277" s="115" t="s">
        <v>362</v>
      </c>
      <c r="E277" s="114" t="s">
        <v>3805</v>
      </c>
      <c r="F277" s="114" t="s">
        <v>3806</v>
      </c>
      <c r="G277" s="114" t="s">
        <v>3807</v>
      </c>
      <c r="H277" s="114" t="s">
        <v>3810</v>
      </c>
      <c r="I277" s="114" t="s">
        <v>3812</v>
      </c>
      <c r="J277" s="115" t="s">
        <v>3813</v>
      </c>
      <c r="K277" s="213">
        <v>4076168</v>
      </c>
      <c r="L277" s="213">
        <v>1</v>
      </c>
      <c r="M277" s="114" t="s">
        <v>2776</v>
      </c>
      <c r="N277" s="213">
        <v>4076168</v>
      </c>
      <c r="O277" s="216">
        <v>2.38</v>
      </c>
      <c r="P277" s="213">
        <v>0</v>
      </c>
      <c r="Q277" s="217">
        <v>0.3</v>
      </c>
      <c r="R277" s="217">
        <v>0.1</v>
      </c>
      <c r="S277" s="213">
        <v>0</v>
      </c>
      <c r="T277" s="216">
        <v>2.78</v>
      </c>
      <c r="U277" s="213">
        <v>0</v>
      </c>
    </row>
    <row r="278" spans="1:21" ht="15.95" customHeight="1">
      <c r="A278" s="112" t="s">
        <v>558</v>
      </c>
      <c r="B278" s="210">
        <v>45350</v>
      </c>
      <c r="C278" s="112" t="s">
        <v>365</v>
      </c>
      <c r="D278" s="113" t="s">
        <v>366</v>
      </c>
      <c r="E278" s="112" t="s">
        <v>3805</v>
      </c>
      <c r="F278" s="112" t="s">
        <v>3806</v>
      </c>
      <c r="G278" s="112" t="s">
        <v>3807</v>
      </c>
      <c r="H278" s="112" t="s">
        <v>3810</v>
      </c>
      <c r="I278" s="112" t="s">
        <v>3855</v>
      </c>
      <c r="J278" s="113" t="s">
        <v>3856</v>
      </c>
      <c r="K278" s="211">
        <v>12684412</v>
      </c>
      <c r="L278" s="211">
        <v>1</v>
      </c>
      <c r="M278" s="112" t="s">
        <v>2776</v>
      </c>
      <c r="N278" s="211">
        <v>12684412</v>
      </c>
      <c r="O278" s="214">
        <v>2.38</v>
      </c>
      <c r="P278" s="215">
        <v>1.6</v>
      </c>
      <c r="Q278" s="215">
        <v>0.3</v>
      </c>
      <c r="R278" s="215">
        <v>0.1</v>
      </c>
      <c r="S278" s="211">
        <v>0</v>
      </c>
      <c r="T278" s="214">
        <v>4.38</v>
      </c>
      <c r="U278" s="211">
        <v>6934</v>
      </c>
    </row>
    <row r="279" spans="1:21" ht="15.95" customHeight="1">
      <c r="A279" s="114" t="s">
        <v>559</v>
      </c>
      <c r="B279" s="212">
        <v>45350</v>
      </c>
      <c r="C279" s="114" t="s">
        <v>369</v>
      </c>
      <c r="D279" s="115" t="s">
        <v>370</v>
      </c>
      <c r="E279" s="114" t="s">
        <v>3805</v>
      </c>
      <c r="F279" s="114" t="s">
        <v>3806</v>
      </c>
      <c r="G279" s="114" t="s">
        <v>3807</v>
      </c>
      <c r="H279" s="114" t="s">
        <v>3810</v>
      </c>
      <c r="I279" s="114" t="s">
        <v>3855</v>
      </c>
      <c r="J279" s="115" t="s">
        <v>3856</v>
      </c>
      <c r="K279" s="213">
        <v>253543616</v>
      </c>
      <c r="L279" s="213">
        <v>1</v>
      </c>
      <c r="M279" s="114" t="s">
        <v>2776</v>
      </c>
      <c r="N279" s="213">
        <v>253543616</v>
      </c>
      <c r="O279" s="216">
        <v>2.38</v>
      </c>
      <c r="P279" s="217">
        <v>1.5</v>
      </c>
      <c r="Q279" s="217">
        <v>0.3</v>
      </c>
      <c r="R279" s="217">
        <v>0.1</v>
      </c>
      <c r="S279" s="213">
        <v>0</v>
      </c>
      <c r="T279" s="216">
        <v>4.28</v>
      </c>
      <c r="U279" s="213">
        <v>130237</v>
      </c>
    </row>
    <row r="280" spans="1:21" ht="15.95" customHeight="1">
      <c r="A280" s="112" t="s">
        <v>562</v>
      </c>
      <c r="B280" s="210">
        <v>45350</v>
      </c>
      <c r="C280" s="112" t="s">
        <v>374</v>
      </c>
      <c r="D280" s="113" t="s">
        <v>375</v>
      </c>
      <c r="E280" s="112" t="s">
        <v>3805</v>
      </c>
      <c r="F280" s="112" t="s">
        <v>3806</v>
      </c>
      <c r="G280" s="112" t="s">
        <v>3807</v>
      </c>
      <c r="H280" s="112" t="s">
        <v>3810</v>
      </c>
      <c r="I280" s="112" t="s">
        <v>3855</v>
      </c>
      <c r="J280" s="113" t="s">
        <v>3856</v>
      </c>
      <c r="K280" s="211">
        <v>237313735</v>
      </c>
      <c r="L280" s="211">
        <v>1</v>
      </c>
      <c r="M280" s="112" t="s">
        <v>2776</v>
      </c>
      <c r="N280" s="211">
        <v>237313735</v>
      </c>
      <c r="O280" s="214">
        <v>2.38</v>
      </c>
      <c r="P280" s="215">
        <v>1.4</v>
      </c>
      <c r="Q280" s="215">
        <v>0.3</v>
      </c>
      <c r="R280" s="215">
        <v>0.1</v>
      </c>
      <c r="S280" s="211">
        <v>0</v>
      </c>
      <c r="T280" s="214">
        <v>4.18</v>
      </c>
      <c r="U280" s="211">
        <v>92023</v>
      </c>
    </row>
    <row r="281" spans="1:21" ht="15.95" customHeight="1">
      <c r="A281" s="114" t="s">
        <v>563</v>
      </c>
      <c r="B281" s="212">
        <v>45350</v>
      </c>
      <c r="C281" s="114" t="s">
        <v>379</v>
      </c>
      <c r="D281" s="115" t="s">
        <v>380</v>
      </c>
      <c r="E281" s="114" t="s">
        <v>3805</v>
      </c>
      <c r="F281" s="114" t="s">
        <v>3806</v>
      </c>
      <c r="G281" s="114" t="s">
        <v>3807</v>
      </c>
      <c r="H281" s="114" t="s">
        <v>2938</v>
      </c>
      <c r="I281" s="114" t="s">
        <v>3808</v>
      </c>
      <c r="J281" s="115" t="s">
        <v>3809</v>
      </c>
      <c r="K281" s="213">
        <v>130759627788</v>
      </c>
      <c r="L281" s="213">
        <v>1</v>
      </c>
      <c r="M281" s="114" t="s">
        <v>2776</v>
      </c>
      <c r="N281" s="213">
        <v>130759627788</v>
      </c>
      <c r="O281" s="213">
        <v>0</v>
      </c>
      <c r="P281" s="213">
        <v>0</v>
      </c>
      <c r="Q281" s="213">
        <v>0</v>
      </c>
      <c r="R281" s="213">
        <v>0</v>
      </c>
      <c r="S281" s="213">
        <v>0</v>
      </c>
      <c r="T281" s="213">
        <v>0</v>
      </c>
      <c r="U281" s="213">
        <v>0</v>
      </c>
    </row>
    <row r="282" spans="1:21" ht="15.95" customHeight="1">
      <c r="A282" s="112" t="s">
        <v>564</v>
      </c>
      <c r="B282" s="210">
        <v>45350</v>
      </c>
      <c r="C282" s="112" t="s">
        <v>390</v>
      </c>
      <c r="D282" s="113" t="s">
        <v>391</v>
      </c>
      <c r="E282" s="112" t="s">
        <v>3805</v>
      </c>
      <c r="F282" s="112" t="s">
        <v>3806</v>
      </c>
      <c r="G282" s="112" t="s">
        <v>3807</v>
      </c>
      <c r="H282" s="112" t="s">
        <v>3810</v>
      </c>
      <c r="I282" s="112" t="s">
        <v>3811</v>
      </c>
      <c r="J282" s="113" t="s">
        <v>97</v>
      </c>
      <c r="K282" s="211">
        <v>1211959492</v>
      </c>
      <c r="L282" s="211">
        <v>1</v>
      </c>
      <c r="M282" s="112" t="s">
        <v>2776</v>
      </c>
      <c r="N282" s="211">
        <v>1211959492</v>
      </c>
      <c r="O282" s="214">
        <v>2.81</v>
      </c>
      <c r="P282" s="215">
        <v>6.4</v>
      </c>
      <c r="Q282" s="215">
        <v>0.3</v>
      </c>
      <c r="R282" s="215">
        <v>0.1</v>
      </c>
      <c r="S282" s="211">
        <v>0</v>
      </c>
      <c r="T282" s="214">
        <v>9.61</v>
      </c>
      <c r="U282" s="211">
        <v>2632831</v>
      </c>
    </row>
    <row r="283" spans="1:21" ht="15.95" customHeight="1">
      <c r="A283" s="114" t="s">
        <v>567</v>
      </c>
      <c r="B283" s="212">
        <v>45350</v>
      </c>
      <c r="C283" s="114" t="s">
        <v>390</v>
      </c>
      <c r="D283" s="115" t="s">
        <v>391</v>
      </c>
      <c r="E283" s="114" t="s">
        <v>3805</v>
      </c>
      <c r="F283" s="114" t="s">
        <v>3806</v>
      </c>
      <c r="G283" s="114" t="s">
        <v>3807</v>
      </c>
      <c r="H283" s="114" t="s">
        <v>3810</v>
      </c>
      <c r="I283" s="114" t="s">
        <v>3843</v>
      </c>
      <c r="J283" s="115" t="s">
        <v>3844</v>
      </c>
      <c r="K283" s="213">
        <v>27405219</v>
      </c>
      <c r="L283" s="213">
        <v>1</v>
      </c>
      <c r="M283" s="114" t="s">
        <v>2776</v>
      </c>
      <c r="N283" s="213">
        <v>27405219</v>
      </c>
      <c r="O283" s="216">
        <v>2.81</v>
      </c>
      <c r="P283" s="217">
        <v>6.4</v>
      </c>
      <c r="Q283" s="217">
        <v>0.3</v>
      </c>
      <c r="R283" s="217">
        <v>0.1</v>
      </c>
      <c r="S283" s="213">
        <v>0</v>
      </c>
      <c r="T283" s="216">
        <v>9.61</v>
      </c>
      <c r="U283" s="213">
        <v>59650</v>
      </c>
    </row>
    <row r="284" spans="1:21" ht="15.95" customHeight="1">
      <c r="A284" s="112" t="s">
        <v>568</v>
      </c>
      <c r="B284" s="210">
        <v>45350</v>
      </c>
      <c r="C284" s="112" t="s">
        <v>390</v>
      </c>
      <c r="D284" s="113" t="s">
        <v>391</v>
      </c>
      <c r="E284" s="112" t="s">
        <v>3805</v>
      </c>
      <c r="F284" s="112" t="s">
        <v>3806</v>
      </c>
      <c r="G284" s="112" t="s">
        <v>3807</v>
      </c>
      <c r="H284" s="112" t="s">
        <v>3810</v>
      </c>
      <c r="I284" s="112" t="s">
        <v>3832</v>
      </c>
      <c r="J284" s="113" t="s">
        <v>3833</v>
      </c>
      <c r="K284" s="211">
        <v>3892306</v>
      </c>
      <c r="L284" s="211">
        <v>1</v>
      </c>
      <c r="M284" s="112" t="s">
        <v>2776</v>
      </c>
      <c r="N284" s="211">
        <v>3892306</v>
      </c>
      <c r="O284" s="214">
        <v>2.81</v>
      </c>
      <c r="P284" s="215">
        <v>6.4</v>
      </c>
      <c r="Q284" s="215">
        <v>0.3</v>
      </c>
      <c r="R284" s="215">
        <v>0.1</v>
      </c>
      <c r="S284" s="211">
        <v>0</v>
      </c>
      <c r="T284" s="214">
        <v>9.61</v>
      </c>
      <c r="U284" s="211">
        <v>8277</v>
      </c>
    </row>
    <row r="285" spans="1:21" ht="15.95" customHeight="1">
      <c r="A285" s="114" t="s">
        <v>569</v>
      </c>
      <c r="B285" s="212">
        <v>45350</v>
      </c>
      <c r="C285" s="114" t="s">
        <v>390</v>
      </c>
      <c r="D285" s="115" t="s">
        <v>391</v>
      </c>
      <c r="E285" s="114" t="s">
        <v>3805</v>
      </c>
      <c r="F285" s="114" t="s">
        <v>3806</v>
      </c>
      <c r="G285" s="114" t="s">
        <v>3807</v>
      </c>
      <c r="H285" s="114" t="s">
        <v>3810</v>
      </c>
      <c r="I285" s="114" t="s">
        <v>3816</v>
      </c>
      <c r="J285" s="115" t="s">
        <v>3817</v>
      </c>
      <c r="K285" s="213">
        <v>16785700</v>
      </c>
      <c r="L285" s="213">
        <v>1</v>
      </c>
      <c r="M285" s="114" t="s">
        <v>2776</v>
      </c>
      <c r="N285" s="213">
        <v>16785700</v>
      </c>
      <c r="O285" s="216">
        <v>2.81</v>
      </c>
      <c r="P285" s="217">
        <v>6.4</v>
      </c>
      <c r="Q285" s="217">
        <v>0.3</v>
      </c>
      <c r="R285" s="217">
        <v>0.1</v>
      </c>
      <c r="S285" s="213">
        <v>0</v>
      </c>
      <c r="T285" s="216">
        <v>9.61</v>
      </c>
      <c r="U285" s="213">
        <v>35871</v>
      </c>
    </row>
    <row r="286" spans="1:21" ht="15.95" customHeight="1">
      <c r="A286" s="112" t="s">
        <v>572</v>
      </c>
      <c r="B286" s="210">
        <v>45350</v>
      </c>
      <c r="C286" s="112" t="s">
        <v>390</v>
      </c>
      <c r="D286" s="113" t="s">
        <v>391</v>
      </c>
      <c r="E286" s="112" t="s">
        <v>3805</v>
      </c>
      <c r="F286" s="112" t="s">
        <v>3806</v>
      </c>
      <c r="G286" s="112" t="s">
        <v>3807</v>
      </c>
      <c r="H286" s="112" t="s">
        <v>3810</v>
      </c>
      <c r="I286" s="112" t="s">
        <v>3847</v>
      </c>
      <c r="J286" s="113" t="s">
        <v>3848</v>
      </c>
      <c r="K286" s="211">
        <v>313723361</v>
      </c>
      <c r="L286" s="211">
        <v>1</v>
      </c>
      <c r="M286" s="112" t="s">
        <v>2776</v>
      </c>
      <c r="N286" s="211">
        <v>313723361</v>
      </c>
      <c r="O286" s="214">
        <v>2.81</v>
      </c>
      <c r="P286" s="215">
        <v>6.4</v>
      </c>
      <c r="Q286" s="215">
        <v>0.3</v>
      </c>
      <c r="R286" s="215">
        <v>0.1</v>
      </c>
      <c r="S286" s="211">
        <v>0</v>
      </c>
      <c r="T286" s="214">
        <v>9.61</v>
      </c>
      <c r="U286" s="211">
        <v>677699</v>
      </c>
    </row>
    <row r="287" spans="1:21" ht="15.95" customHeight="1">
      <c r="A287" s="114" t="s">
        <v>573</v>
      </c>
      <c r="B287" s="212">
        <v>45350</v>
      </c>
      <c r="C287" s="114" t="s">
        <v>395</v>
      </c>
      <c r="D287" s="115" t="s">
        <v>396</v>
      </c>
      <c r="E287" s="114" t="s">
        <v>3805</v>
      </c>
      <c r="F287" s="114" t="s">
        <v>3806</v>
      </c>
      <c r="G287" s="114" t="s">
        <v>3807</v>
      </c>
      <c r="H287" s="114" t="s">
        <v>3810</v>
      </c>
      <c r="I287" s="114" t="s">
        <v>3811</v>
      </c>
      <c r="J287" s="115" t="s">
        <v>97</v>
      </c>
      <c r="K287" s="213">
        <v>405580891</v>
      </c>
      <c r="L287" s="213">
        <v>1</v>
      </c>
      <c r="M287" s="114" t="s">
        <v>2776</v>
      </c>
      <c r="N287" s="213">
        <v>405580891</v>
      </c>
      <c r="O287" s="216">
        <v>2.81</v>
      </c>
      <c r="P287" s="217">
        <v>3.2</v>
      </c>
      <c r="Q287" s="217">
        <v>0.3</v>
      </c>
      <c r="R287" s="217">
        <v>0.1</v>
      </c>
      <c r="S287" s="213">
        <v>0</v>
      </c>
      <c r="T287" s="216">
        <v>6.41</v>
      </c>
      <c r="U287" s="213">
        <v>428072</v>
      </c>
    </row>
    <row r="288" spans="1:21" ht="15.95" customHeight="1">
      <c r="A288" s="112" t="s">
        <v>576</v>
      </c>
      <c r="B288" s="210">
        <v>45350</v>
      </c>
      <c r="C288" s="112" t="s">
        <v>395</v>
      </c>
      <c r="D288" s="113" t="s">
        <v>396</v>
      </c>
      <c r="E288" s="112" t="s">
        <v>3805</v>
      </c>
      <c r="F288" s="112" t="s">
        <v>3806</v>
      </c>
      <c r="G288" s="112" t="s">
        <v>3807</v>
      </c>
      <c r="H288" s="112" t="s">
        <v>3810</v>
      </c>
      <c r="I288" s="112" t="s">
        <v>3818</v>
      </c>
      <c r="J288" s="113" t="s">
        <v>3819</v>
      </c>
      <c r="K288" s="211">
        <v>1497559</v>
      </c>
      <c r="L288" s="211">
        <v>1</v>
      </c>
      <c r="M288" s="112" t="s">
        <v>2776</v>
      </c>
      <c r="N288" s="211">
        <v>1497559</v>
      </c>
      <c r="O288" s="214">
        <v>2.81</v>
      </c>
      <c r="P288" s="215">
        <v>3.2</v>
      </c>
      <c r="Q288" s="215">
        <v>0.3</v>
      </c>
      <c r="R288" s="215">
        <v>0.1</v>
      </c>
      <c r="S288" s="211">
        <v>0</v>
      </c>
      <c r="T288" s="214">
        <v>6.41</v>
      </c>
      <c r="U288" s="211">
        <v>1540</v>
      </c>
    </row>
    <row r="289" spans="1:21" ht="15.95" customHeight="1">
      <c r="A289" s="114" t="s">
        <v>577</v>
      </c>
      <c r="B289" s="212">
        <v>45350</v>
      </c>
      <c r="C289" s="114" t="s">
        <v>395</v>
      </c>
      <c r="D289" s="115" t="s">
        <v>396</v>
      </c>
      <c r="E289" s="114" t="s">
        <v>3805</v>
      </c>
      <c r="F289" s="114" t="s">
        <v>3806</v>
      </c>
      <c r="G289" s="114" t="s">
        <v>3807</v>
      </c>
      <c r="H289" s="114" t="s">
        <v>3810</v>
      </c>
      <c r="I289" s="114" t="s">
        <v>3814</v>
      </c>
      <c r="J289" s="115" t="s">
        <v>3815</v>
      </c>
      <c r="K289" s="213">
        <v>2966782</v>
      </c>
      <c r="L289" s="213">
        <v>1</v>
      </c>
      <c r="M289" s="114" t="s">
        <v>2776</v>
      </c>
      <c r="N289" s="213">
        <v>2966782</v>
      </c>
      <c r="O289" s="216">
        <v>2.81</v>
      </c>
      <c r="P289" s="217">
        <v>3.2</v>
      </c>
      <c r="Q289" s="217">
        <v>0.3</v>
      </c>
      <c r="R289" s="217">
        <v>0.1</v>
      </c>
      <c r="S289" s="213">
        <v>0</v>
      </c>
      <c r="T289" s="216">
        <v>6.41</v>
      </c>
      <c r="U289" s="213">
        <v>3097</v>
      </c>
    </row>
    <row r="290" spans="1:21" ht="15.95" customHeight="1">
      <c r="A290" s="112" t="s">
        <v>580</v>
      </c>
      <c r="B290" s="210">
        <v>45350</v>
      </c>
      <c r="C290" s="112" t="s">
        <v>395</v>
      </c>
      <c r="D290" s="113" t="s">
        <v>396</v>
      </c>
      <c r="E290" s="112" t="s">
        <v>3805</v>
      </c>
      <c r="F290" s="112" t="s">
        <v>3806</v>
      </c>
      <c r="G290" s="112" t="s">
        <v>3807</v>
      </c>
      <c r="H290" s="112" t="s">
        <v>3810</v>
      </c>
      <c r="I290" s="112" t="s">
        <v>3832</v>
      </c>
      <c r="J290" s="113" t="s">
        <v>3833</v>
      </c>
      <c r="K290" s="211">
        <v>34146507</v>
      </c>
      <c r="L290" s="211">
        <v>1</v>
      </c>
      <c r="M290" s="112" t="s">
        <v>2776</v>
      </c>
      <c r="N290" s="211">
        <v>34146507</v>
      </c>
      <c r="O290" s="214">
        <v>2.81</v>
      </c>
      <c r="P290" s="215">
        <v>3.2</v>
      </c>
      <c r="Q290" s="215">
        <v>0.3</v>
      </c>
      <c r="R290" s="215">
        <v>0.1</v>
      </c>
      <c r="S290" s="211">
        <v>0</v>
      </c>
      <c r="T290" s="214">
        <v>6.41</v>
      </c>
      <c r="U290" s="211">
        <v>36071</v>
      </c>
    </row>
    <row r="291" spans="1:21" ht="15.95" customHeight="1">
      <c r="A291" s="114" t="s">
        <v>581</v>
      </c>
      <c r="B291" s="212">
        <v>45350</v>
      </c>
      <c r="C291" s="114" t="s">
        <v>395</v>
      </c>
      <c r="D291" s="115" t="s">
        <v>396</v>
      </c>
      <c r="E291" s="114" t="s">
        <v>3805</v>
      </c>
      <c r="F291" s="114" t="s">
        <v>3806</v>
      </c>
      <c r="G291" s="114" t="s">
        <v>3807</v>
      </c>
      <c r="H291" s="114" t="s">
        <v>3810</v>
      </c>
      <c r="I291" s="114" t="s">
        <v>3816</v>
      </c>
      <c r="J291" s="115" t="s">
        <v>3817</v>
      </c>
      <c r="K291" s="213">
        <v>5383367</v>
      </c>
      <c r="L291" s="213">
        <v>1</v>
      </c>
      <c r="M291" s="114" t="s">
        <v>2776</v>
      </c>
      <c r="N291" s="213">
        <v>5383367</v>
      </c>
      <c r="O291" s="216">
        <v>2.81</v>
      </c>
      <c r="P291" s="217">
        <v>3.2</v>
      </c>
      <c r="Q291" s="217">
        <v>0.3</v>
      </c>
      <c r="R291" s="217">
        <v>0.1</v>
      </c>
      <c r="S291" s="213">
        <v>0</v>
      </c>
      <c r="T291" s="216">
        <v>6.41</v>
      </c>
      <c r="U291" s="213">
        <v>5381</v>
      </c>
    </row>
    <row r="292" spans="1:21" ht="15.95" customHeight="1">
      <c r="A292" s="112" t="s">
        <v>582</v>
      </c>
      <c r="B292" s="210">
        <v>45350</v>
      </c>
      <c r="C292" s="112" t="s">
        <v>395</v>
      </c>
      <c r="D292" s="113" t="s">
        <v>396</v>
      </c>
      <c r="E292" s="112" t="s">
        <v>3805</v>
      </c>
      <c r="F292" s="112" t="s">
        <v>3806</v>
      </c>
      <c r="G292" s="112" t="s">
        <v>3807</v>
      </c>
      <c r="H292" s="112" t="s">
        <v>3810</v>
      </c>
      <c r="I292" s="112" t="s">
        <v>3812</v>
      </c>
      <c r="J292" s="113" t="s">
        <v>3813</v>
      </c>
      <c r="K292" s="211">
        <v>157913866</v>
      </c>
      <c r="L292" s="211">
        <v>1</v>
      </c>
      <c r="M292" s="112" t="s">
        <v>2776</v>
      </c>
      <c r="N292" s="211">
        <v>157913866</v>
      </c>
      <c r="O292" s="214">
        <v>2.81</v>
      </c>
      <c r="P292" s="215">
        <v>3.2</v>
      </c>
      <c r="Q292" s="215">
        <v>0.3</v>
      </c>
      <c r="R292" s="215">
        <v>0.1</v>
      </c>
      <c r="S292" s="211">
        <v>0</v>
      </c>
      <c r="T292" s="214">
        <v>6.41</v>
      </c>
      <c r="U292" s="211">
        <v>166916</v>
      </c>
    </row>
    <row r="293" spans="1:21" ht="15.95" customHeight="1">
      <c r="A293" s="114" t="s">
        <v>588</v>
      </c>
      <c r="B293" s="212">
        <v>45350</v>
      </c>
      <c r="C293" s="114" t="s">
        <v>395</v>
      </c>
      <c r="D293" s="115" t="s">
        <v>396</v>
      </c>
      <c r="E293" s="114" t="s">
        <v>3805</v>
      </c>
      <c r="F293" s="114" t="s">
        <v>3806</v>
      </c>
      <c r="G293" s="114" t="s">
        <v>3807</v>
      </c>
      <c r="H293" s="114" t="s">
        <v>3810</v>
      </c>
      <c r="I293" s="114" t="s">
        <v>3847</v>
      </c>
      <c r="J293" s="115" t="s">
        <v>3848</v>
      </c>
      <c r="K293" s="213">
        <v>9756070</v>
      </c>
      <c r="L293" s="213">
        <v>1</v>
      </c>
      <c r="M293" s="114" t="s">
        <v>2776</v>
      </c>
      <c r="N293" s="213">
        <v>9756070</v>
      </c>
      <c r="O293" s="216">
        <v>2.81</v>
      </c>
      <c r="P293" s="217">
        <v>3.2</v>
      </c>
      <c r="Q293" s="217">
        <v>0.3</v>
      </c>
      <c r="R293" s="217">
        <v>0.1</v>
      </c>
      <c r="S293" s="213">
        <v>0</v>
      </c>
      <c r="T293" s="216">
        <v>6.41</v>
      </c>
      <c r="U293" s="213">
        <v>10247</v>
      </c>
    </row>
    <row r="294" spans="1:21" ht="15.95" customHeight="1">
      <c r="A294" s="112" t="s">
        <v>589</v>
      </c>
      <c r="B294" s="210">
        <v>45350</v>
      </c>
      <c r="C294" s="112" t="s">
        <v>400</v>
      </c>
      <c r="D294" s="113" t="s">
        <v>401</v>
      </c>
      <c r="E294" s="112" t="s">
        <v>3805</v>
      </c>
      <c r="F294" s="112" t="s">
        <v>3806</v>
      </c>
      <c r="G294" s="112" t="s">
        <v>3807</v>
      </c>
      <c r="H294" s="112" t="s">
        <v>3810</v>
      </c>
      <c r="I294" s="112" t="s">
        <v>3811</v>
      </c>
      <c r="J294" s="113" t="s">
        <v>97</v>
      </c>
      <c r="K294" s="211">
        <v>208915591</v>
      </c>
      <c r="L294" s="211">
        <v>1</v>
      </c>
      <c r="M294" s="112" t="s">
        <v>2776</v>
      </c>
      <c r="N294" s="211">
        <v>208915591</v>
      </c>
      <c r="O294" s="214">
        <v>2.81</v>
      </c>
      <c r="P294" s="215">
        <v>9.8000000000000007</v>
      </c>
      <c r="Q294" s="215">
        <v>0.3</v>
      </c>
      <c r="R294" s="215">
        <v>0.1</v>
      </c>
      <c r="S294" s="211">
        <v>0</v>
      </c>
      <c r="T294" s="214">
        <v>13.01</v>
      </c>
      <c r="U294" s="211">
        <v>641244</v>
      </c>
    </row>
    <row r="295" spans="1:21" ht="15.95" customHeight="1">
      <c r="A295" s="114" t="s">
        <v>592</v>
      </c>
      <c r="B295" s="212">
        <v>45350</v>
      </c>
      <c r="C295" s="114" t="s">
        <v>400</v>
      </c>
      <c r="D295" s="115" t="s">
        <v>401</v>
      </c>
      <c r="E295" s="114" t="s">
        <v>3805</v>
      </c>
      <c r="F295" s="114" t="s">
        <v>3806</v>
      </c>
      <c r="G295" s="114" t="s">
        <v>3807</v>
      </c>
      <c r="H295" s="114" t="s">
        <v>3810</v>
      </c>
      <c r="I295" s="114" t="s">
        <v>3832</v>
      </c>
      <c r="J295" s="115" t="s">
        <v>3833</v>
      </c>
      <c r="K295" s="213">
        <v>19662589</v>
      </c>
      <c r="L295" s="213">
        <v>1</v>
      </c>
      <c r="M295" s="114" t="s">
        <v>2776</v>
      </c>
      <c r="N295" s="213">
        <v>19662589</v>
      </c>
      <c r="O295" s="216">
        <v>2.81</v>
      </c>
      <c r="P295" s="217">
        <v>9.8000000000000007</v>
      </c>
      <c r="Q295" s="217">
        <v>0.3</v>
      </c>
      <c r="R295" s="217">
        <v>0.1</v>
      </c>
      <c r="S295" s="213">
        <v>0</v>
      </c>
      <c r="T295" s="216">
        <v>13.01</v>
      </c>
      <c r="U295" s="213">
        <v>60697</v>
      </c>
    </row>
    <row r="296" spans="1:21" ht="15.95" customHeight="1">
      <c r="A296" s="112" t="s">
        <v>593</v>
      </c>
      <c r="B296" s="210">
        <v>45350</v>
      </c>
      <c r="C296" s="112" t="s">
        <v>400</v>
      </c>
      <c r="D296" s="113" t="s">
        <v>401</v>
      </c>
      <c r="E296" s="112" t="s">
        <v>3805</v>
      </c>
      <c r="F296" s="112" t="s">
        <v>3806</v>
      </c>
      <c r="G296" s="112" t="s">
        <v>3807</v>
      </c>
      <c r="H296" s="112" t="s">
        <v>3810</v>
      </c>
      <c r="I296" s="112" t="s">
        <v>3816</v>
      </c>
      <c r="J296" s="113" t="s">
        <v>3817</v>
      </c>
      <c r="K296" s="211">
        <v>38463942</v>
      </c>
      <c r="L296" s="211">
        <v>1</v>
      </c>
      <c r="M296" s="112" t="s">
        <v>2776</v>
      </c>
      <c r="N296" s="211">
        <v>38463942</v>
      </c>
      <c r="O296" s="214">
        <v>2.81</v>
      </c>
      <c r="P296" s="215">
        <v>9.8000000000000007</v>
      </c>
      <c r="Q296" s="215">
        <v>0.3</v>
      </c>
      <c r="R296" s="215">
        <v>0.1</v>
      </c>
      <c r="S296" s="211">
        <v>0</v>
      </c>
      <c r="T296" s="214">
        <v>13.01</v>
      </c>
      <c r="U296" s="211">
        <v>100878</v>
      </c>
    </row>
    <row r="297" spans="1:21" ht="15.95" customHeight="1">
      <c r="A297" s="114" t="s">
        <v>594</v>
      </c>
      <c r="B297" s="212">
        <v>45350</v>
      </c>
      <c r="C297" s="114" t="s">
        <v>400</v>
      </c>
      <c r="D297" s="115" t="s">
        <v>401</v>
      </c>
      <c r="E297" s="114" t="s">
        <v>3805</v>
      </c>
      <c r="F297" s="114" t="s">
        <v>3806</v>
      </c>
      <c r="G297" s="114" t="s">
        <v>3807</v>
      </c>
      <c r="H297" s="114" t="s">
        <v>3810</v>
      </c>
      <c r="I297" s="114" t="s">
        <v>3812</v>
      </c>
      <c r="J297" s="115" t="s">
        <v>3813</v>
      </c>
      <c r="K297" s="213">
        <v>29023775</v>
      </c>
      <c r="L297" s="213">
        <v>1</v>
      </c>
      <c r="M297" s="114" t="s">
        <v>2776</v>
      </c>
      <c r="N297" s="213">
        <v>29023775</v>
      </c>
      <c r="O297" s="216">
        <v>2.81</v>
      </c>
      <c r="P297" s="217">
        <v>9.8000000000000007</v>
      </c>
      <c r="Q297" s="217">
        <v>0.3</v>
      </c>
      <c r="R297" s="217">
        <v>0.1</v>
      </c>
      <c r="S297" s="213">
        <v>0</v>
      </c>
      <c r="T297" s="216">
        <v>13.01</v>
      </c>
      <c r="U297" s="213">
        <v>88491</v>
      </c>
    </row>
    <row r="298" spans="1:21" ht="15.95" customHeight="1">
      <c r="A298" s="112" t="s">
        <v>597</v>
      </c>
      <c r="B298" s="210">
        <v>45350</v>
      </c>
      <c r="C298" s="112" t="s">
        <v>400</v>
      </c>
      <c r="D298" s="113" t="s">
        <v>401</v>
      </c>
      <c r="E298" s="112" t="s">
        <v>3805</v>
      </c>
      <c r="F298" s="112" t="s">
        <v>3806</v>
      </c>
      <c r="G298" s="112" t="s">
        <v>3807</v>
      </c>
      <c r="H298" s="112" t="s">
        <v>3810</v>
      </c>
      <c r="I298" s="112" t="s">
        <v>3847</v>
      </c>
      <c r="J298" s="113" t="s">
        <v>3848</v>
      </c>
      <c r="K298" s="211">
        <v>79213254</v>
      </c>
      <c r="L298" s="211">
        <v>1</v>
      </c>
      <c r="M298" s="112" t="s">
        <v>2776</v>
      </c>
      <c r="N298" s="211">
        <v>79213254</v>
      </c>
      <c r="O298" s="214">
        <v>2.81</v>
      </c>
      <c r="P298" s="215">
        <v>9.8000000000000007</v>
      </c>
      <c r="Q298" s="215">
        <v>0.3</v>
      </c>
      <c r="R298" s="215">
        <v>0.1</v>
      </c>
      <c r="S298" s="211">
        <v>0</v>
      </c>
      <c r="T298" s="214">
        <v>13.01</v>
      </c>
      <c r="U298" s="211">
        <v>241048</v>
      </c>
    </row>
    <row r="299" spans="1:21" ht="15.95" customHeight="1">
      <c r="A299" s="114" t="s">
        <v>598</v>
      </c>
      <c r="B299" s="212">
        <v>45350</v>
      </c>
      <c r="C299" s="114" t="s">
        <v>404</v>
      </c>
      <c r="D299" s="115" t="s">
        <v>405</v>
      </c>
      <c r="E299" s="114" t="s">
        <v>3805</v>
      </c>
      <c r="F299" s="114" t="s">
        <v>3806</v>
      </c>
      <c r="G299" s="114" t="s">
        <v>3807</v>
      </c>
      <c r="H299" s="114" t="s">
        <v>3810</v>
      </c>
      <c r="I299" s="114" t="s">
        <v>3811</v>
      </c>
      <c r="J299" s="115" t="s">
        <v>97</v>
      </c>
      <c r="K299" s="213">
        <v>105486026</v>
      </c>
      <c r="L299" s="213">
        <v>1</v>
      </c>
      <c r="M299" s="114" t="s">
        <v>2776</v>
      </c>
      <c r="N299" s="213">
        <v>105486026</v>
      </c>
      <c r="O299" s="216">
        <v>2.81</v>
      </c>
      <c r="P299" s="217">
        <v>4.9000000000000004</v>
      </c>
      <c r="Q299" s="217">
        <v>0.3</v>
      </c>
      <c r="R299" s="217">
        <v>0.1</v>
      </c>
      <c r="S299" s="213">
        <v>0</v>
      </c>
      <c r="T299" s="216">
        <v>8.11</v>
      </c>
      <c r="U299" s="213">
        <v>168262</v>
      </c>
    </row>
    <row r="300" spans="1:21" ht="15.95" customHeight="1">
      <c r="A300" s="112" t="s">
        <v>599</v>
      </c>
      <c r="B300" s="210">
        <v>45350</v>
      </c>
      <c r="C300" s="112" t="s">
        <v>404</v>
      </c>
      <c r="D300" s="113" t="s">
        <v>405</v>
      </c>
      <c r="E300" s="112" t="s">
        <v>3805</v>
      </c>
      <c r="F300" s="112" t="s">
        <v>3806</v>
      </c>
      <c r="G300" s="112" t="s">
        <v>3807</v>
      </c>
      <c r="H300" s="112" t="s">
        <v>3810</v>
      </c>
      <c r="I300" s="112" t="s">
        <v>3832</v>
      </c>
      <c r="J300" s="113" t="s">
        <v>3833</v>
      </c>
      <c r="K300" s="211">
        <v>43717058</v>
      </c>
      <c r="L300" s="211">
        <v>1</v>
      </c>
      <c r="M300" s="112" t="s">
        <v>2776</v>
      </c>
      <c r="N300" s="211">
        <v>43717058</v>
      </c>
      <c r="O300" s="214">
        <v>2.81</v>
      </c>
      <c r="P300" s="215">
        <v>4.9000000000000004</v>
      </c>
      <c r="Q300" s="215">
        <v>0.3</v>
      </c>
      <c r="R300" s="215">
        <v>0.1</v>
      </c>
      <c r="S300" s="211">
        <v>0</v>
      </c>
      <c r="T300" s="214">
        <v>8.11</v>
      </c>
      <c r="U300" s="211">
        <v>69590</v>
      </c>
    </row>
    <row r="301" spans="1:21" ht="15.95" customHeight="1">
      <c r="A301" s="114" t="s">
        <v>602</v>
      </c>
      <c r="B301" s="212">
        <v>45350</v>
      </c>
      <c r="C301" s="114" t="s">
        <v>404</v>
      </c>
      <c r="D301" s="115" t="s">
        <v>405</v>
      </c>
      <c r="E301" s="114" t="s">
        <v>3805</v>
      </c>
      <c r="F301" s="114" t="s">
        <v>3806</v>
      </c>
      <c r="G301" s="114" t="s">
        <v>3807</v>
      </c>
      <c r="H301" s="114" t="s">
        <v>3810</v>
      </c>
      <c r="I301" s="114" t="s">
        <v>3816</v>
      </c>
      <c r="J301" s="115" t="s">
        <v>3817</v>
      </c>
      <c r="K301" s="213">
        <v>3765951</v>
      </c>
      <c r="L301" s="213">
        <v>1</v>
      </c>
      <c r="M301" s="114" t="s">
        <v>2776</v>
      </c>
      <c r="N301" s="213">
        <v>3765951</v>
      </c>
      <c r="O301" s="216">
        <v>2.81</v>
      </c>
      <c r="P301" s="217">
        <v>4.9000000000000004</v>
      </c>
      <c r="Q301" s="217">
        <v>0.3</v>
      </c>
      <c r="R301" s="217">
        <v>0.1</v>
      </c>
      <c r="S301" s="213">
        <v>0</v>
      </c>
      <c r="T301" s="216">
        <v>8.11</v>
      </c>
      <c r="U301" s="213">
        <v>5754</v>
      </c>
    </row>
    <row r="302" spans="1:21" ht="15.95" customHeight="1">
      <c r="A302" s="112" t="s">
        <v>603</v>
      </c>
      <c r="B302" s="210">
        <v>45350</v>
      </c>
      <c r="C302" s="112" t="s">
        <v>404</v>
      </c>
      <c r="D302" s="113" t="s">
        <v>405</v>
      </c>
      <c r="E302" s="112" t="s">
        <v>3805</v>
      </c>
      <c r="F302" s="112" t="s">
        <v>3806</v>
      </c>
      <c r="G302" s="112" t="s">
        <v>3807</v>
      </c>
      <c r="H302" s="112" t="s">
        <v>3810</v>
      </c>
      <c r="I302" s="112" t="s">
        <v>3812</v>
      </c>
      <c r="J302" s="113" t="s">
        <v>3813</v>
      </c>
      <c r="K302" s="211">
        <v>36706935</v>
      </c>
      <c r="L302" s="211">
        <v>1</v>
      </c>
      <c r="M302" s="112" t="s">
        <v>2776</v>
      </c>
      <c r="N302" s="211">
        <v>36706935</v>
      </c>
      <c r="O302" s="214">
        <v>2.81</v>
      </c>
      <c r="P302" s="215">
        <v>4.9000000000000004</v>
      </c>
      <c r="Q302" s="215">
        <v>0.3</v>
      </c>
      <c r="R302" s="215">
        <v>0.1</v>
      </c>
      <c r="S302" s="211">
        <v>0</v>
      </c>
      <c r="T302" s="214">
        <v>8.11</v>
      </c>
      <c r="U302" s="211">
        <v>57014</v>
      </c>
    </row>
    <row r="303" spans="1:21" ht="15.95" customHeight="1">
      <c r="A303" s="114" t="s">
        <v>604</v>
      </c>
      <c r="B303" s="212">
        <v>45350</v>
      </c>
      <c r="C303" s="114" t="s">
        <v>404</v>
      </c>
      <c r="D303" s="115" t="s">
        <v>405</v>
      </c>
      <c r="E303" s="114" t="s">
        <v>3805</v>
      </c>
      <c r="F303" s="114" t="s">
        <v>3806</v>
      </c>
      <c r="G303" s="114" t="s">
        <v>3807</v>
      </c>
      <c r="H303" s="114" t="s">
        <v>3810</v>
      </c>
      <c r="I303" s="114" t="s">
        <v>3847</v>
      </c>
      <c r="J303" s="115" t="s">
        <v>3848</v>
      </c>
      <c r="K303" s="213">
        <v>31305292</v>
      </c>
      <c r="L303" s="213">
        <v>1</v>
      </c>
      <c r="M303" s="114" t="s">
        <v>2776</v>
      </c>
      <c r="N303" s="213">
        <v>31305292</v>
      </c>
      <c r="O303" s="216">
        <v>2.81</v>
      </c>
      <c r="P303" s="217">
        <v>4.9000000000000004</v>
      </c>
      <c r="Q303" s="217">
        <v>0.3</v>
      </c>
      <c r="R303" s="217">
        <v>0.1</v>
      </c>
      <c r="S303" s="213">
        <v>0</v>
      </c>
      <c r="T303" s="216">
        <v>8.11</v>
      </c>
      <c r="U303" s="213">
        <v>49097</v>
      </c>
    </row>
    <row r="304" spans="1:21" ht="15.95" customHeight="1">
      <c r="A304" s="112" t="s">
        <v>607</v>
      </c>
      <c r="B304" s="210">
        <v>45350</v>
      </c>
      <c r="C304" s="112" t="s">
        <v>409</v>
      </c>
      <c r="D304" s="113" t="s">
        <v>410</v>
      </c>
      <c r="E304" s="112" t="s">
        <v>3805</v>
      </c>
      <c r="F304" s="112" t="s">
        <v>3806</v>
      </c>
      <c r="G304" s="112" t="s">
        <v>3807</v>
      </c>
      <c r="H304" s="112" t="s">
        <v>3810</v>
      </c>
      <c r="I304" s="112" t="s">
        <v>3811</v>
      </c>
      <c r="J304" s="113" t="s">
        <v>97</v>
      </c>
      <c r="K304" s="211">
        <v>8968956956</v>
      </c>
      <c r="L304" s="211">
        <v>1</v>
      </c>
      <c r="M304" s="112" t="s">
        <v>2776</v>
      </c>
      <c r="N304" s="211">
        <v>8968956956</v>
      </c>
      <c r="O304" s="214">
        <v>2.81</v>
      </c>
      <c r="P304" s="215">
        <v>9.1999999999999993</v>
      </c>
      <c r="Q304" s="215">
        <v>0.3</v>
      </c>
      <c r="R304" s="215">
        <v>0.1</v>
      </c>
      <c r="S304" s="211">
        <v>0</v>
      </c>
      <c r="T304" s="214">
        <v>12.41</v>
      </c>
      <c r="U304" s="211">
        <v>27779211</v>
      </c>
    </row>
    <row r="305" spans="1:21" ht="15.95" customHeight="1">
      <c r="A305" s="114" t="s">
        <v>608</v>
      </c>
      <c r="B305" s="212">
        <v>45350</v>
      </c>
      <c r="C305" s="114" t="s">
        <v>409</v>
      </c>
      <c r="D305" s="115" t="s">
        <v>410</v>
      </c>
      <c r="E305" s="114" t="s">
        <v>3805</v>
      </c>
      <c r="F305" s="114" t="s">
        <v>3806</v>
      </c>
      <c r="G305" s="114" t="s">
        <v>3807</v>
      </c>
      <c r="H305" s="114" t="s">
        <v>3810</v>
      </c>
      <c r="I305" s="114" t="s">
        <v>3818</v>
      </c>
      <c r="J305" s="115" t="s">
        <v>3819</v>
      </c>
      <c r="K305" s="213">
        <v>10536416</v>
      </c>
      <c r="L305" s="213">
        <v>1</v>
      </c>
      <c r="M305" s="114" t="s">
        <v>2776</v>
      </c>
      <c r="N305" s="213">
        <v>10536416</v>
      </c>
      <c r="O305" s="216">
        <v>2.81</v>
      </c>
      <c r="P305" s="217">
        <v>9.1999999999999993</v>
      </c>
      <c r="Q305" s="217">
        <v>0.3</v>
      </c>
      <c r="R305" s="217">
        <v>0.1</v>
      </c>
      <c r="S305" s="213">
        <v>0</v>
      </c>
      <c r="T305" s="216">
        <v>12.41</v>
      </c>
      <c r="U305" s="213">
        <v>32830</v>
      </c>
    </row>
    <row r="306" spans="1:21" ht="15.95" customHeight="1">
      <c r="A306" s="112" t="s">
        <v>609</v>
      </c>
      <c r="B306" s="210">
        <v>45350</v>
      </c>
      <c r="C306" s="112" t="s">
        <v>409</v>
      </c>
      <c r="D306" s="113" t="s">
        <v>410</v>
      </c>
      <c r="E306" s="112" t="s">
        <v>3805</v>
      </c>
      <c r="F306" s="112" t="s">
        <v>3806</v>
      </c>
      <c r="G306" s="112" t="s">
        <v>3807</v>
      </c>
      <c r="H306" s="112" t="s">
        <v>3810</v>
      </c>
      <c r="I306" s="112" t="s">
        <v>3820</v>
      </c>
      <c r="J306" s="113" t="s">
        <v>3821</v>
      </c>
      <c r="K306" s="211">
        <v>10692155</v>
      </c>
      <c r="L306" s="211">
        <v>1</v>
      </c>
      <c r="M306" s="112" t="s">
        <v>2776</v>
      </c>
      <c r="N306" s="211">
        <v>10692155</v>
      </c>
      <c r="O306" s="214">
        <v>2.81</v>
      </c>
      <c r="P306" s="215">
        <v>9.1999999999999993</v>
      </c>
      <c r="Q306" s="215">
        <v>0.3</v>
      </c>
      <c r="R306" s="215">
        <v>0.1</v>
      </c>
      <c r="S306" s="211">
        <v>0</v>
      </c>
      <c r="T306" s="214">
        <v>12.41</v>
      </c>
      <c r="U306" s="211">
        <v>32677</v>
      </c>
    </row>
    <row r="307" spans="1:21" ht="15.95" customHeight="1">
      <c r="A307" s="114" t="s">
        <v>612</v>
      </c>
      <c r="B307" s="212">
        <v>45350</v>
      </c>
      <c r="C307" s="114" t="s">
        <v>409</v>
      </c>
      <c r="D307" s="115" t="s">
        <v>410</v>
      </c>
      <c r="E307" s="114" t="s">
        <v>3805</v>
      </c>
      <c r="F307" s="114" t="s">
        <v>3806</v>
      </c>
      <c r="G307" s="114" t="s">
        <v>3807</v>
      </c>
      <c r="H307" s="114" t="s">
        <v>3810</v>
      </c>
      <c r="I307" s="114" t="s">
        <v>3839</v>
      </c>
      <c r="J307" s="115" t="s">
        <v>3840</v>
      </c>
      <c r="K307" s="213">
        <v>9705517</v>
      </c>
      <c r="L307" s="213">
        <v>1</v>
      </c>
      <c r="M307" s="114" t="s">
        <v>2776</v>
      </c>
      <c r="N307" s="213">
        <v>9705517</v>
      </c>
      <c r="O307" s="216">
        <v>2.81</v>
      </c>
      <c r="P307" s="217">
        <v>9.1999999999999993</v>
      </c>
      <c r="Q307" s="217">
        <v>0.3</v>
      </c>
      <c r="R307" s="217">
        <v>0.1</v>
      </c>
      <c r="S307" s="213">
        <v>0</v>
      </c>
      <c r="T307" s="216">
        <v>12.41</v>
      </c>
      <c r="U307" s="213">
        <v>30240</v>
      </c>
    </row>
    <row r="308" spans="1:21" ht="15.95" customHeight="1">
      <c r="A308" s="112" t="s">
        <v>613</v>
      </c>
      <c r="B308" s="210">
        <v>45350</v>
      </c>
      <c r="C308" s="112" t="s">
        <v>409</v>
      </c>
      <c r="D308" s="113" t="s">
        <v>410</v>
      </c>
      <c r="E308" s="112" t="s">
        <v>3805</v>
      </c>
      <c r="F308" s="112" t="s">
        <v>3806</v>
      </c>
      <c r="G308" s="112" t="s">
        <v>3807</v>
      </c>
      <c r="H308" s="112" t="s">
        <v>3810</v>
      </c>
      <c r="I308" s="112" t="s">
        <v>3841</v>
      </c>
      <c r="J308" s="113" t="s">
        <v>3842</v>
      </c>
      <c r="K308" s="211">
        <v>76039424</v>
      </c>
      <c r="L308" s="211">
        <v>1</v>
      </c>
      <c r="M308" s="112" t="s">
        <v>2776</v>
      </c>
      <c r="N308" s="211">
        <v>76039424</v>
      </c>
      <c r="O308" s="214">
        <v>2.81</v>
      </c>
      <c r="P308" s="215">
        <v>9.1999999999999993</v>
      </c>
      <c r="Q308" s="215">
        <v>0.3</v>
      </c>
      <c r="R308" s="215">
        <v>0.1</v>
      </c>
      <c r="S308" s="211">
        <v>0</v>
      </c>
      <c r="T308" s="214">
        <v>12.41</v>
      </c>
      <c r="U308" s="211">
        <v>235758</v>
      </c>
    </row>
    <row r="309" spans="1:21" ht="15.95" customHeight="1">
      <c r="A309" s="114" t="s">
        <v>614</v>
      </c>
      <c r="B309" s="212">
        <v>45350</v>
      </c>
      <c r="C309" s="114" t="s">
        <v>409</v>
      </c>
      <c r="D309" s="115" t="s">
        <v>410</v>
      </c>
      <c r="E309" s="114" t="s">
        <v>3805</v>
      </c>
      <c r="F309" s="114" t="s">
        <v>3806</v>
      </c>
      <c r="G309" s="114" t="s">
        <v>3807</v>
      </c>
      <c r="H309" s="114" t="s">
        <v>3810</v>
      </c>
      <c r="I309" s="114" t="s">
        <v>3843</v>
      </c>
      <c r="J309" s="115" t="s">
        <v>3844</v>
      </c>
      <c r="K309" s="213">
        <v>18098428</v>
      </c>
      <c r="L309" s="213">
        <v>1</v>
      </c>
      <c r="M309" s="114" t="s">
        <v>2776</v>
      </c>
      <c r="N309" s="213">
        <v>18098428</v>
      </c>
      <c r="O309" s="216">
        <v>2.81</v>
      </c>
      <c r="P309" s="217">
        <v>9.1999999999999993</v>
      </c>
      <c r="Q309" s="217">
        <v>0.3</v>
      </c>
      <c r="R309" s="217">
        <v>0.1</v>
      </c>
      <c r="S309" s="213">
        <v>0</v>
      </c>
      <c r="T309" s="216">
        <v>12.41</v>
      </c>
      <c r="U309" s="213">
        <v>55192</v>
      </c>
    </row>
    <row r="310" spans="1:21" ht="15.95" customHeight="1">
      <c r="A310" s="112" t="s">
        <v>617</v>
      </c>
      <c r="B310" s="210">
        <v>45350</v>
      </c>
      <c r="C310" s="112" t="s">
        <v>409</v>
      </c>
      <c r="D310" s="113" t="s">
        <v>410</v>
      </c>
      <c r="E310" s="112" t="s">
        <v>3805</v>
      </c>
      <c r="F310" s="112" t="s">
        <v>3806</v>
      </c>
      <c r="G310" s="112" t="s">
        <v>3807</v>
      </c>
      <c r="H310" s="112" t="s">
        <v>3810</v>
      </c>
      <c r="I310" s="112" t="s">
        <v>3822</v>
      </c>
      <c r="J310" s="113" t="s">
        <v>3823</v>
      </c>
      <c r="K310" s="211">
        <v>52271707</v>
      </c>
      <c r="L310" s="211">
        <v>1</v>
      </c>
      <c r="M310" s="112" t="s">
        <v>2776</v>
      </c>
      <c r="N310" s="211">
        <v>52271707</v>
      </c>
      <c r="O310" s="214">
        <v>2.81</v>
      </c>
      <c r="P310" s="215">
        <v>9.1999999999999993</v>
      </c>
      <c r="Q310" s="215">
        <v>0.3</v>
      </c>
      <c r="R310" s="215">
        <v>0.1</v>
      </c>
      <c r="S310" s="211">
        <v>0</v>
      </c>
      <c r="T310" s="214">
        <v>12.41</v>
      </c>
      <c r="U310" s="211">
        <v>158455</v>
      </c>
    </row>
    <row r="311" spans="1:21" ht="15.95" customHeight="1">
      <c r="A311" s="114" t="s">
        <v>618</v>
      </c>
      <c r="B311" s="212">
        <v>45350</v>
      </c>
      <c r="C311" s="114" t="s">
        <v>409</v>
      </c>
      <c r="D311" s="115" t="s">
        <v>410</v>
      </c>
      <c r="E311" s="114" t="s">
        <v>3805</v>
      </c>
      <c r="F311" s="114" t="s">
        <v>3806</v>
      </c>
      <c r="G311" s="114" t="s">
        <v>3807</v>
      </c>
      <c r="H311" s="114" t="s">
        <v>3810</v>
      </c>
      <c r="I311" s="114" t="s">
        <v>3824</v>
      </c>
      <c r="J311" s="115" t="s">
        <v>3825</v>
      </c>
      <c r="K311" s="213">
        <v>415656254</v>
      </c>
      <c r="L311" s="213">
        <v>1</v>
      </c>
      <c r="M311" s="114" t="s">
        <v>2776</v>
      </c>
      <c r="N311" s="213">
        <v>415656254</v>
      </c>
      <c r="O311" s="216">
        <v>2.81</v>
      </c>
      <c r="P311" s="217">
        <v>9.1999999999999993</v>
      </c>
      <c r="Q311" s="217">
        <v>0.3</v>
      </c>
      <c r="R311" s="217">
        <v>0.1</v>
      </c>
      <c r="S311" s="213">
        <v>0</v>
      </c>
      <c r="T311" s="216">
        <v>12.41</v>
      </c>
      <c r="U311" s="213">
        <v>1272641</v>
      </c>
    </row>
    <row r="312" spans="1:21" ht="15.95" customHeight="1">
      <c r="A312" s="112" t="s">
        <v>619</v>
      </c>
      <c r="B312" s="210">
        <v>45350</v>
      </c>
      <c r="C312" s="112" t="s">
        <v>409</v>
      </c>
      <c r="D312" s="113" t="s">
        <v>410</v>
      </c>
      <c r="E312" s="112" t="s">
        <v>3805</v>
      </c>
      <c r="F312" s="112" t="s">
        <v>3806</v>
      </c>
      <c r="G312" s="112" t="s">
        <v>3807</v>
      </c>
      <c r="H312" s="112" t="s">
        <v>3810</v>
      </c>
      <c r="I312" s="112" t="s">
        <v>3826</v>
      </c>
      <c r="J312" s="113" t="s">
        <v>88</v>
      </c>
      <c r="K312" s="211">
        <v>103462291</v>
      </c>
      <c r="L312" s="211">
        <v>1</v>
      </c>
      <c r="M312" s="112" t="s">
        <v>2776</v>
      </c>
      <c r="N312" s="211">
        <v>103462291</v>
      </c>
      <c r="O312" s="214">
        <v>2.81</v>
      </c>
      <c r="P312" s="215">
        <v>9.1999999999999993</v>
      </c>
      <c r="Q312" s="215">
        <v>0.3</v>
      </c>
      <c r="R312" s="215">
        <v>0.1</v>
      </c>
      <c r="S312" s="211">
        <v>0</v>
      </c>
      <c r="T312" s="214">
        <v>12.41</v>
      </c>
      <c r="U312" s="211">
        <v>322168</v>
      </c>
    </row>
    <row r="313" spans="1:21" ht="15.95" customHeight="1">
      <c r="A313" s="114" t="s">
        <v>622</v>
      </c>
      <c r="B313" s="212">
        <v>45350</v>
      </c>
      <c r="C313" s="114" t="s">
        <v>409</v>
      </c>
      <c r="D313" s="115" t="s">
        <v>410</v>
      </c>
      <c r="E313" s="114" t="s">
        <v>3805</v>
      </c>
      <c r="F313" s="114" t="s">
        <v>3806</v>
      </c>
      <c r="G313" s="114" t="s">
        <v>3807</v>
      </c>
      <c r="H313" s="114" t="s">
        <v>3810</v>
      </c>
      <c r="I313" s="114" t="s">
        <v>3827</v>
      </c>
      <c r="J313" s="115" t="s">
        <v>3828</v>
      </c>
      <c r="K313" s="213">
        <v>13304114</v>
      </c>
      <c r="L313" s="213">
        <v>1</v>
      </c>
      <c r="M313" s="114" t="s">
        <v>2776</v>
      </c>
      <c r="N313" s="213">
        <v>13304114</v>
      </c>
      <c r="O313" s="216">
        <v>2.81</v>
      </c>
      <c r="P313" s="217">
        <v>9.1999999999999993</v>
      </c>
      <c r="Q313" s="217">
        <v>0.3</v>
      </c>
      <c r="R313" s="217">
        <v>0.1</v>
      </c>
      <c r="S313" s="213">
        <v>0</v>
      </c>
      <c r="T313" s="216">
        <v>12.41</v>
      </c>
      <c r="U313" s="213">
        <v>40405</v>
      </c>
    </row>
    <row r="314" spans="1:21" ht="15.95" customHeight="1">
      <c r="A314" s="112" t="s">
        <v>623</v>
      </c>
      <c r="B314" s="210">
        <v>45350</v>
      </c>
      <c r="C314" s="112" t="s">
        <v>409</v>
      </c>
      <c r="D314" s="113" t="s">
        <v>410</v>
      </c>
      <c r="E314" s="112" t="s">
        <v>3805</v>
      </c>
      <c r="F314" s="112" t="s">
        <v>3806</v>
      </c>
      <c r="G314" s="112" t="s">
        <v>3807</v>
      </c>
      <c r="H314" s="112" t="s">
        <v>3810</v>
      </c>
      <c r="I314" s="112" t="s">
        <v>3829</v>
      </c>
      <c r="J314" s="113" t="s">
        <v>3830</v>
      </c>
      <c r="K314" s="211">
        <v>5957171</v>
      </c>
      <c r="L314" s="211">
        <v>1</v>
      </c>
      <c r="M314" s="112" t="s">
        <v>2776</v>
      </c>
      <c r="N314" s="211">
        <v>5957171</v>
      </c>
      <c r="O314" s="214">
        <v>2.81</v>
      </c>
      <c r="P314" s="215">
        <v>9.1999999999999993</v>
      </c>
      <c r="Q314" s="215">
        <v>0.3</v>
      </c>
      <c r="R314" s="215">
        <v>0.1</v>
      </c>
      <c r="S314" s="211">
        <v>0</v>
      </c>
      <c r="T314" s="214">
        <v>12.41</v>
      </c>
      <c r="U314" s="211">
        <v>18552</v>
      </c>
    </row>
    <row r="315" spans="1:21" ht="15.95" customHeight="1">
      <c r="A315" s="114" t="s">
        <v>624</v>
      </c>
      <c r="B315" s="212">
        <v>45350</v>
      </c>
      <c r="C315" s="114" t="s">
        <v>409</v>
      </c>
      <c r="D315" s="115" t="s">
        <v>410</v>
      </c>
      <c r="E315" s="114" t="s">
        <v>3805</v>
      </c>
      <c r="F315" s="114" t="s">
        <v>3806</v>
      </c>
      <c r="G315" s="114" t="s">
        <v>3807</v>
      </c>
      <c r="H315" s="114" t="s">
        <v>3810</v>
      </c>
      <c r="I315" s="114" t="s">
        <v>3832</v>
      </c>
      <c r="J315" s="115" t="s">
        <v>3833</v>
      </c>
      <c r="K315" s="213">
        <v>6397357890</v>
      </c>
      <c r="L315" s="213">
        <v>1</v>
      </c>
      <c r="M315" s="114" t="s">
        <v>2776</v>
      </c>
      <c r="N315" s="213">
        <v>6397357890</v>
      </c>
      <c r="O315" s="216">
        <v>2.81</v>
      </c>
      <c r="P315" s="217">
        <v>9.1999999999999993</v>
      </c>
      <c r="Q315" s="217">
        <v>0.3</v>
      </c>
      <c r="R315" s="217">
        <v>0.1</v>
      </c>
      <c r="S315" s="213">
        <v>0</v>
      </c>
      <c r="T315" s="216">
        <v>12.41</v>
      </c>
      <c r="U315" s="213">
        <v>19886855</v>
      </c>
    </row>
    <row r="316" spans="1:21" ht="15.95" customHeight="1">
      <c r="A316" s="112" t="s">
        <v>627</v>
      </c>
      <c r="B316" s="210">
        <v>45350</v>
      </c>
      <c r="C316" s="112" t="s">
        <v>409</v>
      </c>
      <c r="D316" s="113" t="s">
        <v>410</v>
      </c>
      <c r="E316" s="112" t="s">
        <v>3805</v>
      </c>
      <c r="F316" s="112" t="s">
        <v>3806</v>
      </c>
      <c r="G316" s="112" t="s">
        <v>3807</v>
      </c>
      <c r="H316" s="112" t="s">
        <v>3810</v>
      </c>
      <c r="I316" s="112" t="s">
        <v>3834</v>
      </c>
      <c r="J316" s="113" t="s">
        <v>1645</v>
      </c>
      <c r="K316" s="211">
        <v>585998006</v>
      </c>
      <c r="L316" s="211">
        <v>1</v>
      </c>
      <c r="M316" s="112" t="s">
        <v>2776</v>
      </c>
      <c r="N316" s="211">
        <v>585998006</v>
      </c>
      <c r="O316" s="214">
        <v>2.81</v>
      </c>
      <c r="P316" s="215">
        <v>9.1999999999999993</v>
      </c>
      <c r="Q316" s="215">
        <v>0.3</v>
      </c>
      <c r="R316" s="215">
        <v>0.1</v>
      </c>
      <c r="S316" s="211">
        <v>0</v>
      </c>
      <c r="T316" s="214">
        <v>12.41</v>
      </c>
      <c r="U316" s="211">
        <v>1817234</v>
      </c>
    </row>
    <row r="317" spans="1:21" ht="15.95" customHeight="1">
      <c r="A317" s="114" t="s">
        <v>628</v>
      </c>
      <c r="B317" s="212">
        <v>45350</v>
      </c>
      <c r="C317" s="114" t="s">
        <v>409</v>
      </c>
      <c r="D317" s="115" t="s">
        <v>410</v>
      </c>
      <c r="E317" s="114" t="s">
        <v>3805</v>
      </c>
      <c r="F317" s="114" t="s">
        <v>3806</v>
      </c>
      <c r="G317" s="114" t="s">
        <v>3807</v>
      </c>
      <c r="H317" s="114" t="s">
        <v>3810</v>
      </c>
      <c r="I317" s="114" t="s">
        <v>3812</v>
      </c>
      <c r="J317" s="115" t="s">
        <v>3813</v>
      </c>
      <c r="K317" s="213">
        <v>12176729</v>
      </c>
      <c r="L317" s="213">
        <v>1</v>
      </c>
      <c r="M317" s="114" t="s">
        <v>2776</v>
      </c>
      <c r="N317" s="213">
        <v>12176729</v>
      </c>
      <c r="O317" s="216">
        <v>2.81</v>
      </c>
      <c r="P317" s="217">
        <v>9.1999999999999993</v>
      </c>
      <c r="Q317" s="217">
        <v>0.3</v>
      </c>
      <c r="R317" s="217">
        <v>0.1</v>
      </c>
      <c r="S317" s="213">
        <v>0</v>
      </c>
      <c r="T317" s="216">
        <v>12.41</v>
      </c>
      <c r="U317" s="213">
        <v>35238</v>
      </c>
    </row>
    <row r="318" spans="1:21" ht="15.95" customHeight="1">
      <c r="A318" s="112" t="s">
        <v>629</v>
      </c>
      <c r="B318" s="210">
        <v>45350</v>
      </c>
      <c r="C318" s="112" t="s">
        <v>409</v>
      </c>
      <c r="D318" s="113" t="s">
        <v>410</v>
      </c>
      <c r="E318" s="112" t="s">
        <v>3805</v>
      </c>
      <c r="F318" s="112" t="s">
        <v>3806</v>
      </c>
      <c r="G318" s="112" t="s">
        <v>3807</v>
      </c>
      <c r="H318" s="112" t="s">
        <v>3810</v>
      </c>
      <c r="I318" s="112" t="s">
        <v>3835</v>
      </c>
      <c r="J318" s="113" t="s">
        <v>48</v>
      </c>
      <c r="K318" s="211">
        <v>105031919</v>
      </c>
      <c r="L318" s="211">
        <v>1</v>
      </c>
      <c r="M318" s="112" t="s">
        <v>2776</v>
      </c>
      <c r="N318" s="211">
        <v>105031919</v>
      </c>
      <c r="O318" s="214">
        <v>2.81</v>
      </c>
      <c r="P318" s="215">
        <v>9.1999999999999993</v>
      </c>
      <c r="Q318" s="215">
        <v>0.3</v>
      </c>
      <c r="R318" s="215">
        <v>0.1</v>
      </c>
      <c r="S318" s="211">
        <v>0</v>
      </c>
      <c r="T318" s="214">
        <v>12.41</v>
      </c>
      <c r="U318" s="211">
        <v>325083</v>
      </c>
    </row>
    <row r="319" spans="1:21" ht="15.95" customHeight="1">
      <c r="A319" s="114" t="s">
        <v>632</v>
      </c>
      <c r="B319" s="212">
        <v>45350</v>
      </c>
      <c r="C319" s="114" t="s">
        <v>409</v>
      </c>
      <c r="D319" s="115" t="s">
        <v>410</v>
      </c>
      <c r="E319" s="114" t="s">
        <v>3805</v>
      </c>
      <c r="F319" s="114" t="s">
        <v>3806</v>
      </c>
      <c r="G319" s="114" t="s">
        <v>3807</v>
      </c>
      <c r="H319" s="114" t="s">
        <v>3810</v>
      </c>
      <c r="I319" s="114" t="s">
        <v>3851</v>
      </c>
      <c r="J319" s="115" t="s">
        <v>3852</v>
      </c>
      <c r="K319" s="213">
        <v>15642932</v>
      </c>
      <c r="L319" s="213">
        <v>1</v>
      </c>
      <c r="M319" s="114" t="s">
        <v>2776</v>
      </c>
      <c r="N319" s="213">
        <v>15642932</v>
      </c>
      <c r="O319" s="216">
        <v>2.81</v>
      </c>
      <c r="P319" s="217">
        <v>9.1999999999999993</v>
      </c>
      <c r="Q319" s="217">
        <v>0.3</v>
      </c>
      <c r="R319" s="217">
        <v>0.1</v>
      </c>
      <c r="S319" s="213">
        <v>0</v>
      </c>
      <c r="T319" s="216">
        <v>12.41</v>
      </c>
      <c r="U319" s="213">
        <v>47782</v>
      </c>
    </row>
    <row r="320" spans="1:21" ht="15.95" customHeight="1">
      <c r="A320" s="112" t="s">
        <v>633</v>
      </c>
      <c r="B320" s="210">
        <v>45350</v>
      </c>
      <c r="C320" s="112" t="s">
        <v>414</v>
      </c>
      <c r="D320" s="113" t="s">
        <v>415</v>
      </c>
      <c r="E320" s="112" t="s">
        <v>3805</v>
      </c>
      <c r="F320" s="112" t="s">
        <v>3806</v>
      </c>
      <c r="G320" s="112" t="s">
        <v>3807</v>
      </c>
      <c r="H320" s="112" t="s">
        <v>3810</v>
      </c>
      <c r="I320" s="112" t="s">
        <v>3836</v>
      </c>
      <c r="J320" s="113" t="s">
        <v>93</v>
      </c>
      <c r="K320" s="211">
        <v>63129549</v>
      </c>
      <c r="L320" s="211">
        <v>1</v>
      </c>
      <c r="M320" s="112" t="s">
        <v>2776</v>
      </c>
      <c r="N320" s="211">
        <v>63129549</v>
      </c>
      <c r="O320" s="214">
        <v>2.81</v>
      </c>
      <c r="P320" s="215">
        <v>7.2</v>
      </c>
      <c r="Q320" s="215">
        <v>0.3</v>
      </c>
      <c r="R320" s="215">
        <v>0.1</v>
      </c>
      <c r="S320" s="211">
        <v>0</v>
      </c>
      <c r="T320" s="214">
        <v>10.41</v>
      </c>
      <c r="U320" s="211">
        <v>152485</v>
      </c>
    </row>
    <row r="321" spans="1:21" ht="15.95" customHeight="1">
      <c r="A321" s="114" t="s">
        <v>634</v>
      </c>
      <c r="B321" s="212">
        <v>45350</v>
      </c>
      <c r="C321" s="114" t="s">
        <v>414</v>
      </c>
      <c r="D321" s="115" t="s">
        <v>415</v>
      </c>
      <c r="E321" s="114" t="s">
        <v>3805</v>
      </c>
      <c r="F321" s="114" t="s">
        <v>3806</v>
      </c>
      <c r="G321" s="114" t="s">
        <v>3807</v>
      </c>
      <c r="H321" s="114" t="s">
        <v>3810</v>
      </c>
      <c r="I321" s="114" t="s">
        <v>3811</v>
      </c>
      <c r="J321" s="115" t="s">
        <v>97</v>
      </c>
      <c r="K321" s="213">
        <v>7524446763</v>
      </c>
      <c r="L321" s="213">
        <v>1</v>
      </c>
      <c r="M321" s="114" t="s">
        <v>2776</v>
      </c>
      <c r="N321" s="213">
        <v>7524446763</v>
      </c>
      <c r="O321" s="216">
        <v>2.81</v>
      </c>
      <c r="P321" s="217">
        <v>7.2</v>
      </c>
      <c r="Q321" s="217">
        <v>0.3</v>
      </c>
      <c r="R321" s="217">
        <v>0.1</v>
      </c>
      <c r="S321" s="213">
        <v>0</v>
      </c>
      <c r="T321" s="216">
        <v>10.41</v>
      </c>
      <c r="U321" s="213">
        <v>18345043</v>
      </c>
    </row>
    <row r="322" spans="1:21" ht="15.95" customHeight="1">
      <c r="A322" s="112" t="s">
        <v>637</v>
      </c>
      <c r="B322" s="210">
        <v>45350</v>
      </c>
      <c r="C322" s="112" t="s">
        <v>414</v>
      </c>
      <c r="D322" s="113" t="s">
        <v>415</v>
      </c>
      <c r="E322" s="112" t="s">
        <v>3805</v>
      </c>
      <c r="F322" s="112" t="s">
        <v>3806</v>
      </c>
      <c r="G322" s="112" t="s">
        <v>3807</v>
      </c>
      <c r="H322" s="112" t="s">
        <v>3810</v>
      </c>
      <c r="I322" s="112" t="s">
        <v>3818</v>
      </c>
      <c r="J322" s="113" t="s">
        <v>3819</v>
      </c>
      <c r="K322" s="211">
        <v>53447766</v>
      </c>
      <c r="L322" s="211">
        <v>1</v>
      </c>
      <c r="M322" s="112" t="s">
        <v>2776</v>
      </c>
      <c r="N322" s="211">
        <v>53447766</v>
      </c>
      <c r="O322" s="214">
        <v>2.81</v>
      </c>
      <c r="P322" s="215">
        <v>7.2</v>
      </c>
      <c r="Q322" s="215">
        <v>0.3</v>
      </c>
      <c r="R322" s="215">
        <v>0.1</v>
      </c>
      <c r="S322" s="211">
        <v>0</v>
      </c>
      <c r="T322" s="214">
        <v>10.41</v>
      </c>
      <c r="U322" s="211">
        <v>130273</v>
      </c>
    </row>
    <row r="323" spans="1:21" ht="15.95" customHeight="1">
      <c r="A323" s="114" t="s">
        <v>638</v>
      </c>
      <c r="B323" s="212">
        <v>45350</v>
      </c>
      <c r="C323" s="114" t="s">
        <v>414</v>
      </c>
      <c r="D323" s="115" t="s">
        <v>415</v>
      </c>
      <c r="E323" s="114" t="s">
        <v>3805</v>
      </c>
      <c r="F323" s="114" t="s">
        <v>3806</v>
      </c>
      <c r="G323" s="114" t="s">
        <v>3807</v>
      </c>
      <c r="H323" s="114" t="s">
        <v>3810</v>
      </c>
      <c r="I323" s="114" t="s">
        <v>3820</v>
      </c>
      <c r="J323" s="115" t="s">
        <v>3821</v>
      </c>
      <c r="K323" s="213">
        <v>42866225</v>
      </c>
      <c r="L323" s="213">
        <v>1</v>
      </c>
      <c r="M323" s="114" t="s">
        <v>2776</v>
      </c>
      <c r="N323" s="213">
        <v>42866225</v>
      </c>
      <c r="O323" s="216">
        <v>2.81</v>
      </c>
      <c r="P323" s="217">
        <v>7.2</v>
      </c>
      <c r="Q323" s="217">
        <v>0.3</v>
      </c>
      <c r="R323" s="217">
        <v>0.1</v>
      </c>
      <c r="S323" s="213">
        <v>0</v>
      </c>
      <c r="T323" s="216">
        <v>10.41</v>
      </c>
      <c r="U323" s="213">
        <v>100554</v>
      </c>
    </row>
    <row r="324" spans="1:21" ht="15.95" customHeight="1">
      <c r="A324" s="112" t="s">
        <v>639</v>
      </c>
      <c r="B324" s="210">
        <v>45350</v>
      </c>
      <c r="C324" s="112" t="s">
        <v>414</v>
      </c>
      <c r="D324" s="113" t="s">
        <v>415</v>
      </c>
      <c r="E324" s="112" t="s">
        <v>3805</v>
      </c>
      <c r="F324" s="112" t="s">
        <v>3806</v>
      </c>
      <c r="G324" s="112" t="s">
        <v>3807</v>
      </c>
      <c r="H324" s="112" t="s">
        <v>3810</v>
      </c>
      <c r="I324" s="112" t="s">
        <v>3839</v>
      </c>
      <c r="J324" s="113" t="s">
        <v>3840</v>
      </c>
      <c r="K324" s="211">
        <v>75385780</v>
      </c>
      <c r="L324" s="211">
        <v>1</v>
      </c>
      <c r="M324" s="112" t="s">
        <v>2776</v>
      </c>
      <c r="N324" s="211">
        <v>75385780</v>
      </c>
      <c r="O324" s="214">
        <v>2.81</v>
      </c>
      <c r="P324" s="215">
        <v>7.2</v>
      </c>
      <c r="Q324" s="215">
        <v>0.3</v>
      </c>
      <c r="R324" s="215">
        <v>0.1</v>
      </c>
      <c r="S324" s="211">
        <v>0</v>
      </c>
      <c r="T324" s="214">
        <v>10.41</v>
      </c>
      <c r="U324" s="211">
        <v>184079</v>
      </c>
    </row>
    <row r="325" spans="1:21" ht="15.95" customHeight="1">
      <c r="A325" s="114" t="s">
        <v>642</v>
      </c>
      <c r="B325" s="212">
        <v>45350</v>
      </c>
      <c r="C325" s="114" t="s">
        <v>414</v>
      </c>
      <c r="D325" s="115" t="s">
        <v>415</v>
      </c>
      <c r="E325" s="114" t="s">
        <v>3805</v>
      </c>
      <c r="F325" s="114" t="s">
        <v>3806</v>
      </c>
      <c r="G325" s="114" t="s">
        <v>3807</v>
      </c>
      <c r="H325" s="114" t="s">
        <v>3810</v>
      </c>
      <c r="I325" s="114" t="s">
        <v>3841</v>
      </c>
      <c r="J325" s="115" t="s">
        <v>3842</v>
      </c>
      <c r="K325" s="213">
        <v>15998929</v>
      </c>
      <c r="L325" s="213">
        <v>1</v>
      </c>
      <c r="M325" s="114" t="s">
        <v>2776</v>
      </c>
      <c r="N325" s="213">
        <v>15998929</v>
      </c>
      <c r="O325" s="216">
        <v>2.81</v>
      </c>
      <c r="P325" s="217">
        <v>7.2</v>
      </c>
      <c r="Q325" s="217">
        <v>0.3</v>
      </c>
      <c r="R325" s="217">
        <v>0.1</v>
      </c>
      <c r="S325" s="213">
        <v>0</v>
      </c>
      <c r="T325" s="216">
        <v>10.41</v>
      </c>
      <c r="U325" s="213">
        <v>37197</v>
      </c>
    </row>
    <row r="326" spans="1:21" ht="15.95" customHeight="1">
      <c r="A326" s="112" t="s">
        <v>643</v>
      </c>
      <c r="B326" s="210">
        <v>45350</v>
      </c>
      <c r="C326" s="112" t="s">
        <v>414</v>
      </c>
      <c r="D326" s="113" t="s">
        <v>415</v>
      </c>
      <c r="E326" s="112" t="s">
        <v>3805</v>
      </c>
      <c r="F326" s="112" t="s">
        <v>3806</v>
      </c>
      <c r="G326" s="112" t="s">
        <v>3807</v>
      </c>
      <c r="H326" s="112" t="s">
        <v>3810</v>
      </c>
      <c r="I326" s="112" t="s">
        <v>3843</v>
      </c>
      <c r="J326" s="113" t="s">
        <v>3844</v>
      </c>
      <c r="K326" s="211">
        <v>15734458</v>
      </c>
      <c r="L326" s="211">
        <v>1</v>
      </c>
      <c r="M326" s="112" t="s">
        <v>2776</v>
      </c>
      <c r="N326" s="211">
        <v>15734458</v>
      </c>
      <c r="O326" s="214">
        <v>2.81</v>
      </c>
      <c r="P326" s="215">
        <v>7.2</v>
      </c>
      <c r="Q326" s="215">
        <v>0.3</v>
      </c>
      <c r="R326" s="215">
        <v>0.1</v>
      </c>
      <c r="S326" s="211">
        <v>0</v>
      </c>
      <c r="T326" s="214">
        <v>10.41</v>
      </c>
      <c r="U326" s="211">
        <v>38265</v>
      </c>
    </row>
    <row r="327" spans="1:21" ht="15.95" customHeight="1">
      <c r="A327" s="114" t="s">
        <v>644</v>
      </c>
      <c r="B327" s="212">
        <v>45350</v>
      </c>
      <c r="C327" s="114" t="s">
        <v>414</v>
      </c>
      <c r="D327" s="115" t="s">
        <v>415</v>
      </c>
      <c r="E327" s="114" t="s">
        <v>3805</v>
      </c>
      <c r="F327" s="114" t="s">
        <v>3806</v>
      </c>
      <c r="G327" s="114" t="s">
        <v>3807</v>
      </c>
      <c r="H327" s="114" t="s">
        <v>3810</v>
      </c>
      <c r="I327" s="114" t="s">
        <v>3822</v>
      </c>
      <c r="J327" s="115" t="s">
        <v>3823</v>
      </c>
      <c r="K327" s="213">
        <v>6716</v>
      </c>
      <c r="L327" s="213">
        <v>1</v>
      </c>
      <c r="M327" s="114" t="s">
        <v>2776</v>
      </c>
      <c r="N327" s="213">
        <v>6716</v>
      </c>
      <c r="O327" s="216">
        <v>2.81</v>
      </c>
      <c r="P327" s="217">
        <v>7.2</v>
      </c>
      <c r="Q327" s="217">
        <v>0.3</v>
      </c>
      <c r="R327" s="217">
        <v>0.1</v>
      </c>
      <c r="S327" s="213">
        <v>0</v>
      </c>
      <c r="T327" s="216">
        <v>10.41</v>
      </c>
      <c r="U327" s="213">
        <v>0</v>
      </c>
    </row>
    <row r="328" spans="1:21" ht="15.95" customHeight="1">
      <c r="A328" s="112" t="s">
        <v>647</v>
      </c>
      <c r="B328" s="210">
        <v>45350</v>
      </c>
      <c r="C328" s="112" t="s">
        <v>414</v>
      </c>
      <c r="D328" s="113" t="s">
        <v>415</v>
      </c>
      <c r="E328" s="112" t="s">
        <v>3805</v>
      </c>
      <c r="F328" s="112" t="s">
        <v>3806</v>
      </c>
      <c r="G328" s="112" t="s">
        <v>3807</v>
      </c>
      <c r="H328" s="112" t="s">
        <v>3810</v>
      </c>
      <c r="I328" s="112" t="s">
        <v>3826</v>
      </c>
      <c r="J328" s="113" t="s">
        <v>88</v>
      </c>
      <c r="K328" s="211">
        <v>168204978</v>
      </c>
      <c r="L328" s="211">
        <v>1</v>
      </c>
      <c r="M328" s="112" t="s">
        <v>2776</v>
      </c>
      <c r="N328" s="211">
        <v>168204978</v>
      </c>
      <c r="O328" s="214">
        <v>2.81</v>
      </c>
      <c r="P328" s="215">
        <v>7.2</v>
      </c>
      <c r="Q328" s="215">
        <v>0.3</v>
      </c>
      <c r="R328" s="215">
        <v>0.1</v>
      </c>
      <c r="S328" s="211">
        <v>0</v>
      </c>
      <c r="T328" s="214">
        <v>10.41</v>
      </c>
      <c r="U328" s="211">
        <v>409192</v>
      </c>
    </row>
    <row r="329" spans="1:21" ht="15.95" customHeight="1">
      <c r="A329" s="114" t="s">
        <v>648</v>
      </c>
      <c r="B329" s="212">
        <v>45350</v>
      </c>
      <c r="C329" s="114" t="s">
        <v>414</v>
      </c>
      <c r="D329" s="115" t="s">
        <v>415</v>
      </c>
      <c r="E329" s="114" t="s">
        <v>3805</v>
      </c>
      <c r="F329" s="114" t="s">
        <v>3806</v>
      </c>
      <c r="G329" s="114" t="s">
        <v>3807</v>
      </c>
      <c r="H329" s="114" t="s">
        <v>3810</v>
      </c>
      <c r="I329" s="114" t="s">
        <v>3827</v>
      </c>
      <c r="J329" s="115" t="s">
        <v>3828</v>
      </c>
      <c r="K329" s="213">
        <v>11984937</v>
      </c>
      <c r="L329" s="213">
        <v>1</v>
      </c>
      <c r="M329" s="114" t="s">
        <v>2776</v>
      </c>
      <c r="N329" s="213">
        <v>11984937</v>
      </c>
      <c r="O329" s="216">
        <v>2.81</v>
      </c>
      <c r="P329" s="217">
        <v>7.2</v>
      </c>
      <c r="Q329" s="217">
        <v>0.3</v>
      </c>
      <c r="R329" s="217">
        <v>0.1</v>
      </c>
      <c r="S329" s="213">
        <v>0</v>
      </c>
      <c r="T329" s="216">
        <v>10.41</v>
      </c>
      <c r="U329" s="213">
        <v>27875</v>
      </c>
    </row>
    <row r="330" spans="1:21" ht="15.95" customHeight="1">
      <c r="A330" s="112" t="s">
        <v>649</v>
      </c>
      <c r="B330" s="210">
        <v>45350</v>
      </c>
      <c r="C330" s="112" t="s">
        <v>414</v>
      </c>
      <c r="D330" s="113" t="s">
        <v>415</v>
      </c>
      <c r="E330" s="112" t="s">
        <v>3805</v>
      </c>
      <c r="F330" s="112" t="s">
        <v>3806</v>
      </c>
      <c r="G330" s="112" t="s">
        <v>3807</v>
      </c>
      <c r="H330" s="112" t="s">
        <v>3810</v>
      </c>
      <c r="I330" s="112" t="s">
        <v>3831</v>
      </c>
      <c r="J330" s="113" t="s">
        <v>78</v>
      </c>
      <c r="K330" s="211">
        <v>2392234355</v>
      </c>
      <c r="L330" s="211">
        <v>1</v>
      </c>
      <c r="M330" s="112" t="s">
        <v>2776</v>
      </c>
      <c r="N330" s="211">
        <v>2392234355</v>
      </c>
      <c r="O330" s="214">
        <v>2.81</v>
      </c>
      <c r="P330" s="215">
        <v>7.2</v>
      </c>
      <c r="Q330" s="215">
        <v>0.3</v>
      </c>
      <c r="R330" s="215">
        <v>0.1</v>
      </c>
      <c r="S330" s="211">
        <v>0</v>
      </c>
      <c r="T330" s="214">
        <v>10.41</v>
      </c>
      <c r="U330" s="211">
        <v>5816662</v>
      </c>
    </row>
    <row r="331" spans="1:21" ht="15.95" customHeight="1">
      <c r="A331" s="114" t="s">
        <v>652</v>
      </c>
      <c r="B331" s="212">
        <v>45350</v>
      </c>
      <c r="C331" s="114" t="s">
        <v>414</v>
      </c>
      <c r="D331" s="115" t="s">
        <v>415</v>
      </c>
      <c r="E331" s="114" t="s">
        <v>3805</v>
      </c>
      <c r="F331" s="114" t="s">
        <v>3806</v>
      </c>
      <c r="G331" s="114" t="s">
        <v>3807</v>
      </c>
      <c r="H331" s="114" t="s">
        <v>3810</v>
      </c>
      <c r="I331" s="114" t="s">
        <v>3832</v>
      </c>
      <c r="J331" s="115" t="s">
        <v>3833</v>
      </c>
      <c r="K331" s="213">
        <v>23458007576</v>
      </c>
      <c r="L331" s="213">
        <v>1</v>
      </c>
      <c r="M331" s="114" t="s">
        <v>2776</v>
      </c>
      <c r="N331" s="213">
        <v>23458007576</v>
      </c>
      <c r="O331" s="216">
        <v>2.81</v>
      </c>
      <c r="P331" s="217">
        <v>7.2</v>
      </c>
      <c r="Q331" s="217">
        <v>0.3</v>
      </c>
      <c r="R331" s="217">
        <v>0.1</v>
      </c>
      <c r="S331" s="213">
        <v>0</v>
      </c>
      <c r="T331" s="216">
        <v>10.41</v>
      </c>
      <c r="U331" s="213">
        <v>56886283</v>
      </c>
    </row>
    <row r="332" spans="1:21" ht="15.95" customHeight="1">
      <c r="A332" s="112" t="s">
        <v>653</v>
      </c>
      <c r="B332" s="210">
        <v>45350</v>
      </c>
      <c r="C332" s="112" t="s">
        <v>414</v>
      </c>
      <c r="D332" s="113" t="s">
        <v>415</v>
      </c>
      <c r="E332" s="112" t="s">
        <v>3805</v>
      </c>
      <c r="F332" s="112" t="s">
        <v>3806</v>
      </c>
      <c r="G332" s="112" t="s">
        <v>3807</v>
      </c>
      <c r="H332" s="112" t="s">
        <v>3810</v>
      </c>
      <c r="I332" s="112" t="s">
        <v>3845</v>
      </c>
      <c r="J332" s="113" t="s">
        <v>3846</v>
      </c>
      <c r="K332" s="211">
        <v>371420117</v>
      </c>
      <c r="L332" s="211">
        <v>1</v>
      </c>
      <c r="M332" s="112" t="s">
        <v>2776</v>
      </c>
      <c r="N332" s="211">
        <v>371420117</v>
      </c>
      <c r="O332" s="214">
        <v>2.81</v>
      </c>
      <c r="P332" s="215">
        <v>7.2</v>
      </c>
      <c r="Q332" s="215">
        <v>0.3</v>
      </c>
      <c r="R332" s="215">
        <v>0.1</v>
      </c>
      <c r="S332" s="211">
        <v>0</v>
      </c>
      <c r="T332" s="214">
        <v>10.41</v>
      </c>
      <c r="U332" s="211">
        <v>892500</v>
      </c>
    </row>
    <row r="333" spans="1:21" ht="15.95" customHeight="1">
      <c r="A333" s="114" t="s">
        <v>654</v>
      </c>
      <c r="B333" s="212">
        <v>45350</v>
      </c>
      <c r="C333" s="114" t="s">
        <v>414</v>
      </c>
      <c r="D333" s="115" t="s">
        <v>415</v>
      </c>
      <c r="E333" s="114" t="s">
        <v>3805</v>
      </c>
      <c r="F333" s="114" t="s">
        <v>3806</v>
      </c>
      <c r="G333" s="114" t="s">
        <v>3807</v>
      </c>
      <c r="H333" s="114" t="s">
        <v>3810</v>
      </c>
      <c r="I333" s="114" t="s">
        <v>3816</v>
      </c>
      <c r="J333" s="115" t="s">
        <v>3817</v>
      </c>
      <c r="K333" s="213">
        <v>449962080</v>
      </c>
      <c r="L333" s="213">
        <v>1</v>
      </c>
      <c r="M333" s="114" t="s">
        <v>2776</v>
      </c>
      <c r="N333" s="213">
        <v>449962080</v>
      </c>
      <c r="O333" s="216">
        <v>2.81</v>
      </c>
      <c r="P333" s="217">
        <v>7.2</v>
      </c>
      <c r="Q333" s="217">
        <v>0.3</v>
      </c>
      <c r="R333" s="217">
        <v>0.1</v>
      </c>
      <c r="S333" s="213">
        <v>0</v>
      </c>
      <c r="T333" s="216">
        <v>10.41</v>
      </c>
      <c r="U333" s="213">
        <v>1087354</v>
      </c>
    </row>
    <row r="334" spans="1:21" ht="15.95" customHeight="1">
      <c r="A334" s="112" t="s">
        <v>657</v>
      </c>
      <c r="B334" s="210">
        <v>45350</v>
      </c>
      <c r="C334" s="112" t="s">
        <v>414</v>
      </c>
      <c r="D334" s="113" t="s">
        <v>415</v>
      </c>
      <c r="E334" s="112" t="s">
        <v>3805</v>
      </c>
      <c r="F334" s="112" t="s">
        <v>3806</v>
      </c>
      <c r="G334" s="112" t="s">
        <v>3807</v>
      </c>
      <c r="H334" s="112" t="s">
        <v>3810</v>
      </c>
      <c r="I334" s="112" t="s">
        <v>3834</v>
      </c>
      <c r="J334" s="113" t="s">
        <v>1645</v>
      </c>
      <c r="K334" s="211">
        <v>4074472581</v>
      </c>
      <c r="L334" s="211">
        <v>1</v>
      </c>
      <c r="M334" s="112" t="s">
        <v>2776</v>
      </c>
      <c r="N334" s="211">
        <v>4074472581</v>
      </c>
      <c r="O334" s="214">
        <v>2.81</v>
      </c>
      <c r="P334" s="215">
        <v>7.2</v>
      </c>
      <c r="Q334" s="215">
        <v>0.3</v>
      </c>
      <c r="R334" s="215">
        <v>0.1</v>
      </c>
      <c r="S334" s="211">
        <v>0</v>
      </c>
      <c r="T334" s="214">
        <v>10.41</v>
      </c>
      <c r="U334" s="211">
        <v>9907041</v>
      </c>
    </row>
    <row r="335" spans="1:21" ht="15.95" customHeight="1">
      <c r="A335" s="114" t="s">
        <v>658</v>
      </c>
      <c r="B335" s="212">
        <v>45350</v>
      </c>
      <c r="C335" s="114" t="s">
        <v>414</v>
      </c>
      <c r="D335" s="115" t="s">
        <v>415</v>
      </c>
      <c r="E335" s="114" t="s">
        <v>3805</v>
      </c>
      <c r="F335" s="114" t="s">
        <v>3806</v>
      </c>
      <c r="G335" s="114" t="s">
        <v>3807</v>
      </c>
      <c r="H335" s="114" t="s">
        <v>3810</v>
      </c>
      <c r="I335" s="114" t="s">
        <v>3812</v>
      </c>
      <c r="J335" s="115" t="s">
        <v>3813</v>
      </c>
      <c r="K335" s="213">
        <v>541843397</v>
      </c>
      <c r="L335" s="213">
        <v>1</v>
      </c>
      <c r="M335" s="114" t="s">
        <v>2776</v>
      </c>
      <c r="N335" s="213">
        <v>541843397</v>
      </c>
      <c r="O335" s="216">
        <v>2.81</v>
      </c>
      <c r="P335" s="217">
        <v>7.2</v>
      </c>
      <c r="Q335" s="217">
        <v>0.3</v>
      </c>
      <c r="R335" s="217">
        <v>0.1</v>
      </c>
      <c r="S335" s="213">
        <v>0</v>
      </c>
      <c r="T335" s="216">
        <v>10.41</v>
      </c>
      <c r="U335" s="213">
        <v>1301400</v>
      </c>
    </row>
    <row r="336" spans="1:21" ht="15.95" customHeight="1">
      <c r="A336" s="112" t="s">
        <v>659</v>
      </c>
      <c r="B336" s="210">
        <v>45350</v>
      </c>
      <c r="C336" s="112" t="s">
        <v>414</v>
      </c>
      <c r="D336" s="113" t="s">
        <v>415</v>
      </c>
      <c r="E336" s="112" t="s">
        <v>3805</v>
      </c>
      <c r="F336" s="112" t="s">
        <v>3806</v>
      </c>
      <c r="G336" s="112" t="s">
        <v>3807</v>
      </c>
      <c r="H336" s="112" t="s">
        <v>3810</v>
      </c>
      <c r="I336" s="112" t="s">
        <v>3864</v>
      </c>
      <c r="J336" s="113" t="s">
        <v>3865</v>
      </c>
      <c r="K336" s="211">
        <v>74164173</v>
      </c>
      <c r="L336" s="211">
        <v>1</v>
      </c>
      <c r="M336" s="112" t="s">
        <v>2776</v>
      </c>
      <c r="N336" s="211">
        <v>74164173</v>
      </c>
      <c r="O336" s="214">
        <v>2.81</v>
      </c>
      <c r="P336" s="215">
        <v>7.2</v>
      </c>
      <c r="Q336" s="215">
        <v>0.3</v>
      </c>
      <c r="R336" s="215">
        <v>0.1</v>
      </c>
      <c r="S336" s="211">
        <v>0</v>
      </c>
      <c r="T336" s="214">
        <v>10.41</v>
      </c>
      <c r="U336" s="211">
        <v>177779</v>
      </c>
    </row>
    <row r="337" spans="1:21" ht="15.95" customHeight="1">
      <c r="A337" s="114" t="s">
        <v>662</v>
      </c>
      <c r="B337" s="212">
        <v>45350</v>
      </c>
      <c r="C337" s="114" t="s">
        <v>414</v>
      </c>
      <c r="D337" s="115" t="s">
        <v>415</v>
      </c>
      <c r="E337" s="114" t="s">
        <v>3805</v>
      </c>
      <c r="F337" s="114" t="s">
        <v>3806</v>
      </c>
      <c r="G337" s="114" t="s">
        <v>3807</v>
      </c>
      <c r="H337" s="114" t="s">
        <v>3810</v>
      </c>
      <c r="I337" s="114" t="s">
        <v>3847</v>
      </c>
      <c r="J337" s="115" t="s">
        <v>3848</v>
      </c>
      <c r="K337" s="213">
        <v>9776260</v>
      </c>
      <c r="L337" s="213">
        <v>1</v>
      </c>
      <c r="M337" s="114" t="s">
        <v>2776</v>
      </c>
      <c r="N337" s="213">
        <v>9776260</v>
      </c>
      <c r="O337" s="216">
        <v>2.81</v>
      </c>
      <c r="P337" s="217">
        <v>7.2</v>
      </c>
      <c r="Q337" s="217">
        <v>0.3</v>
      </c>
      <c r="R337" s="217">
        <v>0.1</v>
      </c>
      <c r="S337" s="213">
        <v>0</v>
      </c>
      <c r="T337" s="216">
        <v>10.41</v>
      </c>
      <c r="U337" s="213">
        <v>23952</v>
      </c>
    </row>
    <row r="338" spans="1:21" ht="15.95" customHeight="1">
      <c r="A338" s="112" t="s">
        <v>663</v>
      </c>
      <c r="B338" s="210">
        <v>45350</v>
      </c>
      <c r="C338" s="112" t="s">
        <v>414</v>
      </c>
      <c r="D338" s="113" t="s">
        <v>415</v>
      </c>
      <c r="E338" s="112" t="s">
        <v>3805</v>
      </c>
      <c r="F338" s="112" t="s">
        <v>3806</v>
      </c>
      <c r="G338" s="112" t="s">
        <v>3807</v>
      </c>
      <c r="H338" s="112" t="s">
        <v>3810</v>
      </c>
      <c r="I338" s="112" t="s">
        <v>3835</v>
      </c>
      <c r="J338" s="113" t="s">
        <v>48</v>
      </c>
      <c r="K338" s="211">
        <v>4012247266</v>
      </c>
      <c r="L338" s="211">
        <v>1</v>
      </c>
      <c r="M338" s="112" t="s">
        <v>2776</v>
      </c>
      <c r="N338" s="211">
        <v>4012247266</v>
      </c>
      <c r="O338" s="214">
        <v>2.81</v>
      </c>
      <c r="P338" s="215">
        <v>7.2</v>
      </c>
      <c r="Q338" s="215">
        <v>0.3</v>
      </c>
      <c r="R338" s="215">
        <v>0.1</v>
      </c>
      <c r="S338" s="211">
        <v>0</v>
      </c>
      <c r="T338" s="214">
        <v>10.41</v>
      </c>
      <c r="U338" s="211">
        <v>9651559</v>
      </c>
    </row>
    <row r="339" spans="1:21" ht="15.95" customHeight="1">
      <c r="A339" s="114" t="s">
        <v>664</v>
      </c>
      <c r="B339" s="212">
        <v>45350</v>
      </c>
      <c r="C339" s="114" t="s">
        <v>414</v>
      </c>
      <c r="D339" s="115" t="s">
        <v>415</v>
      </c>
      <c r="E339" s="114" t="s">
        <v>3805</v>
      </c>
      <c r="F339" s="114" t="s">
        <v>3806</v>
      </c>
      <c r="G339" s="114" t="s">
        <v>3807</v>
      </c>
      <c r="H339" s="114" t="s">
        <v>3810</v>
      </c>
      <c r="I339" s="114" t="s">
        <v>3851</v>
      </c>
      <c r="J339" s="115" t="s">
        <v>3852</v>
      </c>
      <c r="K339" s="213">
        <v>21479682</v>
      </c>
      <c r="L339" s="213">
        <v>1</v>
      </c>
      <c r="M339" s="114" t="s">
        <v>2776</v>
      </c>
      <c r="N339" s="213">
        <v>21479682</v>
      </c>
      <c r="O339" s="216">
        <v>2.81</v>
      </c>
      <c r="P339" s="217">
        <v>7.2</v>
      </c>
      <c r="Q339" s="217">
        <v>0.3</v>
      </c>
      <c r="R339" s="217">
        <v>0.1</v>
      </c>
      <c r="S339" s="213">
        <v>0</v>
      </c>
      <c r="T339" s="216">
        <v>10.41</v>
      </c>
      <c r="U339" s="213">
        <v>52570</v>
      </c>
    </row>
    <row r="340" spans="1:21" ht="15.95" customHeight="1">
      <c r="A340" s="112" t="s">
        <v>665</v>
      </c>
      <c r="B340" s="210">
        <v>45350</v>
      </c>
      <c r="C340" s="112" t="s">
        <v>414</v>
      </c>
      <c r="D340" s="113" t="s">
        <v>415</v>
      </c>
      <c r="E340" s="112" t="s">
        <v>3805</v>
      </c>
      <c r="F340" s="112" t="s">
        <v>3806</v>
      </c>
      <c r="G340" s="112" t="s">
        <v>3807</v>
      </c>
      <c r="H340" s="112" t="s">
        <v>3810</v>
      </c>
      <c r="I340" s="112" t="s">
        <v>3860</v>
      </c>
      <c r="J340" s="113" t="s">
        <v>3861</v>
      </c>
      <c r="K340" s="211">
        <v>5620792</v>
      </c>
      <c r="L340" s="211">
        <v>1</v>
      </c>
      <c r="M340" s="112" t="s">
        <v>2776</v>
      </c>
      <c r="N340" s="211">
        <v>5620792</v>
      </c>
      <c r="O340" s="214">
        <v>2.81</v>
      </c>
      <c r="P340" s="215">
        <v>7.2</v>
      </c>
      <c r="Q340" s="215">
        <v>0.3</v>
      </c>
      <c r="R340" s="215">
        <v>0.1</v>
      </c>
      <c r="S340" s="211">
        <v>0</v>
      </c>
      <c r="T340" s="214">
        <v>10.41</v>
      </c>
      <c r="U340" s="211">
        <v>11880</v>
      </c>
    </row>
    <row r="341" spans="1:21" ht="15.95" customHeight="1">
      <c r="A341" s="114" t="s">
        <v>666</v>
      </c>
      <c r="B341" s="212">
        <v>45350</v>
      </c>
      <c r="C341" s="114" t="s">
        <v>414</v>
      </c>
      <c r="D341" s="115" t="s">
        <v>415</v>
      </c>
      <c r="E341" s="114" t="s">
        <v>3805</v>
      </c>
      <c r="F341" s="114" t="s">
        <v>3806</v>
      </c>
      <c r="G341" s="114" t="s">
        <v>3807</v>
      </c>
      <c r="H341" s="114" t="s">
        <v>3810</v>
      </c>
      <c r="I341" s="114" t="s">
        <v>3853</v>
      </c>
      <c r="J341" s="115" t="s">
        <v>3854</v>
      </c>
      <c r="K341" s="213">
        <v>125688291</v>
      </c>
      <c r="L341" s="213">
        <v>1</v>
      </c>
      <c r="M341" s="114" t="s">
        <v>2776</v>
      </c>
      <c r="N341" s="213">
        <v>125688291</v>
      </c>
      <c r="O341" s="216">
        <v>2.81</v>
      </c>
      <c r="P341" s="217">
        <v>7.2</v>
      </c>
      <c r="Q341" s="217">
        <v>0.3</v>
      </c>
      <c r="R341" s="217">
        <v>0.1</v>
      </c>
      <c r="S341" s="213">
        <v>0</v>
      </c>
      <c r="T341" s="216">
        <v>10.41</v>
      </c>
      <c r="U341" s="213">
        <v>308033</v>
      </c>
    </row>
    <row r="342" spans="1:21" ht="15.95" customHeight="1">
      <c r="A342" s="112" t="s">
        <v>669</v>
      </c>
      <c r="B342" s="210">
        <v>45350</v>
      </c>
      <c r="C342" s="112" t="s">
        <v>414</v>
      </c>
      <c r="D342" s="113" t="s">
        <v>415</v>
      </c>
      <c r="E342" s="112" t="s">
        <v>3805</v>
      </c>
      <c r="F342" s="112" t="s">
        <v>3806</v>
      </c>
      <c r="G342" s="112" t="s">
        <v>3807</v>
      </c>
      <c r="H342" s="112" t="s">
        <v>3810</v>
      </c>
      <c r="I342" s="112" t="s">
        <v>3866</v>
      </c>
      <c r="J342" s="113" t="s">
        <v>3867</v>
      </c>
      <c r="K342" s="211">
        <v>573248320</v>
      </c>
      <c r="L342" s="211">
        <v>1</v>
      </c>
      <c r="M342" s="112" t="s">
        <v>2776</v>
      </c>
      <c r="N342" s="211">
        <v>573248320</v>
      </c>
      <c r="O342" s="214">
        <v>2.81</v>
      </c>
      <c r="P342" s="215">
        <v>7.2</v>
      </c>
      <c r="Q342" s="215">
        <v>0.3</v>
      </c>
      <c r="R342" s="215">
        <v>0.1</v>
      </c>
      <c r="S342" s="211">
        <v>0</v>
      </c>
      <c r="T342" s="214">
        <v>10.41</v>
      </c>
      <c r="U342" s="211">
        <v>1338820</v>
      </c>
    </row>
    <row r="343" spans="1:21" ht="15.95" customHeight="1">
      <c r="A343" s="114" t="s">
        <v>671</v>
      </c>
      <c r="B343" s="212">
        <v>45350</v>
      </c>
      <c r="C343" s="114" t="s">
        <v>419</v>
      </c>
      <c r="D343" s="115" t="s">
        <v>420</v>
      </c>
      <c r="E343" s="114" t="s">
        <v>3805</v>
      </c>
      <c r="F343" s="114" t="s">
        <v>3806</v>
      </c>
      <c r="G343" s="114" t="s">
        <v>3807</v>
      </c>
      <c r="H343" s="114" t="s">
        <v>3810</v>
      </c>
      <c r="I343" s="114" t="s">
        <v>3812</v>
      </c>
      <c r="J343" s="115" t="s">
        <v>3813</v>
      </c>
      <c r="K343" s="213">
        <v>4462426</v>
      </c>
      <c r="L343" s="213">
        <v>1</v>
      </c>
      <c r="M343" s="114" t="s">
        <v>2776</v>
      </c>
      <c r="N343" s="213">
        <v>4462426</v>
      </c>
      <c r="O343" s="216">
        <v>2.81</v>
      </c>
      <c r="P343" s="213">
        <v>0</v>
      </c>
      <c r="Q343" s="217">
        <v>0.3</v>
      </c>
      <c r="R343" s="217">
        <v>0.1</v>
      </c>
      <c r="S343" s="213">
        <v>0</v>
      </c>
      <c r="T343" s="216">
        <v>3.21</v>
      </c>
      <c r="U343" s="213">
        <v>0</v>
      </c>
    </row>
    <row r="344" spans="1:21" ht="15.95" customHeight="1">
      <c r="A344" s="112" t="s">
        <v>672</v>
      </c>
      <c r="B344" s="210">
        <v>45350</v>
      </c>
      <c r="C344" s="112" t="s">
        <v>423</v>
      </c>
      <c r="D344" s="113" t="s">
        <v>424</v>
      </c>
      <c r="E344" s="112" t="s">
        <v>3805</v>
      </c>
      <c r="F344" s="112" t="s">
        <v>3806</v>
      </c>
      <c r="G344" s="112" t="s">
        <v>3807</v>
      </c>
      <c r="H344" s="112" t="s">
        <v>3810</v>
      </c>
      <c r="I344" s="112" t="s">
        <v>3855</v>
      </c>
      <c r="J344" s="113" t="s">
        <v>3856</v>
      </c>
      <c r="K344" s="211">
        <v>50749081</v>
      </c>
      <c r="L344" s="211">
        <v>1</v>
      </c>
      <c r="M344" s="112" t="s">
        <v>2776</v>
      </c>
      <c r="N344" s="211">
        <v>50749081</v>
      </c>
      <c r="O344" s="214">
        <v>2.81</v>
      </c>
      <c r="P344" s="215">
        <v>2.5</v>
      </c>
      <c r="Q344" s="215">
        <v>0.3</v>
      </c>
      <c r="R344" s="215">
        <v>0.1</v>
      </c>
      <c r="S344" s="211">
        <v>0</v>
      </c>
      <c r="T344" s="214">
        <v>5.71</v>
      </c>
      <c r="U344" s="211">
        <v>44947</v>
      </c>
    </row>
    <row r="345" spans="1:21" ht="15.95" customHeight="1">
      <c r="A345" s="114" t="s">
        <v>675</v>
      </c>
      <c r="B345" s="212">
        <v>45350</v>
      </c>
      <c r="C345" s="114" t="s">
        <v>427</v>
      </c>
      <c r="D345" s="115" t="s">
        <v>428</v>
      </c>
      <c r="E345" s="114" t="s">
        <v>3805</v>
      </c>
      <c r="F345" s="114" t="s">
        <v>3806</v>
      </c>
      <c r="G345" s="114" t="s">
        <v>3807</v>
      </c>
      <c r="H345" s="114" t="s">
        <v>3810</v>
      </c>
      <c r="I345" s="114" t="s">
        <v>3855</v>
      </c>
      <c r="J345" s="115" t="s">
        <v>3856</v>
      </c>
      <c r="K345" s="213">
        <v>487877862</v>
      </c>
      <c r="L345" s="213">
        <v>1</v>
      </c>
      <c r="M345" s="114" t="s">
        <v>2776</v>
      </c>
      <c r="N345" s="213">
        <v>487877862</v>
      </c>
      <c r="O345" s="216">
        <v>2.81</v>
      </c>
      <c r="P345" s="213">
        <v>2</v>
      </c>
      <c r="Q345" s="217">
        <v>0.3</v>
      </c>
      <c r="R345" s="217">
        <v>0.1</v>
      </c>
      <c r="S345" s="213">
        <v>0</v>
      </c>
      <c r="T345" s="216">
        <v>5.21</v>
      </c>
      <c r="U345" s="213">
        <v>343490</v>
      </c>
    </row>
    <row r="346" spans="1:21" ht="15.95" customHeight="1">
      <c r="A346" s="112" t="s">
        <v>676</v>
      </c>
      <c r="B346" s="210">
        <v>45350</v>
      </c>
      <c r="C346" s="112" t="s">
        <v>432</v>
      </c>
      <c r="D346" s="113" t="s">
        <v>433</v>
      </c>
      <c r="E346" s="112" t="s">
        <v>3805</v>
      </c>
      <c r="F346" s="112" t="s">
        <v>3806</v>
      </c>
      <c r="G346" s="112" t="s">
        <v>3807</v>
      </c>
      <c r="H346" s="112" t="s">
        <v>3810</v>
      </c>
      <c r="I346" s="112" t="s">
        <v>3855</v>
      </c>
      <c r="J346" s="113" t="s">
        <v>3856</v>
      </c>
      <c r="K346" s="211">
        <v>813056331</v>
      </c>
      <c r="L346" s="211">
        <v>1</v>
      </c>
      <c r="M346" s="112" t="s">
        <v>2776</v>
      </c>
      <c r="N346" s="211">
        <v>813056331</v>
      </c>
      <c r="O346" s="214">
        <v>2.81</v>
      </c>
      <c r="P346" s="215">
        <v>1.9</v>
      </c>
      <c r="Q346" s="215">
        <v>0.3</v>
      </c>
      <c r="R346" s="215">
        <v>0.1</v>
      </c>
      <c r="S346" s="211">
        <v>0</v>
      </c>
      <c r="T346" s="214">
        <v>5.1100000000000003</v>
      </c>
      <c r="U346" s="211">
        <v>432055</v>
      </c>
    </row>
    <row r="347" spans="1:21" ht="15.95" customHeight="1">
      <c r="A347" s="114" t="s">
        <v>677</v>
      </c>
      <c r="B347" s="212">
        <v>45350</v>
      </c>
      <c r="C347" s="114" t="s">
        <v>437</v>
      </c>
      <c r="D347" s="115" t="s">
        <v>438</v>
      </c>
      <c r="E347" s="114" t="s">
        <v>3805</v>
      </c>
      <c r="F347" s="114" t="s">
        <v>3806</v>
      </c>
      <c r="G347" s="114" t="s">
        <v>3807</v>
      </c>
      <c r="H347" s="114" t="s">
        <v>2938</v>
      </c>
      <c r="I347" s="114" t="s">
        <v>3808</v>
      </c>
      <c r="J347" s="115" t="s">
        <v>3809</v>
      </c>
      <c r="K347" s="213">
        <v>183010893943</v>
      </c>
      <c r="L347" s="213">
        <v>1</v>
      </c>
      <c r="M347" s="114" t="s">
        <v>2776</v>
      </c>
      <c r="N347" s="213">
        <v>183010893943</v>
      </c>
      <c r="O347" s="213">
        <v>0</v>
      </c>
      <c r="P347" s="213">
        <v>0</v>
      </c>
      <c r="Q347" s="213">
        <v>0</v>
      </c>
      <c r="R347" s="213">
        <v>0</v>
      </c>
      <c r="S347" s="213">
        <v>0</v>
      </c>
      <c r="T347" s="213">
        <v>0</v>
      </c>
      <c r="U347" s="213">
        <v>0</v>
      </c>
    </row>
    <row r="348" spans="1:21" ht="15.95" customHeight="1">
      <c r="A348" s="112" t="s">
        <v>680</v>
      </c>
      <c r="B348" s="210">
        <v>45350</v>
      </c>
      <c r="C348" s="112" t="s">
        <v>448</v>
      </c>
      <c r="D348" s="113" t="s">
        <v>449</v>
      </c>
      <c r="E348" s="112" t="s">
        <v>3805</v>
      </c>
      <c r="F348" s="112" t="s">
        <v>3806</v>
      </c>
      <c r="G348" s="112" t="s">
        <v>3807</v>
      </c>
      <c r="H348" s="112" t="s">
        <v>3810</v>
      </c>
      <c r="I348" s="112" t="s">
        <v>3811</v>
      </c>
      <c r="J348" s="113" t="s">
        <v>97</v>
      </c>
      <c r="K348" s="211">
        <v>1647820372</v>
      </c>
      <c r="L348" s="211">
        <v>1</v>
      </c>
      <c r="M348" s="112" t="s">
        <v>2776</v>
      </c>
      <c r="N348" s="211">
        <v>1647820372</v>
      </c>
      <c r="O348" s="214">
        <v>2.81</v>
      </c>
      <c r="P348" s="215">
        <v>6.4</v>
      </c>
      <c r="Q348" s="215">
        <v>0.3</v>
      </c>
      <c r="R348" s="215">
        <v>0.1</v>
      </c>
      <c r="S348" s="211">
        <v>0</v>
      </c>
      <c r="T348" s="214">
        <v>9.61</v>
      </c>
      <c r="U348" s="211">
        <v>3631915</v>
      </c>
    </row>
    <row r="349" spans="1:21" ht="15.95" customHeight="1">
      <c r="A349" s="114" t="s">
        <v>681</v>
      </c>
      <c r="B349" s="212">
        <v>45350</v>
      </c>
      <c r="C349" s="114" t="s">
        <v>448</v>
      </c>
      <c r="D349" s="115" t="s">
        <v>449</v>
      </c>
      <c r="E349" s="114" t="s">
        <v>3805</v>
      </c>
      <c r="F349" s="114" t="s">
        <v>3806</v>
      </c>
      <c r="G349" s="114" t="s">
        <v>3807</v>
      </c>
      <c r="H349" s="114" t="s">
        <v>3810</v>
      </c>
      <c r="I349" s="114" t="s">
        <v>3832</v>
      </c>
      <c r="J349" s="115" t="s">
        <v>3833</v>
      </c>
      <c r="K349" s="213">
        <v>26975041</v>
      </c>
      <c r="L349" s="213">
        <v>1</v>
      </c>
      <c r="M349" s="114" t="s">
        <v>2776</v>
      </c>
      <c r="N349" s="213">
        <v>26975041</v>
      </c>
      <c r="O349" s="216">
        <v>2.81</v>
      </c>
      <c r="P349" s="217">
        <v>6.4</v>
      </c>
      <c r="Q349" s="217">
        <v>0.3</v>
      </c>
      <c r="R349" s="217">
        <v>0.1</v>
      </c>
      <c r="S349" s="213">
        <v>0</v>
      </c>
      <c r="T349" s="216">
        <v>9.61</v>
      </c>
      <c r="U349" s="213">
        <v>59778</v>
      </c>
    </row>
    <row r="350" spans="1:21" ht="15.95" customHeight="1">
      <c r="A350" s="112" t="s">
        <v>682</v>
      </c>
      <c r="B350" s="210">
        <v>45350</v>
      </c>
      <c r="C350" s="112" t="s">
        <v>448</v>
      </c>
      <c r="D350" s="113" t="s">
        <v>449</v>
      </c>
      <c r="E350" s="112" t="s">
        <v>3805</v>
      </c>
      <c r="F350" s="112" t="s">
        <v>3806</v>
      </c>
      <c r="G350" s="112" t="s">
        <v>3807</v>
      </c>
      <c r="H350" s="112" t="s">
        <v>3810</v>
      </c>
      <c r="I350" s="112" t="s">
        <v>3816</v>
      </c>
      <c r="J350" s="113" t="s">
        <v>3817</v>
      </c>
      <c r="K350" s="211">
        <v>290712</v>
      </c>
      <c r="L350" s="211">
        <v>1</v>
      </c>
      <c r="M350" s="112" t="s">
        <v>2776</v>
      </c>
      <c r="N350" s="211">
        <v>290712</v>
      </c>
      <c r="O350" s="214">
        <v>2.81</v>
      </c>
      <c r="P350" s="215">
        <v>6.4</v>
      </c>
      <c r="Q350" s="215">
        <v>0.3</v>
      </c>
      <c r="R350" s="215">
        <v>0.1</v>
      </c>
      <c r="S350" s="211">
        <v>0</v>
      </c>
      <c r="T350" s="214">
        <v>9.61</v>
      </c>
      <c r="U350" s="211">
        <v>616</v>
      </c>
    </row>
    <row r="351" spans="1:21" ht="15.95" customHeight="1">
      <c r="A351" s="114" t="s">
        <v>685</v>
      </c>
      <c r="B351" s="212">
        <v>45350</v>
      </c>
      <c r="C351" s="114" t="s">
        <v>448</v>
      </c>
      <c r="D351" s="115" t="s">
        <v>449</v>
      </c>
      <c r="E351" s="114" t="s">
        <v>3805</v>
      </c>
      <c r="F351" s="114" t="s">
        <v>3806</v>
      </c>
      <c r="G351" s="114" t="s">
        <v>3807</v>
      </c>
      <c r="H351" s="114" t="s">
        <v>3810</v>
      </c>
      <c r="I351" s="114" t="s">
        <v>3812</v>
      </c>
      <c r="J351" s="115" t="s">
        <v>3813</v>
      </c>
      <c r="K351" s="213">
        <v>23554207</v>
      </c>
      <c r="L351" s="213">
        <v>1</v>
      </c>
      <c r="M351" s="114" t="s">
        <v>2776</v>
      </c>
      <c r="N351" s="213">
        <v>23554207</v>
      </c>
      <c r="O351" s="216">
        <v>2.81</v>
      </c>
      <c r="P351" s="217">
        <v>6.4</v>
      </c>
      <c r="Q351" s="217">
        <v>0.3</v>
      </c>
      <c r="R351" s="217">
        <v>0.1</v>
      </c>
      <c r="S351" s="213">
        <v>0</v>
      </c>
      <c r="T351" s="216">
        <v>9.61</v>
      </c>
      <c r="U351" s="213">
        <v>51652</v>
      </c>
    </row>
    <row r="352" spans="1:21" ht="15.95" customHeight="1">
      <c r="A352" s="112" t="s">
        <v>686</v>
      </c>
      <c r="B352" s="210">
        <v>45350</v>
      </c>
      <c r="C352" s="112" t="s">
        <v>448</v>
      </c>
      <c r="D352" s="113" t="s">
        <v>449</v>
      </c>
      <c r="E352" s="112" t="s">
        <v>3805</v>
      </c>
      <c r="F352" s="112" t="s">
        <v>3806</v>
      </c>
      <c r="G352" s="112" t="s">
        <v>3807</v>
      </c>
      <c r="H352" s="112" t="s">
        <v>3810</v>
      </c>
      <c r="I352" s="112" t="s">
        <v>3868</v>
      </c>
      <c r="J352" s="113" t="s">
        <v>3869</v>
      </c>
      <c r="K352" s="211">
        <v>5280357</v>
      </c>
      <c r="L352" s="211">
        <v>1</v>
      </c>
      <c r="M352" s="112" t="s">
        <v>2776</v>
      </c>
      <c r="N352" s="211">
        <v>5280357</v>
      </c>
      <c r="O352" s="214">
        <v>2.81</v>
      </c>
      <c r="P352" s="215">
        <v>6.4</v>
      </c>
      <c r="Q352" s="215">
        <v>0.3</v>
      </c>
      <c r="R352" s="215">
        <v>0.1</v>
      </c>
      <c r="S352" s="211">
        <v>0</v>
      </c>
      <c r="T352" s="214">
        <v>9.61</v>
      </c>
      <c r="U352" s="211">
        <v>11413</v>
      </c>
    </row>
    <row r="353" spans="1:21" ht="15.95" customHeight="1">
      <c r="A353" s="114" t="s">
        <v>687</v>
      </c>
      <c r="B353" s="212">
        <v>45350</v>
      </c>
      <c r="C353" s="114" t="s">
        <v>454</v>
      </c>
      <c r="D353" s="115" t="s">
        <v>455</v>
      </c>
      <c r="E353" s="114" t="s">
        <v>3805</v>
      </c>
      <c r="F353" s="114" t="s">
        <v>3806</v>
      </c>
      <c r="G353" s="114" t="s">
        <v>3807</v>
      </c>
      <c r="H353" s="114" t="s">
        <v>3810</v>
      </c>
      <c r="I353" s="114" t="s">
        <v>3811</v>
      </c>
      <c r="J353" s="115" t="s">
        <v>97</v>
      </c>
      <c r="K353" s="213">
        <v>394249979</v>
      </c>
      <c r="L353" s="213">
        <v>1</v>
      </c>
      <c r="M353" s="114" t="s">
        <v>2776</v>
      </c>
      <c r="N353" s="213">
        <v>394249979</v>
      </c>
      <c r="O353" s="216">
        <v>2.81</v>
      </c>
      <c r="P353" s="217">
        <v>3.2</v>
      </c>
      <c r="Q353" s="217">
        <v>0.3</v>
      </c>
      <c r="R353" s="217">
        <v>0.1</v>
      </c>
      <c r="S353" s="213">
        <v>0</v>
      </c>
      <c r="T353" s="216">
        <v>6.41</v>
      </c>
      <c r="U353" s="213">
        <v>411867</v>
      </c>
    </row>
    <row r="354" spans="1:21" ht="15.95" customHeight="1">
      <c r="A354" s="112" t="s">
        <v>690</v>
      </c>
      <c r="B354" s="210">
        <v>45350</v>
      </c>
      <c r="C354" s="112" t="s">
        <v>454</v>
      </c>
      <c r="D354" s="113" t="s">
        <v>455</v>
      </c>
      <c r="E354" s="112" t="s">
        <v>3805</v>
      </c>
      <c r="F354" s="112" t="s">
        <v>3806</v>
      </c>
      <c r="G354" s="112" t="s">
        <v>3807</v>
      </c>
      <c r="H354" s="112" t="s">
        <v>3810</v>
      </c>
      <c r="I354" s="112" t="s">
        <v>3818</v>
      </c>
      <c r="J354" s="113" t="s">
        <v>3819</v>
      </c>
      <c r="K354" s="211">
        <v>34041163</v>
      </c>
      <c r="L354" s="211">
        <v>1</v>
      </c>
      <c r="M354" s="112" t="s">
        <v>2776</v>
      </c>
      <c r="N354" s="211">
        <v>34041163</v>
      </c>
      <c r="O354" s="214">
        <v>2.81</v>
      </c>
      <c r="P354" s="215">
        <v>3.2</v>
      </c>
      <c r="Q354" s="215">
        <v>0.3</v>
      </c>
      <c r="R354" s="215">
        <v>0.1</v>
      </c>
      <c r="S354" s="211">
        <v>0</v>
      </c>
      <c r="T354" s="214">
        <v>6.41</v>
      </c>
      <c r="U354" s="211">
        <v>35780</v>
      </c>
    </row>
    <row r="355" spans="1:21" ht="15.95" customHeight="1">
      <c r="A355" s="114" t="s">
        <v>692</v>
      </c>
      <c r="B355" s="212">
        <v>45350</v>
      </c>
      <c r="C355" s="114" t="s">
        <v>454</v>
      </c>
      <c r="D355" s="115" t="s">
        <v>455</v>
      </c>
      <c r="E355" s="114" t="s">
        <v>3805</v>
      </c>
      <c r="F355" s="114" t="s">
        <v>3806</v>
      </c>
      <c r="G355" s="114" t="s">
        <v>3807</v>
      </c>
      <c r="H355" s="114" t="s">
        <v>3810</v>
      </c>
      <c r="I355" s="114" t="s">
        <v>3814</v>
      </c>
      <c r="J355" s="115" t="s">
        <v>3815</v>
      </c>
      <c r="K355" s="213">
        <v>29764581</v>
      </c>
      <c r="L355" s="213">
        <v>1</v>
      </c>
      <c r="M355" s="114" t="s">
        <v>2776</v>
      </c>
      <c r="N355" s="213">
        <v>29764581</v>
      </c>
      <c r="O355" s="216">
        <v>2.81</v>
      </c>
      <c r="P355" s="217">
        <v>3.2</v>
      </c>
      <c r="Q355" s="217">
        <v>0.3</v>
      </c>
      <c r="R355" s="217">
        <v>0.1</v>
      </c>
      <c r="S355" s="213">
        <v>0</v>
      </c>
      <c r="T355" s="216">
        <v>6.41</v>
      </c>
      <c r="U355" s="213">
        <v>30991</v>
      </c>
    </row>
    <row r="356" spans="1:21" ht="15.95" customHeight="1">
      <c r="A356" s="112" t="s">
        <v>693</v>
      </c>
      <c r="B356" s="210">
        <v>45350</v>
      </c>
      <c r="C356" s="112" t="s">
        <v>454</v>
      </c>
      <c r="D356" s="113" t="s">
        <v>455</v>
      </c>
      <c r="E356" s="112" t="s">
        <v>3805</v>
      </c>
      <c r="F356" s="112" t="s">
        <v>3806</v>
      </c>
      <c r="G356" s="112" t="s">
        <v>3807</v>
      </c>
      <c r="H356" s="112" t="s">
        <v>3810</v>
      </c>
      <c r="I356" s="112" t="s">
        <v>3832</v>
      </c>
      <c r="J356" s="113" t="s">
        <v>3833</v>
      </c>
      <c r="K356" s="211">
        <v>462383652</v>
      </c>
      <c r="L356" s="211">
        <v>1</v>
      </c>
      <c r="M356" s="112" t="s">
        <v>2776</v>
      </c>
      <c r="N356" s="211">
        <v>462383652</v>
      </c>
      <c r="O356" s="214">
        <v>2.81</v>
      </c>
      <c r="P356" s="215">
        <v>3.2</v>
      </c>
      <c r="Q356" s="215">
        <v>0.3</v>
      </c>
      <c r="R356" s="215">
        <v>0.1</v>
      </c>
      <c r="S356" s="211">
        <v>0</v>
      </c>
      <c r="T356" s="214">
        <v>6.41</v>
      </c>
      <c r="U356" s="211">
        <v>482088</v>
      </c>
    </row>
    <row r="357" spans="1:21" ht="15.95" customHeight="1">
      <c r="A357" s="114" t="s">
        <v>694</v>
      </c>
      <c r="B357" s="212">
        <v>45350</v>
      </c>
      <c r="C357" s="114" t="s">
        <v>454</v>
      </c>
      <c r="D357" s="115" t="s">
        <v>455</v>
      </c>
      <c r="E357" s="114" t="s">
        <v>3805</v>
      </c>
      <c r="F357" s="114" t="s">
        <v>3806</v>
      </c>
      <c r="G357" s="114" t="s">
        <v>3807</v>
      </c>
      <c r="H357" s="114" t="s">
        <v>3810</v>
      </c>
      <c r="I357" s="114" t="s">
        <v>3816</v>
      </c>
      <c r="J357" s="115" t="s">
        <v>3817</v>
      </c>
      <c r="K357" s="213">
        <v>24860688</v>
      </c>
      <c r="L357" s="213">
        <v>1</v>
      </c>
      <c r="M357" s="114" t="s">
        <v>2776</v>
      </c>
      <c r="N357" s="213">
        <v>24860688</v>
      </c>
      <c r="O357" s="216">
        <v>2.81</v>
      </c>
      <c r="P357" s="217">
        <v>3.2</v>
      </c>
      <c r="Q357" s="217">
        <v>0.3</v>
      </c>
      <c r="R357" s="217">
        <v>0.1</v>
      </c>
      <c r="S357" s="213">
        <v>0</v>
      </c>
      <c r="T357" s="216">
        <v>6.41</v>
      </c>
      <c r="U357" s="213">
        <v>25338</v>
      </c>
    </row>
    <row r="358" spans="1:21" ht="15.95" customHeight="1">
      <c r="A358" s="112" t="s">
        <v>695</v>
      </c>
      <c r="B358" s="210">
        <v>45350</v>
      </c>
      <c r="C358" s="112" t="s">
        <v>454</v>
      </c>
      <c r="D358" s="113" t="s">
        <v>455</v>
      </c>
      <c r="E358" s="112" t="s">
        <v>3805</v>
      </c>
      <c r="F358" s="112" t="s">
        <v>3806</v>
      </c>
      <c r="G358" s="112" t="s">
        <v>3807</v>
      </c>
      <c r="H358" s="112" t="s">
        <v>3810</v>
      </c>
      <c r="I358" s="112" t="s">
        <v>3812</v>
      </c>
      <c r="J358" s="113" t="s">
        <v>3813</v>
      </c>
      <c r="K358" s="211">
        <v>23722813</v>
      </c>
      <c r="L358" s="211">
        <v>1</v>
      </c>
      <c r="M358" s="112" t="s">
        <v>2776</v>
      </c>
      <c r="N358" s="211">
        <v>23722813</v>
      </c>
      <c r="O358" s="214">
        <v>2.81</v>
      </c>
      <c r="P358" s="215">
        <v>3.2</v>
      </c>
      <c r="Q358" s="215">
        <v>0.3</v>
      </c>
      <c r="R358" s="215">
        <v>0.1</v>
      </c>
      <c r="S358" s="211">
        <v>0</v>
      </c>
      <c r="T358" s="214">
        <v>6.41</v>
      </c>
      <c r="U358" s="211">
        <v>24490</v>
      </c>
    </row>
    <row r="359" spans="1:21" ht="15.95" customHeight="1">
      <c r="A359" s="114" t="s">
        <v>699</v>
      </c>
      <c r="B359" s="212">
        <v>45350</v>
      </c>
      <c r="C359" s="114" t="s">
        <v>454</v>
      </c>
      <c r="D359" s="115" t="s">
        <v>455</v>
      </c>
      <c r="E359" s="114" t="s">
        <v>3805</v>
      </c>
      <c r="F359" s="114" t="s">
        <v>3806</v>
      </c>
      <c r="G359" s="114" t="s">
        <v>3807</v>
      </c>
      <c r="H359" s="114" t="s">
        <v>3810</v>
      </c>
      <c r="I359" s="114" t="s">
        <v>3868</v>
      </c>
      <c r="J359" s="115" t="s">
        <v>3869</v>
      </c>
      <c r="K359" s="213">
        <v>273330</v>
      </c>
      <c r="L359" s="213">
        <v>1</v>
      </c>
      <c r="M359" s="114" t="s">
        <v>2776</v>
      </c>
      <c r="N359" s="213">
        <v>273330</v>
      </c>
      <c r="O359" s="216">
        <v>2.81</v>
      </c>
      <c r="P359" s="217">
        <v>3.2</v>
      </c>
      <c r="Q359" s="217">
        <v>0.3</v>
      </c>
      <c r="R359" s="217">
        <v>0.1</v>
      </c>
      <c r="S359" s="213">
        <v>0</v>
      </c>
      <c r="T359" s="216">
        <v>6.41</v>
      </c>
      <c r="U359" s="213">
        <v>264</v>
      </c>
    </row>
    <row r="360" spans="1:21" ht="15.95" customHeight="1">
      <c r="A360" s="112" t="s">
        <v>700</v>
      </c>
      <c r="B360" s="210">
        <v>45350</v>
      </c>
      <c r="C360" s="112" t="s">
        <v>459</v>
      </c>
      <c r="D360" s="113" t="s">
        <v>460</v>
      </c>
      <c r="E360" s="112" t="s">
        <v>3805</v>
      </c>
      <c r="F360" s="112" t="s">
        <v>3806</v>
      </c>
      <c r="G360" s="112" t="s">
        <v>3807</v>
      </c>
      <c r="H360" s="112" t="s">
        <v>3810</v>
      </c>
      <c r="I360" s="112" t="s">
        <v>3811</v>
      </c>
      <c r="J360" s="113" t="s">
        <v>97</v>
      </c>
      <c r="K360" s="211">
        <v>656562563</v>
      </c>
      <c r="L360" s="211">
        <v>1</v>
      </c>
      <c r="M360" s="112" t="s">
        <v>2776</v>
      </c>
      <c r="N360" s="211">
        <v>656562563</v>
      </c>
      <c r="O360" s="214">
        <v>2.81</v>
      </c>
      <c r="P360" s="215">
        <v>9.8000000000000007</v>
      </c>
      <c r="Q360" s="215">
        <v>0.3</v>
      </c>
      <c r="R360" s="215">
        <v>0.1</v>
      </c>
      <c r="S360" s="211">
        <v>0</v>
      </c>
      <c r="T360" s="214">
        <v>13.01</v>
      </c>
      <c r="U360" s="211">
        <v>2141760</v>
      </c>
    </row>
    <row r="361" spans="1:21" ht="15.95" customHeight="1">
      <c r="A361" s="114" t="s">
        <v>703</v>
      </c>
      <c r="B361" s="212">
        <v>45350</v>
      </c>
      <c r="C361" s="114" t="s">
        <v>459</v>
      </c>
      <c r="D361" s="115" t="s">
        <v>460</v>
      </c>
      <c r="E361" s="114" t="s">
        <v>3805</v>
      </c>
      <c r="F361" s="114" t="s">
        <v>3806</v>
      </c>
      <c r="G361" s="114" t="s">
        <v>3807</v>
      </c>
      <c r="H361" s="114" t="s">
        <v>3810</v>
      </c>
      <c r="I361" s="114" t="s">
        <v>3832</v>
      </c>
      <c r="J361" s="115" t="s">
        <v>3833</v>
      </c>
      <c r="K361" s="213">
        <v>5224984</v>
      </c>
      <c r="L361" s="213">
        <v>1</v>
      </c>
      <c r="M361" s="114" t="s">
        <v>2776</v>
      </c>
      <c r="N361" s="213">
        <v>5224984</v>
      </c>
      <c r="O361" s="216">
        <v>2.81</v>
      </c>
      <c r="P361" s="217">
        <v>9.8000000000000007</v>
      </c>
      <c r="Q361" s="217">
        <v>0.3</v>
      </c>
      <c r="R361" s="217">
        <v>0.1</v>
      </c>
      <c r="S361" s="213">
        <v>0</v>
      </c>
      <c r="T361" s="216">
        <v>13.01</v>
      </c>
      <c r="U361" s="213">
        <v>16782</v>
      </c>
    </row>
    <row r="362" spans="1:21" ht="15.95" customHeight="1">
      <c r="A362" s="112" t="s">
        <v>704</v>
      </c>
      <c r="B362" s="210">
        <v>45350</v>
      </c>
      <c r="C362" s="112" t="s">
        <v>459</v>
      </c>
      <c r="D362" s="113" t="s">
        <v>460</v>
      </c>
      <c r="E362" s="112" t="s">
        <v>3805</v>
      </c>
      <c r="F362" s="112" t="s">
        <v>3806</v>
      </c>
      <c r="G362" s="112" t="s">
        <v>3807</v>
      </c>
      <c r="H362" s="112" t="s">
        <v>3810</v>
      </c>
      <c r="I362" s="112" t="s">
        <v>3816</v>
      </c>
      <c r="J362" s="113" t="s">
        <v>3817</v>
      </c>
      <c r="K362" s="211">
        <v>7334847</v>
      </c>
      <c r="L362" s="211">
        <v>1</v>
      </c>
      <c r="M362" s="112" t="s">
        <v>2776</v>
      </c>
      <c r="N362" s="211">
        <v>7334847</v>
      </c>
      <c r="O362" s="214">
        <v>2.81</v>
      </c>
      <c r="P362" s="215">
        <v>9.8000000000000007</v>
      </c>
      <c r="Q362" s="215">
        <v>0.3</v>
      </c>
      <c r="R362" s="215">
        <v>0.1</v>
      </c>
      <c r="S362" s="211">
        <v>0</v>
      </c>
      <c r="T362" s="214">
        <v>13.01</v>
      </c>
      <c r="U362" s="211">
        <v>23794</v>
      </c>
    </row>
    <row r="363" spans="1:21" ht="15.95" customHeight="1">
      <c r="A363" s="114" t="s">
        <v>707</v>
      </c>
      <c r="B363" s="212">
        <v>45350</v>
      </c>
      <c r="C363" s="114" t="s">
        <v>459</v>
      </c>
      <c r="D363" s="115" t="s">
        <v>460</v>
      </c>
      <c r="E363" s="114" t="s">
        <v>3805</v>
      </c>
      <c r="F363" s="114" t="s">
        <v>3806</v>
      </c>
      <c r="G363" s="114" t="s">
        <v>3807</v>
      </c>
      <c r="H363" s="114" t="s">
        <v>3810</v>
      </c>
      <c r="I363" s="114" t="s">
        <v>3812</v>
      </c>
      <c r="J363" s="115" t="s">
        <v>3813</v>
      </c>
      <c r="K363" s="213">
        <v>1330259</v>
      </c>
      <c r="L363" s="213">
        <v>1</v>
      </c>
      <c r="M363" s="114" t="s">
        <v>2776</v>
      </c>
      <c r="N363" s="213">
        <v>1330259</v>
      </c>
      <c r="O363" s="216">
        <v>2.81</v>
      </c>
      <c r="P363" s="217">
        <v>9.8000000000000007</v>
      </c>
      <c r="Q363" s="217">
        <v>0.3</v>
      </c>
      <c r="R363" s="217">
        <v>0.1</v>
      </c>
      <c r="S363" s="213">
        <v>0</v>
      </c>
      <c r="T363" s="216">
        <v>13.01</v>
      </c>
      <c r="U363" s="213">
        <v>4143</v>
      </c>
    </row>
    <row r="364" spans="1:21" ht="15.95" customHeight="1">
      <c r="A364" s="112" t="s">
        <v>708</v>
      </c>
      <c r="B364" s="210">
        <v>45350</v>
      </c>
      <c r="C364" s="112" t="s">
        <v>464</v>
      </c>
      <c r="D364" s="113" t="s">
        <v>465</v>
      </c>
      <c r="E364" s="112" t="s">
        <v>3805</v>
      </c>
      <c r="F364" s="112" t="s">
        <v>3806</v>
      </c>
      <c r="G364" s="112" t="s">
        <v>3807</v>
      </c>
      <c r="H364" s="112" t="s">
        <v>3810</v>
      </c>
      <c r="I364" s="112" t="s">
        <v>3811</v>
      </c>
      <c r="J364" s="113" t="s">
        <v>97</v>
      </c>
      <c r="K364" s="211">
        <v>354654382</v>
      </c>
      <c r="L364" s="211">
        <v>1</v>
      </c>
      <c r="M364" s="112" t="s">
        <v>2776</v>
      </c>
      <c r="N364" s="211">
        <v>354654382</v>
      </c>
      <c r="O364" s="214">
        <v>2.81</v>
      </c>
      <c r="P364" s="215">
        <v>4.9000000000000004</v>
      </c>
      <c r="Q364" s="215">
        <v>0.3</v>
      </c>
      <c r="R364" s="215">
        <v>0.1</v>
      </c>
      <c r="S364" s="211">
        <v>0</v>
      </c>
      <c r="T364" s="214">
        <v>8.11</v>
      </c>
      <c r="U364" s="211">
        <v>570447</v>
      </c>
    </row>
    <row r="365" spans="1:21" ht="15.95" customHeight="1">
      <c r="A365" s="114" t="s">
        <v>711</v>
      </c>
      <c r="B365" s="212">
        <v>45350</v>
      </c>
      <c r="C365" s="114" t="s">
        <v>464</v>
      </c>
      <c r="D365" s="115" t="s">
        <v>465</v>
      </c>
      <c r="E365" s="114" t="s">
        <v>3805</v>
      </c>
      <c r="F365" s="114" t="s">
        <v>3806</v>
      </c>
      <c r="G365" s="114" t="s">
        <v>3807</v>
      </c>
      <c r="H365" s="114" t="s">
        <v>3810</v>
      </c>
      <c r="I365" s="114" t="s">
        <v>3832</v>
      </c>
      <c r="J365" s="115" t="s">
        <v>3833</v>
      </c>
      <c r="K365" s="213">
        <v>1092503212</v>
      </c>
      <c r="L365" s="213">
        <v>1</v>
      </c>
      <c r="M365" s="114" t="s">
        <v>2776</v>
      </c>
      <c r="N365" s="213">
        <v>1092503212</v>
      </c>
      <c r="O365" s="216">
        <v>2.81</v>
      </c>
      <c r="P365" s="217">
        <v>4.9000000000000004</v>
      </c>
      <c r="Q365" s="217">
        <v>0.3</v>
      </c>
      <c r="R365" s="217">
        <v>0.1</v>
      </c>
      <c r="S365" s="213">
        <v>0</v>
      </c>
      <c r="T365" s="216">
        <v>8.11</v>
      </c>
      <c r="U365" s="213">
        <v>1766499</v>
      </c>
    </row>
    <row r="366" spans="1:21" ht="15.95" customHeight="1">
      <c r="A366" s="112" t="s">
        <v>712</v>
      </c>
      <c r="B366" s="210">
        <v>45350</v>
      </c>
      <c r="C366" s="112" t="s">
        <v>464</v>
      </c>
      <c r="D366" s="113" t="s">
        <v>465</v>
      </c>
      <c r="E366" s="112" t="s">
        <v>3805</v>
      </c>
      <c r="F366" s="112" t="s">
        <v>3806</v>
      </c>
      <c r="G366" s="112" t="s">
        <v>3807</v>
      </c>
      <c r="H366" s="112" t="s">
        <v>3810</v>
      </c>
      <c r="I366" s="112" t="s">
        <v>3816</v>
      </c>
      <c r="J366" s="113" t="s">
        <v>3817</v>
      </c>
      <c r="K366" s="211">
        <v>5492364</v>
      </c>
      <c r="L366" s="211">
        <v>1</v>
      </c>
      <c r="M366" s="112" t="s">
        <v>2776</v>
      </c>
      <c r="N366" s="211">
        <v>5492364</v>
      </c>
      <c r="O366" s="214">
        <v>2.81</v>
      </c>
      <c r="P366" s="215">
        <v>4.9000000000000004</v>
      </c>
      <c r="Q366" s="215">
        <v>0.3</v>
      </c>
      <c r="R366" s="215">
        <v>0.1</v>
      </c>
      <c r="S366" s="211">
        <v>0</v>
      </c>
      <c r="T366" s="214">
        <v>8.11</v>
      </c>
      <c r="U366" s="211">
        <v>8547</v>
      </c>
    </row>
    <row r="367" spans="1:21" ht="15.95" customHeight="1">
      <c r="A367" s="114" t="s">
        <v>713</v>
      </c>
      <c r="B367" s="212">
        <v>45350</v>
      </c>
      <c r="C367" s="114" t="s">
        <v>464</v>
      </c>
      <c r="D367" s="115" t="s">
        <v>465</v>
      </c>
      <c r="E367" s="114" t="s">
        <v>3805</v>
      </c>
      <c r="F367" s="114" t="s">
        <v>3806</v>
      </c>
      <c r="G367" s="114" t="s">
        <v>3807</v>
      </c>
      <c r="H367" s="114" t="s">
        <v>3810</v>
      </c>
      <c r="I367" s="114" t="s">
        <v>3812</v>
      </c>
      <c r="J367" s="115" t="s">
        <v>3813</v>
      </c>
      <c r="K367" s="213">
        <v>10319921</v>
      </c>
      <c r="L367" s="213">
        <v>1</v>
      </c>
      <c r="M367" s="114" t="s">
        <v>2776</v>
      </c>
      <c r="N367" s="213">
        <v>10319921</v>
      </c>
      <c r="O367" s="216">
        <v>2.81</v>
      </c>
      <c r="P367" s="217">
        <v>4.9000000000000004</v>
      </c>
      <c r="Q367" s="217">
        <v>0.3</v>
      </c>
      <c r="R367" s="217">
        <v>0.1</v>
      </c>
      <c r="S367" s="213">
        <v>0</v>
      </c>
      <c r="T367" s="216">
        <v>8.11</v>
      </c>
      <c r="U367" s="213">
        <v>16566</v>
      </c>
    </row>
    <row r="368" spans="1:21" ht="15.95" customHeight="1">
      <c r="A368" s="112" t="s">
        <v>716</v>
      </c>
      <c r="B368" s="210">
        <v>45350</v>
      </c>
      <c r="C368" s="112" t="s">
        <v>464</v>
      </c>
      <c r="D368" s="113" t="s">
        <v>465</v>
      </c>
      <c r="E368" s="112" t="s">
        <v>3805</v>
      </c>
      <c r="F368" s="112" t="s">
        <v>3806</v>
      </c>
      <c r="G368" s="112" t="s">
        <v>3807</v>
      </c>
      <c r="H368" s="112" t="s">
        <v>3810</v>
      </c>
      <c r="I368" s="112" t="s">
        <v>3868</v>
      </c>
      <c r="J368" s="113" t="s">
        <v>3869</v>
      </c>
      <c r="K368" s="211">
        <v>1320758</v>
      </c>
      <c r="L368" s="211">
        <v>1</v>
      </c>
      <c r="M368" s="112" t="s">
        <v>2776</v>
      </c>
      <c r="N368" s="211">
        <v>1320758</v>
      </c>
      <c r="O368" s="214">
        <v>2.81</v>
      </c>
      <c r="P368" s="215">
        <v>4.9000000000000004</v>
      </c>
      <c r="Q368" s="215">
        <v>0.3</v>
      </c>
      <c r="R368" s="215">
        <v>0.1</v>
      </c>
      <c r="S368" s="211">
        <v>0</v>
      </c>
      <c r="T368" s="214">
        <v>8.11</v>
      </c>
      <c r="U368" s="211">
        <v>2076</v>
      </c>
    </row>
    <row r="369" spans="1:21" ht="15.95" customHeight="1">
      <c r="A369" s="114" t="s">
        <v>717</v>
      </c>
      <c r="B369" s="212">
        <v>45350</v>
      </c>
      <c r="C369" s="114" t="s">
        <v>469</v>
      </c>
      <c r="D369" s="115" t="s">
        <v>470</v>
      </c>
      <c r="E369" s="114" t="s">
        <v>3805</v>
      </c>
      <c r="F369" s="114" t="s">
        <v>3806</v>
      </c>
      <c r="G369" s="114" t="s">
        <v>3807</v>
      </c>
      <c r="H369" s="114" t="s">
        <v>3810</v>
      </c>
      <c r="I369" s="114" t="s">
        <v>3811</v>
      </c>
      <c r="J369" s="115" t="s">
        <v>97</v>
      </c>
      <c r="K369" s="213">
        <v>16917539759</v>
      </c>
      <c r="L369" s="213">
        <v>1</v>
      </c>
      <c r="M369" s="114" t="s">
        <v>2776</v>
      </c>
      <c r="N369" s="213">
        <v>16917539759</v>
      </c>
      <c r="O369" s="216">
        <v>2.81</v>
      </c>
      <c r="P369" s="217">
        <v>9.1999999999999993</v>
      </c>
      <c r="Q369" s="217">
        <v>0.3</v>
      </c>
      <c r="R369" s="217">
        <v>0.1</v>
      </c>
      <c r="S369" s="213">
        <v>0</v>
      </c>
      <c r="T369" s="216">
        <v>12.41</v>
      </c>
      <c r="U369" s="213">
        <v>52364497</v>
      </c>
    </row>
    <row r="370" spans="1:21" ht="15.95" customHeight="1">
      <c r="A370" s="112" t="s">
        <v>718</v>
      </c>
      <c r="B370" s="210">
        <v>45350</v>
      </c>
      <c r="C370" s="112" t="s">
        <v>469</v>
      </c>
      <c r="D370" s="113" t="s">
        <v>470</v>
      </c>
      <c r="E370" s="112" t="s">
        <v>3805</v>
      </c>
      <c r="F370" s="112" t="s">
        <v>3806</v>
      </c>
      <c r="G370" s="112" t="s">
        <v>3807</v>
      </c>
      <c r="H370" s="112" t="s">
        <v>3810</v>
      </c>
      <c r="I370" s="112" t="s">
        <v>3837</v>
      </c>
      <c r="J370" s="113" t="s">
        <v>3838</v>
      </c>
      <c r="K370" s="211">
        <v>16774949</v>
      </c>
      <c r="L370" s="211">
        <v>1</v>
      </c>
      <c r="M370" s="112" t="s">
        <v>2776</v>
      </c>
      <c r="N370" s="211">
        <v>16774949</v>
      </c>
      <c r="O370" s="214">
        <v>2.81</v>
      </c>
      <c r="P370" s="215">
        <v>9.1999999999999993</v>
      </c>
      <c r="Q370" s="215">
        <v>0.3</v>
      </c>
      <c r="R370" s="215">
        <v>0.1</v>
      </c>
      <c r="S370" s="211">
        <v>0</v>
      </c>
      <c r="T370" s="214">
        <v>12.41</v>
      </c>
      <c r="U370" s="211">
        <v>52428</v>
      </c>
    </row>
    <row r="371" spans="1:21" ht="15.95" customHeight="1">
      <c r="A371" s="114" t="s">
        <v>721</v>
      </c>
      <c r="B371" s="212">
        <v>45350</v>
      </c>
      <c r="C371" s="114" t="s">
        <v>469</v>
      </c>
      <c r="D371" s="115" t="s">
        <v>470</v>
      </c>
      <c r="E371" s="114" t="s">
        <v>3805</v>
      </c>
      <c r="F371" s="114" t="s">
        <v>3806</v>
      </c>
      <c r="G371" s="114" t="s">
        <v>3807</v>
      </c>
      <c r="H371" s="114" t="s">
        <v>3810</v>
      </c>
      <c r="I371" s="114" t="s">
        <v>3818</v>
      </c>
      <c r="J371" s="115" t="s">
        <v>3819</v>
      </c>
      <c r="K371" s="213">
        <v>122323835</v>
      </c>
      <c r="L371" s="213">
        <v>1</v>
      </c>
      <c r="M371" s="114" t="s">
        <v>2776</v>
      </c>
      <c r="N371" s="213">
        <v>122323835</v>
      </c>
      <c r="O371" s="216">
        <v>2.81</v>
      </c>
      <c r="P371" s="217">
        <v>9.1999999999999993</v>
      </c>
      <c r="Q371" s="217">
        <v>0.3</v>
      </c>
      <c r="R371" s="217">
        <v>0.1</v>
      </c>
      <c r="S371" s="213">
        <v>0</v>
      </c>
      <c r="T371" s="216">
        <v>12.41</v>
      </c>
      <c r="U371" s="213">
        <v>380475</v>
      </c>
    </row>
    <row r="372" spans="1:21" ht="15.95" customHeight="1">
      <c r="A372" s="112" t="s">
        <v>722</v>
      </c>
      <c r="B372" s="210">
        <v>45350</v>
      </c>
      <c r="C372" s="112" t="s">
        <v>469</v>
      </c>
      <c r="D372" s="113" t="s">
        <v>470</v>
      </c>
      <c r="E372" s="112" t="s">
        <v>3805</v>
      </c>
      <c r="F372" s="112" t="s">
        <v>3806</v>
      </c>
      <c r="G372" s="112" t="s">
        <v>3807</v>
      </c>
      <c r="H372" s="112" t="s">
        <v>3810</v>
      </c>
      <c r="I372" s="112" t="s">
        <v>3820</v>
      </c>
      <c r="J372" s="113" t="s">
        <v>3821</v>
      </c>
      <c r="K372" s="211">
        <v>274789579</v>
      </c>
      <c r="L372" s="211">
        <v>1</v>
      </c>
      <c r="M372" s="112" t="s">
        <v>2776</v>
      </c>
      <c r="N372" s="211">
        <v>274789579</v>
      </c>
      <c r="O372" s="214">
        <v>2.81</v>
      </c>
      <c r="P372" s="215">
        <v>9.1999999999999993</v>
      </c>
      <c r="Q372" s="215">
        <v>0.3</v>
      </c>
      <c r="R372" s="215">
        <v>0.1</v>
      </c>
      <c r="S372" s="211">
        <v>0</v>
      </c>
      <c r="T372" s="214">
        <v>12.41</v>
      </c>
      <c r="U372" s="211">
        <v>852840</v>
      </c>
    </row>
    <row r="373" spans="1:21" ht="15.95" customHeight="1">
      <c r="A373" s="114" t="s">
        <v>723</v>
      </c>
      <c r="B373" s="212">
        <v>45350</v>
      </c>
      <c r="C373" s="114" t="s">
        <v>469</v>
      </c>
      <c r="D373" s="115" t="s">
        <v>470</v>
      </c>
      <c r="E373" s="114" t="s">
        <v>3805</v>
      </c>
      <c r="F373" s="114" t="s">
        <v>3806</v>
      </c>
      <c r="G373" s="114" t="s">
        <v>3807</v>
      </c>
      <c r="H373" s="114" t="s">
        <v>3810</v>
      </c>
      <c r="I373" s="114" t="s">
        <v>3839</v>
      </c>
      <c r="J373" s="115" t="s">
        <v>3840</v>
      </c>
      <c r="K373" s="213">
        <v>5197784</v>
      </c>
      <c r="L373" s="213">
        <v>1</v>
      </c>
      <c r="M373" s="114" t="s">
        <v>2776</v>
      </c>
      <c r="N373" s="213">
        <v>5197784</v>
      </c>
      <c r="O373" s="216">
        <v>2.81</v>
      </c>
      <c r="P373" s="217">
        <v>9.1999999999999993</v>
      </c>
      <c r="Q373" s="217">
        <v>0.3</v>
      </c>
      <c r="R373" s="217">
        <v>0.1</v>
      </c>
      <c r="S373" s="213">
        <v>0</v>
      </c>
      <c r="T373" s="216">
        <v>12.41</v>
      </c>
      <c r="U373" s="213">
        <v>16216</v>
      </c>
    </row>
    <row r="374" spans="1:21" ht="15.95" customHeight="1">
      <c r="A374" s="112" t="s">
        <v>726</v>
      </c>
      <c r="B374" s="210">
        <v>45350</v>
      </c>
      <c r="C374" s="112" t="s">
        <v>469</v>
      </c>
      <c r="D374" s="113" t="s">
        <v>470</v>
      </c>
      <c r="E374" s="112" t="s">
        <v>3805</v>
      </c>
      <c r="F374" s="112" t="s">
        <v>3806</v>
      </c>
      <c r="G374" s="112" t="s">
        <v>3807</v>
      </c>
      <c r="H374" s="112" t="s">
        <v>3810</v>
      </c>
      <c r="I374" s="112" t="s">
        <v>3841</v>
      </c>
      <c r="J374" s="113" t="s">
        <v>3842</v>
      </c>
      <c r="K374" s="211">
        <v>82496519</v>
      </c>
      <c r="L374" s="211">
        <v>1</v>
      </c>
      <c r="M374" s="112" t="s">
        <v>2776</v>
      </c>
      <c r="N374" s="211">
        <v>82496519</v>
      </c>
      <c r="O374" s="214">
        <v>2.81</v>
      </c>
      <c r="P374" s="215">
        <v>9.1999999999999993</v>
      </c>
      <c r="Q374" s="215">
        <v>0.3</v>
      </c>
      <c r="R374" s="215">
        <v>0.1</v>
      </c>
      <c r="S374" s="211">
        <v>0</v>
      </c>
      <c r="T374" s="214">
        <v>12.41</v>
      </c>
      <c r="U374" s="211">
        <v>257134</v>
      </c>
    </row>
    <row r="375" spans="1:21" ht="15.95" customHeight="1">
      <c r="A375" s="114" t="s">
        <v>727</v>
      </c>
      <c r="B375" s="212">
        <v>45350</v>
      </c>
      <c r="C375" s="114" t="s">
        <v>469</v>
      </c>
      <c r="D375" s="115" t="s">
        <v>470</v>
      </c>
      <c r="E375" s="114" t="s">
        <v>3805</v>
      </c>
      <c r="F375" s="114" t="s">
        <v>3806</v>
      </c>
      <c r="G375" s="114" t="s">
        <v>3807</v>
      </c>
      <c r="H375" s="114" t="s">
        <v>3810</v>
      </c>
      <c r="I375" s="114" t="s">
        <v>3843</v>
      </c>
      <c r="J375" s="115" t="s">
        <v>3844</v>
      </c>
      <c r="K375" s="213">
        <v>35371164</v>
      </c>
      <c r="L375" s="213">
        <v>1</v>
      </c>
      <c r="M375" s="114" t="s">
        <v>2776</v>
      </c>
      <c r="N375" s="213">
        <v>35371164</v>
      </c>
      <c r="O375" s="216">
        <v>2.81</v>
      </c>
      <c r="P375" s="217">
        <v>9.1999999999999993</v>
      </c>
      <c r="Q375" s="217">
        <v>0.3</v>
      </c>
      <c r="R375" s="217">
        <v>0.1</v>
      </c>
      <c r="S375" s="213">
        <v>0</v>
      </c>
      <c r="T375" s="216">
        <v>12.41</v>
      </c>
      <c r="U375" s="213">
        <v>109804</v>
      </c>
    </row>
    <row r="376" spans="1:21" ht="15.95" customHeight="1">
      <c r="A376" s="112" t="s">
        <v>730</v>
      </c>
      <c r="B376" s="210">
        <v>45350</v>
      </c>
      <c r="C376" s="112" t="s">
        <v>469</v>
      </c>
      <c r="D376" s="113" t="s">
        <v>470</v>
      </c>
      <c r="E376" s="112" t="s">
        <v>3805</v>
      </c>
      <c r="F376" s="112" t="s">
        <v>3806</v>
      </c>
      <c r="G376" s="112" t="s">
        <v>3807</v>
      </c>
      <c r="H376" s="112" t="s">
        <v>3810</v>
      </c>
      <c r="I376" s="112" t="s">
        <v>3822</v>
      </c>
      <c r="J376" s="113" t="s">
        <v>3823</v>
      </c>
      <c r="K376" s="211">
        <v>51780193</v>
      </c>
      <c r="L376" s="211">
        <v>1</v>
      </c>
      <c r="M376" s="112" t="s">
        <v>2776</v>
      </c>
      <c r="N376" s="211">
        <v>51780193</v>
      </c>
      <c r="O376" s="214">
        <v>2.81</v>
      </c>
      <c r="P376" s="215">
        <v>9.1999999999999993</v>
      </c>
      <c r="Q376" s="215">
        <v>0.3</v>
      </c>
      <c r="R376" s="215">
        <v>0.1</v>
      </c>
      <c r="S376" s="211">
        <v>0</v>
      </c>
      <c r="T376" s="214">
        <v>12.41</v>
      </c>
      <c r="U376" s="211">
        <v>161912</v>
      </c>
    </row>
    <row r="377" spans="1:21" ht="15.95" customHeight="1">
      <c r="A377" s="114" t="s">
        <v>731</v>
      </c>
      <c r="B377" s="212">
        <v>45350</v>
      </c>
      <c r="C377" s="114" t="s">
        <v>469</v>
      </c>
      <c r="D377" s="115" t="s">
        <v>470</v>
      </c>
      <c r="E377" s="114" t="s">
        <v>3805</v>
      </c>
      <c r="F377" s="114" t="s">
        <v>3806</v>
      </c>
      <c r="G377" s="114" t="s">
        <v>3807</v>
      </c>
      <c r="H377" s="114" t="s">
        <v>3810</v>
      </c>
      <c r="I377" s="114" t="s">
        <v>3824</v>
      </c>
      <c r="J377" s="115" t="s">
        <v>3825</v>
      </c>
      <c r="K377" s="213">
        <v>619362272</v>
      </c>
      <c r="L377" s="213">
        <v>1</v>
      </c>
      <c r="M377" s="114" t="s">
        <v>2776</v>
      </c>
      <c r="N377" s="213">
        <v>619362272</v>
      </c>
      <c r="O377" s="216">
        <v>2.81</v>
      </c>
      <c r="P377" s="217">
        <v>9.1999999999999993</v>
      </c>
      <c r="Q377" s="217">
        <v>0.3</v>
      </c>
      <c r="R377" s="217">
        <v>0.1</v>
      </c>
      <c r="S377" s="213">
        <v>0</v>
      </c>
      <c r="T377" s="216">
        <v>12.41</v>
      </c>
      <c r="U377" s="213">
        <v>1909312</v>
      </c>
    </row>
    <row r="378" spans="1:21" ht="15.95" customHeight="1">
      <c r="A378" s="112" t="s">
        <v>734</v>
      </c>
      <c r="B378" s="210">
        <v>45350</v>
      </c>
      <c r="C378" s="112" t="s">
        <v>469</v>
      </c>
      <c r="D378" s="113" t="s">
        <v>470</v>
      </c>
      <c r="E378" s="112" t="s">
        <v>3805</v>
      </c>
      <c r="F378" s="112" t="s">
        <v>3806</v>
      </c>
      <c r="G378" s="112" t="s">
        <v>3807</v>
      </c>
      <c r="H378" s="112" t="s">
        <v>3810</v>
      </c>
      <c r="I378" s="112" t="s">
        <v>3826</v>
      </c>
      <c r="J378" s="113" t="s">
        <v>88</v>
      </c>
      <c r="K378" s="211">
        <v>248195836</v>
      </c>
      <c r="L378" s="211">
        <v>1</v>
      </c>
      <c r="M378" s="112" t="s">
        <v>2776</v>
      </c>
      <c r="N378" s="211">
        <v>248195836</v>
      </c>
      <c r="O378" s="214">
        <v>2.81</v>
      </c>
      <c r="P378" s="215">
        <v>9.1999999999999993</v>
      </c>
      <c r="Q378" s="215">
        <v>0.3</v>
      </c>
      <c r="R378" s="215">
        <v>0.1</v>
      </c>
      <c r="S378" s="211">
        <v>0</v>
      </c>
      <c r="T378" s="214">
        <v>12.41</v>
      </c>
      <c r="U378" s="211">
        <v>775792</v>
      </c>
    </row>
    <row r="379" spans="1:21" ht="15.95" customHeight="1">
      <c r="A379" s="114" t="s">
        <v>735</v>
      </c>
      <c r="B379" s="212">
        <v>45350</v>
      </c>
      <c r="C379" s="114" t="s">
        <v>469</v>
      </c>
      <c r="D379" s="115" t="s">
        <v>470</v>
      </c>
      <c r="E379" s="114" t="s">
        <v>3805</v>
      </c>
      <c r="F379" s="114" t="s">
        <v>3806</v>
      </c>
      <c r="G379" s="114" t="s">
        <v>3807</v>
      </c>
      <c r="H379" s="114" t="s">
        <v>3810</v>
      </c>
      <c r="I379" s="114" t="s">
        <v>3827</v>
      </c>
      <c r="J379" s="115" t="s">
        <v>3828</v>
      </c>
      <c r="K379" s="213">
        <v>36337684</v>
      </c>
      <c r="L379" s="213">
        <v>1</v>
      </c>
      <c r="M379" s="114" t="s">
        <v>2776</v>
      </c>
      <c r="N379" s="213">
        <v>36337684</v>
      </c>
      <c r="O379" s="216">
        <v>2.81</v>
      </c>
      <c r="P379" s="217">
        <v>9.1999999999999993</v>
      </c>
      <c r="Q379" s="217">
        <v>0.3</v>
      </c>
      <c r="R379" s="217">
        <v>0.1</v>
      </c>
      <c r="S379" s="213">
        <v>0</v>
      </c>
      <c r="T379" s="216">
        <v>12.41</v>
      </c>
      <c r="U379" s="213">
        <v>110986</v>
      </c>
    </row>
    <row r="380" spans="1:21" ht="15.95" customHeight="1">
      <c r="A380" s="112" t="s">
        <v>736</v>
      </c>
      <c r="B380" s="210">
        <v>45350</v>
      </c>
      <c r="C380" s="112" t="s">
        <v>469</v>
      </c>
      <c r="D380" s="113" t="s">
        <v>470</v>
      </c>
      <c r="E380" s="112" t="s">
        <v>3805</v>
      </c>
      <c r="F380" s="112" t="s">
        <v>3806</v>
      </c>
      <c r="G380" s="112" t="s">
        <v>3807</v>
      </c>
      <c r="H380" s="112" t="s">
        <v>3810</v>
      </c>
      <c r="I380" s="112" t="s">
        <v>3829</v>
      </c>
      <c r="J380" s="113" t="s">
        <v>3830</v>
      </c>
      <c r="K380" s="211">
        <v>15931628</v>
      </c>
      <c r="L380" s="211">
        <v>1</v>
      </c>
      <c r="M380" s="112" t="s">
        <v>2776</v>
      </c>
      <c r="N380" s="211">
        <v>15931628</v>
      </c>
      <c r="O380" s="214">
        <v>2.81</v>
      </c>
      <c r="P380" s="215">
        <v>9.1999999999999993</v>
      </c>
      <c r="Q380" s="215">
        <v>0.3</v>
      </c>
      <c r="R380" s="215">
        <v>0.1</v>
      </c>
      <c r="S380" s="211">
        <v>0</v>
      </c>
      <c r="T380" s="214">
        <v>12.41</v>
      </c>
      <c r="U380" s="211">
        <v>49617</v>
      </c>
    </row>
    <row r="381" spans="1:21" ht="15.95" customHeight="1">
      <c r="A381" s="114" t="s">
        <v>737</v>
      </c>
      <c r="B381" s="212">
        <v>45350</v>
      </c>
      <c r="C381" s="114" t="s">
        <v>469</v>
      </c>
      <c r="D381" s="115" t="s">
        <v>470</v>
      </c>
      <c r="E381" s="114" t="s">
        <v>3805</v>
      </c>
      <c r="F381" s="114" t="s">
        <v>3806</v>
      </c>
      <c r="G381" s="114" t="s">
        <v>3807</v>
      </c>
      <c r="H381" s="114" t="s">
        <v>3810</v>
      </c>
      <c r="I381" s="114" t="s">
        <v>3831</v>
      </c>
      <c r="J381" s="115" t="s">
        <v>78</v>
      </c>
      <c r="K381" s="213">
        <v>10320324</v>
      </c>
      <c r="L381" s="213">
        <v>1</v>
      </c>
      <c r="M381" s="114" t="s">
        <v>2776</v>
      </c>
      <c r="N381" s="213">
        <v>10320324</v>
      </c>
      <c r="O381" s="216">
        <v>2.81</v>
      </c>
      <c r="P381" s="217">
        <v>9.1999999999999993</v>
      </c>
      <c r="Q381" s="217">
        <v>0.3</v>
      </c>
      <c r="R381" s="217">
        <v>0.1</v>
      </c>
      <c r="S381" s="213">
        <v>0</v>
      </c>
      <c r="T381" s="216">
        <v>12.41</v>
      </c>
      <c r="U381" s="213">
        <v>32060</v>
      </c>
    </row>
    <row r="382" spans="1:21" ht="15.95" customHeight="1">
      <c r="A382" s="112" t="s">
        <v>738</v>
      </c>
      <c r="B382" s="210">
        <v>45350</v>
      </c>
      <c r="C382" s="112" t="s">
        <v>469</v>
      </c>
      <c r="D382" s="113" t="s">
        <v>470</v>
      </c>
      <c r="E382" s="112" t="s">
        <v>3805</v>
      </c>
      <c r="F382" s="112" t="s">
        <v>3806</v>
      </c>
      <c r="G382" s="112" t="s">
        <v>3807</v>
      </c>
      <c r="H382" s="112" t="s">
        <v>3810</v>
      </c>
      <c r="I382" s="112" t="s">
        <v>3832</v>
      </c>
      <c r="J382" s="113" t="s">
        <v>3833</v>
      </c>
      <c r="K382" s="211">
        <v>2032117400</v>
      </c>
      <c r="L382" s="211">
        <v>1</v>
      </c>
      <c r="M382" s="112" t="s">
        <v>2776</v>
      </c>
      <c r="N382" s="211">
        <v>2032117400</v>
      </c>
      <c r="O382" s="214">
        <v>2.81</v>
      </c>
      <c r="P382" s="215">
        <v>9.1999999999999993</v>
      </c>
      <c r="Q382" s="215">
        <v>0.3</v>
      </c>
      <c r="R382" s="215">
        <v>0.1</v>
      </c>
      <c r="S382" s="211">
        <v>0</v>
      </c>
      <c r="T382" s="214">
        <v>12.41</v>
      </c>
      <c r="U382" s="211">
        <v>6321647</v>
      </c>
    </row>
    <row r="383" spans="1:21" ht="15.95" customHeight="1">
      <c r="A383" s="114" t="s">
        <v>742</v>
      </c>
      <c r="B383" s="212">
        <v>45350</v>
      </c>
      <c r="C383" s="114" t="s">
        <v>469</v>
      </c>
      <c r="D383" s="115" t="s">
        <v>470</v>
      </c>
      <c r="E383" s="114" t="s">
        <v>3805</v>
      </c>
      <c r="F383" s="114" t="s">
        <v>3806</v>
      </c>
      <c r="G383" s="114" t="s">
        <v>3807</v>
      </c>
      <c r="H383" s="114" t="s">
        <v>3810</v>
      </c>
      <c r="I383" s="114" t="s">
        <v>3834</v>
      </c>
      <c r="J383" s="115" t="s">
        <v>1645</v>
      </c>
      <c r="K383" s="213">
        <v>539257457</v>
      </c>
      <c r="L383" s="213">
        <v>1</v>
      </c>
      <c r="M383" s="114" t="s">
        <v>2776</v>
      </c>
      <c r="N383" s="213">
        <v>539257457</v>
      </c>
      <c r="O383" s="216">
        <v>2.81</v>
      </c>
      <c r="P383" s="217">
        <v>9.1999999999999993</v>
      </c>
      <c r="Q383" s="217">
        <v>0.3</v>
      </c>
      <c r="R383" s="217">
        <v>0.1</v>
      </c>
      <c r="S383" s="213">
        <v>0</v>
      </c>
      <c r="T383" s="216">
        <v>12.41</v>
      </c>
      <c r="U383" s="213">
        <v>1674834</v>
      </c>
    </row>
    <row r="384" spans="1:21" ht="15.95" customHeight="1">
      <c r="A384" s="112" t="s">
        <v>743</v>
      </c>
      <c r="B384" s="210">
        <v>45350</v>
      </c>
      <c r="C384" s="112" t="s">
        <v>469</v>
      </c>
      <c r="D384" s="113" t="s">
        <v>470</v>
      </c>
      <c r="E384" s="112" t="s">
        <v>3805</v>
      </c>
      <c r="F384" s="112" t="s">
        <v>3806</v>
      </c>
      <c r="G384" s="112" t="s">
        <v>3807</v>
      </c>
      <c r="H384" s="112" t="s">
        <v>3810</v>
      </c>
      <c r="I384" s="112" t="s">
        <v>3812</v>
      </c>
      <c r="J384" s="113" t="s">
        <v>3813</v>
      </c>
      <c r="K384" s="211">
        <v>102074370</v>
      </c>
      <c r="L384" s="211">
        <v>1</v>
      </c>
      <c r="M384" s="112" t="s">
        <v>2776</v>
      </c>
      <c r="N384" s="211">
        <v>102074370</v>
      </c>
      <c r="O384" s="214">
        <v>2.81</v>
      </c>
      <c r="P384" s="215">
        <v>9.1999999999999993</v>
      </c>
      <c r="Q384" s="215">
        <v>0.3</v>
      </c>
      <c r="R384" s="215">
        <v>0.1</v>
      </c>
      <c r="S384" s="211">
        <v>0</v>
      </c>
      <c r="T384" s="214">
        <v>12.41</v>
      </c>
      <c r="U384" s="211">
        <v>316143</v>
      </c>
    </row>
    <row r="385" spans="1:21" ht="15.95" customHeight="1">
      <c r="A385" s="114" t="s">
        <v>746</v>
      </c>
      <c r="B385" s="212">
        <v>45350</v>
      </c>
      <c r="C385" s="114" t="s">
        <v>469</v>
      </c>
      <c r="D385" s="115" t="s">
        <v>470</v>
      </c>
      <c r="E385" s="114" t="s">
        <v>3805</v>
      </c>
      <c r="F385" s="114" t="s">
        <v>3806</v>
      </c>
      <c r="G385" s="114" t="s">
        <v>3807</v>
      </c>
      <c r="H385" s="114" t="s">
        <v>3810</v>
      </c>
      <c r="I385" s="114" t="s">
        <v>3835</v>
      </c>
      <c r="J385" s="115" t="s">
        <v>48</v>
      </c>
      <c r="K385" s="213">
        <v>208022459</v>
      </c>
      <c r="L385" s="213">
        <v>1</v>
      </c>
      <c r="M385" s="114" t="s">
        <v>2776</v>
      </c>
      <c r="N385" s="213">
        <v>208022459</v>
      </c>
      <c r="O385" s="216">
        <v>2.81</v>
      </c>
      <c r="P385" s="217">
        <v>9.1999999999999993</v>
      </c>
      <c r="Q385" s="217">
        <v>0.3</v>
      </c>
      <c r="R385" s="217">
        <v>0.1</v>
      </c>
      <c r="S385" s="213">
        <v>0</v>
      </c>
      <c r="T385" s="216">
        <v>12.41</v>
      </c>
      <c r="U385" s="213">
        <v>648357</v>
      </c>
    </row>
    <row r="386" spans="1:21" ht="15.95" customHeight="1">
      <c r="A386" s="112" t="s">
        <v>747</v>
      </c>
      <c r="B386" s="210">
        <v>45350</v>
      </c>
      <c r="C386" s="112" t="s">
        <v>469</v>
      </c>
      <c r="D386" s="113" t="s">
        <v>470</v>
      </c>
      <c r="E386" s="112" t="s">
        <v>3805</v>
      </c>
      <c r="F386" s="112" t="s">
        <v>3806</v>
      </c>
      <c r="G386" s="112" t="s">
        <v>3807</v>
      </c>
      <c r="H386" s="112" t="s">
        <v>3810</v>
      </c>
      <c r="I386" s="112" t="s">
        <v>3870</v>
      </c>
      <c r="J386" s="113" t="s">
        <v>3871</v>
      </c>
      <c r="K386" s="211">
        <v>7904069</v>
      </c>
      <c r="L386" s="211">
        <v>1</v>
      </c>
      <c r="M386" s="112" t="s">
        <v>2776</v>
      </c>
      <c r="N386" s="211">
        <v>7904069</v>
      </c>
      <c r="O386" s="214">
        <v>2.81</v>
      </c>
      <c r="P386" s="215">
        <v>9.1999999999999993</v>
      </c>
      <c r="Q386" s="215">
        <v>0.3</v>
      </c>
      <c r="R386" s="215">
        <v>0.1</v>
      </c>
      <c r="S386" s="211">
        <v>0</v>
      </c>
      <c r="T386" s="214">
        <v>12.41</v>
      </c>
      <c r="U386" s="211">
        <v>24686</v>
      </c>
    </row>
    <row r="387" spans="1:21" ht="15.95" customHeight="1">
      <c r="A387" s="114" t="s">
        <v>748</v>
      </c>
      <c r="B387" s="212">
        <v>45350</v>
      </c>
      <c r="C387" s="114" t="s">
        <v>469</v>
      </c>
      <c r="D387" s="115" t="s">
        <v>470</v>
      </c>
      <c r="E387" s="114" t="s">
        <v>3805</v>
      </c>
      <c r="F387" s="114" t="s">
        <v>3806</v>
      </c>
      <c r="G387" s="114" t="s">
        <v>3807</v>
      </c>
      <c r="H387" s="114" t="s">
        <v>3810</v>
      </c>
      <c r="I387" s="114" t="s">
        <v>3851</v>
      </c>
      <c r="J387" s="115" t="s">
        <v>3852</v>
      </c>
      <c r="K387" s="213">
        <v>10135034</v>
      </c>
      <c r="L387" s="213">
        <v>1</v>
      </c>
      <c r="M387" s="114" t="s">
        <v>2776</v>
      </c>
      <c r="N387" s="213">
        <v>10135034</v>
      </c>
      <c r="O387" s="216">
        <v>2.81</v>
      </c>
      <c r="P387" s="217">
        <v>9.1999999999999993</v>
      </c>
      <c r="Q387" s="217">
        <v>0.3</v>
      </c>
      <c r="R387" s="217">
        <v>0.1</v>
      </c>
      <c r="S387" s="213">
        <v>0</v>
      </c>
      <c r="T387" s="216">
        <v>12.41</v>
      </c>
      <c r="U387" s="213">
        <v>29694</v>
      </c>
    </row>
    <row r="388" spans="1:21" ht="15.95" customHeight="1">
      <c r="A388" s="112" t="s">
        <v>751</v>
      </c>
      <c r="B388" s="210">
        <v>45350</v>
      </c>
      <c r="C388" s="112" t="s">
        <v>474</v>
      </c>
      <c r="D388" s="113" t="s">
        <v>475</v>
      </c>
      <c r="E388" s="112" t="s">
        <v>3805</v>
      </c>
      <c r="F388" s="112" t="s">
        <v>3806</v>
      </c>
      <c r="G388" s="112" t="s">
        <v>3807</v>
      </c>
      <c r="H388" s="112" t="s">
        <v>3810</v>
      </c>
      <c r="I388" s="112" t="s">
        <v>3836</v>
      </c>
      <c r="J388" s="113" t="s">
        <v>93</v>
      </c>
      <c r="K388" s="211">
        <v>73822754</v>
      </c>
      <c r="L388" s="211">
        <v>1</v>
      </c>
      <c r="M388" s="112" t="s">
        <v>2776</v>
      </c>
      <c r="N388" s="211">
        <v>73822754</v>
      </c>
      <c r="O388" s="214">
        <v>2.81</v>
      </c>
      <c r="P388" s="215">
        <v>7.2</v>
      </c>
      <c r="Q388" s="215">
        <v>0.3</v>
      </c>
      <c r="R388" s="215">
        <v>0.1</v>
      </c>
      <c r="S388" s="211">
        <v>0</v>
      </c>
      <c r="T388" s="214">
        <v>10.41</v>
      </c>
      <c r="U388" s="211">
        <v>162287</v>
      </c>
    </row>
    <row r="389" spans="1:21" ht="15.95" customHeight="1">
      <c r="A389" s="114" t="s">
        <v>752</v>
      </c>
      <c r="B389" s="212">
        <v>45350</v>
      </c>
      <c r="C389" s="114" t="s">
        <v>474</v>
      </c>
      <c r="D389" s="115" t="s">
        <v>475</v>
      </c>
      <c r="E389" s="114" t="s">
        <v>3805</v>
      </c>
      <c r="F389" s="114" t="s">
        <v>3806</v>
      </c>
      <c r="G389" s="114" t="s">
        <v>3807</v>
      </c>
      <c r="H389" s="114" t="s">
        <v>3810</v>
      </c>
      <c r="I389" s="114" t="s">
        <v>3811</v>
      </c>
      <c r="J389" s="115" t="s">
        <v>97</v>
      </c>
      <c r="K389" s="213">
        <v>24249349838</v>
      </c>
      <c r="L389" s="213">
        <v>1</v>
      </c>
      <c r="M389" s="114" t="s">
        <v>2776</v>
      </c>
      <c r="N389" s="213">
        <v>24249349838</v>
      </c>
      <c r="O389" s="216">
        <v>2.81</v>
      </c>
      <c r="P389" s="217">
        <v>7.2</v>
      </c>
      <c r="Q389" s="217">
        <v>0.3</v>
      </c>
      <c r="R389" s="217">
        <v>0.1</v>
      </c>
      <c r="S389" s="213">
        <v>0</v>
      </c>
      <c r="T389" s="216">
        <v>10.41</v>
      </c>
      <c r="U389" s="213">
        <v>59219581</v>
      </c>
    </row>
    <row r="390" spans="1:21" ht="15.95" customHeight="1">
      <c r="A390" s="112" t="s">
        <v>753</v>
      </c>
      <c r="B390" s="210">
        <v>45350</v>
      </c>
      <c r="C390" s="112" t="s">
        <v>474</v>
      </c>
      <c r="D390" s="113" t="s">
        <v>475</v>
      </c>
      <c r="E390" s="112" t="s">
        <v>3805</v>
      </c>
      <c r="F390" s="112" t="s">
        <v>3806</v>
      </c>
      <c r="G390" s="112" t="s">
        <v>3807</v>
      </c>
      <c r="H390" s="112" t="s">
        <v>3810</v>
      </c>
      <c r="I390" s="112" t="s">
        <v>3837</v>
      </c>
      <c r="J390" s="113" t="s">
        <v>3838</v>
      </c>
      <c r="K390" s="211">
        <v>105929591</v>
      </c>
      <c r="L390" s="211">
        <v>1</v>
      </c>
      <c r="M390" s="112" t="s">
        <v>2776</v>
      </c>
      <c r="N390" s="211">
        <v>105929591</v>
      </c>
      <c r="O390" s="214">
        <v>2.81</v>
      </c>
      <c r="P390" s="215">
        <v>7.2</v>
      </c>
      <c r="Q390" s="215">
        <v>0.3</v>
      </c>
      <c r="R390" s="215">
        <v>0.1</v>
      </c>
      <c r="S390" s="211">
        <v>0</v>
      </c>
      <c r="T390" s="214">
        <v>10.41</v>
      </c>
      <c r="U390" s="211">
        <v>262756</v>
      </c>
    </row>
    <row r="391" spans="1:21" ht="15.95" customHeight="1">
      <c r="A391" s="114" t="s">
        <v>756</v>
      </c>
      <c r="B391" s="212">
        <v>45350</v>
      </c>
      <c r="C391" s="114" t="s">
        <v>474</v>
      </c>
      <c r="D391" s="115" t="s">
        <v>475</v>
      </c>
      <c r="E391" s="114" t="s">
        <v>3805</v>
      </c>
      <c r="F391" s="114" t="s">
        <v>3806</v>
      </c>
      <c r="G391" s="114" t="s">
        <v>3807</v>
      </c>
      <c r="H391" s="114" t="s">
        <v>3810</v>
      </c>
      <c r="I391" s="114" t="s">
        <v>3818</v>
      </c>
      <c r="J391" s="115" t="s">
        <v>3819</v>
      </c>
      <c r="K391" s="213">
        <v>310494667</v>
      </c>
      <c r="L391" s="213">
        <v>1</v>
      </c>
      <c r="M391" s="114" t="s">
        <v>2776</v>
      </c>
      <c r="N391" s="213">
        <v>310494667</v>
      </c>
      <c r="O391" s="216">
        <v>2.81</v>
      </c>
      <c r="P391" s="217">
        <v>7.2</v>
      </c>
      <c r="Q391" s="217">
        <v>0.3</v>
      </c>
      <c r="R391" s="217">
        <v>0.1</v>
      </c>
      <c r="S391" s="213">
        <v>0</v>
      </c>
      <c r="T391" s="216">
        <v>10.41</v>
      </c>
      <c r="U391" s="213">
        <v>755423</v>
      </c>
    </row>
    <row r="392" spans="1:21" ht="15.95" customHeight="1">
      <c r="A392" s="112" t="s">
        <v>758</v>
      </c>
      <c r="B392" s="210">
        <v>45350</v>
      </c>
      <c r="C392" s="112" t="s">
        <v>474</v>
      </c>
      <c r="D392" s="113" t="s">
        <v>475</v>
      </c>
      <c r="E392" s="112" t="s">
        <v>3805</v>
      </c>
      <c r="F392" s="112" t="s">
        <v>3806</v>
      </c>
      <c r="G392" s="112" t="s">
        <v>3807</v>
      </c>
      <c r="H392" s="112" t="s">
        <v>3810</v>
      </c>
      <c r="I392" s="112" t="s">
        <v>3820</v>
      </c>
      <c r="J392" s="113" t="s">
        <v>3821</v>
      </c>
      <c r="K392" s="211">
        <v>61449493</v>
      </c>
      <c r="L392" s="211">
        <v>1</v>
      </c>
      <c r="M392" s="112" t="s">
        <v>2776</v>
      </c>
      <c r="N392" s="211">
        <v>61449493</v>
      </c>
      <c r="O392" s="214">
        <v>2.81</v>
      </c>
      <c r="P392" s="215">
        <v>7.2</v>
      </c>
      <c r="Q392" s="215">
        <v>0.3</v>
      </c>
      <c r="R392" s="215">
        <v>0.1</v>
      </c>
      <c r="S392" s="211">
        <v>0</v>
      </c>
      <c r="T392" s="214">
        <v>10.41</v>
      </c>
      <c r="U392" s="211">
        <v>151871</v>
      </c>
    </row>
    <row r="393" spans="1:21" ht="15.95" customHeight="1">
      <c r="A393" s="114" t="s">
        <v>759</v>
      </c>
      <c r="B393" s="212">
        <v>45350</v>
      </c>
      <c r="C393" s="114" t="s">
        <v>474</v>
      </c>
      <c r="D393" s="115" t="s">
        <v>475</v>
      </c>
      <c r="E393" s="114" t="s">
        <v>3805</v>
      </c>
      <c r="F393" s="114" t="s">
        <v>3806</v>
      </c>
      <c r="G393" s="114" t="s">
        <v>3807</v>
      </c>
      <c r="H393" s="114" t="s">
        <v>3810</v>
      </c>
      <c r="I393" s="114" t="s">
        <v>3839</v>
      </c>
      <c r="J393" s="115" t="s">
        <v>3840</v>
      </c>
      <c r="K393" s="213">
        <v>140051431</v>
      </c>
      <c r="L393" s="213">
        <v>1</v>
      </c>
      <c r="M393" s="114" t="s">
        <v>2776</v>
      </c>
      <c r="N393" s="213">
        <v>140051431</v>
      </c>
      <c r="O393" s="216">
        <v>2.81</v>
      </c>
      <c r="P393" s="217">
        <v>7.2</v>
      </c>
      <c r="Q393" s="217">
        <v>0.3</v>
      </c>
      <c r="R393" s="217">
        <v>0.1</v>
      </c>
      <c r="S393" s="213">
        <v>0</v>
      </c>
      <c r="T393" s="216">
        <v>10.41</v>
      </c>
      <c r="U393" s="213">
        <v>346337</v>
      </c>
    </row>
    <row r="394" spans="1:21" ht="15.95" customHeight="1">
      <c r="A394" s="112" t="s">
        <v>760</v>
      </c>
      <c r="B394" s="210">
        <v>45350</v>
      </c>
      <c r="C394" s="112" t="s">
        <v>474</v>
      </c>
      <c r="D394" s="113" t="s">
        <v>475</v>
      </c>
      <c r="E394" s="112" t="s">
        <v>3805</v>
      </c>
      <c r="F394" s="112" t="s">
        <v>3806</v>
      </c>
      <c r="G394" s="112" t="s">
        <v>3807</v>
      </c>
      <c r="H394" s="112" t="s">
        <v>3810</v>
      </c>
      <c r="I394" s="112" t="s">
        <v>3841</v>
      </c>
      <c r="J394" s="113" t="s">
        <v>3842</v>
      </c>
      <c r="K394" s="211">
        <v>77153289</v>
      </c>
      <c r="L394" s="211">
        <v>1</v>
      </c>
      <c r="M394" s="112" t="s">
        <v>2776</v>
      </c>
      <c r="N394" s="211">
        <v>77153289</v>
      </c>
      <c r="O394" s="214">
        <v>2.81</v>
      </c>
      <c r="P394" s="215">
        <v>7.2</v>
      </c>
      <c r="Q394" s="215">
        <v>0.3</v>
      </c>
      <c r="R394" s="215">
        <v>0.1</v>
      </c>
      <c r="S394" s="211">
        <v>0</v>
      </c>
      <c r="T394" s="214">
        <v>10.41</v>
      </c>
      <c r="U394" s="211">
        <v>184845</v>
      </c>
    </row>
    <row r="395" spans="1:21" ht="15.95" customHeight="1">
      <c r="A395" s="114" t="s">
        <v>761</v>
      </c>
      <c r="B395" s="212">
        <v>45350</v>
      </c>
      <c r="C395" s="114" t="s">
        <v>474</v>
      </c>
      <c r="D395" s="115" t="s">
        <v>475</v>
      </c>
      <c r="E395" s="114" t="s">
        <v>3805</v>
      </c>
      <c r="F395" s="114" t="s">
        <v>3806</v>
      </c>
      <c r="G395" s="114" t="s">
        <v>3807</v>
      </c>
      <c r="H395" s="114" t="s">
        <v>3810</v>
      </c>
      <c r="I395" s="114" t="s">
        <v>3843</v>
      </c>
      <c r="J395" s="115" t="s">
        <v>3844</v>
      </c>
      <c r="K395" s="213">
        <v>53421487</v>
      </c>
      <c r="L395" s="213">
        <v>1</v>
      </c>
      <c r="M395" s="114" t="s">
        <v>2776</v>
      </c>
      <c r="N395" s="213">
        <v>53421487</v>
      </c>
      <c r="O395" s="216">
        <v>2.81</v>
      </c>
      <c r="P395" s="217">
        <v>7.2</v>
      </c>
      <c r="Q395" s="217">
        <v>0.3</v>
      </c>
      <c r="R395" s="217">
        <v>0.1</v>
      </c>
      <c r="S395" s="213">
        <v>0</v>
      </c>
      <c r="T395" s="216">
        <v>10.41</v>
      </c>
      <c r="U395" s="213">
        <v>131798</v>
      </c>
    </row>
    <row r="396" spans="1:21" ht="15.95" customHeight="1">
      <c r="A396" s="112" t="s">
        <v>765</v>
      </c>
      <c r="B396" s="210">
        <v>45350</v>
      </c>
      <c r="C396" s="112" t="s">
        <v>474</v>
      </c>
      <c r="D396" s="113" t="s">
        <v>475</v>
      </c>
      <c r="E396" s="112" t="s">
        <v>3805</v>
      </c>
      <c r="F396" s="112" t="s">
        <v>3806</v>
      </c>
      <c r="G396" s="112" t="s">
        <v>3807</v>
      </c>
      <c r="H396" s="112" t="s">
        <v>3810</v>
      </c>
      <c r="I396" s="112" t="s">
        <v>3822</v>
      </c>
      <c r="J396" s="113" t="s">
        <v>3823</v>
      </c>
      <c r="K396" s="211">
        <v>59547796</v>
      </c>
      <c r="L396" s="211">
        <v>1</v>
      </c>
      <c r="M396" s="112" t="s">
        <v>2776</v>
      </c>
      <c r="N396" s="211">
        <v>59547796</v>
      </c>
      <c r="O396" s="214">
        <v>2.81</v>
      </c>
      <c r="P396" s="215">
        <v>7.2</v>
      </c>
      <c r="Q396" s="215">
        <v>0.3</v>
      </c>
      <c r="R396" s="215">
        <v>0.1</v>
      </c>
      <c r="S396" s="211">
        <v>0</v>
      </c>
      <c r="T396" s="214">
        <v>10.41</v>
      </c>
      <c r="U396" s="211">
        <v>146873</v>
      </c>
    </row>
    <row r="397" spans="1:21" ht="15.95" customHeight="1">
      <c r="A397" s="114" t="s">
        <v>766</v>
      </c>
      <c r="B397" s="212">
        <v>45350</v>
      </c>
      <c r="C397" s="114" t="s">
        <v>474</v>
      </c>
      <c r="D397" s="115" t="s">
        <v>475</v>
      </c>
      <c r="E397" s="114" t="s">
        <v>3805</v>
      </c>
      <c r="F397" s="114" t="s">
        <v>3806</v>
      </c>
      <c r="G397" s="114" t="s">
        <v>3807</v>
      </c>
      <c r="H397" s="114" t="s">
        <v>3810</v>
      </c>
      <c r="I397" s="114" t="s">
        <v>3826</v>
      </c>
      <c r="J397" s="115" t="s">
        <v>88</v>
      </c>
      <c r="K397" s="213">
        <v>1050401019</v>
      </c>
      <c r="L397" s="213">
        <v>1</v>
      </c>
      <c r="M397" s="114" t="s">
        <v>2776</v>
      </c>
      <c r="N397" s="213">
        <v>1050401019</v>
      </c>
      <c r="O397" s="216">
        <v>2.81</v>
      </c>
      <c r="P397" s="217">
        <v>7.2</v>
      </c>
      <c r="Q397" s="217">
        <v>0.3</v>
      </c>
      <c r="R397" s="217">
        <v>0.1</v>
      </c>
      <c r="S397" s="213">
        <v>0</v>
      </c>
      <c r="T397" s="216">
        <v>10.41</v>
      </c>
      <c r="U397" s="213">
        <v>2597195</v>
      </c>
    </row>
    <row r="398" spans="1:21" ht="15.95" customHeight="1">
      <c r="A398" s="112" t="s">
        <v>769</v>
      </c>
      <c r="B398" s="210">
        <v>45350</v>
      </c>
      <c r="C398" s="112" t="s">
        <v>474</v>
      </c>
      <c r="D398" s="113" t="s">
        <v>475</v>
      </c>
      <c r="E398" s="112" t="s">
        <v>3805</v>
      </c>
      <c r="F398" s="112" t="s">
        <v>3806</v>
      </c>
      <c r="G398" s="112" t="s">
        <v>3807</v>
      </c>
      <c r="H398" s="112" t="s">
        <v>3810</v>
      </c>
      <c r="I398" s="112" t="s">
        <v>3827</v>
      </c>
      <c r="J398" s="113" t="s">
        <v>3828</v>
      </c>
      <c r="K398" s="211">
        <v>4852629</v>
      </c>
      <c r="L398" s="211">
        <v>1</v>
      </c>
      <c r="M398" s="112" t="s">
        <v>2776</v>
      </c>
      <c r="N398" s="211">
        <v>4852629</v>
      </c>
      <c r="O398" s="214">
        <v>2.81</v>
      </c>
      <c r="P398" s="215">
        <v>7.2</v>
      </c>
      <c r="Q398" s="215">
        <v>0.3</v>
      </c>
      <c r="R398" s="215">
        <v>0.1</v>
      </c>
      <c r="S398" s="211">
        <v>0</v>
      </c>
      <c r="T398" s="214">
        <v>10.41</v>
      </c>
      <c r="U398" s="211">
        <v>11392</v>
      </c>
    </row>
    <row r="399" spans="1:21" ht="15.95" customHeight="1">
      <c r="A399" s="114" t="s">
        <v>770</v>
      </c>
      <c r="B399" s="212">
        <v>45350</v>
      </c>
      <c r="C399" s="114" t="s">
        <v>474</v>
      </c>
      <c r="D399" s="115" t="s">
        <v>475</v>
      </c>
      <c r="E399" s="114" t="s">
        <v>3805</v>
      </c>
      <c r="F399" s="114" t="s">
        <v>3806</v>
      </c>
      <c r="G399" s="114" t="s">
        <v>3807</v>
      </c>
      <c r="H399" s="114" t="s">
        <v>3810</v>
      </c>
      <c r="I399" s="114" t="s">
        <v>3831</v>
      </c>
      <c r="J399" s="115" t="s">
        <v>78</v>
      </c>
      <c r="K399" s="213">
        <v>5673397327</v>
      </c>
      <c r="L399" s="213">
        <v>1</v>
      </c>
      <c r="M399" s="114" t="s">
        <v>2776</v>
      </c>
      <c r="N399" s="213">
        <v>5673397327</v>
      </c>
      <c r="O399" s="216">
        <v>2.81</v>
      </c>
      <c r="P399" s="217">
        <v>7.2</v>
      </c>
      <c r="Q399" s="217">
        <v>0.3</v>
      </c>
      <c r="R399" s="217">
        <v>0.1</v>
      </c>
      <c r="S399" s="213">
        <v>0</v>
      </c>
      <c r="T399" s="216">
        <v>10.41</v>
      </c>
      <c r="U399" s="213">
        <v>13900049</v>
      </c>
    </row>
    <row r="400" spans="1:21" ht="15.95" customHeight="1">
      <c r="A400" s="112" t="s">
        <v>773</v>
      </c>
      <c r="B400" s="210">
        <v>45350</v>
      </c>
      <c r="C400" s="112" t="s">
        <v>474</v>
      </c>
      <c r="D400" s="113" t="s">
        <v>475</v>
      </c>
      <c r="E400" s="112" t="s">
        <v>3805</v>
      </c>
      <c r="F400" s="112" t="s">
        <v>3806</v>
      </c>
      <c r="G400" s="112" t="s">
        <v>3807</v>
      </c>
      <c r="H400" s="112" t="s">
        <v>3810</v>
      </c>
      <c r="I400" s="112" t="s">
        <v>3832</v>
      </c>
      <c r="J400" s="113" t="s">
        <v>3833</v>
      </c>
      <c r="K400" s="211">
        <v>11545782100</v>
      </c>
      <c r="L400" s="211">
        <v>1</v>
      </c>
      <c r="M400" s="112" t="s">
        <v>2776</v>
      </c>
      <c r="N400" s="211">
        <v>11545782100</v>
      </c>
      <c r="O400" s="214">
        <v>2.81</v>
      </c>
      <c r="P400" s="215">
        <v>7.2</v>
      </c>
      <c r="Q400" s="215">
        <v>0.3</v>
      </c>
      <c r="R400" s="215">
        <v>0.1</v>
      </c>
      <c r="S400" s="211">
        <v>0</v>
      </c>
      <c r="T400" s="214">
        <v>10.41</v>
      </c>
      <c r="U400" s="211">
        <v>28167411</v>
      </c>
    </row>
    <row r="401" spans="1:21" ht="15.95" customHeight="1">
      <c r="A401" s="114" t="s">
        <v>774</v>
      </c>
      <c r="B401" s="212">
        <v>45350</v>
      </c>
      <c r="C401" s="114" t="s">
        <v>474</v>
      </c>
      <c r="D401" s="115" t="s">
        <v>475</v>
      </c>
      <c r="E401" s="114" t="s">
        <v>3805</v>
      </c>
      <c r="F401" s="114" t="s">
        <v>3806</v>
      </c>
      <c r="G401" s="114" t="s">
        <v>3807</v>
      </c>
      <c r="H401" s="114" t="s">
        <v>3810</v>
      </c>
      <c r="I401" s="114" t="s">
        <v>3845</v>
      </c>
      <c r="J401" s="115" t="s">
        <v>3846</v>
      </c>
      <c r="K401" s="213">
        <v>760752195</v>
      </c>
      <c r="L401" s="213">
        <v>1</v>
      </c>
      <c r="M401" s="114" t="s">
        <v>2776</v>
      </c>
      <c r="N401" s="213">
        <v>760752195</v>
      </c>
      <c r="O401" s="216">
        <v>2.81</v>
      </c>
      <c r="P401" s="217">
        <v>7.2</v>
      </c>
      <c r="Q401" s="217">
        <v>0.3</v>
      </c>
      <c r="R401" s="217">
        <v>0.1</v>
      </c>
      <c r="S401" s="213">
        <v>0</v>
      </c>
      <c r="T401" s="216">
        <v>10.41</v>
      </c>
      <c r="U401" s="213">
        <v>1853882</v>
      </c>
    </row>
    <row r="402" spans="1:21" ht="15.95" customHeight="1">
      <c r="A402" s="112" t="s">
        <v>777</v>
      </c>
      <c r="B402" s="210">
        <v>45350</v>
      </c>
      <c r="C402" s="112" t="s">
        <v>474</v>
      </c>
      <c r="D402" s="113" t="s">
        <v>475</v>
      </c>
      <c r="E402" s="112" t="s">
        <v>3805</v>
      </c>
      <c r="F402" s="112" t="s">
        <v>3806</v>
      </c>
      <c r="G402" s="112" t="s">
        <v>3807</v>
      </c>
      <c r="H402" s="112" t="s">
        <v>3810</v>
      </c>
      <c r="I402" s="112" t="s">
        <v>3816</v>
      </c>
      <c r="J402" s="113" t="s">
        <v>3817</v>
      </c>
      <c r="K402" s="211">
        <v>735659476</v>
      </c>
      <c r="L402" s="211">
        <v>1</v>
      </c>
      <c r="M402" s="112" t="s">
        <v>2776</v>
      </c>
      <c r="N402" s="211">
        <v>735659476</v>
      </c>
      <c r="O402" s="214">
        <v>2.81</v>
      </c>
      <c r="P402" s="215">
        <v>7.2</v>
      </c>
      <c r="Q402" s="215">
        <v>0.3</v>
      </c>
      <c r="R402" s="215">
        <v>0.1</v>
      </c>
      <c r="S402" s="211">
        <v>0</v>
      </c>
      <c r="T402" s="214">
        <v>10.41</v>
      </c>
      <c r="U402" s="211">
        <v>1784013</v>
      </c>
    </row>
    <row r="403" spans="1:21" ht="15.95" customHeight="1">
      <c r="A403" s="114" t="s">
        <v>778</v>
      </c>
      <c r="B403" s="212">
        <v>45350</v>
      </c>
      <c r="C403" s="114" t="s">
        <v>474</v>
      </c>
      <c r="D403" s="115" t="s">
        <v>475</v>
      </c>
      <c r="E403" s="114" t="s">
        <v>3805</v>
      </c>
      <c r="F403" s="114" t="s">
        <v>3806</v>
      </c>
      <c r="G403" s="114" t="s">
        <v>3807</v>
      </c>
      <c r="H403" s="114" t="s">
        <v>3810</v>
      </c>
      <c r="I403" s="114" t="s">
        <v>3834</v>
      </c>
      <c r="J403" s="115" t="s">
        <v>1645</v>
      </c>
      <c r="K403" s="213">
        <v>4137867760</v>
      </c>
      <c r="L403" s="213">
        <v>1</v>
      </c>
      <c r="M403" s="114" t="s">
        <v>2776</v>
      </c>
      <c r="N403" s="213">
        <v>4137867760</v>
      </c>
      <c r="O403" s="216">
        <v>2.81</v>
      </c>
      <c r="P403" s="217">
        <v>7.2</v>
      </c>
      <c r="Q403" s="217">
        <v>0.3</v>
      </c>
      <c r="R403" s="217">
        <v>0.1</v>
      </c>
      <c r="S403" s="213">
        <v>0</v>
      </c>
      <c r="T403" s="216">
        <v>10.41</v>
      </c>
      <c r="U403" s="213">
        <v>10083747</v>
      </c>
    </row>
    <row r="404" spans="1:21" ht="15.95" customHeight="1">
      <c r="A404" s="112" t="s">
        <v>781</v>
      </c>
      <c r="B404" s="210">
        <v>45350</v>
      </c>
      <c r="C404" s="112" t="s">
        <v>474</v>
      </c>
      <c r="D404" s="113" t="s">
        <v>475</v>
      </c>
      <c r="E404" s="112" t="s">
        <v>3805</v>
      </c>
      <c r="F404" s="112" t="s">
        <v>3806</v>
      </c>
      <c r="G404" s="112" t="s">
        <v>3807</v>
      </c>
      <c r="H404" s="112" t="s">
        <v>3810</v>
      </c>
      <c r="I404" s="112" t="s">
        <v>3812</v>
      </c>
      <c r="J404" s="113" t="s">
        <v>3813</v>
      </c>
      <c r="K404" s="211">
        <v>736685337</v>
      </c>
      <c r="L404" s="211">
        <v>1</v>
      </c>
      <c r="M404" s="112" t="s">
        <v>2776</v>
      </c>
      <c r="N404" s="211">
        <v>736685337</v>
      </c>
      <c r="O404" s="214">
        <v>2.81</v>
      </c>
      <c r="P404" s="215">
        <v>7.2</v>
      </c>
      <c r="Q404" s="215">
        <v>0.3</v>
      </c>
      <c r="R404" s="215">
        <v>0.1</v>
      </c>
      <c r="S404" s="211">
        <v>0</v>
      </c>
      <c r="T404" s="214">
        <v>10.41</v>
      </c>
      <c r="U404" s="211">
        <v>1815368</v>
      </c>
    </row>
    <row r="405" spans="1:21" ht="15.95" customHeight="1">
      <c r="A405" s="114" t="s">
        <v>782</v>
      </c>
      <c r="B405" s="212">
        <v>45350</v>
      </c>
      <c r="C405" s="114" t="s">
        <v>474</v>
      </c>
      <c r="D405" s="115" t="s">
        <v>475</v>
      </c>
      <c r="E405" s="114" t="s">
        <v>3805</v>
      </c>
      <c r="F405" s="114" t="s">
        <v>3806</v>
      </c>
      <c r="G405" s="114" t="s">
        <v>3807</v>
      </c>
      <c r="H405" s="114" t="s">
        <v>3810</v>
      </c>
      <c r="I405" s="114" t="s">
        <v>3864</v>
      </c>
      <c r="J405" s="115" t="s">
        <v>3865</v>
      </c>
      <c r="K405" s="213">
        <v>93062593</v>
      </c>
      <c r="L405" s="213">
        <v>1</v>
      </c>
      <c r="M405" s="114" t="s">
        <v>2776</v>
      </c>
      <c r="N405" s="213">
        <v>93062593</v>
      </c>
      <c r="O405" s="216">
        <v>2.81</v>
      </c>
      <c r="P405" s="217">
        <v>7.2</v>
      </c>
      <c r="Q405" s="217">
        <v>0.3</v>
      </c>
      <c r="R405" s="217">
        <v>0.1</v>
      </c>
      <c r="S405" s="213">
        <v>0</v>
      </c>
      <c r="T405" s="216">
        <v>10.41</v>
      </c>
      <c r="U405" s="213">
        <v>215396</v>
      </c>
    </row>
    <row r="406" spans="1:21" ht="15.95" customHeight="1">
      <c r="A406" s="112" t="s">
        <v>783</v>
      </c>
      <c r="B406" s="210">
        <v>45350</v>
      </c>
      <c r="C406" s="112" t="s">
        <v>474</v>
      </c>
      <c r="D406" s="113" t="s">
        <v>475</v>
      </c>
      <c r="E406" s="112" t="s">
        <v>3805</v>
      </c>
      <c r="F406" s="112" t="s">
        <v>3806</v>
      </c>
      <c r="G406" s="112" t="s">
        <v>3807</v>
      </c>
      <c r="H406" s="112" t="s">
        <v>3810</v>
      </c>
      <c r="I406" s="112" t="s">
        <v>3858</v>
      </c>
      <c r="J406" s="113" t="s">
        <v>3859</v>
      </c>
      <c r="K406" s="211">
        <v>1496338</v>
      </c>
      <c r="L406" s="211">
        <v>1</v>
      </c>
      <c r="M406" s="112" t="s">
        <v>2776</v>
      </c>
      <c r="N406" s="211">
        <v>1496338</v>
      </c>
      <c r="O406" s="214">
        <v>2.81</v>
      </c>
      <c r="P406" s="215">
        <v>7.2</v>
      </c>
      <c r="Q406" s="215">
        <v>0.3</v>
      </c>
      <c r="R406" s="215">
        <v>0.1</v>
      </c>
      <c r="S406" s="211">
        <v>0</v>
      </c>
      <c r="T406" s="214">
        <v>10.41</v>
      </c>
      <c r="U406" s="211">
        <v>3663</v>
      </c>
    </row>
    <row r="407" spans="1:21" ht="15.95" customHeight="1">
      <c r="A407" s="114" t="s">
        <v>786</v>
      </c>
      <c r="B407" s="212">
        <v>45350</v>
      </c>
      <c r="C407" s="114" t="s">
        <v>474</v>
      </c>
      <c r="D407" s="115" t="s">
        <v>475</v>
      </c>
      <c r="E407" s="114" t="s">
        <v>3805</v>
      </c>
      <c r="F407" s="114" t="s">
        <v>3806</v>
      </c>
      <c r="G407" s="114" t="s">
        <v>3807</v>
      </c>
      <c r="H407" s="114" t="s">
        <v>3810</v>
      </c>
      <c r="I407" s="114" t="s">
        <v>3835</v>
      </c>
      <c r="J407" s="115" t="s">
        <v>48</v>
      </c>
      <c r="K407" s="213">
        <v>6017787798</v>
      </c>
      <c r="L407" s="213">
        <v>1</v>
      </c>
      <c r="M407" s="114" t="s">
        <v>2776</v>
      </c>
      <c r="N407" s="213">
        <v>6017787798</v>
      </c>
      <c r="O407" s="216">
        <v>2.81</v>
      </c>
      <c r="P407" s="217">
        <v>7.2</v>
      </c>
      <c r="Q407" s="217">
        <v>0.3</v>
      </c>
      <c r="R407" s="217">
        <v>0.1</v>
      </c>
      <c r="S407" s="213">
        <v>0</v>
      </c>
      <c r="T407" s="216">
        <v>10.41</v>
      </c>
      <c r="U407" s="213">
        <v>14669959</v>
      </c>
    </row>
    <row r="408" spans="1:21" ht="15.95" customHeight="1">
      <c r="A408" s="112" t="s">
        <v>787</v>
      </c>
      <c r="B408" s="210">
        <v>45350</v>
      </c>
      <c r="C408" s="112" t="s">
        <v>474</v>
      </c>
      <c r="D408" s="113" t="s">
        <v>475</v>
      </c>
      <c r="E408" s="112" t="s">
        <v>3805</v>
      </c>
      <c r="F408" s="112" t="s">
        <v>3806</v>
      </c>
      <c r="G408" s="112" t="s">
        <v>3807</v>
      </c>
      <c r="H408" s="112" t="s">
        <v>3810</v>
      </c>
      <c r="I408" s="112" t="s">
        <v>3851</v>
      </c>
      <c r="J408" s="113" t="s">
        <v>3852</v>
      </c>
      <c r="K408" s="211">
        <v>23388027</v>
      </c>
      <c r="L408" s="211">
        <v>1</v>
      </c>
      <c r="M408" s="112" t="s">
        <v>2776</v>
      </c>
      <c r="N408" s="211">
        <v>23388027</v>
      </c>
      <c r="O408" s="214">
        <v>2.81</v>
      </c>
      <c r="P408" s="215">
        <v>7.2</v>
      </c>
      <c r="Q408" s="215">
        <v>0.3</v>
      </c>
      <c r="R408" s="215">
        <v>0.1</v>
      </c>
      <c r="S408" s="211">
        <v>0</v>
      </c>
      <c r="T408" s="214">
        <v>10.41</v>
      </c>
      <c r="U408" s="211">
        <v>58050</v>
      </c>
    </row>
    <row r="409" spans="1:21" ht="15.95" customHeight="1">
      <c r="A409" s="114" t="s">
        <v>788</v>
      </c>
      <c r="B409" s="212">
        <v>45350</v>
      </c>
      <c r="C409" s="114" t="s">
        <v>474</v>
      </c>
      <c r="D409" s="115" t="s">
        <v>475</v>
      </c>
      <c r="E409" s="114" t="s">
        <v>3805</v>
      </c>
      <c r="F409" s="114" t="s">
        <v>3806</v>
      </c>
      <c r="G409" s="114" t="s">
        <v>3807</v>
      </c>
      <c r="H409" s="114" t="s">
        <v>3810</v>
      </c>
      <c r="I409" s="114" t="s">
        <v>3860</v>
      </c>
      <c r="J409" s="115" t="s">
        <v>3861</v>
      </c>
      <c r="K409" s="213">
        <v>27773720</v>
      </c>
      <c r="L409" s="213">
        <v>1</v>
      </c>
      <c r="M409" s="114" t="s">
        <v>2776</v>
      </c>
      <c r="N409" s="213">
        <v>27773720</v>
      </c>
      <c r="O409" s="216">
        <v>2.81</v>
      </c>
      <c r="P409" s="217">
        <v>7.2</v>
      </c>
      <c r="Q409" s="217">
        <v>0.3</v>
      </c>
      <c r="R409" s="217">
        <v>0.1</v>
      </c>
      <c r="S409" s="213">
        <v>0</v>
      </c>
      <c r="T409" s="216">
        <v>10.41</v>
      </c>
      <c r="U409" s="213">
        <v>65397</v>
      </c>
    </row>
    <row r="410" spans="1:21" ht="15.95" customHeight="1">
      <c r="A410" s="112" t="s">
        <v>791</v>
      </c>
      <c r="B410" s="210">
        <v>45350</v>
      </c>
      <c r="C410" s="112" t="s">
        <v>474</v>
      </c>
      <c r="D410" s="113" t="s">
        <v>475</v>
      </c>
      <c r="E410" s="112" t="s">
        <v>3805</v>
      </c>
      <c r="F410" s="112" t="s">
        <v>3806</v>
      </c>
      <c r="G410" s="112" t="s">
        <v>3807</v>
      </c>
      <c r="H410" s="112" t="s">
        <v>3810</v>
      </c>
      <c r="I410" s="112" t="s">
        <v>3853</v>
      </c>
      <c r="J410" s="113" t="s">
        <v>3854</v>
      </c>
      <c r="K410" s="211">
        <v>199304240</v>
      </c>
      <c r="L410" s="211">
        <v>1</v>
      </c>
      <c r="M410" s="112" t="s">
        <v>2776</v>
      </c>
      <c r="N410" s="211">
        <v>199304240</v>
      </c>
      <c r="O410" s="214">
        <v>2.81</v>
      </c>
      <c r="P410" s="215">
        <v>7.2</v>
      </c>
      <c r="Q410" s="215">
        <v>0.3</v>
      </c>
      <c r="R410" s="215">
        <v>0.1</v>
      </c>
      <c r="S410" s="211">
        <v>0</v>
      </c>
      <c r="T410" s="214">
        <v>10.41</v>
      </c>
      <c r="U410" s="211">
        <v>493083</v>
      </c>
    </row>
    <row r="411" spans="1:21" ht="15.95" customHeight="1">
      <c r="A411" s="114" t="s">
        <v>792</v>
      </c>
      <c r="B411" s="212">
        <v>45350</v>
      </c>
      <c r="C411" s="114" t="s">
        <v>474</v>
      </c>
      <c r="D411" s="115" t="s">
        <v>475</v>
      </c>
      <c r="E411" s="114" t="s">
        <v>3805</v>
      </c>
      <c r="F411" s="114" t="s">
        <v>3806</v>
      </c>
      <c r="G411" s="114" t="s">
        <v>3807</v>
      </c>
      <c r="H411" s="114" t="s">
        <v>3810</v>
      </c>
      <c r="I411" s="114" t="s">
        <v>3866</v>
      </c>
      <c r="J411" s="115" t="s">
        <v>3867</v>
      </c>
      <c r="K411" s="213">
        <v>811879589</v>
      </c>
      <c r="L411" s="213">
        <v>1</v>
      </c>
      <c r="M411" s="114" t="s">
        <v>2776</v>
      </c>
      <c r="N411" s="213">
        <v>811879589</v>
      </c>
      <c r="O411" s="216">
        <v>2.81</v>
      </c>
      <c r="P411" s="217">
        <v>7.2</v>
      </c>
      <c r="Q411" s="217">
        <v>0.3</v>
      </c>
      <c r="R411" s="217">
        <v>0.1</v>
      </c>
      <c r="S411" s="213">
        <v>0</v>
      </c>
      <c r="T411" s="216">
        <v>10.41</v>
      </c>
      <c r="U411" s="213">
        <v>1953747</v>
      </c>
    </row>
    <row r="412" spans="1:21" ht="15.95" customHeight="1">
      <c r="A412" s="112" t="s">
        <v>793</v>
      </c>
      <c r="B412" s="210">
        <v>45350</v>
      </c>
      <c r="C412" s="112" t="s">
        <v>479</v>
      </c>
      <c r="D412" s="113" t="s">
        <v>480</v>
      </c>
      <c r="E412" s="112" t="s">
        <v>3805</v>
      </c>
      <c r="F412" s="112" t="s">
        <v>3806</v>
      </c>
      <c r="G412" s="112" t="s">
        <v>3807</v>
      </c>
      <c r="H412" s="112" t="s">
        <v>3810</v>
      </c>
      <c r="I412" s="112" t="s">
        <v>3812</v>
      </c>
      <c r="J412" s="113" t="s">
        <v>3813</v>
      </c>
      <c r="K412" s="211">
        <v>5200396</v>
      </c>
      <c r="L412" s="211">
        <v>1</v>
      </c>
      <c r="M412" s="112" t="s">
        <v>2776</v>
      </c>
      <c r="N412" s="211">
        <v>5200396</v>
      </c>
      <c r="O412" s="214">
        <v>2.81</v>
      </c>
      <c r="P412" s="211">
        <v>0</v>
      </c>
      <c r="Q412" s="215">
        <v>0.3</v>
      </c>
      <c r="R412" s="215">
        <v>0.1</v>
      </c>
      <c r="S412" s="211">
        <v>0</v>
      </c>
      <c r="T412" s="214">
        <v>3.21</v>
      </c>
      <c r="U412" s="211">
        <v>0</v>
      </c>
    </row>
    <row r="413" spans="1:21" ht="15.95" customHeight="1">
      <c r="A413" s="114" t="s">
        <v>796</v>
      </c>
      <c r="B413" s="212">
        <v>45350</v>
      </c>
      <c r="C413" s="114" t="s">
        <v>483</v>
      </c>
      <c r="D413" s="115" t="s">
        <v>484</v>
      </c>
      <c r="E413" s="114" t="s">
        <v>3805</v>
      </c>
      <c r="F413" s="114" t="s">
        <v>3806</v>
      </c>
      <c r="G413" s="114" t="s">
        <v>3807</v>
      </c>
      <c r="H413" s="114" t="s">
        <v>3810</v>
      </c>
      <c r="I413" s="114" t="s">
        <v>3855</v>
      </c>
      <c r="J413" s="115" t="s">
        <v>3856</v>
      </c>
      <c r="K413" s="213">
        <v>71906536</v>
      </c>
      <c r="L413" s="213">
        <v>1</v>
      </c>
      <c r="M413" s="114" t="s">
        <v>2776</v>
      </c>
      <c r="N413" s="213">
        <v>71906536</v>
      </c>
      <c r="O413" s="216">
        <v>2.81</v>
      </c>
      <c r="P413" s="217">
        <v>2.5</v>
      </c>
      <c r="Q413" s="217">
        <v>0.3</v>
      </c>
      <c r="R413" s="217">
        <v>0.1</v>
      </c>
      <c r="S413" s="213">
        <v>0</v>
      </c>
      <c r="T413" s="216">
        <v>5.71</v>
      </c>
      <c r="U413" s="213">
        <v>56505</v>
      </c>
    </row>
    <row r="414" spans="1:21" ht="15.95" customHeight="1">
      <c r="A414" s="112" t="s">
        <v>797</v>
      </c>
      <c r="B414" s="210">
        <v>45350</v>
      </c>
      <c r="C414" s="112" t="s">
        <v>487</v>
      </c>
      <c r="D414" s="113" t="s">
        <v>488</v>
      </c>
      <c r="E414" s="112" t="s">
        <v>3805</v>
      </c>
      <c r="F414" s="112" t="s">
        <v>3806</v>
      </c>
      <c r="G414" s="112" t="s">
        <v>3807</v>
      </c>
      <c r="H414" s="112" t="s">
        <v>3810</v>
      </c>
      <c r="I414" s="112" t="s">
        <v>3855</v>
      </c>
      <c r="J414" s="113" t="s">
        <v>3856</v>
      </c>
      <c r="K414" s="211">
        <v>483905133</v>
      </c>
      <c r="L414" s="211">
        <v>1</v>
      </c>
      <c r="M414" s="112" t="s">
        <v>2776</v>
      </c>
      <c r="N414" s="211">
        <v>483905133</v>
      </c>
      <c r="O414" s="214">
        <v>2.81</v>
      </c>
      <c r="P414" s="211">
        <v>2</v>
      </c>
      <c r="Q414" s="215">
        <v>0.3</v>
      </c>
      <c r="R414" s="215">
        <v>0.1</v>
      </c>
      <c r="S414" s="211">
        <v>0</v>
      </c>
      <c r="T414" s="214">
        <v>5.21</v>
      </c>
      <c r="U414" s="211">
        <v>340485</v>
      </c>
    </row>
    <row r="415" spans="1:21" ht="15.95" customHeight="1">
      <c r="A415" s="114" t="s">
        <v>800</v>
      </c>
      <c r="B415" s="212">
        <v>45350</v>
      </c>
      <c r="C415" s="114" t="s">
        <v>492</v>
      </c>
      <c r="D415" s="115" t="s">
        <v>493</v>
      </c>
      <c r="E415" s="114" t="s">
        <v>3805</v>
      </c>
      <c r="F415" s="114" t="s">
        <v>3806</v>
      </c>
      <c r="G415" s="114" t="s">
        <v>3807</v>
      </c>
      <c r="H415" s="114" t="s">
        <v>3810</v>
      </c>
      <c r="I415" s="114" t="s">
        <v>3855</v>
      </c>
      <c r="J415" s="115" t="s">
        <v>3856</v>
      </c>
      <c r="K415" s="213">
        <v>764811904</v>
      </c>
      <c r="L415" s="213">
        <v>1</v>
      </c>
      <c r="M415" s="114" t="s">
        <v>2776</v>
      </c>
      <c r="N415" s="213">
        <v>764811904</v>
      </c>
      <c r="O415" s="216">
        <v>2.81</v>
      </c>
      <c r="P415" s="217">
        <v>1.9</v>
      </c>
      <c r="Q415" s="217">
        <v>0.3</v>
      </c>
      <c r="R415" s="217">
        <v>0.1</v>
      </c>
      <c r="S415" s="213">
        <v>0</v>
      </c>
      <c r="T415" s="216">
        <v>5.1100000000000003</v>
      </c>
      <c r="U415" s="213">
        <v>408322</v>
      </c>
    </row>
    <row r="416" spans="1:21" ht="15.95" customHeight="1">
      <c r="A416" s="112" t="s">
        <v>801</v>
      </c>
      <c r="B416" s="210">
        <v>45350</v>
      </c>
      <c r="C416" s="112" t="s">
        <v>497</v>
      </c>
      <c r="D416" s="113" t="s">
        <v>498</v>
      </c>
      <c r="E416" s="112" t="s">
        <v>3805</v>
      </c>
      <c r="F416" s="112" t="s">
        <v>3806</v>
      </c>
      <c r="G416" s="112" t="s">
        <v>3807</v>
      </c>
      <c r="H416" s="112" t="s">
        <v>3810</v>
      </c>
      <c r="I416" s="112" t="s">
        <v>3855</v>
      </c>
      <c r="J416" s="113" t="s">
        <v>3856</v>
      </c>
      <c r="K416" s="211">
        <v>62508253</v>
      </c>
      <c r="L416" s="211">
        <v>1</v>
      </c>
      <c r="M416" s="112" t="s">
        <v>2776</v>
      </c>
      <c r="N416" s="211">
        <v>62508253</v>
      </c>
      <c r="O416" s="214">
        <v>1.96</v>
      </c>
      <c r="P416" s="215">
        <v>0.7</v>
      </c>
      <c r="Q416" s="215">
        <v>0.3</v>
      </c>
      <c r="R416" s="214">
        <v>0.18</v>
      </c>
      <c r="S416" s="211">
        <v>0</v>
      </c>
      <c r="T416" s="214">
        <v>3.14</v>
      </c>
      <c r="U416" s="211">
        <v>785</v>
      </c>
    </row>
    <row r="417" spans="1:21" ht="15.95" customHeight="1">
      <c r="A417" s="114" t="s">
        <v>804</v>
      </c>
      <c r="B417" s="212">
        <v>45350</v>
      </c>
      <c r="C417" s="114" t="s">
        <v>501</v>
      </c>
      <c r="D417" s="115" t="s">
        <v>2908</v>
      </c>
      <c r="E417" s="114" t="s">
        <v>3805</v>
      </c>
      <c r="F417" s="114" t="s">
        <v>3806</v>
      </c>
      <c r="G417" s="114" t="s">
        <v>3857</v>
      </c>
      <c r="H417" s="114" t="s">
        <v>3807</v>
      </c>
      <c r="I417" s="114" t="s">
        <v>3811</v>
      </c>
      <c r="J417" s="115" t="s">
        <v>97</v>
      </c>
      <c r="K417" s="213">
        <v>26296434</v>
      </c>
      <c r="L417" s="213">
        <v>1</v>
      </c>
      <c r="M417" s="114" t="s">
        <v>2776</v>
      </c>
      <c r="N417" s="213">
        <v>26296434</v>
      </c>
      <c r="O417" s="216">
        <v>4.55</v>
      </c>
      <c r="P417" s="213">
        <v>5</v>
      </c>
      <c r="Q417" s="217">
        <v>0.3</v>
      </c>
      <c r="R417" s="216">
        <v>0.18</v>
      </c>
      <c r="S417" s="213">
        <v>0</v>
      </c>
      <c r="T417" s="216">
        <v>10.029999999999999</v>
      </c>
      <c r="U417" s="213">
        <v>33589</v>
      </c>
    </row>
    <row r="418" spans="1:21" ht="15.95" customHeight="1">
      <c r="A418" s="112" t="s">
        <v>805</v>
      </c>
      <c r="B418" s="210">
        <v>45350</v>
      </c>
      <c r="C418" s="112" t="s">
        <v>501</v>
      </c>
      <c r="D418" s="113" t="s">
        <v>2908</v>
      </c>
      <c r="E418" s="112" t="s">
        <v>3805</v>
      </c>
      <c r="F418" s="112" t="s">
        <v>3806</v>
      </c>
      <c r="G418" s="112" t="s">
        <v>3857</v>
      </c>
      <c r="H418" s="112" t="s">
        <v>3807</v>
      </c>
      <c r="I418" s="112" t="s">
        <v>3841</v>
      </c>
      <c r="J418" s="113" t="s">
        <v>3842</v>
      </c>
      <c r="K418" s="211">
        <v>8240977</v>
      </c>
      <c r="L418" s="211">
        <v>1</v>
      </c>
      <c r="M418" s="112" t="s">
        <v>2776</v>
      </c>
      <c r="N418" s="211">
        <v>8240977</v>
      </c>
      <c r="O418" s="214">
        <v>4.55</v>
      </c>
      <c r="P418" s="211">
        <v>5</v>
      </c>
      <c r="Q418" s="215">
        <v>0.3</v>
      </c>
      <c r="R418" s="214">
        <v>0.18</v>
      </c>
      <c r="S418" s="211">
        <v>0</v>
      </c>
      <c r="T418" s="214">
        <v>10.029999999999999</v>
      </c>
      <c r="U418" s="211">
        <v>10499</v>
      </c>
    </row>
    <row r="419" spans="1:21" ht="15.95" customHeight="1">
      <c r="A419" s="114" t="s">
        <v>806</v>
      </c>
      <c r="B419" s="212">
        <v>45350</v>
      </c>
      <c r="C419" s="114" t="s">
        <v>501</v>
      </c>
      <c r="D419" s="115" t="s">
        <v>2908</v>
      </c>
      <c r="E419" s="114" t="s">
        <v>3805</v>
      </c>
      <c r="F419" s="114" t="s">
        <v>3806</v>
      </c>
      <c r="G419" s="114" t="s">
        <v>3857</v>
      </c>
      <c r="H419" s="114" t="s">
        <v>3807</v>
      </c>
      <c r="I419" s="114" t="s">
        <v>3872</v>
      </c>
      <c r="J419" s="115" t="s">
        <v>3873</v>
      </c>
      <c r="K419" s="213">
        <v>745674</v>
      </c>
      <c r="L419" s="213">
        <v>1</v>
      </c>
      <c r="M419" s="114" t="s">
        <v>2776</v>
      </c>
      <c r="N419" s="213">
        <v>745674</v>
      </c>
      <c r="O419" s="216">
        <v>4.55</v>
      </c>
      <c r="P419" s="213">
        <v>5</v>
      </c>
      <c r="Q419" s="217">
        <v>0.3</v>
      </c>
      <c r="R419" s="216">
        <v>0.18</v>
      </c>
      <c r="S419" s="213">
        <v>0</v>
      </c>
      <c r="T419" s="216">
        <v>10.029999999999999</v>
      </c>
      <c r="U419" s="213">
        <v>924</v>
      </c>
    </row>
    <row r="420" spans="1:21" ht="15.95" customHeight="1">
      <c r="A420" s="112" t="s">
        <v>807</v>
      </c>
      <c r="B420" s="210">
        <v>45350</v>
      </c>
      <c r="C420" s="112" t="s">
        <v>501</v>
      </c>
      <c r="D420" s="113" t="s">
        <v>2908</v>
      </c>
      <c r="E420" s="112" t="s">
        <v>3805</v>
      </c>
      <c r="F420" s="112" t="s">
        <v>3806</v>
      </c>
      <c r="G420" s="112" t="s">
        <v>3857</v>
      </c>
      <c r="H420" s="112" t="s">
        <v>3807</v>
      </c>
      <c r="I420" s="112" t="s">
        <v>3832</v>
      </c>
      <c r="J420" s="113" t="s">
        <v>3833</v>
      </c>
      <c r="K420" s="211">
        <v>2726122</v>
      </c>
      <c r="L420" s="211">
        <v>1</v>
      </c>
      <c r="M420" s="112" t="s">
        <v>2776</v>
      </c>
      <c r="N420" s="211">
        <v>2726122</v>
      </c>
      <c r="O420" s="214">
        <v>4.55</v>
      </c>
      <c r="P420" s="211">
        <v>5</v>
      </c>
      <c r="Q420" s="215">
        <v>0.3</v>
      </c>
      <c r="R420" s="214">
        <v>0.18</v>
      </c>
      <c r="S420" s="211">
        <v>0</v>
      </c>
      <c r="T420" s="214">
        <v>10.029999999999999</v>
      </c>
      <c r="U420" s="211">
        <v>3445</v>
      </c>
    </row>
    <row r="421" spans="1:21" ht="15.95" customHeight="1">
      <c r="A421" s="114" t="s">
        <v>808</v>
      </c>
      <c r="B421" s="212">
        <v>45350</v>
      </c>
      <c r="C421" s="114" t="s">
        <v>508</v>
      </c>
      <c r="D421" s="115" t="s">
        <v>3379</v>
      </c>
      <c r="E421" s="114" t="s">
        <v>3805</v>
      </c>
      <c r="F421" s="114" t="s">
        <v>3806</v>
      </c>
      <c r="G421" s="114" t="s">
        <v>3857</v>
      </c>
      <c r="H421" s="114" t="s">
        <v>3810</v>
      </c>
      <c r="I421" s="114" t="s">
        <v>3835</v>
      </c>
      <c r="J421" s="115" t="s">
        <v>48</v>
      </c>
      <c r="K421" s="213">
        <v>552208809</v>
      </c>
      <c r="L421" s="213">
        <v>1</v>
      </c>
      <c r="M421" s="114" t="s">
        <v>2776</v>
      </c>
      <c r="N421" s="213">
        <v>552208809</v>
      </c>
      <c r="O421" s="213">
        <v>6</v>
      </c>
      <c r="P421" s="217">
        <v>6.5</v>
      </c>
      <c r="Q421" s="217">
        <v>0.3</v>
      </c>
      <c r="R421" s="216">
        <v>0.18</v>
      </c>
      <c r="S421" s="213">
        <v>0</v>
      </c>
      <c r="T421" s="216">
        <v>12.98</v>
      </c>
      <c r="U421" s="213">
        <v>306149</v>
      </c>
    </row>
    <row r="422" spans="1:21" ht="15.95" customHeight="1">
      <c r="A422" s="112" t="s">
        <v>812</v>
      </c>
      <c r="B422" s="210">
        <v>45350</v>
      </c>
      <c r="C422" s="112" t="s">
        <v>515</v>
      </c>
      <c r="D422" s="113" t="s">
        <v>3381</v>
      </c>
      <c r="E422" s="112" t="s">
        <v>3805</v>
      </c>
      <c r="F422" s="112" t="s">
        <v>3806</v>
      </c>
      <c r="G422" s="112" t="s">
        <v>3857</v>
      </c>
      <c r="H422" s="112" t="s">
        <v>3810</v>
      </c>
      <c r="I422" s="112" t="s">
        <v>3811</v>
      </c>
      <c r="J422" s="113" t="s">
        <v>97</v>
      </c>
      <c r="K422" s="211">
        <v>18379766</v>
      </c>
      <c r="L422" s="211">
        <v>1</v>
      </c>
      <c r="M422" s="112" t="s">
        <v>2776</v>
      </c>
      <c r="N422" s="211">
        <v>18379766</v>
      </c>
      <c r="O422" s="211">
        <v>4</v>
      </c>
      <c r="P422" s="215">
        <v>4.5999999999999996</v>
      </c>
      <c r="Q422" s="215">
        <v>0.3</v>
      </c>
      <c r="R422" s="214">
        <v>0.18</v>
      </c>
      <c r="S422" s="211">
        <v>0</v>
      </c>
      <c r="T422" s="214">
        <v>9.08</v>
      </c>
      <c r="U422" s="211">
        <v>6654</v>
      </c>
    </row>
    <row r="423" spans="1:21" ht="15.95" customHeight="1">
      <c r="A423" s="114" t="s">
        <v>813</v>
      </c>
      <c r="B423" s="212">
        <v>45350</v>
      </c>
      <c r="C423" s="114" t="s">
        <v>515</v>
      </c>
      <c r="D423" s="115" t="s">
        <v>3381</v>
      </c>
      <c r="E423" s="114" t="s">
        <v>3805</v>
      </c>
      <c r="F423" s="114" t="s">
        <v>3806</v>
      </c>
      <c r="G423" s="114" t="s">
        <v>3857</v>
      </c>
      <c r="H423" s="114" t="s">
        <v>3810</v>
      </c>
      <c r="I423" s="114" t="s">
        <v>3835</v>
      </c>
      <c r="J423" s="115" t="s">
        <v>48</v>
      </c>
      <c r="K423" s="213">
        <v>303750465</v>
      </c>
      <c r="L423" s="213">
        <v>1</v>
      </c>
      <c r="M423" s="114" t="s">
        <v>2776</v>
      </c>
      <c r="N423" s="213">
        <v>303750465</v>
      </c>
      <c r="O423" s="213">
        <v>4</v>
      </c>
      <c r="P423" s="217">
        <v>4.5999999999999996</v>
      </c>
      <c r="Q423" s="217">
        <v>0.3</v>
      </c>
      <c r="R423" s="216">
        <v>0.18</v>
      </c>
      <c r="S423" s="213">
        <v>0</v>
      </c>
      <c r="T423" s="216">
        <v>9.08</v>
      </c>
      <c r="U423" s="213">
        <v>111737</v>
      </c>
    </row>
    <row r="424" spans="1:21" ht="15.95" customHeight="1">
      <c r="A424" s="112" t="s">
        <v>816</v>
      </c>
      <c r="B424" s="210">
        <v>45350</v>
      </c>
      <c r="C424" s="112" t="s">
        <v>521</v>
      </c>
      <c r="D424" s="113" t="s">
        <v>2909</v>
      </c>
      <c r="E424" s="112" t="s">
        <v>3805</v>
      </c>
      <c r="F424" s="112" t="s">
        <v>3806</v>
      </c>
      <c r="G424" s="112" t="s">
        <v>3857</v>
      </c>
      <c r="H424" s="112" t="s">
        <v>2938</v>
      </c>
      <c r="I424" s="112" t="s">
        <v>3808</v>
      </c>
      <c r="J424" s="113" t="s">
        <v>3809</v>
      </c>
      <c r="K424" s="211">
        <v>5227478</v>
      </c>
      <c r="L424" s="211">
        <v>1</v>
      </c>
      <c r="M424" s="112" t="s">
        <v>2776</v>
      </c>
      <c r="N424" s="211">
        <v>5227478</v>
      </c>
      <c r="O424" s="211">
        <v>0</v>
      </c>
      <c r="P424" s="211">
        <v>0</v>
      </c>
      <c r="Q424" s="211">
        <v>0</v>
      </c>
      <c r="R424" s="211">
        <v>0</v>
      </c>
      <c r="S424" s="211">
        <v>0</v>
      </c>
      <c r="T424" s="211">
        <v>0</v>
      </c>
      <c r="U424" s="211">
        <v>0</v>
      </c>
    </row>
    <row r="425" spans="1:21" ht="15.95" customHeight="1">
      <c r="A425" s="114" t="s">
        <v>817</v>
      </c>
      <c r="B425" s="212">
        <v>45350</v>
      </c>
      <c r="C425" s="114" t="s">
        <v>526</v>
      </c>
      <c r="D425" s="115" t="s">
        <v>3383</v>
      </c>
      <c r="E425" s="114" t="s">
        <v>3805</v>
      </c>
      <c r="F425" s="114" t="s">
        <v>3806</v>
      </c>
      <c r="G425" s="114" t="s">
        <v>3857</v>
      </c>
      <c r="H425" s="114" t="s">
        <v>3810</v>
      </c>
      <c r="I425" s="114" t="s">
        <v>3855</v>
      </c>
      <c r="J425" s="115" t="s">
        <v>3856</v>
      </c>
      <c r="K425" s="213">
        <v>5249508</v>
      </c>
      <c r="L425" s="213">
        <v>1</v>
      </c>
      <c r="M425" s="114" t="s">
        <v>2776</v>
      </c>
      <c r="N425" s="213">
        <v>5249508</v>
      </c>
      <c r="O425" s="217">
        <v>1.5</v>
      </c>
      <c r="P425" s="217">
        <v>2.5</v>
      </c>
      <c r="Q425" s="217">
        <v>0.3</v>
      </c>
      <c r="R425" s="216">
        <v>0.18</v>
      </c>
      <c r="S425" s="213">
        <v>0</v>
      </c>
      <c r="T425" s="216">
        <v>4.4800000000000004</v>
      </c>
      <c r="U425" s="213">
        <v>1193</v>
      </c>
    </row>
    <row r="426" spans="1:21" ht="15.95" customHeight="1">
      <c r="A426" s="112" t="s">
        <v>820</v>
      </c>
      <c r="B426" s="210">
        <v>45350</v>
      </c>
      <c r="C426" s="112" t="s">
        <v>531</v>
      </c>
      <c r="D426" s="113" t="s">
        <v>2910</v>
      </c>
      <c r="E426" s="112" t="s">
        <v>3805</v>
      </c>
      <c r="F426" s="112" t="s">
        <v>3806</v>
      </c>
      <c r="G426" s="112" t="s">
        <v>3857</v>
      </c>
      <c r="H426" s="112" t="s">
        <v>2938</v>
      </c>
      <c r="I426" s="112" t="s">
        <v>3808</v>
      </c>
      <c r="J426" s="113" t="s">
        <v>3809</v>
      </c>
      <c r="K426" s="211">
        <v>5421704880</v>
      </c>
      <c r="L426" s="211">
        <v>1</v>
      </c>
      <c r="M426" s="112" t="s">
        <v>2776</v>
      </c>
      <c r="N426" s="211">
        <v>5421704880</v>
      </c>
      <c r="O426" s="211">
        <v>0</v>
      </c>
      <c r="P426" s="211">
        <v>0</v>
      </c>
      <c r="Q426" s="211">
        <v>0</v>
      </c>
      <c r="R426" s="211">
        <v>0</v>
      </c>
      <c r="S426" s="211">
        <v>0</v>
      </c>
      <c r="T426" s="211">
        <v>0</v>
      </c>
      <c r="U426" s="211">
        <v>0</v>
      </c>
    </row>
    <row r="427" spans="1:21" ht="15.95" customHeight="1">
      <c r="A427" s="114" t="s">
        <v>821</v>
      </c>
      <c r="B427" s="212">
        <v>45350</v>
      </c>
      <c r="C427" s="114" t="s">
        <v>536</v>
      </c>
      <c r="D427" s="115" t="s">
        <v>3384</v>
      </c>
      <c r="E427" s="114" t="s">
        <v>3805</v>
      </c>
      <c r="F427" s="114" t="s">
        <v>3806</v>
      </c>
      <c r="G427" s="114" t="s">
        <v>3857</v>
      </c>
      <c r="H427" s="114" t="s">
        <v>3810</v>
      </c>
      <c r="I427" s="114" t="s">
        <v>3811</v>
      </c>
      <c r="J427" s="115" t="s">
        <v>97</v>
      </c>
      <c r="K427" s="213">
        <v>267887</v>
      </c>
      <c r="L427" s="213">
        <v>1</v>
      </c>
      <c r="M427" s="114" t="s">
        <v>2776</v>
      </c>
      <c r="N427" s="213">
        <v>267887</v>
      </c>
      <c r="O427" s="213">
        <v>6</v>
      </c>
      <c r="P427" s="213">
        <v>6</v>
      </c>
      <c r="Q427" s="217">
        <v>0.3</v>
      </c>
      <c r="R427" s="216">
        <v>0.18</v>
      </c>
      <c r="S427" s="213">
        <v>0</v>
      </c>
      <c r="T427" s="216">
        <v>12.48</v>
      </c>
      <c r="U427" s="213">
        <v>145</v>
      </c>
    </row>
    <row r="428" spans="1:21" ht="15.95" customHeight="1">
      <c r="A428" s="112" t="s">
        <v>822</v>
      </c>
      <c r="B428" s="210">
        <v>45350</v>
      </c>
      <c r="C428" s="112" t="s">
        <v>536</v>
      </c>
      <c r="D428" s="113" t="s">
        <v>3384</v>
      </c>
      <c r="E428" s="112" t="s">
        <v>3805</v>
      </c>
      <c r="F428" s="112" t="s">
        <v>3806</v>
      </c>
      <c r="G428" s="112" t="s">
        <v>3857</v>
      </c>
      <c r="H428" s="112" t="s">
        <v>3810</v>
      </c>
      <c r="I428" s="112" t="s">
        <v>3874</v>
      </c>
      <c r="J428" s="113" t="s">
        <v>3875</v>
      </c>
      <c r="K428" s="211">
        <v>57561762</v>
      </c>
      <c r="L428" s="211">
        <v>1</v>
      </c>
      <c r="M428" s="112" t="s">
        <v>2776</v>
      </c>
      <c r="N428" s="211">
        <v>57561762</v>
      </c>
      <c r="O428" s="211">
        <v>6</v>
      </c>
      <c r="P428" s="211">
        <v>6</v>
      </c>
      <c r="Q428" s="215">
        <v>0.3</v>
      </c>
      <c r="R428" s="214">
        <v>0.18</v>
      </c>
      <c r="S428" s="211">
        <v>0</v>
      </c>
      <c r="T428" s="214">
        <v>12.48</v>
      </c>
      <c r="U428" s="211">
        <v>32694</v>
      </c>
    </row>
    <row r="429" spans="1:21" ht="15.95" customHeight="1">
      <c r="A429" s="114" t="s">
        <v>825</v>
      </c>
      <c r="B429" s="212">
        <v>45350</v>
      </c>
      <c r="C429" s="114" t="s">
        <v>536</v>
      </c>
      <c r="D429" s="115" t="s">
        <v>3384</v>
      </c>
      <c r="E429" s="114" t="s">
        <v>3805</v>
      </c>
      <c r="F429" s="114" t="s">
        <v>3806</v>
      </c>
      <c r="G429" s="114" t="s">
        <v>3857</v>
      </c>
      <c r="H429" s="114" t="s">
        <v>3810</v>
      </c>
      <c r="I429" s="114" t="s">
        <v>3835</v>
      </c>
      <c r="J429" s="115" t="s">
        <v>48</v>
      </c>
      <c r="K429" s="213">
        <v>1209183726</v>
      </c>
      <c r="L429" s="213">
        <v>1</v>
      </c>
      <c r="M429" s="114" t="s">
        <v>2776</v>
      </c>
      <c r="N429" s="213">
        <v>1209183726</v>
      </c>
      <c r="O429" s="213">
        <v>6</v>
      </c>
      <c r="P429" s="213">
        <v>6</v>
      </c>
      <c r="Q429" s="217">
        <v>0.3</v>
      </c>
      <c r="R429" s="216">
        <v>0.18</v>
      </c>
      <c r="S429" s="213">
        <v>0</v>
      </c>
      <c r="T429" s="216">
        <v>12.48</v>
      </c>
      <c r="U429" s="213">
        <v>687710</v>
      </c>
    </row>
    <row r="430" spans="1:21" ht="15.95" customHeight="1">
      <c r="A430" s="112" t="s">
        <v>826</v>
      </c>
      <c r="B430" s="210">
        <v>45350</v>
      </c>
      <c r="C430" s="112" t="s">
        <v>541</v>
      </c>
      <c r="D430" s="113" t="s">
        <v>3385</v>
      </c>
      <c r="E430" s="112" t="s">
        <v>3805</v>
      </c>
      <c r="F430" s="112" t="s">
        <v>3806</v>
      </c>
      <c r="G430" s="112" t="s">
        <v>3857</v>
      </c>
      <c r="H430" s="112" t="s">
        <v>3810</v>
      </c>
      <c r="I430" s="112" t="s">
        <v>3811</v>
      </c>
      <c r="J430" s="113" t="s">
        <v>97</v>
      </c>
      <c r="K430" s="211">
        <v>2872532</v>
      </c>
      <c r="L430" s="211">
        <v>1</v>
      </c>
      <c r="M430" s="112" t="s">
        <v>2776</v>
      </c>
      <c r="N430" s="211">
        <v>2872532</v>
      </c>
      <c r="O430" s="211">
        <v>6</v>
      </c>
      <c r="P430" s="211">
        <v>3</v>
      </c>
      <c r="Q430" s="215">
        <v>0.3</v>
      </c>
      <c r="R430" s="214">
        <v>0.18</v>
      </c>
      <c r="S430" s="211">
        <v>0</v>
      </c>
      <c r="T430" s="214">
        <v>9.48</v>
      </c>
      <c r="U430" s="211">
        <v>785</v>
      </c>
    </row>
    <row r="431" spans="1:21" ht="15.95" customHeight="1">
      <c r="A431" s="114" t="s">
        <v>827</v>
      </c>
      <c r="B431" s="212">
        <v>45350</v>
      </c>
      <c r="C431" s="114" t="s">
        <v>541</v>
      </c>
      <c r="D431" s="115" t="s">
        <v>3385</v>
      </c>
      <c r="E431" s="114" t="s">
        <v>3805</v>
      </c>
      <c r="F431" s="114" t="s">
        <v>3806</v>
      </c>
      <c r="G431" s="114" t="s">
        <v>3857</v>
      </c>
      <c r="H431" s="114" t="s">
        <v>3810</v>
      </c>
      <c r="I431" s="114" t="s">
        <v>3832</v>
      </c>
      <c r="J431" s="115" t="s">
        <v>3833</v>
      </c>
      <c r="K431" s="213">
        <v>7915739</v>
      </c>
      <c r="L431" s="213">
        <v>1</v>
      </c>
      <c r="M431" s="114" t="s">
        <v>2776</v>
      </c>
      <c r="N431" s="213">
        <v>7915739</v>
      </c>
      <c r="O431" s="213">
        <v>6</v>
      </c>
      <c r="P431" s="213">
        <v>3</v>
      </c>
      <c r="Q431" s="217">
        <v>0.3</v>
      </c>
      <c r="R431" s="216">
        <v>0.18</v>
      </c>
      <c r="S431" s="213">
        <v>0</v>
      </c>
      <c r="T431" s="216">
        <v>9.48</v>
      </c>
      <c r="U431" s="213">
        <v>2243</v>
      </c>
    </row>
    <row r="432" spans="1:21" ht="15.95" customHeight="1">
      <c r="A432" s="112" t="s">
        <v>830</v>
      </c>
      <c r="B432" s="210">
        <v>45350</v>
      </c>
      <c r="C432" s="112" t="s">
        <v>541</v>
      </c>
      <c r="D432" s="113" t="s">
        <v>3385</v>
      </c>
      <c r="E432" s="112" t="s">
        <v>3805</v>
      </c>
      <c r="F432" s="112" t="s">
        <v>3806</v>
      </c>
      <c r="G432" s="112" t="s">
        <v>3857</v>
      </c>
      <c r="H432" s="112" t="s">
        <v>3810</v>
      </c>
      <c r="I432" s="112" t="s">
        <v>3835</v>
      </c>
      <c r="J432" s="113" t="s">
        <v>48</v>
      </c>
      <c r="K432" s="211">
        <v>317143421</v>
      </c>
      <c r="L432" s="211">
        <v>1</v>
      </c>
      <c r="M432" s="112" t="s">
        <v>2776</v>
      </c>
      <c r="N432" s="211">
        <v>317143421</v>
      </c>
      <c r="O432" s="211">
        <v>6</v>
      </c>
      <c r="P432" s="211">
        <v>3</v>
      </c>
      <c r="Q432" s="215">
        <v>0.3</v>
      </c>
      <c r="R432" s="214">
        <v>0.18</v>
      </c>
      <c r="S432" s="211">
        <v>0</v>
      </c>
      <c r="T432" s="214">
        <v>9.48</v>
      </c>
      <c r="U432" s="211">
        <v>87261</v>
      </c>
    </row>
    <row r="433" spans="1:21" ht="15.95" customHeight="1">
      <c r="A433" s="114" t="s">
        <v>831</v>
      </c>
      <c r="B433" s="212">
        <v>45350</v>
      </c>
      <c r="C433" s="114" t="s">
        <v>546</v>
      </c>
      <c r="D433" s="115" t="s">
        <v>3386</v>
      </c>
      <c r="E433" s="114" t="s">
        <v>3805</v>
      </c>
      <c r="F433" s="114" t="s">
        <v>3806</v>
      </c>
      <c r="G433" s="114" t="s">
        <v>3857</v>
      </c>
      <c r="H433" s="114" t="s">
        <v>3810</v>
      </c>
      <c r="I433" s="114" t="s">
        <v>3832</v>
      </c>
      <c r="J433" s="115" t="s">
        <v>3833</v>
      </c>
      <c r="K433" s="213">
        <v>356937</v>
      </c>
      <c r="L433" s="213">
        <v>1</v>
      </c>
      <c r="M433" s="114" t="s">
        <v>2776</v>
      </c>
      <c r="N433" s="213">
        <v>356937</v>
      </c>
      <c r="O433" s="213">
        <v>6</v>
      </c>
      <c r="P433" s="217">
        <v>9.8000000000000007</v>
      </c>
      <c r="Q433" s="217">
        <v>0.3</v>
      </c>
      <c r="R433" s="216">
        <v>0.18</v>
      </c>
      <c r="S433" s="213">
        <v>0</v>
      </c>
      <c r="T433" s="216">
        <v>16.28</v>
      </c>
      <c r="U433" s="213">
        <v>319</v>
      </c>
    </row>
    <row r="434" spans="1:21" ht="15.95" customHeight="1">
      <c r="A434" s="112" t="s">
        <v>834</v>
      </c>
      <c r="B434" s="210">
        <v>45350</v>
      </c>
      <c r="C434" s="112" t="s">
        <v>546</v>
      </c>
      <c r="D434" s="113" t="s">
        <v>3386</v>
      </c>
      <c r="E434" s="112" t="s">
        <v>3805</v>
      </c>
      <c r="F434" s="112" t="s">
        <v>3806</v>
      </c>
      <c r="G434" s="112" t="s">
        <v>3857</v>
      </c>
      <c r="H434" s="112" t="s">
        <v>3810</v>
      </c>
      <c r="I434" s="112" t="s">
        <v>3874</v>
      </c>
      <c r="J434" s="113" t="s">
        <v>3875</v>
      </c>
      <c r="K434" s="211">
        <v>4363604</v>
      </c>
      <c r="L434" s="211">
        <v>1</v>
      </c>
      <c r="M434" s="112" t="s">
        <v>2776</v>
      </c>
      <c r="N434" s="211">
        <v>4363604</v>
      </c>
      <c r="O434" s="211">
        <v>6</v>
      </c>
      <c r="P434" s="215">
        <v>9.8000000000000007</v>
      </c>
      <c r="Q434" s="215">
        <v>0.3</v>
      </c>
      <c r="R434" s="214">
        <v>0.18</v>
      </c>
      <c r="S434" s="211">
        <v>0</v>
      </c>
      <c r="T434" s="214">
        <v>16.28</v>
      </c>
      <c r="U434" s="211">
        <v>3948</v>
      </c>
    </row>
    <row r="435" spans="1:21" ht="15.95" customHeight="1">
      <c r="A435" s="114" t="s">
        <v>835</v>
      </c>
      <c r="B435" s="212">
        <v>45350</v>
      </c>
      <c r="C435" s="114" t="s">
        <v>546</v>
      </c>
      <c r="D435" s="115" t="s">
        <v>3386</v>
      </c>
      <c r="E435" s="114" t="s">
        <v>3805</v>
      </c>
      <c r="F435" s="114" t="s">
        <v>3806</v>
      </c>
      <c r="G435" s="114" t="s">
        <v>3857</v>
      </c>
      <c r="H435" s="114" t="s">
        <v>3810</v>
      </c>
      <c r="I435" s="114" t="s">
        <v>3835</v>
      </c>
      <c r="J435" s="115" t="s">
        <v>48</v>
      </c>
      <c r="K435" s="213">
        <v>361305486</v>
      </c>
      <c r="L435" s="213">
        <v>1</v>
      </c>
      <c r="M435" s="114" t="s">
        <v>2776</v>
      </c>
      <c r="N435" s="213">
        <v>361305486</v>
      </c>
      <c r="O435" s="213">
        <v>6</v>
      </c>
      <c r="P435" s="217">
        <v>9.8000000000000007</v>
      </c>
      <c r="Q435" s="217">
        <v>0.3</v>
      </c>
      <c r="R435" s="216">
        <v>0.18</v>
      </c>
      <c r="S435" s="213">
        <v>0</v>
      </c>
      <c r="T435" s="216">
        <v>16.28</v>
      </c>
      <c r="U435" s="213">
        <v>327522</v>
      </c>
    </row>
    <row r="436" spans="1:21" ht="15.95" customHeight="1">
      <c r="A436" s="112" t="s">
        <v>836</v>
      </c>
      <c r="B436" s="210">
        <v>45350</v>
      </c>
      <c r="C436" s="112" t="s">
        <v>550</v>
      </c>
      <c r="D436" s="113" t="s">
        <v>3387</v>
      </c>
      <c r="E436" s="112" t="s">
        <v>3805</v>
      </c>
      <c r="F436" s="112" t="s">
        <v>3806</v>
      </c>
      <c r="G436" s="112" t="s">
        <v>3857</v>
      </c>
      <c r="H436" s="112" t="s">
        <v>3810</v>
      </c>
      <c r="I436" s="112" t="s">
        <v>3811</v>
      </c>
      <c r="J436" s="113" t="s">
        <v>97</v>
      </c>
      <c r="K436" s="211">
        <v>2400917</v>
      </c>
      <c r="L436" s="211">
        <v>1</v>
      </c>
      <c r="M436" s="112" t="s">
        <v>2776</v>
      </c>
      <c r="N436" s="211">
        <v>2400917</v>
      </c>
      <c r="O436" s="211">
        <v>6</v>
      </c>
      <c r="P436" s="215">
        <v>4.9000000000000004</v>
      </c>
      <c r="Q436" s="215">
        <v>0.3</v>
      </c>
      <c r="R436" s="214">
        <v>0.18</v>
      </c>
      <c r="S436" s="211">
        <v>0</v>
      </c>
      <c r="T436" s="214">
        <v>11.38</v>
      </c>
      <c r="U436" s="211">
        <v>1042</v>
      </c>
    </row>
    <row r="437" spans="1:21" ht="15.95" customHeight="1">
      <c r="A437" s="114" t="s">
        <v>839</v>
      </c>
      <c r="B437" s="212">
        <v>45350</v>
      </c>
      <c r="C437" s="114" t="s">
        <v>550</v>
      </c>
      <c r="D437" s="115" t="s">
        <v>3387</v>
      </c>
      <c r="E437" s="114" t="s">
        <v>3805</v>
      </c>
      <c r="F437" s="114" t="s">
        <v>3806</v>
      </c>
      <c r="G437" s="114" t="s">
        <v>3857</v>
      </c>
      <c r="H437" s="114" t="s">
        <v>3810</v>
      </c>
      <c r="I437" s="114" t="s">
        <v>3832</v>
      </c>
      <c r="J437" s="115" t="s">
        <v>3833</v>
      </c>
      <c r="K437" s="213">
        <v>23168426</v>
      </c>
      <c r="L437" s="213">
        <v>1</v>
      </c>
      <c r="M437" s="114" t="s">
        <v>2776</v>
      </c>
      <c r="N437" s="213">
        <v>23168426</v>
      </c>
      <c r="O437" s="213">
        <v>6</v>
      </c>
      <c r="P437" s="217">
        <v>4.9000000000000004</v>
      </c>
      <c r="Q437" s="217">
        <v>0.3</v>
      </c>
      <c r="R437" s="216">
        <v>0.18</v>
      </c>
      <c r="S437" s="213">
        <v>0</v>
      </c>
      <c r="T437" s="216">
        <v>11.38</v>
      </c>
      <c r="U437" s="213">
        <v>10732</v>
      </c>
    </row>
    <row r="438" spans="1:21" ht="15.95" customHeight="1">
      <c r="A438" s="112" t="s">
        <v>840</v>
      </c>
      <c r="B438" s="210">
        <v>45350</v>
      </c>
      <c r="C438" s="112" t="s">
        <v>550</v>
      </c>
      <c r="D438" s="113" t="s">
        <v>3387</v>
      </c>
      <c r="E438" s="112" t="s">
        <v>3805</v>
      </c>
      <c r="F438" s="112" t="s">
        <v>3806</v>
      </c>
      <c r="G438" s="112" t="s">
        <v>3857</v>
      </c>
      <c r="H438" s="112" t="s">
        <v>3810</v>
      </c>
      <c r="I438" s="112" t="s">
        <v>3835</v>
      </c>
      <c r="J438" s="113" t="s">
        <v>48</v>
      </c>
      <c r="K438" s="211">
        <v>755466425</v>
      </c>
      <c r="L438" s="211">
        <v>1</v>
      </c>
      <c r="M438" s="112" t="s">
        <v>2776</v>
      </c>
      <c r="N438" s="211">
        <v>755466425</v>
      </c>
      <c r="O438" s="211">
        <v>6</v>
      </c>
      <c r="P438" s="215">
        <v>4.9000000000000004</v>
      </c>
      <c r="Q438" s="215">
        <v>0.3</v>
      </c>
      <c r="R438" s="214">
        <v>0.18</v>
      </c>
      <c r="S438" s="211">
        <v>0</v>
      </c>
      <c r="T438" s="214">
        <v>11.38</v>
      </c>
      <c r="U438" s="211">
        <v>350009</v>
      </c>
    </row>
    <row r="439" spans="1:21" ht="15.95" customHeight="1">
      <c r="A439" s="114" t="s">
        <v>843</v>
      </c>
      <c r="B439" s="212">
        <v>45350</v>
      </c>
      <c r="C439" s="114" t="s">
        <v>555</v>
      </c>
      <c r="D439" s="115" t="s">
        <v>2911</v>
      </c>
      <c r="E439" s="114" t="s">
        <v>3805</v>
      </c>
      <c r="F439" s="114" t="s">
        <v>3806</v>
      </c>
      <c r="G439" s="114" t="s">
        <v>3857</v>
      </c>
      <c r="H439" s="114" t="s">
        <v>2938</v>
      </c>
      <c r="I439" s="114" t="s">
        <v>3808</v>
      </c>
      <c r="J439" s="115" t="s">
        <v>3809</v>
      </c>
      <c r="K439" s="213">
        <v>3187716573</v>
      </c>
      <c r="L439" s="213">
        <v>1</v>
      </c>
      <c r="M439" s="114" t="s">
        <v>2776</v>
      </c>
      <c r="N439" s="213">
        <v>3187716573</v>
      </c>
      <c r="O439" s="213">
        <v>0</v>
      </c>
      <c r="P439" s="213">
        <v>0</v>
      </c>
      <c r="Q439" s="213">
        <v>0</v>
      </c>
      <c r="R439" s="213">
        <v>0</v>
      </c>
      <c r="S439" s="213">
        <v>0</v>
      </c>
      <c r="T439" s="213">
        <v>0</v>
      </c>
      <c r="U439" s="213">
        <v>0</v>
      </c>
    </row>
    <row r="440" spans="1:21" ht="15.95" customHeight="1">
      <c r="A440" s="112" t="s">
        <v>844</v>
      </c>
      <c r="B440" s="210">
        <v>45350</v>
      </c>
      <c r="C440" s="112" t="s">
        <v>560</v>
      </c>
      <c r="D440" s="113" t="s">
        <v>3388</v>
      </c>
      <c r="E440" s="112" t="s">
        <v>3805</v>
      </c>
      <c r="F440" s="112" t="s">
        <v>3806</v>
      </c>
      <c r="G440" s="112" t="s">
        <v>3857</v>
      </c>
      <c r="H440" s="112" t="s">
        <v>3810</v>
      </c>
      <c r="I440" s="112" t="s">
        <v>3874</v>
      </c>
      <c r="J440" s="113" t="s">
        <v>3875</v>
      </c>
      <c r="K440" s="211">
        <v>111027830</v>
      </c>
      <c r="L440" s="211">
        <v>1</v>
      </c>
      <c r="M440" s="112" t="s">
        <v>2776</v>
      </c>
      <c r="N440" s="211">
        <v>111027830</v>
      </c>
      <c r="O440" s="211">
        <v>4</v>
      </c>
      <c r="P440" s="211">
        <v>5</v>
      </c>
      <c r="Q440" s="215">
        <v>0.3</v>
      </c>
      <c r="R440" s="214">
        <v>0.18</v>
      </c>
      <c r="S440" s="211">
        <v>0</v>
      </c>
      <c r="T440" s="214">
        <v>9.48</v>
      </c>
      <c r="U440" s="211">
        <v>48880</v>
      </c>
    </row>
    <row r="441" spans="1:21" ht="15.95" customHeight="1">
      <c r="A441" s="114" t="s">
        <v>849</v>
      </c>
      <c r="B441" s="212">
        <v>45350</v>
      </c>
      <c r="C441" s="114" t="s">
        <v>560</v>
      </c>
      <c r="D441" s="115" t="s">
        <v>3388</v>
      </c>
      <c r="E441" s="114" t="s">
        <v>3805</v>
      </c>
      <c r="F441" s="114" t="s">
        <v>3806</v>
      </c>
      <c r="G441" s="114" t="s">
        <v>3857</v>
      </c>
      <c r="H441" s="114" t="s">
        <v>3810</v>
      </c>
      <c r="I441" s="114" t="s">
        <v>3835</v>
      </c>
      <c r="J441" s="115" t="s">
        <v>48</v>
      </c>
      <c r="K441" s="213">
        <v>409288354</v>
      </c>
      <c r="L441" s="213">
        <v>1</v>
      </c>
      <c r="M441" s="114" t="s">
        <v>2776</v>
      </c>
      <c r="N441" s="213">
        <v>409288354</v>
      </c>
      <c r="O441" s="213">
        <v>4</v>
      </c>
      <c r="P441" s="213">
        <v>5</v>
      </c>
      <c r="Q441" s="217">
        <v>0.3</v>
      </c>
      <c r="R441" s="216">
        <v>0.18</v>
      </c>
      <c r="S441" s="213">
        <v>0</v>
      </c>
      <c r="T441" s="216">
        <v>9.48</v>
      </c>
      <c r="U441" s="213">
        <v>180075</v>
      </c>
    </row>
    <row r="442" spans="1:21" ht="15.95" customHeight="1">
      <c r="A442" s="112" t="s">
        <v>854</v>
      </c>
      <c r="B442" s="210">
        <v>45350</v>
      </c>
      <c r="C442" s="112" t="s">
        <v>565</v>
      </c>
      <c r="D442" s="113" t="s">
        <v>3389</v>
      </c>
      <c r="E442" s="112" t="s">
        <v>3805</v>
      </c>
      <c r="F442" s="112" t="s">
        <v>3806</v>
      </c>
      <c r="G442" s="112" t="s">
        <v>3857</v>
      </c>
      <c r="H442" s="112" t="s">
        <v>3810</v>
      </c>
      <c r="I442" s="112" t="s">
        <v>3811</v>
      </c>
      <c r="J442" s="113" t="s">
        <v>97</v>
      </c>
      <c r="K442" s="211">
        <v>3213881</v>
      </c>
      <c r="L442" s="211">
        <v>1</v>
      </c>
      <c r="M442" s="112" t="s">
        <v>2776</v>
      </c>
      <c r="N442" s="211">
        <v>3213881</v>
      </c>
      <c r="O442" s="211">
        <v>4</v>
      </c>
      <c r="P442" s="215">
        <v>2.5</v>
      </c>
      <c r="Q442" s="215">
        <v>0.3</v>
      </c>
      <c r="R442" s="214">
        <v>0.18</v>
      </c>
      <c r="S442" s="211">
        <v>0</v>
      </c>
      <c r="T442" s="214">
        <v>6.98</v>
      </c>
      <c r="U442" s="211">
        <v>690</v>
      </c>
    </row>
    <row r="443" spans="1:21" ht="15.95" customHeight="1">
      <c r="A443" s="114" t="s">
        <v>858</v>
      </c>
      <c r="B443" s="212">
        <v>45350</v>
      </c>
      <c r="C443" s="114" t="s">
        <v>565</v>
      </c>
      <c r="D443" s="115" t="s">
        <v>3389</v>
      </c>
      <c r="E443" s="114" t="s">
        <v>3805</v>
      </c>
      <c r="F443" s="114" t="s">
        <v>3806</v>
      </c>
      <c r="G443" s="114" t="s">
        <v>3857</v>
      </c>
      <c r="H443" s="114" t="s">
        <v>3810</v>
      </c>
      <c r="I443" s="114" t="s">
        <v>3874</v>
      </c>
      <c r="J443" s="115" t="s">
        <v>3875</v>
      </c>
      <c r="K443" s="213">
        <v>16170121</v>
      </c>
      <c r="L443" s="213">
        <v>1</v>
      </c>
      <c r="M443" s="114" t="s">
        <v>2776</v>
      </c>
      <c r="N443" s="213">
        <v>16170121</v>
      </c>
      <c r="O443" s="213">
        <v>4</v>
      </c>
      <c r="P443" s="217">
        <v>2.5</v>
      </c>
      <c r="Q443" s="217">
        <v>0.3</v>
      </c>
      <c r="R443" s="216">
        <v>0.18</v>
      </c>
      <c r="S443" s="213">
        <v>0</v>
      </c>
      <c r="T443" s="216">
        <v>6.98</v>
      </c>
      <c r="U443" s="213">
        <v>3544</v>
      </c>
    </row>
    <row r="444" spans="1:21" ht="15.95" customHeight="1">
      <c r="A444" s="112" t="s">
        <v>859</v>
      </c>
      <c r="B444" s="210">
        <v>45350</v>
      </c>
      <c r="C444" s="112" t="s">
        <v>565</v>
      </c>
      <c r="D444" s="113" t="s">
        <v>3389</v>
      </c>
      <c r="E444" s="112" t="s">
        <v>3805</v>
      </c>
      <c r="F444" s="112" t="s">
        <v>3806</v>
      </c>
      <c r="G444" s="112" t="s">
        <v>3857</v>
      </c>
      <c r="H444" s="112" t="s">
        <v>3810</v>
      </c>
      <c r="I444" s="112" t="s">
        <v>3835</v>
      </c>
      <c r="J444" s="113" t="s">
        <v>48</v>
      </c>
      <c r="K444" s="211">
        <v>224697447</v>
      </c>
      <c r="L444" s="211">
        <v>1</v>
      </c>
      <c r="M444" s="112" t="s">
        <v>2776</v>
      </c>
      <c r="N444" s="211">
        <v>224697447</v>
      </c>
      <c r="O444" s="211">
        <v>4</v>
      </c>
      <c r="P444" s="215">
        <v>2.5</v>
      </c>
      <c r="Q444" s="215">
        <v>0.3</v>
      </c>
      <c r="R444" s="214">
        <v>0.18</v>
      </c>
      <c r="S444" s="211">
        <v>0</v>
      </c>
      <c r="T444" s="214">
        <v>6.98</v>
      </c>
      <c r="U444" s="211">
        <v>49334</v>
      </c>
    </row>
    <row r="445" spans="1:21" ht="15.95" customHeight="1">
      <c r="A445" s="114" t="s">
        <v>863</v>
      </c>
      <c r="B445" s="212">
        <v>45350</v>
      </c>
      <c r="C445" s="114" t="s">
        <v>570</v>
      </c>
      <c r="D445" s="115" t="s">
        <v>3390</v>
      </c>
      <c r="E445" s="114" t="s">
        <v>3805</v>
      </c>
      <c r="F445" s="114" t="s">
        <v>3806</v>
      </c>
      <c r="G445" s="114" t="s">
        <v>3857</v>
      </c>
      <c r="H445" s="114" t="s">
        <v>3810</v>
      </c>
      <c r="I445" s="114" t="s">
        <v>3874</v>
      </c>
      <c r="J445" s="115" t="s">
        <v>3875</v>
      </c>
      <c r="K445" s="213">
        <v>6083360</v>
      </c>
      <c r="L445" s="213">
        <v>1</v>
      </c>
      <c r="M445" s="114" t="s">
        <v>2776</v>
      </c>
      <c r="N445" s="213">
        <v>6083360</v>
      </c>
      <c r="O445" s="213">
        <v>4</v>
      </c>
      <c r="P445" s="217">
        <v>9.5</v>
      </c>
      <c r="Q445" s="217">
        <v>0.3</v>
      </c>
      <c r="R445" s="216">
        <v>0.18</v>
      </c>
      <c r="S445" s="213">
        <v>0</v>
      </c>
      <c r="T445" s="216">
        <v>13.98</v>
      </c>
      <c r="U445" s="213">
        <v>4922</v>
      </c>
    </row>
    <row r="446" spans="1:21" ht="15.95" customHeight="1">
      <c r="A446" s="112" t="s">
        <v>870</v>
      </c>
      <c r="B446" s="210">
        <v>45350</v>
      </c>
      <c r="C446" s="112" t="s">
        <v>570</v>
      </c>
      <c r="D446" s="113" t="s">
        <v>3390</v>
      </c>
      <c r="E446" s="112" t="s">
        <v>3805</v>
      </c>
      <c r="F446" s="112" t="s">
        <v>3806</v>
      </c>
      <c r="G446" s="112" t="s">
        <v>3857</v>
      </c>
      <c r="H446" s="112" t="s">
        <v>3810</v>
      </c>
      <c r="I446" s="112" t="s">
        <v>3835</v>
      </c>
      <c r="J446" s="113" t="s">
        <v>48</v>
      </c>
      <c r="K446" s="211">
        <v>177126653</v>
      </c>
      <c r="L446" s="211">
        <v>1</v>
      </c>
      <c r="M446" s="112" t="s">
        <v>2776</v>
      </c>
      <c r="N446" s="211">
        <v>177126653</v>
      </c>
      <c r="O446" s="211">
        <v>4</v>
      </c>
      <c r="P446" s="215">
        <v>9.5</v>
      </c>
      <c r="Q446" s="215">
        <v>0.3</v>
      </c>
      <c r="R446" s="214">
        <v>0.18</v>
      </c>
      <c r="S446" s="211">
        <v>0</v>
      </c>
      <c r="T446" s="214">
        <v>13.98</v>
      </c>
      <c r="U446" s="211">
        <v>143634</v>
      </c>
    </row>
    <row r="447" spans="1:21" ht="15.95" customHeight="1">
      <c r="A447" s="114" t="s">
        <v>871</v>
      </c>
      <c r="B447" s="212">
        <v>45350</v>
      </c>
      <c r="C447" s="114" t="s">
        <v>574</v>
      </c>
      <c r="D447" s="115" t="s">
        <v>3391</v>
      </c>
      <c r="E447" s="114" t="s">
        <v>3805</v>
      </c>
      <c r="F447" s="114" t="s">
        <v>3806</v>
      </c>
      <c r="G447" s="114" t="s">
        <v>3857</v>
      </c>
      <c r="H447" s="114" t="s">
        <v>3810</v>
      </c>
      <c r="I447" s="114" t="s">
        <v>3811</v>
      </c>
      <c r="J447" s="115" t="s">
        <v>97</v>
      </c>
      <c r="K447" s="213">
        <v>2430577</v>
      </c>
      <c r="L447" s="213">
        <v>1</v>
      </c>
      <c r="M447" s="114" t="s">
        <v>2776</v>
      </c>
      <c r="N447" s="213">
        <v>2430577</v>
      </c>
      <c r="O447" s="213">
        <v>4</v>
      </c>
      <c r="P447" s="216">
        <v>4.75</v>
      </c>
      <c r="Q447" s="217">
        <v>0.3</v>
      </c>
      <c r="R447" s="216">
        <v>0.18</v>
      </c>
      <c r="S447" s="213">
        <v>0</v>
      </c>
      <c r="T447" s="216">
        <v>9.23</v>
      </c>
      <c r="U447" s="213">
        <v>990</v>
      </c>
    </row>
    <row r="448" spans="1:21" ht="15.95" customHeight="1">
      <c r="A448" s="112" t="s">
        <v>873</v>
      </c>
      <c r="B448" s="210">
        <v>45350</v>
      </c>
      <c r="C448" s="112" t="s">
        <v>574</v>
      </c>
      <c r="D448" s="113" t="s">
        <v>3391</v>
      </c>
      <c r="E448" s="112" t="s">
        <v>3805</v>
      </c>
      <c r="F448" s="112" t="s">
        <v>3806</v>
      </c>
      <c r="G448" s="112" t="s">
        <v>3857</v>
      </c>
      <c r="H448" s="112" t="s">
        <v>3810</v>
      </c>
      <c r="I448" s="112" t="s">
        <v>3874</v>
      </c>
      <c r="J448" s="113" t="s">
        <v>3875</v>
      </c>
      <c r="K448" s="211">
        <v>13798119</v>
      </c>
      <c r="L448" s="211">
        <v>1</v>
      </c>
      <c r="M448" s="112" t="s">
        <v>2776</v>
      </c>
      <c r="N448" s="211">
        <v>13798119</v>
      </c>
      <c r="O448" s="211">
        <v>4</v>
      </c>
      <c r="P448" s="214">
        <v>4.75</v>
      </c>
      <c r="Q448" s="215">
        <v>0.3</v>
      </c>
      <c r="R448" s="214">
        <v>0.18</v>
      </c>
      <c r="S448" s="211">
        <v>0</v>
      </c>
      <c r="T448" s="214">
        <v>9.23</v>
      </c>
      <c r="U448" s="211">
        <v>5709</v>
      </c>
    </row>
    <row r="449" spans="1:21" ht="15.95" customHeight="1">
      <c r="A449" s="114" t="s">
        <v>874</v>
      </c>
      <c r="B449" s="212">
        <v>45350</v>
      </c>
      <c r="C449" s="114" t="s">
        <v>574</v>
      </c>
      <c r="D449" s="115" t="s">
        <v>3391</v>
      </c>
      <c r="E449" s="114" t="s">
        <v>3805</v>
      </c>
      <c r="F449" s="114" t="s">
        <v>3806</v>
      </c>
      <c r="G449" s="114" t="s">
        <v>3857</v>
      </c>
      <c r="H449" s="114" t="s">
        <v>3810</v>
      </c>
      <c r="I449" s="114" t="s">
        <v>3835</v>
      </c>
      <c r="J449" s="115" t="s">
        <v>48</v>
      </c>
      <c r="K449" s="213">
        <v>144183163</v>
      </c>
      <c r="L449" s="213">
        <v>1</v>
      </c>
      <c r="M449" s="114" t="s">
        <v>2776</v>
      </c>
      <c r="N449" s="213">
        <v>144183163</v>
      </c>
      <c r="O449" s="213">
        <v>4</v>
      </c>
      <c r="P449" s="216">
        <v>4.75</v>
      </c>
      <c r="Q449" s="217">
        <v>0.3</v>
      </c>
      <c r="R449" s="216">
        <v>0.18</v>
      </c>
      <c r="S449" s="213">
        <v>0</v>
      </c>
      <c r="T449" s="216">
        <v>9.23</v>
      </c>
      <c r="U449" s="213">
        <v>59805</v>
      </c>
    </row>
    <row r="450" spans="1:21" ht="15.95" customHeight="1">
      <c r="A450" s="112" t="s">
        <v>877</v>
      </c>
      <c r="B450" s="210">
        <v>45350</v>
      </c>
      <c r="C450" s="112" t="s">
        <v>578</v>
      </c>
      <c r="D450" s="113" t="s">
        <v>3392</v>
      </c>
      <c r="E450" s="112" t="s">
        <v>3805</v>
      </c>
      <c r="F450" s="112" t="s">
        <v>3806</v>
      </c>
      <c r="G450" s="112" t="s">
        <v>3857</v>
      </c>
      <c r="H450" s="112" t="s">
        <v>3810</v>
      </c>
      <c r="I450" s="112" t="s">
        <v>3874</v>
      </c>
      <c r="J450" s="113" t="s">
        <v>3875</v>
      </c>
      <c r="K450" s="211">
        <v>100187509</v>
      </c>
      <c r="L450" s="211">
        <v>1</v>
      </c>
      <c r="M450" s="112" t="s">
        <v>2776</v>
      </c>
      <c r="N450" s="211">
        <v>100187509</v>
      </c>
      <c r="O450" s="211">
        <v>4</v>
      </c>
      <c r="P450" s="211">
        <v>9</v>
      </c>
      <c r="Q450" s="215">
        <v>0.3</v>
      </c>
      <c r="R450" s="214">
        <v>0.18</v>
      </c>
      <c r="S450" s="211">
        <v>0</v>
      </c>
      <c r="T450" s="214">
        <v>13.48</v>
      </c>
      <c r="U450" s="211">
        <v>76879</v>
      </c>
    </row>
    <row r="451" spans="1:21" ht="15.95" customHeight="1">
      <c r="A451" s="114" t="s">
        <v>879</v>
      </c>
      <c r="B451" s="212">
        <v>45350</v>
      </c>
      <c r="C451" s="114" t="s">
        <v>578</v>
      </c>
      <c r="D451" s="115" t="s">
        <v>3392</v>
      </c>
      <c r="E451" s="114" t="s">
        <v>3805</v>
      </c>
      <c r="F451" s="114" t="s">
        <v>3806</v>
      </c>
      <c r="G451" s="114" t="s">
        <v>3857</v>
      </c>
      <c r="H451" s="114" t="s">
        <v>3810</v>
      </c>
      <c r="I451" s="114" t="s">
        <v>3835</v>
      </c>
      <c r="J451" s="115" t="s">
        <v>48</v>
      </c>
      <c r="K451" s="213">
        <v>644923585</v>
      </c>
      <c r="L451" s="213">
        <v>1</v>
      </c>
      <c r="M451" s="114" t="s">
        <v>2776</v>
      </c>
      <c r="N451" s="213">
        <v>644923585</v>
      </c>
      <c r="O451" s="213">
        <v>4</v>
      </c>
      <c r="P451" s="213">
        <v>9</v>
      </c>
      <c r="Q451" s="217">
        <v>0.3</v>
      </c>
      <c r="R451" s="216">
        <v>0.18</v>
      </c>
      <c r="S451" s="213">
        <v>0</v>
      </c>
      <c r="T451" s="216">
        <v>13.48</v>
      </c>
      <c r="U451" s="213">
        <v>495176</v>
      </c>
    </row>
    <row r="452" spans="1:21" ht="15.95" customHeight="1">
      <c r="A452" s="112" t="s">
        <v>880</v>
      </c>
      <c r="B452" s="210">
        <v>45350</v>
      </c>
      <c r="C452" s="112" t="s">
        <v>584</v>
      </c>
      <c r="D452" s="113" t="s">
        <v>3393</v>
      </c>
      <c r="E452" s="112" t="s">
        <v>3805</v>
      </c>
      <c r="F452" s="112" t="s">
        <v>3394</v>
      </c>
      <c r="G452" s="112" t="s">
        <v>3807</v>
      </c>
      <c r="H452" s="112" t="s">
        <v>3810</v>
      </c>
      <c r="I452" s="112" t="s">
        <v>3811</v>
      </c>
      <c r="J452" s="113" t="s">
        <v>97</v>
      </c>
      <c r="K452" s="211">
        <v>3940960939</v>
      </c>
      <c r="L452" s="211">
        <v>1</v>
      </c>
      <c r="M452" s="112" t="s">
        <v>2776</v>
      </c>
      <c r="N452" s="211">
        <v>3940960939</v>
      </c>
      <c r="O452" s="211">
        <v>4</v>
      </c>
      <c r="P452" s="211">
        <v>0</v>
      </c>
      <c r="Q452" s="215">
        <v>0.3</v>
      </c>
      <c r="R452" s="214">
        <v>0.14000000000000001</v>
      </c>
      <c r="S452" s="211">
        <v>0</v>
      </c>
      <c r="T452" s="214">
        <v>4.4400000000000004</v>
      </c>
      <c r="U452" s="211">
        <v>0</v>
      </c>
    </row>
    <row r="453" spans="1:21" ht="15.95" customHeight="1">
      <c r="A453" s="114" t="s">
        <v>883</v>
      </c>
      <c r="B453" s="212">
        <v>45350</v>
      </c>
      <c r="C453" s="114" t="s">
        <v>590</v>
      </c>
      <c r="D453" s="115" t="s">
        <v>591</v>
      </c>
      <c r="E453" s="114" t="s">
        <v>3805</v>
      </c>
      <c r="F453" s="114" t="s">
        <v>3806</v>
      </c>
      <c r="G453" s="114" t="s">
        <v>3807</v>
      </c>
      <c r="H453" s="114" t="s">
        <v>3810</v>
      </c>
      <c r="I453" s="114" t="s">
        <v>3811</v>
      </c>
      <c r="J453" s="115" t="s">
        <v>97</v>
      </c>
      <c r="K453" s="213">
        <v>2933713625</v>
      </c>
      <c r="L453" s="213">
        <v>1</v>
      </c>
      <c r="M453" s="114" t="s">
        <v>2776</v>
      </c>
      <c r="N453" s="213">
        <v>2933713625</v>
      </c>
      <c r="O453" s="216">
        <v>1.96</v>
      </c>
      <c r="P453" s="216">
        <v>2.4500000000000002</v>
      </c>
      <c r="Q453" s="217">
        <v>0.3</v>
      </c>
      <c r="R453" s="216">
        <v>0.18</v>
      </c>
      <c r="S453" s="213">
        <v>0</v>
      </c>
      <c r="T453" s="216">
        <v>4.8899999999999997</v>
      </c>
      <c r="U453" s="213">
        <v>139996</v>
      </c>
    </row>
    <row r="454" spans="1:21" ht="15.95" customHeight="1">
      <c r="A454" s="112" t="s">
        <v>884</v>
      </c>
      <c r="B454" s="210">
        <v>45350</v>
      </c>
      <c r="C454" s="112" t="s">
        <v>590</v>
      </c>
      <c r="D454" s="113" t="s">
        <v>591</v>
      </c>
      <c r="E454" s="112" t="s">
        <v>3805</v>
      </c>
      <c r="F454" s="112" t="s">
        <v>3806</v>
      </c>
      <c r="G454" s="112" t="s">
        <v>3807</v>
      </c>
      <c r="H454" s="112" t="s">
        <v>3810</v>
      </c>
      <c r="I454" s="112" t="s">
        <v>3818</v>
      </c>
      <c r="J454" s="113" t="s">
        <v>3819</v>
      </c>
      <c r="K454" s="211">
        <v>361651851</v>
      </c>
      <c r="L454" s="211">
        <v>1</v>
      </c>
      <c r="M454" s="112" t="s">
        <v>2776</v>
      </c>
      <c r="N454" s="211">
        <v>361651851</v>
      </c>
      <c r="O454" s="214">
        <v>1.96</v>
      </c>
      <c r="P454" s="214">
        <v>2.4500000000000002</v>
      </c>
      <c r="Q454" s="215">
        <v>0.3</v>
      </c>
      <c r="R454" s="214">
        <v>0.18</v>
      </c>
      <c r="S454" s="211">
        <v>0</v>
      </c>
      <c r="T454" s="214">
        <v>4.8899999999999997</v>
      </c>
      <c r="U454" s="211">
        <v>17256</v>
      </c>
    </row>
    <row r="455" spans="1:21" ht="15.95" customHeight="1">
      <c r="A455" s="114" t="s">
        <v>887</v>
      </c>
      <c r="B455" s="212">
        <v>45350</v>
      </c>
      <c r="C455" s="114" t="s">
        <v>590</v>
      </c>
      <c r="D455" s="115" t="s">
        <v>591</v>
      </c>
      <c r="E455" s="114" t="s">
        <v>3805</v>
      </c>
      <c r="F455" s="114" t="s">
        <v>3806</v>
      </c>
      <c r="G455" s="114" t="s">
        <v>3807</v>
      </c>
      <c r="H455" s="114" t="s">
        <v>3810</v>
      </c>
      <c r="I455" s="114" t="s">
        <v>3820</v>
      </c>
      <c r="J455" s="115" t="s">
        <v>3821</v>
      </c>
      <c r="K455" s="213">
        <v>60807999</v>
      </c>
      <c r="L455" s="213">
        <v>1</v>
      </c>
      <c r="M455" s="114" t="s">
        <v>2776</v>
      </c>
      <c r="N455" s="213">
        <v>60807999</v>
      </c>
      <c r="O455" s="216">
        <v>1.96</v>
      </c>
      <c r="P455" s="216">
        <v>2.4500000000000002</v>
      </c>
      <c r="Q455" s="217">
        <v>0.3</v>
      </c>
      <c r="R455" s="216">
        <v>0.18</v>
      </c>
      <c r="S455" s="213">
        <v>0</v>
      </c>
      <c r="T455" s="216">
        <v>4.8899999999999997</v>
      </c>
      <c r="U455" s="213">
        <v>2899</v>
      </c>
    </row>
    <row r="456" spans="1:21" ht="15.95" customHeight="1">
      <c r="A456" s="112" t="s">
        <v>888</v>
      </c>
      <c r="B456" s="210">
        <v>45350</v>
      </c>
      <c r="C456" s="112" t="s">
        <v>590</v>
      </c>
      <c r="D456" s="113" t="s">
        <v>591</v>
      </c>
      <c r="E456" s="112" t="s">
        <v>3805</v>
      </c>
      <c r="F456" s="112" t="s">
        <v>3806</v>
      </c>
      <c r="G456" s="112" t="s">
        <v>3807</v>
      </c>
      <c r="H456" s="112" t="s">
        <v>3810</v>
      </c>
      <c r="I456" s="112" t="s">
        <v>3839</v>
      </c>
      <c r="J456" s="113" t="s">
        <v>3840</v>
      </c>
      <c r="K456" s="211">
        <v>92228149</v>
      </c>
      <c r="L456" s="211">
        <v>1</v>
      </c>
      <c r="M456" s="112" t="s">
        <v>2776</v>
      </c>
      <c r="N456" s="211">
        <v>92228149</v>
      </c>
      <c r="O456" s="214">
        <v>1.96</v>
      </c>
      <c r="P456" s="214">
        <v>2.4500000000000002</v>
      </c>
      <c r="Q456" s="215">
        <v>0.3</v>
      </c>
      <c r="R456" s="214">
        <v>0.18</v>
      </c>
      <c r="S456" s="211">
        <v>0</v>
      </c>
      <c r="T456" s="214">
        <v>4.8899999999999997</v>
      </c>
      <c r="U456" s="211">
        <v>4397</v>
      </c>
    </row>
    <row r="457" spans="1:21" ht="15.95" customHeight="1">
      <c r="A457" s="114" t="s">
        <v>891</v>
      </c>
      <c r="B457" s="212">
        <v>45350</v>
      </c>
      <c r="C457" s="114" t="s">
        <v>590</v>
      </c>
      <c r="D457" s="115" t="s">
        <v>591</v>
      </c>
      <c r="E457" s="114" t="s">
        <v>3805</v>
      </c>
      <c r="F457" s="114" t="s">
        <v>3806</v>
      </c>
      <c r="G457" s="114" t="s">
        <v>3807</v>
      </c>
      <c r="H457" s="114" t="s">
        <v>3810</v>
      </c>
      <c r="I457" s="114" t="s">
        <v>3843</v>
      </c>
      <c r="J457" s="115" t="s">
        <v>3844</v>
      </c>
      <c r="K457" s="213">
        <v>2470481</v>
      </c>
      <c r="L457" s="213">
        <v>1</v>
      </c>
      <c r="M457" s="114" t="s">
        <v>2776</v>
      </c>
      <c r="N457" s="213">
        <v>2470481</v>
      </c>
      <c r="O457" s="216">
        <v>1.96</v>
      </c>
      <c r="P457" s="216">
        <v>2.4500000000000002</v>
      </c>
      <c r="Q457" s="217">
        <v>0.3</v>
      </c>
      <c r="R457" s="216">
        <v>0.18</v>
      </c>
      <c r="S457" s="213">
        <v>0</v>
      </c>
      <c r="T457" s="216">
        <v>4.8899999999999997</v>
      </c>
      <c r="U457" s="213">
        <v>114</v>
      </c>
    </row>
    <row r="458" spans="1:21" ht="15.95" customHeight="1">
      <c r="A458" s="112" t="s">
        <v>892</v>
      </c>
      <c r="B458" s="210">
        <v>45350</v>
      </c>
      <c r="C458" s="112" t="s">
        <v>590</v>
      </c>
      <c r="D458" s="113" t="s">
        <v>591</v>
      </c>
      <c r="E458" s="112" t="s">
        <v>3805</v>
      </c>
      <c r="F458" s="112" t="s">
        <v>3806</v>
      </c>
      <c r="G458" s="112" t="s">
        <v>3807</v>
      </c>
      <c r="H458" s="112" t="s">
        <v>3810</v>
      </c>
      <c r="I458" s="112" t="s">
        <v>3822</v>
      </c>
      <c r="J458" s="113" t="s">
        <v>3823</v>
      </c>
      <c r="K458" s="211">
        <v>28591813</v>
      </c>
      <c r="L458" s="211">
        <v>1</v>
      </c>
      <c r="M458" s="112" t="s">
        <v>2776</v>
      </c>
      <c r="N458" s="211">
        <v>28591813</v>
      </c>
      <c r="O458" s="214">
        <v>1.96</v>
      </c>
      <c r="P458" s="214">
        <v>2.4500000000000002</v>
      </c>
      <c r="Q458" s="215">
        <v>0.3</v>
      </c>
      <c r="R458" s="214">
        <v>0.18</v>
      </c>
      <c r="S458" s="211">
        <v>0</v>
      </c>
      <c r="T458" s="214">
        <v>4.8899999999999997</v>
      </c>
      <c r="U458" s="211">
        <v>1362</v>
      </c>
    </row>
    <row r="459" spans="1:21" ht="15.95" customHeight="1">
      <c r="A459" s="114" t="s">
        <v>895</v>
      </c>
      <c r="B459" s="212">
        <v>45350</v>
      </c>
      <c r="C459" s="114" t="s">
        <v>590</v>
      </c>
      <c r="D459" s="115" t="s">
        <v>591</v>
      </c>
      <c r="E459" s="114" t="s">
        <v>3805</v>
      </c>
      <c r="F459" s="114" t="s">
        <v>3806</v>
      </c>
      <c r="G459" s="114" t="s">
        <v>3807</v>
      </c>
      <c r="H459" s="114" t="s">
        <v>3810</v>
      </c>
      <c r="I459" s="114" t="s">
        <v>3824</v>
      </c>
      <c r="J459" s="115" t="s">
        <v>3825</v>
      </c>
      <c r="K459" s="213">
        <v>41316601</v>
      </c>
      <c r="L459" s="213">
        <v>1</v>
      </c>
      <c r="M459" s="114" t="s">
        <v>2776</v>
      </c>
      <c r="N459" s="213">
        <v>41316601</v>
      </c>
      <c r="O459" s="216">
        <v>1.96</v>
      </c>
      <c r="P459" s="216">
        <v>2.4500000000000002</v>
      </c>
      <c r="Q459" s="217">
        <v>0.3</v>
      </c>
      <c r="R459" s="216">
        <v>0.18</v>
      </c>
      <c r="S459" s="213">
        <v>0</v>
      </c>
      <c r="T459" s="216">
        <v>4.8899999999999997</v>
      </c>
      <c r="U459" s="213">
        <v>1968</v>
      </c>
    </row>
    <row r="460" spans="1:21" ht="15.95" customHeight="1">
      <c r="A460" s="112" t="s">
        <v>896</v>
      </c>
      <c r="B460" s="210">
        <v>45350</v>
      </c>
      <c r="C460" s="112" t="s">
        <v>590</v>
      </c>
      <c r="D460" s="113" t="s">
        <v>591</v>
      </c>
      <c r="E460" s="112" t="s">
        <v>3805</v>
      </c>
      <c r="F460" s="112" t="s">
        <v>3806</v>
      </c>
      <c r="G460" s="112" t="s">
        <v>3807</v>
      </c>
      <c r="H460" s="112" t="s">
        <v>3810</v>
      </c>
      <c r="I460" s="112" t="s">
        <v>3826</v>
      </c>
      <c r="J460" s="113" t="s">
        <v>88</v>
      </c>
      <c r="K460" s="211">
        <v>77276030</v>
      </c>
      <c r="L460" s="211">
        <v>1</v>
      </c>
      <c r="M460" s="112" t="s">
        <v>2776</v>
      </c>
      <c r="N460" s="211">
        <v>77276030</v>
      </c>
      <c r="O460" s="214">
        <v>1.96</v>
      </c>
      <c r="P460" s="214">
        <v>2.4500000000000002</v>
      </c>
      <c r="Q460" s="215">
        <v>0.3</v>
      </c>
      <c r="R460" s="214">
        <v>0.18</v>
      </c>
      <c r="S460" s="211">
        <v>0</v>
      </c>
      <c r="T460" s="214">
        <v>4.8899999999999997</v>
      </c>
      <c r="U460" s="211">
        <v>3685</v>
      </c>
    </row>
    <row r="461" spans="1:21" ht="15.95" customHeight="1">
      <c r="A461" s="114" t="s">
        <v>899</v>
      </c>
      <c r="B461" s="212">
        <v>45350</v>
      </c>
      <c r="C461" s="114" t="s">
        <v>590</v>
      </c>
      <c r="D461" s="115" t="s">
        <v>591</v>
      </c>
      <c r="E461" s="114" t="s">
        <v>3805</v>
      </c>
      <c r="F461" s="114" t="s">
        <v>3806</v>
      </c>
      <c r="G461" s="114" t="s">
        <v>3807</v>
      </c>
      <c r="H461" s="114" t="s">
        <v>3810</v>
      </c>
      <c r="I461" s="114" t="s">
        <v>3827</v>
      </c>
      <c r="J461" s="115" t="s">
        <v>3828</v>
      </c>
      <c r="K461" s="213">
        <v>3582978</v>
      </c>
      <c r="L461" s="213">
        <v>1</v>
      </c>
      <c r="M461" s="114" t="s">
        <v>2776</v>
      </c>
      <c r="N461" s="213">
        <v>3582978</v>
      </c>
      <c r="O461" s="216">
        <v>1.96</v>
      </c>
      <c r="P461" s="216">
        <v>2.4500000000000002</v>
      </c>
      <c r="Q461" s="217">
        <v>0.3</v>
      </c>
      <c r="R461" s="216">
        <v>0.18</v>
      </c>
      <c r="S461" s="213">
        <v>0</v>
      </c>
      <c r="T461" s="216">
        <v>4.8899999999999997</v>
      </c>
      <c r="U461" s="213">
        <v>168</v>
      </c>
    </row>
    <row r="462" spans="1:21" ht="15.95" customHeight="1">
      <c r="A462" s="112" t="s">
        <v>900</v>
      </c>
      <c r="B462" s="210">
        <v>45350</v>
      </c>
      <c r="C462" s="112" t="s">
        <v>590</v>
      </c>
      <c r="D462" s="113" t="s">
        <v>591</v>
      </c>
      <c r="E462" s="112" t="s">
        <v>3805</v>
      </c>
      <c r="F462" s="112" t="s">
        <v>3806</v>
      </c>
      <c r="G462" s="112" t="s">
        <v>3807</v>
      </c>
      <c r="H462" s="112" t="s">
        <v>3810</v>
      </c>
      <c r="I462" s="112" t="s">
        <v>3814</v>
      </c>
      <c r="J462" s="113" t="s">
        <v>3815</v>
      </c>
      <c r="K462" s="211">
        <v>153926763</v>
      </c>
      <c r="L462" s="211">
        <v>1</v>
      </c>
      <c r="M462" s="112" t="s">
        <v>2776</v>
      </c>
      <c r="N462" s="211">
        <v>153926763</v>
      </c>
      <c r="O462" s="214">
        <v>1.96</v>
      </c>
      <c r="P462" s="214">
        <v>2.4500000000000002</v>
      </c>
      <c r="Q462" s="215">
        <v>0.3</v>
      </c>
      <c r="R462" s="214">
        <v>0.18</v>
      </c>
      <c r="S462" s="211">
        <v>0</v>
      </c>
      <c r="T462" s="214">
        <v>4.8899999999999997</v>
      </c>
      <c r="U462" s="211">
        <v>7338</v>
      </c>
    </row>
    <row r="463" spans="1:21" ht="15.95" customHeight="1">
      <c r="A463" s="114" t="s">
        <v>903</v>
      </c>
      <c r="B463" s="212">
        <v>45350</v>
      </c>
      <c r="C463" s="114" t="s">
        <v>590</v>
      </c>
      <c r="D463" s="115" t="s">
        <v>591</v>
      </c>
      <c r="E463" s="114" t="s">
        <v>3805</v>
      </c>
      <c r="F463" s="114" t="s">
        <v>3806</v>
      </c>
      <c r="G463" s="114" t="s">
        <v>3807</v>
      </c>
      <c r="H463" s="114" t="s">
        <v>3810</v>
      </c>
      <c r="I463" s="114" t="s">
        <v>3829</v>
      </c>
      <c r="J463" s="115" t="s">
        <v>3830</v>
      </c>
      <c r="K463" s="213">
        <v>50820609</v>
      </c>
      <c r="L463" s="213">
        <v>1</v>
      </c>
      <c r="M463" s="114" t="s">
        <v>2776</v>
      </c>
      <c r="N463" s="213">
        <v>50820609</v>
      </c>
      <c r="O463" s="216">
        <v>1.96</v>
      </c>
      <c r="P463" s="216">
        <v>2.4500000000000002</v>
      </c>
      <c r="Q463" s="217">
        <v>0.3</v>
      </c>
      <c r="R463" s="216">
        <v>0.18</v>
      </c>
      <c r="S463" s="213">
        <v>0</v>
      </c>
      <c r="T463" s="216">
        <v>4.8899999999999997</v>
      </c>
      <c r="U463" s="213">
        <v>2420</v>
      </c>
    </row>
    <row r="464" spans="1:21" ht="15.95" customHeight="1">
      <c r="A464" s="112" t="s">
        <v>904</v>
      </c>
      <c r="B464" s="210">
        <v>45350</v>
      </c>
      <c r="C464" s="112" t="s">
        <v>590</v>
      </c>
      <c r="D464" s="113" t="s">
        <v>591</v>
      </c>
      <c r="E464" s="112" t="s">
        <v>3805</v>
      </c>
      <c r="F464" s="112" t="s">
        <v>3806</v>
      </c>
      <c r="G464" s="112" t="s">
        <v>3807</v>
      </c>
      <c r="H464" s="112" t="s">
        <v>3810</v>
      </c>
      <c r="I464" s="112" t="s">
        <v>3831</v>
      </c>
      <c r="J464" s="113" t="s">
        <v>78</v>
      </c>
      <c r="K464" s="211">
        <v>123915535</v>
      </c>
      <c r="L464" s="211">
        <v>1</v>
      </c>
      <c r="M464" s="112" t="s">
        <v>2776</v>
      </c>
      <c r="N464" s="211">
        <v>123915535</v>
      </c>
      <c r="O464" s="214">
        <v>1.96</v>
      </c>
      <c r="P464" s="214">
        <v>2.4500000000000002</v>
      </c>
      <c r="Q464" s="215">
        <v>0.3</v>
      </c>
      <c r="R464" s="214">
        <v>0.18</v>
      </c>
      <c r="S464" s="211">
        <v>0</v>
      </c>
      <c r="T464" s="214">
        <v>4.8899999999999997</v>
      </c>
      <c r="U464" s="211">
        <v>5872</v>
      </c>
    </row>
    <row r="465" spans="1:21" ht="15.95" customHeight="1">
      <c r="A465" s="114" t="s">
        <v>905</v>
      </c>
      <c r="B465" s="212">
        <v>45350</v>
      </c>
      <c r="C465" s="114" t="s">
        <v>590</v>
      </c>
      <c r="D465" s="115" t="s">
        <v>591</v>
      </c>
      <c r="E465" s="114" t="s">
        <v>3805</v>
      </c>
      <c r="F465" s="114" t="s">
        <v>3806</v>
      </c>
      <c r="G465" s="114" t="s">
        <v>3807</v>
      </c>
      <c r="H465" s="114" t="s">
        <v>3810</v>
      </c>
      <c r="I465" s="114" t="s">
        <v>3832</v>
      </c>
      <c r="J465" s="115" t="s">
        <v>3833</v>
      </c>
      <c r="K465" s="213">
        <v>246331161</v>
      </c>
      <c r="L465" s="213">
        <v>1</v>
      </c>
      <c r="M465" s="114" t="s">
        <v>2776</v>
      </c>
      <c r="N465" s="213">
        <v>246331161</v>
      </c>
      <c r="O465" s="216">
        <v>1.96</v>
      </c>
      <c r="P465" s="216">
        <v>2.4500000000000002</v>
      </c>
      <c r="Q465" s="217">
        <v>0.3</v>
      </c>
      <c r="R465" s="216">
        <v>0.18</v>
      </c>
      <c r="S465" s="213">
        <v>0</v>
      </c>
      <c r="T465" s="216">
        <v>4.8899999999999997</v>
      </c>
      <c r="U465" s="213">
        <v>11754</v>
      </c>
    </row>
    <row r="466" spans="1:21" ht="15.95" customHeight="1">
      <c r="A466" s="112" t="s">
        <v>908</v>
      </c>
      <c r="B466" s="210">
        <v>45350</v>
      </c>
      <c r="C466" s="112" t="s">
        <v>590</v>
      </c>
      <c r="D466" s="113" t="s">
        <v>591</v>
      </c>
      <c r="E466" s="112" t="s">
        <v>3805</v>
      </c>
      <c r="F466" s="112" t="s">
        <v>3806</v>
      </c>
      <c r="G466" s="112" t="s">
        <v>3807</v>
      </c>
      <c r="H466" s="112" t="s">
        <v>3810</v>
      </c>
      <c r="I466" s="112" t="s">
        <v>3834</v>
      </c>
      <c r="J466" s="113" t="s">
        <v>1645</v>
      </c>
      <c r="K466" s="211">
        <v>59610279</v>
      </c>
      <c r="L466" s="211">
        <v>1</v>
      </c>
      <c r="M466" s="112" t="s">
        <v>2776</v>
      </c>
      <c r="N466" s="211">
        <v>59610279</v>
      </c>
      <c r="O466" s="214">
        <v>1.96</v>
      </c>
      <c r="P466" s="214">
        <v>2.4500000000000002</v>
      </c>
      <c r="Q466" s="215">
        <v>0.3</v>
      </c>
      <c r="R466" s="214">
        <v>0.18</v>
      </c>
      <c r="S466" s="211">
        <v>0</v>
      </c>
      <c r="T466" s="214">
        <v>4.8899999999999997</v>
      </c>
      <c r="U466" s="211">
        <v>2842</v>
      </c>
    </row>
    <row r="467" spans="1:21" ht="15.95" customHeight="1">
      <c r="A467" s="114" t="s">
        <v>909</v>
      </c>
      <c r="B467" s="212">
        <v>45350</v>
      </c>
      <c r="C467" s="114" t="s">
        <v>590</v>
      </c>
      <c r="D467" s="115" t="s">
        <v>591</v>
      </c>
      <c r="E467" s="114" t="s">
        <v>3805</v>
      </c>
      <c r="F467" s="114" t="s">
        <v>3806</v>
      </c>
      <c r="G467" s="114" t="s">
        <v>3807</v>
      </c>
      <c r="H467" s="114" t="s">
        <v>3810</v>
      </c>
      <c r="I467" s="114" t="s">
        <v>3812</v>
      </c>
      <c r="J467" s="115" t="s">
        <v>3813</v>
      </c>
      <c r="K467" s="213">
        <v>129445372</v>
      </c>
      <c r="L467" s="213">
        <v>1</v>
      </c>
      <c r="M467" s="114" t="s">
        <v>2776</v>
      </c>
      <c r="N467" s="213">
        <v>129445372</v>
      </c>
      <c r="O467" s="216">
        <v>1.96</v>
      </c>
      <c r="P467" s="216">
        <v>2.4500000000000002</v>
      </c>
      <c r="Q467" s="217">
        <v>0.3</v>
      </c>
      <c r="R467" s="216">
        <v>0.18</v>
      </c>
      <c r="S467" s="213">
        <v>0</v>
      </c>
      <c r="T467" s="216">
        <v>4.8899999999999997</v>
      </c>
      <c r="U467" s="213">
        <v>6171</v>
      </c>
    </row>
    <row r="468" spans="1:21" ht="15.95" customHeight="1">
      <c r="A468" s="112" t="s">
        <v>912</v>
      </c>
      <c r="B468" s="210">
        <v>45350</v>
      </c>
      <c r="C468" s="112" t="s">
        <v>590</v>
      </c>
      <c r="D468" s="113" t="s">
        <v>591</v>
      </c>
      <c r="E468" s="112" t="s">
        <v>3805</v>
      </c>
      <c r="F468" s="112" t="s">
        <v>3806</v>
      </c>
      <c r="G468" s="112" t="s">
        <v>3807</v>
      </c>
      <c r="H468" s="112" t="s">
        <v>3810</v>
      </c>
      <c r="I468" s="112" t="s">
        <v>3835</v>
      </c>
      <c r="J468" s="113" t="s">
        <v>48</v>
      </c>
      <c r="K468" s="211">
        <v>211021664</v>
      </c>
      <c r="L468" s="211">
        <v>1</v>
      </c>
      <c r="M468" s="112" t="s">
        <v>2776</v>
      </c>
      <c r="N468" s="211">
        <v>211021664</v>
      </c>
      <c r="O468" s="214">
        <v>1.96</v>
      </c>
      <c r="P468" s="214">
        <v>2.4500000000000002</v>
      </c>
      <c r="Q468" s="215">
        <v>0.3</v>
      </c>
      <c r="R468" s="214">
        <v>0.18</v>
      </c>
      <c r="S468" s="211">
        <v>0</v>
      </c>
      <c r="T468" s="214">
        <v>4.8899999999999997</v>
      </c>
      <c r="U468" s="211">
        <v>10067</v>
      </c>
    </row>
    <row r="469" spans="1:21" ht="15.95" customHeight="1">
      <c r="A469" s="114" t="s">
        <v>913</v>
      </c>
      <c r="B469" s="212">
        <v>45350</v>
      </c>
      <c r="C469" s="114" t="s">
        <v>595</v>
      </c>
      <c r="D469" s="115" t="s">
        <v>596</v>
      </c>
      <c r="E469" s="114" t="s">
        <v>3805</v>
      </c>
      <c r="F469" s="114" t="s">
        <v>3806</v>
      </c>
      <c r="G469" s="114" t="s">
        <v>3807</v>
      </c>
      <c r="H469" s="114" t="s">
        <v>3810</v>
      </c>
      <c r="I469" s="114" t="s">
        <v>3836</v>
      </c>
      <c r="J469" s="115" t="s">
        <v>93</v>
      </c>
      <c r="K469" s="213">
        <v>149565463</v>
      </c>
      <c r="L469" s="213">
        <v>1</v>
      </c>
      <c r="M469" s="114" t="s">
        <v>2776</v>
      </c>
      <c r="N469" s="213">
        <v>149565463</v>
      </c>
      <c r="O469" s="216">
        <v>1.96</v>
      </c>
      <c r="P469" s="216">
        <v>1.95</v>
      </c>
      <c r="Q469" s="217">
        <v>0.3</v>
      </c>
      <c r="R469" s="216">
        <v>0.18</v>
      </c>
      <c r="S469" s="213">
        <v>0</v>
      </c>
      <c r="T469" s="216">
        <v>4.3899999999999997</v>
      </c>
      <c r="U469" s="213">
        <v>5691</v>
      </c>
    </row>
    <row r="470" spans="1:21" ht="15.95" customHeight="1">
      <c r="A470" s="112" t="s">
        <v>914</v>
      </c>
      <c r="B470" s="210">
        <v>45350</v>
      </c>
      <c r="C470" s="112" t="s">
        <v>595</v>
      </c>
      <c r="D470" s="113" t="s">
        <v>596</v>
      </c>
      <c r="E470" s="112" t="s">
        <v>3805</v>
      </c>
      <c r="F470" s="112" t="s">
        <v>3806</v>
      </c>
      <c r="G470" s="112" t="s">
        <v>3807</v>
      </c>
      <c r="H470" s="112" t="s">
        <v>3810</v>
      </c>
      <c r="I470" s="112" t="s">
        <v>3811</v>
      </c>
      <c r="J470" s="113" t="s">
        <v>97</v>
      </c>
      <c r="K470" s="211">
        <v>11544893377</v>
      </c>
      <c r="L470" s="211">
        <v>1</v>
      </c>
      <c r="M470" s="112" t="s">
        <v>2776</v>
      </c>
      <c r="N470" s="211">
        <v>11544893377</v>
      </c>
      <c r="O470" s="214">
        <v>1.96</v>
      </c>
      <c r="P470" s="214">
        <v>1.95</v>
      </c>
      <c r="Q470" s="215">
        <v>0.3</v>
      </c>
      <c r="R470" s="214">
        <v>0.18</v>
      </c>
      <c r="S470" s="211">
        <v>0</v>
      </c>
      <c r="T470" s="214">
        <v>4.3899999999999997</v>
      </c>
      <c r="U470" s="211">
        <v>439404</v>
      </c>
    </row>
    <row r="471" spans="1:21" ht="15.95" customHeight="1">
      <c r="A471" s="114" t="s">
        <v>917</v>
      </c>
      <c r="B471" s="212">
        <v>45350</v>
      </c>
      <c r="C471" s="114" t="s">
        <v>595</v>
      </c>
      <c r="D471" s="115" t="s">
        <v>596</v>
      </c>
      <c r="E471" s="114" t="s">
        <v>3805</v>
      </c>
      <c r="F471" s="114" t="s">
        <v>3806</v>
      </c>
      <c r="G471" s="114" t="s">
        <v>3807</v>
      </c>
      <c r="H471" s="114" t="s">
        <v>3810</v>
      </c>
      <c r="I471" s="114" t="s">
        <v>3837</v>
      </c>
      <c r="J471" s="115" t="s">
        <v>3838</v>
      </c>
      <c r="K471" s="213">
        <v>305976267</v>
      </c>
      <c r="L471" s="213">
        <v>1</v>
      </c>
      <c r="M471" s="114" t="s">
        <v>2776</v>
      </c>
      <c r="N471" s="213">
        <v>305976267</v>
      </c>
      <c r="O471" s="216">
        <v>1.96</v>
      </c>
      <c r="P471" s="216">
        <v>1.95</v>
      </c>
      <c r="Q471" s="217">
        <v>0.3</v>
      </c>
      <c r="R471" s="216">
        <v>0.18</v>
      </c>
      <c r="S471" s="213">
        <v>0</v>
      </c>
      <c r="T471" s="216">
        <v>4.3899999999999997</v>
      </c>
      <c r="U471" s="213">
        <v>11646</v>
      </c>
    </row>
    <row r="472" spans="1:21" ht="15.95" customHeight="1">
      <c r="A472" s="112" t="s">
        <v>918</v>
      </c>
      <c r="B472" s="210">
        <v>45350</v>
      </c>
      <c r="C472" s="112" t="s">
        <v>595</v>
      </c>
      <c r="D472" s="113" t="s">
        <v>596</v>
      </c>
      <c r="E472" s="112" t="s">
        <v>3805</v>
      </c>
      <c r="F472" s="112" t="s">
        <v>3806</v>
      </c>
      <c r="G472" s="112" t="s">
        <v>3807</v>
      </c>
      <c r="H472" s="112" t="s">
        <v>3810</v>
      </c>
      <c r="I472" s="112" t="s">
        <v>3818</v>
      </c>
      <c r="J472" s="113" t="s">
        <v>3819</v>
      </c>
      <c r="K472" s="211">
        <v>838988432</v>
      </c>
      <c r="L472" s="211">
        <v>1</v>
      </c>
      <c r="M472" s="112" t="s">
        <v>2776</v>
      </c>
      <c r="N472" s="211">
        <v>838988432</v>
      </c>
      <c r="O472" s="214">
        <v>1.96</v>
      </c>
      <c r="P472" s="214">
        <v>1.95</v>
      </c>
      <c r="Q472" s="215">
        <v>0.3</v>
      </c>
      <c r="R472" s="214">
        <v>0.18</v>
      </c>
      <c r="S472" s="211">
        <v>0</v>
      </c>
      <c r="T472" s="214">
        <v>4.3899999999999997</v>
      </c>
      <c r="U472" s="211">
        <v>31932</v>
      </c>
    </row>
    <row r="473" spans="1:21" ht="15.95" customHeight="1">
      <c r="A473" s="114" t="s">
        <v>921</v>
      </c>
      <c r="B473" s="212">
        <v>45350</v>
      </c>
      <c r="C473" s="114" t="s">
        <v>595</v>
      </c>
      <c r="D473" s="115" t="s">
        <v>596</v>
      </c>
      <c r="E473" s="114" t="s">
        <v>3805</v>
      </c>
      <c r="F473" s="114" t="s">
        <v>3806</v>
      </c>
      <c r="G473" s="114" t="s">
        <v>3807</v>
      </c>
      <c r="H473" s="114" t="s">
        <v>3810</v>
      </c>
      <c r="I473" s="114" t="s">
        <v>3820</v>
      </c>
      <c r="J473" s="115" t="s">
        <v>3821</v>
      </c>
      <c r="K473" s="213">
        <v>411995445</v>
      </c>
      <c r="L473" s="213">
        <v>1</v>
      </c>
      <c r="M473" s="114" t="s">
        <v>2776</v>
      </c>
      <c r="N473" s="213">
        <v>411995445</v>
      </c>
      <c r="O473" s="216">
        <v>1.96</v>
      </c>
      <c r="P473" s="216">
        <v>1.95</v>
      </c>
      <c r="Q473" s="217">
        <v>0.3</v>
      </c>
      <c r="R473" s="216">
        <v>0.18</v>
      </c>
      <c r="S473" s="213">
        <v>0</v>
      </c>
      <c r="T473" s="216">
        <v>4.3899999999999997</v>
      </c>
      <c r="U473" s="213">
        <v>15664</v>
      </c>
    </row>
    <row r="474" spans="1:21" ht="15.95" customHeight="1">
      <c r="A474" s="112" t="s">
        <v>922</v>
      </c>
      <c r="B474" s="210">
        <v>45350</v>
      </c>
      <c r="C474" s="112" t="s">
        <v>595</v>
      </c>
      <c r="D474" s="113" t="s">
        <v>596</v>
      </c>
      <c r="E474" s="112" t="s">
        <v>3805</v>
      </c>
      <c r="F474" s="112" t="s">
        <v>3806</v>
      </c>
      <c r="G474" s="112" t="s">
        <v>3807</v>
      </c>
      <c r="H474" s="112" t="s">
        <v>3810</v>
      </c>
      <c r="I474" s="112" t="s">
        <v>3839</v>
      </c>
      <c r="J474" s="113" t="s">
        <v>3840</v>
      </c>
      <c r="K474" s="211">
        <v>301199415</v>
      </c>
      <c r="L474" s="211">
        <v>1</v>
      </c>
      <c r="M474" s="112" t="s">
        <v>2776</v>
      </c>
      <c r="N474" s="211">
        <v>301199415</v>
      </c>
      <c r="O474" s="214">
        <v>1.96</v>
      </c>
      <c r="P474" s="214">
        <v>1.95</v>
      </c>
      <c r="Q474" s="215">
        <v>0.3</v>
      </c>
      <c r="R474" s="214">
        <v>0.18</v>
      </c>
      <c r="S474" s="211">
        <v>0</v>
      </c>
      <c r="T474" s="214">
        <v>4.3899999999999997</v>
      </c>
      <c r="U474" s="211">
        <v>11464</v>
      </c>
    </row>
    <row r="475" spans="1:21" ht="15.95" customHeight="1">
      <c r="A475" s="114" t="s">
        <v>925</v>
      </c>
      <c r="B475" s="212">
        <v>45350</v>
      </c>
      <c r="C475" s="114" t="s">
        <v>595</v>
      </c>
      <c r="D475" s="115" t="s">
        <v>596</v>
      </c>
      <c r="E475" s="114" t="s">
        <v>3805</v>
      </c>
      <c r="F475" s="114" t="s">
        <v>3806</v>
      </c>
      <c r="G475" s="114" t="s">
        <v>3807</v>
      </c>
      <c r="H475" s="114" t="s">
        <v>3810</v>
      </c>
      <c r="I475" s="114" t="s">
        <v>3843</v>
      </c>
      <c r="J475" s="115" t="s">
        <v>3844</v>
      </c>
      <c r="K475" s="213">
        <v>109716415</v>
      </c>
      <c r="L475" s="213">
        <v>1</v>
      </c>
      <c r="M475" s="114" t="s">
        <v>2776</v>
      </c>
      <c r="N475" s="213">
        <v>109716415</v>
      </c>
      <c r="O475" s="216">
        <v>1.96</v>
      </c>
      <c r="P475" s="216">
        <v>1.95</v>
      </c>
      <c r="Q475" s="217">
        <v>0.3</v>
      </c>
      <c r="R475" s="216">
        <v>0.18</v>
      </c>
      <c r="S475" s="213">
        <v>0</v>
      </c>
      <c r="T475" s="216">
        <v>4.3899999999999997</v>
      </c>
      <c r="U475" s="213">
        <v>4175</v>
      </c>
    </row>
    <row r="476" spans="1:21" ht="15.95" customHeight="1">
      <c r="A476" s="112" t="s">
        <v>926</v>
      </c>
      <c r="B476" s="210">
        <v>45350</v>
      </c>
      <c r="C476" s="112" t="s">
        <v>595</v>
      </c>
      <c r="D476" s="113" t="s">
        <v>596</v>
      </c>
      <c r="E476" s="112" t="s">
        <v>3805</v>
      </c>
      <c r="F476" s="112" t="s">
        <v>3806</v>
      </c>
      <c r="G476" s="112" t="s">
        <v>3807</v>
      </c>
      <c r="H476" s="112" t="s">
        <v>3810</v>
      </c>
      <c r="I476" s="112" t="s">
        <v>3822</v>
      </c>
      <c r="J476" s="113" t="s">
        <v>3823</v>
      </c>
      <c r="K476" s="211">
        <v>41862145</v>
      </c>
      <c r="L476" s="211">
        <v>1</v>
      </c>
      <c r="M476" s="112" t="s">
        <v>2776</v>
      </c>
      <c r="N476" s="211">
        <v>41862145</v>
      </c>
      <c r="O476" s="214">
        <v>1.96</v>
      </c>
      <c r="P476" s="214">
        <v>1.95</v>
      </c>
      <c r="Q476" s="215">
        <v>0.3</v>
      </c>
      <c r="R476" s="214">
        <v>0.18</v>
      </c>
      <c r="S476" s="211">
        <v>0</v>
      </c>
      <c r="T476" s="214">
        <v>4.3899999999999997</v>
      </c>
      <c r="U476" s="211">
        <v>1591</v>
      </c>
    </row>
    <row r="477" spans="1:21" ht="15.95" customHeight="1">
      <c r="A477" s="114" t="s">
        <v>929</v>
      </c>
      <c r="B477" s="212">
        <v>45350</v>
      </c>
      <c r="C477" s="114" t="s">
        <v>595</v>
      </c>
      <c r="D477" s="115" t="s">
        <v>596</v>
      </c>
      <c r="E477" s="114" t="s">
        <v>3805</v>
      </c>
      <c r="F477" s="114" t="s">
        <v>3806</v>
      </c>
      <c r="G477" s="114" t="s">
        <v>3807</v>
      </c>
      <c r="H477" s="114" t="s">
        <v>3810</v>
      </c>
      <c r="I477" s="114" t="s">
        <v>3826</v>
      </c>
      <c r="J477" s="115" t="s">
        <v>88</v>
      </c>
      <c r="K477" s="213">
        <v>161249513</v>
      </c>
      <c r="L477" s="213">
        <v>1</v>
      </c>
      <c r="M477" s="114" t="s">
        <v>2776</v>
      </c>
      <c r="N477" s="213">
        <v>161249513</v>
      </c>
      <c r="O477" s="216">
        <v>1.96</v>
      </c>
      <c r="P477" s="216">
        <v>1.95</v>
      </c>
      <c r="Q477" s="217">
        <v>0.3</v>
      </c>
      <c r="R477" s="216">
        <v>0.18</v>
      </c>
      <c r="S477" s="213">
        <v>0</v>
      </c>
      <c r="T477" s="216">
        <v>4.3899999999999997</v>
      </c>
      <c r="U477" s="213">
        <v>6137</v>
      </c>
    </row>
    <row r="478" spans="1:21" ht="15.95" customHeight="1">
      <c r="A478" s="112" t="s">
        <v>930</v>
      </c>
      <c r="B478" s="210">
        <v>45350</v>
      </c>
      <c r="C478" s="112" t="s">
        <v>595</v>
      </c>
      <c r="D478" s="113" t="s">
        <v>596</v>
      </c>
      <c r="E478" s="112" t="s">
        <v>3805</v>
      </c>
      <c r="F478" s="112" t="s">
        <v>3806</v>
      </c>
      <c r="G478" s="112" t="s">
        <v>3807</v>
      </c>
      <c r="H478" s="112" t="s">
        <v>3810</v>
      </c>
      <c r="I478" s="112" t="s">
        <v>3827</v>
      </c>
      <c r="J478" s="113" t="s">
        <v>3828</v>
      </c>
      <c r="K478" s="211">
        <v>3211849</v>
      </c>
      <c r="L478" s="211">
        <v>1</v>
      </c>
      <c r="M478" s="112" t="s">
        <v>2776</v>
      </c>
      <c r="N478" s="211">
        <v>3211849</v>
      </c>
      <c r="O478" s="214">
        <v>1.96</v>
      </c>
      <c r="P478" s="214">
        <v>1.95</v>
      </c>
      <c r="Q478" s="215">
        <v>0.3</v>
      </c>
      <c r="R478" s="214">
        <v>0.18</v>
      </c>
      <c r="S478" s="211">
        <v>0</v>
      </c>
      <c r="T478" s="214">
        <v>4.3899999999999997</v>
      </c>
      <c r="U478" s="211">
        <v>120</v>
      </c>
    </row>
    <row r="479" spans="1:21" ht="15.95" customHeight="1">
      <c r="A479" s="114" t="s">
        <v>933</v>
      </c>
      <c r="B479" s="212">
        <v>45350</v>
      </c>
      <c r="C479" s="114" t="s">
        <v>595</v>
      </c>
      <c r="D479" s="115" t="s">
        <v>596</v>
      </c>
      <c r="E479" s="114" t="s">
        <v>3805</v>
      </c>
      <c r="F479" s="114" t="s">
        <v>3806</v>
      </c>
      <c r="G479" s="114" t="s">
        <v>3807</v>
      </c>
      <c r="H479" s="114" t="s">
        <v>3810</v>
      </c>
      <c r="I479" s="114" t="s">
        <v>3829</v>
      </c>
      <c r="J479" s="115" t="s">
        <v>3830</v>
      </c>
      <c r="K479" s="213">
        <v>78007926</v>
      </c>
      <c r="L479" s="213">
        <v>1</v>
      </c>
      <c r="M479" s="114" t="s">
        <v>2776</v>
      </c>
      <c r="N479" s="213">
        <v>78007926</v>
      </c>
      <c r="O479" s="216">
        <v>1.96</v>
      </c>
      <c r="P479" s="216">
        <v>1.95</v>
      </c>
      <c r="Q479" s="217">
        <v>0.3</v>
      </c>
      <c r="R479" s="216">
        <v>0.18</v>
      </c>
      <c r="S479" s="213">
        <v>0</v>
      </c>
      <c r="T479" s="216">
        <v>4.3899999999999997</v>
      </c>
      <c r="U479" s="213">
        <v>2965</v>
      </c>
    </row>
    <row r="480" spans="1:21" ht="15.95" customHeight="1">
      <c r="A480" s="112" t="s">
        <v>934</v>
      </c>
      <c r="B480" s="210">
        <v>45350</v>
      </c>
      <c r="C480" s="112" t="s">
        <v>595</v>
      </c>
      <c r="D480" s="113" t="s">
        <v>596</v>
      </c>
      <c r="E480" s="112" t="s">
        <v>3805</v>
      </c>
      <c r="F480" s="112" t="s">
        <v>3806</v>
      </c>
      <c r="G480" s="112" t="s">
        <v>3807</v>
      </c>
      <c r="H480" s="112" t="s">
        <v>3810</v>
      </c>
      <c r="I480" s="112" t="s">
        <v>3831</v>
      </c>
      <c r="J480" s="113" t="s">
        <v>78</v>
      </c>
      <c r="K480" s="211">
        <v>3633748446</v>
      </c>
      <c r="L480" s="211">
        <v>1</v>
      </c>
      <c r="M480" s="112" t="s">
        <v>2776</v>
      </c>
      <c r="N480" s="211">
        <v>3633748446</v>
      </c>
      <c r="O480" s="214">
        <v>1.96</v>
      </c>
      <c r="P480" s="214">
        <v>1.95</v>
      </c>
      <c r="Q480" s="215">
        <v>0.3</v>
      </c>
      <c r="R480" s="214">
        <v>0.18</v>
      </c>
      <c r="S480" s="211">
        <v>0</v>
      </c>
      <c r="T480" s="214">
        <v>4.3899999999999997</v>
      </c>
      <c r="U480" s="211">
        <v>138205</v>
      </c>
    </row>
    <row r="481" spans="1:21" ht="15.95" customHeight="1">
      <c r="A481" s="114" t="s">
        <v>940</v>
      </c>
      <c r="B481" s="212">
        <v>45350</v>
      </c>
      <c r="C481" s="114" t="s">
        <v>595</v>
      </c>
      <c r="D481" s="115" t="s">
        <v>596</v>
      </c>
      <c r="E481" s="114" t="s">
        <v>3805</v>
      </c>
      <c r="F481" s="114" t="s">
        <v>3806</v>
      </c>
      <c r="G481" s="114" t="s">
        <v>3807</v>
      </c>
      <c r="H481" s="114" t="s">
        <v>3810</v>
      </c>
      <c r="I481" s="114" t="s">
        <v>3832</v>
      </c>
      <c r="J481" s="115" t="s">
        <v>3833</v>
      </c>
      <c r="K481" s="213">
        <v>12436208481</v>
      </c>
      <c r="L481" s="213">
        <v>1</v>
      </c>
      <c r="M481" s="114" t="s">
        <v>2776</v>
      </c>
      <c r="N481" s="213">
        <v>12436208481</v>
      </c>
      <c r="O481" s="216">
        <v>1.96</v>
      </c>
      <c r="P481" s="216">
        <v>1.95</v>
      </c>
      <c r="Q481" s="217">
        <v>0.3</v>
      </c>
      <c r="R481" s="216">
        <v>0.18</v>
      </c>
      <c r="S481" s="213">
        <v>0</v>
      </c>
      <c r="T481" s="216">
        <v>4.3899999999999997</v>
      </c>
      <c r="U481" s="213">
        <v>471293</v>
      </c>
    </row>
    <row r="482" spans="1:21" ht="15.95" customHeight="1">
      <c r="A482" s="112" t="s">
        <v>941</v>
      </c>
      <c r="B482" s="210">
        <v>45350</v>
      </c>
      <c r="C482" s="112" t="s">
        <v>595</v>
      </c>
      <c r="D482" s="113" t="s">
        <v>596</v>
      </c>
      <c r="E482" s="112" t="s">
        <v>3805</v>
      </c>
      <c r="F482" s="112" t="s">
        <v>3806</v>
      </c>
      <c r="G482" s="112" t="s">
        <v>3807</v>
      </c>
      <c r="H482" s="112" t="s">
        <v>3810</v>
      </c>
      <c r="I482" s="112" t="s">
        <v>3845</v>
      </c>
      <c r="J482" s="113" t="s">
        <v>3846</v>
      </c>
      <c r="K482" s="211">
        <v>281479318</v>
      </c>
      <c r="L482" s="211">
        <v>1</v>
      </c>
      <c r="M482" s="112" t="s">
        <v>2776</v>
      </c>
      <c r="N482" s="211">
        <v>281479318</v>
      </c>
      <c r="O482" s="214">
        <v>1.96</v>
      </c>
      <c r="P482" s="214">
        <v>1.95</v>
      </c>
      <c r="Q482" s="215">
        <v>0.3</v>
      </c>
      <c r="R482" s="214">
        <v>0.18</v>
      </c>
      <c r="S482" s="211">
        <v>0</v>
      </c>
      <c r="T482" s="214">
        <v>4.3899999999999997</v>
      </c>
      <c r="U482" s="211">
        <v>10710</v>
      </c>
    </row>
    <row r="483" spans="1:21" ht="15.95" customHeight="1">
      <c r="A483" s="114" t="s">
        <v>942</v>
      </c>
      <c r="B483" s="212">
        <v>45350</v>
      </c>
      <c r="C483" s="114" t="s">
        <v>595</v>
      </c>
      <c r="D483" s="115" t="s">
        <v>596</v>
      </c>
      <c r="E483" s="114" t="s">
        <v>3805</v>
      </c>
      <c r="F483" s="114" t="s">
        <v>3806</v>
      </c>
      <c r="G483" s="114" t="s">
        <v>3807</v>
      </c>
      <c r="H483" s="114" t="s">
        <v>3810</v>
      </c>
      <c r="I483" s="114" t="s">
        <v>3816</v>
      </c>
      <c r="J483" s="115" t="s">
        <v>3817</v>
      </c>
      <c r="K483" s="213">
        <v>188515704</v>
      </c>
      <c r="L483" s="213">
        <v>1</v>
      </c>
      <c r="M483" s="114" t="s">
        <v>2776</v>
      </c>
      <c r="N483" s="213">
        <v>188515704</v>
      </c>
      <c r="O483" s="216">
        <v>1.96</v>
      </c>
      <c r="P483" s="216">
        <v>1.95</v>
      </c>
      <c r="Q483" s="217">
        <v>0.3</v>
      </c>
      <c r="R483" s="216">
        <v>0.18</v>
      </c>
      <c r="S483" s="213">
        <v>0</v>
      </c>
      <c r="T483" s="216">
        <v>4.3899999999999997</v>
      </c>
      <c r="U483" s="213">
        <v>7166</v>
      </c>
    </row>
    <row r="484" spans="1:21" ht="15.95" customHeight="1">
      <c r="A484" s="112" t="s">
        <v>943</v>
      </c>
      <c r="B484" s="210">
        <v>45350</v>
      </c>
      <c r="C484" s="112" t="s">
        <v>595</v>
      </c>
      <c r="D484" s="113" t="s">
        <v>596</v>
      </c>
      <c r="E484" s="112" t="s">
        <v>3805</v>
      </c>
      <c r="F484" s="112" t="s">
        <v>3806</v>
      </c>
      <c r="G484" s="112" t="s">
        <v>3807</v>
      </c>
      <c r="H484" s="112" t="s">
        <v>3810</v>
      </c>
      <c r="I484" s="112" t="s">
        <v>3834</v>
      </c>
      <c r="J484" s="113" t="s">
        <v>1645</v>
      </c>
      <c r="K484" s="211">
        <v>4076579196</v>
      </c>
      <c r="L484" s="211">
        <v>1</v>
      </c>
      <c r="M484" s="112" t="s">
        <v>2776</v>
      </c>
      <c r="N484" s="211">
        <v>4076579196</v>
      </c>
      <c r="O484" s="214">
        <v>1.96</v>
      </c>
      <c r="P484" s="214">
        <v>1.95</v>
      </c>
      <c r="Q484" s="215">
        <v>0.3</v>
      </c>
      <c r="R484" s="214">
        <v>0.18</v>
      </c>
      <c r="S484" s="211">
        <v>0</v>
      </c>
      <c r="T484" s="214">
        <v>4.3899999999999997</v>
      </c>
      <c r="U484" s="211">
        <v>155117</v>
      </c>
    </row>
    <row r="485" spans="1:21" ht="15.95" customHeight="1">
      <c r="A485" s="114" t="s">
        <v>944</v>
      </c>
      <c r="B485" s="212">
        <v>45350</v>
      </c>
      <c r="C485" s="114" t="s">
        <v>595</v>
      </c>
      <c r="D485" s="115" t="s">
        <v>596</v>
      </c>
      <c r="E485" s="114" t="s">
        <v>3805</v>
      </c>
      <c r="F485" s="114" t="s">
        <v>3806</v>
      </c>
      <c r="G485" s="114" t="s">
        <v>3807</v>
      </c>
      <c r="H485" s="114" t="s">
        <v>3810</v>
      </c>
      <c r="I485" s="114" t="s">
        <v>3864</v>
      </c>
      <c r="J485" s="115" t="s">
        <v>3865</v>
      </c>
      <c r="K485" s="213">
        <v>54982457</v>
      </c>
      <c r="L485" s="213">
        <v>1</v>
      </c>
      <c r="M485" s="114" t="s">
        <v>2776</v>
      </c>
      <c r="N485" s="213">
        <v>54982457</v>
      </c>
      <c r="O485" s="216">
        <v>1.96</v>
      </c>
      <c r="P485" s="216">
        <v>1.95</v>
      </c>
      <c r="Q485" s="217">
        <v>0.3</v>
      </c>
      <c r="R485" s="216">
        <v>0.18</v>
      </c>
      <c r="S485" s="213">
        <v>0</v>
      </c>
      <c r="T485" s="216">
        <v>4.3899999999999997</v>
      </c>
      <c r="U485" s="213">
        <v>2088</v>
      </c>
    </row>
    <row r="486" spans="1:21" ht="15.95" customHeight="1">
      <c r="A486" s="112" t="s">
        <v>945</v>
      </c>
      <c r="B486" s="210">
        <v>45350</v>
      </c>
      <c r="C486" s="112" t="s">
        <v>595</v>
      </c>
      <c r="D486" s="113" t="s">
        <v>596</v>
      </c>
      <c r="E486" s="112" t="s">
        <v>3805</v>
      </c>
      <c r="F486" s="112" t="s">
        <v>3806</v>
      </c>
      <c r="G486" s="112" t="s">
        <v>3807</v>
      </c>
      <c r="H486" s="112" t="s">
        <v>3810</v>
      </c>
      <c r="I486" s="112" t="s">
        <v>3847</v>
      </c>
      <c r="J486" s="113" t="s">
        <v>3848</v>
      </c>
      <c r="K486" s="211">
        <v>37603267</v>
      </c>
      <c r="L486" s="211">
        <v>1</v>
      </c>
      <c r="M486" s="112" t="s">
        <v>2776</v>
      </c>
      <c r="N486" s="211">
        <v>37603267</v>
      </c>
      <c r="O486" s="214">
        <v>1.96</v>
      </c>
      <c r="P486" s="214">
        <v>1.95</v>
      </c>
      <c r="Q486" s="215">
        <v>0.3</v>
      </c>
      <c r="R486" s="214">
        <v>0.18</v>
      </c>
      <c r="S486" s="211">
        <v>0</v>
      </c>
      <c r="T486" s="214">
        <v>4.3899999999999997</v>
      </c>
      <c r="U486" s="211">
        <v>1429</v>
      </c>
    </row>
    <row r="487" spans="1:21" ht="15.95" customHeight="1">
      <c r="A487" s="114" t="s">
        <v>948</v>
      </c>
      <c r="B487" s="212">
        <v>45350</v>
      </c>
      <c r="C487" s="114" t="s">
        <v>595</v>
      </c>
      <c r="D487" s="115" t="s">
        <v>596</v>
      </c>
      <c r="E487" s="114" t="s">
        <v>3805</v>
      </c>
      <c r="F487" s="114" t="s">
        <v>3806</v>
      </c>
      <c r="G487" s="114" t="s">
        <v>3807</v>
      </c>
      <c r="H487" s="114" t="s">
        <v>3810</v>
      </c>
      <c r="I487" s="114" t="s">
        <v>3835</v>
      </c>
      <c r="J487" s="115" t="s">
        <v>48</v>
      </c>
      <c r="K487" s="213">
        <v>3517830900</v>
      </c>
      <c r="L487" s="213">
        <v>1</v>
      </c>
      <c r="M487" s="114" t="s">
        <v>2776</v>
      </c>
      <c r="N487" s="213">
        <v>3517830900</v>
      </c>
      <c r="O487" s="216">
        <v>1.96</v>
      </c>
      <c r="P487" s="216">
        <v>1.95</v>
      </c>
      <c r="Q487" s="217">
        <v>0.3</v>
      </c>
      <c r="R487" s="216">
        <v>0.18</v>
      </c>
      <c r="S487" s="213">
        <v>0</v>
      </c>
      <c r="T487" s="216">
        <v>4.3899999999999997</v>
      </c>
      <c r="U487" s="213">
        <v>133707</v>
      </c>
    </row>
    <row r="488" spans="1:21" ht="15.95" customHeight="1">
      <c r="A488" s="112" t="s">
        <v>950</v>
      </c>
      <c r="B488" s="210">
        <v>45350</v>
      </c>
      <c r="C488" s="112" t="s">
        <v>595</v>
      </c>
      <c r="D488" s="113" t="s">
        <v>596</v>
      </c>
      <c r="E488" s="112" t="s">
        <v>3805</v>
      </c>
      <c r="F488" s="112" t="s">
        <v>3806</v>
      </c>
      <c r="G488" s="112" t="s">
        <v>3807</v>
      </c>
      <c r="H488" s="112" t="s">
        <v>3810</v>
      </c>
      <c r="I488" s="112" t="s">
        <v>3849</v>
      </c>
      <c r="J488" s="113" t="s">
        <v>3850</v>
      </c>
      <c r="K488" s="211">
        <v>71798596</v>
      </c>
      <c r="L488" s="211">
        <v>1</v>
      </c>
      <c r="M488" s="112" t="s">
        <v>2776</v>
      </c>
      <c r="N488" s="211">
        <v>71798596</v>
      </c>
      <c r="O488" s="214">
        <v>1.96</v>
      </c>
      <c r="P488" s="214">
        <v>1.95</v>
      </c>
      <c r="Q488" s="215">
        <v>0.3</v>
      </c>
      <c r="R488" s="214">
        <v>0.18</v>
      </c>
      <c r="S488" s="211">
        <v>0</v>
      </c>
      <c r="T488" s="214">
        <v>4.3899999999999997</v>
      </c>
      <c r="U488" s="211">
        <v>2730</v>
      </c>
    </row>
    <row r="489" spans="1:21" ht="15.95" customHeight="1">
      <c r="A489" s="114" t="s">
        <v>951</v>
      </c>
      <c r="B489" s="212">
        <v>45350</v>
      </c>
      <c r="C489" s="114" t="s">
        <v>595</v>
      </c>
      <c r="D489" s="115" t="s">
        <v>596</v>
      </c>
      <c r="E489" s="114" t="s">
        <v>3805</v>
      </c>
      <c r="F489" s="114" t="s">
        <v>3806</v>
      </c>
      <c r="G489" s="114" t="s">
        <v>3807</v>
      </c>
      <c r="H489" s="114" t="s">
        <v>3810</v>
      </c>
      <c r="I489" s="114" t="s">
        <v>3851</v>
      </c>
      <c r="J489" s="115" t="s">
        <v>3852</v>
      </c>
      <c r="K489" s="213">
        <v>256696180</v>
      </c>
      <c r="L489" s="213">
        <v>1</v>
      </c>
      <c r="M489" s="114" t="s">
        <v>2776</v>
      </c>
      <c r="N489" s="213">
        <v>256696180</v>
      </c>
      <c r="O489" s="216">
        <v>1.96</v>
      </c>
      <c r="P489" s="216">
        <v>1.95</v>
      </c>
      <c r="Q489" s="217">
        <v>0.3</v>
      </c>
      <c r="R489" s="216">
        <v>0.18</v>
      </c>
      <c r="S489" s="213">
        <v>0</v>
      </c>
      <c r="T489" s="216">
        <v>4.3899999999999997</v>
      </c>
      <c r="U489" s="213">
        <v>9765</v>
      </c>
    </row>
    <row r="490" spans="1:21" ht="15.95" customHeight="1">
      <c r="A490" s="112" t="s">
        <v>952</v>
      </c>
      <c r="B490" s="210">
        <v>45350</v>
      </c>
      <c r="C490" s="112" t="s">
        <v>595</v>
      </c>
      <c r="D490" s="113" t="s">
        <v>596</v>
      </c>
      <c r="E490" s="112" t="s">
        <v>3805</v>
      </c>
      <c r="F490" s="112" t="s">
        <v>3806</v>
      </c>
      <c r="G490" s="112" t="s">
        <v>3807</v>
      </c>
      <c r="H490" s="112" t="s">
        <v>3810</v>
      </c>
      <c r="I490" s="112" t="s">
        <v>3860</v>
      </c>
      <c r="J490" s="113" t="s">
        <v>3861</v>
      </c>
      <c r="K490" s="211">
        <v>210839067</v>
      </c>
      <c r="L490" s="211">
        <v>1</v>
      </c>
      <c r="M490" s="112" t="s">
        <v>2776</v>
      </c>
      <c r="N490" s="211">
        <v>210839067</v>
      </c>
      <c r="O490" s="214">
        <v>1.96</v>
      </c>
      <c r="P490" s="214">
        <v>1.95</v>
      </c>
      <c r="Q490" s="215">
        <v>0.3</v>
      </c>
      <c r="R490" s="214">
        <v>0.18</v>
      </c>
      <c r="S490" s="211">
        <v>0</v>
      </c>
      <c r="T490" s="214">
        <v>4.3899999999999997</v>
      </c>
      <c r="U490" s="211">
        <v>8025</v>
      </c>
    </row>
    <row r="491" spans="1:21" ht="15.95" customHeight="1">
      <c r="A491" s="114" t="s">
        <v>953</v>
      </c>
      <c r="B491" s="212">
        <v>45350</v>
      </c>
      <c r="C491" s="114" t="s">
        <v>595</v>
      </c>
      <c r="D491" s="115" t="s">
        <v>596</v>
      </c>
      <c r="E491" s="114" t="s">
        <v>3805</v>
      </c>
      <c r="F491" s="114" t="s">
        <v>3806</v>
      </c>
      <c r="G491" s="114" t="s">
        <v>3807</v>
      </c>
      <c r="H491" s="114" t="s">
        <v>3810</v>
      </c>
      <c r="I491" s="114" t="s">
        <v>3853</v>
      </c>
      <c r="J491" s="115" t="s">
        <v>3854</v>
      </c>
      <c r="K491" s="213">
        <v>80859904</v>
      </c>
      <c r="L491" s="213">
        <v>1</v>
      </c>
      <c r="M491" s="114" t="s">
        <v>2776</v>
      </c>
      <c r="N491" s="213">
        <v>80859904</v>
      </c>
      <c r="O491" s="216">
        <v>1.96</v>
      </c>
      <c r="P491" s="216">
        <v>1.95</v>
      </c>
      <c r="Q491" s="217">
        <v>0.3</v>
      </c>
      <c r="R491" s="216">
        <v>0.18</v>
      </c>
      <c r="S491" s="213">
        <v>0</v>
      </c>
      <c r="T491" s="216">
        <v>4.3899999999999997</v>
      </c>
      <c r="U491" s="213">
        <v>3077</v>
      </c>
    </row>
    <row r="492" spans="1:21" ht="15.95" customHeight="1">
      <c r="A492" s="112" t="s">
        <v>957</v>
      </c>
      <c r="B492" s="210">
        <v>45350</v>
      </c>
      <c r="C492" s="112" t="s">
        <v>600</v>
      </c>
      <c r="D492" s="113" t="s">
        <v>601</v>
      </c>
      <c r="E492" s="112" t="s">
        <v>3805</v>
      </c>
      <c r="F492" s="112" t="s">
        <v>3806</v>
      </c>
      <c r="G492" s="112" t="s">
        <v>3857</v>
      </c>
      <c r="H492" s="112" t="s">
        <v>3810</v>
      </c>
      <c r="I492" s="112" t="s">
        <v>3811</v>
      </c>
      <c r="J492" s="113" t="s">
        <v>97</v>
      </c>
      <c r="K492" s="211">
        <v>890801967</v>
      </c>
      <c r="L492" s="211">
        <v>1</v>
      </c>
      <c r="M492" s="112" t="s">
        <v>2776</v>
      </c>
      <c r="N492" s="211">
        <v>890801967</v>
      </c>
      <c r="O492" s="214">
        <v>1.96</v>
      </c>
      <c r="P492" s="214">
        <v>2.4500000000000002</v>
      </c>
      <c r="Q492" s="215">
        <v>0.3</v>
      </c>
      <c r="R492" s="214">
        <v>0.18</v>
      </c>
      <c r="S492" s="211">
        <v>0</v>
      </c>
      <c r="T492" s="214">
        <v>4.8899999999999997</v>
      </c>
      <c r="U492" s="211">
        <v>603116</v>
      </c>
    </row>
    <row r="493" spans="1:21" ht="15.95" customHeight="1">
      <c r="A493" s="114" t="s">
        <v>958</v>
      </c>
      <c r="B493" s="212">
        <v>45350</v>
      </c>
      <c r="C493" s="114" t="s">
        <v>600</v>
      </c>
      <c r="D493" s="115" t="s">
        <v>601</v>
      </c>
      <c r="E493" s="114" t="s">
        <v>3805</v>
      </c>
      <c r="F493" s="114" t="s">
        <v>3806</v>
      </c>
      <c r="G493" s="114" t="s">
        <v>3857</v>
      </c>
      <c r="H493" s="114" t="s">
        <v>3810</v>
      </c>
      <c r="I493" s="114" t="s">
        <v>3837</v>
      </c>
      <c r="J493" s="115" t="s">
        <v>3838</v>
      </c>
      <c r="K493" s="213">
        <v>42581535</v>
      </c>
      <c r="L493" s="213">
        <v>1</v>
      </c>
      <c r="M493" s="114" t="s">
        <v>2776</v>
      </c>
      <c r="N493" s="213">
        <v>42581535</v>
      </c>
      <c r="O493" s="216">
        <v>1.96</v>
      </c>
      <c r="P493" s="216">
        <v>2.4500000000000002</v>
      </c>
      <c r="Q493" s="217">
        <v>0.3</v>
      </c>
      <c r="R493" s="216">
        <v>0.18</v>
      </c>
      <c r="S493" s="213">
        <v>0</v>
      </c>
      <c r="T493" s="216">
        <v>4.8899999999999997</v>
      </c>
      <c r="U493" s="213">
        <v>28294</v>
      </c>
    </row>
    <row r="494" spans="1:21" ht="15.95" customHeight="1">
      <c r="A494" s="112" t="s">
        <v>961</v>
      </c>
      <c r="B494" s="210">
        <v>45350</v>
      </c>
      <c r="C494" s="112" t="s">
        <v>600</v>
      </c>
      <c r="D494" s="113" t="s">
        <v>601</v>
      </c>
      <c r="E494" s="112" t="s">
        <v>3805</v>
      </c>
      <c r="F494" s="112" t="s">
        <v>3806</v>
      </c>
      <c r="G494" s="112" t="s">
        <v>3857</v>
      </c>
      <c r="H494" s="112" t="s">
        <v>3810</v>
      </c>
      <c r="I494" s="112" t="s">
        <v>3818</v>
      </c>
      <c r="J494" s="113" t="s">
        <v>3819</v>
      </c>
      <c r="K494" s="211">
        <v>60876376</v>
      </c>
      <c r="L494" s="211">
        <v>1</v>
      </c>
      <c r="M494" s="112" t="s">
        <v>2776</v>
      </c>
      <c r="N494" s="211">
        <v>60876376</v>
      </c>
      <c r="O494" s="214">
        <v>1.96</v>
      </c>
      <c r="P494" s="214">
        <v>2.4500000000000002</v>
      </c>
      <c r="Q494" s="215">
        <v>0.3</v>
      </c>
      <c r="R494" s="214">
        <v>0.18</v>
      </c>
      <c r="S494" s="211">
        <v>0</v>
      </c>
      <c r="T494" s="214">
        <v>4.8899999999999997</v>
      </c>
      <c r="U494" s="211">
        <v>38973</v>
      </c>
    </row>
    <row r="495" spans="1:21" ht="15.95" customHeight="1">
      <c r="A495" s="114" t="s">
        <v>962</v>
      </c>
      <c r="B495" s="212">
        <v>45350</v>
      </c>
      <c r="C495" s="114" t="s">
        <v>600</v>
      </c>
      <c r="D495" s="115" t="s">
        <v>601</v>
      </c>
      <c r="E495" s="114" t="s">
        <v>3805</v>
      </c>
      <c r="F495" s="114" t="s">
        <v>3806</v>
      </c>
      <c r="G495" s="114" t="s">
        <v>3857</v>
      </c>
      <c r="H495" s="114" t="s">
        <v>3810</v>
      </c>
      <c r="I495" s="114" t="s">
        <v>3820</v>
      </c>
      <c r="J495" s="115" t="s">
        <v>3821</v>
      </c>
      <c r="K495" s="213">
        <v>86693656</v>
      </c>
      <c r="L495" s="213">
        <v>1</v>
      </c>
      <c r="M495" s="114" t="s">
        <v>2776</v>
      </c>
      <c r="N495" s="213">
        <v>86693656</v>
      </c>
      <c r="O495" s="216">
        <v>1.96</v>
      </c>
      <c r="P495" s="216">
        <v>2.4500000000000002</v>
      </c>
      <c r="Q495" s="217">
        <v>0.3</v>
      </c>
      <c r="R495" s="216">
        <v>0.18</v>
      </c>
      <c r="S495" s="213">
        <v>0</v>
      </c>
      <c r="T495" s="216">
        <v>4.8899999999999997</v>
      </c>
      <c r="U495" s="213">
        <v>57976</v>
      </c>
    </row>
    <row r="496" spans="1:21" ht="15.95" customHeight="1">
      <c r="A496" s="112" t="s">
        <v>965</v>
      </c>
      <c r="B496" s="210">
        <v>45350</v>
      </c>
      <c r="C496" s="112" t="s">
        <v>600</v>
      </c>
      <c r="D496" s="113" t="s">
        <v>601</v>
      </c>
      <c r="E496" s="112" t="s">
        <v>3805</v>
      </c>
      <c r="F496" s="112" t="s">
        <v>3806</v>
      </c>
      <c r="G496" s="112" t="s">
        <v>3857</v>
      </c>
      <c r="H496" s="112" t="s">
        <v>3810</v>
      </c>
      <c r="I496" s="112" t="s">
        <v>3839</v>
      </c>
      <c r="J496" s="113" t="s">
        <v>3840</v>
      </c>
      <c r="K496" s="211">
        <v>17230739</v>
      </c>
      <c r="L496" s="211">
        <v>1</v>
      </c>
      <c r="M496" s="112" t="s">
        <v>2776</v>
      </c>
      <c r="N496" s="211">
        <v>17230739</v>
      </c>
      <c r="O496" s="214">
        <v>1.96</v>
      </c>
      <c r="P496" s="214">
        <v>2.4500000000000002</v>
      </c>
      <c r="Q496" s="215">
        <v>0.3</v>
      </c>
      <c r="R496" s="214">
        <v>0.18</v>
      </c>
      <c r="S496" s="211">
        <v>0</v>
      </c>
      <c r="T496" s="214">
        <v>4.8899999999999997</v>
      </c>
      <c r="U496" s="211">
        <v>11660</v>
      </c>
    </row>
    <row r="497" spans="1:21" ht="15.95" customHeight="1">
      <c r="A497" s="114" t="s">
        <v>966</v>
      </c>
      <c r="B497" s="212">
        <v>45350</v>
      </c>
      <c r="C497" s="114" t="s">
        <v>600</v>
      </c>
      <c r="D497" s="115" t="s">
        <v>601</v>
      </c>
      <c r="E497" s="114" t="s">
        <v>3805</v>
      </c>
      <c r="F497" s="114" t="s">
        <v>3806</v>
      </c>
      <c r="G497" s="114" t="s">
        <v>3857</v>
      </c>
      <c r="H497" s="114" t="s">
        <v>3810</v>
      </c>
      <c r="I497" s="114" t="s">
        <v>3822</v>
      </c>
      <c r="J497" s="115" t="s">
        <v>3823</v>
      </c>
      <c r="K497" s="213">
        <v>8644</v>
      </c>
      <c r="L497" s="213">
        <v>1</v>
      </c>
      <c r="M497" s="114" t="s">
        <v>2776</v>
      </c>
      <c r="N497" s="213">
        <v>8644</v>
      </c>
      <c r="O497" s="216">
        <v>1.96</v>
      </c>
      <c r="P497" s="216">
        <v>2.4500000000000002</v>
      </c>
      <c r="Q497" s="217">
        <v>0.3</v>
      </c>
      <c r="R497" s="216">
        <v>0.18</v>
      </c>
      <c r="S497" s="213">
        <v>0</v>
      </c>
      <c r="T497" s="216">
        <v>4.8899999999999997</v>
      </c>
      <c r="U497" s="213">
        <v>0</v>
      </c>
    </row>
    <row r="498" spans="1:21" ht="15.95" customHeight="1">
      <c r="A498" s="112" t="s">
        <v>967</v>
      </c>
      <c r="B498" s="210">
        <v>45350</v>
      </c>
      <c r="C498" s="112" t="s">
        <v>600</v>
      </c>
      <c r="D498" s="113" t="s">
        <v>601</v>
      </c>
      <c r="E498" s="112" t="s">
        <v>3805</v>
      </c>
      <c r="F498" s="112" t="s">
        <v>3806</v>
      </c>
      <c r="G498" s="112" t="s">
        <v>3857</v>
      </c>
      <c r="H498" s="112" t="s">
        <v>3810</v>
      </c>
      <c r="I498" s="112" t="s">
        <v>3826</v>
      </c>
      <c r="J498" s="113" t="s">
        <v>88</v>
      </c>
      <c r="K498" s="211">
        <v>111439980</v>
      </c>
      <c r="L498" s="211">
        <v>1</v>
      </c>
      <c r="M498" s="112" t="s">
        <v>2776</v>
      </c>
      <c r="N498" s="211">
        <v>111439980</v>
      </c>
      <c r="O498" s="214">
        <v>1.96</v>
      </c>
      <c r="P498" s="214">
        <v>2.4500000000000002</v>
      </c>
      <c r="Q498" s="215">
        <v>0.3</v>
      </c>
      <c r="R498" s="214">
        <v>0.18</v>
      </c>
      <c r="S498" s="211">
        <v>0</v>
      </c>
      <c r="T498" s="214">
        <v>4.8899999999999997</v>
      </c>
      <c r="U498" s="211">
        <v>76123</v>
      </c>
    </row>
    <row r="499" spans="1:21" ht="15.95" customHeight="1">
      <c r="A499" s="114" t="s">
        <v>970</v>
      </c>
      <c r="B499" s="212">
        <v>45350</v>
      </c>
      <c r="C499" s="114" t="s">
        <v>600</v>
      </c>
      <c r="D499" s="115" t="s">
        <v>601</v>
      </c>
      <c r="E499" s="114" t="s">
        <v>3805</v>
      </c>
      <c r="F499" s="114" t="s">
        <v>3806</v>
      </c>
      <c r="G499" s="114" t="s">
        <v>3857</v>
      </c>
      <c r="H499" s="114" t="s">
        <v>3810</v>
      </c>
      <c r="I499" s="114" t="s">
        <v>3814</v>
      </c>
      <c r="J499" s="115" t="s">
        <v>3815</v>
      </c>
      <c r="K499" s="213">
        <v>31532492</v>
      </c>
      <c r="L499" s="213">
        <v>1</v>
      </c>
      <c r="M499" s="114" t="s">
        <v>2776</v>
      </c>
      <c r="N499" s="213">
        <v>31532492</v>
      </c>
      <c r="O499" s="216">
        <v>1.96</v>
      </c>
      <c r="P499" s="216">
        <v>2.4500000000000002</v>
      </c>
      <c r="Q499" s="217">
        <v>0.3</v>
      </c>
      <c r="R499" s="216">
        <v>0.18</v>
      </c>
      <c r="S499" s="213">
        <v>0</v>
      </c>
      <c r="T499" s="216">
        <v>4.8899999999999997</v>
      </c>
      <c r="U499" s="213">
        <v>21609</v>
      </c>
    </row>
    <row r="500" spans="1:21" ht="15.95" customHeight="1">
      <c r="A500" s="112" t="s">
        <v>971</v>
      </c>
      <c r="B500" s="210">
        <v>45350</v>
      </c>
      <c r="C500" s="112" t="s">
        <v>600</v>
      </c>
      <c r="D500" s="113" t="s">
        <v>601</v>
      </c>
      <c r="E500" s="112" t="s">
        <v>3805</v>
      </c>
      <c r="F500" s="112" t="s">
        <v>3806</v>
      </c>
      <c r="G500" s="112" t="s">
        <v>3857</v>
      </c>
      <c r="H500" s="112" t="s">
        <v>3810</v>
      </c>
      <c r="I500" s="112" t="s">
        <v>3829</v>
      </c>
      <c r="J500" s="113" t="s">
        <v>3830</v>
      </c>
      <c r="K500" s="211">
        <v>3786453</v>
      </c>
      <c r="L500" s="211">
        <v>1</v>
      </c>
      <c r="M500" s="112" t="s">
        <v>2776</v>
      </c>
      <c r="N500" s="211">
        <v>3786453</v>
      </c>
      <c r="O500" s="214">
        <v>1.96</v>
      </c>
      <c r="P500" s="214">
        <v>2.4500000000000002</v>
      </c>
      <c r="Q500" s="215">
        <v>0.3</v>
      </c>
      <c r="R500" s="214">
        <v>0.18</v>
      </c>
      <c r="S500" s="211">
        <v>0</v>
      </c>
      <c r="T500" s="214">
        <v>4.8899999999999997</v>
      </c>
      <c r="U500" s="211">
        <v>2544</v>
      </c>
    </row>
    <row r="501" spans="1:21" ht="15.95" customHeight="1">
      <c r="A501" s="114" t="s">
        <v>974</v>
      </c>
      <c r="B501" s="212">
        <v>45350</v>
      </c>
      <c r="C501" s="114" t="s">
        <v>600</v>
      </c>
      <c r="D501" s="115" t="s">
        <v>601</v>
      </c>
      <c r="E501" s="114" t="s">
        <v>3805</v>
      </c>
      <c r="F501" s="114" t="s">
        <v>3806</v>
      </c>
      <c r="G501" s="114" t="s">
        <v>3857</v>
      </c>
      <c r="H501" s="114" t="s">
        <v>3810</v>
      </c>
      <c r="I501" s="114" t="s">
        <v>3831</v>
      </c>
      <c r="J501" s="115" t="s">
        <v>78</v>
      </c>
      <c r="K501" s="213">
        <v>2714442</v>
      </c>
      <c r="L501" s="213">
        <v>1</v>
      </c>
      <c r="M501" s="114" t="s">
        <v>2776</v>
      </c>
      <c r="N501" s="213">
        <v>2714442</v>
      </c>
      <c r="O501" s="216">
        <v>1.96</v>
      </c>
      <c r="P501" s="216">
        <v>2.4500000000000002</v>
      </c>
      <c r="Q501" s="217">
        <v>0.3</v>
      </c>
      <c r="R501" s="216">
        <v>0.18</v>
      </c>
      <c r="S501" s="213">
        <v>0</v>
      </c>
      <c r="T501" s="216">
        <v>4.8899999999999997</v>
      </c>
      <c r="U501" s="213">
        <v>1699</v>
      </c>
    </row>
    <row r="502" spans="1:21" ht="15.95" customHeight="1">
      <c r="A502" s="112" t="s">
        <v>975</v>
      </c>
      <c r="B502" s="210">
        <v>45350</v>
      </c>
      <c r="C502" s="112" t="s">
        <v>600</v>
      </c>
      <c r="D502" s="113" t="s">
        <v>601</v>
      </c>
      <c r="E502" s="112" t="s">
        <v>3805</v>
      </c>
      <c r="F502" s="112" t="s">
        <v>3806</v>
      </c>
      <c r="G502" s="112" t="s">
        <v>3857</v>
      </c>
      <c r="H502" s="112" t="s">
        <v>3810</v>
      </c>
      <c r="I502" s="112" t="s">
        <v>3832</v>
      </c>
      <c r="J502" s="113" t="s">
        <v>3833</v>
      </c>
      <c r="K502" s="211">
        <v>154455020</v>
      </c>
      <c r="L502" s="211">
        <v>1</v>
      </c>
      <c r="M502" s="112" t="s">
        <v>2776</v>
      </c>
      <c r="N502" s="211">
        <v>154455020</v>
      </c>
      <c r="O502" s="214">
        <v>1.96</v>
      </c>
      <c r="P502" s="214">
        <v>2.4500000000000002</v>
      </c>
      <c r="Q502" s="215">
        <v>0.3</v>
      </c>
      <c r="R502" s="214">
        <v>0.18</v>
      </c>
      <c r="S502" s="211">
        <v>0</v>
      </c>
      <c r="T502" s="214">
        <v>4.8899999999999997</v>
      </c>
      <c r="U502" s="211">
        <v>104793</v>
      </c>
    </row>
    <row r="503" spans="1:21" ht="15.95" customHeight="1">
      <c r="A503" s="114" t="s">
        <v>978</v>
      </c>
      <c r="B503" s="212">
        <v>45350</v>
      </c>
      <c r="C503" s="114" t="s">
        <v>600</v>
      </c>
      <c r="D503" s="115" t="s">
        <v>601</v>
      </c>
      <c r="E503" s="114" t="s">
        <v>3805</v>
      </c>
      <c r="F503" s="114" t="s">
        <v>3806</v>
      </c>
      <c r="G503" s="114" t="s">
        <v>3857</v>
      </c>
      <c r="H503" s="114" t="s">
        <v>3810</v>
      </c>
      <c r="I503" s="114" t="s">
        <v>3834</v>
      </c>
      <c r="J503" s="115" t="s">
        <v>1645</v>
      </c>
      <c r="K503" s="213">
        <v>50883081</v>
      </c>
      <c r="L503" s="213">
        <v>1</v>
      </c>
      <c r="M503" s="114" t="s">
        <v>2776</v>
      </c>
      <c r="N503" s="213">
        <v>50883081</v>
      </c>
      <c r="O503" s="216">
        <v>1.96</v>
      </c>
      <c r="P503" s="216">
        <v>2.4500000000000002</v>
      </c>
      <c r="Q503" s="217">
        <v>0.3</v>
      </c>
      <c r="R503" s="216">
        <v>0.18</v>
      </c>
      <c r="S503" s="213">
        <v>0</v>
      </c>
      <c r="T503" s="216">
        <v>4.8899999999999997</v>
      </c>
      <c r="U503" s="213">
        <v>32367</v>
      </c>
    </row>
    <row r="504" spans="1:21" ht="15.95" customHeight="1">
      <c r="A504" s="112" t="s">
        <v>979</v>
      </c>
      <c r="B504" s="210">
        <v>45350</v>
      </c>
      <c r="C504" s="112" t="s">
        <v>600</v>
      </c>
      <c r="D504" s="113" t="s">
        <v>601</v>
      </c>
      <c r="E504" s="112" t="s">
        <v>3805</v>
      </c>
      <c r="F504" s="112" t="s">
        <v>3806</v>
      </c>
      <c r="G504" s="112" t="s">
        <v>3857</v>
      </c>
      <c r="H504" s="112" t="s">
        <v>3810</v>
      </c>
      <c r="I504" s="112" t="s">
        <v>3812</v>
      </c>
      <c r="J504" s="113" t="s">
        <v>3813</v>
      </c>
      <c r="K504" s="211">
        <v>33119393</v>
      </c>
      <c r="L504" s="211">
        <v>1</v>
      </c>
      <c r="M504" s="112" t="s">
        <v>2776</v>
      </c>
      <c r="N504" s="211">
        <v>33119393</v>
      </c>
      <c r="O504" s="214">
        <v>1.96</v>
      </c>
      <c r="P504" s="214">
        <v>2.4500000000000002</v>
      </c>
      <c r="Q504" s="215">
        <v>0.3</v>
      </c>
      <c r="R504" s="214">
        <v>0.18</v>
      </c>
      <c r="S504" s="211">
        <v>0</v>
      </c>
      <c r="T504" s="214">
        <v>4.8899999999999997</v>
      </c>
      <c r="U504" s="211">
        <v>20570</v>
      </c>
    </row>
    <row r="505" spans="1:21" ht="15.95" customHeight="1">
      <c r="A505" s="114" t="s">
        <v>980</v>
      </c>
      <c r="B505" s="212">
        <v>45350</v>
      </c>
      <c r="C505" s="114" t="s">
        <v>600</v>
      </c>
      <c r="D505" s="115" t="s">
        <v>601</v>
      </c>
      <c r="E505" s="114" t="s">
        <v>3805</v>
      </c>
      <c r="F505" s="114" t="s">
        <v>3806</v>
      </c>
      <c r="G505" s="114" t="s">
        <v>3857</v>
      </c>
      <c r="H505" s="114" t="s">
        <v>3810</v>
      </c>
      <c r="I505" s="114" t="s">
        <v>3835</v>
      </c>
      <c r="J505" s="115" t="s">
        <v>48</v>
      </c>
      <c r="K505" s="213">
        <v>15980301</v>
      </c>
      <c r="L505" s="213">
        <v>1</v>
      </c>
      <c r="M505" s="114" t="s">
        <v>2776</v>
      </c>
      <c r="N505" s="213">
        <v>15980301</v>
      </c>
      <c r="O505" s="216">
        <v>1.96</v>
      </c>
      <c r="P505" s="216">
        <v>2.4500000000000002</v>
      </c>
      <c r="Q505" s="217">
        <v>0.3</v>
      </c>
      <c r="R505" s="216">
        <v>0.18</v>
      </c>
      <c r="S505" s="213">
        <v>0</v>
      </c>
      <c r="T505" s="216">
        <v>4.8899999999999997</v>
      </c>
      <c r="U505" s="213">
        <v>10737</v>
      </c>
    </row>
    <row r="506" spans="1:21" ht="15.95" customHeight="1">
      <c r="A506" s="112" t="s">
        <v>983</v>
      </c>
      <c r="B506" s="210">
        <v>45350</v>
      </c>
      <c r="C506" s="112" t="s">
        <v>600</v>
      </c>
      <c r="D506" s="113" t="s">
        <v>601</v>
      </c>
      <c r="E506" s="112" t="s">
        <v>3805</v>
      </c>
      <c r="F506" s="112" t="s">
        <v>3806</v>
      </c>
      <c r="G506" s="112" t="s">
        <v>3857</v>
      </c>
      <c r="H506" s="112" t="s">
        <v>3810</v>
      </c>
      <c r="I506" s="112" t="s">
        <v>3870</v>
      </c>
      <c r="J506" s="113" t="s">
        <v>3871</v>
      </c>
      <c r="K506" s="211">
        <v>12105574</v>
      </c>
      <c r="L506" s="211">
        <v>1</v>
      </c>
      <c r="M506" s="112" t="s">
        <v>2776</v>
      </c>
      <c r="N506" s="211">
        <v>12105574</v>
      </c>
      <c r="O506" s="214">
        <v>1.96</v>
      </c>
      <c r="P506" s="214">
        <v>2.4500000000000002</v>
      </c>
      <c r="Q506" s="215">
        <v>0.3</v>
      </c>
      <c r="R506" s="214">
        <v>0.18</v>
      </c>
      <c r="S506" s="211">
        <v>0</v>
      </c>
      <c r="T506" s="214">
        <v>4.8899999999999997</v>
      </c>
      <c r="U506" s="211">
        <v>7692</v>
      </c>
    </row>
    <row r="507" spans="1:21" ht="15.95" customHeight="1">
      <c r="A507" s="114" t="s">
        <v>984</v>
      </c>
      <c r="B507" s="212">
        <v>45350</v>
      </c>
      <c r="C507" s="114" t="s">
        <v>605</v>
      </c>
      <c r="D507" s="115" t="s">
        <v>606</v>
      </c>
      <c r="E507" s="114" t="s">
        <v>3805</v>
      </c>
      <c r="F507" s="114" t="s">
        <v>3806</v>
      </c>
      <c r="G507" s="114" t="s">
        <v>3857</v>
      </c>
      <c r="H507" s="114" t="s">
        <v>3810</v>
      </c>
      <c r="I507" s="114" t="s">
        <v>3836</v>
      </c>
      <c r="J507" s="115" t="s">
        <v>93</v>
      </c>
      <c r="K507" s="213">
        <v>27312124</v>
      </c>
      <c r="L507" s="213">
        <v>1</v>
      </c>
      <c r="M507" s="114" t="s">
        <v>2776</v>
      </c>
      <c r="N507" s="213">
        <v>27312124</v>
      </c>
      <c r="O507" s="216">
        <v>1.96</v>
      </c>
      <c r="P507" s="216">
        <v>1.95</v>
      </c>
      <c r="Q507" s="217">
        <v>0.3</v>
      </c>
      <c r="R507" s="216">
        <v>0.18</v>
      </c>
      <c r="S507" s="213">
        <v>0</v>
      </c>
      <c r="T507" s="216">
        <v>4.3899999999999997</v>
      </c>
      <c r="U507" s="213">
        <v>14691</v>
      </c>
    </row>
    <row r="508" spans="1:21" ht="15.95" customHeight="1">
      <c r="A508" s="112" t="s">
        <v>987</v>
      </c>
      <c r="B508" s="210">
        <v>45350</v>
      </c>
      <c r="C508" s="112" t="s">
        <v>605</v>
      </c>
      <c r="D508" s="113" t="s">
        <v>606</v>
      </c>
      <c r="E508" s="112" t="s">
        <v>3805</v>
      </c>
      <c r="F508" s="112" t="s">
        <v>3806</v>
      </c>
      <c r="G508" s="112" t="s">
        <v>3857</v>
      </c>
      <c r="H508" s="112" t="s">
        <v>3810</v>
      </c>
      <c r="I508" s="112" t="s">
        <v>3811</v>
      </c>
      <c r="J508" s="113" t="s">
        <v>97</v>
      </c>
      <c r="K508" s="211">
        <v>3493253394</v>
      </c>
      <c r="L508" s="211">
        <v>1</v>
      </c>
      <c r="M508" s="112" t="s">
        <v>2776</v>
      </c>
      <c r="N508" s="211">
        <v>3493253394</v>
      </c>
      <c r="O508" s="214">
        <v>1.96</v>
      </c>
      <c r="P508" s="214">
        <v>1.95</v>
      </c>
      <c r="Q508" s="215">
        <v>0.3</v>
      </c>
      <c r="R508" s="214">
        <v>0.18</v>
      </c>
      <c r="S508" s="211">
        <v>0</v>
      </c>
      <c r="T508" s="214">
        <v>4.3899999999999997</v>
      </c>
      <c r="U508" s="211">
        <v>1958755</v>
      </c>
    </row>
    <row r="509" spans="1:21" ht="15.95" customHeight="1">
      <c r="A509" s="114" t="s">
        <v>988</v>
      </c>
      <c r="B509" s="212">
        <v>45350</v>
      </c>
      <c r="C509" s="114" t="s">
        <v>605</v>
      </c>
      <c r="D509" s="115" t="s">
        <v>606</v>
      </c>
      <c r="E509" s="114" t="s">
        <v>3805</v>
      </c>
      <c r="F509" s="114" t="s">
        <v>3806</v>
      </c>
      <c r="G509" s="114" t="s">
        <v>3857</v>
      </c>
      <c r="H509" s="114" t="s">
        <v>3810</v>
      </c>
      <c r="I509" s="114" t="s">
        <v>3837</v>
      </c>
      <c r="J509" s="115" t="s">
        <v>3838</v>
      </c>
      <c r="K509" s="213">
        <v>77744467</v>
      </c>
      <c r="L509" s="213">
        <v>1</v>
      </c>
      <c r="M509" s="114" t="s">
        <v>2776</v>
      </c>
      <c r="N509" s="213">
        <v>77744467</v>
      </c>
      <c r="O509" s="216">
        <v>1.96</v>
      </c>
      <c r="P509" s="216">
        <v>1.95</v>
      </c>
      <c r="Q509" s="217">
        <v>0.3</v>
      </c>
      <c r="R509" s="216">
        <v>0.18</v>
      </c>
      <c r="S509" s="213">
        <v>0</v>
      </c>
      <c r="T509" s="216">
        <v>4.3899999999999997</v>
      </c>
      <c r="U509" s="213">
        <v>43828</v>
      </c>
    </row>
    <row r="510" spans="1:21" ht="15.95" customHeight="1">
      <c r="A510" s="112" t="s">
        <v>989</v>
      </c>
      <c r="B510" s="210">
        <v>45350</v>
      </c>
      <c r="C510" s="112" t="s">
        <v>605</v>
      </c>
      <c r="D510" s="113" t="s">
        <v>606</v>
      </c>
      <c r="E510" s="112" t="s">
        <v>3805</v>
      </c>
      <c r="F510" s="112" t="s">
        <v>3806</v>
      </c>
      <c r="G510" s="112" t="s">
        <v>3857</v>
      </c>
      <c r="H510" s="112" t="s">
        <v>3810</v>
      </c>
      <c r="I510" s="112" t="s">
        <v>3818</v>
      </c>
      <c r="J510" s="113" t="s">
        <v>3819</v>
      </c>
      <c r="K510" s="211">
        <v>42144011</v>
      </c>
      <c r="L510" s="211">
        <v>1</v>
      </c>
      <c r="M510" s="112" t="s">
        <v>2776</v>
      </c>
      <c r="N510" s="211">
        <v>42144011</v>
      </c>
      <c r="O510" s="214">
        <v>1.96</v>
      </c>
      <c r="P510" s="214">
        <v>1.95</v>
      </c>
      <c r="Q510" s="215">
        <v>0.3</v>
      </c>
      <c r="R510" s="214">
        <v>0.18</v>
      </c>
      <c r="S510" s="211">
        <v>0</v>
      </c>
      <c r="T510" s="214">
        <v>4.3899999999999997</v>
      </c>
      <c r="U510" s="211">
        <v>23427</v>
      </c>
    </row>
    <row r="511" spans="1:21" ht="15.95" customHeight="1">
      <c r="A511" s="114" t="s">
        <v>992</v>
      </c>
      <c r="B511" s="212">
        <v>45350</v>
      </c>
      <c r="C511" s="114" t="s">
        <v>605</v>
      </c>
      <c r="D511" s="115" t="s">
        <v>606</v>
      </c>
      <c r="E511" s="114" t="s">
        <v>3805</v>
      </c>
      <c r="F511" s="114" t="s">
        <v>3806</v>
      </c>
      <c r="G511" s="114" t="s">
        <v>3857</v>
      </c>
      <c r="H511" s="114" t="s">
        <v>3810</v>
      </c>
      <c r="I511" s="114" t="s">
        <v>3820</v>
      </c>
      <c r="J511" s="115" t="s">
        <v>3821</v>
      </c>
      <c r="K511" s="213">
        <v>187984358</v>
      </c>
      <c r="L511" s="213">
        <v>1</v>
      </c>
      <c r="M511" s="114" t="s">
        <v>2776</v>
      </c>
      <c r="N511" s="213">
        <v>187984358</v>
      </c>
      <c r="O511" s="216">
        <v>1.96</v>
      </c>
      <c r="P511" s="216">
        <v>1.95</v>
      </c>
      <c r="Q511" s="217">
        <v>0.3</v>
      </c>
      <c r="R511" s="216">
        <v>0.18</v>
      </c>
      <c r="S511" s="213">
        <v>0</v>
      </c>
      <c r="T511" s="216">
        <v>4.3899999999999997</v>
      </c>
      <c r="U511" s="213">
        <v>103901</v>
      </c>
    </row>
    <row r="512" spans="1:21" ht="15.95" customHeight="1">
      <c r="A512" s="112" t="s">
        <v>993</v>
      </c>
      <c r="B512" s="210">
        <v>45350</v>
      </c>
      <c r="C512" s="112" t="s">
        <v>605</v>
      </c>
      <c r="D512" s="113" t="s">
        <v>606</v>
      </c>
      <c r="E512" s="112" t="s">
        <v>3805</v>
      </c>
      <c r="F512" s="112" t="s">
        <v>3806</v>
      </c>
      <c r="G512" s="112" t="s">
        <v>3857</v>
      </c>
      <c r="H512" s="112" t="s">
        <v>3810</v>
      </c>
      <c r="I512" s="112" t="s">
        <v>3839</v>
      </c>
      <c r="J512" s="113" t="s">
        <v>3840</v>
      </c>
      <c r="K512" s="211">
        <v>88278379</v>
      </c>
      <c r="L512" s="211">
        <v>1</v>
      </c>
      <c r="M512" s="112" t="s">
        <v>2776</v>
      </c>
      <c r="N512" s="211">
        <v>88278379</v>
      </c>
      <c r="O512" s="214">
        <v>1.96</v>
      </c>
      <c r="P512" s="214">
        <v>1.95</v>
      </c>
      <c r="Q512" s="215">
        <v>0.3</v>
      </c>
      <c r="R512" s="214">
        <v>0.18</v>
      </c>
      <c r="S512" s="211">
        <v>0</v>
      </c>
      <c r="T512" s="214">
        <v>4.3899999999999997</v>
      </c>
      <c r="U512" s="211">
        <v>48948</v>
      </c>
    </row>
    <row r="513" spans="1:21" ht="15.95" customHeight="1">
      <c r="A513" s="114" t="s">
        <v>994</v>
      </c>
      <c r="B513" s="212">
        <v>45350</v>
      </c>
      <c r="C513" s="114" t="s">
        <v>605</v>
      </c>
      <c r="D513" s="115" t="s">
        <v>606</v>
      </c>
      <c r="E513" s="114" t="s">
        <v>3805</v>
      </c>
      <c r="F513" s="114" t="s">
        <v>3806</v>
      </c>
      <c r="G513" s="114" t="s">
        <v>3857</v>
      </c>
      <c r="H513" s="114" t="s">
        <v>3810</v>
      </c>
      <c r="I513" s="114" t="s">
        <v>3843</v>
      </c>
      <c r="J513" s="115" t="s">
        <v>3844</v>
      </c>
      <c r="K513" s="213">
        <v>17826848</v>
      </c>
      <c r="L513" s="213">
        <v>1</v>
      </c>
      <c r="M513" s="114" t="s">
        <v>2776</v>
      </c>
      <c r="N513" s="213">
        <v>17826848</v>
      </c>
      <c r="O513" s="216">
        <v>1.96</v>
      </c>
      <c r="P513" s="216">
        <v>1.95</v>
      </c>
      <c r="Q513" s="217">
        <v>0.3</v>
      </c>
      <c r="R513" s="216">
        <v>0.18</v>
      </c>
      <c r="S513" s="213">
        <v>0</v>
      </c>
      <c r="T513" s="216">
        <v>4.3899999999999997</v>
      </c>
      <c r="U513" s="213">
        <v>9890</v>
      </c>
    </row>
    <row r="514" spans="1:21" ht="15.95" customHeight="1">
      <c r="A514" s="112" t="s">
        <v>997</v>
      </c>
      <c r="B514" s="210">
        <v>45350</v>
      </c>
      <c r="C514" s="112" t="s">
        <v>605</v>
      </c>
      <c r="D514" s="113" t="s">
        <v>606</v>
      </c>
      <c r="E514" s="112" t="s">
        <v>3805</v>
      </c>
      <c r="F514" s="112" t="s">
        <v>3806</v>
      </c>
      <c r="G514" s="112" t="s">
        <v>3857</v>
      </c>
      <c r="H514" s="112" t="s">
        <v>3810</v>
      </c>
      <c r="I514" s="112" t="s">
        <v>3822</v>
      </c>
      <c r="J514" s="113" t="s">
        <v>3823</v>
      </c>
      <c r="K514" s="211">
        <v>6461313</v>
      </c>
      <c r="L514" s="211">
        <v>1</v>
      </c>
      <c r="M514" s="112" t="s">
        <v>2776</v>
      </c>
      <c r="N514" s="211">
        <v>6461313</v>
      </c>
      <c r="O514" s="214">
        <v>1.96</v>
      </c>
      <c r="P514" s="214">
        <v>1.95</v>
      </c>
      <c r="Q514" s="215">
        <v>0.3</v>
      </c>
      <c r="R514" s="214">
        <v>0.18</v>
      </c>
      <c r="S514" s="211">
        <v>0</v>
      </c>
      <c r="T514" s="214">
        <v>4.3899999999999997</v>
      </c>
      <c r="U514" s="211">
        <v>3567</v>
      </c>
    </row>
    <row r="515" spans="1:21" ht="15.95" customHeight="1">
      <c r="A515" s="114" t="s">
        <v>998</v>
      </c>
      <c r="B515" s="212">
        <v>45350</v>
      </c>
      <c r="C515" s="114" t="s">
        <v>605</v>
      </c>
      <c r="D515" s="115" t="s">
        <v>606</v>
      </c>
      <c r="E515" s="114" t="s">
        <v>3805</v>
      </c>
      <c r="F515" s="114" t="s">
        <v>3806</v>
      </c>
      <c r="G515" s="114" t="s">
        <v>3857</v>
      </c>
      <c r="H515" s="114" t="s">
        <v>3810</v>
      </c>
      <c r="I515" s="114" t="s">
        <v>3826</v>
      </c>
      <c r="J515" s="115" t="s">
        <v>88</v>
      </c>
      <c r="K515" s="213">
        <v>288509688</v>
      </c>
      <c r="L515" s="213">
        <v>1</v>
      </c>
      <c r="M515" s="114" t="s">
        <v>2776</v>
      </c>
      <c r="N515" s="213">
        <v>288509688</v>
      </c>
      <c r="O515" s="216">
        <v>1.96</v>
      </c>
      <c r="P515" s="216">
        <v>1.95</v>
      </c>
      <c r="Q515" s="217">
        <v>0.3</v>
      </c>
      <c r="R515" s="216">
        <v>0.18</v>
      </c>
      <c r="S515" s="213">
        <v>0</v>
      </c>
      <c r="T515" s="216">
        <v>4.3899999999999997</v>
      </c>
      <c r="U515" s="213">
        <v>161937</v>
      </c>
    </row>
    <row r="516" spans="1:21" ht="15.95" customHeight="1">
      <c r="A516" s="112" t="s">
        <v>999</v>
      </c>
      <c r="B516" s="210">
        <v>45350</v>
      </c>
      <c r="C516" s="112" t="s">
        <v>605</v>
      </c>
      <c r="D516" s="113" t="s">
        <v>606</v>
      </c>
      <c r="E516" s="112" t="s">
        <v>3805</v>
      </c>
      <c r="F516" s="112" t="s">
        <v>3806</v>
      </c>
      <c r="G516" s="112" t="s">
        <v>3857</v>
      </c>
      <c r="H516" s="112" t="s">
        <v>3810</v>
      </c>
      <c r="I516" s="112" t="s">
        <v>3831</v>
      </c>
      <c r="J516" s="113" t="s">
        <v>78</v>
      </c>
      <c r="K516" s="211">
        <v>677850393</v>
      </c>
      <c r="L516" s="211">
        <v>1</v>
      </c>
      <c r="M516" s="112" t="s">
        <v>2776</v>
      </c>
      <c r="N516" s="211">
        <v>677850393</v>
      </c>
      <c r="O516" s="214">
        <v>1.96</v>
      </c>
      <c r="P516" s="214">
        <v>1.95</v>
      </c>
      <c r="Q516" s="215">
        <v>0.3</v>
      </c>
      <c r="R516" s="214">
        <v>0.18</v>
      </c>
      <c r="S516" s="211">
        <v>0</v>
      </c>
      <c r="T516" s="214">
        <v>4.3899999999999997</v>
      </c>
      <c r="U516" s="211">
        <v>377297</v>
      </c>
    </row>
    <row r="517" spans="1:21" ht="15.95" customHeight="1">
      <c r="A517" s="114" t="s">
        <v>1000</v>
      </c>
      <c r="B517" s="212">
        <v>45350</v>
      </c>
      <c r="C517" s="114" t="s">
        <v>605</v>
      </c>
      <c r="D517" s="115" t="s">
        <v>606</v>
      </c>
      <c r="E517" s="114" t="s">
        <v>3805</v>
      </c>
      <c r="F517" s="114" t="s">
        <v>3806</v>
      </c>
      <c r="G517" s="114" t="s">
        <v>3857</v>
      </c>
      <c r="H517" s="114" t="s">
        <v>3810</v>
      </c>
      <c r="I517" s="114" t="s">
        <v>3832</v>
      </c>
      <c r="J517" s="115" t="s">
        <v>3833</v>
      </c>
      <c r="K517" s="213">
        <v>5214342368</v>
      </c>
      <c r="L517" s="213">
        <v>1</v>
      </c>
      <c r="M517" s="114" t="s">
        <v>2776</v>
      </c>
      <c r="N517" s="213">
        <v>5214342368</v>
      </c>
      <c r="O517" s="216">
        <v>1.96</v>
      </c>
      <c r="P517" s="216">
        <v>1.95</v>
      </c>
      <c r="Q517" s="217">
        <v>0.3</v>
      </c>
      <c r="R517" s="216">
        <v>0.18</v>
      </c>
      <c r="S517" s="213">
        <v>0</v>
      </c>
      <c r="T517" s="216">
        <v>4.3899999999999997</v>
      </c>
      <c r="U517" s="213">
        <v>2888530</v>
      </c>
    </row>
    <row r="518" spans="1:21" ht="15.95" customHeight="1">
      <c r="A518" s="112" t="s">
        <v>1001</v>
      </c>
      <c r="B518" s="210">
        <v>45350</v>
      </c>
      <c r="C518" s="112" t="s">
        <v>605</v>
      </c>
      <c r="D518" s="113" t="s">
        <v>606</v>
      </c>
      <c r="E518" s="112" t="s">
        <v>3805</v>
      </c>
      <c r="F518" s="112" t="s">
        <v>3806</v>
      </c>
      <c r="G518" s="112" t="s">
        <v>3857</v>
      </c>
      <c r="H518" s="112" t="s">
        <v>3810</v>
      </c>
      <c r="I518" s="112" t="s">
        <v>3845</v>
      </c>
      <c r="J518" s="113" t="s">
        <v>3846</v>
      </c>
      <c r="K518" s="211">
        <v>44642877</v>
      </c>
      <c r="L518" s="211">
        <v>1</v>
      </c>
      <c r="M518" s="112" t="s">
        <v>2776</v>
      </c>
      <c r="N518" s="211">
        <v>44642877</v>
      </c>
      <c r="O518" s="214">
        <v>1.96</v>
      </c>
      <c r="P518" s="214">
        <v>1.95</v>
      </c>
      <c r="Q518" s="215">
        <v>0.3</v>
      </c>
      <c r="R518" s="214">
        <v>0.18</v>
      </c>
      <c r="S518" s="211">
        <v>0</v>
      </c>
      <c r="T518" s="214">
        <v>4.3899999999999997</v>
      </c>
      <c r="U518" s="211">
        <v>23439</v>
      </c>
    </row>
    <row r="519" spans="1:21" ht="15.95" customHeight="1">
      <c r="A519" s="114" t="s">
        <v>1005</v>
      </c>
      <c r="B519" s="212">
        <v>45350</v>
      </c>
      <c r="C519" s="114" t="s">
        <v>605</v>
      </c>
      <c r="D519" s="115" t="s">
        <v>606</v>
      </c>
      <c r="E519" s="114" t="s">
        <v>3805</v>
      </c>
      <c r="F519" s="114" t="s">
        <v>3806</v>
      </c>
      <c r="G519" s="114" t="s">
        <v>3857</v>
      </c>
      <c r="H519" s="114" t="s">
        <v>3810</v>
      </c>
      <c r="I519" s="114" t="s">
        <v>3816</v>
      </c>
      <c r="J519" s="115" t="s">
        <v>3817</v>
      </c>
      <c r="K519" s="213">
        <v>20031091</v>
      </c>
      <c r="L519" s="213">
        <v>1</v>
      </c>
      <c r="M519" s="114" t="s">
        <v>2776</v>
      </c>
      <c r="N519" s="213">
        <v>20031091</v>
      </c>
      <c r="O519" s="216">
        <v>1.96</v>
      </c>
      <c r="P519" s="216">
        <v>1.95</v>
      </c>
      <c r="Q519" s="217">
        <v>0.3</v>
      </c>
      <c r="R519" s="216">
        <v>0.18</v>
      </c>
      <c r="S519" s="213">
        <v>0</v>
      </c>
      <c r="T519" s="216">
        <v>4.3899999999999997</v>
      </c>
      <c r="U519" s="213">
        <v>10532</v>
      </c>
    </row>
    <row r="520" spans="1:21" ht="15.95" customHeight="1">
      <c r="A520" s="112" t="s">
        <v>1006</v>
      </c>
      <c r="B520" s="210">
        <v>45350</v>
      </c>
      <c r="C520" s="112" t="s">
        <v>605</v>
      </c>
      <c r="D520" s="113" t="s">
        <v>606</v>
      </c>
      <c r="E520" s="112" t="s">
        <v>3805</v>
      </c>
      <c r="F520" s="112" t="s">
        <v>3806</v>
      </c>
      <c r="G520" s="112" t="s">
        <v>3857</v>
      </c>
      <c r="H520" s="112" t="s">
        <v>3810</v>
      </c>
      <c r="I520" s="112" t="s">
        <v>3834</v>
      </c>
      <c r="J520" s="113" t="s">
        <v>1645</v>
      </c>
      <c r="K520" s="211">
        <v>1720367262</v>
      </c>
      <c r="L520" s="211">
        <v>1</v>
      </c>
      <c r="M520" s="112" t="s">
        <v>2776</v>
      </c>
      <c r="N520" s="211">
        <v>1720367262</v>
      </c>
      <c r="O520" s="214">
        <v>1.96</v>
      </c>
      <c r="P520" s="214">
        <v>1.95</v>
      </c>
      <c r="Q520" s="215">
        <v>0.3</v>
      </c>
      <c r="R520" s="214">
        <v>0.18</v>
      </c>
      <c r="S520" s="211">
        <v>0</v>
      </c>
      <c r="T520" s="214">
        <v>4.3899999999999997</v>
      </c>
      <c r="U520" s="211">
        <v>923903</v>
      </c>
    </row>
    <row r="521" spans="1:21" ht="15.95" customHeight="1">
      <c r="A521" s="114" t="s">
        <v>1009</v>
      </c>
      <c r="B521" s="212">
        <v>45350</v>
      </c>
      <c r="C521" s="114" t="s">
        <v>605</v>
      </c>
      <c r="D521" s="115" t="s">
        <v>606</v>
      </c>
      <c r="E521" s="114" t="s">
        <v>3805</v>
      </c>
      <c r="F521" s="114" t="s">
        <v>3806</v>
      </c>
      <c r="G521" s="114" t="s">
        <v>3857</v>
      </c>
      <c r="H521" s="114" t="s">
        <v>3810</v>
      </c>
      <c r="I521" s="114" t="s">
        <v>3812</v>
      </c>
      <c r="J521" s="115" t="s">
        <v>3813</v>
      </c>
      <c r="K521" s="213">
        <v>1507606331</v>
      </c>
      <c r="L521" s="213">
        <v>1</v>
      </c>
      <c r="M521" s="114" t="s">
        <v>2776</v>
      </c>
      <c r="N521" s="213">
        <v>1507606331</v>
      </c>
      <c r="O521" s="216">
        <v>1.96</v>
      </c>
      <c r="P521" s="216">
        <v>1.95</v>
      </c>
      <c r="Q521" s="217">
        <v>0.3</v>
      </c>
      <c r="R521" s="216">
        <v>0.18</v>
      </c>
      <c r="S521" s="213">
        <v>0</v>
      </c>
      <c r="T521" s="216">
        <v>4.3899999999999997</v>
      </c>
      <c r="U521" s="213">
        <v>813165</v>
      </c>
    </row>
    <row r="522" spans="1:21" ht="15.95" customHeight="1">
      <c r="A522" s="112" t="s">
        <v>1010</v>
      </c>
      <c r="B522" s="210">
        <v>45350</v>
      </c>
      <c r="C522" s="112" t="s">
        <v>605</v>
      </c>
      <c r="D522" s="113" t="s">
        <v>606</v>
      </c>
      <c r="E522" s="112" t="s">
        <v>3805</v>
      </c>
      <c r="F522" s="112" t="s">
        <v>3806</v>
      </c>
      <c r="G522" s="112" t="s">
        <v>3857</v>
      </c>
      <c r="H522" s="112" t="s">
        <v>3810</v>
      </c>
      <c r="I522" s="112" t="s">
        <v>3864</v>
      </c>
      <c r="J522" s="113" t="s">
        <v>3865</v>
      </c>
      <c r="K522" s="211">
        <v>16587961</v>
      </c>
      <c r="L522" s="211">
        <v>1</v>
      </c>
      <c r="M522" s="112" t="s">
        <v>2776</v>
      </c>
      <c r="N522" s="211">
        <v>16587961</v>
      </c>
      <c r="O522" s="214">
        <v>1.96</v>
      </c>
      <c r="P522" s="214">
        <v>1.95</v>
      </c>
      <c r="Q522" s="215">
        <v>0.3</v>
      </c>
      <c r="R522" s="214">
        <v>0.18</v>
      </c>
      <c r="S522" s="211">
        <v>0</v>
      </c>
      <c r="T522" s="214">
        <v>4.3899999999999997</v>
      </c>
      <c r="U522" s="211">
        <v>8787</v>
      </c>
    </row>
    <row r="523" spans="1:21" ht="15.95" customHeight="1">
      <c r="A523" s="114" t="s">
        <v>1013</v>
      </c>
      <c r="B523" s="212">
        <v>45350</v>
      </c>
      <c r="C523" s="114" t="s">
        <v>605</v>
      </c>
      <c r="D523" s="115" t="s">
        <v>606</v>
      </c>
      <c r="E523" s="114" t="s">
        <v>3805</v>
      </c>
      <c r="F523" s="114" t="s">
        <v>3806</v>
      </c>
      <c r="G523" s="114" t="s">
        <v>3857</v>
      </c>
      <c r="H523" s="114" t="s">
        <v>3810</v>
      </c>
      <c r="I523" s="114" t="s">
        <v>3858</v>
      </c>
      <c r="J523" s="115" t="s">
        <v>3859</v>
      </c>
      <c r="K523" s="213">
        <v>121375992</v>
      </c>
      <c r="L523" s="213">
        <v>1</v>
      </c>
      <c r="M523" s="114" t="s">
        <v>2776</v>
      </c>
      <c r="N523" s="213">
        <v>121375992</v>
      </c>
      <c r="O523" s="216">
        <v>1.96</v>
      </c>
      <c r="P523" s="216">
        <v>1.95</v>
      </c>
      <c r="Q523" s="217">
        <v>0.3</v>
      </c>
      <c r="R523" s="216">
        <v>0.18</v>
      </c>
      <c r="S523" s="213">
        <v>0</v>
      </c>
      <c r="T523" s="216">
        <v>4.3899999999999997</v>
      </c>
      <c r="U523" s="213">
        <v>68254</v>
      </c>
    </row>
    <row r="524" spans="1:21" ht="15.95" customHeight="1">
      <c r="A524" s="112" t="s">
        <v>1014</v>
      </c>
      <c r="B524" s="210">
        <v>45350</v>
      </c>
      <c r="C524" s="112" t="s">
        <v>605</v>
      </c>
      <c r="D524" s="113" t="s">
        <v>606</v>
      </c>
      <c r="E524" s="112" t="s">
        <v>3805</v>
      </c>
      <c r="F524" s="112" t="s">
        <v>3806</v>
      </c>
      <c r="G524" s="112" t="s">
        <v>3857</v>
      </c>
      <c r="H524" s="112" t="s">
        <v>3810</v>
      </c>
      <c r="I524" s="112" t="s">
        <v>3835</v>
      </c>
      <c r="J524" s="113" t="s">
        <v>48</v>
      </c>
      <c r="K524" s="211">
        <v>7083674545</v>
      </c>
      <c r="L524" s="211">
        <v>1</v>
      </c>
      <c r="M524" s="112" t="s">
        <v>2776</v>
      </c>
      <c r="N524" s="211">
        <v>7083674545</v>
      </c>
      <c r="O524" s="214">
        <v>1.96</v>
      </c>
      <c r="P524" s="214">
        <v>1.95</v>
      </c>
      <c r="Q524" s="215">
        <v>0.3</v>
      </c>
      <c r="R524" s="214">
        <v>0.18</v>
      </c>
      <c r="S524" s="211">
        <v>0</v>
      </c>
      <c r="T524" s="214">
        <v>4.3899999999999997</v>
      </c>
      <c r="U524" s="211">
        <v>3895998</v>
      </c>
    </row>
    <row r="525" spans="1:21" ht="15.95" customHeight="1">
      <c r="A525" s="114" t="s">
        <v>1017</v>
      </c>
      <c r="B525" s="212">
        <v>45350</v>
      </c>
      <c r="C525" s="114" t="s">
        <v>605</v>
      </c>
      <c r="D525" s="115" t="s">
        <v>606</v>
      </c>
      <c r="E525" s="114" t="s">
        <v>3805</v>
      </c>
      <c r="F525" s="114" t="s">
        <v>3806</v>
      </c>
      <c r="G525" s="114" t="s">
        <v>3857</v>
      </c>
      <c r="H525" s="114" t="s">
        <v>3810</v>
      </c>
      <c r="I525" s="114" t="s">
        <v>3849</v>
      </c>
      <c r="J525" s="115" t="s">
        <v>3850</v>
      </c>
      <c r="K525" s="213">
        <v>54944431</v>
      </c>
      <c r="L525" s="213">
        <v>1</v>
      </c>
      <c r="M525" s="114" t="s">
        <v>2776</v>
      </c>
      <c r="N525" s="213">
        <v>54944431</v>
      </c>
      <c r="O525" s="216">
        <v>1.96</v>
      </c>
      <c r="P525" s="216">
        <v>1.95</v>
      </c>
      <c r="Q525" s="217">
        <v>0.3</v>
      </c>
      <c r="R525" s="216">
        <v>0.18</v>
      </c>
      <c r="S525" s="213">
        <v>0</v>
      </c>
      <c r="T525" s="216">
        <v>4.3899999999999997</v>
      </c>
      <c r="U525" s="213">
        <v>29682</v>
      </c>
    </row>
    <row r="526" spans="1:21" ht="15.95" customHeight="1">
      <c r="A526" s="112" t="s">
        <v>1018</v>
      </c>
      <c r="B526" s="210">
        <v>45350</v>
      </c>
      <c r="C526" s="112" t="s">
        <v>605</v>
      </c>
      <c r="D526" s="113" t="s">
        <v>606</v>
      </c>
      <c r="E526" s="112" t="s">
        <v>3805</v>
      </c>
      <c r="F526" s="112" t="s">
        <v>3806</v>
      </c>
      <c r="G526" s="112" t="s">
        <v>3857</v>
      </c>
      <c r="H526" s="112" t="s">
        <v>3810</v>
      </c>
      <c r="I526" s="112" t="s">
        <v>3851</v>
      </c>
      <c r="J526" s="113" t="s">
        <v>3852</v>
      </c>
      <c r="K526" s="211">
        <v>25691222</v>
      </c>
      <c r="L526" s="211">
        <v>1</v>
      </c>
      <c r="M526" s="112" t="s">
        <v>2776</v>
      </c>
      <c r="N526" s="211">
        <v>25691222</v>
      </c>
      <c r="O526" s="214">
        <v>1.96</v>
      </c>
      <c r="P526" s="214">
        <v>1.95</v>
      </c>
      <c r="Q526" s="215">
        <v>0.3</v>
      </c>
      <c r="R526" s="214">
        <v>0.18</v>
      </c>
      <c r="S526" s="211">
        <v>0</v>
      </c>
      <c r="T526" s="214">
        <v>4.3899999999999997</v>
      </c>
      <c r="U526" s="211">
        <v>13764</v>
      </c>
    </row>
    <row r="527" spans="1:21" ht="15.95" customHeight="1">
      <c r="A527" s="114" t="s">
        <v>1021</v>
      </c>
      <c r="B527" s="212">
        <v>45350</v>
      </c>
      <c r="C527" s="114" t="s">
        <v>605</v>
      </c>
      <c r="D527" s="115" t="s">
        <v>606</v>
      </c>
      <c r="E527" s="114" t="s">
        <v>3805</v>
      </c>
      <c r="F527" s="114" t="s">
        <v>3806</v>
      </c>
      <c r="G527" s="114" t="s">
        <v>3857</v>
      </c>
      <c r="H527" s="114" t="s">
        <v>3810</v>
      </c>
      <c r="I527" s="114" t="s">
        <v>3860</v>
      </c>
      <c r="J527" s="115" t="s">
        <v>3861</v>
      </c>
      <c r="K527" s="213">
        <v>68623142</v>
      </c>
      <c r="L527" s="213">
        <v>1</v>
      </c>
      <c r="M527" s="114" t="s">
        <v>2776</v>
      </c>
      <c r="N527" s="213">
        <v>68623142</v>
      </c>
      <c r="O527" s="216">
        <v>1.96</v>
      </c>
      <c r="P527" s="216">
        <v>1.95</v>
      </c>
      <c r="Q527" s="217">
        <v>0.3</v>
      </c>
      <c r="R527" s="216">
        <v>0.18</v>
      </c>
      <c r="S527" s="213">
        <v>0</v>
      </c>
      <c r="T527" s="216">
        <v>4.3899999999999997</v>
      </c>
      <c r="U527" s="213">
        <v>38737</v>
      </c>
    </row>
    <row r="528" spans="1:21" ht="15.95" customHeight="1">
      <c r="A528" s="112" t="s">
        <v>1022</v>
      </c>
      <c r="B528" s="210">
        <v>45350</v>
      </c>
      <c r="C528" s="112" t="s">
        <v>610</v>
      </c>
      <c r="D528" s="113" t="s">
        <v>611</v>
      </c>
      <c r="E528" s="112" t="s">
        <v>3805</v>
      </c>
      <c r="F528" s="112" t="s">
        <v>3806</v>
      </c>
      <c r="G528" s="112" t="s">
        <v>3807</v>
      </c>
      <c r="H528" s="112" t="s">
        <v>3810</v>
      </c>
      <c r="I528" s="112" t="s">
        <v>3811</v>
      </c>
      <c r="J528" s="113" t="s">
        <v>97</v>
      </c>
      <c r="K528" s="211">
        <v>1482767082</v>
      </c>
      <c r="L528" s="211">
        <v>1</v>
      </c>
      <c r="M528" s="112" t="s">
        <v>2776</v>
      </c>
      <c r="N528" s="211">
        <v>1482767082</v>
      </c>
      <c r="O528" s="214">
        <v>1.96</v>
      </c>
      <c r="P528" s="214">
        <v>2.4500000000000002</v>
      </c>
      <c r="Q528" s="215">
        <v>0.3</v>
      </c>
      <c r="R528" s="214">
        <v>0.18</v>
      </c>
      <c r="S528" s="211">
        <v>0</v>
      </c>
      <c r="T528" s="214">
        <v>4.8899999999999997</v>
      </c>
      <c r="U528" s="211">
        <v>1053005</v>
      </c>
    </row>
    <row r="529" spans="1:21" ht="15.95" customHeight="1">
      <c r="A529" s="114" t="s">
        <v>1023</v>
      </c>
      <c r="B529" s="212">
        <v>45350</v>
      </c>
      <c r="C529" s="114" t="s">
        <v>610</v>
      </c>
      <c r="D529" s="115" t="s">
        <v>611</v>
      </c>
      <c r="E529" s="114" t="s">
        <v>3805</v>
      </c>
      <c r="F529" s="114" t="s">
        <v>3806</v>
      </c>
      <c r="G529" s="114" t="s">
        <v>3807</v>
      </c>
      <c r="H529" s="114" t="s">
        <v>3810</v>
      </c>
      <c r="I529" s="114" t="s">
        <v>3818</v>
      </c>
      <c r="J529" s="115" t="s">
        <v>3819</v>
      </c>
      <c r="K529" s="213">
        <v>343607972</v>
      </c>
      <c r="L529" s="213">
        <v>1</v>
      </c>
      <c r="M529" s="114" t="s">
        <v>2776</v>
      </c>
      <c r="N529" s="213">
        <v>343607972</v>
      </c>
      <c r="O529" s="216">
        <v>1.96</v>
      </c>
      <c r="P529" s="216">
        <v>2.4500000000000002</v>
      </c>
      <c r="Q529" s="217">
        <v>0.3</v>
      </c>
      <c r="R529" s="216">
        <v>0.18</v>
      </c>
      <c r="S529" s="213">
        <v>0</v>
      </c>
      <c r="T529" s="216">
        <v>4.8899999999999997</v>
      </c>
      <c r="U529" s="213">
        <v>247622</v>
      </c>
    </row>
    <row r="530" spans="1:21" ht="15.95" customHeight="1">
      <c r="A530" s="112" t="s">
        <v>1026</v>
      </c>
      <c r="B530" s="210">
        <v>45350</v>
      </c>
      <c r="C530" s="112" t="s">
        <v>610</v>
      </c>
      <c r="D530" s="113" t="s">
        <v>611</v>
      </c>
      <c r="E530" s="112" t="s">
        <v>3805</v>
      </c>
      <c r="F530" s="112" t="s">
        <v>3806</v>
      </c>
      <c r="G530" s="112" t="s">
        <v>3807</v>
      </c>
      <c r="H530" s="112" t="s">
        <v>3810</v>
      </c>
      <c r="I530" s="112" t="s">
        <v>3820</v>
      </c>
      <c r="J530" s="113" t="s">
        <v>3821</v>
      </c>
      <c r="K530" s="211">
        <v>70816538</v>
      </c>
      <c r="L530" s="211">
        <v>1</v>
      </c>
      <c r="M530" s="112" t="s">
        <v>2776</v>
      </c>
      <c r="N530" s="211">
        <v>70816538</v>
      </c>
      <c r="O530" s="214">
        <v>1.96</v>
      </c>
      <c r="P530" s="214">
        <v>2.4500000000000002</v>
      </c>
      <c r="Q530" s="215">
        <v>0.3</v>
      </c>
      <c r="R530" s="214">
        <v>0.18</v>
      </c>
      <c r="S530" s="211">
        <v>0</v>
      </c>
      <c r="T530" s="214">
        <v>4.8899999999999997</v>
      </c>
      <c r="U530" s="211">
        <v>50917</v>
      </c>
    </row>
    <row r="531" spans="1:21" ht="15.95" customHeight="1">
      <c r="A531" s="114" t="s">
        <v>1027</v>
      </c>
      <c r="B531" s="212">
        <v>45350</v>
      </c>
      <c r="C531" s="114" t="s">
        <v>610</v>
      </c>
      <c r="D531" s="115" t="s">
        <v>611</v>
      </c>
      <c r="E531" s="114" t="s">
        <v>3805</v>
      </c>
      <c r="F531" s="114" t="s">
        <v>3806</v>
      </c>
      <c r="G531" s="114" t="s">
        <v>3807</v>
      </c>
      <c r="H531" s="114" t="s">
        <v>3810</v>
      </c>
      <c r="I531" s="114" t="s">
        <v>3839</v>
      </c>
      <c r="J531" s="115" t="s">
        <v>3840</v>
      </c>
      <c r="K531" s="213">
        <v>2447719</v>
      </c>
      <c r="L531" s="213">
        <v>1</v>
      </c>
      <c r="M531" s="114" t="s">
        <v>2776</v>
      </c>
      <c r="N531" s="213">
        <v>2447719</v>
      </c>
      <c r="O531" s="216">
        <v>1.96</v>
      </c>
      <c r="P531" s="216">
        <v>2.4500000000000002</v>
      </c>
      <c r="Q531" s="217">
        <v>0.3</v>
      </c>
      <c r="R531" s="216">
        <v>0.18</v>
      </c>
      <c r="S531" s="213">
        <v>0</v>
      </c>
      <c r="T531" s="216">
        <v>4.8899999999999997</v>
      </c>
      <c r="U531" s="213">
        <v>1734</v>
      </c>
    </row>
    <row r="532" spans="1:21" ht="15.95" customHeight="1">
      <c r="A532" s="112" t="s">
        <v>1028</v>
      </c>
      <c r="B532" s="210">
        <v>45350</v>
      </c>
      <c r="C532" s="112" t="s">
        <v>610</v>
      </c>
      <c r="D532" s="113" t="s">
        <v>611</v>
      </c>
      <c r="E532" s="112" t="s">
        <v>3805</v>
      </c>
      <c r="F532" s="112" t="s">
        <v>3806</v>
      </c>
      <c r="G532" s="112" t="s">
        <v>3807</v>
      </c>
      <c r="H532" s="112" t="s">
        <v>3810</v>
      </c>
      <c r="I532" s="112" t="s">
        <v>3841</v>
      </c>
      <c r="J532" s="113" t="s">
        <v>3842</v>
      </c>
      <c r="K532" s="211">
        <v>2035678</v>
      </c>
      <c r="L532" s="211">
        <v>1</v>
      </c>
      <c r="M532" s="112" t="s">
        <v>2776</v>
      </c>
      <c r="N532" s="211">
        <v>2035678</v>
      </c>
      <c r="O532" s="214">
        <v>1.96</v>
      </c>
      <c r="P532" s="214">
        <v>2.4500000000000002</v>
      </c>
      <c r="Q532" s="215">
        <v>0.3</v>
      </c>
      <c r="R532" s="214">
        <v>0.18</v>
      </c>
      <c r="S532" s="211">
        <v>0</v>
      </c>
      <c r="T532" s="214">
        <v>4.8899999999999997</v>
      </c>
      <c r="U532" s="211">
        <v>1450</v>
      </c>
    </row>
    <row r="533" spans="1:21" ht="15.95" customHeight="1">
      <c r="A533" s="114" t="s">
        <v>1031</v>
      </c>
      <c r="B533" s="212">
        <v>45350</v>
      </c>
      <c r="C533" s="114" t="s">
        <v>610</v>
      </c>
      <c r="D533" s="115" t="s">
        <v>611</v>
      </c>
      <c r="E533" s="114" t="s">
        <v>3805</v>
      </c>
      <c r="F533" s="114" t="s">
        <v>3806</v>
      </c>
      <c r="G533" s="114" t="s">
        <v>3807</v>
      </c>
      <c r="H533" s="114" t="s">
        <v>3810</v>
      </c>
      <c r="I533" s="114" t="s">
        <v>3822</v>
      </c>
      <c r="J533" s="115" t="s">
        <v>3823</v>
      </c>
      <c r="K533" s="213">
        <v>3806218</v>
      </c>
      <c r="L533" s="213">
        <v>1</v>
      </c>
      <c r="M533" s="114" t="s">
        <v>2776</v>
      </c>
      <c r="N533" s="213">
        <v>3806218</v>
      </c>
      <c r="O533" s="216">
        <v>1.96</v>
      </c>
      <c r="P533" s="216">
        <v>2.4500000000000002</v>
      </c>
      <c r="Q533" s="217">
        <v>0.3</v>
      </c>
      <c r="R533" s="216">
        <v>0.18</v>
      </c>
      <c r="S533" s="213">
        <v>0</v>
      </c>
      <c r="T533" s="216">
        <v>4.8899999999999997</v>
      </c>
      <c r="U533" s="213">
        <v>2751</v>
      </c>
    </row>
    <row r="534" spans="1:21" ht="15.95" customHeight="1">
      <c r="A534" s="112" t="s">
        <v>1032</v>
      </c>
      <c r="B534" s="210">
        <v>45350</v>
      </c>
      <c r="C534" s="112" t="s">
        <v>610</v>
      </c>
      <c r="D534" s="113" t="s">
        <v>611</v>
      </c>
      <c r="E534" s="112" t="s">
        <v>3805</v>
      </c>
      <c r="F534" s="112" t="s">
        <v>3806</v>
      </c>
      <c r="G534" s="112" t="s">
        <v>3807</v>
      </c>
      <c r="H534" s="112" t="s">
        <v>3810</v>
      </c>
      <c r="I534" s="112" t="s">
        <v>3826</v>
      </c>
      <c r="J534" s="113" t="s">
        <v>88</v>
      </c>
      <c r="K534" s="211">
        <v>157375203</v>
      </c>
      <c r="L534" s="211">
        <v>1</v>
      </c>
      <c r="M534" s="112" t="s">
        <v>2776</v>
      </c>
      <c r="N534" s="211">
        <v>157375203</v>
      </c>
      <c r="O534" s="214">
        <v>1.96</v>
      </c>
      <c r="P534" s="214">
        <v>2.4500000000000002</v>
      </c>
      <c r="Q534" s="215">
        <v>0.3</v>
      </c>
      <c r="R534" s="214">
        <v>0.18</v>
      </c>
      <c r="S534" s="211">
        <v>0</v>
      </c>
      <c r="T534" s="214">
        <v>4.8899999999999997</v>
      </c>
      <c r="U534" s="211">
        <v>114905</v>
      </c>
    </row>
    <row r="535" spans="1:21" ht="15.95" customHeight="1">
      <c r="A535" s="114" t="s">
        <v>1033</v>
      </c>
      <c r="B535" s="212">
        <v>45350</v>
      </c>
      <c r="C535" s="114" t="s">
        <v>610</v>
      </c>
      <c r="D535" s="115" t="s">
        <v>611</v>
      </c>
      <c r="E535" s="114" t="s">
        <v>3805</v>
      </c>
      <c r="F535" s="114" t="s">
        <v>3806</v>
      </c>
      <c r="G535" s="114" t="s">
        <v>3807</v>
      </c>
      <c r="H535" s="114" t="s">
        <v>3810</v>
      </c>
      <c r="I535" s="114" t="s">
        <v>3827</v>
      </c>
      <c r="J535" s="115" t="s">
        <v>3828</v>
      </c>
      <c r="K535" s="213">
        <v>1542722</v>
      </c>
      <c r="L535" s="213">
        <v>1</v>
      </c>
      <c r="M535" s="114" t="s">
        <v>2776</v>
      </c>
      <c r="N535" s="213">
        <v>1542722</v>
      </c>
      <c r="O535" s="216">
        <v>1.96</v>
      </c>
      <c r="P535" s="216">
        <v>2.4500000000000002</v>
      </c>
      <c r="Q535" s="217">
        <v>0.3</v>
      </c>
      <c r="R535" s="216">
        <v>0.18</v>
      </c>
      <c r="S535" s="213">
        <v>0</v>
      </c>
      <c r="T535" s="216">
        <v>4.8899999999999997</v>
      </c>
      <c r="U535" s="213">
        <v>1067</v>
      </c>
    </row>
    <row r="536" spans="1:21" ht="15.95" customHeight="1">
      <c r="A536" s="112" t="s">
        <v>1036</v>
      </c>
      <c r="B536" s="210">
        <v>45350</v>
      </c>
      <c r="C536" s="112" t="s">
        <v>610</v>
      </c>
      <c r="D536" s="113" t="s">
        <v>611</v>
      </c>
      <c r="E536" s="112" t="s">
        <v>3805</v>
      </c>
      <c r="F536" s="112" t="s">
        <v>3806</v>
      </c>
      <c r="G536" s="112" t="s">
        <v>3807</v>
      </c>
      <c r="H536" s="112" t="s">
        <v>3810</v>
      </c>
      <c r="I536" s="112" t="s">
        <v>3814</v>
      </c>
      <c r="J536" s="113" t="s">
        <v>3815</v>
      </c>
      <c r="K536" s="211">
        <v>8746806</v>
      </c>
      <c r="L536" s="211">
        <v>1</v>
      </c>
      <c r="M536" s="112" t="s">
        <v>2776</v>
      </c>
      <c r="N536" s="211">
        <v>8746806</v>
      </c>
      <c r="O536" s="214">
        <v>1.96</v>
      </c>
      <c r="P536" s="214">
        <v>2.4500000000000002</v>
      </c>
      <c r="Q536" s="215">
        <v>0.3</v>
      </c>
      <c r="R536" s="214">
        <v>0.18</v>
      </c>
      <c r="S536" s="211">
        <v>0</v>
      </c>
      <c r="T536" s="214">
        <v>4.8899999999999997</v>
      </c>
      <c r="U536" s="211">
        <v>6326</v>
      </c>
    </row>
    <row r="537" spans="1:21" ht="15.95" customHeight="1">
      <c r="A537" s="114" t="s">
        <v>1037</v>
      </c>
      <c r="B537" s="212">
        <v>45350</v>
      </c>
      <c r="C537" s="114" t="s">
        <v>610</v>
      </c>
      <c r="D537" s="115" t="s">
        <v>611</v>
      </c>
      <c r="E537" s="114" t="s">
        <v>3805</v>
      </c>
      <c r="F537" s="114" t="s">
        <v>3806</v>
      </c>
      <c r="G537" s="114" t="s">
        <v>3807</v>
      </c>
      <c r="H537" s="114" t="s">
        <v>3810</v>
      </c>
      <c r="I537" s="114" t="s">
        <v>3829</v>
      </c>
      <c r="J537" s="115" t="s">
        <v>3830</v>
      </c>
      <c r="K537" s="213">
        <v>413717</v>
      </c>
      <c r="L537" s="213">
        <v>1</v>
      </c>
      <c r="M537" s="114" t="s">
        <v>2776</v>
      </c>
      <c r="N537" s="213">
        <v>413717</v>
      </c>
      <c r="O537" s="216">
        <v>1.96</v>
      </c>
      <c r="P537" s="216">
        <v>2.4500000000000002</v>
      </c>
      <c r="Q537" s="217">
        <v>0.3</v>
      </c>
      <c r="R537" s="216">
        <v>0.18</v>
      </c>
      <c r="S537" s="213">
        <v>0</v>
      </c>
      <c r="T537" s="216">
        <v>4.8899999999999997</v>
      </c>
      <c r="U537" s="213">
        <v>264</v>
      </c>
    </row>
    <row r="538" spans="1:21" ht="15.95" customHeight="1">
      <c r="A538" s="112" t="s">
        <v>1038</v>
      </c>
      <c r="B538" s="210">
        <v>45350</v>
      </c>
      <c r="C538" s="112" t="s">
        <v>610</v>
      </c>
      <c r="D538" s="113" t="s">
        <v>611</v>
      </c>
      <c r="E538" s="112" t="s">
        <v>3805</v>
      </c>
      <c r="F538" s="112" t="s">
        <v>3806</v>
      </c>
      <c r="G538" s="112" t="s">
        <v>3807</v>
      </c>
      <c r="H538" s="112" t="s">
        <v>3810</v>
      </c>
      <c r="I538" s="112" t="s">
        <v>3831</v>
      </c>
      <c r="J538" s="113" t="s">
        <v>78</v>
      </c>
      <c r="K538" s="211">
        <v>100133326</v>
      </c>
      <c r="L538" s="211">
        <v>1</v>
      </c>
      <c r="M538" s="112" t="s">
        <v>2776</v>
      </c>
      <c r="N538" s="211">
        <v>100133326</v>
      </c>
      <c r="O538" s="214">
        <v>1.96</v>
      </c>
      <c r="P538" s="214">
        <v>2.4500000000000002</v>
      </c>
      <c r="Q538" s="215">
        <v>0.3</v>
      </c>
      <c r="R538" s="214">
        <v>0.18</v>
      </c>
      <c r="S538" s="211">
        <v>0</v>
      </c>
      <c r="T538" s="214">
        <v>4.8899999999999997</v>
      </c>
      <c r="U538" s="211">
        <v>72627</v>
      </c>
    </row>
    <row r="539" spans="1:21" ht="15.95" customHeight="1">
      <c r="A539" s="114" t="s">
        <v>1042</v>
      </c>
      <c r="B539" s="212">
        <v>45350</v>
      </c>
      <c r="C539" s="114" t="s">
        <v>610</v>
      </c>
      <c r="D539" s="115" t="s">
        <v>611</v>
      </c>
      <c r="E539" s="114" t="s">
        <v>3805</v>
      </c>
      <c r="F539" s="114" t="s">
        <v>3806</v>
      </c>
      <c r="G539" s="114" t="s">
        <v>3807</v>
      </c>
      <c r="H539" s="114" t="s">
        <v>3810</v>
      </c>
      <c r="I539" s="114" t="s">
        <v>3832</v>
      </c>
      <c r="J539" s="115" t="s">
        <v>3833</v>
      </c>
      <c r="K539" s="213">
        <v>188227737</v>
      </c>
      <c r="L539" s="213">
        <v>1</v>
      </c>
      <c r="M539" s="114" t="s">
        <v>2776</v>
      </c>
      <c r="N539" s="213">
        <v>188227737</v>
      </c>
      <c r="O539" s="216">
        <v>1.96</v>
      </c>
      <c r="P539" s="216">
        <v>2.4500000000000002</v>
      </c>
      <c r="Q539" s="217">
        <v>0.3</v>
      </c>
      <c r="R539" s="216">
        <v>0.18</v>
      </c>
      <c r="S539" s="213">
        <v>0</v>
      </c>
      <c r="T539" s="216">
        <v>4.8899999999999997</v>
      </c>
      <c r="U539" s="213">
        <v>136942</v>
      </c>
    </row>
    <row r="540" spans="1:21" ht="15.95" customHeight="1">
      <c r="A540" s="112" t="s">
        <v>1043</v>
      </c>
      <c r="B540" s="210">
        <v>45350</v>
      </c>
      <c r="C540" s="112" t="s">
        <v>610</v>
      </c>
      <c r="D540" s="113" t="s">
        <v>611</v>
      </c>
      <c r="E540" s="112" t="s">
        <v>3805</v>
      </c>
      <c r="F540" s="112" t="s">
        <v>3806</v>
      </c>
      <c r="G540" s="112" t="s">
        <v>3807</v>
      </c>
      <c r="H540" s="112" t="s">
        <v>3810</v>
      </c>
      <c r="I540" s="112" t="s">
        <v>3834</v>
      </c>
      <c r="J540" s="113" t="s">
        <v>1645</v>
      </c>
      <c r="K540" s="211">
        <v>170066868</v>
      </c>
      <c r="L540" s="211">
        <v>1</v>
      </c>
      <c r="M540" s="112" t="s">
        <v>2776</v>
      </c>
      <c r="N540" s="211">
        <v>170066868</v>
      </c>
      <c r="O540" s="214">
        <v>1.96</v>
      </c>
      <c r="P540" s="214">
        <v>2.4500000000000002</v>
      </c>
      <c r="Q540" s="215">
        <v>0.3</v>
      </c>
      <c r="R540" s="214">
        <v>0.18</v>
      </c>
      <c r="S540" s="211">
        <v>0</v>
      </c>
      <c r="T540" s="214">
        <v>4.8899999999999997</v>
      </c>
      <c r="U540" s="211">
        <v>123545</v>
      </c>
    </row>
    <row r="541" spans="1:21" ht="15.95" customHeight="1">
      <c r="A541" s="114" t="s">
        <v>1046</v>
      </c>
      <c r="B541" s="212">
        <v>45350</v>
      </c>
      <c r="C541" s="114" t="s">
        <v>610</v>
      </c>
      <c r="D541" s="115" t="s">
        <v>611</v>
      </c>
      <c r="E541" s="114" t="s">
        <v>3805</v>
      </c>
      <c r="F541" s="114" t="s">
        <v>3806</v>
      </c>
      <c r="G541" s="114" t="s">
        <v>3807</v>
      </c>
      <c r="H541" s="114" t="s">
        <v>3810</v>
      </c>
      <c r="I541" s="114" t="s">
        <v>3812</v>
      </c>
      <c r="J541" s="115" t="s">
        <v>3813</v>
      </c>
      <c r="K541" s="213">
        <v>75025321</v>
      </c>
      <c r="L541" s="213">
        <v>1</v>
      </c>
      <c r="M541" s="114" t="s">
        <v>2776</v>
      </c>
      <c r="N541" s="213">
        <v>75025321</v>
      </c>
      <c r="O541" s="216">
        <v>1.96</v>
      </c>
      <c r="P541" s="216">
        <v>2.4500000000000002</v>
      </c>
      <c r="Q541" s="217">
        <v>0.3</v>
      </c>
      <c r="R541" s="216">
        <v>0.18</v>
      </c>
      <c r="S541" s="213">
        <v>0</v>
      </c>
      <c r="T541" s="216">
        <v>4.8899999999999997</v>
      </c>
      <c r="U541" s="213">
        <v>54118</v>
      </c>
    </row>
    <row r="542" spans="1:21" ht="15.95" customHeight="1">
      <c r="A542" s="112" t="s">
        <v>1047</v>
      </c>
      <c r="B542" s="210">
        <v>45350</v>
      </c>
      <c r="C542" s="112" t="s">
        <v>610</v>
      </c>
      <c r="D542" s="113" t="s">
        <v>611</v>
      </c>
      <c r="E542" s="112" t="s">
        <v>3805</v>
      </c>
      <c r="F542" s="112" t="s">
        <v>3806</v>
      </c>
      <c r="G542" s="112" t="s">
        <v>3807</v>
      </c>
      <c r="H542" s="112" t="s">
        <v>3810</v>
      </c>
      <c r="I542" s="112" t="s">
        <v>3835</v>
      </c>
      <c r="J542" s="113" t="s">
        <v>48</v>
      </c>
      <c r="K542" s="211">
        <v>34607566</v>
      </c>
      <c r="L542" s="211">
        <v>1</v>
      </c>
      <c r="M542" s="112" t="s">
        <v>2776</v>
      </c>
      <c r="N542" s="211">
        <v>34607566</v>
      </c>
      <c r="O542" s="214">
        <v>1.96</v>
      </c>
      <c r="P542" s="214">
        <v>2.4500000000000002</v>
      </c>
      <c r="Q542" s="215">
        <v>0.3</v>
      </c>
      <c r="R542" s="214">
        <v>0.18</v>
      </c>
      <c r="S542" s="211">
        <v>0</v>
      </c>
      <c r="T542" s="214">
        <v>4.8899999999999997</v>
      </c>
      <c r="U542" s="211">
        <v>25177</v>
      </c>
    </row>
    <row r="543" spans="1:21" ht="15.95" customHeight="1">
      <c r="A543" s="114" t="s">
        <v>1048</v>
      </c>
      <c r="B543" s="212">
        <v>45350</v>
      </c>
      <c r="C543" s="114" t="s">
        <v>610</v>
      </c>
      <c r="D543" s="115" t="s">
        <v>611</v>
      </c>
      <c r="E543" s="114" t="s">
        <v>3805</v>
      </c>
      <c r="F543" s="114" t="s">
        <v>3806</v>
      </c>
      <c r="G543" s="114" t="s">
        <v>3807</v>
      </c>
      <c r="H543" s="114" t="s">
        <v>3810</v>
      </c>
      <c r="I543" s="114" t="s">
        <v>3870</v>
      </c>
      <c r="J543" s="115" t="s">
        <v>3871</v>
      </c>
      <c r="K543" s="213">
        <v>987169</v>
      </c>
      <c r="L543" s="213">
        <v>1</v>
      </c>
      <c r="M543" s="114" t="s">
        <v>2776</v>
      </c>
      <c r="N543" s="213">
        <v>987169</v>
      </c>
      <c r="O543" s="216">
        <v>1.96</v>
      </c>
      <c r="P543" s="216">
        <v>2.4500000000000002</v>
      </c>
      <c r="Q543" s="217">
        <v>0.3</v>
      </c>
      <c r="R543" s="216">
        <v>0.18</v>
      </c>
      <c r="S543" s="213">
        <v>0</v>
      </c>
      <c r="T543" s="216">
        <v>4.8899999999999997</v>
      </c>
      <c r="U543" s="213">
        <v>627</v>
      </c>
    </row>
    <row r="544" spans="1:21" ht="15.95" customHeight="1">
      <c r="A544" s="112" t="s">
        <v>1051</v>
      </c>
      <c r="B544" s="210">
        <v>45350</v>
      </c>
      <c r="C544" s="112" t="s">
        <v>610</v>
      </c>
      <c r="D544" s="113" t="s">
        <v>611</v>
      </c>
      <c r="E544" s="112" t="s">
        <v>3805</v>
      </c>
      <c r="F544" s="112" t="s">
        <v>3806</v>
      </c>
      <c r="G544" s="112" t="s">
        <v>3807</v>
      </c>
      <c r="H544" s="112" t="s">
        <v>3810</v>
      </c>
      <c r="I544" s="112" t="s">
        <v>3851</v>
      </c>
      <c r="J544" s="113" t="s">
        <v>3852</v>
      </c>
      <c r="K544" s="211">
        <v>104834383</v>
      </c>
      <c r="L544" s="211">
        <v>1</v>
      </c>
      <c r="M544" s="112" t="s">
        <v>2776</v>
      </c>
      <c r="N544" s="211">
        <v>104834383</v>
      </c>
      <c r="O544" s="214">
        <v>1.96</v>
      </c>
      <c r="P544" s="214">
        <v>2.4500000000000002</v>
      </c>
      <c r="Q544" s="215">
        <v>0.3</v>
      </c>
      <c r="R544" s="214">
        <v>0.18</v>
      </c>
      <c r="S544" s="211">
        <v>0</v>
      </c>
      <c r="T544" s="214">
        <v>4.8899999999999997</v>
      </c>
      <c r="U544" s="211">
        <v>76698</v>
      </c>
    </row>
    <row r="545" spans="1:21" ht="15.95" customHeight="1">
      <c r="A545" s="114" t="s">
        <v>1052</v>
      </c>
      <c r="B545" s="212">
        <v>45350</v>
      </c>
      <c r="C545" s="114" t="s">
        <v>615</v>
      </c>
      <c r="D545" s="115" t="s">
        <v>616</v>
      </c>
      <c r="E545" s="114" t="s">
        <v>3805</v>
      </c>
      <c r="F545" s="114" t="s">
        <v>3806</v>
      </c>
      <c r="G545" s="114" t="s">
        <v>3807</v>
      </c>
      <c r="H545" s="114" t="s">
        <v>3810</v>
      </c>
      <c r="I545" s="114" t="s">
        <v>3836</v>
      </c>
      <c r="J545" s="115" t="s">
        <v>93</v>
      </c>
      <c r="K545" s="213">
        <v>186342658</v>
      </c>
      <c r="L545" s="213">
        <v>1</v>
      </c>
      <c r="M545" s="114" t="s">
        <v>2776</v>
      </c>
      <c r="N545" s="213">
        <v>186342658</v>
      </c>
      <c r="O545" s="216">
        <v>1.96</v>
      </c>
      <c r="P545" s="216">
        <v>1.95</v>
      </c>
      <c r="Q545" s="217">
        <v>0.3</v>
      </c>
      <c r="R545" s="216">
        <v>0.18</v>
      </c>
      <c r="S545" s="213">
        <v>0</v>
      </c>
      <c r="T545" s="216">
        <v>4.3899999999999997</v>
      </c>
      <c r="U545" s="213">
        <v>107059</v>
      </c>
    </row>
    <row r="546" spans="1:21" ht="15.95" customHeight="1">
      <c r="A546" s="112" t="s">
        <v>1053</v>
      </c>
      <c r="B546" s="210">
        <v>45350</v>
      </c>
      <c r="C546" s="112" t="s">
        <v>615</v>
      </c>
      <c r="D546" s="113" t="s">
        <v>616</v>
      </c>
      <c r="E546" s="112" t="s">
        <v>3805</v>
      </c>
      <c r="F546" s="112" t="s">
        <v>3806</v>
      </c>
      <c r="G546" s="112" t="s">
        <v>3807</v>
      </c>
      <c r="H546" s="112" t="s">
        <v>3810</v>
      </c>
      <c r="I546" s="112" t="s">
        <v>3811</v>
      </c>
      <c r="J546" s="113" t="s">
        <v>97</v>
      </c>
      <c r="K546" s="211">
        <v>6102538319</v>
      </c>
      <c r="L546" s="211">
        <v>1</v>
      </c>
      <c r="M546" s="112" t="s">
        <v>2776</v>
      </c>
      <c r="N546" s="211">
        <v>6102538319</v>
      </c>
      <c r="O546" s="214">
        <v>1.96</v>
      </c>
      <c r="P546" s="214">
        <v>1.95</v>
      </c>
      <c r="Q546" s="215">
        <v>0.3</v>
      </c>
      <c r="R546" s="214">
        <v>0.18</v>
      </c>
      <c r="S546" s="211">
        <v>0</v>
      </c>
      <c r="T546" s="214">
        <v>4.3899999999999997</v>
      </c>
      <c r="U546" s="211">
        <v>3473574</v>
      </c>
    </row>
    <row r="547" spans="1:21" ht="15.95" customHeight="1">
      <c r="A547" s="114" t="s">
        <v>1056</v>
      </c>
      <c r="B547" s="212">
        <v>45350</v>
      </c>
      <c r="C547" s="114" t="s">
        <v>615</v>
      </c>
      <c r="D547" s="115" t="s">
        <v>616</v>
      </c>
      <c r="E547" s="114" t="s">
        <v>3805</v>
      </c>
      <c r="F547" s="114" t="s">
        <v>3806</v>
      </c>
      <c r="G547" s="114" t="s">
        <v>3807</v>
      </c>
      <c r="H547" s="114" t="s">
        <v>3810</v>
      </c>
      <c r="I547" s="114" t="s">
        <v>3837</v>
      </c>
      <c r="J547" s="115" t="s">
        <v>3838</v>
      </c>
      <c r="K547" s="213">
        <v>41156261</v>
      </c>
      <c r="L547" s="213">
        <v>1</v>
      </c>
      <c r="M547" s="114" t="s">
        <v>2776</v>
      </c>
      <c r="N547" s="213">
        <v>41156261</v>
      </c>
      <c r="O547" s="216">
        <v>1.96</v>
      </c>
      <c r="P547" s="216">
        <v>1.95</v>
      </c>
      <c r="Q547" s="217">
        <v>0.3</v>
      </c>
      <c r="R547" s="216">
        <v>0.18</v>
      </c>
      <c r="S547" s="213">
        <v>0</v>
      </c>
      <c r="T547" s="216">
        <v>4.3899999999999997</v>
      </c>
      <c r="U547" s="213">
        <v>22538</v>
      </c>
    </row>
    <row r="548" spans="1:21" ht="15.95" customHeight="1">
      <c r="A548" s="112" t="s">
        <v>1057</v>
      </c>
      <c r="B548" s="210">
        <v>45350</v>
      </c>
      <c r="C548" s="112" t="s">
        <v>615</v>
      </c>
      <c r="D548" s="113" t="s">
        <v>616</v>
      </c>
      <c r="E548" s="112" t="s">
        <v>3805</v>
      </c>
      <c r="F548" s="112" t="s">
        <v>3806</v>
      </c>
      <c r="G548" s="112" t="s">
        <v>3807</v>
      </c>
      <c r="H548" s="112" t="s">
        <v>3810</v>
      </c>
      <c r="I548" s="112" t="s">
        <v>3818</v>
      </c>
      <c r="J548" s="113" t="s">
        <v>3819</v>
      </c>
      <c r="K548" s="211">
        <v>770592007</v>
      </c>
      <c r="L548" s="211">
        <v>1</v>
      </c>
      <c r="M548" s="112" t="s">
        <v>2776</v>
      </c>
      <c r="N548" s="211">
        <v>770592007</v>
      </c>
      <c r="O548" s="214">
        <v>1.96</v>
      </c>
      <c r="P548" s="214">
        <v>1.95</v>
      </c>
      <c r="Q548" s="215">
        <v>0.3</v>
      </c>
      <c r="R548" s="214">
        <v>0.18</v>
      </c>
      <c r="S548" s="211">
        <v>0</v>
      </c>
      <c r="T548" s="214">
        <v>4.3899999999999997</v>
      </c>
      <c r="U548" s="211">
        <v>438777</v>
      </c>
    </row>
    <row r="549" spans="1:21" ht="15.95" customHeight="1">
      <c r="A549" s="114" t="s">
        <v>1058</v>
      </c>
      <c r="B549" s="212">
        <v>45350</v>
      </c>
      <c r="C549" s="114" t="s">
        <v>615</v>
      </c>
      <c r="D549" s="115" t="s">
        <v>616</v>
      </c>
      <c r="E549" s="114" t="s">
        <v>3805</v>
      </c>
      <c r="F549" s="114" t="s">
        <v>3806</v>
      </c>
      <c r="G549" s="114" t="s">
        <v>3807</v>
      </c>
      <c r="H549" s="114" t="s">
        <v>3810</v>
      </c>
      <c r="I549" s="114" t="s">
        <v>3820</v>
      </c>
      <c r="J549" s="115" t="s">
        <v>3821</v>
      </c>
      <c r="K549" s="213">
        <v>116547679</v>
      </c>
      <c r="L549" s="213">
        <v>1</v>
      </c>
      <c r="M549" s="114" t="s">
        <v>2776</v>
      </c>
      <c r="N549" s="213">
        <v>116547679</v>
      </c>
      <c r="O549" s="216">
        <v>1.96</v>
      </c>
      <c r="P549" s="216">
        <v>1.95</v>
      </c>
      <c r="Q549" s="217">
        <v>0.3</v>
      </c>
      <c r="R549" s="216">
        <v>0.18</v>
      </c>
      <c r="S549" s="213">
        <v>0</v>
      </c>
      <c r="T549" s="216">
        <v>4.3899999999999997</v>
      </c>
      <c r="U549" s="213">
        <v>66174</v>
      </c>
    </row>
    <row r="550" spans="1:21" ht="15.95" customHeight="1">
      <c r="A550" s="112" t="s">
        <v>1061</v>
      </c>
      <c r="B550" s="210">
        <v>45350</v>
      </c>
      <c r="C550" s="112" t="s">
        <v>615</v>
      </c>
      <c r="D550" s="113" t="s">
        <v>616</v>
      </c>
      <c r="E550" s="112" t="s">
        <v>3805</v>
      </c>
      <c r="F550" s="112" t="s">
        <v>3806</v>
      </c>
      <c r="G550" s="112" t="s">
        <v>3807</v>
      </c>
      <c r="H550" s="112" t="s">
        <v>3810</v>
      </c>
      <c r="I550" s="112" t="s">
        <v>3839</v>
      </c>
      <c r="J550" s="113" t="s">
        <v>3840</v>
      </c>
      <c r="K550" s="211">
        <v>260218062</v>
      </c>
      <c r="L550" s="211">
        <v>1</v>
      </c>
      <c r="M550" s="112" t="s">
        <v>2776</v>
      </c>
      <c r="N550" s="211">
        <v>260218062</v>
      </c>
      <c r="O550" s="214">
        <v>1.96</v>
      </c>
      <c r="P550" s="214">
        <v>1.95</v>
      </c>
      <c r="Q550" s="215">
        <v>0.3</v>
      </c>
      <c r="R550" s="214">
        <v>0.18</v>
      </c>
      <c r="S550" s="211">
        <v>0</v>
      </c>
      <c r="T550" s="214">
        <v>4.3899999999999997</v>
      </c>
      <c r="U550" s="211">
        <v>148669</v>
      </c>
    </row>
    <row r="551" spans="1:21" ht="15.95" customHeight="1">
      <c r="A551" s="114" t="s">
        <v>1062</v>
      </c>
      <c r="B551" s="212">
        <v>45350</v>
      </c>
      <c r="C551" s="114" t="s">
        <v>615</v>
      </c>
      <c r="D551" s="115" t="s">
        <v>616</v>
      </c>
      <c r="E551" s="114" t="s">
        <v>3805</v>
      </c>
      <c r="F551" s="114" t="s">
        <v>3806</v>
      </c>
      <c r="G551" s="114" t="s">
        <v>3807</v>
      </c>
      <c r="H551" s="114" t="s">
        <v>3810</v>
      </c>
      <c r="I551" s="114" t="s">
        <v>3841</v>
      </c>
      <c r="J551" s="115" t="s">
        <v>3842</v>
      </c>
      <c r="K551" s="213">
        <v>65835</v>
      </c>
      <c r="L551" s="213">
        <v>1</v>
      </c>
      <c r="M551" s="114" t="s">
        <v>2776</v>
      </c>
      <c r="N551" s="213">
        <v>65835</v>
      </c>
      <c r="O551" s="216">
        <v>1.96</v>
      </c>
      <c r="P551" s="216">
        <v>1.95</v>
      </c>
      <c r="Q551" s="217">
        <v>0.3</v>
      </c>
      <c r="R551" s="216">
        <v>0.18</v>
      </c>
      <c r="S551" s="213">
        <v>0</v>
      </c>
      <c r="T551" s="216">
        <v>4.3899999999999997</v>
      </c>
      <c r="U551" s="213">
        <v>0</v>
      </c>
    </row>
    <row r="552" spans="1:21" ht="15.95" customHeight="1">
      <c r="A552" s="112" t="s">
        <v>1065</v>
      </c>
      <c r="B552" s="210">
        <v>45350</v>
      </c>
      <c r="C552" s="112" t="s">
        <v>615</v>
      </c>
      <c r="D552" s="113" t="s">
        <v>616</v>
      </c>
      <c r="E552" s="112" t="s">
        <v>3805</v>
      </c>
      <c r="F552" s="112" t="s">
        <v>3806</v>
      </c>
      <c r="G552" s="112" t="s">
        <v>3807</v>
      </c>
      <c r="H552" s="112" t="s">
        <v>3810</v>
      </c>
      <c r="I552" s="112" t="s">
        <v>3843</v>
      </c>
      <c r="J552" s="113" t="s">
        <v>3844</v>
      </c>
      <c r="K552" s="211">
        <v>129027833</v>
      </c>
      <c r="L552" s="211">
        <v>1</v>
      </c>
      <c r="M552" s="112" t="s">
        <v>2776</v>
      </c>
      <c r="N552" s="211">
        <v>129027833</v>
      </c>
      <c r="O552" s="214">
        <v>1.96</v>
      </c>
      <c r="P552" s="214">
        <v>1.95</v>
      </c>
      <c r="Q552" s="215">
        <v>0.3</v>
      </c>
      <c r="R552" s="214">
        <v>0.18</v>
      </c>
      <c r="S552" s="211">
        <v>0</v>
      </c>
      <c r="T552" s="214">
        <v>4.3899999999999997</v>
      </c>
      <c r="U552" s="211">
        <v>73674</v>
      </c>
    </row>
    <row r="553" spans="1:21" ht="15.95" customHeight="1">
      <c r="A553" s="114" t="s">
        <v>1066</v>
      </c>
      <c r="B553" s="212">
        <v>45350</v>
      </c>
      <c r="C553" s="114" t="s">
        <v>615</v>
      </c>
      <c r="D553" s="115" t="s">
        <v>616</v>
      </c>
      <c r="E553" s="114" t="s">
        <v>3805</v>
      </c>
      <c r="F553" s="114" t="s">
        <v>3806</v>
      </c>
      <c r="G553" s="114" t="s">
        <v>3807</v>
      </c>
      <c r="H553" s="114" t="s">
        <v>3810</v>
      </c>
      <c r="I553" s="114" t="s">
        <v>3822</v>
      </c>
      <c r="J553" s="115" t="s">
        <v>3823</v>
      </c>
      <c r="K553" s="213">
        <v>65273899</v>
      </c>
      <c r="L553" s="213">
        <v>1</v>
      </c>
      <c r="M553" s="114" t="s">
        <v>2776</v>
      </c>
      <c r="N553" s="213">
        <v>65273899</v>
      </c>
      <c r="O553" s="216">
        <v>1.96</v>
      </c>
      <c r="P553" s="216">
        <v>1.95</v>
      </c>
      <c r="Q553" s="217">
        <v>0.3</v>
      </c>
      <c r="R553" s="216">
        <v>0.18</v>
      </c>
      <c r="S553" s="213">
        <v>0</v>
      </c>
      <c r="T553" s="216">
        <v>4.3899999999999997</v>
      </c>
      <c r="U553" s="213">
        <v>37373</v>
      </c>
    </row>
    <row r="554" spans="1:21" ht="15.95" customHeight="1">
      <c r="A554" s="112" t="s">
        <v>1067</v>
      </c>
      <c r="B554" s="210">
        <v>45350</v>
      </c>
      <c r="C554" s="112" t="s">
        <v>615</v>
      </c>
      <c r="D554" s="113" t="s">
        <v>616</v>
      </c>
      <c r="E554" s="112" t="s">
        <v>3805</v>
      </c>
      <c r="F554" s="112" t="s">
        <v>3806</v>
      </c>
      <c r="G554" s="112" t="s">
        <v>3807</v>
      </c>
      <c r="H554" s="112" t="s">
        <v>3810</v>
      </c>
      <c r="I554" s="112" t="s">
        <v>3826</v>
      </c>
      <c r="J554" s="113" t="s">
        <v>88</v>
      </c>
      <c r="K554" s="211">
        <v>1590026235</v>
      </c>
      <c r="L554" s="211">
        <v>1</v>
      </c>
      <c r="M554" s="112" t="s">
        <v>2776</v>
      </c>
      <c r="N554" s="211">
        <v>1590026235</v>
      </c>
      <c r="O554" s="214">
        <v>1.96</v>
      </c>
      <c r="P554" s="214">
        <v>1.95</v>
      </c>
      <c r="Q554" s="215">
        <v>0.3</v>
      </c>
      <c r="R554" s="214">
        <v>0.18</v>
      </c>
      <c r="S554" s="211">
        <v>0</v>
      </c>
      <c r="T554" s="214">
        <v>4.3899999999999997</v>
      </c>
      <c r="U554" s="211">
        <v>908369</v>
      </c>
    </row>
    <row r="555" spans="1:21" ht="15.95" customHeight="1">
      <c r="A555" s="114" t="s">
        <v>1070</v>
      </c>
      <c r="B555" s="212">
        <v>45350</v>
      </c>
      <c r="C555" s="114" t="s">
        <v>615</v>
      </c>
      <c r="D555" s="115" t="s">
        <v>616</v>
      </c>
      <c r="E555" s="114" t="s">
        <v>3805</v>
      </c>
      <c r="F555" s="114" t="s">
        <v>3806</v>
      </c>
      <c r="G555" s="114" t="s">
        <v>3807</v>
      </c>
      <c r="H555" s="114" t="s">
        <v>3810</v>
      </c>
      <c r="I555" s="114" t="s">
        <v>3827</v>
      </c>
      <c r="J555" s="115" t="s">
        <v>3828</v>
      </c>
      <c r="K555" s="213">
        <v>6931145</v>
      </c>
      <c r="L555" s="213">
        <v>1</v>
      </c>
      <c r="M555" s="114" t="s">
        <v>2776</v>
      </c>
      <c r="N555" s="213">
        <v>6931145</v>
      </c>
      <c r="O555" s="216">
        <v>1.96</v>
      </c>
      <c r="P555" s="216">
        <v>1.95</v>
      </c>
      <c r="Q555" s="217">
        <v>0.3</v>
      </c>
      <c r="R555" s="216">
        <v>0.18</v>
      </c>
      <c r="S555" s="213">
        <v>0</v>
      </c>
      <c r="T555" s="216">
        <v>4.3899999999999997</v>
      </c>
      <c r="U555" s="213">
        <v>3899</v>
      </c>
    </row>
    <row r="556" spans="1:21" ht="15.95" customHeight="1">
      <c r="A556" s="112" t="s">
        <v>1071</v>
      </c>
      <c r="B556" s="210">
        <v>45350</v>
      </c>
      <c r="C556" s="112" t="s">
        <v>615</v>
      </c>
      <c r="D556" s="113" t="s">
        <v>616</v>
      </c>
      <c r="E556" s="112" t="s">
        <v>3805</v>
      </c>
      <c r="F556" s="112" t="s">
        <v>3806</v>
      </c>
      <c r="G556" s="112" t="s">
        <v>3807</v>
      </c>
      <c r="H556" s="112" t="s">
        <v>3810</v>
      </c>
      <c r="I556" s="112" t="s">
        <v>3831</v>
      </c>
      <c r="J556" s="113" t="s">
        <v>78</v>
      </c>
      <c r="K556" s="211">
        <v>6066528755</v>
      </c>
      <c r="L556" s="211">
        <v>1</v>
      </c>
      <c r="M556" s="112" t="s">
        <v>2776</v>
      </c>
      <c r="N556" s="211">
        <v>6066528755</v>
      </c>
      <c r="O556" s="214">
        <v>1.96</v>
      </c>
      <c r="P556" s="214">
        <v>1.95</v>
      </c>
      <c r="Q556" s="215">
        <v>0.3</v>
      </c>
      <c r="R556" s="214">
        <v>0.18</v>
      </c>
      <c r="S556" s="211">
        <v>0</v>
      </c>
      <c r="T556" s="214">
        <v>4.3899999999999997</v>
      </c>
      <c r="U556" s="211">
        <v>3456457</v>
      </c>
    </row>
    <row r="557" spans="1:21" ht="15.95" customHeight="1">
      <c r="A557" s="114" t="s">
        <v>1074</v>
      </c>
      <c r="B557" s="212">
        <v>45350</v>
      </c>
      <c r="C557" s="114" t="s">
        <v>615</v>
      </c>
      <c r="D557" s="115" t="s">
        <v>616</v>
      </c>
      <c r="E557" s="114" t="s">
        <v>3805</v>
      </c>
      <c r="F557" s="114" t="s">
        <v>3806</v>
      </c>
      <c r="G557" s="114" t="s">
        <v>3807</v>
      </c>
      <c r="H557" s="114" t="s">
        <v>3810</v>
      </c>
      <c r="I557" s="114" t="s">
        <v>3832</v>
      </c>
      <c r="J557" s="115" t="s">
        <v>3833</v>
      </c>
      <c r="K557" s="213">
        <v>14834438766</v>
      </c>
      <c r="L557" s="213">
        <v>1</v>
      </c>
      <c r="M557" s="114" t="s">
        <v>2776</v>
      </c>
      <c r="N557" s="213">
        <v>14834438766</v>
      </c>
      <c r="O557" s="216">
        <v>1.96</v>
      </c>
      <c r="P557" s="216">
        <v>1.95</v>
      </c>
      <c r="Q557" s="217">
        <v>0.3</v>
      </c>
      <c r="R557" s="216">
        <v>0.18</v>
      </c>
      <c r="S557" s="213">
        <v>0</v>
      </c>
      <c r="T557" s="216">
        <v>4.3899999999999997</v>
      </c>
      <c r="U557" s="213">
        <v>8216779</v>
      </c>
    </row>
    <row r="558" spans="1:21" ht="15.95" customHeight="1">
      <c r="A558" s="112" t="s">
        <v>1075</v>
      </c>
      <c r="B558" s="210">
        <v>45350</v>
      </c>
      <c r="C558" s="112" t="s">
        <v>615</v>
      </c>
      <c r="D558" s="113" t="s">
        <v>616</v>
      </c>
      <c r="E558" s="112" t="s">
        <v>3805</v>
      </c>
      <c r="F558" s="112" t="s">
        <v>3806</v>
      </c>
      <c r="G558" s="112" t="s">
        <v>3807</v>
      </c>
      <c r="H558" s="112" t="s">
        <v>3810</v>
      </c>
      <c r="I558" s="112" t="s">
        <v>3845</v>
      </c>
      <c r="J558" s="113" t="s">
        <v>3846</v>
      </c>
      <c r="K558" s="211">
        <v>32141637</v>
      </c>
      <c r="L558" s="211">
        <v>1</v>
      </c>
      <c r="M558" s="112" t="s">
        <v>2776</v>
      </c>
      <c r="N558" s="211">
        <v>32141637</v>
      </c>
      <c r="O558" s="214">
        <v>1.96</v>
      </c>
      <c r="P558" s="214">
        <v>1.95</v>
      </c>
      <c r="Q558" s="215">
        <v>0.3</v>
      </c>
      <c r="R558" s="214">
        <v>0.18</v>
      </c>
      <c r="S558" s="211">
        <v>0</v>
      </c>
      <c r="T558" s="214">
        <v>4.3899999999999997</v>
      </c>
      <c r="U558" s="211">
        <v>16839</v>
      </c>
    </row>
    <row r="559" spans="1:21" ht="15.95" customHeight="1">
      <c r="A559" s="114" t="s">
        <v>1078</v>
      </c>
      <c r="B559" s="212">
        <v>45350</v>
      </c>
      <c r="C559" s="114" t="s">
        <v>615</v>
      </c>
      <c r="D559" s="115" t="s">
        <v>616</v>
      </c>
      <c r="E559" s="114" t="s">
        <v>3805</v>
      </c>
      <c r="F559" s="114" t="s">
        <v>3806</v>
      </c>
      <c r="G559" s="114" t="s">
        <v>3807</v>
      </c>
      <c r="H559" s="114" t="s">
        <v>3810</v>
      </c>
      <c r="I559" s="114" t="s">
        <v>3816</v>
      </c>
      <c r="J559" s="115" t="s">
        <v>3817</v>
      </c>
      <c r="K559" s="213">
        <v>119830979</v>
      </c>
      <c r="L559" s="213">
        <v>1</v>
      </c>
      <c r="M559" s="114" t="s">
        <v>2776</v>
      </c>
      <c r="N559" s="213">
        <v>119830979</v>
      </c>
      <c r="O559" s="216">
        <v>1.96</v>
      </c>
      <c r="P559" s="216">
        <v>1.95</v>
      </c>
      <c r="Q559" s="217">
        <v>0.3</v>
      </c>
      <c r="R559" s="216">
        <v>0.18</v>
      </c>
      <c r="S559" s="213">
        <v>0</v>
      </c>
      <c r="T559" s="216">
        <v>4.3899999999999997</v>
      </c>
      <c r="U559" s="213">
        <v>67003</v>
      </c>
    </row>
    <row r="560" spans="1:21" ht="15.95" customHeight="1">
      <c r="A560" s="112" t="s">
        <v>1079</v>
      </c>
      <c r="B560" s="210">
        <v>45350</v>
      </c>
      <c r="C560" s="112" t="s">
        <v>615</v>
      </c>
      <c r="D560" s="113" t="s">
        <v>616</v>
      </c>
      <c r="E560" s="112" t="s">
        <v>3805</v>
      </c>
      <c r="F560" s="112" t="s">
        <v>3806</v>
      </c>
      <c r="G560" s="112" t="s">
        <v>3807</v>
      </c>
      <c r="H560" s="112" t="s">
        <v>3810</v>
      </c>
      <c r="I560" s="112" t="s">
        <v>3834</v>
      </c>
      <c r="J560" s="113" t="s">
        <v>1645</v>
      </c>
      <c r="K560" s="211">
        <v>3024236605</v>
      </c>
      <c r="L560" s="211">
        <v>1</v>
      </c>
      <c r="M560" s="112" t="s">
        <v>2776</v>
      </c>
      <c r="N560" s="211">
        <v>3024236605</v>
      </c>
      <c r="O560" s="214">
        <v>1.96</v>
      </c>
      <c r="P560" s="214">
        <v>1.95</v>
      </c>
      <c r="Q560" s="215">
        <v>0.3</v>
      </c>
      <c r="R560" s="214">
        <v>0.18</v>
      </c>
      <c r="S560" s="211">
        <v>0</v>
      </c>
      <c r="T560" s="214">
        <v>4.3899999999999997</v>
      </c>
      <c r="U560" s="211">
        <v>1687822</v>
      </c>
    </row>
    <row r="561" spans="1:21" ht="15.95" customHeight="1">
      <c r="A561" s="114" t="s">
        <v>1080</v>
      </c>
      <c r="B561" s="212">
        <v>45350</v>
      </c>
      <c r="C561" s="114" t="s">
        <v>615</v>
      </c>
      <c r="D561" s="115" t="s">
        <v>616</v>
      </c>
      <c r="E561" s="114" t="s">
        <v>3805</v>
      </c>
      <c r="F561" s="114" t="s">
        <v>3806</v>
      </c>
      <c r="G561" s="114" t="s">
        <v>3807</v>
      </c>
      <c r="H561" s="114" t="s">
        <v>3810</v>
      </c>
      <c r="I561" s="114" t="s">
        <v>3812</v>
      </c>
      <c r="J561" s="115" t="s">
        <v>3813</v>
      </c>
      <c r="K561" s="213">
        <v>979134912</v>
      </c>
      <c r="L561" s="213">
        <v>1</v>
      </c>
      <c r="M561" s="114" t="s">
        <v>2776</v>
      </c>
      <c r="N561" s="213">
        <v>979134912</v>
      </c>
      <c r="O561" s="216">
        <v>1.96</v>
      </c>
      <c r="P561" s="216">
        <v>1.95</v>
      </c>
      <c r="Q561" s="217">
        <v>0.3</v>
      </c>
      <c r="R561" s="216">
        <v>0.18</v>
      </c>
      <c r="S561" s="213">
        <v>0</v>
      </c>
      <c r="T561" s="216">
        <v>4.3899999999999997</v>
      </c>
      <c r="U561" s="213">
        <v>515578</v>
      </c>
    </row>
    <row r="562" spans="1:21" ht="15.95" customHeight="1">
      <c r="A562" s="112" t="s">
        <v>1083</v>
      </c>
      <c r="B562" s="210">
        <v>45350</v>
      </c>
      <c r="C562" s="112" t="s">
        <v>615</v>
      </c>
      <c r="D562" s="113" t="s">
        <v>616</v>
      </c>
      <c r="E562" s="112" t="s">
        <v>3805</v>
      </c>
      <c r="F562" s="112" t="s">
        <v>3806</v>
      </c>
      <c r="G562" s="112" t="s">
        <v>3807</v>
      </c>
      <c r="H562" s="112" t="s">
        <v>3810</v>
      </c>
      <c r="I562" s="112" t="s">
        <v>3864</v>
      </c>
      <c r="J562" s="113" t="s">
        <v>3865</v>
      </c>
      <c r="K562" s="211">
        <v>49949277</v>
      </c>
      <c r="L562" s="211">
        <v>1</v>
      </c>
      <c r="M562" s="112" t="s">
        <v>2776</v>
      </c>
      <c r="N562" s="211">
        <v>49949277</v>
      </c>
      <c r="O562" s="214">
        <v>1.96</v>
      </c>
      <c r="P562" s="214">
        <v>1.95</v>
      </c>
      <c r="Q562" s="215">
        <v>0.3</v>
      </c>
      <c r="R562" s="214">
        <v>0.18</v>
      </c>
      <c r="S562" s="211">
        <v>0</v>
      </c>
      <c r="T562" s="214">
        <v>4.3899999999999997</v>
      </c>
      <c r="U562" s="211">
        <v>24974</v>
      </c>
    </row>
    <row r="563" spans="1:21" ht="15.95" customHeight="1">
      <c r="A563" s="114" t="s">
        <v>1084</v>
      </c>
      <c r="B563" s="212">
        <v>45350</v>
      </c>
      <c r="C563" s="114" t="s">
        <v>615</v>
      </c>
      <c r="D563" s="115" t="s">
        <v>616</v>
      </c>
      <c r="E563" s="114" t="s">
        <v>3805</v>
      </c>
      <c r="F563" s="114" t="s">
        <v>3806</v>
      </c>
      <c r="G563" s="114" t="s">
        <v>3807</v>
      </c>
      <c r="H563" s="114" t="s">
        <v>3810</v>
      </c>
      <c r="I563" s="114" t="s">
        <v>3858</v>
      </c>
      <c r="J563" s="115" t="s">
        <v>3859</v>
      </c>
      <c r="K563" s="213">
        <v>129949065</v>
      </c>
      <c r="L563" s="213">
        <v>1</v>
      </c>
      <c r="M563" s="114" t="s">
        <v>2776</v>
      </c>
      <c r="N563" s="213">
        <v>129949065</v>
      </c>
      <c r="O563" s="216">
        <v>1.96</v>
      </c>
      <c r="P563" s="216">
        <v>1.95</v>
      </c>
      <c r="Q563" s="217">
        <v>0.3</v>
      </c>
      <c r="R563" s="216">
        <v>0.18</v>
      </c>
      <c r="S563" s="213">
        <v>0</v>
      </c>
      <c r="T563" s="216">
        <v>4.3899999999999997</v>
      </c>
      <c r="U563" s="213">
        <v>72521</v>
      </c>
    </row>
    <row r="564" spans="1:21" ht="15.95" customHeight="1">
      <c r="A564" s="112" t="s">
        <v>1085</v>
      </c>
      <c r="B564" s="210">
        <v>45350</v>
      </c>
      <c r="C564" s="112" t="s">
        <v>615</v>
      </c>
      <c r="D564" s="113" t="s">
        <v>616</v>
      </c>
      <c r="E564" s="112" t="s">
        <v>3805</v>
      </c>
      <c r="F564" s="112" t="s">
        <v>3806</v>
      </c>
      <c r="G564" s="112" t="s">
        <v>3807</v>
      </c>
      <c r="H564" s="112" t="s">
        <v>3810</v>
      </c>
      <c r="I564" s="112" t="s">
        <v>3847</v>
      </c>
      <c r="J564" s="113" t="s">
        <v>3848</v>
      </c>
      <c r="K564" s="211">
        <v>12425277</v>
      </c>
      <c r="L564" s="211">
        <v>1</v>
      </c>
      <c r="M564" s="112" t="s">
        <v>2776</v>
      </c>
      <c r="N564" s="211">
        <v>12425277</v>
      </c>
      <c r="O564" s="214">
        <v>1.96</v>
      </c>
      <c r="P564" s="214">
        <v>1.95</v>
      </c>
      <c r="Q564" s="215">
        <v>0.3</v>
      </c>
      <c r="R564" s="214">
        <v>0.18</v>
      </c>
      <c r="S564" s="211">
        <v>0</v>
      </c>
      <c r="T564" s="214">
        <v>4.3899999999999997</v>
      </c>
      <c r="U564" s="211">
        <v>6707</v>
      </c>
    </row>
    <row r="565" spans="1:21" ht="15.95" customHeight="1">
      <c r="A565" s="114" t="s">
        <v>1088</v>
      </c>
      <c r="B565" s="212">
        <v>45350</v>
      </c>
      <c r="C565" s="114" t="s">
        <v>615</v>
      </c>
      <c r="D565" s="115" t="s">
        <v>616</v>
      </c>
      <c r="E565" s="114" t="s">
        <v>3805</v>
      </c>
      <c r="F565" s="114" t="s">
        <v>3806</v>
      </c>
      <c r="G565" s="114" t="s">
        <v>3807</v>
      </c>
      <c r="H565" s="114" t="s">
        <v>3810</v>
      </c>
      <c r="I565" s="114" t="s">
        <v>3835</v>
      </c>
      <c r="J565" s="115" t="s">
        <v>48</v>
      </c>
      <c r="K565" s="213">
        <v>8108653309</v>
      </c>
      <c r="L565" s="213">
        <v>1</v>
      </c>
      <c r="M565" s="114" t="s">
        <v>2776</v>
      </c>
      <c r="N565" s="213">
        <v>8108653309</v>
      </c>
      <c r="O565" s="216">
        <v>1.96</v>
      </c>
      <c r="P565" s="216">
        <v>1.95</v>
      </c>
      <c r="Q565" s="217">
        <v>0.3</v>
      </c>
      <c r="R565" s="216">
        <v>0.18</v>
      </c>
      <c r="S565" s="213">
        <v>0</v>
      </c>
      <c r="T565" s="216">
        <v>4.3899999999999997</v>
      </c>
      <c r="U565" s="213">
        <v>4600636</v>
      </c>
    </row>
    <row r="566" spans="1:21" ht="15.95" customHeight="1">
      <c r="A566" s="112" t="s">
        <v>1089</v>
      </c>
      <c r="B566" s="210">
        <v>45350</v>
      </c>
      <c r="C566" s="112" t="s">
        <v>615</v>
      </c>
      <c r="D566" s="113" t="s">
        <v>616</v>
      </c>
      <c r="E566" s="112" t="s">
        <v>3805</v>
      </c>
      <c r="F566" s="112" t="s">
        <v>3806</v>
      </c>
      <c r="G566" s="112" t="s">
        <v>3807</v>
      </c>
      <c r="H566" s="112" t="s">
        <v>3810</v>
      </c>
      <c r="I566" s="112" t="s">
        <v>3849</v>
      </c>
      <c r="J566" s="113" t="s">
        <v>3850</v>
      </c>
      <c r="K566" s="211">
        <v>20827651</v>
      </c>
      <c r="L566" s="211">
        <v>1</v>
      </c>
      <c r="M566" s="112" t="s">
        <v>2776</v>
      </c>
      <c r="N566" s="211">
        <v>20827651</v>
      </c>
      <c r="O566" s="214">
        <v>1.96</v>
      </c>
      <c r="P566" s="214">
        <v>1.95</v>
      </c>
      <c r="Q566" s="215">
        <v>0.3</v>
      </c>
      <c r="R566" s="214">
        <v>0.18</v>
      </c>
      <c r="S566" s="211">
        <v>0</v>
      </c>
      <c r="T566" s="214">
        <v>4.3899999999999997</v>
      </c>
      <c r="U566" s="211">
        <v>11725</v>
      </c>
    </row>
    <row r="567" spans="1:21" ht="15.95" customHeight="1">
      <c r="A567" s="114" t="s">
        <v>1092</v>
      </c>
      <c r="B567" s="212">
        <v>45350</v>
      </c>
      <c r="C567" s="114" t="s">
        <v>615</v>
      </c>
      <c r="D567" s="115" t="s">
        <v>616</v>
      </c>
      <c r="E567" s="114" t="s">
        <v>3805</v>
      </c>
      <c r="F567" s="114" t="s">
        <v>3806</v>
      </c>
      <c r="G567" s="114" t="s">
        <v>3807</v>
      </c>
      <c r="H567" s="114" t="s">
        <v>3810</v>
      </c>
      <c r="I567" s="114" t="s">
        <v>3851</v>
      </c>
      <c r="J567" s="115" t="s">
        <v>3852</v>
      </c>
      <c r="K567" s="213">
        <v>138207609</v>
      </c>
      <c r="L567" s="213">
        <v>1</v>
      </c>
      <c r="M567" s="114" t="s">
        <v>2776</v>
      </c>
      <c r="N567" s="213">
        <v>138207609</v>
      </c>
      <c r="O567" s="216">
        <v>1.96</v>
      </c>
      <c r="P567" s="216">
        <v>1.95</v>
      </c>
      <c r="Q567" s="217">
        <v>0.3</v>
      </c>
      <c r="R567" s="216">
        <v>0.18</v>
      </c>
      <c r="S567" s="213">
        <v>0</v>
      </c>
      <c r="T567" s="216">
        <v>4.3899999999999997</v>
      </c>
      <c r="U567" s="213">
        <v>71478</v>
      </c>
    </row>
    <row r="568" spans="1:21" ht="15.95" customHeight="1">
      <c r="A568" s="112" t="s">
        <v>1093</v>
      </c>
      <c r="B568" s="210">
        <v>45350</v>
      </c>
      <c r="C568" s="112" t="s">
        <v>615</v>
      </c>
      <c r="D568" s="113" t="s">
        <v>616</v>
      </c>
      <c r="E568" s="112" t="s">
        <v>3805</v>
      </c>
      <c r="F568" s="112" t="s">
        <v>3806</v>
      </c>
      <c r="G568" s="112" t="s">
        <v>3807</v>
      </c>
      <c r="H568" s="112" t="s">
        <v>3810</v>
      </c>
      <c r="I568" s="112" t="s">
        <v>3860</v>
      </c>
      <c r="J568" s="113" t="s">
        <v>3861</v>
      </c>
      <c r="K568" s="211">
        <v>25496747</v>
      </c>
      <c r="L568" s="211">
        <v>1</v>
      </c>
      <c r="M568" s="112" t="s">
        <v>2776</v>
      </c>
      <c r="N568" s="211">
        <v>25496747</v>
      </c>
      <c r="O568" s="214">
        <v>1.96</v>
      </c>
      <c r="P568" s="214">
        <v>1.95</v>
      </c>
      <c r="Q568" s="215">
        <v>0.3</v>
      </c>
      <c r="R568" s="214">
        <v>0.18</v>
      </c>
      <c r="S568" s="211">
        <v>0</v>
      </c>
      <c r="T568" s="214">
        <v>4.3899999999999997</v>
      </c>
      <c r="U568" s="211">
        <v>14635</v>
      </c>
    </row>
    <row r="569" spans="1:21" ht="15.95" customHeight="1">
      <c r="A569" s="114" t="s">
        <v>1095</v>
      </c>
      <c r="B569" s="212">
        <v>45350</v>
      </c>
      <c r="C569" s="114" t="s">
        <v>615</v>
      </c>
      <c r="D569" s="115" t="s">
        <v>616</v>
      </c>
      <c r="E569" s="114" t="s">
        <v>3805</v>
      </c>
      <c r="F569" s="114" t="s">
        <v>3806</v>
      </c>
      <c r="G569" s="114" t="s">
        <v>3807</v>
      </c>
      <c r="H569" s="114" t="s">
        <v>3810</v>
      </c>
      <c r="I569" s="114" t="s">
        <v>3853</v>
      </c>
      <c r="J569" s="115" t="s">
        <v>3854</v>
      </c>
      <c r="K569" s="213">
        <v>667868</v>
      </c>
      <c r="L569" s="213">
        <v>1</v>
      </c>
      <c r="M569" s="114" t="s">
        <v>2776</v>
      </c>
      <c r="N569" s="213">
        <v>667868</v>
      </c>
      <c r="O569" s="216">
        <v>1.96</v>
      </c>
      <c r="P569" s="216">
        <v>1.95</v>
      </c>
      <c r="Q569" s="217">
        <v>0.3</v>
      </c>
      <c r="R569" s="216">
        <v>0.18</v>
      </c>
      <c r="S569" s="213">
        <v>0</v>
      </c>
      <c r="T569" s="216">
        <v>4.3899999999999997</v>
      </c>
      <c r="U569" s="213">
        <v>306</v>
      </c>
    </row>
    <row r="570" spans="1:21" ht="15.95" customHeight="1">
      <c r="A570" s="112" t="s">
        <v>1100</v>
      </c>
      <c r="B570" s="210">
        <v>45350</v>
      </c>
      <c r="C570" s="112" t="s">
        <v>620</v>
      </c>
      <c r="D570" s="113" t="s">
        <v>621</v>
      </c>
      <c r="E570" s="112" t="s">
        <v>3805</v>
      </c>
      <c r="F570" s="112" t="s">
        <v>3806</v>
      </c>
      <c r="G570" s="112" t="s">
        <v>3807</v>
      </c>
      <c r="H570" s="112" t="s">
        <v>3810</v>
      </c>
      <c r="I570" s="112" t="s">
        <v>3811</v>
      </c>
      <c r="J570" s="113" t="s">
        <v>97</v>
      </c>
      <c r="K570" s="211">
        <v>2941792625</v>
      </c>
      <c r="L570" s="211">
        <v>1</v>
      </c>
      <c r="M570" s="112" t="s">
        <v>2776</v>
      </c>
      <c r="N570" s="211">
        <v>2941792625</v>
      </c>
      <c r="O570" s="214">
        <v>1.96</v>
      </c>
      <c r="P570" s="214">
        <v>2.4500000000000002</v>
      </c>
      <c r="Q570" s="215">
        <v>0.3</v>
      </c>
      <c r="R570" s="214">
        <v>0.18</v>
      </c>
      <c r="S570" s="211">
        <v>0</v>
      </c>
      <c r="T570" s="214">
        <v>4.8899999999999997</v>
      </c>
      <c r="U570" s="211">
        <v>2196564</v>
      </c>
    </row>
    <row r="571" spans="1:21" ht="15.95" customHeight="1">
      <c r="A571" s="114" t="s">
        <v>1101</v>
      </c>
      <c r="B571" s="212">
        <v>45350</v>
      </c>
      <c r="C571" s="114" t="s">
        <v>620</v>
      </c>
      <c r="D571" s="115" t="s">
        <v>621</v>
      </c>
      <c r="E571" s="114" t="s">
        <v>3805</v>
      </c>
      <c r="F571" s="114" t="s">
        <v>3806</v>
      </c>
      <c r="G571" s="114" t="s">
        <v>3807</v>
      </c>
      <c r="H571" s="114" t="s">
        <v>3810</v>
      </c>
      <c r="I571" s="114" t="s">
        <v>3818</v>
      </c>
      <c r="J571" s="115" t="s">
        <v>3819</v>
      </c>
      <c r="K571" s="213">
        <v>623615229</v>
      </c>
      <c r="L571" s="213">
        <v>1</v>
      </c>
      <c r="M571" s="114" t="s">
        <v>2776</v>
      </c>
      <c r="N571" s="213">
        <v>623615229</v>
      </c>
      <c r="O571" s="216">
        <v>1.96</v>
      </c>
      <c r="P571" s="216">
        <v>2.4500000000000002</v>
      </c>
      <c r="Q571" s="217">
        <v>0.3</v>
      </c>
      <c r="R571" s="216">
        <v>0.18</v>
      </c>
      <c r="S571" s="213">
        <v>0</v>
      </c>
      <c r="T571" s="216">
        <v>4.8899999999999997</v>
      </c>
      <c r="U571" s="213">
        <v>444557</v>
      </c>
    </row>
    <row r="572" spans="1:21" ht="15.95" customHeight="1">
      <c r="A572" s="112" t="s">
        <v>1106</v>
      </c>
      <c r="B572" s="210">
        <v>45350</v>
      </c>
      <c r="C572" s="112" t="s">
        <v>620</v>
      </c>
      <c r="D572" s="113" t="s">
        <v>621</v>
      </c>
      <c r="E572" s="112" t="s">
        <v>3805</v>
      </c>
      <c r="F572" s="112" t="s">
        <v>3806</v>
      </c>
      <c r="G572" s="112" t="s">
        <v>3807</v>
      </c>
      <c r="H572" s="112" t="s">
        <v>3810</v>
      </c>
      <c r="I572" s="112" t="s">
        <v>3820</v>
      </c>
      <c r="J572" s="113" t="s">
        <v>3821</v>
      </c>
      <c r="K572" s="211">
        <v>283757525</v>
      </c>
      <c r="L572" s="211">
        <v>1</v>
      </c>
      <c r="M572" s="112" t="s">
        <v>2776</v>
      </c>
      <c r="N572" s="211">
        <v>283757525</v>
      </c>
      <c r="O572" s="214">
        <v>1.96</v>
      </c>
      <c r="P572" s="214">
        <v>2.4500000000000002</v>
      </c>
      <c r="Q572" s="215">
        <v>0.3</v>
      </c>
      <c r="R572" s="214">
        <v>0.18</v>
      </c>
      <c r="S572" s="211">
        <v>0</v>
      </c>
      <c r="T572" s="214">
        <v>4.8899999999999997</v>
      </c>
      <c r="U572" s="211">
        <v>209946</v>
      </c>
    </row>
    <row r="573" spans="1:21" ht="15.95" customHeight="1">
      <c r="A573" s="114" t="s">
        <v>1107</v>
      </c>
      <c r="B573" s="212">
        <v>45350</v>
      </c>
      <c r="C573" s="114" t="s">
        <v>620</v>
      </c>
      <c r="D573" s="115" t="s">
        <v>621</v>
      </c>
      <c r="E573" s="114" t="s">
        <v>3805</v>
      </c>
      <c r="F573" s="114" t="s">
        <v>3806</v>
      </c>
      <c r="G573" s="114" t="s">
        <v>3807</v>
      </c>
      <c r="H573" s="114" t="s">
        <v>3810</v>
      </c>
      <c r="I573" s="114" t="s">
        <v>3839</v>
      </c>
      <c r="J573" s="115" t="s">
        <v>3840</v>
      </c>
      <c r="K573" s="213">
        <v>117402186</v>
      </c>
      <c r="L573" s="213">
        <v>1</v>
      </c>
      <c r="M573" s="114" t="s">
        <v>2776</v>
      </c>
      <c r="N573" s="213">
        <v>117402186</v>
      </c>
      <c r="O573" s="216">
        <v>1.96</v>
      </c>
      <c r="P573" s="216">
        <v>2.4500000000000002</v>
      </c>
      <c r="Q573" s="217">
        <v>0.3</v>
      </c>
      <c r="R573" s="216">
        <v>0.18</v>
      </c>
      <c r="S573" s="213">
        <v>0</v>
      </c>
      <c r="T573" s="216">
        <v>4.8899999999999997</v>
      </c>
      <c r="U573" s="213">
        <v>87916</v>
      </c>
    </row>
    <row r="574" spans="1:21" ht="15.95" customHeight="1">
      <c r="A574" s="112" t="s">
        <v>1111</v>
      </c>
      <c r="B574" s="210">
        <v>45350</v>
      </c>
      <c r="C574" s="112" t="s">
        <v>620</v>
      </c>
      <c r="D574" s="113" t="s">
        <v>621</v>
      </c>
      <c r="E574" s="112" t="s">
        <v>3805</v>
      </c>
      <c r="F574" s="112" t="s">
        <v>3806</v>
      </c>
      <c r="G574" s="112" t="s">
        <v>3807</v>
      </c>
      <c r="H574" s="112" t="s">
        <v>3810</v>
      </c>
      <c r="I574" s="112" t="s">
        <v>3841</v>
      </c>
      <c r="J574" s="113" t="s">
        <v>3842</v>
      </c>
      <c r="K574" s="211">
        <v>14735511</v>
      </c>
      <c r="L574" s="211">
        <v>1</v>
      </c>
      <c r="M574" s="112" t="s">
        <v>2776</v>
      </c>
      <c r="N574" s="211">
        <v>14735511</v>
      </c>
      <c r="O574" s="214">
        <v>1.96</v>
      </c>
      <c r="P574" s="214">
        <v>2.4500000000000002</v>
      </c>
      <c r="Q574" s="215">
        <v>0.3</v>
      </c>
      <c r="R574" s="214">
        <v>0.18</v>
      </c>
      <c r="S574" s="211">
        <v>0</v>
      </c>
      <c r="T574" s="214">
        <v>4.8899999999999997</v>
      </c>
      <c r="U574" s="211">
        <v>10144</v>
      </c>
    </row>
    <row r="575" spans="1:21" ht="15.95" customHeight="1">
      <c r="A575" s="114" t="s">
        <v>1112</v>
      </c>
      <c r="B575" s="212">
        <v>45350</v>
      </c>
      <c r="C575" s="114" t="s">
        <v>620</v>
      </c>
      <c r="D575" s="115" t="s">
        <v>621</v>
      </c>
      <c r="E575" s="114" t="s">
        <v>3805</v>
      </c>
      <c r="F575" s="114" t="s">
        <v>3806</v>
      </c>
      <c r="G575" s="114" t="s">
        <v>3807</v>
      </c>
      <c r="H575" s="114" t="s">
        <v>3810</v>
      </c>
      <c r="I575" s="114" t="s">
        <v>3843</v>
      </c>
      <c r="J575" s="115" t="s">
        <v>3844</v>
      </c>
      <c r="K575" s="213">
        <v>36755822</v>
      </c>
      <c r="L575" s="213">
        <v>1</v>
      </c>
      <c r="M575" s="114" t="s">
        <v>2776</v>
      </c>
      <c r="N575" s="213">
        <v>36755822</v>
      </c>
      <c r="O575" s="216">
        <v>1.96</v>
      </c>
      <c r="P575" s="216">
        <v>2.4500000000000002</v>
      </c>
      <c r="Q575" s="217">
        <v>0.3</v>
      </c>
      <c r="R575" s="216">
        <v>0.18</v>
      </c>
      <c r="S575" s="213">
        <v>0</v>
      </c>
      <c r="T575" s="216">
        <v>4.8899999999999997</v>
      </c>
      <c r="U575" s="213">
        <v>27604</v>
      </c>
    </row>
    <row r="576" spans="1:21" ht="15.95" customHeight="1">
      <c r="A576" s="112" t="s">
        <v>1113</v>
      </c>
      <c r="B576" s="210">
        <v>45350</v>
      </c>
      <c r="C576" s="112" t="s">
        <v>620</v>
      </c>
      <c r="D576" s="113" t="s">
        <v>621</v>
      </c>
      <c r="E576" s="112" t="s">
        <v>3805</v>
      </c>
      <c r="F576" s="112" t="s">
        <v>3806</v>
      </c>
      <c r="G576" s="112" t="s">
        <v>3807</v>
      </c>
      <c r="H576" s="112" t="s">
        <v>3810</v>
      </c>
      <c r="I576" s="112" t="s">
        <v>3822</v>
      </c>
      <c r="J576" s="113" t="s">
        <v>3823</v>
      </c>
      <c r="K576" s="211">
        <v>57927160</v>
      </c>
      <c r="L576" s="211">
        <v>1</v>
      </c>
      <c r="M576" s="112" t="s">
        <v>2776</v>
      </c>
      <c r="N576" s="211">
        <v>57927160</v>
      </c>
      <c r="O576" s="214">
        <v>1.96</v>
      </c>
      <c r="P576" s="214">
        <v>2.4500000000000002</v>
      </c>
      <c r="Q576" s="215">
        <v>0.3</v>
      </c>
      <c r="R576" s="214">
        <v>0.18</v>
      </c>
      <c r="S576" s="211">
        <v>0</v>
      </c>
      <c r="T576" s="214">
        <v>4.8899999999999997</v>
      </c>
      <c r="U576" s="211">
        <v>43305</v>
      </c>
    </row>
    <row r="577" spans="1:21" ht="15.95" customHeight="1">
      <c r="A577" s="114" t="s">
        <v>1114</v>
      </c>
      <c r="B577" s="212">
        <v>45350</v>
      </c>
      <c r="C577" s="114" t="s">
        <v>620</v>
      </c>
      <c r="D577" s="115" t="s">
        <v>621</v>
      </c>
      <c r="E577" s="114" t="s">
        <v>3805</v>
      </c>
      <c r="F577" s="114" t="s">
        <v>3806</v>
      </c>
      <c r="G577" s="114" t="s">
        <v>3807</v>
      </c>
      <c r="H577" s="114" t="s">
        <v>3810</v>
      </c>
      <c r="I577" s="114" t="s">
        <v>3824</v>
      </c>
      <c r="J577" s="115" t="s">
        <v>3825</v>
      </c>
      <c r="K577" s="213">
        <v>3168505</v>
      </c>
      <c r="L577" s="213">
        <v>1</v>
      </c>
      <c r="M577" s="114" t="s">
        <v>2776</v>
      </c>
      <c r="N577" s="213">
        <v>3168505</v>
      </c>
      <c r="O577" s="216">
        <v>1.96</v>
      </c>
      <c r="P577" s="216">
        <v>2.4500000000000002</v>
      </c>
      <c r="Q577" s="217">
        <v>0.3</v>
      </c>
      <c r="R577" s="216">
        <v>0.18</v>
      </c>
      <c r="S577" s="213">
        <v>0</v>
      </c>
      <c r="T577" s="216">
        <v>4.8899999999999997</v>
      </c>
      <c r="U577" s="213">
        <v>2352</v>
      </c>
    </row>
    <row r="578" spans="1:21" ht="15.95" customHeight="1">
      <c r="A578" s="112" t="s">
        <v>1115</v>
      </c>
      <c r="B578" s="210">
        <v>45350</v>
      </c>
      <c r="C578" s="112" t="s">
        <v>620</v>
      </c>
      <c r="D578" s="113" t="s">
        <v>621</v>
      </c>
      <c r="E578" s="112" t="s">
        <v>3805</v>
      </c>
      <c r="F578" s="112" t="s">
        <v>3806</v>
      </c>
      <c r="G578" s="112" t="s">
        <v>3807</v>
      </c>
      <c r="H578" s="112" t="s">
        <v>3810</v>
      </c>
      <c r="I578" s="112" t="s">
        <v>3826</v>
      </c>
      <c r="J578" s="113" t="s">
        <v>88</v>
      </c>
      <c r="K578" s="211">
        <v>634277064</v>
      </c>
      <c r="L578" s="211">
        <v>1</v>
      </c>
      <c r="M578" s="112" t="s">
        <v>2776</v>
      </c>
      <c r="N578" s="211">
        <v>634277064</v>
      </c>
      <c r="O578" s="214">
        <v>1.96</v>
      </c>
      <c r="P578" s="214">
        <v>2.4500000000000002</v>
      </c>
      <c r="Q578" s="215">
        <v>0.3</v>
      </c>
      <c r="R578" s="214">
        <v>0.18</v>
      </c>
      <c r="S578" s="211">
        <v>0</v>
      </c>
      <c r="T578" s="214">
        <v>4.8899999999999997</v>
      </c>
      <c r="U578" s="211">
        <v>476752</v>
      </c>
    </row>
    <row r="579" spans="1:21" ht="15.95" customHeight="1">
      <c r="A579" s="114" t="s">
        <v>1118</v>
      </c>
      <c r="B579" s="212">
        <v>45350</v>
      </c>
      <c r="C579" s="114" t="s">
        <v>620</v>
      </c>
      <c r="D579" s="115" t="s">
        <v>621</v>
      </c>
      <c r="E579" s="114" t="s">
        <v>3805</v>
      </c>
      <c r="F579" s="114" t="s">
        <v>3806</v>
      </c>
      <c r="G579" s="114" t="s">
        <v>3807</v>
      </c>
      <c r="H579" s="114" t="s">
        <v>3810</v>
      </c>
      <c r="I579" s="114" t="s">
        <v>3827</v>
      </c>
      <c r="J579" s="115" t="s">
        <v>3828</v>
      </c>
      <c r="K579" s="213">
        <v>23846290</v>
      </c>
      <c r="L579" s="213">
        <v>1</v>
      </c>
      <c r="M579" s="114" t="s">
        <v>2776</v>
      </c>
      <c r="N579" s="213">
        <v>23846290</v>
      </c>
      <c r="O579" s="216">
        <v>1.96</v>
      </c>
      <c r="P579" s="216">
        <v>2.4500000000000002</v>
      </c>
      <c r="Q579" s="217">
        <v>0.3</v>
      </c>
      <c r="R579" s="216">
        <v>0.18</v>
      </c>
      <c r="S579" s="213">
        <v>0</v>
      </c>
      <c r="T579" s="216">
        <v>4.8899999999999997</v>
      </c>
      <c r="U579" s="213">
        <v>17818</v>
      </c>
    </row>
    <row r="580" spans="1:21" ht="15.95" customHeight="1">
      <c r="A580" s="112" t="s">
        <v>1119</v>
      </c>
      <c r="B580" s="210">
        <v>45350</v>
      </c>
      <c r="C580" s="112" t="s">
        <v>620</v>
      </c>
      <c r="D580" s="113" t="s">
        <v>621</v>
      </c>
      <c r="E580" s="112" t="s">
        <v>3805</v>
      </c>
      <c r="F580" s="112" t="s">
        <v>3806</v>
      </c>
      <c r="G580" s="112" t="s">
        <v>3807</v>
      </c>
      <c r="H580" s="112" t="s">
        <v>3810</v>
      </c>
      <c r="I580" s="112" t="s">
        <v>3814</v>
      </c>
      <c r="J580" s="113" t="s">
        <v>3815</v>
      </c>
      <c r="K580" s="211">
        <v>54353911</v>
      </c>
      <c r="L580" s="211">
        <v>1</v>
      </c>
      <c r="M580" s="112" t="s">
        <v>2776</v>
      </c>
      <c r="N580" s="211">
        <v>54353911</v>
      </c>
      <c r="O580" s="214">
        <v>1.96</v>
      </c>
      <c r="P580" s="214">
        <v>2.4500000000000002</v>
      </c>
      <c r="Q580" s="215">
        <v>0.3</v>
      </c>
      <c r="R580" s="214">
        <v>0.18</v>
      </c>
      <c r="S580" s="211">
        <v>0</v>
      </c>
      <c r="T580" s="214">
        <v>4.8899999999999997</v>
      </c>
      <c r="U580" s="211">
        <v>40529</v>
      </c>
    </row>
    <row r="581" spans="1:21" ht="15.95" customHeight="1">
      <c r="A581" s="114" t="s">
        <v>1122</v>
      </c>
      <c r="B581" s="212">
        <v>45350</v>
      </c>
      <c r="C581" s="114" t="s">
        <v>620</v>
      </c>
      <c r="D581" s="115" t="s">
        <v>621</v>
      </c>
      <c r="E581" s="114" t="s">
        <v>3805</v>
      </c>
      <c r="F581" s="114" t="s">
        <v>3806</v>
      </c>
      <c r="G581" s="114" t="s">
        <v>3807</v>
      </c>
      <c r="H581" s="114" t="s">
        <v>3810</v>
      </c>
      <c r="I581" s="114" t="s">
        <v>3829</v>
      </c>
      <c r="J581" s="115" t="s">
        <v>3830</v>
      </c>
      <c r="K581" s="213">
        <v>154206002</v>
      </c>
      <c r="L581" s="213">
        <v>1</v>
      </c>
      <c r="M581" s="114" t="s">
        <v>2776</v>
      </c>
      <c r="N581" s="213">
        <v>154206002</v>
      </c>
      <c r="O581" s="216">
        <v>1.96</v>
      </c>
      <c r="P581" s="216">
        <v>2.4500000000000002</v>
      </c>
      <c r="Q581" s="217">
        <v>0.3</v>
      </c>
      <c r="R581" s="216">
        <v>0.18</v>
      </c>
      <c r="S581" s="213">
        <v>0</v>
      </c>
      <c r="T581" s="216">
        <v>4.8899999999999997</v>
      </c>
      <c r="U581" s="213">
        <v>116391</v>
      </c>
    </row>
    <row r="582" spans="1:21" ht="15.95" customHeight="1">
      <c r="A582" s="112" t="s">
        <v>1123</v>
      </c>
      <c r="B582" s="210">
        <v>45350</v>
      </c>
      <c r="C582" s="112" t="s">
        <v>620</v>
      </c>
      <c r="D582" s="113" t="s">
        <v>621</v>
      </c>
      <c r="E582" s="112" t="s">
        <v>3805</v>
      </c>
      <c r="F582" s="112" t="s">
        <v>3806</v>
      </c>
      <c r="G582" s="112" t="s">
        <v>3807</v>
      </c>
      <c r="H582" s="112" t="s">
        <v>3810</v>
      </c>
      <c r="I582" s="112" t="s">
        <v>3831</v>
      </c>
      <c r="J582" s="113" t="s">
        <v>78</v>
      </c>
      <c r="K582" s="211">
        <v>94277364</v>
      </c>
      <c r="L582" s="211">
        <v>1</v>
      </c>
      <c r="M582" s="112" t="s">
        <v>2776</v>
      </c>
      <c r="N582" s="211">
        <v>94277364</v>
      </c>
      <c r="O582" s="214">
        <v>1.96</v>
      </c>
      <c r="P582" s="214">
        <v>2.4500000000000002</v>
      </c>
      <c r="Q582" s="215">
        <v>0.3</v>
      </c>
      <c r="R582" s="214">
        <v>0.18</v>
      </c>
      <c r="S582" s="211">
        <v>0</v>
      </c>
      <c r="T582" s="214">
        <v>4.8899999999999997</v>
      </c>
      <c r="U582" s="211">
        <v>69517</v>
      </c>
    </row>
    <row r="583" spans="1:21" ht="15.95" customHeight="1">
      <c r="A583" s="114" t="s">
        <v>1126</v>
      </c>
      <c r="B583" s="212">
        <v>45350</v>
      </c>
      <c r="C583" s="114" t="s">
        <v>620</v>
      </c>
      <c r="D583" s="115" t="s">
        <v>621</v>
      </c>
      <c r="E583" s="114" t="s">
        <v>3805</v>
      </c>
      <c r="F583" s="114" t="s">
        <v>3806</v>
      </c>
      <c r="G583" s="114" t="s">
        <v>3807</v>
      </c>
      <c r="H583" s="114" t="s">
        <v>3810</v>
      </c>
      <c r="I583" s="114" t="s">
        <v>3832</v>
      </c>
      <c r="J583" s="115" t="s">
        <v>3833</v>
      </c>
      <c r="K583" s="213">
        <v>2721364033</v>
      </c>
      <c r="L583" s="213">
        <v>1</v>
      </c>
      <c r="M583" s="114" t="s">
        <v>2776</v>
      </c>
      <c r="N583" s="213">
        <v>2721364033</v>
      </c>
      <c r="O583" s="216">
        <v>1.96</v>
      </c>
      <c r="P583" s="216">
        <v>2.4500000000000002</v>
      </c>
      <c r="Q583" s="217">
        <v>0.3</v>
      </c>
      <c r="R583" s="216">
        <v>0.18</v>
      </c>
      <c r="S583" s="213">
        <v>0</v>
      </c>
      <c r="T583" s="216">
        <v>4.8899999999999997</v>
      </c>
      <c r="U583" s="213">
        <v>2028860</v>
      </c>
    </row>
    <row r="584" spans="1:21" ht="15.95" customHeight="1">
      <c r="A584" s="112" t="s">
        <v>1127</v>
      </c>
      <c r="B584" s="210">
        <v>45350</v>
      </c>
      <c r="C584" s="112" t="s">
        <v>620</v>
      </c>
      <c r="D584" s="113" t="s">
        <v>621</v>
      </c>
      <c r="E584" s="112" t="s">
        <v>3805</v>
      </c>
      <c r="F584" s="112" t="s">
        <v>3806</v>
      </c>
      <c r="G584" s="112" t="s">
        <v>3807</v>
      </c>
      <c r="H584" s="112" t="s">
        <v>3810</v>
      </c>
      <c r="I584" s="112" t="s">
        <v>3834</v>
      </c>
      <c r="J584" s="113" t="s">
        <v>1645</v>
      </c>
      <c r="K584" s="211">
        <v>247488034</v>
      </c>
      <c r="L584" s="211">
        <v>1</v>
      </c>
      <c r="M584" s="112" t="s">
        <v>2776</v>
      </c>
      <c r="N584" s="211">
        <v>247488034</v>
      </c>
      <c r="O584" s="214">
        <v>1.96</v>
      </c>
      <c r="P584" s="214">
        <v>2.4500000000000002</v>
      </c>
      <c r="Q584" s="215">
        <v>0.3</v>
      </c>
      <c r="R584" s="214">
        <v>0.18</v>
      </c>
      <c r="S584" s="211">
        <v>0</v>
      </c>
      <c r="T584" s="214">
        <v>4.8899999999999997</v>
      </c>
      <c r="U584" s="211">
        <v>178944</v>
      </c>
    </row>
    <row r="585" spans="1:21" ht="15.95" customHeight="1">
      <c r="A585" s="114" t="s">
        <v>1130</v>
      </c>
      <c r="B585" s="212">
        <v>45350</v>
      </c>
      <c r="C585" s="114" t="s">
        <v>620</v>
      </c>
      <c r="D585" s="115" t="s">
        <v>621</v>
      </c>
      <c r="E585" s="114" t="s">
        <v>3805</v>
      </c>
      <c r="F585" s="114" t="s">
        <v>3806</v>
      </c>
      <c r="G585" s="114" t="s">
        <v>3807</v>
      </c>
      <c r="H585" s="114" t="s">
        <v>3810</v>
      </c>
      <c r="I585" s="114" t="s">
        <v>3812</v>
      </c>
      <c r="J585" s="115" t="s">
        <v>3813</v>
      </c>
      <c r="K585" s="213">
        <v>114911892</v>
      </c>
      <c r="L585" s="213">
        <v>1</v>
      </c>
      <c r="M585" s="114" t="s">
        <v>2776</v>
      </c>
      <c r="N585" s="213">
        <v>114911892</v>
      </c>
      <c r="O585" s="216">
        <v>1.96</v>
      </c>
      <c r="P585" s="216">
        <v>2.4500000000000002</v>
      </c>
      <c r="Q585" s="217">
        <v>0.3</v>
      </c>
      <c r="R585" s="216">
        <v>0.18</v>
      </c>
      <c r="S585" s="213">
        <v>0</v>
      </c>
      <c r="T585" s="216">
        <v>4.8899999999999997</v>
      </c>
      <c r="U585" s="213">
        <v>82290</v>
      </c>
    </row>
    <row r="586" spans="1:21" ht="15.95" customHeight="1">
      <c r="A586" s="112" t="s">
        <v>1131</v>
      </c>
      <c r="B586" s="210">
        <v>45350</v>
      </c>
      <c r="C586" s="112" t="s">
        <v>620</v>
      </c>
      <c r="D586" s="113" t="s">
        <v>621</v>
      </c>
      <c r="E586" s="112" t="s">
        <v>3805</v>
      </c>
      <c r="F586" s="112" t="s">
        <v>3806</v>
      </c>
      <c r="G586" s="112" t="s">
        <v>3807</v>
      </c>
      <c r="H586" s="112" t="s">
        <v>3810</v>
      </c>
      <c r="I586" s="112" t="s">
        <v>3835</v>
      </c>
      <c r="J586" s="113" t="s">
        <v>48</v>
      </c>
      <c r="K586" s="211">
        <v>124095319</v>
      </c>
      <c r="L586" s="211">
        <v>1</v>
      </c>
      <c r="M586" s="112" t="s">
        <v>2776</v>
      </c>
      <c r="N586" s="211">
        <v>124095319</v>
      </c>
      <c r="O586" s="214">
        <v>1.96</v>
      </c>
      <c r="P586" s="214">
        <v>2.4500000000000002</v>
      </c>
      <c r="Q586" s="215">
        <v>0.3</v>
      </c>
      <c r="R586" s="214">
        <v>0.18</v>
      </c>
      <c r="S586" s="211">
        <v>0</v>
      </c>
      <c r="T586" s="214">
        <v>4.8899999999999997</v>
      </c>
      <c r="U586" s="211">
        <v>87995</v>
      </c>
    </row>
    <row r="587" spans="1:21" ht="15.95" customHeight="1">
      <c r="A587" s="114" t="s">
        <v>1134</v>
      </c>
      <c r="B587" s="212">
        <v>45350</v>
      </c>
      <c r="C587" s="114" t="s">
        <v>620</v>
      </c>
      <c r="D587" s="115" t="s">
        <v>621</v>
      </c>
      <c r="E587" s="114" t="s">
        <v>3805</v>
      </c>
      <c r="F587" s="114" t="s">
        <v>3806</v>
      </c>
      <c r="G587" s="114" t="s">
        <v>3807</v>
      </c>
      <c r="H587" s="114" t="s">
        <v>3810</v>
      </c>
      <c r="I587" s="114" t="s">
        <v>3870</v>
      </c>
      <c r="J587" s="115" t="s">
        <v>3871</v>
      </c>
      <c r="K587" s="213">
        <v>6382201</v>
      </c>
      <c r="L587" s="213">
        <v>1</v>
      </c>
      <c r="M587" s="114" t="s">
        <v>2776</v>
      </c>
      <c r="N587" s="213">
        <v>6382201</v>
      </c>
      <c r="O587" s="216">
        <v>1.96</v>
      </c>
      <c r="P587" s="216">
        <v>2.4500000000000002</v>
      </c>
      <c r="Q587" s="217">
        <v>0.3</v>
      </c>
      <c r="R587" s="216">
        <v>0.18</v>
      </c>
      <c r="S587" s="213">
        <v>0</v>
      </c>
      <c r="T587" s="216">
        <v>4.8899999999999997</v>
      </c>
      <c r="U587" s="213">
        <v>4656</v>
      </c>
    </row>
    <row r="588" spans="1:21" ht="15.95" customHeight="1">
      <c r="A588" s="112" t="s">
        <v>1135</v>
      </c>
      <c r="B588" s="210">
        <v>45350</v>
      </c>
      <c r="C588" s="112" t="s">
        <v>620</v>
      </c>
      <c r="D588" s="113" t="s">
        <v>621</v>
      </c>
      <c r="E588" s="112" t="s">
        <v>3805</v>
      </c>
      <c r="F588" s="112" t="s">
        <v>3806</v>
      </c>
      <c r="G588" s="112" t="s">
        <v>3807</v>
      </c>
      <c r="H588" s="112" t="s">
        <v>3810</v>
      </c>
      <c r="I588" s="112" t="s">
        <v>3851</v>
      </c>
      <c r="J588" s="113" t="s">
        <v>3852</v>
      </c>
      <c r="K588" s="211">
        <v>56890080</v>
      </c>
      <c r="L588" s="211">
        <v>1</v>
      </c>
      <c r="M588" s="112" t="s">
        <v>2776</v>
      </c>
      <c r="N588" s="211">
        <v>56890080</v>
      </c>
      <c r="O588" s="214">
        <v>1.96</v>
      </c>
      <c r="P588" s="214">
        <v>2.4500000000000002</v>
      </c>
      <c r="Q588" s="215">
        <v>0.3</v>
      </c>
      <c r="R588" s="214">
        <v>0.18</v>
      </c>
      <c r="S588" s="211">
        <v>0</v>
      </c>
      <c r="T588" s="214">
        <v>4.8899999999999997</v>
      </c>
      <c r="U588" s="211">
        <v>42479</v>
      </c>
    </row>
    <row r="589" spans="1:21" ht="15.95" customHeight="1">
      <c r="A589" s="114" t="s">
        <v>1139</v>
      </c>
      <c r="B589" s="212">
        <v>45350</v>
      </c>
      <c r="C589" s="114" t="s">
        <v>625</v>
      </c>
      <c r="D589" s="115" t="s">
        <v>626</v>
      </c>
      <c r="E589" s="114" t="s">
        <v>3805</v>
      </c>
      <c r="F589" s="114" t="s">
        <v>3806</v>
      </c>
      <c r="G589" s="114" t="s">
        <v>3807</v>
      </c>
      <c r="H589" s="114" t="s">
        <v>3810</v>
      </c>
      <c r="I589" s="114" t="s">
        <v>3836</v>
      </c>
      <c r="J589" s="115" t="s">
        <v>93</v>
      </c>
      <c r="K589" s="213">
        <v>846122025</v>
      </c>
      <c r="L589" s="213">
        <v>1</v>
      </c>
      <c r="M589" s="114" t="s">
        <v>2776</v>
      </c>
      <c r="N589" s="213">
        <v>846122025</v>
      </c>
      <c r="O589" s="216">
        <v>1.96</v>
      </c>
      <c r="P589" s="216">
        <v>1.95</v>
      </c>
      <c r="Q589" s="217">
        <v>0.3</v>
      </c>
      <c r="R589" s="216">
        <v>0.18</v>
      </c>
      <c r="S589" s="213">
        <v>0</v>
      </c>
      <c r="T589" s="216">
        <v>4.3899999999999997</v>
      </c>
      <c r="U589" s="213">
        <v>494815</v>
      </c>
    </row>
    <row r="590" spans="1:21" ht="15.95" customHeight="1">
      <c r="A590" s="112" t="s">
        <v>1144</v>
      </c>
      <c r="B590" s="210">
        <v>45350</v>
      </c>
      <c r="C590" s="112" t="s">
        <v>625</v>
      </c>
      <c r="D590" s="113" t="s">
        <v>626</v>
      </c>
      <c r="E590" s="112" t="s">
        <v>3805</v>
      </c>
      <c r="F590" s="112" t="s">
        <v>3806</v>
      </c>
      <c r="G590" s="112" t="s">
        <v>3807</v>
      </c>
      <c r="H590" s="112" t="s">
        <v>3810</v>
      </c>
      <c r="I590" s="112" t="s">
        <v>3811</v>
      </c>
      <c r="J590" s="113" t="s">
        <v>97</v>
      </c>
      <c r="K590" s="211">
        <v>8940216790</v>
      </c>
      <c r="L590" s="211">
        <v>1</v>
      </c>
      <c r="M590" s="112" t="s">
        <v>2776</v>
      </c>
      <c r="N590" s="211">
        <v>8940216790</v>
      </c>
      <c r="O590" s="214">
        <v>1.96</v>
      </c>
      <c r="P590" s="214">
        <v>1.95</v>
      </c>
      <c r="Q590" s="215">
        <v>0.3</v>
      </c>
      <c r="R590" s="214">
        <v>0.18</v>
      </c>
      <c r="S590" s="211">
        <v>0</v>
      </c>
      <c r="T590" s="214">
        <v>4.3899999999999997</v>
      </c>
      <c r="U590" s="211">
        <v>5306896</v>
      </c>
    </row>
    <row r="591" spans="1:21" ht="15.95" customHeight="1">
      <c r="A591" s="114" t="s">
        <v>1145</v>
      </c>
      <c r="B591" s="212">
        <v>45350</v>
      </c>
      <c r="C591" s="114" t="s">
        <v>625</v>
      </c>
      <c r="D591" s="115" t="s">
        <v>626</v>
      </c>
      <c r="E591" s="114" t="s">
        <v>3805</v>
      </c>
      <c r="F591" s="114" t="s">
        <v>3806</v>
      </c>
      <c r="G591" s="114" t="s">
        <v>3807</v>
      </c>
      <c r="H591" s="114" t="s">
        <v>3810</v>
      </c>
      <c r="I591" s="114" t="s">
        <v>3837</v>
      </c>
      <c r="J591" s="115" t="s">
        <v>3838</v>
      </c>
      <c r="K591" s="213">
        <v>290008515</v>
      </c>
      <c r="L591" s="213">
        <v>1</v>
      </c>
      <c r="M591" s="114" t="s">
        <v>2776</v>
      </c>
      <c r="N591" s="213">
        <v>290008515</v>
      </c>
      <c r="O591" s="216">
        <v>1.96</v>
      </c>
      <c r="P591" s="216">
        <v>1.95</v>
      </c>
      <c r="Q591" s="217">
        <v>0.3</v>
      </c>
      <c r="R591" s="216">
        <v>0.18</v>
      </c>
      <c r="S591" s="213">
        <v>0</v>
      </c>
      <c r="T591" s="216">
        <v>4.3899999999999997</v>
      </c>
      <c r="U591" s="213">
        <v>168219</v>
      </c>
    </row>
    <row r="592" spans="1:21" ht="15.95" customHeight="1">
      <c r="A592" s="112" t="s">
        <v>1146</v>
      </c>
      <c r="B592" s="210">
        <v>45350</v>
      </c>
      <c r="C592" s="112" t="s">
        <v>625</v>
      </c>
      <c r="D592" s="113" t="s">
        <v>626</v>
      </c>
      <c r="E592" s="112" t="s">
        <v>3805</v>
      </c>
      <c r="F592" s="112" t="s">
        <v>3806</v>
      </c>
      <c r="G592" s="112" t="s">
        <v>3807</v>
      </c>
      <c r="H592" s="112" t="s">
        <v>3810</v>
      </c>
      <c r="I592" s="112" t="s">
        <v>3818</v>
      </c>
      <c r="J592" s="113" t="s">
        <v>3819</v>
      </c>
      <c r="K592" s="211">
        <v>1016378415</v>
      </c>
      <c r="L592" s="211">
        <v>1</v>
      </c>
      <c r="M592" s="112" t="s">
        <v>2776</v>
      </c>
      <c r="N592" s="211">
        <v>1016378415</v>
      </c>
      <c r="O592" s="214">
        <v>1.96</v>
      </c>
      <c r="P592" s="214">
        <v>1.95</v>
      </c>
      <c r="Q592" s="215">
        <v>0.3</v>
      </c>
      <c r="R592" s="214">
        <v>0.18</v>
      </c>
      <c r="S592" s="211">
        <v>0</v>
      </c>
      <c r="T592" s="214">
        <v>4.3899999999999997</v>
      </c>
      <c r="U592" s="211">
        <v>603257</v>
      </c>
    </row>
    <row r="593" spans="1:21" ht="15.95" customHeight="1">
      <c r="A593" s="114" t="s">
        <v>1147</v>
      </c>
      <c r="B593" s="212">
        <v>45350</v>
      </c>
      <c r="C593" s="114" t="s">
        <v>625</v>
      </c>
      <c r="D593" s="115" t="s">
        <v>626</v>
      </c>
      <c r="E593" s="114" t="s">
        <v>3805</v>
      </c>
      <c r="F593" s="114" t="s">
        <v>3806</v>
      </c>
      <c r="G593" s="114" t="s">
        <v>3807</v>
      </c>
      <c r="H593" s="114" t="s">
        <v>3810</v>
      </c>
      <c r="I593" s="114" t="s">
        <v>3820</v>
      </c>
      <c r="J593" s="115" t="s">
        <v>3821</v>
      </c>
      <c r="K593" s="213">
        <v>366770761</v>
      </c>
      <c r="L593" s="213">
        <v>1</v>
      </c>
      <c r="M593" s="114" t="s">
        <v>2776</v>
      </c>
      <c r="N593" s="213">
        <v>366770761</v>
      </c>
      <c r="O593" s="216">
        <v>1.96</v>
      </c>
      <c r="P593" s="216">
        <v>1.95</v>
      </c>
      <c r="Q593" s="217">
        <v>0.3</v>
      </c>
      <c r="R593" s="216">
        <v>0.18</v>
      </c>
      <c r="S593" s="213">
        <v>0</v>
      </c>
      <c r="T593" s="216">
        <v>4.3899999999999997</v>
      </c>
      <c r="U593" s="213">
        <v>216089</v>
      </c>
    </row>
    <row r="594" spans="1:21" ht="15.95" customHeight="1">
      <c r="A594" s="112" t="s">
        <v>1150</v>
      </c>
      <c r="B594" s="210">
        <v>45350</v>
      </c>
      <c r="C594" s="112" t="s">
        <v>625</v>
      </c>
      <c r="D594" s="113" t="s">
        <v>626</v>
      </c>
      <c r="E594" s="112" t="s">
        <v>3805</v>
      </c>
      <c r="F594" s="112" t="s">
        <v>3806</v>
      </c>
      <c r="G594" s="112" t="s">
        <v>3807</v>
      </c>
      <c r="H594" s="112" t="s">
        <v>3810</v>
      </c>
      <c r="I594" s="112" t="s">
        <v>3839</v>
      </c>
      <c r="J594" s="113" t="s">
        <v>3840</v>
      </c>
      <c r="K594" s="211">
        <v>464849214</v>
      </c>
      <c r="L594" s="211">
        <v>1</v>
      </c>
      <c r="M594" s="112" t="s">
        <v>2776</v>
      </c>
      <c r="N594" s="211">
        <v>464849214</v>
      </c>
      <c r="O594" s="214">
        <v>1.96</v>
      </c>
      <c r="P594" s="214">
        <v>1.95</v>
      </c>
      <c r="Q594" s="215">
        <v>0.3</v>
      </c>
      <c r="R594" s="214">
        <v>0.18</v>
      </c>
      <c r="S594" s="211">
        <v>0</v>
      </c>
      <c r="T594" s="214">
        <v>4.3899999999999997</v>
      </c>
      <c r="U594" s="211">
        <v>270342</v>
      </c>
    </row>
    <row r="595" spans="1:21" ht="15.95" customHeight="1">
      <c r="A595" s="114" t="s">
        <v>1151</v>
      </c>
      <c r="B595" s="212">
        <v>45350</v>
      </c>
      <c r="C595" s="114" t="s">
        <v>625</v>
      </c>
      <c r="D595" s="115" t="s">
        <v>626</v>
      </c>
      <c r="E595" s="114" t="s">
        <v>3805</v>
      </c>
      <c r="F595" s="114" t="s">
        <v>3806</v>
      </c>
      <c r="G595" s="114" t="s">
        <v>3807</v>
      </c>
      <c r="H595" s="114" t="s">
        <v>3810</v>
      </c>
      <c r="I595" s="114" t="s">
        <v>3841</v>
      </c>
      <c r="J595" s="115" t="s">
        <v>3842</v>
      </c>
      <c r="K595" s="213">
        <v>15013280</v>
      </c>
      <c r="L595" s="213">
        <v>1</v>
      </c>
      <c r="M595" s="114" t="s">
        <v>2776</v>
      </c>
      <c r="N595" s="213">
        <v>15013280</v>
      </c>
      <c r="O595" s="216">
        <v>1.96</v>
      </c>
      <c r="P595" s="216">
        <v>1.95</v>
      </c>
      <c r="Q595" s="217">
        <v>0.3</v>
      </c>
      <c r="R595" s="216">
        <v>0.18</v>
      </c>
      <c r="S595" s="213">
        <v>0</v>
      </c>
      <c r="T595" s="216">
        <v>4.3899999999999997</v>
      </c>
      <c r="U595" s="213">
        <v>8981</v>
      </c>
    </row>
    <row r="596" spans="1:21" ht="15.95" customHeight="1">
      <c r="A596" s="112" t="s">
        <v>1152</v>
      </c>
      <c r="B596" s="210">
        <v>45350</v>
      </c>
      <c r="C596" s="112" t="s">
        <v>625</v>
      </c>
      <c r="D596" s="113" t="s">
        <v>626</v>
      </c>
      <c r="E596" s="112" t="s">
        <v>3805</v>
      </c>
      <c r="F596" s="112" t="s">
        <v>3806</v>
      </c>
      <c r="G596" s="112" t="s">
        <v>3807</v>
      </c>
      <c r="H596" s="112" t="s">
        <v>3810</v>
      </c>
      <c r="I596" s="112" t="s">
        <v>3843</v>
      </c>
      <c r="J596" s="113" t="s">
        <v>3844</v>
      </c>
      <c r="K596" s="211">
        <v>301252604</v>
      </c>
      <c r="L596" s="211">
        <v>1</v>
      </c>
      <c r="M596" s="112" t="s">
        <v>2776</v>
      </c>
      <c r="N596" s="211">
        <v>301252604</v>
      </c>
      <c r="O596" s="214">
        <v>1.96</v>
      </c>
      <c r="P596" s="214">
        <v>1.95</v>
      </c>
      <c r="Q596" s="215">
        <v>0.3</v>
      </c>
      <c r="R596" s="214">
        <v>0.18</v>
      </c>
      <c r="S596" s="211">
        <v>0</v>
      </c>
      <c r="T596" s="214">
        <v>4.3899999999999997</v>
      </c>
      <c r="U596" s="211">
        <v>179704</v>
      </c>
    </row>
    <row r="597" spans="1:21" ht="15.95" customHeight="1">
      <c r="A597" s="114" t="s">
        <v>1153</v>
      </c>
      <c r="B597" s="212">
        <v>45350</v>
      </c>
      <c r="C597" s="114" t="s">
        <v>625</v>
      </c>
      <c r="D597" s="115" t="s">
        <v>626</v>
      </c>
      <c r="E597" s="114" t="s">
        <v>3805</v>
      </c>
      <c r="F597" s="114" t="s">
        <v>3806</v>
      </c>
      <c r="G597" s="114" t="s">
        <v>3807</v>
      </c>
      <c r="H597" s="114" t="s">
        <v>3810</v>
      </c>
      <c r="I597" s="114" t="s">
        <v>3822</v>
      </c>
      <c r="J597" s="115" t="s">
        <v>3823</v>
      </c>
      <c r="K597" s="213">
        <v>82304746</v>
      </c>
      <c r="L597" s="213">
        <v>1</v>
      </c>
      <c r="M597" s="114" t="s">
        <v>2776</v>
      </c>
      <c r="N597" s="213">
        <v>82304746</v>
      </c>
      <c r="O597" s="216">
        <v>1.96</v>
      </c>
      <c r="P597" s="216">
        <v>1.95</v>
      </c>
      <c r="Q597" s="217">
        <v>0.3</v>
      </c>
      <c r="R597" s="216">
        <v>0.18</v>
      </c>
      <c r="S597" s="213">
        <v>0</v>
      </c>
      <c r="T597" s="216">
        <v>4.3899999999999997</v>
      </c>
      <c r="U597" s="213">
        <v>45320</v>
      </c>
    </row>
    <row r="598" spans="1:21" ht="15.95" customHeight="1">
      <c r="A598" s="112" t="s">
        <v>1154</v>
      </c>
      <c r="B598" s="210">
        <v>45350</v>
      </c>
      <c r="C598" s="112" t="s">
        <v>625</v>
      </c>
      <c r="D598" s="113" t="s">
        <v>626</v>
      </c>
      <c r="E598" s="112" t="s">
        <v>3805</v>
      </c>
      <c r="F598" s="112" t="s">
        <v>3806</v>
      </c>
      <c r="G598" s="112" t="s">
        <v>3807</v>
      </c>
      <c r="H598" s="112" t="s">
        <v>3810</v>
      </c>
      <c r="I598" s="112" t="s">
        <v>3826</v>
      </c>
      <c r="J598" s="113" t="s">
        <v>88</v>
      </c>
      <c r="K598" s="211">
        <v>2230689435</v>
      </c>
      <c r="L598" s="211">
        <v>1</v>
      </c>
      <c r="M598" s="112" t="s">
        <v>2776</v>
      </c>
      <c r="N598" s="211">
        <v>2230689435</v>
      </c>
      <c r="O598" s="214">
        <v>1.96</v>
      </c>
      <c r="P598" s="214">
        <v>1.95</v>
      </c>
      <c r="Q598" s="215">
        <v>0.3</v>
      </c>
      <c r="R598" s="214">
        <v>0.18</v>
      </c>
      <c r="S598" s="211">
        <v>0</v>
      </c>
      <c r="T598" s="214">
        <v>4.3899999999999997</v>
      </c>
      <c r="U598" s="211">
        <v>1320563</v>
      </c>
    </row>
    <row r="599" spans="1:21" ht="15.95" customHeight="1">
      <c r="A599" s="114" t="s">
        <v>1157</v>
      </c>
      <c r="B599" s="212">
        <v>45350</v>
      </c>
      <c r="C599" s="114" t="s">
        <v>625</v>
      </c>
      <c r="D599" s="115" t="s">
        <v>626</v>
      </c>
      <c r="E599" s="114" t="s">
        <v>3805</v>
      </c>
      <c r="F599" s="114" t="s">
        <v>3806</v>
      </c>
      <c r="G599" s="114" t="s">
        <v>3807</v>
      </c>
      <c r="H599" s="114" t="s">
        <v>3810</v>
      </c>
      <c r="I599" s="114" t="s">
        <v>3827</v>
      </c>
      <c r="J599" s="115" t="s">
        <v>3828</v>
      </c>
      <c r="K599" s="213">
        <v>11085586</v>
      </c>
      <c r="L599" s="213">
        <v>1</v>
      </c>
      <c r="M599" s="114" t="s">
        <v>2776</v>
      </c>
      <c r="N599" s="213">
        <v>11085586</v>
      </c>
      <c r="O599" s="216">
        <v>1.96</v>
      </c>
      <c r="P599" s="216">
        <v>1.95</v>
      </c>
      <c r="Q599" s="217">
        <v>0.3</v>
      </c>
      <c r="R599" s="216">
        <v>0.18</v>
      </c>
      <c r="S599" s="213">
        <v>0</v>
      </c>
      <c r="T599" s="216">
        <v>4.3899999999999997</v>
      </c>
      <c r="U599" s="213">
        <v>6578</v>
      </c>
    </row>
    <row r="600" spans="1:21" ht="15.95" customHeight="1">
      <c r="A600" s="112" t="s">
        <v>1159</v>
      </c>
      <c r="B600" s="210">
        <v>45350</v>
      </c>
      <c r="C600" s="112" t="s">
        <v>625</v>
      </c>
      <c r="D600" s="113" t="s">
        <v>626</v>
      </c>
      <c r="E600" s="112" t="s">
        <v>3805</v>
      </c>
      <c r="F600" s="112" t="s">
        <v>3806</v>
      </c>
      <c r="G600" s="112" t="s">
        <v>3807</v>
      </c>
      <c r="H600" s="112" t="s">
        <v>3810</v>
      </c>
      <c r="I600" s="112" t="s">
        <v>3829</v>
      </c>
      <c r="J600" s="113" t="s">
        <v>3830</v>
      </c>
      <c r="K600" s="211">
        <v>20743429</v>
      </c>
      <c r="L600" s="211">
        <v>1</v>
      </c>
      <c r="M600" s="112" t="s">
        <v>2776</v>
      </c>
      <c r="N600" s="211">
        <v>20743429</v>
      </c>
      <c r="O600" s="214">
        <v>1.96</v>
      </c>
      <c r="P600" s="214">
        <v>1.95</v>
      </c>
      <c r="Q600" s="215">
        <v>0.3</v>
      </c>
      <c r="R600" s="214">
        <v>0.18</v>
      </c>
      <c r="S600" s="211">
        <v>0</v>
      </c>
      <c r="T600" s="214">
        <v>4.3899999999999997</v>
      </c>
      <c r="U600" s="211">
        <v>12008</v>
      </c>
    </row>
    <row r="601" spans="1:21" ht="15.95" customHeight="1">
      <c r="A601" s="114" t="s">
        <v>1160</v>
      </c>
      <c r="B601" s="212">
        <v>45350</v>
      </c>
      <c r="C601" s="114" t="s">
        <v>625</v>
      </c>
      <c r="D601" s="115" t="s">
        <v>626</v>
      </c>
      <c r="E601" s="114" t="s">
        <v>3805</v>
      </c>
      <c r="F601" s="114" t="s">
        <v>3806</v>
      </c>
      <c r="G601" s="114" t="s">
        <v>3807</v>
      </c>
      <c r="H601" s="114" t="s">
        <v>3810</v>
      </c>
      <c r="I601" s="114" t="s">
        <v>3831</v>
      </c>
      <c r="J601" s="115" t="s">
        <v>78</v>
      </c>
      <c r="K601" s="213">
        <v>7149609626</v>
      </c>
      <c r="L601" s="213">
        <v>1</v>
      </c>
      <c r="M601" s="114" t="s">
        <v>2776</v>
      </c>
      <c r="N601" s="213">
        <v>7149609626</v>
      </c>
      <c r="O601" s="216">
        <v>1.96</v>
      </c>
      <c r="P601" s="216">
        <v>1.95</v>
      </c>
      <c r="Q601" s="217">
        <v>0.3</v>
      </c>
      <c r="R601" s="216">
        <v>0.18</v>
      </c>
      <c r="S601" s="213">
        <v>0</v>
      </c>
      <c r="T601" s="216">
        <v>4.3899999999999997</v>
      </c>
      <c r="U601" s="213">
        <v>4205983</v>
      </c>
    </row>
    <row r="602" spans="1:21" ht="15.95" customHeight="1">
      <c r="A602" s="112" t="s">
        <v>1164</v>
      </c>
      <c r="B602" s="210">
        <v>45350</v>
      </c>
      <c r="C602" s="112" t="s">
        <v>625</v>
      </c>
      <c r="D602" s="113" t="s">
        <v>626</v>
      </c>
      <c r="E602" s="112" t="s">
        <v>3805</v>
      </c>
      <c r="F602" s="112" t="s">
        <v>3806</v>
      </c>
      <c r="G602" s="112" t="s">
        <v>3807</v>
      </c>
      <c r="H602" s="112" t="s">
        <v>3810</v>
      </c>
      <c r="I602" s="112" t="s">
        <v>3832</v>
      </c>
      <c r="J602" s="113" t="s">
        <v>3833</v>
      </c>
      <c r="K602" s="211">
        <v>33772326560</v>
      </c>
      <c r="L602" s="211">
        <v>1</v>
      </c>
      <c r="M602" s="112" t="s">
        <v>2776</v>
      </c>
      <c r="N602" s="211">
        <v>33772326560</v>
      </c>
      <c r="O602" s="214">
        <v>1.96</v>
      </c>
      <c r="P602" s="214">
        <v>1.95</v>
      </c>
      <c r="Q602" s="215">
        <v>0.3</v>
      </c>
      <c r="R602" s="214">
        <v>0.18</v>
      </c>
      <c r="S602" s="211">
        <v>0</v>
      </c>
      <c r="T602" s="214">
        <v>4.3899999999999997</v>
      </c>
      <c r="U602" s="211">
        <v>19856577</v>
      </c>
    </row>
    <row r="603" spans="1:21" ht="15.95" customHeight="1">
      <c r="A603" s="114" t="s">
        <v>1165</v>
      </c>
      <c r="B603" s="212">
        <v>45350</v>
      </c>
      <c r="C603" s="114" t="s">
        <v>625</v>
      </c>
      <c r="D603" s="115" t="s">
        <v>626</v>
      </c>
      <c r="E603" s="114" t="s">
        <v>3805</v>
      </c>
      <c r="F603" s="114" t="s">
        <v>3806</v>
      </c>
      <c r="G603" s="114" t="s">
        <v>3807</v>
      </c>
      <c r="H603" s="114" t="s">
        <v>3810</v>
      </c>
      <c r="I603" s="114" t="s">
        <v>3845</v>
      </c>
      <c r="J603" s="115" t="s">
        <v>3846</v>
      </c>
      <c r="K603" s="213">
        <v>188762257</v>
      </c>
      <c r="L603" s="213">
        <v>1</v>
      </c>
      <c r="M603" s="114" t="s">
        <v>2776</v>
      </c>
      <c r="N603" s="213">
        <v>188762257</v>
      </c>
      <c r="O603" s="216">
        <v>1.96</v>
      </c>
      <c r="P603" s="216">
        <v>1.95</v>
      </c>
      <c r="Q603" s="217">
        <v>0.3</v>
      </c>
      <c r="R603" s="216">
        <v>0.18</v>
      </c>
      <c r="S603" s="213">
        <v>0</v>
      </c>
      <c r="T603" s="216">
        <v>4.3899999999999997</v>
      </c>
      <c r="U603" s="213">
        <v>103881</v>
      </c>
    </row>
    <row r="604" spans="1:21" ht="15.95" customHeight="1">
      <c r="A604" s="112" t="s">
        <v>1166</v>
      </c>
      <c r="B604" s="210">
        <v>45350</v>
      </c>
      <c r="C604" s="112" t="s">
        <v>625</v>
      </c>
      <c r="D604" s="113" t="s">
        <v>626</v>
      </c>
      <c r="E604" s="112" t="s">
        <v>3805</v>
      </c>
      <c r="F604" s="112" t="s">
        <v>3806</v>
      </c>
      <c r="G604" s="112" t="s">
        <v>3807</v>
      </c>
      <c r="H604" s="112" t="s">
        <v>3810</v>
      </c>
      <c r="I604" s="112" t="s">
        <v>3816</v>
      </c>
      <c r="J604" s="113" t="s">
        <v>3817</v>
      </c>
      <c r="K604" s="211">
        <v>340335571</v>
      </c>
      <c r="L604" s="211">
        <v>1</v>
      </c>
      <c r="M604" s="112" t="s">
        <v>2776</v>
      </c>
      <c r="N604" s="211">
        <v>340335571</v>
      </c>
      <c r="O604" s="214">
        <v>1.96</v>
      </c>
      <c r="P604" s="214">
        <v>1.95</v>
      </c>
      <c r="Q604" s="215">
        <v>0.3</v>
      </c>
      <c r="R604" s="214">
        <v>0.18</v>
      </c>
      <c r="S604" s="211">
        <v>0</v>
      </c>
      <c r="T604" s="214">
        <v>4.3899999999999997</v>
      </c>
      <c r="U604" s="211">
        <v>199437</v>
      </c>
    </row>
    <row r="605" spans="1:21" ht="15.95" customHeight="1">
      <c r="A605" s="114" t="s">
        <v>1167</v>
      </c>
      <c r="B605" s="212">
        <v>45350</v>
      </c>
      <c r="C605" s="114" t="s">
        <v>625</v>
      </c>
      <c r="D605" s="115" t="s">
        <v>626</v>
      </c>
      <c r="E605" s="114" t="s">
        <v>3805</v>
      </c>
      <c r="F605" s="114" t="s">
        <v>3806</v>
      </c>
      <c r="G605" s="114" t="s">
        <v>3807</v>
      </c>
      <c r="H605" s="114" t="s">
        <v>3810</v>
      </c>
      <c r="I605" s="114" t="s">
        <v>3834</v>
      </c>
      <c r="J605" s="115" t="s">
        <v>1645</v>
      </c>
      <c r="K605" s="213">
        <v>6057547389</v>
      </c>
      <c r="L605" s="213">
        <v>1</v>
      </c>
      <c r="M605" s="114" t="s">
        <v>2776</v>
      </c>
      <c r="N605" s="213">
        <v>6057547389</v>
      </c>
      <c r="O605" s="216">
        <v>1.96</v>
      </c>
      <c r="P605" s="216">
        <v>1.95</v>
      </c>
      <c r="Q605" s="217">
        <v>0.3</v>
      </c>
      <c r="R605" s="216">
        <v>0.18</v>
      </c>
      <c r="S605" s="213">
        <v>0</v>
      </c>
      <c r="T605" s="216">
        <v>4.3899999999999997</v>
      </c>
      <c r="U605" s="213">
        <v>3561098</v>
      </c>
    </row>
    <row r="606" spans="1:21" ht="15.95" customHeight="1">
      <c r="A606" s="112" t="s">
        <v>1170</v>
      </c>
      <c r="B606" s="210">
        <v>45350</v>
      </c>
      <c r="C606" s="112" t="s">
        <v>625</v>
      </c>
      <c r="D606" s="113" t="s">
        <v>626</v>
      </c>
      <c r="E606" s="112" t="s">
        <v>3805</v>
      </c>
      <c r="F606" s="112" t="s">
        <v>3806</v>
      </c>
      <c r="G606" s="112" t="s">
        <v>3807</v>
      </c>
      <c r="H606" s="112" t="s">
        <v>3810</v>
      </c>
      <c r="I606" s="112" t="s">
        <v>3812</v>
      </c>
      <c r="J606" s="113" t="s">
        <v>3813</v>
      </c>
      <c r="K606" s="211">
        <v>2354950353</v>
      </c>
      <c r="L606" s="211">
        <v>1</v>
      </c>
      <c r="M606" s="112" t="s">
        <v>2776</v>
      </c>
      <c r="N606" s="211">
        <v>2354950353</v>
      </c>
      <c r="O606" s="214">
        <v>1.96</v>
      </c>
      <c r="P606" s="214">
        <v>1.95</v>
      </c>
      <c r="Q606" s="215">
        <v>0.3</v>
      </c>
      <c r="R606" s="214">
        <v>0.18</v>
      </c>
      <c r="S606" s="211">
        <v>0</v>
      </c>
      <c r="T606" s="214">
        <v>4.3899999999999997</v>
      </c>
      <c r="U606" s="211">
        <v>1397073</v>
      </c>
    </row>
    <row r="607" spans="1:21" ht="15.95" customHeight="1">
      <c r="A607" s="114" t="s">
        <v>1172</v>
      </c>
      <c r="B607" s="212">
        <v>45350</v>
      </c>
      <c r="C607" s="114" t="s">
        <v>625</v>
      </c>
      <c r="D607" s="115" t="s">
        <v>626</v>
      </c>
      <c r="E607" s="114" t="s">
        <v>3805</v>
      </c>
      <c r="F607" s="114" t="s">
        <v>3806</v>
      </c>
      <c r="G607" s="114" t="s">
        <v>3807</v>
      </c>
      <c r="H607" s="114" t="s">
        <v>3810</v>
      </c>
      <c r="I607" s="114" t="s">
        <v>3864</v>
      </c>
      <c r="J607" s="115" t="s">
        <v>3865</v>
      </c>
      <c r="K607" s="213">
        <v>73047255</v>
      </c>
      <c r="L607" s="213">
        <v>1</v>
      </c>
      <c r="M607" s="114" t="s">
        <v>2776</v>
      </c>
      <c r="N607" s="213">
        <v>73047255</v>
      </c>
      <c r="O607" s="216">
        <v>1.96</v>
      </c>
      <c r="P607" s="216">
        <v>1.95</v>
      </c>
      <c r="Q607" s="217">
        <v>0.3</v>
      </c>
      <c r="R607" s="216">
        <v>0.18</v>
      </c>
      <c r="S607" s="213">
        <v>0</v>
      </c>
      <c r="T607" s="216">
        <v>4.3899999999999997</v>
      </c>
      <c r="U607" s="213">
        <v>40102</v>
      </c>
    </row>
    <row r="608" spans="1:21" ht="15.95" customHeight="1">
      <c r="A608" s="112" t="s">
        <v>1173</v>
      </c>
      <c r="B608" s="210">
        <v>45350</v>
      </c>
      <c r="C608" s="112" t="s">
        <v>625</v>
      </c>
      <c r="D608" s="113" t="s">
        <v>626</v>
      </c>
      <c r="E608" s="112" t="s">
        <v>3805</v>
      </c>
      <c r="F608" s="112" t="s">
        <v>3806</v>
      </c>
      <c r="G608" s="112" t="s">
        <v>3807</v>
      </c>
      <c r="H608" s="112" t="s">
        <v>3810</v>
      </c>
      <c r="I608" s="112" t="s">
        <v>3858</v>
      </c>
      <c r="J608" s="113" t="s">
        <v>3859</v>
      </c>
      <c r="K608" s="211">
        <v>134506923</v>
      </c>
      <c r="L608" s="211">
        <v>1</v>
      </c>
      <c r="M608" s="112" t="s">
        <v>2776</v>
      </c>
      <c r="N608" s="211">
        <v>134506923</v>
      </c>
      <c r="O608" s="214">
        <v>1.96</v>
      </c>
      <c r="P608" s="214">
        <v>1.95</v>
      </c>
      <c r="Q608" s="215">
        <v>0.3</v>
      </c>
      <c r="R608" s="214">
        <v>0.18</v>
      </c>
      <c r="S608" s="211">
        <v>0</v>
      </c>
      <c r="T608" s="214">
        <v>4.3899999999999997</v>
      </c>
      <c r="U608" s="211">
        <v>80453</v>
      </c>
    </row>
    <row r="609" spans="1:21" ht="15.95" customHeight="1">
      <c r="A609" s="114" t="s">
        <v>1177</v>
      </c>
      <c r="B609" s="212">
        <v>45350</v>
      </c>
      <c r="C609" s="114" t="s">
        <v>625</v>
      </c>
      <c r="D609" s="115" t="s">
        <v>626</v>
      </c>
      <c r="E609" s="114" t="s">
        <v>3805</v>
      </c>
      <c r="F609" s="114" t="s">
        <v>3806</v>
      </c>
      <c r="G609" s="114" t="s">
        <v>3807</v>
      </c>
      <c r="H609" s="114" t="s">
        <v>3810</v>
      </c>
      <c r="I609" s="114" t="s">
        <v>3847</v>
      </c>
      <c r="J609" s="115" t="s">
        <v>3848</v>
      </c>
      <c r="K609" s="213">
        <v>27031125</v>
      </c>
      <c r="L609" s="213">
        <v>1</v>
      </c>
      <c r="M609" s="114" t="s">
        <v>2776</v>
      </c>
      <c r="N609" s="213">
        <v>27031125</v>
      </c>
      <c r="O609" s="216">
        <v>1.96</v>
      </c>
      <c r="P609" s="216">
        <v>1.95</v>
      </c>
      <c r="Q609" s="217">
        <v>0.3</v>
      </c>
      <c r="R609" s="216">
        <v>0.18</v>
      </c>
      <c r="S609" s="213">
        <v>0</v>
      </c>
      <c r="T609" s="216">
        <v>4.3899999999999997</v>
      </c>
      <c r="U609" s="213">
        <v>15920</v>
      </c>
    </row>
    <row r="610" spans="1:21" ht="15.95" customHeight="1">
      <c r="A610" s="112" t="s">
        <v>1178</v>
      </c>
      <c r="B610" s="210">
        <v>45350</v>
      </c>
      <c r="C610" s="112" t="s">
        <v>625</v>
      </c>
      <c r="D610" s="113" t="s">
        <v>626</v>
      </c>
      <c r="E610" s="112" t="s">
        <v>3805</v>
      </c>
      <c r="F610" s="112" t="s">
        <v>3806</v>
      </c>
      <c r="G610" s="112" t="s">
        <v>3807</v>
      </c>
      <c r="H610" s="112" t="s">
        <v>3810</v>
      </c>
      <c r="I610" s="112" t="s">
        <v>3835</v>
      </c>
      <c r="J610" s="113" t="s">
        <v>48</v>
      </c>
      <c r="K610" s="211">
        <v>11664372883</v>
      </c>
      <c r="L610" s="211">
        <v>1</v>
      </c>
      <c r="M610" s="112" t="s">
        <v>2776</v>
      </c>
      <c r="N610" s="211">
        <v>11664372883</v>
      </c>
      <c r="O610" s="214">
        <v>1.96</v>
      </c>
      <c r="P610" s="214">
        <v>1.95</v>
      </c>
      <c r="Q610" s="215">
        <v>0.3</v>
      </c>
      <c r="R610" s="214">
        <v>0.18</v>
      </c>
      <c r="S610" s="211">
        <v>0</v>
      </c>
      <c r="T610" s="214">
        <v>4.3899999999999997</v>
      </c>
      <c r="U610" s="211">
        <v>6886035</v>
      </c>
    </row>
    <row r="611" spans="1:21" ht="15.95" customHeight="1">
      <c r="A611" s="114" t="s">
        <v>1181</v>
      </c>
      <c r="B611" s="212">
        <v>45350</v>
      </c>
      <c r="C611" s="114" t="s">
        <v>625</v>
      </c>
      <c r="D611" s="115" t="s">
        <v>626</v>
      </c>
      <c r="E611" s="114" t="s">
        <v>3805</v>
      </c>
      <c r="F611" s="114" t="s">
        <v>3806</v>
      </c>
      <c r="G611" s="114" t="s">
        <v>3807</v>
      </c>
      <c r="H611" s="114" t="s">
        <v>3810</v>
      </c>
      <c r="I611" s="114" t="s">
        <v>3849</v>
      </c>
      <c r="J611" s="115" t="s">
        <v>3850</v>
      </c>
      <c r="K611" s="213">
        <v>349639628</v>
      </c>
      <c r="L611" s="213">
        <v>1</v>
      </c>
      <c r="M611" s="114" t="s">
        <v>2776</v>
      </c>
      <c r="N611" s="213">
        <v>349639628</v>
      </c>
      <c r="O611" s="216">
        <v>1.96</v>
      </c>
      <c r="P611" s="216">
        <v>1.95</v>
      </c>
      <c r="Q611" s="217">
        <v>0.3</v>
      </c>
      <c r="R611" s="216">
        <v>0.18</v>
      </c>
      <c r="S611" s="213">
        <v>0</v>
      </c>
      <c r="T611" s="216">
        <v>4.3899999999999997</v>
      </c>
      <c r="U611" s="213">
        <v>160310</v>
      </c>
    </row>
    <row r="612" spans="1:21" ht="15.95" customHeight="1">
      <c r="A612" s="112" t="s">
        <v>1182</v>
      </c>
      <c r="B612" s="210">
        <v>45350</v>
      </c>
      <c r="C612" s="112" t="s">
        <v>625</v>
      </c>
      <c r="D612" s="113" t="s">
        <v>626</v>
      </c>
      <c r="E612" s="112" t="s">
        <v>3805</v>
      </c>
      <c r="F612" s="112" t="s">
        <v>3806</v>
      </c>
      <c r="G612" s="112" t="s">
        <v>3807</v>
      </c>
      <c r="H612" s="112" t="s">
        <v>3810</v>
      </c>
      <c r="I612" s="112" t="s">
        <v>3851</v>
      </c>
      <c r="J612" s="113" t="s">
        <v>3852</v>
      </c>
      <c r="K612" s="211">
        <v>484332842</v>
      </c>
      <c r="L612" s="211">
        <v>1</v>
      </c>
      <c r="M612" s="112" t="s">
        <v>2776</v>
      </c>
      <c r="N612" s="211">
        <v>484332842</v>
      </c>
      <c r="O612" s="214">
        <v>1.96</v>
      </c>
      <c r="P612" s="214">
        <v>1.95</v>
      </c>
      <c r="Q612" s="215">
        <v>0.3</v>
      </c>
      <c r="R612" s="214">
        <v>0.18</v>
      </c>
      <c r="S612" s="211">
        <v>0</v>
      </c>
      <c r="T612" s="214">
        <v>4.3899999999999997</v>
      </c>
      <c r="U612" s="211">
        <v>263144</v>
      </c>
    </row>
    <row r="613" spans="1:21" ht="15.95" customHeight="1">
      <c r="A613" s="114" t="s">
        <v>1185</v>
      </c>
      <c r="B613" s="212">
        <v>45350</v>
      </c>
      <c r="C613" s="114" t="s">
        <v>625</v>
      </c>
      <c r="D613" s="115" t="s">
        <v>626</v>
      </c>
      <c r="E613" s="114" t="s">
        <v>3805</v>
      </c>
      <c r="F613" s="114" t="s">
        <v>3806</v>
      </c>
      <c r="G613" s="114" t="s">
        <v>3807</v>
      </c>
      <c r="H613" s="114" t="s">
        <v>3810</v>
      </c>
      <c r="I613" s="114" t="s">
        <v>3860</v>
      </c>
      <c r="J613" s="115" t="s">
        <v>3861</v>
      </c>
      <c r="K613" s="213">
        <v>677041244</v>
      </c>
      <c r="L613" s="213">
        <v>1</v>
      </c>
      <c r="M613" s="114" t="s">
        <v>2776</v>
      </c>
      <c r="N613" s="213">
        <v>677041244</v>
      </c>
      <c r="O613" s="216">
        <v>1.96</v>
      </c>
      <c r="P613" s="216">
        <v>1.95</v>
      </c>
      <c r="Q613" s="217">
        <v>0.3</v>
      </c>
      <c r="R613" s="216">
        <v>0.18</v>
      </c>
      <c r="S613" s="213">
        <v>0</v>
      </c>
      <c r="T613" s="216">
        <v>4.3899999999999997</v>
      </c>
      <c r="U613" s="213">
        <v>402717</v>
      </c>
    </row>
    <row r="614" spans="1:21" ht="15.95" customHeight="1">
      <c r="A614" s="112" t="s">
        <v>1186</v>
      </c>
      <c r="B614" s="210">
        <v>45350</v>
      </c>
      <c r="C614" s="112" t="s">
        <v>625</v>
      </c>
      <c r="D614" s="113" t="s">
        <v>626</v>
      </c>
      <c r="E614" s="112" t="s">
        <v>3805</v>
      </c>
      <c r="F614" s="112" t="s">
        <v>3806</v>
      </c>
      <c r="G614" s="112" t="s">
        <v>3807</v>
      </c>
      <c r="H614" s="112" t="s">
        <v>3810</v>
      </c>
      <c r="I614" s="112" t="s">
        <v>3853</v>
      </c>
      <c r="J614" s="113" t="s">
        <v>3854</v>
      </c>
      <c r="K614" s="211">
        <v>20002027</v>
      </c>
      <c r="L614" s="211">
        <v>1</v>
      </c>
      <c r="M614" s="112" t="s">
        <v>2776</v>
      </c>
      <c r="N614" s="211">
        <v>20002027</v>
      </c>
      <c r="O614" s="214">
        <v>1.96</v>
      </c>
      <c r="P614" s="214">
        <v>1.95</v>
      </c>
      <c r="Q614" s="215">
        <v>0.3</v>
      </c>
      <c r="R614" s="214">
        <v>0.18</v>
      </c>
      <c r="S614" s="211">
        <v>0</v>
      </c>
      <c r="T614" s="214">
        <v>4.3899999999999997</v>
      </c>
      <c r="U614" s="211">
        <v>11904</v>
      </c>
    </row>
    <row r="615" spans="1:21" ht="15.95" customHeight="1">
      <c r="A615" s="114" t="s">
        <v>1189</v>
      </c>
      <c r="B615" s="212">
        <v>45350</v>
      </c>
      <c r="C615" s="114" t="s">
        <v>625</v>
      </c>
      <c r="D615" s="115" t="s">
        <v>626</v>
      </c>
      <c r="E615" s="114" t="s">
        <v>3805</v>
      </c>
      <c r="F615" s="114" t="s">
        <v>3806</v>
      </c>
      <c r="G615" s="114" t="s">
        <v>3807</v>
      </c>
      <c r="H615" s="114" t="s">
        <v>3810</v>
      </c>
      <c r="I615" s="114" t="s">
        <v>3866</v>
      </c>
      <c r="J615" s="115" t="s">
        <v>3867</v>
      </c>
      <c r="K615" s="213">
        <v>1132957682</v>
      </c>
      <c r="L615" s="213">
        <v>1</v>
      </c>
      <c r="M615" s="114" t="s">
        <v>2776</v>
      </c>
      <c r="N615" s="213">
        <v>1132957682</v>
      </c>
      <c r="O615" s="216">
        <v>1.96</v>
      </c>
      <c r="P615" s="216">
        <v>1.95</v>
      </c>
      <c r="Q615" s="217">
        <v>0.3</v>
      </c>
      <c r="R615" s="216">
        <v>0.18</v>
      </c>
      <c r="S615" s="213">
        <v>0</v>
      </c>
      <c r="T615" s="216">
        <v>4.3899999999999997</v>
      </c>
      <c r="U615" s="213">
        <v>660696</v>
      </c>
    </row>
    <row r="616" spans="1:21" ht="15.95" customHeight="1">
      <c r="A616" s="112" t="s">
        <v>1190</v>
      </c>
      <c r="B616" s="210">
        <v>45350</v>
      </c>
      <c r="C616" s="112" t="s">
        <v>630</v>
      </c>
      <c r="D616" s="113" t="s">
        <v>631</v>
      </c>
      <c r="E616" s="112" t="s">
        <v>3805</v>
      </c>
      <c r="F616" s="112" t="s">
        <v>3806</v>
      </c>
      <c r="G616" s="112" t="s">
        <v>3807</v>
      </c>
      <c r="H616" s="112" t="s">
        <v>3810</v>
      </c>
      <c r="I616" s="112" t="s">
        <v>3811</v>
      </c>
      <c r="J616" s="113" t="s">
        <v>97</v>
      </c>
      <c r="K616" s="211">
        <v>1590478212</v>
      </c>
      <c r="L616" s="211">
        <v>1</v>
      </c>
      <c r="M616" s="112" t="s">
        <v>2776</v>
      </c>
      <c r="N616" s="211">
        <v>1590478212</v>
      </c>
      <c r="O616" s="214">
        <v>2.38</v>
      </c>
      <c r="P616" s="215">
        <v>3.4</v>
      </c>
      <c r="Q616" s="215">
        <v>0.3</v>
      </c>
      <c r="R616" s="215">
        <v>0.1</v>
      </c>
      <c r="S616" s="211">
        <v>0</v>
      </c>
      <c r="T616" s="214">
        <v>6.18</v>
      </c>
      <c r="U616" s="211">
        <v>1695104</v>
      </c>
    </row>
    <row r="617" spans="1:21" ht="15.95" customHeight="1">
      <c r="A617" s="114" t="s">
        <v>1191</v>
      </c>
      <c r="B617" s="212">
        <v>45350</v>
      </c>
      <c r="C617" s="114" t="s">
        <v>630</v>
      </c>
      <c r="D617" s="115" t="s">
        <v>631</v>
      </c>
      <c r="E617" s="114" t="s">
        <v>3805</v>
      </c>
      <c r="F617" s="114" t="s">
        <v>3806</v>
      </c>
      <c r="G617" s="114" t="s">
        <v>3807</v>
      </c>
      <c r="H617" s="114" t="s">
        <v>3810</v>
      </c>
      <c r="I617" s="114" t="s">
        <v>3818</v>
      </c>
      <c r="J617" s="115" t="s">
        <v>3819</v>
      </c>
      <c r="K617" s="213">
        <v>353151602</v>
      </c>
      <c r="L617" s="213">
        <v>1</v>
      </c>
      <c r="M617" s="114" t="s">
        <v>2776</v>
      </c>
      <c r="N617" s="213">
        <v>353151602</v>
      </c>
      <c r="O617" s="216">
        <v>2.38</v>
      </c>
      <c r="P617" s="217">
        <v>3.4</v>
      </c>
      <c r="Q617" s="217">
        <v>0.3</v>
      </c>
      <c r="R617" s="217">
        <v>0.1</v>
      </c>
      <c r="S617" s="213">
        <v>0</v>
      </c>
      <c r="T617" s="216">
        <v>6.18</v>
      </c>
      <c r="U617" s="213">
        <v>377480</v>
      </c>
    </row>
    <row r="618" spans="1:21" ht="15.95" customHeight="1">
      <c r="A618" s="112" t="s">
        <v>1194</v>
      </c>
      <c r="B618" s="210">
        <v>45350</v>
      </c>
      <c r="C618" s="112" t="s">
        <v>630</v>
      </c>
      <c r="D618" s="113" t="s">
        <v>631</v>
      </c>
      <c r="E618" s="112" t="s">
        <v>3805</v>
      </c>
      <c r="F618" s="112" t="s">
        <v>3806</v>
      </c>
      <c r="G618" s="112" t="s">
        <v>3807</v>
      </c>
      <c r="H618" s="112" t="s">
        <v>3810</v>
      </c>
      <c r="I618" s="112" t="s">
        <v>3820</v>
      </c>
      <c r="J618" s="113" t="s">
        <v>3821</v>
      </c>
      <c r="K618" s="211">
        <v>259223840</v>
      </c>
      <c r="L618" s="211">
        <v>1</v>
      </c>
      <c r="M618" s="112" t="s">
        <v>2776</v>
      </c>
      <c r="N618" s="211">
        <v>259223840</v>
      </c>
      <c r="O618" s="214">
        <v>2.38</v>
      </c>
      <c r="P618" s="215">
        <v>3.4</v>
      </c>
      <c r="Q618" s="215">
        <v>0.3</v>
      </c>
      <c r="R618" s="215">
        <v>0.1</v>
      </c>
      <c r="S618" s="211">
        <v>0</v>
      </c>
      <c r="T618" s="214">
        <v>6.18</v>
      </c>
      <c r="U618" s="211">
        <v>271569</v>
      </c>
    </row>
    <row r="619" spans="1:21" ht="15.95" customHeight="1">
      <c r="A619" s="114" t="s">
        <v>1195</v>
      </c>
      <c r="B619" s="212">
        <v>45350</v>
      </c>
      <c r="C619" s="114" t="s">
        <v>630</v>
      </c>
      <c r="D619" s="115" t="s">
        <v>631</v>
      </c>
      <c r="E619" s="114" t="s">
        <v>3805</v>
      </c>
      <c r="F619" s="114" t="s">
        <v>3806</v>
      </c>
      <c r="G619" s="114" t="s">
        <v>3807</v>
      </c>
      <c r="H619" s="114" t="s">
        <v>3810</v>
      </c>
      <c r="I619" s="114" t="s">
        <v>3839</v>
      </c>
      <c r="J619" s="115" t="s">
        <v>3840</v>
      </c>
      <c r="K619" s="213">
        <v>40387592</v>
      </c>
      <c r="L619" s="213">
        <v>1</v>
      </c>
      <c r="M619" s="114" t="s">
        <v>2776</v>
      </c>
      <c r="N619" s="213">
        <v>40387592</v>
      </c>
      <c r="O619" s="216">
        <v>2.38</v>
      </c>
      <c r="P619" s="217">
        <v>3.4</v>
      </c>
      <c r="Q619" s="217">
        <v>0.3</v>
      </c>
      <c r="R619" s="217">
        <v>0.1</v>
      </c>
      <c r="S619" s="213">
        <v>0</v>
      </c>
      <c r="T619" s="216">
        <v>6.18</v>
      </c>
      <c r="U619" s="213">
        <v>42704</v>
      </c>
    </row>
    <row r="620" spans="1:21" ht="15.95" customHeight="1">
      <c r="A620" s="112" t="s">
        <v>1196</v>
      </c>
      <c r="B620" s="210">
        <v>45350</v>
      </c>
      <c r="C620" s="112" t="s">
        <v>630</v>
      </c>
      <c r="D620" s="113" t="s">
        <v>631</v>
      </c>
      <c r="E620" s="112" t="s">
        <v>3805</v>
      </c>
      <c r="F620" s="112" t="s">
        <v>3806</v>
      </c>
      <c r="G620" s="112" t="s">
        <v>3807</v>
      </c>
      <c r="H620" s="112" t="s">
        <v>3810</v>
      </c>
      <c r="I620" s="112" t="s">
        <v>3843</v>
      </c>
      <c r="J620" s="113" t="s">
        <v>3844</v>
      </c>
      <c r="K620" s="211">
        <v>34250212</v>
      </c>
      <c r="L620" s="211">
        <v>1</v>
      </c>
      <c r="M620" s="112" t="s">
        <v>2776</v>
      </c>
      <c r="N620" s="211">
        <v>34250212</v>
      </c>
      <c r="O620" s="214">
        <v>2.38</v>
      </c>
      <c r="P620" s="215">
        <v>3.4</v>
      </c>
      <c r="Q620" s="215">
        <v>0.3</v>
      </c>
      <c r="R620" s="215">
        <v>0.1</v>
      </c>
      <c r="S620" s="211">
        <v>0</v>
      </c>
      <c r="T620" s="214">
        <v>6.18</v>
      </c>
      <c r="U620" s="211">
        <v>36631</v>
      </c>
    </row>
    <row r="621" spans="1:21" ht="15.95" customHeight="1">
      <c r="A621" s="114" t="s">
        <v>1200</v>
      </c>
      <c r="B621" s="212">
        <v>45350</v>
      </c>
      <c r="C621" s="114" t="s">
        <v>630</v>
      </c>
      <c r="D621" s="115" t="s">
        <v>631</v>
      </c>
      <c r="E621" s="114" t="s">
        <v>3805</v>
      </c>
      <c r="F621" s="114" t="s">
        <v>3806</v>
      </c>
      <c r="G621" s="114" t="s">
        <v>3807</v>
      </c>
      <c r="H621" s="114" t="s">
        <v>3810</v>
      </c>
      <c r="I621" s="114" t="s">
        <v>3822</v>
      </c>
      <c r="J621" s="115" t="s">
        <v>3823</v>
      </c>
      <c r="K621" s="213">
        <v>70993176</v>
      </c>
      <c r="L621" s="213">
        <v>1</v>
      </c>
      <c r="M621" s="114" t="s">
        <v>2776</v>
      </c>
      <c r="N621" s="213">
        <v>70993176</v>
      </c>
      <c r="O621" s="216">
        <v>2.38</v>
      </c>
      <c r="P621" s="217">
        <v>3.4</v>
      </c>
      <c r="Q621" s="217">
        <v>0.3</v>
      </c>
      <c r="R621" s="217">
        <v>0.1</v>
      </c>
      <c r="S621" s="213">
        <v>0</v>
      </c>
      <c r="T621" s="216">
        <v>6.18</v>
      </c>
      <c r="U621" s="213">
        <v>74761</v>
      </c>
    </row>
    <row r="622" spans="1:21" ht="15.95" customHeight="1">
      <c r="A622" s="112" t="s">
        <v>1201</v>
      </c>
      <c r="B622" s="210">
        <v>45350</v>
      </c>
      <c r="C622" s="112" t="s">
        <v>630</v>
      </c>
      <c r="D622" s="113" t="s">
        <v>631</v>
      </c>
      <c r="E622" s="112" t="s">
        <v>3805</v>
      </c>
      <c r="F622" s="112" t="s">
        <v>3806</v>
      </c>
      <c r="G622" s="112" t="s">
        <v>3807</v>
      </c>
      <c r="H622" s="112" t="s">
        <v>3810</v>
      </c>
      <c r="I622" s="112" t="s">
        <v>3826</v>
      </c>
      <c r="J622" s="113" t="s">
        <v>88</v>
      </c>
      <c r="K622" s="211">
        <v>214131391</v>
      </c>
      <c r="L622" s="211">
        <v>1</v>
      </c>
      <c r="M622" s="112" t="s">
        <v>2776</v>
      </c>
      <c r="N622" s="211">
        <v>214131391</v>
      </c>
      <c r="O622" s="214">
        <v>2.38</v>
      </c>
      <c r="P622" s="215">
        <v>3.4</v>
      </c>
      <c r="Q622" s="215">
        <v>0.3</v>
      </c>
      <c r="R622" s="215">
        <v>0.1</v>
      </c>
      <c r="S622" s="211">
        <v>0</v>
      </c>
      <c r="T622" s="214">
        <v>6.18</v>
      </c>
      <c r="U622" s="211">
        <v>222206</v>
      </c>
    </row>
    <row r="623" spans="1:21" ht="15.95" customHeight="1">
      <c r="A623" s="114" t="s">
        <v>1204</v>
      </c>
      <c r="B623" s="212">
        <v>45350</v>
      </c>
      <c r="C623" s="114" t="s">
        <v>630</v>
      </c>
      <c r="D623" s="115" t="s">
        <v>631</v>
      </c>
      <c r="E623" s="114" t="s">
        <v>3805</v>
      </c>
      <c r="F623" s="114" t="s">
        <v>3806</v>
      </c>
      <c r="G623" s="114" t="s">
        <v>3807</v>
      </c>
      <c r="H623" s="114" t="s">
        <v>3810</v>
      </c>
      <c r="I623" s="114" t="s">
        <v>3827</v>
      </c>
      <c r="J623" s="115" t="s">
        <v>3828</v>
      </c>
      <c r="K623" s="213">
        <v>6527596</v>
      </c>
      <c r="L623" s="213">
        <v>1</v>
      </c>
      <c r="M623" s="114" t="s">
        <v>2776</v>
      </c>
      <c r="N623" s="213">
        <v>6527596</v>
      </c>
      <c r="O623" s="216">
        <v>2.38</v>
      </c>
      <c r="P623" s="217">
        <v>3.4</v>
      </c>
      <c r="Q623" s="217">
        <v>0.3</v>
      </c>
      <c r="R623" s="217">
        <v>0.1</v>
      </c>
      <c r="S623" s="213">
        <v>0</v>
      </c>
      <c r="T623" s="216">
        <v>6.18</v>
      </c>
      <c r="U623" s="213">
        <v>6964</v>
      </c>
    </row>
    <row r="624" spans="1:21" ht="15.95" customHeight="1">
      <c r="A624" s="112" t="s">
        <v>1205</v>
      </c>
      <c r="B624" s="210">
        <v>45350</v>
      </c>
      <c r="C624" s="112" t="s">
        <v>630</v>
      </c>
      <c r="D624" s="113" t="s">
        <v>631</v>
      </c>
      <c r="E624" s="112" t="s">
        <v>3805</v>
      </c>
      <c r="F624" s="112" t="s">
        <v>3806</v>
      </c>
      <c r="G624" s="112" t="s">
        <v>3807</v>
      </c>
      <c r="H624" s="112" t="s">
        <v>3810</v>
      </c>
      <c r="I624" s="112" t="s">
        <v>3814</v>
      </c>
      <c r="J624" s="113" t="s">
        <v>3815</v>
      </c>
      <c r="K624" s="211">
        <v>39250953</v>
      </c>
      <c r="L624" s="211">
        <v>1</v>
      </c>
      <c r="M624" s="112" t="s">
        <v>2776</v>
      </c>
      <c r="N624" s="211">
        <v>39250953</v>
      </c>
      <c r="O624" s="214">
        <v>2.38</v>
      </c>
      <c r="P624" s="215">
        <v>3.4</v>
      </c>
      <c r="Q624" s="215">
        <v>0.3</v>
      </c>
      <c r="R624" s="215">
        <v>0.1</v>
      </c>
      <c r="S624" s="211">
        <v>0</v>
      </c>
      <c r="T624" s="214">
        <v>6.18</v>
      </c>
      <c r="U624" s="211">
        <v>41072</v>
      </c>
    </row>
    <row r="625" spans="1:21" ht="15.95" customHeight="1">
      <c r="A625" s="114" t="s">
        <v>1208</v>
      </c>
      <c r="B625" s="212">
        <v>45350</v>
      </c>
      <c r="C625" s="114" t="s">
        <v>630</v>
      </c>
      <c r="D625" s="115" t="s">
        <v>631</v>
      </c>
      <c r="E625" s="114" t="s">
        <v>3805</v>
      </c>
      <c r="F625" s="114" t="s">
        <v>3806</v>
      </c>
      <c r="G625" s="114" t="s">
        <v>3807</v>
      </c>
      <c r="H625" s="114" t="s">
        <v>3810</v>
      </c>
      <c r="I625" s="114" t="s">
        <v>3829</v>
      </c>
      <c r="J625" s="115" t="s">
        <v>3830</v>
      </c>
      <c r="K625" s="213">
        <v>7311253</v>
      </c>
      <c r="L625" s="213">
        <v>1</v>
      </c>
      <c r="M625" s="114" t="s">
        <v>2776</v>
      </c>
      <c r="N625" s="213">
        <v>7311253</v>
      </c>
      <c r="O625" s="216">
        <v>2.38</v>
      </c>
      <c r="P625" s="217">
        <v>3.4</v>
      </c>
      <c r="Q625" s="217">
        <v>0.3</v>
      </c>
      <c r="R625" s="217">
        <v>0.1</v>
      </c>
      <c r="S625" s="213">
        <v>0</v>
      </c>
      <c r="T625" s="216">
        <v>6.18</v>
      </c>
      <c r="U625" s="213">
        <v>7827</v>
      </c>
    </row>
    <row r="626" spans="1:21" ht="15.95" customHeight="1">
      <c r="A626" s="112" t="s">
        <v>1209</v>
      </c>
      <c r="B626" s="210">
        <v>45350</v>
      </c>
      <c r="C626" s="112" t="s">
        <v>630</v>
      </c>
      <c r="D626" s="113" t="s">
        <v>631</v>
      </c>
      <c r="E626" s="112" t="s">
        <v>3805</v>
      </c>
      <c r="F626" s="112" t="s">
        <v>3806</v>
      </c>
      <c r="G626" s="112" t="s">
        <v>3807</v>
      </c>
      <c r="H626" s="112" t="s">
        <v>3810</v>
      </c>
      <c r="I626" s="112" t="s">
        <v>3831</v>
      </c>
      <c r="J626" s="113" t="s">
        <v>78</v>
      </c>
      <c r="K626" s="211">
        <v>109974356</v>
      </c>
      <c r="L626" s="211">
        <v>1</v>
      </c>
      <c r="M626" s="112" t="s">
        <v>2776</v>
      </c>
      <c r="N626" s="211">
        <v>109974356</v>
      </c>
      <c r="O626" s="214">
        <v>2.38</v>
      </c>
      <c r="P626" s="215">
        <v>3.4</v>
      </c>
      <c r="Q626" s="215">
        <v>0.3</v>
      </c>
      <c r="R626" s="215">
        <v>0.1</v>
      </c>
      <c r="S626" s="211">
        <v>0</v>
      </c>
      <c r="T626" s="214">
        <v>6.18</v>
      </c>
      <c r="U626" s="211">
        <v>112543</v>
      </c>
    </row>
    <row r="627" spans="1:21" ht="15.95" customHeight="1">
      <c r="A627" s="114" t="s">
        <v>1212</v>
      </c>
      <c r="B627" s="212">
        <v>45350</v>
      </c>
      <c r="C627" s="114" t="s">
        <v>630</v>
      </c>
      <c r="D627" s="115" t="s">
        <v>631</v>
      </c>
      <c r="E627" s="114" t="s">
        <v>3805</v>
      </c>
      <c r="F627" s="114" t="s">
        <v>3806</v>
      </c>
      <c r="G627" s="114" t="s">
        <v>3807</v>
      </c>
      <c r="H627" s="114" t="s">
        <v>3810</v>
      </c>
      <c r="I627" s="114" t="s">
        <v>3832</v>
      </c>
      <c r="J627" s="115" t="s">
        <v>3833</v>
      </c>
      <c r="K627" s="213">
        <v>327853137</v>
      </c>
      <c r="L627" s="213">
        <v>1</v>
      </c>
      <c r="M627" s="114" t="s">
        <v>2776</v>
      </c>
      <c r="N627" s="213">
        <v>327853137</v>
      </c>
      <c r="O627" s="216">
        <v>2.38</v>
      </c>
      <c r="P627" s="217">
        <v>3.4</v>
      </c>
      <c r="Q627" s="217">
        <v>0.3</v>
      </c>
      <c r="R627" s="217">
        <v>0.1</v>
      </c>
      <c r="S627" s="213">
        <v>0</v>
      </c>
      <c r="T627" s="216">
        <v>6.18</v>
      </c>
      <c r="U627" s="213">
        <v>351006</v>
      </c>
    </row>
    <row r="628" spans="1:21" ht="15.95" customHeight="1">
      <c r="A628" s="112" t="s">
        <v>1213</v>
      </c>
      <c r="B628" s="210">
        <v>45350</v>
      </c>
      <c r="C628" s="112" t="s">
        <v>630</v>
      </c>
      <c r="D628" s="113" t="s">
        <v>631</v>
      </c>
      <c r="E628" s="112" t="s">
        <v>3805</v>
      </c>
      <c r="F628" s="112" t="s">
        <v>3806</v>
      </c>
      <c r="G628" s="112" t="s">
        <v>3807</v>
      </c>
      <c r="H628" s="112" t="s">
        <v>3810</v>
      </c>
      <c r="I628" s="112" t="s">
        <v>3834</v>
      </c>
      <c r="J628" s="113" t="s">
        <v>1645</v>
      </c>
      <c r="K628" s="211">
        <v>288529179</v>
      </c>
      <c r="L628" s="211">
        <v>1</v>
      </c>
      <c r="M628" s="112" t="s">
        <v>2776</v>
      </c>
      <c r="N628" s="211">
        <v>288529179</v>
      </c>
      <c r="O628" s="214">
        <v>2.38</v>
      </c>
      <c r="P628" s="215">
        <v>3.4</v>
      </c>
      <c r="Q628" s="215">
        <v>0.3</v>
      </c>
      <c r="R628" s="215">
        <v>0.1</v>
      </c>
      <c r="S628" s="211">
        <v>0</v>
      </c>
      <c r="T628" s="214">
        <v>6.18</v>
      </c>
      <c r="U628" s="211">
        <v>305569</v>
      </c>
    </row>
    <row r="629" spans="1:21" ht="15.95" customHeight="1">
      <c r="A629" s="114" t="s">
        <v>1214</v>
      </c>
      <c r="B629" s="212">
        <v>45350</v>
      </c>
      <c r="C629" s="114" t="s">
        <v>630</v>
      </c>
      <c r="D629" s="115" t="s">
        <v>631</v>
      </c>
      <c r="E629" s="114" t="s">
        <v>3805</v>
      </c>
      <c r="F629" s="114" t="s">
        <v>3806</v>
      </c>
      <c r="G629" s="114" t="s">
        <v>3807</v>
      </c>
      <c r="H629" s="114" t="s">
        <v>3810</v>
      </c>
      <c r="I629" s="114" t="s">
        <v>3812</v>
      </c>
      <c r="J629" s="115" t="s">
        <v>3813</v>
      </c>
      <c r="K629" s="213">
        <v>18777104</v>
      </c>
      <c r="L629" s="213">
        <v>1</v>
      </c>
      <c r="M629" s="114" t="s">
        <v>2776</v>
      </c>
      <c r="N629" s="213">
        <v>18777104</v>
      </c>
      <c r="O629" s="216">
        <v>2.38</v>
      </c>
      <c r="P629" s="217">
        <v>3.4</v>
      </c>
      <c r="Q629" s="217">
        <v>0.3</v>
      </c>
      <c r="R629" s="217">
        <v>0.1</v>
      </c>
      <c r="S629" s="213">
        <v>0</v>
      </c>
      <c r="T629" s="216">
        <v>6.18</v>
      </c>
      <c r="U629" s="213">
        <v>19623</v>
      </c>
    </row>
    <row r="630" spans="1:21" ht="15.95" customHeight="1">
      <c r="A630" s="112" t="s">
        <v>1217</v>
      </c>
      <c r="B630" s="210">
        <v>45350</v>
      </c>
      <c r="C630" s="112" t="s">
        <v>630</v>
      </c>
      <c r="D630" s="113" t="s">
        <v>631</v>
      </c>
      <c r="E630" s="112" t="s">
        <v>3805</v>
      </c>
      <c r="F630" s="112" t="s">
        <v>3806</v>
      </c>
      <c r="G630" s="112" t="s">
        <v>3807</v>
      </c>
      <c r="H630" s="112" t="s">
        <v>3810</v>
      </c>
      <c r="I630" s="112" t="s">
        <v>3835</v>
      </c>
      <c r="J630" s="113" t="s">
        <v>48</v>
      </c>
      <c r="K630" s="211">
        <v>175532411</v>
      </c>
      <c r="L630" s="211">
        <v>1</v>
      </c>
      <c r="M630" s="112" t="s">
        <v>2776</v>
      </c>
      <c r="N630" s="211">
        <v>175532411</v>
      </c>
      <c r="O630" s="214">
        <v>2.38</v>
      </c>
      <c r="P630" s="215">
        <v>3.4</v>
      </c>
      <c r="Q630" s="215">
        <v>0.3</v>
      </c>
      <c r="R630" s="215">
        <v>0.1</v>
      </c>
      <c r="S630" s="211">
        <v>0</v>
      </c>
      <c r="T630" s="214">
        <v>6.18</v>
      </c>
      <c r="U630" s="211">
        <v>180927</v>
      </c>
    </row>
    <row r="631" spans="1:21" ht="15.95" customHeight="1">
      <c r="A631" s="114" t="s">
        <v>1218</v>
      </c>
      <c r="B631" s="212">
        <v>45350</v>
      </c>
      <c r="C631" s="114" t="s">
        <v>630</v>
      </c>
      <c r="D631" s="115" t="s">
        <v>631</v>
      </c>
      <c r="E631" s="114" t="s">
        <v>3805</v>
      </c>
      <c r="F631" s="114" t="s">
        <v>3806</v>
      </c>
      <c r="G631" s="114" t="s">
        <v>3807</v>
      </c>
      <c r="H631" s="114" t="s">
        <v>3810</v>
      </c>
      <c r="I631" s="114" t="s">
        <v>3870</v>
      </c>
      <c r="J631" s="115" t="s">
        <v>3871</v>
      </c>
      <c r="K631" s="213">
        <v>30754178</v>
      </c>
      <c r="L631" s="213">
        <v>1</v>
      </c>
      <c r="M631" s="114" t="s">
        <v>2776</v>
      </c>
      <c r="N631" s="213">
        <v>30754178</v>
      </c>
      <c r="O631" s="216">
        <v>2.38</v>
      </c>
      <c r="P631" s="217">
        <v>3.4</v>
      </c>
      <c r="Q631" s="217">
        <v>0.3</v>
      </c>
      <c r="R631" s="217">
        <v>0.1</v>
      </c>
      <c r="S631" s="213">
        <v>0</v>
      </c>
      <c r="T631" s="216">
        <v>6.18</v>
      </c>
      <c r="U631" s="213">
        <v>33011</v>
      </c>
    </row>
    <row r="632" spans="1:21" ht="15.95" customHeight="1">
      <c r="A632" s="112" t="s">
        <v>1219</v>
      </c>
      <c r="B632" s="210">
        <v>45350</v>
      </c>
      <c r="C632" s="112" t="s">
        <v>630</v>
      </c>
      <c r="D632" s="113" t="s">
        <v>631</v>
      </c>
      <c r="E632" s="112" t="s">
        <v>3805</v>
      </c>
      <c r="F632" s="112" t="s">
        <v>3806</v>
      </c>
      <c r="G632" s="112" t="s">
        <v>3807</v>
      </c>
      <c r="H632" s="112" t="s">
        <v>3810</v>
      </c>
      <c r="I632" s="112" t="s">
        <v>3851</v>
      </c>
      <c r="J632" s="113" t="s">
        <v>3852</v>
      </c>
      <c r="K632" s="211">
        <v>55516658</v>
      </c>
      <c r="L632" s="211">
        <v>1</v>
      </c>
      <c r="M632" s="112" t="s">
        <v>2776</v>
      </c>
      <c r="N632" s="211">
        <v>55516658</v>
      </c>
      <c r="O632" s="214">
        <v>2.38</v>
      </c>
      <c r="P632" s="215">
        <v>3.4</v>
      </c>
      <c r="Q632" s="215">
        <v>0.3</v>
      </c>
      <c r="R632" s="215">
        <v>0.1</v>
      </c>
      <c r="S632" s="211">
        <v>0</v>
      </c>
      <c r="T632" s="214">
        <v>6.18</v>
      </c>
      <c r="U632" s="211">
        <v>59207</v>
      </c>
    </row>
    <row r="633" spans="1:21" ht="15.95" customHeight="1">
      <c r="A633" s="114" t="s">
        <v>1220</v>
      </c>
      <c r="B633" s="212">
        <v>45350</v>
      </c>
      <c r="C633" s="114" t="s">
        <v>635</v>
      </c>
      <c r="D633" s="115" t="s">
        <v>636</v>
      </c>
      <c r="E633" s="114" t="s">
        <v>3805</v>
      </c>
      <c r="F633" s="114" t="s">
        <v>3806</v>
      </c>
      <c r="G633" s="114" t="s">
        <v>3807</v>
      </c>
      <c r="H633" s="114" t="s">
        <v>3810</v>
      </c>
      <c r="I633" s="114" t="s">
        <v>3836</v>
      </c>
      <c r="J633" s="115" t="s">
        <v>93</v>
      </c>
      <c r="K633" s="213">
        <v>565449265</v>
      </c>
      <c r="L633" s="213">
        <v>1</v>
      </c>
      <c r="M633" s="114" t="s">
        <v>2776</v>
      </c>
      <c r="N633" s="213">
        <v>565449265</v>
      </c>
      <c r="O633" s="216">
        <v>2.38</v>
      </c>
      <c r="P633" s="216">
        <v>2.65</v>
      </c>
      <c r="Q633" s="217">
        <v>0.3</v>
      </c>
      <c r="R633" s="217">
        <v>0.1</v>
      </c>
      <c r="S633" s="213">
        <v>0</v>
      </c>
      <c r="T633" s="216">
        <v>5.43</v>
      </c>
      <c r="U633" s="213">
        <v>465494</v>
      </c>
    </row>
    <row r="634" spans="1:21" ht="15.95" customHeight="1">
      <c r="A634" s="112" t="s">
        <v>1223</v>
      </c>
      <c r="B634" s="210">
        <v>45350</v>
      </c>
      <c r="C634" s="112" t="s">
        <v>635</v>
      </c>
      <c r="D634" s="113" t="s">
        <v>636</v>
      </c>
      <c r="E634" s="112" t="s">
        <v>3805</v>
      </c>
      <c r="F634" s="112" t="s">
        <v>3806</v>
      </c>
      <c r="G634" s="112" t="s">
        <v>3807</v>
      </c>
      <c r="H634" s="112" t="s">
        <v>3810</v>
      </c>
      <c r="I634" s="112" t="s">
        <v>3811</v>
      </c>
      <c r="J634" s="113" t="s">
        <v>97</v>
      </c>
      <c r="K634" s="211">
        <v>5951492498</v>
      </c>
      <c r="L634" s="211">
        <v>1</v>
      </c>
      <c r="M634" s="112" t="s">
        <v>2776</v>
      </c>
      <c r="N634" s="211">
        <v>5951492498</v>
      </c>
      <c r="O634" s="214">
        <v>2.38</v>
      </c>
      <c r="P634" s="214">
        <v>2.65</v>
      </c>
      <c r="Q634" s="215">
        <v>0.3</v>
      </c>
      <c r="R634" s="215">
        <v>0.1</v>
      </c>
      <c r="S634" s="211">
        <v>0</v>
      </c>
      <c r="T634" s="214">
        <v>5.43</v>
      </c>
      <c r="U634" s="211">
        <v>4913987</v>
      </c>
    </row>
    <row r="635" spans="1:21" ht="15.95" customHeight="1">
      <c r="A635" s="114" t="s">
        <v>1225</v>
      </c>
      <c r="B635" s="212">
        <v>45350</v>
      </c>
      <c r="C635" s="114" t="s">
        <v>635</v>
      </c>
      <c r="D635" s="115" t="s">
        <v>636</v>
      </c>
      <c r="E635" s="114" t="s">
        <v>3805</v>
      </c>
      <c r="F635" s="114" t="s">
        <v>3806</v>
      </c>
      <c r="G635" s="114" t="s">
        <v>3807</v>
      </c>
      <c r="H635" s="114" t="s">
        <v>3810</v>
      </c>
      <c r="I635" s="114" t="s">
        <v>3837</v>
      </c>
      <c r="J635" s="115" t="s">
        <v>3838</v>
      </c>
      <c r="K635" s="213">
        <v>46929091</v>
      </c>
      <c r="L635" s="213">
        <v>1</v>
      </c>
      <c r="M635" s="114" t="s">
        <v>2776</v>
      </c>
      <c r="N635" s="213">
        <v>46929091</v>
      </c>
      <c r="O635" s="216">
        <v>2.38</v>
      </c>
      <c r="P635" s="216">
        <v>2.65</v>
      </c>
      <c r="Q635" s="217">
        <v>0.3</v>
      </c>
      <c r="R635" s="217">
        <v>0.1</v>
      </c>
      <c r="S635" s="213">
        <v>0</v>
      </c>
      <c r="T635" s="216">
        <v>5.43</v>
      </c>
      <c r="U635" s="213">
        <v>37274</v>
      </c>
    </row>
    <row r="636" spans="1:21" ht="15.95" customHeight="1">
      <c r="A636" s="112" t="s">
        <v>1226</v>
      </c>
      <c r="B636" s="210">
        <v>45350</v>
      </c>
      <c r="C636" s="112" t="s">
        <v>635</v>
      </c>
      <c r="D636" s="113" t="s">
        <v>636</v>
      </c>
      <c r="E636" s="112" t="s">
        <v>3805</v>
      </c>
      <c r="F636" s="112" t="s">
        <v>3806</v>
      </c>
      <c r="G636" s="112" t="s">
        <v>3807</v>
      </c>
      <c r="H636" s="112" t="s">
        <v>3810</v>
      </c>
      <c r="I636" s="112" t="s">
        <v>3818</v>
      </c>
      <c r="J636" s="113" t="s">
        <v>3819</v>
      </c>
      <c r="K636" s="211">
        <v>989560789</v>
      </c>
      <c r="L636" s="211">
        <v>1</v>
      </c>
      <c r="M636" s="112" t="s">
        <v>2776</v>
      </c>
      <c r="N636" s="211">
        <v>989560789</v>
      </c>
      <c r="O636" s="214">
        <v>2.38</v>
      </c>
      <c r="P636" s="214">
        <v>2.65</v>
      </c>
      <c r="Q636" s="215">
        <v>0.3</v>
      </c>
      <c r="R636" s="215">
        <v>0.1</v>
      </c>
      <c r="S636" s="211">
        <v>0</v>
      </c>
      <c r="T636" s="214">
        <v>5.43</v>
      </c>
      <c r="U636" s="211">
        <v>798377</v>
      </c>
    </row>
    <row r="637" spans="1:21" ht="15.95" customHeight="1">
      <c r="A637" s="114" t="s">
        <v>1230</v>
      </c>
      <c r="B637" s="212">
        <v>45350</v>
      </c>
      <c r="C637" s="114" t="s">
        <v>635</v>
      </c>
      <c r="D637" s="115" t="s">
        <v>636</v>
      </c>
      <c r="E637" s="114" t="s">
        <v>3805</v>
      </c>
      <c r="F637" s="114" t="s">
        <v>3806</v>
      </c>
      <c r="G637" s="114" t="s">
        <v>3807</v>
      </c>
      <c r="H637" s="114" t="s">
        <v>3810</v>
      </c>
      <c r="I637" s="114" t="s">
        <v>3820</v>
      </c>
      <c r="J637" s="115" t="s">
        <v>3821</v>
      </c>
      <c r="K637" s="213">
        <v>885519953</v>
      </c>
      <c r="L637" s="213">
        <v>1</v>
      </c>
      <c r="M637" s="114" t="s">
        <v>2776</v>
      </c>
      <c r="N637" s="213">
        <v>885519953</v>
      </c>
      <c r="O637" s="216">
        <v>2.38</v>
      </c>
      <c r="P637" s="216">
        <v>2.65</v>
      </c>
      <c r="Q637" s="217">
        <v>0.3</v>
      </c>
      <c r="R637" s="217">
        <v>0.1</v>
      </c>
      <c r="S637" s="213">
        <v>0</v>
      </c>
      <c r="T637" s="216">
        <v>5.43</v>
      </c>
      <c r="U637" s="213">
        <v>733397</v>
      </c>
    </row>
    <row r="638" spans="1:21" ht="15.95" customHeight="1">
      <c r="A638" s="112" t="s">
        <v>1231</v>
      </c>
      <c r="B638" s="210">
        <v>45350</v>
      </c>
      <c r="C638" s="112" t="s">
        <v>635</v>
      </c>
      <c r="D638" s="113" t="s">
        <v>636</v>
      </c>
      <c r="E638" s="112" t="s">
        <v>3805</v>
      </c>
      <c r="F638" s="112" t="s">
        <v>3806</v>
      </c>
      <c r="G638" s="112" t="s">
        <v>3807</v>
      </c>
      <c r="H638" s="112" t="s">
        <v>3810</v>
      </c>
      <c r="I638" s="112" t="s">
        <v>3839</v>
      </c>
      <c r="J638" s="113" t="s">
        <v>3840</v>
      </c>
      <c r="K638" s="211">
        <v>1015801810</v>
      </c>
      <c r="L638" s="211">
        <v>1</v>
      </c>
      <c r="M638" s="112" t="s">
        <v>2776</v>
      </c>
      <c r="N638" s="211">
        <v>1015801810</v>
      </c>
      <c r="O638" s="214">
        <v>2.38</v>
      </c>
      <c r="P638" s="214">
        <v>2.65</v>
      </c>
      <c r="Q638" s="215">
        <v>0.3</v>
      </c>
      <c r="R638" s="215">
        <v>0.1</v>
      </c>
      <c r="S638" s="211">
        <v>0</v>
      </c>
      <c r="T638" s="214">
        <v>5.43</v>
      </c>
      <c r="U638" s="211">
        <v>845154</v>
      </c>
    </row>
    <row r="639" spans="1:21" ht="15.95" customHeight="1">
      <c r="A639" s="114" t="s">
        <v>1234</v>
      </c>
      <c r="B639" s="212">
        <v>45350</v>
      </c>
      <c r="C639" s="114" t="s">
        <v>635</v>
      </c>
      <c r="D639" s="115" t="s">
        <v>636</v>
      </c>
      <c r="E639" s="114" t="s">
        <v>3805</v>
      </c>
      <c r="F639" s="114" t="s">
        <v>3806</v>
      </c>
      <c r="G639" s="114" t="s">
        <v>3807</v>
      </c>
      <c r="H639" s="114" t="s">
        <v>3810</v>
      </c>
      <c r="I639" s="114" t="s">
        <v>3843</v>
      </c>
      <c r="J639" s="115" t="s">
        <v>3844</v>
      </c>
      <c r="K639" s="213">
        <v>24395943</v>
      </c>
      <c r="L639" s="213">
        <v>1</v>
      </c>
      <c r="M639" s="114" t="s">
        <v>2776</v>
      </c>
      <c r="N639" s="213">
        <v>24395943</v>
      </c>
      <c r="O639" s="216">
        <v>2.38</v>
      </c>
      <c r="P639" s="216">
        <v>2.65</v>
      </c>
      <c r="Q639" s="217">
        <v>0.3</v>
      </c>
      <c r="R639" s="217">
        <v>0.1</v>
      </c>
      <c r="S639" s="213">
        <v>0</v>
      </c>
      <c r="T639" s="216">
        <v>5.43</v>
      </c>
      <c r="U639" s="213">
        <v>19926</v>
      </c>
    </row>
    <row r="640" spans="1:21" ht="15.95" customHeight="1">
      <c r="A640" s="112" t="s">
        <v>1235</v>
      </c>
      <c r="B640" s="210">
        <v>45350</v>
      </c>
      <c r="C640" s="112" t="s">
        <v>635</v>
      </c>
      <c r="D640" s="113" t="s">
        <v>636</v>
      </c>
      <c r="E640" s="112" t="s">
        <v>3805</v>
      </c>
      <c r="F640" s="112" t="s">
        <v>3806</v>
      </c>
      <c r="G640" s="112" t="s">
        <v>3807</v>
      </c>
      <c r="H640" s="112" t="s">
        <v>3810</v>
      </c>
      <c r="I640" s="112" t="s">
        <v>3822</v>
      </c>
      <c r="J640" s="113" t="s">
        <v>3823</v>
      </c>
      <c r="K640" s="211">
        <v>27753564</v>
      </c>
      <c r="L640" s="211">
        <v>1</v>
      </c>
      <c r="M640" s="112" t="s">
        <v>2776</v>
      </c>
      <c r="N640" s="211">
        <v>27753564</v>
      </c>
      <c r="O640" s="214">
        <v>2.38</v>
      </c>
      <c r="P640" s="214">
        <v>2.65</v>
      </c>
      <c r="Q640" s="215">
        <v>0.3</v>
      </c>
      <c r="R640" s="215">
        <v>0.1</v>
      </c>
      <c r="S640" s="211">
        <v>0</v>
      </c>
      <c r="T640" s="214">
        <v>5.43</v>
      </c>
      <c r="U640" s="211">
        <v>22518</v>
      </c>
    </row>
    <row r="641" spans="1:21" ht="15.95" customHeight="1">
      <c r="A641" s="114" t="s">
        <v>1238</v>
      </c>
      <c r="B641" s="212">
        <v>45350</v>
      </c>
      <c r="C641" s="114" t="s">
        <v>635</v>
      </c>
      <c r="D641" s="115" t="s">
        <v>636</v>
      </c>
      <c r="E641" s="114" t="s">
        <v>3805</v>
      </c>
      <c r="F641" s="114" t="s">
        <v>3806</v>
      </c>
      <c r="G641" s="114" t="s">
        <v>3807</v>
      </c>
      <c r="H641" s="114" t="s">
        <v>3810</v>
      </c>
      <c r="I641" s="114" t="s">
        <v>3826</v>
      </c>
      <c r="J641" s="115" t="s">
        <v>88</v>
      </c>
      <c r="K641" s="213">
        <v>1215630416</v>
      </c>
      <c r="L641" s="213">
        <v>1</v>
      </c>
      <c r="M641" s="114" t="s">
        <v>2776</v>
      </c>
      <c r="N641" s="213">
        <v>1215630416</v>
      </c>
      <c r="O641" s="216">
        <v>2.38</v>
      </c>
      <c r="P641" s="216">
        <v>2.65</v>
      </c>
      <c r="Q641" s="217">
        <v>0.3</v>
      </c>
      <c r="R641" s="217">
        <v>0.1</v>
      </c>
      <c r="S641" s="213">
        <v>0</v>
      </c>
      <c r="T641" s="216">
        <v>5.43</v>
      </c>
      <c r="U641" s="213">
        <v>1007928</v>
      </c>
    </row>
    <row r="642" spans="1:21" ht="15.95" customHeight="1">
      <c r="A642" s="112" t="s">
        <v>1239</v>
      </c>
      <c r="B642" s="210">
        <v>45350</v>
      </c>
      <c r="C642" s="112" t="s">
        <v>635</v>
      </c>
      <c r="D642" s="113" t="s">
        <v>636</v>
      </c>
      <c r="E642" s="112" t="s">
        <v>3805</v>
      </c>
      <c r="F642" s="112" t="s">
        <v>3806</v>
      </c>
      <c r="G642" s="112" t="s">
        <v>3807</v>
      </c>
      <c r="H642" s="112" t="s">
        <v>3810</v>
      </c>
      <c r="I642" s="112" t="s">
        <v>3827</v>
      </c>
      <c r="J642" s="113" t="s">
        <v>3828</v>
      </c>
      <c r="K642" s="211">
        <v>19824380</v>
      </c>
      <c r="L642" s="211">
        <v>1</v>
      </c>
      <c r="M642" s="112" t="s">
        <v>2776</v>
      </c>
      <c r="N642" s="211">
        <v>19824380</v>
      </c>
      <c r="O642" s="214">
        <v>2.38</v>
      </c>
      <c r="P642" s="214">
        <v>2.65</v>
      </c>
      <c r="Q642" s="215">
        <v>0.3</v>
      </c>
      <c r="R642" s="215">
        <v>0.1</v>
      </c>
      <c r="S642" s="211">
        <v>0</v>
      </c>
      <c r="T642" s="214">
        <v>5.43</v>
      </c>
      <c r="U642" s="211">
        <v>16591</v>
      </c>
    </row>
    <row r="643" spans="1:21" ht="15.95" customHeight="1">
      <c r="A643" s="114" t="s">
        <v>1242</v>
      </c>
      <c r="B643" s="212">
        <v>45350</v>
      </c>
      <c r="C643" s="114" t="s">
        <v>635</v>
      </c>
      <c r="D643" s="115" t="s">
        <v>636</v>
      </c>
      <c r="E643" s="114" t="s">
        <v>3805</v>
      </c>
      <c r="F643" s="114" t="s">
        <v>3806</v>
      </c>
      <c r="G643" s="114" t="s">
        <v>3807</v>
      </c>
      <c r="H643" s="114" t="s">
        <v>3810</v>
      </c>
      <c r="I643" s="114" t="s">
        <v>3829</v>
      </c>
      <c r="J643" s="115" t="s">
        <v>3830</v>
      </c>
      <c r="K643" s="213">
        <v>1599255</v>
      </c>
      <c r="L643" s="213">
        <v>1</v>
      </c>
      <c r="M643" s="114" t="s">
        <v>2776</v>
      </c>
      <c r="N643" s="213">
        <v>1599255</v>
      </c>
      <c r="O643" s="216">
        <v>2.38</v>
      </c>
      <c r="P643" s="216">
        <v>2.65</v>
      </c>
      <c r="Q643" s="217">
        <v>0.3</v>
      </c>
      <c r="R643" s="217">
        <v>0.1</v>
      </c>
      <c r="S643" s="213">
        <v>0</v>
      </c>
      <c r="T643" s="216">
        <v>5.43</v>
      </c>
      <c r="U643" s="213">
        <v>1317</v>
      </c>
    </row>
    <row r="644" spans="1:21" ht="15.95" customHeight="1">
      <c r="A644" s="112" t="s">
        <v>1243</v>
      </c>
      <c r="B644" s="210">
        <v>45350</v>
      </c>
      <c r="C644" s="112" t="s">
        <v>635</v>
      </c>
      <c r="D644" s="113" t="s">
        <v>636</v>
      </c>
      <c r="E644" s="112" t="s">
        <v>3805</v>
      </c>
      <c r="F644" s="112" t="s">
        <v>3806</v>
      </c>
      <c r="G644" s="112" t="s">
        <v>3807</v>
      </c>
      <c r="H644" s="112" t="s">
        <v>3810</v>
      </c>
      <c r="I644" s="112" t="s">
        <v>3831</v>
      </c>
      <c r="J644" s="113" t="s">
        <v>78</v>
      </c>
      <c r="K644" s="211">
        <v>5299379410</v>
      </c>
      <c r="L644" s="211">
        <v>1</v>
      </c>
      <c r="M644" s="112" t="s">
        <v>2776</v>
      </c>
      <c r="N644" s="211">
        <v>5299379410</v>
      </c>
      <c r="O644" s="214">
        <v>2.38</v>
      </c>
      <c r="P644" s="214">
        <v>2.65</v>
      </c>
      <c r="Q644" s="215">
        <v>0.3</v>
      </c>
      <c r="R644" s="215">
        <v>0.1</v>
      </c>
      <c r="S644" s="211">
        <v>0</v>
      </c>
      <c r="T644" s="214">
        <v>5.43</v>
      </c>
      <c r="U644" s="211">
        <v>4378950</v>
      </c>
    </row>
    <row r="645" spans="1:21" ht="15.95" customHeight="1">
      <c r="A645" s="114" t="s">
        <v>1246</v>
      </c>
      <c r="B645" s="212">
        <v>45350</v>
      </c>
      <c r="C645" s="114" t="s">
        <v>635</v>
      </c>
      <c r="D645" s="115" t="s">
        <v>636</v>
      </c>
      <c r="E645" s="114" t="s">
        <v>3805</v>
      </c>
      <c r="F645" s="114" t="s">
        <v>3806</v>
      </c>
      <c r="G645" s="114" t="s">
        <v>3807</v>
      </c>
      <c r="H645" s="114" t="s">
        <v>3810</v>
      </c>
      <c r="I645" s="114" t="s">
        <v>3832</v>
      </c>
      <c r="J645" s="115" t="s">
        <v>3833</v>
      </c>
      <c r="K645" s="213">
        <v>21564682809</v>
      </c>
      <c r="L645" s="213">
        <v>1</v>
      </c>
      <c r="M645" s="114" t="s">
        <v>2776</v>
      </c>
      <c r="N645" s="213">
        <v>21564682809</v>
      </c>
      <c r="O645" s="216">
        <v>2.38</v>
      </c>
      <c r="P645" s="216">
        <v>2.65</v>
      </c>
      <c r="Q645" s="217">
        <v>0.3</v>
      </c>
      <c r="R645" s="217">
        <v>0.1</v>
      </c>
      <c r="S645" s="213">
        <v>0</v>
      </c>
      <c r="T645" s="216">
        <v>5.43</v>
      </c>
      <c r="U645" s="213">
        <v>17392248</v>
      </c>
    </row>
    <row r="646" spans="1:21" ht="15.95" customHeight="1">
      <c r="A646" s="112" t="s">
        <v>1247</v>
      </c>
      <c r="B646" s="210">
        <v>45350</v>
      </c>
      <c r="C646" s="112" t="s">
        <v>635</v>
      </c>
      <c r="D646" s="113" t="s">
        <v>636</v>
      </c>
      <c r="E646" s="112" t="s">
        <v>3805</v>
      </c>
      <c r="F646" s="112" t="s">
        <v>3806</v>
      </c>
      <c r="G646" s="112" t="s">
        <v>3807</v>
      </c>
      <c r="H646" s="112" t="s">
        <v>3810</v>
      </c>
      <c r="I646" s="112" t="s">
        <v>3845</v>
      </c>
      <c r="J646" s="113" t="s">
        <v>3846</v>
      </c>
      <c r="K646" s="211">
        <v>231354229</v>
      </c>
      <c r="L646" s="211">
        <v>1</v>
      </c>
      <c r="M646" s="112" t="s">
        <v>2776</v>
      </c>
      <c r="N646" s="211">
        <v>231354229</v>
      </c>
      <c r="O646" s="214">
        <v>2.38</v>
      </c>
      <c r="P646" s="214">
        <v>2.65</v>
      </c>
      <c r="Q646" s="215">
        <v>0.3</v>
      </c>
      <c r="R646" s="215">
        <v>0.1</v>
      </c>
      <c r="S646" s="211">
        <v>0</v>
      </c>
      <c r="T646" s="214">
        <v>5.43</v>
      </c>
      <c r="U646" s="211">
        <v>186963</v>
      </c>
    </row>
    <row r="647" spans="1:21" ht="15.95" customHeight="1">
      <c r="A647" s="114" t="s">
        <v>1248</v>
      </c>
      <c r="B647" s="212">
        <v>45350</v>
      </c>
      <c r="C647" s="114" t="s">
        <v>635</v>
      </c>
      <c r="D647" s="115" t="s">
        <v>636</v>
      </c>
      <c r="E647" s="114" t="s">
        <v>3805</v>
      </c>
      <c r="F647" s="114" t="s">
        <v>3806</v>
      </c>
      <c r="G647" s="114" t="s">
        <v>3807</v>
      </c>
      <c r="H647" s="114" t="s">
        <v>3810</v>
      </c>
      <c r="I647" s="114" t="s">
        <v>3816</v>
      </c>
      <c r="J647" s="115" t="s">
        <v>3817</v>
      </c>
      <c r="K647" s="213">
        <v>95480379</v>
      </c>
      <c r="L647" s="213">
        <v>1</v>
      </c>
      <c r="M647" s="114" t="s">
        <v>2776</v>
      </c>
      <c r="N647" s="213">
        <v>95480379</v>
      </c>
      <c r="O647" s="216">
        <v>2.38</v>
      </c>
      <c r="P647" s="216">
        <v>2.65</v>
      </c>
      <c r="Q647" s="217">
        <v>0.3</v>
      </c>
      <c r="R647" s="217">
        <v>0.1</v>
      </c>
      <c r="S647" s="213">
        <v>0</v>
      </c>
      <c r="T647" s="216">
        <v>5.43</v>
      </c>
      <c r="U647" s="213">
        <v>77305</v>
      </c>
    </row>
    <row r="648" spans="1:21" ht="15.95" customHeight="1">
      <c r="A648" s="112" t="s">
        <v>1251</v>
      </c>
      <c r="B648" s="210">
        <v>45350</v>
      </c>
      <c r="C648" s="112" t="s">
        <v>635</v>
      </c>
      <c r="D648" s="113" t="s">
        <v>636</v>
      </c>
      <c r="E648" s="112" t="s">
        <v>3805</v>
      </c>
      <c r="F648" s="112" t="s">
        <v>3806</v>
      </c>
      <c r="G648" s="112" t="s">
        <v>3807</v>
      </c>
      <c r="H648" s="112" t="s">
        <v>3810</v>
      </c>
      <c r="I648" s="112" t="s">
        <v>3834</v>
      </c>
      <c r="J648" s="113" t="s">
        <v>1645</v>
      </c>
      <c r="K648" s="211">
        <v>5311719913</v>
      </c>
      <c r="L648" s="211">
        <v>1</v>
      </c>
      <c r="M648" s="112" t="s">
        <v>2776</v>
      </c>
      <c r="N648" s="211">
        <v>5311719913</v>
      </c>
      <c r="O648" s="214">
        <v>2.38</v>
      </c>
      <c r="P648" s="214">
        <v>2.65</v>
      </c>
      <c r="Q648" s="215">
        <v>0.3</v>
      </c>
      <c r="R648" s="215">
        <v>0.1</v>
      </c>
      <c r="S648" s="211">
        <v>0</v>
      </c>
      <c r="T648" s="214">
        <v>5.43</v>
      </c>
      <c r="U648" s="211">
        <v>4394537</v>
      </c>
    </row>
    <row r="649" spans="1:21" ht="15.95" customHeight="1">
      <c r="A649" s="114" t="s">
        <v>1252</v>
      </c>
      <c r="B649" s="212">
        <v>45350</v>
      </c>
      <c r="C649" s="114" t="s">
        <v>635</v>
      </c>
      <c r="D649" s="115" t="s">
        <v>636</v>
      </c>
      <c r="E649" s="114" t="s">
        <v>3805</v>
      </c>
      <c r="F649" s="114" t="s">
        <v>3806</v>
      </c>
      <c r="G649" s="114" t="s">
        <v>3807</v>
      </c>
      <c r="H649" s="114" t="s">
        <v>3810</v>
      </c>
      <c r="I649" s="114" t="s">
        <v>3812</v>
      </c>
      <c r="J649" s="115" t="s">
        <v>3813</v>
      </c>
      <c r="K649" s="213">
        <v>1142906225</v>
      </c>
      <c r="L649" s="213">
        <v>1</v>
      </c>
      <c r="M649" s="114" t="s">
        <v>2776</v>
      </c>
      <c r="N649" s="213">
        <v>1142906225</v>
      </c>
      <c r="O649" s="216">
        <v>2.38</v>
      </c>
      <c r="P649" s="216">
        <v>2.65</v>
      </c>
      <c r="Q649" s="217">
        <v>0.3</v>
      </c>
      <c r="R649" s="217">
        <v>0.1</v>
      </c>
      <c r="S649" s="213">
        <v>0</v>
      </c>
      <c r="T649" s="216">
        <v>5.43</v>
      </c>
      <c r="U649" s="213">
        <v>917873</v>
      </c>
    </row>
    <row r="650" spans="1:21" ht="15.95" customHeight="1">
      <c r="A650" s="112" t="s">
        <v>1253</v>
      </c>
      <c r="B650" s="210">
        <v>45350</v>
      </c>
      <c r="C650" s="112" t="s">
        <v>635</v>
      </c>
      <c r="D650" s="113" t="s">
        <v>636</v>
      </c>
      <c r="E650" s="112" t="s">
        <v>3805</v>
      </c>
      <c r="F650" s="112" t="s">
        <v>3806</v>
      </c>
      <c r="G650" s="112" t="s">
        <v>3807</v>
      </c>
      <c r="H650" s="112" t="s">
        <v>3810</v>
      </c>
      <c r="I650" s="112" t="s">
        <v>3864</v>
      </c>
      <c r="J650" s="113" t="s">
        <v>3865</v>
      </c>
      <c r="K650" s="211">
        <v>57711970</v>
      </c>
      <c r="L650" s="211">
        <v>1</v>
      </c>
      <c r="M650" s="112" t="s">
        <v>2776</v>
      </c>
      <c r="N650" s="211">
        <v>57711970</v>
      </c>
      <c r="O650" s="214">
        <v>2.38</v>
      </c>
      <c r="P650" s="214">
        <v>2.65</v>
      </c>
      <c r="Q650" s="215">
        <v>0.3</v>
      </c>
      <c r="R650" s="215">
        <v>0.1</v>
      </c>
      <c r="S650" s="211">
        <v>0</v>
      </c>
      <c r="T650" s="214">
        <v>5.43</v>
      </c>
      <c r="U650" s="211">
        <v>48237</v>
      </c>
    </row>
    <row r="651" spans="1:21" ht="15.95" customHeight="1">
      <c r="A651" s="114" t="s">
        <v>1257</v>
      </c>
      <c r="B651" s="212">
        <v>45350</v>
      </c>
      <c r="C651" s="114" t="s">
        <v>635</v>
      </c>
      <c r="D651" s="115" t="s">
        <v>636</v>
      </c>
      <c r="E651" s="114" t="s">
        <v>3805</v>
      </c>
      <c r="F651" s="114" t="s">
        <v>3806</v>
      </c>
      <c r="G651" s="114" t="s">
        <v>3807</v>
      </c>
      <c r="H651" s="114" t="s">
        <v>3810</v>
      </c>
      <c r="I651" s="114" t="s">
        <v>3858</v>
      </c>
      <c r="J651" s="115" t="s">
        <v>3859</v>
      </c>
      <c r="K651" s="213">
        <v>322390448</v>
      </c>
      <c r="L651" s="213">
        <v>1</v>
      </c>
      <c r="M651" s="114" t="s">
        <v>2776</v>
      </c>
      <c r="N651" s="213">
        <v>322390448</v>
      </c>
      <c r="O651" s="216">
        <v>2.38</v>
      </c>
      <c r="P651" s="216">
        <v>2.65</v>
      </c>
      <c r="Q651" s="217">
        <v>0.3</v>
      </c>
      <c r="R651" s="217">
        <v>0.1</v>
      </c>
      <c r="S651" s="213">
        <v>0</v>
      </c>
      <c r="T651" s="216">
        <v>5.43</v>
      </c>
      <c r="U651" s="213">
        <v>213643</v>
      </c>
    </row>
    <row r="652" spans="1:21" ht="15.95" customHeight="1">
      <c r="A652" s="112" t="s">
        <v>1258</v>
      </c>
      <c r="B652" s="210">
        <v>45350</v>
      </c>
      <c r="C652" s="112" t="s">
        <v>635</v>
      </c>
      <c r="D652" s="113" t="s">
        <v>636</v>
      </c>
      <c r="E652" s="112" t="s">
        <v>3805</v>
      </c>
      <c r="F652" s="112" t="s">
        <v>3806</v>
      </c>
      <c r="G652" s="112" t="s">
        <v>3807</v>
      </c>
      <c r="H652" s="112" t="s">
        <v>3810</v>
      </c>
      <c r="I652" s="112" t="s">
        <v>3847</v>
      </c>
      <c r="J652" s="113" t="s">
        <v>3848</v>
      </c>
      <c r="K652" s="211">
        <v>15133718</v>
      </c>
      <c r="L652" s="211">
        <v>1</v>
      </c>
      <c r="M652" s="112" t="s">
        <v>2776</v>
      </c>
      <c r="N652" s="211">
        <v>15133718</v>
      </c>
      <c r="O652" s="214">
        <v>2.38</v>
      </c>
      <c r="P652" s="214">
        <v>2.65</v>
      </c>
      <c r="Q652" s="215">
        <v>0.3</v>
      </c>
      <c r="R652" s="215">
        <v>0.1</v>
      </c>
      <c r="S652" s="211">
        <v>0</v>
      </c>
      <c r="T652" s="214">
        <v>5.43</v>
      </c>
      <c r="U652" s="211">
        <v>12168</v>
      </c>
    </row>
    <row r="653" spans="1:21" ht="15.95" customHeight="1">
      <c r="A653" s="114" t="s">
        <v>1261</v>
      </c>
      <c r="B653" s="212">
        <v>45350</v>
      </c>
      <c r="C653" s="114" t="s">
        <v>635</v>
      </c>
      <c r="D653" s="115" t="s">
        <v>636</v>
      </c>
      <c r="E653" s="114" t="s">
        <v>3805</v>
      </c>
      <c r="F653" s="114" t="s">
        <v>3806</v>
      </c>
      <c r="G653" s="114" t="s">
        <v>3807</v>
      </c>
      <c r="H653" s="114" t="s">
        <v>3810</v>
      </c>
      <c r="I653" s="114" t="s">
        <v>3835</v>
      </c>
      <c r="J653" s="115" t="s">
        <v>48</v>
      </c>
      <c r="K653" s="213">
        <v>7374804617</v>
      </c>
      <c r="L653" s="213">
        <v>1</v>
      </c>
      <c r="M653" s="114" t="s">
        <v>2776</v>
      </c>
      <c r="N653" s="213">
        <v>7374804617</v>
      </c>
      <c r="O653" s="216">
        <v>2.38</v>
      </c>
      <c r="P653" s="216">
        <v>2.65</v>
      </c>
      <c r="Q653" s="217">
        <v>0.3</v>
      </c>
      <c r="R653" s="217">
        <v>0.1</v>
      </c>
      <c r="S653" s="213">
        <v>0</v>
      </c>
      <c r="T653" s="216">
        <v>5.43</v>
      </c>
      <c r="U653" s="213">
        <v>5977048</v>
      </c>
    </row>
    <row r="654" spans="1:21" ht="15.95" customHeight="1">
      <c r="A654" s="112" t="s">
        <v>1262</v>
      </c>
      <c r="B654" s="210">
        <v>45350</v>
      </c>
      <c r="C654" s="112" t="s">
        <v>635</v>
      </c>
      <c r="D654" s="113" t="s">
        <v>636</v>
      </c>
      <c r="E654" s="112" t="s">
        <v>3805</v>
      </c>
      <c r="F654" s="112" t="s">
        <v>3806</v>
      </c>
      <c r="G654" s="112" t="s">
        <v>3807</v>
      </c>
      <c r="H654" s="112" t="s">
        <v>3810</v>
      </c>
      <c r="I654" s="112" t="s">
        <v>3849</v>
      </c>
      <c r="J654" s="113" t="s">
        <v>3850</v>
      </c>
      <c r="K654" s="211">
        <v>16336059</v>
      </c>
      <c r="L654" s="211">
        <v>1</v>
      </c>
      <c r="M654" s="112" t="s">
        <v>2776</v>
      </c>
      <c r="N654" s="211">
        <v>16336059</v>
      </c>
      <c r="O654" s="214">
        <v>2.38</v>
      </c>
      <c r="P654" s="214">
        <v>2.65</v>
      </c>
      <c r="Q654" s="215">
        <v>0.3</v>
      </c>
      <c r="R654" s="215">
        <v>0.1</v>
      </c>
      <c r="S654" s="211">
        <v>0</v>
      </c>
      <c r="T654" s="214">
        <v>5.43</v>
      </c>
      <c r="U654" s="211">
        <v>13053</v>
      </c>
    </row>
    <row r="655" spans="1:21" ht="15.95" customHeight="1">
      <c r="A655" s="114" t="s">
        <v>1265</v>
      </c>
      <c r="B655" s="212">
        <v>45350</v>
      </c>
      <c r="C655" s="114" t="s">
        <v>635</v>
      </c>
      <c r="D655" s="115" t="s">
        <v>636</v>
      </c>
      <c r="E655" s="114" t="s">
        <v>3805</v>
      </c>
      <c r="F655" s="114" t="s">
        <v>3806</v>
      </c>
      <c r="G655" s="114" t="s">
        <v>3807</v>
      </c>
      <c r="H655" s="114" t="s">
        <v>3810</v>
      </c>
      <c r="I655" s="114" t="s">
        <v>3851</v>
      </c>
      <c r="J655" s="115" t="s">
        <v>3852</v>
      </c>
      <c r="K655" s="213">
        <v>297999068</v>
      </c>
      <c r="L655" s="213">
        <v>1</v>
      </c>
      <c r="M655" s="114" t="s">
        <v>2776</v>
      </c>
      <c r="N655" s="213">
        <v>297999068</v>
      </c>
      <c r="O655" s="216">
        <v>2.38</v>
      </c>
      <c r="P655" s="216">
        <v>2.65</v>
      </c>
      <c r="Q655" s="217">
        <v>0.3</v>
      </c>
      <c r="R655" s="217">
        <v>0.1</v>
      </c>
      <c r="S655" s="213">
        <v>0</v>
      </c>
      <c r="T655" s="216">
        <v>5.43</v>
      </c>
      <c r="U655" s="213">
        <v>248029</v>
      </c>
    </row>
    <row r="656" spans="1:21" ht="15.95" customHeight="1">
      <c r="A656" s="112" t="s">
        <v>1266</v>
      </c>
      <c r="B656" s="210">
        <v>45350</v>
      </c>
      <c r="C656" s="112" t="s">
        <v>635</v>
      </c>
      <c r="D656" s="113" t="s">
        <v>636</v>
      </c>
      <c r="E656" s="112" t="s">
        <v>3805</v>
      </c>
      <c r="F656" s="112" t="s">
        <v>3806</v>
      </c>
      <c r="G656" s="112" t="s">
        <v>3807</v>
      </c>
      <c r="H656" s="112" t="s">
        <v>3810</v>
      </c>
      <c r="I656" s="112" t="s">
        <v>3860</v>
      </c>
      <c r="J656" s="113" t="s">
        <v>3861</v>
      </c>
      <c r="K656" s="211">
        <v>119003525</v>
      </c>
      <c r="L656" s="211">
        <v>1</v>
      </c>
      <c r="M656" s="112" t="s">
        <v>2776</v>
      </c>
      <c r="N656" s="211">
        <v>119003525</v>
      </c>
      <c r="O656" s="214">
        <v>2.38</v>
      </c>
      <c r="P656" s="214">
        <v>2.65</v>
      </c>
      <c r="Q656" s="215">
        <v>0.3</v>
      </c>
      <c r="R656" s="215">
        <v>0.1</v>
      </c>
      <c r="S656" s="211">
        <v>0</v>
      </c>
      <c r="T656" s="214">
        <v>5.43</v>
      </c>
      <c r="U656" s="211">
        <v>99515</v>
      </c>
    </row>
    <row r="657" spans="1:21" ht="15.95" customHeight="1">
      <c r="A657" s="114" t="s">
        <v>1269</v>
      </c>
      <c r="B657" s="212">
        <v>45350</v>
      </c>
      <c r="C657" s="114" t="s">
        <v>635</v>
      </c>
      <c r="D657" s="115" t="s">
        <v>636</v>
      </c>
      <c r="E657" s="114" t="s">
        <v>3805</v>
      </c>
      <c r="F657" s="114" t="s">
        <v>3806</v>
      </c>
      <c r="G657" s="114" t="s">
        <v>3807</v>
      </c>
      <c r="H657" s="114" t="s">
        <v>3810</v>
      </c>
      <c r="I657" s="114" t="s">
        <v>3853</v>
      </c>
      <c r="J657" s="115" t="s">
        <v>3854</v>
      </c>
      <c r="K657" s="213">
        <v>11955082</v>
      </c>
      <c r="L657" s="213">
        <v>1</v>
      </c>
      <c r="M657" s="114" t="s">
        <v>2776</v>
      </c>
      <c r="N657" s="213">
        <v>11955082</v>
      </c>
      <c r="O657" s="216">
        <v>2.38</v>
      </c>
      <c r="P657" s="216">
        <v>2.65</v>
      </c>
      <c r="Q657" s="217">
        <v>0.3</v>
      </c>
      <c r="R657" s="217">
        <v>0.1</v>
      </c>
      <c r="S657" s="213">
        <v>0</v>
      </c>
      <c r="T657" s="216">
        <v>5.43</v>
      </c>
      <c r="U657" s="213">
        <v>8645</v>
      </c>
    </row>
    <row r="658" spans="1:21" ht="15.95" customHeight="1">
      <c r="A658" s="112" t="s">
        <v>1270</v>
      </c>
      <c r="B658" s="210">
        <v>45350</v>
      </c>
      <c r="C658" s="112" t="s">
        <v>635</v>
      </c>
      <c r="D658" s="113" t="s">
        <v>636</v>
      </c>
      <c r="E658" s="112" t="s">
        <v>3805</v>
      </c>
      <c r="F658" s="112" t="s">
        <v>3806</v>
      </c>
      <c r="G658" s="112" t="s">
        <v>3807</v>
      </c>
      <c r="H658" s="112" t="s">
        <v>3810</v>
      </c>
      <c r="I658" s="112" t="s">
        <v>3866</v>
      </c>
      <c r="J658" s="113" t="s">
        <v>3867</v>
      </c>
      <c r="K658" s="211">
        <v>473729778</v>
      </c>
      <c r="L658" s="211">
        <v>1</v>
      </c>
      <c r="M658" s="112" t="s">
        <v>2776</v>
      </c>
      <c r="N658" s="211">
        <v>473729778</v>
      </c>
      <c r="O658" s="214">
        <v>2.38</v>
      </c>
      <c r="P658" s="214">
        <v>2.65</v>
      </c>
      <c r="Q658" s="215">
        <v>0.3</v>
      </c>
      <c r="R658" s="215">
        <v>0.1</v>
      </c>
      <c r="S658" s="211">
        <v>0</v>
      </c>
      <c r="T658" s="214">
        <v>5.43</v>
      </c>
      <c r="U658" s="211">
        <v>330754</v>
      </c>
    </row>
    <row r="659" spans="1:21" ht="15.95" customHeight="1">
      <c r="A659" s="114" t="s">
        <v>1273</v>
      </c>
      <c r="B659" s="212">
        <v>45350</v>
      </c>
      <c r="C659" s="114" t="s">
        <v>640</v>
      </c>
      <c r="D659" s="115" t="s">
        <v>641</v>
      </c>
      <c r="E659" s="114" t="s">
        <v>3805</v>
      </c>
      <c r="F659" s="114" t="s">
        <v>3806</v>
      </c>
      <c r="G659" s="114" t="s">
        <v>3807</v>
      </c>
      <c r="H659" s="114" t="s">
        <v>3810</v>
      </c>
      <c r="I659" s="114" t="s">
        <v>3811</v>
      </c>
      <c r="J659" s="115" t="s">
        <v>97</v>
      </c>
      <c r="K659" s="213">
        <v>3244388848</v>
      </c>
      <c r="L659" s="213">
        <v>1</v>
      </c>
      <c r="M659" s="114" t="s">
        <v>2776</v>
      </c>
      <c r="N659" s="213">
        <v>3244388848</v>
      </c>
      <c r="O659" s="216">
        <v>2.81</v>
      </c>
      <c r="P659" s="217">
        <v>4.5999999999999996</v>
      </c>
      <c r="Q659" s="217">
        <v>0.3</v>
      </c>
      <c r="R659" s="217">
        <v>0.1</v>
      </c>
      <c r="S659" s="213">
        <v>0</v>
      </c>
      <c r="T659" s="216">
        <v>7.81</v>
      </c>
      <c r="U659" s="213">
        <v>4670326</v>
      </c>
    </row>
    <row r="660" spans="1:21" ht="15.95" customHeight="1">
      <c r="A660" s="112" t="s">
        <v>1274</v>
      </c>
      <c r="B660" s="210">
        <v>45350</v>
      </c>
      <c r="C660" s="112" t="s">
        <v>640</v>
      </c>
      <c r="D660" s="113" t="s">
        <v>641</v>
      </c>
      <c r="E660" s="112" t="s">
        <v>3805</v>
      </c>
      <c r="F660" s="112" t="s">
        <v>3806</v>
      </c>
      <c r="G660" s="112" t="s">
        <v>3807</v>
      </c>
      <c r="H660" s="112" t="s">
        <v>3810</v>
      </c>
      <c r="I660" s="112" t="s">
        <v>3837</v>
      </c>
      <c r="J660" s="113" t="s">
        <v>3838</v>
      </c>
      <c r="K660" s="211">
        <v>4078637</v>
      </c>
      <c r="L660" s="211">
        <v>1</v>
      </c>
      <c r="M660" s="112" t="s">
        <v>2776</v>
      </c>
      <c r="N660" s="211">
        <v>4078637</v>
      </c>
      <c r="O660" s="214">
        <v>2.81</v>
      </c>
      <c r="P660" s="215">
        <v>4.5999999999999996</v>
      </c>
      <c r="Q660" s="215">
        <v>0.3</v>
      </c>
      <c r="R660" s="215">
        <v>0.1</v>
      </c>
      <c r="S660" s="211">
        <v>0</v>
      </c>
      <c r="T660" s="214">
        <v>7.81</v>
      </c>
      <c r="U660" s="211">
        <v>5908</v>
      </c>
    </row>
    <row r="661" spans="1:21" ht="15.95" customHeight="1">
      <c r="A661" s="114" t="s">
        <v>1275</v>
      </c>
      <c r="B661" s="212">
        <v>45350</v>
      </c>
      <c r="C661" s="114" t="s">
        <v>640</v>
      </c>
      <c r="D661" s="115" t="s">
        <v>641</v>
      </c>
      <c r="E661" s="114" t="s">
        <v>3805</v>
      </c>
      <c r="F661" s="114" t="s">
        <v>3806</v>
      </c>
      <c r="G661" s="114" t="s">
        <v>3807</v>
      </c>
      <c r="H661" s="114" t="s">
        <v>3810</v>
      </c>
      <c r="I661" s="114" t="s">
        <v>3818</v>
      </c>
      <c r="J661" s="115" t="s">
        <v>3819</v>
      </c>
      <c r="K661" s="213">
        <v>498394421</v>
      </c>
      <c r="L661" s="213">
        <v>1</v>
      </c>
      <c r="M661" s="114" t="s">
        <v>2776</v>
      </c>
      <c r="N661" s="213">
        <v>498394421</v>
      </c>
      <c r="O661" s="216">
        <v>2.81</v>
      </c>
      <c r="P661" s="217">
        <v>4.5999999999999996</v>
      </c>
      <c r="Q661" s="217">
        <v>0.3</v>
      </c>
      <c r="R661" s="217">
        <v>0.1</v>
      </c>
      <c r="S661" s="213">
        <v>0</v>
      </c>
      <c r="T661" s="216">
        <v>7.81</v>
      </c>
      <c r="U661" s="213">
        <v>720609</v>
      </c>
    </row>
    <row r="662" spans="1:21" ht="15.95" customHeight="1">
      <c r="A662" s="112" t="s">
        <v>1278</v>
      </c>
      <c r="B662" s="210">
        <v>45350</v>
      </c>
      <c r="C662" s="112" t="s">
        <v>640</v>
      </c>
      <c r="D662" s="113" t="s">
        <v>641</v>
      </c>
      <c r="E662" s="112" t="s">
        <v>3805</v>
      </c>
      <c r="F662" s="112" t="s">
        <v>3806</v>
      </c>
      <c r="G662" s="112" t="s">
        <v>3807</v>
      </c>
      <c r="H662" s="112" t="s">
        <v>3810</v>
      </c>
      <c r="I662" s="112" t="s">
        <v>3820</v>
      </c>
      <c r="J662" s="113" t="s">
        <v>3821</v>
      </c>
      <c r="K662" s="211">
        <v>173227614</v>
      </c>
      <c r="L662" s="211">
        <v>1</v>
      </c>
      <c r="M662" s="112" t="s">
        <v>2776</v>
      </c>
      <c r="N662" s="211">
        <v>173227614</v>
      </c>
      <c r="O662" s="214">
        <v>2.81</v>
      </c>
      <c r="P662" s="215">
        <v>4.5999999999999996</v>
      </c>
      <c r="Q662" s="215">
        <v>0.3</v>
      </c>
      <c r="R662" s="215">
        <v>0.1</v>
      </c>
      <c r="S662" s="211">
        <v>0</v>
      </c>
      <c r="T662" s="214">
        <v>7.81</v>
      </c>
      <c r="U662" s="211">
        <v>250204</v>
      </c>
    </row>
    <row r="663" spans="1:21" ht="15.95" customHeight="1">
      <c r="A663" s="114" t="s">
        <v>1279</v>
      </c>
      <c r="B663" s="212">
        <v>45350</v>
      </c>
      <c r="C663" s="114" t="s">
        <v>640</v>
      </c>
      <c r="D663" s="115" t="s">
        <v>641</v>
      </c>
      <c r="E663" s="114" t="s">
        <v>3805</v>
      </c>
      <c r="F663" s="114" t="s">
        <v>3806</v>
      </c>
      <c r="G663" s="114" t="s">
        <v>3807</v>
      </c>
      <c r="H663" s="114" t="s">
        <v>3810</v>
      </c>
      <c r="I663" s="114" t="s">
        <v>3839</v>
      </c>
      <c r="J663" s="115" t="s">
        <v>3840</v>
      </c>
      <c r="K663" s="213">
        <v>123554902</v>
      </c>
      <c r="L663" s="213">
        <v>1</v>
      </c>
      <c r="M663" s="114" t="s">
        <v>2776</v>
      </c>
      <c r="N663" s="213">
        <v>123554902</v>
      </c>
      <c r="O663" s="216">
        <v>2.81</v>
      </c>
      <c r="P663" s="217">
        <v>4.5999999999999996</v>
      </c>
      <c r="Q663" s="217">
        <v>0.3</v>
      </c>
      <c r="R663" s="217">
        <v>0.1</v>
      </c>
      <c r="S663" s="213">
        <v>0</v>
      </c>
      <c r="T663" s="216">
        <v>7.81</v>
      </c>
      <c r="U663" s="213">
        <v>178331</v>
      </c>
    </row>
    <row r="664" spans="1:21" ht="15.95" customHeight="1">
      <c r="A664" s="112" t="s">
        <v>1280</v>
      </c>
      <c r="B664" s="210">
        <v>45350</v>
      </c>
      <c r="C664" s="112" t="s">
        <v>640</v>
      </c>
      <c r="D664" s="113" t="s">
        <v>641</v>
      </c>
      <c r="E664" s="112" t="s">
        <v>3805</v>
      </c>
      <c r="F664" s="112" t="s">
        <v>3806</v>
      </c>
      <c r="G664" s="112" t="s">
        <v>3807</v>
      </c>
      <c r="H664" s="112" t="s">
        <v>3810</v>
      </c>
      <c r="I664" s="112" t="s">
        <v>3841</v>
      </c>
      <c r="J664" s="113" t="s">
        <v>3842</v>
      </c>
      <c r="K664" s="211">
        <v>5892175</v>
      </c>
      <c r="L664" s="211">
        <v>1</v>
      </c>
      <c r="M664" s="112" t="s">
        <v>2776</v>
      </c>
      <c r="N664" s="211">
        <v>5892175</v>
      </c>
      <c r="O664" s="214">
        <v>2.81</v>
      </c>
      <c r="P664" s="215">
        <v>4.5999999999999996</v>
      </c>
      <c r="Q664" s="215">
        <v>0.3</v>
      </c>
      <c r="R664" s="215">
        <v>0.1</v>
      </c>
      <c r="S664" s="211">
        <v>0</v>
      </c>
      <c r="T664" s="214">
        <v>7.81</v>
      </c>
      <c r="U664" s="211">
        <v>8555</v>
      </c>
    </row>
    <row r="665" spans="1:21" ht="15.95" customHeight="1">
      <c r="A665" s="114" t="s">
        <v>1283</v>
      </c>
      <c r="B665" s="212">
        <v>45350</v>
      </c>
      <c r="C665" s="114" t="s">
        <v>640</v>
      </c>
      <c r="D665" s="115" t="s">
        <v>641</v>
      </c>
      <c r="E665" s="114" t="s">
        <v>3805</v>
      </c>
      <c r="F665" s="114" t="s">
        <v>3806</v>
      </c>
      <c r="G665" s="114" t="s">
        <v>3807</v>
      </c>
      <c r="H665" s="114" t="s">
        <v>3810</v>
      </c>
      <c r="I665" s="114" t="s">
        <v>3843</v>
      </c>
      <c r="J665" s="115" t="s">
        <v>3844</v>
      </c>
      <c r="K665" s="213">
        <v>4214373</v>
      </c>
      <c r="L665" s="213">
        <v>1</v>
      </c>
      <c r="M665" s="114" t="s">
        <v>2776</v>
      </c>
      <c r="N665" s="213">
        <v>4214373</v>
      </c>
      <c r="O665" s="216">
        <v>2.81</v>
      </c>
      <c r="P665" s="217">
        <v>4.5999999999999996</v>
      </c>
      <c r="Q665" s="217">
        <v>0.3</v>
      </c>
      <c r="R665" s="217">
        <v>0.1</v>
      </c>
      <c r="S665" s="213">
        <v>0</v>
      </c>
      <c r="T665" s="216">
        <v>7.81</v>
      </c>
      <c r="U665" s="213">
        <v>5451</v>
      </c>
    </row>
    <row r="666" spans="1:21" ht="15.95" customHeight="1">
      <c r="A666" s="112" t="s">
        <v>1284</v>
      </c>
      <c r="B666" s="210">
        <v>45350</v>
      </c>
      <c r="C666" s="112" t="s">
        <v>640</v>
      </c>
      <c r="D666" s="113" t="s">
        <v>641</v>
      </c>
      <c r="E666" s="112" t="s">
        <v>3805</v>
      </c>
      <c r="F666" s="112" t="s">
        <v>3806</v>
      </c>
      <c r="G666" s="112" t="s">
        <v>3807</v>
      </c>
      <c r="H666" s="112" t="s">
        <v>3810</v>
      </c>
      <c r="I666" s="112" t="s">
        <v>3822</v>
      </c>
      <c r="J666" s="113" t="s">
        <v>3823</v>
      </c>
      <c r="K666" s="211">
        <v>120398579</v>
      </c>
      <c r="L666" s="211">
        <v>1</v>
      </c>
      <c r="M666" s="112" t="s">
        <v>2776</v>
      </c>
      <c r="N666" s="211">
        <v>120398579</v>
      </c>
      <c r="O666" s="214">
        <v>2.81</v>
      </c>
      <c r="P666" s="215">
        <v>4.5999999999999996</v>
      </c>
      <c r="Q666" s="215">
        <v>0.3</v>
      </c>
      <c r="R666" s="215">
        <v>0.1</v>
      </c>
      <c r="S666" s="211">
        <v>0</v>
      </c>
      <c r="T666" s="214">
        <v>7.81</v>
      </c>
      <c r="U666" s="211">
        <v>174085</v>
      </c>
    </row>
    <row r="667" spans="1:21" ht="15.95" customHeight="1">
      <c r="A667" s="114" t="s">
        <v>1285</v>
      </c>
      <c r="B667" s="212">
        <v>45350</v>
      </c>
      <c r="C667" s="114" t="s">
        <v>640</v>
      </c>
      <c r="D667" s="115" t="s">
        <v>641</v>
      </c>
      <c r="E667" s="114" t="s">
        <v>3805</v>
      </c>
      <c r="F667" s="114" t="s">
        <v>3806</v>
      </c>
      <c r="G667" s="114" t="s">
        <v>3807</v>
      </c>
      <c r="H667" s="114" t="s">
        <v>3810</v>
      </c>
      <c r="I667" s="114" t="s">
        <v>3824</v>
      </c>
      <c r="J667" s="115" t="s">
        <v>3825</v>
      </c>
      <c r="K667" s="213">
        <v>8737430</v>
      </c>
      <c r="L667" s="213">
        <v>1</v>
      </c>
      <c r="M667" s="114" t="s">
        <v>2776</v>
      </c>
      <c r="N667" s="213">
        <v>8737430</v>
      </c>
      <c r="O667" s="216">
        <v>2.81</v>
      </c>
      <c r="P667" s="217">
        <v>4.5999999999999996</v>
      </c>
      <c r="Q667" s="217">
        <v>0.3</v>
      </c>
      <c r="R667" s="217">
        <v>0.1</v>
      </c>
      <c r="S667" s="213">
        <v>0</v>
      </c>
      <c r="T667" s="216">
        <v>7.81</v>
      </c>
      <c r="U667" s="213">
        <v>12391</v>
      </c>
    </row>
    <row r="668" spans="1:21" ht="15.95" customHeight="1">
      <c r="A668" s="112" t="s">
        <v>1288</v>
      </c>
      <c r="B668" s="210">
        <v>45350</v>
      </c>
      <c r="C668" s="112" t="s">
        <v>640</v>
      </c>
      <c r="D668" s="113" t="s">
        <v>641</v>
      </c>
      <c r="E668" s="112" t="s">
        <v>3805</v>
      </c>
      <c r="F668" s="112" t="s">
        <v>3806</v>
      </c>
      <c r="G668" s="112" t="s">
        <v>3807</v>
      </c>
      <c r="H668" s="112" t="s">
        <v>3810</v>
      </c>
      <c r="I668" s="112" t="s">
        <v>3826</v>
      </c>
      <c r="J668" s="113" t="s">
        <v>88</v>
      </c>
      <c r="K668" s="211">
        <v>563350729</v>
      </c>
      <c r="L668" s="211">
        <v>1</v>
      </c>
      <c r="M668" s="112" t="s">
        <v>2776</v>
      </c>
      <c r="N668" s="211">
        <v>563350729</v>
      </c>
      <c r="O668" s="214">
        <v>2.81</v>
      </c>
      <c r="P668" s="215">
        <v>4.5999999999999996</v>
      </c>
      <c r="Q668" s="215">
        <v>0.3</v>
      </c>
      <c r="R668" s="215">
        <v>0.1</v>
      </c>
      <c r="S668" s="211">
        <v>0</v>
      </c>
      <c r="T668" s="214">
        <v>7.81</v>
      </c>
      <c r="U668" s="211">
        <v>801473</v>
      </c>
    </row>
    <row r="669" spans="1:21" ht="15.95" customHeight="1">
      <c r="A669" s="114" t="s">
        <v>1289</v>
      </c>
      <c r="B669" s="212">
        <v>45350</v>
      </c>
      <c r="C669" s="114" t="s">
        <v>640</v>
      </c>
      <c r="D669" s="115" t="s">
        <v>641</v>
      </c>
      <c r="E669" s="114" t="s">
        <v>3805</v>
      </c>
      <c r="F669" s="114" t="s">
        <v>3806</v>
      </c>
      <c r="G669" s="114" t="s">
        <v>3807</v>
      </c>
      <c r="H669" s="114" t="s">
        <v>3810</v>
      </c>
      <c r="I669" s="114" t="s">
        <v>3827</v>
      </c>
      <c r="J669" s="115" t="s">
        <v>3828</v>
      </c>
      <c r="K669" s="213">
        <v>4313329</v>
      </c>
      <c r="L669" s="213">
        <v>1</v>
      </c>
      <c r="M669" s="114" t="s">
        <v>2776</v>
      </c>
      <c r="N669" s="213">
        <v>4313329</v>
      </c>
      <c r="O669" s="216">
        <v>2.81</v>
      </c>
      <c r="P669" s="217">
        <v>4.5999999999999996</v>
      </c>
      <c r="Q669" s="217">
        <v>0.3</v>
      </c>
      <c r="R669" s="217">
        <v>0.1</v>
      </c>
      <c r="S669" s="213">
        <v>0</v>
      </c>
      <c r="T669" s="216">
        <v>7.81</v>
      </c>
      <c r="U669" s="213">
        <v>3160</v>
      </c>
    </row>
    <row r="670" spans="1:21" ht="15.95" customHeight="1">
      <c r="A670" s="112" t="s">
        <v>1290</v>
      </c>
      <c r="B670" s="210">
        <v>45350</v>
      </c>
      <c r="C670" s="112" t="s">
        <v>640</v>
      </c>
      <c r="D670" s="113" t="s">
        <v>641</v>
      </c>
      <c r="E670" s="112" t="s">
        <v>3805</v>
      </c>
      <c r="F670" s="112" t="s">
        <v>3806</v>
      </c>
      <c r="G670" s="112" t="s">
        <v>3807</v>
      </c>
      <c r="H670" s="112" t="s">
        <v>3810</v>
      </c>
      <c r="I670" s="112" t="s">
        <v>3814</v>
      </c>
      <c r="J670" s="113" t="s">
        <v>3815</v>
      </c>
      <c r="K670" s="211">
        <v>50080153</v>
      </c>
      <c r="L670" s="211">
        <v>1</v>
      </c>
      <c r="M670" s="112" t="s">
        <v>2776</v>
      </c>
      <c r="N670" s="211">
        <v>50080153</v>
      </c>
      <c r="O670" s="214">
        <v>2.81</v>
      </c>
      <c r="P670" s="215">
        <v>4.5999999999999996</v>
      </c>
      <c r="Q670" s="215">
        <v>0.3</v>
      </c>
      <c r="R670" s="215">
        <v>0.1</v>
      </c>
      <c r="S670" s="211">
        <v>0</v>
      </c>
      <c r="T670" s="214">
        <v>7.81</v>
      </c>
      <c r="U670" s="211">
        <v>72036</v>
      </c>
    </row>
    <row r="671" spans="1:21" ht="15.95" customHeight="1">
      <c r="A671" s="114" t="s">
        <v>1293</v>
      </c>
      <c r="B671" s="212">
        <v>45350</v>
      </c>
      <c r="C671" s="114" t="s">
        <v>640</v>
      </c>
      <c r="D671" s="115" t="s">
        <v>641</v>
      </c>
      <c r="E671" s="114" t="s">
        <v>3805</v>
      </c>
      <c r="F671" s="114" t="s">
        <v>3806</v>
      </c>
      <c r="G671" s="114" t="s">
        <v>3807</v>
      </c>
      <c r="H671" s="114" t="s">
        <v>3810</v>
      </c>
      <c r="I671" s="114" t="s">
        <v>3829</v>
      </c>
      <c r="J671" s="115" t="s">
        <v>3830</v>
      </c>
      <c r="K671" s="213">
        <v>56702327</v>
      </c>
      <c r="L671" s="213">
        <v>1</v>
      </c>
      <c r="M671" s="114" t="s">
        <v>2776</v>
      </c>
      <c r="N671" s="213">
        <v>56702327</v>
      </c>
      <c r="O671" s="216">
        <v>2.81</v>
      </c>
      <c r="P671" s="217">
        <v>4.5999999999999996</v>
      </c>
      <c r="Q671" s="217">
        <v>0.3</v>
      </c>
      <c r="R671" s="217">
        <v>0.1</v>
      </c>
      <c r="S671" s="213">
        <v>0</v>
      </c>
      <c r="T671" s="216">
        <v>7.81</v>
      </c>
      <c r="U671" s="213">
        <v>82692</v>
      </c>
    </row>
    <row r="672" spans="1:21" ht="15.95" customHeight="1">
      <c r="A672" s="112" t="s">
        <v>1294</v>
      </c>
      <c r="B672" s="210">
        <v>45350</v>
      </c>
      <c r="C672" s="112" t="s">
        <v>640</v>
      </c>
      <c r="D672" s="113" t="s">
        <v>641</v>
      </c>
      <c r="E672" s="112" t="s">
        <v>3805</v>
      </c>
      <c r="F672" s="112" t="s">
        <v>3806</v>
      </c>
      <c r="G672" s="112" t="s">
        <v>3807</v>
      </c>
      <c r="H672" s="112" t="s">
        <v>3810</v>
      </c>
      <c r="I672" s="112" t="s">
        <v>3831</v>
      </c>
      <c r="J672" s="113" t="s">
        <v>78</v>
      </c>
      <c r="K672" s="211">
        <v>240193727</v>
      </c>
      <c r="L672" s="211">
        <v>1</v>
      </c>
      <c r="M672" s="112" t="s">
        <v>2776</v>
      </c>
      <c r="N672" s="211">
        <v>240193727</v>
      </c>
      <c r="O672" s="214">
        <v>2.81</v>
      </c>
      <c r="P672" s="215">
        <v>4.5999999999999996</v>
      </c>
      <c r="Q672" s="215">
        <v>0.3</v>
      </c>
      <c r="R672" s="215">
        <v>0.1</v>
      </c>
      <c r="S672" s="211">
        <v>0</v>
      </c>
      <c r="T672" s="214">
        <v>7.81</v>
      </c>
      <c r="U672" s="211">
        <v>343791</v>
      </c>
    </row>
    <row r="673" spans="1:21" ht="15.95" customHeight="1">
      <c r="A673" s="114" t="s">
        <v>1295</v>
      </c>
      <c r="B673" s="212">
        <v>45350</v>
      </c>
      <c r="C673" s="114" t="s">
        <v>640</v>
      </c>
      <c r="D673" s="115" t="s">
        <v>641</v>
      </c>
      <c r="E673" s="114" t="s">
        <v>3805</v>
      </c>
      <c r="F673" s="114" t="s">
        <v>3806</v>
      </c>
      <c r="G673" s="114" t="s">
        <v>3807</v>
      </c>
      <c r="H673" s="114" t="s">
        <v>3810</v>
      </c>
      <c r="I673" s="114" t="s">
        <v>3832</v>
      </c>
      <c r="J673" s="115" t="s">
        <v>3833</v>
      </c>
      <c r="K673" s="213">
        <v>1197522837</v>
      </c>
      <c r="L673" s="213">
        <v>1</v>
      </c>
      <c r="M673" s="114" t="s">
        <v>2776</v>
      </c>
      <c r="N673" s="213">
        <v>1197522837</v>
      </c>
      <c r="O673" s="216">
        <v>2.81</v>
      </c>
      <c r="P673" s="217">
        <v>4.5999999999999996</v>
      </c>
      <c r="Q673" s="217">
        <v>0.3</v>
      </c>
      <c r="R673" s="217">
        <v>0.1</v>
      </c>
      <c r="S673" s="213">
        <v>0</v>
      </c>
      <c r="T673" s="216">
        <v>7.81</v>
      </c>
      <c r="U673" s="213">
        <v>1729738</v>
      </c>
    </row>
    <row r="674" spans="1:21" ht="15.95" customHeight="1">
      <c r="A674" s="112" t="s">
        <v>1298</v>
      </c>
      <c r="B674" s="210">
        <v>45350</v>
      </c>
      <c r="C674" s="112" t="s">
        <v>640</v>
      </c>
      <c r="D674" s="113" t="s">
        <v>641</v>
      </c>
      <c r="E674" s="112" t="s">
        <v>3805</v>
      </c>
      <c r="F674" s="112" t="s">
        <v>3806</v>
      </c>
      <c r="G674" s="112" t="s">
        <v>3807</v>
      </c>
      <c r="H674" s="112" t="s">
        <v>3810</v>
      </c>
      <c r="I674" s="112" t="s">
        <v>3834</v>
      </c>
      <c r="J674" s="113" t="s">
        <v>1645</v>
      </c>
      <c r="K674" s="211">
        <v>397235434</v>
      </c>
      <c r="L674" s="211">
        <v>1</v>
      </c>
      <c r="M674" s="112" t="s">
        <v>2776</v>
      </c>
      <c r="N674" s="211">
        <v>397235434</v>
      </c>
      <c r="O674" s="214">
        <v>2.81</v>
      </c>
      <c r="P674" s="215">
        <v>4.5999999999999996</v>
      </c>
      <c r="Q674" s="215">
        <v>0.3</v>
      </c>
      <c r="R674" s="215">
        <v>0.1</v>
      </c>
      <c r="S674" s="211">
        <v>0</v>
      </c>
      <c r="T674" s="214">
        <v>7.81</v>
      </c>
      <c r="U674" s="211">
        <v>568932</v>
      </c>
    </row>
    <row r="675" spans="1:21" ht="15.95" customHeight="1">
      <c r="A675" s="114" t="s">
        <v>1299</v>
      </c>
      <c r="B675" s="212">
        <v>45350</v>
      </c>
      <c r="C675" s="114" t="s">
        <v>640</v>
      </c>
      <c r="D675" s="115" t="s">
        <v>641</v>
      </c>
      <c r="E675" s="114" t="s">
        <v>3805</v>
      </c>
      <c r="F675" s="114" t="s">
        <v>3806</v>
      </c>
      <c r="G675" s="114" t="s">
        <v>3807</v>
      </c>
      <c r="H675" s="114" t="s">
        <v>3810</v>
      </c>
      <c r="I675" s="114" t="s">
        <v>3812</v>
      </c>
      <c r="J675" s="115" t="s">
        <v>3813</v>
      </c>
      <c r="K675" s="213">
        <v>55239955</v>
      </c>
      <c r="L675" s="213">
        <v>1</v>
      </c>
      <c r="M675" s="114" t="s">
        <v>2776</v>
      </c>
      <c r="N675" s="213">
        <v>55239955</v>
      </c>
      <c r="O675" s="216">
        <v>2.81</v>
      </c>
      <c r="P675" s="217">
        <v>4.5999999999999996</v>
      </c>
      <c r="Q675" s="217">
        <v>0.3</v>
      </c>
      <c r="R675" s="217">
        <v>0.1</v>
      </c>
      <c r="S675" s="213">
        <v>0</v>
      </c>
      <c r="T675" s="216">
        <v>7.81</v>
      </c>
      <c r="U675" s="213">
        <v>78626</v>
      </c>
    </row>
    <row r="676" spans="1:21" ht="15.95" customHeight="1">
      <c r="A676" s="112" t="s">
        <v>1300</v>
      </c>
      <c r="B676" s="210">
        <v>45350</v>
      </c>
      <c r="C676" s="112" t="s">
        <v>640</v>
      </c>
      <c r="D676" s="113" t="s">
        <v>641</v>
      </c>
      <c r="E676" s="112" t="s">
        <v>3805</v>
      </c>
      <c r="F676" s="112" t="s">
        <v>3806</v>
      </c>
      <c r="G676" s="112" t="s">
        <v>3807</v>
      </c>
      <c r="H676" s="112" t="s">
        <v>3810</v>
      </c>
      <c r="I676" s="112" t="s">
        <v>3835</v>
      </c>
      <c r="J676" s="113" t="s">
        <v>48</v>
      </c>
      <c r="K676" s="211">
        <v>373963853</v>
      </c>
      <c r="L676" s="211">
        <v>1</v>
      </c>
      <c r="M676" s="112" t="s">
        <v>2776</v>
      </c>
      <c r="N676" s="211">
        <v>373963853</v>
      </c>
      <c r="O676" s="214">
        <v>2.81</v>
      </c>
      <c r="P676" s="215">
        <v>4.5999999999999996</v>
      </c>
      <c r="Q676" s="215">
        <v>0.3</v>
      </c>
      <c r="R676" s="215">
        <v>0.1</v>
      </c>
      <c r="S676" s="211">
        <v>0</v>
      </c>
      <c r="T676" s="214">
        <v>7.81</v>
      </c>
      <c r="U676" s="211">
        <v>540509</v>
      </c>
    </row>
    <row r="677" spans="1:21" ht="15.95" customHeight="1">
      <c r="A677" s="114" t="s">
        <v>1303</v>
      </c>
      <c r="B677" s="212">
        <v>45350</v>
      </c>
      <c r="C677" s="114" t="s">
        <v>640</v>
      </c>
      <c r="D677" s="115" t="s">
        <v>641</v>
      </c>
      <c r="E677" s="114" t="s">
        <v>3805</v>
      </c>
      <c r="F677" s="114" t="s">
        <v>3806</v>
      </c>
      <c r="G677" s="114" t="s">
        <v>3807</v>
      </c>
      <c r="H677" s="114" t="s">
        <v>3810</v>
      </c>
      <c r="I677" s="114" t="s">
        <v>3870</v>
      </c>
      <c r="J677" s="115" t="s">
        <v>3871</v>
      </c>
      <c r="K677" s="213">
        <v>16290467</v>
      </c>
      <c r="L677" s="213">
        <v>1</v>
      </c>
      <c r="M677" s="114" t="s">
        <v>2776</v>
      </c>
      <c r="N677" s="213">
        <v>16290467</v>
      </c>
      <c r="O677" s="216">
        <v>2.81</v>
      </c>
      <c r="P677" s="217">
        <v>4.5999999999999996</v>
      </c>
      <c r="Q677" s="217">
        <v>0.3</v>
      </c>
      <c r="R677" s="217">
        <v>0.1</v>
      </c>
      <c r="S677" s="213">
        <v>0</v>
      </c>
      <c r="T677" s="216">
        <v>7.81</v>
      </c>
      <c r="U677" s="213">
        <v>21671</v>
      </c>
    </row>
    <row r="678" spans="1:21" ht="15.95" customHeight="1">
      <c r="A678" s="112" t="s">
        <v>1304</v>
      </c>
      <c r="B678" s="210">
        <v>45350</v>
      </c>
      <c r="C678" s="112" t="s">
        <v>640</v>
      </c>
      <c r="D678" s="113" t="s">
        <v>641</v>
      </c>
      <c r="E678" s="112" t="s">
        <v>3805</v>
      </c>
      <c r="F678" s="112" t="s">
        <v>3806</v>
      </c>
      <c r="G678" s="112" t="s">
        <v>3807</v>
      </c>
      <c r="H678" s="112" t="s">
        <v>3810</v>
      </c>
      <c r="I678" s="112" t="s">
        <v>3851</v>
      </c>
      <c r="J678" s="113" t="s">
        <v>3852</v>
      </c>
      <c r="K678" s="211">
        <v>96680174</v>
      </c>
      <c r="L678" s="211">
        <v>1</v>
      </c>
      <c r="M678" s="112" t="s">
        <v>2776</v>
      </c>
      <c r="N678" s="211">
        <v>96680174</v>
      </c>
      <c r="O678" s="214">
        <v>2.81</v>
      </c>
      <c r="P678" s="215">
        <v>4.5999999999999996</v>
      </c>
      <c r="Q678" s="215">
        <v>0.3</v>
      </c>
      <c r="R678" s="215">
        <v>0.1</v>
      </c>
      <c r="S678" s="211">
        <v>0</v>
      </c>
      <c r="T678" s="214">
        <v>7.81</v>
      </c>
      <c r="U678" s="211">
        <v>140500</v>
      </c>
    </row>
    <row r="679" spans="1:21" ht="15.95" customHeight="1">
      <c r="A679" s="114" t="s">
        <v>1305</v>
      </c>
      <c r="B679" s="212">
        <v>45350</v>
      </c>
      <c r="C679" s="114" t="s">
        <v>645</v>
      </c>
      <c r="D679" s="115" t="s">
        <v>646</v>
      </c>
      <c r="E679" s="114" t="s">
        <v>3805</v>
      </c>
      <c r="F679" s="114" t="s">
        <v>3806</v>
      </c>
      <c r="G679" s="114" t="s">
        <v>3807</v>
      </c>
      <c r="H679" s="114" t="s">
        <v>3810</v>
      </c>
      <c r="I679" s="114" t="s">
        <v>3836</v>
      </c>
      <c r="J679" s="115" t="s">
        <v>93</v>
      </c>
      <c r="K679" s="213">
        <v>692450284</v>
      </c>
      <c r="L679" s="213">
        <v>1</v>
      </c>
      <c r="M679" s="114" t="s">
        <v>2776</v>
      </c>
      <c r="N679" s="213">
        <v>692450284</v>
      </c>
      <c r="O679" s="216">
        <v>2.81</v>
      </c>
      <c r="P679" s="217">
        <v>3.6</v>
      </c>
      <c r="Q679" s="217">
        <v>0.3</v>
      </c>
      <c r="R679" s="217">
        <v>0.1</v>
      </c>
      <c r="S679" s="213">
        <v>0</v>
      </c>
      <c r="T679" s="216">
        <v>6.81</v>
      </c>
      <c r="U679" s="213">
        <v>798561</v>
      </c>
    </row>
    <row r="680" spans="1:21" ht="15.95" customHeight="1">
      <c r="A680" s="112" t="s">
        <v>1311</v>
      </c>
      <c r="B680" s="210">
        <v>45350</v>
      </c>
      <c r="C680" s="112" t="s">
        <v>645</v>
      </c>
      <c r="D680" s="113" t="s">
        <v>646</v>
      </c>
      <c r="E680" s="112" t="s">
        <v>3805</v>
      </c>
      <c r="F680" s="112" t="s">
        <v>3806</v>
      </c>
      <c r="G680" s="112" t="s">
        <v>3807</v>
      </c>
      <c r="H680" s="112" t="s">
        <v>3810</v>
      </c>
      <c r="I680" s="112" t="s">
        <v>3811</v>
      </c>
      <c r="J680" s="113" t="s">
        <v>97</v>
      </c>
      <c r="K680" s="211">
        <v>6051975287</v>
      </c>
      <c r="L680" s="211">
        <v>1</v>
      </c>
      <c r="M680" s="112" t="s">
        <v>2776</v>
      </c>
      <c r="N680" s="211">
        <v>6051975287</v>
      </c>
      <c r="O680" s="214">
        <v>2.81</v>
      </c>
      <c r="P680" s="215">
        <v>3.6</v>
      </c>
      <c r="Q680" s="215">
        <v>0.3</v>
      </c>
      <c r="R680" s="215">
        <v>0.1</v>
      </c>
      <c r="S680" s="211">
        <v>0</v>
      </c>
      <c r="T680" s="214">
        <v>6.81</v>
      </c>
      <c r="U680" s="211">
        <v>6968090</v>
      </c>
    </row>
    <row r="681" spans="1:21" ht="15.95" customHeight="1">
      <c r="A681" s="114" t="s">
        <v>1312</v>
      </c>
      <c r="B681" s="212">
        <v>45350</v>
      </c>
      <c r="C681" s="114" t="s">
        <v>645</v>
      </c>
      <c r="D681" s="115" t="s">
        <v>646</v>
      </c>
      <c r="E681" s="114" t="s">
        <v>3805</v>
      </c>
      <c r="F681" s="114" t="s">
        <v>3806</v>
      </c>
      <c r="G681" s="114" t="s">
        <v>3807</v>
      </c>
      <c r="H681" s="114" t="s">
        <v>3810</v>
      </c>
      <c r="I681" s="114" t="s">
        <v>3837</v>
      </c>
      <c r="J681" s="115" t="s">
        <v>3838</v>
      </c>
      <c r="K681" s="213">
        <v>81987305</v>
      </c>
      <c r="L681" s="213">
        <v>1</v>
      </c>
      <c r="M681" s="114" t="s">
        <v>2776</v>
      </c>
      <c r="N681" s="213">
        <v>81987305</v>
      </c>
      <c r="O681" s="216">
        <v>2.81</v>
      </c>
      <c r="P681" s="217">
        <v>3.6</v>
      </c>
      <c r="Q681" s="217">
        <v>0.3</v>
      </c>
      <c r="R681" s="217">
        <v>0.1</v>
      </c>
      <c r="S681" s="213">
        <v>0</v>
      </c>
      <c r="T681" s="216">
        <v>6.81</v>
      </c>
      <c r="U681" s="213">
        <v>94189</v>
      </c>
    </row>
    <row r="682" spans="1:21" ht="15.95" customHeight="1">
      <c r="A682" s="112" t="s">
        <v>1313</v>
      </c>
      <c r="B682" s="210">
        <v>45350</v>
      </c>
      <c r="C682" s="112" t="s">
        <v>645</v>
      </c>
      <c r="D682" s="113" t="s">
        <v>646</v>
      </c>
      <c r="E682" s="112" t="s">
        <v>3805</v>
      </c>
      <c r="F682" s="112" t="s">
        <v>3806</v>
      </c>
      <c r="G682" s="112" t="s">
        <v>3807</v>
      </c>
      <c r="H682" s="112" t="s">
        <v>3810</v>
      </c>
      <c r="I682" s="112" t="s">
        <v>3818</v>
      </c>
      <c r="J682" s="113" t="s">
        <v>3819</v>
      </c>
      <c r="K682" s="211">
        <v>1625641597</v>
      </c>
      <c r="L682" s="211">
        <v>1</v>
      </c>
      <c r="M682" s="112" t="s">
        <v>2776</v>
      </c>
      <c r="N682" s="211">
        <v>1625641597</v>
      </c>
      <c r="O682" s="214">
        <v>2.81</v>
      </c>
      <c r="P682" s="215">
        <v>3.6</v>
      </c>
      <c r="Q682" s="215">
        <v>0.3</v>
      </c>
      <c r="R682" s="215">
        <v>0.1</v>
      </c>
      <c r="S682" s="211">
        <v>0</v>
      </c>
      <c r="T682" s="214">
        <v>6.81</v>
      </c>
      <c r="U682" s="211">
        <v>1852847</v>
      </c>
    </row>
    <row r="683" spans="1:21" ht="15.95" customHeight="1">
      <c r="A683" s="114" t="s">
        <v>1317</v>
      </c>
      <c r="B683" s="212">
        <v>45350</v>
      </c>
      <c r="C683" s="114" t="s">
        <v>645</v>
      </c>
      <c r="D683" s="115" t="s">
        <v>646</v>
      </c>
      <c r="E683" s="114" t="s">
        <v>3805</v>
      </c>
      <c r="F683" s="114" t="s">
        <v>3806</v>
      </c>
      <c r="G683" s="114" t="s">
        <v>3807</v>
      </c>
      <c r="H683" s="114" t="s">
        <v>3810</v>
      </c>
      <c r="I683" s="114" t="s">
        <v>3820</v>
      </c>
      <c r="J683" s="115" t="s">
        <v>3821</v>
      </c>
      <c r="K683" s="213">
        <v>685284387</v>
      </c>
      <c r="L683" s="213">
        <v>1</v>
      </c>
      <c r="M683" s="114" t="s">
        <v>2776</v>
      </c>
      <c r="N683" s="213">
        <v>685284387</v>
      </c>
      <c r="O683" s="216">
        <v>2.81</v>
      </c>
      <c r="P683" s="217">
        <v>3.6</v>
      </c>
      <c r="Q683" s="217">
        <v>0.3</v>
      </c>
      <c r="R683" s="217">
        <v>0.1</v>
      </c>
      <c r="S683" s="213">
        <v>0</v>
      </c>
      <c r="T683" s="216">
        <v>6.81</v>
      </c>
      <c r="U683" s="213">
        <v>782030</v>
      </c>
    </row>
    <row r="684" spans="1:21" ht="15.95" customHeight="1">
      <c r="A684" s="112" t="s">
        <v>1318</v>
      </c>
      <c r="B684" s="210">
        <v>45350</v>
      </c>
      <c r="C684" s="112" t="s">
        <v>645</v>
      </c>
      <c r="D684" s="113" t="s">
        <v>646</v>
      </c>
      <c r="E684" s="112" t="s">
        <v>3805</v>
      </c>
      <c r="F684" s="112" t="s">
        <v>3806</v>
      </c>
      <c r="G684" s="112" t="s">
        <v>3807</v>
      </c>
      <c r="H684" s="112" t="s">
        <v>3810</v>
      </c>
      <c r="I684" s="112" t="s">
        <v>3839</v>
      </c>
      <c r="J684" s="113" t="s">
        <v>3840</v>
      </c>
      <c r="K684" s="211">
        <v>734446090</v>
      </c>
      <c r="L684" s="211">
        <v>1</v>
      </c>
      <c r="M684" s="112" t="s">
        <v>2776</v>
      </c>
      <c r="N684" s="211">
        <v>734446090</v>
      </c>
      <c r="O684" s="214">
        <v>2.81</v>
      </c>
      <c r="P684" s="215">
        <v>3.6</v>
      </c>
      <c r="Q684" s="215">
        <v>0.3</v>
      </c>
      <c r="R684" s="215">
        <v>0.1</v>
      </c>
      <c r="S684" s="211">
        <v>0</v>
      </c>
      <c r="T684" s="214">
        <v>6.81</v>
      </c>
      <c r="U684" s="211">
        <v>839918</v>
      </c>
    </row>
    <row r="685" spans="1:21" ht="15.95" customHeight="1">
      <c r="A685" s="114" t="s">
        <v>1322</v>
      </c>
      <c r="B685" s="212">
        <v>45350</v>
      </c>
      <c r="C685" s="114" t="s">
        <v>645</v>
      </c>
      <c r="D685" s="115" t="s">
        <v>646</v>
      </c>
      <c r="E685" s="114" t="s">
        <v>3805</v>
      </c>
      <c r="F685" s="114" t="s">
        <v>3806</v>
      </c>
      <c r="G685" s="114" t="s">
        <v>3807</v>
      </c>
      <c r="H685" s="114" t="s">
        <v>3810</v>
      </c>
      <c r="I685" s="114" t="s">
        <v>3841</v>
      </c>
      <c r="J685" s="115" t="s">
        <v>3842</v>
      </c>
      <c r="K685" s="213">
        <v>2893732</v>
      </c>
      <c r="L685" s="213">
        <v>1</v>
      </c>
      <c r="M685" s="114" t="s">
        <v>2776</v>
      </c>
      <c r="N685" s="213">
        <v>2893732</v>
      </c>
      <c r="O685" s="216">
        <v>2.81</v>
      </c>
      <c r="P685" s="217">
        <v>3.6</v>
      </c>
      <c r="Q685" s="217">
        <v>0.3</v>
      </c>
      <c r="R685" s="217">
        <v>0.1</v>
      </c>
      <c r="S685" s="213">
        <v>0</v>
      </c>
      <c r="T685" s="216">
        <v>6.81</v>
      </c>
      <c r="U685" s="213">
        <v>3271</v>
      </c>
    </row>
    <row r="686" spans="1:21" ht="15.95" customHeight="1">
      <c r="A686" s="112" t="s">
        <v>1323</v>
      </c>
      <c r="B686" s="210">
        <v>45350</v>
      </c>
      <c r="C686" s="112" t="s">
        <v>645</v>
      </c>
      <c r="D686" s="113" t="s">
        <v>646</v>
      </c>
      <c r="E686" s="112" t="s">
        <v>3805</v>
      </c>
      <c r="F686" s="112" t="s">
        <v>3806</v>
      </c>
      <c r="G686" s="112" t="s">
        <v>3807</v>
      </c>
      <c r="H686" s="112" t="s">
        <v>3810</v>
      </c>
      <c r="I686" s="112" t="s">
        <v>3843</v>
      </c>
      <c r="J686" s="113" t="s">
        <v>3844</v>
      </c>
      <c r="K686" s="211">
        <v>27852814</v>
      </c>
      <c r="L686" s="211">
        <v>1</v>
      </c>
      <c r="M686" s="112" t="s">
        <v>2776</v>
      </c>
      <c r="N686" s="211">
        <v>27852814</v>
      </c>
      <c r="O686" s="214">
        <v>2.81</v>
      </c>
      <c r="P686" s="215">
        <v>3.6</v>
      </c>
      <c r="Q686" s="215">
        <v>0.3</v>
      </c>
      <c r="R686" s="215">
        <v>0.1</v>
      </c>
      <c r="S686" s="211">
        <v>0</v>
      </c>
      <c r="T686" s="214">
        <v>6.81</v>
      </c>
      <c r="U686" s="211">
        <v>32443</v>
      </c>
    </row>
    <row r="687" spans="1:21" ht="15.95" customHeight="1">
      <c r="A687" s="114" t="s">
        <v>1326</v>
      </c>
      <c r="B687" s="212">
        <v>45350</v>
      </c>
      <c r="C687" s="114" t="s">
        <v>645</v>
      </c>
      <c r="D687" s="115" t="s">
        <v>646</v>
      </c>
      <c r="E687" s="114" t="s">
        <v>3805</v>
      </c>
      <c r="F687" s="114" t="s">
        <v>3806</v>
      </c>
      <c r="G687" s="114" t="s">
        <v>3807</v>
      </c>
      <c r="H687" s="114" t="s">
        <v>3810</v>
      </c>
      <c r="I687" s="114" t="s">
        <v>3822</v>
      </c>
      <c r="J687" s="115" t="s">
        <v>3823</v>
      </c>
      <c r="K687" s="213">
        <v>51108863</v>
      </c>
      <c r="L687" s="213">
        <v>1</v>
      </c>
      <c r="M687" s="114" t="s">
        <v>2776</v>
      </c>
      <c r="N687" s="213">
        <v>51108863</v>
      </c>
      <c r="O687" s="216">
        <v>2.81</v>
      </c>
      <c r="P687" s="217">
        <v>3.6</v>
      </c>
      <c r="Q687" s="217">
        <v>0.3</v>
      </c>
      <c r="R687" s="217">
        <v>0.1</v>
      </c>
      <c r="S687" s="213">
        <v>0</v>
      </c>
      <c r="T687" s="216">
        <v>6.81</v>
      </c>
      <c r="U687" s="213">
        <v>56928</v>
      </c>
    </row>
    <row r="688" spans="1:21" ht="15.95" customHeight="1">
      <c r="A688" s="112" t="s">
        <v>1327</v>
      </c>
      <c r="B688" s="210">
        <v>45350</v>
      </c>
      <c r="C688" s="112" t="s">
        <v>645</v>
      </c>
      <c r="D688" s="113" t="s">
        <v>646</v>
      </c>
      <c r="E688" s="112" t="s">
        <v>3805</v>
      </c>
      <c r="F688" s="112" t="s">
        <v>3806</v>
      </c>
      <c r="G688" s="112" t="s">
        <v>3807</v>
      </c>
      <c r="H688" s="112" t="s">
        <v>3810</v>
      </c>
      <c r="I688" s="112" t="s">
        <v>3826</v>
      </c>
      <c r="J688" s="113" t="s">
        <v>88</v>
      </c>
      <c r="K688" s="211">
        <v>1228388559</v>
      </c>
      <c r="L688" s="211">
        <v>1</v>
      </c>
      <c r="M688" s="112" t="s">
        <v>2776</v>
      </c>
      <c r="N688" s="211">
        <v>1228388559</v>
      </c>
      <c r="O688" s="214">
        <v>2.81</v>
      </c>
      <c r="P688" s="215">
        <v>3.6</v>
      </c>
      <c r="Q688" s="215">
        <v>0.3</v>
      </c>
      <c r="R688" s="215">
        <v>0.1</v>
      </c>
      <c r="S688" s="211">
        <v>0</v>
      </c>
      <c r="T688" s="214">
        <v>6.81</v>
      </c>
      <c r="U688" s="211">
        <v>1403624</v>
      </c>
    </row>
    <row r="689" spans="1:21" ht="15.95" customHeight="1">
      <c r="A689" s="114" t="s">
        <v>1328</v>
      </c>
      <c r="B689" s="212">
        <v>45350</v>
      </c>
      <c r="C689" s="114" t="s">
        <v>645</v>
      </c>
      <c r="D689" s="115" t="s">
        <v>646</v>
      </c>
      <c r="E689" s="114" t="s">
        <v>3805</v>
      </c>
      <c r="F689" s="114" t="s">
        <v>3806</v>
      </c>
      <c r="G689" s="114" t="s">
        <v>3807</v>
      </c>
      <c r="H689" s="114" t="s">
        <v>3810</v>
      </c>
      <c r="I689" s="114" t="s">
        <v>3827</v>
      </c>
      <c r="J689" s="115" t="s">
        <v>3828</v>
      </c>
      <c r="K689" s="213">
        <v>72197048</v>
      </c>
      <c r="L689" s="213">
        <v>1</v>
      </c>
      <c r="M689" s="114" t="s">
        <v>2776</v>
      </c>
      <c r="N689" s="213">
        <v>72197048</v>
      </c>
      <c r="O689" s="216">
        <v>2.81</v>
      </c>
      <c r="P689" s="217">
        <v>3.6</v>
      </c>
      <c r="Q689" s="217">
        <v>0.3</v>
      </c>
      <c r="R689" s="217">
        <v>0.1</v>
      </c>
      <c r="S689" s="213">
        <v>0</v>
      </c>
      <c r="T689" s="216">
        <v>6.81</v>
      </c>
      <c r="U689" s="213">
        <v>84073</v>
      </c>
    </row>
    <row r="690" spans="1:21" ht="15.95" customHeight="1">
      <c r="A690" s="112" t="s">
        <v>1331</v>
      </c>
      <c r="B690" s="210">
        <v>45350</v>
      </c>
      <c r="C690" s="112" t="s">
        <v>645</v>
      </c>
      <c r="D690" s="113" t="s">
        <v>646</v>
      </c>
      <c r="E690" s="112" t="s">
        <v>3805</v>
      </c>
      <c r="F690" s="112" t="s">
        <v>3806</v>
      </c>
      <c r="G690" s="112" t="s">
        <v>3807</v>
      </c>
      <c r="H690" s="112" t="s">
        <v>3810</v>
      </c>
      <c r="I690" s="112" t="s">
        <v>3829</v>
      </c>
      <c r="J690" s="113" t="s">
        <v>3830</v>
      </c>
      <c r="K690" s="211">
        <v>16472324</v>
      </c>
      <c r="L690" s="211">
        <v>1</v>
      </c>
      <c r="M690" s="112" t="s">
        <v>2776</v>
      </c>
      <c r="N690" s="211">
        <v>16472324</v>
      </c>
      <c r="O690" s="214">
        <v>2.81</v>
      </c>
      <c r="P690" s="215">
        <v>3.6</v>
      </c>
      <c r="Q690" s="215">
        <v>0.3</v>
      </c>
      <c r="R690" s="215">
        <v>0.1</v>
      </c>
      <c r="S690" s="211">
        <v>0</v>
      </c>
      <c r="T690" s="214">
        <v>6.81</v>
      </c>
      <c r="U690" s="211">
        <v>18980</v>
      </c>
    </row>
    <row r="691" spans="1:21" ht="15.95" customHeight="1">
      <c r="A691" s="114" t="s">
        <v>1332</v>
      </c>
      <c r="B691" s="212">
        <v>45350</v>
      </c>
      <c r="C691" s="114" t="s">
        <v>645</v>
      </c>
      <c r="D691" s="115" t="s">
        <v>646</v>
      </c>
      <c r="E691" s="114" t="s">
        <v>3805</v>
      </c>
      <c r="F691" s="114" t="s">
        <v>3806</v>
      </c>
      <c r="G691" s="114" t="s">
        <v>3807</v>
      </c>
      <c r="H691" s="114" t="s">
        <v>3810</v>
      </c>
      <c r="I691" s="114" t="s">
        <v>3831</v>
      </c>
      <c r="J691" s="115" t="s">
        <v>78</v>
      </c>
      <c r="K691" s="213">
        <v>5995027171</v>
      </c>
      <c r="L691" s="213">
        <v>1</v>
      </c>
      <c r="M691" s="114" t="s">
        <v>2776</v>
      </c>
      <c r="N691" s="213">
        <v>5995027171</v>
      </c>
      <c r="O691" s="216">
        <v>2.81</v>
      </c>
      <c r="P691" s="217">
        <v>3.6</v>
      </c>
      <c r="Q691" s="217">
        <v>0.3</v>
      </c>
      <c r="R691" s="217">
        <v>0.1</v>
      </c>
      <c r="S691" s="213">
        <v>0</v>
      </c>
      <c r="T691" s="216">
        <v>6.81</v>
      </c>
      <c r="U691" s="213">
        <v>6869241</v>
      </c>
    </row>
    <row r="692" spans="1:21" ht="15.95" customHeight="1">
      <c r="A692" s="112" t="s">
        <v>1335</v>
      </c>
      <c r="B692" s="210">
        <v>45350</v>
      </c>
      <c r="C692" s="112" t="s">
        <v>645</v>
      </c>
      <c r="D692" s="113" t="s">
        <v>646</v>
      </c>
      <c r="E692" s="112" t="s">
        <v>3805</v>
      </c>
      <c r="F692" s="112" t="s">
        <v>3806</v>
      </c>
      <c r="G692" s="112" t="s">
        <v>3807</v>
      </c>
      <c r="H692" s="112" t="s">
        <v>3810</v>
      </c>
      <c r="I692" s="112" t="s">
        <v>3832</v>
      </c>
      <c r="J692" s="113" t="s">
        <v>3833</v>
      </c>
      <c r="K692" s="211">
        <v>27134124227</v>
      </c>
      <c r="L692" s="211">
        <v>1</v>
      </c>
      <c r="M692" s="112" t="s">
        <v>2776</v>
      </c>
      <c r="N692" s="211">
        <v>27134124227</v>
      </c>
      <c r="O692" s="214">
        <v>2.81</v>
      </c>
      <c r="P692" s="215">
        <v>3.6</v>
      </c>
      <c r="Q692" s="215">
        <v>0.3</v>
      </c>
      <c r="R692" s="215">
        <v>0.1</v>
      </c>
      <c r="S692" s="211">
        <v>0</v>
      </c>
      <c r="T692" s="214">
        <v>6.81</v>
      </c>
      <c r="U692" s="211">
        <v>30798437</v>
      </c>
    </row>
    <row r="693" spans="1:21" ht="15.95" customHeight="1">
      <c r="A693" s="114" t="s">
        <v>1336</v>
      </c>
      <c r="B693" s="212">
        <v>45350</v>
      </c>
      <c r="C693" s="114" t="s">
        <v>645</v>
      </c>
      <c r="D693" s="115" t="s">
        <v>646</v>
      </c>
      <c r="E693" s="114" t="s">
        <v>3805</v>
      </c>
      <c r="F693" s="114" t="s">
        <v>3806</v>
      </c>
      <c r="G693" s="114" t="s">
        <v>3807</v>
      </c>
      <c r="H693" s="114" t="s">
        <v>3810</v>
      </c>
      <c r="I693" s="114" t="s">
        <v>3845</v>
      </c>
      <c r="J693" s="115" t="s">
        <v>3846</v>
      </c>
      <c r="K693" s="213">
        <v>654658797</v>
      </c>
      <c r="L693" s="213">
        <v>1</v>
      </c>
      <c r="M693" s="114" t="s">
        <v>2776</v>
      </c>
      <c r="N693" s="213">
        <v>654658797</v>
      </c>
      <c r="O693" s="216">
        <v>2.81</v>
      </c>
      <c r="P693" s="217">
        <v>3.6</v>
      </c>
      <c r="Q693" s="217">
        <v>0.3</v>
      </c>
      <c r="R693" s="217">
        <v>0.1</v>
      </c>
      <c r="S693" s="213">
        <v>0</v>
      </c>
      <c r="T693" s="216">
        <v>6.81</v>
      </c>
      <c r="U693" s="213">
        <v>747837</v>
      </c>
    </row>
    <row r="694" spans="1:21" ht="15.95" customHeight="1">
      <c r="A694" s="112" t="s">
        <v>1337</v>
      </c>
      <c r="B694" s="210">
        <v>45350</v>
      </c>
      <c r="C694" s="112" t="s">
        <v>645</v>
      </c>
      <c r="D694" s="113" t="s">
        <v>646</v>
      </c>
      <c r="E694" s="112" t="s">
        <v>3805</v>
      </c>
      <c r="F694" s="112" t="s">
        <v>3806</v>
      </c>
      <c r="G694" s="112" t="s">
        <v>3807</v>
      </c>
      <c r="H694" s="112" t="s">
        <v>3810</v>
      </c>
      <c r="I694" s="112" t="s">
        <v>3816</v>
      </c>
      <c r="J694" s="113" t="s">
        <v>3817</v>
      </c>
      <c r="K694" s="211">
        <v>220075129</v>
      </c>
      <c r="L694" s="211">
        <v>1</v>
      </c>
      <c r="M694" s="112" t="s">
        <v>2776</v>
      </c>
      <c r="N694" s="211">
        <v>220075129</v>
      </c>
      <c r="O694" s="214">
        <v>2.81</v>
      </c>
      <c r="P694" s="215">
        <v>3.6</v>
      </c>
      <c r="Q694" s="215">
        <v>0.3</v>
      </c>
      <c r="R694" s="215">
        <v>0.1</v>
      </c>
      <c r="S694" s="211">
        <v>0</v>
      </c>
      <c r="T694" s="214">
        <v>6.81</v>
      </c>
      <c r="U694" s="211">
        <v>248347</v>
      </c>
    </row>
    <row r="695" spans="1:21" ht="15.95" customHeight="1">
      <c r="A695" s="114" t="s">
        <v>1338</v>
      </c>
      <c r="B695" s="212">
        <v>45350</v>
      </c>
      <c r="C695" s="114" t="s">
        <v>645</v>
      </c>
      <c r="D695" s="115" t="s">
        <v>646</v>
      </c>
      <c r="E695" s="114" t="s">
        <v>3805</v>
      </c>
      <c r="F695" s="114" t="s">
        <v>3806</v>
      </c>
      <c r="G695" s="114" t="s">
        <v>3807</v>
      </c>
      <c r="H695" s="114" t="s">
        <v>3810</v>
      </c>
      <c r="I695" s="114" t="s">
        <v>3834</v>
      </c>
      <c r="J695" s="115" t="s">
        <v>1645</v>
      </c>
      <c r="K695" s="213">
        <v>8237969002</v>
      </c>
      <c r="L695" s="213">
        <v>1</v>
      </c>
      <c r="M695" s="114" t="s">
        <v>2776</v>
      </c>
      <c r="N695" s="213">
        <v>8237969002</v>
      </c>
      <c r="O695" s="216">
        <v>2.81</v>
      </c>
      <c r="P695" s="217">
        <v>3.6</v>
      </c>
      <c r="Q695" s="217">
        <v>0.3</v>
      </c>
      <c r="R695" s="217">
        <v>0.1</v>
      </c>
      <c r="S695" s="213">
        <v>0</v>
      </c>
      <c r="T695" s="216">
        <v>6.81</v>
      </c>
      <c r="U695" s="213">
        <v>9482925</v>
      </c>
    </row>
    <row r="696" spans="1:21" ht="15.95" customHeight="1">
      <c r="A696" s="112" t="s">
        <v>1339</v>
      </c>
      <c r="B696" s="210">
        <v>45350</v>
      </c>
      <c r="C696" s="112" t="s">
        <v>645</v>
      </c>
      <c r="D696" s="113" t="s">
        <v>646</v>
      </c>
      <c r="E696" s="112" t="s">
        <v>3805</v>
      </c>
      <c r="F696" s="112" t="s">
        <v>3806</v>
      </c>
      <c r="G696" s="112" t="s">
        <v>3807</v>
      </c>
      <c r="H696" s="112" t="s">
        <v>3810</v>
      </c>
      <c r="I696" s="112" t="s">
        <v>3812</v>
      </c>
      <c r="J696" s="113" t="s">
        <v>3813</v>
      </c>
      <c r="K696" s="211">
        <v>932785294</v>
      </c>
      <c r="L696" s="211">
        <v>1</v>
      </c>
      <c r="M696" s="112" t="s">
        <v>2776</v>
      </c>
      <c r="N696" s="211">
        <v>932785294</v>
      </c>
      <c r="O696" s="214">
        <v>2.81</v>
      </c>
      <c r="P696" s="215">
        <v>3.6</v>
      </c>
      <c r="Q696" s="215">
        <v>0.3</v>
      </c>
      <c r="R696" s="215">
        <v>0.1</v>
      </c>
      <c r="S696" s="211">
        <v>0</v>
      </c>
      <c r="T696" s="214">
        <v>6.81</v>
      </c>
      <c r="U696" s="211">
        <v>1039545</v>
      </c>
    </row>
    <row r="697" spans="1:21" ht="15.95" customHeight="1">
      <c r="A697" s="114" t="s">
        <v>1343</v>
      </c>
      <c r="B697" s="212">
        <v>45350</v>
      </c>
      <c r="C697" s="114" t="s">
        <v>645</v>
      </c>
      <c r="D697" s="115" t="s">
        <v>646</v>
      </c>
      <c r="E697" s="114" t="s">
        <v>3805</v>
      </c>
      <c r="F697" s="114" t="s">
        <v>3806</v>
      </c>
      <c r="G697" s="114" t="s">
        <v>3807</v>
      </c>
      <c r="H697" s="114" t="s">
        <v>3810</v>
      </c>
      <c r="I697" s="114" t="s">
        <v>3864</v>
      </c>
      <c r="J697" s="115" t="s">
        <v>3865</v>
      </c>
      <c r="K697" s="213">
        <v>110107176</v>
      </c>
      <c r="L697" s="213">
        <v>1</v>
      </c>
      <c r="M697" s="114" t="s">
        <v>2776</v>
      </c>
      <c r="N697" s="213">
        <v>110107176</v>
      </c>
      <c r="O697" s="216">
        <v>2.81</v>
      </c>
      <c r="P697" s="217">
        <v>3.6</v>
      </c>
      <c r="Q697" s="217">
        <v>0.3</v>
      </c>
      <c r="R697" s="217">
        <v>0.1</v>
      </c>
      <c r="S697" s="213">
        <v>0</v>
      </c>
      <c r="T697" s="216">
        <v>6.81</v>
      </c>
      <c r="U697" s="213">
        <v>127895</v>
      </c>
    </row>
    <row r="698" spans="1:21" ht="15.95" customHeight="1">
      <c r="A698" s="112" t="s">
        <v>1344</v>
      </c>
      <c r="B698" s="210">
        <v>45350</v>
      </c>
      <c r="C698" s="112" t="s">
        <v>645</v>
      </c>
      <c r="D698" s="113" t="s">
        <v>646</v>
      </c>
      <c r="E698" s="112" t="s">
        <v>3805</v>
      </c>
      <c r="F698" s="112" t="s">
        <v>3806</v>
      </c>
      <c r="G698" s="112" t="s">
        <v>3807</v>
      </c>
      <c r="H698" s="112" t="s">
        <v>3810</v>
      </c>
      <c r="I698" s="112" t="s">
        <v>3858</v>
      </c>
      <c r="J698" s="113" t="s">
        <v>3859</v>
      </c>
      <c r="K698" s="211">
        <v>305737381</v>
      </c>
      <c r="L698" s="211">
        <v>1</v>
      </c>
      <c r="M698" s="112" t="s">
        <v>2776</v>
      </c>
      <c r="N698" s="211">
        <v>305737381</v>
      </c>
      <c r="O698" s="214">
        <v>2.81</v>
      </c>
      <c r="P698" s="215">
        <v>3.6</v>
      </c>
      <c r="Q698" s="215">
        <v>0.3</v>
      </c>
      <c r="R698" s="215">
        <v>0.1</v>
      </c>
      <c r="S698" s="211">
        <v>0</v>
      </c>
      <c r="T698" s="214">
        <v>6.81</v>
      </c>
      <c r="U698" s="211">
        <v>352695</v>
      </c>
    </row>
    <row r="699" spans="1:21" ht="15.95" customHeight="1">
      <c r="A699" s="114" t="s">
        <v>1347</v>
      </c>
      <c r="B699" s="212">
        <v>45350</v>
      </c>
      <c r="C699" s="114" t="s">
        <v>645</v>
      </c>
      <c r="D699" s="115" t="s">
        <v>646</v>
      </c>
      <c r="E699" s="114" t="s">
        <v>3805</v>
      </c>
      <c r="F699" s="114" t="s">
        <v>3806</v>
      </c>
      <c r="G699" s="114" t="s">
        <v>3807</v>
      </c>
      <c r="H699" s="114" t="s">
        <v>3810</v>
      </c>
      <c r="I699" s="114" t="s">
        <v>3847</v>
      </c>
      <c r="J699" s="115" t="s">
        <v>3848</v>
      </c>
      <c r="K699" s="213">
        <v>1820359</v>
      </c>
      <c r="L699" s="213">
        <v>1</v>
      </c>
      <c r="M699" s="114" t="s">
        <v>2776</v>
      </c>
      <c r="N699" s="213">
        <v>1820359</v>
      </c>
      <c r="O699" s="216">
        <v>2.81</v>
      </c>
      <c r="P699" s="217">
        <v>3.6</v>
      </c>
      <c r="Q699" s="217">
        <v>0.3</v>
      </c>
      <c r="R699" s="217">
        <v>0.1</v>
      </c>
      <c r="S699" s="213">
        <v>0</v>
      </c>
      <c r="T699" s="216">
        <v>6.81</v>
      </c>
      <c r="U699" s="213">
        <v>1989</v>
      </c>
    </row>
    <row r="700" spans="1:21" ht="15.95" customHeight="1">
      <c r="A700" s="112" t="s">
        <v>1348</v>
      </c>
      <c r="B700" s="210">
        <v>45350</v>
      </c>
      <c r="C700" s="112" t="s">
        <v>645</v>
      </c>
      <c r="D700" s="113" t="s">
        <v>646</v>
      </c>
      <c r="E700" s="112" t="s">
        <v>3805</v>
      </c>
      <c r="F700" s="112" t="s">
        <v>3806</v>
      </c>
      <c r="G700" s="112" t="s">
        <v>3807</v>
      </c>
      <c r="H700" s="112" t="s">
        <v>3810</v>
      </c>
      <c r="I700" s="112" t="s">
        <v>3835</v>
      </c>
      <c r="J700" s="113" t="s">
        <v>48</v>
      </c>
      <c r="K700" s="211">
        <v>9769980720</v>
      </c>
      <c r="L700" s="211">
        <v>1</v>
      </c>
      <c r="M700" s="112" t="s">
        <v>2776</v>
      </c>
      <c r="N700" s="211">
        <v>9769980720</v>
      </c>
      <c r="O700" s="214">
        <v>2.81</v>
      </c>
      <c r="P700" s="215">
        <v>3.6</v>
      </c>
      <c r="Q700" s="215">
        <v>0.3</v>
      </c>
      <c r="R700" s="215">
        <v>0.1</v>
      </c>
      <c r="S700" s="211">
        <v>0</v>
      </c>
      <c r="T700" s="214">
        <v>6.81</v>
      </c>
      <c r="U700" s="211">
        <v>11141180</v>
      </c>
    </row>
    <row r="701" spans="1:21" ht="15.95" customHeight="1">
      <c r="A701" s="114" t="s">
        <v>1351</v>
      </c>
      <c r="B701" s="212">
        <v>45350</v>
      </c>
      <c r="C701" s="114" t="s">
        <v>645</v>
      </c>
      <c r="D701" s="115" t="s">
        <v>646</v>
      </c>
      <c r="E701" s="114" t="s">
        <v>3805</v>
      </c>
      <c r="F701" s="114" t="s">
        <v>3806</v>
      </c>
      <c r="G701" s="114" t="s">
        <v>3807</v>
      </c>
      <c r="H701" s="114" t="s">
        <v>3810</v>
      </c>
      <c r="I701" s="114" t="s">
        <v>3849</v>
      </c>
      <c r="J701" s="115" t="s">
        <v>3850</v>
      </c>
      <c r="K701" s="213">
        <v>37921378</v>
      </c>
      <c r="L701" s="213">
        <v>1</v>
      </c>
      <c r="M701" s="114" t="s">
        <v>2776</v>
      </c>
      <c r="N701" s="213">
        <v>37921378</v>
      </c>
      <c r="O701" s="216">
        <v>2.81</v>
      </c>
      <c r="P701" s="217">
        <v>3.6</v>
      </c>
      <c r="Q701" s="217">
        <v>0.3</v>
      </c>
      <c r="R701" s="217">
        <v>0.1</v>
      </c>
      <c r="S701" s="213">
        <v>0</v>
      </c>
      <c r="T701" s="216">
        <v>6.81</v>
      </c>
      <c r="U701" s="213">
        <v>44254</v>
      </c>
    </row>
    <row r="702" spans="1:21" ht="15.95" customHeight="1">
      <c r="A702" s="112" t="s">
        <v>1352</v>
      </c>
      <c r="B702" s="210">
        <v>45350</v>
      </c>
      <c r="C702" s="112" t="s">
        <v>645</v>
      </c>
      <c r="D702" s="113" t="s">
        <v>646</v>
      </c>
      <c r="E702" s="112" t="s">
        <v>3805</v>
      </c>
      <c r="F702" s="112" t="s">
        <v>3806</v>
      </c>
      <c r="G702" s="112" t="s">
        <v>3807</v>
      </c>
      <c r="H702" s="112" t="s">
        <v>3810</v>
      </c>
      <c r="I702" s="112" t="s">
        <v>3851</v>
      </c>
      <c r="J702" s="113" t="s">
        <v>3852</v>
      </c>
      <c r="K702" s="211">
        <v>328026113</v>
      </c>
      <c r="L702" s="211">
        <v>1</v>
      </c>
      <c r="M702" s="112" t="s">
        <v>2776</v>
      </c>
      <c r="N702" s="211">
        <v>328026113</v>
      </c>
      <c r="O702" s="214">
        <v>2.81</v>
      </c>
      <c r="P702" s="215">
        <v>3.6</v>
      </c>
      <c r="Q702" s="215">
        <v>0.3</v>
      </c>
      <c r="R702" s="215">
        <v>0.1</v>
      </c>
      <c r="S702" s="211">
        <v>0</v>
      </c>
      <c r="T702" s="214">
        <v>6.81</v>
      </c>
      <c r="U702" s="211">
        <v>377956</v>
      </c>
    </row>
    <row r="703" spans="1:21" ht="15.95" customHeight="1">
      <c r="A703" s="114" t="s">
        <v>1353</v>
      </c>
      <c r="B703" s="212">
        <v>45350</v>
      </c>
      <c r="C703" s="114" t="s">
        <v>645</v>
      </c>
      <c r="D703" s="115" t="s">
        <v>646</v>
      </c>
      <c r="E703" s="114" t="s">
        <v>3805</v>
      </c>
      <c r="F703" s="114" t="s">
        <v>3806</v>
      </c>
      <c r="G703" s="114" t="s">
        <v>3807</v>
      </c>
      <c r="H703" s="114" t="s">
        <v>3810</v>
      </c>
      <c r="I703" s="114" t="s">
        <v>3860</v>
      </c>
      <c r="J703" s="115" t="s">
        <v>3861</v>
      </c>
      <c r="K703" s="213">
        <v>271752291</v>
      </c>
      <c r="L703" s="213">
        <v>1</v>
      </c>
      <c r="M703" s="114" t="s">
        <v>2776</v>
      </c>
      <c r="N703" s="213">
        <v>271752291</v>
      </c>
      <c r="O703" s="216">
        <v>2.81</v>
      </c>
      <c r="P703" s="217">
        <v>3.6</v>
      </c>
      <c r="Q703" s="217">
        <v>0.3</v>
      </c>
      <c r="R703" s="217">
        <v>0.1</v>
      </c>
      <c r="S703" s="213">
        <v>0</v>
      </c>
      <c r="T703" s="216">
        <v>6.81</v>
      </c>
      <c r="U703" s="213">
        <v>317252</v>
      </c>
    </row>
    <row r="704" spans="1:21" ht="15.95" customHeight="1">
      <c r="A704" s="112" t="s">
        <v>1354</v>
      </c>
      <c r="B704" s="210">
        <v>45350</v>
      </c>
      <c r="C704" s="112" t="s">
        <v>645</v>
      </c>
      <c r="D704" s="113" t="s">
        <v>646</v>
      </c>
      <c r="E704" s="112" t="s">
        <v>3805</v>
      </c>
      <c r="F704" s="112" t="s">
        <v>3806</v>
      </c>
      <c r="G704" s="112" t="s">
        <v>3807</v>
      </c>
      <c r="H704" s="112" t="s">
        <v>3810</v>
      </c>
      <c r="I704" s="112" t="s">
        <v>3853</v>
      </c>
      <c r="J704" s="113" t="s">
        <v>3854</v>
      </c>
      <c r="K704" s="211">
        <v>147341437</v>
      </c>
      <c r="L704" s="211">
        <v>1</v>
      </c>
      <c r="M704" s="112" t="s">
        <v>2776</v>
      </c>
      <c r="N704" s="211">
        <v>147341437</v>
      </c>
      <c r="O704" s="214">
        <v>2.81</v>
      </c>
      <c r="P704" s="215">
        <v>3.6</v>
      </c>
      <c r="Q704" s="215">
        <v>0.3</v>
      </c>
      <c r="R704" s="215">
        <v>0.1</v>
      </c>
      <c r="S704" s="211">
        <v>0</v>
      </c>
      <c r="T704" s="214">
        <v>6.81</v>
      </c>
      <c r="U704" s="211">
        <v>157900</v>
      </c>
    </row>
    <row r="705" spans="1:21" ht="15.95" customHeight="1">
      <c r="A705" s="114" t="s">
        <v>1358</v>
      </c>
      <c r="B705" s="212">
        <v>45350</v>
      </c>
      <c r="C705" s="114" t="s">
        <v>645</v>
      </c>
      <c r="D705" s="115" t="s">
        <v>646</v>
      </c>
      <c r="E705" s="114" t="s">
        <v>3805</v>
      </c>
      <c r="F705" s="114" t="s">
        <v>3806</v>
      </c>
      <c r="G705" s="114" t="s">
        <v>3807</v>
      </c>
      <c r="H705" s="114" t="s">
        <v>3810</v>
      </c>
      <c r="I705" s="114" t="s">
        <v>3866</v>
      </c>
      <c r="J705" s="115" t="s">
        <v>3867</v>
      </c>
      <c r="K705" s="213">
        <v>1124568990</v>
      </c>
      <c r="L705" s="213">
        <v>1</v>
      </c>
      <c r="M705" s="114" t="s">
        <v>2776</v>
      </c>
      <c r="N705" s="213">
        <v>1124568990</v>
      </c>
      <c r="O705" s="216">
        <v>2.81</v>
      </c>
      <c r="P705" s="217">
        <v>3.6</v>
      </c>
      <c r="Q705" s="217">
        <v>0.3</v>
      </c>
      <c r="R705" s="217">
        <v>0.1</v>
      </c>
      <c r="S705" s="213">
        <v>0</v>
      </c>
      <c r="T705" s="216">
        <v>6.81</v>
      </c>
      <c r="U705" s="213">
        <v>1278214</v>
      </c>
    </row>
    <row r="706" spans="1:21" ht="15.95" customHeight="1">
      <c r="A706" s="112" t="s">
        <v>1359</v>
      </c>
      <c r="B706" s="210">
        <v>45350</v>
      </c>
      <c r="C706" s="112" t="s">
        <v>650</v>
      </c>
      <c r="D706" s="113" t="s">
        <v>651</v>
      </c>
      <c r="E706" s="112" t="s">
        <v>3805</v>
      </c>
      <c r="F706" s="112" t="s">
        <v>3806</v>
      </c>
      <c r="G706" s="112" t="s">
        <v>3807</v>
      </c>
      <c r="H706" s="112" t="s">
        <v>3810</v>
      </c>
      <c r="I706" s="112" t="s">
        <v>3811</v>
      </c>
      <c r="J706" s="113" t="s">
        <v>97</v>
      </c>
      <c r="K706" s="211">
        <v>3206069447</v>
      </c>
      <c r="L706" s="211">
        <v>1</v>
      </c>
      <c r="M706" s="112" t="s">
        <v>2776</v>
      </c>
      <c r="N706" s="211">
        <v>3206069447</v>
      </c>
      <c r="O706" s="214">
        <v>2.81</v>
      </c>
      <c r="P706" s="215">
        <v>4.5999999999999996</v>
      </c>
      <c r="Q706" s="215">
        <v>0.3</v>
      </c>
      <c r="R706" s="215">
        <v>0.1</v>
      </c>
      <c r="S706" s="211">
        <v>0</v>
      </c>
      <c r="T706" s="214">
        <v>7.81</v>
      </c>
      <c r="U706" s="211">
        <v>4695049</v>
      </c>
    </row>
    <row r="707" spans="1:21" ht="15.95" customHeight="1">
      <c r="A707" s="114" t="s">
        <v>1362</v>
      </c>
      <c r="B707" s="212">
        <v>45350</v>
      </c>
      <c r="C707" s="114" t="s">
        <v>650</v>
      </c>
      <c r="D707" s="115" t="s">
        <v>651</v>
      </c>
      <c r="E707" s="114" t="s">
        <v>3805</v>
      </c>
      <c r="F707" s="114" t="s">
        <v>3806</v>
      </c>
      <c r="G707" s="114" t="s">
        <v>3807</v>
      </c>
      <c r="H707" s="114" t="s">
        <v>3810</v>
      </c>
      <c r="I707" s="114" t="s">
        <v>3837</v>
      </c>
      <c r="J707" s="115" t="s">
        <v>3838</v>
      </c>
      <c r="K707" s="213">
        <v>92115323</v>
      </c>
      <c r="L707" s="213">
        <v>1</v>
      </c>
      <c r="M707" s="114" t="s">
        <v>2776</v>
      </c>
      <c r="N707" s="213">
        <v>92115323</v>
      </c>
      <c r="O707" s="216">
        <v>2.81</v>
      </c>
      <c r="P707" s="217">
        <v>4.5999999999999996</v>
      </c>
      <c r="Q707" s="217">
        <v>0.3</v>
      </c>
      <c r="R707" s="217">
        <v>0.1</v>
      </c>
      <c r="S707" s="213">
        <v>0</v>
      </c>
      <c r="T707" s="216">
        <v>7.81</v>
      </c>
      <c r="U707" s="213">
        <v>136994</v>
      </c>
    </row>
    <row r="708" spans="1:21" ht="15.95" customHeight="1">
      <c r="A708" s="112" t="s">
        <v>1363</v>
      </c>
      <c r="B708" s="210">
        <v>45350</v>
      </c>
      <c r="C708" s="112" t="s">
        <v>650</v>
      </c>
      <c r="D708" s="113" t="s">
        <v>651</v>
      </c>
      <c r="E708" s="112" t="s">
        <v>3805</v>
      </c>
      <c r="F708" s="112" t="s">
        <v>3806</v>
      </c>
      <c r="G708" s="112" t="s">
        <v>3807</v>
      </c>
      <c r="H708" s="112" t="s">
        <v>3810</v>
      </c>
      <c r="I708" s="112" t="s">
        <v>3818</v>
      </c>
      <c r="J708" s="113" t="s">
        <v>3819</v>
      </c>
      <c r="K708" s="211">
        <v>678811475</v>
      </c>
      <c r="L708" s="211">
        <v>1</v>
      </c>
      <c r="M708" s="112" t="s">
        <v>2776</v>
      </c>
      <c r="N708" s="211">
        <v>678811475</v>
      </c>
      <c r="O708" s="214">
        <v>2.81</v>
      </c>
      <c r="P708" s="215">
        <v>4.5999999999999996</v>
      </c>
      <c r="Q708" s="215">
        <v>0.3</v>
      </c>
      <c r="R708" s="215">
        <v>0.1</v>
      </c>
      <c r="S708" s="211">
        <v>0</v>
      </c>
      <c r="T708" s="214">
        <v>7.81</v>
      </c>
      <c r="U708" s="211">
        <v>1001873</v>
      </c>
    </row>
    <row r="709" spans="1:21" ht="15.95" customHeight="1">
      <c r="A709" s="114" t="s">
        <v>1364</v>
      </c>
      <c r="B709" s="212">
        <v>45350</v>
      </c>
      <c r="C709" s="114" t="s">
        <v>650</v>
      </c>
      <c r="D709" s="115" t="s">
        <v>651</v>
      </c>
      <c r="E709" s="114" t="s">
        <v>3805</v>
      </c>
      <c r="F709" s="114" t="s">
        <v>3806</v>
      </c>
      <c r="G709" s="114" t="s">
        <v>3807</v>
      </c>
      <c r="H709" s="114" t="s">
        <v>3810</v>
      </c>
      <c r="I709" s="114" t="s">
        <v>3820</v>
      </c>
      <c r="J709" s="115" t="s">
        <v>3821</v>
      </c>
      <c r="K709" s="213">
        <v>237659783</v>
      </c>
      <c r="L709" s="213">
        <v>1</v>
      </c>
      <c r="M709" s="114" t="s">
        <v>2776</v>
      </c>
      <c r="N709" s="213">
        <v>237659783</v>
      </c>
      <c r="O709" s="216">
        <v>2.81</v>
      </c>
      <c r="P709" s="217">
        <v>4.5999999999999996</v>
      </c>
      <c r="Q709" s="217">
        <v>0.3</v>
      </c>
      <c r="R709" s="217">
        <v>0.1</v>
      </c>
      <c r="S709" s="213">
        <v>0</v>
      </c>
      <c r="T709" s="216">
        <v>7.81</v>
      </c>
      <c r="U709" s="213">
        <v>346385</v>
      </c>
    </row>
    <row r="710" spans="1:21" ht="15.95" customHeight="1">
      <c r="A710" s="112" t="s">
        <v>1367</v>
      </c>
      <c r="B710" s="210">
        <v>45350</v>
      </c>
      <c r="C710" s="112" t="s">
        <v>650</v>
      </c>
      <c r="D710" s="113" t="s">
        <v>651</v>
      </c>
      <c r="E710" s="112" t="s">
        <v>3805</v>
      </c>
      <c r="F710" s="112" t="s">
        <v>3806</v>
      </c>
      <c r="G710" s="112" t="s">
        <v>3807</v>
      </c>
      <c r="H710" s="112" t="s">
        <v>3810</v>
      </c>
      <c r="I710" s="112" t="s">
        <v>3839</v>
      </c>
      <c r="J710" s="113" t="s">
        <v>3840</v>
      </c>
      <c r="K710" s="211">
        <v>96143440</v>
      </c>
      <c r="L710" s="211">
        <v>1</v>
      </c>
      <c r="M710" s="112" t="s">
        <v>2776</v>
      </c>
      <c r="N710" s="211">
        <v>96143440</v>
      </c>
      <c r="O710" s="214">
        <v>2.81</v>
      </c>
      <c r="P710" s="215">
        <v>4.5999999999999996</v>
      </c>
      <c r="Q710" s="215">
        <v>0.3</v>
      </c>
      <c r="R710" s="215">
        <v>0.1</v>
      </c>
      <c r="S710" s="211">
        <v>0</v>
      </c>
      <c r="T710" s="214">
        <v>7.81</v>
      </c>
      <c r="U710" s="211">
        <v>142355</v>
      </c>
    </row>
    <row r="711" spans="1:21" ht="15.95" customHeight="1">
      <c r="A711" s="114" t="s">
        <v>1368</v>
      </c>
      <c r="B711" s="212">
        <v>45350</v>
      </c>
      <c r="C711" s="114" t="s">
        <v>650</v>
      </c>
      <c r="D711" s="115" t="s">
        <v>651</v>
      </c>
      <c r="E711" s="114" t="s">
        <v>3805</v>
      </c>
      <c r="F711" s="114" t="s">
        <v>3806</v>
      </c>
      <c r="G711" s="114" t="s">
        <v>3807</v>
      </c>
      <c r="H711" s="114" t="s">
        <v>3810</v>
      </c>
      <c r="I711" s="114" t="s">
        <v>3841</v>
      </c>
      <c r="J711" s="115" t="s">
        <v>3842</v>
      </c>
      <c r="K711" s="213">
        <v>95094</v>
      </c>
      <c r="L711" s="213">
        <v>1</v>
      </c>
      <c r="M711" s="114" t="s">
        <v>2776</v>
      </c>
      <c r="N711" s="213">
        <v>95094</v>
      </c>
      <c r="O711" s="216">
        <v>2.81</v>
      </c>
      <c r="P711" s="217">
        <v>4.5999999999999996</v>
      </c>
      <c r="Q711" s="217">
        <v>0.3</v>
      </c>
      <c r="R711" s="217">
        <v>0.1</v>
      </c>
      <c r="S711" s="213">
        <v>0</v>
      </c>
      <c r="T711" s="216">
        <v>7.81</v>
      </c>
      <c r="U711" s="213">
        <v>88</v>
      </c>
    </row>
    <row r="712" spans="1:21" ht="15.95" customHeight="1">
      <c r="A712" s="112" t="s">
        <v>1371</v>
      </c>
      <c r="B712" s="210">
        <v>45350</v>
      </c>
      <c r="C712" s="112" t="s">
        <v>650</v>
      </c>
      <c r="D712" s="113" t="s">
        <v>651</v>
      </c>
      <c r="E712" s="112" t="s">
        <v>3805</v>
      </c>
      <c r="F712" s="112" t="s">
        <v>3806</v>
      </c>
      <c r="G712" s="112" t="s">
        <v>3807</v>
      </c>
      <c r="H712" s="112" t="s">
        <v>3810</v>
      </c>
      <c r="I712" s="112" t="s">
        <v>3843</v>
      </c>
      <c r="J712" s="113" t="s">
        <v>3844</v>
      </c>
      <c r="K712" s="211">
        <v>32390102</v>
      </c>
      <c r="L712" s="211">
        <v>1</v>
      </c>
      <c r="M712" s="112" t="s">
        <v>2776</v>
      </c>
      <c r="N712" s="211">
        <v>32390102</v>
      </c>
      <c r="O712" s="214">
        <v>2.81</v>
      </c>
      <c r="P712" s="215">
        <v>4.5999999999999996</v>
      </c>
      <c r="Q712" s="215">
        <v>0.3</v>
      </c>
      <c r="R712" s="215">
        <v>0.1</v>
      </c>
      <c r="S712" s="211">
        <v>0</v>
      </c>
      <c r="T712" s="214">
        <v>7.81</v>
      </c>
      <c r="U712" s="211">
        <v>47155</v>
      </c>
    </row>
    <row r="713" spans="1:21" ht="15.95" customHeight="1">
      <c r="A713" s="114" t="s">
        <v>1372</v>
      </c>
      <c r="B713" s="212">
        <v>45350</v>
      </c>
      <c r="C713" s="114" t="s">
        <v>650</v>
      </c>
      <c r="D713" s="115" t="s">
        <v>651</v>
      </c>
      <c r="E713" s="114" t="s">
        <v>3805</v>
      </c>
      <c r="F713" s="114" t="s">
        <v>3806</v>
      </c>
      <c r="G713" s="114" t="s">
        <v>3807</v>
      </c>
      <c r="H713" s="114" t="s">
        <v>3810</v>
      </c>
      <c r="I713" s="114" t="s">
        <v>3822</v>
      </c>
      <c r="J713" s="115" t="s">
        <v>3823</v>
      </c>
      <c r="K713" s="213">
        <v>540457190</v>
      </c>
      <c r="L713" s="213">
        <v>1</v>
      </c>
      <c r="M713" s="114" t="s">
        <v>2776</v>
      </c>
      <c r="N713" s="213">
        <v>540457190</v>
      </c>
      <c r="O713" s="216">
        <v>2.81</v>
      </c>
      <c r="P713" s="217">
        <v>4.5999999999999996</v>
      </c>
      <c r="Q713" s="217">
        <v>0.3</v>
      </c>
      <c r="R713" s="217">
        <v>0.1</v>
      </c>
      <c r="S713" s="213">
        <v>0</v>
      </c>
      <c r="T713" s="216">
        <v>7.81</v>
      </c>
      <c r="U713" s="213">
        <v>792079</v>
      </c>
    </row>
    <row r="714" spans="1:21" ht="15.95" customHeight="1">
      <c r="A714" s="112" t="s">
        <v>1373</v>
      </c>
      <c r="B714" s="210">
        <v>45350</v>
      </c>
      <c r="C714" s="112" t="s">
        <v>650</v>
      </c>
      <c r="D714" s="113" t="s">
        <v>651</v>
      </c>
      <c r="E714" s="112" t="s">
        <v>3805</v>
      </c>
      <c r="F714" s="112" t="s">
        <v>3806</v>
      </c>
      <c r="G714" s="112" t="s">
        <v>3807</v>
      </c>
      <c r="H714" s="112" t="s">
        <v>3810</v>
      </c>
      <c r="I714" s="112" t="s">
        <v>3824</v>
      </c>
      <c r="J714" s="113" t="s">
        <v>3825</v>
      </c>
      <c r="K714" s="211">
        <v>6227813</v>
      </c>
      <c r="L714" s="211">
        <v>1</v>
      </c>
      <c r="M714" s="112" t="s">
        <v>2776</v>
      </c>
      <c r="N714" s="211">
        <v>6227813</v>
      </c>
      <c r="O714" s="214">
        <v>2.81</v>
      </c>
      <c r="P714" s="215">
        <v>4.5999999999999996</v>
      </c>
      <c r="Q714" s="215">
        <v>0.3</v>
      </c>
      <c r="R714" s="215">
        <v>0.1</v>
      </c>
      <c r="S714" s="211">
        <v>0</v>
      </c>
      <c r="T714" s="214">
        <v>7.81</v>
      </c>
      <c r="U714" s="211">
        <v>9032</v>
      </c>
    </row>
    <row r="715" spans="1:21" ht="15.95" customHeight="1">
      <c r="A715" s="114" t="s">
        <v>1374</v>
      </c>
      <c r="B715" s="212">
        <v>45350</v>
      </c>
      <c r="C715" s="114" t="s">
        <v>650</v>
      </c>
      <c r="D715" s="115" t="s">
        <v>651</v>
      </c>
      <c r="E715" s="114" t="s">
        <v>3805</v>
      </c>
      <c r="F715" s="114" t="s">
        <v>3806</v>
      </c>
      <c r="G715" s="114" t="s">
        <v>3807</v>
      </c>
      <c r="H715" s="114" t="s">
        <v>3810</v>
      </c>
      <c r="I715" s="114" t="s">
        <v>3826</v>
      </c>
      <c r="J715" s="115" t="s">
        <v>88</v>
      </c>
      <c r="K715" s="213">
        <v>1099295794</v>
      </c>
      <c r="L715" s="213">
        <v>1</v>
      </c>
      <c r="M715" s="114" t="s">
        <v>2776</v>
      </c>
      <c r="N715" s="213">
        <v>1099295794</v>
      </c>
      <c r="O715" s="216">
        <v>2.81</v>
      </c>
      <c r="P715" s="217">
        <v>4.5999999999999996</v>
      </c>
      <c r="Q715" s="217">
        <v>0.3</v>
      </c>
      <c r="R715" s="217">
        <v>0.1</v>
      </c>
      <c r="S715" s="213">
        <v>0</v>
      </c>
      <c r="T715" s="216">
        <v>7.81</v>
      </c>
      <c r="U715" s="213">
        <v>1614144</v>
      </c>
    </row>
    <row r="716" spans="1:21" ht="15.95" customHeight="1">
      <c r="A716" s="112" t="s">
        <v>1378</v>
      </c>
      <c r="B716" s="210">
        <v>45350</v>
      </c>
      <c r="C716" s="112" t="s">
        <v>650</v>
      </c>
      <c r="D716" s="113" t="s">
        <v>651</v>
      </c>
      <c r="E716" s="112" t="s">
        <v>3805</v>
      </c>
      <c r="F716" s="112" t="s">
        <v>3806</v>
      </c>
      <c r="G716" s="112" t="s">
        <v>3807</v>
      </c>
      <c r="H716" s="112" t="s">
        <v>3810</v>
      </c>
      <c r="I716" s="112" t="s">
        <v>3827</v>
      </c>
      <c r="J716" s="113" t="s">
        <v>3828</v>
      </c>
      <c r="K716" s="211">
        <v>22381521</v>
      </c>
      <c r="L716" s="211">
        <v>1</v>
      </c>
      <c r="M716" s="112" t="s">
        <v>2776</v>
      </c>
      <c r="N716" s="211">
        <v>22381521</v>
      </c>
      <c r="O716" s="214">
        <v>2.81</v>
      </c>
      <c r="P716" s="215">
        <v>4.5999999999999996</v>
      </c>
      <c r="Q716" s="215">
        <v>0.3</v>
      </c>
      <c r="R716" s="215">
        <v>0.1</v>
      </c>
      <c r="S716" s="211">
        <v>0</v>
      </c>
      <c r="T716" s="214">
        <v>7.81</v>
      </c>
      <c r="U716" s="211">
        <v>32962</v>
      </c>
    </row>
    <row r="717" spans="1:21" ht="15.95" customHeight="1">
      <c r="A717" s="114" t="s">
        <v>1379</v>
      </c>
      <c r="B717" s="212">
        <v>45350</v>
      </c>
      <c r="C717" s="114" t="s">
        <v>650</v>
      </c>
      <c r="D717" s="115" t="s">
        <v>651</v>
      </c>
      <c r="E717" s="114" t="s">
        <v>3805</v>
      </c>
      <c r="F717" s="114" t="s">
        <v>3806</v>
      </c>
      <c r="G717" s="114" t="s">
        <v>3807</v>
      </c>
      <c r="H717" s="114" t="s">
        <v>3810</v>
      </c>
      <c r="I717" s="114" t="s">
        <v>3814</v>
      </c>
      <c r="J717" s="115" t="s">
        <v>3815</v>
      </c>
      <c r="K717" s="213">
        <v>66210060</v>
      </c>
      <c r="L717" s="213">
        <v>1</v>
      </c>
      <c r="M717" s="114" t="s">
        <v>2776</v>
      </c>
      <c r="N717" s="213">
        <v>66210060</v>
      </c>
      <c r="O717" s="216">
        <v>2.81</v>
      </c>
      <c r="P717" s="217">
        <v>4.5999999999999996</v>
      </c>
      <c r="Q717" s="217">
        <v>0.3</v>
      </c>
      <c r="R717" s="217">
        <v>0.1</v>
      </c>
      <c r="S717" s="213">
        <v>0</v>
      </c>
      <c r="T717" s="216">
        <v>7.81</v>
      </c>
      <c r="U717" s="213">
        <v>96919</v>
      </c>
    </row>
    <row r="718" spans="1:21" ht="15.95" customHeight="1">
      <c r="A718" s="112" t="s">
        <v>1382</v>
      </c>
      <c r="B718" s="210">
        <v>45350</v>
      </c>
      <c r="C718" s="112" t="s">
        <v>650</v>
      </c>
      <c r="D718" s="113" t="s">
        <v>651</v>
      </c>
      <c r="E718" s="112" t="s">
        <v>3805</v>
      </c>
      <c r="F718" s="112" t="s">
        <v>3806</v>
      </c>
      <c r="G718" s="112" t="s">
        <v>3807</v>
      </c>
      <c r="H718" s="112" t="s">
        <v>3810</v>
      </c>
      <c r="I718" s="112" t="s">
        <v>3829</v>
      </c>
      <c r="J718" s="113" t="s">
        <v>3830</v>
      </c>
      <c r="K718" s="211">
        <v>25978629</v>
      </c>
      <c r="L718" s="211">
        <v>1</v>
      </c>
      <c r="M718" s="112" t="s">
        <v>2776</v>
      </c>
      <c r="N718" s="211">
        <v>25978629</v>
      </c>
      <c r="O718" s="214">
        <v>2.81</v>
      </c>
      <c r="P718" s="215">
        <v>4.5999999999999996</v>
      </c>
      <c r="Q718" s="215">
        <v>0.3</v>
      </c>
      <c r="R718" s="215">
        <v>0.1</v>
      </c>
      <c r="S718" s="211">
        <v>0</v>
      </c>
      <c r="T718" s="214">
        <v>7.81</v>
      </c>
      <c r="U718" s="211">
        <v>37344</v>
      </c>
    </row>
    <row r="719" spans="1:21" ht="15.95" customHeight="1">
      <c r="A719" s="114" t="s">
        <v>1383</v>
      </c>
      <c r="B719" s="212">
        <v>45350</v>
      </c>
      <c r="C719" s="114" t="s">
        <v>650</v>
      </c>
      <c r="D719" s="115" t="s">
        <v>651</v>
      </c>
      <c r="E719" s="114" t="s">
        <v>3805</v>
      </c>
      <c r="F719" s="114" t="s">
        <v>3806</v>
      </c>
      <c r="G719" s="114" t="s">
        <v>3807</v>
      </c>
      <c r="H719" s="114" t="s">
        <v>3810</v>
      </c>
      <c r="I719" s="114" t="s">
        <v>3831</v>
      </c>
      <c r="J719" s="115" t="s">
        <v>78</v>
      </c>
      <c r="K719" s="213">
        <v>294896338</v>
      </c>
      <c r="L719" s="213">
        <v>1</v>
      </c>
      <c r="M719" s="114" t="s">
        <v>2776</v>
      </c>
      <c r="N719" s="213">
        <v>294896338</v>
      </c>
      <c r="O719" s="216">
        <v>2.81</v>
      </c>
      <c r="P719" s="217">
        <v>4.5999999999999996</v>
      </c>
      <c r="Q719" s="217">
        <v>0.3</v>
      </c>
      <c r="R719" s="217">
        <v>0.1</v>
      </c>
      <c r="S719" s="213">
        <v>0</v>
      </c>
      <c r="T719" s="216">
        <v>7.81</v>
      </c>
      <c r="U719" s="213">
        <v>431599</v>
      </c>
    </row>
    <row r="720" spans="1:21" ht="15.95" customHeight="1">
      <c r="A720" s="112" t="s">
        <v>1384</v>
      </c>
      <c r="B720" s="210">
        <v>45350</v>
      </c>
      <c r="C720" s="112" t="s">
        <v>650</v>
      </c>
      <c r="D720" s="113" t="s">
        <v>651</v>
      </c>
      <c r="E720" s="112" t="s">
        <v>3805</v>
      </c>
      <c r="F720" s="112" t="s">
        <v>3806</v>
      </c>
      <c r="G720" s="112" t="s">
        <v>3807</v>
      </c>
      <c r="H720" s="112" t="s">
        <v>3810</v>
      </c>
      <c r="I720" s="112" t="s">
        <v>3832</v>
      </c>
      <c r="J720" s="113" t="s">
        <v>3833</v>
      </c>
      <c r="K720" s="211">
        <v>3909859519</v>
      </c>
      <c r="L720" s="211">
        <v>1</v>
      </c>
      <c r="M720" s="112" t="s">
        <v>2776</v>
      </c>
      <c r="N720" s="211">
        <v>3909859519</v>
      </c>
      <c r="O720" s="214">
        <v>2.81</v>
      </c>
      <c r="P720" s="215">
        <v>4.5999999999999996</v>
      </c>
      <c r="Q720" s="215">
        <v>0.3</v>
      </c>
      <c r="R720" s="215">
        <v>0.1</v>
      </c>
      <c r="S720" s="211">
        <v>0</v>
      </c>
      <c r="T720" s="214">
        <v>7.81</v>
      </c>
      <c r="U720" s="211">
        <v>5753311</v>
      </c>
    </row>
    <row r="721" spans="1:21" ht="15.95" customHeight="1">
      <c r="A721" s="114" t="s">
        <v>1387</v>
      </c>
      <c r="B721" s="212">
        <v>45350</v>
      </c>
      <c r="C721" s="114" t="s">
        <v>650</v>
      </c>
      <c r="D721" s="115" t="s">
        <v>651</v>
      </c>
      <c r="E721" s="114" t="s">
        <v>3805</v>
      </c>
      <c r="F721" s="114" t="s">
        <v>3806</v>
      </c>
      <c r="G721" s="114" t="s">
        <v>3807</v>
      </c>
      <c r="H721" s="114" t="s">
        <v>3810</v>
      </c>
      <c r="I721" s="114" t="s">
        <v>3834</v>
      </c>
      <c r="J721" s="115" t="s">
        <v>1645</v>
      </c>
      <c r="K721" s="213">
        <v>89705705</v>
      </c>
      <c r="L721" s="213">
        <v>1</v>
      </c>
      <c r="M721" s="114" t="s">
        <v>2776</v>
      </c>
      <c r="N721" s="213">
        <v>89705705</v>
      </c>
      <c r="O721" s="216">
        <v>2.81</v>
      </c>
      <c r="P721" s="217">
        <v>4.5999999999999996</v>
      </c>
      <c r="Q721" s="217">
        <v>0.3</v>
      </c>
      <c r="R721" s="217">
        <v>0.1</v>
      </c>
      <c r="S721" s="213">
        <v>0</v>
      </c>
      <c r="T721" s="216">
        <v>7.81</v>
      </c>
      <c r="U721" s="213">
        <v>120721</v>
      </c>
    </row>
    <row r="722" spans="1:21" ht="15.95" customHeight="1">
      <c r="A722" s="112" t="s">
        <v>1388</v>
      </c>
      <c r="B722" s="210">
        <v>45350</v>
      </c>
      <c r="C722" s="112" t="s">
        <v>650</v>
      </c>
      <c r="D722" s="113" t="s">
        <v>651</v>
      </c>
      <c r="E722" s="112" t="s">
        <v>3805</v>
      </c>
      <c r="F722" s="112" t="s">
        <v>3806</v>
      </c>
      <c r="G722" s="112" t="s">
        <v>3807</v>
      </c>
      <c r="H722" s="112" t="s">
        <v>3810</v>
      </c>
      <c r="I722" s="112" t="s">
        <v>3812</v>
      </c>
      <c r="J722" s="113" t="s">
        <v>3813</v>
      </c>
      <c r="K722" s="211">
        <v>91993361</v>
      </c>
      <c r="L722" s="211">
        <v>1</v>
      </c>
      <c r="M722" s="112" t="s">
        <v>2776</v>
      </c>
      <c r="N722" s="211">
        <v>91993361</v>
      </c>
      <c r="O722" s="214">
        <v>2.81</v>
      </c>
      <c r="P722" s="215">
        <v>4.5999999999999996</v>
      </c>
      <c r="Q722" s="215">
        <v>0.3</v>
      </c>
      <c r="R722" s="215">
        <v>0.1</v>
      </c>
      <c r="S722" s="211">
        <v>0</v>
      </c>
      <c r="T722" s="214">
        <v>7.81</v>
      </c>
      <c r="U722" s="211">
        <v>134405</v>
      </c>
    </row>
    <row r="723" spans="1:21" ht="15.95" customHeight="1">
      <c r="A723" s="114" t="s">
        <v>1391</v>
      </c>
      <c r="B723" s="212">
        <v>45350</v>
      </c>
      <c r="C723" s="114" t="s">
        <v>650</v>
      </c>
      <c r="D723" s="115" t="s">
        <v>651</v>
      </c>
      <c r="E723" s="114" t="s">
        <v>3805</v>
      </c>
      <c r="F723" s="114" t="s">
        <v>3806</v>
      </c>
      <c r="G723" s="114" t="s">
        <v>3807</v>
      </c>
      <c r="H723" s="114" t="s">
        <v>3810</v>
      </c>
      <c r="I723" s="114" t="s">
        <v>3835</v>
      </c>
      <c r="J723" s="115" t="s">
        <v>48</v>
      </c>
      <c r="K723" s="213">
        <v>294703410</v>
      </c>
      <c r="L723" s="213">
        <v>1</v>
      </c>
      <c r="M723" s="114" t="s">
        <v>2776</v>
      </c>
      <c r="N723" s="213">
        <v>294703410</v>
      </c>
      <c r="O723" s="216">
        <v>2.81</v>
      </c>
      <c r="P723" s="217">
        <v>4.5999999999999996</v>
      </c>
      <c r="Q723" s="217">
        <v>0.3</v>
      </c>
      <c r="R723" s="217">
        <v>0.1</v>
      </c>
      <c r="S723" s="213">
        <v>0</v>
      </c>
      <c r="T723" s="216">
        <v>7.81</v>
      </c>
      <c r="U723" s="213">
        <v>434865</v>
      </c>
    </row>
    <row r="724" spans="1:21" ht="15.95" customHeight="1">
      <c r="A724" s="112" t="s">
        <v>1392</v>
      </c>
      <c r="B724" s="210">
        <v>45350</v>
      </c>
      <c r="C724" s="112" t="s">
        <v>650</v>
      </c>
      <c r="D724" s="113" t="s">
        <v>651</v>
      </c>
      <c r="E724" s="112" t="s">
        <v>3805</v>
      </c>
      <c r="F724" s="112" t="s">
        <v>3806</v>
      </c>
      <c r="G724" s="112" t="s">
        <v>3807</v>
      </c>
      <c r="H724" s="112" t="s">
        <v>3810</v>
      </c>
      <c r="I724" s="112" t="s">
        <v>3870</v>
      </c>
      <c r="J724" s="113" t="s">
        <v>3871</v>
      </c>
      <c r="K724" s="211">
        <v>16559489</v>
      </c>
      <c r="L724" s="211">
        <v>1</v>
      </c>
      <c r="M724" s="112" t="s">
        <v>2776</v>
      </c>
      <c r="N724" s="211">
        <v>16559489</v>
      </c>
      <c r="O724" s="214">
        <v>2.81</v>
      </c>
      <c r="P724" s="215">
        <v>4.5999999999999996</v>
      </c>
      <c r="Q724" s="215">
        <v>0.3</v>
      </c>
      <c r="R724" s="215">
        <v>0.1</v>
      </c>
      <c r="S724" s="211">
        <v>0</v>
      </c>
      <c r="T724" s="214">
        <v>7.81</v>
      </c>
      <c r="U724" s="211">
        <v>23657</v>
      </c>
    </row>
    <row r="725" spans="1:21" ht="15.95" customHeight="1">
      <c r="A725" s="114" t="s">
        <v>1393</v>
      </c>
      <c r="B725" s="212">
        <v>45350</v>
      </c>
      <c r="C725" s="114" t="s">
        <v>650</v>
      </c>
      <c r="D725" s="115" t="s">
        <v>651</v>
      </c>
      <c r="E725" s="114" t="s">
        <v>3805</v>
      </c>
      <c r="F725" s="114" t="s">
        <v>3806</v>
      </c>
      <c r="G725" s="114" t="s">
        <v>3807</v>
      </c>
      <c r="H725" s="114" t="s">
        <v>3810</v>
      </c>
      <c r="I725" s="114" t="s">
        <v>3851</v>
      </c>
      <c r="J725" s="115" t="s">
        <v>3852</v>
      </c>
      <c r="K725" s="213">
        <v>56142991</v>
      </c>
      <c r="L725" s="213">
        <v>1</v>
      </c>
      <c r="M725" s="114" t="s">
        <v>2776</v>
      </c>
      <c r="N725" s="213">
        <v>56142991</v>
      </c>
      <c r="O725" s="216">
        <v>2.81</v>
      </c>
      <c r="P725" s="217">
        <v>4.5999999999999996</v>
      </c>
      <c r="Q725" s="217">
        <v>0.3</v>
      </c>
      <c r="R725" s="217">
        <v>0.1</v>
      </c>
      <c r="S725" s="213">
        <v>0</v>
      </c>
      <c r="T725" s="216">
        <v>7.81</v>
      </c>
      <c r="U725" s="213">
        <v>81987</v>
      </c>
    </row>
    <row r="726" spans="1:21" ht="15.95" customHeight="1">
      <c r="A726" s="112" t="s">
        <v>1397</v>
      </c>
      <c r="B726" s="210">
        <v>45350</v>
      </c>
      <c r="C726" s="112" t="s">
        <v>655</v>
      </c>
      <c r="D726" s="113" t="s">
        <v>656</v>
      </c>
      <c r="E726" s="112" t="s">
        <v>3805</v>
      </c>
      <c r="F726" s="112" t="s">
        <v>3806</v>
      </c>
      <c r="G726" s="112" t="s">
        <v>3807</v>
      </c>
      <c r="H726" s="112" t="s">
        <v>3810</v>
      </c>
      <c r="I726" s="112" t="s">
        <v>3836</v>
      </c>
      <c r="J726" s="113" t="s">
        <v>93</v>
      </c>
      <c r="K726" s="211">
        <v>644700167</v>
      </c>
      <c r="L726" s="211">
        <v>1</v>
      </c>
      <c r="M726" s="112" t="s">
        <v>2776</v>
      </c>
      <c r="N726" s="211">
        <v>644700167</v>
      </c>
      <c r="O726" s="214">
        <v>2.81</v>
      </c>
      <c r="P726" s="215">
        <v>3.6</v>
      </c>
      <c r="Q726" s="215">
        <v>0.3</v>
      </c>
      <c r="R726" s="215">
        <v>0.1</v>
      </c>
      <c r="S726" s="211">
        <v>0</v>
      </c>
      <c r="T726" s="214">
        <v>6.81</v>
      </c>
      <c r="U726" s="211">
        <v>742403</v>
      </c>
    </row>
    <row r="727" spans="1:21" ht="15.95" customHeight="1">
      <c r="A727" s="114" t="s">
        <v>1398</v>
      </c>
      <c r="B727" s="212">
        <v>45350</v>
      </c>
      <c r="C727" s="114" t="s">
        <v>655</v>
      </c>
      <c r="D727" s="115" t="s">
        <v>656</v>
      </c>
      <c r="E727" s="114" t="s">
        <v>3805</v>
      </c>
      <c r="F727" s="114" t="s">
        <v>3806</v>
      </c>
      <c r="G727" s="114" t="s">
        <v>3807</v>
      </c>
      <c r="H727" s="114" t="s">
        <v>3810</v>
      </c>
      <c r="I727" s="114" t="s">
        <v>3811</v>
      </c>
      <c r="J727" s="115" t="s">
        <v>97</v>
      </c>
      <c r="K727" s="213">
        <v>11620155962</v>
      </c>
      <c r="L727" s="213">
        <v>1</v>
      </c>
      <c r="M727" s="114" t="s">
        <v>2776</v>
      </c>
      <c r="N727" s="213">
        <v>11620155962</v>
      </c>
      <c r="O727" s="216">
        <v>2.81</v>
      </c>
      <c r="P727" s="217">
        <v>3.6</v>
      </c>
      <c r="Q727" s="217">
        <v>0.3</v>
      </c>
      <c r="R727" s="217">
        <v>0.1</v>
      </c>
      <c r="S727" s="213">
        <v>0</v>
      </c>
      <c r="T727" s="216">
        <v>6.81</v>
      </c>
      <c r="U727" s="213">
        <v>13352380</v>
      </c>
    </row>
    <row r="728" spans="1:21" ht="15.95" customHeight="1">
      <c r="A728" s="112" t="s">
        <v>1401</v>
      </c>
      <c r="B728" s="210">
        <v>45350</v>
      </c>
      <c r="C728" s="112" t="s">
        <v>655</v>
      </c>
      <c r="D728" s="113" t="s">
        <v>656</v>
      </c>
      <c r="E728" s="112" t="s">
        <v>3805</v>
      </c>
      <c r="F728" s="112" t="s">
        <v>3806</v>
      </c>
      <c r="G728" s="112" t="s">
        <v>3807</v>
      </c>
      <c r="H728" s="112" t="s">
        <v>3810</v>
      </c>
      <c r="I728" s="112" t="s">
        <v>3837</v>
      </c>
      <c r="J728" s="113" t="s">
        <v>3838</v>
      </c>
      <c r="K728" s="211">
        <v>561452261</v>
      </c>
      <c r="L728" s="211">
        <v>1</v>
      </c>
      <c r="M728" s="112" t="s">
        <v>2776</v>
      </c>
      <c r="N728" s="211">
        <v>561452261</v>
      </c>
      <c r="O728" s="214">
        <v>2.81</v>
      </c>
      <c r="P728" s="215">
        <v>3.6</v>
      </c>
      <c r="Q728" s="215">
        <v>0.3</v>
      </c>
      <c r="R728" s="215">
        <v>0.1</v>
      </c>
      <c r="S728" s="211">
        <v>0</v>
      </c>
      <c r="T728" s="214">
        <v>6.81</v>
      </c>
      <c r="U728" s="211">
        <v>647331</v>
      </c>
    </row>
    <row r="729" spans="1:21" ht="15.95" customHeight="1">
      <c r="A729" s="114" t="s">
        <v>1402</v>
      </c>
      <c r="B729" s="212">
        <v>45350</v>
      </c>
      <c r="C729" s="114" t="s">
        <v>655</v>
      </c>
      <c r="D729" s="115" t="s">
        <v>656</v>
      </c>
      <c r="E729" s="114" t="s">
        <v>3805</v>
      </c>
      <c r="F729" s="114" t="s">
        <v>3806</v>
      </c>
      <c r="G729" s="114" t="s">
        <v>3807</v>
      </c>
      <c r="H729" s="114" t="s">
        <v>3810</v>
      </c>
      <c r="I729" s="114" t="s">
        <v>3818</v>
      </c>
      <c r="J729" s="115" t="s">
        <v>3819</v>
      </c>
      <c r="K729" s="213">
        <v>2264717232</v>
      </c>
      <c r="L729" s="213">
        <v>1</v>
      </c>
      <c r="M729" s="114" t="s">
        <v>2776</v>
      </c>
      <c r="N729" s="213">
        <v>2264717232</v>
      </c>
      <c r="O729" s="216">
        <v>2.81</v>
      </c>
      <c r="P729" s="217">
        <v>3.6</v>
      </c>
      <c r="Q729" s="217">
        <v>0.3</v>
      </c>
      <c r="R729" s="217">
        <v>0.1</v>
      </c>
      <c r="S729" s="213">
        <v>0</v>
      </c>
      <c r="T729" s="216">
        <v>6.81</v>
      </c>
      <c r="U729" s="213">
        <v>2615803</v>
      </c>
    </row>
    <row r="730" spans="1:21" ht="15.95" customHeight="1">
      <c r="A730" s="112" t="s">
        <v>1403</v>
      </c>
      <c r="B730" s="210">
        <v>45350</v>
      </c>
      <c r="C730" s="112" t="s">
        <v>655</v>
      </c>
      <c r="D730" s="113" t="s">
        <v>656</v>
      </c>
      <c r="E730" s="112" t="s">
        <v>3805</v>
      </c>
      <c r="F730" s="112" t="s">
        <v>3806</v>
      </c>
      <c r="G730" s="112" t="s">
        <v>3807</v>
      </c>
      <c r="H730" s="112" t="s">
        <v>3810</v>
      </c>
      <c r="I730" s="112" t="s">
        <v>3820</v>
      </c>
      <c r="J730" s="113" t="s">
        <v>3821</v>
      </c>
      <c r="K730" s="211">
        <v>1218678533</v>
      </c>
      <c r="L730" s="211">
        <v>1</v>
      </c>
      <c r="M730" s="112" t="s">
        <v>2776</v>
      </c>
      <c r="N730" s="211">
        <v>1218678533</v>
      </c>
      <c r="O730" s="214">
        <v>2.81</v>
      </c>
      <c r="P730" s="215">
        <v>3.6</v>
      </c>
      <c r="Q730" s="215">
        <v>0.3</v>
      </c>
      <c r="R730" s="215">
        <v>0.1</v>
      </c>
      <c r="S730" s="211">
        <v>0</v>
      </c>
      <c r="T730" s="214">
        <v>6.81</v>
      </c>
      <c r="U730" s="211">
        <v>1389512</v>
      </c>
    </row>
    <row r="731" spans="1:21" ht="15.95" customHeight="1">
      <c r="A731" s="114" t="s">
        <v>1406</v>
      </c>
      <c r="B731" s="212">
        <v>45350</v>
      </c>
      <c r="C731" s="114" t="s">
        <v>655</v>
      </c>
      <c r="D731" s="115" t="s">
        <v>656</v>
      </c>
      <c r="E731" s="114" t="s">
        <v>3805</v>
      </c>
      <c r="F731" s="114" t="s">
        <v>3806</v>
      </c>
      <c r="G731" s="114" t="s">
        <v>3807</v>
      </c>
      <c r="H731" s="114" t="s">
        <v>3810</v>
      </c>
      <c r="I731" s="114" t="s">
        <v>3839</v>
      </c>
      <c r="J731" s="115" t="s">
        <v>3840</v>
      </c>
      <c r="K731" s="213">
        <v>319131884</v>
      </c>
      <c r="L731" s="213">
        <v>1</v>
      </c>
      <c r="M731" s="114" t="s">
        <v>2776</v>
      </c>
      <c r="N731" s="213">
        <v>319131884</v>
      </c>
      <c r="O731" s="216">
        <v>2.81</v>
      </c>
      <c r="P731" s="217">
        <v>3.6</v>
      </c>
      <c r="Q731" s="217">
        <v>0.3</v>
      </c>
      <c r="R731" s="217">
        <v>0.1</v>
      </c>
      <c r="S731" s="213">
        <v>0</v>
      </c>
      <c r="T731" s="216">
        <v>6.81</v>
      </c>
      <c r="U731" s="213">
        <v>370773</v>
      </c>
    </row>
    <row r="732" spans="1:21" ht="15.95" customHeight="1">
      <c r="A732" s="112" t="s">
        <v>1407</v>
      </c>
      <c r="B732" s="210">
        <v>45350</v>
      </c>
      <c r="C732" s="112" t="s">
        <v>655</v>
      </c>
      <c r="D732" s="113" t="s">
        <v>656</v>
      </c>
      <c r="E732" s="112" t="s">
        <v>3805</v>
      </c>
      <c r="F732" s="112" t="s">
        <v>3806</v>
      </c>
      <c r="G732" s="112" t="s">
        <v>3807</v>
      </c>
      <c r="H732" s="112" t="s">
        <v>3810</v>
      </c>
      <c r="I732" s="112" t="s">
        <v>3841</v>
      </c>
      <c r="J732" s="113" t="s">
        <v>3842</v>
      </c>
      <c r="K732" s="211">
        <v>22040960</v>
      </c>
      <c r="L732" s="211">
        <v>1</v>
      </c>
      <c r="M732" s="112" t="s">
        <v>2776</v>
      </c>
      <c r="N732" s="211">
        <v>22040960</v>
      </c>
      <c r="O732" s="214">
        <v>2.81</v>
      </c>
      <c r="P732" s="215">
        <v>3.6</v>
      </c>
      <c r="Q732" s="215">
        <v>0.3</v>
      </c>
      <c r="R732" s="215">
        <v>0.1</v>
      </c>
      <c r="S732" s="211">
        <v>0</v>
      </c>
      <c r="T732" s="214">
        <v>6.81</v>
      </c>
      <c r="U732" s="211">
        <v>25315</v>
      </c>
    </row>
    <row r="733" spans="1:21" ht="15.95" customHeight="1">
      <c r="A733" s="114" t="s">
        <v>1410</v>
      </c>
      <c r="B733" s="212">
        <v>45350</v>
      </c>
      <c r="C733" s="114" t="s">
        <v>655</v>
      </c>
      <c r="D733" s="115" t="s">
        <v>656</v>
      </c>
      <c r="E733" s="114" t="s">
        <v>3805</v>
      </c>
      <c r="F733" s="114" t="s">
        <v>3806</v>
      </c>
      <c r="G733" s="114" t="s">
        <v>3807</v>
      </c>
      <c r="H733" s="114" t="s">
        <v>3810</v>
      </c>
      <c r="I733" s="114" t="s">
        <v>3843</v>
      </c>
      <c r="J733" s="115" t="s">
        <v>3844</v>
      </c>
      <c r="K733" s="213">
        <v>159586446</v>
      </c>
      <c r="L733" s="213">
        <v>1</v>
      </c>
      <c r="M733" s="114" t="s">
        <v>2776</v>
      </c>
      <c r="N733" s="213">
        <v>159586446</v>
      </c>
      <c r="O733" s="216">
        <v>2.81</v>
      </c>
      <c r="P733" s="217">
        <v>3.6</v>
      </c>
      <c r="Q733" s="217">
        <v>0.3</v>
      </c>
      <c r="R733" s="217">
        <v>0.1</v>
      </c>
      <c r="S733" s="213">
        <v>0</v>
      </c>
      <c r="T733" s="216">
        <v>6.81</v>
      </c>
      <c r="U733" s="213">
        <v>182778</v>
      </c>
    </row>
    <row r="734" spans="1:21" ht="15.95" customHeight="1">
      <c r="A734" s="112" t="s">
        <v>1411</v>
      </c>
      <c r="B734" s="210">
        <v>45350</v>
      </c>
      <c r="C734" s="112" t="s">
        <v>655</v>
      </c>
      <c r="D734" s="113" t="s">
        <v>656</v>
      </c>
      <c r="E734" s="112" t="s">
        <v>3805</v>
      </c>
      <c r="F734" s="112" t="s">
        <v>3806</v>
      </c>
      <c r="G734" s="112" t="s">
        <v>3807</v>
      </c>
      <c r="H734" s="112" t="s">
        <v>3810</v>
      </c>
      <c r="I734" s="112" t="s">
        <v>3822</v>
      </c>
      <c r="J734" s="113" t="s">
        <v>3823</v>
      </c>
      <c r="K734" s="211">
        <v>197404180</v>
      </c>
      <c r="L734" s="211">
        <v>1</v>
      </c>
      <c r="M734" s="112" t="s">
        <v>2776</v>
      </c>
      <c r="N734" s="211">
        <v>197404180</v>
      </c>
      <c r="O734" s="214">
        <v>2.81</v>
      </c>
      <c r="P734" s="215">
        <v>3.6</v>
      </c>
      <c r="Q734" s="215">
        <v>0.3</v>
      </c>
      <c r="R734" s="215">
        <v>0.1</v>
      </c>
      <c r="S734" s="211">
        <v>0</v>
      </c>
      <c r="T734" s="214">
        <v>6.81</v>
      </c>
      <c r="U734" s="211">
        <v>226217</v>
      </c>
    </row>
    <row r="735" spans="1:21" ht="15.95" customHeight="1">
      <c r="A735" s="114" t="s">
        <v>1412</v>
      </c>
      <c r="B735" s="212">
        <v>45350</v>
      </c>
      <c r="C735" s="114" t="s">
        <v>655</v>
      </c>
      <c r="D735" s="115" t="s">
        <v>656</v>
      </c>
      <c r="E735" s="114" t="s">
        <v>3805</v>
      </c>
      <c r="F735" s="114" t="s">
        <v>3806</v>
      </c>
      <c r="G735" s="114" t="s">
        <v>3807</v>
      </c>
      <c r="H735" s="114" t="s">
        <v>3810</v>
      </c>
      <c r="I735" s="114" t="s">
        <v>3826</v>
      </c>
      <c r="J735" s="115" t="s">
        <v>88</v>
      </c>
      <c r="K735" s="213">
        <v>3835548273</v>
      </c>
      <c r="L735" s="213">
        <v>1</v>
      </c>
      <c r="M735" s="114" t="s">
        <v>2776</v>
      </c>
      <c r="N735" s="213">
        <v>3835548273</v>
      </c>
      <c r="O735" s="216">
        <v>2.81</v>
      </c>
      <c r="P735" s="217">
        <v>3.6</v>
      </c>
      <c r="Q735" s="217">
        <v>0.3</v>
      </c>
      <c r="R735" s="217">
        <v>0.1</v>
      </c>
      <c r="S735" s="213">
        <v>0</v>
      </c>
      <c r="T735" s="216">
        <v>6.81</v>
      </c>
      <c r="U735" s="213">
        <v>4447606</v>
      </c>
    </row>
    <row r="736" spans="1:21" ht="15.95" customHeight="1">
      <c r="A736" s="112" t="s">
        <v>1416</v>
      </c>
      <c r="B736" s="210">
        <v>45350</v>
      </c>
      <c r="C736" s="112" t="s">
        <v>655</v>
      </c>
      <c r="D736" s="113" t="s">
        <v>656</v>
      </c>
      <c r="E736" s="112" t="s">
        <v>3805</v>
      </c>
      <c r="F736" s="112" t="s">
        <v>3806</v>
      </c>
      <c r="G736" s="112" t="s">
        <v>3807</v>
      </c>
      <c r="H736" s="112" t="s">
        <v>3810</v>
      </c>
      <c r="I736" s="112" t="s">
        <v>3827</v>
      </c>
      <c r="J736" s="113" t="s">
        <v>3828</v>
      </c>
      <c r="K736" s="211">
        <v>61991741</v>
      </c>
      <c r="L736" s="211">
        <v>1</v>
      </c>
      <c r="M736" s="112" t="s">
        <v>2776</v>
      </c>
      <c r="N736" s="211">
        <v>61991741</v>
      </c>
      <c r="O736" s="214">
        <v>2.81</v>
      </c>
      <c r="P736" s="215">
        <v>3.6</v>
      </c>
      <c r="Q736" s="215">
        <v>0.3</v>
      </c>
      <c r="R736" s="215">
        <v>0.1</v>
      </c>
      <c r="S736" s="211">
        <v>0</v>
      </c>
      <c r="T736" s="214">
        <v>6.81</v>
      </c>
      <c r="U736" s="211">
        <v>71013</v>
      </c>
    </row>
    <row r="737" spans="1:21" ht="15.95" customHeight="1">
      <c r="A737" s="114" t="s">
        <v>1417</v>
      </c>
      <c r="B737" s="212">
        <v>45350</v>
      </c>
      <c r="C737" s="114" t="s">
        <v>655</v>
      </c>
      <c r="D737" s="115" t="s">
        <v>656</v>
      </c>
      <c r="E737" s="114" t="s">
        <v>3805</v>
      </c>
      <c r="F737" s="114" t="s">
        <v>3806</v>
      </c>
      <c r="G737" s="114" t="s">
        <v>3807</v>
      </c>
      <c r="H737" s="114" t="s">
        <v>3810</v>
      </c>
      <c r="I737" s="114" t="s">
        <v>3829</v>
      </c>
      <c r="J737" s="115" t="s">
        <v>3830</v>
      </c>
      <c r="K737" s="213">
        <v>44086404</v>
      </c>
      <c r="L737" s="213">
        <v>1</v>
      </c>
      <c r="M737" s="114" t="s">
        <v>2776</v>
      </c>
      <c r="N737" s="213">
        <v>44086404</v>
      </c>
      <c r="O737" s="216">
        <v>2.81</v>
      </c>
      <c r="P737" s="217">
        <v>3.6</v>
      </c>
      <c r="Q737" s="217">
        <v>0.3</v>
      </c>
      <c r="R737" s="217">
        <v>0.1</v>
      </c>
      <c r="S737" s="213">
        <v>0</v>
      </c>
      <c r="T737" s="216">
        <v>6.81</v>
      </c>
      <c r="U737" s="213">
        <v>30449</v>
      </c>
    </row>
    <row r="738" spans="1:21" ht="15.95" customHeight="1">
      <c r="A738" s="112" t="s">
        <v>1420</v>
      </c>
      <c r="B738" s="210">
        <v>45350</v>
      </c>
      <c r="C738" s="112" t="s">
        <v>655</v>
      </c>
      <c r="D738" s="113" t="s">
        <v>656</v>
      </c>
      <c r="E738" s="112" t="s">
        <v>3805</v>
      </c>
      <c r="F738" s="112" t="s">
        <v>3806</v>
      </c>
      <c r="G738" s="112" t="s">
        <v>3807</v>
      </c>
      <c r="H738" s="112" t="s">
        <v>3810</v>
      </c>
      <c r="I738" s="112" t="s">
        <v>3831</v>
      </c>
      <c r="J738" s="113" t="s">
        <v>78</v>
      </c>
      <c r="K738" s="211">
        <v>5598238515</v>
      </c>
      <c r="L738" s="211">
        <v>1</v>
      </c>
      <c r="M738" s="112" t="s">
        <v>2776</v>
      </c>
      <c r="N738" s="211">
        <v>5598238515</v>
      </c>
      <c r="O738" s="214">
        <v>2.81</v>
      </c>
      <c r="P738" s="215">
        <v>3.6</v>
      </c>
      <c r="Q738" s="215">
        <v>0.3</v>
      </c>
      <c r="R738" s="215">
        <v>0.1</v>
      </c>
      <c r="S738" s="211">
        <v>0</v>
      </c>
      <c r="T738" s="214">
        <v>6.81</v>
      </c>
      <c r="U738" s="211">
        <v>6430829</v>
      </c>
    </row>
    <row r="739" spans="1:21" ht="15.95" customHeight="1">
      <c r="A739" s="114" t="s">
        <v>1421</v>
      </c>
      <c r="B739" s="212">
        <v>45350</v>
      </c>
      <c r="C739" s="114" t="s">
        <v>655</v>
      </c>
      <c r="D739" s="115" t="s">
        <v>656</v>
      </c>
      <c r="E739" s="114" t="s">
        <v>3805</v>
      </c>
      <c r="F739" s="114" t="s">
        <v>3806</v>
      </c>
      <c r="G739" s="114" t="s">
        <v>3807</v>
      </c>
      <c r="H739" s="114" t="s">
        <v>3810</v>
      </c>
      <c r="I739" s="114" t="s">
        <v>3832</v>
      </c>
      <c r="J739" s="115" t="s">
        <v>3833</v>
      </c>
      <c r="K739" s="213">
        <v>29053552940</v>
      </c>
      <c r="L739" s="213">
        <v>1</v>
      </c>
      <c r="M739" s="114" t="s">
        <v>2776</v>
      </c>
      <c r="N739" s="213">
        <v>29053552940</v>
      </c>
      <c r="O739" s="216">
        <v>2.81</v>
      </c>
      <c r="P739" s="217">
        <v>3.6</v>
      </c>
      <c r="Q739" s="217">
        <v>0.3</v>
      </c>
      <c r="R739" s="217">
        <v>0.1</v>
      </c>
      <c r="S739" s="213">
        <v>0</v>
      </c>
      <c r="T739" s="216">
        <v>6.81</v>
      </c>
      <c r="U739" s="213">
        <v>33173636</v>
      </c>
    </row>
    <row r="740" spans="1:21" ht="15.95" customHeight="1">
      <c r="A740" s="112" t="s">
        <v>1422</v>
      </c>
      <c r="B740" s="210">
        <v>45350</v>
      </c>
      <c r="C740" s="112" t="s">
        <v>655</v>
      </c>
      <c r="D740" s="113" t="s">
        <v>656</v>
      </c>
      <c r="E740" s="112" t="s">
        <v>3805</v>
      </c>
      <c r="F740" s="112" t="s">
        <v>3806</v>
      </c>
      <c r="G740" s="112" t="s">
        <v>3807</v>
      </c>
      <c r="H740" s="112" t="s">
        <v>3810</v>
      </c>
      <c r="I740" s="112" t="s">
        <v>3845</v>
      </c>
      <c r="J740" s="113" t="s">
        <v>3846</v>
      </c>
      <c r="K740" s="211">
        <v>697405678</v>
      </c>
      <c r="L740" s="211">
        <v>1</v>
      </c>
      <c r="M740" s="112" t="s">
        <v>2776</v>
      </c>
      <c r="N740" s="211">
        <v>697405678</v>
      </c>
      <c r="O740" s="214">
        <v>2.81</v>
      </c>
      <c r="P740" s="215">
        <v>3.6</v>
      </c>
      <c r="Q740" s="215">
        <v>0.3</v>
      </c>
      <c r="R740" s="215">
        <v>0.1</v>
      </c>
      <c r="S740" s="211">
        <v>0</v>
      </c>
      <c r="T740" s="214">
        <v>6.81</v>
      </c>
      <c r="U740" s="211">
        <v>774682</v>
      </c>
    </row>
    <row r="741" spans="1:21" ht="15.95" customHeight="1">
      <c r="A741" s="114" t="s">
        <v>1425</v>
      </c>
      <c r="B741" s="212">
        <v>45350</v>
      </c>
      <c r="C741" s="114" t="s">
        <v>655</v>
      </c>
      <c r="D741" s="115" t="s">
        <v>656</v>
      </c>
      <c r="E741" s="114" t="s">
        <v>3805</v>
      </c>
      <c r="F741" s="114" t="s">
        <v>3806</v>
      </c>
      <c r="G741" s="114" t="s">
        <v>3807</v>
      </c>
      <c r="H741" s="114" t="s">
        <v>3810</v>
      </c>
      <c r="I741" s="114" t="s">
        <v>3816</v>
      </c>
      <c r="J741" s="115" t="s">
        <v>3817</v>
      </c>
      <c r="K741" s="213">
        <v>617360987</v>
      </c>
      <c r="L741" s="213">
        <v>1</v>
      </c>
      <c r="M741" s="114" t="s">
        <v>2776</v>
      </c>
      <c r="N741" s="213">
        <v>617360987</v>
      </c>
      <c r="O741" s="216">
        <v>2.81</v>
      </c>
      <c r="P741" s="217">
        <v>3.6</v>
      </c>
      <c r="Q741" s="217">
        <v>0.3</v>
      </c>
      <c r="R741" s="217">
        <v>0.1</v>
      </c>
      <c r="S741" s="213">
        <v>0</v>
      </c>
      <c r="T741" s="216">
        <v>6.81</v>
      </c>
      <c r="U741" s="213">
        <v>656726</v>
      </c>
    </row>
    <row r="742" spans="1:21" ht="15.95" customHeight="1">
      <c r="A742" s="112" t="s">
        <v>1426</v>
      </c>
      <c r="B742" s="210">
        <v>45350</v>
      </c>
      <c r="C742" s="112" t="s">
        <v>655</v>
      </c>
      <c r="D742" s="113" t="s">
        <v>656</v>
      </c>
      <c r="E742" s="112" t="s">
        <v>3805</v>
      </c>
      <c r="F742" s="112" t="s">
        <v>3806</v>
      </c>
      <c r="G742" s="112" t="s">
        <v>3807</v>
      </c>
      <c r="H742" s="112" t="s">
        <v>3810</v>
      </c>
      <c r="I742" s="112" t="s">
        <v>3834</v>
      </c>
      <c r="J742" s="113" t="s">
        <v>1645</v>
      </c>
      <c r="K742" s="211">
        <v>5371465251</v>
      </c>
      <c r="L742" s="211">
        <v>1</v>
      </c>
      <c r="M742" s="112" t="s">
        <v>2776</v>
      </c>
      <c r="N742" s="211">
        <v>5371465251</v>
      </c>
      <c r="O742" s="214">
        <v>2.81</v>
      </c>
      <c r="P742" s="215">
        <v>3.6</v>
      </c>
      <c r="Q742" s="215">
        <v>0.3</v>
      </c>
      <c r="R742" s="215">
        <v>0.1</v>
      </c>
      <c r="S742" s="211">
        <v>0</v>
      </c>
      <c r="T742" s="214">
        <v>6.81</v>
      </c>
      <c r="U742" s="211">
        <v>6203442</v>
      </c>
    </row>
    <row r="743" spans="1:21" ht="15.95" customHeight="1">
      <c r="A743" s="114" t="s">
        <v>1429</v>
      </c>
      <c r="B743" s="212">
        <v>45350</v>
      </c>
      <c r="C743" s="114" t="s">
        <v>655</v>
      </c>
      <c r="D743" s="115" t="s">
        <v>656</v>
      </c>
      <c r="E743" s="114" t="s">
        <v>3805</v>
      </c>
      <c r="F743" s="114" t="s">
        <v>3806</v>
      </c>
      <c r="G743" s="114" t="s">
        <v>3807</v>
      </c>
      <c r="H743" s="114" t="s">
        <v>3810</v>
      </c>
      <c r="I743" s="114" t="s">
        <v>3812</v>
      </c>
      <c r="J743" s="115" t="s">
        <v>3813</v>
      </c>
      <c r="K743" s="213">
        <v>893032298</v>
      </c>
      <c r="L743" s="213">
        <v>1</v>
      </c>
      <c r="M743" s="114" t="s">
        <v>2776</v>
      </c>
      <c r="N743" s="213">
        <v>893032298</v>
      </c>
      <c r="O743" s="216">
        <v>2.81</v>
      </c>
      <c r="P743" s="217">
        <v>3.6</v>
      </c>
      <c r="Q743" s="217">
        <v>0.3</v>
      </c>
      <c r="R743" s="217">
        <v>0.1</v>
      </c>
      <c r="S743" s="213">
        <v>0</v>
      </c>
      <c r="T743" s="216">
        <v>6.81</v>
      </c>
      <c r="U743" s="213">
        <v>1015684</v>
      </c>
    </row>
    <row r="744" spans="1:21" ht="15.95" customHeight="1">
      <c r="A744" s="112" t="s">
        <v>1430</v>
      </c>
      <c r="B744" s="210">
        <v>45350</v>
      </c>
      <c r="C744" s="112" t="s">
        <v>655</v>
      </c>
      <c r="D744" s="113" t="s">
        <v>656</v>
      </c>
      <c r="E744" s="112" t="s">
        <v>3805</v>
      </c>
      <c r="F744" s="112" t="s">
        <v>3806</v>
      </c>
      <c r="G744" s="112" t="s">
        <v>3807</v>
      </c>
      <c r="H744" s="112" t="s">
        <v>3810</v>
      </c>
      <c r="I744" s="112" t="s">
        <v>3864</v>
      </c>
      <c r="J744" s="113" t="s">
        <v>3865</v>
      </c>
      <c r="K744" s="211">
        <v>271851590</v>
      </c>
      <c r="L744" s="211">
        <v>1</v>
      </c>
      <c r="M744" s="112" t="s">
        <v>2776</v>
      </c>
      <c r="N744" s="211">
        <v>271851590</v>
      </c>
      <c r="O744" s="214">
        <v>2.81</v>
      </c>
      <c r="P744" s="215">
        <v>3.6</v>
      </c>
      <c r="Q744" s="215">
        <v>0.3</v>
      </c>
      <c r="R744" s="215">
        <v>0.1</v>
      </c>
      <c r="S744" s="211">
        <v>0</v>
      </c>
      <c r="T744" s="214">
        <v>6.81</v>
      </c>
      <c r="U744" s="211">
        <v>310428</v>
      </c>
    </row>
    <row r="745" spans="1:21" ht="15.95" customHeight="1">
      <c r="A745" s="114" t="s">
        <v>1431</v>
      </c>
      <c r="B745" s="212">
        <v>45350</v>
      </c>
      <c r="C745" s="114" t="s">
        <v>655</v>
      </c>
      <c r="D745" s="115" t="s">
        <v>656</v>
      </c>
      <c r="E745" s="114" t="s">
        <v>3805</v>
      </c>
      <c r="F745" s="114" t="s">
        <v>3806</v>
      </c>
      <c r="G745" s="114" t="s">
        <v>3807</v>
      </c>
      <c r="H745" s="114" t="s">
        <v>3810</v>
      </c>
      <c r="I745" s="114" t="s">
        <v>3858</v>
      </c>
      <c r="J745" s="115" t="s">
        <v>3859</v>
      </c>
      <c r="K745" s="213">
        <v>137915306</v>
      </c>
      <c r="L745" s="213">
        <v>1</v>
      </c>
      <c r="M745" s="114" t="s">
        <v>2776</v>
      </c>
      <c r="N745" s="213">
        <v>137915306</v>
      </c>
      <c r="O745" s="216">
        <v>2.81</v>
      </c>
      <c r="P745" s="217">
        <v>3.6</v>
      </c>
      <c r="Q745" s="217">
        <v>0.3</v>
      </c>
      <c r="R745" s="217">
        <v>0.1</v>
      </c>
      <c r="S745" s="213">
        <v>0</v>
      </c>
      <c r="T745" s="216">
        <v>6.81</v>
      </c>
      <c r="U745" s="213">
        <v>158218</v>
      </c>
    </row>
    <row r="746" spans="1:21" ht="15.95" customHeight="1">
      <c r="A746" s="112" t="s">
        <v>1435</v>
      </c>
      <c r="B746" s="210">
        <v>45350</v>
      </c>
      <c r="C746" s="112" t="s">
        <v>655</v>
      </c>
      <c r="D746" s="113" t="s">
        <v>656</v>
      </c>
      <c r="E746" s="112" t="s">
        <v>3805</v>
      </c>
      <c r="F746" s="112" t="s">
        <v>3806</v>
      </c>
      <c r="G746" s="112" t="s">
        <v>3807</v>
      </c>
      <c r="H746" s="112" t="s">
        <v>3810</v>
      </c>
      <c r="I746" s="112" t="s">
        <v>3847</v>
      </c>
      <c r="J746" s="113" t="s">
        <v>3848</v>
      </c>
      <c r="K746" s="211">
        <v>3552575</v>
      </c>
      <c r="L746" s="211">
        <v>1</v>
      </c>
      <c r="M746" s="112" t="s">
        <v>2776</v>
      </c>
      <c r="N746" s="211">
        <v>3552575</v>
      </c>
      <c r="O746" s="214">
        <v>2.81</v>
      </c>
      <c r="P746" s="215">
        <v>3.6</v>
      </c>
      <c r="Q746" s="215">
        <v>0.3</v>
      </c>
      <c r="R746" s="215">
        <v>0.1</v>
      </c>
      <c r="S746" s="211">
        <v>0</v>
      </c>
      <c r="T746" s="214">
        <v>6.81</v>
      </c>
      <c r="U746" s="211">
        <v>3769</v>
      </c>
    </row>
    <row r="747" spans="1:21" ht="15.95" customHeight="1">
      <c r="A747" s="114" t="s">
        <v>1436</v>
      </c>
      <c r="B747" s="212">
        <v>45350</v>
      </c>
      <c r="C747" s="114" t="s">
        <v>655</v>
      </c>
      <c r="D747" s="115" t="s">
        <v>656</v>
      </c>
      <c r="E747" s="114" t="s">
        <v>3805</v>
      </c>
      <c r="F747" s="114" t="s">
        <v>3806</v>
      </c>
      <c r="G747" s="114" t="s">
        <v>3807</v>
      </c>
      <c r="H747" s="114" t="s">
        <v>3810</v>
      </c>
      <c r="I747" s="114" t="s">
        <v>3835</v>
      </c>
      <c r="J747" s="115" t="s">
        <v>48</v>
      </c>
      <c r="K747" s="213">
        <v>12389221536</v>
      </c>
      <c r="L747" s="213">
        <v>1</v>
      </c>
      <c r="M747" s="114" t="s">
        <v>2776</v>
      </c>
      <c r="N747" s="213">
        <v>12389221536</v>
      </c>
      <c r="O747" s="216">
        <v>2.81</v>
      </c>
      <c r="P747" s="217">
        <v>3.6</v>
      </c>
      <c r="Q747" s="217">
        <v>0.3</v>
      </c>
      <c r="R747" s="217">
        <v>0.1</v>
      </c>
      <c r="S747" s="213">
        <v>0</v>
      </c>
      <c r="T747" s="216">
        <v>6.81</v>
      </c>
      <c r="U747" s="213">
        <v>14103387</v>
      </c>
    </row>
    <row r="748" spans="1:21" ht="15.95" customHeight="1">
      <c r="A748" s="112" t="s">
        <v>1439</v>
      </c>
      <c r="B748" s="210">
        <v>45350</v>
      </c>
      <c r="C748" s="112" t="s">
        <v>655</v>
      </c>
      <c r="D748" s="113" t="s">
        <v>656</v>
      </c>
      <c r="E748" s="112" t="s">
        <v>3805</v>
      </c>
      <c r="F748" s="112" t="s">
        <v>3806</v>
      </c>
      <c r="G748" s="112" t="s">
        <v>3807</v>
      </c>
      <c r="H748" s="112" t="s">
        <v>3810</v>
      </c>
      <c r="I748" s="112" t="s">
        <v>3849</v>
      </c>
      <c r="J748" s="113" t="s">
        <v>3850</v>
      </c>
      <c r="K748" s="211">
        <v>2311102</v>
      </c>
      <c r="L748" s="211">
        <v>1</v>
      </c>
      <c r="M748" s="112" t="s">
        <v>2776</v>
      </c>
      <c r="N748" s="211">
        <v>2311102</v>
      </c>
      <c r="O748" s="214">
        <v>2.81</v>
      </c>
      <c r="P748" s="215">
        <v>3.6</v>
      </c>
      <c r="Q748" s="215">
        <v>0.3</v>
      </c>
      <c r="R748" s="215">
        <v>0.1</v>
      </c>
      <c r="S748" s="211">
        <v>0</v>
      </c>
      <c r="T748" s="214">
        <v>6.81</v>
      </c>
      <c r="U748" s="211">
        <v>2394</v>
      </c>
    </row>
    <row r="749" spans="1:21" ht="15.95" customHeight="1">
      <c r="A749" s="114" t="s">
        <v>1440</v>
      </c>
      <c r="B749" s="212">
        <v>45350</v>
      </c>
      <c r="C749" s="114" t="s">
        <v>655</v>
      </c>
      <c r="D749" s="115" t="s">
        <v>656</v>
      </c>
      <c r="E749" s="114" t="s">
        <v>3805</v>
      </c>
      <c r="F749" s="114" t="s">
        <v>3806</v>
      </c>
      <c r="G749" s="114" t="s">
        <v>3807</v>
      </c>
      <c r="H749" s="114" t="s">
        <v>3810</v>
      </c>
      <c r="I749" s="114" t="s">
        <v>3851</v>
      </c>
      <c r="J749" s="115" t="s">
        <v>3852</v>
      </c>
      <c r="K749" s="213">
        <v>144772401</v>
      </c>
      <c r="L749" s="213">
        <v>1</v>
      </c>
      <c r="M749" s="114" t="s">
        <v>2776</v>
      </c>
      <c r="N749" s="213">
        <v>144772401</v>
      </c>
      <c r="O749" s="216">
        <v>2.81</v>
      </c>
      <c r="P749" s="217">
        <v>3.6</v>
      </c>
      <c r="Q749" s="217">
        <v>0.3</v>
      </c>
      <c r="R749" s="217">
        <v>0.1</v>
      </c>
      <c r="S749" s="213">
        <v>0</v>
      </c>
      <c r="T749" s="216">
        <v>6.81</v>
      </c>
      <c r="U749" s="213">
        <v>161828</v>
      </c>
    </row>
    <row r="750" spans="1:21" ht="15.95" customHeight="1">
      <c r="A750" s="112" t="s">
        <v>1441</v>
      </c>
      <c r="B750" s="210">
        <v>45350</v>
      </c>
      <c r="C750" s="112" t="s">
        <v>655</v>
      </c>
      <c r="D750" s="113" t="s">
        <v>656</v>
      </c>
      <c r="E750" s="112" t="s">
        <v>3805</v>
      </c>
      <c r="F750" s="112" t="s">
        <v>3806</v>
      </c>
      <c r="G750" s="112" t="s">
        <v>3807</v>
      </c>
      <c r="H750" s="112" t="s">
        <v>3810</v>
      </c>
      <c r="I750" s="112" t="s">
        <v>3860</v>
      </c>
      <c r="J750" s="113" t="s">
        <v>3861</v>
      </c>
      <c r="K750" s="211">
        <v>235571092</v>
      </c>
      <c r="L750" s="211">
        <v>1</v>
      </c>
      <c r="M750" s="112" t="s">
        <v>2776</v>
      </c>
      <c r="N750" s="211">
        <v>235571092</v>
      </c>
      <c r="O750" s="214">
        <v>2.81</v>
      </c>
      <c r="P750" s="215">
        <v>3.6</v>
      </c>
      <c r="Q750" s="215">
        <v>0.3</v>
      </c>
      <c r="R750" s="215">
        <v>0.1</v>
      </c>
      <c r="S750" s="211">
        <v>0</v>
      </c>
      <c r="T750" s="214">
        <v>6.81</v>
      </c>
      <c r="U750" s="211">
        <v>250190</v>
      </c>
    </row>
    <row r="751" spans="1:21" ht="15.95" customHeight="1">
      <c r="A751" s="114" t="s">
        <v>1444</v>
      </c>
      <c r="B751" s="212">
        <v>45350</v>
      </c>
      <c r="C751" s="114" t="s">
        <v>655</v>
      </c>
      <c r="D751" s="115" t="s">
        <v>656</v>
      </c>
      <c r="E751" s="114" t="s">
        <v>3805</v>
      </c>
      <c r="F751" s="114" t="s">
        <v>3806</v>
      </c>
      <c r="G751" s="114" t="s">
        <v>3807</v>
      </c>
      <c r="H751" s="114" t="s">
        <v>3810</v>
      </c>
      <c r="I751" s="114" t="s">
        <v>3853</v>
      </c>
      <c r="J751" s="115" t="s">
        <v>3854</v>
      </c>
      <c r="K751" s="213">
        <v>170594294</v>
      </c>
      <c r="L751" s="213">
        <v>1</v>
      </c>
      <c r="M751" s="114" t="s">
        <v>2776</v>
      </c>
      <c r="N751" s="213">
        <v>170594294</v>
      </c>
      <c r="O751" s="216">
        <v>2.81</v>
      </c>
      <c r="P751" s="217">
        <v>3.6</v>
      </c>
      <c r="Q751" s="217">
        <v>0.3</v>
      </c>
      <c r="R751" s="217">
        <v>0.1</v>
      </c>
      <c r="S751" s="213">
        <v>0</v>
      </c>
      <c r="T751" s="216">
        <v>6.81</v>
      </c>
      <c r="U751" s="213">
        <v>196118</v>
      </c>
    </row>
    <row r="752" spans="1:21" ht="15.95" customHeight="1">
      <c r="A752" s="112" t="s">
        <v>1445</v>
      </c>
      <c r="B752" s="210">
        <v>45350</v>
      </c>
      <c r="C752" s="112" t="s">
        <v>655</v>
      </c>
      <c r="D752" s="113" t="s">
        <v>656</v>
      </c>
      <c r="E752" s="112" t="s">
        <v>3805</v>
      </c>
      <c r="F752" s="112" t="s">
        <v>3806</v>
      </c>
      <c r="G752" s="112" t="s">
        <v>3807</v>
      </c>
      <c r="H752" s="112" t="s">
        <v>3810</v>
      </c>
      <c r="I752" s="112" t="s">
        <v>3866</v>
      </c>
      <c r="J752" s="113" t="s">
        <v>3867</v>
      </c>
      <c r="K752" s="211">
        <v>1783072444</v>
      </c>
      <c r="L752" s="211">
        <v>1</v>
      </c>
      <c r="M752" s="112" t="s">
        <v>2776</v>
      </c>
      <c r="N752" s="211">
        <v>1783072444</v>
      </c>
      <c r="O752" s="214">
        <v>2.81</v>
      </c>
      <c r="P752" s="215">
        <v>3.6</v>
      </c>
      <c r="Q752" s="215">
        <v>0.3</v>
      </c>
      <c r="R752" s="215">
        <v>0.1</v>
      </c>
      <c r="S752" s="211">
        <v>0</v>
      </c>
      <c r="T752" s="214">
        <v>6.81</v>
      </c>
      <c r="U752" s="211">
        <v>2023285</v>
      </c>
    </row>
    <row r="753" spans="1:21" ht="15.95" customHeight="1">
      <c r="A753" s="114" t="s">
        <v>1451</v>
      </c>
      <c r="B753" s="212">
        <v>45350</v>
      </c>
      <c r="C753" s="114" t="s">
        <v>660</v>
      </c>
      <c r="D753" s="115" t="s">
        <v>2912</v>
      </c>
      <c r="E753" s="114" t="s">
        <v>3805</v>
      </c>
      <c r="F753" s="114" t="s">
        <v>3806</v>
      </c>
      <c r="G753" s="114" t="s">
        <v>3857</v>
      </c>
      <c r="H753" s="114" t="s">
        <v>2938</v>
      </c>
      <c r="I753" s="114" t="s">
        <v>3808</v>
      </c>
      <c r="J753" s="115" t="s">
        <v>3809</v>
      </c>
      <c r="K753" s="213">
        <v>17754986859</v>
      </c>
      <c r="L753" s="213">
        <v>1</v>
      </c>
      <c r="M753" s="114" t="s">
        <v>2776</v>
      </c>
      <c r="N753" s="213">
        <v>17754986859</v>
      </c>
      <c r="O753" s="213">
        <v>0</v>
      </c>
      <c r="P753" s="213">
        <v>0</v>
      </c>
      <c r="Q753" s="213">
        <v>0</v>
      </c>
      <c r="R753" s="213">
        <v>0</v>
      </c>
      <c r="S753" s="213">
        <v>0</v>
      </c>
      <c r="T753" s="213">
        <v>0</v>
      </c>
      <c r="U753" s="213">
        <v>0</v>
      </c>
    </row>
    <row r="754" spans="1:21" ht="15.95" customHeight="1">
      <c r="A754" s="112" t="s">
        <v>1452</v>
      </c>
      <c r="B754" s="210">
        <v>45350</v>
      </c>
      <c r="C754" s="112" t="s">
        <v>667</v>
      </c>
      <c r="D754" s="113" t="s">
        <v>3395</v>
      </c>
      <c r="E754" s="112" t="s">
        <v>3805</v>
      </c>
      <c r="F754" s="112" t="s">
        <v>3806</v>
      </c>
      <c r="G754" s="112" t="s">
        <v>3857</v>
      </c>
      <c r="H754" s="112" t="s">
        <v>3810</v>
      </c>
      <c r="I754" s="112" t="s">
        <v>3811</v>
      </c>
      <c r="J754" s="113" t="s">
        <v>97</v>
      </c>
      <c r="K754" s="211">
        <v>13552553318</v>
      </c>
      <c r="L754" s="211">
        <v>1</v>
      </c>
      <c r="M754" s="112" t="s">
        <v>2776</v>
      </c>
      <c r="N754" s="211">
        <v>13552553318</v>
      </c>
      <c r="O754" s="214">
        <v>1.96</v>
      </c>
      <c r="P754" s="215">
        <v>4.9000000000000004</v>
      </c>
      <c r="Q754" s="215">
        <v>0.3</v>
      </c>
      <c r="R754" s="214">
        <v>0.18</v>
      </c>
      <c r="S754" s="211">
        <v>0</v>
      </c>
      <c r="T754" s="214">
        <v>7.34</v>
      </c>
      <c r="U754" s="211">
        <v>867573</v>
      </c>
    </row>
    <row r="755" spans="1:21" ht="15.95" customHeight="1">
      <c r="A755" s="114" t="s">
        <v>1453</v>
      </c>
      <c r="B755" s="212">
        <v>45350</v>
      </c>
      <c r="C755" s="114" t="s">
        <v>667</v>
      </c>
      <c r="D755" s="115" t="s">
        <v>3395</v>
      </c>
      <c r="E755" s="114" t="s">
        <v>3805</v>
      </c>
      <c r="F755" s="114" t="s">
        <v>3806</v>
      </c>
      <c r="G755" s="114" t="s">
        <v>3857</v>
      </c>
      <c r="H755" s="114" t="s">
        <v>3810</v>
      </c>
      <c r="I755" s="114" t="s">
        <v>3818</v>
      </c>
      <c r="J755" s="115" t="s">
        <v>3819</v>
      </c>
      <c r="K755" s="213">
        <v>457245220</v>
      </c>
      <c r="L755" s="213">
        <v>1</v>
      </c>
      <c r="M755" s="114" t="s">
        <v>2776</v>
      </c>
      <c r="N755" s="213">
        <v>457245220</v>
      </c>
      <c r="O755" s="216">
        <v>1.96</v>
      </c>
      <c r="P755" s="217">
        <v>4.9000000000000004</v>
      </c>
      <c r="Q755" s="217">
        <v>0.3</v>
      </c>
      <c r="R755" s="216">
        <v>0.18</v>
      </c>
      <c r="S755" s="213">
        <v>0</v>
      </c>
      <c r="T755" s="216">
        <v>7.34</v>
      </c>
      <c r="U755" s="213">
        <v>29276</v>
      </c>
    </row>
    <row r="756" spans="1:21" ht="15.95" customHeight="1">
      <c r="A756" s="112" t="s">
        <v>1454</v>
      </c>
      <c r="B756" s="210">
        <v>45350</v>
      </c>
      <c r="C756" s="112" t="s">
        <v>667</v>
      </c>
      <c r="D756" s="113" t="s">
        <v>3395</v>
      </c>
      <c r="E756" s="112" t="s">
        <v>3805</v>
      </c>
      <c r="F756" s="112" t="s">
        <v>3806</v>
      </c>
      <c r="G756" s="112" t="s">
        <v>3857</v>
      </c>
      <c r="H756" s="112" t="s">
        <v>3810</v>
      </c>
      <c r="I756" s="112" t="s">
        <v>3839</v>
      </c>
      <c r="J756" s="113" t="s">
        <v>3840</v>
      </c>
      <c r="K756" s="211">
        <v>346966192</v>
      </c>
      <c r="L756" s="211">
        <v>1</v>
      </c>
      <c r="M756" s="112" t="s">
        <v>2776</v>
      </c>
      <c r="N756" s="211">
        <v>346966192</v>
      </c>
      <c r="O756" s="214">
        <v>1.96</v>
      </c>
      <c r="P756" s="215">
        <v>4.9000000000000004</v>
      </c>
      <c r="Q756" s="215">
        <v>0.3</v>
      </c>
      <c r="R756" s="214">
        <v>0.18</v>
      </c>
      <c r="S756" s="211">
        <v>0</v>
      </c>
      <c r="T756" s="214">
        <v>7.34</v>
      </c>
      <c r="U756" s="211">
        <v>22183</v>
      </c>
    </row>
    <row r="757" spans="1:21" ht="15.95" customHeight="1">
      <c r="A757" s="114" t="s">
        <v>1455</v>
      </c>
      <c r="B757" s="212">
        <v>45350</v>
      </c>
      <c r="C757" s="114" t="s">
        <v>667</v>
      </c>
      <c r="D757" s="115" t="s">
        <v>3395</v>
      </c>
      <c r="E757" s="114" t="s">
        <v>3805</v>
      </c>
      <c r="F757" s="114" t="s">
        <v>3806</v>
      </c>
      <c r="G757" s="114" t="s">
        <v>3857</v>
      </c>
      <c r="H757" s="114" t="s">
        <v>3810</v>
      </c>
      <c r="I757" s="114" t="s">
        <v>3826</v>
      </c>
      <c r="J757" s="115" t="s">
        <v>88</v>
      </c>
      <c r="K757" s="213">
        <v>2718598761</v>
      </c>
      <c r="L757" s="213">
        <v>1</v>
      </c>
      <c r="M757" s="114" t="s">
        <v>2776</v>
      </c>
      <c r="N757" s="213">
        <v>2718598761</v>
      </c>
      <c r="O757" s="216">
        <v>1.96</v>
      </c>
      <c r="P757" s="217">
        <v>4.9000000000000004</v>
      </c>
      <c r="Q757" s="217">
        <v>0.3</v>
      </c>
      <c r="R757" s="216">
        <v>0.18</v>
      </c>
      <c r="S757" s="213">
        <v>0</v>
      </c>
      <c r="T757" s="216">
        <v>7.34</v>
      </c>
      <c r="U757" s="213">
        <v>173739</v>
      </c>
    </row>
    <row r="758" spans="1:21" ht="15.95" customHeight="1">
      <c r="A758" s="112" t="s">
        <v>1456</v>
      </c>
      <c r="B758" s="210">
        <v>45350</v>
      </c>
      <c r="C758" s="112" t="s">
        <v>667</v>
      </c>
      <c r="D758" s="113" t="s">
        <v>3395</v>
      </c>
      <c r="E758" s="112" t="s">
        <v>3805</v>
      </c>
      <c r="F758" s="112" t="s">
        <v>3806</v>
      </c>
      <c r="G758" s="112" t="s">
        <v>3857</v>
      </c>
      <c r="H758" s="112" t="s">
        <v>3810</v>
      </c>
      <c r="I758" s="112" t="s">
        <v>3832</v>
      </c>
      <c r="J758" s="113" t="s">
        <v>3833</v>
      </c>
      <c r="K758" s="211">
        <v>1016341172</v>
      </c>
      <c r="L758" s="211">
        <v>1</v>
      </c>
      <c r="M758" s="112" t="s">
        <v>2776</v>
      </c>
      <c r="N758" s="211">
        <v>1016341172</v>
      </c>
      <c r="O758" s="214">
        <v>1.96</v>
      </c>
      <c r="P758" s="215">
        <v>4.9000000000000004</v>
      </c>
      <c r="Q758" s="215">
        <v>0.3</v>
      </c>
      <c r="R758" s="214">
        <v>0.18</v>
      </c>
      <c r="S758" s="211">
        <v>0</v>
      </c>
      <c r="T758" s="214">
        <v>7.34</v>
      </c>
      <c r="U758" s="211">
        <v>65071</v>
      </c>
    </row>
    <row r="759" spans="1:21" ht="15.95" customHeight="1">
      <c r="A759" s="114" t="s">
        <v>1459</v>
      </c>
      <c r="B759" s="212">
        <v>45350</v>
      </c>
      <c r="C759" s="114" t="s">
        <v>673</v>
      </c>
      <c r="D759" s="115" t="s">
        <v>3396</v>
      </c>
      <c r="E759" s="114" t="s">
        <v>3805</v>
      </c>
      <c r="F759" s="114" t="s">
        <v>3806</v>
      </c>
      <c r="G759" s="114" t="s">
        <v>3857</v>
      </c>
      <c r="H759" s="114" t="s">
        <v>3810</v>
      </c>
      <c r="I759" s="114" t="s">
        <v>3811</v>
      </c>
      <c r="J759" s="115" t="s">
        <v>97</v>
      </c>
      <c r="K759" s="213">
        <v>33352787</v>
      </c>
      <c r="L759" s="213">
        <v>1</v>
      </c>
      <c r="M759" s="114" t="s">
        <v>2776</v>
      </c>
      <c r="N759" s="213">
        <v>33352787</v>
      </c>
      <c r="O759" s="213">
        <v>6</v>
      </c>
      <c r="P759" s="216">
        <v>3.25</v>
      </c>
      <c r="Q759" s="217">
        <v>0.3</v>
      </c>
      <c r="R759" s="216">
        <v>0.18</v>
      </c>
      <c r="S759" s="213">
        <v>0</v>
      </c>
      <c r="T759" s="216">
        <v>9.73</v>
      </c>
      <c r="U759" s="213">
        <v>8935</v>
      </c>
    </row>
    <row r="760" spans="1:21" ht="15.95" customHeight="1">
      <c r="A760" s="112" t="s">
        <v>1461</v>
      </c>
      <c r="B760" s="210">
        <v>45350</v>
      </c>
      <c r="C760" s="112" t="s">
        <v>673</v>
      </c>
      <c r="D760" s="113" t="s">
        <v>3396</v>
      </c>
      <c r="E760" s="112" t="s">
        <v>3805</v>
      </c>
      <c r="F760" s="112" t="s">
        <v>3806</v>
      </c>
      <c r="G760" s="112" t="s">
        <v>3857</v>
      </c>
      <c r="H760" s="112" t="s">
        <v>3810</v>
      </c>
      <c r="I760" s="112" t="s">
        <v>3835</v>
      </c>
      <c r="J760" s="113" t="s">
        <v>48</v>
      </c>
      <c r="K760" s="211">
        <v>2448005876</v>
      </c>
      <c r="L760" s="211">
        <v>1</v>
      </c>
      <c r="M760" s="112" t="s">
        <v>2776</v>
      </c>
      <c r="N760" s="211">
        <v>2448005876</v>
      </c>
      <c r="O760" s="211">
        <v>6</v>
      </c>
      <c r="P760" s="214">
        <v>3.25</v>
      </c>
      <c r="Q760" s="215">
        <v>0.3</v>
      </c>
      <c r="R760" s="214">
        <v>0.18</v>
      </c>
      <c r="S760" s="211">
        <v>0</v>
      </c>
      <c r="T760" s="214">
        <v>9.73</v>
      </c>
      <c r="U760" s="211">
        <v>652993</v>
      </c>
    </row>
    <row r="761" spans="1:21" ht="15.95" customHeight="1">
      <c r="A761" s="114" t="s">
        <v>1462</v>
      </c>
      <c r="B761" s="212">
        <v>45350</v>
      </c>
      <c r="C761" s="114" t="s">
        <v>678</v>
      </c>
      <c r="D761" s="115" t="s">
        <v>2913</v>
      </c>
      <c r="E761" s="114" t="s">
        <v>3805</v>
      </c>
      <c r="F761" s="114" t="s">
        <v>3806</v>
      </c>
      <c r="G761" s="114" t="s">
        <v>156</v>
      </c>
      <c r="H761" s="114" t="s">
        <v>3807</v>
      </c>
      <c r="I761" s="114" t="s">
        <v>3808</v>
      </c>
      <c r="J761" s="115" t="s">
        <v>3809</v>
      </c>
      <c r="K761" s="213">
        <v>7892534701</v>
      </c>
      <c r="L761" s="213">
        <v>1</v>
      </c>
      <c r="M761" s="114" t="s">
        <v>2776</v>
      </c>
      <c r="N761" s="213">
        <v>7892534701</v>
      </c>
      <c r="O761" s="213">
        <v>0</v>
      </c>
      <c r="P761" s="213">
        <v>0</v>
      </c>
      <c r="Q761" s="213">
        <v>0</v>
      </c>
      <c r="R761" s="213">
        <v>0</v>
      </c>
      <c r="S761" s="213">
        <v>0</v>
      </c>
      <c r="T761" s="213">
        <v>0</v>
      </c>
      <c r="U761" s="213">
        <v>0</v>
      </c>
    </row>
    <row r="762" spans="1:21" ht="15.95" customHeight="1">
      <c r="A762" s="112" t="s">
        <v>1465</v>
      </c>
      <c r="B762" s="210">
        <v>45350</v>
      </c>
      <c r="C762" s="112" t="s">
        <v>683</v>
      </c>
      <c r="D762" s="113" t="s">
        <v>684</v>
      </c>
      <c r="E762" s="112" t="s">
        <v>3805</v>
      </c>
      <c r="F762" s="112" t="s">
        <v>3806</v>
      </c>
      <c r="G762" s="112" t="s">
        <v>156</v>
      </c>
      <c r="H762" s="112" t="s">
        <v>3807</v>
      </c>
      <c r="I762" s="112" t="s">
        <v>3808</v>
      </c>
      <c r="J762" s="113" t="s">
        <v>3809</v>
      </c>
      <c r="K762" s="211">
        <v>8650700777</v>
      </c>
      <c r="L762" s="211">
        <v>1</v>
      </c>
      <c r="M762" s="112" t="s">
        <v>2776</v>
      </c>
      <c r="N762" s="211">
        <v>8650700777</v>
      </c>
      <c r="O762" s="211">
        <v>0</v>
      </c>
      <c r="P762" s="211">
        <v>0</v>
      </c>
      <c r="Q762" s="211">
        <v>0</v>
      </c>
      <c r="R762" s="211">
        <v>0</v>
      </c>
      <c r="S762" s="211">
        <v>0</v>
      </c>
      <c r="T762" s="211">
        <v>0</v>
      </c>
      <c r="U762" s="211">
        <v>0</v>
      </c>
    </row>
    <row r="763" spans="1:21" ht="15.95" customHeight="1">
      <c r="A763" s="114" t="s">
        <v>1466</v>
      </c>
      <c r="B763" s="212">
        <v>45350</v>
      </c>
      <c r="C763" s="114" t="s">
        <v>688</v>
      </c>
      <c r="D763" s="115" t="s">
        <v>2914</v>
      </c>
      <c r="E763" s="114" t="s">
        <v>3805</v>
      </c>
      <c r="F763" s="114" t="s">
        <v>3806</v>
      </c>
      <c r="G763" s="114" t="s">
        <v>3857</v>
      </c>
      <c r="H763" s="114" t="s">
        <v>2938</v>
      </c>
      <c r="I763" s="114" t="s">
        <v>3808</v>
      </c>
      <c r="J763" s="115" t="s">
        <v>3809</v>
      </c>
      <c r="K763" s="213">
        <v>5935199804</v>
      </c>
      <c r="L763" s="213">
        <v>1</v>
      </c>
      <c r="M763" s="114" t="s">
        <v>2776</v>
      </c>
      <c r="N763" s="213">
        <v>5935199804</v>
      </c>
      <c r="O763" s="213">
        <v>0</v>
      </c>
      <c r="P763" s="213">
        <v>0</v>
      </c>
      <c r="Q763" s="213">
        <v>0</v>
      </c>
      <c r="R763" s="213">
        <v>0</v>
      </c>
      <c r="S763" s="213">
        <v>0</v>
      </c>
      <c r="T763" s="213">
        <v>0</v>
      </c>
      <c r="U763" s="213">
        <v>0</v>
      </c>
    </row>
    <row r="764" spans="1:21" ht="15.95" customHeight="1">
      <c r="A764" s="112" t="s">
        <v>1469</v>
      </c>
      <c r="B764" s="210">
        <v>45350</v>
      </c>
      <c r="C764" s="112" t="s">
        <v>696</v>
      </c>
      <c r="D764" s="113" t="s">
        <v>3397</v>
      </c>
      <c r="E764" s="112" t="s">
        <v>3805</v>
      </c>
      <c r="F764" s="112" t="s">
        <v>3806</v>
      </c>
      <c r="G764" s="112" t="s">
        <v>3857</v>
      </c>
      <c r="H764" s="112" t="s">
        <v>3810</v>
      </c>
      <c r="I764" s="112" t="s">
        <v>3811</v>
      </c>
      <c r="J764" s="113" t="s">
        <v>97</v>
      </c>
      <c r="K764" s="211">
        <v>20434629</v>
      </c>
      <c r="L764" s="211">
        <v>1</v>
      </c>
      <c r="M764" s="112" t="s">
        <v>2776</v>
      </c>
      <c r="N764" s="211">
        <v>20434629</v>
      </c>
      <c r="O764" s="215">
        <v>2.2999999999999998</v>
      </c>
      <c r="P764" s="211">
        <v>2</v>
      </c>
      <c r="Q764" s="215">
        <v>0.3</v>
      </c>
      <c r="R764" s="214">
        <v>0.18</v>
      </c>
      <c r="S764" s="211">
        <v>0</v>
      </c>
      <c r="T764" s="214">
        <v>4.78</v>
      </c>
      <c r="U764" s="211">
        <v>1219</v>
      </c>
    </row>
    <row r="765" spans="1:21" ht="15.95" customHeight="1">
      <c r="A765" s="114" t="s">
        <v>1470</v>
      </c>
      <c r="B765" s="212">
        <v>45350</v>
      </c>
      <c r="C765" s="114" t="s">
        <v>701</v>
      </c>
      <c r="D765" s="115" t="s">
        <v>3398</v>
      </c>
      <c r="E765" s="114" t="s">
        <v>3805</v>
      </c>
      <c r="F765" s="114" t="s">
        <v>3806</v>
      </c>
      <c r="G765" s="114" t="s">
        <v>3857</v>
      </c>
      <c r="H765" s="114" t="s">
        <v>3810</v>
      </c>
      <c r="I765" s="114" t="s">
        <v>3811</v>
      </c>
      <c r="J765" s="115" t="s">
        <v>97</v>
      </c>
      <c r="K765" s="213">
        <v>142769809</v>
      </c>
      <c r="L765" s="213">
        <v>1</v>
      </c>
      <c r="M765" s="114" t="s">
        <v>2776</v>
      </c>
      <c r="N765" s="213">
        <v>142769809</v>
      </c>
      <c r="O765" s="217">
        <v>2.2999999999999998</v>
      </c>
      <c r="P765" s="217">
        <v>5.4</v>
      </c>
      <c r="Q765" s="217">
        <v>0.3</v>
      </c>
      <c r="R765" s="216">
        <v>0.18</v>
      </c>
      <c r="S765" s="213">
        <v>0</v>
      </c>
      <c r="T765" s="216">
        <v>8.18</v>
      </c>
      <c r="U765" s="213">
        <v>24642</v>
      </c>
    </row>
    <row r="766" spans="1:21" ht="15.95" customHeight="1">
      <c r="A766" s="112" t="s">
        <v>1473</v>
      </c>
      <c r="B766" s="210">
        <v>45350</v>
      </c>
      <c r="C766" s="112" t="s">
        <v>705</v>
      </c>
      <c r="D766" s="113" t="s">
        <v>3399</v>
      </c>
      <c r="E766" s="112" t="s">
        <v>3805</v>
      </c>
      <c r="F766" s="112" t="s">
        <v>3806</v>
      </c>
      <c r="G766" s="112" t="s">
        <v>3857</v>
      </c>
      <c r="H766" s="112" t="s">
        <v>3810</v>
      </c>
      <c r="I766" s="112" t="s">
        <v>3811</v>
      </c>
      <c r="J766" s="113" t="s">
        <v>97</v>
      </c>
      <c r="K766" s="211">
        <v>180180950</v>
      </c>
      <c r="L766" s="211">
        <v>1</v>
      </c>
      <c r="M766" s="112" t="s">
        <v>2776</v>
      </c>
      <c r="N766" s="211">
        <v>180180950</v>
      </c>
      <c r="O766" s="215">
        <v>2.2999999999999998</v>
      </c>
      <c r="P766" s="215">
        <v>4.9000000000000004</v>
      </c>
      <c r="Q766" s="215">
        <v>0.3</v>
      </c>
      <c r="R766" s="214">
        <v>0.18</v>
      </c>
      <c r="S766" s="211">
        <v>0</v>
      </c>
      <c r="T766" s="214">
        <v>7.68</v>
      </c>
      <c r="U766" s="211">
        <v>31676</v>
      </c>
    </row>
    <row r="767" spans="1:21" ht="15.95" customHeight="1">
      <c r="A767" s="114" t="s">
        <v>1474</v>
      </c>
      <c r="B767" s="212">
        <v>45350</v>
      </c>
      <c r="C767" s="114" t="s">
        <v>705</v>
      </c>
      <c r="D767" s="115" t="s">
        <v>3399</v>
      </c>
      <c r="E767" s="114" t="s">
        <v>3805</v>
      </c>
      <c r="F767" s="114" t="s">
        <v>3806</v>
      </c>
      <c r="G767" s="114" t="s">
        <v>3857</v>
      </c>
      <c r="H767" s="114" t="s">
        <v>3810</v>
      </c>
      <c r="I767" s="114" t="s">
        <v>3832</v>
      </c>
      <c r="J767" s="115" t="s">
        <v>3833</v>
      </c>
      <c r="K767" s="213">
        <v>26506354</v>
      </c>
      <c r="L767" s="213">
        <v>1</v>
      </c>
      <c r="M767" s="114" t="s">
        <v>2776</v>
      </c>
      <c r="N767" s="213">
        <v>26506354</v>
      </c>
      <c r="O767" s="217">
        <v>2.2999999999999998</v>
      </c>
      <c r="P767" s="217">
        <v>4.9000000000000004</v>
      </c>
      <c r="Q767" s="217">
        <v>0.3</v>
      </c>
      <c r="R767" s="216">
        <v>0.18</v>
      </c>
      <c r="S767" s="213">
        <v>0</v>
      </c>
      <c r="T767" s="216">
        <v>7.68</v>
      </c>
      <c r="U767" s="213">
        <v>4656</v>
      </c>
    </row>
    <row r="768" spans="1:21" ht="15.95" customHeight="1">
      <c r="A768" s="112" t="s">
        <v>1477</v>
      </c>
      <c r="B768" s="210">
        <v>45350</v>
      </c>
      <c r="C768" s="112" t="s">
        <v>709</v>
      </c>
      <c r="D768" s="113" t="s">
        <v>3400</v>
      </c>
      <c r="E768" s="112" t="s">
        <v>3805</v>
      </c>
      <c r="F768" s="112" t="s">
        <v>3806</v>
      </c>
      <c r="G768" s="112" t="s">
        <v>3857</v>
      </c>
      <c r="H768" s="112" t="s">
        <v>3810</v>
      </c>
      <c r="I768" s="112" t="s">
        <v>3811</v>
      </c>
      <c r="J768" s="113" t="s">
        <v>97</v>
      </c>
      <c r="K768" s="211">
        <v>159340128</v>
      </c>
      <c r="L768" s="211">
        <v>1</v>
      </c>
      <c r="M768" s="112" t="s">
        <v>2776</v>
      </c>
      <c r="N768" s="211">
        <v>159340128</v>
      </c>
      <c r="O768" s="215">
        <v>2.2999999999999998</v>
      </c>
      <c r="P768" s="214">
        <v>2.4500000000000002</v>
      </c>
      <c r="Q768" s="215">
        <v>0.3</v>
      </c>
      <c r="R768" s="214">
        <v>0.18</v>
      </c>
      <c r="S768" s="211">
        <v>0</v>
      </c>
      <c r="T768" s="214">
        <v>5.23</v>
      </c>
      <c r="U768" s="211">
        <v>13251</v>
      </c>
    </row>
    <row r="769" spans="1:21" ht="15.95" customHeight="1">
      <c r="A769" s="114" t="s">
        <v>1478</v>
      </c>
      <c r="B769" s="212">
        <v>45350</v>
      </c>
      <c r="C769" s="114" t="s">
        <v>714</v>
      </c>
      <c r="D769" s="115" t="s">
        <v>3401</v>
      </c>
      <c r="E769" s="114" t="s">
        <v>3805</v>
      </c>
      <c r="F769" s="114" t="s">
        <v>3806</v>
      </c>
      <c r="G769" s="114" t="s">
        <v>3857</v>
      </c>
      <c r="H769" s="114" t="s">
        <v>3810</v>
      </c>
      <c r="I769" s="114" t="s">
        <v>3811</v>
      </c>
      <c r="J769" s="115" t="s">
        <v>97</v>
      </c>
      <c r="K769" s="213">
        <v>812918195</v>
      </c>
      <c r="L769" s="213">
        <v>1</v>
      </c>
      <c r="M769" s="114" t="s">
        <v>2776</v>
      </c>
      <c r="N769" s="213">
        <v>812918195</v>
      </c>
      <c r="O769" s="217">
        <v>2.2999999999999998</v>
      </c>
      <c r="P769" s="217">
        <v>3.9</v>
      </c>
      <c r="Q769" s="217">
        <v>0.3</v>
      </c>
      <c r="R769" s="216">
        <v>0.18</v>
      </c>
      <c r="S769" s="213">
        <v>0</v>
      </c>
      <c r="T769" s="216">
        <v>6.68</v>
      </c>
      <c r="U769" s="213">
        <v>107051</v>
      </c>
    </row>
    <row r="770" spans="1:21" ht="15.95" customHeight="1">
      <c r="A770" s="112" t="s">
        <v>1479</v>
      </c>
      <c r="B770" s="210">
        <v>45350</v>
      </c>
      <c r="C770" s="112" t="s">
        <v>714</v>
      </c>
      <c r="D770" s="113" t="s">
        <v>3401</v>
      </c>
      <c r="E770" s="112" t="s">
        <v>3805</v>
      </c>
      <c r="F770" s="112" t="s">
        <v>3806</v>
      </c>
      <c r="G770" s="112" t="s">
        <v>3857</v>
      </c>
      <c r="H770" s="112" t="s">
        <v>3810</v>
      </c>
      <c r="I770" s="112" t="s">
        <v>3832</v>
      </c>
      <c r="J770" s="113" t="s">
        <v>3833</v>
      </c>
      <c r="K770" s="211">
        <v>1693755257</v>
      </c>
      <c r="L770" s="211">
        <v>1</v>
      </c>
      <c r="M770" s="112" t="s">
        <v>2776</v>
      </c>
      <c r="N770" s="211">
        <v>1693755257</v>
      </c>
      <c r="O770" s="215">
        <v>2.2999999999999998</v>
      </c>
      <c r="P770" s="215">
        <v>3.9</v>
      </c>
      <c r="Q770" s="215">
        <v>0.3</v>
      </c>
      <c r="R770" s="214">
        <v>0.18</v>
      </c>
      <c r="S770" s="211">
        <v>0</v>
      </c>
      <c r="T770" s="214">
        <v>6.68</v>
      </c>
      <c r="U770" s="211">
        <v>223033</v>
      </c>
    </row>
    <row r="771" spans="1:21" ht="15.95" customHeight="1">
      <c r="A771" s="114" t="s">
        <v>1482</v>
      </c>
      <c r="B771" s="212">
        <v>45350</v>
      </c>
      <c r="C771" s="114" t="s">
        <v>714</v>
      </c>
      <c r="D771" s="115" t="s">
        <v>3401</v>
      </c>
      <c r="E771" s="114" t="s">
        <v>3805</v>
      </c>
      <c r="F771" s="114" t="s">
        <v>3806</v>
      </c>
      <c r="G771" s="114" t="s">
        <v>3857</v>
      </c>
      <c r="H771" s="114" t="s">
        <v>3810</v>
      </c>
      <c r="I771" s="114" t="s">
        <v>3812</v>
      </c>
      <c r="J771" s="115" t="s">
        <v>3813</v>
      </c>
      <c r="K771" s="213">
        <v>14128584</v>
      </c>
      <c r="L771" s="213">
        <v>1</v>
      </c>
      <c r="M771" s="114" t="s">
        <v>2776</v>
      </c>
      <c r="N771" s="213">
        <v>14128584</v>
      </c>
      <c r="O771" s="217">
        <v>2.2999999999999998</v>
      </c>
      <c r="P771" s="217">
        <v>3.9</v>
      </c>
      <c r="Q771" s="217">
        <v>0.3</v>
      </c>
      <c r="R771" s="216">
        <v>0.18</v>
      </c>
      <c r="S771" s="213">
        <v>0</v>
      </c>
      <c r="T771" s="216">
        <v>6.68</v>
      </c>
      <c r="U771" s="213">
        <v>1854</v>
      </c>
    </row>
    <row r="772" spans="1:21" ht="15.95" customHeight="1">
      <c r="A772" s="112" t="s">
        <v>1483</v>
      </c>
      <c r="B772" s="210">
        <v>45350</v>
      </c>
      <c r="C772" s="112" t="s">
        <v>719</v>
      </c>
      <c r="D772" s="113" t="s">
        <v>3402</v>
      </c>
      <c r="E772" s="112" t="s">
        <v>3805</v>
      </c>
      <c r="F772" s="112" t="s">
        <v>3806</v>
      </c>
      <c r="G772" s="112" t="s">
        <v>3857</v>
      </c>
      <c r="H772" s="112" t="s">
        <v>3810</v>
      </c>
      <c r="I772" s="112" t="s">
        <v>3811</v>
      </c>
      <c r="J772" s="113" t="s">
        <v>97</v>
      </c>
      <c r="K772" s="211">
        <v>926166968</v>
      </c>
      <c r="L772" s="211">
        <v>1</v>
      </c>
      <c r="M772" s="112" t="s">
        <v>2776</v>
      </c>
      <c r="N772" s="211">
        <v>926166968</v>
      </c>
      <c r="O772" s="215">
        <v>2.2999999999999998</v>
      </c>
      <c r="P772" s="214">
        <v>1.95</v>
      </c>
      <c r="Q772" s="215">
        <v>0.3</v>
      </c>
      <c r="R772" s="214">
        <v>0.18</v>
      </c>
      <c r="S772" s="211">
        <v>0</v>
      </c>
      <c r="T772" s="214">
        <v>4.7300000000000004</v>
      </c>
      <c r="U772" s="211">
        <v>61822</v>
      </c>
    </row>
    <row r="773" spans="1:21" ht="15.95" customHeight="1">
      <c r="A773" s="114" t="s">
        <v>1486</v>
      </c>
      <c r="B773" s="212">
        <v>45350</v>
      </c>
      <c r="C773" s="114" t="s">
        <v>719</v>
      </c>
      <c r="D773" s="115" t="s">
        <v>3402</v>
      </c>
      <c r="E773" s="114" t="s">
        <v>3805</v>
      </c>
      <c r="F773" s="114" t="s">
        <v>3806</v>
      </c>
      <c r="G773" s="114" t="s">
        <v>3857</v>
      </c>
      <c r="H773" s="114" t="s">
        <v>3810</v>
      </c>
      <c r="I773" s="114" t="s">
        <v>3843</v>
      </c>
      <c r="J773" s="115" t="s">
        <v>3844</v>
      </c>
      <c r="K773" s="213">
        <v>226097404</v>
      </c>
      <c r="L773" s="213">
        <v>1</v>
      </c>
      <c r="M773" s="114" t="s">
        <v>2776</v>
      </c>
      <c r="N773" s="213">
        <v>226097404</v>
      </c>
      <c r="O773" s="217">
        <v>2.2999999999999998</v>
      </c>
      <c r="P773" s="216">
        <v>1.95</v>
      </c>
      <c r="Q773" s="217">
        <v>0.3</v>
      </c>
      <c r="R773" s="216">
        <v>0.18</v>
      </c>
      <c r="S773" s="213">
        <v>0</v>
      </c>
      <c r="T773" s="216">
        <v>4.7300000000000004</v>
      </c>
      <c r="U773" s="213">
        <v>15114</v>
      </c>
    </row>
    <row r="774" spans="1:21" ht="15.95" customHeight="1">
      <c r="A774" s="112" t="s">
        <v>1487</v>
      </c>
      <c r="B774" s="210">
        <v>45350</v>
      </c>
      <c r="C774" s="112" t="s">
        <v>719</v>
      </c>
      <c r="D774" s="113" t="s">
        <v>3402</v>
      </c>
      <c r="E774" s="112" t="s">
        <v>3805</v>
      </c>
      <c r="F774" s="112" t="s">
        <v>3806</v>
      </c>
      <c r="G774" s="112" t="s">
        <v>3857</v>
      </c>
      <c r="H774" s="112" t="s">
        <v>3810</v>
      </c>
      <c r="I774" s="112" t="s">
        <v>3832</v>
      </c>
      <c r="J774" s="113" t="s">
        <v>3833</v>
      </c>
      <c r="K774" s="211">
        <v>2108466675</v>
      </c>
      <c r="L774" s="211">
        <v>1</v>
      </c>
      <c r="M774" s="112" t="s">
        <v>2776</v>
      </c>
      <c r="N774" s="211">
        <v>2108466675</v>
      </c>
      <c r="O774" s="215">
        <v>2.2999999999999998</v>
      </c>
      <c r="P774" s="214">
        <v>1.95</v>
      </c>
      <c r="Q774" s="215">
        <v>0.3</v>
      </c>
      <c r="R774" s="214">
        <v>0.18</v>
      </c>
      <c r="S774" s="211">
        <v>0</v>
      </c>
      <c r="T774" s="214">
        <v>4.7300000000000004</v>
      </c>
      <c r="U774" s="211">
        <v>140476</v>
      </c>
    </row>
    <row r="775" spans="1:21" ht="15.95" customHeight="1">
      <c r="A775" s="114" t="s">
        <v>1488</v>
      </c>
      <c r="B775" s="212">
        <v>45350</v>
      </c>
      <c r="C775" s="114" t="s">
        <v>719</v>
      </c>
      <c r="D775" s="115" t="s">
        <v>3402</v>
      </c>
      <c r="E775" s="114" t="s">
        <v>3805</v>
      </c>
      <c r="F775" s="114" t="s">
        <v>3806</v>
      </c>
      <c r="G775" s="114" t="s">
        <v>3857</v>
      </c>
      <c r="H775" s="114" t="s">
        <v>3810</v>
      </c>
      <c r="I775" s="114" t="s">
        <v>3812</v>
      </c>
      <c r="J775" s="115" t="s">
        <v>3813</v>
      </c>
      <c r="K775" s="213">
        <v>160121064</v>
      </c>
      <c r="L775" s="213">
        <v>1</v>
      </c>
      <c r="M775" s="114" t="s">
        <v>2776</v>
      </c>
      <c r="N775" s="213">
        <v>160121064</v>
      </c>
      <c r="O775" s="217">
        <v>2.2999999999999998</v>
      </c>
      <c r="P775" s="216">
        <v>1.95</v>
      </c>
      <c r="Q775" s="217">
        <v>0.3</v>
      </c>
      <c r="R775" s="216">
        <v>0.18</v>
      </c>
      <c r="S775" s="213">
        <v>0</v>
      </c>
      <c r="T775" s="216">
        <v>4.7300000000000004</v>
      </c>
      <c r="U775" s="213">
        <v>10545</v>
      </c>
    </row>
    <row r="776" spans="1:21" ht="15.95" customHeight="1">
      <c r="A776" s="112" t="s">
        <v>1491</v>
      </c>
      <c r="B776" s="210">
        <v>45350</v>
      </c>
      <c r="C776" s="112" t="s">
        <v>724</v>
      </c>
      <c r="D776" s="113" t="s">
        <v>3403</v>
      </c>
      <c r="E776" s="112" t="s">
        <v>3805</v>
      </c>
      <c r="F776" s="112" t="s">
        <v>3806</v>
      </c>
      <c r="G776" s="112" t="s">
        <v>3857</v>
      </c>
      <c r="H776" s="112" t="s">
        <v>3810</v>
      </c>
      <c r="I776" s="112" t="s">
        <v>3855</v>
      </c>
      <c r="J776" s="113" t="s">
        <v>3856</v>
      </c>
      <c r="K776" s="211">
        <v>9033276</v>
      </c>
      <c r="L776" s="211">
        <v>1</v>
      </c>
      <c r="M776" s="112" t="s">
        <v>2776</v>
      </c>
      <c r="N776" s="211">
        <v>9033276</v>
      </c>
      <c r="O776" s="215">
        <v>2.2999999999999998</v>
      </c>
      <c r="P776" s="215">
        <v>0.9</v>
      </c>
      <c r="Q776" s="215">
        <v>0.3</v>
      </c>
      <c r="R776" s="214">
        <v>0.18</v>
      </c>
      <c r="S776" s="211">
        <v>0</v>
      </c>
      <c r="T776" s="214">
        <v>3.68</v>
      </c>
      <c r="U776" s="211">
        <v>264</v>
      </c>
    </row>
    <row r="777" spans="1:21" ht="15.95" customHeight="1">
      <c r="A777" s="114" t="s">
        <v>1492</v>
      </c>
      <c r="B777" s="212">
        <v>45350</v>
      </c>
      <c r="C777" s="114" t="s">
        <v>728</v>
      </c>
      <c r="D777" s="115" t="s">
        <v>3404</v>
      </c>
      <c r="E777" s="114" t="s">
        <v>3805</v>
      </c>
      <c r="F777" s="114" t="s">
        <v>3806</v>
      </c>
      <c r="G777" s="114" t="s">
        <v>3857</v>
      </c>
      <c r="H777" s="114" t="s">
        <v>3810</v>
      </c>
      <c r="I777" s="114" t="s">
        <v>3855</v>
      </c>
      <c r="J777" s="115" t="s">
        <v>3856</v>
      </c>
      <c r="K777" s="213">
        <v>15310155</v>
      </c>
      <c r="L777" s="213">
        <v>1</v>
      </c>
      <c r="M777" s="114" t="s">
        <v>2776</v>
      </c>
      <c r="N777" s="213">
        <v>15310155</v>
      </c>
      <c r="O777" s="217">
        <v>2.2999999999999998</v>
      </c>
      <c r="P777" s="217">
        <v>0.8</v>
      </c>
      <c r="Q777" s="217">
        <v>0.3</v>
      </c>
      <c r="R777" s="216">
        <v>0.18</v>
      </c>
      <c r="S777" s="213">
        <v>0</v>
      </c>
      <c r="T777" s="216">
        <v>3.58</v>
      </c>
      <c r="U777" s="213">
        <v>445</v>
      </c>
    </row>
    <row r="778" spans="1:21" ht="15.95" customHeight="1">
      <c r="A778" s="112" t="s">
        <v>1495</v>
      </c>
      <c r="B778" s="210">
        <v>45350</v>
      </c>
      <c r="C778" s="112" t="s">
        <v>732</v>
      </c>
      <c r="D778" s="113" t="s">
        <v>2915</v>
      </c>
      <c r="E778" s="112" t="s">
        <v>3805</v>
      </c>
      <c r="F778" s="112" t="s">
        <v>3806</v>
      </c>
      <c r="G778" s="112" t="s">
        <v>3857</v>
      </c>
      <c r="H778" s="112" t="s">
        <v>2938</v>
      </c>
      <c r="I778" s="112" t="s">
        <v>3808</v>
      </c>
      <c r="J778" s="113" t="s">
        <v>3809</v>
      </c>
      <c r="K778" s="211">
        <v>3104578996</v>
      </c>
      <c r="L778" s="211">
        <v>1</v>
      </c>
      <c r="M778" s="112" t="s">
        <v>2776</v>
      </c>
      <c r="N778" s="211">
        <v>3104578996</v>
      </c>
      <c r="O778" s="211">
        <v>0</v>
      </c>
      <c r="P778" s="211">
        <v>0</v>
      </c>
      <c r="Q778" s="211">
        <v>0</v>
      </c>
      <c r="R778" s="211">
        <v>0</v>
      </c>
      <c r="S778" s="211">
        <v>0</v>
      </c>
      <c r="T778" s="211">
        <v>0</v>
      </c>
      <c r="U778" s="211">
        <v>0</v>
      </c>
    </row>
    <row r="779" spans="1:21" ht="15.95" customHeight="1">
      <c r="A779" s="114" t="s">
        <v>1496</v>
      </c>
      <c r="B779" s="212">
        <v>45350</v>
      </c>
      <c r="C779" s="114" t="s">
        <v>739</v>
      </c>
      <c r="D779" s="115" t="s">
        <v>3405</v>
      </c>
      <c r="E779" s="114" t="s">
        <v>3805</v>
      </c>
      <c r="F779" s="114" t="s">
        <v>3806</v>
      </c>
      <c r="G779" s="114" t="s">
        <v>3857</v>
      </c>
      <c r="H779" s="114" t="s">
        <v>3810</v>
      </c>
      <c r="I779" s="114" t="s">
        <v>3811</v>
      </c>
      <c r="J779" s="115" t="s">
        <v>97</v>
      </c>
      <c r="K779" s="213">
        <v>1302563749</v>
      </c>
      <c r="L779" s="213">
        <v>1</v>
      </c>
      <c r="M779" s="114" t="s">
        <v>2776</v>
      </c>
      <c r="N779" s="213">
        <v>1302563749</v>
      </c>
      <c r="O779" s="217">
        <v>2.2999999999999998</v>
      </c>
      <c r="P779" s="213">
        <v>2</v>
      </c>
      <c r="Q779" s="217">
        <v>0.3</v>
      </c>
      <c r="R779" s="216">
        <v>0.18</v>
      </c>
      <c r="S779" s="213">
        <v>0</v>
      </c>
      <c r="T779" s="216">
        <v>4.78</v>
      </c>
      <c r="U779" s="213">
        <v>67343</v>
      </c>
    </row>
    <row r="780" spans="1:21" ht="15.95" customHeight="1">
      <c r="A780" s="112" t="s">
        <v>1499</v>
      </c>
      <c r="B780" s="210">
        <v>45350</v>
      </c>
      <c r="C780" s="112" t="s">
        <v>744</v>
      </c>
      <c r="D780" s="113" t="s">
        <v>3406</v>
      </c>
      <c r="E780" s="112" t="s">
        <v>3805</v>
      </c>
      <c r="F780" s="112" t="s">
        <v>3806</v>
      </c>
      <c r="G780" s="112" t="s">
        <v>3857</v>
      </c>
      <c r="H780" s="112" t="s">
        <v>3810</v>
      </c>
      <c r="I780" s="112" t="s">
        <v>3811</v>
      </c>
      <c r="J780" s="113" t="s">
        <v>97</v>
      </c>
      <c r="K780" s="211">
        <v>1272660561</v>
      </c>
      <c r="L780" s="211">
        <v>1</v>
      </c>
      <c r="M780" s="112" t="s">
        <v>2776</v>
      </c>
      <c r="N780" s="211">
        <v>1272660561</v>
      </c>
      <c r="O780" s="215">
        <v>2.2999999999999998</v>
      </c>
      <c r="P780" s="211">
        <v>1</v>
      </c>
      <c r="Q780" s="215">
        <v>0.3</v>
      </c>
      <c r="R780" s="214">
        <v>0.18</v>
      </c>
      <c r="S780" s="211">
        <v>0</v>
      </c>
      <c r="T780" s="214">
        <v>3.78</v>
      </c>
      <c r="U780" s="211">
        <v>32972</v>
      </c>
    </row>
    <row r="781" spans="1:21" ht="15.95" customHeight="1">
      <c r="A781" s="114" t="s">
        <v>1500</v>
      </c>
      <c r="B781" s="212">
        <v>45350</v>
      </c>
      <c r="C781" s="114" t="s">
        <v>744</v>
      </c>
      <c r="D781" s="115" t="s">
        <v>3406</v>
      </c>
      <c r="E781" s="114" t="s">
        <v>3805</v>
      </c>
      <c r="F781" s="114" t="s">
        <v>3806</v>
      </c>
      <c r="G781" s="114" t="s">
        <v>3857</v>
      </c>
      <c r="H781" s="114" t="s">
        <v>3810</v>
      </c>
      <c r="I781" s="114" t="s">
        <v>3832</v>
      </c>
      <c r="J781" s="115" t="s">
        <v>3833</v>
      </c>
      <c r="K781" s="213">
        <v>325891195</v>
      </c>
      <c r="L781" s="213">
        <v>1</v>
      </c>
      <c r="M781" s="114" t="s">
        <v>2776</v>
      </c>
      <c r="N781" s="213">
        <v>325891195</v>
      </c>
      <c r="O781" s="217">
        <v>2.2999999999999998</v>
      </c>
      <c r="P781" s="213">
        <v>1</v>
      </c>
      <c r="Q781" s="217">
        <v>0.3</v>
      </c>
      <c r="R781" s="216">
        <v>0.18</v>
      </c>
      <c r="S781" s="213">
        <v>0</v>
      </c>
      <c r="T781" s="216">
        <v>3.78</v>
      </c>
      <c r="U781" s="213">
        <v>8018</v>
      </c>
    </row>
    <row r="782" spans="1:21" ht="15.95" customHeight="1">
      <c r="A782" s="112" t="s">
        <v>1503</v>
      </c>
      <c r="B782" s="210">
        <v>45350</v>
      </c>
      <c r="C782" s="112" t="s">
        <v>749</v>
      </c>
      <c r="D782" s="113" t="s">
        <v>3407</v>
      </c>
      <c r="E782" s="112" t="s">
        <v>3805</v>
      </c>
      <c r="F782" s="112" t="s">
        <v>3806</v>
      </c>
      <c r="G782" s="112" t="s">
        <v>3857</v>
      </c>
      <c r="H782" s="112" t="s">
        <v>3810</v>
      </c>
      <c r="I782" s="112" t="s">
        <v>3811</v>
      </c>
      <c r="J782" s="113" t="s">
        <v>97</v>
      </c>
      <c r="K782" s="211">
        <v>118485778</v>
      </c>
      <c r="L782" s="211">
        <v>1</v>
      </c>
      <c r="M782" s="112" t="s">
        <v>2776</v>
      </c>
      <c r="N782" s="211">
        <v>118485778</v>
      </c>
      <c r="O782" s="215">
        <v>2.2999999999999998</v>
      </c>
      <c r="P782" s="215">
        <v>2.7</v>
      </c>
      <c r="Q782" s="215">
        <v>0.3</v>
      </c>
      <c r="R782" s="214">
        <v>0.18</v>
      </c>
      <c r="S782" s="211">
        <v>0</v>
      </c>
      <c r="T782" s="214">
        <v>5.48</v>
      </c>
      <c r="U782" s="211">
        <v>8252</v>
      </c>
    </row>
    <row r="783" spans="1:21" ht="15.95" customHeight="1">
      <c r="A783" s="114" t="s">
        <v>1504</v>
      </c>
      <c r="B783" s="212">
        <v>45350</v>
      </c>
      <c r="C783" s="114" t="s">
        <v>749</v>
      </c>
      <c r="D783" s="115" t="s">
        <v>3407</v>
      </c>
      <c r="E783" s="114" t="s">
        <v>3805</v>
      </c>
      <c r="F783" s="114" t="s">
        <v>3806</v>
      </c>
      <c r="G783" s="114" t="s">
        <v>3857</v>
      </c>
      <c r="H783" s="114" t="s">
        <v>3810</v>
      </c>
      <c r="I783" s="114" t="s">
        <v>3832</v>
      </c>
      <c r="J783" s="115" t="s">
        <v>3833</v>
      </c>
      <c r="K783" s="213">
        <v>116900417</v>
      </c>
      <c r="L783" s="213">
        <v>1</v>
      </c>
      <c r="M783" s="114" t="s">
        <v>2776</v>
      </c>
      <c r="N783" s="213">
        <v>116900417</v>
      </c>
      <c r="O783" s="217">
        <v>2.2999999999999998</v>
      </c>
      <c r="P783" s="217">
        <v>2.7</v>
      </c>
      <c r="Q783" s="217">
        <v>0.3</v>
      </c>
      <c r="R783" s="216">
        <v>0.18</v>
      </c>
      <c r="S783" s="213">
        <v>0</v>
      </c>
      <c r="T783" s="216">
        <v>5.48</v>
      </c>
      <c r="U783" s="213">
        <v>8061</v>
      </c>
    </row>
    <row r="784" spans="1:21" ht="15.95" customHeight="1">
      <c r="A784" s="112" t="s">
        <v>1507</v>
      </c>
      <c r="B784" s="210">
        <v>45350</v>
      </c>
      <c r="C784" s="112" t="s">
        <v>754</v>
      </c>
      <c r="D784" s="113" t="s">
        <v>755</v>
      </c>
      <c r="E784" s="112" t="s">
        <v>3805</v>
      </c>
      <c r="F784" s="112" t="s">
        <v>3806</v>
      </c>
      <c r="G784" s="112" t="s">
        <v>3857</v>
      </c>
      <c r="H784" s="112" t="s">
        <v>2938</v>
      </c>
      <c r="I784" s="112" t="s">
        <v>3808</v>
      </c>
      <c r="J784" s="113" t="s">
        <v>3809</v>
      </c>
      <c r="K784" s="211">
        <v>8624438157</v>
      </c>
      <c r="L784" s="211">
        <v>1</v>
      </c>
      <c r="M784" s="112" t="s">
        <v>2776</v>
      </c>
      <c r="N784" s="211">
        <v>8624438157</v>
      </c>
      <c r="O784" s="211">
        <v>0</v>
      </c>
      <c r="P784" s="211">
        <v>0</v>
      </c>
      <c r="Q784" s="211">
        <v>0</v>
      </c>
      <c r="R784" s="211">
        <v>0</v>
      </c>
      <c r="S784" s="211">
        <v>0</v>
      </c>
      <c r="T784" s="211">
        <v>0</v>
      </c>
      <c r="U784" s="211">
        <v>0</v>
      </c>
    </row>
    <row r="785" spans="1:21" ht="15.95" customHeight="1">
      <c r="A785" s="114" t="s">
        <v>1508</v>
      </c>
      <c r="B785" s="212">
        <v>45350</v>
      </c>
      <c r="C785" s="114" t="s">
        <v>762</v>
      </c>
      <c r="D785" s="115" t="s">
        <v>763</v>
      </c>
      <c r="E785" s="114" t="s">
        <v>3805</v>
      </c>
      <c r="F785" s="114" t="s">
        <v>3806</v>
      </c>
      <c r="G785" s="114" t="s">
        <v>3857</v>
      </c>
      <c r="H785" s="114" t="s">
        <v>3810</v>
      </c>
      <c r="I785" s="114" t="s">
        <v>3811</v>
      </c>
      <c r="J785" s="115" t="s">
        <v>97</v>
      </c>
      <c r="K785" s="213">
        <v>151530677</v>
      </c>
      <c r="L785" s="213">
        <v>1</v>
      </c>
      <c r="M785" s="114" t="s">
        <v>2776</v>
      </c>
      <c r="N785" s="213">
        <v>151530677</v>
      </c>
      <c r="O785" s="217">
        <v>2.2999999999999998</v>
      </c>
      <c r="P785" s="217">
        <v>5.4</v>
      </c>
      <c r="Q785" s="217">
        <v>0.3</v>
      </c>
      <c r="R785" s="216">
        <v>0.18</v>
      </c>
      <c r="S785" s="213">
        <v>0</v>
      </c>
      <c r="T785" s="216">
        <v>8.18</v>
      </c>
      <c r="U785" s="213">
        <v>23781</v>
      </c>
    </row>
    <row r="786" spans="1:21" ht="15.95" customHeight="1">
      <c r="A786" s="112" t="s">
        <v>1511</v>
      </c>
      <c r="B786" s="210">
        <v>45350</v>
      </c>
      <c r="C786" s="112" t="s">
        <v>767</v>
      </c>
      <c r="D786" s="113" t="s">
        <v>768</v>
      </c>
      <c r="E786" s="112" t="s">
        <v>3805</v>
      </c>
      <c r="F786" s="112" t="s">
        <v>3806</v>
      </c>
      <c r="G786" s="112" t="s">
        <v>3857</v>
      </c>
      <c r="H786" s="112" t="s">
        <v>3810</v>
      </c>
      <c r="I786" s="112" t="s">
        <v>3811</v>
      </c>
      <c r="J786" s="113" t="s">
        <v>97</v>
      </c>
      <c r="K786" s="211">
        <v>214643</v>
      </c>
      <c r="L786" s="211">
        <v>1</v>
      </c>
      <c r="M786" s="112" t="s">
        <v>2776</v>
      </c>
      <c r="N786" s="211">
        <v>214643</v>
      </c>
      <c r="O786" s="215">
        <v>2.2999999999999998</v>
      </c>
      <c r="P786" s="215">
        <v>2.7</v>
      </c>
      <c r="Q786" s="215">
        <v>0.3</v>
      </c>
      <c r="R786" s="214">
        <v>0.18</v>
      </c>
      <c r="S786" s="211">
        <v>0</v>
      </c>
      <c r="T786" s="214">
        <v>5.48</v>
      </c>
      <c r="U786" s="211">
        <v>11</v>
      </c>
    </row>
    <row r="787" spans="1:21" ht="15.95" customHeight="1">
      <c r="A787" s="114" t="s">
        <v>1512</v>
      </c>
      <c r="B787" s="212">
        <v>45350</v>
      </c>
      <c r="C787" s="114" t="s">
        <v>771</v>
      </c>
      <c r="D787" s="115" t="s">
        <v>772</v>
      </c>
      <c r="E787" s="114" t="s">
        <v>3805</v>
      </c>
      <c r="F787" s="114" t="s">
        <v>3806</v>
      </c>
      <c r="G787" s="114" t="s">
        <v>3857</v>
      </c>
      <c r="H787" s="114" t="s">
        <v>3810</v>
      </c>
      <c r="I787" s="114" t="s">
        <v>3811</v>
      </c>
      <c r="J787" s="115" t="s">
        <v>97</v>
      </c>
      <c r="K787" s="213">
        <v>35750106</v>
      </c>
      <c r="L787" s="213">
        <v>1</v>
      </c>
      <c r="M787" s="114" t="s">
        <v>2776</v>
      </c>
      <c r="N787" s="213">
        <v>35750106</v>
      </c>
      <c r="O787" s="217">
        <v>2.2999999999999998</v>
      </c>
      <c r="P787" s="217">
        <v>0.3</v>
      </c>
      <c r="Q787" s="217">
        <v>0.3</v>
      </c>
      <c r="R787" s="216">
        <v>0.18</v>
      </c>
      <c r="S787" s="213">
        <v>0</v>
      </c>
      <c r="T787" s="216">
        <v>3.08</v>
      </c>
      <c r="U787" s="213">
        <v>341</v>
      </c>
    </row>
    <row r="788" spans="1:21" ht="15.95" customHeight="1">
      <c r="A788" s="112" t="s">
        <v>1513</v>
      </c>
      <c r="B788" s="210">
        <v>45350</v>
      </c>
      <c r="C788" s="112" t="s">
        <v>775</v>
      </c>
      <c r="D788" s="113" t="s">
        <v>776</v>
      </c>
      <c r="E788" s="112" t="s">
        <v>3805</v>
      </c>
      <c r="F788" s="112" t="s">
        <v>3806</v>
      </c>
      <c r="G788" s="112" t="s">
        <v>3857</v>
      </c>
      <c r="H788" s="112" t="s">
        <v>3810</v>
      </c>
      <c r="I788" s="112" t="s">
        <v>3811</v>
      </c>
      <c r="J788" s="113" t="s">
        <v>97</v>
      </c>
      <c r="K788" s="211">
        <v>395822392</v>
      </c>
      <c r="L788" s="211">
        <v>1</v>
      </c>
      <c r="M788" s="112" t="s">
        <v>2776</v>
      </c>
      <c r="N788" s="211">
        <v>395822392</v>
      </c>
      <c r="O788" s="215">
        <v>2.2999999999999998</v>
      </c>
      <c r="P788" s="215">
        <v>4.9000000000000004</v>
      </c>
      <c r="Q788" s="215">
        <v>0.3</v>
      </c>
      <c r="R788" s="214">
        <v>0.18</v>
      </c>
      <c r="S788" s="211">
        <v>0</v>
      </c>
      <c r="T788" s="214">
        <v>7.68</v>
      </c>
      <c r="U788" s="211">
        <v>56990</v>
      </c>
    </row>
    <row r="789" spans="1:21" ht="15.95" customHeight="1">
      <c r="A789" s="114" t="s">
        <v>1516</v>
      </c>
      <c r="B789" s="212">
        <v>45350</v>
      </c>
      <c r="C789" s="114" t="s">
        <v>779</v>
      </c>
      <c r="D789" s="115" t="s">
        <v>780</v>
      </c>
      <c r="E789" s="114" t="s">
        <v>3805</v>
      </c>
      <c r="F789" s="114" t="s">
        <v>3806</v>
      </c>
      <c r="G789" s="114" t="s">
        <v>3857</v>
      </c>
      <c r="H789" s="114" t="s">
        <v>3810</v>
      </c>
      <c r="I789" s="114" t="s">
        <v>3811</v>
      </c>
      <c r="J789" s="115" t="s">
        <v>97</v>
      </c>
      <c r="K789" s="213">
        <v>515842511</v>
      </c>
      <c r="L789" s="213">
        <v>1</v>
      </c>
      <c r="M789" s="114" t="s">
        <v>2776</v>
      </c>
      <c r="N789" s="213">
        <v>515842511</v>
      </c>
      <c r="O789" s="217">
        <v>2.2999999999999998</v>
      </c>
      <c r="P789" s="216">
        <v>2.4500000000000002</v>
      </c>
      <c r="Q789" s="217">
        <v>0.3</v>
      </c>
      <c r="R789" s="216">
        <v>0.18</v>
      </c>
      <c r="S789" s="213">
        <v>0</v>
      </c>
      <c r="T789" s="216">
        <v>5.23</v>
      </c>
      <c r="U789" s="213">
        <v>37331</v>
      </c>
    </row>
    <row r="790" spans="1:21" ht="15.95" customHeight="1">
      <c r="A790" s="112" t="s">
        <v>1517</v>
      </c>
      <c r="B790" s="210">
        <v>45350</v>
      </c>
      <c r="C790" s="112" t="s">
        <v>779</v>
      </c>
      <c r="D790" s="113" t="s">
        <v>780</v>
      </c>
      <c r="E790" s="112" t="s">
        <v>3805</v>
      </c>
      <c r="F790" s="112" t="s">
        <v>3806</v>
      </c>
      <c r="G790" s="112" t="s">
        <v>3857</v>
      </c>
      <c r="H790" s="112" t="s">
        <v>3810</v>
      </c>
      <c r="I790" s="112" t="s">
        <v>3843</v>
      </c>
      <c r="J790" s="113" t="s">
        <v>3844</v>
      </c>
      <c r="K790" s="211">
        <v>41459733</v>
      </c>
      <c r="L790" s="211">
        <v>1</v>
      </c>
      <c r="M790" s="112" t="s">
        <v>2776</v>
      </c>
      <c r="N790" s="211">
        <v>41459733</v>
      </c>
      <c r="O790" s="215">
        <v>2.2999999999999998</v>
      </c>
      <c r="P790" s="214">
        <v>2.4500000000000002</v>
      </c>
      <c r="Q790" s="215">
        <v>0.3</v>
      </c>
      <c r="R790" s="214">
        <v>0.18</v>
      </c>
      <c r="S790" s="211">
        <v>0</v>
      </c>
      <c r="T790" s="214">
        <v>5.23</v>
      </c>
      <c r="U790" s="211">
        <v>3003</v>
      </c>
    </row>
    <row r="791" spans="1:21" ht="15.95" customHeight="1">
      <c r="A791" s="114" t="s">
        <v>1520</v>
      </c>
      <c r="B791" s="212">
        <v>45350</v>
      </c>
      <c r="C791" s="114" t="s">
        <v>779</v>
      </c>
      <c r="D791" s="115" t="s">
        <v>780</v>
      </c>
      <c r="E791" s="114" t="s">
        <v>3805</v>
      </c>
      <c r="F791" s="114" t="s">
        <v>3806</v>
      </c>
      <c r="G791" s="114" t="s">
        <v>3857</v>
      </c>
      <c r="H791" s="114" t="s">
        <v>3810</v>
      </c>
      <c r="I791" s="114" t="s">
        <v>3831</v>
      </c>
      <c r="J791" s="115" t="s">
        <v>78</v>
      </c>
      <c r="K791" s="213">
        <v>7877140</v>
      </c>
      <c r="L791" s="213">
        <v>1</v>
      </c>
      <c r="M791" s="114" t="s">
        <v>2776</v>
      </c>
      <c r="N791" s="213">
        <v>7877140</v>
      </c>
      <c r="O791" s="217">
        <v>2.2999999999999998</v>
      </c>
      <c r="P791" s="216">
        <v>2.4500000000000002</v>
      </c>
      <c r="Q791" s="217">
        <v>0.3</v>
      </c>
      <c r="R791" s="216">
        <v>0.18</v>
      </c>
      <c r="S791" s="213">
        <v>0</v>
      </c>
      <c r="T791" s="216">
        <v>5.23</v>
      </c>
      <c r="U791" s="213">
        <v>562</v>
      </c>
    </row>
    <row r="792" spans="1:21" ht="15.95" customHeight="1">
      <c r="A792" s="112" t="s">
        <v>1521</v>
      </c>
      <c r="B792" s="210">
        <v>45350</v>
      </c>
      <c r="C792" s="112" t="s">
        <v>784</v>
      </c>
      <c r="D792" s="113" t="s">
        <v>785</v>
      </c>
      <c r="E792" s="112" t="s">
        <v>3805</v>
      </c>
      <c r="F792" s="112" t="s">
        <v>3806</v>
      </c>
      <c r="G792" s="112" t="s">
        <v>3857</v>
      </c>
      <c r="H792" s="112" t="s">
        <v>3810</v>
      </c>
      <c r="I792" s="112" t="s">
        <v>3811</v>
      </c>
      <c r="J792" s="113" t="s">
        <v>97</v>
      </c>
      <c r="K792" s="211">
        <v>1714368923</v>
      </c>
      <c r="L792" s="211">
        <v>1</v>
      </c>
      <c r="M792" s="112" t="s">
        <v>2776</v>
      </c>
      <c r="N792" s="211">
        <v>1714368923</v>
      </c>
      <c r="O792" s="215">
        <v>2.2999999999999998</v>
      </c>
      <c r="P792" s="215">
        <v>3.9</v>
      </c>
      <c r="Q792" s="215">
        <v>0.3</v>
      </c>
      <c r="R792" s="214">
        <v>0.18</v>
      </c>
      <c r="S792" s="211">
        <v>0</v>
      </c>
      <c r="T792" s="214">
        <v>6.68</v>
      </c>
      <c r="U792" s="211">
        <v>213832</v>
      </c>
    </row>
    <row r="793" spans="1:21" ht="15.95" customHeight="1">
      <c r="A793" s="114" t="s">
        <v>1524</v>
      </c>
      <c r="B793" s="212">
        <v>45350</v>
      </c>
      <c r="C793" s="114" t="s">
        <v>784</v>
      </c>
      <c r="D793" s="115" t="s">
        <v>785</v>
      </c>
      <c r="E793" s="114" t="s">
        <v>3805</v>
      </c>
      <c r="F793" s="114" t="s">
        <v>3806</v>
      </c>
      <c r="G793" s="114" t="s">
        <v>3857</v>
      </c>
      <c r="H793" s="114" t="s">
        <v>3810</v>
      </c>
      <c r="I793" s="114" t="s">
        <v>3827</v>
      </c>
      <c r="J793" s="115" t="s">
        <v>3828</v>
      </c>
      <c r="K793" s="213">
        <v>9003</v>
      </c>
      <c r="L793" s="213">
        <v>1</v>
      </c>
      <c r="M793" s="114" t="s">
        <v>2776</v>
      </c>
      <c r="N793" s="213">
        <v>9003</v>
      </c>
      <c r="O793" s="217">
        <v>2.2999999999999998</v>
      </c>
      <c r="P793" s="217">
        <v>3.9</v>
      </c>
      <c r="Q793" s="217">
        <v>0.3</v>
      </c>
      <c r="R793" s="216">
        <v>0.18</v>
      </c>
      <c r="S793" s="213">
        <v>0</v>
      </c>
      <c r="T793" s="216">
        <v>6.68</v>
      </c>
      <c r="U793" s="213">
        <v>0</v>
      </c>
    </row>
    <row r="794" spans="1:21" ht="15.95" customHeight="1">
      <c r="A794" s="112" t="s">
        <v>1525</v>
      </c>
      <c r="B794" s="210">
        <v>45350</v>
      </c>
      <c r="C794" s="112" t="s">
        <v>784</v>
      </c>
      <c r="D794" s="113" t="s">
        <v>785</v>
      </c>
      <c r="E794" s="112" t="s">
        <v>3805</v>
      </c>
      <c r="F794" s="112" t="s">
        <v>3806</v>
      </c>
      <c r="G794" s="112" t="s">
        <v>3857</v>
      </c>
      <c r="H794" s="112" t="s">
        <v>3810</v>
      </c>
      <c r="I794" s="112" t="s">
        <v>3831</v>
      </c>
      <c r="J794" s="113" t="s">
        <v>78</v>
      </c>
      <c r="K794" s="211">
        <v>2075800129</v>
      </c>
      <c r="L794" s="211">
        <v>1</v>
      </c>
      <c r="M794" s="112" t="s">
        <v>2776</v>
      </c>
      <c r="N794" s="211">
        <v>2075800129</v>
      </c>
      <c r="O794" s="215">
        <v>2.2999999999999998</v>
      </c>
      <c r="P794" s="215">
        <v>3.9</v>
      </c>
      <c r="Q794" s="215">
        <v>0.3</v>
      </c>
      <c r="R794" s="214">
        <v>0.18</v>
      </c>
      <c r="S794" s="211">
        <v>0</v>
      </c>
      <c r="T794" s="214">
        <v>6.68</v>
      </c>
      <c r="U794" s="211">
        <v>258783</v>
      </c>
    </row>
    <row r="795" spans="1:21" ht="15.95" customHeight="1">
      <c r="A795" s="114" t="s">
        <v>1526</v>
      </c>
      <c r="B795" s="212">
        <v>45350</v>
      </c>
      <c r="C795" s="114" t="s">
        <v>784</v>
      </c>
      <c r="D795" s="115" t="s">
        <v>785</v>
      </c>
      <c r="E795" s="114" t="s">
        <v>3805</v>
      </c>
      <c r="F795" s="114" t="s">
        <v>3806</v>
      </c>
      <c r="G795" s="114" t="s">
        <v>3857</v>
      </c>
      <c r="H795" s="114" t="s">
        <v>3810</v>
      </c>
      <c r="I795" s="114" t="s">
        <v>3812</v>
      </c>
      <c r="J795" s="115" t="s">
        <v>3813</v>
      </c>
      <c r="K795" s="213">
        <v>5897034</v>
      </c>
      <c r="L795" s="213">
        <v>1</v>
      </c>
      <c r="M795" s="114" t="s">
        <v>2776</v>
      </c>
      <c r="N795" s="213">
        <v>5897034</v>
      </c>
      <c r="O795" s="217">
        <v>2.2999999999999998</v>
      </c>
      <c r="P795" s="217">
        <v>3.9</v>
      </c>
      <c r="Q795" s="217">
        <v>0.3</v>
      </c>
      <c r="R795" s="216">
        <v>0.18</v>
      </c>
      <c r="S795" s="213">
        <v>0</v>
      </c>
      <c r="T795" s="216">
        <v>6.68</v>
      </c>
      <c r="U795" s="213">
        <v>718</v>
      </c>
    </row>
    <row r="796" spans="1:21" ht="15.95" customHeight="1">
      <c r="A796" s="112" t="s">
        <v>1529</v>
      </c>
      <c r="B796" s="210">
        <v>45350</v>
      </c>
      <c r="C796" s="112" t="s">
        <v>784</v>
      </c>
      <c r="D796" s="113" t="s">
        <v>785</v>
      </c>
      <c r="E796" s="112" t="s">
        <v>3805</v>
      </c>
      <c r="F796" s="112" t="s">
        <v>3806</v>
      </c>
      <c r="G796" s="112" t="s">
        <v>3857</v>
      </c>
      <c r="H796" s="112" t="s">
        <v>3810</v>
      </c>
      <c r="I796" s="112" t="s">
        <v>3835</v>
      </c>
      <c r="J796" s="113" t="s">
        <v>48</v>
      </c>
      <c r="K796" s="211">
        <v>90239677</v>
      </c>
      <c r="L796" s="211">
        <v>1</v>
      </c>
      <c r="M796" s="112" t="s">
        <v>2776</v>
      </c>
      <c r="N796" s="211">
        <v>90239677</v>
      </c>
      <c r="O796" s="215">
        <v>2.2999999999999998</v>
      </c>
      <c r="P796" s="215">
        <v>3.9</v>
      </c>
      <c r="Q796" s="215">
        <v>0.3</v>
      </c>
      <c r="R796" s="214">
        <v>0.18</v>
      </c>
      <c r="S796" s="211">
        <v>0</v>
      </c>
      <c r="T796" s="214">
        <v>6.68</v>
      </c>
      <c r="U796" s="211">
        <v>11250</v>
      </c>
    </row>
    <row r="797" spans="1:21" ht="15.95" customHeight="1">
      <c r="A797" s="114" t="s">
        <v>1530</v>
      </c>
      <c r="B797" s="212">
        <v>45350</v>
      </c>
      <c r="C797" s="114" t="s">
        <v>789</v>
      </c>
      <c r="D797" s="115" t="s">
        <v>790</v>
      </c>
      <c r="E797" s="114" t="s">
        <v>3805</v>
      </c>
      <c r="F797" s="114" t="s">
        <v>3806</v>
      </c>
      <c r="G797" s="114" t="s">
        <v>3857</v>
      </c>
      <c r="H797" s="114" t="s">
        <v>3810</v>
      </c>
      <c r="I797" s="114" t="s">
        <v>3811</v>
      </c>
      <c r="J797" s="115" t="s">
        <v>97</v>
      </c>
      <c r="K797" s="213">
        <v>850115195</v>
      </c>
      <c r="L797" s="213">
        <v>1</v>
      </c>
      <c r="M797" s="114" t="s">
        <v>2776</v>
      </c>
      <c r="N797" s="213">
        <v>850115195</v>
      </c>
      <c r="O797" s="217">
        <v>2.2999999999999998</v>
      </c>
      <c r="P797" s="216">
        <v>1.95</v>
      </c>
      <c r="Q797" s="217">
        <v>0.3</v>
      </c>
      <c r="R797" s="216">
        <v>0.18</v>
      </c>
      <c r="S797" s="213">
        <v>0</v>
      </c>
      <c r="T797" s="216">
        <v>4.7300000000000004</v>
      </c>
      <c r="U797" s="213">
        <v>53652</v>
      </c>
    </row>
    <row r="798" spans="1:21" ht="15.95" customHeight="1">
      <c r="A798" s="112" t="s">
        <v>1533</v>
      </c>
      <c r="B798" s="210">
        <v>45350</v>
      </c>
      <c r="C798" s="112" t="s">
        <v>789</v>
      </c>
      <c r="D798" s="113" t="s">
        <v>790</v>
      </c>
      <c r="E798" s="112" t="s">
        <v>3805</v>
      </c>
      <c r="F798" s="112" t="s">
        <v>3806</v>
      </c>
      <c r="G798" s="112" t="s">
        <v>3857</v>
      </c>
      <c r="H798" s="112" t="s">
        <v>3810</v>
      </c>
      <c r="I798" s="112" t="s">
        <v>3843</v>
      </c>
      <c r="J798" s="113" t="s">
        <v>3844</v>
      </c>
      <c r="K798" s="211">
        <v>19934397</v>
      </c>
      <c r="L798" s="211">
        <v>1</v>
      </c>
      <c r="M798" s="112" t="s">
        <v>2776</v>
      </c>
      <c r="N798" s="211">
        <v>19934397</v>
      </c>
      <c r="O798" s="215">
        <v>2.2999999999999998</v>
      </c>
      <c r="P798" s="214">
        <v>1.95</v>
      </c>
      <c r="Q798" s="215">
        <v>0.3</v>
      </c>
      <c r="R798" s="214">
        <v>0.18</v>
      </c>
      <c r="S798" s="211">
        <v>0</v>
      </c>
      <c r="T798" s="214">
        <v>4.7300000000000004</v>
      </c>
      <c r="U798" s="211">
        <v>1254</v>
      </c>
    </row>
    <row r="799" spans="1:21" ht="15.95" customHeight="1">
      <c r="A799" s="114" t="s">
        <v>1534</v>
      </c>
      <c r="B799" s="212">
        <v>45350</v>
      </c>
      <c r="C799" s="114" t="s">
        <v>789</v>
      </c>
      <c r="D799" s="115" t="s">
        <v>790</v>
      </c>
      <c r="E799" s="114" t="s">
        <v>3805</v>
      </c>
      <c r="F799" s="114" t="s">
        <v>3806</v>
      </c>
      <c r="G799" s="114" t="s">
        <v>3857</v>
      </c>
      <c r="H799" s="114" t="s">
        <v>3810</v>
      </c>
      <c r="I799" s="114" t="s">
        <v>3827</v>
      </c>
      <c r="J799" s="115" t="s">
        <v>3828</v>
      </c>
      <c r="K799" s="213">
        <v>35657139</v>
      </c>
      <c r="L799" s="213">
        <v>1</v>
      </c>
      <c r="M799" s="114" t="s">
        <v>2776</v>
      </c>
      <c r="N799" s="213">
        <v>35657139</v>
      </c>
      <c r="O799" s="217">
        <v>2.2999999999999998</v>
      </c>
      <c r="P799" s="216">
        <v>1.95</v>
      </c>
      <c r="Q799" s="217">
        <v>0.3</v>
      </c>
      <c r="R799" s="216">
        <v>0.18</v>
      </c>
      <c r="S799" s="213">
        <v>0</v>
      </c>
      <c r="T799" s="216">
        <v>4.7300000000000004</v>
      </c>
      <c r="U799" s="213">
        <v>2227</v>
      </c>
    </row>
    <row r="800" spans="1:21" ht="15.95" customHeight="1">
      <c r="A800" s="112" t="s">
        <v>1537</v>
      </c>
      <c r="B800" s="210">
        <v>45350</v>
      </c>
      <c r="C800" s="112" t="s">
        <v>789</v>
      </c>
      <c r="D800" s="113" t="s">
        <v>790</v>
      </c>
      <c r="E800" s="112" t="s">
        <v>3805</v>
      </c>
      <c r="F800" s="112" t="s">
        <v>3806</v>
      </c>
      <c r="G800" s="112" t="s">
        <v>3857</v>
      </c>
      <c r="H800" s="112" t="s">
        <v>3810</v>
      </c>
      <c r="I800" s="112" t="s">
        <v>3831</v>
      </c>
      <c r="J800" s="113" t="s">
        <v>78</v>
      </c>
      <c r="K800" s="211">
        <v>1540821740</v>
      </c>
      <c r="L800" s="211">
        <v>1</v>
      </c>
      <c r="M800" s="112" t="s">
        <v>2776</v>
      </c>
      <c r="N800" s="211">
        <v>1540821740</v>
      </c>
      <c r="O800" s="215">
        <v>2.2999999999999998</v>
      </c>
      <c r="P800" s="214">
        <v>1.95</v>
      </c>
      <c r="Q800" s="215">
        <v>0.3</v>
      </c>
      <c r="R800" s="214">
        <v>0.18</v>
      </c>
      <c r="S800" s="211">
        <v>0</v>
      </c>
      <c r="T800" s="214">
        <v>4.7300000000000004</v>
      </c>
      <c r="U800" s="211">
        <v>95644</v>
      </c>
    </row>
    <row r="801" spans="1:21" ht="15.95" customHeight="1">
      <c r="A801" s="114" t="s">
        <v>1538</v>
      </c>
      <c r="B801" s="212">
        <v>45350</v>
      </c>
      <c r="C801" s="114" t="s">
        <v>789</v>
      </c>
      <c r="D801" s="115" t="s">
        <v>790</v>
      </c>
      <c r="E801" s="114" t="s">
        <v>3805</v>
      </c>
      <c r="F801" s="114" t="s">
        <v>3806</v>
      </c>
      <c r="G801" s="114" t="s">
        <v>3857</v>
      </c>
      <c r="H801" s="114" t="s">
        <v>3810</v>
      </c>
      <c r="I801" s="114" t="s">
        <v>3812</v>
      </c>
      <c r="J801" s="115" t="s">
        <v>3813</v>
      </c>
      <c r="K801" s="213">
        <v>162011147</v>
      </c>
      <c r="L801" s="213">
        <v>1</v>
      </c>
      <c r="M801" s="114" t="s">
        <v>2776</v>
      </c>
      <c r="N801" s="213">
        <v>162011147</v>
      </c>
      <c r="O801" s="217">
        <v>2.2999999999999998</v>
      </c>
      <c r="P801" s="216">
        <v>1.95</v>
      </c>
      <c r="Q801" s="217">
        <v>0.3</v>
      </c>
      <c r="R801" s="216">
        <v>0.18</v>
      </c>
      <c r="S801" s="213">
        <v>0</v>
      </c>
      <c r="T801" s="216">
        <v>4.7300000000000004</v>
      </c>
      <c r="U801" s="213">
        <v>10002</v>
      </c>
    </row>
    <row r="802" spans="1:21" ht="15.95" customHeight="1">
      <c r="A802" s="112" t="s">
        <v>1541</v>
      </c>
      <c r="B802" s="210">
        <v>45350</v>
      </c>
      <c r="C802" s="112" t="s">
        <v>789</v>
      </c>
      <c r="D802" s="113" t="s">
        <v>790</v>
      </c>
      <c r="E802" s="112" t="s">
        <v>3805</v>
      </c>
      <c r="F802" s="112" t="s">
        <v>3806</v>
      </c>
      <c r="G802" s="112" t="s">
        <v>3857</v>
      </c>
      <c r="H802" s="112" t="s">
        <v>3810</v>
      </c>
      <c r="I802" s="112" t="s">
        <v>3835</v>
      </c>
      <c r="J802" s="113" t="s">
        <v>48</v>
      </c>
      <c r="K802" s="211">
        <v>1167114452</v>
      </c>
      <c r="L802" s="211">
        <v>1</v>
      </c>
      <c r="M802" s="112" t="s">
        <v>2776</v>
      </c>
      <c r="N802" s="211">
        <v>1167114452</v>
      </c>
      <c r="O802" s="215">
        <v>2.2999999999999998</v>
      </c>
      <c r="P802" s="214">
        <v>1.95</v>
      </c>
      <c r="Q802" s="215">
        <v>0.3</v>
      </c>
      <c r="R802" s="214">
        <v>0.18</v>
      </c>
      <c r="S802" s="211">
        <v>0</v>
      </c>
      <c r="T802" s="214">
        <v>4.7300000000000004</v>
      </c>
      <c r="U802" s="211">
        <v>72522</v>
      </c>
    </row>
    <row r="803" spans="1:21" ht="15.95" customHeight="1">
      <c r="A803" s="114" t="s">
        <v>1542</v>
      </c>
      <c r="B803" s="212">
        <v>45350</v>
      </c>
      <c r="C803" s="114" t="s">
        <v>794</v>
      </c>
      <c r="D803" s="115" t="s">
        <v>795</v>
      </c>
      <c r="E803" s="114" t="s">
        <v>3805</v>
      </c>
      <c r="F803" s="114" t="s">
        <v>3806</v>
      </c>
      <c r="G803" s="114" t="s">
        <v>3857</v>
      </c>
      <c r="H803" s="114" t="s">
        <v>3810</v>
      </c>
      <c r="I803" s="114" t="s">
        <v>3855</v>
      </c>
      <c r="J803" s="115" t="s">
        <v>3856</v>
      </c>
      <c r="K803" s="213">
        <v>1571168</v>
      </c>
      <c r="L803" s="213">
        <v>1</v>
      </c>
      <c r="M803" s="114" t="s">
        <v>2776</v>
      </c>
      <c r="N803" s="213">
        <v>1571168</v>
      </c>
      <c r="O803" s="217">
        <v>2.2999999999999998</v>
      </c>
      <c r="P803" s="217">
        <v>0.9</v>
      </c>
      <c r="Q803" s="217">
        <v>0.3</v>
      </c>
      <c r="R803" s="216">
        <v>0.18</v>
      </c>
      <c r="S803" s="213">
        <v>0</v>
      </c>
      <c r="T803" s="216">
        <v>3.68</v>
      </c>
      <c r="U803" s="213">
        <v>33</v>
      </c>
    </row>
    <row r="804" spans="1:21" ht="15.95" customHeight="1">
      <c r="A804" s="112" t="s">
        <v>1545</v>
      </c>
      <c r="B804" s="210">
        <v>45350</v>
      </c>
      <c r="C804" s="112" t="s">
        <v>798</v>
      </c>
      <c r="D804" s="113" t="s">
        <v>799</v>
      </c>
      <c r="E804" s="112" t="s">
        <v>3805</v>
      </c>
      <c r="F804" s="112" t="s">
        <v>3806</v>
      </c>
      <c r="G804" s="112" t="s">
        <v>3857</v>
      </c>
      <c r="H804" s="112" t="s">
        <v>3810</v>
      </c>
      <c r="I804" s="112" t="s">
        <v>3855</v>
      </c>
      <c r="J804" s="113" t="s">
        <v>3856</v>
      </c>
      <c r="K804" s="211">
        <v>773714</v>
      </c>
      <c r="L804" s="211">
        <v>1</v>
      </c>
      <c r="M804" s="112" t="s">
        <v>2776</v>
      </c>
      <c r="N804" s="211">
        <v>773714</v>
      </c>
      <c r="O804" s="215">
        <v>2.2999999999999998</v>
      </c>
      <c r="P804" s="215">
        <v>0.8</v>
      </c>
      <c r="Q804" s="215">
        <v>0.3</v>
      </c>
      <c r="R804" s="214">
        <v>0.18</v>
      </c>
      <c r="S804" s="211">
        <v>0</v>
      </c>
      <c r="T804" s="214">
        <v>3.58</v>
      </c>
      <c r="U804" s="211">
        <v>11</v>
      </c>
    </row>
    <row r="805" spans="1:21" ht="15.95" customHeight="1">
      <c r="A805" s="114" t="s">
        <v>1546</v>
      </c>
      <c r="B805" s="212">
        <v>45350</v>
      </c>
      <c r="C805" s="114" t="s">
        <v>802</v>
      </c>
      <c r="D805" s="115" t="s">
        <v>2916</v>
      </c>
      <c r="E805" s="114" t="s">
        <v>3805</v>
      </c>
      <c r="F805" s="114" t="s">
        <v>3806</v>
      </c>
      <c r="G805" s="114" t="s">
        <v>3857</v>
      </c>
      <c r="H805" s="114" t="s">
        <v>2938</v>
      </c>
      <c r="I805" s="114" t="s">
        <v>3808</v>
      </c>
      <c r="J805" s="115" t="s">
        <v>3809</v>
      </c>
      <c r="K805" s="213">
        <v>276240755</v>
      </c>
      <c r="L805" s="213">
        <v>1</v>
      </c>
      <c r="M805" s="114" t="s">
        <v>2776</v>
      </c>
      <c r="N805" s="213">
        <v>276240755</v>
      </c>
      <c r="O805" s="213">
        <v>0</v>
      </c>
      <c r="P805" s="213">
        <v>0</v>
      </c>
      <c r="Q805" s="213">
        <v>0</v>
      </c>
      <c r="R805" s="213">
        <v>0</v>
      </c>
      <c r="S805" s="213">
        <v>0</v>
      </c>
      <c r="T805" s="213">
        <v>0</v>
      </c>
      <c r="U805" s="213">
        <v>0</v>
      </c>
    </row>
    <row r="806" spans="1:21" ht="15.95" customHeight="1">
      <c r="A806" s="112" t="s">
        <v>1547</v>
      </c>
      <c r="B806" s="210">
        <v>45350</v>
      </c>
      <c r="C806" s="112" t="s">
        <v>809</v>
      </c>
      <c r="D806" s="113" t="s">
        <v>3408</v>
      </c>
      <c r="E806" s="112" t="s">
        <v>3805</v>
      </c>
      <c r="F806" s="112" t="s">
        <v>3806</v>
      </c>
      <c r="G806" s="112" t="s">
        <v>3857</v>
      </c>
      <c r="H806" s="112" t="s">
        <v>3810</v>
      </c>
      <c r="I806" s="112" t="s">
        <v>3811</v>
      </c>
      <c r="J806" s="113" t="s">
        <v>97</v>
      </c>
      <c r="K806" s="211">
        <v>249028837</v>
      </c>
      <c r="L806" s="211">
        <v>1</v>
      </c>
      <c r="M806" s="112" t="s">
        <v>2776</v>
      </c>
      <c r="N806" s="211">
        <v>249028837</v>
      </c>
      <c r="O806" s="215">
        <v>2.2999999999999998</v>
      </c>
      <c r="P806" s="211">
        <v>2</v>
      </c>
      <c r="Q806" s="215">
        <v>0.3</v>
      </c>
      <c r="R806" s="214">
        <v>0.18</v>
      </c>
      <c r="S806" s="211">
        <v>0</v>
      </c>
      <c r="T806" s="214">
        <v>4.78</v>
      </c>
      <c r="U806" s="211">
        <v>2219</v>
      </c>
    </row>
    <row r="807" spans="1:21" ht="15.95" customHeight="1">
      <c r="A807" s="114" t="s">
        <v>1550</v>
      </c>
      <c r="B807" s="212">
        <v>45350</v>
      </c>
      <c r="C807" s="114" t="s">
        <v>814</v>
      </c>
      <c r="D807" s="115" t="s">
        <v>3409</v>
      </c>
      <c r="E807" s="114" t="s">
        <v>3805</v>
      </c>
      <c r="F807" s="114" t="s">
        <v>3806</v>
      </c>
      <c r="G807" s="114" t="s">
        <v>3857</v>
      </c>
      <c r="H807" s="114" t="s">
        <v>3810</v>
      </c>
      <c r="I807" s="114" t="s">
        <v>3811</v>
      </c>
      <c r="J807" s="115" t="s">
        <v>97</v>
      </c>
      <c r="K807" s="213">
        <v>17442852</v>
      </c>
      <c r="L807" s="213">
        <v>1</v>
      </c>
      <c r="M807" s="114" t="s">
        <v>2776</v>
      </c>
      <c r="N807" s="213">
        <v>17442852</v>
      </c>
      <c r="O807" s="217">
        <v>2.2999999999999998</v>
      </c>
      <c r="P807" s="213">
        <v>1</v>
      </c>
      <c r="Q807" s="217">
        <v>0.3</v>
      </c>
      <c r="R807" s="216">
        <v>0.18</v>
      </c>
      <c r="S807" s="213">
        <v>0</v>
      </c>
      <c r="T807" s="216">
        <v>3.78</v>
      </c>
      <c r="U807" s="213">
        <v>82</v>
      </c>
    </row>
    <row r="808" spans="1:21" ht="15.95" customHeight="1">
      <c r="A808" s="112" t="s">
        <v>1551</v>
      </c>
      <c r="B808" s="210">
        <v>45350</v>
      </c>
      <c r="C808" s="112" t="s">
        <v>814</v>
      </c>
      <c r="D808" s="113" t="s">
        <v>3409</v>
      </c>
      <c r="E808" s="112" t="s">
        <v>3805</v>
      </c>
      <c r="F808" s="112" t="s">
        <v>3806</v>
      </c>
      <c r="G808" s="112" t="s">
        <v>3857</v>
      </c>
      <c r="H808" s="112" t="s">
        <v>3810</v>
      </c>
      <c r="I808" s="112" t="s">
        <v>3832</v>
      </c>
      <c r="J808" s="113" t="s">
        <v>3833</v>
      </c>
      <c r="K808" s="211">
        <v>3939416</v>
      </c>
      <c r="L808" s="211">
        <v>1</v>
      </c>
      <c r="M808" s="112" t="s">
        <v>2776</v>
      </c>
      <c r="N808" s="211">
        <v>3939416</v>
      </c>
      <c r="O808" s="215">
        <v>2.2999999999999998</v>
      </c>
      <c r="P808" s="211">
        <v>1</v>
      </c>
      <c r="Q808" s="215">
        <v>0.3</v>
      </c>
      <c r="R808" s="214">
        <v>0.18</v>
      </c>
      <c r="S808" s="211">
        <v>0</v>
      </c>
      <c r="T808" s="214">
        <v>3.78</v>
      </c>
      <c r="U808" s="211">
        <v>18</v>
      </c>
    </row>
    <row r="809" spans="1:21" ht="15.95" customHeight="1">
      <c r="A809" s="114" t="s">
        <v>1554</v>
      </c>
      <c r="B809" s="212">
        <v>45350</v>
      </c>
      <c r="C809" s="114" t="s">
        <v>818</v>
      </c>
      <c r="D809" s="115" t="s">
        <v>3410</v>
      </c>
      <c r="E809" s="114" t="s">
        <v>3805</v>
      </c>
      <c r="F809" s="114" t="s">
        <v>3806</v>
      </c>
      <c r="G809" s="114" t="s">
        <v>3857</v>
      </c>
      <c r="H809" s="114" t="s">
        <v>3810</v>
      </c>
      <c r="I809" s="114" t="s">
        <v>3832</v>
      </c>
      <c r="J809" s="115" t="s">
        <v>3833</v>
      </c>
      <c r="K809" s="213">
        <v>8067141</v>
      </c>
      <c r="L809" s="213">
        <v>1</v>
      </c>
      <c r="M809" s="114" t="s">
        <v>2776</v>
      </c>
      <c r="N809" s="213">
        <v>8067141</v>
      </c>
      <c r="O809" s="217">
        <v>2.2999999999999998</v>
      </c>
      <c r="P809" s="217">
        <v>2.7</v>
      </c>
      <c r="Q809" s="217">
        <v>0.3</v>
      </c>
      <c r="R809" s="216">
        <v>0.18</v>
      </c>
      <c r="S809" s="213">
        <v>0</v>
      </c>
      <c r="T809" s="216">
        <v>5.48</v>
      </c>
      <c r="U809" s="213">
        <v>116</v>
      </c>
    </row>
    <row r="810" spans="1:21" ht="15.95" customHeight="1">
      <c r="A810" s="112" t="s">
        <v>1555</v>
      </c>
      <c r="B810" s="210">
        <v>45350</v>
      </c>
      <c r="C810" s="112" t="s">
        <v>823</v>
      </c>
      <c r="D810" s="113" t="s">
        <v>3411</v>
      </c>
      <c r="E810" s="112" t="s">
        <v>3805</v>
      </c>
      <c r="F810" s="112" t="s">
        <v>3806</v>
      </c>
      <c r="G810" s="112" t="s">
        <v>3857</v>
      </c>
      <c r="H810" s="112" t="s">
        <v>3810</v>
      </c>
      <c r="I810" s="112" t="s">
        <v>3811</v>
      </c>
      <c r="J810" s="113" t="s">
        <v>97</v>
      </c>
      <c r="K810" s="211">
        <v>293912579</v>
      </c>
      <c r="L810" s="211">
        <v>1</v>
      </c>
      <c r="M810" s="112" t="s">
        <v>2776</v>
      </c>
      <c r="N810" s="211">
        <v>293912579</v>
      </c>
      <c r="O810" s="211">
        <v>4</v>
      </c>
      <c r="P810" s="215">
        <v>2.2999999999999998</v>
      </c>
      <c r="Q810" s="215">
        <v>0.3</v>
      </c>
      <c r="R810" s="214">
        <v>0.18</v>
      </c>
      <c r="S810" s="211">
        <v>0</v>
      </c>
      <c r="T810" s="214">
        <v>6.78</v>
      </c>
      <c r="U810" s="211">
        <v>53451</v>
      </c>
    </row>
    <row r="811" spans="1:21" ht="15.95" customHeight="1">
      <c r="A811" s="114" t="s">
        <v>1558</v>
      </c>
      <c r="B811" s="212">
        <v>45350</v>
      </c>
      <c r="C811" s="114" t="s">
        <v>823</v>
      </c>
      <c r="D811" s="115" t="s">
        <v>3411</v>
      </c>
      <c r="E811" s="114" t="s">
        <v>3805</v>
      </c>
      <c r="F811" s="114" t="s">
        <v>3806</v>
      </c>
      <c r="G811" s="114" t="s">
        <v>3857</v>
      </c>
      <c r="H811" s="114" t="s">
        <v>3810</v>
      </c>
      <c r="I811" s="114" t="s">
        <v>3835</v>
      </c>
      <c r="J811" s="115" t="s">
        <v>48</v>
      </c>
      <c r="K811" s="213">
        <v>919644090</v>
      </c>
      <c r="L811" s="213">
        <v>1</v>
      </c>
      <c r="M811" s="114" t="s">
        <v>2776</v>
      </c>
      <c r="N811" s="213">
        <v>919644090</v>
      </c>
      <c r="O811" s="213">
        <v>4</v>
      </c>
      <c r="P811" s="217">
        <v>2.2999999999999998</v>
      </c>
      <c r="Q811" s="217">
        <v>0.3</v>
      </c>
      <c r="R811" s="216">
        <v>0.18</v>
      </c>
      <c r="S811" s="213">
        <v>0</v>
      </c>
      <c r="T811" s="216">
        <v>6.78</v>
      </c>
      <c r="U811" s="213">
        <v>166321</v>
      </c>
    </row>
    <row r="812" spans="1:21" ht="15.95" customHeight="1">
      <c r="A812" s="112" t="s">
        <v>1559</v>
      </c>
      <c r="B812" s="210">
        <v>45350</v>
      </c>
      <c r="C812" s="112" t="s">
        <v>828</v>
      </c>
      <c r="D812" s="113" t="s">
        <v>3412</v>
      </c>
      <c r="E812" s="112" t="s">
        <v>3805</v>
      </c>
      <c r="F812" s="112" t="s">
        <v>3806</v>
      </c>
      <c r="G812" s="112" t="s">
        <v>3857</v>
      </c>
      <c r="H812" s="112" t="s">
        <v>3810</v>
      </c>
      <c r="I812" s="112" t="s">
        <v>3835</v>
      </c>
      <c r="J812" s="113" t="s">
        <v>48</v>
      </c>
      <c r="K812" s="211">
        <v>6858015</v>
      </c>
      <c r="L812" s="211">
        <v>1</v>
      </c>
      <c r="M812" s="112" t="s">
        <v>2776</v>
      </c>
      <c r="N812" s="211">
        <v>6858015</v>
      </c>
      <c r="O812" s="211">
        <v>6</v>
      </c>
      <c r="P812" s="215">
        <v>7.9</v>
      </c>
      <c r="Q812" s="215">
        <v>0.3</v>
      </c>
      <c r="R812" s="214">
        <v>0.18</v>
      </c>
      <c r="S812" s="211">
        <v>0</v>
      </c>
      <c r="T812" s="214">
        <v>14.38</v>
      </c>
      <c r="U812" s="211">
        <v>3874</v>
      </c>
    </row>
    <row r="813" spans="1:21" ht="15.95" customHeight="1">
      <c r="A813" s="114" t="s">
        <v>1562</v>
      </c>
      <c r="B813" s="212">
        <v>45350</v>
      </c>
      <c r="C813" s="114" t="s">
        <v>832</v>
      </c>
      <c r="D813" s="115" t="s">
        <v>3413</v>
      </c>
      <c r="E813" s="114" t="s">
        <v>3805</v>
      </c>
      <c r="F813" s="114" t="s">
        <v>3806</v>
      </c>
      <c r="G813" s="114" t="s">
        <v>3857</v>
      </c>
      <c r="H813" s="114" t="s">
        <v>3810</v>
      </c>
      <c r="I813" s="114" t="s">
        <v>3811</v>
      </c>
      <c r="J813" s="115" t="s">
        <v>97</v>
      </c>
      <c r="K813" s="213">
        <v>22693879</v>
      </c>
      <c r="L813" s="213">
        <v>1</v>
      </c>
      <c r="M813" s="114" t="s">
        <v>2776</v>
      </c>
      <c r="N813" s="213">
        <v>22693879</v>
      </c>
      <c r="O813" s="213">
        <v>6</v>
      </c>
      <c r="P813" s="216">
        <v>3.95</v>
      </c>
      <c r="Q813" s="217">
        <v>0.3</v>
      </c>
      <c r="R813" s="216">
        <v>0.18</v>
      </c>
      <c r="S813" s="213">
        <v>0</v>
      </c>
      <c r="T813" s="216">
        <v>10.43</v>
      </c>
      <c r="U813" s="213">
        <v>7318</v>
      </c>
    </row>
    <row r="814" spans="1:21" ht="15.95" customHeight="1">
      <c r="A814" s="112" t="s">
        <v>1563</v>
      </c>
      <c r="B814" s="210">
        <v>45350</v>
      </c>
      <c r="C814" s="112" t="s">
        <v>832</v>
      </c>
      <c r="D814" s="113" t="s">
        <v>3413</v>
      </c>
      <c r="E814" s="112" t="s">
        <v>3805</v>
      </c>
      <c r="F814" s="112" t="s">
        <v>3806</v>
      </c>
      <c r="G814" s="112" t="s">
        <v>3857</v>
      </c>
      <c r="H814" s="112" t="s">
        <v>3810</v>
      </c>
      <c r="I814" s="112" t="s">
        <v>3835</v>
      </c>
      <c r="J814" s="113" t="s">
        <v>48</v>
      </c>
      <c r="K814" s="211">
        <v>108810688</v>
      </c>
      <c r="L814" s="211">
        <v>1</v>
      </c>
      <c r="M814" s="112" t="s">
        <v>2776</v>
      </c>
      <c r="N814" s="211">
        <v>108810688</v>
      </c>
      <c r="O814" s="211">
        <v>6</v>
      </c>
      <c r="P814" s="214">
        <v>3.95</v>
      </c>
      <c r="Q814" s="215">
        <v>0.3</v>
      </c>
      <c r="R814" s="214">
        <v>0.18</v>
      </c>
      <c r="S814" s="211">
        <v>0</v>
      </c>
      <c r="T814" s="214">
        <v>10.43</v>
      </c>
      <c r="U814" s="211">
        <v>34909</v>
      </c>
    </row>
    <row r="815" spans="1:21" ht="15.95" customHeight="1">
      <c r="A815" s="114" t="s">
        <v>1564</v>
      </c>
      <c r="B815" s="212">
        <v>45350</v>
      </c>
      <c r="C815" s="114" t="s">
        <v>837</v>
      </c>
      <c r="D815" s="115" t="s">
        <v>3414</v>
      </c>
      <c r="E815" s="114" t="s">
        <v>3805</v>
      </c>
      <c r="F815" s="114" t="s">
        <v>3806</v>
      </c>
      <c r="G815" s="114" t="s">
        <v>3857</v>
      </c>
      <c r="H815" s="114" t="s">
        <v>3810</v>
      </c>
      <c r="I815" s="114" t="s">
        <v>3855</v>
      </c>
      <c r="J815" s="115" t="s">
        <v>3856</v>
      </c>
      <c r="K815" s="213">
        <v>14428195</v>
      </c>
      <c r="L815" s="213">
        <v>1</v>
      </c>
      <c r="M815" s="114" t="s">
        <v>2776</v>
      </c>
      <c r="N815" s="213">
        <v>14428195</v>
      </c>
      <c r="O815" s="213">
        <v>6</v>
      </c>
      <c r="P815" s="217">
        <v>2.5</v>
      </c>
      <c r="Q815" s="217">
        <v>0.3</v>
      </c>
      <c r="R815" s="216">
        <v>0.18</v>
      </c>
      <c r="S815" s="213">
        <v>0</v>
      </c>
      <c r="T815" s="216">
        <v>8.98</v>
      </c>
      <c r="U815" s="213">
        <v>2967</v>
      </c>
    </row>
    <row r="816" spans="1:21" ht="15.95" customHeight="1">
      <c r="A816" s="112" t="s">
        <v>1567</v>
      </c>
      <c r="B816" s="210">
        <v>45350</v>
      </c>
      <c r="C816" s="112" t="s">
        <v>841</v>
      </c>
      <c r="D816" s="113" t="s">
        <v>3415</v>
      </c>
      <c r="E816" s="112" t="s">
        <v>3805</v>
      </c>
      <c r="F816" s="112" t="s">
        <v>3806</v>
      </c>
      <c r="G816" s="112" t="s">
        <v>3857</v>
      </c>
      <c r="H816" s="112" t="s">
        <v>3810</v>
      </c>
      <c r="I816" s="112" t="s">
        <v>3855</v>
      </c>
      <c r="J816" s="113" t="s">
        <v>3856</v>
      </c>
      <c r="K816" s="211">
        <v>8544930</v>
      </c>
      <c r="L816" s="211">
        <v>1</v>
      </c>
      <c r="M816" s="112" t="s">
        <v>2776</v>
      </c>
      <c r="N816" s="211">
        <v>8544930</v>
      </c>
      <c r="O816" s="211">
        <v>6</v>
      </c>
      <c r="P816" s="211">
        <v>2</v>
      </c>
      <c r="Q816" s="215">
        <v>0.3</v>
      </c>
      <c r="R816" s="214">
        <v>0.18</v>
      </c>
      <c r="S816" s="211">
        <v>0</v>
      </c>
      <c r="T816" s="214">
        <v>8.48</v>
      </c>
      <c r="U816" s="211">
        <v>1397</v>
      </c>
    </row>
    <row r="817" spans="1:21" ht="15.95" customHeight="1">
      <c r="A817" s="114" t="s">
        <v>1568</v>
      </c>
      <c r="B817" s="212">
        <v>45350</v>
      </c>
      <c r="C817" s="114" t="s">
        <v>845</v>
      </c>
      <c r="D817" s="115" t="s">
        <v>846</v>
      </c>
      <c r="E817" s="114" t="s">
        <v>3805</v>
      </c>
      <c r="F817" s="114" t="s">
        <v>3876</v>
      </c>
      <c r="G817" s="114" t="s">
        <v>3807</v>
      </c>
      <c r="H817" s="114" t="s">
        <v>2938</v>
      </c>
      <c r="I817" s="114" t="s">
        <v>3808</v>
      </c>
      <c r="J817" s="115" t="s">
        <v>3809</v>
      </c>
      <c r="K817" s="213">
        <v>4679749498</v>
      </c>
      <c r="L817" s="213">
        <v>1</v>
      </c>
      <c r="M817" s="114" t="s">
        <v>2776</v>
      </c>
      <c r="N817" s="213">
        <v>4679749498</v>
      </c>
      <c r="O817" s="213">
        <v>0</v>
      </c>
      <c r="P817" s="213">
        <v>0</v>
      </c>
      <c r="Q817" s="213">
        <v>0</v>
      </c>
      <c r="R817" s="213">
        <v>0</v>
      </c>
      <c r="S817" s="213">
        <v>0</v>
      </c>
      <c r="T817" s="213">
        <v>0</v>
      </c>
      <c r="U817" s="213">
        <v>0</v>
      </c>
    </row>
    <row r="818" spans="1:21" ht="15.95" customHeight="1">
      <c r="A818" s="112" t="s">
        <v>1569</v>
      </c>
      <c r="B818" s="210">
        <v>45350</v>
      </c>
      <c r="C818" s="112" t="s">
        <v>875</v>
      </c>
      <c r="D818" s="113" t="s">
        <v>876</v>
      </c>
      <c r="E818" s="112" t="s">
        <v>3805</v>
      </c>
      <c r="F818" s="112" t="s">
        <v>3876</v>
      </c>
      <c r="G818" s="112" t="s">
        <v>3807</v>
      </c>
      <c r="H818" s="112" t="s">
        <v>3810</v>
      </c>
      <c r="I818" s="112" t="s">
        <v>3832</v>
      </c>
      <c r="J818" s="113" t="s">
        <v>3833</v>
      </c>
      <c r="K818" s="211">
        <v>651408421</v>
      </c>
      <c r="L818" s="211">
        <v>1</v>
      </c>
      <c r="M818" s="112" t="s">
        <v>2776</v>
      </c>
      <c r="N818" s="211">
        <v>651408421</v>
      </c>
      <c r="O818" s="211">
        <v>5</v>
      </c>
      <c r="P818" s="211">
        <v>4</v>
      </c>
      <c r="Q818" s="215">
        <v>0.3</v>
      </c>
      <c r="R818" s="214">
        <v>0.18</v>
      </c>
      <c r="S818" s="211">
        <v>0</v>
      </c>
      <c r="T818" s="214">
        <v>9.48</v>
      </c>
      <c r="U818" s="211">
        <v>58164</v>
      </c>
    </row>
    <row r="819" spans="1:21" ht="15.95" customHeight="1">
      <c r="A819" s="114" t="s">
        <v>1572</v>
      </c>
      <c r="B819" s="212">
        <v>45350</v>
      </c>
      <c r="C819" s="114" t="s">
        <v>875</v>
      </c>
      <c r="D819" s="115" t="s">
        <v>876</v>
      </c>
      <c r="E819" s="114" t="s">
        <v>3805</v>
      </c>
      <c r="F819" s="114" t="s">
        <v>3876</v>
      </c>
      <c r="G819" s="114" t="s">
        <v>3807</v>
      </c>
      <c r="H819" s="114" t="s">
        <v>3810</v>
      </c>
      <c r="I819" s="114" t="s">
        <v>3834</v>
      </c>
      <c r="J819" s="115" t="s">
        <v>1645</v>
      </c>
      <c r="K819" s="213">
        <v>13019360</v>
      </c>
      <c r="L819" s="213">
        <v>1</v>
      </c>
      <c r="M819" s="114" t="s">
        <v>2776</v>
      </c>
      <c r="N819" s="213">
        <v>13019360</v>
      </c>
      <c r="O819" s="213">
        <v>5</v>
      </c>
      <c r="P819" s="213">
        <v>4</v>
      </c>
      <c r="Q819" s="217">
        <v>0.3</v>
      </c>
      <c r="R819" s="216">
        <v>0.18</v>
      </c>
      <c r="S819" s="213">
        <v>0</v>
      </c>
      <c r="T819" s="216">
        <v>9.48</v>
      </c>
      <c r="U819" s="213">
        <v>1160</v>
      </c>
    </row>
    <row r="820" spans="1:21" ht="15.95" customHeight="1">
      <c r="A820" s="112" t="s">
        <v>1573</v>
      </c>
      <c r="B820" s="210">
        <v>45350</v>
      </c>
      <c r="C820" s="112" t="s">
        <v>875</v>
      </c>
      <c r="D820" s="113" t="s">
        <v>876</v>
      </c>
      <c r="E820" s="112" t="s">
        <v>3805</v>
      </c>
      <c r="F820" s="112" t="s">
        <v>3876</v>
      </c>
      <c r="G820" s="112" t="s">
        <v>3807</v>
      </c>
      <c r="H820" s="112" t="s">
        <v>3810</v>
      </c>
      <c r="I820" s="112" t="s">
        <v>3874</v>
      </c>
      <c r="J820" s="113" t="s">
        <v>3875</v>
      </c>
      <c r="K820" s="211">
        <v>10787271</v>
      </c>
      <c r="L820" s="211">
        <v>1</v>
      </c>
      <c r="M820" s="112" t="s">
        <v>2776</v>
      </c>
      <c r="N820" s="211">
        <v>10787271</v>
      </c>
      <c r="O820" s="211">
        <v>5</v>
      </c>
      <c r="P820" s="211">
        <v>4</v>
      </c>
      <c r="Q820" s="215">
        <v>0.3</v>
      </c>
      <c r="R820" s="214">
        <v>0.18</v>
      </c>
      <c r="S820" s="211">
        <v>0</v>
      </c>
      <c r="T820" s="214">
        <v>9.48</v>
      </c>
      <c r="U820" s="211">
        <v>960</v>
      </c>
    </row>
    <row r="821" spans="1:21" ht="15.95" customHeight="1">
      <c r="A821" s="114" t="s">
        <v>1576</v>
      </c>
      <c r="B821" s="212">
        <v>45350</v>
      </c>
      <c r="C821" s="114" t="s">
        <v>875</v>
      </c>
      <c r="D821" s="115" t="s">
        <v>876</v>
      </c>
      <c r="E821" s="114" t="s">
        <v>3805</v>
      </c>
      <c r="F821" s="114" t="s">
        <v>3876</v>
      </c>
      <c r="G821" s="114" t="s">
        <v>3807</v>
      </c>
      <c r="H821" s="114" t="s">
        <v>3810</v>
      </c>
      <c r="I821" s="114" t="s">
        <v>3812</v>
      </c>
      <c r="J821" s="115" t="s">
        <v>3813</v>
      </c>
      <c r="K821" s="213">
        <v>367657376</v>
      </c>
      <c r="L821" s="213">
        <v>1</v>
      </c>
      <c r="M821" s="114" t="s">
        <v>2776</v>
      </c>
      <c r="N821" s="213">
        <v>367657376</v>
      </c>
      <c r="O821" s="213">
        <v>5</v>
      </c>
      <c r="P821" s="213">
        <v>4</v>
      </c>
      <c r="Q821" s="217">
        <v>0.3</v>
      </c>
      <c r="R821" s="216">
        <v>0.18</v>
      </c>
      <c r="S821" s="213">
        <v>0</v>
      </c>
      <c r="T821" s="216">
        <v>9.48</v>
      </c>
      <c r="U821" s="213">
        <v>32825</v>
      </c>
    </row>
    <row r="822" spans="1:21" ht="15.95" customHeight="1">
      <c r="A822" s="112" t="s">
        <v>1577</v>
      </c>
      <c r="B822" s="210">
        <v>45350</v>
      </c>
      <c r="C822" s="112" t="s">
        <v>875</v>
      </c>
      <c r="D822" s="113" t="s">
        <v>876</v>
      </c>
      <c r="E822" s="112" t="s">
        <v>3805</v>
      </c>
      <c r="F822" s="112" t="s">
        <v>3876</v>
      </c>
      <c r="G822" s="112" t="s">
        <v>3807</v>
      </c>
      <c r="H822" s="112" t="s">
        <v>3810</v>
      </c>
      <c r="I822" s="112" t="s">
        <v>3847</v>
      </c>
      <c r="J822" s="113" t="s">
        <v>3848</v>
      </c>
      <c r="K822" s="211">
        <v>4733011</v>
      </c>
      <c r="L822" s="211">
        <v>1</v>
      </c>
      <c r="M822" s="112" t="s">
        <v>2776</v>
      </c>
      <c r="N822" s="211">
        <v>4733011</v>
      </c>
      <c r="O822" s="211">
        <v>5</v>
      </c>
      <c r="P822" s="211">
        <v>4</v>
      </c>
      <c r="Q822" s="215">
        <v>0.3</v>
      </c>
      <c r="R822" s="214">
        <v>0.18</v>
      </c>
      <c r="S822" s="211">
        <v>0</v>
      </c>
      <c r="T822" s="214">
        <v>9.48</v>
      </c>
      <c r="U822" s="211">
        <v>416</v>
      </c>
    </row>
    <row r="823" spans="1:21" ht="15.95" customHeight="1">
      <c r="A823" s="114" t="s">
        <v>1578</v>
      </c>
      <c r="B823" s="212">
        <v>45350</v>
      </c>
      <c r="C823" s="114" t="s">
        <v>875</v>
      </c>
      <c r="D823" s="115" t="s">
        <v>876</v>
      </c>
      <c r="E823" s="114" t="s">
        <v>3805</v>
      </c>
      <c r="F823" s="114" t="s">
        <v>3876</v>
      </c>
      <c r="G823" s="114" t="s">
        <v>3807</v>
      </c>
      <c r="H823" s="114" t="s">
        <v>3810</v>
      </c>
      <c r="I823" s="114" t="s">
        <v>3835</v>
      </c>
      <c r="J823" s="115" t="s">
        <v>48</v>
      </c>
      <c r="K823" s="213">
        <v>61427011</v>
      </c>
      <c r="L823" s="213">
        <v>1</v>
      </c>
      <c r="M823" s="114" t="s">
        <v>2776</v>
      </c>
      <c r="N823" s="213">
        <v>61427011</v>
      </c>
      <c r="O823" s="213">
        <v>5</v>
      </c>
      <c r="P823" s="213">
        <v>4</v>
      </c>
      <c r="Q823" s="217">
        <v>0.3</v>
      </c>
      <c r="R823" s="216">
        <v>0.18</v>
      </c>
      <c r="S823" s="213">
        <v>0</v>
      </c>
      <c r="T823" s="216">
        <v>9.48</v>
      </c>
      <c r="U823" s="213">
        <v>5452</v>
      </c>
    </row>
    <row r="824" spans="1:21" ht="15.95" customHeight="1">
      <c r="A824" s="112" t="s">
        <v>1581</v>
      </c>
      <c r="B824" s="210">
        <v>45350</v>
      </c>
      <c r="C824" s="112" t="s">
        <v>881</v>
      </c>
      <c r="D824" s="113" t="s">
        <v>882</v>
      </c>
      <c r="E824" s="112" t="s">
        <v>3805</v>
      </c>
      <c r="F824" s="112" t="s">
        <v>3876</v>
      </c>
      <c r="G824" s="112" t="s">
        <v>3807</v>
      </c>
      <c r="H824" s="112" t="s">
        <v>3810</v>
      </c>
      <c r="I824" s="112" t="s">
        <v>3811</v>
      </c>
      <c r="J824" s="113" t="s">
        <v>97</v>
      </c>
      <c r="K824" s="211">
        <v>303273</v>
      </c>
      <c r="L824" s="211">
        <v>1</v>
      </c>
      <c r="M824" s="112" t="s">
        <v>2776</v>
      </c>
      <c r="N824" s="211">
        <v>303273</v>
      </c>
      <c r="O824" s="211">
        <v>5</v>
      </c>
      <c r="P824" s="211">
        <v>2</v>
      </c>
      <c r="Q824" s="215">
        <v>0.3</v>
      </c>
      <c r="R824" s="214">
        <v>0.18</v>
      </c>
      <c r="S824" s="211">
        <v>0</v>
      </c>
      <c r="T824" s="214">
        <v>7.48</v>
      </c>
      <c r="U824" s="211">
        <v>8</v>
      </c>
    </row>
    <row r="825" spans="1:21" ht="15.95" customHeight="1">
      <c r="A825" s="114" t="s">
        <v>1582</v>
      </c>
      <c r="B825" s="212">
        <v>45350</v>
      </c>
      <c r="C825" s="114" t="s">
        <v>881</v>
      </c>
      <c r="D825" s="115" t="s">
        <v>882</v>
      </c>
      <c r="E825" s="114" t="s">
        <v>3805</v>
      </c>
      <c r="F825" s="114" t="s">
        <v>3876</v>
      </c>
      <c r="G825" s="114" t="s">
        <v>3807</v>
      </c>
      <c r="H825" s="114" t="s">
        <v>3810</v>
      </c>
      <c r="I825" s="114" t="s">
        <v>3841</v>
      </c>
      <c r="J825" s="115" t="s">
        <v>3842</v>
      </c>
      <c r="K825" s="213">
        <v>3314724</v>
      </c>
      <c r="L825" s="213">
        <v>1</v>
      </c>
      <c r="M825" s="114" t="s">
        <v>2776</v>
      </c>
      <c r="N825" s="213">
        <v>3314724</v>
      </c>
      <c r="O825" s="213">
        <v>5</v>
      </c>
      <c r="P825" s="213">
        <v>2</v>
      </c>
      <c r="Q825" s="217">
        <v>0.3</v>
      </c>
      <c r="R825" s="216">
        <v>0.18</v>
      </c>
      <c r="S825" s="213">
        <v>0</v>
      </c>
      <c r="T825" s="216">
        <v>7.48</v>
      </c>
      <c r="U825" s="213">
        <v>144</v>
      </c>
    </row>
    <row r="826" spans="1:21" ht="15.95" customHeight="1">
      <c r="A826" s="112" t="s">
        <v>1585</v>
      </c>
      <c r="B826" s="210">
        <v>45350</v>
      </c>
      <c r="C826" s="112" t="s">
        <v>881</v>
      </c>
      <c r="D826" s="113" t="s">
        <v>882</v>
      </c>
      <c r="E826" s="112" t="s">
        <v>3805</v>
      </c>
      <c r="F826" s="112" t="s">
        <v>3876</v>
      </c>
      <c r="G826" s="112" t="s">
        <v>3807</v>
      </c>
      <c r="H826" s="112" t="s">
        <v>3810</v>
      </c>
      <c r="I826" s="112" t="s">
        <v>3829</v>
      </c>
      <c r="J826" s="113" t="s">
        <v>3830</v>
      </c>
      <c r="K826" s="211">
        <v>5078389</v>
      </c>
      <c r="L826" s="211">
        <v>1</v>
      </c>
      <c r="M826" s="112" t="s">
        <v>2776</v>
      </c>
      <c r="N826" s="211">
        <v>5078389</v>
      </c>
      <c r="O826" s="211">
        <v>5</v>
      </c>
      <c r="P826" s="211">
        <v>2</v>
      </c>
      <c r="Q826" s="215">
        <v>0.3</v>
      </c>
      <c r="R826" s="214">
        <v>0.18</v>
      </c>
      <c r="S826" s="211">
        <v>0</v>
      </c>
      <c r="T826" s="214">
        <v>7.48</v>
      </c>
      <c r="U826" s="211">
        <v>224</v>
      </c>
    </row>
    <row r="827" spans="1:21" ht="15.95" customHeight="1">
      <c r="A827" s="114" t="s">
        <v>1586</v>
      </c>
      <c r="B827" s="212">
        <v>45350</v>
      </c>
      <c r="C827" s="114" t="s">
        <v>881</v>
      </c>
      <c r="D827" s="115" t="s">
        <v>882</v>
      </c>
      <c r="E827" s="114" t="s">
        <v>3805</v>
      </c>
      <c r="F827" s="114" t="s">
        <v>3876</v>
      </c>
      <c r="G827" s="114" t="s">
        <v>3807</v>
      </c>
      <c r="H827" s="114" t="s">
        <v>3810</v>
      </c>
      <c r="I827" s="114" t="s">
        <v>3832</v>
      </c>
      <c r="J827" s="115" t="s">
        <v>3833</v>
      </c>
      <c r="K827" s="213">
        <v>5489015</v>
      </c>
      <c r="L827" s="213">
        <v>1</v>
      </c>
      <c r="M827" s="114" t="s">
        <v>2776</v>
      </c>
      <c r="N827" s="213">
        <v>5489015</v>
      </c>
      <c r="O827" s="213">
        <v>5</v>
      </c>
      <c r="P827" s="213">
        <v>2</v>
      </c>
      <c r="Q827" s="217">
        <v>0.3</v>
      </c>
      <c r="R827" s="216">
        <v>0.18</v>
      </c>
      <c r="S827" s="213">
        <v>0</v>
      </c>
      <c r="T827" s="216">
        <v>7.48</v>
      </c>
      <c r="U827" s="213">
        <v>240</v>
      </c>
    </row>
    <row r="828" spans="1:21" ht="15.95" customHeight="1">
      <c r="A828" s="112" t="s">
        <v>1587</v>
      </c>
      <c r="B828" s="210">
        <v>45350</v>
      </c>
      <c r="C828" s="112" t="s">
        <v>881</v>
      </c>
      <c r="D828" s="113" t="s">
        <v>882</v>
      </c>
      <c r="E828" s="112" t="s">
        <v>3805</v>
      </c>
      <c r="F828" s="112" t="s">
        <v>3876</v>
      </c>
      <c r="G828" s="112" t="s">
        <v>3807</v>
      </c>
      <c r="H828" s="112" t="s">
        <v>3810</v>
      </c>
      <c r="I828" s="112" t="s">
        <v>3834</v>
      </c>
      <c r="J828" s="113" t="s">
        <v>1645</v>
      </c>
      <c r="K828" s="211">
        <v>3854579</v>
      </c>
      <c r="L828" s="211">
        <v>1</v>
      </c>
      <c r="M828" s="112" t="s">
        <v>2776</v>
      </c>
      <c r="N828" s="211">
        <v>3854579</v>
      </c>
      <c r="O828" s="211">
        <v>5</v>
      </c>
      <c r="P828" s="211">
        <v>2</v>
      </c>
      <c r="Q828" s="215">
        <v>0.3</v>
      </c>
      <c r="R828" s="214">
        <v>0.18</v>
      </c>
      <c r="S828" s="211">
        <v>0</v>
      </c>
      <c r="T828" s="214">
        <v>7.48</v>
      </c>
      <c r="U828" s="211">
        <v>168</v>
      </c>
    </row>
    <row r="829" spans="1:21" ht="15.95" customHeight="1">
      <c r="A829" s="114" t="s">
        <v>1590</v>
      </c>
      <c r="B829" s="212">
        <v>45350</v>
      </c>
      <c r="C829" s="114" t="s">
        <v>881</v>
      </c>
      <c r="D829" s="115" t="s">
        <v>882</v>
      </c>
      <c r="E829" s="114" t="s">
        <v>3805</v>
      </c>
      <c r="F829" s="114" t="s">
        <v>3876</v>
      </c>
      <c r="G829" s="114" t="s">
        <v>3807</v>
      </c>
      <c r="H829" s="114" t="s">
        <v>3810</v>
      </c>
      <c r="I829" s="114" t="s">
        <v>3874</v>
      </c>
      <c r="J829" s="115" t="s">
        <v>3875</v>
      </c>
      <c r="K829" s="213">
        <v>12552181</v>
      </c>
      <c r="L829" s="213">
        <v>1</v>
      </c>
      <c r="M829" s="114" t="s">
        <v>2776</v>
      </c>
      <c r="N829" s="213">
        <v>12552181</v>
      </c>
      <c r="O829" s="213">
        <v>5</v>
      </c>
      <c r="P829" s="213">
        <v>2</v>
      </c>
      <c r="Q829" s="217">
        <v>0.3</v>
      </c>
      <c r="R829" s="216">
        <v>0.18</v>
      </c>
      <c r="S829" s="213">
        <v>0</v>
      </c>
      <c r="T829" s="216">
        <v>7.48</v>
      </c>
      <c r="U829" s="213">
        <v>560</v>
      </c>
    </row>
    <row r="830" spans="1:21" ht="15.95" customHeight="1">
      <c r="A830" s="112" t="s">
        <v>1591</v>
      </c>
      <c r="B830" s="210">
        <v>45350</v>
      </c>
      <c r="C830" s="112" t="s">
        <v>881</v>
      </c>
      <c r="D830" s="113" t="s">
        <v>882</v>
      </c>
      <c r="E830" s="112" t="s">
        <v>3805</v>
      </c>
      <c r="F830" s="112" t="s">
        <v>3876</v>
      </c>
      <c r="G830" s="112" t="s">
        <v>3807</v>
      </c>
      <c r="H830" s="112" t="s">
        <v>3810</v>
      </c>
      <c r="I830" s="112" t="s">
        <v>3812</v>
      </c>
      <c r="J830" s="113" t="s">
        <v>3813</v>
      </c>
      <c r="K830" s="211">
        <v>19748620</v>
      </c>
      <c r="L830" s="211">
        <v>1</v>
      </c>
      <c r="M830" s="112" t="s">
        <v>2776</v>
      </c>
      <c r="N830" s="211">
        <v>19748620</v>
      </c>
      <c r="O830" s="211">
        <v>5</v>
      </c>
      <c r="P830" s="211">
        <v>2</v>
      </c>
      <c r="Q830" s="215">
        <v>0.3</v>
      </c>
      <c r="R830" s="214">
        <v>0.18</v>
      </c>
      <c r="S830" s="211">
        <v>0</v>
      </c>
      <c r="T830" s="214">
        <v>7.48</v>
      </c>
      <c r="U830" s="211">
        <v>873</v>
      </c>
    </row>
    <row r="831" spans="1:21" ht="15.95" customHeight="1">
      <c r="A831" s="114" t="s">
        <v>1594</v>
      </c>
      <c r="B831" s="212">
        <v>45350</v>
      </c>
      <c r="C831" s="114" t="s">
        <v>881</v>
      </c>
      <c r="D831" s="115" t="s">
        <v>882</v>
      </c>
      <c r="E831" s="114" t="s">
        <v>3805</v>
      </c>
      <c r="F831" s="114" t="s">
        <v>3876</v>
      </c>
      <c r="G831" s="114" t="s">
        <v>3807</v>
      </c>
      <c r="H831" s="114" t="s">
        <v>3810</v>
      </c>
      <c r="I831" s="114" t="s">
        <v>3835</v>
      </c>
      <c r="J831" s="115" t="s">
        <v>48</v>
      </c>
      <c r="K831" s="213">
        <v>121730850</v>
      </c>
      <c r="L831" s="213">
        <v>1</v>
      </c>
      <c r="M831" s="114" t="s">
        <v>2776</v>
      </c>
      <c r="N831" s="213">
        <v>121730850</v>
      </c>
      <c r="O831" s="213">
        <v>5</v>
      </c>
      <c r="P831" s="213">
        <v>2</v>
      </c>
      <c r="Q831" s="217">
        <v>0.3</v>
      </c>
      <c r="R831" s="216">
        <v>0.18</v>
      </c>
      <c r="S831" s="213">
        <v>0</v>
      </c>
      <c r="T831" s="216">
        <v>7.48</v>
      </c>
      <c r="U831" s="213">
        <v>5429</v>
      </c>
    </row>
    <row r="832" spans="1:21" ht="15.95" customHeight="1">
      <c r="A832" s="112" t="s">
        <v>1595</v>
      </c>
      <c r="B832" s="210">
        <v>45350</v>
      </c>
      <c r="C832" s="112" t="s">
        <v>885</v>
      </c>
      <c r="D832" s="113" t="s">
        <v>886</v>
      </c>
      <c r="E832" s="112" t="s">
        <v>3805</v>
      </c>
      <c r="F832" s="112" t="s">
        <v>3876</v>
      </c>
      <c r="G832" s="112" t="s">
        <v>3807</v>
      </c>
      <c r="H832" s="112" t="s">
        <v>3810</v>
      </c>
      <c r="I832" s="112" t="s">
        <v>3832</v>
      </c>
      <c r="J832" s="113" t="s">
        <v>3833</v>
      </c>
      <c r="K832" s="211">
        <v>301271779</v>
      </c>
      <c r="L832" s="211">
        <v>1</v>
      </c>
      <c r="M832" s="112" t="s">
        <v>2776</v>
      </c>
      <c r="N832" s="211">
        <v>301271779</v>
      </c>
      <c r="O832" s="211">
        <v>5</v>
      </c>
      <c r="P832" s="215">
        <v>9.5</v>
      </c>
      <c r="Q832" s="215">
        <v>0.3</v>
      </c>
      <c r="R832" s="214">
        <v>0.18</v>
      </c>
      <c r="S832" s="211">
        <v>0</v>
      </c>
      <c r="T832" s="214">
        <v>14.98</v>
      </c>
      <c r="U832" s="211">
        <v>63113</v>
      </c>
    </row>
    <row r="833" spans="1:21" ht="15.95" customHeight="1">
      <c r="A833" s="114" t="s">
        <v>1598</v>
      </c>
      <c r="B833" s="212">
        <v>45350</v>
      </c>
      <c r="C833" s="114" t="s">
        <v>885</v>
      </c>
      <c r="D833" s="115" t="s">
        <v>886</v>
      </c>
      <c r="E833" s="114" t="s">
        <v>3805</v>
      </c>
      <c r="F833" s="114" t="s">
        <v>3876</v>
      </c>
      <c r="G833" s="114" t="s">
        <v>3807</v>
      </c>
      <c r="H833" s="114" t="s">
        <v>3810</v>
      </c>
      <c r="I833" s="114" t="s">
        <v>3834</v>
      </c>
      <c r="J833" s="115" t="s">
        <v>1645</v>
      </c>
      <c r="K833" s="213">
        <v>41157402</v>
      </c>
      <c r="L833" s="213">
        <v>1</v>
      </c>
      <c r="M833" s="114" t="s">
        <v>2776</v>
      </c>
      <c r="N833" s="213">
        <v>41157402</v>
      </c>
      <c r="O833" s="213">
        <v>5</v>
      </c>
      <c r="P833" s="217">
        <v>9.5</v>
      </c>
      <c r="Q833" s="217">
        <v>0.3</v>
      </c>
      <c r="R833" s="216">
        <v>0.18</v>
      </c>
      <c r="S833" s="213">
        <v>0</v>
      </c>
      <c r="T833" s="216">
        <v>14.98</v>
      </c>
      <c r="U833" s="213">
        <v>8580</v>
      </c>
    </row>
    <row r="834" spans="1:21" ht="15.95" customHeight="1">
      <c r="A834" s="112" t="s">
        <v>1599</v>
      </c>
      <c r="B834" s="210">
        <v>45350</v>
      </c>
      <c r="C834" s="112" t="s">
        <v>885</v>
      </c>
      <c r="D834" s="113" t="s">
        <v>886</v>
      </c>
      <c r="E834" s="112" t="s">
        <v>3805</v>
      </c>
      <c r="F834" s="112" t="s">
        <v>3876</v>
      </c>
      <c r="G834" s="112" t="s">
        <v>3807</v>
      </c>
      <c r="H834" s="112" t="s">
        <v>3810</v>
      </c>
      <c r="I834" s="112" t="s">
        <v>3874</v>
      </c>
      <c r="J834" s="113" t="s">
        <v>3875</v>
      </c>
      <c r="K834" s="211">
        <v>2452156</v>
      </c>
      <c r="L834" s="211">
        <v>1</v>
      </c>
      <c r="M834" s="112" t="s">
        <v>2776</v>
      </c>
      <c r="N834" s="211">
        <v>2452156</v>
      </c>
      <c r="O834" s="211">
        <v>5</v>
      </c>
      <c r="P834" s="215">
        <v>9.5</v>
      </c>
      <c r="Q834" s="215">
        <v>0.3</v>
      </c>
      <c r="R834" s="214">
        <v>0.18</v>
      </c>
      <c r="S834" s="211">
        <v>0</v>
      </c>
      <c r="T834" s="214">
        <v>14.98</v>
      </c>
      <c r="U834" s="211">
        <v>512</v>
      </c>
    </row>
    <row r="835" spans="1:21" ht="15.95" customHeight="1">
      <c r="A835" s="114" t="s">
        <v>1600</v>
      </c>
      <c r="B835" s="212">
        <v>45350</v>
      </c>
      <c r="C835" s="114" t="s">
        <v>885</v>
      </c>
      <c r="D835" s="115" t="s">
        <v>886</v>
      </c>
      <c r="E835" s="114" t="s">
        <v>3805</v>
      </c>
      <c r="F835" s="114" t="s">
        <v>3876</v>
      </c>
      <c r="G835" s="114" t="s">
        <v>3807</v>
      </c>
      <c r="H835" s="114" t="s">
        <v>3810</v>
      </c>
      <c r="I835" s="114" t="s">
        <v>3812</v>
      </c>
      <c r="J835" s="115" t="s">
        <v>3813</v>
      </c>
      <c r="K835" s="213">
        <v>67986060</v>
      </c>
      <c r="L835" s="213">
        <v>1</v>
      </c>
      <c r="M835" s="114" t="s">
        <v>2776</v>
      </c>
      <c r="N835" s="213">
        <v>67986060</v>
      </c>
      <c r="O835" s="213">
        <v>5</v>
      </c>
      <c r="P835" s="217">
        <v>9.5</v>
      </c>
      <c r="Q835" s="217">
        <v>0.3</v>
      </c>
      <c r="R835" s="216">
        <v>0.18</v>
      </c>
      <c r="S835" s="213">
        <v>0</v>
      </c>
      <c r="T835" s="216">
        <v>14.98</v>
      </c>
      <c r="U835" s="213">
        <v>14244</v>
      </c>
    </row>
    <row r="836" spans="1:21" ht="15.95" customHeight="1">
      <c r="A836" s="112" t="s">
        <v>1603</v>
      </c>
      <c r="B836" s="210">
        <v>45350</v>
      </c>
      <c r="C836" s="112" t="s">
        <v>885</v>
      </c>
      <c r="D836" s="113" t="s">
        <v>886</v>
      </c>
      <c r="E836" s="112" t="s">
        <v>3805</v>
      </c>
      <c r="F836" s="112" t="s">
        <v>3876</v>
      </c>
      <c r="G836" s="112" t="s">
        <v>3807</v>
      </c>
      <c r="H836" s="112" t="s">
        <v>3810</v>
      </c>
      <c r="I836" s="112" t="s">
        <v>3847</v>
      </c>
      <c r="J836" s="113" t="s">
        <v>3848</v>
      </c>
      <c r="K836" s="211">
        <v>20604876</v>
      </c>
      <c r="L836" s="211">
        <v>1</v>
      </c>
      <c r="M836" s="112" t="s">
        <v>2776</v>
      </c>
      <c r="N836" s="211">
        <v>20604876</v>
      </c>
      <c r="O836" s="211">
        <v>5</v>
      </c>
      <c r="P836" s="215">
        <v>9.5</v>
      </c>
      <c r="Q836" s="215">
        <v>0.3</v>
      </c>
      <c r="R836" s="214">
        <v>0.18</v>
      </c>
      <c r="S836" s="211">
        <v>0</v>
      </c>
      <c r="T836" s="214">
        <v>14.98</v>
      </c>
      <c r="U836" s="211">
        <v>4277</v>
      </c>
    </row>
    <row r="837" spans="1:21" ht="15.95" customHeight="1">
      <c r="A837" s="114" t="s">
        <v>1604</v>
      </c>
      <c r="B837" s="212">
        <v>45350</v>
      </c>
      <c r="C837" s="114" t="s">
        <v>885</v>
      </c>
      <c r="D837" s="115" t="s">
        <v>886</v>
      </c>
      <c r="E837" s="114" t="s">
        <v>3805</v>
      </c>
      <c r="F837" s="114" t="s">
        <v>3876</v>
      </c>
      <c r="G837" s="114" t="s">
        <v>3807</v>
      </c>
      <c r="H837" s="114" t="s">
        <v>3810</v>
      </c>
      <c r="I837" s="114" t="s">
        <v>3835</v>
      </c>
      <c r="J837" s="115" t="s">
        <v>48</v>
      </c>
      <c r="K837" s="213">
        <v>228038469</v>
      </c>
      <c r="L837" s="213">
        <v>1</v>
      </c>
      <c r="M837" s="114" t="s">
        <v>2776</v>
      </c>
      <c r="N837" s="213">
        <v>228038469</v>
      </c>
      <c r="O837" s="213">
        <v>5</v>
      </c>
      <c r="P837" s="217">
        <v>9.5</v>
      </c>
      <c r="Q837" s="217">
        <v>0.3</v>
      </c>
      <c r="R837" s="216">
        <v>0.18</v>
      </c>
      <c r="S837" s="213">
        <v>0</v>
      </c>
      <c r="T837" s="216">
        <v>14.98</v>
      </c>
      <c r="U837" s="213">
        <v>47784</v>
      </c>
    </row>
    <row r="838" spans="1:21" ht="15.95" customHeight="1">
      <c r="A838" s="112" t="s">
        <v>1607</v>
      </c>
      <c r="B838" s="210">
        <v>45350</v>
      </c>
      <c r="C838" s="112" t="s">
        <v>889</v>
      </c>
      <c r="D838" s="113" t="s">
        <v>890</v>
      </c>
      <c r="E838" s="112" t="s">
        <v>3805</v>
      </c>
      <c r="F838" s="112" t="s">
        <v>3876</v>
      </c>
      <c r="G838" s="112" t="s">
        <v>3807</v>
      </c>
      <c r="H838" s="112" t="s">
        <v>3810</v>
      </c>
      <c r="I838" s="112" t="s">
        <v>3811</v>
      </c>
      <c r="J838" s="113" t="s">
        <v>97</v>
      </c>
      <c r="K838" s="211">
        <v>204192</v>
      </c>
      <c r="L838" s="211">
        <v>1</v>
      </c>
      <c r="M838" s="112" t="s">
        <v>2776</v>
      </c>
      <c r="N838" s="211">
        <v>204192</v>
      </c>
      <c r="O838" s="211">
        <v>5</v>
      </c>
      <c r="P838" s="214">
        <v>4.75</v>
      </c>
      <c r="Q838" s="215">
        <v>0.3</v>
      </c>
      <c r="R838" s="214">
        <v>0.18</v>
      </c>
      <c r="S838" s="211">
        <v>0</v>
      </c>
      <c r="T838" s="214">
        <v>10.23</v>
      </c>
      <c r="U838" s="211">
        <v>16</v>
      </c>
    </row>
    <row r="839" spans="1:21" ht="15.95" customHeight="1">
      <c r="A839" s="114" t="s">
        <v>1608</v>
      </c>
      <c r="B839" s="212">
        <v>45350</v>
      </c>
      <c r="C839" s="114" t="s">
        <v>889</v>
      </c>
      <c r="D839" s="115" t="s">
        <v>890</v>
      </c>
      <c r="E839" s="114" t="s">
        <v>3805</v>
      </c>
      <c r="F839" s="114" t="s">
        <v>3876</v>
      </c>
      <c r="G839" s="114" t="s">
        <v>3807</v>
      </c>
      <c r="H839" s="114" t="s">
        <v>3810</v>
      </c>
      <c r="I839" s="114" t="s">
        <v>3829</v>
      </c>
      <c r="J839" s="115" t="s">
        <v>3830</v>
      </c>
      <c r="K839" s="213">
        <v>206868</v>
      </c>
      <c r="L839" s="213">
        <v>1</v>
      </c>
      <c r="M839" s="114" t="s">
        <v>2776</v>
      </c>
      <c r="N839" s="213">
        <v>206868</v>
      </c>
      <c r="O839" s="213">
        <v>5</v>
      </c>
      <c r="P839" s="216">
        <v>4.75</v>
      </c>
      <c r="Q839" s="217">
        <v>0.3</v>
      </c>
      <c r="R839" s="216">
        <v>0.18</v>
      </c>
      <c r="S839" s="213">
        <v>0</v>
      </c>
      <c r="T839" s="216">
        <v>10.23</v>
      </c>
      <c r="U839" s="213">
        <v>16</v>
      </c>
    </row>
    <row r="840" spans="1:21" ht="15.95" customHeight="1">
      <c r="A840" s="112" t="s">
        <v>1611</v>
      </c>
      <c r="B840" s="210">
        <v>45350</v>
      </c>
      <c r="C840" s="112" t="s">
        <v>889</v>
      </c>
      <c r="D840" s="113" t="s">
        <v>890</v>
      </c>
      <c r="E840" s="112" t="s">
        <v>3805</v>
      </c>
      <c r="F840" s="112" t="s">
        <v>3876</v>
      </c>
      <c r="G840" s="112" t="s">
        <v>3807</v>
      </c>
      <c r="H840" s="112" t="s">
        <v>3810</v>
      </c>
      <c r="I840" s="112" t="s">
        <v>3832</v>
      </c>
      <c r="J840" s="113" t="s">
        <v>3833</v>
      </c>
      <c r="K840" s="211">
        <v>30540206</v>
      </c>
      <c r="L840" s="211">
        <v>1</v>
      </c>
      <c r="M840" s="112" t="s">
        <v>2776</v>
      </c>
      <c r="N840" s="211">
        <v>30540206</v>
      </c>
      <c r="O840" s="211">
        <v>5</v>
      </c>
      <c r="P840" s="214">
        <v>4.75</v>
      </c>
      <c r="Q840" s="215">
        <v>0.3</v>
      </c>
      <c r="R840" s="214">
        <v>0.18</v>
      </c>
      <c r="S840" s="211">
        <v>0</v>
      </c>
      <c r="T840" s="214">
        <v>10.23</v>
      </c>
      <c r="U840" s="211">
        <v>3232</v>
      </c>
    </row>
    <row r="841" spans="1:21" ht="15.95" customHeight="1">
      <c r="A841" s="114" t="s">
        <v>1612</v>
      </c>
      <c r="B841" s="212">
        <v>45350</v>
      </c>
      <c r="C841" s="114" t="s">
        <v>889</v>
      </c>
      <c r="D841" s="115" t="s">
        <v>890</v>
      </c>
      <c r="E841" s="114" t="s">
        <v>3805</v>
      </c>
      <c r="F841" s="114" t="s">
        <v>3876</v>
      </c>
      <c r="G841" s="114" t="s">
        <v>3807</v>
      </c>
      <c r="H841" s="114" t="s">
        <v>3810</v>
      </c>
      <c r="I841" s="114" t="s">
        <v>3834</v>
      </c>
      <c r="J841" s="115" t="s">
        <v>1645</v>
      </c>
      <c r="K841" s="213">
        <v>9363714</v>
      </c>
      <c r="L841" s="213">
        <v>1</v>
      </c>
      <c r="M841" s="114" t="s">
        <v>2776</v>
      </c>
      <c r="N841" s="213">
        <v>9363714</v>
      </c>
      <c r="O841" s="213">
        <v>5</v>
      </c>
      <c r="P841" s="216">
        <v>4.75</v>
      </c>
      <c r="Q841" s="217">
        <v>0.3</v>
      </c>
      <c r="R841" s="216">
        <v>0.18</v>
      </c>
      <c r="S841" s="213">
        <v>0</v>
      </c>
      <c r="T841" s="216">
        <v>10.23</v>
      </c>
      <c r="U841" s="213">
        <v>992</v>
      </c>
    </row>
    <row r="842" spans="1:21" ht="15.95" customHeight="1">
      <c r="A842" s="112" t="s">
        <v>1613</v>
      </c>
      <c r="B842" s="210">
        <v>45350</v>
      </c>
      <c r="C842" s="112" t="s">
        <v>889</v>
      </c>
      <c r="D842" s="113" t="s">
        <v>890</v>
      </c>
      <c r="E842" s="112" t="s">
        <v>3805</v>
      </c>
      <c r="F842" s="112" t="s">
        <v>3876</v>
      </c>
      <c r="G842" s="112" t="s">
        <v>3807</v>
      </c>
      <c r="H842" s="112" t="s">
        <v>3810</v>
      </c>
      <c r="I842" s="112" t="s">
        <v>3874</v>
      </c>
      <c r="J842" s="113" t="s">
        <v>3875</v>
      </c>
      <c r="K842" s="211">
        <v>11575638</v>
      </c>
      <c r="L842" s="211">
        <v>1</v>
      </c>
      <c r="M842" s="112" t="s">
        <v>2776</v>
      </c>
      <c r="N842" s="211">
        <v>11575638</v>
      </c>
      <c r="O842" s="211">
        <v>5</v>
      </c>
      <c r="P842" s="214">
        <v>4.75</v>
      </c>
      <c r="Q842" s="215">
        <v>0.3</v>
      </c>
      <c r="R842" s="214">
        <v>0.18</v>
      </c>
      <c r="S842" s="211">
        <v>0</v>
      </c>
      <c r="T842" s="214">
        <v>10.23</v>
      </c>
      <c r="U842" s="211">
        <v>1221</v>
      </c>
    </row>
    <row r="843" spans="1:21" ht="15.95" customHeight="1">
      <c r="A843" s="114" t="s">
        <v>1616</v>
      </c>
      <c r="B843" s="212">
        <v>45350</v>
      </c>
      <c r="C843" s="114" t="s">
        <v>889</v>
      </c>
      <c r="D843" s="115" t="s">
        <v>890</v>
      </c>
      <c r="E843" s="114" t="s">
        <v>3805</v>
      </c>
      <c r="F843" s="114" t="s">
        <v>3876</v>
      </c>
      <c r="G843" s="114" t="s">
        <v>3807</v>
      </c>
      <c r="H843" s="114" t="s">
        <v>3810</v>
      </c>
      <c r="I843" s="114" t="s">
        <v>3812</v>
      </c>
      <c r="J843" s="115" t="s">
        <v>3813</v>
      </c>
      <c r="K843" s="213">
        <v>27662060</v>
      </c>
      <c r="L843" s="213">
        <v>1</v>
      </c>
      <c r="M843" s="114" t="s">
        <v>2776</v>
      </c>
      <c r="N843" s="213">
        <v>27662060</v>
      </c>
      <c r="O843" s="213">
        <v>5</v>
      </c>
      <c r="P843" s="216">
        <v>4.75</v>
      </c>
      <c r="Q843" s="217">
        <v>0.3</v>
      </c>
      <c r="R843" s="216">
        <v>0.18</v>
      </c>
      <c r="S843" s="213">
        <v>0</v>
      </c>
      <c r="T843" s="216">
        <v>10.23</v>
      </c>
      <c r="U843" s="213">
        <v>2921</v>
      </c>
    </row>
    <row r="844" spans="1:21" ht="15.95" customHeight="1">
      <c r="A844" s="112" t="s">
        <v>1617</v>
      </c>
      <c r="B844" s="210">
        <v>45350</v>
      </c>
      <c r="C844" s="112" t="s">
        <v>889</v>
      </c>
      <c r="D844" s="113" t="s">
        <v>890</v>
      </c>
      <c r="E844" s="112" t="s">
        <v>3805</v>
      </c>
      <c r="F844" s="112" t="s">
        <v>3876</v>
      </c>
      <c r="G844" s="112" t="s">
        <v>3807</v>
      </c>
      <c r="H844" s="112" t="s">
        <v>3810</v>
      </c>
      <c r="I844" s="112" t="s">
        <v>3847</v>
      </c>
      <c r="J844" s="113" t="s">
        <v>3848</v>
      </c>
      <c r="K844" s="211">
        <v>16282067</v>
      </c>
      <c r="L844" s="211">
        <v>1</v>
      </c>
      <c r="M844" s="112" t="s">
        <v>2776</v>
      </c>
      <c r="N844" s="211">
        <v>16282067</v>
      </c>
      <c r="O844" s="211">
        <v>5</v>
      </c>
      <c r="P844" s="214">
        <v>4.75</v>
      </c>
      <c r="Q844" s="215">
        <v>0.3</v>
      </c>
      <c r="R844" s="214">
        <v>0.18</v>
      </c>
      <c r="S844" s="211">
        <v>0</v>
      </c>
      <c r="T844" s="214">
        <v>10.23</v>
      </c>
      <c r="U844" s="211">
        <v>1720</v>
      </c>
    </row>
    <row r="845" spans="1:21" ht="15.95" customHeight="1">
      <c r="A845" s="114" t="s">
        <v>1620</v>
      </c>
      <c r="B845" s="212">
        <v>45350</v>
      </c>
      <c r="C845" s="114" t="s">
        <v>889</v>
      </c>
      <c r="D845" s="115" t="s">
        <v>890</v>
      </c>
      <c r="E845" s="114" t="s">
        <v>3805</v>
      </c>
      <c r="F845" s="114" t="s">
        <v>3876</v>
      </c>
      <c r="G845" s="114" t="s">
        <v>3807</v>
      </c>
      <c r="H845" s="114" t="s">
        <v>3810</v>
      </c>
      <c r="I845" s="114" t="s">
        <v>3835</v>
      </c>
      <c r="J845" s="115" t="s">
        <v>48</v>
      </c>
      <c r="K845" s="213">
        <v>423804830</v>
      </c>
      <c r="L845" s="213">
        <v>1</v>
      </c>
      <c r="M845" s="114" t="s">
        <v>2776</v>
      </c>
      <c r="N845" s="213">
        <v>423804830</v>
      </c>
      <c r="O845" s="213">
        <v>5</v>
      </c>
      <c r="P845" s="216">
        <v>4.75</v>
      </c>
      <c r="Q845" s="217">
        <v>0.3</v>
      </c>
      <c r="R845" s="216">
        <v>0.18</v>
      </c>
      <c r="S845" s="213">
        <v>0</v>
      </c>
      <c r="T845" s="216">
        <v>10.23</v>
      </c>
      <c r="U845" s="213">
        <v>44916</v>
      </c>
    </row>
    <row r="846" spans="1:21" ht="15.95" customHeight="1">
      <c r="A846" s="112" t="s">
        <v>1621</v>
      </c>
      <c r="B846" s="210">
        <v>45350</v>
      </c>
      <c r="C846" s="112" t="s">
        <v>893</v>
      </c>
      <c r="D846" s="113" t="s">
        <v>894</v>
      </c>
      <c r="E846" s="112" t="s">
        <v>3805</v>
      </c>
      <c r="F846" s="112" t="s">
        <v>3876</v>
      </c>
      <c r="G846" s="112" t="s">
        <v>3807</v>
      </c>
      <c r="H846" s="112" t="s">
        <v>3810</v>
      </c>
      <c r="I846" s="112" t="s">
        <v>3877</v>
      </c>
      <c r="J846" s="113" t="s">
        <v>3878</v>
      </c>
      <c r="K846" s="211">
        <v>887491480</v>
      </c>
      <c r="L846" s="211">
        <v>1</v>
      </c>
      <c r="M846" s="112" t="s">
        <v>2776</v>
      </c>
      <c r="N846" s="211">
        <v>887491480</v>
      </c>
      <c r="O846" s="211">
        <v>5</v>
      </c>
      <c r="P846" s="215">
        <v>0.3</v>
      </c>
      <c r="Q846" s="215">
        <v>0.3</v>
      </c>
      <c r="R846" s="214">
        <v>0.18</v>
      </c>
      <c r="S846" s="211">
        <v>0</v>
      </c>
      <c r="T846" s="214">
        <v>5.78</v>
      </c>
      <c r="U846" s="211">
        <v>5952</v>
      </c>
    </row>
    <row r="847" spans="1:21" ht="15.95" customHeight="1">
      <c r="A847" s="114" t="s">
        <v>1624</v>
      </c>
      <c r="B847" s="212">
        <v>45350</v>
      </c>
      <c r="C847" s="114" t="s">
        <v>897</v>
      </c>
      <c r="D847" s="115" t="s">
        <v>898</v>
      </c>
      <c r="E847" s="114" t="s">
        <v>3805</v>
      </c>
      <c r="F847" s="114" t="s">
        <v>3876</v>
      </c>
      <c r="G847" s="114" t="s">
        <v>3807</v>
      </c>
      <c r="H847" s="114" t="s">
        <v>3810</v>
      </c>
      <c r="I847" s="114" t="s">
        <v>3879</v>
      </c>
      <c r="J847" s="115" t="s">
        <v>3880</v>
      </c>
      <c r="K847" s="213">
        <v>12239276</v>
      </c>
      <c r="L847" s="213">
        <v>1</v>
      </c>
      <c r="M847" s="114" t="s">
        <v>2776</v>
      </c>
      <c r="N847" s="213">
        <v>12239276</v>
      </c>
      <c r="O847" s="213">
        <v>5</v>
      </c>
      <c r="P847" s="213">
        <v>7</v>
      </c>
      <c r="Q847" s="217">
        <v>0.3</v>
      </c>
      <c r="R847" s="216">
        <v>0.18</v>
      </c>
      <c r="S847" s="213">
        <v>0</v>
      </c>
      <c r="T847" s="216">
        <v>12.48</v>
      </c>
      <c r="U847" s="213">
        <v>1904</v>
      </c>
    </row>
    <row r="848" spans="1:21" ht="15.95" customHeight="1">
      <c r="A848" s="112" t="s">
        <v>1625</v>
      </c>
      <c r="B848" s="210">
        <v>45350</v>
      </c>
      <c r="C848" s="112" t="s">
        <v>897</v>
      </c>
      <c r="D848" s="113" t="s">
        <v>898</v>
      </c>
      <c r="E848" s="112" t="s">
        <v>3805</v>
      </c>
      <c r="F848" s="112" t="s">
        <v>3876</v>
      </c>
      <c r="G848" s="112" t="s">
        <v>3807</v>
      </c>
      <c r="H848" s="112" t="s">
        <v>3810</v>
      </c>
      <c r="I848" s="112" t="s">
        <v>3829</v>
      </c>
      <c r="J848" s="113" t="s">
        <v>3830</v>
      </c>
      <c r="K848" s="211">
        <v>5807481</v>
      </c>
      <c r="L848" s="211">
        <v>1</v>
      </c>
      <c r="M848" s="112" t="s">
        <v>2776</v>
      </c>
      <c r="N848" s="211">
        <v>5807481</v>
      </c>
      <c r="O848" s="211">
        <v>5</v>
      </c>
      <c r="P848" s="211">
        <v>7</v>
      </c>
      <c r="Q848" s="215">
        <v>0.3</v>
      </c>
      <c r="R848" s="214">
        <v>0.18</v>
      </c>
      <c r="S848" s="211">
        <v>0</v>
      </c>
      <c r="T848" s="214">
        <v>12.48</v>
      </c>
      <c r="U848" s="211">
        <v>904</v>
      </c>
    </row>
    <row r="849" spans="1:21" ht="15.95" customHeight="1">
      <c r="A849" s="114" t="s">
        <v>1626</v>
      </c>
      <c r="B849" s="212">
        <v>45350</v>
      </c>
      <c r="C849" s="114" t="s">
        <v>897</v>
      </c>
      <c r="D849" s="115" t="s">
        <v>898</v>
      </c>
      <c r="E849" s="114" t="s">
        <v>3805</v>
      </c>
      <c r="F849" s="114" t="s">
        <v>3876</v>
      </c>
      <c r="G849" s="114" t="s">
        <v>3807</v>
      </c>
      <c r="H849" s="114" t="s">
        <v>3810</v>
      </c>
      <c r="I849" s="114" t="s">
        <v>3832</v>
      </c>
      <c r="J849" s="115" t="s">
        <v>3833</v>
      </c>
      <c r="K849" s="213">
        <v>102009528</v>
      </c>
      <c r="L849" s="213">
        <v>1</v>
      </c>
      <c r="M849" s="114" t="s">
        <v>2776</v>
      </c>
      <c r="N849" s="213">
        <v>102009528</v>
      </c>
      <c r="O849" s="213">
        <v>5</v>
      </c>
      <c r="P849" s="213">
        <v>7</v>
      </c>
      <c r="Q849" s="217">
        <v>0.3</v>
      </c>
      <c r="R849" s="216">
        <v>0.18</v>
      </c>
      <c r="S849" s="213">
        <v>0</v>
      </c>
      <c r="T849" s="216">
        <v>12.48</v>
      </c>
      <c r="U849" s="213">
        <v>15903</v>
      </c>
    </row>
    <row r="850" spans="1:21" ht="15.95" customHeight="1">
      <c r="A850" s="112" t="s">
        <v>1629</v>
      </c>
      <c r="B850" s="210">
        <v>45350</v>
      </c>
      <c r="C850" s="112" t="s">
        <v>897</v>
      </c>
      <c r="D850" s="113" t="s">
        <v>898</v>
      </c>
      <c r="E850" s="112" t="s">
        <v>3805</v>
      </c>
      <c r="F850" s="112" t="s">
        <v>3876</v>
      </c>
      <c r="G850" s="112" t="s">
        <v>3807</v>
      </c>
      <c r="H850" s="112" t="s">
        <v>3810</v>
      </c>
      <c r="I850" s="112" t="s">
        <v>3834</v>
      </c>
      <c r="J850" s="113" t="s">
        <v>1645</v>
      </c>
      <c r="K850" s="211">
        <v>17573417</v>
      </c>
      <c r="L850" s="211">
        <v>1</v>
      </c>
      <c r="M850" s="112" t="s">
        <v>2776</v>
      </c>
      <c r="N850" s="211">
        <v>17573417</v>
      </c>
      <c r="O850" s="211">
        <v>5</v>
      </c>
      <c r="P850" s="211">
        <v>7</v>
      </c>
      <c r="Q850" s="215">
        <v>0.3</v>
      </c>
      <c r="R850" s="214">
        <v>0.18</v>
      </c>
      <c r="S850" s="211">
        <v>0</v>
      </c>
      <c r="T850" s="214">
        <v>12.48</v>
      </c>
      <c r="U850" s="211">
        <v>2724</v>
      </c>
    </row>
    <row r="851" spans="1:21" ht="15.95" customHeight="1">
      <c r="A851" s="114" t="s">
        <v>1630</v>
      </c>
      <c r="B851" s="212">
        <v>45350</v>
      </c>
      <c r="C851" s="114" t="s">
        <v>897</v>
      </c>
      <c r="D851" s="115" t="s">
        <v>898</v>
      </c>
      <c r="E851" s="114" t="s">
        <v>3805</v>
      </c>
      <c r="F851" s="114" t="s">
        <v>3876</v>
      </c>
      <c r="G851" s="114" t="s">
        <v>3807</v>
      </c>
      <c r="H851" s="114" t="s">
        <v>3810</v>
      </c>
      <c r="I851" s="114" t="s">
        <v>3874</v>
      </c>
      <c r="J851" s="115" t="s">
        <v>3875</v>
      </c>
      <c r="K851" s="213">
        <v>645322</v>
      </c>
      <c r="L851" s="213">
        <v>1</v>
      </c>
      <c r="M851" s="114" t="s">
        <v>2776</v>
      </c>
      <c r="N851" s="213">
        <v>645322</v>
      </c>
      <c r="O851" s="213">
        <v>5</v>
      </c>
      <c r="P851" s="213">
        <v>7</v>
      </c>
      <c r="Q851" s="217">
        <v>0.3</v>
      </c>
      <c r="R851" s="216">
        <v>0.18</v>
      </c>
      <c r="S851" s="213">
        <v>0</v>
      </c>
      <c r="T851" s="216">
        <v>12.48</v>
      </c>
      <c r="U851" s="213">
        <v>96</v>
      </c>
    </row>
    <row r="852" spans="1:21" ht="15.95" customHeight="1">
      <c r="A852" s="112" t="s">
        <v>1633</v>
      </c>
      <c r="B852" s="210">
        <v>45350</v>
      </c>
      <c r="C852" s="112" t="s">
        <v>897</v>
      </c>
      <c r="D852" s="113" t="s">
        <v>898</v>
      </c>
      <c r="E852" s="112" t="s">
        <v>3805</v>
      </c>
      <c r="F852" s="112" t="s">
        <v>3876</v>
      </c>
      <c r="G852" s="112" t="s">
        <v>3807</v>
      </c>
      <c r="H852" s="112" t="s">
        <v>3810</v>
      </c>
      <c r="I852" s="112" t="s">
        <v>3812</v>
      </c>
      <c r="J852" s="113" t="s">
        <v>3813</v>
      </c>
      <c r="K852" s="211">
        <v>16694059</v>
      </c>
      <c r="L852" s="211">
        <v>1</v>
      </c>
      <c r="M852" s="112" t="s">
        <v>2776</v>
      </c>
      <c r="N852" s="211">
        <v>16694059</v>
      </c>
      <c r="O852" s="211">
        <v>5</v>
      </c>
      <c r="P852" s="211">
        <v>7</v>
      </c>
      <c r="Q852" s="215">
        <v>0.3</v>
      </c>
      <c r="R852" s="214">
        <v>0.18</v>
      </c>
      <c r="S852" s="211">
        <v>0</v>
      </c>
      <c r="T852" s="214">
        <v>12.48</v>
      </c>
      <c r="U852" s="211">
        <v>2579</v>
      </c>
    </row>
    <row r="853" spans="1:21" ht="15.95" customHeight="1">
      <c r="A853" s="114" t="s">
        <v>1634</v>
      </c>
      <c r="B853" s="212">
        <v>45350</v>
      </c>
      <c r="C853" s="114" t="s">
        <v>901</v>
      </c>
      <c r="D853" s="115" t="s">
        <v>902</v>
      </c>
      <c r="E853" s="114" t="s">
        <v>3805</v>
      </c>
      <c r="F853" s="114" t="s">
        <v>3876</v>
      </c>
      <c r="G853" s="114" t="s">
        <v>3807</v>
      </c>
      <c r="H853" s="114" t="s">
        <v>3810</v>
      </c>
      <c r="I853" s="114" t="s">
        <v>3811</v>
      </c>
      <c r="J853" s="115" t="s">
        <v>97</v>
      </c>
      <c r="K853" s="213">
        <v>9045539</v>
      </c>
      <c r="L853" s="213">
        <v>1</v>
      </c>
      <c r="M853" s="114" t="s">
        <v>2776</v>
      </c>
      <c r="N853" s="213">
        <v>9045539</v>
      </c>
      <c r="O853" s="213">
        <v>5</v>
      </c>
      <c r="P853" s="217">
        <v>3.5</v>
      </c>
      <c r="Q853" s="217">
        <v>0.3</v>
      </c>
      <c r="R853" s="216">
        <v>0.18</v>
      </c>
      <c r="S853" s="213">
        <v>0</v>
      </c>
      <c r="T853" s="216">
        <v>8.98</v>
      </c>
      <c r="U853" s="213">
        <v>704</v>
      </c>
    </row>
    <row r="854" spans="1:21" ht="15.95" customHeight="1">
      <c r="A854" s="112" t="s">
        <v>1637</v>
      </c>
      <c r="B854" s="210">
        <v>45350</v>
      </c>
      <c r="C854" s="112" t="s">
        <v>901</v>
      </c>
      <c r="D854" s="113" t="s">
        <v>902</v>
      </c>
      <c r="E854" s="112" t="s">
        <v>3805</v>
      </c>
      <c r="F854" s="112" t="s">
        <v>3876</v>
      </c>
      <c r="G854" s="112" t="s">
        <v>3807</v>
      </c>
      <c r="H854" s="112" t="s">
        <v>3810</v>
      </c>
      <c r="I854" s="112" t="s">
        <v>3839</v>
      </c>
      <c r="J854" s="113" t="s">
        <v>3840</v>
      </c>
      <c r="K854" s="211">
        <v>2782017</v>
      </c>
      <c r="L854" s="211">
        <v>1</v>
      </c>
      <c r="M854" s="112" t="s">
        <v>2776</v>
      </c>
      <c r="N854" s="211">
        <v>2782017</v>
      </c>
      <c r="O854" s="211">
        <v>5</v>
      </c>
      <c r="P854" s="215">
        <v>3.5</v>
      </c>
      <c r="Q854" s="215">
        <v>0.3</v>
      </c>
      <c r="R854" s="214">
        <v>0.18</v>
      </c>
      <c r="S854" s="211">
        <v>0</v>
      </c>
      <c r="T854" s="214">
        <v>8.98</v>
      </c>
      <c r="U854" s="211">
        <v>216</v>
      </c>
    </row>
    <row r="855" spans="1:21" ht="15.95" customHeight="1">
      <c r="A855" s="114" t="s">
        <v>1638</v>
      </c>
      <c r="B855" s="212">
        <v>45350</v>
      </c>
      <c r="C855" s="114" t="s">
        <v>901</v>
      </c>
      <c r="D855" s="115" t="s">
        <v>902</v>
      </c>
      <c r="E855" s="114" t="s">
        <v>3805</v>
      </c>
      <c r="F855" s="114" t="s">
        <v>3876</v>
      </c>
      <c r="G855" s="114" t="s">
        <v>3807</v>
      </c>
      <c r="H855" s="114" t="s">
        <v>3810</v>
      </c>
      <c r="I855" s="114" t="s">
        <v>3841</v>
      </c>
      <c r="J855" s="115" t="s">
        <v>3842</v>
      </c>
      <c r="K855" s="213">
        <v>3125074</v>
      </c>
      <c r="L855" s="213">
        <v>1</v>
      </c>
      <c r="M855" s="114" t="s">
        <v>2776</v>
      </c>
      <c r="N855" s="213">
        <v>3125074</v>
      </c>
      <c r="O855" s="213">
        <v>5</v>
      </c>
      <c r="P855" s="217">
        <v>3.5</v>
      </c>
      <c r="Q855" s="217">
        <v>0.3</v>
      </c>
      <c r="R855" s="216">
        <v>0.18</v>
      </c>
      <c r="S855" s="213">
        <v>0</v>
      </c>
      <c r="T855" s="216">
        <v>8.98</v>
      </c>
      <c r="U855" s="213">
        <v>240</v>
      </c>
    </row>
    <row r="856" spans="1:21" ht="15.95" customHeight="1">
      <c r="A856" s="112" t="s">
        <v>1639</v>
      </c>
      <c r="B856" s="210">
        <v>45350</v>
      </c>
      <c r="C856" s="112" t="s">
        <v>901</v>
      </c>
      <c r="D856" s="113" t="s">
        <v>902</v>
      </c>
      <c r="E856" s="112" t="s">
        <v>3805</v>
      </c>
      <c r="F856" s="112" t="s">
        <v>3876</v>
      </c>
      <c r="G856" s="112" t="s">
        <v>3807</v>
      </c>
      <c r="H856" s="112" t="s">
        <v>3810</v>
      </c>
      <c r="I856" s="112" t="s">
        <v>3832</v>
      </c>
      <c r="J856" s="113" t="s">
        <v>3833</v>
      </c>
      <c r="K856" s="211">
        <v>12800886</v>
      </c>
      <c r="L856" s="211">
        <v>1</v>
      </c>
      <c r="M856" s="112" t="s">
        <v>2776</v>
      </c>
      <c r="N856" s="211">
        <v>12800886</v>
      </c>
      <c r="O856" s="211">
        <v>5</v>
      </c>
      <c r="P856" s="215">
        <v>3.5</v>
      </c>
      <c r="Q856" s="215">
        <v>0.3</v>
      </c>
      <c r="R856" s="214">
        <v>0.18</v>
      </c>
      <c r="S856" s="211">
        <v>0</v>
      </c>
      <c r="T856" s="214">
        <v>8.98</v>
      </c>
      <c r="U856" s="211">
        <v>994</v>
      </c>
    </row>
    <row r="857" spans="1:21" ht="15.95" customHeight="1">
      <c r="A857" s="114" t="s">
        <v>1646</v>
      </c>
      <c r="B857" s="212">
        <v>45350</v>
      </c>
      <c r="C857" s="114" t="s">
        <v>901</v>
      </c>
      <c r="D857" s="115" t="s">
        <v>902</v>
      </c>
      <c r="E857" s="114" t="s">
        <v>3805</v>
      </c>
      <c r="F857" s="114" t="s">
        <v>3876</v>
      </c>
      <c r="G857" s="114" t="s">
        <v>3807</v>
      </c>
      <c r="H857" s="114" t="s">
        <v>3810</v>
      </c>
      <c r="I857" s="114" t="s">
        <v>3834</v>
      </c>
      <c r="J857" s="115" t="s">
        <v>1645</v>
      </c>
      <c r="K857" s="213">
        <v>3941878</v>
      </c>
      <c r="L857" s="213">
        <v>1</v>
      </c>
      <c r="M857" s="114" t="s">
        <v>2776</v>
      </c>
      <c r="N857" s="213">
        <v>3941878</v>
      </c>
      <c r="O857" s="213">
        <v>5</v>
      </c>
      <c r="P857" s="217">
        <v>3.5</v>
      </c>
      <c r="Q857" s="217">
        <v>0.3</v>
      </c>
      <c r="R857" s="216">
        <v>0.18</v>
      </c>
      <c r="S857" s="213">
        <v>0</v>
      </c>
      <c r="T857" s="216">
        <v>8.98</v>
      </c>
      <c r="U857" s="213">
        <v>304</v>
      </c>
    </row>
    <row r="858" spans="1:21" ht="15.95" customHeight="1">
      <c r="A858" s="112" t="s">
        <v>1647</v>
      </c>
      <c r="B858" s="210">
        <v>45350</v>
      </c>
      <c r="C858" s="112" t="s">
        <v>901</v>
      </c>
      <c r="D858" s="113" t="s">
        <v>902</v>
      </c>
      <c r="E858" s="112" t="s">
        <v>3805</v>
      </c>
      <c r="F858" s="112" t="s">
        <v>3876</v>
      </c>
      <c r="G858" s="112" t="s">
        <v>3807</v>
      </c>
      <c r="H858" s="112" t="s">
        <v>3810</v>
      </c>
      <c r="I858" s="112" t="s">
        <v>3874</v>
      </c>
      <c r="J858" s="113" t="s">
        <v>3875</v>
      </c>
      <c r="K858" s="211">
        <v>26550985</v>
      </c>
      <c r="L858" s="211">
        <v>1</v>
      </c>
      <c r="M858" s="112" t="s">
        <v>2776</v>
      </c>
      <c r="N858" s="211">
        <v>26550985</v>
      </c>
      <c r="O858" s="211">
        <v>5</v>
      </c>
      <c r="P858" s="215">
        <v>3.5</v>
      </c>
      <c r="Q858" s="215">
        <v>0.3</v>
      </c>
      <c r="R858" s="214">
        <v>0.18</v>
      </c>
      <c r="S858" s="211">
        <v>0</v>
      </c>
      <c r="T858" s="214">
        <v>8.98</v>
      </c>
      <c r="U858" s="211">
        <v>2061</v>
      </c>
    </row>
    <row r="859" spans="1:21" ht="15.95" customHeight="1">
      <c r="A859" s="114" t="s">
        <v>1651</v>
      </c>
      <c r="B859" s="212">
        <v>45350</v>
      </c>
      <c r="C859" s="114" t="s">
        <v>901</v>
      </c>
      <c r="D859" s="115" t="s">
        <v>902</v>
      </c>
      <c r="E859" s="114" t="s">
        <v>3805</v>
      </c>
      <c r="F859" s="114" t="s">
        <v>3876</v>
      </c>
      <c r="G859" s="114" t="s">
        <v>3807</v>
      </c>
      <c r="H859" s="114" t="s">
        <v>3810</v>
      </c>
      <c r="I859" s="114" t="s">
        <v>3812</v>
      </c>
      <c r="J859" s="115" t="s">
        <v>3813</v>
      </c>
      <c r="K859" s="213">
        <v>65460583</v>
      </c>
      <c r="L859" s="213">
        <v>1</v>
      </c>
      <c r="M859" s="114" t="s">
        <v>2776</v>
      </c>
      <c r="N859" s="213">
        <v>65460583</v>
      </c>
      <c r="O859" s="213">
        <v>5</v>
      </c>
      <c r="P859" s="217">
        <v>3.5</v>
      </c>
      <c r="Q859" s="217">
        <v>0.3</v>
      </c>
      <c r="R859" s="216">
        <v>0.18</v>
      </c>
      <c r="S859" s="213">
        <v>0</v>
      </c>
      <c r="T859" s="216">
        <v>8.98</v>
      </c>
      <c r="U859" s="213">
        <v>5105</v>
      </c>
    </row>
    <row r="860" spans="1:21" ht="15.95" customHeight="1">
      <c r="A860" s="112" t="s">
        <v>1654</v>
      </c>
      <c r="B860" s="210">
        <v>45350</v>
      </c>
      <c r="C860" s="112" t="s">
        <v>901</v>
      </c>
      <c r="D860" s="113" t="s">
        <v>902</v>
      </c>
      <c r="E860" s="112" t="s">
        <v>3805</v>
      </c>
      <c r="F860" s="112" t="s">
        <v>3876</v>
      </c>
      <c r="G860" s="112" t="s">
        <v>3807</v>
      </c>
      <c r="H860" s="112" t="s">
        <v>3810</v>
      </c>
      <c r="I860" s="112" t="s">
        <v>3835</v>
      </c>
      <c r="J860" s="113" t="s">
        <v>48</v>
      </c>
      <c r="K860" s="211">
        <v>28655420</v>
      </c>
      <c r="L860" s="211">
        <v>1</v>
      </c>
      <c r="M860" s="112" t="s">
        <v>2776</v>
      </c>
      <c r="N860" s="211">
        <v>28655420</v>
      </c>
      <c r="O860" s="211">
        <v>5</v>
      </c>
      <c r="P860" s="215">
        <v>3.5</v>
      </c>
      <c r="Q860" s="215">
        <v>0.3</v>
      </c>
      <c r="R860" s="214">
        <v>0.18</v>
      </c>
      <c r="S860" s="211">
        <v>0</v>
      </c>
      <c r="T860" s="214">
        <v>8.98</v>
      </c>
      <c r="U860" s="211">
        <v>2232</v>
      </c>
    </row>
    <row r="861" spans="1:21" ht="15.95" customHeight="1">
      <c r="A861" s="114" t="s">
        <v>1657</v>
      </c>
      <c r="B861" s="212">
        <v>45350</v>
      </c>
      <c r="C861" s="114" t="s">
        <v>906</v>
      </c>
      <c r="D861" s="115" t="s">
        <v>907</v>
      </c>
      <c r="E861" s="114" t="s">
        <v>3805</v>
      </c>
      <c r="F861" s="114" t="s">
        <v>3876</v>
      </c>
      <c r="G861" s="114" t="s">
        <v>3807</v>
      </c>
      <c r="H861" s="114" t="s">
        <v>3810</v>
      </c>
      <c r="I861" s="114" t="s">
        <v>3832</v>
      </c>
      <c r="J861" s="115" t="s">
        <v>3833</v>
      </c>
      <c r="K861" s="213">
        <v>224263454</v>
      </c>
      <c r="L861" s="213">
        <v>1</v>
      </c>
      <c r="M861" s="114" t="s">
        <v>2776</v>
      </c>
      <c r="N861" s="213">
        <v>224263454</v>
      </c>
      <c r="O861" s="213">
        <v>5</v>
      </c>
      <c r="P861" s="217">
        <v>4.5999999999999996</v>
      </c>
      <c r="Q861" s="217">
        <v>0.3</v>
      </c>
      <c r="R861" s="216">
        <v>0.18</v>
      </c>
      <c r="S861" s="213">
        <v>0</v>
      </c>
      <c r="T861" s="216">
        <v>10.08</v>
      </c>
      <c r="U861" s="213">
        <v>23016</v>
      </c>
    </row>
    <row r="862" spans="1:21" ht="15.95" customHeight="1">
      <c r="A862" s="112" t="s">
        <v>1660</v>
      </c>
      <c r="B862" s="210">
        <v>45350</v>
      </c>
      <c r="C862" s="112" t="s">
        <v>906</v>
      </c>
      <c r="D862" s="113" t="s">
        <v>907</v>
      </c>
      <c r="E862" s="112" t="s">
        <v>3805</v>
      </c>
      <c r="F862" s="112" t="s">
        <v>3876</v>
      </c>
      <c r="G862" s="112" t="s">
        <v>3807</v>
      </c>
      <c r="H862" s="112" t="s">
        <v>3810</v>
      </c>
      <c r="I862" s="112" t="s">
        <v>3834</v>
      </c>
      <c r="J862" s="113" t="s">
        <v>1645</v>
      </c>
      <c r="K862" s="211">
        <v>30923630</v>
      </c>
      <c r="L862" s="211">
        <v>1</v>
      </c>
      <c r="M862" s="112" t="s">
        <v>2776</v>
      </c>
      <c r="N862" s="211">
        <v>30923630</v>
      </c>
      <c r="O862" s="211">
        <v>5</v>
      </c>
      <c r="P862" s="215">
        <v>4.5999999999999996</v>
      </c>
      <c r="Q862" s="215">
        <v>0.3</v>
      </c>
      <c r="R862" s="214">
        <v>0.18</v>
      </c>
      <c r="S862" s="211">
        <v>0</v>
      </c>
      <c r="T862" s="214">
        <v>10.08</v>
      </c>
      <c r="U862" s="211">
        <v>3166</v>
      </c>
    </row>
    <row r="863" spans="1:21" ht="15.95" customHeight="1">
      <c r="A863" s="114" t="s">
        <v>1664</v>
      </c>
      <c r="B863" s="212">
        <v>45350</v>
      </c>
      <c r="C863" s="114" t="s">
        <v>906</v>
      </c>
      <c r="D863" s="115" t="s">
        <v>907</v>
      </c>
      <c r="E863" s="114" t="s">
        <v>3805</v>
      </c>
      <c r="F863" s="114" t="s">
        <v>3876</v>
      </c>
      <c r="G863" s="114" t="s">
        <v>3807</v>
      </c>
      <c r="H863" s="114" t="s">
        <v>3810</v>
      </c>
      <c r="I863" s="114" t="s">
        <v>3835</v>
      </c>
      <c r="J863" s="115" t="s">
        <v>48</v>
      </c>
      <c r="K863" s="213">
        <v>62783689</v>
      </c>
      <c r="L863" s="213">
        <v>1</v>
      </c>
      <c r="M863" s="114" t="s">
        <v>2776</v>
      </c>
      <c r="N863" s="213">
        <v>62783689</v>
      </c>
      <c r="O863" s="213">
        <v>5</v>
      </c>
      <c r="P863" s="217">
        <v>4.5999999999999996</v>
      </c>
      <c r="Q863" s="217">
        <v>0.3</v>
      </c>
      <c r="R863" s="216">
        <v>0.18</v>
      </c>
      <c r="S863" s="213">
        <v>0</v>
      </c>
      <c r="T863" s="216">
        <v>10.08</v>
      </c>
      <c r="U863" s="213">
        <v>6440</v>
      </c>
    </row>
    <row r="864" spans="1:21" ht="15.95" customHeight="1">
      <c r="A864" s="112" t="s">
        <v>1668</v>
      </c>
      <c r="B864" s="210">
        <v>45350</v>
      </c>
      <c r="C864" s="112" t="s">
        <v>910</v>
      </c>
      <c r="D864" s="113" t="s">
        <v>911</v>
      </c>
      <c r="E864" s="112" t="s">
        <v>3805</v>
      </c>
      <c r="F864" s="112" t="s">
        <v>3876</v>
      </c>
      <c r="G864" s="112" t="s">
        <v>3807</v>
      </c>
      <c r="H864" s="112" t="s">
        <v>3810</v>
      </c>
      <c r="I864" s="112" t="s">
        <v>3811</v>
      </c>
      <c r="J864" s="113" t="s">
        <v>97</v>
      </c>
      <c r="K864" s="211">
        <v>52521903</v>
      </c>
      <c r="L864" s="211">
        <v>1</v>
      </c>
      <c r="M864" s="112" t="s">
        <v>2776</v>
      </c>
      <c r="N864" s="211">
        <v>52521903</v>
      </c>
      <c r="O864" s="211">
        <v>5</v>
      </c>
      <c r="P864" s="215">
        <v>2.2999999999999998</v>
      </c>
      <c r="Q864" s="215">
        <v>0.3</v>
      </c>
      <c r="R864" s="214">
        <v>0.18</v>
      </c>
      <c r="S864" s="211">
        <v>0</v>
      </c>
      <c r="T864" s="214">
        <v>7.78</v>
      </c>
      <c r="U864" s="211">
        <v>2697</v>
      </c>
    </row>
    <row r="865" spans="1:21" ht="15.95" customHeight="1">
      <c r="A865" s="114" t="s">
        <v>1672</v>
      </c>
      <c r="B865" s="212">
        <v>45350</v>
      </c>
      <c r="C865" s="114" t="s">
        <v>910</v>
      </c>
      <c r="D865" s="115" t="s">
        <v>911</v>
      </c>
      <c r="E865" s="114" t="s">
        <v>3805</v>
      </c>
      <c r="F865" s="114" t="s">
        <v>3876</v>
      </c>
      <c r="G865" s="114" t="s">
        <v>3807</v>
      </c>
      <c r="H865" s="114" t="s">
        <v>3810</v>
      </c>
      <c r="I865" s="114" t="s">
        <v>3820</v>
      </c>
      <c r="J865" s="115" t="s">
        <v>3821</v>
      </c>
      <c r="K865" s="213">
        <v>4134591</v>
      </c>
      <c r="L865" s="213">
        <v>1</v>
      </c>
      <c r="M865" s="114" t="s">
        <v>2776</v>
      </c>
      <c r="N865" s="213">
        <v>4134591</v>
      </c>
      <c r="O865" s="213">
        <v>5</v>
      </c>
      <c r="P865" s="217">
        <v>2.2999999999999998</v>
      </c>
      <c r="Q865" s="217">
        <v>0.3</v>
      </c>
      <c r="R865" s="216">
        <v>0.18</v>
      </c>
      <c r="S865" s="213">
        <v>0</v>
      </c>
      <c r="T865" s="216">
        <v>7.78</v>
      </c>
      <c r="U865" s="213">
        <v>208</v>
      </c>
    </row>
    <row r="866" spans="1:21" ht="15.95" customHeight="1">
      <c r="A866" s="112" t="s">
        <v>1676</v>
      </c>
      <c r="B866" s="210">
        <v>45350</v>
      </c>
      <c r="C866" s="112" t="s">
        <v>910</v>
      </c>
      <c r="D866" s="113" t="s">
        <v>911</v>
      </c>
      <c r="E866" s="112" t="s">
        <v>3805</v>
      </c>
      <c r="F866" s="112" t="s">
        <v>3876</v>
      </c>
      <c r="G866" s="112" t="s">
        <v>3807</v>
      </c>
      <c r="H866" s="112" t="s">
        <v>3810</v>
      </c>
      <c r="I866" s="112" t="s">
        <v>3829</v>
      </c>
      <c r="J866" s="113" t="s">
        <v>3830</v>
      </c>
      <c r="K866" s="211">
        <v>1669652</v>
      </c>
      <c r="L866" s="211">
        <v>1</v>
      </c>
      <c r="M866" s="112" t="s">
        <v>2776</v>
      </c>
      <c r="N866" s="211">
        <v>1669652</v>
      </c>
      <c r="O866" s="211">
        <v>5</v>
      </c>
      <c r="P866" s="215">
        <v>2.2999999999999998</v>
      </c>
      <c r="Q866" s="215">
        <v>0.3</v>
      </c>
      <c r="R866" s="214">
        <v>0.18</v>
      </c>
      <c r="S866" s="211">
        <v>0</v>
      </c>
      <c r="T866" s="214">
        <v>7.78</v>
      </c>
      <c r="U866" s="211">
        <v>80</v>
      </c>
    </row>
    <row r="867" spans="1:21" ht="15.95" customHeight="1">
      <c r="A867" s="114" t="s">
        <v>1680</v>
      </c>
      <c r="B867" s="212">
        <v>45350</v>
      </c>
      <c r="C867" s="114" t="s">
        <v>910</v>
      </c>
      <c r="D867" s="115" t="s">
        <v>911</v>
      </c>
      <c r="E867" s="114" t="s">
        <v>3805</v>
      </c>
      <c r="F867" s="114" t="s">
        <v>3876</v>
      </c>
      <c r="G867" s="114" t="s">
        <v>3807</v>
      </c>
      <c r="H867" s="114" t="s">
        <v>3810</v>
      </c>
      <c r="I867" s="114" t="s">
        <v>3832</v>
      </c>
      <c r="J867" s="115" t="s">
        <v>3833</v>
      </c>
      <c r="K867" s="213">
        <v>96745930</v>
      </c>
      <c r="L867" s="213">
        <v>1</v>
      </c>
      <c r="M867" s="114" t="s">
        <v>2776</v>
      </c>
      <c r="N867" s="213">
        <v>96745930</v>
      </c>
      <c r="O867" s="213">
        <v>5</v>
      </c>
      <c r="P867" s="217">
        <v>2.2999999999999998</v>
      </c>
      <c r="Q867" s="217">
        <v>0.3</v>
      </c>
      <c r="R867" s="216">
        <v>0.18</v>
      </c>
      <c r="S867" s="213">
        <v>0</v>
      </c>
      <c r="T867" s="216">
        <v>7.78</v>
      </c>
      <c r="U867" s="213">
        <v>4968</v>
      </c>
    </row>
    <row r="868" spans="1:21" ht="15.95" customHeight="1">
      <c r="A868" s="112" t="s">
        <v>1684</v>
      </c>
      <c r="B868" s="210">
        <v>45350</v>
      </c>
      <c r="C868" s="112" t="s">
        <v>910</v>
      </c>
      <c r="D868" s="113" t="s">
        <v>911</v>
      </c>
      <c r="E868" s="112" t="s">
        <v>3805</v>
      </c>
      <c r="F868" s="112" t="s">
        <v>3876</v>
      </c>
      <c r="G868" s="112" t="s">
        <v>3807</v>
      </c>
      <c r="H868" s="112" t="s">
        <v>3810</v>
      </c>
      <c r="I868" s="112" t="s">
        <v>3834</v>
      </c>
      <c r="J868" s="113" t="s">
        <v>1645</v>
      </c>
      <c r="K868" s="211">
        <v>197235470</v>
      </c>
      <c r="L868" s="211">
        <v>1</v>
      </c>
      <c r="M868" s="112" t="s">
        <v>2776</v>
      </c>
      <c r="N868" s="211">
        <v>197235470</v>
      </c>
      <c r="O868" s="211">
        <v>5</v>
      </c>
      <c r="P868" s="215">
        <v>2.2999999999999998</v>
      </c>
      <c r="Q868" s="215">
        <v>0.3</v>
      </c>
      <c r="R868" s="214">
        <v>0.18</v>
      </c>
      <c r="S868" s="211">
        <v>0</v>
      </c>
      <c r="T868" s="214">
        <v>7.78</v>
      </c>
      <c r="U868" s="211">
        <v>10123</v>
      </c>
    </row>
    <row r="869" spans="1:21" ht="15.95" customHeight="1">
      <c r="A869" s="114" t="s">
        <v>1688</v>
      </c>
      <c r="B869" s="212">
        <v>45350</v>
      </c>
      <c r="C869" s="114" t="s">
        <v>910</v>
      </c>
      <c r="D869" s="115" t="s">
        <v>911</v>
      </c>
      <c r="E869" s="114" t="s">
        <v>3805</v>
      </c>
      <c r="F869" s="114" t="s">
        <v>3876</v>
      </c>
      <c r="G869" s="114" t="s">
        <v>3807</v>
      </c>
      <c r="H869" s="114" t="s">
        <v>3810</v>
      </c>
      <c r="I869" s="114" t="s">
        <v>3835</v>
      </c>
      <c r="J869" s="115" t="s">
        <v>48</v>
      </c>
      <c r="K869" s="213">
        <v>337639737</v>
      </c>
      <c r="L869" s="213">
        <v>1</v>
      </c>
      <c r="M869" s="114" t="s">
        <v>2776</v>
      </c>
      <c r="N869" s="213">
        <v>337639737</v>
      </c>
      <c r="O869" s="213">
        <v>5</v>
      </c>
      <c r="P869" s="217">
        <v>2.2999999999999998</v>
      </c>
      <c r="Q869" s="217">
        <v>0.3</v>
      </c>
      <c r="R869" s="216">
        <v>0.18</v>
      </c>
      <c r="S869" s="213">
        <v>0</v>
      </c>
      <c r="T869" s="216">
        <v>7.78</v>
      </c>
      <c r="U869" s="213">
        <v>17269</v>
      </c>
    </row>
    <row r="870" spans="1:21" ht="15.95" customHeight="1">
      <c r="A870" s="112" t="s">
        <v>1692</v>
      </c>
      <c r="B870" s="210">
        <v>45350</v>
      </c>
      <c r="C870" s="112" t="s">
        <v>910</v>
      </c>
      <c r="D870" s="113" t="s">
        <v>911</v>
      </c>
      <c r="E870" s="112" t="s">
        <v>3805</v>
      </c>
      <c r="F870" s="112" t="s">
        <v>3876</v>
      </c>
      <c r="G870" s="112" t="s">
        <v>3807</v>
      </c>
      <c r="H870" s="112" t="s">
        <v>3810</v>
      </c>
      <c r="I870" s="112" t="s">
        <v>3851</v>
      </c>
      <c r="J870" s="113" t="s">
        <v>3852</v>
      </c>
      <c r="K870" s="211">
        <v>14634272</v>
      </c>
      <c r="L870" s="211">
        <v>1</v>
      </c>
      <c r="M870" s="112" t="s">
        <v>2776</v>
      </c>
      <c r="N870" s="211">
        <v>14634272</v>
      </c>
      <c r="O870" s="211">
        <v>5</v>
      </c>
      <c r="P870" s="215">
        <v>2.2999999999999998</v>
      </c>
      <c r="Q870" s="215">
        <v>0.3</v>
      </c>
      <c r="R870" s="214">
        <v>0.18</v>
      </c>
      <c r="S870" s="211">
        <v>0</v>
      </c>
      <c r="T870" s="214">
        <v>7.78</v>
      </c>
      <c r="U870" s="211">
        <v>747</v>
      </c>
    </row>
    <row r="871" spans="1:21" ht="15.95" customHeight="1">
      <c r="A871" s="114" t="s">
        <v>1696</v>
      </c>
      <c r="B871" s="212">
        <v>45350</v>
      </c>
      <c r="C871" s="114" t="s">
        <v>915</v>
      </c>
      <c r="D871" s="115" t="s">
        <v>916</v>
      </c>
      <c r="E871" s="114" t="s">
        <v>3805</v>
      </c>
      <c r="F871" s="114" t="s">
        <v>3876</v>
      </c>
      <c r="G871" s="114" t="s">
        <v>3807</v>
      </c>
      <c r="H871" s="114" t="s">
        <v>3810</v>
      </c>
      <c r="I871" s="114" t="s">
        <v>3812</v>
      </c>
      <c r="J871" s="115" t="s">
        <v>3813</v>
      </c>
      <c r="K871" s="213">
        <v>29619514</v>
      </c>
      <c r="L871" s="213">
        <v>1</v>
      </c>
      <c r="M871" s="114" t="s">
        <v>2776</v>
      </c>
      <c r="N871" s="213">
        <v>29619514</v>
      </c>
      <c r="O871" s="213">
        <v>5</v>
      </c>
      <c r="P871" s="213">
        <v>0</v>
      </c>
      <c r="Q871" s="217">
        <v>0.3</v>
      </c>
      <c r="R871" s="216">
        <v>0.18</v>
      </c>
      <c r="S871" s="213">
        <v>0</v>
      </c>
      <c r="T871" s="216">
        <v>5.48</v>
      </c>
      <c r="U871" s="213">
        <v>0</v>
      </c>
    </row>
    <row r="872" spans="1:21" ht="15.95" customHeight="1">
      <c r="A872" s="112" t="s">
        <v>1697</v>
      </c>
      <c r="B872" s="210">
        <v>45350</v>
      </c>
      <c r="C872" s="112" t="s">
        <v>919</v>
      </c>
      <c r="D872" s="113" t="s">
        <v>920</v>
      </c>
      <c r="E872" s="112" t="s">
        <v>3805</v>
      </c>
      <c r="F872" s="112" t="s">
        <v>3876</v>
      </c>
      <c r="G872" s="112" t="s">
        <v>3807</v>
      </c>
      <c r="H872" s="112" t="s">
        <v>3810</v>
      </c>
      <c r="I872" s="112" t="s">
        <v>3855</v>
      </c>
      <c r="J872" s="113" t="s">
        <v>3856</v>
      </c>
      <c r="K872" s="211">
        <v>1115006</v>
      </c>
      <c r="L872" s="211">
        <v>1</v>
      </c>
      <c r="M872" s="112" t="s">
        <v>2776</v>
      </c>
      <c r="N872" s="211">
        <v>1115006</v>
      </c>
      <c r="O872" s="211">
        <v>5</v>
      </c>
      <c r="P872" s="215">
        <v>1.8</v>
      </c>
      <c r="Q872" s="215">
        <v>0.3</v>
      </c>
      <c r="R872" s="214">
        <v>0.18</v>
      </c>
      <c r="S872" s="211">
        <v>0</v>
      </c>
      <c r="T872" s="214">
        <v>7.28</v>
      </c>
      <c r="U872" s="211">
        <v>40</v>
      </c>
    </row>
    <row r="873" spans="1:21" ht="15.95" customHeight="1">
      <c r="A873" s="114" t="s">
        <v>1701</v>
      </c>
      <c r="B873" s="212">
        <v>45350</v>
      </c>
      <c r="C873" s="114" t="s">
        <v>923</v>
      </c>
      <c r="D873" s="115" t="s">
        <v>924</v>
      </c>
      <c r="E873" s="114" t="s">
        <v>3805</v>
      </c>
      <c r="F873" s="114" t="s">
        <v>3876</v>
      </c>
      <c r="G873" s="114" t="s">
        <v>3807</v>
      </c>
      <c r="H873" s="114" t="s">
        <v>3810</v>
      </c>
      <c r="I873" s="114" t="s">
        <v>3855</v>
      </c>
      <c r="J873" s="115" t="s">
        <v>3856</v>
      </c>
      <c r="K873" s="213">
        <v>414017</v>
      </c>
      <c r="L873" s="213">
        <v>1</v>
      </c>
      <c r="M873" s="114" t="s">
        <v>2776</v>
      </c>
      <c r="N873" s="213">
        <v>414017</v>
      </c>
      <c r="O873" s="213">
        <v>5</v>
      </c>
      <c r="P873" s="217">
        <v>1.5</v>
      </c>
      <c r="Q873" s="217">
        <v>0.3</v>
      </c>
      <c r="R873" s="216">
        <v>0.18</v>
      </c>
      <c r="S873" s="213">
        <v>0</v>
      </c>
      <c r="T873" s="216">
        <v>6.98</v>
      </c>
      <c r="U873" s="213">
        <v>8</v>
      </c>
    </row>
    <row r="874" spans="1:21" ht="15.95" customHeight="1">
      <c r="A874" s="112" t="s">
        <v>1705</v>
      </c>
      <c r="B874" s="210">
        <v>45350</v>
      </c>
      <c r="C874" s="112" t="s">
        <v>927</v>
      </c>
      <c r="D874" s="113" t="s">
        <v>3417</v>
      </c>
      <c r="E874" s="112" t="s">
        <v>3805</v>
      </c>
      <c r="F874" s="112" t="s">
        <v>3806</v>
      </c>
      <c r="G874" s="112" t="s">
        <v>3857</v>
      </c>
      <c r="H874" s="112" t="s">
        <v>3810</v>
      </c>
      <c r="I874" s="112" t="s">
        <v>3855</v>
      </c>
      <c r="J874" s="113" t="s">
        <v>3856</v>
      </c>
      <c r="K874" s="211">
        <v>3491455</v>
      </c>
      <c r="L874" s="211">
        <v>1</v>
      </c>
      <c r="M874" s="112" t="s">
        <v>2776</v>
      </c>
      <c r="N874" s="211">
        <v>3491455</v>
      </c>
      <c r="O874" s="211">
        <v>4</v>
      </c>
      <c r="P874" s="211">
        <v>2</v>
      </c>
      <c r="Q874" s="215">
        <v>0.3</v>
      </c>
      <c r="R874" s="214">
        <v>0.18</v>
      </c>
      <c r="S874" s="211">
        <v>0</v>
      </c>
      <c r="T874" s="214">
        <v>6.48</v>
      </c>
      <c r="U874" s="211">
        <v>551</v>
      </c>
    </row>
    <row r="875" spans="1:21" ht="15.95" customHeight="1">
      <c r="A875" s="114" t="s">
        <v>1709</v>
      </c>
      <c r="B875" s="212">
        <v>45350</v>
      </c>
      <c r="C875" s="114" t="s">
        <v>931</v>
      </c>
      <c r="D875" s="115" t="s">
        <v>3418</v>
      </c>
      <c r="E875" s="114" t="s">
        <v>3805</v>
      </c>
      <c r="F875" s="114" t="s">
        <v>3806</v>
      </c>
      <c r="G875" s="114" t="s">
        <v>3857</v>
      </c>
      <c r="H875" s="114" t="s">
        <v>3810</v>
      </c>
      <c r="I875" s="114" t="s">
        <v>3855</v>
      </c>
      <c r="J875" s="115" t="s">
        <v>3856</v>
      </c>
      <c r="K875" s="213">
        <v>107243</v>
      </c>
      <c r="L875" s="213">
        <v>1</v>
      </c>
      <c r="M875" s="114" t="s">
        <v>2776</v>
      </c>
      <c r="N875" s="213">
        <v>107243</v>
      </c>
      <c r="O875" s="213">
        <v>4</v>
      </c>
      <c r="P875" s="217">
        <v>1.7</v>
      </c>
      <c r="Q875" s="217">
        <v>0.3</v>
      </c>
      <c r="R875" s="216">
        <v>0.18</v>
      </c>
      <c r="S875" s="213">
        <v>0</v>
      </c>
      <c r="T875" s="216">
        <v>6.18</v>
      </c>
      <c r="U875" s="213">
        <v>0</v>
      </c>
    </row>
    <row r="876" spans="1:21" ht="15.95" customHeight="1">
      <c r="A876" s="112" t="s">
        <v>1712</v>
      </c>
      <c r="B876" s="210">
        <v>45350</v>
      </c>
      <c r="C876" s="112" t="s">
        <v>935</v>
      </c>
      <c r="D876" s="113" t="s">
        <v>936</v>
      </c>
      <c r="E876" s="112" t="s">
        <v>3805</v>
      </c>
      <c r="F876" s="112" t="s">
        <v>3806</v>
      </c>
      <c r="G876" s="112" t="s">
        <v>156</v>
      </c>
      <c r="H876" s="112" t="s">
        <v>3807</v>
      </c>
      <c r="I876" s="112" t="s">
        <v>3808</v>
      </c>
      <c r="J876" s="113" t="s">
        <v>3809</v>
      </c>
      <c r="K876" s="211">
        <v>52026264513</v>
      </c>
      <c r="L876" s="211">
        <v>1</v>
      </c>
      <c r="M876" s="112" t="s">
        <v>2776</v>
      </c>
      <c r="N876" s="211">
        <v>52026264513</v>
      </c>
      <c r="O876" s="211">
        <v>0</v>
      </c>
      <c r="P876" s="211">
        <v>0</v>
      </c>
      <c r="Q876" s="211">
        <v>0</v>
      </c>
      <c r="R876" s="211">
        <v>0</v>
      </c>
      <c r="S876" s="211">
        <v>0</v>
      </c>
      <c r="T876" s="211">
        <v>0</v>
      </c>
      <c r="U876" s="211">
        <v>0</v>
      </c>
    </row>
    <row r="877" spans="1:21" ht="15.95" customHeight="1">
      <c r="A877" s="114" t="s">
        <v>1713</v>
      </c>
      <c r="B877" s="212">
        <v>45350</v>
      </c>
      <c r="C877" s="114" t="s">
        <v>946</v>
      </c>
      <c r="D877" s="115" t="s">
        <v>947</v>
      </c>
      <c r="E877" s="114" t="s">
        <v>3805</v>
      </c>
      <c r="F877" s="114" t="s">
        <v>3806</v>
      </c>
      <c r="G877" s="114" t="s">
        <v>3857</v>
      </c>
      <c r="H877" s="114" t="s">
        <v>2938</v>
      </c>
      <c r="I877" s="114" t="s">
        <v>3808</v>
      </c>
      <c r="J877" s="115" t="s">
        <v>3809</v>
      </c>
      <c r="K877" s="213">
        <v>28674061777</v>
      </c>
      <c r="L877" s="213">
        <v>1</v>
      </c>
      <c r="M877" s="114" t="s">
        <v>2776</v>
      </c>
      <c r="N877" s="213">
        <v>28674061777</v>
      </c>
      <c r="O877" s="213">
        <v>0</v>
      </c>
      <c r="P877" s="213">
        <v>0</v>
      </c>
      <c r="Q877" s="213">
        <v>0</v>
      </c>
      <c r="R877" s="213">
        <v>0</v>
      </c>
      <c r="S877" s="213">
        <v>0</v>
      </c>
      <c r="T877" s="213">
        <v>0</v>
      </c>
      <c r="U877" s="213">
        <v>0</v>
      </c>
    </row>
    <row r="878" spans="1:21" ht="15.95" customHeight="1">
      <c r="A878" s="112" t="s">
        <v>1716</v>
      </c>
      <c r="B878" s="210">
        <v>45350</v>
      </c>
      <c r="C878" s="112" t="s">
        <v>954</v>
      </c>
      <c r="D878" s="113" t="s">
        <v>955</v>
      </c>
      <c r="E878" s="112" t="s">
        <v>3805</v>
      </c>
      <c r="F878" s="112" t="s">
        <v>3806</v>
      </c>
      <c r="G878" s="112" t="s">
        <v>3857</v>
      </c>
      <c r="H878" s="112" t="s">
        <v>3810</v>
      </c>
      <c r="I878" s="112" t="s">
        <v>3811</v>
      </c>
      <c r="J878" s="113" t="s">
        <v>97</v>
      </c>
      <c r="K878" s="211">
        <v>3755759825</v>
      </c>
      <c r="L878" s="211">
        <v>1</v>
      </c>
      <c r="M878" s="112" t="s">
        <v>2776</v>
      </c>
      <c r="N878" s="211">
        <v>3755759825</v>
      </c>
      <c r="O878" s="214">
        <v>2.81</v>
      </c>
      <c r="P878" s="215">
        <v>6.4</v>
      </c>
      <c r="Q878" s="215">
        <v>0.3</v>
      </c>
      <c r="R878" s="215">
        <v>0.1</v>
      </c>
      <c r="S878" s="211">
        <v>0</v>
      </c>
      <c r="T878" s="214">
        <v>9.61</v>
      </c>
      <c r="U878" s="211">
        <v>5614829</v>
      </c>
    </row>
    <row r="879" spans="1:21" ht="15.95" customHeight="1">
      <c r="A879" s="114" t="s">
        <v>1717</v>
      </c>
      <c r="B879" s="212">
        <v>45350</v>
      </c>
      <c r="C879" s="114" t="s">
        <v>959</v>
      </c>
      <c r="D879" s="115" t="s">
        <v>960</v>
      </c>
      <c r="E879" s="114" t="s">
        <v>3805</v>
      </c>
      <c r="F879" s="114" t="s">
        <v>3806</v>
      </c>
      <c r="G879" s="114" t="s">
        <v>3857</v>
      </c>
      <c r="H879" s="114" t="s">
        <v>3810</v>
      </c>
      <c r="I879" s="114" t="s">
        <v>3811</v>
      </c>
      <c r="J879" s="115" t="s">
        <v>97</v>
      </c>
      <c r="K879" s="213">
        <v>121311713</v>
      </c>
      <c r="L879" s="213">
        <v>1</v>
      </c>
      <c r="M879" s="114" t="s">
        <v>2776</v>
      </c>
      <c r="N879" s="213">
        <v>121311713</v>
      </c>
      <c r="O879" s="216">
        <v>2.81</v>
      </c>
      <c r="P879" s="217">
        <v>3.2</v>
      </c>
      <c r="Q879" s="217">
        <v>0.3</v>
      </c>
      <c r="R879" s="217">
        <v>0.1</v>
      </c>
      <c r="S879" s="213">
        <v>0</v>
      </c>
      <c r="T879" s="216">
        <v>6.41</v>
      </c>
      <c r="U879" s="213">
        <v>85943</v>
      </c>
    </row>
    <row r="880" spans="1:21" ht="15.95" customHeight="1">
      <c r="A880" s="112" t="s">
        <v>1719</v>
      </c>
      <c r="B880" s="210">
        <v>45350</v>
      </c>
      <c r="C880" s="112" t="s">
        <v>959</v>
      </c>
      <c r="D880" s="113" t="s">
        <v>960</v>
      </c>
      <c r="E880" s="112" t="s">
        <v>3805</v>
      </c>
      <c r="F880" s="112" t="s">
        <v>3806</v>
      </c>
      <c r="G880" s="112" t="s">
        <v>3857</v>
      </c>
      <c r="H880" s="112" t="s">
        <v>3810</v>
      </c>
      <c r="I880" s="112" t="s">
        <v>3818</v>
      </c>
      <c r="J880" s="113" t="s">
        <v>3819</v>
      </c>
      <c r="K880" s="211">
        <v>13486352</v>
      </c>
      <c r="L880" s="211">
        <v>1</v>
      </c>
      <c r="M880" s="112" t="s">
        <v>2776</v>
      </c>
      <c r="N880" s="211">
        <v>13486352</v>
      </c>
      <c r="O880" s="214">
        <v>2.81</v>
      </c>
      <c r="P880" s="215">
        <v>3.2</v>
      </c>
      <c r="Q880" s="215">
        <v>0.3</v>
      </c>
      <c r="R880" s="215">
        <v>0.1</v>
      </c>
      <c r="S880" s="211">
        <v>0</v>
      </c>
      <c r="T880" s="214">
        <v>6.41</v>
      </c>
      <c r="U880" s="211">
        <v>9641</v>
      </c>
    </row>
    <row r="881" spans="1:21" ht="15.95" customHeight="1">
      <c r="A881" s="114" t="s">
        <v>1720</v>
      </c>
      <c r="B881" s="212">
        <v>45350</v>
      </c>
      <c r="C881" s="114" t="s">
        <v>963</v>
      </c>
      <c r="D881" s="115" t="s">
        <v>964</v>
      </c>
      <c r="E881" s="114" t="s">
        <v>3805</v>
      </c>
      <c r="F881" s="114" t="s">
        <v>3806</v>
      </c>
      <c r="G881" s="114" t="s">
        <v>3857</v>
      </c>
      <c r="H881" s="114" t="s">
        <v>3810</v>
      </c>
      <c r="I881" s="114" t="s">
        <v>3811</v>
      </c>
      <c r="J881" s="115" t="s">
        <v>97</v>
      </c>
      <c r="K881" s="213">
        <v>60951777</v>
      </c>
      <c r="L881" s="213">
        <v>1</v>
      </c>
      <c r="M881" s="114" t="s">
        <v>2776</v>
      </c>
      <c r="N881" s="213">
        <v>60951777</v>
      </c>
      <c r="O881" s="216">
        <v>2.81</v>
      </c>
      <c r="P881" s="217">
        <v>9.8000000000000007</v>
      </c>
      <c r="Q881" s="217">
        <v>0.3</v>
      </c>
      <c r="R881" s="217">
        <v>0.1</v>
      </c>
      <c r="S881" s="213">
        <v>0</v>
      </c>
      <c r="T881" s="216">
        <v>13.01</v>
      </c>
      <c r="U881" s="213">
        <v>154449</v>
      </c>
    </row>
    <row r="882" spans="1:21" ht="15.95" customHeight="1">
      <c r="A882" s="112" t="s">
        <v>1721</v>
      </c>
      <c r="B882" s="210">
        <v>45350</v>
      </c>
      <c r="C882" s="112" t="s">
        <v>968</v>
      </c>
      <c r="D882" s="113" t="s">
        <v>969</v>
      </c>
      <c r="E882" s="112" t="s">
        <v>3805</v>
      </c>
      <c r="F882" s="112" t="s">
        <v>3806</v>
      </c>
      <c r="G882" s="112" t="s">
        <v>3857</v>
      </c>
      <c r="H882" s="112" t="s">
        <v>3810</v>
      </c>
      <c r="I882" s="112" t="s">
        <v>3811</v>
      </c>
      <c r="J882" s="113" t="s">
        <v>97</v>
      </c>
      <c r="K882" s="211">
        <v>81672543</v>
      </c>
      <c r="L882" s="211">
        <v>1</v>
      </c>
      <c r="M882" s="112" t="s">
        <v>2776</v>
      </c>
      <c r="N882" s="211">
        <v>81672543</v>
      </c>
      <c r="O882" s="214">
        <v>2.81</v>
      </c>
      <c r="P882" s="215">
        <v>4.9000000000000004</v>
      </c>
      <c r="Q882" s="215">
        <v>0.3</v>
      </c>
      <c r="R882" s="215">
        <v>0.1</v>
      </c>
      <c r="S882" s="211">
        <v>0</v>
      </c>
      <c r="T882" s="214">
        <v>8.11</v>
      </c>
      <c r="U882" s="211">
        <v>91831</v>
      </c>
    </row>
    <row r="883" spans="1:21" ht="15.95" customHeight="1">
      <c r="A883" s="114" t="s">
        <v>1724</v>
      </c>
      <c r="B883" s="212">
        <v>45350</v>
      </c>
      <c r="C883" s="114" t="s">
        <v>968</v>
      </c>
      <c r="D883" s="115" t="s">
        <v>969</v>
      </c>
      <c r="E883" s="114" t="s">
        <v>3805</v>
      </c>
      <c r="F883" s="114" t="s">
        <v>3806</v>
      </c>
      <c r="G883" s="114" t="s">
        <v>3857</v>
      </c>
      <c r="H883" s="114" t="s">
        <v>3810</v>
      </c>
      <c r="I883" s="114" t="s">
        <v>3818</v>
      </c>
      <c r="J883" s="115" t="s">
        <v>3819</v>
      </c>
      <c r="K883" s="213">
        <v>9613200</v>
      </c>
      <c r="L883" s="213">
        <v>1</v>
      </c>
      <c r="M883" s="114" t="s">
        <v>2776</v>
      </c>
      <c r="N883" s="213">
        <v>9613200</v>
      </c>
      <c r="O883" s="216">
        <v>2.81</v>
      </c>
      <c r="P883" s="217">
        <v>4.9000000000000004</v>
      </c>
      <c r="Q883" s="217">
        <v>0.3</v>
      </c>
      <c r="R883" s="217">
        <v>0.1</v>
      </c>
      <c r="S883" s="213">
        <v>0</v>
      </c>
      <c r="T883" s="216">
        <v>8.11</v>
      </c>
      <c r="U883" s="213">
        <v>9483</v>
      </c>
    </row>
    <row r="884" spans="1:21" ht="15.95" customHeight="1">
      <c r="A884" s="112" t="s">
        <v>1725</v>
      </c>
      <c r="B884" s="210">
        <v>45350</v>
      </c>
      <c r="C884" s="112" t="s">
        <v>972</v>
      </c>
      <c r="D884" s="113" t="s">
        <v>973</v>
      </c>
      <c r="E884" s="112" t="s">
        <v>3805</v>
      </c>
      <c r="F884" s="112" t="s">
        <v>3806</v>
      </c>
      <c r="G884" s="112" t="s">
        <v>3857</v>
      </c>
      <c r="H884" s="112" t="s">
        <v>3810</v>
      </c>
      <c r="I884" s="112" t="s">
        <v>3811</v>
      </c>
      <c r="J884" s="113" t="s">
        <v>97</v>
      </c>
      <c r="K884" s="211">
        <v>5000539399</v>
      </c>
      <c r="L884" s="211">
        <v>1</v>
      </c>
      <c r="M884" s="112" t="s">
        <v>2776</v>
      </c>
      <c r="N884" s="211">
        <v>5000539399</v>
      </c>
      <c r="O884" s="214">
        <v>2.81</v>
      </c>
      <c r="P884" s="215">
        <v>0.3</v>
      </c>
      <c r="Q884" s="215">
        <v>0.3</v>
      </c>
      <c r="R884" s="215">
        <v>0.1</v>
      </c>
      <c r="S884" s="211">
        <v>0</v>
      </c>
      <c r="T884" s="214">
        <v>3.51</v>
      </c>
      <c r="U884" s="211">
        <v>448934</v>
      </c>
    </row>
    <row r="885" spans="1:21" ht="15.95" customHeight="1">
      <c r="A885" s="114" t="s">
        <v>1730</v>
      </c>
      <c r="B885" s="212">
        <v>45350</v>
      </c>
      <c r="C885" s="114" t="s">
        <v>976</v>
      </c>
      <c r="D885" s="115" t="s">
        <v>977</v>
      </c>
      <c r="E885" s="114" t="s">
        <v>3805</v>
      </c>
      <c r="F885" s="114" t="s">
        <v>3806</v>
      </c>
      <c r="G885" s="114" t="s">
        <v>3857</v>
      </c>
      <c r="H885" s="114" t="s">
        <v>3810</v>
      </c>
      <c r="I885" s="114" t="s">
        <v>3811</v>
      </c>
      <c r="J885" s="115" t="s">
        <v>97</v>
      </c>
      <c r="K885" s="213">
        <v>1768988605</v>
      </c>
      <c r="L885" s="213">
        <v>1</v>
      </c>
      <c r="M885" s="114" t="s">
        <v>2776</v>
      </c>
      <c r="N885" s="213">
        <v>1768988605</v>
      </c>
      <c r="O885" s="216">
        <v>2.81</v>
      </c>
      <c r="P885" s="217">
        <v>9.1999999999999993</v>
      </c>
      <c r="Q885" s="217">
        <v>0.3</v>
      </c>
      <c r="R885" s="217">
        <v>0.1</v>
      </c>
      <c r="S885" s="213">
        <v>0</v>
      </c>
      <c r="T885" s="216">
        <v>12.41</v>
      </c>
      <c r="U885" s="213">
        <v>4655256</v>
      </c>
    </row>
    <row r="886" spans="1:21" ht="15.95" customHeight="1">
      <c r="A886" s="112" t="s">
        <v>1731</v>
      </c>
      <c r="B886" s="210">
        <v>45350</v>
      </c>
      <c r="C886" s="112" t="s">
        <v>976</v>
      </c>
      <c r="D886" s="113" t="s">
        <v>977</v>
      </c>
      <c r="E886" s="112" t="s">
        <v>3805</v>
      </c>
      <c r="F886" s="112" t="s">
        <v>3806</v>
      </c>
      <c r="G886" s="112" t="s">
        <v>3857</v>
      </c>
      <c r="H886" s="112" t="s">
        <v>3810</v>
      </c>
      <c r="I886" s="112" t="s">
        <v>3824</v>
      </c>
      <c r="J886" s="113" t="s">
        <v>3825</v>
      </c>
      <c r="K886" s="211">
        <v>132819196</v>
      </c>
      <c r="L886" s="211">
        <v>1</v>
      </c>
      <c r="M886" s="112" t="s">
        <v>2776</v>
      </c>
      <c r="N886" s="211">
        <v>132819196</v>
      </c>
      <c r="O886" s="214">
        <v>2.81</v>
      </c>
      <c r="P886" s="215">
        <v>9.1999999999999993</v>
      </c>
      <c r="Q886" s="215">
        <v>0.3</v>
      </c>
      <c r="R886" s="215">
        <v>0.1</v>
      </c>
      <c r="S886" s="211">
        <v>0</v>
      </c>
      <c r="T886" s="214">
        <v>12.41</v>
      </c>
      <c r="U886" s="211">
        <v>342816</v>
      </c>
    </row>
    <row r="887" spans="1:21" ht="15.95" customHeight="1">
      <c r="A887" s="114" t="s">
        <v>1734</v>
      </c>
      <c r="B887" s="212">
        <v>45350</v>
      </c>
      <c r="C887" s="114" t="s">
        <v>981</v>
      </c>
      <c r="D887" s="115" t="s">
        <v>3419</v>
      </c>
      <c r="E887" s="114" t="s">
        <v>3805</v>
      </c>
      <c r="F887" s="114" t="s">
        <v>3806</v>
      </c>
      <c r="G887" s="114" t="s">
        <v>3857</v>
      </c>
      <c r="H887" s="114" t="s">
        <v>3810</v>
      </c>
      <c r="I887" s="114" t="s">
        <v>3811</v>
      </c>
      <c r="J887" s="115" t="s">
        <v>97</v>
      </c>
      <c r="K887" s="213">
        <v>787788814</v>
      </c>
      <c r="L887" s="213">
        <v>1</v>
      </c>
      <c r="M887" s="114" t="s">
        <v>2776</v>
      </c>
      <c r="N887" s="213">
        <v>787788814</v>
      </c>
      <c r="O887" s="216">
        <v>2.81</v>
      </c>
      <c r="P887" s="217">
        <v>4.5999999999999996</v>
      </c>
      <c r="Q887" s="217">
        <v>0.3</v>
      </c>
      <c r="R887" s="217">
        <v>0.1</v>
      </c>
      <c r="S887" s="213">
        <v>0</v>
      </c>
      <c r="T887" s="216">
        <v>7.81</v>
      </c>
      <c r="U887" s="213">
        <v>1050708</v>
      </c>
    </row>
    <row r="888" spans="1:21" ht="15.95" customHeight="1">
      <c r="A888" s="112" t="s">
        <v>1737</v>
      </c>
      <c r="B888" s="210">
        <v>45350</v>
      </c>
      <c r="C888" s="112" t="s">
        <v>981</v>
      </c>
      <c r="D888" s="113" t="s">
        <v>3419</v>
      </c>
      <c r="E888" s="112" t="s">
        <v>3805</v>
      </c>
      <c r="F888" s="112" t="s">
        <v>3806</v>
      </c>
      <c r="G888" s="112" t="s">
        <v>3857</v>
      </c>
      <c r="H888" s="112" t="s">
        <v>3810</v>
      </c>
      <c r="I888" s="112" t="s">
        <v>3818</v>
      </c>
      <c r="J888" s="113" t="s">
        <v>3819</v>
      </c>
      <c r="K888" s="211">
        <v>2349985</v>
      </c>
      <c r="L888" s="211">
        <v>1</v>
      </c>
      <c r="M888" s="112" t="s">
        <v>2776</v>
      </c>
      <c r="N888" s="211">
        <v>2349985</v>
      </c>
      <c r="O888" s="214">
        <v>2.81</v>
      </c>
      <c r="P888" s="215">
        <v>4.5999999999999996</v>
      </c>
      <c r="Q888" s="215">
        <v>0.3</v>
      </c>
      <c r="R888" s="215">
        <v>0.1</v>
      </c>
      <c r="S888" s="211">
        <v>0</v>
      </c>
      <c r="T888" s="214">
        <v>7.81</v>
      </c>
      <c r="U888" s="211">
        <v>2923</v>
      </c>
    </row>
    <row r="889" spans="1:21" ht="15.95" customHeight="1">
      <c r="A889" s="114" t="s">
        <v>1738</v>
      </c>
      <c r="B889" s="212">
        <v>45350</v>
      </c>
      <c r="C889" s="114" t="s">
        <v>981</v>
      </c>
      <c r="D889" s="115" t="s">
        <v>3419</v>
      </c>
      <c r="E889" s="114" t="s">
        <v>3805</v>
      </c>
      <c r="F889" s="114" t="s">
        <v>3806</v>
      </c>
      <c r="G889" s="114" t="s">
        <v>3857</v>
      </c>
      <c r="H889" s="114" t="s">
        <v>3810</v>
      </c>
      <c r="I889" s="114" t="s">
        <v>3839</v>
      </c>
      <c r="J889" s="115" t="s">
        <v>3840</v>
      </c>
      <c r="K889" s="213">
        <v>18100968</v>
      </c>
      <c r="L889" s="213">
        <v>1</v>
      </c>
      <c r="M889" s="114" t="s">
        <v>2776</v>
      </c>
      <c r="N889" s="213">
        <v>18100968</v>
      </c>
      <c r="O889" s="216">
        <v>2.81</v>
      </c>
      <c r="P889" s="217">
        <v>4.5999999999999996</v>
      </c>
      <c r="Q889" s="217">
        <v>0.3</v>
      </c>
      <c r="R889" s="217">
        <v>0.1</v>
      </c>
      <c r="S889" s="213">
        <v>0</v>
      </c>
      <c r="T889" s="216">
        <v>7.81</v>
      </c>
      <c r="U889" s="213">
        <v>22481</v>
      </c>
    </row>
    <row r="890" spans="1:21" ht="15.95" customHeight="1">
      <c r="A890" s="112" t="s">
        <v>1739</v>
      </c>
      <c r="B890" s="210">
        <v>45350</v>
      </c>
      <c r="C890" s="112" t="s">
        <v>985</v>
      </c>
      <c r="D890" s="113" t="s">
        <v>986</v>
      </c>
      <c r="E890" s="112" t="s">
        <v>3805</v>
      </c>
      <c r="F890" s="112" t="s">
        <v>3806</v>
      </c>
      <c r="G890" s="112" t="s">
        <v>3857</v>
      </c>
      <c r="H890" s="112" t="s">
        <v>3810</v>
      </c>
      <c r="I890" s="112" t="s">
        <v>3836</v>
      </c>
      <c r="J890" s="113" t="s">
        <v>93</v>
      </c>
      <c r="K890" s="211">
        <v>7915562</v>
      </c>
      <c r="L890" s="211">
        <v>1</v>
      </c>
      <c r="M890" s="112" t="s">
        <v>2776</v>
      </c>
      <c r="N890" s="211">
        <v>7915562</v>
      </c>
      <c r="O890" s="214">
        <v>2.81</v>
      </c>
      <c r="P890" s="215">
        <v>7.2</v>
      </c>
      <c r="Q890" s="215">
        <v>0.3</v>
      </c>
      <c r="R890" s="215">
        <v>0.1</v>
      </c>
      <c r="S890" s="211">
        <v>0</v>
      </c>
      <c r="T890" s="214">
        <v>10.41</v>
      </c>
      <c r="U890" s="211">
        <v>16132</v>
      </c>
    </row>
    <row r="891" spans="1:21" ht="15.95" customHeight="1">
      <c r="A891" s="114" t="s">
        <v>1743</v>
      </c>
      <c r="B891" s="212">
        <v>45350</v>
      </c>
      <c r="C891" s="114" t="s">
        <v>985</v>
      </c>
      <c r="D891" s="115" t="s">
        <v>986</v>
      </c>
      <c r="E891" s="114" t="s">
        <v>3805</v>
      </c>
      <c r="F891" s="114" t="s">
        <v>3806</v>
      </c>
      <c r="G891" s="114" t="s">
        <v>3857</v>
      </c>
      <c r="H891" s="114" t="s">
        <v>3810</v>
      </c>
      <c r="I891" s="114" t="s">
        <v>3811</v>
      </c>
      <c r="J891" s="115" t="s">
        <v>97</v>
      </c>
      <c r="K891" s="213">
        <v>1282950831</v>
      </c>
      <c r="L891" s="213">
        <v>1</v>
      </c>
      <c r="M891" s="114" t="s">
        <v>2776</v>
      </c>
      <c r="N891" s="213">
        <v>1282950831</v>
      </c>
      <c r="O891" s="216">
        <v>2.81</v>
      </c>
      <c r="P891" s="217">
        <v>7.2</v>
      </c>
      <c r="Q891" s="217">
        <v>0.3</v>
      </c>
      <c r="R891" s="217">
        <v>0.1</v>
      </c>
      <c r="S891" s="213">
        <v>0</v>
      </c>
      <c r="T891" s="216">
        <v>10.41</v>
      </c>
      <c r="U891" s="213">
        <v>2614969</v>
      </c>
    </row>
    <row r="892" spans="1:21" ht="15.95" customHeight="1">
      <c r="A892" s="112" t="s">
        <v>1744</v>
      </c>
      <c r="B892" s="210">
        <v>45350</v>
      </c>
      <c r="C892" s="112" t="s">
        <v>985</v>
      </c>
      <c r="D892" s="113" t="s">
        <v>986</v>
      </c>
      <c r="E892" s="112" t="s">
        <v>3805</v>
      </c>
      <c r="F892" s="112" t="s">
        <v>3806</v>
      </c>
      <c r="G892" s="112" t="s">
        <v>3857</v>
      </c>
      <c r="H892" s="112" t="s">
        <v>3810</v>
      </c>
      <c r="I892" s="112" t="s">
        <v>3839</v>
      </c>
      <c r="J892" s="113" t="s">
        <v>3840</v>
      </c>
      <c r="K892" s="211">
        <v>16548356</v>
      </c>
      <c r="L892" s="211">
        <v>1</v>
      </c>
      <c r="M892" s="112" t="s">
        <v>2776</v>
      </c>
      <c r="N892" s="211">
        <v>16548356</v>
      </c>
      <c r="O892" s="214">
        <v>2.81</v>
      </c>
      <c r="P892" s="215">
        <v>7.2</v>
      </c>
      <c r="Q892" s="215">
        <v>0.3</v>
      </c>
      <c r="R892" s="215">
        <v>0.1</v>
      </c>
      <c r="S892" s="211">
        <v>0</v>
      </c>
      <c r="T892" s="214">
        <v>10.41</v>
      </c>
      <c r="U892" s="211">
        <v>33943</v>
      </c>
    </row>
    <row r="893" spans="1:21" ht="15.95" customHeight="1">
      <c r="A893" s="114" t="s">
        <v>1745</v>
      </c>
      <c r="B893" s="212">
        <v>45350</v>
      </c>
      <c r="C893" s="114" t="s">
        <v>985</v>
      </c>
      <c r="D893" s="115" t="s">
        <v>986</v>
      </c>
      <c r="E893" s="114" t="s">
        <v>3805</v>
      </c>
      <c r="F893" s="114" t="s">
        <v>3806</v>
      </c>
      <c r="G893" s="114" t="s">
        <v>3857</v>
      </c>
      <c r="H893" s="114" t="s">
        <v>3810</v>
      </c>
      <c r="I893" s="114" t="s">
        <v>3826</v>
      </c>
      <c r="J893" s="115" t="s">
        <v>88</v>
      </c>
      <c r="K893" s="213">
        <v>40954874</v>
      </c>
      <c r="L893" s="213">
        <v>1</v>
      </c>
      <c r="M893" s="114" t="s">
        <v>2776</v>
      </c>
      <c r="N893" s="213">
        <v>40954874</v>
      </c>
      <c r="O893" s="216">
        <v>2.81</v>
      </c>
      <c r="P893" s="217">
        <v>7.2</v>
      </c>
      <c r="Q893" s="217">
        <v>0.3</v>
      </c>
      <c r="R893" s="217">
        <v>0.1</v>
      </c>
      <c r="S893" s="213">
        <v>0</v>
      </c>
      <c r="T893" s="216">
        <v>10.41</v>
      </c>
      <c r="U893" s="213">
        <v>85636</v>
      </c>
    </row>
    <row r="894" spans="1:21" ht="15.95" customHeight="1">
      <c r="A894" s="112" t="s">
        <v>1748</v>
      </c>
      <c r="B894" s="210">
        <v>45350</v>
      </c>
      <c r="C894" s="112" t="s">
        <v>985</v>
      </c>
      <c r="D894" s="113" t="s">
        <v>986</v>
      </c>
      <c r="E894" s="112" t="s">
        <v>3805</v>
      </c>
      <c r="F894" s="112" t="s">
        <v>3806</v>
      </c>
      <c r="G894" s="112" t="s">
        <v>3857</v>
      </c>
      <c r="H894" s="112" t="s">
        <v>3810</v>
      </c>
      <c r="I894" s="112" t="s">
        <v>3827</v>
      </c>
      <c r="J894" s="113" t="s">
        <v>3828</v>
      </c>
      <c r="K894" s="211">
        <v>29903994</v>
      </c>
      <c r="L894" s="211">
        <v>1</v>
      </c>
      <c r="M894" s="112" t="s">
        <v>2776</v>
      </c>
      <c r="N894" s="211">
        <v>29903994</v>
      </c>
      <c r="O894" s="214">
        <v>2.81</v>
      </c>
      <c r="P894" s="215">
        <v>7.2</v>
      </c>
      <c r="Q894" s="215">
        <v>0.3</v>
      </c>
      <c r="R894" s="215">
        <v>0.1</v>
      </c>
      <c r="S894" s="211">
        <v>0</v>
      </c>
      <c r="T894" s="214">
        <v>10.41</v>
      </c>
      <c r="U894" s="211">
        <v>60545</v>
      </c>
    </row>
    <row r="895" spans="1:21" ht="15.95" customHeight="1">
      <c r="A895" s="114" t="s">
        <v>1749</v>
      </c>
      <c r="B895" s="212">
        <v>45350</v>
      </c>
      <c r="C895" s="114" t="s">
        <v>985</v>
      </c>
      <c r="D895" s="115" t="s">
        <v>986</v>
      </c>
      <c r="E895" s="114" t="s">
        <v>3805</v>
      </c>
      <c r="F895" s="114" t="s">
        <v>3806</v>
      </c>
      <c r="G895" s="114" t="s">
        <v>3857</v>
      </c>
      <c r="H895" s="114" t="s">
        <v>3810</v>
      </c>
      <c r="I895" s="114" t="s">
        <v>3831</v>
      </c>
      <c r="J895" s="115" t="s">
        <v>78</v>
      </c>
      <c r="K895" s="213">
        <v>47691967</v>
      </c>
      <c r="L895" s="213">
        <v>1</v>
      </c>
      <c r="M895" s="114" t="s">
        <v>2776</v>
      </c>
      <c r="N895" s="213">
        <v>47691967</v>
      </c>
      <c r="O895" s="216">
        <v>2.81</v>
      </c>
      <c r="P895" s="217">
        <v>7.2</v>
      </c>
      <c r="Q895" s="217">
        <v>0.3</v>
      </c>
      <c r="R895" s="217">
        <v>0.1</v>
      </c>
      <c r="S895" s="213">
        <v>0</v>
      </c>
      <c r="T895" s="216">
        <v>10.41</v>
      </c>
      <c r="U895" s="213">
        <v>97493</v>
      </c>
    </row>
    <row r="896" spans="1:21" ht="15.95" customHeight="1">
      <c r="A896" s="112" t="s">
        <v>1752</v>
      </c>
      <c r="B896" s="210">
        <v>45350</v>
      </c>
      <c r="C896" s="112" t="s">
        <v>985</v>
      </c>
      <c r="D896" s="113" t="s">
        <v>986</v>
      </c>
      <c r="E896" s="112" t="s">
        <v>3805</v>
      </c>
      <c r="F896" s="112" t="s">
        <v>3806</v>
      </c>
      <c r="G896" s="112" t="s">
        <v>3857</v>
      </c>
      <c r="H896" s="112" t="s">
        <v>3810</v>
      </c>
      <c r="I896" s="112" t="s">
        <v>3832</v>
      </c>
      <c r="J896" s="113" t="s">
        <v>3833</v>
      </c>
      <c r="K896" s="211">
        <v>557523577</v>
      </c>
      <c r="L896" s="211">
        <v>1</v>
      </c>
      <c r="M896" s="112" t="s">
        <v>2776</v>
      </c>
      <c r="N896" s="211">
        <v>557523577</v>
      </c>
      <c r="O896" s="214">
        <v>2.81</v>
      </c>
      <c r="P896" s="215">
        <v>7.2</v>
      </c>
      <c r="Q896" s="215">
        <v>0.3</v>
      </c>
      <c r="R896" s="215">
        <v>0.1</v>
      </c>
      <c r="S896" s="211">
        <v>0</v>
      </c>
      <c r="T896" s="214">
        <v>10.41</v>
      </c>
      <c r="U896" s="211">
        <v>1143787</v>
      </c>
    </row>
    <row r="897" spans="1:21" ht="15.95" customHeight="1">
      <c r="A897" s="114" t="s">
        <v>1753</v>
      </c>
      <c r="B897" s="212">
        <v>45350</v>
      </c>
      <c r="C897" s="114" t="s">
        <v>985</v>
      </c>
      <c r="D897" s="115" t="s">
        <v>986</v>
      </c>
      <c r="E897" s="114" t="s">
        <v>3805</v>
      </c>
      <c r="F897" s="114" t="s">
        <v>3806</v>
      </c>
      <c r="G897" s="114" t="s">
        <v>3857</v>
      </c>
      <c r="H897" s="114" t="s">
        <v>3810</v>
      </c>
      <c r="I897" s="114" t="s">
        <v>3816</v>
      </c>
      <c r="J897" s="115" t="s">
        <v>3817</v>
      </c>
      <c r="K897" s="213">
        <v>55365101</v>
      </c>
      <c r="L897" s="213">
        <v>1</v>
      </c>
      <c r="M897" s="114" t="s">
        <v>2776</v>
      </c>
      <c r="N897" s="213">
        <v>55365101</v>
      </c>
      <c r="O897" s="216">
        <v>2.81</v>
      </c>
      <c r="P897" s="217">
        <v>7.2</v>
      </c>
      <c r="Q897" s="217">
        <v>0.3</v>
      </c>
      <c r="R897" s="217">
        <v>0.1</v>
      </c>
      <c r="S897" s="213">
        <v>0</v>
      </c>
      <c r="T897" s="216">
        <v>10.41</v>
      </c>
      <c r="U897" s="213">
        <v>115123</v>
      </c>
    </row>
    <row r="898" spans="1:21" ht="15.95" customHeight="1">
      <c r="A898" s="112" t="s">
        <v>1754</v>
      </c>
      <c r="B898" s="210">
        <v>45350</v>
      </c>
      <c r="C898" s="112" t="s">
        <v>985</v>
      </c>
      <c r="D898" s="113" t="s">
        <v>986</v>
      </c>
      <c r="E898" s="112" t="s">
        <v>3805</v>
      </c>
      <c r="F898" s="112" t="s">
        <v>3806</v>
      </c>
      <c r="G898" s="112" t="s">
        <v>3857</v>
      </c>
      <c r="H898" s="112" t="s">
        <v>3810</v>
      </c>
      <c r="I898" s="112" t="s">
        <v>3834</v>
      </c>
      <c r="J898" s="113" t="s">
        <v>1645</v>
      </c>
      <c r="K898" s="211">
        <v>87651452</v>
      </c>
      <c r="L898" s="211">
        <v>1</v>
      </c>
      <c r="M898" s="112" t="s">
        <v>2776</v>
      </c>
      <c r="N898" s="211">
        <v>87651452</v>
      </c>
      <c r="O898" s="214">
        <v>2.81</v>
      </c>
      <c r="P898" s="215">
        <v>7.2</v>
      </c>
      <c r="Q898" s="215">
        <v>0.3</v>
      </c>
      <c r="R898" s="215">
        <v>0.1</v>
      </c>
      <c r="S898" s="211">
        <v>0</v>
      </c>
      <c r="T898" s="214">
        <v>10.41</v>
      </c>
      <c r="U898" s="211">
        <v>180579</v>
      </c>
    </row>
    <row r="899" spans="1:21" ht="15.95" customHeight="1">
      <c r="A899" s="114" t="s">
        <v>1755</v>
      </c>
      <c r="B899" s="212">
        <v>45350</v>
      </c>
      <c r="C899" s="114" t="s">
        <v>985</v>
      </c>
      <c r="D899" s="115" t="s">
        <v>986</v>
      </c>
      <c r="E899" s="114" t="s">
        <v>3805</v>
      </c>
      <c r="F899" s="114" t="s">
        <v>3806</v>
      </c>
      <c r="G899" s="114" t="s">
        <v>3857</v>
      </c>
      <c r="H899" s="114" t="s">
        <v>3810</v>
      </c>
      <c r="I899" s="114" t="s">
        <v>3812</v>
      </c>
      <c r="J899" s="115" t="s">
        <v>3813</v>
      </c>
      <c r="K899" s="213">
        <v>1214715</v>
      </c>
      <c r="L899" s="213">
        <v>1</v>
      </c>
      <c r="M899" s="114" t="s">
        <v>2776</v>
      </c>
      <c r="N899" s="213">
        <v>1214715</v>
      </c>
      <c r="O899" s="216">
        <v>2.81</v>
      </c>
      <c r="P899" s="217">
        <v>7.2</v>
      </c>
      <c r="Q899" s="217">
        <v>0.3</v>
      </c>
      <c r="R899" s="217">
        <v>0.1</v>
      </c>
      <c r="S899" s="213">
        <v>0</v>
      </c>
      <c r="T899" s="216">
        <v>10.41</v>
      </c>
      <c r="U899" s="213">
        <v>2492</v>
      </c>
    </row>
    <row r="900" spans="1:21" ht="15.95" customHeight="1">
      <c r="A900" s="112" t="s">
        <v>1756</v>
      </c>
      <c r="B900" s="210">
        <v>45350</v>
      </c>
      <c r="C900" s="112" t="s">
        <v>985</v>
      </c>
      <c r="D900" s="113" t="s">
        <v>986</v>
      </c>
      <c r="E900" s="112" t="s">
        <v>3805</v>
      </c>
      <c r="F900" s="112" t="s">
        <v>3806</v>
      </c>
      <c r="G900" s="112" t="s">
        <v>3857</v>
      </c>
      <c r="H900" s="112" t="s">
        <v>3810</v>
      </c>
      <c r="I900" s="112" t="s">
        <v>3847</v>
      </c>
      <c r="J900" s="113" t="s">
        <v>3848</v>
      </c>
      <c r="K900" s="211">
        <v>7919408</v>
      </c>
      <c r="L900" s="211">
        <v>1</v>
      </c>
      <c r="M900" s="112" t="s">
        <v>2776</v>
      </c>
      <c r="N900" s="211">
        <v>7919408</v>
      </c>
      <c r="O900" s="214">
        <v>2.81</v>
      </c>
      <c r="P900" s="215">
        <v>7.2</v>
      </c>
      <c r="Q900" s="215">
        <v>0.3</v>
      </c>
      <c r="R900" s="215">
        <v>0.1</v>
      </c>
      <c r="S900" s="211">
        <v>0</v>
      </c>
      <c r="T900" s="214">
        <v>10.41</v>
      </c>
      <c r="U900" s="211">
        <v>16290</v>
      </c>
    </row>
    <row r="901" spans="1:21" ht="15.95" customHeight="1">
      <c r="A901" s="114" t="s">
        <v>1757</v>
      </c>
      <c r="B901" s="212">
        <v>45350</v>
      </c>
      <c r="C901" s="114" t="s">
        <v>985</v>
      </c>
      <c r="D901" s="115" t="s">
        <v>986</v>
      </c>
      <c r="E901" s="114" t="s">
        <v>3805</v>
      </c>
      <c r="F901" s="114" t="s">
        <v>3806</v>
      </c>
      <c r="G901" s="114" t="s">
        <v>3857</v>
      </c>
      <c r="H901" s="114" t="s">
        <v>3810</v>
      </c>
      <c r="I901" s="114" t="s">
        <v>3835</v>
      </c>
      <c r="J901" s="115" t="s">
        <v>48</v>
      </c>
      <c r="K901" s="213">
        <v>386905072</v>
      </c>
      <c r="L901" s="213">
        <v>1</v>
      </c>
      <c r="M901" s="114" t="s">
        <v>2776</v>
      </c>
      <c r="N901" s="213">
        <v>386905072</v>
      </c>
      <c r="O901" s="216">
        <v>2.81</v>
      </c>
      <c r="P901" s="217">
        <v>7.2</v>
      </c>
      <c r="Q901" s="217">
        <v>0.3</v>
      </c>
      <c r="R901" s="217">
        <v>0.1</v>
      </c>
      <c r="S901" s="213">
        <v>0</v>
      </c>
      <c r="T901" s="216">
        <v>10.41</v>
      </c>
      <c r="U901" s="213">
        <v>798874</v>
      </c>
    </row>
    <row r="902" spans="1:21" ht="15.95" customHeight="1">
      <c r="A902" s="112" t="s">
        <v>1758</v>
      </c>
      <c r="B902" s="210">
        <v>45350</v>
      </c>
      <c r="C902" s="112" t="s">
        <v>985</v>
      </c>
      <c r="D902" s="113" t="s">
        <v>986</v>
      </c>
      <c r="E902" s="112" t="s">
        <v>3805</v>
      </c>
      <c r="F902" s="112" t="s">
        <v>3806</v>
      </c>
      <c r="G902" s="112" t="s">
        <v>3857</v>
      </c>
      <c r="H902" s="112" t="s">
        <v>3810</v>
      </c>
      <c r="I902" s="112" t="s">
        <v>3849</v>
      </c>
      <c r="J902" s="113" t="s">
        <v>3850</v>
      </c>
      <c r="K902" s="211">
        <v>11554359</v>
      </c>
      <c r="L902" s="211">
        <v>1</v>
      </c>
      <c r="M902" s="112" t="s">
        <v>2776</v>
      </c>
      <c r="N902" s="211">
        <v>11554359</v>
      </c>
      <c r="O902" s="214">
        <v>2.81</v>
      </c>
      <c r="P902" s="215">
        <v>7.2</v>
      </c>
      <c r="Q902" s="215">
        <v>0.3</v>
      </c>
      <c r="R902" s="215">
        <v>0.1</v>
      </c>
      <c r="S902" s="211">
        <v>0</v>
      </c>
      <c r="T902" s="214">
        <v>10.41</v>
      </c>
      <c r="U902" s="211">
        <v>22045</v>
      </c>
    </row>
    <row r="903" spans="1:21" ht="15.95" customHeight="1">
      <c r="A903" s="114" t="s">
        <v>1759</v>
      </c>
      <c r="B903" s="212">
        <v>45350</v>
      </c>
      <c r="C903" s="114" t="s">
        <v>985</v>
      </c>
      <c r="D903" s="115" t="s">
        <v>986</v>
      </c>
      <c r="E903" s="114" t="s">
        <v>3805</v>
      </c>
      <c r="F903" s="114" t="s">
        <v>3806</v>
      </c>
      <c r="G903" s="114" t="s">
        <v>3857</v>
      </c>
      <c r="H903" s="114" t="s">
        <v>3810</v>
      </c>
      <c r="I903" s="114" t="s">
        <v>3851</v>
      </c>
      <c r="J903" s="115" t="s">
        <v>3852</v>
      </c>
      <c r="K903" s="213">
        <v>9924913</v>
      </c>
      <c r="L903" s="213">
        <v>1</v>
      </c>
      <c r="M903" s="114" t="s">
        <v>2776</v>
      </c>
      <c r="N903" s="213">
        <v>9924913</v>
      </c>
      <c r="O903" s="216">
        <v>2.81</v>
      </c>
      <c r="P903" s="217">
        <v>7.2</v>
      </c>
      <c r="Q903" s="217">
        <v>0.3</v>
      </c>
      <c r="R903" s="217">
        <v>0.1</v>
      </c>
      <c r="S903" s="213">
        <v>0</v>
      </c>
      <c r="T903" s="216">
        <v>10.41</v>
      </c>
      <c r="U903" s="213">
        <v>20722</v>
      </c>
    </row>
    <row r="904" spans="1:21" ht="15.95" customHeight="1">
      <c r="A904" s="112" t="s">
        <v>1762</v>
      </c>
      <c r="B904" s="210">
        <v>45350</v>
      </c>
      <c r="C904" s="112" t="s">
        <v>985</v>
      </c>
      <c r="D904" s="113" t="s">
        <v>986</v>
      </c>
      <c r="E904" s="112" t="s">
        <v>3805</v>
      </c>
      <c r="F904" s="112" t="s">
        <v>3806</v>
      </c>
      <c r="G904" s="112" t="s">
        <v>3857</v>
      </c>
      <c r="H904" s="112" t="s">
        <v>3810</v>
      </c>
      <c r="I904" s="112" t="s">
        <v>3860</v>
      </c>
      <c r="J904" s="113" t="s">
        <v>3861</v>
      </c>
      <c r="K904" s="211">
        <v>841822</v>
      </c>
      <c r="L904" s="211">
        <v>1</v>
      </c>
      <c r="M904" s="112" t="s">
        <v>2776</v>
      </c>
      <c r="N904" s="211">
        <v>841822</v>
      </c>
      <c r="O904" s="214">
        <v>2.81</v>
      </c>
      <c r="P904" s="215">
        <v>7.2</v>
      </c>
      <c r="Q904" s="215">
        <v>0.3</v>
      </c>
      <c r="R904" s="215">
        <v>0.1</v>
      </c>
      <c r="S904" s="211">
        <v>0</v>
      </c>
      <c r="T904" s="214">
        <v>10.41</v>
      </c>
      <c r="U904" s="211">
        <v>1423</v>
      </c>
    </row>
    <row r="905" spans="1:21" ht="15.95" customHeight="1">
      <c r="A905" s="114" t="s">
        <v>1763</v>
      </c>
      <c r="B905" s="212">
        <v>45350</v>
      </c>
      <c r="C905" s="114" t="s">
        <v>990</v>
      </c>
      <c r="D905" s="115" t="s">
        <v>3420</v>
      </c>
      <c r="E905" s="114" t="s">
        <v>3805</v>
      </c>
      <c r="F905" s="114" t="s">
        <v>3806</v>
      </c>
      <c r="G905" s="114" t="s">
        <v>3857</v>
      </c>
      <c r="H905" s="114" t="s">
        <v>3810</v>
      </c>
      <c r="I905" s="114" t="s">
        <v>3836</v>
      </c>
      <c r="J905" s="115" t="s">
        <v>93</v>
      </c>
      <c r="K905" s="213">
        <v>10884288</v>
      </c>
      <c r="L905" s="213">
        <v>1</v>
      </c>
      <c r="M905" s="114" t="s">
        <v>2776</v>
      </c>
      <c r="N905" s="213">
        <v>10884288</v>
      </c>
      <c r="O905" s="216">
        <v>2.81</v>
      </c>
      <c r="P905" s="217">
        <v>3.6</v>
      </c>
      <c r="Q905" s="217">
        <v>0.3</v>
      </c>
      <c r="R905" s="217">
        <v>0.1</v>
      </c>
      <c r="S905" s="213">
        <v>0</v>
      </c>
      <c r="T905" s="216">
        <v>6.81</v>
      </c>
      <c r="U905" s="213">
        <v>9381</v>
      </c>
    </row>
    <row r="906" spans="1:21" ht="15.95" customHeight="1">
      <c r="A906" s="112" t="s">
        <v>1764</v>
      </c>
      <c r="B906" s="210">
        <v>45350</v>
      </c>
      <c r="C906" s="112" t="s">
        <v>990</v>
      </c>
      <c r="D906" s="113" t="s">
        <v>3420</v>
      </c>
      <c r="E906" s="112" t="s">
        <v>3805</v>
      </c>
      <c r="F906" s="112" t="s">
        <v>3806</v>
      </c>
      <c r="G906" s="112" t="s">
        <v>3857</v>
      </c>
      <c r="H906" s="112" t="s">
        <v>3810</v>
      </c>
      <c r="I906" s="112" t="s">
        <v>3811</v>
      </c>
      <c r="J906" s="113" t="s">
        <v>97</v>
      </c>
      <c r="K906" s="211">
        <v>3539698345</v>
      </c>
      <c r="L906" s="211">
        <v>1</v>
      </c>
      <c r="M906" s="112" t="s">
        <v>2776</v>
      </c>
      <c r="N906" s="211">
        <v>3539698345</v>
      </c>
      <c r="O906" s="214">
        <v>2.81</v>
      </c>
      <c r="P906" s="215">
        <v>3.6</v>
      </c>
      <c r="Q906" s="215">
        <v>0.3</v>
      </c>
      <c r="R906" s="215">
        <v>0.1</v>
      </c>
      <c r="S906" s="211">
        <v>0</v>
      </c>
      <c r="T906" s="214">
        <v>6.81</v>
      </c>
      <c r="U906" s="211">
        <v>3720150</v>
      </c>
    </row>
    <row r="907" spans="1:21" ht="15.95" customHeight="1">
      <c r="A907" s="114" t="s">
        <v>1765</v>
      </c>
      <c r="B907" s="212">
        <v>45350</v>
      </c>
      <c r="C907" s="114" t="s">
        <v>990</v>
      </c>
      <c r="D907" s="115" t="s">
        <v>3420</v>
      </c>
      <c r="E907" s="114" t="s">
        <v>3805</v>
      </c>
      <c r="F907" s="114" t="s">
        <v>3806</v>
      </c>
      <c r="G907" s="114" t="s">
        <v>3857</v>
      </c>
      <c r="H907" s="114" t="s">
        <v>3810</v>
      </c>
      <c r="I907" s="114" t="s">
        <v>3818</v>
      </c>
      <c r="J907" s="115" t="s">
        <v>3819</v>
      </c>
      <c r="K907" s="213">
        <v>82652782</v>
      </c>
      <c r="L907" s="213">
        <v>1</v>
      </c>
      <c r="M907" s="114" t="s">
        <v>2776</v>
      </c>
      <c r="N907" s="213">
        <v>82652782</v>
      </c>
      <c r="O907" s="216">
        <v>2.81</v>
      </c>
      <c r="P907" s="217">
        <v>3.6</v>
      </c>
      <c r="Q907" s="217">
        <v>0.3</v>
      </c>
      <c r="R907" s="217">
        <v>0.1</v>
      </c>
      <c r="S907" s="213">
        <v>0</v>
      </c>
      <c r="T907" s="216">
        <v>6.81</v>
      </c>
      <c r="U907" s="213">
        <v>66440</v>
      </c>
    </row>
    <row r="908" spans="1:21" ht="15.95" customHeight="1">
      <c r="A908" s="112" t="s">
        <v>1766</v>
      </c>
      <c r="B908" s="210">
        <v>45350</v>
      </c>
      <c r="C908" s="112" t="s">
        <v>990</v>
      </c>
      <c r="D908" s="113" t="s">
        <v>3420</v>
      </c>
      <c r="E908" s="112" t="s">
        <v>3805</v>
      </c>
      <c r="F908" s="112" t="s">
        <v>3806</v>
      </c>
      <c r="G908" s="112" t="s">
        <v>3857</v>
      </c>
      <c r="H908" s="112" t="s">
        <v>3810</v>
      </c>
      <c r="I908" s="112" t="s">
        <v>3839</v>
      </c>
      <c r="J908" s="113" t="s">
        <v>3840</v>
      </c>
      <c r="K908" s="211">
        <v>19699808</v>
      </c>
      <c r="L908" s="211">
        <v>1</v>
      </c>
      <c r="M908" s="112" t="s">
        <v>2776</v>
      </c>
      <c r="N908" s="211">
        <v>19699808</v>
      </c>
      <c r="O908" s="214">
        <v>2.81</v>
      </c>
      <c r="P908" s="215">
        <v>3.6</v>
      </c>
      <c r="Q908" s="215">
        <v>0.3</v>
      </c>
      <c r="R908" s="215">
        <v>0.1</v>
      </c>
      <c r="S908" s="211">
        <v>0</v>
      </c>
      <c r="T908" s="214">
        <v>6.81</v>
      </c>
      <c r="U908" s="211">
        <v>20436</v>
      </c>
    </row>
    <row r="909" spans="1:21" ht="15.95" customHeight="1">
      <c r="A909" s="114" t="s">
        <v>1767</v>
      </c>
      <c r="B909" s="212">
        <v>45350</v>
      </c>
      <c r="C909" s="114" t="s">
        <v>990</v>
      </c>
      <c r="D909" s="115" t="s">
        <v>3420</v>
      </c>
      <c r="E909" s="114" t="s">
        <v>3805</v>
      </c>
      <c r="F909" s="114" t="s">
        <v>3806</v>
      </c>
      <c r="G909" s="114" t="s">
        <v>3857</v>
      </c>
      <c r="H909" s="114" t="s">
        <v>3810</v>
      </c>
      <c r="I909" s="114" t="s">
        <v>3843</v>
      </c>
      <c r="J909" s="115" t="s">
        <v>3844</v>
      </c>
      <c r="K909" s="213">
        <v>86034161</v>
      </c>
      <c r="L909" s="213">
        <v>1</v>
      </c>
      <c r="M909" s="114" t="s">
        <v>2776</v>
      </c>
      <c r="N909" s="213">
        <v>86034161</v>
      </c>
      <c r="O909" s="216">
        <v>2.81</v>
      </c>
      <c r="P909" s="217">
        <v>3.6</v>
      </c>
      <c r="Q909" s="217">
        <v>0.3</v>
      </c>
      <c r="R909" s="217">
        <v>0.1</v>
      </c>
      <c r="S909" s="213">
        <v>0</v>
      </c>
      <c r="T909" s="216">
        <v>6.81</v>
      </c>
      <c r="U909" s="213">
        <v>81368</v>
      </c>
    </row>
    <row r="910" spans="1:21" ht="15.95" customHeight="1">
      <c r="A910" s="112" t="s">
        <v>1768</v>
      </c>
      <c r="B910" s="210">
        <v>45350</v>
      </c>
      <c r="C910" s="112" t="s">
        <v>990</v>
      </c>
      <c r="D910" s="113" t="s">
        <v>3420</v>
      </c>
      <c r="E910" s="112" t="s">
        <v>3805</v>
      </c>
      <c r="F910" s="112" t="s">
        <v>3806</v>
      </c>
      <c r="G910" s="112" t="s">
        <v>3857</v>
      </c>
      <c r="H910" s="112" t="s">
        <v>3810</v>
      </c>
      <c r="I910" s="112" t="s">
        <v>3826</v>
      </c>
      <c r="J910" s="113" t="s">
        <v>88</v>
      </c>
      <c r="K910" s="211">
        <v>534867329</v>
      </c>
      <c r="L910" s="211">
        <v>1</v>
      </c>
      <c r="M910" s="112" t="s">
        <v>2776</v>
      </c>
      <c r="N910" s="211">
        <v>534867329</v>
      </c>
      <c r="O910" s="214">
        <v>2.81</v>
      </c>
      <c r="P910" s="215">
        <v>3.6</v>
      </c>
      <c r="Q910" s="215">
        <v>0.3</v>
      </c>
      <c r="R910" s="215">
        <v>0.1</v>
      </c>
      <c r="S910" s="211">
        <v>0</v>
      </c>
      <c r="T910" s="214">
        <v>6.81</v>
      </c>
      <c r="U910" s="211">
        <v>566380</v>
      </c>
    </row>
    <row r="911" spans="1:21" ht="15.95" customHeight="1">
      <c r="A911" s="114" t="s">
        <v>1769</v>
      </c>
      <c r="B911" s="212">
        <v>45350</v>
      </c>
      <c r="C911" s="114" t="s">
        <v>990</v>
      </c>
      <c r="D911" s="115" t="s">
        <v>3420</v>
      </c>
      <c r="E911" s="114" t="s">
        <v>3805</v>
      </c>
      <c r="F911" s="114" t="s">
        <v>3806</v>
      </c>
      <c r="G911" s="114" t="s">
        <v>3857</v>
      </c>
      <c r="H911" s="114" t="s">
        <v>3810</v>
      </c>
      <c r="I911" s="114" t="s">
        <v>3827</v>
      </c>
      <c r="J911" s="115" t="s">
        <v>3828</v>
      </c>
      <c r="K911" s="213">
        <v>73965403</v>
      </c>
      <c r="L911" s="213">
        <v>1</v>
      </c>
      <c r="M911" s="114" t="s">
        <v>2776</v>
      </c>
      <c r="N911" s="213">
        <v>73965403</v>
      </c>
      <c r="O911" s="216">
        <v>2.81</v>
      </c>
      <c r="P911" s="217">
        <v>3.6</v>
      </c>
      <c r="Q911" s="217">
        <v>0.3</v>
      </c>
      <c r="R911" s="217">
        <v>0.1</v>
      </c>
      <c r="S911" s="213">
        <v>0</v>
      </c>
      <c r="T911" s="216">
        <v>6.81</v>
      </c>
      <c r="U911" s="213">
        <v>47169</v>
      </c>
    </row>
    <row r="912" spans="1:21" ht="15.95" customHeight="1">
      <c r="A912" s="112" t="s">
        <v>1772</v>
      </c>
      <c r="B912" s="210">
        <v>45350</v>
      </c>
      <c r="C912" s="112" t="s">
        <v>990</v>
      </c>
      <c r="D912" s="113" t="s">
        <v>3420</v>
      </c>
      <c r="E912" s="112" t="s">
        <v>3805</v>
      </c>
      <c r="F912" s="112" t="s">
        <v>3806</v>
      </c>
      <c r="G912" s="112" t="s">
        <v>3857</v>
      </c>
      <c r="H912" s="112" t="s">
        <v>3810</v>
      </c>
      <c r="I912" s="112" t="s">
        <v>3831</v>
      </c>
      <c r="J912" s="113" t="s">
        <v>78</v>
      </c>
      <c r="K912" s="211">
        <v>710237090</v>
      </c>
      <c r="L912" s="211">
        <v>1</v>
      </c>
      <c r="M912" s="112" t="s">
        <v>2776</v>
      </c>
      <c r="N912" s="211">
        <v>710237090</v>
      </c>
      <c r="O912" s="214">
        <v>2.81</v>
      </c>
      <c r="P912" s="215">
        <v>3.6</v>
      </c>
      <c r="Q912" s="215">
        <v>0.3</v>
      </c>
      <c r="R912" s="215">
        <v>0.1</v>
      </c>
      <c r="S912" s="211">
        <v>0</v>
      </c>
      <c r="T912" s="214">
        <v>6.81</v>
      </c>
      <c r="U912" s="211">
        <v>725705</v>
      </c>
    </row>
    <row r="913" spans="1:21" ht="15.95" customHeight="1">
      <c r="A913" s="114" t="s">
        <v>1773</v>
      </c>
      <c r="B913" s="212">
        <v>45350</v>
      </c>
      <c r="C913" s="114" t="s">
        <v>990</v>
      </c>
      <c r="D913" s="115" t="s">
        <v>3420</v>
      </c>
      <c r="E913" s="114" t="s">
        <v>3805</v>
      </c>
      <c r="F913" s="114" t="s">
        <v>3806</v>
      </c>
      <c r="G913" s="114" t="s">
        <v>3857</v>
      </c>
      <c r="H913" s="114" t="s">
        <v>3810</v>
      </c>
      <c r="I913" s="114" t="s">
        <v>3832</v>
      </c>
      <c r="J913" s="115" t="s">
        <v>3833</v>
      </c>
      <c r="K913" s="213">
        <v>7350837485</v>
      </c>
      <c r="L913" s="213">
        <v>1</v>
      </c>
      <c r="M913" s="114" t="s">
        <v>2776</v>
      </c>
      <c r="N913" s="213">
        <v>7350837485</v>
      </c>
      <c r="O913" s="216">
        <v>2.81</v>
      </c>
      <c r="P913" s="217">
        <v>3.6</v>
      </c>
      <c r="Q913" s="217">
        <v>0.3</v>
      </c>
      <c r="R913" s="217">
        <v>0.1</v>
      </c>
      <c r="S913" s="213">
        <v>0</v>
      </c>
      <c r="T913" s="216">
        <v>6.81</v>
      </c>
      <c r="U913" s="213">
        <v>7617206</v>
      </c>
    </row>
    <row r="914" spans="1:21" ht="15.95" customHeight="1">
      <c r="A914" s="112" t="s">
        <v>1774</v>
      </c>
      <c r="B914" s="210">
        <v>45350</v>
      </c>
      <c r="C914" s="112" t="s">
        <v>990</v>
      </c>
      <c r="D914" s="113" t="s">
        <v>3420</v>
      </c>
      <c r="E914" s="112" t="s">
        <v>3805</v>
      </c>
      <c r="F914" s="112" t="s">
        <v>3806</v>
      </c>
      <c r="G914" s="112" t="s">
        <v>3857</v>
      </c>
      <c r="H914" s="112" t="s">
        <v>3810</v>
      </c>
      <c r="I914" s="112" t="s">
        <v>3816</v>
      </c>
      <c r="J914" s="113" t="s">
        <v>3817</v>
      </c>
      <c r="K914" s="211">
        <v>48550874</v>
      </c>
      <c r="L914" s="211">
        <v>1</v>
      </c>
      <c r="M914" s="112" t="s">
        <v>2776</v>
      </c>
      <c r="N914" s="211">
        <v>48550874</v>
      </c>
      <c r="O914" s="214">
        <v>2.81</v>
      </c>
      <c r="P914" s="215">
        <v>3.6</v>
      </c>
      <c r="Q914" s="215">
        <v>0.3</v>
      </c>
      <c r="R914" s="215">
        <v>0.1</v>
      </c>
      <c r="S914" s="211">
        <v>0</v>
      </c>
      <c r="T914" s="214">
        <v>6.81</v>
      </c>
      <c r="U914" s="211">
        <v>49517</v>
      </c>
    </row>
    <row r="915" spans="1:21" ht="15.95" customHeight="1">
      <c r="A915" s="114" t="s">
        <v>1775</v>
      </c>
      <c r="B915" s="212">
        <v>45350</v>
      </c>
      <c r="C915" s="114" t="s">
        <v>990</v>
      </c>
      <c r="D915" s="115" t="s">
        <v>3420</v>
      </c>
      <c r="E915" s="114" t="s">
        <v>3805</v>
      </c>
      <c r="F915" s="114" t="s">
        <v>3806</v>
      </c>
      <c r="G915" s="114" t="s">
        <v>3857</v>
      </c>
      <c r="H915" s="114" t="s">
        <v>3810</v>
      </c>
      <c r="I915" s="114" t="s">
        <v>3834</v>
      </c>
      <c r="J915" s="115" t="s">
        <v>1645</v>
      </c>
      <c r="K915" s="213">
        <v>440090477</v>
      </c>
      <c r="L915" s="213">
        <v>1</v>
      </c>
      <c r="M915" s="114" t="s">
        <v>2776</v>
      </c>
      <c r="N915" s="213">
        <v>440090477</v>
      </c>
      <c r="O915" s="216">
        <v>2.81</v>
      </c>
      <c r="P915" s="217">
        <v>3.6</v>
      </c>
      <c r="Q915" s="217">
        <v>0.3</v>
      </c>
      <c r="R915" s="217">
        <v>0.1</v>
      </c>
      <c r="S915" s="213">
        <v>0</v>
      </c>
      <c r="T915" s="216">
        <v>6.81</v>
      </c>
      <c r="U915" s="213">
        <v>369866</v>
      </c>
    </row>
    <row r="916" spans="1:21" ht="15.95" customHeight="1">
      <c r="A916" s="112" t="s">
        <v>1776</v>
      </c>
      <c r="B916" s="210">
        <v>45350</v>
      </c>
      <c r="C916" s="112" t="s">
        <v>990</v>
      </c>
      <c r="D916" s="113" t="s">
        <v>3420</v>
      </c>
      <c r="E916" s="112" t="s">
        <v>3805</v>
      </c>
      <c r="F916" s="112" t="s">
        <v>3806</v>
      </c>
      <c r="G916" s="112" t="s">
        <v>3857</v>
      </c>
      <c r="H916" s="112" t="s">
        <v>3810</v>
      </c>
      <c r="I916" s="112" t="s">
        <v>3812</v>
      </c>
      <c r="J916" s="113" t="s">
        <v>3813</v>
      </c>
      <c r="K916" s="211">
        <v>503222016</v>
      </c>
      <c r="L916" s="211">
        <v>1</v>
      </c>
      <c r="M916" s="112" t="s">
        <v>2776</v>
      </c>
      <c r="N916" s="211">
        <v>503222016</v>
      </c>
      <c r="O916" s="214">
        <v>2.81</v>
      </c>
      <c r="P916" s="215">
        <v>3.6</v>
      </c>
      <c r="Q916" s="215">
        <v>0.3</v>
      </c>
      <c r="R916" s="215">
        <v>0.1</v>
      </c>
      <c r="S916" s="211">
        <v>0</v>
      </c>
      <c r="T916" s="214">
        <v>6.81</v>
      </c>
      <c r="U916" s="211">
        <v>502115</v>
      </c>
    </row>
    <row r="917" spans="1:21" ht="15.95" customHeight="1">
      <c r="A917" s="114" t="s">
        <v>1777</v>
      </c>
      <c r="B917" s="212">
        <v>45350</v>
      </c>
      <c r="C917" s="114" t="s">
        <v>990</v>
      </c>
      <c r="D917" s="115" t="s">
        <v>3420</v>
      </c>
      <c r="E917" s="114" t="s">
        <v>3805</v>
      </c>
      <c r="F917" s="114" t="s">
        <v>3806</v>
      </c>
      <c r="G917" s="114" t="s">
        <v>3857</v>
      </c>
      <c r="H917" s="114" t="s">
        <v>3810</v>
      </c>
      <c r="I917" s="114" t="s">
        <v>3864</v>
      </c>
      <c r="J917" s="115" t="s">
        <v>3865</v>
      </c>
      <c r="K917" s="213">
        <v>31582795</v>
      </c>
      <c r="L917" s="213">
        <v>1</v>
      </c>
      <c r="M917" s="114" t="s">
        <v>2776</v>
      </c>
      <c r="N917" s="213">
        <v>31582795</v>
      </c>
      <c r="O917" s="216">
        <v>2.81</v>
      </c>
      <c r="P917" s="217">
        <v>3.6</v>
      </c>
      <c r="Q917" s="217">
        <v>0.3</v>
      </c>
      <c r="R917" s="217">
        <v>0.1</v>
      </c>
      <c r="S917" s="213">
        <v>0</v>
      </c>
      <c r="T917" s="216">
        <v>6.81</v>
      </c>
      <c r="U917" s="213">
        <v>23035</v>
      </c>
    </row>
    <row r="918" spans="1:21" ht="15.95" customHeight="1">
      <c r="A918" s="112" t="s">
        <v>1778</v>
      </c>
      <c r="B918" s="210">
        <v>45350</v>
      </c>
      <c r="C918" s="112" t="s">
        <v>990</v>
      </c>
      <c r="D918" s="113" t="s">
        <v>3420</v>
      </c>
      <c r="E918" s="112" t="s">
        <v>3805</v>
      </c>
      <c r="F918" s="112" t="s">
        <v>3806</v>
      </c>
      <c r="G918" s="112" t="s">
        <v>3857</v>
      </c>
      <c r="H918" s="112" t="s">
        <v>3810</v>
      </c>
      <c r="I918" s="112" t="s">
        <v>3847</v>
      </c>
      <c r="J918" s="113" t="s">
        <v>3848</v>
      </c>
      <c r="K918" s="211">
        <v>24959565</v>
      </c>
      <c r="L918" s="211">
        <v>1</v>
      </c>
      <c r="M918" s="112" t="s">
        <v>2776</v>
      </c>
      <c r="N918" s="211">
        <v>24959565</v>
      </c>
      <c r="O918" s="214">
        <v>2.81</v>
      </c>
      <c r="P918" s="215">
        <v>3.6</v>
      </c>
      <c r="Q918" s="215">
        <v>0.3</v>
      </c>
      <c r="R918" s="215">
        <v>0.1</v>
      </c>
      <c r="S918" s="211">
        <v>0</v>
      </c>
      <c r="T918" s="214">
        <v>6.81</v>
      </c>
      <c r="U918" s="211">
        <v>26058</v>
      </c>
    </row>
    <row r="919" spans="1:21" ht="15.95" customHeight="1">
      <c r="A919" s="114" t="s">
        <v>1779</v>
      </c>
      <c r="B919" s="212">
        <v>45350</v>
      </c>
      <c r="C919" s="114" t="s">
        <v>990</v>
      </c>
      <c r="D919" s="115" t="s">
        <v>3420</v>
      </c>
      <c r="E919" s="114" t="s">
        <v>3805</v>
      </c>
      <c r="F919" s="114" t="s">
        <v>3806</v>
      </c>
      <c r="G919" s="114" t="s">
        <v>3857</v>
      </c>
      <c r="H919" s="114" t="s">
        <v>3810</v>
      </c>
      <c r="I919" s="114" t="s">
        <v>3835</v>
      </c>
      <c r="J919" s="115" t="s">
        <v>48</v>
      </c>
      <c r="K919" s="213">
        <v>2025265433</v>
      </c>
      <c r="L919" s="213">
        <v>1</v>
      </c>
      <c r="M919" s="114" t="s">
        <v>2776</v>
      </c>
      <c r="N919" s="213">
        <v>2025265433</v>
      </c>
      <c r="O919" s="216">
        <v>2.81</v>
      </c>
      <c r="P919" s="217">
        <v>3.6</v>
      </c>
      <c r="Q919" s="217">
        <v>0.3</v>
      </c>
      <c r="R919" s="217">
        <v>0.1</v>
      </c>
      <c r="S919" s="213">
        <v>0</v>
      </c>
      <c r="T919" s="216">
        <v>6.81</v>
      </c>
      <c r="U919" s="213">
        <v>2079742</v>
      </c>
    </row>
    <row r="920" spans="1:21" ht="15.95" customHeight="1">
      <c r="A920" s="112" t="s">
        <v>1782</v>
      </c>
      <c r="B920" s="210">
        <v>45350</v>
      </c>
      <c r="C920" s="112" t="s">
        <v>990</v>
      </c>
      <c r="D920" s="113" t="s">
        <v>3420</v>
      </c>
      <c r="E920" s="112" t="s">
        <v>3805</v>
      </c>
      <c r="F920" s="112" t="s">
        <v>3806</v>
      </c>
      <c r="G920" s="112" t="s">
        <v>3857</v>
      </c>
      <c r="H920" s="112" t="s">
        <v>3810</v>
      </c>
      <c r="I920" s="112" t="s">
        <v>3851</v>
      </c>
      <c r="J920" s="113" t="s">
        <v>3852</v>
      </c>
      <c r="K920" s="211">
        <v>72148469</v>
      </c>
      <c r="L920" s="211">
        <v>1</v>
      </c>
      <c r="M920" s="112" t="s">
        <v>2776</v>
      </c>
      <c r="N920" s="211">
        <v>72148469</v>
      </c>
      <c r="O920" s="214">
        <v>2.81</v>
      </c>
      <c r="P920" s="215">
        <v>3.6</v>
      </c>
      <c r="Q920" s="215">
        <v>0.3</v>
      </c>
      <c r="R920" s="215">
        <v>0.1</v>
      </c>
      <c r="S920" s="211">
        <v>0</v>
      </c>
      <c r="T920" s="214">
        <v>6.81</v>
      </c>
      <c r="U920" s="211">
        <v>75631</v>
      </c>
    </row>
    <row r="921" spans="1:21" ht="15.95" customHeight="1">
      <c r="A921" s="114" t="s">
        <v>1783</v>
      </c>
      <c r="B921" s="212">
        <v>45350</v>
      </c>
      <c r="C921" s="114" t="s">
        <v>990</v>
      </c>
      <c r="D921" s="115" t="s">
        <v>3420</v>
      </c>
      <c r="E921" s="114" t="s">
        <v>3805</v>
      </c>
      <c r="F921" s="114" t="s">
        <v>3806</v>
      </c>
      <c r="G921" s="114" t="s">
        <v>3857</v>
      </c>
      <c r="H921" s="114" t="s">
        <v>3810</v>
      </c>
      <c r="I921" s="114" t="s">
        <v>3860</v>
      </c>
      <c r="J921" s="115" t="s">
        <v>3861</v>
      </c>
      <c r="K921" s="213">
        <v>23250030</v>
      </c>
      <c r="L921" s="213">
        <v>1</v>
      </c>
      <c r="M921" s="114" t="s">
        <v>2776</v>
      </c>
      <c r="N921" s="213">
        <v>23250030</v>
      </c>
      <c r="O921" s="216">
        <v>2.81</v>
      </c>
      <c r="P921" s="217">
        <v>3.6</v>
      </c>
      <c r="Q921" s="217">
        <v>0.3</v>
      </c>
      <c r="R921" s="217">
        <v>0.1</v>
      </c>
      <c r="S921" s="213">
        <v>0</v>
      </c>
      <c r="T921" s="216">
        <v>6.81</v>
      </c>
      <c r="U921" s="213">
        <v>24416</v>
      </c>
    </row>
    <row r="922" spans="1:21" ht="15.95" customHeight="1">
      <c r="A922" s="112" t="s">
        <v>1784</v>
      </c>
      <c r="B922" s="210">
        <v>45350</v>
      </c>
      <c r="C922" s="112" t="s">
        <v>990</v>
      </c>
      <c r="D922" s="113" t="s">
        <v>3420</v>
      </c>
      <c r="E922" s="112" t="s">
        <v>3805</v>
      </c>
      <c r="F922" s="112" t="s">
        <v>3806</v>
      </c>
      <c r="G922" s="112" t="s">
        <v>3857</v>
      </c>
      <c r="H922" s="112" t="s">
        <v>3810</v>
      </c>
      <c r="I922" s="112" t="s">
        <v>3853</v>
      </c>
      <c r="J922" s="113" t="s">
        <v>3854</v>
      </c>
      <c r="K922" s="211">
        <v>21927008</v>
      </c>
      <c r="L922" s="211">
        <v>1</v>
      </c>
      <c r="M922" s="112" t="s">
        <v>2776</v>
      </c>
      <c r="N922" s="211">
        <v>21927008</v>
      </c>
      <c r="O922" s="214">
        <v>2.81</v>
      </c>
      <c r="P922" s="215">
        <v>3.6</v>
      </c>
      <c r="Q922" s="215">
        <v>0.3</v>
      </c>
      <c r="R922" s="215">
        <v>0.1</v>
      </c>
      <c r="S922" s="211">
        <v>0</v>
      </c>
      <c r="T922" s="214">
        <v>6.81</v>
      </c>
      <c r="U922" s="211">
        <v>4918</v>
      </c>
    </row>
    <row r="923" spans="1:21" ht="15.95" customHeight="1">
      <c r="A923" s="114" t="s">
        <v>1785</v>
      </c>
      <c r="B923" s="212">
        <v>45350</v>
      </c>
      <c r="C923" s="114" t="s">
        <v>995</v>
      </c>
      <c r="D923" s="115" t="s">
        <v>996</v>
      </c>
      <c r="E923" s="114" t="s">
        <v>3805</v>
      </c>
      <c r="F923" s="114" t="s">
        <v>3806</v>
      </c>
      <c r="G923" s="114" t="s">
        <v>3857</v>
      </c>
      <c r="H923" s="114" t="s">
        <v>2938</v>
      </c>
      <c r="I923" s="114" t="s">
        <v>3808</v>
      </c>
      <c r="J923" s="115" t="s">
        <v>3809</v>
      </c>
      <c r="K923" s="213">
        <v>23790809374</v>
      </c>
      <c r="L923" s="213">
        <v>1</v>
      </c>
      <c r="M923" s="114" t="s">
        <v>2776</v>
      </c>
      <c r="N923" s="213">
        <v>23790809374</v>
      </c>
      <c r="O923" s="213">
        <v>0</v>
      </c>
      <c r="P923" s="213">
        <v>0</v>
      </c>
      <c r="Q923" s="213">
        <v>0</v>
      </c>
      <c r="R923" s="213">
        <v>0</v>
      </c>
      <c r="S923" s="213">
        <v>0</v>
      </c>
      <c r="T923" s="213">
        <v>0</v>
      </c>
      <c r="U923" s="213">
        <v>0</v>
      </c>
    </row>
    <row r="924" spans="1:21" ht="15.95" customHeight="1">
      <c r="A924" s="112" t="s">
        <v>1786</v>
      </c>
      <c r="B924" s="210">
        <v>45350</v>
      </c>
      <c r="C924" s="112" t="s">
        <v>1002</v>
      </c>
      <c r="D924" s="113" t="s">
        <v>1003</v>
      </c>
      <c r="E924" s="112" t="s">
        <v>3805</v>
      </c>
      <c r="F924" s="112" t="s">
        <v>3806</v>
      </c>
      <c r="G924" s="112" t="s">
        <v>3857</v>
      </c>
      <c r="H924" s="112" t="s">
        <v>3810</v>
      </c>
      <c r="I924" s="112" t="s">
        <v>3811</v>
      </c>
      <c r="J924" s="113" t="s">
        <v>97</v>
      </c>
      <c r="K924" s="211">
        <v>183436276</v>
      </c>
      <c r="L924" s="211">
        <v>1</v>
      </c>
      <c r="M924" s="112" t="s">
        <v>2776</v>
      </c>
      <c r="N924" s="211">
        <v>183436276</v>
      </c>
      <c r="O924" s="214">
        <v>2.81</v>
      </c>
      <c r="P924" s="215">
        <v>6.4</v>
      </c>
      <c r="Q924" s="215">
        <v>0.3</v>
      </c>
      <c r="R924" s="215">
        <v>0.1</v>
      </c>
      <c r="S924" s="211">
        <v>0</v>
      </c>
      <c r="T924" s="214">
        <v>9.61</v>
      </c>
      <c r="U924" s="211">
        <v>376071</v>
      </c>
    </row>
    <row r="925" spans="1:21" ht="15.95" customHeight="1">
      <c r="A925" s="114" t="s">
        <v>1787</v>
      </c>
      <c r="B925" s="212">
        <v>45350</v>
      </c>
      <c r="C925" s="114" t="s">
        <v>1007</v>
      </c>
      <c r="D925" s="115" t="s">
        <v>3421</v>
      </c>
      <c r="E925" s="114" t="s">
        <v>3805</v>
      </c>
      <c r="F925" s="114" t="s">
        <v>3806</v>
      </c>
      <c r="G925" s="114" t="s">
        <v>3857</v>
      </c>
      <c r="H925" s="114" t="s">
        <v>3810</v>
      </c>
      <c r="I925" s="114" t="s">
        <v>3811</v>
      </c>
      <c r="J925" s="115" t="s">
        <v>97</v>
      </c>
      <c r="K925" s="213">
        <v>387087501</v>
      </c>
      <c r="L925" s="213">
        <v>1</v>
      </c>
      <c r="M925" s="114" t="s">
        <v>2776</v>
      </c>
      <c r="N925" s="213">
        <v>387087501</v>
      </c>
      <c r="O925" s="216">
        <v>2.81</v>
      </c>
      <c r="P925" s="217">
        <v>3.2</v>
      </c>
      <c r="Q925" s="217">
        <v>0.3</v>
      </c>
      <c r="R925" s="217">
        <v>0.1</v>
      </c>
      <c r="S925" s="213">
        <v>0</v>
      </c>
      <c r="T925" s="216">
        <v>6.41</v>
      </c>
      <c r="U925" s="213">
        <v>323335</v>
      </c>
    </row>
    <row r="926" spans="1:21" ht="15.95" customHeight="1">
      <c r="A926" s="112" t="s">
        <v>1788</v>
      </c>
      <c r="B926" s="210">
        <v>45350</v>
      </c>
      <c r="C926" s="112" t="s">
        <v>1007</v>
      </c>
      <c r="D926" s="113" t="s">
        <v>3421</v>
      </c>
      <c r="E926" s="112" t="s">
        <v>3805</v>
      </c>
      <c r="F926" s="112" t="s">
        <v>3806</v>
      </c>
      <c r="G926" s="112" t="s">
        <v>3857</v>
      </c>
      <c r="H926" s="112" t="s">
        <v>3810</v>
      </c>
      <c r="I926" s="112" t="s">
        <v>3818</v>
      </c>
      <c r="J926" s="113" t="s">
        <v>3819</v>
      </c>
      <c r="K926" s="211">
        <v>9664883</v>
      </c>
      <c r="L926" s="211">
        <v>1</v>
      </c>
      <c r="M926" s="112" t="s">
        <v>2776</v>
      </c>
      <c r="N926" s="211">
        <v>9664883</v>
      </c>
      <c r="O926" s="214">
        <v>2.81</v>
      </c>
      <c r="P926" s="215">
        <v>3.2</v>
      </c>
      <c r="Q926" s="215">
        <v>0.3</v>
      </c>
      <c r="R926" s="215">
        <v>0.1</v>
      </c>
      <c r="S926" s="211">
        <v>0</v>
      </c>
      <c r="T926" s="214">
        <v>6.41</v>
      </c>
      <c r="U926" s="211">
        <v>2964</v>
      </c>
    </row>
    <row r="927" spans="1:21" ht="15.95" customHeight="1">
      <c r="A927" s="114" t="s">
        <v>1789</v>
      </c>
      <c r="B927" s="212">
        <v>45350</v>
      </c>
      <c r="C927" s="114" t="s">
        <v>1011</v>
      </c>
      <c r="D927" s="115" t="s">
        <v>3422</v>
      </c>
      <c r="E927" s="114" t="s">
        <v>3805</v>
      </c>
      <c r="F927" s="114" t="s">
        <v>3806</v>
      </c>
      <c r="G927" s="114" t="s">
        <v>3857</v>
      </c>
      <c r="H927" s="114" t="s">
        <v>3810</v>
      </c>
      <c r="I927" s="114" t="s">
        <v>3811</v>
      </c>
      <c r="J927" s="115" t="s">
        <v>97</v>
      </c>
      <c r="K927" s="213">
        <v>116602110</v>
      </c>
      <c r="L927" s="213">
        <v>1</v>
      </c>
      <c r="M927" s="114" t="s">
        <v>2776</v>
      </c>
      <c r="N927" s="213">
        <v>116602110</v>
      </c>
      <c r="O927" s="216">
        <v>2.81</v>
      </c>
      <c r="P927" s="217">
        <v>4.9000000000000004</v>
      </c>
      <c r="Q927" s="217">
        <v>0.3</v>
      </c>
      <c r="R927" s="217">
        <v>0.1</v>
      </c>
      <c r="S927" s="213">
        <v>0</v>
      </c>
      <c r="T927" s="216">
        <v>8.11</v>
      </c>
      <c r="U927" s="213">
        <v>149851</v>
      </c>
    </row>
    <row r="928" spans="1:21" ht="15.95" customHeight="1">
      <c r="A928" s="112" t="s">
        <v>1792</v>
      </c>
      <c r="B928" s="210">
        <v>45350</v>
      </c>
      <c r="C928" s="112" t="s">
        <v>1011</v>
      </c>
      <c r="D928" s="113" t="s">
        <v>3422</v>
      </c>
      <c r="E928" s="112" t="s">
        <v>3805</v>
      </c>
      <c r="F928" s="112" t="s">
        <v>3806</v>
      </c>
      <c r="G928" s="112" t="s">
        <v>3857</v>
      </c>
      <c r="H928" s="112" t="s">
        <v>3810</v>
      </c>
      <c r="I928" s="112" t="s">
        <v>3818</v>
      </c>
      <c r="J928" s="113" t="s">
        <v>3819</v>
      </c>
      <c r="K928" s="211">
        <v>4292951</v>
      </c>
      <c r="L928" s="211">
        <v>1</v>
      </c>
      <c r="M928" s="112" t="s">
        <v>2776</v>
      </c>
      <c r="N928" s="211">
        <v>4292951</v>
      </c>
      <c r="O928" s="214">
        <v>2.81</v>
      </c>
      <c r="P928" s="215">
        <v>4.9000000000000004</v>
      </c>
      <c r="Q928" s="215">
        <v>0.3</v>
      </c>
      <c r="R928" s="215">
        <v>0.1</v>
      </c>
      <c r="S928" s="211">
        <v>0</v>
      </c>
      <c r="T928" s="214">
        <v>8.11</v>
      </c>
      <c r="U928" s="211">
        <v>1351</v>
      </c>
    </row>
    <row r="929" spans="1:21" ht="15.95" customHeight="1">
      <c r="A929" s="114" t="s">
        <v>1793</v>
      </c>
      <c r="B929" s="212">
        <v>45350</v>
      </c>
      <c r="C929" s="114" t="s">
        <v>1015</v>
      </c>
      <c r="D929" s="115" t="s">
        <v>3423</v>
      </c>
      <c r="E929" s="114" t="s">
        <v>3805</v>
      </c>
      <c r="F929" s="114" t="s">
        <v>3806</v>
      </c>
      <c r="G929" s="114" t="s">
        <v>3857</v>
      </c>
      <c r="H929" s="114" t="s">
        <v>3810</v>
      </c>
      <c r="I929" s="114" t="s">
        <v>3811</v>
      </c>
      <c r="J929" s="115" t="s">
        <v>97</v>
      </c>
      <c r="K929" s="213">
        <v>960060081</v>
      </c>
      <c r="L929" s="213">
        <v>1</v>
      </c>
      <c r="M929" s="114" t="s">
        <v>2776</v>
      </c>
      <c r="N929" s="213">
        <v>960060081</v>
      </c>
      <c r="O929" s="216">
        <v>2.81</v>
      </c>
      <c r="P929" s="217">
        <v>9.1999999999999993</v>
      </c>
      <c r="Q929" s="217">
        <v>0.3</v>
      </c>
      <c r="R929" s="217">
        <v>0.1</v>
      </c>
      <c r="S929" s="213">
        <v>0</v>
      </c>
      <c r="T929" s="216">
        <v>12.41</v>
      </c>
      <c r="U929" s="213">
        <v>2883271</v>
      </c>
    </row>
    <row r="930" spans="1:21" ht="15.95" customHeight="1">
      <c r="A930" s="112" t="s">
        <v>1794</v>
      </c>
      <c r="B930" s="210">
        <v>45350</v>
      </c>
      <c r="C930" s="112" t="s">
        <v>1015</v>
      </c>
      <c r="D930" s="113" t="s">
        <v>3423</v>
      </c>
      <c r="E930" s="112" t="s">
        <v>3805</v>
      </c>
      <c r="F930" s="112" t="s">
        <v>3806</v>
      </c>
      <c r="G930" s="112" t="s">
        <v>3857</v>
      </c>
      <c r="H930" s="112" t="s">
        <v>3810</v>
      </c>
      <c r="I930" s="112" t="s">
        <v>3824</v>
      </c>
      <c r="J930" s="113" t="s">
        <v>3825</v>
      </c>
      <c r="K930" s="211">
        <v>26959821</v>
      </c>
      <c r="L930" s="211">
        <v>1</v>
      </c>
      <c r="M930" s="112" t="s">
        <v>2776</v>
      </c>
      <c r="N930" s="211">
        <v>26959821</v>
      </c>
      <c r="O930" s="214">
        <v>2.81</v>
      </c>
      <c r="P930" s="215">
        <v>9.1999999999999993</v>
      </c>
      <c r="Q930" s="215">
        <v>0.3</v>
      </c>
      <c r="R930" s="215">
        <v>0.1</v>
      </c>
      <c r="S930" s="211">
        <v>0</v>
      </c>
      <c r="T930" s="214">
        <v>12.41</v>
      </c>
      <c r="U930" s="211">
        <v>77560</v>
      </c>
    </row>
    <row r="931" spans="1:21" ht="15.95" customHeight="1">
      <c r="A931" s="114" t="s">
        <v>1795</v>
      </c>
      <c r="B931" s="212">
        <v>45350</v>
      </c>
      <c r="C931" s="114" t="s">
        <v>1019</v>
      </c>
      <c r="D931" s="115" t="s">
        <v>3424</v>
      </c>
      <c r="E931" s="114" t="s">
        <v>3805</v>
      </c>
      <c r="F931" s="114" t="s">
        <v>3806</v>
      </c>
      <c r="G931" s="114" t="s">
        <v>3857</v>
      </c>
      <c r="H931" s="114" t="s">
        <v>3810</v>
      </c>
      <c r="I931" s="114" t="s">
        <v>3811</v>
      </c>
      <c r="J931" s="115" t="s">
        <v>97</v>
      </c>
      <c r="K931" s="213">
        <v>2395995180</v>
      </c>
      <c r="L931" s="213">
        <v>1</v>
      </c>
      <c r="M931" s="114" t="s">
        <v>2776</v>
      </c>
      <c r="N931" s="213">
        <v>2395995180</v>
      </c>
      <c r="O931" s="216">
        <v>2.81</v>
      </c>
      <c r="P931" s="217">
        <v>4.5999999999999996</v>
      </c>
      <c r="Q931" s="217">
        <v>0.3</v>
      </c>
      <c r="R931" s="217">
        <v>0.1</v>
      </c>
      <c r="S931" s="213">
        <v>0</v>
      </c>
      <c r="T931" s="216">
        <v>7.81</v>
      </c>
      <c r="U931" s="213">
        <v>3622571</v>
      </c>
    </row>
    <row r="932" spans="1:21" ht="15.95" customHeight="1">
      <c r="A932" s="112" t="s">
        <v>1796</v>
      </c>
      <c r="B932" s="210">
        <v>45350</v>
      </c>
      <c r="C932" s="112" t="s">
        <v>1019</v>
      </c>
      <c r="D932" s="113" t="s">
        <v>3424</v>
      </c>
      <c r="E932" s="112" t="s">
        <v>3805</v>
      </c>
      <c r="F932" s="112" t="s">
        <v>3806</v>
      </c>
      <c r="G932" s="112" t="s">
        <v>3857</v>
      </c>
      <c r="H932" s="112" t="s">
        <v>3810</v>
      </c>
      <c r="I932" s="112" t="s">
        <v>3837</v>
      </c>
      <c r="J932" s="113" t="s">
        <v>3838</v>
      </c>
      <c r="K932" s="211">
        <v>1059787</v>
      </c>
      <c r="L932" s="211">
        <v>1</v>
      </c>
      <c r="M932" s="112" t="s">
        <v>2776</v>
      </c>
      <c r="N932" s="211">
        <v>1059787</v>
      </c>
      <c r="O932" s="214">
        <v>2.81</v>
      </c>
      <c r="P932" s="215">
        <v>4.5999999999999996</v>
      </c>
      <c r="Q932" s="215">
        <v>0.3</v>
      </c>
      <c r="R932" s="215">
        <v>0.1</v>
      </c>
      <c r="S932" s="211">
        <v>0</v>
      </c>
      <c r="T932" s="214">
        <v>7.81</v>
      </c>
      <c r="U932" s="211">
        <v>1082</v>
      </c>
    </row>
    <row r="933" spans="1:21" ht="15.95" customHeight="1">
      <c r="A933" s="114" t="s">
        <v>1797</v>
      </c>
      <c r="B933" s="212">
        <v>45350</v>
      </c>
      <c r="C933" s="114" t="s">
        <v>1019</v>
      </c>
      <c r="D933" s="115" t="s">
        <v>3424</v>
      </c>
      <c r="E933" s="114" t="s">
        <v>3805</v>
      </c>
      <c r="F933" s="114" t="s">
        <v>3806</v>
      </c>
      <c r="G933" s="114" t="s">
        <v>3857</v>
      </c>
      <c r="H933" s="114" t="s">
        <v>3810</v>
      </c>
      <c r="I933" s="114" t="s">
        <v>3818</v>
      </c>
      <c r="J933" s="115" t="s">
        <v>3819</v>
      </c>
      <c r="K933" s="213">
        <v>81519023</v>
      </c>
      <c r="L933" s="213">
        <v>1</v>
      </c>
      <c r="M933" s="114" t="s">
        <v>2776</v>
      </c>
      <c r="N933" s="213">
        <v>81519023</v>
      </c>
      <c r="O933" s="216">
        <v>2.81</v>
      </c>
      <c r="P933" s="217">
        <v>4.5999999999999996</v>
      </c>
      <c r="Q933" s="217">
        <v>0.3</v>
      </c>
      <c r="R933" s="217">
        <v>0.1</v>
      </c>
      <c r="S933" s="213">
        <v>0</v>
      </c>
      <c r="T933" s="216">
        <v>7.81</v>
      </c>
      <c r="U933" s="213">
        <v>83158</v>
      </c>
    </row>
    <row r="934" spans="1:21" ht="15.95" customHeight="1">
      <c r="A934" s="112" t="s">
        <v>1798</v>
      </c>
      <c r="B934" s="210">
        <v>45350</v>
      </c>
      <c r="C934" s="112" t="s">
        <v>1019</v>
      </c>
      <c r="D934" s="113" t="s">
        <v>3424</v>
      </c>
      <c r="E934" s="112" t="s">
        <v>3805</v>
      </c>
      <c r="F934" s="112" t="s">
        <v>3806</v>
      </c>
      <c r="G934" s="112" t="s">
        <v>3857</v>
      </c>
      <c r="H934" s="112" t="s">
        <v>3810</v>
      </c>
      <c r="I934" s="112" t="s">
        <v>3839</v>
      </c>
      <c r="J934" s="113" t="s">
        <v>3840</v>
      </c>
      <c r="K934" s="211">
        <v>68827073</v>
      </c>
      <c r="L934" s="211">
        <v>1</v>
      </c>
      <c r="M934" s="112" t="s">
        <v>2776</v>
      </c>
      <c r="N934" s="211">
        <v>68827073</v>
      </c>
      <c r="O934" s="214">
        <v>2.81</v>
      </c>
      <c r="P934" s="215">
        <v>4.5999999999999996</v>
      </c>
      <c r="Q934" s="215">
        <v>0.3</v>
      </c>
      <c r="R934" s="215">
        <v>0.1</v>
      </c>
      <c r="S934" s="211">
        <v>0</v>
      </c>
      <c r="T934" s="214">
        <v>7.81</v>
      </c>
      <c r="U934" s="211">
        <v>51092</v>
      </c>
    </row>
    <row r="935" spans="1:21" ht="15.95" customHeight="1">
      <c r="A935" s="114" t="s">
        <v>1799</v>
      </c>
      <c r="B935" s="212">
        <v>45350</v>
      </c>
      <c r="C935" s="114" t="s">
        <v>1019</v>
      </c>
      <c r="D935" s="115" t="s">
        <v>3424</v>
      </c>
      <c r="E935" s="114" t="s">
        <v>3805</v>
      </c>
      <c r="F935" s="114" t="s">
        <v>3806</v>
      </c>
      <c r="G935" s="114" t="s">
        <v>3857</v>
      </c>
      <c r="H935" s="114" t="s">
        <v>3810</v>
      </c>
      <c r="I935" s="114" t="s">
        <v>3824</v>
      </c>
      <c r="J935" s="115" t="s">
        <v>3825</v>
      </c>
      <c r="K935" s="213">
        <v>78090</v>
      </c>
      <c r="L935" s="213">
        <v>1</v>
      </c>
      <c r="M935" s="114" t="s">
        <v>2776</v>
      </c>
      <c r="N935" s="213">
        <v>78090</v>
      </c>
      <c r="O935" s="216">
        <v>2.81</v>
      </c>
      <c r="P935" s="217">
        <v>4.5999999999999996</v>
      </c>
      <c r="Q935" s="217">
        <v>0.3</v>
      </c>
      <c r="R935" s="217">
        <v>0.1</v>
      </c>
      <c r="S935" s="213">
        <v>0</v>
      </c>
      <c r="T935" s="216">
        <v>7.81</v>
      </c>
      <c r="U935" s="213">
        <v>85</v>
      </c>
    </row>
    <row r="936" spans="1:21" ht="15.95" customHeight="1">
      <c r="A936" s="112" t="s">
        <v>1802</v>
      </c>
      <c r="B936" s="210">
        <v>45350</v>
      </c>
      <c r="C936" s="112" t="s">
        <v>1019</v>
      </c>
      <c r="D936" s="113" t="s">
        <v>3424</v>
      </c>
      <c r="E936" s="112" t="s">
        <v>3805</v>
      </c>
      <c r="F936" s="112" t="s">
        <v>3806</v>
      </c>
      <c r="G936" s="112" t="s">
        <v>3857</v>
      </c>
      <c r="H936" s="112" t="s">
        <v>3810</v>
      </c>
      <c r="I936" s="112" t="s">
        <v>3826</v>
      </c>
      <c r="J936" s="113" t="s">
        <v>88</v>
      </c>
      <c r="K936" s="211">
        <v>34086513</v>
      </c>
      <c r="L936" s="211">
        <v>1</v>
      </c>
      <c r="M936" s="112" t="s">
        <v>2776</v>
      </c>
      <c r="N936" s="211">
        <v>34086513</v>
      </c>
      <c r="O936" s="214">
        <v>2.81</v>
      </c>
      <c r="P936" s="215">
        <v>4.5999999999999996</v>
      </c>
      <c r="Q936" s="215">
        <v>0.3</v>
      </c>
      <c r="R936" s="215">
        <v>0.1</v>
      </c>
      <c r="S936" s="211">
        <v>0</v>
      </c>
      <c r="T936" s="214">
        <v>7.81</v>
      </c>
      <c r="U936" s="211">
        <v>26447</v>
      </c>
    </row>
    <row r="937" spans="1:21" ht="15.95" customHeight="1">
      <c r="A937" s="114" t="s">
        <v>1803</v>
      </c>
      <c r="B937" s="212">
        <v>45350</v>
      </c>
      <c r="C937" s="114" t="s">
        <v>1024</v>
      </c>
      <c r="D937" s="115" t="s">
        <v>3425</v>
      </c>
      <c r="E937" s="114" t="s">
        <v>3805</v>
      </c>
      <c r="F937" s="114" t="s">
        <v>3806</v>
      </c>
      <c r="G937" s="114" t="s">
        <v>3857</v>
      </c>
      <c r="H937" s="114" t="s">
        <v>3810</v>
      </c>
      <c r="I937" s="114" t="s">
        <v>3811</v>
      </c>
      <c r="J937" s="115" t="s">
        <v>97</v>
      </c>
      <c r="K937" s="213">
        <v>1524725321</v>
      </c>
      <c r="L937" s="213">
        <v>1</v>
      </c>
      <c r="M937" s="114" t="s">
        <v>2776</v>
      </c>
      <c r="N937" s="213">
        <v>1524725321</v>
      </c>
      <c r="O937" s="216">
        <v>2.81</v>
      </c>
      <c r="P937" s="217">
        <v>7.2</v>
      </c>
      <c r="Q937" s="217">
        <v>0.3</v>
      </c>
      <c r="R937" s="217">
        <v>0.1</v>
      </c>
      <c r="S937" s="213">
        <v>0</v>
      </c>
      <c r="T937" s="216">
        <v>10.41</v>
      </c>
      <c r="U937" s="213">
        <v>3537349</v>
      </c>
    </row>
    <row r="938" spans="1:21" ht="15.95" customHeight="1">
      <c r="A938" s="112" t="s">
        <v>1804</v>
      </c>
      <c r="B938" s="210">
        <v>45350</v>
      </c>
      <c r="C938" s="112" t="s">
        <v>1024</v>
      </c>
      <c r="D938" s="113" t="s">
        <v>3425</v>
      </c>
      <c r="E938" s="112" t="s">
        <v>3805</v>
      </c>
      <c r="F938" s="112" t="s">
        <v>3806</v>
      </c>
      <c r="G938" s="112" t="s">
        <v>3857</v>
      </c>
      <c r="H938" s="112" t="s">
        <v>3810</v>
      </c>
      <c r="I938" s="112" t="s">
        <v>3826</v>
      </c>
      <c r="J938" s="113" t="s">
        <v>88</v>
      </c>
      <c r="K938" s="211">
        <v>709192517</v>
      </c>
      <c r="L938" s="211">
        <v>1</v>
      </c>
      <c r="M938" s="112" t="s">
        <v>2776</v>
      </c>
      <c r="N938" s="211">
        <v>709192517</v>
      </c>
      <c r="O938" s="214">
        <v>2.81</v>
      </c>
      <c r="P938" s="215">
        <v>7.2</v>
      </c>
      <c r="Q938" s="215">
        <v>0.3</v>
      </c>
      <c r="R938" s="215">
        <v>0.1</v>
      </c>
      <c r="S938" s="211">
        <v>0</v>
      </c>
      <c r="T938" s="214">
        <v>10.41</v>
      </c>
      <c r="U938" s="211">
        <v>1685657</v>
      </c>
    </row>
    <row r="939" spans="1:21" ht="15.95" customHeight="1">
      <c r="A939" s="114" t="s">
        <v>1805</v>
      </c>
      <c r="B939" s="212">
        <v>45350</v>
      </c>
      <c r="C939" s="114" t="s">
        <v>1024</v>
      </c>
      <c r="D939" s="115" t="s">
        <v>3425</v>
      </c>
      <c r="E939" s="114" t="s">
        <v>3805</v>
      </c>
      <c r="F939" s="114" t="s">
        <v>3806</v>
      </c>
      <c r="G939" s="114" t="s">
        <v>3857</v>
      </c>
      <c r="H939" s="114" t="s">
        <v>3810</v>
      </c>
      <c r="I939" s="114" t="s">
        <v>3834</v>
      </c>
      <c r="J939" s="115" t="s">
        <v>1645</v>
      </c>
      <c r="K939" s="213">
        <v>26955485</v>
      </c>
      <c r="L939" s="213">
        <v>1</v>
      </c>
      <c r="M939" s="114" t="s">
        <v>2776</v>
      </c>
      <c r="N939" s="213">
        <v>26955485</v>
      </c>
      <c r="O939" s="216">
        <v>2.81</v>
      </c>
      <c r="P939" s="217">
        <v>7.2</v>
      </c>
      <c r="Q939" s="217">
        <v>0.3</v>
      </c>
      <c r="R939" s="217">
        <v>0.1</v>
      </c>
      <c r="S939" s="213">
        <v>0</v>
      </c>
      <c r="T939" s="216">
        <v>10.41</v>
      </c>
      <c r="U939" s="213">
        <v>57583</v>
      </c>
    </row>
    <row r="940" spans="1:21" ht="15.95" customHeight="1">
      <c r="A940" s="112" t="s">
        <v>1806</v>
      </c>
      <c r="B940" s="210">
        <v>45350</v>
      </c>
      <c r="C940" s="112" t="s">
        <v>1024</v>
      </c>
      <c r="D940" s="113" t="s">
        <v>3425</v>
      </c>
      <c r="E940" s="112" t="s">
        <v>3805</v>
      </c>
      <c r="F940" s="112" t="s">
        <v>3806</v>
      </c>
      <c r="G940" s="112" t="s">
        <v>3857</v>
      </c>
      <c r="H940" s="112" t="s">
        <v>3810</v>
      </c>
      <c r="I940" s="112" t="s">
        <v>3847</v>
      </c>
      <c r="J940" s="113" t="s">
        <v>3848</v>
      </c>
      <c r="K940" s="211">
        <v>193904655</v>
      </c>
      <c r="L940" s="211">
        <v>1</v>
      </c>
      <c r="M940" s="112" t="s">
        <v>2776</v>
      </c>
      <c r="N940" s="211">
        <v>193904655</v>
      </c>
      <c r="O940" s="214">
        <v>2.81</v>
      </c>
      <c r="P940" s="215">
        <v>7.2</v>
      </c>
      <c r="Q940" s="215">
        <v>0.3</v>
      </c>
      <c r="R940" s="215">
        <v>0.1</v>
      </c>
      <c r="S940" s="211">
        <v>0</v>
      </c>
      <c r="T940" s="214">
        <v>10.41</v>
      </c>
      <c r="U940" s="211">
        <v>431581</v>
      </c>
    </row>
    <row r="941" spans="1:21" ht="15.95" customHeight="1">
      <c r="A941" s="114" t="s">
        <v>1807</v>
      </c>
      <c r="B941" s="212">
        <v>45350</v>
      </c>
      <c r="C941" s="114" t="s">
        <v>1024</v>
      </c>
      <c r="D941" s="115" t="s">
        <v>3425</v>
      </c>
      <c r="E941" s="114" t="s">
        <v>3805</v>
      </c>
      <c r="F941" s="114" t="s">
        <v>3806</v>
      </c>
      <c r="G941" s="114" t="s">
        <v>3857</v>
      </c>
      <c r="H941" s="114" t="s">
        <v>3810</v>
      </c>
      <c r="I941" s="114" t="s">
        <v>3849</v>
      </c>
      <c r="J941" s="115" t="s">
        <v>3850</v>
      </c>
      <c r="K941" s="213">
        <v>1883664</v>
      </c>
      <c r="L941" s="213">
        <v>1</v>
      </c>
      <c r="M941" s="114" t="s">
        <v>2776</v>
      </c>
      <c r="N941" s="213">
        <v>1883664</v>
      </c>
      <c r="O941" s="216">
        <v>2.81</v>
      </c>
      <c r="P941" s="217">
        <v>7.2</v>
      </c>
      <c r="Q941" s="217">
        <v>0.3</v>
      </c>
      <c r="R941" s="217">
        <v>0.1</v>
      </c>
      <c r="S941" s="213">
        <v>0</v>
      </c>
      <c r="T941" s="216">
        <v>10.41</v>
      </c>
      <c r="U941" s="213">
        <v>3359</v>
      </c>
    </row>
    <row r="942" spans="1:21" ht="15.95" customHeight="1">
      <c r="A942" s="112" t="s">
        <v>1808</v>
      </c>
      <c r="B942" s="210">
        <v>45350</v>
      </c>
      <c r="C942" s="112" t="s">
        <v>1024</v>
      </c>
      <c r="D942" s="113" t="s">
        <v>3425</v>
      </c>
      <c r="E942" s="112" t="s">
        <v>3805</v>
      </c>
      <c r="F942" s="112" t="s">
        <v>3806</v>
      </c>
      <c r="G942" s="112" t="s">
        <v>3857</v>
      </c>
      <c r="H942" s="112" t="s">
        <v>3810</v>
      </c>
      <c r="I942" s="112" t="s">
        <v>3851</v>
      </c>
      <c r="J942" s="113" t="s">
        <v>3852</v>
      </c>
      <c r="K942" s="211">
        <v>11424139</v>
      </c>
      <c r="L942" s="211">
        <v>1</v>
      </c>
      <c r="M942" s="112" t="s">
        <v>2776</v>
      </c>
      <c r="N942" s="211">
        <v>11424139</v>
      </c>
      <c r="O942" s="214">
        <v>2.81</v>
      </c>
      <c r="P942" s="215">
        <v>7.2</v>
      </c>
      <c r="Q942" s="215">
        <v>0.3</v>
      </c>
      <c r="R942" s="215">
        <v>0.1</v>
      </c>
      <c r="S942" s="211">
        <v>0</v>
      </c>
      <c r="T942" s="214">
        <v>10.41</v>
      </c>
      <c r="U942" s="211">
        <v>26861</v>
      </c>
    </row>
    <row r="943" spans="1:21" ht="15.95" customHeight="1">
      <c r="A943" s="114" t="s">
        <v>1809</v>
      </c>
      <c r="B943" s="212">
        <v>45350</v>
      </c>
      <c r="C943" s="114" t="s">
        <v>1024</v>
      </c>
      <c r="D943" s="115" t="s">
        <v>3425</v>
      </c>
      <c r="E943" s="114" t="s">
        <v>3805</v>
      </c>
      <c r="F943" s="114" t="s">
        <v>3806</v>
      </c>
      <c r="G943" s="114" t="s">
        <v>3857</v>
      </c>
      <c r="H943" s="114" t="s">
        <v>3810</v>
      </c>
      <c r="I943" s="114" t="s">
        <v>3860</v>
      </c>
      <c r="J943" s="115" t="s">
        <v>3861</v>
      </c>
      <c r="K943" s="213">
        <v>5900265</v>
      </c>
      <c r="L943" s="213">
        <v>1</v>
      </c>
      <c r="M943" s="114" t="s">
        <v>2776</v>
      </c>
      <c r="N943" s="213">
        <v>5900265</v>
      </c>
      <c r="O943" s="216">
        <v>2.81</v>
      </c>
      <c r="P943" s="217">
        <v>7.2</v>
      </c>
      <c r="Q943" s="217">
        <v>0.3</v>
      </c>
      <c r="R943" s="217">
        <v>0.1</v>
      </c>
      <c r="S943" s="213">
        <v>0</v>
      </c>
      <c r="T943" s="216">
        <v>10.41</v>
      </c>
      <c r="U943" s="213">
        <v>12082</v>
      </c>
    </row>
    <row r="944" spans="1:21" ht="15.95" customHeight="1">
      <c r="A944" s="112" t="s">
        <v>1812</v>
      </c>
      <c r="B944" s="210">
        <v>45350</v>
      </c>
      <c r="C944" s="112" t="s">
        <v>1029</v>
      </c>
      <c r="D944" s="113" t="s">
        <v>3426</v>
      </c>
      <c r="E944" s="112" t="s">
        <v>3805</v>
      </c>
      <c r="F944" s="112" t="s">
        <v>3806</v>
      </c>
      <c r="G944" s="112" t="s">
        <v>3857</v>
      </c>
      <c r="H944" s="112" t="s">
        <v>3810</v>
      </c>
      <c r="I944" s="112" t="s">
        <v>3836</v>
      </c>
      <c r="J944" s="113" t="s">
        <v>93</v>
      </c>
      <c r="K944" s="211">
        <v>213919811</v>
      </c>
      <c r="L944" s="211">
        <v>1</v>
      </c>
      <c r="M944" s="112" t="s">
        <v>2776</v>
      </c>
      <c r="N944" s="211">
        <v>213919811</v>
      </c>
      <c r="O944" s="214">
        <v>2.81</v>
      </c>
      <c r="P944" s="215">
        <v>3.6</v>
      </c>
      <c r="Q944" s="215">
        <v>0.3</v>
      </c>
      <c r="R944" s="215">
        <v>0.1</v>
      </c>
      <c r="S944" s="211">
        <v>0</v>
      </c>
      <c r="T944" s="214">
        <v>6.81</v>
      </c>
      <c r="U944" s="211">
        <v>222296</v>
      </c>
    </row>
    <row r="945" spans="1:21" ht="15.95" customHeight="1">
      <c r="A945" s="114" t="s">
        <v>1813</v>
      </c>
      <c r="B945" s="212">
        <v>45350</v>
      </c>
      <c r="C945" s="114" t="s">
        <v>1029</v>
      </c>
      <c r="D945" s="115" t="s">
        <v>3426</v>
      </c>
      <c r="E945" s="114" t="s">
        <v>3805</v>
      </c>
      <c r="F945" s="114" t="s">
        <v>3806</v>
      </c>
      <c r="G945" s="114" t="s">
        <v>3857</v>
      </c>
      <c r="H945" s="114" t="s">
        <v>3810</v>
      </c>
      <c r="I945" s="114" t="s">
        <v>3811</v>
      </c>
      <c r="J945" s="115" t="s">
        <v>97</v>
      </c>
      <c r="K945" s="213">
        <v>7861315522</v>
      </c>
      <c r="L945" s="213">
        <v>1</v>
      </c>
      <c r="M945" s="114" t="s">
        <v>2776</v>
      </c>
      <c r="N945" s="213">
        <v>7861315522</v>
      </c>
      <c r="O945" s="216">
        <v>2.81</v>
      </c>
      <c r="P945" s="217">
        <v>3.6</v>
      </c>
      <c r="Q945" s="217">
        <v>0.3</v>
      </c>
      <c r="R945" s="217">
        <v>0.1</v>
      </c>
      <c r="S945" s="213">
        <v>0</v>
      </c>
      <c r="T945" s="216">
        <v>6.81</v>
      </c>
      <c r="U945" s="213">
        <v>9248950</v>
      </c>
    </row>
    <row r="946" spans="1:21" ht="15.95" customHeight="1">
      <c r="A946" s="112" t="s">
        <v>1814</v>
      </c>
      <c r="B946" s="210">
        <v>45350</v>
      </c>
      <c r="C946" s="112" t="s">
        <v>1029</v>
      </c>
      <c r="D946" s="113" t="s">
        <v>3426</v>
      </c>
      <c r="E946" s="112" t="s">
        <v>3805</v>
      </c>
      <c r="F946" s="112" t="s">
        <v>3806</v>
      </c>
      <c r="G946" s="112" t="s">
        <v>3857</v>
      </c>
      <c r="H946" s="112" t="s">
        <v>3810</v>
      </c>
      <c r="I946" s="112" t="s">
        <v>3818</v>
      </c>
      <c r="J946" s="113" t="s">
        <v>3819</v>
      </c>
      <c r="K946" s="211">
        <v>668429497</v>
      </c>
      <c r="L946" s="211">
        <v>1</v>
      </c>
      <c r="M946" s="112" t="s">
        <v>2776</v>
      </c>
      <c r="N946" s="211">
        <v>668429497</v>
      </c>
      <c r="O946" s="214">
        <v>2.81</v>
      </c>
      <c r="P946" s="215">
        <v>3.6</v>
      </c>
      <c r="Q946" s="215">
        <v>0.3</v>
      </c>
      <c r="R946" s="215">
        <v>0.1</v>
      </c>
      <c r="S946" s="211">
        <v>0</v>
      </c>
      <c r="T946" s="214">
        <v>6.81</v>
      </c>
      <c r="U946" s="211">
        <v>664984</v>
      </c>
    </row>
    <row r="947" spans="1:21" ht="15.95" customHeight="1">
      <c r="A947" s="114" t="s">
        <v>1815</v>
      </c>
      <c r="B947" s="212">
        <v>45350</v>
      </c>
      <c r="C947" s="114" t="s">
        <v>1029</v>
      </c>
      <c r="D947" s="115" t="s">
        <v>3426</v>
      </c>
      <c r="E947" s="114" t="s">
        <v>3805</v>
      </c>
      <c r="F947" s="114" t="s">
        <v>3806</v>
      </c>
      <c r="G947" s="114" t="s">
        <v>3857</v>
      </c>
      <c r="H947" s="114" t="s">
        <v>3810</v>
      </c>
      <c r="I947" s="114" t="s">
        <v>3839</v>
      </c>
      <c r="J947" s="115" t="s">
        <v>3840</v>
      </c>
      <c r="K947" s="213">
        <v>808963177</v>
      </c>
      <c r="L947" s="213">
        <v>1</v>
      </c>
      <c r="M947" s="114" t="s">
        <v>2776</v>
      </c>
      <c r="N947" s="213">
        <v>808963177</v>
      </c>
      <c r="O947" s="216">
        <v>2.81</v>
      </c>
      <c r="P947" s="217">
        <v>3.6</v>
      </c>
      <c r="Q947" s="217">
        <v>0.3</v>
      </c>
      <c r="R947" s="217">
        <v>0.1</v>
      </c>
      <c r="S947" s="213">
        <v>0</v>
      </c>
      <c r="T947" s="216">
        <v>6.81</v>
      </c>
      <c r="U947" s="213">
        <v>718324</v>
      </c>
    </row>
    <row r="948" spans="1:21" ht="15.95" customHeight="1">
      <c r="A948" s="112" t="s">
        <v>1816</v>
      </c>
      <c r="B948" s="210">
        <v>45350</v>
      </c>
      <c r="C948" s="112" t="s">
        <v>1029</v>
      </c>
      <c r="D948" s="113" t="s">
        <v>3426</v>
      </c>
      <c r="E948" s="112" t="s">
        <v>3805</v>
      </c>
      <c r="F948" s="112" t="s">
        <v>3806</v>
      </c>
      <c r="G948" s="112" t="s">
        <v>3857</v>
      </c>
      <c r="H948" s="112" t="s">
        <v>3810</v>
      </c>
      <c r="I948" s="112" t="s">
        <v>3826</v>
      </c>
      <c r="J948" s="113" t="s">
        <v>88</v>
      </c>
      <c r="K948" s="211">
        <v>1789141174</v>
      </c>
      <c r="L948" s="211">
        <v>1</v>
      </c>
      <c r="M948" s="112" t="s">
        <v>2776</v>
      </c>
      <c r="N948" s="211">
        <v>1789141174</v>
      </c>
      <c r="O948" s="214">
        <v>2.81</v>
      </c>
      <c r="P948" s="215">
        <v>3.6</v>
      </c>
      <c r="Q948" s="215">
        <v>0.3</v>
      </c>
      <c r="R948" s="215">
        <v>0.1</v>
      </c>
      <c r="S948" s="211">
        <v>0</v>
      </c>
      <c r="T948" s="214">
        <v>6.81</v>
      </c>
      <c r="U948" s="211">
        <v>1511465</v>
      </c>
    </row>
    <row r="949" spans="1:21" ht="15.95" customHeight="1">
      <c r="A949" s="114" t="s">
        <v>1817</v>
      </c>
      <c r="B949" s="212">
        <v>45350</v>
      </c>
      <c r="C949" s="114" t="s">
        <v>1029</v>
      </c>
      <c r="D949" s="115" t="s">
        <v>3426</v>
      </c>
      <c r="E949" s="114" t="s">
        <v>3805</v>
      </c>
      <c r="F949" s="114" t="s">
        <v>3806</v>
      </c>
      <c r="G949" s="114" t="s">
        <v>3857</v>
      </c>
      <c r="H949" s="114" t="s">
        <v>3810</v>
      </c>
      <c r="I949" s="114" t="s">
        <v>3834</v>
      </c>
      <c r="J949" s="115" t="s">
        <v>1645</v>
      </c>
      <c r="K949" s="213">
        <v>2506555500</v>
      </c>
      <c r="L949" s="213">
        <v>1</v>
      </c>
      <c r="M949" s="114" t="s">
        <v>2776</v>
      </c>
      <c r="N949" s="213">
        <v>2506555500</v>
      </c>
      <c r="O949" s="216">
        <v>2.81</v>
      </c>
      <c r="P949" s="217">
        <v>3.6</v>
      </c>
      <c r="Q949" s="217">
        <v>0.3</v>
      </c>
      <c r="R949" s="217">
        <v>0.1</v>
      </c>
      <c r="S949" s="213">
        <v>0</v>
      </c>
      <c r="T949" s="216">
        <v>6.81</v>
      </c>
      <c r="U949" s="213">
        <v>2251957</v>
      </c>
    </row>
    <row r="950" spans="1:21" ht="15.95" customHeight="1">
      <c r="A950" s="112" t="s">
        <v>1818</v>
      </c>
      <c r="B950" s="210">
        <v>45350</v>
      </c>
      <c r="C950" s="112" t="s">
        <v>1029</v>
      </c>
      <c r="D950" s="113" t="s">
        <v>3426</v>
      </c>
      <c r="E950" s="112" t="s">
        <v>3805</v>
      </c>
      <c r="F950" s="112" t="s">
        <v>3806</v>
      </c>
      <c r="G950" s="112" t="s">
        <v>3857</v>
      </c>
      <c r="H950" s="112" t="s">
        <v>3810</v>
      </c>
      <c r="I950" s="112" t="s">
        <v>3847</v>
      </c>
      <c r="J950" s="113" t="s">
        <v>3848</v>
      </c>
      <c r="K950" s="211">
        <v>61791015</v>
      </c>
      <c r="L950" s="211">
        <v>1</v>
      </c>
      <c r="M950" s="112" t="s">
        <v>2776</v>
      </c>
      <c r="N950" s="211">
        <v>61791015</v>
      </c>
      <c r="O950" s="214">
        <v>2.81</v>
      </c>
      <c r="P950" s="215">
        <v>3.6</v>
      </c>
      <c r="Q950" s="215">
        <v>0.3</v>
      </c>
      <c r="R950" s="215">
        <v>0.1</v>
      </c>
      <c r="S950" s="211">
        <v>0</v>
      </c>
      <c r="T950" s="214">
        <v>6.81</v>
      </c>
      <c r="U950" s="211">
        <v>54375</v>
      </c>
    </row>
    <row r="951" spans="1:21" ht="15.95" customHeight="1">
      <c r="A951" s="114" t="s">
        <v>1819</v>
      </c>
      <c r="B951" s="212">
        <v>45350</v>
      </c>
      <c r="C951" s="114" t="s">
        <v>1029</v>
      </c>
      <c r="D951" s="115" t="s">
        <v>3426</v>
      </c>
      <c r="E951" s="114" t="s">
        <v>3805</v>
      </c>
      <c r="F951" s="114" t="s">
        <v>3806</v>
      </c>
      <c r="G951" s="114" t="s">
        <v>3857</v>
      </c>
      <c r="H951" s="114" t="s">
        <v>3810</v>
      </c>
      <c r="I951" s="114" t="s">
        <v>3849</v>
      </c>
      <c r="J951" s="115" t="s">
        <v>3850</v>
      </c>
      <c r="K951" s="213">
        <v>1776382</v>
      </c>
      <c r="L951" s="213">
        <v>1</v>
      </c>
      <c r="M951" s="114" t="s">
        <v>2776</v>
      </c>
      <c r="N951" s="213">
        <v>1776382</v>
      </c>
      <c r="O951" s="216">
        <v>2.81</v>
      </c>
      <c r="P951" s="217">
        <v>3.6</v>
      </c>
      <c r="Q951" s="217">
        <v>0.3</v>
      </c>
      <c r="R951" s="217">
        <v>0.1</v>
      </c>
      <c r="S951" s="213">
        <v>0</v>
      </c>
      <c r="T951" s="216">
        <v>6.81</v>
      </c>
      <c r="U951" s="213">
        <v>2105</v>
      </c>
    </row>
    <row r="952" spans="1:21" ht="15.95" customHeight="1">
      <c r="A952" s="112" t="s">
        <v>1820</v>
      </c>
      <c r="B952" s="210">
        <v>45350</v>
      </c>
      <c r="C952" s="112" t="s">
        <v>1029</v>
      </c>
      <c r="D952" s="113" t="s">
        <v>3426</v>
      </c>
      <c r="E952" s="112" t="s">
        <v>3805</v>
      </c>
      <c r="F952" s="112" t="s">
        <v>3806</v>
      </c>
      <c r="G952" s="112" t="s">
        <v>3857</v>
      </c>
      <c r="H952" s="112" t="s">
        <v>3810</v>
      </c>
      <c r="I952" s="112" t="s">
        <v>3851</v>
      </c>
      <c r="J952" s="113" t="s">
        <v>3852</v>
      </c>
      <c r="K952" s="211">
        <v>94529788</v>
      </c>
      <c r="L952" s="211">
        <v>1</v>
      </c>
      <c r="M952" s="112" t="s">
        <v>2776</v>
      </c>
      <c r="N952" s="211">
        <v>94529788</v>
      </c>
      <c r="O952" s="214">
        <v>2.81</v>
      </c>
      <c r="P952" s="215">
        <v>3.6</v>
      </c>
      <c r="Q952" s="215">
        <v>0.3</v>
      </c>
      <c r="R952" s="215">
        <v>0.1</v>
      </c>
      <c r="S952" s="211">
        <v>0</v>
      </c>
      <c r="T952" s="214">
        <v>6.81</v>
      </c>
      <c r="U952" s="211">
        <v>106567</v>
      </c>
    </row>
    <row r="953" spans="1:21" ht="15.95" customHeight="1">
      <c r="A953" s="114" t="s">
        <v>1823</v>
      </c>
      <c r="B953" s="212">
        <v>45350</v>
      </c>
      <c r="C953" s="114" t="s">
        <v>1029</v>
      </c>
      <c r="D953" s="115" t="s">
        <v>3426</v>
      </c>
      <c r="E953" s="114" t="s">
        <v>3805</v>
      </c>
      <c r="F953" s="114" t="s">
        <v>3806</v>
      </c>
      <c r="G953" s="114" t="s">
        <v>3857</v>
      </c>
      <c r="H953" s="114" t="s">
        <v>3810</v>
      </c>
      <c r="I953" s="114" t="s">
        <v>3860</v>
      </c>
      <c r="J953" s="115" t="s">
        <v>3861</v>
      </c>
      <c r="K953" s="213">
        <v>46807121</v>
      </c>
      <c r="L953" s="213">
        <v>1</v>
      </c>
      <c r="M953" s="114" t="s">
        <v>2776</v>
      </c>
      <c r="N953" s="213">
        <v>46807121</v>
      </c>
      <c r="O953" s="216">
        <v>2.81</v>
      </c>
      <c r="P953" s="217">
        <v>3.6</v>
      </c>
      <c r="Q953" s="217">
        <v>0.3</v>
      </c>
      <c r="R953" s="217">
        <v>0.1</v>
      </c>
      <c r="S953" s="213">
        <v>0</v>
      </c>
      <c r="T953" s="216">
        <v>6.81</v>
      </c>
      <c r="U953" s="213">
        <v>51325</v>
      </c>
    </row>
    <row r="954" spans="1:21" ht="15.95" customHeight="1">
      <c r="A954" s="112" t="s">
        <v>1824</v>
      </c>
      <c r="B954" s="210">
        <v>45350</v>
      </c>
      <c r="C954" s="112" t="s">
        <v>1029</v>
      </c>
      <c r="D954" s="113" t="s">
        <v>3426</v>
      </c>
      <c r="E954" s="112" t="s">
        <v>3805</v>
      </c>
      <c r="F954" s="112" t="s">
        <v>3806</v>
      </c>
      <c r="G954" s="112" t="s">
        <v>3857</v>
      </c>
      <c r="H954" s="112" t="s">
        <v>3810</v>
      </c>
      <c r="I954" s="112" t="s">
        <v>3853</v>
      </c>
      <c r="J954" s="113" t="s">
        <v>3854</v>
      </c>
      <c r="K954" s="211">
        <v>30000633</v>
      </c>
      <c r="L954" s="211">
        <v>1</v>
      </c>
      <c r="M954" s="112" t="s">
        <v>2776</v>
      </c>
      <c r="N954" s="211">
        <v>30000633</v>
      </c>
      <c r="O954" s="214">
        <v>2.81</v>
      </c>
      <c r="P954" s="215">
        <v>3.6</v>
      </c>
      <c r="Q954" s="215">
        <v>0.3</v>
      </c>
      <c r="R954" s="215">
        <v>0.1</v>
      </c>
      <c r="S954" s="211">
        <v>0</v>
      </c>
      <c r="T954" s="214">
        <v>6.81</v>
      </c>
      <c r="U954" s="211">
        <v>20840</v>
      </c>
    </row>
    <row r="955" spans="1:21" ht="15.95" customHeight="1">
      <c r="A955" s="114" t="s">
        <v>1825</v>
      </c>
      <c r="B955" s="212">
        <v>45350</v>
      </c>
      <c r="C955" s="114" t="s">
        <v>1034</v>
      </c>
      <c r="D955" s="115" t="s">
        <v>1035</v>
      </c>
      <c r="E955" s="114" t="s">
        <v>3805</v>
      </c>
      <c r="F955" s="114" t="s">
        <v>3806</v>
      </c>
      <c r="G955" s="114" t="s">
        <v>3857</v>
      </c>
      <c r="H955" s="114" t="s">
        <v>2938</v>
      </c>
      <c r="I955" s="114" t="s">
        <v>3808</v>
      </c>
      <c r="J955" s="115" t="s">
        <v>3809</v>
      </c>
      <c r="K955" s="213">
        <v>10526145214</v>
      </c>
      <c r="L955" s="213">
        <v>1</v>
      </c>
      <c r="M955" s="114" t="s">
        <v>2776</v>
      </c>
      <c r="N955" s="213">
        <v>10526145214</v>
      </c>
      <c r="O955" s="213">
        <v>0</v>
      </c>
      <c r="P955" s="213">
        <v>0</v>
      </c>
      <c r="Q955" s="213">
        <v>0</v>
      </c>
      <c r="R955" s="213">
        <v>0</v>
      </c>
      <c r="S955" s="213">
        <v>0</v>
      </c>
      <c r="T955" s="213">
        <v>0</v>
      </c>
      <c r="U955" s="213">
        <v>0</v>
      </c>
    </row>
    <row r="956" spans="1:21" ht="15.95" customHeight="1">
      <c r="A956" s="112" t="s">
        <v>1826</v>
      </c>
      <c r="B956" s="210">
        <v>45350</v>
      </c>
      <c r="C956" s="112" t="s">
        <v>1039</v>
      </c>
      <c r="D956" s="113" t="s">
        <v>1040</v>
      </c>
      <c r="E956" s="112" t="s">
        <v>3805</v>
      </c>
      <c r="F956" s="112" t="s">
        <v>3806</v>
      </c>
      <c r="G956" s="112" t="s">
        <v>3857</v>
      </c>
      <c r="H956" s="112" t="s">
        <v>3810</v>
      </c>
      <c r="I956" s="112" t="s">
        <v>3811</v>
      </c>
      <c r="J956" s="113" t="s">
        <v>97</v>
      </c>
      <c r="K956" s="211">
        <v>100623870</v>
      </c>
      <c r="L956" s="211">
        <v>1</v>
      </c>
      <c r="M956" s="112" t="s">
        <v>2776</v>
      </c>
      <c r="N956" s="211">
        <v>100623870</v>
      </c>
      <c r="O956" s="215">
        <v>3.5</v>
      </c>
      <c r="P956" s="215">
        <v>3.5</v>
      </c>
      <c r="Q956" s="215">
        <v>0.3</v>
      </c>
      <c r="R956" s="214">
        <v>0.18</v>
      </c>
      <c r="S956" s="211">
        <v>0</v>
      </c>
      <c r="T956" s="214">
        <v>7.48</v>
      </c>
      <c r="U956" s="211">
        <v>1726</v>
      </c>
    </row>
    <row r="957" spans="1:21" ht="15.95" customHeight="1">
      <c r="A957" s="114" t="s">
        <v>1827</v>
      </c>
      <c r="B957" s="212">
        <v>45350</v>
      </c>
      <c r="C957" s="114" t="s">
        <v>1039</v>
      </c>
      <c r="D957" s="115" t="s">
        <v>1040</v>
      </c>
      <c r="E957" s="114" t="s">
        <v>3805</v>
      </c>
      <c r="F957" s="114" t="s">
        <v>3806</v>
      </c>
      <c r="G957" s="114" t="s">
        <v>3857</v>
      </c>
      <c r="H957" s="114" t="s">
        <v>3810</v>
      </c>
      <c r="I957" s="114" t="s">
        <v>3812</v>
      </c>
      <c r="J957" s="115" t="s">
        <v>3813</v>
      </c>
      <c r="K957" s="213">
        <v>2955863694</v>
      </c>
      <c r="L957" s="213">
        <v>1</v>
      </c>
      <c r="M957" s="114" t="s">
        <v>2776</v>
      </c>
      <c r="N957" s="213">
        <v>2955863694</v>
      </c>
      <c r="O957" s="217">
        <v>3.5</v>
      </c>
      <c r="P957" s="217">
        <v>3.5</v>
      </c>
      <c r="Q957" s="217">
        <v>0.3</v>
      </c>
      <c r="R957" s="216">
        <v>0.18</v>
      </c>
      <c r="S957" s="213">
        <v>0</v>
      </c>
      <c r="T957" s="216">
        <v>7.48</v>
      </c>
      <c r="U957" s="213">
        <v>50738</v>
      </c>
    </row>
    <row r="958" spans="1:21" ht="15.95" customHeight="1">
      <c r="A958" s="112" t="s">
        <v>1828</v>
      </c>
      <c r="B958" s="210">
        <v>45350</v>
      </c>
      <c r="C958" s="112" t="s">
        <v>1044</v>
      </c>
      <c r="D958" s="113" t="s">
        <v>1045</v>
      </c>
      <c r="E958" s="112" t="s">
        <v>3805</v>
      </c>
      <c r="F958" s="112" t="s">
        <v>3806</v>
      </c>
      <c r="G958" s="112" t="s">
        <v>3857</v>
      </c>
      <c r="H958" s="112" t="s">
        <v>3810</v>
      </c>
      <c r="I958" s="112" t="s">
        <v>3812</v>
      </c>
      <c r="J958" s="113" t="s">
        <v>3813</v>
      </c>
      <c r="K958" s="211">
        <v>2291984072</v>
      </c>
      <c r="L958" s="211">
        <v>1</v>
      </c>
      <c r="M958" s="112" t="s">
        <v>2776</v>
      </c>
      <c r="N958" s="211">
        <v>2291984072</v>
      </c>
      <c r="O958" s="215">
        <v>3.5</v>
      </c>
      <c r="P958" s="214">
        <v>1.75</v>
      </c>
      <c r="Q958" s="215">
        <v>0.3</v>
      </c>
      <c r="R958" s="214">
        <v>0.18</v>
      </c>
      <c r="S958" s="211">
        <v>0</v>
      </c>
      <c r="T958" s="214">
        <v>5.73</v>
      </c>
      <c r="U958" s="211">
        <v>19814</v>
      </c>
    </row>
    <row r="959" spans="1:21" ht="15.95" customHeight="1">
      <c r="A959" s="114" t="s">
        <v>1829</v>
      </c>
      <c r="B959" s="212">
        <v>45350</v>
      </c>
      <c r="C959" s="114" t="s">
        <v>1049</v>
      </c>
      <c r="D959" s="115" t="s">
        <v>1050</v>
      </c>
      <c r="E959" s="114" t="s">
        <v>3805</v>
      </c>
      <c r="F959" s="114" t="s">
        <v>3806</v>
      </c>
      <c r="G959" s="114" t="s">
        <v>3857</v>
      </c>
      <c r="H959" s="114" t="s">
        <v>3810</v>
      </c>
      <c r="I959" s="114" t="s">
        <v>3812</v>
      </c>
      <c r="J959" s="115" t="s">
        <v>3813</v>
      </c>
      <c r="K959" s="213">
        <v>5040698808</v>
      </c>
      <c r="L959" s="213">
        <v>1</v>
      </c>
      <c r="M959" s="114" t="s">
        <v>2776</v>
      </c>
      <c r="N959" s="213">
        <v>5040698808</v>
      </c>
      <c r="O959" s="217">
        <v>3.5</v>
      </c>
      <c r="P959" s="217">
        <v>8.5</v>
      </c>
      <c r="Q959" s="217">
        <v>0.3</v>
      </c>
      <c r="R959" s="216">
        <v>0.18</v>
      </c>
      <c r="S959" s="213">
        <v>0</v>
      </c>
      <c r="T959" s="216">
        <v>12.48</v>
      </c>
      <c r="U959" s="213">
        <v>205871</v>
      </c>
    </row>
    <row r="960" spans="1:21" ht="15.95" customHeight="1">
      <c r="A960" s="112" t="s">
        <v>1830</v>
      </c>
      <c r="B960" s="210">
        <v>45350</v>
      </c>
      <c r="C960" s="112" t="s">
        <v>1054</v>
      </c>
      <c r="D960" s="113" t="s">
        <v>1055</v>
      </c>
      <c r="E960" s="112" t="s">
        <v>3805</v>
      </c>
      <c r="F960" s="112" t="s">
        <v>3806</v>
      </c>
      <c r="G960" s="112" t="s">
        <v>3857</v>
      </c>
      <c r="H960" s="112" t="s">
        <v>3810</v>
      </c>
      <c r="I960" s="112" t="s">
        <v>3812</v>
      </c>
      <c r="J960" s="113" t="s">
        <v>3813</v>
      </c>
      <c r="K960" s="211">
        <v>429720659</v>
      </c>
      <c r="L960" s="211">
        <v>1</v>
      </c>
      <c r="M960" s="112" t="s">
        <v>2776</v>
      </c>
      <c r="N960" s="211">
        <v>429720659</v>
      </c>
      <c r="O960" s="215">
        <v>3.5</v>
      </c>
      <c r="P960" s="214">
        <v>4.25</v>
      </c>
      <c r="Q960" s="215">
        <v>0.3</v>
      </c>
      <c r="R960" s="214">
        <v>0.18</v>
      </c>
      <c r="S960" s="211">
        <v>0</v>
      </c>
      <c r="T960" s="214">
        <v>8.23</v>
      </c>
      <c r="U960" s="211">
        <v>8922</v>
      </c>
    </row>
    <row r="961" spans="1:21" ht="15.95" customHeight="1">
      <c r="A961" s="114" t="s">
        <v>1837</v>
      </c>
      <c r="B961" s="212">
        <v>45350</v>
      </c>
      <c r="C961" s="114" t="s">
        <v>1059</v>
      </c>
      <c r="D961" s="115" t="s">
        <v>1060</v>
      </c>
      <c r="E961" s="114" t="s">
        <v>3805</v>
      </c>
      <c r="F961" s="114" t="s">
        <v>3806</v>
      </c>
      <c r="G961" s="114" t="s">
        <v>3857</v>
      </c>
      <c r="H961" s="114" t="s">
        <v>3810</v>
      </c>
      <c r="I961" s="114" t="s">
        <v>3812</v>
      </c>
      <c r="J961" s="115" t="s">
        <v>3813</v>
      </c>
      <c r="K961" s="213">
        <v>25695864</v>
      </c>
      <c r="L961" s="213">
        <v>1</v>
      </c>
      <c r="M961" s="114" t="s">
        <v>2776</v>
      </c>
      <c r="N961" s="213">
        <v>25695864</v>
      </c>
      <c r="O961" s="217">
        <v>3.5</v>
      </c>
      <c r="P961" s="217">
        <v>4.5999999999999996</v>
      </c>
      <c r="Q961" s="217">
        <v>0.3</v>
      </c>
      <c r="R961" s="216">
        <v>0.18</v>
      </c>
      <c r="S961" s="213">
        <v>0</v>
      </c>
      <c r="T961" s="216">
        <v>8.58</v>
      </c>
      <c r="U961" s="213">
        <v>573</v>
      </c>
    </row>
    <row r="962" spans="1:21" ht="15.95" customHeight="1">
      <c r="A962" s="112" t="s">
        <v>1843</v>
      </c>
      <c r="B962" s="210">
        <v>45350</v>
      </c>
      <c r="C962" s="112" t="s">
        <v>1063</v>
      </c>
      <c r="D962" s="113" t="s">
        <v>1064</v>
      </c>
      <c r="E962" s="112" t="s">
        <v>3805</v>
      </c>
      <c r="F962" s="112" t="s">
        <v>3806</v>
      </c>
      <c r="G962" s="112" t="s">
        <v>3857</v>
      </c>
      <c r="H962" s="112" t="s">
        <v>3810</v>
      </c>
      <c r="I962" s="112" t="s">
        <v>3812</v>
      </c>
      <c r="J962" s="113" t="s">
        <v>3813</v>
      </c>
      <c r="K962" s="211">
        <v>136152384</v>
      </c>
      <c r="L962" s="211">
        <v>1</v>
      </c>
      <c r="M962" s="112" t="s">
        <v>2776</v>
      </c>
      <c r="N962" s="211">
        <v>136152384</v>
      </c>
      <c r="O962" s="215">
        <v>3.5</v>
      </c>
      <c r="P962" s="215">
        <v>2.2999999999999998</v>
      </c>
      <c r="Q962" s="215">
        <v>0.3</v>
      </c>
      <c r="R962" s="214">
        <v>0.18</v>
      </c>
      <c r="S962" s="211">
        <v>0</v>
      </c>
      <c r="T962" s="214">
        <v>6.28</v>
      </c>
      <c r="U962" s="211">
        <v>1550</v>
      </c>
    </row>
    <row r="963" spans="1:21" ht="15.95" customHeight="1">
      <c r="A963" s="114" t="s">
        <v>1847</v>
      </c>
      <c r="B963" s="212">
        <v>45350</v>
      </c>
      <c r="C963" s="114" t="s">
        <v>1068</v>
      </c>
      <c r="D963" s="115" t="s">
        <v>1069</v>
      </c>
      <c r="E963" s="114" t="s">
        <v>3805</v>
      </c>
      <c r="F963" s="114" t="s">
        <v>3806</v>
      </c>
      <c r="G963" s="114" t="s">
        <v>3857</v>
      </c>
      <c r="H963" s="114" t="s">
        <v>3810</v>
      </c>
      <c r="I963" s="114" t="s">
        <v>3855</v>
      </c>
      <c r="J963" s="115" t="s">
        <v>3856</v>
      </c>
      <c r="K963" s="213">
        <v>527506</v>
      </c>
      <c r="L963" s="213">
        <v>1</v>
      </c>
      <c r="M963" s="114" t="s">
        <v>2776</v>
      </c>
      <c r="N963" s="213">
        <v>527506</v>
      </c>
      <c r="O963" s="217">
        <v>3.5</v>
      </c>
      <c r="P963" s="217">
        <v>1.7</v>
      </c>
      <c r="Q963" s="217">
        <v>0.3</v>
      </c>
      <c r="R963" s="216">
        <v>0.18</v>
      </c>
      <c r="S963" s="213">
        <v>0</v>
      </c>
      <c r="T963" s="216">
        <v>5.68</v>
      </c>
      <c r="U963" s="213">
        <v>4</v>
      </c>
    </row>
    <row r="964" spans="1:21" ht="15.95" customHeight="1">
      <c r="A964" s="112" t="s">
        <v>1851</v>
      </c>
      <c r="B964" s="210">
        <v>45350</v>
      </c>
      <c r="C964" s="112" t="s">
        <v>1072</v>
      </c>
      <c r="D964" s="113" t="s">
        <v>1073</v>
      </c>
      <c r="E964" s="112" t="s">
        <v>3805</v>
      </c>
      <c r="F964" s="112" t="s">
        <v>3806</v>
      </c>
      <c r="G964" s="112" t="s">
        <v>3857</v>
      </c>
      <c r="H964" s="112" t="s">
        <v>3810</v>
      </c>
      <c r="I964" s="112" t="s">
        <v>3855</v>
      </c>
      <c r="J964" s="113" t="s">
        <v>3856</v>
      </c>
      <c r="K964" s="211">
        <v>1000</v>
      </c>
      <c r="L964" s="211">
        <v>1</v>
      </c>
      <c r="M964" s="112" t="s">
        <v>2776</v>
      </c>
      <c r="N964" s="211">
        <v>1000</v>
      </c>
      <c r="O964" s="215">
        <v>3.5</v>
      </c>
      <c r="P964" s="215">
        <v>1.3</v>
      </c>
      <c r="Q964" s="215">
        <v>0.3</v>
      </c>
      <c r="R964" s="214">
        <v>0.18</v>
      </c>
      <c r="S964" s="211">
        <v>0</v>
      </c>
      <c r="T964" s="214">
        <v>5.28</v>
      </c>
      <c r="U964" s="211">
        <v>0</v>
      </c>
    </row>
    <row r="965" spans="1:21" ht="15.95" customHeight="1">
      <c r="A965" s="114" t="s">
        <v>1855</v>
      </c>
      <c r="B965" s="212">
        <v>45350</v>
      </c>
      <c r="C965" s="114" t="s">
        <v>1076</v>
      </c>
      <c r="D965" s="115" t="s">
        <v>1077</v>
      </c>
      <c r="E965" s="114" t="s">
        <v>3805</v>
      </c>
      <c r="F965" s="114" t="s">
        <v>3806</v>
      </c>
      <c r="G965" s="114" t="s">
        <v>3857</v>
      </c>
      <c r="H965" s="114" t="s">
        <v>3810</v>
      </c>
      <c r="I965" s="114" t="s">
        <v>3855</v>
      </c>
      <c r="J965" s="115" t="s">
        <v>3856</v>
      </c>
      <c r="K965" s="213">
        <v>104700940</v>
      </c>
      <c r="L965" s="213">
        <v>1</v>
      </c>
      <c r="M965" s="114" t="s">
        <v>2776</v>
      </c>
      <c r="N965" s="213">
        <v>104700940</v>
      </c>
      <c r="O965" s="216">
        <v>2.81</v>
      </c>
      <c r="P965" s="217">
        <v>1.9</v>
      </c>
      <c r="Q965" s="217">
        <v>0.3</v>
      </c>
      <c r="R965" s="217">
        <v>0.1</v>
      </c>
      <c r="S965" s="213">
        <v>0</v>
      </c>
      <c r="T965" s="216">
        <v>5.1100000000000003</v>
      </c>
      <c r="U965" s="213">
        <v>48676</v>
      </c>
    </row>
    <row r="966" spans="1:21" ht="15.95" customHeight="1">
      <c r="A966" s="112" t="s">
        <v>1859</v>
      </c>
      <c r="B966" s="210">
        <v>45350</v>
      </c>
      <c r="C966" s="112" t="s">
        <v>1081</v>
      </c>
      <c r="D966" s="113" t="s">
        <v>3427</v>
      </c>
      <c r="E966" s="112" t="s">
        <v>3805</v>
      </c>
      <c r="F966" s="112" t="s">
        <v>3806</v>
      </c>
      <c r="G966" s="112" t="s">
        <v>3857</v>
      </c>
      <c r="H966" s="112" t="s">
        <v>3810</v>
      </c>
      <c r="I966" s="112" t="s">
        <v>3855</v>
      </c>
      <c r="J966" s="113" t="s">
        <v>3856</v>
      </c>
      <c r="K966" s="211">
        <v>259226037</v>
      </c>
      <c r="L966" s="211">
        <v>1</v>
      </c>
      <c r="M966" s="112" t="s">
        <v>2776</v>
      </c>
      <c r="N966" s="211">
        <v>259226037</v>
      </c>
      <c r="O966" s="214">
        <v>2.81</v>
      </c>
      <c r="P966" s="215">
        <v>1.9</v>
      </c>
      <c r="Q966" s="215">
        <v>0.3</v>
      </c>
      <c r="R966" s="215">
        <v>0.1</v>
      </c>
      <c r="S966" s="211">
        <v>0</v>
      </c>
      <c r="T966" s="214">
        <v>5.1100000000000003</v>
      </c>
      <c r="U966" s="211">
        <v>149597</v>
      </c>
    </row>
    <row r="967" spans="1:21" ht="15.95" customHeight="1">
      <c r="A967" s="114" t="s">
        <v>1863</v>
      </c>
      <c r="B967" s="212">
        <v>45350</v>
      </c>
      <c r="C967" s="114" t="s">
        <v>1086</v>
      </c>
      <c r="D967" s="115" t="s">
        <v>1087</v>
      </c>
      <c r="E967" s="114" t="s">
        <v>3805</v>
      </c>
      <c r="F967" s="114" t="s">
        <v>3806</v>
      </c>
      <c r="G967" s="114" t="s">
        <v>3857</v>
      </c>
      <c r="H967" s="114" t="s">
        <v>3810</v>
      </c>
      <c r="I967" s="114" t="s">
        <v>3855</v>
      </c>
      <c r="J967" s="115" t="s">
        <v>3856</v>
      </c>
      <c r="K967" s="213">
        <v>2081979</v>
      </c>
      <c r="L967" s="213">
        <v>1</v>
      </c>
      <c r="M967" s="114" t="s">
        <v>2776</v>
      </c>
      <c r="N967" s="213">
        <v>2081979</v>
      </c>
      <c r="O967" s="217">
        <v>2.2999999999999998</v>
      </c>
      <c r="P967" s="217">
        <v>0.7</v>
      </c>
      <c r="Q967" s="217">
        <v>0.3</v>
      </c>
      <c r="R967" s="216">
        <v>0.18</v>
      </c>
      <c r="S967" s="213">
        <v>0</v>
      </c>
      <c r="T967" s="216">
        <v>3.48</v>
      </c>
      <c r="U967" s="213">
        <v>33</v>
      </c>
    </row>
    <row r="968" spans="1:21" ht="15.95" customHeight="1">
      <c r="A968" s="112" t="s">
        <v>1867</v>
      </c>
      <c r="B968" s="210">
        <v>45350</v>
      </c>
      <c r="C968" s="112" t="s">
        <v>1090</v>
      </c>
      <c r="D968" s="113" t="s">
        <v>3428</v>
      </c>
      <c r="E968" s="112" t="s">
        <v>3805</v>
      </c>
      <c r="F968" s="112" t="s">
        <v>3806</v>
      </c>
      <c r="G968" s="112" t="s">
        <v>3857</v>
      </c>
      <c r="H968" s="112" t="s">
        <v>3810</v>
      </c>
      <c r="I968" s="112" t="s">
        <v>3855</v>
      </c>
      <c r="J968" s="113" t="s">
        <v>3856</v>
      </c>
      <c r="K968" s="211">
        <v>18982764</v>
      </c>
      <c r="L968" s="211">
        <v>1</v>
      </c>
      <c r="M968" s="112" t="s">
        <v>2776</v>
      </c>
      <c r="N968" s="211">
        <v>18982764</v>
      </c>
      <c r="O968" s="215">
        <v>2.2999999999999998</v>
      </c>
      <c r="P968" s="215">
        <v>0.7</v>
      </c>
      <c r="Q968" s="215">
        <v>0.3</v>
      </c>
      <c r="R968" s="214">
        <v>0.18</v>
      </c>
      <c r="S968" s="211">
        <v>0</v>
      </c>
      <c r="T968" s="214">
        <v>3.48</v>
      </c>
      <c r="U968" s="211">
        <v>431</v>
      </c>
    </row>
    <row r="969" spans="1:21" ht="15.95" customHeight="1">
      <c r="A969" s="114" t="s">
        <v>1871</v>
      </c>
      <c r="B969" s="212">
        <v>45350</v>
      </c>
      <c r="C969" s="114" t="s">
        <v>1094</v>
      </c>
      <c r="D969" s="115" t="s">
        <v>2917</v>
      </c>
      <c r="E969" s="114" t="s">
        <v>3805</v>
      </c>
      <c r="F969" s="114" t="s">
        <v>3394</v>
      </c>
      <c r="G969" s="114" t="s">
        <v>3807</v>
      </c>
      <c r="H969" s="114" t="s">
        <v>2938</v>
      </c>
      <c r="I969" s="114" t="s">
        <v>3808</v>
      </c>
      <c r="J969" s="115" t="s">
        <v>3809</v>
      </c>
      <c r="K969" s="213">
        <v>8804693192</v>
      </c>
      <c r="L969" s="213">
        <v>1</v>
      </c>
      <c r="M969" s="114" t="s">
        <v>2776</v>
      </c>
      <c r="N969" s="213">
        <v>8804693192</v>
      </c>
      <c r="O969" s="213">
        <v>0</v>
      </c>
      <c r="P969" s="213">
        <v>0</v>
      </c>
      <c r="Q969" s="213">
        <v>0</v>
      </c>
      <c r="R969" s="213">
        <v>0</v>
      </c>
      <c r="S969" s="213">
        <v>0</v>
      </c>
      <c r="T969" s="213">
        <v>0</v>
      </c>
      <c r="U969" s="213">
        <v>0</v>
      </c>
    </row>
    <row r="970" spans="1:21" ht="15.95" customHeight="1">
      <c r="A970" s="112" t="s">
        <v>1875</v>
      </c>
      <c r="B970" s="210">
        <v>45350</v>
      </c>
      <c r="C970" s="112" t="s">
        <v>1116</v>
      </c>
      <c r="D970" s="113" t="s">
        <v>3429</v>
      </c>
      <c r="E970" s="112" t="s">
        <v>3805</v>
      </c>
      <c r="F970" s="112" t="s">
        <v>3394</v>
      </c>
      <c r="G970" s="112" t="s">
        <v>3807</v>
      </c>
      <c r="H970" s="112" t="s">
        <v>3810</v>
      </c>
      <c r="I970" s="112" t="s">
        <v>3811</v>
      </c>
      <c r="J970" s="113" t="s">
        <v>97</v>
      </c>
      <c r="K970" s="211">
        <v>111872438</v>
      </c>
      <c r="L970" s="211">
        <v>1</v>
      </c>
      <c r="M970" s="112" t="s">
        <v>2776</v>
      </c>
      <c r="N970" s="211">
        <v>111872438</v>
      </c>
      <c r="O970" s="211">
        <v>4</v>
      </c>
      <c r="P970" s="211">
        <v>1</v>
      </c>
      <c r="Q970" s="215">
        <v>0.3</v>
      </c>
      <c r="R970" s="214">
        <v>0.14000000000000001</v>
      </c>
      <c r="S970" s="211">
        <v>0</v>
      </c>
      <c r="T970" s="214">
        <v>5.44</v>
      </c>
      <c r="U970" s="211">
        <v>16001</v>
      </c>
    </row>
    <row r="971" spans="1:21" ht="15.95" customHeight="1">
      <c r="A971" s="114" t="s">
        <v>1879</v>
      </c>
      <c r="B971" s="212">
        <v>45350</v>
      </c>
      <c r="C971" s="114" t="s">
        <v>1116</v>
      </c>
      <c r="D971" s="115" t="s">
        <v>3429</v>
      </c>
      <c r="E971" s="114" t="s">
        <v>3805</v>
      </c>
      <c r="F971" s="114" t="s">
        <v>3394</v>
      </c>
      <c r="G971" s="114" t="s">
        <v>3807</v>
      </c>
      <c r="H971" s="114" t="s">
        <v>3810</v>
      </c>
      <c r="I971" s="114" t="s">
        <v>3818</v>
      </c>
      <c r="J971" s="115" t="s">
        <v>3819</v>
      </c>
      <c r="K971" s="213">
        <v>6912244</v>
      </c>
      <c r="L971" s="213">
        <v>1</v>
      </c>
      <c r="M971" s="114" t="s">
        <v>2776</v>
      </c>
      <c r="N971" s="213">
        <v>6912244</v>
      </c>
      <c r="O971" s="213">
        <v>4</v>
      </c>
      <c r="P971" s="213">
        <v>1</v>
      </c>
      <c r="Q971" s="217">
        <v>0.3</v>
      </c>
      <c r="R971" s="216">
        <v>0.14000000000000001</v>
      </c>
      <c r="S971" s="213">
        <v>0</v>
      </c>
      <c r="T971" s="216">
        <v>5.44</v>
      </c>
      <c r="U971" s="213">
        <v>935</v>
      </c>
    </row>
    <row r="972" spans="1:21" ht="15.95" customHeight="1">
      <c r="A972" s="112" t="s">
        <v>1883</v>
      </c>
      <c r="B972" s="210">
        <v>45350</v>
      </c>
      <c r="C972" s="112" t="s">
        <v>1116</v>
      </c>
      <c r="D972" s="113" t="s">
        <v>3429</v>
      </c>
      <c r="E972" s="112" t="s">
        <v>3805</v>
      </c>
      <c r="F972" s="112" t="s">
        <v>3394</v>
      </c>
      <c r="G972" s="112" t="s">
        <v>3807</v>
      </c>
      <c r="H972" s="112" t="s">
        <v>3810</v>
      </c>
      <c r="I972" s="112" t="s">
        <v>3877</v>
      </c>
      <c r="J972" s="113" t="s">
        <v>3878</v>
      </c>
      <c r="K972" s="211">
        <v>71934472</v>
      </c>
      <c r="L972" s="211">
        <v>1</v>
      </c>
      <c r="M972" s="112" t="s">
        <v>2776</v>
      </c>
      <c r="N972" s="211">
        <v>71934472</v>
      </c>
      <c r="O972" s="211">
        <v>4</v>
      </c>
      <c r="P972" s="211">
        <v>1</v>
      </c>
      <c r="Q972" s="215">
        <v>0.3</v>
      </c>
      <c r="R972" s="214">
        <v>0.14000000000000001</v>
      </c>
      <c r="S972" s="211">
        <v>0</v>
      </c>
      <c r="T972" s="214">
        <v>5.44</v>
      </c>
      <c r="U972" s="211">
        <v>10273</v>
      </c>
    </row>
    <row r="973" spans="1:21" ht="15.95" customHeight="1">
      <c r="A973" s="114" t="s">
        <v>1887</v>
      </c>
      <c r="B973" s="212">
        <v>45350</v>
      </c>
      <c r="C973" s="114" t="s">
        <v>1116</v>
      </c>
      <c r="D973" s="115" t="s">
        <v>3429</v>
      </c>
      <c r="E973" s="114" t="s">
        <v>3805</v>
      </c>
      <c r="F973" s="114" t="s">
        <v>3394</v>
      </c>
      <c r="G973" s="114" t="s">
        <v>3807</v>
      </c>
      <c r="H973" s="114" t="s">
        <v>3810</v>
      </c>
      <c r="I973" s="114" t="s">
        <v>3862</v>
      </c>
      <c r="J973" s="115" t="s">
        <v>3863</v>
      </c>
      <c r="K973" s="213">
        <v>22368370</v>
      </c>
      <c r="L973" s="213">
        <v>1</v>
      </c>
      <c r="M973" s="114" t="s">
        <v>2776</v>
      </c>
      <c r="N973" s="213">
        <v>22368370</v>
      </c>
      <c r="O973" s="213">
        <v>4</v>
      </c>
      <c r="P973" s="213">
        <v>1</v>
      </c>
      <c r="Q973" s="217">
        <v>0.3</v>
      </c>
      <c r="R973" s="216">
        <v>0.14000000000000001</v>
      </c>
      <c r="S973" s="213">
        <v>0</v>
      </c>
      <c r="T973" s="216">
        <v>5.44</v>
      </c>
      <c r="U973" s="213">
        <v>3173</v>
      </c>
    </row>
    <row r="974" spans="1:21" ht="15.95" customHeight="1">
      <c r="A974" s="112" t="s">
        <v>1891</v>
      </c>
      <c r="B974" s="210">
        <v>45350</v>
      </c>
      <c r="C974" s="112" t="s">
        <v>1116</v>
      </c>
      <c r="D974" s="113" t="s">
        <v>3429</v>
      </c>
      <c r="E974" s="112" t="s">
        <v>3805</v>
      </c>
      <c r="F974" s="112" t="s">
        <v>3394</v>
      </c>
      <c r="G974" s="112" t="s">
        <v>3807</v>
      </c>
      <c r="H974" s="112" t="s">
        <v>3810</v>
      </c>
      <c r="I974" s="112" t="s">
        <v>3820</v>
      </c>
      <c r="J974" s="113" t="s">
        <v>3821</v>
      </c>
      <c r="K974" s="211">
        <v>72770</v>
      </c>
      <c r="L974" s="211">
        <v>1</v>
      </c>
      <c r="M974" s="112" t="s">
        <v>2776</v>
      </c>
      <c r="N974" s="211">
        <v>72770</v>
      </c>
      <c r="O974" s="211">
        <v>4</v>
      </c>
      <c r="P974" s="211">
        <v>1</v>
      </c>
      <c r="Q974" s="215">
        <v>0.3</v>
      </c>
      <c r="R974" s="214">
        <v>0.14000000000000001</v>
      </c>
      <c r="S974" s="211">
        <v>0</v>
      </c>
      <c r="T974" s="214">
        <v>5.44</v>
      </c>
      <c r="U974" s="211">
        <v>0</v>
      </c>
    </row>
    <row r="975" spans="1:21" ht="15.95" customHeight="1">
      <c r="A975" s="114" t="s">
        <v>1896</v>
      </c>
      <c r="B975" s="212">
        <v>45350</v>
      </c>
      <c r="C975" s="114" t="s">
        <v>1116</v>
      </c>
      <c r="D975" s="115" t="s">
        <v>3429</v>
      </c>
      <c r="E975" s="114" t="s">
        <v>3805</v>
      </c>
      <c r="F975" s="114" t="s">
        <v>3394</v>
      </c>
      <c r="G975" s="114" t="s">
        <v>3807</v>
      </c>
      <c r="H975" s="114" t="s">
        <v>3810</v>
      </c>
      <c r="I975" s="114" t="s">
        <v>3839</v>
      </c>
      <c r="J975" s="115" t="s">
        <v>3840</v>
      </c>
      <c r="K975" s="213">
        <v>11257402</v>
      </c>
      <c r="L975" s="213">
        <v>1</v>
      </c>
      <c r="M975" s="114" t="s">
        <v>2776</v>
      </c>
      <c r="N975" s="213">
        <v>11257402</v>
      </c>
      <c r="O975" s="213">
        <v>4</v>
      </c>
      <c r="P975" s="213">
        <v>1</v>
      </c>
      <c r="Q975" s="217">
        <v>0.3</v>
      </c>
      <c r="R975" s="216">
        <v>0.14000000000000001</v>
      </c>
      <c r="S975" s="213">
        <v>0</v>
      </c>
      <c r="T975" s="216">
        <v>5.44</v>
      </c>
      <c r="U975" s="213">
        <v>1564</v>
      </c>
    </row>
    <row r="976" spans="1:21" ht="15.95" customHeight="1">
      <c r="A976" s="112" t="s">
        <v>1898</v>
      </c>
      <c r="B976" s="210">
        <v>45350</v>
      </c>
      <c r="C976" s="112" t="s">
        <v>1116</v>
      </c>
      <c r="D976" s="113" t="s">
        <v>3429</v>
      </c>
      <c r="E976" s="112" t="s">
        <v>3805</v>
      </c>
      <c r="F976" s="112" t="s">
        <v>3394</v>
      </c>
      <c r="G976" s="112" t="s">
        <v>3807</v>
      </c>
      <c r="H976" s="112" t="s">
        <v>3810</v>
      </c>
      <c r="I976" s="112" t="s">
        <v>3841</v>
      </c>
      <c r="J976" s="113" t="s">
        <v>3842</v>
      </c>
      <c r="K976" s="211">
        <v>734289</v>
      </c>
      <c r="L976" s="211">
        <v>1</v>
      </c>
      <c r="M976" s="112" t="s">
        <v>2776</v>
      </c>
      <c r="N976" s="211">
        <v>734289</v>
      </c>
      <c r="O976" s="211">
        <v>4</v>
      </c>
      <c r="P976" s="211">
        <v>1</v>
      </c>
      <c r="Q976" s="215">
        <v>0.3</v>
      </c>
      <c r="R976" s="214">
        <v>0.14000000000000001</v>
      </c>
      <c r="S976" s="211">
        <v>0</v>
      </c>
      <c r="T976" s="214">
        <v>5.44</v>
      </c>
      <c r="U976" s="211">
        <v>66</v>
      </c>
    </row>
    <row r="977" spans="1:21" ht="15.95" customHeight="1">
      <c r="A977" s="114" t="s">
        <v>1903</v>
      </c>
      <c r="B977" s="212">
        <v>45350</v>
      </c>
      <c r="C977" s="114" t="s">
        <v>1116</v>
      </c>
      <c r="D977" s="115" t="s">
        <v>3429</v>
      </c>
      <c r="E977" s="114" t="s">
        <v>3805</v>
      </c>
      <c r="F977" s="114" t="s">
        <v>3394</v>
      </c>
      <c r="G977" s="114" t="s">
        <v>3807</v>
      </c>
      <c r="H977" s="114" t="s">
        <v>3810</v>
      </c>
      <c r="I977" s="114" t="s">
        <v>3843</v>
      </c>
      <c r="J977" s="115" t="s">
        <v>3844</v>
      </c>
      <c r="K977" s="213">
        <v>31319694</v>
      </c>
      <c r="L977" s="213">
        <v>1</v>
      </c>
      <c r="M977" s="114" t="s">
        <v>2776</v>
      </c>
      <c r="N977" s="213">
        <v>31319694</v>
      </c>
      <c r="O977" s="213">
        <v>4</v>
      </c>
      <c r="P977" s="213">
        <v>1</v>
      </c>
      <c r="Q977" s="217">
        <v>0.3</v>
      </c>
      <c r="R977" s="216">
        <v>0.14000000000000001</v>
      </c>
      <c r="S977" s="213">
        <v>0</v>
      </c>
      <c r="T977" s="216">
        <v>5.44</v>
      </c>
      <c r="U977" s="213">
        <v>4458</v>
      </c>
    </row>
    <row r="978" spans="1:21" ht="15.95" customHeight="1">
      <c r="A978" s="112" t="s">
        <v>1907</v>
      </c>
      <c r="B978" s="210">
        <v>45350</v>
      </c>
      <c r="C978" s="112" t="s">
        <v>1116</v>
      </c>
      <c r="D978" s="113" t="s">
        <v>3429</v>
      </c>
      <c r="E978" s="112" t="s">
        <v>3805</v>
      </c>
      <c r="F978" s="112" t="s">
        <v>3394</v>
      </c>
      <c r="G978" s="112" t="s">
        <v>3807</v>
      </c>
      <c r="H978" s="112" t="s">
        <v>3810</v>
      </c>
      <c r="I978" s="112" t="s">
        <v>3881</v>
      </c>
      <c r="J978" s="113" t="s">
        <v>3882</v>
      </c>
      <c r="K978" s="211">
        <v>6399575</v>
      </c>
      <c r="L978" s="211">
        <v>1</v>
      </c>
      <c r="M978" s="112" t="s">
        <v>2776</v>
      </c>
      <c r="N978" s="211">
        <v>6399575</v>
      </c>
      <c r="O978" s="211">
        <v>4</v>
      </c>
      <c r="P978" s="211">
        <v>1</v>
      </c>
      <c r="Q978" s="215">
        <v>0.3</v>
      </c>
      <c r="R978" s="214">
        <v>0.14000000000000001</v>
      </c>
      <c r="S978" s="211">
        <v>0</v>
      </c>
      <c r="T978" s="214">
        <v>5.44</v>
      </c>
      <c r="U978" s="211">
        <v>881</v>
      </c>
    </row>
    <row r="979" spans="1:21" ht="15.95" customHeight="1">
      <c r="A979" s="114" t="s">
        <v>1911</v>
      </c>
      <c r="B979" s="212">
        <v>45350</v>
      </c>
      <c r="C979" s="114" t="s">
        <v>1116</v>
      </c>
      <c r="D979" s="115" t="s">
        <v>3429</v>
      </c>
      <c r="E979" s="114" t="s">
        <v>3805</v>
      </c>
      <c r="F979" s="114" t="s">
        <v>3394</v>
      </c>
      <c r="G979" s="114" t="s">
        <v>3807</v>
      </c>
      <c r="H979" s="114" t="s">
        <v>3810</v>
      </c>
      <c r="I979" s="114" t="s">
        <v>3831</v>
      </c>
      <c r="J979" s="115" t="s">
        <v>78</v>
      </c>
      <c r="K979" s="213">
        <v>45945376</v>
      </c>
      <c r="L979" s="213">
        <v>1</v>
      </c>
      <c r="M979" s="114" t="s">
        <v>2776</v>
      </c>
      <c r="N979" s="213">
        <v>45945376</v>
      </c>
      <c r="O979" s="213">
        <v>4</v>
      </c>
      <c r="P979" s="213">
        <v>1</v>
      </c>
      <c r="Q979" s="217">
        <v>0.3</v>
      </c>
      <c r="R979" s="216">
        <v>0.14000000000000001</v>
      </c>
      <c r="S979" s="213">
        <v>0</v>
      </c>
      <c r="T979" s="216">
        <v>5.44</v>
      </c>
      <c r="U979" s="213">
        <v>6553</v>
      </c>
    </row>
    <row r="980" spans="1:21" ht="15.95" customHeight="1">
      <c r="A980" s="112" t="s">
        <v>1915</v>
      </c>
      <c r="B980" s="210">
        <v>45350</v>
      </c>
      <c r="C980" s="112" t="s">
        <v>1116</v>
      </c>
      <c r="D980" s="113" t="s">
        <v>3429</v>
      </c>
      <c r="E980" s="112" t="s">
        <v>3805</v>
      </c>
      <c r="F980" s="112" t="s">
        <v>3394</v>
      </c>
      <c r="G980" s="112" t="s">
        <v>3807</v>
      </c>
      <c r="H980" s="112" t="s">
        <v>3810</v>
      </c>
      <c r="I980" s="112" t="s">
        <v>3832</v>
      </c>
      <c r="J980" s="113" t="s">
        <v>3833</v>
      </c>
      <c r="K980" s="211">
        <v>1248295</v>
      </c>
      <c r="L980" s="211">
        <v>1</v>
      </c>
      <c r="M980" s="112" t="s">
        <v>2776</v>
      </c>
      <c r="N980" s="211">
        <v>1248295</v>
      </c>
      <c r="O980" s="211">
        <v>4</v>
      </c>
      <c r="P980" s="211">
        <v>1</v>
      </c>
      <c r="Q980" s="215">
        <v>0.3</v>
      </c>
      <c r="R980" s="214">
        <v>0.14000000000000001</v>
      </c>
      <c r="S980" s="211">
        <v>0</v>
      </c>
      <c r="T980" s="214">
        <v>5.44</v>
      </c>
      <c r="U980" s="211">
        <v>132</v>
      </c>
    </row>
    <row r="981" spans="1:21" ht="15.95" customHeight="1">
      <c r="A981" s="114" t="s">
        <v>1919</v>
      </c>
      <c r="B981" s="212">
        <v>45350</v>
      </c>
      <c r="C981" s="114" t="s">
        <v>1116</v>
      </c>
      <c r="D981" s="115" t="s">
        <v>3429</v>
      </c>
      <c r="E981" s="114" t="s">
        <v>3805</v>
      </c>
      <c r="F981" s="114" t="s">
        <v>3394</v>
      </c>
      <c r="G981" s="114" t="s">
        <v>3807</v>
      </c>
      <c r="H981" s="114" t="s">
        <v>3810</v>
      </c>
      <c r="I981" s="114" t="s">
        <v>3845</v>
      </c>
      <c r="J981" s="115" t="s">
        <v>3846</v>
      </c>
      <c r="K981" s="213">
        <v>214122128</v>
      </c>
      <c r="L981" s="213">
        <v>1</v>
      </c>
      <c r="M981" s="114" t="s">
        <v>2776</v>
      </c>
      <c r="N981" s="213">
        <v>214122128</v>
      </c>
      <c r="O981" s="213">
        <v>4</v>
      </c>
      <c r="P981" s="213">
        <v>1</v>
      </c>
      <c r="Q981" s="217">
        <v>0.3</v>
      </c>
      <c r="R981" s="216">
        <v>0.14000000000000001</v>
      </c>
      <c r="S981" s="213">
        <v>0</v>
      </c>
      <c r="T981" s="216">
        <v>5.44</v>
      </c>
      <c r="U981" s="213">
        <v>30660</v>
      </c>
    </row>
    <row r="982" spans="1:21" ht="15.95" customHeight="1">
      <c r="A982" s="112" t="s">
        <v>1923</v>
      </c>
      <c r="B982" s="210">
        <v>45350</v>
      </c>
      <c r="C982" s="112" t="s">
        <v>1116</v>
      </c>
      <c r="D982" s="113" t="s">
        <v>3429</v>
      </c>
      <c r="E982" s="112" t="s">
        <v>3805</v>
      </c>
      <c r="F982" s="112" t="s">
        <v>3394</v>
      </c>
      <c r="G982" s="112" t="s">
        <v>3807</v>
      </c>
      <c r="H982" s="112" t="s">
        <v>3810</v>
      </c>
      <c r="I982" s="112" t="s">
        <v>3834</v>
      </c>
      <c r="J982" s="113" t="s">
        <v>1645</v>
      </c>
      <c r="K982" s="211">
        <v>389290716</v>
      </c>
      <c r="L982" s="211">
        <v>1</v>
      </c>
      <c r="M982" s="112" t="s">
        <v>2776</v>
      </c>
      <c r="N982" s="211">
        <v>389290716</v>
      </c>
      <c r="O982" s="211">
        <v>4</v>
      </c>
      <c r="P982" s="211">
        <v>1</v>
      </c>
      <c r="Q982" s="215">
        <v>0.3</v>
      </c>
      <c r="R982" s="214">
        <v>0.14000000000000001</v>
      </c>
      <c r="S982" s="211">
        <v>0</v>
      </c>
      <c r="T982" s="214">
        <v>5.44</v>
      </c>
      <c r="U982" s="211">
        <v>55763</v>
      </c>
    </row>
    <row r="983" spans="1:21" ht="15.95" customHeight="1">
      <c r="A983" s="114" t="s">
        <v>1927</v>
      </c>
      <c r="B983" s="212">
        <v>45350</v>
      </c>
      <c r="C983" s="114" t="s">
        <v>1116</v>
      </c>
      <c r="D983" s="115" t="s">
        <v>3429</v>
      </c>
      <c r="E983" s="114" t="s">
        <v>3805</v>
      </c>
      <c r="F983" s="114" t="s">
        <v>3394</v>
      </c>
      <c r="G983" s="114" t="s">
        <v>3807</v>
      </c>
      <c r="H983" s="114" t="s">
        <v>3810</v>
      </c>
      <c r="I983" s="114" t="s">
        <v>3874</v>
      </c>
      <c r="J983" s="115" t="s">
        <v>3875</v>
      </c>
      <c r="K983" s="213">
        <v>998818090</v>
      </c>
      <c r="L983" s="213">
        <v>1</v>
      </c>
      <c r="M983" s="114" t="s">
        <v>2776</v>
      </c>
      <c r="N983" s="213">
        <v>998818090</v>
      </c>
      <c r="O983" s="213">
        <v>4</v>
      </c>
      <c r="P983" s="213">
        <v>1</v>
      </c>
      <c r="Q983" s="217">
        <v>0.3</v>
      </c>
      <c r="R983" s="216">
        <v>0.14000000000000001</v>
      </c>
      <c r="S983" s="213">
        <v>0</v>
      </c>
      <c r="T983" s="216">
        <v>5.44</v>
      </c>
      <c r="U983" s="213">
        <v>142220</v>
      </c>
    </row>
    <row r="984" spans="1:21" ht="15.95" customHeight="1">
      <c r="A984" s="112" t="s">
        <v>1931</v>
      </c>
      <c r="B984" s="210">
        <v>45350</v>
      </c>
      <c r="C984" s="112" t="s">
        <v>1116</v>
      </c>
      <c r="D984" s="113" t="s">
        <v>3429</v>
      </c>
      <c r="E984" s="112" t="s">
        <v>3805</v>
      </c>
      <c r="F984" s="112" t="s">
        <v>3394</v>
      </c>
      <c r="G984" s="112" t="s">
        <v>3807</v>
      </c>
      <c r="H984" s="112" t="s">
        <v>3810</v>
      </c>
      <c r="I984" s="112" t="s">
        <v>3847</v>
      </c>
      <c r="J984" s="113" t="s">
        <v>3848</v>
      </c>
      <c r="K984" s="211">
        <v>154829207</v>
      </c>
      <c r="L984" s="211">
        <v>1</v>
      </c>
      <c r="M984" s="112" t="s">
        <v>2776</v>
      </c>
      <c r="N984" s="211">
        <v>154829207</v>
      </c>
      <c r="O984" s="211">
        <v>4</v>
      </c>
      <c r="P984" s="211">
        <v>1</v>
      </c>
      <c r="Q984" s="215">
        <v>0.3</v>
      </c>
      <c r="R984" s="214">
        <v>0.14000000000000001</v>
      </c>
      <c r="S984" s="211">
        <v>0</v>
      </c>
      <c r="T984" s="214">
        <v>5.44</v>
      </c>
      <c r="U984" s="211">
        <v>22092</v>
      </c>
    </row>
    <row r="985" spans="1:21" ht="15.95" customHeight="1">
      <c r="A985" s="114" t="s">
        <v>1935</v>
      </c>
      <c r="B985" s="212">
        <v>45350</v>
      </c>
      <c r="C985" s="114" t="s">
        <v>1120</v>
      </c>
      <c r="D985" s="115" t="s">
        <v>3430</v>
      </c>
      <c r="E985" s="114" t="s">
        <v>3805</v>
      </c>
      <c r="F985" s="114" t="s">
        <v>3394</v>
      </c>
      <c r="G985" s="114" t="s">
        <v>3807</v>
      </c>
      <c r="H985" s="114" t="s">
        <v>3810</v>
      </c>
      <c r="I985" s="114" t="s">
        <v>3811</v>
      </c>
      <c r="J985" s="115" t="s">
        <v>97</v>
      </c>
      <c r="K985" s="213">
        <v>107311250</v>
      </c>
      <c r="L985" s="213">
        <v>1</v>
      </c>
      <c r="M985" s="114" t="s">
        <v>2776</v>
      </c>
      <c r="N985" s="213">
        <v>107311250</v>
      </c>
      <c r="O985" s="213">
        <v>4</v>
      </c>
      <c r="P985" s="213">
        <v>10</v>
      </c>
      <c r="Q985" s="217">
        <v>0.3</v>
      </c>
      <c r="R985" s="216">
        <v>0.14000000000000001</v>
      </c>
      <c r="S985" s="213">
        <v>0</v>
      </c>
      <c r="T985" s="216">
        <v>14.44</v>
      </c>
      <c r="U985" s="213">
        <v>146522</v>
      </c>
    </row>
    <row r="986" spans="1:21" ht="15.95" customHeight="1">
      <c r="A986" s="112" t="s">
        <v>1939</v>
      </c>
      <c r="B986" s="210">
        <v>45350</v>
      </c>
      <c r="C986" s="112" t="s">
        <v>1120</v>
      </c>
      <c r="D986" s="113" t="s">
        <v>3430</v>
      </c>
      <c r="E986" s="112" t="s">
        <v>3805</v>
      </c>
      <c r="F986" s="112" t="s">
        <v>3394</v>
      </c>
      <c r="G986" s="112" t="s">
        <v>3807</v>
      </c>
      <c r="H986" s="112" t="s">
        <v>3810</v>
      </c>
      <c r="I986" s="112" t="s">
        <v>3818</v>
      </c>
      <c r="J986" s="113" t="s">
        <v>3819</v>
      </c>
      <c r="K986" s="211">
        <v>48304372</v>
      </c>
      <c r="L986" s="211">
        <v>1</v>
      </c>
      <c r="M986" s="112" t="s">
        <v>2776</v>
      </c>
      <c r="N986" s="211">
        <v>48304372</v>
      </c>
      <c r="O986" s="211">
        <v>4</v>
      </c>
      <c r="P986" s="211">
        <v>10</v>
      </c>
      <c r="Q986" s="215">
        <v>0.3</v>
      </c>
      <c r="R986" s="214">
        <v>0.14000000000000001</v>
      </c>
      <c r="S986" s="211">
        <v>0</v>
      </c>
      <c r="T986" s="214">
        <v>14.44</v>
      </c>
      <c r="U986" s="211">
        <v>65940</v>
      </c>
    </row>
    <row r="987" spans="1:21" ht="15.95" customHeight="1">
      <c r="A987" s="114" t="s">
        <v>1943</v>
      </c>
      <c r="B987" s="212">
        <v>45350</v>
      </c>
      <c r="C987" s="114" t="s">
        <v>1120</v>
      </c>
      <c r="D987" s="115" t="s">
        <v>3430</v>
      </c>
      <c r="E987" s="114" t="s">
        <v>3805</v>
      </c>
      <c r="F987" s="114" t="s">
        <v>3394</v>
      </c>
      <c r="G987" s="114" t="s">
        <v>3807</v>
      </c>
      <c r="H987" s="114" t="s">
        <v>3810</v>
      </c>
      <c r="I987" s="114" t="s">
        <v>3877</v>
      </c>
      <c r="J987" s="115" t="s">
        <v>3878</v>
      </c>
      <c r="K987" s="213">
        <v>900</v>
      </c>
      <c r="L987" s="213">
        <v>1</v>
      </c>
      <c r="M987" s="114" t="s">
        <v>2776</v>
      </c>
      <c r="N987" s="213">
        <v>900</v>
      </c>
      <c r="O987" s="213">
        <v>4</v>
      </c>
      <c r="P987" s="213">
        <v>10</v>
      </c>
      <c r="Q987" s="217">
        <v>0.3</v>
      </c>
      <c r="R987" s="216">
        <v>0.14000000000000001</v>
      </c>
      <c r="S987" s="213">
        <v>0</v>
      </c>
      <c r="T987" s="216">
        <v>14.44</v>
      </c>
      <c r="U987" s="213">
        <v>0</v>
      </c>
    </row>
    <row r="988" spans="1:21" ht="15.95" customHeight="1">
      <c r="A988" s="112" t="s">
        <v>1947</v>
      </c>
      <c r="B988" s="210">
        <v>45350</v>
      </c>
      <c r="C988" s="112" t="s">
        <v>1120</v>
      </c>
      <c r="D988" s="113" t="s">
        <v>3430</v>
      </c>
      <c r="E988" s="112" t="s">
        <v>3805</v>
      </c>
      <c r="F988" s="112" t="s">
        <v>3394</v>
      </c>
      <c r="G988" s="112" t="s">
        <v>3807</v>
      </c>
      <c r="H988" s="112" t="s">
        <v>3810</v>
      </c>
      <c r="I988" s="112" t="s">
        <v>3832</v>
      </c>
      <c r="J988" s="113" t="s">
        <v>3833</v>
      </c>
      <c r="K988" s="211">
        <v>914831</v>
      </c>
      <c r="L988" s="211">
        <v>1</v>
      </c>
      <c r="M988" s="112" t="s">
        <v>2776</v>
      </c>
      <c r="N988" s="211">
        <v>914831</v>
      </c>
      <c r="O988" s="211">
        <v>4</v>
      </c>
      <c r="P988" s="211">
        <v>10</v>
      </c>
      <c r="Q988" s="215">
        <v>0.3</v>
      </c>
      <c r="R988" s="214">
        <v>0.14000000000000001</v>
      </c>
      <c r="S988" s="211">
        <v>0</v>
      </c>
      <c r="T988" s="214">
        <v>14.44</v>
      </c>
      <c r="U988" s="211">
        <v>1212</v>
      </c>
    </row>
    <row r="989" spans="1:21" ht="15.95" customHeight="1">
      <c r="A989" s="114" t="s">
        <v>1951</v>
      </c>
      <c r="B989" s="212">
        <v>45350</v>
      </c>
      <c r="C989" s="114" t="s">
        <v>1120</v>
      </c>
      <c r="D989" s="115" t="s">
        <v>3430</v>
      </c>
      <c r="E989" s="114" t="s">
        <v>3805</v>
      </c>
      <c r="F989" s="114" t="s">
        <v>3394</v>
      </c>
      <c r="G989" s="114" t="s">
        <v>3807</v>
      </c>
      <c r="H989" s="114" t="s">
        <v>3810</v>
      </c>
      <c r="I989" s="114" t="s">
        <v>3845</v>
      </c>
      <c r="J989" s="115" t="s">
        <v>3846</v>
      </c>
      <c r="K989" s="213">
        <v>876084</v>
      </c>
      <c r="L989" s="213">
        <v>1</v>
      </c>
      <c r="M989" s="114" t="s">
        <v>2776</v>
      </c>
      <c r="N989" s="213">
        <v>876084</v>
      </c>
      <c r="O989" s="213">
        <v>4</v>
      </c>
      <c r="P989" s="213">
        <v>10</v>
      </c>
      <c r="Q989" s="217">
        <v>0.3</v>
      </c>
      <c r="R989" s="216">
        <v>0.14000000000000001</v>
      </c>
      <c r="S989" s="213">
        <v>0</v>
      </c>
      <c r="T989" s="216">
        <v>14.44</v>
      </c>
      <c r="U989" s="213">
        <v>1166</v>
      </c>
    </row>
    <row r="990" spans="1:21" ht="15.95" customHeight="1">
      <c r="A990" s="112" t="s">
        <v>1955</v>
      </c>
      <c r="B990" s="210">
        <v>45350</v>
      </c>
      <c r="C990" s="112" t="s">
        <v>1120</v>
      </c>
      <c r="D990" s="113" t="s">
        <v>3430</v>
      </c>
      <c r="E990" s="112" t="s">
        <v>3805</v>
      </c>
      <c r="F990" s="112" t="s">
        <v>3394</v>
      </c>
      <c r="G990" s="112" t="s">
        <v>3807</v>
      </c>
      <c r="H990" s="112" t="s">
        <v>3810</v>
      </c>
      <c r="I990" s="112" t="s">
        <v>3834</v>
      </c>
      <c r="J990" s="113" t="s">
        <v>1645</v>
      </c>
      <c r="K990" s="211">
        <v>1003386784</v>
      </c>
      <c r="L990" s="211">
        <v>1</v>
      </c>
      <c r="M990" s="112" t="s">
        <v>2776</v>
      </c>
      <c r="N990" s="211">
        <v>1003386784</v>
      </c>
      <c r="O990" s="211">
        <v>4</v>
      </c>
      <c r="P990" s="211">
        <v>10</v>
      </c>
      <c r="Q990" s="215">
        <v>0.3</v>
      </c>
      <c r="R990" s="214">
        <v>0.14000000000000001</v>
      </c>
      <c r="S990" s="211">
        <v>0</v>
      </c>
      <c r="T990" s="214">
        <v>14.44</v>
      </c>
      <c r="U990" s="211">
        <v>1367468</v>
      </c>
    </row>
    <row r="991" spans="1:21" ht="15.95" customHeight="1">
      <c r="A991" s="114" t="s">
        <v>1959</v>
      </c>
      <c r="B991" s="212">
        <v>45350</v>
      </c>
      <c r="C991" s="114" t="s">
        <v>1120</v>
      </c>
      <c r="D991" s="115" t="s">
        <v>3430</v>
      </c>
      <c r="E991" s="114" t="s">
        <v>3805</v>
      </c>
      <c r="F991" s="114" t="s">
        <v>3394</v>
      </c>
      <c r="G991" s="114" t="s">
        <v>3807</v>
      </c>
      <c r="H991" s="114" t="s">
        <v>3810</v>
      </c>
      <c r="I991" s="114" t="s">
        <v>3874</v>
      </c>
      <c r="J991" s="115" t="s">
        <v>3875</v>
      </c>
      <c r="K991" s="213">
        <v>324848686</v>
      </c>
      <c r="L991" s="213">
        <v>1</v>
      </c>
      <c r="M991" s="114" t="s">
        <v>2776</v>
      </c>
      <c r="N991" s="213">
        <v>324848686</v>
      </c>
      <c r="O991" s="213">
        <v>4</v>
      </c>
      <c r="P991" s="213">
        <v>10</v>
      </c>
      <c r="Q991" s="217">
        <v>0.3</v>
      </c>
      <c r="R991" s="216">
        <v>0.14000000000000001</v>
      </c>
      <c r="S991" s="213">
        <v>0</v>
      </c>
      <c r="T991" s="216">
        <v>14.44</v>
      </c>
      <c r="U991" s="213">
        <v>440803</v>
      </c>
    </row>
    <row r="992" spans="1:21" ht="15.95" customHeight="1">
      <c r="A992" s="112" t="s">
        <v>1960</v>
      </c>
      <c r="B992" s="210">
        <v>45350</v>
      </c>
      <c r="C992" s="112" t="s">
        <v>1120</v>
      </c>
      <c r="D992" s="113" t="s">
        <v>3430</v>
      </c>
      <c r="E992" s="112" t="s">
        <v>3805</v>
      </c>
      <c r="F992" s="112" t="s">
        <v>3394</v>
      </c>
      <c r="G992" s="112" t="s">
        <v>3807</v>
      </c>
      <c r="H992" s="112" t="s">
        <v>3810</v>
      </c>
      <c r="I992" s="112" t="s">
        <v>3847</v>
      </c>
      <c r="J992" s="113" t="s">
        <v>3848</v>
      </c>
      <c r="K992" s="211">
        <v>1518783</v>
      </c>
      <c r="L992" s="211">
        <v>1</v>
      </c>
      <c r="M992" s="112" t="s">
        <v>2776</v>
      </c>
      <c r="N992" s="211">
        <v>1518783</v>
      </c>
      <c r="O992" s="211">
        <v>4</v>
      </c>
      <c r="P992" s="211">
        <v>10</v>
      </c>
      <c r="Q992" s="215">
        <v>0.3</v>
      </c>
      <c r="R992" s="214">
        <v>0.14000000000000001</v>
      </c>
      <c r="S992" s="211">
        <v>0</v>
      </c>
      <c r="T992" s="214">
        <v>14.44</v>
      </c>
      <c r="U992" s="211">
        <v>2039</v>
      </c>
    </row>
    <row r="993" spans="1:21" ht="15.95" customHeight="1">
      <c r="A993" s="114" t="s">
        <v>1963</v>
      </c>
      <c r="B993" s="212">
        <v>45350</v>
      </c>
      <c r="C993" s="114" t="s">
        <v>1124</v>
      </c>
      <c r="D993" s="115" t="s">
        <v>3431</v>
      </c>
      <c r="E993" s="114" t="s">
        <v>3805</v>
      </c>
      <c r="F993" s="114" t="s">
        <v>3394</v>
      </c>
      <c r="G993" s="114" t="s">
        <v>3807</v>
      </c>
      <c r="H993" s="114" t="s">
        <v>3810</v>
      </c>
      <c r="I993" s="114" t="s">
        <v>3811</v>
      </c>
      <c r="J993" s="115" t="s">
        <v>97</v>
      </c>
      <c r="K993" s="213">
        <v>909307087</v>
      </c>
      <c r="L993" s="213">
        <v>1</v>
      </c>
      <c r="M993" s="114" t="s">
        <v>2776</v>
      </c>
      <c r="N993" s="213">
        <v>909307087</v>
      </c>
      <c r="O993" s="213">
        <v>4</v>
      </c>
      <c r="P993" s="217">
        <v>0.3</v>
      </c>
      <c r="Q993" s="217">
        <v>0.3</v>
      </c>
      <c r="R993" s="216">
        <v>0.14000000000000001</v>
      </c>
      <c r="S993" s="213">
        <v>0</v>
      </c>
      <c r="T993" s="216">
        <v>4.74</v>
      </c>
      <c r="U993" s="213">
        <v>25057</v>
      </c>
    </row>
    <row r="994" spans="1:21" ht="15.95" customHeight="1">
      <c r="A994" s="112" t="s">
        <v>1967</v>
      </c>
      <c r="B994" s="210">
        <v>45350</v>
      </c>
      <c r="C994" s="112" t="s">
        <v>1128</v>
      </c>
      <c r="D994" s="113" t="s">
        <v>3432</v>
      </c>
      <c r="E994" s="112" t="s">
        <v>3805</v>
      </c>
      <c r="F994" s="112" t="s">
        <v>3394</v>
      </c>
      <c r="G994" s="112" t="s">
        <v>3807</v>
      </c>
      <c r="H994" s="112" t="s">
        <v>3810</v>
      </c>
      <c r="I994" s="112" t="s">
        <v>3818</v>
      </c>
      <c r="J994" s="113" t="s">
        <v>3819</v>
      </c>
      <c r="K994" s="211">
        <v>8488</v>
      </c>
      <c r="L994" s="211">
        <v>1</v>
      </c>
      <c r="M994" s="112" t="s">
        <v>2776</v>
      </c>
      <c r="N994" s="211">
        <v>8488</v>
      </c>
      <c r="O994" s="211">
        <v>4</v>
      </c>
      <c r="P994" s="215">
        <v>0.5</v>
      </c>
      <c r="Q994" s="215">
        <v>0.3</v>
      </c>
      <c r="R994" s="214">
        <v>0.14000000000000001</v>
      </c>
      <c r="S994" s="211">
        <v>0</v>
      </c>
      <c r="T994" s="214">
        <v>4.9400000000000004</v>
      </c>
      <c r="U994" s="211">
        <v>0</v>
      </c>
    </row>
    <row r="995" spans="1:21" ht="15.95" customHeight="1">
      <c r="A995" s="114" t="s">
        <v>1970</v>
      </c>
      <c r="B995" s="212">
        <v>45350</v>
      </c>
      <c r="C995" s="114" t="s">
        <v>1128</v>
      </c>
      <c r="D995" s="115" t="s">
        <v>3432</v>
      </c>
      <c r="E995" s="114" t="s">
        <v>3805</v>
      </c>
      <c r="F995" s="114" t="s">
        <v>3394</v>
      </c>
      <c r="G995" s="114" t="s">
        <v>3807</v>
      </c>
      <c r="H995" s="114" t="s">
        <v>3810</v>
      </c>
      <c r="I995" s="114" t="s">
        <v>3839</v>
      </c>
      <c r="J995" s="115" t="s">
        <v>3840</v>
      </c>
      <c r="K995" s="213">
        <v>518950</v>
      </c>
      <c r="L995" s="213">
        <v>1</v>
      </c>
      <c r="M995" s="114" t="s">
        <v>2776</v>
      </c>
      <c r="N995" s="213">
        <v>518950</v>
      </c>
      <c r="O995" s="213">
        <v>4</v>
      </c>
      <c r="P995" s="217">
        <v>0.5</v>
      </c>
      <c r="Q995" s="217">
        <v>0.3</v>
      </c>
      <c r="R995" s="216">
        <v>0.14000000000000001</v>
      </c>
      <c r="S995" s="213">
        <v>0</v>
      </c>
      <c r="T995" s="216">
        <v>4.9400000000000004</v>
      </c>
      <c r="U995" s="213">
        <v>0</v>
      </c>
    </row>
    <row r="996" spans="1:21" ht="15.95" customHeight="1">
      <c r="A996" s="112" t="s">
        <v>1975</v>
      </c>
      <c r="B996" s="210">
        <v>45350</v>
      </c>
      <c r="C996" s="112" t="s">
        <v>1128</v>
      </c>
      <c r="D996" s="113" t="s">
        <v>3432</v>
      </c>
      <c r="E996" s="112" t="s">
        <v>3805</v>
      </c>
      <c r="F996" s="112" t="s">
        <v>3394</v>
      </c>
      <c r="G996" s="112" t="s">
        <v>3807</v>
      </c>
      <c r="H996" s="112" t="s">
        <v>3810</v>
      </c>
      <c r="I996" s="112" t="s">
        <v>3814</v>
      </c>
      <c r="J996" s="113" t="s">
        <v>3815</v>
      </c>
      <c r="K996" s="211">
        <v>41008050</v>
      </c>
      <c r="L996" s="211">
        <v>1</v>
      </c>
      <c r="M996" s="112" t="s">
        <v>2776</v>
      </c>
      <c r="N996" s="211">
        <v>41008050</v>
      </c>
      <c r="O996" s="211">
        <v>4</v>
      </c>
      <c r="P996" s="215">
        <v>0.5</v>
      </c>
      <c r="Q996" s="215">
        <v>0.3</v>
      </c>
      <c r="R996" s="214">
        <v>0.14000000000000001</v>
      </c>
      <c r="S996" s="211">
        <v>0</v>
      </c>
      <c r="T996" s="214">
        <v>4.9400000000000004</v>
      </c>
      <c r="U996" s="211">
        <v>2923</v>
      </c>
    </row>
    <row r="997" spans="1:21" ht="15.95" customHeight="1">
      <c r="A997" s="114" t="s">
        <v>1979</v>
      </c>
      <c r="B997" s="212">
        <v>45350</v>
      </c>
      <c r="C997" s="114" t="s">
        <v>1128</v>
      </c>
      <c r="D997" s="115" t="s">
        <v>3432</v>
      </c>
      <c r="E997" s="114" t="s">
        <v>3805</v>
      </c>
      <c r="F997" s="114" t="s">
        <v>3394</v>
      </c>
      <c r="G997" s="114" t="s">
        <v>3807</v>
      </c>
      <c r="H997" s="114" t="s">
        <v>3810</v>
      </c>
      <c r="I997" s="114" t="s">
        <v>3831</v>
      </c>
      <c r="J997" s="115" t="s">
        <v>78</v>
      </c>
      <c r="K997" s="213">
        <v>3471128</v>
      </c>
      <c r="L997" s="213">
        <v>1</v>
      </c>
      <c r="M997" s="114" t="s">
        <v>2776</v>
      </c>
      <c r="N997" s="213">
        <v>3471128</v>
      </c>
      <c r="O997" s="213">
        <v>4</v>
      </c>
      <c r="P997" s="217">
        <v>0.5</v>
      </c>
      <c r="Q997" s="217">
        <v>0.3</v>
      </c>
      <c r="R997" s="216">
        <v>0.14000000000000001</v>
      </c>
      <c r="S997" s="213">
        <v>0</v>
      </c>
      <c r="T997" s="216">
        <v>4.9400000000000004</v>
      </c>
      <c r="U997" s="213">
        <v>226</v>
      </c>
    </row>
    <row r="998" spans="1:21" ht="15.95" customHeight="1">
      <c r="A998" s="112" t="s">
        <v>1983</v>
      </c>
      <c r="B998" s="210">
        <v>45350</v>
      </c>
      <c r="C998" s="112" t="s">
        <v>1128</v>
      </c>
      <c r="D998" s="113" t="s">
        <v>3432</v>
      </c>
      <c r="E998" s="112" t="s">
        <v>3805</v>
      </c>
      <c r="F998" s="112" t="s">
        <v>3394</v>
      </c>
      <c r="G998" s="112" t="s">
        <v>3807</v>
      </c>
      <c r="H998" s="112" t="s">
        <v>3810</v>
      </c>
      <c r="I998" s="112" t="s">
        <v>3832</v>
      </c>
      <c r="J998" s="113" t="s">
        <v>3833</v>
      </c>
      <c r="K998" s="211">
        <v>24653679</v>
      </c>
      <c r="L998" s="211">
        <v>1</v>
      </c>
      <c r="M998" s="112" t="s">
        <v>2776</v>
      </c>
      <c r="N998" s="211">
        <v>24653679</v>
      </c>
      <c r="O998" s="211">
        <v>4</v>
      </c>
      <c r="P998" s="215">
        <v>0.5</v>
      </c>
      <c r="Q998" s="215">
        <v>0.3</v>
      </c>
      <c r="R998" s="214">
        <v>0.14000000000000001</v>
      </c>
      <c r="S998" s="211">
        <v>0</v>
      </c>
      <c r="T998" s="214">
        <v>4.9400000000000004</v>
      </c>
      <c r="U998" s="211">
        <v>1740</v>
      </c>
    </row>
    <row r="999" spans="1:21" ht="15.95" customHeight="1">
      <c r="A999" s="114" t="s">
        <v>1987</v>
      </c>
      <c r="B999" s="212">
        <v>45350</v>
      </c>
      <c r="C999" s="114" t="s">
        <v>1128</v>
      </c>
      <c r="D999" s="115" t="s">
        <v>3432</v>
      </c>
      <c r="E999" s="114" t="s">
        <v>3805</v>
      </c>
      <c r="F999" s="114" t="s">
        <v>3394</v>
      </c>
      <c r="G999" s="114" t="s">
        <v>3807</v>
      </c>
      <c r="H999" s="114" t="s">
        <v>3810</v>
      </c>
      <c r="I999" s="114" t="s">
        <v>3845</v>
      </c>
      <c r="J999" s="115" t="s">
        <v>3846</v>
      </c>
      <c r="K999" s="213">
        <v>55622339</v>
      </c>
      <c r="L999" s="213">
        <v>1</v>
      </c>
      <c r="M999" s="114" t="s">
        <v>2776</v>
      </c>
      <c r="N999" s="213">
        <v>55622339</v>
      </c>
      <c r="O999" s="213">
        <v>4</v>
      </c>
      <c r="P999" s="217">
        <v>0.5</v>
      </c>
      <c r="Q999" s="217">
        <v>0.3</v>
      </c>
      <c r="R999" s="216">
        <v>0.14000000000000001</v>
      </c>
      <c r="S999" s="213">
        <v>0</v>
      </c>
      <c r="T999" s="216">
        <v>4.9400000000000004</v>
      </c>
      <c r="U999" s="213">
        <v>3993</v>
      </c>
    </row>
    <row r="1000" spans="1:21" ht="15.95" customHeight="1">
      <c r="A1000" s="112" t="s">
        <v>1991</v>
      </c>
      <c r="B1000" s="210">
        <v>45350</v>
      </c>
      <c r="C1000" s="112" t="s">
        <v>1128</v>
      </c>
      <c r="D1000" s="113" t="s">
        <v>3432</v>
      </c>
      <c r="E1000" s="112" t="s">
        <v>3805</v>
      </c>
      <c r="F1000" s="112" t="s">
        <v>3394</v>
      </c>
      <c r="G1000" s="112" t="s">
        <v>3807</v>
      </c>
      <c r="H1000" s="112" t="s">
        <v>3810</v>
      </c>
      <c r="I1000" s="112" t="s">
        <v>3834</v>
      </c>
      <c r="J1000" s="113" t="s">
        <v>1645</v>
      </c>
      <c r="K1000" s="211">
        <v>117304091</v>
      </c>
      <c r="L1000" s="211">
        <v>1</v>
      </c>
      <c r="M1000" s="112" t="s">
        <v>2776</v>
      </c>
      <c r="N1000" s="211">
        <v>117304091</v>
      </c>
      <c r="O1000" s="211">
        <v>4</v>
      </c>
      <c r="P1000" s="215">
        <v>0.5</v>
      </c>
      <c r="Q1000" s="215">
        <v>0.3</v>
      </c>
      <c r="R1000" s="214">
        <v>0.14000000000000001</v>
      </c>
      <c r="S1000" s="211">
        <v>0</v>
      </c>
      <c r="T1000" s="214">
        <v>4.9400000000000004</v>
      </c>
      <c r="U1000" s="211">
        <v>8433</v>
      </c>
    </row>
    <row r="1001" spans="1:21" ht="15.95" customHeight="1">
      <c r="A1001" s="114" t="s">
        <v>1995</v>
      </c>
      <c r="B1001" s="212">
        <v>45350</v>
      </c>
      <c r="C1001" s="114" t="s">
        <v>1128</v>
      </c>
      <c r="D1001" s="115" t="s">
        <v>3432</v>
      </c>
      <c r="E1001" s="114" t="s">
        <v>3805</v>
      </c>
      <c r="F1001" s="114" t="s">
        <v>3394</v>
      </c>
      <c r="G1001" s="114" t="s">
        <v>3807</v>
      </c>
      <c r="H1001" s="114" t="s">
        <v>3810</v>
      </c>
      <c r="I1001" s="114" t="s">
        <v>3874</v>
      </c>
      <c r="J1001" s="115" t="s">
        <v>3875</v>
      </c>
      <c r="K1001" s="213">
        <v>42061077</v>
      </c>
      <c r="L1001" s="213">
        <v>1</v>
      </c>
      <c r="M1001" s="114" t="s">
        <v>2776</v>
      </c>
      <c r="N1001" s="213">
        <v>42061077</v>
      </c>
      <c r="O1001" s="213">
        <v>4</v>
      </c>
      <c r="P1001" s="217">
        <v>0.5</v>
      </c>
      <c r="Q1001" s="217">
        <v>0.3</v>
      </c>
      <c r="R1001" s="216">
        <v>0.14000000000000001</v>
      </c>
      <c r="S1001" s="213">
        <v>0</v>
      </c>
      <c r="T1001" s="216">
        <v>4.9400000000000004</v>
      </c>
      <c r="U1001" s="213">
        <v>2983</v>
      </c>
    </row>
    <row r="1002" spans="1:21" ht="15.95" customHeight="1">
      <c r="A1002" s="112" t="s">
        <v>1999</v>
      </c>
      <c r="B1002" s="210">
        <v>45350</v>
      </c>
      <c r="C1002" s="112" t="s">
        <v>1132</v>
      </c>
      <c r="D1002" s="113" t="s">
        <v>3433</v>
      </c>
      <c r="E1002" s="112" t="s">
        <v>3805</v>
      </c>
      <c r="F1002" s="112" t="s">
        <v>3394</v>
      </c>
      <c r="G1002" s="112" t="s">
        <v>3807</v>
      </c>
      <c r="H1002" s="112" t="s">
        <v>3810</v>
      </c>
      <c r="I1002" s="112" t="s">
        <v>3811</v>
      </c>
      <c r="J1002" s="113" t="s">
        <v>97</v>
      </c>
      <c r="K1002" s="211">
        <v>57172831</v>
      </c>
      <c r="L1002" s="211">
        <v>1</v>
      </c>
      <c r="M1002" s="112" t="s">
        <v>2776</v>
      </c>
      <c r="N1002" s="211">
        <v>57172831</v>
      </c>
      <c r="O1002" s="211">
        <v>4</v>
      </c>
      <c r="P1002" s="211">
        <v>5</v>
      </c>
      <c r="Q1002" s="215">
        <v>0.3</v>
      </c>
      <c r="R1002" s="214">
        <v>0.14000000000000001</v>
      </c>
      <c r="S1002" s="211">
        <v>0</v>
      </c>
      <c r="T1002" s="214">
        <v>9.44</v>
      </c>
      <c r="U1002" s="211">
        <v>39909</v>
      </c>
    </row>
    <row r="1003" spans="1:21" ht="15.95" customHeight="1">
      <c r="A1003" s="114" t="s">
        <v>2003</v>
      </c>
      <c r="B1003" s="212">
        <v>45350</v>
      </c>
      <c r="C1003" s="114" t="s">
        <v>1132</v>
      </c>
      <c r="D1003" s="115" t="s">
        <v>3433</v>
      </c>
      <c r="E1003" s="114" t="s">
        <v>3805</v>
      </c>
      <c r="F1003" s="114" t="s">
        <v>3394</v>
      </c>
      <c r="G1003" s="114" t="s">
        <v>3807</v>
      </c>
      <c r="H1003" s="114" t="s">
        <v>3810</v>
      </c>
      <c r="I1003" s="114" t="s">
        <v>3818</v>
      </c>
      <c r="J1003" s="115" t="s">
        <v>3819</v>
      </c>
      <c r="K1003" s="213">
        <v>22491899</v>
      </c>
      <c r="L1003" s="213">
        <v>1</v>
      </c>
      <c r="M1003" s="114" t="s">
        <v>2776</v>
      </c>
      <c r="N1003" s="213">
        <v>22491899</v>
      </c>
      <c r="O1003" s="213">
        <v>4</v>
      </c>
      <c r="P1003" s="213">
        <v>5</v>
      </c>
      <c r="Q1003" s="217">
        <v>0.3</v>
      </c>
      <c r="R1003" s="216">
        <v>0.14000000000000001</v>
      </c>
      <c r="S1003" s="213">
        <v>0</v>
      </c>
      <c r="T1003" s="216">
        <v>9.44</v>
      </c>
      <c r="U1003" s="213">
        <v>15832</v>
      </c>
    </row>
    <row r="1004" spans="1:21" ht="15.95" customHeight="1">
      <c r="A1004" s="112" t="s">
        <v>2007</v>
      </c>
      <c r="B1004" s="210">
        <v>45350</v>
      </c>
      <c r="C1004" s="112" t="s">
        <v>1132</v>
      </c>
      <c r="D1004" s="113" t="s">
        <v>3433</v>
      </c>
      <c r="E1004" s="112" t="s">
        <v>3805</v>
      </c>
      <c r="F1004" s="112" t="s">
        <v>3394</v>
      </c>
      <c r="G1004" s="112" t="s">
        <v>3807</v>
      </c>
      <c r="H1004" s="112" t="s">
        <v>3810</v>
      </c>
      <c r="I1004" s="112" t="s">
        <v>3820</v>
      </c>
      <c r="J1004" s="113" t="s">
        <v>3821</v>
      </c>
      <c r="K1004" s="211">
        <v>2398924</v>
      </c>
      <c r="L1004" s="211">
        <v>1</v>
      </c>
      <c r="M1004" s="112" t="s">
        <v>2776</v>
      </c>
      <c r="N1004" s="211">
        <v>2398924</v>
      </c>
      <c r="O1004" s="211">
        <v>4</v>
      </c>
      <c r="P1004" s="211">
        <v>5</v>
      </c>
      <c r="Q1004" s="215">
        <v>0.3</v>
      </c>
      <c r="R1004" s="214">
        <v>0.14000000000000001</v>
      </c>
      <c r="S1004" s="211">
        <v>0</v>
      </c>
      <c r="T1004" s="214">
        <v>9.44</v>
      </c>
      <c r="U1004" s="211">
        <v>1662</v>
      </c>
    </row>
    <row r="1005" spans="1:21" ht="15.95" customHeight="1">
      <c r="A1005" s="114" t="s">
        <v>2011</v>
      </c>
      <c r="B1005" s="212">
        <v>45350</v>
      </c>
      <c r="C1005" s="114" t="s">
        <v>1132</v>
      </c>
      <c r="D1005" s="115" t="s">
        <v>3433</v>
      </c>
      <c r="E1005" s="114" t="s">
        <v>3805</v>
      </c>
      <c r="F1005" s="114" t="s">
        <v>3394</v>
      </c>
      <c r="G1005" s="114" t="s">
        <v>3807</v>
      </c>
      <c r="H1005" s="114" t="s">
        <v>3810</v>
      </c>
      <c r="I1005" s="114" t="s">
        <v>3839</v>
      </c>
      <c r="J1005" s="115" t="s">
        <v>3840</v>
      </c>
      <c r="K1005" s="213">
        <v>394163</v>
      </c>
      <c r="L1005" s="213">
        <v>1</v>
      </c>
      <c r="M1005" s="114" t="s">
        <v>2776</v>
      </c>
      <c r="N1005" s="213">
        <v>394163</v>
      </c>
      <c r="O1005" s="213">
        <v>4</v>
      </c>
      <c r="P1005" s="213">
        <v>5</v>
      </c>
      <c r="Q1005" s="217">
        <v>0.3</v>
      </c>
      <c r="R1005" s="216">
        <v>0.14000000000000001</v>
      </c>
      <c r="S1005" s="213">
        <v>0</v>
      </c>
      <c r="T1005" s="216">
        <v>9.44</v>
      </c>
      <c r="U1005" s="213">
        <v>263</v>
      </c>
    </row>
    <row r="1006" spans="1:21" ht="15.95" customHeight="1">
      <c r="A1006" s="112" t="s">
        <v>2015</v>
      </c>
      <c r="B1006" s="210">
        <v>45350</v>
      </c>
      <c r="C1006" s="112" t="s">
        <v>1132</v>
      </c>
      <c r="D1006" s="113" t="s">
        <v>3433</v>
      </c>
      <c r="E1006" s="112" t="s">
        <v>3805</v>
      </c>
      <c r="F1006" s="112" t="s">
        <v>3394</v>
      </c>
      <c r="G1006" s="112" t="s">
        <v>3807</v>
      </c>
      <c r="H1006" s="112" t="s">
        <v>3810</v>
      </c>
      <c r="I1006" s="112" t="s">
        <v>3822</v>
      </c>
      <c r="J1006" s="113" t="s">
        <v>3823</v>
      </c>
      <c r="K1006" s="211">
        <v>107</v>
      </c>
      <c r="L1006" s="211">
        <v>1</v>
      </c>
      <c r="M1006" s="112" t="s">
        <v>2776</v>
      </c>
      <c r="N1006" s="211">
        <v>107</v>
      </c>
      <c r="O1006" s="211">
        <v>4</v>
      </c>
      <c r="P1006" s="211">
        <v>5</v>
      </c>
      <c r="Q1006" s="215">
        <v>0.3</v>
      </c>
      <c r="R1006" s="214">
        <v>0.14000000000000001</v>
      </c>
      <c r="S1006" s="211">
        <v>0</v>
      </c>
      <c r="T1006" s="214">
        <v>9.44</v>
      </c>
      <c r="U1006" s="211">
        <v>0</v>
      </c>
    </row>
    <row r="1007" spans="1:21" ht="15.95" customHeight="1">
      <c r="A1007" s="114" t="s">
        <v>2019</v>
      </c>
      <c r="B1007" s="212">
        <v>45350</v>
      </c>
      <c r="C1007" s="114" t="s">
        <v>1132</v>
      </c>
      <c r="D1007" s="115" t="s">
        <v>3433</v>
      </c>
      <c r="E1007" s="114" t="s">
        <v>3805</v>
      </c>
      <c r="F1007" s="114" t="s">
        <v>3394</v>
      </c>
      <c r="G1007" s="114" t="s">
        <v>3807</v>
      </c>
      <c r="H1007" s="114" t="s">
        <v>3810</v>
      </c>
      <c r="I1007" s="114" t="s">
        <v>3831</v>
      </c>
      <c r="J1007" s="115" t="s">
        <v>78</v>
      </c>
      <c r="K1007" s="213">
        <v>29105103</v>
      </c>
      <c r="L1007" s="213">
        <v>1</v>
      </c>
      <c r="M1007" s="114" t="s">
        <v>2776</v>
      </c>
      <c r="N1007" s="213">
        <v>29105103</v>
      </c>
      <c r="O1007" s="213">
        <v>4</v>
      </c>
      <c r="P1007" s="213">
        <v>5</v>
      </c>
      <c r="Q1007" s="217">
        <v>0.3</v>
      </c>
      <c r="R1007" s="216">
        <v>0.14000000000000001</v>
      </c>
      <c r="S1007" s="213">
        <v>0</v>
      </c>
      <c r="T1007" s="216">
        <v>9.44</v>
      </c>
      <c r="U1007" s="213">
        <v>20389</v>
      </c>
    </row>
    <row r="1008" spans="1:21" ht="15.95" customHeight="1">
      <c r="A1008" s="112" t="s">
        <v>2023</v>
      </c>
      <c r="B1008" s="210">
        <v>45350</v>
      </c>
      <c r="C1008" s="112" t="s">
        <v>1132</v>
      </c>
      <c r="D1008" s="113" t="s">
        <v>3433</v>
      </c>
      <c r="E1008" s="112" t="s">
        <v>3805</v>
      </c>
      <c r="F1008" s="112" t="s">
        <v>3394</v>
      </c>
      <c r="G1008" s="112" t="s">
        <v>3807</v>
      </c>
      <c r="H1008" s="112" t="s">
        <v>3810</v>
      </c>
      <c r="I1008" s="112" t="s">
        <v>3832</v>
      </c>
      <c r="J1008" s="113" t="s">
        <v>3833</v>
      </c>
      <c r="K1008" s="211">
        <v>12976924</v>
      </c>
      <c r="L1008" s="211">
        <v>1</v>
      </c>
      <c r="M1008" s="112" t="s">
        <v>2776</v>
      </c>
      <c r="N1008" s="211">
        <v>12976924</v>
      </c>
      <c r="O1008" s="211">
        <v>4</v>
      </c>
      <c r="P1008" s="211">
        <v>5</v>
      </c>
      <c r="Q1008" s="215">
        <v>0.3</v>
      </c>
      <c r="R1008" s="214">
        <v>0.14000000000000001</v>
      </c>
      <c r="S1008" s="211">
        <v>0</v>
      </c>
      <c r="T1008" s="214">
        <v>9.44</v>
      </c>
      <c r="U1008" s="211">
        <v>9005</v>
      </c>
    </row>
    <row r="1009" spans="1:21" ht="15.95" customHeight="1">
      <c r="A1009" s="114" t="s">
        <v>2027</v>
      </c>
      <c r="B1009" s="212">
        <v>45350</v>
      </c>
      <c r="C1009" s="114" t="s">
        <v>1132</v>
      </c>
      <c r="D1009" s="115" t="s">
        <v>3433</v>
      </c>
      <c r="E1009" s="114" t="s">
        <v>3805</v>
      </c>
      <c r="F1009" s="114" t="s">
        <v>3394</v>
      </c>
      <c r="G1009" s="114" t="s">
        <v>3807</v>
      </c>
      <c r="H1009" s="114" t="s">
        <v>3810</v>
      </c>
      <c r="I1009" s="114" t="s">
        <v>3845</v>
      </c>
      <c r="J1009" s="115" t="s">
        <v>3846</v>
      </c>
      <c r="K1009" s="213">
        <v>24327262</v>
      </c>
      <c r="L1009" s="213">
        <v>1</v>
      </c>
      <c r="M1009" s="114" t="s">
        <v>2776</v>
      </c>
      <c r="N1009" s="213">
        <v>24327262</v>
      </c>
      <c r="O1009" s="213">
        <v>4</v>
      </c>
      <c r="P1009" s="213">
        <v>5</v>
      </c>
      <c r="Q1009" s="217">
        <v>0.3</v>
      </c>
      <c r="R1009" s="216">
        <v>0.14000000000000001</v>
      </c>
      <c r="S1009" s="213">
        <v>0</v>
      </c>
      <c r="T1009" s="216">
        <v>9.44</v>
      </c>
      <c r="U1009" s="213">
        <v>17125</v>
      </c>
    </row>
    <row r="1010" spans="1:21" ht="15.95" customHeight="1">
      <c r="A1010" s="112" t="s">
        <v>2032</v>
      </c>
      <c r="B1010" s="210">
        <v>45350</v>
      </c>
      <c r="C1010" s="112" t="s">
        <v>1132</v>
      </c>
      <c r="D1010" s="113" t="s">
        <v>3433</v>
      </c>
      <c r="E1010" s="112" t="s">
        <v>3805</v>
      </c>
      <c r="F1010" s="112" t="s">
        <v>3394</v>
      </c>
      <c r="G1010" s="112" t="s">
        <v>3807</v>
      </c>
      <c r="H1010" s="112" t="s">
        <v>3810</v>
      </c>
      <c r="I1010" s="112" t="s">
        <v>3816</v>
      </c>
      <c r="J1010" s="113" t="s">
        <v>3817</v>
      </c>
      <c r="K1010" s="211">
        <v>2171507</v>
      </c>
      <c r="L1010" s="211">
        <v>1</v>
      </c>
      <c r="M1010" s="112" t="s">
        <v>2776</v>
      </c>
      <c r="N1010" s="211">
        <v>2171507</v>
      </c>
      <c r="O1010" s="211">
        <v>4</v>
      </c>
      <c r="P1010" s="211">
        <v>5</v>
      </c>
      <c r="Q1010" s="215">
        <v>0.3</v>
      </c>
      <c r="R1010" s="214">
        <v>0.14000000000000001</v>
      </c>
      <c r="S1010" s="211">
        <v>0</v>
      </c>
      <c r="T1010" s="214">
        <v>9.44</v>
      </c>
      <c r="U1010" s="211">
        <v>1507</v>
      </c>
    </row>
    <row r="1011" spans="1:21" ht="15.95" customHeight="1">
      <c r="A1011" s="114" t="s">
        <v>2034</v>
      </c>
      <c r="B1011" s="212">
        <v>45350</v>
      </c>
      <c r="C1011" s="114" t="s">
        <v>1132</v>
      </c>
      <c r="D1011" s="115" t="s">
        <v>3433</v>
      </c>
      <c r="E1011" s="114" t="s">
        <v>3805</v>
      </c>
      <c r="F1011" s="114" t="s">
        <v>3394</v>
      </c>
      <c r="G1011" s="114" t="s">
        <v>3807</v>
      </c>
      <c r="H1011" s="114" t="s">
        <v>3810</v>
      </c>
      <c r="I1011" s="114" t="s">
        <v>3834</v>
      </c>
      <c r="J1011" s="115" t="s">
        <v>1645</v>
      </c>
      <c r="K1011" s="213">
        <v>262476979</v>
      </c>
      <c r="L1011" s="213">
        <v>1</v>
      </c>
      <c r="M1011" s="114" t="s">
        <v>2776</v>
      </c>
      <c r="N1011" s="213">
        <v>262476979</v>
      </c>
      <c r="O1011" s="213">
        <v>4</v>
      </c>
      <c r="P1011" s="213">
        <v>5</v>
      </c>
      <c r="Q1011" s="217">
        <v>0.3</v>
      </c>
      <c r="R1011" s="216">
        <v>0.14000000000000001</v>
      </c>
      <c r="S1011" s="213">
        <v>0</v>
      </c>
      <c r="T1011" s="216">
        <v>9.44</v>
      </c>
      <c r="U1011" s="213">
        <v>184393</v>
      </c>
    </row>
    <row r="1012" spans="1:21" ht="15.95" customHeight="1">
      <c r="A1012" s="112" t="s">
        <v>2035</v>
      </c>
      <c r="B1012" s="210">
        <v>45350</v>
      </c>
      <c r="C1012" s="112" t="s">
        <v>1132</v>
      </c>
      <c r="D1012" s="113" t="s">
        <v>3433</v>
      </c>
      <c r="E1012" s="112" t="s">
        <v>3805</v>
      </c>
      <c r="F1012" s="112" t="s">
        <v>3394</v>
      </c>
      <c r="G1012" s="112" t="s">
        <v>3807</v>
      </c>
      <c r="H1012" s="112" t="s">
        <v>3810</v>
      </c>
      <c r="I1012" s="112" t="s">
        <v>3874</v>
      </c>
      <c r="J1012" s="113" t="s">
        <v>3875</v>
      </c>
      <c r="K1012" s="211">
        <v>14327636</v>
      </c>
      <c r="L1012" s="211">
        <v>1</v>
      </c>
      <c r="M1012" s="112" t="s">
        <v>2776</v>
      </c>
      <c r="N1012" s="211">
        <v>14327636</v>
      </c>
      <c r="O1012" s="211">
        <v>4</v>
      </c>
      <c r="P1012" s="211">
        <v>5</v>
      </c>
      <c r="Q1012" s="215">
        <v>0.3</v>
      </c>
      <c r="R1012" s="214">
        <v>0.14000000000000001</v>
      </c>
      <c r="S1012" s="211">
        <v>0</v>
      </c>
      <c r="T1012" s="214">
        <v>9.44</v>
      </c>
      <c r="U1012" s="211">
        <v>9870</v>
      </c>
    </row>
    <row r="1013" spans="1:21" ht="15.95" customHeight="1">
      <c r="A1013" s="114" t="s">
        <v>2036</v>
      </c>
      <c r="B1013" s="212">
        <v>45350</v>
      </c>
      <c r="C1013" s="114" t="s">
        <v>1132</v>
      </c>
      <c r="D1013" s="115" t="s">
        <v>3433</v>
      </c>
      <c r="E1013" s="114" t="s">
        <v>3805</v>
      </c>
      <c r="F1013" s="114" t="s">
        <v>3394</v>
      </c>
      <c r="G1013" s="114" t="s">
        <v>3807</v>
      </c>
      <c r="H1013" s="114" t="s">
        <v>3810</v>
      </c>
      <c r="I1013" s="114" t="s">
        <v>3847</v>
      </c>
      <c r="J1013" s="115" t="s">
        <v>3848</v>
      </c>
      <c r="K1013" s="213">
        <v>14052013</v>
      </c>
      <c r="L1013" s="213">
        <v>1</v>
      </c>
      <c r="M1013" s="114" t="s">
        <v>2776</v>
      </c>
      <c r="N1013" s="213">
        <v>14052013</v>
      </c>
      <c r="O1013" s="213">
        <v>4</v>
      </c>
      <c r="P1013" s="213">
        <v>5</v>
      </c>
      <c r="Q1013" s="217">
        <v>0.3</v>
      </c>
      <c r="R1013" s="216">
        <v>0.14000000000000001</v>
      </c>
      <c r="S1013" s="213">
        <v>0</v>
      </c>
      <c r="T1013" s="216">
        <v>9.44</v>
      </c>
      <c r="U1013" s="213">
        <v>9874</v>
      </c>
    </row>
    <row r="1014" spans="1:21" ht="15.95" customHeight="1">
      <c r="A1014" s="112" t="s">
        <v>2037</v>
      </c>
      <c r="B1014" s="210">
        <v>45350</v>
      </c>
      <c r="C1014" s="112" t="s">
        <v>1137</v>
      </c>
      <c r="D1014" s="113" t="s">
        <v>1138</v>
      </c>
      <c r="E1014" s="112" t="s">
        <v>3805</v>
      </c>
      <c r="F1014" s="112" t="s">
        <v>3883</v>
      </c>
      <c r="G1014" s="112" t="s">
        <v>3807</v>
      </c>
      <c r="H1014" s="112" t="s">
        <v>3807</v>
      </c>
      <c r="I1014" s="112" t="s">
        <v>3811</v>
      </c>
      <c r="J1014" s="113" t="s">
        <v>97</v>
      </c>
      <c r="K1014" s="211">
        <v>3579446026</v>
      </c>
      <c r="L1014" s="211">
        <v>1</v>
      </c>
      <c r="M1014" s="112" t="s">
        <v>2776</v>
      </c>
      <c r="N1014" s="211">
        <v>3579446026</v>
      </c>
      <c r="O1014" s="215">
        <v>1.8</v>
      </c>
      <c r="P1014" s="215">
        <v>0.1</v>
      </c>
      <c r="Q1014" s="215">
        <v>0.3</v>
      </c>
      <c r="R1014" s="215">
        <v>0.1</v>
      </c>
      <c r="S1014" s="211">
        <v>0</v>
      </c>
      <c r="T1014" s="215">
        <v>2.2999999999999998</v>
      </c>
      <c r="U1014" s="211">
        <v>70058</v>
      </c>
    </row>
    <row r="1015" spans="1:21" ht="15.95" customHeight="1">
      <c r="A1015" s="114" t="s">
        <v>2038</v>
      </c>
      <c r="B1015" s="212">
        <v>45350</v>
      </c>
      <c r="C1015" s="114" t="s">
        <v>1137</v>
      </c>
      <c r="D1015" s="115" t="s">
        <v>1138</v>
      </c>
      <c r="E1015" s="114" t="s">
        <v>3805</v>
      </c>
      <c r="F1015" s="114" t="s">
        <v>3883</v>
      </c>
      <c r="G1015" s="114" t="s">
        <v>3807</v>
      </c>
      <c r="H1015" s="114" t="s">
        <v>3807</v>
      </c>
      <c r="I1015" s="114" t="s">
        <v>3831</v>
      </c>
      <c r="J1015" s="115" t="s">
        <v>78</v>
      </c>
      <c r="K1015" s="213">
        <v>1420583531</v>
      </c>
      <c r="L1015" s="213">
        <v>1</v>
      </c>
      <c r="M1015" s="114" t="s">
        <v>2776</v>
      </c>
      <c r="N1015" s="213">
        <v>1420583531</v>
      </c>
      <c r="O1015" s="217">
        <v>1.8</v>
      </c>
      <c r="P1015" s="217">
        <v>0.1</v>
      </c>
      <c r="Q1015" s="217">
        <v>0.3</v>
      </c>
      <c r="R1015" s="217">
        <v>0.1</v>
      </c>
      <c r="S1015" s="213">
        <v>0</v>
      </c>
      <c r="T1015" s="217">
        <v>2.2999999999999998</v>
      </c>
      <c r="U1015" s="213">
        <v>27778</v>
      </c>
    </row>
    <row r="1016" spans="1:21" ht="15.95" customHeight="1">
      <c r="A1016" s="112" t="s">
        <v>2039</v>
      </c>
      <c r="B1016" s="210">
        <v>45350</v>
      </c>
      <c r="C1016" s="112" t="s">
        <v>1137</v>
      </c>
      <c r="D1016" s="113" t="s">
        <v>1138</v>
      </c>
      <c r="E1016" s="112" t="s">
        <v>3805</v>
      </c>
      <c r="F1016" s="112" t="s">
        <v>3883</v>
      </c>
      <c r="G1016" s="112" t="s">
        <v>3807</v>
      </c>
      <c r="H1016" s="112" t="s">
        <v>3807</v>
      </c>
      <c r="I1016" s="112" t="s">
        <v>3851</v>
      </c>
      <c r="J1016" s="113" t="s">
        <v>3852</v>
      </c>
      <c r="K1016" s="211">
        <v>4527448288</v>
      </c>
      <c r="L1016" s="211">
        <v>1</v>
      </c>
      <c r="M1016" s="112" t="s">
        <v>2776</v>
      </c>
      <c r="N1016" s="211">
        <v>4527448288</v>
      </c>
      <c r="O1016" s="215">
        <v>1.8</v>
      </c>
      <c r="P1016" s="215">
        <v>0.1</v>
      </c>
      <c r="Q1016" s="215">
        <v>0.3</v>
      </c>
      <c r="R1016" s="215">
        <v>0.1</v>
      </c>
      <c r="S1016" s="211">
        <v>0</v>
      </c>
      <c r="T1016" s="215">
        <v>2.2999999999999998</v>
      </c>
      <c r="U1016" s="211">
        <v>88621</v>
      </c>
    </row>
    <row r="1017" spans="1:21" ht="15.95" customHeight="1">
      <c r="A1017" s="114" t="s">
        <v>2040</v>
      </c>
      <c r="B1017" s="212">
        <v>45350</v>
      </c>
      <c r="C1017" s="114" t="s">
        <v>1148</v>
      </c>
      <c r="D1017" s="115" t="s">
        <v>2918</v>
      </c>
      <c r="E1017" s="114" t="s">
        <v>3805</v>
      </c>
      <c r="F1017" s="114" t="s">
        <v>3806</v>
      </c>
      <c r="G1017" s="114" t="s">
        <v>3857</v>
      </c>
      <c r="H1017" s="114" t="s">
        <v>2938</v>
      </c>
      <c r="I1017" s="114" t="s">
        <v>3808</v>
      </c>
      <c r="J1017" s="115" t="s">
        <v>3809</v>
      </c>
      <c r="K1017" s="213">
        <v>7676269000</v>
      </c>
      <c r="L1017" s="213">
        <v>1</v>
      </c>
      <c r="M1017" s="114" t="s">
        <v>2776</v>
      </c>
      <c r="N1017" s="213">
        <v>7676269000</v>
      </c>
      <c r="O1017" s="213">
        <v>0</v>
      </c>
      <c r="P1017" s="213">
        <v>0</v>
      </c>
      <c r="Q1017" s="213">
        <v>0</v>
      </c>
      <c r="R1017" s="213">
        <v>0</v>
      </c>
      <c r="S1017" s="213">
        <v>0</v>
      </c>
      <c r="T1017" s="213">
        <v>0</v>
      </c>
      <c r="U1017" s="213">
        <v>0</v>
      </c>
    </row>
    <row r="1018" spans="1:21" ht="15.95" customHeight="1">
      <c r="A1018" s="112" t="s">
        <v>2041</v>
      </c>
      <c r="B1018" s="210">
        <v>45350</v>
      </c>
      <c r="C1018" s="112" t="s">
        <v>1155</v>
      </c>
      <c r="D1018" s="113" t="s">
        <v>3436</v>
      </c>
      <c r="E1018" s="112" t="s">
        <v>3805</v>
      </c>
      <c r="F1018" s="112" t="s">
        <v>3806</v>
      </c>
      <c r="G1018" s="112" t="s">
        <v>3857</v>
      </c>
      <c r="H1018" s="112" t="s">
        <v>3810</v>
      </c>
      <c r="I1018" s="112" t="s">
        <v>3811</v>
      </c>
      <c r="J1018" s="113" t="s">
        <v>97</v>
      </c>
      <c r="K1018" s="211">
        <v>3368333229</v>
      </c>
      <c r="L1018" s="211">
        <v>1</v>
      </c>
      <c r="M1018" s="112" t="s">
        <v>2776</v>
      </c>
      <c r="N1018" s="211">
        <v>3368333229</v>
      </c>
      <c r="O1018" s="214">
        <v>2.81</v>
      </c>
      <c r="P1018" s="215">
        <v>9.1999999999999993</v>
      </c>
      <c r="Q1018" s="215">
        <v>0.3</v>
      </c>
      <c r="R1018" s="215">
        <v>0.1</v>
      </c>
      <c r="S1018" s="211">
        <v>0</v>
      </c>
      <c r="T1018" s="214">
        <v>12.41</v>
      </c>
      <c r="U1018" s="211">
        <v>1560303</v>
      </c>
    </row>
    <row r="1019" spans="1:21" ht="15.95" customHeight="1">
      <c r="A1019" s="114" t="s">
        <v>2042</v>
      </c>
      <c r="B1019" s="212">
        <v>45350</v>
      </c>
      <c r="C1019" s="114" t="s">
        <v>1155</v>
      </c>
      <c r="D1019" s="115" t="s">
        <v>3436</v>
      </c>
      <c r="E1019" s="114" t="s">
        <v>3805</v>
      </c>
      <c r="F1019" s="114" t="s">
        <v>3806</v>
      </c>
      <c r="G1019" s="114" t="s">
        <v>3857</v>
      </c>
      <c r="H1019" s="114" t="s">
        <v>3810</v>
      </c>
      <c r="I1019" s="114" t="s">
        <v>3818</v>
      </c>
      <c r="J1019" s="115" t="s">
        <v>3819</v>
      </c>
      <c r="K1019" s="213">
        <v>334785049</v>
      </c>
      <c r="L1019" s="213">
        <v>1</v>
      </c>
      <c r="M1019" s="114" t="s">
        <v>2776</v>
      </c>
      <c r="N1019" s="213">
        <v>334785049</v>
      </c>
      <c r="O1019" s="216">
        <v>2.81</v>
      </c>
      <c r="P1019" s="217">
        <v>9.1999999999999993</v>
      </c>
      <c r="Q1019" s="217">
        <v>0.3</v>
      </c>
      <c r="R1019" s="217">
        <v>0.1</v>
      </c>
      <c r="S1019" s="213">
        <v>0</v>
      </c>
      <c r="T1019" s="216">
        <v>12.41</v>
      </c>
      <c r="U1019" s="213">
        <v>155875</v>
      </c>
    </row>
    <row r="1020" spans="1:21" ht="15.95" customHeight="1">
      <c r="A1020" s="112" t="s">
        <v>2043</v>
      </c>
      <c r="B1020" s="210">
        <v>45350</v>
      </c>
      <c r="C1020" s="112" t="s">
        <v>1155</v>
      </c>
      <c r="D1020" s="113" t="s">
        <v>3436</v>
      </c>
      <c r="E1020" s="112" t="s">
        <v>3805</v>
      </c>
      <c r="F1020" s="112" t="s">
        <v>3806</v>
      </c>
      <c r="G1020" s="112" t="s">
        <v>3857</v>
      </c>
      <c r="H1020" s="112" t="s">
        <v>3810</v>
      </c>
      <c r="I1020" s="112" t="s">
        <v>3839</v>
      </c>
      <c r="J1020" s="113" t="s">
        <v>3840</v>
      </c>
      <c r="K1020" s="211">
        <v>536251305</v>
      </c>
      <c r="L1020" s="211">
        <v>1</v>
      </c>
      <c r="M1020" s="112" t="s">
        <v>2776</v>
      </c>
      <c r="N1020" s="211">
        <v>536251305</v>
      </c>
      <c r="O1020" s="214">
        <v>2.81</v>
      </c>
      <c r="P1020" s="215">
        <v>9.1999999999999993</v>
      </c>
      <c r="Q1020" s="215">
        <v>0.3</v>
      </c>
      <c r="R1020" s="215">
        <v>0.1</v>
      </c>
      <c r="S1020" s="211">
        <v>0</v>
      </c>
      <c r="T1020" s="214">
        <v>12.41</v>
      </c>
      <c r="U1020" s="211">
        <v>252989</v>
      </c>
    </row>
    <row r="1021" spans="1:21" ht="15.95" customHeight="1">
      <c r="A1021" s="114" t="s">
        <v>2044</v>
      </c>
      <c r="B1021" s="212">
        <v>45350</v>
      </c>
      <c r="C1021" s="114" t="s">
        <v>1155</v>
      </c>
      <c r="D1021" s="115" t="s">
        <v>3436</v>
      </c>
      <c r="E1021" s="114" t="s">
        <v>3805</v>
      </c>
      <c r="F1021" s="114" t="s">
        <v>3806</v>
      </c>
      <c r="G1021" s="114" t="s">
        <v>3857</v>
      </c>
      <c r="H1021" s="114" t="s">
        <v>3810</v>
      </c>
      <c r="I1021" s="114" t="s">
        <v>3826</v>
      </c>
      <c r="J1021" s="115" t="s">
        <v>88</v>
      </c>
      <c r="K1021" s="213">
        <v>2473167131</v>
      </c>
      <c r="L1021" s="213">
        <v>1</v>
      </c>
      <c r="M1021" s="114" t="s">
        <v>2776</v>
      </c>
      <c r="N1021" s="213">
        <v>2473167131</v>
      </c>
      <c r="O1021" s="216">
        <v>2.81</v>
      </c>
      <c r="P1021" s="217">
        <v>9.1999999999999993</v>
      </c>
      <c r="Q1021" s="217">
        <v>0.3</v>
      </c>
      <c r="R1021" s="217">
        <v>0.1</v>
      </c>
      <c r="S1021" s="213">
        <v>0</v>
      </c>
      <c r="T1021" s="216">
        <v>12.41</v>
      </c>
      <c r="U1021" s="213">
        <v>1167916</v>
      </c>
    </row>
    <row r="1022" spans="1:21" ht="15.95" customHeight="1">
      <c r="A1022" s="112" t="s">
        <v>2045</v>
      </c>
      <c r="B1022" s="210">
        <v>45350</v>
      </c>
      <c r="C1022" s="112" t="s">
        <v>1155</v>
      </c>
      <c r="D1022" s="113" t="s">
        <v>3436</v>
      </c>
      <c r="E1022" s="112" t="s">
        <v>3805</v>
      </c>
      <c r="F1022" s="112" t="s">
        <v>3806</v>
      </c>
      <c r="G1022" s="112" t="s">
        <v>3857</v>
      </c>
      <c r="H1022" s="112" t="s">
        <v>3810</v>
      </c>
      <c r="I1022" s="112" t="s">
        <v>3832</v>
      </c>
      <c r="J1022" s="113" t="s">
        <v>3833</v>
      </c>
      <c r="K1022" s="211">
        <v>1100368798</v>
      </c>
      <c r="L1022" s="211">
        <v>1</v>
      </c>
      <c r="M1022" s="112" t="s">
        <v>2776</v>
      </c>
      <c r="N1022" s="211">
        <v>1100368798</v>
      </c>
      <c r="O1022" s="214">
        <v>2.81</v>
      </c>
      <c r="P1022" s="215">
        <v>9.1999999999999993</v>
      </c>
      <c r="Q1022" s="215">
        <v>0.3</v>
      </c>
      <c r="R1022" s="215">
        <v>0.1</v>
      </c>
      <c r="S1022" s="211">
        <v>0</v>
      </c>
      <c r="T1022" s="214">
        <v>12.41</v>
      </c>
      <c r="U1022" s="211">
        <v>498780</v>
      </c>
    </row>
    <row r="1023" spans="1:21" ht="15.95" customHeight="1">
      <c r="A1023" s="114" t="s">
        <v>2046</v>
      </c>
      <c r="B1023" s="212">
        <v>45350</v>
      </c>
      <c r="C1023" s="114" t="s">
        <v>1161</v>
      </c>
      <c r="D1023" s="115" t="s">
        <v>1162</v>
      </c>
      <c r="E1023" s="114" t="s">
        <v>3805</v>
      </c>
      <c r="F1023" s="114" t="s">
        <v>3806</v>
      </c>
      <c r="G1023" s="114" t="s">
        <v>156</v>
      </c>
      <c r="H1023" s="114" t="s">
        <v>3807</v>
      </c>
      <c r="I1023" s="114" t="s">
        <v>3808</v>
      </c>
      <c r="J1023" s="115" t="s">
        <v>3809</v>
      </c>
      <c r="K1023" s="213">
        <v>16214290195</v>
      </c>
      <c r="L1023" s="213">
        <v>1</v>
      </c>
      <c r="M1023" s="114" t="s">
        <v>2776</v>
      </c>
      <c r="N1023" s="213">
        <v>16214290195</v>
      </c>
      <c r="O1023" s="213">
        <v>0</v>
      </c>
      <c r="P1023" s="213">
        <v>0</v>
      </c>
      <c r="Q1023" s="213">
        <v>0</v>
      </c>
      <c r="R1023" s="213">
        <v>0</v>
      </c>
      <c r="S1023" s="213">
        <v>0</v>
      </c>
      <c r="T1023" s="213">
        <v>0</v>
      </c>
      <c r="U1023" s="213">
        <v>0</v>
      </c>
    </row>
    <row r="1024" spans="1:21" ht="15.95" customHeight="1">
      <c r="A1024" s="112" t="s">
        <v>2047</v>
      </c>
      <c r="B1024" s="210">
        <v>45350</v>
      </c>
      <c r="C1024" s="112" t="s">
        <v>1168</v>
      </c>
      <c r="D1024" s="113" t="s">
        <v>1169</v>
      </c>
      <c r="E1024" s="112" t="s">
        <v>3805</v>
      </c>
      <c r="F1024" s="112" t="s">
        <v>3806</v>
      </c>
      <c r="G1024" s="112" t="s">
        <v>3857</v>
      </c>
      <c r="H1024" s="112" t="s">
        <v>2938</v>
      </c>
      <c r="I1024" s="112" t="s">
        <v>3808</v>
      </c>
      <c r="J1024" s="113" t="s">
        <v>3809</v>
      </c>
      <c r="K1024" s="211">
        <v>3512040546</v>
      </c>
      <c r="L1024" s="211">
        <v>1</v>
      </c>
      <c r="M1024" s="112" t="s">
        <v>2776</v>
      </c>
      <c r="N1024" s="211">
        <v>3512040546</v>
      </c>
      <c r="O1024" s="211">
        <v>0</v>
      </c>
      <c r="P1024" s="211">
        <v>0</v>
      </c>
      <c r="Q1024" s="211">
        <v>0</v>
      </c>
      <c r="R1024" s="211">
        <v>0</v>
      </c>
      <c r="S1024" s="211">
        <v>0</v>
      </c>
      <c r="T1024" s="211">
        <v>0</v>
      </c>
      <c r="U1024" s="211">
        <v>0</v>
      </c>
    </row>
    <row r="1025" spans="1:21" ht="15.95" customHeight="1">
      <c r="A1025" s="114" t="s">
        <v>2048</v>
      </c>
      <c r="B1025" s="212">
        <v>45350</v>
      </c>
      <c r="C1025" s="114" t="s">
        <v>1174</v>
      </c>
      <c r="D1025" s="115" t="s">
        <v>1175</v>
      </c>
      <c r="E1025" s="114" t="s">
        <v>3805</v>
      </c>
      <c r="F1025" s="114" t="s">
        <v>3806</v>
      </c>
      <c r="G1025" s="114" t="s">
        <v>3857</v>
      </c>
      <c r="H1025" s="114" t="s">
        <v>3810</v>
      </c>
      <c r="I1025" s="114" t="s">
        <v>3811</v>
      </c>
      <c r="J1025" s="115" t="s">
        <v>97</v>
      </c>
      <c r="K1025" s="213">
        <v>2600000000</v>
      </c>
      <c r="L1025" s="213">
        <v>1</v>
      </c>
      <c r="M1025" s="114" t="s">
        <v>2776</v>
      </c>
      <c r="N1025" s="213">
        <v>2600000000</v>
      </c>
      <c r="O1025" s="216">
        <v>2.81</v>
      </c>
      <c r="P1025" s="217">
        <v>0.3</v>
      </c>
      <c r="Q1025" s="217">
        <v>0.3</v>
      </c>
      <c r="R1025" s="217">
        <v>0.1</v>
      </c>
      <c r="S1025" s="213">
        <v>0</v>
      </c>
      <c r="T1025" s="216">
        <v>3.51</v>
      </c>
      <c r="U1025" s="213">
        <v>127340</v>
      </c>
    </row>
    <row r="1026" spans="1:21" ht="15.95" customHeight="1">
      <c r="A1026" s="112" t="s">
        <v>2049</v>
      </c>
      <c r="B1026" s="210">
        <v>45350</v>
      </c>
      <c r="C1026" s="112" t="s">
        <v>1179</v>
      </c>
      <c r="D1026" s="113" t="s">
        <v>3437</v>
      </c>
      <c r="E1026" s="112" t="s">
        <v>3805</v>
      </c>
      <c r="F1026" s="112" t="s">
        <v>3806</v>
      </c>
      <c r="G1026" s="112" t="s">
        <v>3857</v>
      </c>
      <c r="H1026" s="112" t="s">
        <v>3810</v>
      </c>
      <c r="I1026" s="112" t="s">
        <v>3811</v>
      </c>
      <c r="J1026" s="113" t="s">
        <v>97</v>
      </c>
      <c r="K1026" s="211">
        <v>103601362</v>
      </c>
      <c r="L1026" s="211">
        <v>1</v>
      </c>
      <c r="M1026" s="112" t="s">
        <v>2776</v>
      </c>
      <c r="N1026" s="211">
        <v>103601362</v>
      </c>
      <c r="O1026" s="214">
        <v>2.81</v>
      </c>
      <c r="P1026" s="215">
        <v>4.5999999999999996</v>
      </c>
      <c r="Q1026" s="215">
        <v>0.3</v>
      </c>
      <c r="R1026" s="215">
        <v>0.1</v>
      </c>
      <c r="S1026" s="211">
        <v>0</v>
      </c>
      <c r="T1026" s="214">
        <v>7.81</v>
      </c>
      <c r="U1026" s="211">
        <v>78986</v>
      </c>
    </row>
    <row r="1027" spans="1:21" ht="15.95" customHeight="1">
      <c r="A1027" s="114" t="s">
        <v>2051</v>
      </c>
      <c r="B1027" s="212">
        <v>45350</v>
      </c>
      <c r="C1027" s="114" t="s">
        <v>1179</v>
      </c>
      <c r="D1027" s="115" t="s">
        <v>3437</v>
      </c>
      <c r="E1027" s="114" t="s">
        <v>3805</v>
      </c>
      <c r="F1027" s="114" t="s">
        <v>3806</v>
      </c>
      <c r="G1027" s="114" t="s">
        <v>3857</v>
      </c>
      <c r="H1027" s="114" t="s">
        <v>3810</v>
      </c>
      <c r="I1027" s="114" t="s">
        <v>3818</v>
      </c>
      <c r="J1027" s="115" t="s">
        <v>3819</v>
      </c>
      <c r="K1027" s="213">
        <v>56503169</v>
      </c>
      <c r="L1027" s="213">
        <v>1</v>
      </c>
      <c r="M1027" s="114" t="s">
        <v>2776</v>
      </c>
      <c r="N1027" s="213">
        <v>56503169</v>
      </c>
      <c r="O1027" s="216">
        <v>2.81</v>
      </c>
      <c r="P1027" s="217">
        <v>4.5999999999999996</v>
      </c>
      <c r="Q1027" s="217">
        <v>0.3</v>
      </c>
      <c r="R1027" s="217">
        <v>0.1</v>
      </c>
      <c r="S1027" s="213">
        <v>0</v>
      </c>
      <c r="T1027" s="216">
        <v>7.81</v>
      </c>
      <c r="U1027" s="213">
        <v>42617</v>
      </c>
    </row>
    <row r="1028" spans="1:21" ht="15.95" customHeight="1">
      <c r="A1028" s="112" t="s">
        <v>2053</v>
      </c>
      <c r="B1028" s="210">
        <v>45350</v>
      </c>
      <c r="C1028" s="112" t="s">
        <v>1183</v>
      </c>
      <c r="D1028" s="113" t="s">
        <v>1184</v>
      </c>
      <c r="E1028" s="112" t="s">
        <v>3805</v>
      </c>
      <c r="F1028" s="112" t="s">
        <v>3806</v>
      </c>
      <c r="G1028" s="112" t="s">
        <v>3857</v>
      </c>
      <c r="H1028" s="112" t="s">
        <v>3810</v>
      </c>
      <c r="I1028" s="112" t="s">
        <v>3834</v>
      </c>
      <c r="J1028" s="113" t="s">
        <v>1645</v>
      </c>
      <c r="K1028" s="211">
        <v>45904829</v>
      </c>
      <c r="L1028" s="211">
        <v>1</v>
      </c>
      <c r="M1028" s="112" t="s">
        <v>2776</v>
      </c>
      <c r="N1028" s="211">
        <v>45904829</v>
      </c>
      <c r="O1028" s="214">
        <v>2.81</v>
      </c>
      <c r="P1028" s="215">
        <v>7.2</v>
      </c>
      <c r="Q1028" s="215">
        <v>0.3</v>
      </c>
      <c r="R1028" s="215">
        <v>0.1</v>
      </c>
      <c r="S1028" s="211">
        <v>0</v>
      </c>
      <c r="T1028" s="214">
        <v>10.41</v>
      </c>
      <c r="U1028" s="211">
        <v>52920</v>
      </c>
    </row>
    <row r="1029" spans="1:21" ht="15.95" customHeight="1">
      <c r="A1029" s="114" t="s">
        <v>2055</v>
      </c>
      <c r="B1029" s="212">
        <v>45350</v>
      </c>
      <c r="C1029" s="114" t="s">
        <v>1187</v>
      </c>
      <c r="D1029" s="115" t="s">
        <v>3438</v>
      </c>
      <c r="E1029" s="114" t="s">
        <v>3805</v>
      </c>
      <c r="F1029" s="114" t="s">
        <v>3806</v>
      </c>
      <c r="G1029" s="114" t="s">
        <v>3857</v>
      </c>
      <c r="H1029" s="114" t="s">
        <v>3810</v>
      </c>
      <c r="I1029" s="114" t="s">
        <v>3811</v>
      </c>
      <c r="J1029" s="115" t="s">
        <v>97</v>
      </c>
      <c r="K1029" s="213">
        <v>174277148</v>
      </c>
      <c r="L1029" s="213">
        <v>1</v>
      </c>
      <c r="M1029" s="114" t="s">
        <v>2776</v>
      </c>
      <c r="N1029" s="213">
        <v>174277148</v>
      </c>
      <c r="O1029" s="216">
        <v>2.81</v>
      </c>
      <c r="P1029" s="217">
        <v>3.6</v>
      </c>
      <c r="Q1029" s="217">
        <v>0.3</v>
      </c>
      <c r="R1029" s="217">
        <v>0.1</v>
      </c>
      <c r="S1029" s="213">
        <v>0</v>
      </c>
      <c r="T1029" s="216">
        <v>6.81</v>
      </c>
      <c r="U1029" s="213">
        <v>97881</v>
      </c>
    </row>
    <row r="1030" spans="1:21" ht="15.95" customHeight="1">
      <c r="A1030" s="112" t="s">
        <v>2059</v>
      </c>
      <c r="B1030" s="210">
        <v>45350</v>
      </c>
      <c r="C1030" s="112" t="s">
        <v>1187</v>
      </c>
      <c r="D1030" s="113" t="s">
        <v>3438</v>
      </c>
      <c r="E1030" s="112" t="s">
        <v>3805</v>
      </c>
      <c r="F1030" s="112" t="s">
        <v>3806</v>
      </c>
      <c r="G1030" s="112" t="s">
        <v>3857</v>
      </c>
      <c r="H1030" s="112" t="s">
        <v>3810</v>
      </c>
      <c r="I1030" s="112" t="s">
        <v>3818</v>
      </c>
      <c r="J1030" s="113" t="s">
        <v>3819</v>
      </c>
      <c r="K1030" s="211">
        <v>289020635</v>
      </c>
      <c r="L1030" s="211">
        <v>1</v>
      </c>
      <c r="M1030" s="112" t="s">
        <v>2776</v>
      </c>
      <c r="N1030" s="211">
        <v>289020635</v>
      </c>
      <c r="O1030" s="214">
        <v>2.81</v>
      </c>
      <c r="P1030" s="215">
        <v>3.6</v>
      </c>
      <c r="Q1030" s="215">
        <v>0.3</v>
      </c>
      <c r="R1030" s="215">
        <v>0.1</v>
      </c>
      <c r="S1030" s="211">
        <v>0</v>
      </c>
      <c r="T1030" s="214">
        <v>6.81</v>
      </c>
      <c r="U1030" s="211">
        <v>155472</v>
      </c>
    </row>
    <row r="1031" spans="1:21" ht="15.95" customHeight="1">
      <c r="A1031" s="114" t="s">
        <v>2061</v>
      </c>
      <c r="B1031" s="212">
        <v>45350</v>
      </c>
      <c r="C1031" s="114" t="s">
        <v>1187</v>
      </c>
      <c r="D1031" s="115" t="s">
        <v>3438</v>
      </c>
      <c r="E1031" s="114" t="s">
        <v>3805</v>
      </c>
      <c r="F1031" s="114" t="s">
        <v>3806</v>
      </c>
      <c r="G1031" s="114" t="s">
        <v>3857</v>
      </c>
      <c r="H1031" s="114" t="s">
        <v>3810</v>
      </c>
      <c r="I1031" s="114" t="s">
        <v>3826</v>
      </c>
      <c r="J1031" s="115" t="s">
        <v>88</v>
      </c>
      <c r="K1031" s="213">
        <v>56694859</v>
      </c>
      <c r="L1031" s="213">
        <v>1</v>
      </c>
      <c r="M1031" s="114" t="s">
        <v>2776</v>
      </c>
      <c r="N1031" s="213">
        <v>56694859</v>
      </c>
      <c r="O1031" s="216">
        <v>2.81</v>
      </c>
      <c r="P1031" s="217">
        <v>3.6</v>
      </c>
      <c r="Q1031" s="217">
        <v>0.3</v>
      </c>
      <c r="R1031" s="217">
        <v>0.1</v>
      </c>
      <c r="S1031" s="213">
        <v>0</v>
      </c>
      <c r="T1031" s="216">
        <v>6.81</v>
      </c>
      <c r="U1031" s="213">
        <v>23423</v>
      </c>
    </row>
    <row r="1032" spans="1:21" ht="15.95" customHeight="1">
      <c r="A1032" s="112" t="s">
        <v>2062</v>
      </c>
      <c r="B1032" s="210">
        <v>45350</v>
      </c>
      <c r="C1032" s="112" t="s">
        <v>1187</v>
      </c>
      <c r="D1032" s="113" t="s">
        <v>3438</v>
      </c>
      <c r="E1032" s="112" t="s">
        <v>3805</v>
      </c>
      <c r="F1032" s="112" t="s">
        <v>3806</v>
      </c>
      <c r="G1032" s="112" t="s">
        <v>3857</v>
      </c>
      <c r="H1032" s="112" t="s">
        <v>3810</v>
      </c>
      <c r="I1032" s="112" t="s">
        <v>3834</v>
      </c>
      <c r="J1032" s="113" t="s">
        <v>1645</v>
      </c>
      <c r="K1032" s="211">
        <v>119197129</v>
      </c>
      <c r="L1032" s="211">
        <v>1</v>
      </c>
      <c r="M1032" s="112" t="s">
        <v>2776</v>
      </c>
      <c r="N1032" s="211">
        <v>119197129</v>
      </c>
      <c r="O1032" s="214">
        <v>2.81</v>
      </c>
      <c r="P1032" s="215">
        <v>3.6</v>
      </c>
      <c r="Q1032" s="215">
        <v>0.3</v>
      </c>
      <c r="R1032" s="215">
        <v>0.1</v>
      </c>
      <c r="S1032" s="211">
        <v>0</v>
      </c>
      <c r="T1032" s="214">
        <v>6.81</v>
      </c>
      <c r="U1032" s="211">
        <v>69200</v>
      </c>
    </row>
    <row r="1033" spans="1:21" ht="15.95" customHeight="1">
      <c r="A1033" s="114" t="s">
        <v>2063</v>
      </c>
      <c r="B1033" s="212">
        <v>45350</v>
      </c>
      <c r="C1033" s="114" t="s">
        <v>1187</v>
      </c>
      <c r="D1033" s="115" t="s">
        <v>3438</v>
      </c>
      <c r="E1033" s="114" t="s">
        <v>3805</v>
      </c>
      <c r="F1033" s="114" t="s">
        <v>3806</v>
      </c>
      <c r="G1033" s="114" t="s">
        <v>3857</v>
      </c>
      <c r="H1033" s="114" t="s">
        <v>3810</v>
      </c>
      <c r="I1033" s="114" t="s">
        <v>3835</v>
      </c>
      <c r="J1033" s="115" t="s">
        <v>48</v>
      </c>
      <c r="K1033" s="213">
        <v>87311387</v>
      </c>
      <c r="L1033" s="213">
        <v>1</v>
      </c>
      <c r="M1033" s="114" t="s">
        <v>2776</v>
      </c>
      <c r="N1033" s="213">
        <v>87311387</v>
      </c>
      <c r="O1033" s="216">
        <v>2.81</v>
      </c>
      <c r="P1033" s="217">
        <v>3.6</v>
      </c>
      <c r="Q1033" s="217">
        <v>0.3</v>
      </c>
      <c r="R1033" s="217">
        <v>0.1</v>
      </c>
      <c r="S1033" s="213">
        <v>0</v>
      </c>
      <c r="T1033" s="216">
        <v>6.81</v>
      </c>
      <c r="U1033" s="213">
        <v>42533</v>
      </c>
    </row>
    <row r="1034" spans="1:21" ht="15.95" customHeight="1">
      <c r="A1034" s="112" t="s">
        <v>2064</v>
      </c>
      <c r="B1034" s="210">
        <v>45350</v>
      </c>
      <c r="C1034" s="112" t="s">
        <v>1192</v>
      </c>
      <c r="D1034" s="113" t="s">
        <v>1193</v>
      </c>
      <c r="E1034" s="112" t="s">
        <v>3805</v>
      </c>
      <c r="F1034" s="112" t="s">
        <v>3806</v>
      </c>
      <c r="G1034" s="112" t="s">
        <v>3857</v>
      </c>
      <c r="H1034" s="112" t="s">
        <v>2938</v>
      </c>
      <c r="I1034" s="112" t="s">
        <v>3808</v>
      </c>
      <c r="J1034" s="113" t="s">
        <v>3809</v>
      </c>
      <c r="K1034" s="211">
        <v>13474939691</v>
      </c>
      <c r="L1034" s="211">
        <v>1</v>
      </c>
      <c r="M1034" s="112" t="s">
        <v>2776</v>
      </c>
      <c r="N1034" s="211">
        <v>13474939691</v>
      </c>
      <c r="O1034" s="211">
        <v>0</v>
      </c>
      <c r="P1034" s="211">
        <v>0</v>
      </c>
      <c r="Q1034" s="211">
        <v>0</v>
      </c>
      <c r="R1034" s="211">
        <v>0</v>
      </c>
      <c r="S1034" s="211">
        <v>0</v>
      </c>
      <c r="T1034" s="211">
        <v>0</v>
      </c>
      <c r="U1034" s="211">
        <v>0</v>
      </c>
    </row>
    <row r="1035" spans="1:21" ht="15.95" customHeight="1">
      <c r="A1035" s="114" t="s">
        <v>2065</v>
      </c>
      <c r="B1035" s="212">
        <v>45350</v>
      </c>
      <c r="C1035" s="114" t="s">
        <v>1197</v>
      </c>
      <c r="D1035" s="115" t="s">
        <v>3439</v>
      </c>
      <c r="E1035" s="114" t="s">
        <v>3805</v>
      </c>
      <c r="F1035" s="114" t="s">
        <v>3806</v>
      </c>
      <c r="G1035" s="114" t="s">
        <v>3857</v>
      </c>
      <c r="H1035" s="114" t="s">
        <v>3810</v>
      </c>
      <c r="I1035" s="114" t="s">
        <v>3811</v>
      </c>
      <c r="J1035" s="115" t="s">
        <v>97</v>
      </c>
      <c r="K1035" s="213">
        <v>2600000000</v>
      </c>
      <c r="L1035" s="213">
        <v>1</v>
      </c>
      <c r="M1035" s="114" t="s">
        <v>2776</v>
      </c>
      <c r="N1035" s="213">
        <v>2600000000</v>
      </c>
      <c r="O1035" s="216">
        <v>2.81</v>
      </c>
      <c r="P1035" s="217">
        <v>0.3</v>
      </c>
      <c r="Q1035" s="217">
        <v>0.3</v>
      </c>
      <c r="R1035" s="217">
        <v>0.1</v>
      </c>
      <c r="S1035" s="213">
        <v>0</v>
      </c>
      <c r="T1035" s="216">
        <v>3.51</v>
      </c>
      <c r="U1035" s="213">
        <v>139601</v>
      </c>
    </row>
    <row r="1036" spans="1:21" ht="15.95" customHeight="1">
      <c r="A1036" s="112" t="s">
        <v>2066</v>
      </c>
      <c r="B1036" s="210">
        <v>45350</v>
      </c>
      <c r="C1036" s="112" t="s">
        <v>1202</v>
      </c>
      <c r="D1036" s="113" t="s">
        <v>3440</v>
      </c>
      <c r="E1036" s="112" t="s">
        <v>3805</v>
      </c>
      <c r="F1036" s="112" t="s">
        <v>3806</v>
      </c>
      <c r="G1036" s="112" t="s">
        <v>3857</v>
      </c>
      <c r="H1036" s="112" t="s">
        <v>3810</v>
      </c>
      <c r="I1036" s="112" t="s">
        <v>3811</v>
      </c>
      <c r="J1036" s="113" t="s">
        <v>97</v>
      </c>
      <c r="K1036" s="211">
        <v>168327158</v>
      </c>
      <c r="L1036" s="211">
        <v>1</v>
      </c>
      <c r="M1036" s="112" t="s">
        <v>2776</v>
      </c>
      <c r="N1036" s="211">
        <v>168327158</v>
      </c>
      <c r="O1036" s="214">
        <v>2.81</v>
      </c>
      <c r="P1036" s="215">
        <v>4.5999999999999996</v>
      </c>
      <c r="Q1036" s="215">
        <v>0.3</v>
      </c>
      <c r="R1036" s="215">
        <v>0.1</v>
      </c>
      <c r="S1036" s="211">
        <v>0</v>
      </c>
      <c r="T1036" s="214">
        <v>7.81</v>
      </c>
      <c r="U1036" s="211">
        <v>139010</v>
      </c>
    </row>
    <row r="1037" spans="1:21" ht="15.95" customHeight="1">
      <c r="A1037" s="114" t="s">
        <v>2067</v>
      </c>
      <c r="B1037" s="212">
        <v>45350</v>
      </c>
      <c r="C1037" s="114" t="s">
        <v>1202</v>
      </c>
      <c r="D1037" s="115" t="s">
        <v>3440</v>
      </c>
      <c r="E1037" s="114" t="s">
        <v>3805</v>
      </c>
      <c r="F1037" s="114" t="s">
        <v>3806</v>
      </c>
      <c r="G1037" s="114" t="s">
        <v>3857</v>
      </c>
      <c r="H1037" s="114" t="s">
        <v>3810</v>
      </c>
      <c r="I1037" s="114" t="s">
        <v>3818</v>
      </c>
      <c r="J1037" s="115" t="s">
        <v>3819</v>
      </c>
      <c r="K1037" s="213">
        <v>46726639</v>
      </c>
      <c r="L1037" s="213">
        <v>1</v>
      </c>
      <c r="M1037" s="114" t="s">
        <v>2776</v>
      </c>
      <c r="N1037" s="213">
        <v>46726639</v>
      </c>
      <c r="O1037" s="216">
        <v>2.81</v>
      </c>
      <c r="P1037" s="217">
        <v>4.5999999999999996</v>
      </c>
      <c r="Q1037" s="217">
        <v>0.3</v>
      </c>
      <c r="R1037" s="217">
        <v>0.1</v>
      </c>
      <c r="S1037" s="213">
        <v>0</v>
      </c>
      <c r="T1037" s="216">
        <v>7.81</v>
      </c>
      <c r="U1037" s="213">
        <v>38519</v>
      </c>
    </row>
    <row r="1038" spans="1:21" ht="15.95" customHeight="1">
      <c r="A1038" s="112" t="s">
        <v>2068</v>
      </c>
      <c r="B1038" s="210">
        <v>45350</v>
      </c>
      <c r="C1038" s="112" t="s">
        <v>1206</v>
      </c>
      <c r="D1038" s="113" t="s">
        <v>3441</v>
      </c>
      <c r="E1038" s="112" t="s">
        <v>3805</v>
      </c>
      <c r="F1038" s="112" t="s">
        <v>3806</v>
      </c>
      <c r="G1038" s="112" t="s">
        <v>3857</v>
      </c>
      <c r="H1038" s="112" t="s">
        <v>3810</v>
      </c>
      <c r="I1038" s="112" t="s">
        <v>3834</v>
      </c>
      <c r="J1038" s="113" t="s">
        <v>1645</v>
      </c>
      <c r="K1038" s="211">
        <v>1306957</v>
      </c>
      <c r="L1038" s="211">
        <v>1</v>
      </c>
      <c r="M1038" s="112" t="s">
        <v>2776</v>
      </c>
      <c r="N1038" s="211">
        <v>1306957</v>
      </c>
      <c r="O1038" s="214">
        <v>2.81</v>
      </c>
      <c r="P1038" s="215">
        <v>7.2</v>
      </c>
      <c r="Q1038" s="215">
        <v>0.3</v>
      </c>
      <c r="R1038" s="215">
        <v>0.1</v>
      </c>
      <c r="S1038" s="211">
        <v>0</v>
      </c>
      <c r="T1038" s="214">
        <v>10.41</v>
      </c>
      <c r="U1038" s="211">
        <v>1498</v>
      </c>
    </row>
    <row r="1039" spans="1:21" ht="15.95" customHeight="1">
      <c r="A1039" s="114" t="s">
        <v>2069</v>
      </c>
      <c r="B1039" s="212">
        <v>45350</v>
      </c>
      <c r="C1039" s="114" t="s">
        <v>1210</v>
      </c>
      <c r="D1039" s="115" t="s">
        <v>3442</v>
      </c>
      <c r="E1039" s="114" t="s">
        <v>3805</v>
      </c>
      <c r="F1039" s="114" t="s">
        <v>3806</v>
      </c>
      <c r="G1039" s="114" t="s">
        <v>3857</v>
      </c>
      <c r="H1039" s="114" t="s">
        <v>3810</v>
      </c>
      <c r="I1039" s="114" t="s">
        <v>3811</v>
      </c>
      <c r="J1039" s="115" t="s">
        <v>97</v>
      </c>
      <c r="K1039" s="213">
        <v>365557924</v>
      </c>
      <c r="L1039" s="213">
        <v>1</v>
      </c>
      <c r="M1039" s="114" t="s">
        <v>2776</v>
      </c>
      <c r="N1039" s="213">
        <v>365557924</v>
      </c>
      <c r="O1039" s="216">
        <v>2.81</v>
      </c>
      <c r="P1039" s="217">
        <v>3.6</v>
      </c>
      <c r="Q1039" s="217">
        <v>0.3</v>
      </c>
      <c r="R1039" s="217">
        <v>0.1</v>
      </c>
      <c r="S1039" s="213">
        <v>0</v>
      </c>
      <c r="T1039" s="216">
        <v>6.81</v>
      </c>
      <c r="U1039" s="213">
        <v>232397</v>
      </c>
    </row>
    <row r="1040" spans="1:21" ht="15.95" customHeight="1">
      <c r="A1040" s="112" t="s">
        <v>2070</v>
      </c>
      <c r="B1040" s="210">
        <v>45350</v>
      </c>
      <c r="C1040" s="112" t="s">
        <v>1210</v>
      </c>
      <c r="D1040" s="113" t="s">
        <v>3442</v>
      </c>
      <c r="E1040" s="112" t="s">
        <v>3805</v>
      </c>
      <c r="F1040" s="112" t="s">
        <v>3806</v>
      </c>
      <c r="G1040" s="112" t="s">
        <v>3857</v>
      </c>
      <c r="H1040" s="112" t="s">
        <v>3810</v>
      </c>
      <c r="I1040" s="112" t="s">
        <v>3818</v>
      </c>
      <c r="J1040" s="113" t="s">
        <v>3819</v>
      </c>
      <c r="K1040" s="211">
        <v>133526611</v>
      </c>
      <c r="L1040" s="211">
        <v>1</v>
      </c>
      <c r="M1040" s="112" t="s">
        <v>2776</v>
      </c>
      <c r="N1040" s="211">
        <v>133526611</v>
      </c>
      <c r="O1040" s="214">
        <v>2.81</v>
      </c>
      <c r="P1040" s="215">
        <v>3.6</v>
      </c>
      <c r="Q1040" s="215">
        <v>0.3</v>
      </c>
      <c r="R1040" s="215">
        <v>0.1</v>
      </c>
      <c r="S1040" s="211">
        <v>0</v>
      </c>
      <c r="T1040" s="214">
        <v>6.81</v>
      </c>
      <c r="U1040" s="211">
        <v>58620</v>
      </c>
    </row>
    <row r="1041" spans="1:21" ht="15.95" customHeight="1">
      <c r="A1041" s="114" t="s">
        <v>2071</v>
      </c>
      <c r="B1041" s="212">
        <v>45350</v>
      </c>
      <c r="C1041" s="114" t="s">
        <v>1210</v>
      </c>
      <c r="D1041" s="115" t="s">
        <v>3442</v>
      </c>
      <c r="E1041" s="114" t="s">
        <v>3805</v>
      </c>
      <c r="F1041" s="114" t="s">
        <v>3806</v>
      </c>
      <c r="G1041" s="114" t="s">
        <v>3857</v>
      </c>
      <c r="H1041" s="114" t="s">
        <v>3810</v>
      </c>
      <c r="I1041" s="114" t="s">
        <v>3839</v>
      </c>
      <c r="J1041" s="115" t="s">
        <v>3840</v>
      </c>
      <c r="K1041" s="213">
        <v>4548767</v>
      </c>
      <c r="L1041" s="213">
        <v>1</v>
      </c>
      <c r="M1041" s="114" t="s">
        <v>2776</v>
      </c>
      <c r="N1041" s="213">
        <v>4548767</v>
      </c>
      <c r="O1041" s="216">
        <v>2.81</v>
      </c>
      <c r="P1041" s="217">
        <v>3.6</v>
      </c>
      <c r="Q1041" s="217">
        <v>0.3</v>
      </c>
      <c r="R1041" s="217">
        <v>0.1</v>
      </c>
      <c r="S1041" s="213">
        <v>0</v>
      </c>
      <c r="T1041" s="216">
        <v>6.81</v>
      </c>
      <c r="U1041" s="213">
        <v>2746</v>
      </c>
    </row>
    <row r="1042" spans="1:21" ht="15.95" customHeight="1">
      <c r="A1042" s="112" t="s">
        <v>2072</v>
      </c>
      <c r="B1042" s="210">
        <v>45350</v>
      </c>
      <c r="C1042" s="112" t="s">
        <v>1210</v>
      </c>
      <c r="D1042" s="113" t="s">
        <v>3442</v>
      </c>
      <c r="E1042" s="112" t="s">
        <v>3805</v>
      </c>
      <c r="F1042" s="112" t="s">
        <v>3806</v>
      </c>
      <c r="G1042" s="112" t="s">
        <v>3857</v>
      </c>
      <c r="H1042" s="112" t="s">
        <v>3810</v>
      </c>
      <c r="I1042" s="112" t="s">
        <v>3826</v>
      </c>
      <c r="J1042" s="113" t="s">
        <v>88</v>
      </c>
      <c r="K1042" s="211">
        <v>92571815</v>
      </c>
      <c r="L1042" s="211">
        <v>1</v>
      </c>
      <c r="M1042" s="112" t="s">
        <v>2776</v>
      </c>
      <c r="N1042" s="211">
        <v>92571815</v>
      </c>
      <c r="O1042" s="214">
        <v>2.81</v>
      </c>
      <c r="P1042" s="215">
        <v>3.6</v>
      </c>
      <c r="Q1042" s="215">
        <v>0.3</v>
      </c>
      <c r="R1042" s="215">
        <v>0.1</v>
      </c>
      <c r="S1042" s="211">
        <v>0</v>
      </c>
      <c r="T1042" s="214">
        <v>6.81</v>
      </c>
      <c r="U1042" s="211">
        <v>41508</v>
      </c>
    </row>
    <row r="1043" spans="1:21" ht="15.95" customHeight="1">
      <c r="A1043" s="114" t="s">
        <v>2073</v>
      </c>
      <c r="B1043" s="212">
        <v>45350</v>
      </c>
      <c r="C1043" s="114" t="s">
        <v>1210</v>
      </c>
      <c r="D1043" s="115" t="s">
        <v>3442</v>
      </c>
      <c r="E1043" s="114" t="s">
        <v>3805</v>
      </c>
      <c r="F1043" s="114" t="s">
        <v>3806</v>
      </c>
      <c r="G1043" s="114" t="s">
        <v>3857</v>
      </c>
      <c r="H1043" s="114" t="s">
        <v>3810</v>
      </c>
      <c r="I1043" s="114" t="s">
        <v>3834</v>
      </c>
      <c r="J1043" s="115" t="s">
        <v>1645</v>
      </c>
      <c r="K1043" s="213">
        <v>171676599</v>
      </c>
      <c r="L1043" s="213">
        <v>1</v>
      </c>
      <c r="M1043" s="114" t="s">
        <v>2776</v>
      </c>
      <c r="N1043" s="213">
        <v>171676599</v>
      </c>
      <c r="O1043" s="216">
        <v>2.81</v>
      </c>
      <c r="P1043" s="217">
        <v>3.6</v>
      </c>
      <c r="Q1043" s="217">
        <v>0.3</v>
      </c>
      <c r="R1043" s="217">
        <v>0.1</v>
      </c>
      <c r="S1043" s="213">
        <v>0</v>
      </c>
      <c r="T1043" s="216">
        <v>6.81</v>
      </c>
      <c r="U1043" s="213">
        <v>102032</v>
      </c>
    </row>
    <row r="1044" spans="1:21" ht="15.95" customHeight="1">
      <c r="A1044" s="112" t="s">
        <v>2074</v>
      </c>
      <c r="B1044" s="210">
        <v>45350</v>
      </c>
      <c r="C1044" s="112" t="s">
        <v>1210</v>
      </c>
      <c r="D1044" s="113" t="s">
        <v>3442</v>
      </c>
      <c r="E1044" s="112" t="s">
        <v>3805</v>
      </c>
      <c r="F1044" s="112" t="s">
        <v>3806</v>
      </c>
      <c r="G1044" s="112" t="s">
        <v>3857</v>
      </c>
      <c r="H1044" s="112" t="s">
        <v>3810</v>
      </c>
      <c r="I1044" s="112" t="s">
        <v>3860</v>
      </c>
      <c r="J1044" s="113" t="s">
        <v>3861</v>
      </c>
      <c r="K1044" s="211">
        <v>17627124</v>
      </c>
      <c r="L1044" s="211">
        <v>1</v>
      </c>
      <c r="M1044" s="112" t="s">
        <v>2776</v>
      </c>
      <c r="N1044" s="211">
        <v>17627124</v>
      </c>
      <c r="O1044" s="214">
        <v>2.81</v>
      </c>
      <c r="P1044" s="215">
        <v>3.6</v>
      </c>
      <c r="Q1044" s="215">
        <v>0.3</v>
      </c>
      <c r="R1044" s="215">
        <v>0.1</v>
      </c>
      <c r="S1044" s="211">
        <v>0</v>
      </c>
      <c r="T1044" s="214">
        <v>6.81</v>
      </c>
      <c r="U1044" s="211">
        <v>5224</v>
      </c>
    </row>
    <row r="1045" spans="1:21" ht="15.95" customHeight="1">
      <c r="A1045" s="114" t="s">
        <v>2075</v>
      </c>
      <c r="B1045" s="212">
        <v>45350</v>
      </c>
      <c r="C1045" s="114" t="s">
        <v>1215</v>
      </c>
      <c r="D1045" s="115" t="s">
        <v>1216</v>
      </c>
      <c r="E1045" s="114" t="s">
        <v>3805</v>
      </c>
      <c r="F1045" s="114" t="s">
        <v>3806</v>
      </c>
      <c r="G1045" s="114" t="s">
        <v>156</v>
      </c>
      <c r="H1045" s="114" t="s">
        <v>3807</v>
      </c>
      <c r="I1045" s="114" t="s">
        <v>3808</v>
      </c>
      <c r="J1045" s="115" t="s">
        <v>3809</v>
      </c>
      <c r="K1045" s="213">
        <v>8641604000</v>
      </c>
      <c r="L1045" s="213">
        <v>1</v>
      </c>
      <c r="M1045" s="114" t="s">
        <v>2776</v>
      </c>
      <c r="N1045" s="213">
        <v>8641604000</v>
      </c>
      <c r="O1045" s="213">
        <v>0</v>
      </c>
      <c r="P1045" s="213">
        <v>0</v>
      </c>
      <c r="Q1045" s="213">
        <v>0</v>
      </c>
      <c r="R1045" s="213">
        <v>0</v>
      </c>
      <c r="S1045" s="213">
        <v>0</v>
      </c>
      <c r="T1045" s="213">
        <v>0</v>
      </c>
      <c r="U1045" s="213">
        <v>0</v>
      </c>
    </row>
    <row r="1046" spans="1:21" ht="15.95" customHeight="1">
      <c r="A1046" s="112" t="s">
        <v>2076</v>
      </c>
      <c r="B1046" s="210">
        <v>45350</v>
      </c>
      <c r="C1046" s="112" t="s">
        <v>1221</v>
      </c>
      <c r="D1046" s="113" t="s">
        <v>1222</v>
      </c>
      <c r="E1046" s="112" t="s">
        <v>3805</v>
      </c>
      <c r="F1046" s="112" t="s">
        <v>3806</v>
      </c>
      <c r="G1046" s="112" t="s">
        <v>3857</v>
      </c>
      <c r="H1046" s="112" t="s">
        <v>2938</v>
      </c>
      <c r="I1046" s="112" t="s">
        <v>3808</v>
      </c>
      <c r="J1046" s="113" t="s">
        <v>3809</v>
      </c>
      <c r="K1046" s="211">
        <v>4965291516</v>
      </c>
      <c r="L1046" s="211">
        <v>1</v>
      </c>
      <c r="M1046" s="112" t="s">
        <v>2776</v>
      </c>
      <c r="N1046" s="211">
        <v>4965291516</v>
      </c>
      <c r="O1046" s="211">
        <v>0</v>
      </c>
      <c r="P1046" s="211">
        <v>0</v>
      </c>
      <c r="Q1046" s="211">
        <v>0</v>
      </c>
      <c r="R1046" s="211">
        <v>0</v>
      </c>
      <c r="S1046" s="211">
        <v>0</v>
      </c>
      <c r="T1046" s="211">
        <v>0</v>
      </c>
      <c r="U1046" s="211">
        <v>0</v>
      </c>
    </row>
    <row r="1047" spans="1:21" ht="15.95" customHeight="1">
      <c r="A1047" s="114" t="s">
        <v>2077</v>
      </c>
      <c r="B1047" s="212">
        <v>45350</v>
      </c>
      <c r="C1047" s="114" t="s">
        <v>1227</v>
      </c>
      <c r="D1047" s="115" t="s">
        <v>3443</v>
      </c>
      <c r="E1047" s="114" t="s">
        <v>3805</v>
      </c>
      <c r="F1047" s="114" t="s">
        <v>3806</v>
      </c>
      <c r="G1047" s="114" t="s">
        <v>3857</v>
      </c>
      <c r="H1047" s="114" t="s">
        <v>3810</v>
      </c>
      <c r="I1047" s="114" t="s">
        <v>3811</v>
      </c>
      <c r="J1047" s="115" t="s">
        <v>97</v>
      </c>
      <c r="K1047" s="213">
        <v>2600000000</v>
      </c>
      <c r="L1047" s="213">
        <v>1</v>
      </c>
      <c r="M1047" s="114" t="s">
        <v>2776</v>
      </c>
      <c r="N1047" s="213">
        <v>2600000000</v>
      </c>
      <c r="O1047" s="216">
        <v>2.81</v>
      </c>
      <c r="P1047" s="217">
        <v>0.3</v>
      </c>
      <c r="Q1047" s="217">
        <v>0.3</v>
      </c>
      <c r="R1047" s="217">
        <v>0.1</v>
      </c>
      <c r="S1047" s="213">
        <v>0</v>
      </c>
      <c r="T1047" s="216">
        <v>3.51</v>
      </c>
      <c r="U1047" s="213">
        <v>127845</v>
      </c>
    </row>
    <row r="1048" spans="1:21" ht="15.95" customHeight="1">
      <c r="A1048" s="112" t="s">
        <v>2078</v>
      </c>
      <c r="B1048" s="210">
        <v>45350</v>
      </c>
      <c r="C1048" s="112" t="s">
        <v>1232</v>
      </c>
      <c r="D1048" s="113" t="s">
        <v>3444</v>
      </c>
      <c r="E1048" s="112" t="s">
        <v>3805</v>
      </c>
      <c r="F1048" s="112" t="s">
        <v>3806</v>
      </c>
      <c r="G1048" s="112" t="s">
        <v>3857</v>
      </c>
      <c r="H1048" s="112" t="s">
        <v>3810</v>
      </c>
      <c r="I1048" s="112" t="s">
        <v>3811</v>
      </c>
      <c r="J1048" s="113" t="s">
        <v>97</v>
      </c>
      <c r="K1048" s="211">
        <v>59317363</v>
      </c>
      <c r="L1048" s="211">
        <v>1</v>
      </c>
      <c r="M1048" s="112" t="s">
        <v>2776</v>
      </c>
      <c r="N1048" s="211">
        <v>59317363</v>
      </c>
      <c r="O1048" s="214">
        <v>2.81</v>
      </c>
      <c r="P1048" s="215">
        <v>9.1999999999999993</v>
      </c>
      <c r="Q1048" s="215">
        <v>0.3</v>
      </c>
      <c r="R1048" s="215">
        <v>0.1</v>
      </c>
      <c r="S1048" s="211">
        <v>0</v>
      </c>
      <c r="T1048" s="214">
        <v>12.41</v>
      </c>
      <c r="U1048" s="211">
        <v>95487</v>
      </c>
    </row>
    <row r="1049" spans="1:21" ht="15.95" customHeight="1">
      <c r="A1049" s="114" t="s">
        <v>2079</v>
      </c>
      <c r="B1049" s="212">
        <v>45350</v>
      </c>
      <c r="C1049" s="114" t="s">
        <v>1236</v>
      </c>
      <c r="D1049" s="115" t="s">
        <v>3445</v>
      </c>
      <c r="E1049" s="114" t="s">
        <v>3805</v>
      </c>
      <c r="F1049" s="114" t="s">
        <v>3806</v>
      </c>
      <c r="G1049" s="114" t="s">
        <v>3857</v>
      </c>
      <c r="H1049" s="114" t="s">
        <v>3810</v>
      </c>
      <c r="I1049" s="114" t="s">
        <v>3811</v>
      </c>
      <c r="J1049" s="115" t="s">
        <v>97</v>
      </c>
      <c r="K1049" s="213">
        <v>155867022</v>
      </c>
      <c r="L1049" s="213">
        <v>1</v>
      </c>
      <c r="M1049" s="114" t="s">
        <v>2776</v>
      </c>
      <c r="N1049" s="213">
        <v>155867022</v>
      </c>
      <c r="O1049" s="216">
        <v>2.81</v>
      </c>
      <c r="P1049" s="217">
        <v>4.5999999999999996</v>
      </c>
      <c r="Q1049" s="217">
        <v>0.3</v>
      </c>
      <c r="R1049" s="217">
        <v>0.1</v>
      </c>
      <c r="S1049" s="213">
        <v>0</v>
      </c>
      <c r="T1049" s="216">
        <v>7.81</v>
      </c>
      <c r="U1049" s="213">
        <v>118551</v>
      </c>
    </row>
    <row r="1050" spans="1:21" ht="15.95" customHeight="1">
      <c r="A1050" s="112" t="s">
        <v>2080</v>
      </c>
      <c r="B1050" s="210">
        <v>45350</v>
      </c>
      <c r="C1050" s="112" t="s">
        <v>1236</v>
      </c>
      <c r="D1050" s="113" t="s">
        <v>3445</v>
      </c>
      <c r="E1050" s="112" t="s">
        <v>3805</v>
      </c>
      <c r="F1050" s="112" t="s">
        <v>3806</v>
      </c>
      <c r="G1050" s="112" t="s">
        <v>3857</v>
      </c>
      <c r="H1050" s="112" t="s">
        <v>3810</v>
      </c>
      <c r="I1050" s="112" t="s">
        <v>3818</v>
      </c>
      <c r="J1050" s="113" t="s">
        <v>3819</v>
      </c>
      <c r="K1050" s="211">
        <v>48422290</v>
      </c>
      <c r="L1050" s="211">
        <v>1</v>
      </c>
      <c r="M1050" s="112" t="s">
        <v>2776</v>
      </c>
      <c r="N1050" s="211">
        <v>48422290</v>
      </c>
      <c r="O1050" s="214">
        <v>2.81</v>
      </c>
      <c r="P1050" s="215">
        <v>4.5999999999999996</v>
      </c>
      <c r="Q1050" s="215">
        <v>0.3</v>
      </c>
      <c r="R1050" s="215">
        <v>0.1</v>
      </c>
      <c r="S1050" s="211">
        <v>0</v>
      </c>
      <c r="T1050" s="214">
        <v>7.81</v>
      </c>
      <c r="U1050" s="211">
        <v>35991</v>
      </c>
    </row>
    <row r="1051" spans="1:21" ht="15.95" customHeight="1">
      <c r="A1051" s="114" t="s">
        <v>2081</v>
      </c>
      <c r="B1051" s="212">
        <v>45350</v>
      </c>
      <c r="C1051" s="114" t="s">
        <v>1236</v>
      </c>
      <c r="D1051" s="115" t="s">
        <v>3445</v>
      </c>
      <c r="E1051" s="114" t="s">
        <v>3805</v>
      </c>
      <c r="F1051" s="114" t="s">
        <v>3806</v>
      </c>
      <c r="G1051" s="114" t="s">
        <v>3857</v>
      </c>
      <c r="H1051" s="114" t="s">
        <v>3810</v>
      </c>
      <c r="I1051" s="114" t="s">
        <v>3822</v>
      </c>
      <c r="J1051" s="115" t="s">
        <v>3823</v>
      </c>
      <c r="K1051" s="213">
        <v>6074280</v>
      </c>
      <c r="L1051" s="213">
        <v>1</v>
      </c>
      <c r="M1051" s="114" t="s">
        <v>2776</v>
      </c>
      <c r="N1051" s="213">
        <v>6074280</v>
      </c>
      <c r="O1051" s="216">
        <v>2.81</v>
      </c>
      <c r="P1051" s="217">
        <v>4.5999999999999996</v>
      </c>
      <c r="Q1051" s="217">
        <v>0.3</v>
      </c>
      <c r="R1051" s="217">
        <v>0.1</v>
      </c>
      <c r="S1051" s="213">
        <v>0</v>
      </c>
      <c r="T1051" s="216">
        <v>7.81</v>
      </c>
      <c r="U1051" s="213">
        <v>4592</v>
      </c>
    </row>
    <row r="1052" spans="1:21" ht="15.95" customHeight="1">
      <c r="A1052" s="112" t="s">
        <v>2082</v>
      </c>
      <c r="B1052" s="210">
        <v>45350</v>
      </c>
      <c r="C1052" s="112" t="s">
        <v>1236</v>
      </c>
      <c r="D1052" s="113" t="s">
        <v>3445</v>
      </c>
      <c r="E1052" s="112" t="s">
        <v>3805</v>
      </c>
      <c r="F1052" s="112" t="s">
        <v>3806</v>
      </c>
      <c r="G1052" s="112" t="s">
        <v>3857</v>
      </c>
      <c r="H1052" s="112" t="s">
        <v>3810</v>
      </c>
      <c r="I1052" s="112" t="s">
        <v>3826</v>
      </c>
      <c r="J1052" s="113" t="s">
        <v>88</v>
      </c>
      <c r="K1052" s="211">
        <v>14345237</v>
      </c>
      <c r="L1052" s="211">
        <v>1</v>
      </c>
      <c r="M1052" s="112" t="s">
        <v>2776</v>
      </c>
      <c r="N1052" s="211">
        <v>14345237</v>
      </c>
      <c r="O1052" s="214">
        <v>2.81</v>
      </c>
      <c r="P1052" s="215">
        <v>4.5999999999999996</v>
      </c>
      <c r="Q1052" s="215">
        <v>0.3</v>
      </c>
      <c r="R1052" s="215">
        <v>0.1</v>
      </c>
      <c r="S1052" s="211">
        <v>0</v>
      </c>
      <c r="T1052" s="214">
        <v>7.81</v>
      </c>
      <c r="U1052" s="211">
        <v>8742</v>
      </c>
    </row>
    <row r="1053" spans="1:21" ht="15.95" customHeight="1">
      <c r="A1053" s="114" t="s">
        <v>2083</v>
      </c>
      <c r="B1053" s="212">
        <v>45350</v>
      </c>
      <c r="C1053" s="114" t="s">
        <v>1240</v>
      </c>
      <c r="D1053" s="115" t="s">
        <v>1241</v>
      </c>
      <c r="E1053" s="114" t="s">
        <v>3805</v>
      </c>
      <c r="F1053" s="114" t="s">
        <v>3806</v>
      </c>
      <c r="G1053" s="114" t="s">
        <v>3857</v>
      </c>
      <c r="H1053" s="114" t="s">
        <v>3810</v>
      </c>
      <c r="I1053" s="114" t="s">
        <v>3811</v>
      </c>
      <c r="J1053" s="115" t="s">
        <v>97</v>
      </c>
      <c r="K1053" s="213">
        <v>130000000</v>
      </c>
      <c r="L1053" s="213">
        <v>1</v>
      </c>
      <c r="M1053" s="114" t="s">
        <v>2776</v>
      </c>
      <c r="N1053" s="213">
        <v>130000000</v>
      </c>
      <c r="O1053" s="216">
        <v>2.81</v>
      </c>
      <c r="P1053" s="217">
        <v>7.2</v>
      </c>
      <c r="Q1053" s="217">
        <v>0.3</v>
      </c>
      <c r="R1053" s="217">
        <v>0.1</v>
      </c>
      <c r="S1053" s="213">
        <v>0</v>
      </c>
      <c r="T1053" s="216">
        <v>10.41</v>
      </c>
      <c r="U1053" s="213">
        <v>179070</v>
      </c>
    </row>
    <row r="1054" spans="1:21" ht="15.95" customHeight="1">
      <c r="A1054" s="112" t="s">
        <v>2084</v>
      </c>
      <c r="B1054" s="210">
        <v>45350</v>
      </c>
      <c r="C1054" s="112" t="s">
        <v>1240</v>
      </c>
      <c r="D1054" s="113" t="s">
        <v>1241</v>
      </c>
      <c r="E1054" s="112" t="s">
        <v>3805</v>
      </c>
      <c r="F1054" s="112" t="s">
        <v>3806</v>
      </c>
      <c r="G1054" s="112" t="s">
        <v>3857</v>
      </c>
      <c r="H1054" s="112" t="s">
        <v>3810</v>
      </c>
      <c r="I1054" s="112" t="s">
        <v>3834</v>
      </c>
      <c r="J1054" s="113" t="s">
        <v>1645</v>
      </c>
      <c r="K1054" s="211">
        <v>567336</v>
      </c>
      <c r="L1054" s="211">
        <v>1</v>
      </c>
      <c r="M1054" s="112" t="s">
        <v>2776</v>
      </c>
      <c r="N1054" s="211">
        <v>567336</v>
      </c>
      <c r="O1054" s="214">
        <v>2.81</v>
      </c>
      <c r="P1054" s="215">
        <v>7.2</v>
      </c>
      <c r="Q1054" s="215">
        <v>0.3</v>
      </c>
      <c r="R1054" s="215">
        <v>0.1</v>
      </c>
      <c r="S1054" s="211">
        <v>0</v>
      </c>
      <c r="T1054" s="214">
        <v>10.41</v>
      </c>
      <c r="U1054" s="211">
        <v>720</v>
      </c>
    </row>
    <row r="1055" spans="1:21" ht="15.95" customHeight="1">
      <c r="A1055" s="114" t="s">
        <v>2085</v>
      </c>
      <c r="B1055" s="212">
        <v>45350</v>
      </c>
      <c r="C1055" s="114" t="s">
        <v>1244</v>
      </c>
      <c r="D1055" s="115" t="s">
        <v>3446</v>
      </c>
      <c r="E1055" s="114" t="s">
        <v>3805</v>
      </c>
      <c r="F1055" s="114" t="s">
        <v>3806</v>
      </c>
      <c r="G1055" s="114" t="s">
        <v>3857</v>
      </c>
      <c r="H1055" s="114" t="s">
        <v>3810</v>
      </c>
      <c r="I1055" s="114" t="s">
        <v>3811</v>
      </c>
      <c r="J1055" s="115" t="s">
        <v>97</v>
      </c>
      <c r="K1055" s="213">
        <v>1608440150</v>
      </c>
      <c r="L1055" s="213">
        <v>1</v>
      </c>
      <c r="M1055" s="114" t="s">
        <v>2776</v>
      </c>
      <c r="N1055" s="213">
        <v>1608440150</v>
      </c>
      <c r="O1055" s="216">
        <v>2.81</v>
      </c>
      <c r="P1055" s="217">
        <v>3.6</v>
      </c>
      <c r="Q1055" s="217">
        <v>0.3</v>
      </c>
      <c r="R1055" s="217">
        <v>0.1</v>
      </c>
      <c r="S1055" s="213">
        <v>0</v>
      </c>
      <c r="T1055" s="216">
        <v>6.81</v>
      </c>
      <c r="U1055" s="213">
        <v>912488</v>
      </c>
    </row>
    <row r="1056" spans="1:21" ht="15.95" customHeight="1">
      <c r="A1056" s="112" t="s">
        <v>2086</v>
      </c>
      <c r="B1056" s="210">
        <v>45350</v>
      </c>
      <c r="C1056" s="112" t="s">
        <v>1244</v>
      </c>
      <c r="D1056" s="113" t="s">
        <v>3446</v>
      </c>
      <c r="E1056" s="112" t="s">
        <v>3805</v>
      </c>
      <c r="F1056" s="112" t="s">
        <v>3806</v>
      </c>
      <c r="G1056" s="112" t="s">
        <v>3857</v>
      </c>
      <c r="H1056" s="112" t="s">
        <v>3810</v>
      </c>
      <c r="I1056" s="112" t="s">
        <v>3818</v>
      </c>
      <c r="J1056" s="113" t="s">
        <v>3819</v>
      </c>
      <c r="K1056" s="211">
        <v>83642808</v>
      </c>
      <c r="L1056" s="211">
        <v>1</v>
      </c>
      <c r="M1056" s="112" t="s">
        <v>2776</v>
      </c>
      <c r="N1056" s="211">
        <v>83642808</v>
      </c>
      <c r="O1056" s="214">
        <v>2.81</v>
      </c>
      <c r="P1056" s="215">
        <v>3.6</v>
      </c>
      <c r="Q1056" s="215">
        <v>0.3</v>
      </c>
      <c r="R1056" s="215">
        <v>0.1</v>
      </c>
      <c r="S1056" s="211">
        <v>0</v>
      </c>
      <c r="T1056" s="214">
        <v>6.81</v>
      </c>
      <c r="U1056" s="211">
        <v>44177</v>
      </c>
    </row>
    <row r="1057" spans="1:21" ht="15.95" customHeight="1">
      <c r="A1057" s="114" t="s">
        <v>2087</v>
      </c>
      <c r="B1057" s="212">
        <v>45350</v>
      </c>
      <c r="C1057" s="114" t="s">
        <v>1244</v>
      </c>
      <c r="D1057" s="115" t="s">
        <v>3446</v>
      </c>
      <c r="E1057" s="114" t="s">
        <v>3805</v>
      </c>
      <c r="F1057" s="114" t="s">
        <v>3806</v>
      </c>
      <c r="G1057" s="114" t="s">
        <v>3857</v>
      </c>
      <c r="H1057" s="114" t="s">
        <v>3810</v>
      </c>
      <c r="I1057" s="114" t="s">
        <v>3839</v>
      </c>
      <c r="J1057" s="115" t="s">
        <v>3840</v>
      </c>
      <c r="K1057" s="213">
        <v>34448652</v>
      </c>
      <c r="L1057" s="213">
        <v>1</v>
      </c>
      <c r="M1057" s="114" t="s">
        <v>2776</v>
      </c>
      <c r="N1057" s="213">
        <v>34448652</v>
      </c>
      <c r="O1057" s="216">
        <v>2.81</v>
      </c>
      <c r="P1057" s="217">
        <v>3.6</v>
      </c>
      <c r="Q1057" s="217">
        <v>0.3</v>
      </c>
      <c r="R1057" s="217">
        <v>0.1</v>
      </c>
      <c r="S1057" s="213">
        <v>0</v>
      </c>
      <c r="T1057" s="216">
        <v>6.81</v>
      </c>
      <c r="U1057" s="213">
        <v>14570</v>
      </c>
    </row>
    <row r="1058" spans="1:21" ht="15.95" customHeight="1">
      <c r="A1058" s="112" t="s">
        <v>2088</v>
      </c>
      <c r="B1058" s="210">
        <v>45350</v>
      </c>
      <c r="C1058" s="112" t="s">
        <v>1244</v>
      </c>
      <c r="D1058" s="113" t="s">
        <v>3446</v>
      </c>
      <c r="E1058" s="112" t="s">
        <v>3805</v>
      </c>
      <c r="F1058" s="112" t="s">
        <v>3806</v>
      </c>
      <c r="G1058" s="112" t="s">
        <v>3857</v>
      </c>
      <c r="H1058" s="112" t="s">
        <v>3810</v>
      </c>
      <c r="I1058" s="112" t="s">
        <v>3822</v>
      </c>
      <c r="J1058" s="113" t="s">
        <v>3823</v>
      </c>
      <c r="K1058" s="211">
        <v>4041319</v>
      </c>
      <c r="L1058" s="211">
        <v>1</v>
      </c>
      <c r="M1058" s="112" t="s">
        <v>2776</v>
      </c>
      <c r="N1058" s="211">
        <v>4041319</v>
      </c>
      <c r="O1058" s="214">
        <v>2.81</v>
      </c>
      <c r="P1058" s="215">
        <v>3.6</v>
      </c>
      <c r="Q1058" s="215">
        <v>0.3</v>
      </c>
      <c r="R1058" s="215">
        <v>0.1</v>
      </c>
      <c r="S1058" s="211">
        <v>0</v>
      </c>
      <c r="T1058" s="214">
        <v>6.81</v>
      </c>
      <c r="U1058" s="211">
        <v>1001</v>
      </c>
    </row>
    <row r="1059" spans="1:21" ht="15.95" customHeight="1">
      <c r="A1059" s="114" t="s">
        <v>2089</v>
      </c>
      <c r="B1059" s="212">
        <v>45350</v>
      </c>
      <c r="C1059" s="114" t="s">
        <v>1244</v>
      </c>
      <c r="D1059" s="115" t="s">
        <v>3446</v>
      </c>
      <c r="E1059" s="114" t="s">
        <v>3805</v>
      </c>
      <c r="F1059" s="114" t="s">
        <v>3806</v>
      </c>
      <c r="G1059" s="114" t="s">
        <v>3857</v>
      </c>
      <c r="H1059" s="114" t="s">
        <v>3810</v>
      </c>
      <c r="I1059" s="114" t="s">
        <v>3826</v>
      </c>
      <c r="J1059" s="115" t="s">
        <v>88</v>
      </c>
      <c r="K1059" s="213">
        <v>184578614</v>
      </c>
      <c r="L1059" s="213">
        <v>1</v>
      </c>
      <c r="M1059" s="114" t="s">
        <v>2776</v>
      </c>
      <c r="N1059" s="213">
        <v>184578614</v>
      </c>
      <c r="O1059" s="216">
        <v>2.81</v>
      </c>
      <c r="P1059" s="217">
        <v>3.6</v>
      </c>
      <c r="Q1059" s="217">
        <v>0.3</v>
      </c>
      <c r="R1059" s="217">
        <v>0.1</v>
      </c>
      <c r="S1059" s="213">
        <v>0</v>
      </c>
      <c r="T1059" s="216">
        <v>6.81</v>
      </c>
      <c r="U1059" s="213">
        <v>93969</v>
      </c>
    </row>
    <row r="1060" spans="1:21" ht="15.95" customHeight="1">
      <c r="A1060" s="112" t="s">
        <v>2090</v>
      </c>
      <c r="B1060" s="210">
        <v>45350</v>
      </c>
      <c r="C1060" s="112" t="s">
        <v>1244</v>
      </c>
      <c r="D1060" s="113" t="s">
        <v>3446</v>
      </c>
      <c r="E1060" s="112" t="s">
        <v>3805</v>
      </c>
      <c r="F1060" s="112" t="s">
        <v>3806</v>
      </c>
      <c r="G1060" s="112" t="s">
        <v>3857</v>
      </c>
      <c r="H1060" s="112" t="s">
        <v>3810</v>
      </c>
      <c r="I1060" s="112" t="s">
        <v>3834</v>
      </c>
      <c r="J1060" s="113" t="s">
        <v>1645</v>
      </c>
      <c r="K1060" s="211">
        <v>29393648</v>
      </c>
      <c r="L1060" s="211">
        <v>1</v>
      </c>
      <c r="M1060" s="112" t="s">
        <v>2776</v>
      </c>
      <c r="N1060" s="211">
        <v>29393648</v>
      </c>
      <c r="O1060" s="214">
        <v>2.81</v>
      </c>
      <c r="P1060" s="215">
        <v>3.6</v>
      </c>
      <c r="Q1060" s="215">
        <v>0.3</v>
      </c>
      <c r="R1060" s="215">
        <v>0.1</v>
      </c>
      <c r="S1060" s="211">
        <v>0</v>
      </c>
      <c r="T1060" s="214">
        <v>6.81</v>
      </c>
      <c r="U1060" s="211">
        <v>14972</v>
      </c>
    </row>
    <row r="1061" spans="1:21" ht="15.95" customHeight="1">
      <c r="A1061" s="114" t="s">
        <v>2091</v>
      </c>
      <c r="B1061" s="212">
        <v>45350</v>
      </c>
      <c r="C1061" s="114" t="s">
        <v>1244</v>
      </c>
      <c r="D1061" s="115" t="s">
        <v>3446</v>
      </c>
      <c r="E1061" s="114" t="s">
        <v>3805</v>
      </c>
      <c r="F1061" s="114" t="s">
        <v>3806</v>
      </c>
      <c r="G1061" s="114" t="s">
        <v>3857</v>
      </c>
      <c r="H1061" s="114" t="s">
        <v>3810</v>
      </c>
      <c r="I1061" s="114" t="s">
        <v>3860</v>
      </c>
      <c r="J1061" s="115" t="s">
        <v>3861</v>
      </c>
      <c r="K1061" s="213">
        <v>17198709</v>
      </c>
      <c r="L1061" s="213">
        <v>1</v>
      </c>
      <c r="M1061" s="114" t="s">
        <v>2776</v>
      </c>
      <c r="N1061" s="213">
        <v>17198709</v>
      </c>
      <c r="O1061" s="216">
        <v>2.81</v>
      </c>
      <c r="P1061" s="217">
        <v>3.6</v>
      </c>
      <c r="Q1061" s="217">
        <v>0.3</v>
      </c>
      <c r="R1061" s="217">
        <v>0.1</v>
      </c>
      <c r="S1061" s="213">
        <v>0</v>
      </c>
      <c r="T1061" s="216">
        <v>6.81</v>
      </c>
      <c r="U1061" s="213">
        <v>10059</v>
      </c>
    </row>
    <row r="1062" spans="1:21" ht="15.95" customHeight="1">
      <c r="A1062" s="112" t="s">
        <v>2092</v>
      </c>
      <c r="B1062" s="210">
        <v>45350</v>
      </c>
      <c r="C1062" s="112" t="s">
        <v>1249</v>
      </c>
      <c r="D1062" s="113" t="s">
        <v>1250</v>
      </c>
      <c r="E1062" s="112" t="s">
        <v>3805</v>
      </c>
      <c r="F1062" s="112" t="s">
        <v>3806</v>
      </c>
      <c r="G1062" s="112" t="s">
        <v>3857</v>
      </c>
      <c r="H1062" s="112" t="s">
        <v>2938</v>
      </c>
      <c r="I1062" s="112" t="s">
        <v>3808</v>
      </c>
      <c r="J1062" s="113" t="s">
        <v>3809</v>
      </c>
      <c r="K1062" s="211">
        <v>4463649764</v>
      </c>
      <c r="L1062" s="211">
        <v>1</v>
      </c>
      <c r="M1062" s="112" t="s">
        <v>2776</v>
      </c>
      <c r="N1062" s="211">
        <v>4463649764</v>
      </c>
      <c r="O1062" s="211">
        <v>0</v>
      </c>
      <c r="P1062" s="211">
        <v>0</v>
      </c>
      <c r="Q1062" s="211">
        <v>0</v>
      </c>
      <c r="R1062" s="211">
        <v>0</v>
      </c>
      <c r="S1062" s="211">
        <v>0</v>
      </c>
      <c r="T1062" s="211">
        <v>0</v>
      </c>
      <c r="U1062" s="211">
        <v>0</v>
      </c>
    </row>
    <row r="1063" spans="1:21" ht="15.95" customHeight="1">
      <c r="A1063" s="114" t="s">
        <v>2094</v>
      </c>
      <c r="B1063" s="212">
        <v>45350</v>
      </c>
      <c r="C1063" s="114" t="s">
        <v>1254</v>
      </c>
      <c r="D1063" s="115" t="s">
        <v>3447</v>
      </c>
      <c r="E1063" s="114" t="s">
        <v>3805</v>
      </c>
      <c r="F1063" s="114" t="s">
        <v>3806</v>
      </c>
      <c r="G1063" s="114" t="s">
        <v>3857</v>
      </c>
      <c r="H1063" s="114" t="s">
        <v>3810</v>
      </c>
      <c r="I1063" s="114" t="s">
        <v>3811</v>
      </c>
      <c r="J1063" s="115" t="s">
        <v>97</v>
      </c>
      <c r="K1063" s="213">
        <v>2600000000</v>
      </c>
      <c r="L1063" s="213">
        <v>1</v>
      </c>
      <c r="M1063" s="114" t="s">
        <v>2776</v>
      </c>
      <c r="N1063" s="213">
        <v>2600000000</v>
      </c>
      <c r="O1063" s="216">
        <v>2.81</v>
      </c>
      <c r="P1063" s="217">
        <v>0.3</v>
      </c>
      <c r="Q1063" s="217">
        <v>0.3</v>
      </c>
      <c r="R1063" s="217">
        <v>0.1</v>
      </c>
      <c r="S1063" s="213">
        <v>0</v>
      </c>
      <c r="T1063" s="216">
        <v>3.51</v>
      </c>
      <c r="U1063" s="213">
        <v>140004</v>
      </c>
    </row>
    <row r="1064" spans="1:21" ht="15.95" customHeight="1">
      <c r="A1064" s="112" t="s">
        <v>2096</v>
      </c>
      <c r="B1064" s="210">
        <v>45350</v>
      </c>
      <c r="C1064" s="112" t="s">
        <v>1259</v>
      </c>
      <c r="D1064" s="113" t="s">
        <v>3448</v>
      </c>
      <c r="E1064" s="112" t="s">
        <v>3805</v>
      </c>
      <c r="F1064" s="112" t="s">
        <v>3806</v>
      </c>
      <c r="G1064" s="112" t="s">
        <v>3857</v>
      </c>
      <c r="H1064" s="112" t="s">
        <v>3810</v>
      </c>
      <c r="I1064" s="112" t="s">
        <v>3811</v>
      </c>
      <c r="J1064" s="113" t="s">
        <v>97</v>
      </c>
      <c r="K1064" s="211">
        <v>65065082</v>
      </c>
      <c r="L1064" s="211">
        <v>1</v>
      </c>
      <c r="M1064" s="112" t="s">
        <v>2776</v>
      </c>
      <c r="N1064" s="211">
        <v>65065082</v>
      </c>
      <c r="O1064" s="214">
        <v>2.81</v>
      </c>
      <c r="P1064" s="215">
        <v>9.1999999999999993</v>
      </c>
      <c r="Q1064" s="215">
        <v>0.3</v>
      </c>
      <c r="R1064" s="215">
        <v>0.1</v>
      </c>
      <c r="S1064" s="211">
        <v>0</v>
      </c>
      <c r="T1064" s="214">
        <v>12.41</v>
      </c>
      <c r="U1064" s="211">
        <v>111000</v>
      </c>
    </row>
    <row r="1065" spans="1:21" ht="15.95" customHeight="1">
      <c r="A1065" s="114" t="s">
        <v>2098</v>
      </c>
      <c r="B1065" s="212">
        <v>45350</v>
      </c>
      <c r="C1065" s="114" t="s">
        <v>1263</v>
      </c>
      <c r="D1065" s="115" t="s">
        <v>3449</v>
      </c>
      <c r="E1065" s="114" t="s">
        <v>3805</v>
      </c>
      <c r="F1065" s="114" t="s">
        <v>3806</v>
      </c>
      <c r="G1065" s="114" t="s">
        <v>3857</v>
      </c>
      <c r="H1065" s="114" t="s">
        <v>3810</v>
      </c>
      <c r="I1065" s="114" t="s">
        <v>3811</v>
      </c>
      <c r="J1065" s="115" t="s">
        <v>97</v>
      </c>
      <c r="K1065" s="213">
        <v>130747305</v>
      </c>
      <c r="L1065" s="213">
        <v>1</v>
      </c>
      <c r="M1065" s="114" t="s">
        <v>2776</v>
      </c>
      <c r="N1065" s="213">
        <v>130747305</v>
      </c>
      <c r="O1065" s="216">
        <v>2.81</v>
      </c>
      <c r="P1065" s="217">
        <v>4.5999999999999996</v>
      </c>
      <c r="Q1065" s="217">
        <v>0.3</v>
      </c>
      <c r="R1065" s="217">
        <v>0.1</v>
      </c>
      <c r="S1065" s="213">
        <v>0</v>
      </c>
      <c r="T1065" s="216">
        <v>7.81</v>
      </c>
      <c r="U1065" s="213">
        <v>90433</v>
      </c>
    </row>
    <row r="1066" spans="1:21" ht="15.95" customHeight="1">
      <c r="A1066" s="112" t="s">
        <v>2099</v>
      </c>
      <c r="B1066" s="210">
        <v>45350</v>
      </c>
      <c r="C1066" s="112" t="s">
        <v>1263</v>
      </c>
      <c r="D1066" s="113" t="s">
        <v>3449</v>
      </c>
      <c r="E1066" s="112" t="s">
        <v>3805</v>
      </c>
      <c r="F1066" s="112" t="s">
        <v>3806</v>
      </c>
      <c r="G1066" s="112" t="s">
        <v>3857</v>
      </c>
      <c r="H1066" s="112" t="s">
        <v>3810</v>
      </c>
      <c r="I1066" s="112" t="s">
        <v>3818</v>
      </c>
      <c r="J1066" s="113" t="s">
        <v>3819</v>
      </c>
      <c r="K1066" s="211">
        <v>38205907</v>
      </c>
      <c r="L1066" s="211">
        <v>1</v>
      </c>
      <c r="M1066" s="112" t="s">
        <v>2776</v>
      </c>
      <c r="N1066" s="211">
        <v>38205907</v>
      </c>
      <c r="O1066" s="214">
        <v>2.81</v>
      </c>
      <c r="P1066" s="215">
        <v>4.5999999999999996</v>
      </c>
      <c r="Q1066" s="215">
        <v>0.3</v>
      </c>
      <c r="R1066" s="215">
        <v>0.1</v>
      </c>
      <c r="S1066" s="211">
        <v>0</v>
      </c>
      <c r="T1066" s="214">
        <v>7.81</v>
      </c>
      <c r="U1066" s="211">
        <v>23993</v>
      </c>
    </row>
    <row r="1067" spans="1:21" ht="15.95" customHeight="1">
      <c r="A1067" s="114" t="s">
        <v>2100</v>
      </c>
      <c r="B1067" s="212">
        <v>45350</v>
      </c>
      <c r="C1067" s="114" t="s">
        <v>1263</v>
      </c>
      <c r="D1067" s="115" t="s">
        <v>3449</v>
      </c>
      <c r="E1067" s="114" t="s">
        <v>3805</v>
      </c>
      <c r="F1067" s="114" t="s">
        <v>3806</v>
      </c>
      <c r="G1067" s="114" t="s">
        <v>3857</v>
      </c>
      <c r="H1067" s="114" t="s">
        <v>3810</v>
      </c>
      <c r="I1067" s="114" t="s">
        <v>3839</v>
      </c>
      <c r="J1067" s="115" t="s">
        <v>3840</v>
      </c>
      <c r="K1067" s="213">
        <v>3508089</v>
      </c>
      <c r="L1067" s="213">
        <v>1</v>
      </c>
      <c r="M1067" s="114" t="s">
        <v>2776</v>
      </c>
      <c r="N1067" s="213">
        <v>3508089</v>
      </c>
      <c r="O1067" s="216">
        <v>2.81</v>
      </c>
      <c r="P1067" s="217">
        <v>4.5999999999999996</v>
      </c>
      <c r="Q1067" s="217">
        <v>0.3</v>
      </c>
      <c r="R1067" s="217">
        <v>0.1</v>
      </c>
      <c r="S1067" s="213">
        <v>0</v>
      </c>
      <c r="T1067" s="216">
        <v>7.81</v>
      </c>
      <c r="U1067" s="213">
        <v>2007</v>
      </c>
    </row>
    <row r="1068" spans="1:21" ht="15.95" customHeight="1">
      <c r="A1068" s="112" t="s">
        <v>2101</v>
      </c>
      <c r="B1068" s="210">
        <v>45350</v>
      </c>
      <c r="C1068" s="112" t="s">
        <v>1267</v>
      </c>
      <c r="D1068" s="113" t="s">
        <v>3450</v>
      </c>
      <c r="E1068" s="112" t="s">
        <v>3805</v>
      </c>
      <c r="F1068" s="112" t="s">
        <v>3806</v>
      </c>
      <c r="G1068" s="112" t="s">
        <v>3857</v>
      </c>
      <c r="H1068" s="112" t="s">
        <v>3810</v>
      </c>
      <c r="I1068" s="112" t="s">
        <v>3818</v>
      </c>
      <c r="J1068" s="113" t="s">
        <v>3819</v>
      </c>
      <c r="K1068" s="211">
        <v>2815342</v>
      </c>
      <c r="L1068" s="211">
        <v>1</v>
      </c>
      <c r="M1068" s="112" t="s">
        <v>2776</v>
      </c>
      <c r="N1068" s="211">
        <v>2815342</v>
      </c>
      <c r="O1068" s="214">
        <v>2.81</v>
      </c>
      <c r="P1068" s="215">
        <v>7.2</v>
      </c>
      <c r="Q1068" s="215">
        <v>0.3</v>
      </c>
      <c r="R1068" s="215">
        <v>0.1</v>
      </c>
      <c r="S1068" s="211">
        <v>0</v>
      </c>
      <c r="T1068" s="214">
        <v>10.41</v>
      </c>
      <c r="U1068" s="211">
        <v>3644</v>
      </c>
    </row>
    <row r="1069" spans="1:21" ht="15.95" customHeight="1">
      <c r="A1069" s="114" t="s">
        <v>2102</v>
      </c>
      <c r="B1069" s="212">
        <v>45350</v>
      </c>
      <c r="C1069" s="114" t="s">
        <v>1267</v>
      </c>
      <c r="D1069" s="115" t="s">
        <v>3450</v>
      </c>
      <c r="E1069" s="114" t="s">
        <v>3805</v>
      </c>
      <c r="F1069" s="114" t="s">
        <v>3806</v>
      </c>
      <c r="G1069" s="114" t="s">
        <v>3857</v>
      </c>
      <c r="H1069" s="114" t="s">
        <v>3810</v>
      </c>
      <c r="I1069" s="114" t="s">
        <v>3834</v>
      </c>
      <c r="J1069" s="115" t="s">
        <v>1645</v>
      </c>
      <c r="K1069" s="213">
        <v>12927714</v>
      </c>
      <c r="L1069" s="213">
        <v>1</v>
      </c>
      <c r="M1069" s="114" t="s">
        <v>2776</v>
      </c>
      <c r="N1069" s="213">
        <v>12927714</v>
      </c>
      <c r="O1069" s="216">
        <v>2.81</v>
      </c>
      <c r="P1069" s="217">
        <v>7.2</v>
      </c>
      <c r="Q1069" s="217">
        <v>0.3</v>
      </c>
      <c r="R1069" s="217">
        <v>0.1</v>
      </c>
      <c r="S1069" s="213">
        <v>0</v>
      </c>
      <c r="T1069" s="216">
        <v>10.41</v>
      </c>
      <c r="U1069" s="213">
        <v>16552</v>
      </c>
    </row>
    <row r="1070" spans="1:21" ht="15.95" customHeight="1">
      <c r="A1070" s="112" t="s">
        <v>2103</v>
      </c>
      <c r="B1070" s="210">
        <v>45350</v>
      </c>
      <c r="C1070" s="112" t="s">
        <v>1267</v>
      </c>
      <c r="D1070" s="113" t="s">
        <v>3450</v>
      </c>
      <c r="E1070" s="112" t="s">
        <v>3805</v>
      </c>
      <c r="F1070" s="112" t="s">
        <v>3806</v>
      </c>
      <c r="G1070" s="112" t="s">
        <v>3857</v>
      </c>
      <c r="H1070" s="112" t="s">
        <v>3810</v>
      </c>
      <c r="I1070" s="112" t="s">
        <v>3860</v>
      </c>
      <c r="J1070" s="113" t="s">
        <v>3861</v>
      </c>
      <c r="K1070" s="211">
        <v>812830</v>
      </c>
      <c r="L1070" s="211">
        <v>1</v>
      </c>
      <c r="M1070" s="112" t="s">
        <v>2776</v>
      </c>
      <c r="N1070" s="211">
        <v>812830</v>
      </c>
      <c r="O1070" s="214">
        <v>2.81</v>
      </c>
      <c r="P1070" s="215">
        <v>7.2</v>
      </c>
      <c r="Q1070" s="215">
        <v>0.3</v>
      </c>
      <c r="R1070" s="215">
        <v>0.1</v>
      </c>
      <c r="S1070" s="211">
        <v>0</v>
      </c>
      <c r="T1070" s="214">
        <v>10.41</v>
      </c>
      <c r="U1070" s="211">
        <v>966</v>
      </c>
    </row>
    <row r="1071" spans="1:21" ht="15.95" customHeight="1">
      <c r="A1071" s="114" t="s">
        <v>2104</v>
      </c>
      <c r="B1071" s="212">
        <v>45350</v>
      </c>
      <c r="C1071" s="114" t="s">
        <v>1271</v>
      </c>
      <c r="D1071" s="115" t="s">
        <v>3451</v>
      </c>
      <c r="E1071" s="114" t="s">
        <v>3805</v>
      </c>
      <c r="F1071" s="114" t="s">
        <v>3806</v>
      </c>
      <c r="G1071" s="114" t="s">
        <v>3857</v>
      </c>
      <c r="H1071" s="114" t="s">
        <v>3810</v>
      </c>
      <c r="I1071" s="114" t="s">
        <v>3811</v>
      </c>
      <c r="J1071" s="115" t="s">
        <v>97</v>
      </c>
      <c r="K1071" s="213">
        <v>572179628</v>
      </c>
      <c r="L1071" s="213">
        <v>1</v>
      </c>
      <c r="M1071" s="114" t="s">
        <v>2776</v>
      </c>
      <c r="N1071" s="213">
        <v>572179628</v>
      </c>
      <c r="O1071" s="216">
        <v>2.81</v>
      </c>
      <c r="P1071" s="217">
        <v>3.6</v>
      </c>
      <c r="Q1071" s="217">
        <v>0.3</v>
      </c>
      <c r="R1071" s="217">
        <v>0.1</v>
      </c>
      <c r="S1071" s="213">
        <v>0</v>
      </c>
      <c r="T1071" s="216">
        <v>6.81</v>
      </c>
      <c r="U1071" s="213">
        <v>319544</v>
      </c>
    </row>
    <row r="1072" spans="1:21" ht="15.95" customHeight="1">
      <c r="A1072" s="112" t="s">
        <v>2105</v>
      </c>
      <c r="B1072" s="210">
        <v>45350</v>
      </c>
      <c r="C1072" s="112" t="s">
        <v>1271</v>
      </c>
      <c r="D1072" s="113" t="s">
        <v>3451</v>
      </c>
      <c r="E1072" s="112" t="s">
        <v>3805</v>
      </c>
      <c r="F1072" s="112" t="s">
        <v>3806</v>
      </c>
      <c r="G1072" s="112" t="s">
        <v>3857</v>
      </c>
      <c r="H1072" s="112" t="s">
        <v>3810</v>
      </c>
      <c r="I1072" s="112" t="s">
        <v>3818</v>
      </c>
      <c r="J1072" s="113" t="s">
        <v>3819</v>
      </c>
      <c r="K1072" s="211">
        <v>222457518</v>
      </c>
      <c r="L1072" s="211">
        <v>1</v>
      </c>
      <c r="M1072" s="112" t="s">
        <v>2776</v>
      </c>
      <c r="N1072" s="211">
        <v>222457518</v>
      </c>
      <c r="O1072" s="214">
        <v>2.81</v>
      </c>
      <c r="P1072" s="215">
        <v>3.6</v>
      </c>
      <c r="Q1072" s="215">
        <v>0.3</v>
      </c>
      <c r="R1072" s="215">
        <v>0.1</v>
      </c>
      <c r="S1072" s="211">
        <v>0</v>
      </c>
      <c r="T1072" s="214">
        <v>6.81</v>
      </c>
      <c r="U1072" s="211">
        <v>106094</v>
      </c>
    </row>
    <row r="1073" spans="1:21" ht="15.95" customHeight="1">
      <c r="A1073" s="114" t="s">
        <v>2106</v>
      </c>
      <c r="B1073" s="212">
        <v>45350</v>
      </c>
      <c r="C1073" s="114" t="s">
        <v>1271</v>
      </c>
      <c r="D1073" s="115" t="s">
        <v>3451</v>
      </c>
      <c r="E1073" s="114" t="s">
        <v>3805</v>
      </c>
      <c r="F1073" s="114" t="s">
        <v>3806</v>
      </c>
      <c r="G1073" s="114" t="s">
        <v>3857</v>
      </c>
      <c r="H1073" s="114" t="s">
        <v>3810</v>
      </c>
      <c r="I1073" s="114" t="s">
        <v>3839</v>
      </c>
      <c r="J1073" s="115" t="s">
        <v>3840</v>
      </c>
      <c r="K1073" s="213">
        <v>82602009</v>
      </c>
      <c r="L1073" s="213">
        <v>1</v>
      </c>
      <c r="M1073" s="114" t="s">
        <v>2776</v>
      </c>
      <c r="N1073" s="213">
        <v>82602009</v>
      </c>
      <c r="O1073" s="216">
        <v>2.81</v>
      </c>
      <c r="P1073" s="217">
        <v>3.6</v>
      </c>
      <c r="Q1073" s="217">
        <v>0.3</v>
      </c>
      <c r="R1073" s="217">
        <v>0.1</v>
      </c>
      <c r="S1073" s="213">
        <v>0</v>
      </c>
      <c r="T1073" s="216">
        <v>6.81</v>
      </c>
      <c r="U1073" s="213">
        <v>21583</v>
      </c>
    </row>
    <row r="1074" spans="1:21" ht="15.95" customHeight="1">
      <c r="A1074" s="112" t="s">
        <v>2107</v>
      </c>
      <c r="B1074" s="210">
        <v>45350</v>
      </c>
      <c r="C1074" s="112" t="s">
        <v>1271</v>
      </c>
      <c r="D1074" s="113" t="s">
        <v>3451</v>
      </c>
      <c r="E1074" s="112" t="s">
        <v>3805</v>
      </c>
      <c r="F1074" s="112" t="s">
        <v>3806</v>
      </c>
      <c r="G1074" s="112" t="s">
        <v>3857</v>
      </c>
      <c r="H1074" s="112" t="s">
        <v>3810</v>
      </c>
      <c r="I1074" s="112" t="s">
        <v>3826</v>
      </c>
      <c r="J1074" s="113" t="s">
        <v>88</v>
      </c>
      <c r="K1074" s="211">
        <v>361401385</v>
      </c>
      <c r="L1074" s="211">
        <v>1</v>
      </c>
      <c r="M1074" s="112" t="s">
        <v>2776</v>
      </c>
      <c r="N1074" s="211">
        <v>361401385</v>
      </c>
      <c r="O1074" s="214">
        <v>2.81</v>
      </c>
      <c r="P1074" s="215">
        <v>3.6</v>
      </c>
      <c r="Q1074" s="215">
        <v>0.3</v>
      </c>
      <c r="R1074" s="215">
        <v>0.1</v>
      </c>
      <c r="S1074" s="211">
        <v>0</v>
      </c>
      <c r="T1074" s="214">
        <v>6.81</v>
      </c>
      <c r="U1074" s="211">
        <v>177107</v>
      </c>
    </row>
    <row r="1075" spans="1:21" ht="15.95" customHeight="1">
      <c r="A1075" s="114" t="s">
        <v>2108</v>
      </c>
      <c r="B1075" s="212">
        <v>45350</v>
      </c>
      <c r="C1075" s="114" t="s">
        <v>1271</v>
      </c>
      <c r="D1075" s="115" t="s">
        <v>3451</v>
      </c>
      <c r="E1075" s="114" t="s">
        <v>3805</v>
      </c>
      <c r="F1075" s="114" t="s">
        <v>3806</v>
      </c>
      <c r="G1075" s="114" t="s">
        <v>3857</v>
      </c>
      <c r="H1075" s="114" t="s">
        <v>3810</v>
      </c>
      <c r="I1075" s="114" t="s">
        <v>3834</v>
      </c>
      <c r="J1075" s="115" t="s">
        <v>1645</v>
      </c>
      <c r="K1075" s="213">
        <v>390357137</v>
      </c>
      <c r="L1075" s="213">
        <v>1</v>
      </c>
      <c r="M1075" s="114" t="s">
        <v>2776</v>
      </c>
      <c r="N1075" s="213">
        <v>390357137</v>
      </c>
      <c r="O1075" s="216">
        <v>2.81</v>
      </c>
      <c r="P1075" s="217">
        <v>3.6</v>
      </c>
      <c r="Q1075" s="217">
        <v>0.3</v>
      </c>
      <c r="R1075" s="217">
        <v>0.1</v>
      </c>
      <c r="S1075" s="213">
        <v>0</v>
      </c>
      <c r="T1075" s="216">
        <v>6.81</v>
      </c>
      <c r="U1075" s="213">
        <v>147635</v>
      </c>
    </row>
    <row r="1076" spans="1:21" ht="15.95" customHeight="1">
      <c r="A1076" s="112" t="s">
        <v>2109</v>
      </c>
      <c r="B1076" s="210">
        <v>45350</v>
      </c>
      <c r="C1076" s="112" t="s">
        <v>1271</v>
      </c>
      <c r="D1076" s="113" t="s">
        <v>3451</v>
      </c>
      <c r="E1076" s="112" t="s">
        <v>3805</v>
      </c>
      <c r="F1076" s="112" t="s">
        <v>3806</v>
      </c>
      <c r="G1076" s="112" t="s">
        <v>3857</v>
      </c>
      <c r="H1076" s="112" t="s">
        <v>3810</v>
      </c>
      <c r="I1076" s="112" t="s">
        <v>3860</v>
      </c>
      <c r="J1076" s="113" t="s">
        <v>3861</v>
      </c>
      <c r="K1076" s="211">
        <v>10588573</v>
      </c>
      <c r="L1076" s="211">
        <v>1</v>
      </c>
      <c r="M1076" s="112" t="s">
        <v>2776</v>
      </c>
      <c r="N1076" s="211">
        <v>10588573</v>
      </c>
      <c r="O1076" s="214">
        <v>2.81</v>
      </c>
      <c r="P1076" s="215">
        <v>3.6</v>
      </c>
      <c r="Q1076" s="215">
        <v>0.3</v>
      </c>
      <c r="R1076" s="215">
        <v>0.1</v>
      </c>
      <c r="S1076" s="211">
        <v>0</v>
      </c>
      <c r="T1076" s="214">
        <v>6.81</v>
      </c>
      <c r="U1076" s="211">
        <v>6547</v>
      </c>
    </row>
    <row r="1077" spans="1:21" ht="15.95" customHeight="1">
      <c r="A1077" s="114" t="s">
        <v>2110</v>
      </c>
      <c r="B1077" s="212">
        <v>45350</v>
      </c>
      <c r="C1077" s="114" t="s">
        <v>1276</v>
      </c>
      <c r="D1077" s="115" t="s">
        <v>1277</v>
      </c>
      <c r="E1077" s="114" t="s">
        <v>3805</v>
      </c>
      <c r="F1077" s="114" t="s">
        <v>3806</v>
      </c>
      <c r="G1077" s="114" t="s">
        <v>3857</v>
      </c>
      <c r="H1077" s="114" t="s">
        <v>3810</v>
      </c>
      <c r="I1077" s="114" t="s">
        <v>3834</v>
      </c>
      <c r="J1077" s="115" t="s">
        <v>1645</v>
      </c>
      <c r="K1077" s="213">
        <v>9227769263</v>
      </c>
      <c r="L1077" s="213">
        <v>1</v>
      </c>
      <c r="M1077" s="114" t="s">
        <v>2776</v>
      </c>
      <c r="N1077" s="213">
        <v>9227769263</v>
      </c>
      <c r="O1077" s="216">
        <v>2.81</v>
      </c>
      <c r="P1077" s="217">
        <v>1.8</v>
      </c>
      <c r="Q1077" s="217">
        <v>0.3</v>
      </c>
      <c r="R1077" s="217">
        <v>0.1</v>
      </c>
      <c r="S1077" s="213">
        <v>0</v>
      </c>
      <c r="T1077" s="216">
        <v>5.01</v>
      </c>
      <c r="U1077" s="213">
        <v>2621640</v>
      </c>
    </row>
    <row r="1078" spans="1:21" ht="15.95" customHeight="1">
      <c r="A1078" s="112" t="s">
        <v>2111</v>
      </c>
      <c r="B1078" s="210">
        <v>45350</v>
      </c>
      <c r="C1078" s="112" t="s">
        <v>1281</v>
      </c>
      <c r="D1078" s="113" t="s">
        <v>1282</v>
      </c>
      <c r="E1078" s="112" t="s">
        <v>3805</v>
      </c>
      <c r="F1078" s="112" t="s">
        <v>3806</v>
      </c>
      <c r="G1078" s="112" t="s">
        <v>3807</v>
      </c>
      <c r="H1078" s="112" t="s">
        <v>3810</v>
      </c>
      <c r="I1078" s="112" t="s">
        <v>3811</v>
      </c>
      <c r="J1078" s="113" t="s">
        <v>97</v>
      </c>
      <c r="K1078" s="211">
        <v>2832644025</v>
      </c>
      <c r="L1078" s="211">
        <v>1</v>
      </c>
      <c r="M1078" s="112" t="s">
        <v>2776</v>
      </c>
      <c r="N1078" s="211">
        <v>2832644025</v>
      </c>
      <c r="O1078" s="214">
        <v>2.81</v>
      </c>
      <c r="P1078" s="215">
        <v>1.8</v>
      </c>
      <c r="Q1078" s="215">
        <v>0.3</v>
      </c>
      <c r="R1078" s="215">
        <v>0.1</v>
      </c>
      <c r="S1078" s="211">
        <v>0</v>
      </c>
      <c r="T1078" s="214">
        <v>5.01</v>
      </c>
      <c r="U1078" s="211">
        <v>925685</v>
      </c>
    </row>
    <row r="1079" spans="1:21" ht="15.95" customHeight="1">
      <c r="A1079" s="114" t="s">
        <v>2112</v>
      </c>
      <c r="B1079" s="212">
        <v>45350</v>
      </c>
      <c r="C1079" s="114" t="s">
        <v>1281</v>
      </c>
      <c r="D1079" s="115" t="s">
        <v>1282</v>
      </c>
      <c r="E1079" s="114" t="s">
        <v>3805</v>
      </c>
      <c r="F1079" s="114" t="s">
        <v>3806</v>
      </c>
      <c r="G1079" s="114" t="s">
        <v>3807</v>
      </c>
      <c r="H1079" s="114" t="s">
        <v>3810</v>
      </c>
      <c r="I1079" s="114" t="s">
        <v>3831</v>
      </c>
      <c r="J1079" s="115" t="s">
        <v>78</v>
      </c>
      <c r="K1079" s="213">
        <v>2418399055</v>
      </c>
      <c r="L1079" s="213">
        <v>1</v>
      </c>
      <c r="M1079" s="114" t="s">
        <v>2776</v>
      </c>
      <c r="N1079" s="213">
        <v>2418399055</v>
      </c>
      <c r="O1079" s="216">
        <v>2.81</v>
      </c>
      <c r="P1079" s="217">
        <v>1.8</v>
      </c>
      <c r="Q1079" s="217">
        <v>0.3</v>
      </c>
      <c r="R1079" s="217">
        <v>0.1</v>
      </c>
      <c r="S1079" s="213">
        <v>0</v>
      </c>
      <c r="T1079" s="216">
        <v>5.01</v>
      </c>
      <c r="U1079" s="213">
        <v>720001</v>
      </c>
    </row>
    <row r="1080" spans="1:21" ht="15.95" customHeight="1">
      <c r="A1080" s="112" t="s">
        <v>2113</v>
      </c>
      <c r="B1080" s="210">
        <v>45350</v>
      </c>
      <c r="C1080" s="112" t="s">
        <v>1281</v>
      </c>
      <c r="D1080" s="113" t="s">
        <v>1282</v>
      </c>
      <c r="E1080" s="112" t="s">
        <v>3805</v>
      </c>
      <c r="F1080" s="112" t="s">
        <v>3806</v>
      </c>
      <c r="G1080" s="112" t="s">
        <v>3807</v>
      </c>
      <c r="H1080" s="112" t="s">
        <v>3810</v>
      </c>
      <c r="I1080" s="112" t="s">
        <v>3832</v>
      </c>
      <c r="J1080" s="113" t="s">
        <v>3833</v>
      </c>
      <c r="K1080" s="211">
        <v>4502846309</v>
      </c>
      <c r="L1080" s="211">
        <v>1</v>
      </c>
      <c r="M1080" s="112" t="s">
        <v>2776</v>
      </c>
      <c r="N1080" s="211">
        <v>4502846309</v>
      </c>
      <c r="O1080" s="214">
        <v>2.81</v>
      </c>
      <c r="P1080" s="215">
        <v>1.8</v>
      </c>
      <c r="Q1080" s="215">
        <v>0.3</v>
      </c>
      <c r="R1080" s="215">
        <v>0.1</v>
      </c>
      <c r="S1080" s="211">
        <v>0</v>
      </c>
      <c r="T1080" s="214">
        <v>5.01</v>
      </c>
      <c r="U1080" s="211">
        <v>1463571</v>
      </c>
    </row>
    <row r="1081" spans="1:21" ht="15.95" customHeight="1">
      <c r="A1081" s="114" t="s">
        <v>2114</v>
      </c>
      <c r="B1081" s="212">
        <v>45350</v>
      </c>
      <c r="C1081" s="114" t="s">
        <v>1281</v>
      </c>
      <c r="D1081" s="115" t="s">
        <v>1282</v>
      </c>
      <c r="E1081" s="114" t="s">
        <v>3805</v>
      </c>
      <c r="F1081" s="114" t="s">
        <v>3806</v>
      </c>
      <c r="G1081" s="114" t="s">
        <v>3807</v>
      </c>
      <c r="H1081" s="114" t="s">
        <v>3810</v>
      </c>
      <c r="I1081" s="114" t="s">
        <v>3845</v>
      </c>
      <c r="J1081" s="115" t="s">
        <v>3846</v>
      </c>
      <c r="K1081" s="213">
        <v>202969677</v>
      </c>
      <c r="L1081" s="213">
        <v>1</v>
      </c>
      <c r="M1081" s="114" t="s">
        <v>2776</v>
      </c>
      <c r="N1081" s="213">
        <v>202969677</v>
      </c>
      <c r="O1081" s="216">
        <v>2.81</v>
      </c>
      <c r="P1081" s="217">
        <v>1.8</v>
      </c>
      <c r="Q1081" s="217">
        <v>0.3</v>
      </c>
      <c r="R1081" s="217">
        <v>0.1</v>
      </c>
      <c r="S1081" s="213">
        <v>0</v>
      </c>
      <c r="T1081" s="216">
        <v>5.01</v>
      </c>
      <c r="U1081" s="213">
        <v>66256</v>
      </c>
    </row>
    <row r="1082" spans="1:21" ht="15.95" customHeight="1">
      <c r="A1082" s="112" t="s">
        <v>2115</v>
      </c>
      <c r="B1082" s="210">
        <v>45350</v>
      </c>
      <c r="C1082" s="112" t="s">
        <v>1281</v>
      </c>
      <c r="D1082" s="113" t="s">
        <v>1282</v>
      </c>
      <c r="E1082" s="112" t="s">
        <v>3805</v>
      </c>
      <c r="F1082" s="112" t="s">
        <v>3806</v>
      </c>
      <c r="G1082" s="112" t="s">
        <v>3807</v>
      </c>
      <c r="H1082" s="112" t="s">
        <v>3810</v>
      </c>
      <c r="I1082" s="112" t="s">
        <v>3816</v>
      </c>
      <c r="J1082" s="113" t="s">
        <v>3817</v>
      </c>
      <c r="K1082" s="211">
        <v>222846575</v>
      </c>
      <c r="L1082" s="211">
        <v>1</v>
      </c>
      <c r="M1082" s="112" t="s">
        <v>2776</v>
      </c>
      <c r="N1082" s="211">
        <v>222846575</v>
      </c>
      <c r="O1082" s="214">
        <v>2.81</v>
      </c>
      <c r="P1082" s="215">
        <v>1.8</v>
      </c>
      <c r="Q1082" s="215">
        <v>0.3</v>
      </c>
      <c r="R1082" s="215">
        <v>0.1</v>
      </c>
      <c r="S1082" s="211">
        <v>0</v>
      </c>
      <c r="T1082" s="214">
        <v>5.01</v>
      </c>
      <c r="U1082" s="211">
        <v>69212</v>
      </c>
    </row>
    <row r="1083" spans="1:21" ht="15.95" customHeight="1">
      <c r="A1083" s="114" t="s">
        <v>2116</v>
      </c>
      <c r="B1083" s="212">
        <v>45350</v>
      </c>
      <c r="C1083" s="114" t="s">
        <v>1281</v>
      </c>
      <c r="D1083" s="115" t="s">
        <v>1282</v>
      </c>
      <c r="E1083" s="114" t="s">
        <v>3805</v>
      </c>
      <c r="F1083" s="114" t="s">
        <v>3806</v>
      </c>
      <c r="G1083" s="114" t="s">
        <v>3807</v>
      </c>
      <c r="H1083" s="114" t="s">
        <v>3810</v>
      </c>
      <c r="I1083" s="114" t="s">
        <v>3858</v>
      </c>
      <c r="J1083" s="115" t="s">
        <v>3859</v>
      </c>
      <c r="K1083" s="213">
        <v>13785106</v>
      </c>
      <c r="L1083" s="213">
        <v>1</v>
      </c>
      <c r="M1083" s="114" t="s">
        <v>2776</v>
      </c>
      <c r="N1083" s="213">
        <v>13785106</v>
      </c>
      <c r="O1083" s="216">
        <v>2.81</v>
      </c>
      <c r="P1083" s="217">
        <v>1.8</v>
      </c>
      <c r="Q1083" s="217">
        <v>0.3</v>
      </c>
      <c r="R1083" s="217">
        <v>0.1</v>
      </c>
      <c r="S1083" s="213">
        <v>0</v>
      </c>
      <c r="T1083" s="216">
        <v>5.01</v>
      </c>
      <c r="U1083" s="213">
        <v>4892</v>
      </c>
    </row>
    <row r="1084" spans="1:21" ht="15.95" customHeight="1">
      <c r="A1084" s="112" t="s">
        <v>2117</v>
      </c>
      <c r="B1084" s="210">
        <v>45350</v>
      </c>
      <c r="C1084" s="112" t="s">
        <v>1281</v>
      </c>
      <c r="D1084" s="113" t="s">
        <v>1282</v>
      </c>
      <c r="E1084" s="112" t="s">
        <v>3805</v>
      </c>
      <c r="F1084" s="112" t="s">
        <v>3806</v>
      </c>
      <c r="G1084" s="112" t="s">
        <v>3807</v>
      </c>
      <c r="H1084" s="112" t="s">
        <v>3810</v>
      </c>
      <c r="I1084" s="112" t="s">
        <v>3835</v>
      </c>
      <c r="J1084" s="113" t="s">
        <v>48</v>
      </c>
      <c r="K1084" s="211">
        <v>11552743280</v>
      </c>
      <c r="L1084" s="211">
        <v>1</v>
      </c>
      <c r="M1084" s="112" t="s">
        <v>2776</v>
      </c>
      <c r="N1084" s="211">
        <v>11552743280</v>
      </c>
      <c r="O1084" s="214">
        <v>2.81</v>
      </c>
      <c r="P1084" s="215">
        <v>1.8</v>
      </c>
      <c r="Q1084" s="215">
        <v>0.3</v>
      </c>
      <c r="R1084" s="215">
        <v>0.1</v>
      </c>
      <c r="S1084" s="211">
        <v>0</v>
      </c>
      <c r="T1084" s="214">
        <v>5.01</v>
      </c>
      <c r="U1084" s="211">
        <v>3579670</v>
      </c>
    </row>
    <row r="1085" spans="1:21" ht="15.95" customHeight="1">
      <c r="A1085" s="114" t="s">
        <v>2118</v>
      </c>
      <c r="B1085" s="212">
        <v>45350</v>
      </c>
      <c r="C1085" s="114" t="s">
        <v>1281</v>
      </c>
      <c r="D1085" s="115" t="s">
        <v>1282</v>
      </c>
      <c r="E1085" s="114" t="s">
        <v>3805</v>
      </c>
      <c r="F1085" s="114" t="s">
        <v>3806</v>
      </c>
      <c r="G1085" s="114" t="s">
        <v>3807</v>
      </c>
      <c r="H1085" s="114" t="s">
        <v>3810</v>
      </c>
      <c r="I1085" s="114" t="s">
        <v>3860</v>
      </c>
      <c r="J1085" s="115" t="s">
        <v>3861</v>
      </c>
      <c r="K1085" s="213">
        <v>3573312830</v>
      </c>
      <c r="L1085" s="213">
        <v>1</v>
      </c>
      <c r="M1085" s="114" t="s">
        <v>2776</v>
      </c>
      <c r="N1085" s="213">
        <v>3573312830</v>
      </c>
      <c r="O1085" s="216">
        <v>2.81</v>
      </c>
      <c r="P1085" s="217">
        <v>1.8</v>
      </c>
      <c r="Q1085" s="217">
        <v>0.3</v>
      </c>
      <c r="R1085" s="217">
        <v>0.1</v>
      </c>
      <c r="S1085" s="213">
        <v>0</v>
      </c>
      <c r="T1085" s="216">
        <v>5.01</v>
      </c>
      <c r="U1085" s="213">
        <v>1063858</v>
      </c>
    </row>
    <row r="1086" spans="1:21" ht="15.95" customHeight="1">
      <c r="A1086" s="112" t="s">
        <v>2119</v>
      </c>
      <c r="B1086" s="210">
        <v>45350</v>
      </c>
      <c r="C1086" s="112" t="s">
        <v>1281</v>
      </c>
      <c r="D1086" s="113" t="s">
        <v>1282</v>
      </c>
      <c r="E1086" s="112" t="s">
        <v>3805</v>
      </c>
      <c r="F1086" s="112" t="s">
        <v>3806</v>
      </c>
      <c r="G1086" s="112" t="s">
        <v>3807</v>
      </c>
      <c r="H1086" s="112" t="s">
        <v>3810</v>
      </c>
      <c r="I1086" s="112" t="s">
        <v>3853</v>
      </c>
      <c r="J1086" s="113" t="s">
        <v>3854</v>
      </c>
      <c r="K1086" s="211">
        <v>361849831</v>
      </c>
      <c r="L1086" s="211">
        <v>1</v>
      </c>
      <c r="M1086" s="112" t="s">
        <v>2776</v>
      </c>
      <c r="N1086" s="211">
        <v>361849831</v>
      </c>
      <c r="O1086" s="214">
        <v>2.81</v>
      </c>
      <c r="P1086" s="215">
        <v>1.8</v>
      </c>
      <c r="Q1086" s="215">
        <v>0.3</v>
      </c>
      <c r="R1086" s="215">
        <v>0.1</v>
      </c>
      <c r="S1086" s="211">
        <v>0</v>
      </c>
      <c r="T1086" s="214">
        <v>5.01</v>
      </c>
      <c r="U1086" s="211">
        <v>67680</v>
      </c>
    </row>
    <row r="1087" spans="1:21" ht="15.95" customHeight="1">
      <c r="A1087" s="114" t="s">
        <v>2120</v>
      </c>
      <c r="B1087" s="212">
        <v>45350</v>
      </c>
      <c r="C1087" s="114" t="s">
        <v>1281</v>
      </c>
      <c r="D1087" s="115" t="s">
        <v>1282</v>
      </c>
      <c r="E1087" s="114" t="s">
        <v>3805</v>
      </c>
      <c r="F1087" s="114" t="s">
        <v>3806</v>
      </c>
      <c r="G1087" s="114" t="s">
        <v>3807</v>
      </c>
      <c r="H1087" s="114" t="s">
        <v>3810</v>
      </c>
      <c r="I1087" s="114" t="s">
        <v>3866</v>
      </c>
      <c r="J1087" s="115" t="s">
        <v>3867</v>
      </c>
      <c r="K1087" s="213">
        <v>7730648074</v>
      </c>
      <c r="L1087" s="213">
        <v>1</v>
      </c>
      <c r="M1087" s="114" t="s">
        <v>2776</v>
      </c>
      <c r="N1087" s="213">
        <v>7730648074</v>
      </c>
      <c r="O1087" s="216">
        <v>2.81</v>
      </c>
      <c r="P1087" s="217">
        <v>1.8</v>
      </c>
      <c r="Q1087" s="217">
        <v>0.3</v>
      </c>
      <c r="R1087" s="217">
        <v>0.1</v>
      </c>
      <c r="S1087" s="213">
        <v>0</v>
      </c>
      <c r="T1087" s="216">
        <v>5.01</v>
      </c>
      <c r="U1087" s="213">
        <v>2617688</v>
      </c>
    </row>
    <row r="1088" spans="1:21" ht="15.95" customHeight="1">
      <c r="A1088" s="112" t="s">
        <v>2121</v>
      </c>
      <c r="B1088" s="210">
        <v>45350</v>
      </c>
      <c r="C1088" s="112" t="s">
        <v>1286</v>
      </c>
      <c r="D1088" s="113" t="s">
        <v>1287</v>
      </c>
      <c r="E1088" s="112" t="s">
        <v>3805</v>
      </c>
      <c r="F1088" s="112" t="s">
        <v>3806</v>
      </c>
      <c r="G1088" s="112" t="s">
        <v>3807</v>
      </c>
      <c r="H1088" s="112" t="s">
        <v>3810</v>
      </c>
      <c r="I1088" s="112" t="s">
        <v>3812</v>
      </c>
      <c r="J1088" s="113" t="s">
        <v>3813</v>
      </c>
      <c r="K1088" s="211">
        <v>5075022043</v>
      </c>
      <c r="L1088" s="211">
        <v>1</v>
      </c>
      <c r="M1088" s="112" t="s">
        <v>2776</v>
      </c>
      <c r="N1088" s="211">
        <v>5075022043</v>
      </c>
      <c r="O1088" s="214">
        <v>2.81</v>
      </c>
      <c r="P1088" s="215">
        <v>1.8</v>
      </c>
      <c r="Q1088" s="215">
        <v>0.3</v>
      </c>
      <c r="R1088" s="215">
        <v>0.1</v>
      </c>
      <c r="S1088" s="211">
        <v>0</v>
      </c>
      <c r="T1088" s="214">
        <v>5.01</v>
      </c>
      <c r="U1088" s="211">
        <v>1429086</v>
      </c>
    </row>
    <row r="1089" spans="1:21" ht="15.95" customHeight="1">
      <c r="A1089" s="114" t="s">
        <v>2122</v>
      </c>
      <c r="B1089" s="212">
        <v>45350</v>
      </c>
      <c r="C1089" s="114" t="s">
        <v>1286</v>
      </c>
      <c r="D1089" s="115" t="s">
        <v>1287</v>
      </c>
      <c r="E1089" s="114" t="s">
        <v>3805</v>
      </c>
      <c r="F1089" s="114" t="s">
        <v>3806</v>
      </c>
      <c r="G1089" s="114" t="s">
        <v>3807</v>
      </c>
      <c r="H1089" s="114" t="s">
        <v>3810</v>
      </c>
      <c r="I1089" s="114" t="s">
        <v>3858</v>
      </c>
      <c r="J1089" s="115" t="s">
        <v>3859</v>
      </c>
      <c r="K1089" s="213">
        <v>323063612</v>
      </c>
      <c r="L1089" s="213">
        <v>1</v>
      </c>
      <c r="M1089" s="114" t="s">
        <v>2776</v>
      </c>
      <c r="N1089" s="213">
        <v>323063612</v>
      </c>
      <c r="O1089" s="216">
        <v>2.81</v>
      </c>
      <c r="P1089" s="217">
        <v>1.8</v>
      </c>
      <c r="Q1089" s="217">
        <v>0.3</v>
      </c>
      <c r="R1089" s="217">
        <v>0.1</v>
      </c>
      <c r="S1089" s="213">
        <v>0</v>
      </c>
      <c r="T1089" s="216">
        <v>5.01</v>
      </c>
      <c r="U1089" s="213">
        <v>92407</v>
      </c>
    </row>
    <row r="1090" spans="1:21" ht="15.95" customHeight="1">
      <c r="A1090" s="112" t="s">
        <v>2123</v>
      </c>
      <c r="B1090" s="210">
        <v>45350</v>
      </c>
      <c r="C1090" s="112" t="s">
        <v>1291</v>
      </c>
      <c r="D1090" s="113" t="s">
        <v>1292</v>
      </c>
      <c r="E1090" s="112" t="s">
        <v>3805</v>
      </c>
      <c r="F1090" s="112" t="s">
        <v>3806</v>
      </c>
      <c r="G1090" s="112" t="s">
        <v>3807</v>
      </c>
      <c r="H1090" s="112" t="s">
        <v>3810</v>
      </c>
      <c r="I1090" s="112" t="s">
        <v>3811</v>
      </c>
      <c r="J1090" s="113" t="s">
        <v>97</v>
      </c>
      <c r="K1090" s="211">
        <v>4251701272</v>
      </c>
      <c r="L1090" s="211">
        <v>1</v>
      </c>
      <c r="M1090" s="112" t="s">
        <v>2776</v>
      </c>
      <c r="N1090" s="211">
        <v>4251701272</v>
      </c>
      <c r="O1090" s="214">
        <v>2.38</v>
      </c>
      <c r="P1090" s="214">
        <v>1.56</v>
      </c>
      <c r="Q1090" s="215">
        <v>0.3</v>
      </c>
      <c r="R1090" s="215">
        <v>0.1</v>
      </c>
      <c r="S1090" s="211">
        <v>0</v>
      </c>
      <c r="T1090" s="214">
        <v>4.34</v>
      </c>
      <c r="U1090" s="211">
        <v>1070634</v>
      </c>
    </row>
    <row r="1091" spans="1:21" ht="15.95" customHeight="1">
      <c r="A1091" s="114" t="s">
        <v>2124</v>
      </c>
      <c r="B1091" s="212">
        <v>45350</v>
      </c>
      <c r="C1091" s="114" t="s">
        <v>1291</v>
      </c>
      <c r="D1091" s="115" t="s">
        <v>1292</v>
      </c>
      <c r="E1091" s="114" t="s">
        <v>3805</v>
      </c>
      <c r="F1091" s="114" t="s">
        <v>3806</v>
      </c>
      <c r="G1091" s="114" t="s">
        <v>3807</v>
      </c>
      <c r="H1091" s="114" t="s">
        <v>3810</v>
      </c>
      <c r="I1091" s="114" t="s">
        <v>3827</v>
      </c>
      <c r="J1091" s="115" t="s">
        <v>3828</v>
      </c>
      <c r="K1091" s="213">
        <v>22736123</v>
      </c>
      <c r="L1091" s="213">
        <v>1</v>
      </c>
      <c r="M1091" s="114" t="s">
        <v>2776</v>
      </c>
      <c r="N1091" s="213">
        <v>22736123</v>
      </c>
      <c r="O1091" s="216">
        <v>2.38</v>
      </c>
      <c r="P1091" s="216">
        <v>1.56</v>
      </c>
      <c r="Q1091" s="217">
        <v>0.3</v>
      </c>
      <c r="R1091" s="217">
        <v>0.1</v>
      </c>
      <c r="S1091" s="213">
        <v>0</v>
      </c>
      <c r="T1091" s="216">
        <v>4.34</v>
      </c>
      <c r="U1091" s="213">
        <v>4543</v>
      </c>
    </row>
    <row r="1092" spans="1:21" ht="15.95" customHeight="1">
      <c r="A1092" s="112" t="s">
        <v>2125</v>
      </c>
      <c r="B1092" s="210">
        <v>45350</v>
      </c>
      <c r="C1092" s="112" t="s">
        <v>1291</v>
      </c>
      <c r="D1092" s="113" t="s">
        <v>1292</v>
      </c>
      <c r="E1092" s="112" t="s">
        <v>3805</v>
      </c>
      <c r="F1092" s="112" t="s">
        <v>3806</v>
      </c>
      <c r="G1092" s="112" t="s">
        <v>3807</v>
      </c>
      <c r="H1092" s="112" t="s">
        <v>3810</v>
      </c>
      <c r="I1092" s="112" t="s">
        <v>3845</v>
      </c>
      <c r="J1092" s="113" t="s">
        <v>3846</v>
      </c>
      <c r="K1092" s="211">
        <v>101738420</v>
      </c>
      <c r="L1092" s="211">
        <v>1</v>
      </c>
      <c r="M1092" s="112" t="s">
        <v>2776</v>
      </c>
      <c r="N1092" s="211">
        <v>101738420</v>
      </c>
      <c r="O1092" s="214">
        <v>2.38</v>
      </c>
      <c r="P1092" s="214">
        <v>1.56</v>
      </c>
      <c r="Q1092" s="215">
        <v>0.3</v>
      </c>
      <c r="R1092" s="215">
        <v>0.1</v>
      </c>
      <c r="S1092" s="211">
        <v>0</v>
      </c>
      <c r="T1092" s="214">
        <v>4.34</v>
      </c>
      <c r="U1092" s="211">
        <v>30775</v>
      </c>
    </row>
    <row r="1093" spans="1:21" ht="15.95" customHeight="1">
      <c r="A1093" s="114" t="s">
        <v>2126</v>
      </c>
      <c r="B1093" s="212">
        <v>45350</v>
      </c>
      <c r="C1093" s="114" t="s">
        <v>1296</v>
      </c>
      <c r="D1093" s="115" t="s">
        <v>1297</v>
      </c>
      <c r="E1093" s="114" t="s">
        <v>3805</v>
      </c>
      <c r="F1093" s="114" t="s">
        <v>3806</v>
      </c>
      <c r="G1093" s="114" t="s">
        <v>3857</v>
      </c>
      <c r="H1093" s="114" t="s">
        <v>3810</v>
      </c>
      <c r="I1093" s="114" t="s">
        <v>3836</v>
      </c>
      <c r="J1093" s="115" t="s">
        <v>93</v>
      </c>
      <c r="K1093" s="213">
        <v>653857185</v>
      </c>
      <c r="L1093" s="213">
        <v>1</v>
      </c>
      <c r="M1093" s="114" t="s">
        <v>2776</v>
      </c>
      <c r="N1093" s="213">
        <v>653857185</v>
      </c>
      <c r="O1093" s="216">
        <v>2.81</v>
      </c>
      <c r="P1093" s="217">
        <v>1.8</v>
      </c>
      <c r="Q1093" s="217">
        <v>0.3</v>
      </c>
      <c r="R1093" s="217">
        <v>0.1</v>
      </c>
      <c r="S1093" s="213">
        <v>0</v>
      </c>
      <c r="T1093" s="216">
        <v>5.01</v>
      </c>
      <c r="U1093" s="213">
        <v>221252</v>
      </c>
    </row>
    <row r="1094" spans="1:21" ht="15.95" customHeight="1">
      <c r="A1094" s="112" t="s">
        <v>2127</v>
      </c>
      <c r="B1094" s="210">
        <v>45350</v>
      </c>
      <c r="C1094" s="112" t="s">
        <v>1296</v>
      </c>
      <c r="D1094" s="113" t="s">
        <v>1297</v>
      </c>
      <c r="E1094" s="112" t="s">
        <v>3805</v>
      </c>
      <c r="F1094" s="112" t="s">
        <v>3806</v>
      </c>
      <c r="G1094" s="112" t="s">
        <v>3857</v>
      </c>
      <c r="H1094" s="112" t="s">
        <v>3810</v>
      </c>
      <c r="I1094" s="112" t="s">
        <v>3834</v>
      </c>
      <c r="J1094" s="113" t="s">
        <v>1645</v>
      </c>
      <c r="K1094" s="211">
        <v>3379812904</v>
      </c>
      <c r="L1094" s="211">
        <v>1</v>
      </c>
      <c r="M1094" s="112" t="s">
        <v>2776</v>
      </c>
      <c r="N1094" s="211">
        <v>3379812904</v>
      </c>
      <c r="O1094" s="214">
        <v>2.81</v>
      </c>
      <c r="P1094" s="215">
        <v>1.8</v>
      </c>
      <c r="Q1094" s="215">
        <v>0.3</v>
      </c>
      <c r="R1094" s="215">
        <v>0.1</v>
      </c>
      <c r="S1094" s="211">
        <v>0</v>
      </c>
      <c r="T1094" s="214">
        <v>5.01</v>
      </c>
      <c r="U1094" s="211">
        <v>1215744</v>
      </c>
    </row>
    <row r="1095" spans="1:21" ht="15.95" customHeight="1">
      <c r="A1095" s="114" t="s">
        <v>2128</v>
      </c>
      <c r="B1095" s="212">
        <v>45350</v>
      </c>
      <c r="C1095" s="114" t="s">
        <v>1301</v>
      </c>
      <c r="D1095" s="115" t="s">
        <v>1302</v>
      </c>
      <c r="E1095" s="114" t="s">
        <v>3805</v>
      </c>
      <c r="F1095" s="114" t="s">
        <v>3806</v>
      </c>
      <c r="G1095" s="114" t="s">
        <v>3807</v>
      </c>
      <c r="H1095" s="114" t="s">
        <v>3810</v>
      </c>
      <c r="I1095" s="114" t="s">
        <v>3843</v>
      </c>
      <c r="J1095" s="115" t="s">
        <v>3844</v>
      </c>
      <c r="K1095" s="213">
        <v>68047132</v>
      </c>
      <c r="L1095" s="213">
        <v>1</v>
      </c>
      <c r="M1095" s="114" t="s">
        <v>2776</v>
      </c>
      <c r="N1095" s="213">
        <v>68047132</v>
      </c>
      <c r="O1095" s="216">
        <v>1.96</v>
      </c>
      <c r="P1095" s="216">
        <v>1.37</v>
      </c>
      <c r="Q1095" s="217">
        <v>0.3</v>
      </c>
      <c r="R1095" s="216">
        <v>0.18</v>
      </c>
      <c r="S1095" s="213">
        <v>0</v>
      </c>
      <c r="T1095" s="216">
        <v>3.81</v>
      </c>
      <c r="U1095" s="213">
        <v>13886</v>
      </c>
    </row>
    <row r="1096" spans="1:21" ht="15.95" customHeight="1">
      <c r="A1096" s="112" t="s">
        <v>2129</v>
      </c>
      <c r="B1096" s="210">
        <v>45350</v>
      </c>
      <c r="C1096" s="112" t="s">
        <v>1301</v>
      </c>
      <c r="D1096" s="113" t="s">
        <v>1302</v>
      </c>
      <c r="E1096" s="112" t="s">
        <v>3805</v>
      </c>
      <c r="F1096" s="112" t="s">
        <v>3806</v>
      </c>
      <c r="G1096" s="112" t="s">
        <v>3807</v>
      </c>
      <c r="H1096" s="112" t="s">
        <v>3810</v>
      </c>
      <c r="I1096" s="112" t="s">
        <v>3847</v>
      </c>
      <c r="J1096" s="113" t="s">
        <v>3848</v>
      </c>
      <c r="K1096" s="211">
        <v>118113718</v>
      </c>
      <c r="L1096" s="211">
        <v>1</v>
      </c>
      <c r="M1096" s="112" t="s">
        <v>2776</v>
      </c>
      <c r="N1096" s="211">
        <v>118113718</v>
      </c>
      <c r="O1096" s="214">
        <v>1.96</v>
      </c>
      <c r="P1096" s="214">
        <v>1.37</v>
      </c>
      <c r="Q1096" s="215">
        <v>0.3</v>
      </c>
      <c r="R1096" s="214">
        <v>0.18</v>
      </c>
      <c r="S1096" s="211">
        <v>0</v>
      </c>
      <c r="T1096" s="214">
        <v>3.81</v>
      </c>
      <c r="U1096" s="211">
        <v>30666</v>
      </c>
    </row>
    <row r="1097" spans="1:21" ht="15.95" customHeight="1">
      <c r="A1097" s="114" t="s">
        <v>2131</v>
      </c>
      <c r="B1097" s="212">
        <v>45350</v>
      </c>
      <c r="C1097" s="114" t="s">
        <v>1301</v>
      </c>
      <c r="D1097" s="115" t="s">
        <v>1302</v>
      </c>
      <c r="E1097" s="114" t="s">
        <v>3805</v>
      </c>
      <c r="F1097" s="114" t="s">
        <v>3806</v>
      </c>
      <c r="G1097" s="114" t="s">
        <v>3807</v>
      </c>
      <c r="H1097" s="114" t="s">
        <v>3810</v>
      </c>
      <c r="I1097" s="114" t="s">
        <v>3866</v>
      </c>
      <c r="J1097" s="115" t="s">
        <v>3867</v>
      </c>
      <c r="K1097" s="213">
        <v>8119152899</v>
      </c>
      <c r="L1097" s="213">
        <v>1</v>
      </c>
      <c r="M1097" s="114" t="s">
        <v>2776</v>
      </c>
      <c r="N1097" s="213">
        <v>8119152899</v>
      </c>
      <c r="O1097" s="216">
        <v>1.96</v>
      </c>
      <c r="P1097" s="216">
        <v>1.37</v>
      </c>
      <c r="Q1097" s="217">
        <v>0.3</v>
      </c>
      <c r="R1097" s="216">
        <v>0.18</v>
      </c>
      <c r="S1097" s="213">
        <v>0</v>
      </c>
      <c r="T1097" s="216">
        <v>3.81</v>
      </c>
      <c r="U1097" s="213">
        <v>2106634</v>
      </c>
    </row>
    <row r="1098" spans="1:21" ht="15.95" customHeight="1">
      <c r="A1098" s="112" t="s">
        <v>2133</v>
      </c>
      <c r="B1098" s="210">
        <v>45350</v>
      </c>
      <c r="C1098" s="112" t="s">
        <v>1306</v>
      </c>
      <c r="D1098" s="113" t="s">
        <v>2920</v>
      </c>
      <c r="E1098" s="112" t="s">
        <v>3805</v>
      </c>
      <c r="F1098" s="112" t="s">
        <v>3806</v>
      </c>
      <c r="G1098" s="112" t="s">
        <v>3807</v>
      </c>
      <c r="H1098" s="112" t="s">
        <v>2938</v>
      </c>
      <c r="I1098" s="112" t="s">
        <v>3808</v>
      </c>
      <c r="J1098" s="113" t="s">
        <v>3809</v>
      </c>
      <c r="K1098" s="211">
        <v>19692835396</v>
      </c>
      <c r="L1098" s="211">
        <v>1</v>
      </c>
      <c r="M1098" s="112" t="s">
        <v>2776</v>
      </c>
      <c r="N1098" s="211">
        <v>19692835396</v>
      </c>
      <c r="O1098" s="211">
        <v>0</v>
      </c>
      <c r="P1098" s="211">
        <v>0</v>
      </c>
      <c r="Q1098" s="211">
        <v>0</v>
      </c>
      <c r="R1098" s="211">
        <v>0</v>
      </c>
      <c r="S1098" s="211">
        <v>0</v>
      </c>
      <c r="T1098" s="211">
        <v>0</v>
      </c>
      <c r="U1098" s="211">
        <v>0</v>
      </c>
    </row>
    <row r="1099" spans="1:21" ht="15.95" customHeight="1">
      <c r="A1099" s="114" t="s">
        <v>2135</v>
      </c>
      <c r="B1099" s="212">
        <v>45350</v>
      </c>
      <c r="C1099" s="114" t="s">
        <v>1319</v>
      </c>
      <c r="D1099" s="115" t="s">
        <v>3452</v>
      </c>
      <c r="E1099" s="114" t="s">
        <v>3805</v>
      </c>
      <c r="F1099" s="114" t="s">
        <v>3806</v>
      </c>
      <c r="G1099" s="114" t="s">
        <v>3807</v>
      </c>
      <c r="H1099" s="114" t="s">
        <v>3810</v>
      </c>
      <c r="I1099" s="114" t="s">
        <v>3811</v>
      </c>
      <c r="J1099" s="115" t="s">
        <v>97</v>
      </c>
      <c r="K1099" s="213">
        <v>400035648</v>
      </c>
      <c r="L1099" s="213">
        <v>1</v>
      </c>
      <c r="M1099" s="114" t="s">
        <v>2776</v>
      </c>
      <c r="N1099" s="213">
        <v>400035648</v>
      </c>
      <c r="O1099" s="217">
        <v>1.5</v>
      </c>
      <c r="P1099" s="217">
        <v>4.5</v>
      </c>
      <c r="Q1099" s="217">
        <v>0.3</v>
      </c>
      <c r="R1099" s="217">
        <v>0.1</v>
      </c>
      <c r="S1099" s="213">
        <v>0</v>
      </c>
      <c r="T1099" s="217">
        <v>6.4</v>
      </c>
      <c r="U1099" s="213">
        <v>291983</v>
      </c>
    </row>
    <row r="1100" spans="1:21" ht="15.95" customHeight="1">
      <c r="A1100" s="112" t="s">
        <v>2136</v>
      </c>
      <c r="B1100" s="210">
        <v>45350</v>
      </c>
      <c r="C1100" s="112" t="s">
        <v>1324</v>
      </c>
      <c r="D1100" s="113" t="s">
        <v>3453</v>
      </c>
      <c r="E1100" s="112" t="s">
        <v>3805</v>
      </c>
      <c r="F1100" s="112" t="s">
        <v>3806</v>
      </c>
      <c r="G1100" s="112" t="s">
        <v>3807</v>
      </c>
      <c r="H1100" s="112" t="s">
        <v>3810</v>
      </c>
      <c r="I1100" s="112" t="s">
        <v>3811</v>
      </c>
      <c r="J1100" s="113" t="s">
        <v>97</v>
      </c>
      <c r="K1100" s="211">
        <v>13379380343</v>
      </c>
      <c r="L1100" s="211">
        <v>1</v>
      </c>
      <c r="M1100" s="112" t="s">
        <v>2776</v>
      </c>
      <c r="N1100" s="211">
        <v>13379380343</v>
      </c>
      <c r="O1100" s="215">
        <v>1.5</v>
      </c>
      <c r="P1100" s="214">
        <v>2.25</v>
      </c>
      <c r="Q1100" s="215">
        <v>0.3</v>
      </c>
      <c r="R1100" s="215">
        <v>0.1</v>
      </c>
      <c r="S1100" s="211">
        <v>0</v>
      </c>
      <c r="T1100" s="214">
        <v>4.1500000000000004</v>
      </c>
      <c r="U1100" s="211">
        <v>4602555</v>
      </c>
    </row>
    <row r="1101" spans="1:21" ht="15.95" customHeight="1">
      <c r="A1101" s="114" t="s">
        <v>2137</v>
      </c>
      <c r="B1101" s="212">
        <v>45350</v>
      </c>
      <c r="C1101" s="114" t="s">
        <v>1324</v>
      </c>
      <c r="D1101" s="115" t="s">
        <v>3453</v>
      </c>
      <c r="E1101" s="114" t="s">
        <v>3805</v>
      </c>
      <c r="F1101" s="114" t="s">
        <v>3806</v>
      </c>
      <c r="G1101" s="114" t="s">
        <v>3807</v>
      </c>
      <c r="H1101" s="114" t="s">
        <v>3810</v>
      </c>
      <c r="I1101" s="114" t="s">
        <v>3837</v>
      </c>
      <c r="J1101" s="115" t="s">
        <v>3838</v>
      </c>
      <c r="K1101" s="213">
        <v>9312870</v>
      </c>
      <c r="L1101" s="213">
        <v>1</v>
      </c>
      <c r="M1101" s="114" t="s">
        <v>2776</v>
      </c>
      <c r="N1101" s="213">
        <v>9312870</v>
      </c>
      <c r="O1101" s="217">
        <v>1.5</v>
      </c>
      <c r="P1101" s="216">
        <v>2.25</v>
      </c>
      <c r="Q1101" s="217">
        <v>0.3</v>
      </c>
      <c r="R1101" s="217">
        <v>0.1</v>
      </c>
      <c r="S1101" s="213">
        <v>0</v>
      </c>
      <c r="T1101" s="216">
        <v>4.1500000000000004</v>
      </c>
      <c r="U1101" s="213">
        <v>2236</v>
      </c>
    </row>
    <row r="1102" spans="1:21" ht="15.95" customHeight="1">
      <c r="A1102" s="112" t="s">
        <v>2138</v>
      </c>
      <c r="B1102" s="210">
        <v>45350</v>
      </c>
      <c r="C1102" s="112" t="s">
        <v>1324</v>
      </c>
      <c r="D1102" s="113" t="s">
        <v>3453</v>
      </c>
      <c r="E1102" s="112" t="s">
        <v>3805</v>
      </c>
      <c r="F1102" s="112" t="s">
        <v>3806</v>
      </c>
      <c r="G1102" s="112" t="s">
        <v>3807</v>
      </c>
      <c r="H1102" s="112" t="s">
        <v>3810</v>
      </c>
      <c r="I1102" s="112" t="s">
        <v>3839</v>
      </c>
      <c r="J1102" s="113" t="s">
        <v>3840</v>
      </c>
      <c r="K1102" s="211">
        <v>185086773</v>
      </c>
      <c r="L1102" s="211">
        <v>1</v>
      </c>
      <c r="M1102" s="112" t="s">
        <v>2776</v>
      </c>
      <c r="N1102" s="211">
        <v>185086773</v>
      </c>
      <c r="O1102" s="215">
        <v>1.5</v>
      </c>
      <c r="P1102" s="214">
        <v>2.25</v>
      </c>
      <c r="Q1102" s="215">
        <v>0.3</v>
      </c>
      <c r="R1102" s="215">
        <v>0.1</v>
      </c>
      <c r="S1102" s="211">
        <v>0</v>
      </c>
      <c r="T1102" s="214">
        <v>4.1500000000000004</v>
      </c>
      <c r="U1102" s="211">
        <v>66225</v>
      </c>
    </row>
    <row r="1103" spans="1:21" ht="15.95" customHeight="1">
      <c r="A1103" s="114" t="s">
        <v>2139</v>
      </c>
      <c r="B1103" s="212">
        <v>45350</v>
      </c>
      <c r="C1103" s="114" t="s">
        <v>1324</v>
      </c>
      <c r="D1103" s="115" t="s">
        <v>3453</v>
      </c>
      <c r="E1103" s="114" t="s">
        <v>3805</v>
      </c>
      <c r="F1103" s="114" t="s">
        <v>3806</v>
      </c>
      <c r="G1103" s="114" t="s">
        <v>3807</v>
      </c>
      <c r="H1103" s="114" t="s">
        <v>3810</v>
      </c>
      <c r="I1103" s="114" t="s">
        <v>3843</v>
      </c>
      <c r="J1103" s="115" t="s">
        <v>3844</v>
      </c>
      <c r="K1103" s="213">
        <v>619448</v>
      </c>
      <c r="L1103" s="213">
        <v>1</v>
      </c>
      <c r="M1103" s="114" t="s">
        <v>2776</v>
      </c>
      <c r="N1103" s="213">
        <v>619448</v>
      </c>
      <c r="O1103" s="217">
        <v>1.5</v>
      </c>
      <c r="P1103" s="216">
        <v>2.25</v>
      </c>
      <c r="Q1103" s="217">
        <v>0.3</v>
      </c>
      <c r="R1103" s="217">
        <v>0.1</v>
      </c>
      <c r="S1103" s="213">
        <v>0</v>
      </c>
      <c r="T1103" s="216">
        <v>4.1500000000000004</v>
      </c>
      <c r="U1103" s="213">
        <v>164</v>
      </c>
    </row>
    <row r="1104" spans="1:21" ht="15.95" customHeight="1">
      <c r="A1104" s="112" t="s">
        <v>2140</v>
      </c>
      <c r="B1104" s="210">
        <v>45350</v>
      </c>
      <c r="C1104" s="112" t="s">
        <v>1324</v>
      </c>
      <c r="D1104" s="113" t="s">
        <v>3453</v>
      </c>
      <c r="E1104" s="112" t="s">
        <v>3805</v>
      </c>
      <c r="F1104" s="112" t="s">
        <v>3806</v>
      </c>
      <c r="G1104" s="112" t="s">
        <v>3807</v>
      </c>
      <c r="H1104" s="112" t="s">
        <v>3810</v>
      </c>
      <c r="I1104" s="112" t="s">
        <v>3829</v>
      </c>
      <c r="J1104" s="113" t="s">
        <v>3830</v>
      </c>
      <c r="K1104" s="211">
        <v>38126252</v>
      </c>
      <c r="L1104" s="211">
        <v>1</v>
      </c>
      <c r="M1104" s="112" t="s">
        <v>2776</v>
      </c>
      <c r="N1104" s="211">
        <v>38126252</v>
      </c>
      <c r="O1104" s="215">
        <v>1.5</v>
      </c>
      <c r="P1104" s="214">
        <v>2.25</v>
      </c>
      <c r="Q1104" s="215">
        <v>0.3</v>
      </c>
      <c r="R1104" s="215">
        <v>0.1</v>
      </c>
      <c r="S1104" s="211">
        <v>0</v>
      </c>
      <c r="T1104" s="214">
        <v>4.1500000000000004</v>
      </c>
      <c r="U1104" s="211">
        <v>14228</v>
      </c>
    </row>
    <row r="1105" spans="1:21" ht="15.95" customHeight="1">
      <c r="A1105" s="114" t="s">
        <v>2141</v>
      </c>
      <c r="B1105" s="212">
        <v>45350</v>
      </c>
      <c r="C1105" s="114" t="s">
        <v>1324</v>
      </c>
      <c r="D1105" s="115" t="s">
        <v>3453</v>
      </c>
      <c r="E1105" s="114" t="s">
        <v>3805</v>
      </c>
      <c r="F1105" s="114" t="s">
        <v>3806</v>
      </c>
      <c r="G1105" s="114" t="s">
        <v>3807</v>
      </c>
      <c r="H1105" s="114" t="s">
        <v>3810</v>
      </c>
      <c r="I1105" s="114" t="s">
        <v>3834</v>
      </c>
      <c r="J1105" s="115" t="s">
        <v>1645</v>
      </c>
      <c r="K1105" s="213">
        <v>169511442</v>
      </c>
      <c r="L1105" s="213">
        <v>1</v>
      </c>
      <c r="M1105" s="114" t="s">
        <v>2776</v>
      </c>
      <c r="N1105" s="213">
        <v>169511442</v>
      </c>
      <c r="O1105" s="217">
        <v>1.5</v>
      </c>
      <c r="P1105" s="216">
        <v>2.25</v>
      </c>
      <c r="Q1105" s="217">
        <v>0.3</v>
      </c>
      <c r="R1105" s="217">
        <v>0.1</v>
      </c>
      <c r="S1105" s="213">
        <v>0</v>
      </c>
      <c r="T1105" s="216">
        <v>4.1500000000000004</v>
      </c>
      <c r="U1105" s="213">
        <v>45480</v>
      </c>
    </row>
    <row r="1106" spans="1:21" ht="15.95" customHeight="1">
      <c r="A1106" s="112" t="s">
        <v>2142</v>
      </c>
      <c r="B1106" s="210">
        <v>45350</v>
      </c>
      <c r="C1106" s="112" t="s">
        <v>1324</v>
      </c>
      <c r="D1106" s="113" t="s">
        <v>3453</v>
      </c>
      <c r="E1106" s="112" t="s">
        <v>3805</v>
      </c>
      <c r="F1106" s="112" t="s">
        <v>3806</v>
      </c>
      <c r="G1106" s="112" t="s">
        <v>3807</v>
      </c>
      <c r="H1106" s="112" t="s">
        <v>3810</v>
      </c>
      <c r="I1106" s="112" t="s">
        <v>3835</v>
      </c>
      <c r="J1106" s="113" t="s">
        <v>48</v>
      </c>
      <c r="K1106" s="211">
        <v>73912130</v>
      </c>
      <c r="L1106" s="211">
        <v>1</v>
      </c>
      <c r="M1106" s="112" t="s">
        <v>2776</v>
      </c>
      <c r="N1106" s="211">
        <v>73912130</v>
      </c>
      <c r="O1106" s="215">
        <v>1.5</v>
      </c>
      <c r="P1106" s="214">
        <v>2.25</v>
      </c>
      <c r="Q1106" s="215">
        <v>0.3</v>
      </c>
      <c r="R1106" s="215">
        <v>0.1</v>
      </c>
      <c r="S1106" s="211">
        <v>0</v>
      </c>
      <c r="T1106" s="214">
        <v>4.1500000000000004</v>
      </c>
      <c r="U1106" s="211">
        <v>23717</v>
      </c>
    </row>
    <row r="1107" spans="1:21" ht="15.95" customHeight="1">
      <c r="A1107" s="114" t="s">
        <v>2143</v>
      </c>
      <c r="B1107" s="212">
        <v>45350</v>
      </c>
      <c r="C1107" s="114" t="s">
        <v>1324</v>
      </c>
      <c r="D1107" s="115" t="s">
        <v>3453</v>
      </c>
      <c r="E1107" s="114" t="s">
        <v>3805</v>
      </c>
      <c r="F1107" s="114" t="s">
        <v>3806</v>
      </c>
      <c r="G1107" s="114" t="s">
        <v>3807</v>
      </c>
      <c r="H1107" s="114" t="s">
        <v>3810</v>
      </c>
      <c r="I1107" s="114" t="s">
        <v>3860</v>
      </c>
      <c r="J1107" s="115" t="s">
        <v>3861</v>
      </c>
      <c r="K1107" s="213">
        <v>130136272</v>
      </c>
      <c r="L1107" s="213">
        <v>1</v>
      </c>
      <c r="M1107" s="114" t="s">
        <v>2776</v>
      </c>
      <c r="N1107" s="213">
        <v>130136272</v>
      </c>
      <c r="O1107" s="217">
        <v>1.5</v>
      </c>
      <c r="P1107" s="216">
        <v>2.25</v>
      </c>
      <c r="Q1107" s="217">
        <v>0.3</v>
      </c>
      <c r="R1107" s="217">
        <v>0.1</v>
      </c>
      <c r="S1107" s="213">
        <v>0</v>
      </c>
      <c r="T1107" s="216">
        <v>4.1500000000000004</v>
      </c>
      <c r="U1107" s="213">
        <v>27907</v>
      </c>
    </row>
    <row r="1108" spans="1:21" ht="15.95" customHeight="1">
      <c r="A1108" s="112" t="s">
        <v>2144</v>
      </c>
      <c r="B1108" s="210">
        <v>45350</v>
      </c>
      <c r="C1108" s="112" t="s">
        <v>1329</v>
      </c>
      <c r="D1108" s="113" t="s">
        <v>3454</v>
      </c>
      <c r="E1108" s="112" t="s">
        <v>3805</v>
      </c>
      <c r="F1108" s="112" t="s">
        <v>3806</v>
      </c>
      <c r="G1108" s="112" t="s">
        <v>3807</v>
      </c>
      <c r="H1108" s="112" t="s">
        <v>3810</v>
      </c>
      <c r="I1108" s="112" t="s">
        <v>3811</v>
      </c>
      <c r="J1108" s="113" t="s">
        <v>97</v>
      </c>
      <c r="K1108" s="211">
        <v>3028628176</v>
      </c>
      <c r="L1108" s="211">
        <v>1</v>
      </c>
      <c r="M1108" s="112" t="s">
        <v>2776</v>
      </c>
      <c r="N1108" s="211">
        <v>3028628176</v>
      </c>
      <c r="O1108" s="215">
        <v>1.5</v>
      </c>
      <c r="P1108" s="215">
        <v>0.3</v>
      </c>
      <c r="Q1108" s="215">
        <v>0.3</v>
      </c>
      <c r="R1108" s="215">
        <v>0.1</v>
      </c>
      <c r="S1108" s="211">
        <v>0</v>
      </c>
      <c r="T1108" s="215">
        <v>2.2000000000000002</v>
      </c>
      <c r="U1108" s="211">
        <v>155757</v>
      </c>
    </row>
    <row r="1109" spans="1:21" ht="15.95" customHeight="1">
      <c r="A1109" s="114" t="s">
        <v>2145</v>
      </c>
      <c r="B1109" s="212">
        <v>45350</v>
      </c>
      <c r="C1109" s="114" t="s">
        <v>1333</v>
      </c>
      <c r="D1109" s="115" t="s">
        <v>2921</v>
      </c>
      <c r="E1109" s="114" t="s">
        <v>3805</v>
      </c>
      <c r="F1109" s="114" t="s">
        <v>3806</v>
      </c>
      <c r="G1109" s="114" t="s">
        <v>3807</v>
      </c>
      <c r="H1109" s="114" t="s">
        <v>2938</v>
      </c>
      <c r="I1109" s="114" t="s">
        <v>3808</v>
      </c>
      <c r="J1109" s="115" t="s">
        <v>3809</v>
      </c>
      <c r="K1109" s="213">
        <v>6021820609</v>
      </c>
      <c r="L1109" s="213">
        <v>1</v>
      </c>
      <c r="M1109" s="114" t="s">
        <v>2776</v>
      </c>
      <c r="N1109" s="213">
        <v>6021820609</v>
      </c>
      <c r="O1109" s="213">
        <v>0</v>
      </c>
      <c r="P1109" s="213">
        <v>0</v>
      </c>
      <c r="Q1109" s="213">
        <v>0</v>
      </c>
      <c r="R1109" s="213">
        <v>0</v>
      </c>
      <c r="S1109" s="213">
        <v>0</v>
      </c>
      <c r="T1109" s="213">
        <v>0</v>
      </c>
      <c r="U1109" s="213">
        <v>0</v>
      </c>
    </row>
    <row r="1110" spans="1:21" ht="15.95" customHeight="1">
      <c r="A1110" s="112" t="s">
        <v>2146</v>
      </c>
      <c r="B1110" s="210">
        <v>45350</v>
      </c>
      <c r="C1110" s="112" t="s">
        <v>1340</v>
      </c>
      <c r="D1110" s="113" t="s">
        <v>3455</v>
      </c>
      <c r="E1110" s="112" t="s">
        <v>3805</v>
      </c>
      <c r="F1110" s="112" t="s">
        <v>3806</v>
      </c>
      <c r="G1110" s="112" t="s">
        <v>3807</v>
      </c>
      <c r="H1110" s="112" t="s">
        <v>3810</v>
      </c>
      <c r="I1110" s="112" t="s">
        <v>3811</v>
      </c>
      <c r="J1110" s="113" t="s">
        <v>97</v>
      </c>
      <c r="K1110" s="211">
        <v>2301241601</v>
      </c>
      <c r="L1110" s="211">
        <v>1</v>
      </c>
      <c r="M1110" s="112" t="s">
        <v>2776</v>
      </c>
      <c r="N1110" s="211">
        <v>2301241601</v>
      </c>
      <c r="O1110" s="215">
        <v>1.5</v>
      </c>
      <c r="P1110" s="214">
        <v>2.25</v>
      </c>
      <c r="Q1110" s="215">
        <v>0.3</v>
      </c>
      <c r="R1110" s="215">
        <v>0.1</v>
      </c>
      <c r="S1110" s="211">
        <v>0</v>
      </c>
      <c r="T1110" s="214">
        <v>4.1500000000000004</v>
      </c>
      <c r="U1110" s="211">
        <v>750376</v>
      </c>
    </row>
    <row r="1111" spans="1:21" ht="15.95" customHeight="1">
      <c r="A1111" s="114" t="s">
        <v>2147</v>
      </c>
      <c r="B1111" s="212">
        <v>45350</v>
      </c>
      <c r="C1111" s="114" t="s">
        <v>1340</v>
      </c>
      <c r="D1111" s="115" t="s">
        <v>3455</v>
      </c>
      <c r="E1111" s="114" t="s">
        <v>3805</v>
      </c>
      <c r="F1111" s="114" t="s">
        <v>3806</v>
      </c>
      <c r="G1111" s="114" t="s">
        <v>3807</v>
      </c>
      <c r="H1111" s="114" t="s">
        <v>3810</v>
      </c>
      <c r="I1111" s="114" t="s">
        <v>3839</v>
      </c>
      <c r="J1111" s="115" t="s">
        <v>3840</v>
      </c>
      <c r="K1111" s="213">
        <v>87115393</v>
      </c>
      <c r="L1111" s="213">
        <v>1</v>
      </c>
      <c r="M1111" s="114" t="s">
        <v>2776</v>
      </c>
      <c r="N1111" s="213">
        <v>87115393</v>
      </c>
      <c r="O1111" s="217">
        <v>1.5</v>
      </c>
      <c r="P1111" s="216">
        <v>2.25</v>
      </c>
      <c r="Q1111" s="217">
        <v>0.3</v>
      </c>
      <c r="R1111" s="217">
        <v>0.1</v>
      </c>
      <c r="S1111" s="213">
        <v>0</v>
      </c>
      <c r="T1111" s="216">
        <v>4.1500000000000004</v>
      </c>
      <c r="U1111" s="213">
        <v>32391</v>
      </c>
    </row>
    <row r="1112" spans="1:21" ht="15.95" customHeight="1">
      <c r="A1112" s="112" t="s">
        <v>2148</v>
      </c>
      <c r="B1112" s="210">
        <v>45350</v>
      </c>
      <c r="C1112" s="112" t="s">
        <v>1340</v>
      </c>
      <c r="D1112" s="113" t="s">
        <v>3455</v>
      </c>
      <c r="E1112" s="112" t="s">
        <v>3805</v>
      </c>
      <c r="F1112" s="112" t="s">
        <v>3806</v>
      </c>
      <c r="G1112" s="112" t="s">
        <v>3807</v>
      </c>
      <c r="H1112" s="112" t="s">
        <v>3810</v>
      </c>
      <c r="I1112" s="112" t="s">
        <v>3843</v>
      </c>
      <c r="J1112" s="113" t="s">
        <v>3844</v>
      </c>
      <c r="K1112" s="211">
        <v>34580077</v>
      </c>
      <c r="L1112" s="211">
        <v>1</v>
      </c>
      <c r="M1112" s="112" t="s">
        <v>2776</v>
      </c>
      <c r="N1112" s="211">
        <v>34580077</v>
      </c>
      <c r="O1112" s="215">
        <v>1.5</v>
      </c>
      <c r="P1112" s="214">
        <v>2.25</v>
      </c>
      <c r="Q1112" s="215">
        <v>0.3</v>
      </c>
      <c r="R1112" s="215">
        <v>0.1</v>
      </c>
      <c r="S1112" s="211">
        <v>0</v>
      </c>
      <c r="T1112" s="214">
        <v>4.1500000000000004</v>
      </c>
      <c r="U1112" s="211">
        <v>10132</v>
      </c>
    </row>
    <row r="1113" spans="1:21" ht="15.95" customHeight="1">
      <c r="A1113" s="114" t="s">
        <v>2149</v>
      </c>
      <c r="B1113" s="212">
        <v>45350</v>
      </c>
      <c r="C1113" s="114" t="s">
        <v>1340</v>
      </c>
      <c r="D1113" s="115" t="s">
        <v>3455</v>
      </c>
      <c r="E1113" s="114" t="s">
        <v>3805</v>
      </c>
      <c r="F1113" s="114" t="s">
        <v>3806</v>
      </c>
      <c r="G1113" s="114" t="s">
        <v>3807</v>
      </c>
      <c r="H1113" s="114" t="s">
        <v>3810</v>
      </c>
      <c r="I1113" s="114" t="s">
        <v>3829</v>
      </c>
      <c r="J1113" s="115" t="s">
        <v>3830</v>
      </c>
      <c r="K1113" s="213">
        <v>1779092</v>
      </c>
      <c r="L1113" s="213">
        <v>1</v>
      </c>
      <c r="M1113" s="114" t="s">
        <v>2776</v>
      </c>
      <c r="N1113" s="213">
        <v>1779092</v>
      </c>
      <c r="O1113" s="217">
        <v>1.5</v>
      </c>
      <c r="P1113" s="216">
        <v>2.25</v>
      </c>
      <c r="Q1113" s="217">
        <v>0.3</v>
      </c>
      <c r="R1113" s="217">
        <v>0.1</v>
      </c>
      <c r="S1113" s="213">
        <v>0</v>
      </c>
      <c r="T1113" s="216">
        <v>4.1500000000000004</v>
      </c>
      <c r="U1113" s="213">
        <v>648</v>
      </c>
    </row>
    <row r="1114" spans="1:21" ht="15.95" customHeight="1">
      <c r="A1114" s="112" t="s">
        <v>2150</v>
      </c>
      <c r="B1114" s="210">
        <v>45350</v>
      </c>
      <c r="C1114" s="112" t="s">
        <v>1340</v>
      </c>
      <c r="D1114" s="113" t="s">
        <v>3455</v>
      </c>
      <c r="E1114" s="112" t="s">
        <v>3805</v>
      </c>
      <c r="F1114" s="112" t="s">
        <v>3806</v>
      </c>
      <c r="G1114" s="112" t="s">
        <v>3807</v>
      </c>
      <c r="H1114" s="112" t="s">
        <v>3810</v>
      </c>
      <c r="I1114" s="112" t="s">
        <v>3834</v>
      </c>
      <c r="J1114" s="113" t="s">
        <v>1645</v>
      </c>
      <c r="K1114" s="211">
        <v>70280248</v>
      </c>
      <c r="L1114" s="211">
        <v>1</v>
      </c>
      <c r="M1114" s="112" t="s">
        <v>2776</v>
      </c>
      <c r="N1114" s="211">
        <v>70280248</v>
      </c>
      <c r="O1114" s="215">
        <v>1.5</v>
      </c>
      <c r="P1114" s="214">
        <v>2.25</v>
      </c>
      <c r="Q1114" s="215">
        <v>0.3</v>
      </c>
      <c r="R1114" s="215">
        <v>0.1</v>
      </c>
      <c r="S1114" s="211">
        <v>0</v>
      </c>
      <c r="T1114" s="214">
        <v>4.1500000000000004</v>
      </c>
      <c r="U1114" s="211">
        <v>8149</v>
      </c>
    </row>
    <row r="1115" spans="1:21" ht="15.95" customHeight="1">
      <c r="A1115" s="114" t="s">
        <v>2151</v>
      </c>
      <c r="B1115" s="212">
        <v>45350</v>
      </c>
      <c r="C1115" s="114" t="s">
        <v>1340</v>
      </c>
      <c r="D1115" s="115" t="s">
        <v>3455</v>
      </c>
      <c r="E1115" s="114" t="s">
        <v>3805</v>
      </c>
      <c r="F1115" s="114" t="s">
        <v>3806</v>
      </c>
      <c r="G1115" s="114" t="s">
        <v>3807</v>
      </c>
      <c r="H1115" s="114" t="s">
        <v>3810</v>
      </c>
      <c r="I1115" s="114" t="s">
        <v>3835</v>
      </c>
      <c r="J1115" s="115" t="s">
        <v>48</v>
      </c>
      <c r="K1115" s="213">
        <v>108720843</v>
      </c>
      <c r="L1115" s="213">
        <v>1</v>
      </c>
      <c r="M1115" s="114" t="s">
        <v>2776</v>
      </c>
      <c r="N1115" s="213">
        <v>108720843</v>
      </c>
      <c r="O1115" s="217">
        <v>1.5</v>
      </c>
      <c r="P1115" s="216">
        <v>2.25</v>
      </c>
      <c r="Q1115" s="217">
        <v>0.3</v>
      </c>
      <c r="R1115" s="217">
        <v>0.1</v>
      </c>
      <c r="S1115" s="213">
        <v>0</v>
      </c>
      <c r="T1115" s="216">
        <v>4.1500000000000004</v>
      </c>
      <c r="U1115" s="213">
        <v>29162</v>
      </c>
    </row>
    <row r="1116" spans="1:21" ht="15.95" customHeight="1">
      <c r="A1116" s="112" t="s">
        <v>2152</v>
      </c>
      <c r="B1116" s="210">
        <v>45350</v>
      </c>
      <c r="C1116" s="112" t="s">
        <v>1340</v>
      </c>
      <c r="D1116" s="113" t="s">
        <v>3455</v>
      </c>
      <c r="E1116" s="112" t="s">
        <v>3805</v>
      </c>
      <c r="F1116" s="112" t="s">
        <v>3806</v>
      </c>
      <c r="G1116" s="112" t="s">
        <v>3807</v>
      </c>
      <c r="H1116" s="112" t="s">
        <v>3810</v>
      </c>
      <c r="I1116" s="112" t="s">
        <v>3860</v>
      </c>
      <c r="J1116" s="113" t="s">
        <v>3861</v>
      </c>
      <c r="K1116" s="211">
        <v>45847152</v>
      </c>
      <c r="L1116" s="211">
        <v>1</v>
      </c>
      <c r="M1116" s="112" t="s">
        <v>2776</v>
      </c>
      <c r="N1116" s="211">
        <v>45847152</v>
      </c>
      <c r="O1116" s="215">
        <v>1.5</v>
      </c>
      <c r="P1116" s="214">
        <v>2.25</v>
      </c>
      <c r="Q1116" s="215">
        <v>0.3</v>
      </c>
      <c r="R1116" s="215">
        <v>0.1</v>
      </c>
      <c r="S1116" s="211">
        <v>0</v>
      </c>
      <c r="T1116" s="214">
        <v>4.1500000000000004</v>
      </c>
      <c r="U1116" s="211">
        <v>17108</v>
      </c>
    </row>
    <row r="1117" spans="1:21" ht="15.95" customHeight="1">
      <c r="A1117" s="114" t="s">
        <v>2153</v>
      </c>
      <c r="B1117" s="212">
        <v>45350</v>
      </c>
      <c r="C1117" s="114" t="s">
        <v>1345</v>
      </c>
      <c r="D1117" s="115" t="s">
        <v>3456</v>
      </c>
      <c r="E1117" s="114" t="s">
        <v>3805</v>
      </c>
      <c r="F1117" s="114" t="s">
        <v>3806</v>
      </c>
      <c r="G1117" s="114" t="s">
        <v>3807</v>
      </c>
      <c r="H1117" s="114" t="s">
        <v>3810</v>
      </c>
      <c r="I1117" s="114" t="s">
        <v>3811</v>
      </c>
      <c r="J1117" s="115" t="s">
        <v>97</v>
      </c>
      <c r="K1117" s="213">
        <v>3016115291</v>
      </c>
      <c r="L1117" s="213">
        <v>1</v>
      </c>
      <c r="M1117" s="114" t="s">
        <v>2776</v>
      </c>
      <c r="N1117" s="213">
        <v>3016115291</v>
      </c>
      <c r="O1117" s="217">
        <v>1.5</v>
      </c>
      <c r="P1117" s="217">
        <v>0.3</v>
      </c>
      <c r="Q1117" s="217">
        <v>0.3</v>
      </c>
      <c r="R1117" s="217">
        <v>0.1</v>
      </c>
      <c r="S1117" s="213">
        <v>0</v>
      </c>
      <c r="T1117" s="217">
        <v>2.2000000000000002</v>
      </c>
      <c r="U1117" s="213">
        <v>155987</v>
      </c>
    </row>
    <row r="1118" spans="1:21" ht="15.95" customHeight="1">
      <c r="A1118" s="112" t="s">
        <v>2154</v>
      </c>
      <c r="B1118" s="210">
        <v>45350</v>
      </c>
      <c r="C1118" s="112" t="s">
        <v>1349</v>
      </c>
      <c r="D1118" s="113" t="s">
        <v>2922</v>
      </c>
      <c r="E1118" s="112" t="s">
        <v>3805</v>
      </c>
      <c r="F1118" s="112" t="s">
        <v>3806</v>
      </c>
      <c r="G1118" s="112" t="s">
        <v>3807</v>
      </c>
      <c r="H1118" s="112" t="s">
        <v>2938</v>
      </c>
      <c r="I1118" s="112" t="s">
        <v>3808</v>
      </c>
      <c r="J1118" s="113" t="s">
        <v>3809</v>
      </c>
      <c r="K1118" s="211">
        <v>4878494735</v>
      </c>
      <c r="L1118" s="211">
        <v>1</v>
      </c>
      <c r="M1118" s="112" t="s">
        <v>2776</v>
      </c>
      <c r="N1118" s="211">
        <v>4878494735</v>
      </c>
      <c r="O1118" s="211">
        <v>0</v>
      </c>
      <c r="P1118" s="211">
        <v>0</v>
      </c>
      <c r="Q1118" s="211">
        <v>0</v>
      </c>
      <c r="R1118" s="211">
        <v>0</v>
      </c>
      <c r="S1118" s="211">
        <v>0</v>
      </c>
      <c r="T1118" s="211">
        <v>0</v>
      </c>
      <c r="U1118" s="211">
        <v>0</v>
      </c>
    </row>
    <row r="1119" spans="1:21" ht="15.95" customHeight="1">
      <c r="A1119" s="114" t="s">
        <v>2155</v>
      </c>
      <c r="B1119" s="212">
        <v>45350</v>
      </c>
      <c r="C1119" s="114" t="s">
        <v>1355</v>
      </c>
      <c r="D1119" s="115" t="s">
        <v>3457</v>
      </c>
      <c r="E1119" s="114" t="s">
        <v>3805</v>
      </c>
      <c r="F1119" s="114" t="s">
        <v>3806</v>
      </c>
      <c r="G1119" s="114" t="s">
        <v>3807</v>
      </c>
      <c r="H1119" s="114" t="s">
        <v>3810</v>
      </c>
      <c r="I1119" s="114" t="s">
        <v>3811</v>
      </c>
      <c r="J1119" s="115" t="s">
        <v>97</v>
      </c>
      <c r="K1119" s="213">
        <v>42146892</v>
      </c>
      <c r="L1119" s="213">
        <v>1</v>
      </c>
      <c r="M1119" s="114" t="s">
        <v>2776</v>
      </c>
      <c r="N1119" s="213">
        <v>42146892</v>
      </c>
      <c r="O1119" s="217">
        <v>1.5</v>
      </c>
      <c r="P1119" s="217">
        <v>4.5</v>
      </c>
      <c r="Q1119" s="217">
        <v>0.3</v>
      </c>
      <c r="R1119" s="217">
        <v>0.1</v>
      </c>
      <c r="S1119" s="213">
        <v>0</v>
      </c>
      <c r="T1119" s="217">
        <v>6.4</v>
      </c>
      <c r="U1119" s="213">
        <v>31173</v>
      </c>
    </row>
    <row r="1120" spans="1:21" ht="15.95" customHeight="1">
      <c r="A1120" s="112" t="s">
        <v>2156</v>
      </c>
      <c r="B1120" s="210">
        <v>45350</v>
      </c>
      <c r="C1120" s="112" t="s">
        <v>1355</v>
      </c>
      <c r="D1120" s="113" t="s">
        <v>3457</v>
      </c>
      <c r="E1120" s="112" t="s">
        <v>3805</v>
      </c>
      <c r="F1120" s="112" t="s">
        <v>3806</v>
      </c>
      <c r="G1120" s="112" t="s">
        <v>3807</v>
      </c>
      <c r="H1120" s="112" t="s">
        <v>3810</v>
      </c>
      <c r="I1120" s="112" t="s">
        <v>3829</v>
      </c>
      <c r="J1120" s="113" t="s">
        <v>3830</v>
      </c>
      <c r="K1120" s="211">
        <v>21020</v>
      </c>
      <c r="L1120" s="211">
        <v>1</v>
      </c>
      <c r="M1120" s="112" t="s">
        <v>2776</v>
      </c>
      <c r="N1120" s="211">
        <v>21020</v>
      </c>
      <c r="O1120" s="215">
        <v>1.5</v>
      </c>
      <c r="P1120" s="215">
        <v>4.5</v>
      </c>
      <c r="Q1120" s="215">
        <v>0.3</v>
      </c>
      <c r="R1120" s="215">
        <v>0.1</v>
      </c>
      <c r="S1120" s="211">
        <v>0</v>
      </c>
      <c r="T1120" s="215">
        <v>6.4</v>
      </c>
      <c r="U1120" s="211">
        <v>0</v>
      </c>
    </row>
    <row r="1121" spans="1:21" ht="15.95" customHeight="1">
      <c r="A1121" s="114" t="s">
        <v>2157</v>
      </c>
      <c r="B1121" s="212">
        <v>45350</v>
      </c>
      <c r="C1121" s="114" t="s">
        <v>1360</v>
      </c>
      <c r="D1121" s="115" t="s">
        <v>3458</v>
      </c>
      <c r="E1121" s="114" t="s">
        <v>3805</v>
      </c>
      <c r="F1121" s="114" t="s">
        <v>3806</v>
      </c>
      <c r="G1121" s="114" t="s">
        <v>3807</v>
      </c>
      <c r="H1121" s="114" t="s">
        <v>3810</v>
      </c>
      <c r="I1121" s="114" t="s">
        <v>3811</v>
      </c>
      <c r="J1121" s="115" t="s">
        <v>97</v>
      </c>
      <c r="K1121" s="213">
        <v>736587313</v>
      </c>
      <c r="L1121" s="213">
        <v>1</v>
      </c>
      <c r="M1121" s="114" t="s">
        <v>2776</v>
      </c>
      <c r="N1121" s="213">
        <v>736587313</v>
      </c>
      <c r="O1121" s="217">
        <v>1.5</v>
      </c>
      <c r="P1121" s="216">
        <v>2.25</v>
      </c>
      <c r="Q1121" s="217">
        <v>0.3</v>
      </c>
      <c r="R1121" s="217">
        <v>0.1</v>
      </c>
      <c r="S1121" s="213">
        <v>0</v>
      </c>
      <c r="T1121" s="216">
        <v>4.1500000000000004</v>
      </c>
      <c r="U1121" s="213">
        <v>251068</v>
      </c>
    </row>
    <row r="1122" spans="1:21" ht="15.95" customHeight="1">
      <c r="A1122" s="112" t="s">
        <v>2158</v>
      </c>
      <c r="B1122" s="210">
        <v>45350</v>
      </c>
      <c r="C1122" s="112" t="s">
        <v>1360</v>
      </c>
      <c r="D1122" s="113" t="s">
        <v>3458</v>
      </c>
      <c r="E1122" s="112" t="s">
        <v>3805</v>
      </c>
      <c r="F1122" s="112" t="s">
        <v>3806</v>
      </c>
      <c r="G1122" s="112" t="s">
        <v>3807</v>
      </c>
      <c r="H1122" s="112" t="s">
        <v>3810</v>
      </c>
      <c r="I1122" s="112" t="s">
        <v>3818</v>
      </c>
      <c r="J1122" s="113" t="s">
        <v>3819</v>
      </c>
      <c r="K1122" s="211">
        <v>14265871</v>
      </c>
      <c r="L1122" s="211">
        <v>1</v>
      </c>
      <c r="M1122" s="112" t="s">
        <v>2776</v>
      </c>
      <c r="N1122" s="211">
        <v>14265871</v>
      </c>
      <c r="O1122" s="215">
        <v>1.5</v>
      </c>
      <c r="P1122" s="214">
        <v>2.25</v>
      </c>
      <c r="Q1122" s="215">
        <v>0.3</v>
      </c>
      <c r="R1122" s="215">
        <v>0.1</v>
      </c>
      <c r="S1122" s="211">
        <v>0</v>
      </c>
      <c r="T1122" s="214">
        <v>4.1500000000000004</v>
      </c>
      <c r="U1122" s="211">
        <v>5109</v>
      </c>
    </row>
    <row r="1123" spans="1:21" ht="15.95" customHeight="1">
      <c r="A1123" s="114" t="s">
        <v>2159</v>
      </c>
      <c r="B1123" s="212">
        <v>45350</v>
      </c>
      <c r="C1123" s="114" t="s">
        <v>1360</v>
      </c>
      <c r="D1123" s="115" t="s">
        <v>3458</v>
      </c>
      <c r="E1123" s="114" t="s">
        <v>3805</v>
      </c>
      <c r="F1123" s="114" t="s">
        <v>3806</v>
      </c>
      <c r="G1123" s="114" t="s">
        <v>3807</v>
      </c>
      <c r="H1123" s="114" t="s">
        <v>3810</v>
      </c>
      <c r="I1123" s="114" t="s">
        <v>3839</v>
      </c>
      <c r="J1123" s="115" t="s">
        <v>3840</v>
      </c>
      <c r="K1123" s="213">
        <v>157898394</v>
      </c>
      <c r="L1123" s="213">
        <v>1</v>
      </c>
      <c r="M1123" s="114" t="s">
        <v>2776</v>
      </c>
      <c r="N1123" s="213">
        <v>157898394</v>
      </c>
      <c r="O1123" s="217">
        <v>1.5</v>
      </c>
      <c r="P1123" s="216">
        <v>2.25</v>
      </c>
      <c r="Q1123" s="217">
        <v>0.3</v>
      </c>
      <c r="R1123" s="217">
        <v>0.1</v>
      </c>
      <c r="S1123" s="213">
        <v>0</v>
      </c>
      <c r="T1123" s="216">
        <v>4.1500000000000004</v>
      </c>
      <c r="U1123" s="213">
        <v>59615</v>
      </c>
    </row>
    <row r="1124" spans="1:21" ht="15.95" customHeight="1">
      <c r="A1124" s="112" t="s">
        <v>2160</v>
      </c>
      <c r="B1124" s="210">
        <v>45350</v>
      </c>
      <c r="C1124" s="112" t="s">
        <v>1360</v>
      </c>
      <c r="D1124" s="113" t="s">
        <v>3458</v>
      </c>
      <c r="E1124" s="112" t="s">
        <v>3805</v>
      </c>
      <c r="F1124" s="112" t="s">
        <v>3806</v>
      </c>
      <c r="G1124" s="112" t="s">
        <v>3807</v>
      </c>
      <c r="H1124" s="112" t="s">
        <v>3810</v>
      </c>
      <c r="I1124" s="112" t="s">
        <v>3829</v>
      </c>
      <c r="J1124" s="113" t="s">
        <v>3830</v>
      </c>
      <c r="K1124" s="211">
        <v>2378453</v>
      </c>
      <c r="L1124" s="211">
        <v>1</v>
      </c>
      <c r="M1124" s="112" t="s">
        <v>2776</v>
      </c>
      <c r="N1124" s="211">
        <v>2378453</v>
      </c>
      <c r="O1124" s="215">
        <v>1.5</v>
      </c>
      <c r="P1124" s="214">
        <v>2.25</v>
      </c>
      <c r="Q1124" s="215">
        <v>0.3</v>
      </c>
      <c r="R1124" s="215">
        <v>0.1</v>
      </c>
      <c r="S1124" s="211">
        <v>0</v>
      </c>
      <c r="T1124" s="214">
        <v>4.1500000000000004</v>
      </c>
      <c r="U1124" s="211">
        <v>798</v>
      </c>
    </row>
    <row r="1125" spans="1:21" ht="15.95" customHeight="1">
      <c r="A1125" s="114" t="s">
        <v>2161</v>
      </c>
      <c r="B1125" s="212">
        <v>45350</v>
      </c>
      <c r="C1125" s="114" t="s">
        <v>1360</v>
      </c>
      <c r="D1125" s="115" t="s">
        <v>3458</v>
      </c>
      <c r="E1125" s="114" t="s">
        <v>3805</v>
      </c>
      <c r="F1125" s="114" t="s">
        <v>3806</v>
      </c>
      <c r="G1125" s="114" t="s">
        <v>3807</v>
      </c>
      <c r="H1125" s="114" t="s">
        <v>3810</v>
      </c>
      <c r="I1125" s="114" t="s">
        <v>3834</v>
      </c>
      <c r="J1125" s="115" t="s">
        <v>1645</v>
      </c>
      <c r="K1125" s="213">
        <v>35389301</v>
      </c>
      <c r="L1125" s="213">
        <v>1</v>
      </c>
      <c r="M1125" s="114" t="s">
        <v>2776</v>
      </c>
      <c r="N1125" s="213">
        <v>35389301</v>
      </c>
      <c r="O1125" s="217">
        <v>1.5</v>
      </c>
      <c r="P1125" s="216">
        <v>2.25</v>
      </c>
      <c r="Q1125" s="217">
        <v>0.3</v>
      </c>
      <c r="R1125" s="217">
        <v>0.1</v>
      </c>
      <c r="S1125" s="213">
        <v>0</v>
      </c>
      <c r="T1125" s="216">
        <v>4.1500000000000004</v>
      </c>
      <c r="U1125" s="213">
        <v>6649</v>
      </c>
    </row>
    <row r="1126" spans="1:21" ht="15.95" customHeight="1">
      <c r="A1126" s="112" t="s">
        <v>2162</v>
      </c>
      <c r="B1126" s="210">
        <v>45350</v>
      </c>
      <c r="C1126" s="112" t="s">
        <v>1360</v>
      </c>
      <c r="D1126" s="113" t="s">
        <v>3458</v>
      </c>
      <c r="E1126" s="112" t="s">
        <v>3805</v>
      </c>
      <c r="F1126" s="112" t="s">
        <v>3806</v>
      </c>
      <c r="G1126" s="112" t="s">
        <v>3807</v>
      </c>
      <c r="H1126" s="112" t="s">
        <v>3810</v>
      </c>
      <c r="I1126" s="112" t="s">
        <v>3835</v>
      </c>
      <c r="J1126" s="113" t="s">
        <v>48</v>
      </c>
      <c r="K1126" s="211">
        <v>75522310</v>
      </c>
      <c r="L1126" s="211">
        <v>1</v>
      </c>
      <c r="M1126" s="112" t="s">
        <v>2776</v>
      </c>
      <c r="N1126" s="211">
        <v>75522310</v>
      </c>
      <c r="O1126" s="215">
        <v>1.5</v>
      </c>
      <c r="P1126" s="214">
        <v>2.25</v>
      </c>
      <c r="Q1126" s="215">
        <v>0.3</v>
      </c>
      <c r="R1126" s="215">
        <v>0.1</v>
      </c>
      <c r="S1126" s="211">
        <v>0</v>
      </c>
      <c r="T1126" s="214">
        <v>4.1500000000000004</v>
      </c>
      <c r="U1126" s="211">
        <v>23371</v>
      </c>
    </row>
    <row r="1127" spans="1:21" ht="15.95" customHeight="1">
      <c r="A1127" s="114" t="s">
        <v>2163</v>
      </c>
      <c r="B1127" s="212">
        <v>45350</v>
      </c>
      <c r="C1127" s="114" t="s">
        <v>1360</v>
      </c>
      <c r="D1127" s="115" t="s">
        <v>3458</v>
      </c>
      <c r="E1127" s="114" t="s">
        <v>3805</v>
      </c>
      <c r="F1127" s="114" t="s">
        <v>3806</v>
      </c>
      <c r="G1127" s="114" t="s">
        <v>3807</v>
      </c>
      <c r="H1127" s="114" t="s">
        <v>3810</v>
      </c>
      <c r="I1127" s="114" t="s">
        <v>3860</v>
      </c>
      <c r="J1127" s="115" t="s">
        <v>3861</v>
      </c>
      <c r="K1127" s="213">
        <v>35278934</v>
      </c>
      <c r="L1127" s="213">
        <v>1</v>
      </c>
      <c r="M1127" s="114" t="s">
        <v>2776</v>
      </c>
      <c r="N1127" s="213">
        <v>35278934</v>
      </c>
      <c r="O1127" s="217">
        <v>1.5</v>
      </c>
      <c r="P1127" s="216">
        <v>2.25</v>
      </c>
      <c r="Q1127" s="217">
        <v>0.3</v>
      </c>
      <c r="R1127" s="217">
        <v>0.1</v>
      </c>
      <c r="S1127" s="213">
        <v>0</v>
      </c>
      <c r="T1127" s="216">
        <v>4.1500000000000004</v>
      </c>
      <c r="U1127" s="213">
        <v>13019</v>
      </c>
    </row>
    <row r="1128" spans="1:21" ht="15.95" customHeight="1">
      <c r="A1128" s="112" t="s">
        <v>2164</v>
      </c>
      <c r="B1128" s="210">
        <v>45350</v>
      </c>
      <c r="C1128" s="112" t="s">
        <v>1365</v>
      </c>
      <c r="D1128" s="113" t="s">
        <v>3459</v>
      </c>
      <c r="E1128" s="112" t="s">
        <v>3805</v>
      </c>
      <c r="F1128" s="112" t="s">
        <v>3806</v>
      </c>
      <c r="G1128" s="112" t="s">
        <v>3807</v>
      </c>
      <c r="H1128" s="112" t="s">
        <v>3810</v>
      </c>
      <c r="I1128" s="112" t="s">
        <v>3811</v>
      </c>
      <c r="J1128" s="113" t="s">
        <v>97</v>
      </c>
      <c r="K1128" s="211">
        <v>3018770572</v>
      </c>
      <c r="L1128" s="211">
        <v>1</v>
      </c>
      <c r="M1128" s="112" t="s">
        <v>2776</v>
      </c>
      <c r="N1128" s="211">
        <v>3018770572</v>
      </c>
      <c r="O1128" s="215">
        <v>1.5</v>
      </c>
      <c r="P1128" s="215">
        <v>0.3</v>
      </c>
      <c r="Q1128" s="215">
        <v>0.3</v>
      </c>
      <c r="R1128" s="215">
        <v>0.1</v>
      </c>
      <c r="S1128" s="211">
        <v>0</v>
      </c>
      <c r="T1128" s="215">
        <v>2.2000000000000002</v>
      </c>
      <c r="U1128" s="211">
        <v>156808</v>
      </c>
    </row>
    <row r="1129" spans="1:21" ht="15.95" customHeight="1">
      <c r="A1129" s="114" t="s">
        <v>2165</v>
      </c>
      <c r="B1129" s="212">
        <v>45350</v>
      </c>
      <c r="C1129" s="114" t="s">
        <v>1369</v>
      </c>
      <c r="D1129" s="115" t="s">
        <v>2923</v>
      </c>
      <c r="E1129" s="114" t="s">
        <v>3805</v>
      </c>
      <c r="F1129" s="114" t="s">
        <v>3806</v>
      </c>
      <c r="G1129" s="114" t="s">
        <v>3807</v>
      </c>
      <c r="H1129" s="114" t="s">
        <v>2938</v>
      </c>
      <c r="I1129" s="114" t="s">
        <v>3808</v>
      </c>
      <c r="J1129" s="115" t="s">
        <v>3809</v>
      </c>
      <c r="K1129" s="213">
        <v>5020534392</v>
      </c>
      <c r="L1129" s="213">
        <v>1</v>
      </c>
      <c r="M1129" s="114" t="s">
        <v>2776</v>
      </c>
      <c r="N1129" s="213">
        <v>5020534392</v>
      </c>
      <c r="O1129" s="213">
        <v>0</v>
      </c>
      <c r="P1129" s="213">
        <v>0</v>
      </c>
      <c r="Q1129" s="213">
        <v>0</v>
      </c>
      <c r="R1129" s="213">
        <v>0</v>
      </c>
      <c r="S1129" s="213">
        <v>0</v>
      </c>
      <c r="T1129" s="213">
        <v>0</v>
      </c>
      <c r="U1129" s="213">
        <v>0</v>
      </c>
    </row>
    <row r="1130" spans="1:21" ht="15.95" customHeight="1">
      <c r="A1130" s="112" t="s">
        <v>2166</v>
      </c>
      <c r="B1130" s="210">
        <v>45350</v>
      </c>
      <c r="C1130" s="112" t="s">
        <v>1375</v>
      </c>
      <c r="D1130" s="113" t="s">
        <v>3460</v>
      </c>
      <c r="E1130" s="112" t="s">
        <v>3805</v>
      </c>
      <c r="F1130" s="112" t="s">
        <v>3806</v>
      </c>
      <c r="G1130" s="112" t="s">
        <v>3807</v>
      </c>
      <c r="H1130" s="112" t="s">
        <v>3810</v>
      </c>
      <c r="I1130" s="112" t="s">
        <v>3829</v>
      </c>
      <c r="J1130" s="113" t="s">
        <v>3830</v>
      </c>
      <c r="K1130" s="211">
        <v>21024</v>
      </c>
      <c r="L1130" s="211">
        <v>1</v>
      </c>
      <c r="M1130" s="112" t="s">
        <v>2776</v>
      </c>
      <c r="N1130" s="211">
        <v>21024</v>
      </c>
      <c r="O1130" s="211">
        <v>2</v>
      </c>
      <c r="P1130" s="215">
        <v>5.5</v>
      </c>
      <c r="Q1130" s="215">
        <v>0.3</v>
      </c>
      <c r="R1130" s="215">
        <v>0.1</v>
      </c>
      <c r="S1130" s="211">
        <v>0</v>
      </c>
      <c r="T1130" s="215">
        <v>7.9</v>
      </c>
      <c r="U1130" s="211">
        <v>0</v>
      </c>
    </row>
    <row r="1131" spans="1:21" ht="15.95" customHeight="1">
      <c r="A1131" s="114" t="s">
        <v>2168</v>
      </c>
      <c r="B1131" s="212">
        <v>45350</v>
      </c>
      <c r="C1131" s="114" t="s">
        <v>1375</v>
      </c>
      <c r="D1131" s="115" t="s">
        <v>3460</v>
      </c>
      <c r="E1131" s="114" t="s">
        <v>3805</v>
      </c>
      <c r="F1131" s="114" t="s">
        <v>3806</v>
      </c>
      <c r="G1131" s="114" t="s">
        <v>3807</v>
      </c>
      <c r="H1131" s="114" t="s">
        <v>3810</v>
      </c>
      <c r="I1131" s="114" t="s">
        <v>3860</v>
      </c>
      <c r="J1131" s="115" t="s">
        <v>3861</v>
      </c>
      <c r="K1131" s="213">
        <v>17796551</v>
      </c>
      <c r="L1131" s="213">
        <v>1</v>
      </c>
      <c r="M1131" s="114" t="s">
        <v>2776</v>
      </c>
      <c r="N1131" s="213">
        <v>17796551</v>
      </c>
      <c r="O1131" s="213">
        <v>2</v>
      </c>
      <c r="P1131" s="217">
        <v>5.5</v>
      </c>
      <c r="Q1131" s="217">
        <v>0.3</v>
      </c>
      <c r="R1131" s="217">
        <v>0.1</v>
      </c>
      <c r="S1131" s="213">
        <v>0</v>
      </c>
      <c r="T1131" s="217">
        <v>7.9</v>
      </c>
      <c r="U1131" s="213">
        <v>16166</v>
      </c>
    </row>
    <row r="1132" spans="1:21" ht="15.95" customHeight="1">
      <c r="A1132" s="112" t="s">
        <v>2170</v>
      </c>
      <c r="B1132" s="210">
        <v>45350</v>
      </c>
      <c r="C1132" s="112" t="s">
        <v>1380</v>
      </c>
      <c r="D1132" s="113" t="s">
        <v>3461</v>
      </c>
      <c r="E1132" s="112" t="s">
        <v>3805</v>
      </c>
      <c r="F1132" s="112" t="s">
        <v>3806</v>
      </c>
      <c r="G1132" s="112" t="s">
        <v>3807</v>
      </c>
      <c r="H1132" s="112" t="s">
        <v>3810</v>
      </c>
      <c r="I1132" s="112" t="s">
        <v>3811</v>
      </c>
      <c r="J1132" s="113" t="s">
        <v>97</v>
      </c>
      <c r="K1132" s="211">
        <v>1141265908</v>
      </c>
      <c r="L1132" s="211">
        <v>1</v>
      </c>
      <c r="M1132" s="112" t="s">
        <v>2776</v>
      </c>
      <c r="N1132" s="211">
        <v>1141265908</v>
      </c>
      <c r="O1132" s="211">
        <v>2</v>
      </c>
      <c r="P1132" s="214">
        <v>2.75</v>
      </c>
      <c r="Q1132" s="215">
        <v>0.3</v>
      </c>
      <c r="R1132" s="215">
        <v>0.1</v>
      </c>
      <c r="S1132" s="211">
        <v>0</v>
      </c>
      <c r="T1132" s="214">
        <v>5.15</v>
      </c>
      <c r="U1132" s="211">
        <v>488925</v>
      </c>
    </row>
    <row r="1133" spans="1:21" ht="15.95" customHeight="1">
      <c r="A1133" s="114" t="s">
        <v>2172</v>
      </c>
      <c r="B1133" s="212">
        <v>45350</v>
      </c>
      <c r="C1133" s="114" t="s">
        <v>1380</v>
      </c>
      <c r="D1133" s="115" t="s">
        <v>3461</v>
      </c>
      <c r="E1133" s="114" t="s">
        <v>3805</v>
      </c>
      <c r="F1133" s="114" t="s">
        <v>3806</v>
      </c>
      <c r="G1133" s="114" t="s">
        <v>3807</v>
      </c>
      <c r="H1133" s="114" t="s">
        <v>3810</v>
      </c>
      <c r="I1133" s="114" t="s">
        <v>3818</v>
      </c>
      <c r="J1133" s="115" t="s">
        <v>3819</v>
      </c>
      <c r="K1133" s="213">
        <v>7030083</v>
      </c>
      <c r="L1133" s="213">
        <v>1</v>
      </c>
      <c r="M1133" s="114" t="s">
        <v>2776</v>
      </c>
      <c r="N1133" s="213">
        <v>7030083</v>
      </c>
      <c r="O1133" s="213">
        <v>2</v>
      </c>
      <c r="P1133" s="216">
        <v>2.75</v>
      </c>
      <c r="Q1133" s="217">
        <v>0.3</v>
      </c>
      <c r="R1133" s="217">
        <v>0.1</v>
      </c>
      <c r="S1133" s="213">
        <v>0</v>
      </c>
      <c r="T1133" s="216">
        <v>5.15</v>
      </c>
      <c r="U1133" s="213">
        <v>2599</v>
      </c>
    </row>
    <row r="1134" spans="1:21" ht="15.95" customHeight="1">
      <c r="A1134" s="112" t="s">
        <v>2173</v>
      </c>
      <c r="B1134" s="210">
        <v>45350</v>
      </c>
      <c r="C1134" s="112" t="s">
        <v>1380</v>
      </c>
      <c r="D1134" s="113" t="s">
        <v>3461</v>
      </c>
      <c r="E1134" s="112" t="s">
        <v>3805</v>
      </c>
      <c r="F1134" s="112" t="s">
        <v>3806</v>
      </c>
      <c r="G1134" s="112" t="s">
        <v>3807</v>
      </c>
      <c r="H1134" s="112" t="s">
        <v>3810</v>
      </c>
      <c r="I1134" s="112" t="s">
        <v>3839</v>
      </c>
      <c r="J1134" s="113" t="s">
        <v>3840</v>
      </c>
      <c r="K1134" s="211">
        <v>54899941</v>
      </c>
      <c r="L1134" s="211">
        <v>1</v>
      </c>
      <c r="M1134" s="112" t="s">
        <v>2776</v>
      </c>
      <c r="N1134" s="211">
        <v>54899941</v>
      </c>
      <c r="O1134" s="211">
        <v>2</v>
      </c>
      <c r="P1134" s="214">
        <v>2.75</v>
      </c>
      <c r="Q1134" s="215">
        <v>0.3</v>
      </c>
      <c r="R1134" s="215">
        <v>0.1</v>
      </c>
      <c r="S1134" s="211">
        <v>0</v>
      </c>
      <c r="T1134" s="214">
        <v>5.15</v>
      </c>
      <c r="U1134" s="211">
        <v>24426</v>
      </c>
    </row>
    <row r="1135" spans="1:21" ht="15.95" customHeight="1">
      <c r="A1135" s="114" t="s">
        <v>2174</v>
      </c>
      <c r="B1135" s="212">
        <v>45350</v>
      </c>
      <c r="C1135" s="114" t="s">
        <v>1380</v>
      </c>
      <c r="D1135" s="115" t="s">
        <v>3461</v>
      </c>
      <c r="E1135" s="114" t="s">
        <v>3805</v>
      </c>
      <c r="F1135" s="114" t="s">
        <v>3806</v>
      </c>
      <c r="G1135" s="114" t="s">
        <v>3807</v>
      </c>
      <c r="H1135" s="114" t="s">
        <v>3810</v>
      </c>
      <c r="I1135" s="114" t="s">
        <v>3841</v>
      </c>
      <c r="J1135" s="115" t="s">
        <v>3842</v>
      </c>
      <c r="K1135" s="213">
        <v>13698615</v>
      </c>
      <c r="L1135" s="213">
        <v>1</v>
      </c>
      <c r="M1135" s="114" t="s">
        <v>2776</v>
      </c>
      <c r="N1135" s="213">
        <v>13698615</v>
      </c>
      <c r="O1135" s="213">
        <v>2</v>
      </c>
      <c r="P1135" s="216">
        <v>2.75</v>
      </c>
      <c r="Q1135" s="217">
        <v>0.3</v>
      </c>
      <c r="R1135" s="217">
        <v>0.1</v>
      </c>
      <c r="S1135" s="213">
        <v>0</v>
      </c>
      <c r="T1135" s="216">
        <v>5.15</v>
      </c>
      <c r="U1135" s="213">
        <v>6234</v>
      </c>
    </row>
    <row r="1136" spans="1:21" ht="15.95" customHeight="1">
      <c r="A1136" s="112" t="s">
        <v>2175</v>
      </c>
      <c r="B1136" s="210">
        <v>45350</v>
      </c>
      <c r="C1136" s="112" t="s">
        <v>1380</v>
      </c>
      <c r="D1136" s="113" t="s">
        <v>3461</v>
      </c>
      <c r="E1136" s="112" t="s">
        <v>3805</v>
      </c>
      <c r="F1136" s="112" t="s">
        <v>3806</v>
      </c>
      <c r="G1136" s="112" t="s">
        <v>3807</v>
      </c>
      <c r="H1136" s="112" t="s">
        <v>3810</v>
      </c>
      <c r="I1136" s="112" t="s">
        <v>3843</v>
      </c>
      <c r="J1136" s="113" t="s">
        <v>3844</v>
      </c>
      <c r="K1136" s="211">
        <v>9225009</v>
      </c>
      <c r="L1136" s="211">
        <v>1</v>
      </c>
      <c r="M1136" s="112" t="s">
        <v>2776</v>
      </c>
      <c r="N1136" s="211">
        <v>9225009</v>
      </c>
      <c r="O1136" s="211">
        <v>2</v>
      </c>
      <c r="P1136" s="214">
        <v>2.75</v>
      </c>
      <c r="Q1136" s="215">
        <v>0.3</v>
      </c>
      <c r="R1136" s="215">
        <v>0.1</v>
      </c>
      <c r="S1136" s="211">
        <v>0</v>
      </c>
      <c r="T1136" s="214">
        <v>5.15</v>
      </c>
      <c r="U1136" s="211">
        <v>4326</v>
      </c>
    </row>
    <row r="1137" spans="1:21" ht="15.95" customHeight="1">
      <c r="A1137" s="114" t="s">
        <v>2176</v>
      </c>
      <c r="B1137" s="212">
        <v>45350</v>
      </c>
      <c r="C1137" s="114" t="s">
        <v>1380</v>
      </c>
      <c r="D1137" s="115" t="s">
        <v>3461</v>
      </c>
      <c r="E1137" s="114" t="s">
        <v>3805</v>
      </c>
      <c r="F1137" s="114" t="s">
        <v>3806</v>
      </c>
      <c r="G1137" s="114" t="s">
        <v>3807</v>
      </c>
      <c r="H1137" s="114" t="s">
        <v>3810</v>
      </c>
      <c r="I1137" s="114" t="s">
        <v>3829</v>
      </c>
      <c r="J1137" s="115" t="s">
        <v>3830</v>
      </c>
      <c r="K1137" s="213">
        <v>921402</v>
      </c>
      <c r="L1137" s="213">
        <v>1</v>
      </c>
      <c r="M1137" s="114" t="s">
        <v>2776</v>
      </c>
      <c r="N1137" s="213">
        <v>921402</v>
      </c>
      <c r="O1137" s="213">
        <v>2</v>
      </c>
      <c r="P1137" s="216">
        <v>2.75</v>
      </c>
      <c r="Q1137" s="217">
        <v>0.3</v>
      </c>
      <c r="R1137" s="217">
        <v>0.1</v>
      </c>
      <c r="S1137" s="213">
        <v>0</v>
      </c>
      <c r="T1137" s="216">
        <v>5.15</v>
      </c>
      <c r="U1137" s="213">
        <v>280</v>
      </c>
    </row>
    <row r="1138" spans="1:21" ht="15.95" customHeight="1">
      <c r="A1138" s="112" t="s">
        <v>2177</v>
      </c>
      <c r="B1138" s="210">
        <v>45350</v>
      </c>
      <c r="C1138" s="112" t="s">
        <v>1380</v>
      </c>
      <c r="D1138" s="113" t="s">
        <v>3461</v>
      </c>
      <c r="E1138" s="112" t="s">
        <v>3805</v>
      </c>
      <c r="F1138" s="112" t="s">
        <v>3806</v>
      </c>
      <c r="G1138" s="112" t="s">
        <v>3807</v>
      </c>
      <c r="H1138" s="112" t="s">
        <v>3810</v>
      </c>
      <c r="I1138" s="112" t="s">
        <v>3834</v>
      </c>
      <c r="J1138" s="113" t="s">
        <v>1645</v>
      </c>
      <c r="K1138" s="211">
        <v>114403416</v>
      </c>
      <c r="L1138" s="211">
        <v>1</v>
      </c>
      <c r="M1138" s="112" t="s">
        <v>2776</v>
      </c>
      <c r="N1138" s="211">
        <v>114403416</v>
      </c>
      <c r="O1138" s="211">
        <v>2</v>
      </c>
      <c r="P1138" s="214">
        <v>2.75</v>
      </c>
      <c r="Q1138" s="215">
        <v>0.3</v>
      </c>
      <c r="R1138" s="215">
        <v>0.1</v>
      </c>
      <c r="S1138" s="211">
        <v>0</v>
      </c>
      <c r="T1138" s="214">
        <v>5.15</v>
      </c>
      <c r="U1138" s="211">
        <v>35608</v>
      </c>
    </row>
    <row r="1139" spans="1:21" ht="15.95" customHeight="1">
      <c r="A1139" s="114" t="s">
        <v>2178</v>
      </c>
      <c r="B1139" s="212">
        <v>45350</v>
      </c>
      <c r="C1139" s="114" t="s">
        <v>1380</v>
      </c>
      <c r="D1139" s="115" t="s">
        <v>3461</v>
      </c>
      <c r="E1139" s="114" t="s">
        <v>3805</v>
      </c>
      <c r="F1139" s="114" t="s">
        <v>3806</v>
      </c>
      <c r="G1139" s="114" t="s">
        <v>3807</v>
      </c>
      <c r="H1139" s="114" t="s">
        <v>3810</v>
      </c>
      <c r="I1139" s="114" t="s">
        <v>3835</v>
      </c>
      <c r="J1139" s="115" t="s">
        <v>48</v>
      </c>
      <c r="K1139" s="213">
        <v>88389082</v>
      </c>
      <c r="L1139" s="213">
        <v>1</v>
      </c>
      <c r="M1139" s="114" t="s">
        <v>2776</v>
      </c>
      <c r="N1139" s="213">
        <v>88389082</v>
      </c>
      <c r="O1139" s="213">
        <v>2</v>
      </c>
      <c r="P1139" s="216">
        <v>2.75</v>
      </c>
      <c r="Q1139" s="217">
        <v>0.3</v>
      </c>
      <c r="R1139" s="217">
        <v>0.1</v>
      </c>
      <c r="S1139" s="213">
        <v>0</v>
      </c>
      <c r="T1139" s="216">
        <v>5.15</v>
      </c>
      <c r="U1139" s="213">
        <v>19039</v>
      </c>
    </row>
    <row r="1140" spans="1:21" ht="15.95" customHeight="1">
      <c r="A1140" s="112" t="s">
        <v>2179</v>
      </c>
      <c r="B1140" s="210">
        <v>45350</v>
      </c>
      <c r="C1140" s="112" t="s">
        <v>1380</v>
      </c>
      <c r="D1140" s="113" t="s">
        <v>3461</v>
      </c>
      <c r="E1140" s="112" t="s">
        <v>3805</v>
      </c>
      <c r="F1140" s="112" t="s">
        <v>3806</v>
      </c>
      <c r="G1140" s="112" t="s">
        <v>3807</v>
      </c>
      <c r="H1140" s="112" t="s">
        <v>3810</v>
      </c>
      <c r="I1140" s="112" t="s">
        <v>3860</v>
      </c>
      <c r="J1140" s="113" t="s">
        <v>3861</v>
      </c>
      <c r="K1140" s="211">
        <v>5897273</v>
      </c>
      <c r="L1140" s="211">
        <v>1</v>
      </c>
      <c r="M1140" s="112" t="s">
        <v>2776</v>
      </c>
      <c r="N1140" s="211">
        <v>5897273</v>
      </c>
      <c r="O1140" s="211">
        <v>2</v>
      </c>
      <c r="P1140" s="214">
        <v>2.75</v>
      </c>
      <c r="Q1140" s="215">
        <v>0.3</v>
      </c>
      <c r="R1140" s="215">
        <v>0.1</v>
      </c>
      <c r="S1140" s="211">
        <v>0</v>
      </c>
      <c r="T1140" s="214">
        <v>5.15</v>
      </c>
      <c r="U1140" s="211">
        <v>2471</v>
      </c>
    </row>
    <row r="1141" spans="1:21" ht="15.95" customHeight="1">
      <c r="A1141" s="114" t="s">
        <v>2180</v>
      </c>
      <c r="B1141" s="212">
        <v>45350</v>
      </c>
      <c r="C1141" s="114" t="s">
        <v>1385</v>
      </c>
      <c r="D1141" s="115" t="s">
        <v>3462</v>
      </c>
      <c r="E1141" s="114" t="s">
        <v>3805</v>
      </c>
      <c r="F1141" s="114" t="s">
        <v>3806</v>
      </c>
      <c r="G1141" s="114" t="s">
        <v>3807</v>
      </c>
      <c r="H1141" s="114" t="s">
        <v>3810</v>
      </c>
      <c r="I1141" s="114" t="s">
        <v>3811</v>
      </c>
      <c r="J1141" s="115" t="s">
        <v>97</v>
      </c>
      <c r="K1141" s="213">
        <v>3032584762</v>
      </c>
      <c r="L1141" s="213">
        <v>1</v>
      </c>
      <c r="M1141" s="114" t="s">
        <v>2776</v>
      </c>
      <c r="N1141" s="213">
        <v>3032584762</v>
      </c>
      <c r="O1141" s="213">
        <v>2</v>
      </c>
      <c r="P1141" s="217">
        <v>0.3</v>
      </c>
      <c r="Q1141" s="217">
        <v>0.3</v>
      </c>
      <c r="R1141" s="217">
        <v>0.1</v>
      </c>
      <c r="S1141" s="213">
        <v>0</v>
      </c>
      <c r="T1141" s="217">
        <v>2.7</v>
      </c>
      <c r="U1141" s="213">
        <v>158149</v>
      </c>
    </row>
    <row r="1142" spans="1:21" ht="15.95" customHeight="1">
      <c r="A1142" s="112" t="s">
        <v>2181</v>
      </c>
      <c r="B1142" s="210">
        <v>45350</v>
      </c>
      <c r="C1142" s="112" t="s">
        <v>1389</v>
      </c>
      <c r="D1142" s="113" t="s">
        <v>2924</v>
      </c>
      <c r="E1142" s="112" t="s">
        <v>3805</v>
      </c>
      <c r="F1142" s="112" t="s">
        <v>3806</v>
      </c>
      <c r="G1142" s="112" t="s">
        <v>3807</v>
      </c>
      <c r="H1142" s="112" t="s">
        <v>2938</v>
      </c>
      <c r="I1142" s="112" t="s">
        <v>3808</v>
      </c>
      <c r="J1142" s="113" t="s">
        <v>3809</v>
      </c>
      <c r="K1142" s="211">
        <v>9016593426</v>
      </c>
      <c r="L1142" s="211">
        <v>1</v>
      </c>
      <c r="M1142" s="112" t="s">
        <v>2776</v>
      </c>
      <c r="N1142" s="211">
        <v>9016593426</v>
      </c>
      <c r="O1142" s="211">
        <v>0</v>
      </c>
      <c r="P1142" s="211">
        <v>0</v>
      </c>
      <c r="Q1142" s="211">
        <v>0</v>
      </c>
      <c r="R1142" s="211">
        <v>0</v>
      </c>
      <c r="S1142" s="211">
        <v>0</v>
      </c>
      <c r="T1142" s="211">
        <v>0</v>
      </c>
      <c r="U1142" s="211">
        <v>0</v>
      </c>
    </row>
    <row r="1143" spans="1:21" ht="15.95" customHeight="1">
      <c r="A1143" s="114" t="s">
        <v>2182</v>
      </c>
      <c r="B1143" s="212">
        <v>45350</v>
      </c>
      <c r="C1143" s="114" t="s">
        <v>1394</v>
      </c>
      <c r="D1143" s="115" t="s">
        <v>3463</v>
      </c>
      <c r="E1143" s="114" t="s">
        <v>3805</v>
      </c>
      <c r="F1143" s="114" t="s">
        <v>3806</v>
      </c>
      <c r="G1143" s="114" t="s">
        <v>3807</v>
      </c>
      <c r="H1143" s="114" t="s">
        <v>3810</v>
      </c>
      <c r="I1143" s="114" t="s">
        <v>3811</v>
      </c>
      <c r="J1143" s="115" t="s">
        <v>97</v>
      </c>
      <c r="K1143" s="213">
        <v>130086685</v>
      </c>
      <c r="L1143" s="213">
        <v>1</v>
      </c>
      <c r="M1143" s="114" t="s">
        <v>2776</v>
      </c>
      <c r="N1143" s="213">
        <v>130086685</v>
      </c>
      <c r="O1143" s="213">
        <v>2</v>
      </c>
      <c r="P1143" s="217">
        <v>5.5</v>
      </c>
      <c r="Q1143" s="217">
        <v>0.3</v>
      </c>
      <c r="R1143" s="217">
        <v>0.1</v>
      </c>
      <c r="S1143" s="213">
        <v>0</v>
      </c>
      <c r="T1143" s="217">
        <v>7.9</v>
      </c>
      <c r="U1143" s="213">
        <v>114239</v>
      </c>
    </row>
    <row r="1144" spans="1:21" ht="15.95" customHeight="1">
      <c r="A1144" s="112" t="s">
        <v>2183</v>
      </c>
      <c r="B1144" s="210">
        <v>45350</v>
      </c>
      <c r="C1144" s="112" t="s">
        <v>1394</v>
      </c>
      <c r="D1144" s="113" t="s">
        <v>3463</v>
      </c>
      <c r="E1144" s="112" t="s">
        <v>3805</v>
      </c>
      <c r="F1144" s="112" t="s">
        <v>3806</v>
      </c>
      <c r="G1144" s="112" t="s">
        <v>3807</v>
      </c>
      <c r="H1144" s="112" t="s">
        <v>3810</v>
      </c>
      <c r="I1144" s="112" t="s">
        <v>3829</v>
      </c>
      <c r="J1144" s="113" t="s">
        <v>3830</v>
      </c>
      <c r="K1144" s="211">
        <v>21032</v>
      </c>
      <c r="L1144" s="211">
        <v>1</v>
      </c>
      <c r="M1144" s="112" t="s">
        <v>2776</v>
      </c>
      <c r="N1144" s="211">
        <v>21032</v>
      </c>
      <c r="O1144" s="211">
        <v>2</v>
      </c>
      <c r="P1144" s="215">
        <v>5.5</v>
      </c>
      <c r="Q1144" s="215">
        <v>0.3</v>
      </c>
      <c r="R1144" s="215">
        <v>0.1</v>
      </c>
      <c r="S1144" s="211">
        <v>0</v>
      </c>
      <c r="T1144" s="215">
        <v>7.9</v>
      </c>
      <c r="U1144" s="211">
        <v>0</v>
      </c>
    </row>
    <row r="1145" spans="1:21" ht="15.95" customHeight="1">
      <c r="A1145" s="114" t="s">
        <v>2184</v>
      </c>
      <c r="B1145" s="212">
        <v>45350</v>
      </c>
      <c r="C1145" s="114" t="s">
        <v>1394</v>
      </c>
      <c r="D1145" s="115" t="s">
        <v>3463</v>
      </c>
      <c r="E1145" s="114" t="s">
        <v>3805</v>
      </c>
      <c r="F1145" s="114" t="s">
        <v>3806</v>
      </c>
      <c r="G1145" s="114" t="s">
        <v>3807</v>
      </c>
      <c r="H1145" s="114" t="s">
        <v>3810</v>
      </c>
      <c r="I1145" s="114" t="s">
        <v>3834</v>
      </c>
      <c r="J1145" s="115" t="s">
        <v>1645</v>
      </c>
      <c r="K1145" s="213">
        <v>261787</v>
      </c>
      <c r="L1145" s="213">
        <v>1</v>
      </c>
      <c r="M1145" s="114" t="s">
        <v>2776</v>
      </c>
      <c r="N1145" s="213">
        <v>261787</v>
      </c>
      <c r="O1145" s="213">
        <v>2</v>
      </c>
      <c r="P1145" s="217">
        <v>5.5</v>
      </c>
      <c r="Q1145" s="217">
        <v>0.3</v>
      </c>
      <c r="R1145" s="217">
        <v>0.1</v>
      </c>
      <c r="S1145" s="213">
        <v>0</v>
      </c>
      <c r="T1145" s="217">
        <v>7.9</v>
      </c>
      <c r="U1145" s="213">
        <v>36</v>
      </c>
    </row>
    <row r="1146" spans="1:21" ht="15.95" customHeight="1">
      <c r="A1146" s="112" t="s">
        <v>2185</v>
      </c>
      <c r="B1146" s="210">
        <v>45350</v>
      </c>
      <c r="C1146" s="112" t="s">
        <v>1399</v>
      </c>
      <c r="D1146" s="113" t="s">
        <v>3464</v>
      </c>
      <c r="E1146" s="112" t="s">
        <v>3805</v>
      </c>
      <c r="F1146" s="112" t="s">
        <v>3806</v>
      </c>
      <c r="G1146" s="112" t="s">
        <v>3807</v>
      </c>
      <c r="H1146" s="112" t="s">
        <v>3810</v>
      </c>
      <c r="I1146" s="112" t="s">
        <v>3811</v>
      </c>
      <c r="J1146" s="113" t="s">
        <v>97</v>
      </c>
      <c r="K1146" s="211">
        <v>3554105145</v>
      </c>
      <c r="L1146" s="211">
        <v>1</v>
      </c>
      <c r="M1146" s="112" t="s">
        <v>2776</v>
      </c>
      <c r="N1146" s="211">
        <v>3554105145</v>
      </c>
      <c r="O1146" s="211">
        <v>2</v>
      </c>
      <c r="P1146" s="214">
        <v>2.75</v>
      </c>
      <c r="Q1146" s="215">
        <v>0.3</v>
      </c>
      <c r="R1146" s="215">
        <v>0.1</v>
      </c>
      <c r="S1146" s="211">
        <v>0</v>
      </c>
      <c r="T1146" s="214">
        <v>5.15</v>
      </c>
      <c r="U1146" s="211">
        <v>1567877</v>
      </c>
    </row>
    <row r="1147" spans="1:21" ht="15.95" customHeight="1">
      <c r="A1147" s="114" t="s">
        <v>2186</v>
      </c>
      <c r="B1147" s="212">
        <v>45350</v>
      </c>
      <c r="C1147" s="114" t="s">
        <v>1399</v>
      </c>
      <c r="D1147" s="115" t="s">
        <v>3464</v>
      </c>
      <c r="E1147" s="114" t="s">
        <v>3805</v>
      </c>
      <c r="F1147" s="114" t="s">
        <v>3806</v>
      </c>
      <c r="G1147" s="114" t="s">
        <v>3807</v>
      </c>
      <c r="H1147" s="114" t="s">
        <v>3810</v>
      </c>
      <c r="I1147" s="114" t="s">
        <v>3837</v>
      </c>
      <c r="J1147" s="115" t="s">
        <v>3838</v>
      </c>
      <c r="K1147" s="213">
        <v>12269328</v>
      </c>
      <c r="L1147" s="213">
        <v>1</v>
      </c>
      <c r="M1147" s="114" t="s">
        <v>2776</v>
      </c>
      <c r="N1147" s="213">
        <v>12269328</v>
      </c>
      <c r="O1147" s="213">
        <v>2</v>
      </c>
      <c r="P1147" s="216">
        <v>2.75</v>
      </c>
      <c r="Q1147" s="217">
        <v>0.3</v>
      </c>
      <c r="R1147" s="217">
        <v>0.1</v>
      </c>
      <c r="S1147" s="213">
        <v>0</v>
      </c>
      <c r="T1147" s="216">
        <v>5.15</v>
      </c>
      <c r="U1147" s="213">
        <v>4902</v>
      </c>
    </row>
    <row r="1148" spans="1:21" ht="15.95" customHeight="1">
      <c r="A1148" s="112" t="s">
        <v>2187</v>
      </c>
      <c r="B1148" s="210">
        <v>45350</v>
      </c>
      <c r="C1148" s="112" t="s">
        <v>1399</v>
      </c>
      <c r="D1148" s="113" t="s">
        <v>3464</v>
      </c>
      <c r="E1148" s="112" t="s">
        <v>3805</v>
      </c>
      <c r="F1148" s="112" t="s">
        <v>3806</v>
      </c>
      <c r="G1148" s="112" t="s">
        <v>3807</v>
      </c>
      <c r="H1148" s="112" t="s">
        <v>3810</v>
      </c>
      <c r="I1148" s="112" t="s">
        <v>3818</v>
      </c>
      <c r="J1148" s="113" t="s">
        <v>3819</v>
      </c>
      <c r="K1148" s="211">
        <v>27993351</v>
      </c>
      <c r="L1148" s="211">
        <v>1</v>
      </c>
      <c r="M1148" s="112" t="s">
        <v>2776</v>
      </c>
      <c r="N1148" s="211">
        <v>27993351</v>
      </c>
      <c r="O1148" s="211">
        <v>2</v>
      </c>
      <c r="P1148" s="214">
        <v>2.75</v>
      </c>
      <c r="Q1148" s="215">
        <v>0.3</v>
      </c>
      <c r="R1148" s="215">
        <v>0.1</v>
      </c>
      <c r="S1148" s="211">
        <v>0</v>
      </c>
      <c r="T1148" s="214">
        <v>5.15</v>
      </c>
      <c r="U1148" s="211">
        <v>8970</v>
      </c>
    </row>
    <row r="1149" spans="1:21" ht="15.95" customHeight="1">
      <c r="A1149" s="114" t="s">
        <v>2188</v>
      </c>
      <c r="B1149" s="212">
        <v>45350</v>
      </c>
      <c r="C1149" s="114" t="s">
        <v>1399</v>
      </c>
      <c r="D1149" s="115" t="s">
        <v>3464</v>
      </c>
      <c r="E1149" s="114" t="s">
        <v>3805</v>
      </c>
      <c r="F1149" s="114" t="s">
        <v>3806</v>
      </c>
      <c r="G1149" s="114" t="s">
        <v>3807</v>
      </c>
      <c r="H1149" s="114" t="s">
        <v>3810</v>
      </c>
      <c r="I1149" s="114" t="s">
        <v>3839</v>
      </c>
      <c r="J1149" s="115" t="s">
        <v>3840</v>
      </c>
      <c r="K1149" s="213">
        <v>279750758</v>
      </c>
      <c r="L1149" s="213">
        <v>1</v>
      </c>
      <c r="M1149" s="114" t="s">
        <v>2776</v>
      </c>
      <c r="N1149" s="213">
        <v>279750758</v>
      </c>
      <c r="O1149" s="213">
        <v>2</v>
      </c>
      <c r="P1149" s="216">
        <v>2.75</v>
      </c>
      <c r="Q1149" s="217">
        <v>0.3</v>
      </c>
      <c r="R1149" s="217">
        <v>0.1</v>
      </c>
      <c r="S1149" s="213">
        <v>0</v>
      </c>
      <c r="T1149" s="216">
        <v>5.15</v>
      </c>
      <c r="U1149" s="213">
        <v>114350</v>
      </c>
    </row>
    <row r="1150" spans="1:21" ht="15.95" customHeight="1">
      <c r="A1150" s="112" t="s">
        <v>2189</v>
      </c>
      <c r="B1150" s="210">
        <v>45350</v>
      </c>
      <c r="C1150" s="112" t="s">
        <v>1399</v>
      </c>
      <c r="D1150" s="113" t="s">
        <v>3464</v>
      </c>
      <c r="E1150" s="112" t="s">
        <v>3805</v>
      </c>
      <c r="F1150" s="112" t="s">
        <v>3806</v>
      </c>
      <c r="G1150" s="112" t="s">
        <v>3807</v>
      </c>
      <c r="H1150" s="112" t="s">
        <v>3810</v>
      </c>
      <c r="I1150" s="112" t="s">
        <v>3841</v>
      </c>
      <c r="J1150" s="113" t="s">
        <v>3842</v>
      </c>
      <c r="K1150" s="211">
        <v>242270</v>
      </c>
      <c r="L1150" s="211">
        <v>1</v>
      </c>
      <c r="M1150" s="112" t="s">
        <v>2776</v>
      </c>
      <c r="N1150" s="211">
        <v>242270</v>
      </c>
      <c r="O1150" s="211">
        <v>2</v>
      </c>
      <c r="P1150" s="214">
        <v>2.75</v>
      </c>
      <c r="Q1150" s="215">
        <v>0.3</v>
      </c>
      <c r="R1150" s="215">
        <v>0.1</v>
      </c>
      <c r="S1150" s="211">
        <v>0</v>
      </c>
      <c r="T1150" s="214">
        <v>5.15</v>
      </c>
      <c r="U1150" s="211">
        <v>108</v>
      </c>
    </row>
    <row r="1151" spans="1:21" ht="15.95" customHeight="1">
      <c r="A1151" s="114" t="s">
        <v>2190</v>
      </c>
      <c r="B1151" s="212">
        <v>45350</v>
      </c>
      <c r="C1151" s="114" t="s">
        <v>1399</v>
      </c>
      <c r="D1151" s="115" t="s">
        <v>3464</v>
      </c>
      <c r="E1151" s="114" t="s">
        <v>3805</v>
      </c>
      <c r="F1151" s="114" t="s">
        <v>3806</v>
      </c>
      <c r="G1151" s="114" t="s">
        <v>3807</v>
      </c>
      <c r="H1151" s="114" t="s">
        <v>3810</v>
      </c>
      <c r="I1151" s="114" t="s">
        <v>3843</v>
      </c>
      <c r="J1151" s="115" t="s">
        <v>3844</v>
      </c>
      <c r="K1151" s="213">
        <v>3041332</v>
      </c>
      <c r="L1151" s="213">
        <v>1</v>
      </c>
      <c r="M1151" s="114" t="s">
        <v>2776</v>
      </c>
      <c r="N1151" s="213">
        <v>3041332</v>
      </c>
      <c r="O1151" s="213">
        <v>2</v>
      </c>
      <c r="P1151" s="216">
        <v>2.75</v>
      </c>
      <c r="Q1151" s="217">
        <v>0.3</v>
      </c>
      <c r="R1151" s="217">
        <v>0.1</v>
      </c>
      <c r="S1151" s="213">
        <v>0</v>
      </c>
      <c r="T1151" s="216">
        <v>5.15</v>
      </c>
      <c r="U1151" s="213">
        <v>1386</v>
      </c>
    </row>
    <row r="1152" spans="1:21" ht="15.95" customHeight="1">
      <c r="A1152" s="112" t="s">
        <v>2191</v>
      </c>
      <c r="B1152" s="210">
        <v>45350</v>
      </c>
      <c r="C1152" s="112" t="s">
        <v>1399</v>
      </c>
      <c r="D1152" s="113" t="s">
        <v>3464</v>
      </c>
      <c r="E1152" s="112" t="s">
        <v>3805</v>
      </c>
      <c r="F1152" s="112" t="s">
        <v>3806</v>
      </c>
      <c r="G1152" s="112" t="s">
        <v>3807</v>
      </c>
      <c r="H1152" s="112" t="s">
        <v>3810</v>
      </c>
      <c r="I1152" s="112" t="s">
        <v>3829</v>
      </c>
      <c r="J1152" s="113" t="s">
        <v>3830</v>
      </c>
      <c r="K1152" s="211">
        <v>4803834</v>
      </c>
      <c r="L1152" s="211">
        <v>1</v>
      </c>
      <c r="M1152" s="112" t="s">
        <v>2776</v>
      </c>
      <c r="N1152" s="211">
        <v>4803834</v>
      </c>
      <c r="O1152" s="211">
        <v>2</v>
      </c>
      <c r="P1152" s="214">
        <v>2.75</v>
      </c>
      <c r="Q1152" s="215">
        <v>0.3</v>
      </c>
      <c r="R1152" s="215">
        <v>0.1</v>
      </c>
      <c r="S1152" s="211">
        <v>0</v>
      </c>
      <c r="T1152" s="214">
        <v>5.15</v>
      </c>
      <c r="U1152" s="211">
        <v>2249</v>
      </c>
    </row>
    <row r="1153" spans="1:21" ht="15.95" customHeight="1">
      <c r="A1153" s="114" t="s">
        <v>2192</v>
      </c>
      <c r="B1153" s="212">
        <v>45350</v>
      </c>
      <c r="C1153" s="114" t="s">
        <v>1399</v>
      </c>
      <c r="D1153" s="115" t="s">
        <v>3464</v>
      </c>
      <c r="E1153" s="114" t="s">
        <v>3805</v>
      </c>
      <c r="F1153" s="114" t="s">
        <v>3806</v>
      </c>
      <c r="G1153" s="114" t="s">
        <v>3807</v>
      </c>
      <c r="H1153" s="114" t="s">
        <v>3810</v>
      </c>
      <c r="I1153" s="114" t="s">
        <v>3834</v>
      </c>
      <c r="J1153" s="115" t="s">
        <v>1645</v>
      </c>
      <c r="K1153" s="213">
        <v>242377665</v>
      </c>
      <c r="L1153" s="213">
        <v>1</v>
      </c>
      <c r="M1153" s="114" t="s">
        <v>2776</v>
      </c>
      <c r="N1153" s="213">
        <v>242377665</v>
      </c>
      <c r="O1153" s="213">
        <v>2</v>
      </c>
      <c r="P1153" s="216">
        <v>2.75</v>
      </c>
      <c r="Q1153" s="217">
        <v>0.3</v>
      </c>
      <c r="R1153" s="217">
        <v>0.1</v>
      </c>
      <c r="S1153" s="213">
        <v>0</v>
      </c>
      <c r="T1153" s="216">
        <v>5.15</v>
      </c>
      <c r="U1153" s="213">
        <v>82726</v>
      </c>
    </row>
    <row r="1154" spans="1:21" ht="15.95" customHeight="1">
      <c r="A1154" s="112" t="s">
        <v>2193</v>
      </c>
      <c r="B1154" s="210">
        <v>45350</v>
      </c>
      <c r="C1154" s="112" t="s">
        <v>1399</v>
      </c>
      <c r="D1154" s="113" t="s">
        <v>3464</v>
      </c>
      <c r="E1154" s="112" t="s">
        <v>3805</v>
      </c>
      <c r="F1154" s="112" t="s">
        <v>3806</v>
      </c>
      <c r="G1154" s="112" t="s">
        <v>3807</v>
      </c>
      <c r="H1154" s="112" t="s">
        <v>3810</v>
      </c>
      <c r="I1154" s="112" t="s">
        <v>3835</v>
      </c>
      <c r="J1154" s="113" t="s">
        <v>48</v>
      </c>
      <c r="K1154" s="211">
        <v>930668200</v>
      </c>
      <c r="L1154" s="211">
        <v>1</v>
      </c>
      <c r="M1154" s="112" t="s">
        <v>2776</v>
      </c>
      <c r="N1154" s="211">
        <v>930668200</v>
      </c>
      <c r="O1154" s="211">
        <v>2</v>
      </c>
      <c r="P1154" s="214">
        <v>2.75</v>
      </c>
      <c r="Q1154" s="215">
        <v>0.3</v>
      </c>
      <c r="R1154" s="215">
        <v>0.1</v>
      </c>
      <c r="S1154" s="211">
        <v>0</v>
      </c>
      <c r="T1154" s="214">
        <v>5.15</v>
      </c>
      <c r="U1154" s="211">
        <v>124602</v>
      </c>
    </row>
    <row r="1155" spans="1:21" ht="15.95" customHeight="1">
      <c r="A1155" s="114" t="s">
        <v>2194</v>
      </c>
      <c r="B1155" s="212">
        <v>45350</v>
      </c>
      <c r="C1155" s="114" t="s">
        <v>1399</v>
      </c>
      <c r="D1155" s="115" t="s">
        <v>3464</v>
      </c>
      <c r="E1155" s="114" t="s">
        <v>3805</v>
      </c>
      <c r="F1155" s="114" t="s">
        <v>3806</v>
      </c>
      <c r="G1155" s="114" t="s">
        <v>3807</v>
      </c>
      <c r="H1155" s="114" t="s">
        <v>3810</v>
      </c>
      <c r="I1155" s="114" t="s">
        <v>3860</v>
      </c>
      <c r="J1155" s="115" t="s">
        <v>3861</v>
      </c>
      <c r="K1155" s="213">
        <v>30727733</v>
      </c>
      <c r="L1155" s="213">
        <v>1</v>
      </c>
      <c r="M1155" s="114" t="s">
        <v>2776</v>
      </c>
      <c r="N1155" s="213">
        <v>30727733</v>
      </c>
      <c r="O1155" s="213">
        <v>2</v>
      </c>
      <c r="P1155" s="216">
        <v>2.75</v>
      </c>
      <c r="Q1155" s="217">
        <v>0.3</v>
      </c>
      <c r="R1155" s="217">
        <v>0.1</v>
      </c>
      <c r="S1155" s="213">
        <v>0</v>
      </c>
      <c r="T1155" s="216">
        <v>5.15</v>
      </c>
      <c r="U1155" s="213">
        <v>14262</v>
      </c>
    </row>
    <row r="1156" spans="1:21" ht="15.95" customHeight="1">
      <c r="A1156" s="112" t="s">
        <v>2195</v>
      </c>
      <c r="B1156" s="210">
        <v>45350</v>
      </c>
      <c r="C1156" s="112" t="s">
        <v>1404</v>
      </c>
      <c r="D1156" s="113" t="s">
        <v>3465</v>
      </c>
      <c r="E1156" s="112" t="s">
        <v>3805</v>
      </c>
      <c r="F1156" s="112" t="s">
        <v>3806</v>
      </c>
      <c r="G1156" s="112" t="s">
        <v>3807</v>
      </c>
      <c r="H1156" s="112" t="s">
        <v>3810</v>
      </c>
      <c r="I1156" s="112" t="s">
        <v>3811</v>
      </c>
      <c r="J1156" s="113" t="s">
        <v>97</v>
      </c>
      <c r="K1156" s="211">
        <v>3021596753</v>
      </c>
      <c r="L1156" s="211">
        <v>1</v>
      </c>
      <c r="M1156" s="112" t="s">
        <v>2776</v>
      </c>
      <c r="N1156" s="211">
        <v>3021596753</v>
      </c>
      <c r="O1156" s="211">
        <v>2</v>
      </c>
      <c r="P1156" s="215">
        <v>0.3</v>
      </c>
      <c r="Q1156" s="215">
        <v>0.3</v>
      </c>
      <c r="R1156" s="215">
        <v>0.1</v>
      </c>
      <c r="S1156" s="211">
        <v>0</v>
      </c>
      <c r="T1156" s="215">
        <v>2.7</v>
      </c>
      <c r="U1156" s="211">
        <v>158216</v>
      </c>
    </row>
    <row r="1157" spans="1:21" ht="15.95" customHeight="1">
      <c r="A1157" s="114" t="s">
        <v>2196</v>
      </c>
      <c r="B1157" s="212">
        <v>45350</v>
      </c>
      <c r="C1157" s="114" t="s">
        <v>1408</v>
      </c>
      <c r="D1157" s="115" t="s">
        <v>2925</v>
      </c>
      <c r="E1157" s="114" t="s">
        <v>3805</v>
      </c>
      <c r="F1157" s="114" t="s">
        <v>3806</v>
      </c>
      <c r="G1157" s="114" t="s">
        <v>3807</v>
      </c>
      <c r="H1157" s="114" t="s">
        <v>2938</v>
      </c>
      <c r="I1157" s="114" t="s">
        <v>3808</v>
      </c>
      <c r="J1157" s="115" t="s">
        <v>3809</v>
      </c>
      <c r="K1157" s="213">
        <v>5115891728</v>
      </c>
      <c r="L1157" s="213">
        <v>1</v>
      </c>
      <c r="M1157" s="114" t="s">
        <v>2776</v>
      </c>
      <c r="N1157" s="213">
        <v>5115891728</v>
      </c>
      <c r="O1157" s="213">
        <v>0</v>
      </c>
      <c r="P1157" s="213">
        <v>0</v>
      </c>
      <c r="Q1157" s="213">
        <v>0</v>
      </c>
      <c r="R1157" s="213">
        <v>0</v>
      </c>
      <c r="S1157" s="213">
        <v>0</v>
      </c>
      <c r="T1157" s="213">
        <v>0</v>
      </c>
      <c r="U1157" s="213">
        <v>0</v>
      </c>
    </row>
    <row r="1158" spans="1:21" ht="15.95" customHeight="1">
      <c r="A1158" s="112" t="s">
        <v>2197</v>
      </c>
      <c r="B1158" s="210">
        <v>45350</v>
      </c>
      <c r="C1158" s="112" t="s">
        <v>1413</v>
      </c>
      <c r="D1158" s="113" t="s">
        <v>3466</v>
      </c>
      <c r="E1158" s="112" t="s">
        <v>3805</v>
      </c>
      <c r="F1158" s="112" t="s">
        <v>3806</v>
      </c>
      <c r="G1158" s="112" t="s">
        <v>3807</v>
      </c>
      <c r="H1158" s="112" t="s">
        <v>3810</v>
      </c>
      <c r="I1158" s="112" t="s">
        <v>3829</v>
      </c>
      <c r="J1158" s="113" t="s">
        <v>3830</v>
      </c>
      <c r="K1158" s="211">
        <v>21109</v>
      </c>
      <c r="L1158" s="211">
        <v>1</v>
      </c>
      <c r="M1158" s="112" t="s">
        <v>2776</v>
      </c>
      <c r="N1158" s="211">
        <v>21109</v>
      </c>
      <c r="O1158" s="211">
        <v>2</v>
      </c>
      <c r="P1158" s="215">
        <v>5.5</v>
      </c>
      <c r="Q1158" s="215">
        <v>0.3</v>
      </c>
      <c r="R1158" s="215">
        <v>0.1</v>
      </c>
      <c r="S1158" s="211">
        <v>0</v>
      </c>
      <c r="T1158" s="215">
        <v>7.9</v>
      </c>
      <c r="U1158" s="211">
        <v>0</v>
      </c>
    </row>
    <row r="1159" spans="1:21" ht="15.95" customHeight="1">
      <c r="A1159" s="114" t="s">
        <v>2198</v>
      </c>
      <c r="B1159" s="212">
        <v>45350</v>
      </c>
      <c r="C1159" s="114" t="s">
        <v>1418</v>
      </c>
      <c r="D1159" s="115" t="s">
        <v>3467</v>
      </c>
      <c r="E1159" s="114" t="s">
        <v>3805</v>
      </c>
      <c r="F1159" s="114" t="s">
        <v>3806</v>
      </c>
      <c r="G1159" s="114" t="s">
        <v>3807</v>
      </c>
      <c r="H1159" s="114" t="s">
        <v>3810</v>
      </c>
      <c r="I1159" s="114" t="s">
        <v>3811</v>
      </c>
      <c r="J1159" s="115" t="s">
        <v>97</v>
      </c>
      <c r="K1159" s="213">
        <v>956425340</v>
      </c>
      <c r="L1159" s="213">
        <v>1</v>
      </c>
      <c r="M1159" s="114" t="s">
        <v>2776</v>
      </c>
      <c r="N1159" s="213">
        <v>956425340</v>
      </c>
      <c r="O1159" s="213">
        <v>2</v>
      </c>
      <c r="P1159" s="216">
        <v>2.75</v>
      </c>
      <c r="Q1159" s="217">
        <v>0.3</v>
      </c>
      <c r="R1159" s="217">
        <v>0.1</v>
      </c>
      <c r="S1159" s="213">
        <v>0</v>
      </c>
      <c r="T1159" s="216">
        <v>5.15</v>
      </c>
      <c r="U1159" s="213">
        <v>409147</v>
      </c>
    </row>
    <row r="1160" spans="1:21" ht="15.95" customHeight="1">
      <c r="A1160" s="112" t="s">
        <v>2199</v>
      </c>
      <c r="B1160" s="210">
        <v>45350</v>
      </c>
      <c r="C1160" s="112" t="s">
        <v>1418</v>
      </c>
      <c r="D1160" s="113" t="s">
        <v>3467</v>
      </c>
      <c r="E1160" s="112" t="s">
        <v>3805</v>
      </c>
      <c r="F1160" s="112" t="s">
        <v>3806</v>
      </c>
      <c r="G1160" s="112" t="s">
        <v>3807</v>
      </c>
      <c r="H1160" s="112" t="s">
        <v>3810</v>
      </c>
      <c r="I1160" s="112" t="s">
        <v>3818</v>
      </c>
      <c r="J1160" s="113" t="s">
        <v>3819</v>
      </c>
      <c r="K1160" s="211">
        <v>4157176</v>
      </c>
      <c r="L1160" s="211">
        <v>1</v>
      </c>
      <c r="M1160" s="112" t="s">
        <v>2776</v>
      </c>
      <c r="N1160" s="211">
        <v>4157176</v>
      </c>
      <c r="O1160" s="211">
        <v>2</v>
      </c>
      <c r="P1160" s="214">
        <v>2.75</v>
      </c>
      <c r="Q1160" s="215">
        <v>0.3</v>
      </c>
      <c r="R1160" s="215">
        <v>0.1</v>
      </c>
      <c r="S1160" s="211">
        <v>0</v>
      </c>
      <c r="T1160" s="214">
        <v>5.15</v>
      </c>
      <c r="U1160" s="211">
        <v>1644</v>
      </c>
    </row>
    <row r="1161" spans="1:21" ht="15.95" customHeight="1">
      <c r="A1161" s="114" t="s">
        <v>2200</v>
      </c>
      <c r="B1161" s="212">
        <v>45350</v>
      </c>
      <c r="C1161" s="114" t="s">
        <v>1418</v>
      </c>
      <c r="D1161" s="115" t="s">
        <v>3467</v>
      </c>
      <c r="E1161" s="114" t="s">
        <v>3805</v>
      </c>
      <c r="F1161" s="114" t="s">
        <v>3806</v>
      </c>
      <c r="G1161" s="114" t="s">
        <v>3807</v>
      </c>
      <c r="H1161" s="114" t="s">
        <v>3810</v>
      </c>
      <c r="I1161" s="114" t="s">
        <v>3839</v>
      </c>
      <c r="J1161" s="115" t="s">
        <v>3840</v>
      </c>
      <c r="K1161" s="213">
        <v>448935931</v>
      </c>
      <c r="L1161" s="213">
        <v>1</v>
      </c>
      <c r="M1161" s="114" t="s">
        <v>2776</v>
      </c>
      <c r="N1161" s="213">
        <v>448935931</v>
      </c>
      <c r="O1161" s="213">
        <v>2</v>
      </c>
      <c r="P1161" s="216">
        <v>2.75</v>
      </c>
      <c r="Q1161" s="217">
        <v>0.3</v>
      </c>
      <c r="R1161" s="217">
        <v>0.1</v>
      </c>
      <c r="S1161" s="213">
        <v>0</v>
      </c>
      <c r="T1161" s="216">
        <v>5.15</v>
      </c>
      <c r="U1161" s="213">
        <v>199005</v>
      </c>
    </row>
    <row r="1162" spans="1:21" ht="15.95" customHeight="1">
      <c r="A1162" s="112" t="s">
        <v>2201</v>
      </c>
      <c r="B1162" s="210">
        <v>45350</v>
      </c>
      <c r="C1162" s="112" t="s">
        <v>1418</v>
      </c>
      <c r="D1162" s="113" t="s">
        <v>3467</v>
      </c>
      <c r="E1162" s="112" t="s">
        <v>3805</v>
      </c>
      <c r="F1162" s="112" t="s">
        <v>3806</v>
      </c>
      <c r="G1162" s="112" t="s">
        <v>3807</v>
      </c>
      <c r="H1162" s="112" t="s">
        <v>3810</v>
      </c>
      <c r="I1162" s="112" t="s">
        <v>3843</v>
      </c>
      <c r="J1162" s="113" t="s">
        <v>3844</v>
      </c>
      <c r="K1162" s="211">
        <v>64615537</v>
      </c>
      <c r="L1162" s="211">
        <v>1</v>
      </c>
      <c r="M1162" s="112" t="s">
        <v>2776</v>
      </c>
      <c r="N1162" s="211">
        <v>64615537</v>
      </c>
      <c r="O1162" s="211">
        <v>2</v>
      </c>
      <c r="P1162" s="214">
        <v>2.75</v>
      </c>
      <c r="Q1162" s="215">
        <v>0.3</v>
      </c>
      <c r="R1162" s="215">
        <v>0.1</v>
      </c>
      <c r="S1162" s="211">
        <v>0</v>
      </c>
      <c r="T1162" s="214">
        <v>5.15</v>
      </c>
      <c r="U1162" s="211">
        <v>30692</v>
      </c>
    </row>
    <row r="1163" spans="1:21" ht="15.95" customHeight="1">
      <c r="A1163" s="114" t="s">
        <v>2202</v>
      </c>
      <c r="B1163" s="212">
        <v>45350</v>
      </c>
      <c r="C1163" s="114" t="s">
        <v>1418</v>
      </c>
      <c r="D1163" s="115" t="s">
        <v>3467</v>
      </c>
      <c r="E1163" s="114" t="s">
        <v>3805</v>
      </c>
      <c r="F1163" s="114" t="s">
        <v>3806</v>
      </c>
      <c r="G1163" s="114" t="s">
        <v>3807</v>
      </c>
      <c r="H1163" s="114" t="s">
        <v>3810</v>
      </c>
      <c r="I1163" s="114" t="s">
        <v>3829</v>
      </c>
      <c r="J1163" s="115" t="s">
        <v>3830</v>
      </c>
      <c r="K1163" s="213">
        <v>9947746</v>
      </c>
      <c r="L1163" s="213">
        <v>1</v>
      </c>
      <c r="M1163" s="114" t="s">
        <v>2776</v>
      </c>
      <c r="N1163" s="213">
        <v>9947746</v>
      </c>
      <c r="O1163" s="213">
        <v>2</v>
      </c>
      <c r="P1163" s="216">
        <v>2.75</v>
      </c>
      <c r="Q1163" s="217">
        <v>0.3</v>
      </c>
      <c r="R1163" s="217">
        <v>0.1</v>
      </c>
      <c r="S1163" s="213">
        <v>0</v>
      </c>
      <c r="T1163" s="216">
        <v>5.15</v>
      </c>
      <c r="U1163" s="213">
        <v>3186</v>
      </c>
    </row>
    <row r="1164" spans="1:21" ht="15.95" customHeight="1">
      <c r="A1164" s="112" t="s">
        <v>2203</v>
      </c>
      <c r="B1164" s="210">
        <v>45350</v>
      </c>
      <c r="C1164" s="112" t="s">
        <v>1418</v>
      </c>
      <c r="D1164" s="113" t="s">
        <v>3467</v>
      </c>
      <c r="E1164" s="112" t="s">
        <v>3805</v>
      </c>
      <c r="F1164" s="112" t="s">
        <v>3806</v>
      </c>
      <c r="G1164" s="112" t="s">
        <v>3807</v>
      </c>
      <c r="H1164" s="112" t="s">
        <v>3810</v>
      </c>
      <c r="I1164" s="112" t="s">
        <v>3834</v>
      </c>
      <c r="J1164" s="113" t="s">
        <v>1645</v>
      </c>
      <c r="K1164" s="211">
        <v>145107829</v>
      </c>
      <c r="L1164" s="211">
        <v>1</v>
      </c>
      <c r="M1164" s="112" t="s">
        <v>2776</v>
      </c>
      <c r="N1164" s="211">
        <v>145107829</v>
      </c>
      <c r="O1164" s="211">
        <v>2</v>
      </c>
      <c r="P1164" s="214">
        <v>2.75</v>
      </c>
      <c r="Q1164" s="215">
        <v>0.3</v>
      </c>
      <c r="R1164" s="215">
        <v>0.1</v>
      </c>
      <c r="S1164" s="211">
        <v>0</v>
      </c>
      <c r="T1164" s="214">
        <v>5.15</v>
      </c>
      <c r="U1164" s="211">
        <v>31657</v>
      </c>
    </row>
    <row r="1165" spans="1:21" ht="15.95" customHeight="1">
      <c r="A1165" s="114" t="s">
        <v>2205</v>
      </c>
      <c r="B1165" s="212">
        <v>45350</v>
      </c>
      <c r="C1165" s="114" t="s">
        <v>1418</v>
      </c>
      <c r="D1165" s="115" t="s">
        <v>3467</v>
      </c>
      <c r="E1165" s="114" t="s">
        <v>3805</v>
      </c>
      <c r="F1165" s="114" t="s">
        <v>3806</v>
      </c>
      <c r="G1165" s="114" t="s">
        <v>3807</v>
      </c>
      <c r="H1165" s="114" t="s">
        <v>3810</v>
      </c>
      <c r="I1165" s="114" t="s">
        <v>3860</v>
      </c>
      <c r="J1165" s="115" t="s">
        <v>3861</v>
      </c>
      <c r="K1165" s="213">
        <v>81654943</v>
      </c>
      <c r="L1165" s="213">
        <v>1</v>
      </c>
      <c r="M1165" s="114" t="s">
        <v>2776</v>
      </c>
      <c r="N1165" s="213">
        <v>81654943</v>
      </c>
      <c r="O1165" s="213">
        <v>2</v>
      </c>
      <c r="P1165" s="216">
        <v>2.75</v>
      </c>
      <c r="Q1165" s="217">
        <v>0.3</v>
      </c>
      <c r="R1165" s="217">
        <v>0.1</v>
      </c>
      <c r="S1165" s="213">
        <v>0</v>
      </c>
      <c r="T1165" s="216">
        <v>5.15</v>
      </c>
      <c r="U1165" s="213">
        <v>32768</v>
      </c>
    </row>
    <row r="1166" spans="1:21" ht="15.95" customHeight="1">
      <c r="A1166" s="112" t="s">
        <v>2207</v>
      </c>
      <c r="B1166" s="210">
        <v>45350</v>
      </c>
      <c r="C1166" s="112" t="s">
        <v>1423</v>
      </c>
      <c r="D1166" s="113" t="s">
        <v>3468</v>
      </c>
      <c r="E1166" s="112" t="s">
        <v>3805</v>
      </c>
      <c r="F1166" s="112" t="s">
        <v>3806</v>
      </c>
      <c r="G1166" s="112" t="s">
        <v>3807</v>
      </c>
      <c r="H1166" s="112" t="s">
        <v>3810</v>
      </c>
      <c r="I1166" s="112" t="s">
        <v>3811</v>
      </c>
      <c r="J1166" s="113" t="s">
        <v>97</v>
      </c>
      <c r="K1166" s="211">
        <v>3023192072</v>
      </c>
      <c r="L1166" s="211">
        <v>1</v>
      </c>
      <c r="M1166" s="112" t="s">
        <v>2776</v>
      </c>
      <c r="N1166" s="211">
        <v>3023192072</v>
      </c>
      <c r="O1166" s="211">
        <v>2</v>
      </c>
      <c r="P1166" s="215">
        <v>0.3</v>
      </c>
      <c r="Q1166" s="215">
        <v>0.3</v>
      </c>
      <c r="R1166" s="215">
        <v>0.1</v>
      </c>
      <c r="S1166" s="211">
        <v>0</v>
      </c>
      <c r="T1166" s="215">
        <v>2.7</v>
      </c>
      <c r="U1166" s="211">
        <v>158953</v>
      </c>
    </row>
    <row r="1167" spans="1:21" ht="15.95" customHeight="1">
      <c r="A1167" s="114" t="s">
        <v>2209</v>
      </c>
      <c r="B1167" s="212">
        <v>45350</v>
      </c>
      <c r="C1167" s="114" t="s">
        <v>1427</v>
      </c>
      <c r="D1167" s="115" t="s">
        <v>2926</v>
      </c>
      <c r="E1167" s="114" t="s">
        <v>3805</v>
      </c>
      <c r="F1167" s="114" t="s">
        <v>3806</v>
      </c>
      <c r="G1167" s="114" t="s">
        <v>3807</v>
      </c>
      <c r="H1167" s="114" t="s">
        <v>2938</v>
      </c>
      <c r="I1167" s="114" t="s">
        <v>3808</v>
      </c>
      <c r="J1167" s="115" t="s">
        <v>3809</v>
      </c>
      <c r="K1167" s="213">
        <v>11338477953</v>
      </c>
      <c r="L1167" s="213">
        <v>1</v>
      </c>
      <c r="M1167" s="114" t="s">
        <v>2776</v>
      </c>
      <c r="N1167" s="213">
        <v>11338477953</v>
      </c>
      <c r="O1167" s="213">
        <v>0</v>
      </c>
      <c r="P1167" s="213">
        <v>0</v>
      </c>
      <c r="Q1167" s="213">
        <v>0</v>
      </c>
      <c r="R1167" s="213">
        <v>0</v>
      </c>
      <c r="S1167" s="213">
        <v>0</v>
      </c>
      <c r="T1167" s="213">
        <v>0</v>
      </c>
      <c r="U1167" s="213">
        <v>0</v>
      </c>
    </row>
    <row r="1168" spans="1:21" ht="15.95" customHeight="1">
      <c r="A1168" s="112" t="s">
        <v>2210</v>
      </c>
      <c r="B1168" s="210">
        <v>45350</v>
      </c>
      <c r="C1168" s="112" t="s">
        <v>1432</v>
      </c>
      <c r="D1168" s="113" t="s">
        <v>3469</v>
      </c>
      <c r="E1168" s="112" t="s">
        <v>3805</v>
      </c>
      <c r="F1168" s="112" t="s">
        <v>3806</v>
      </c>
      <c r="G1168" s="112" t="s">
        <v>3807</v>
      </c>
      <c r="H1168" s="112" t="s">
        <v>3810</v>
      </c>
      <c r="I1168" s="112" t="s">
        <v>3811</v>
      </c>
      <c r="J1168" s="113" t="s">
        <v>97</v>
      </c>
      <c r="K1168" s="211">
        <v>71921648</v>
      </c>
      <c r="L1168" s="211">
        <v>1</v>
      </c>
      <c r="M1168" s="112" t="s">
        <v>2776</v>
      </c>
      <c r="N1168" s="211">
        <v>71921648</v>
      </c>
      <c r="O1168" s="211">
        <v>2</v>
      </c>
      <c r="P1168" s="215">
        <v>5.5</v>
      </c>
      <c r="Q1168" s="215">
        <v>0.3</v>
      </c>
      <c r="R1168" s="215">
        <v>0.1</v>
      </c>
      <c r="S1168" s="211">
        <v>0</v>
      </c>
      <c r="T1168" s="215">
        <v>7.9</v>
      </c>
      <c r="U1168" s="211">
        <v>66982</v>
      </c>
    </row>
    <row r="1169" spans="1:21" ht="15.95" customHeight="1">
      <c r="A1169" s="114" t="s">
        <v>2211</v>
      </c>
      <c r="B1169" s="212">
        <v>45350</v>
      </c>
      <c r="C1169" s="114" t="s">
        <v>1437</v>
      </c>
      <c r="D1169" s="115" t="s">
        <v>3470</v>
      </c>
      <c r="E1169" s="114" t="s">
        <v>3805</v>
      </c>
      <c r="F1169" s="114" t="s">
        <v>3806</v>
      </c>
      <c r="G1169" s="114" t="s">
        <v>3807</v>
      </c>
      <c r="H1169" s="114" t="s">
        <v>3810</v>
      </c>
      <c r="I1169" s="114" t="s">
        <v>3811</v>
      </c>
      <c r="J1169" s="115" t="s">
        <v>97</v>
      </c>
      <c r="K1169" s="213">
        <v>3766472781</v>
      </c>
      <c r="L1169" s="213">
        <v>1</v>
      </c>
      <c r="M1169" s="114" t="s">
        <v>2776</v>
      </c>
      <c r="N1169" s="213">
        <v>3766472781</v>
      </c>
      <c r="O1169" s="213">
        <v>2</v>
      </c>
      <c r="P1169" s="216">
        <v>2.75</v>
      </c>
      <c r="Q1169" s="217">
        <v>0.3</v>
      </c>
      <c r="R1169" s="217">
        <v>0.1</v>
      </c>
      <c r="S1169" s="213">
        <v>0</v>
      </c>
      <c r="T1169" s="216">
        <v>5.15</v>
      </c>
      <c r="U1169" s="213">
        <v>1637871</v>
      </c>
    </row>
    <row r="1170" spans="1:21" ht="15.95" customHeight="1">
      <c r="A1170" s="112" t="s">
        <v>2212</v>
      </c>
      <c r="B1170" s="210">
        <v>45350</v>
      </c>
      <c r="C1170" s="112" t="s">
        <v>1437</v>
      </c>
      <c r="D1170" s="113" t="s">
        <v>3470</v>
      </c>
      <c r="E1170" s="112" t="s">
        <v>3805</v>
      </c>
      <c r="F1170" s="112" t="s">
        <v>3806</v>
      </c>
      <c r="G1170" s="112" t="s">
        <v>3807</v>
      </c>
      <c r="H1170" s="112" t="s">
        <v>3810</v>
      </c>
      <c r="I1170" s="112" t="s">
        <v>3837</v>
      </c>
      <c r="J1170" s="113" t="s">
        <v>3838</v>
      </c>
      <c r="K1170" s="211">
        <v>50951200</v>
      </c>
      <c r="L1170" s="211">
        <v>1</v>
      </c>
      <c r="M1170" s="112" t="s">
        <v>2776</v>
      </c>
      <c r="N1170" s="211">
        <v>50951200</v>
      </c>
      <c r="O1170" s="211">
        <v>2</v>
      </c>
      <c r="P1170" s="214">
        <v>2.75</v>
      </c>
      <c r="Q1170" s="215">
        <v>0.3</v>
      </c>
      <c r="R1170" s="215">
        <v>0.1</v>
      </c>
      <c r="S1170" s="211">
        <v>0</v>
      </c>
      <c r="T1170" s="214">
        <v>5.15</v>
      </c>
      <c r="U1170" s="211">
        <v>12564</v>
      </c>
    </row>
    <row r="1171" spans="1:21" ht="15.95" customHeight="1">
      <c r="A1171" s="114" t="s">
        <v>2213</v>
      </c>
      <c r="B1171" s="212">
        <v>45350</v>
      </c>
      <c r="C1171" s="114" t="s">
        <v>1437</v>
      </c>
      <c r="D1171" s="115" t="s">
        <v>3470</v>
      </c>
      <c r="E1171" s="114" t="s">
        <v>3805</v>
      </c>
      <c r="F1171" s="114" t="s">
        <v>3806</v>
      </c>
      <c r="G1171" s="114" t="s">
        <v>3807</v>
      </c>
      <c r="H1171" s="114" t="s">
        <v>3810</v>
      </c>
      <c r="I1171" s="114" t="s">
        <v>3818</v>
      </c>
      <c r="J1171" s="115" t="s">
        <v>3819</v>
      </c>
      <c r="K1171" s="213">
        <v>154086801</v>
      </c>
      <c r="L1171" s="213">
        <v>1</v>
      </c>
      <c r="M1171" s="114" t="s">
        <v>2776</v>
      </c>
      <c r="N1171" s="213">
        <v>154086801</v>
      </c>
      <c r="O1171" s="213">
        <v>2</v>
      </c>
      <c r="P1171" s="216">
        <v>2.75</v>
      </c>
      <c r="Q1171" s="217">
        <v>0.3</v>
      </c>
      <c r="R1171" s="217">
        <v>0.1</v>
      </c>
      <c r="S1171" s="213">
        <v>0</v>
      </c>
      <c r="T1171" s="216">
        <v>5.15</v>
      </c>
      <c r="U1171" s="213">
        <v>53061</v>
      </c>
    </row>
    <row r="1172" spans="1:21" ht="15.95" customHeight="1">
      <c r="A1172" s="112" t="s">
        <v>2214</v>
      </c>
      <c r="B1172" s="210">
        <v>45350</v>
      </c>
      <c r="C1172" s="112" t="s">
        <v>1437</v>
      </c>
      <c r="D1172" s="113" t="s">
        <v>3470</v>
      </c>
      <c r="E1172" s="112" t="s">
        <v>3805</v>
      </c>
      <c r="F1172" s="112" t="s">
        <v>3806</v>
      </c>
      <c r="G1172" s="112" t="s">
        <v>3807</v>
      </c>
      <c r="H1172" s="112" t="s">
        <v>3810</v>
      </c>
      <c r="I1172" s="112" t="s">
        <v>3839</v>
      </c>
      <c r="J1172" s="113" t="s">
        <v>3840</v>
      </c>
      <c r="K1172" s="211">
        <v>1227506137</v>
      </c>
      <c r="L1172" s="211">
        <v>1</v>
      </c>
      <c r="M1172" s="112" t="s">
        <v>2776</v>
      </c>
      <c r="N1172" s="211">
        <v>1227506137</v>
      </c>
      <c r="O1172" s="211">
        <v>2</v>
      </c>
      <c r="P1172" s="214">
        <v>2.75</v>
      </c>
      <c r="Q1172" s="215">
        <v>0.3</v>
      </c>
      <c r="R1172" s="215">
        <v>0.1</v>
      </c>
      <c r="S1172" s="211">
        <v>0</v>
      </c>
      <c r="T1172" s="214">
        <v>5.15</v>
      </c>
      <c r="U1172" s="211">
        <v>475945</v>
      </c>
    </row>
    <row r="1173" spans="1:21" ht="15.95" customHeight="1">
      <c r="A1173" s="114" t="s">
        <v>2215</v>
      </c>
      <c r="B1173" s="212">
        <v>45350</v>
      </c>
      <c r="C1173" s="114" t="s">
        <v>1437</v>
      </c>
      <c r="D1173" s="115" t="s">
        <v>3470</v>
      </c>
      <c r="E1173" s="114" t="s">
        <v>3805</v>
      </c>
      <c r="F1173" s="114" t="s">
        <v>3806</v>
      </c>
      <c r="G1173" s="114" t="s">
        <v>3807</v>
      </c>
      <c r="H1173" s="114" t="s">
        <v>3810</v>
      </c>
      <c r="I1173" s="114" t="s">
        <v>3841</v>
      </c>
      <c r="J1173" s="115" t="s">
        <v>3842</v>
      </c>
      <c r="K1173" s="213">
        <v>14584365</v>
      </c>
      <c r="L1173" s="213">
        <v>1</v>
      </c>
      <c r="M1173" s="114" t="s">
        <v>2776</v>
      </c>
      <c r="N1173" s="213">
        <v>14584365</v>
      </c>
      <c r="O1173" s="213">
        <v>2</v>
      </c>
      <c r="P1173" s="216">
        <v>2.75</v>
      </c>
      <c r="Q1173" s="217">
        <v>0.3</v>
      </c>
      <c r="R1173" s="217">
        <v>0.1</v>
      </c>
      <c r="S1173" s="213">
        <v>0</v>
      </c>
      <c r="T1173" s="216">
        <v>5.15</v>
      </c>
      <c r="U1173" s="213">
        <v>2777</v>
      </c>
    </row>
    <row r="1174" spans="1:21" ht="15.95" customHeight="1">
      <c r="A1174" s="112" t="s">
        <v>2216</v>
      </c>
      <c r="B1174" s="210">
        <v>45350</v>
      </c>
      <c r="C1174" s="112" t="s">
        <v>1437</v>
      </c>
      <c r="D1174" s="113" t="s">
        <v>3470</v>
      </c>
      <c r="E1174" s="112" t="s">
        <v>3805</v>
      </c>
      <c r="F1174" s="112" t="s">
        <v>3806</v>
      </c>
      <c r="G1174" s="112" t="s">
        <v>3807</v>
      </c>
      <c r="H1174" s="112" t="s">
        <v>3810</v>
      </c>
      <c r="I1174" s="112" t="s">
        <v>3843</v>
      </c>
      <c r="J1174" s="113" t="s">
        <v>3844</v>
      </c>
      <c r="K1174" s="211">
        <v>42663072</v>
      </c>
      <c r="L1174" s="211">
        <v>1</v>
      </c>
      <c r="M1174" s="112" t="s">
        <v>2776</v>
      </c>
      <c r="N1174" s="211">
        <v>42663072</v>
      </c>
      <c r="O1174" s="211">
        <v>2</v>
      </c>
      <c r="P1174" s="214">
        <v>2.75</v>
      </c>
      <c r="Q1174" s="215">
        <v>0.3</v>
      </c>
      <c r="R1174" s="215">
        <v>0.1</v>
      </c>
      <c r="S1174" s="211">
        <v>0</v>
      </c>
      <c r="T1174" s="214">
        <v>5.15</v>
      </c>
      <c r="U1174" s="211">
        <v>14732</v>
      </c>
    </row>
    <row r="1175" spans="1:21" ht="15.95" customHeight="1">
      <c r="A1175" s="114" t="s">
        <v>2217</v>
      </c>
      <c r="B1175" s="212">
        <v>45350</v>
      </c>
      <c r="C1175" s="114" t="s">
        <v>1437</v>
      </c>
      <c r="D1175" s="115" t="s">
        <v>3470</v>
      </c>
      <c r="E1175" s="114" t="s">
        <v>3805</v>
      </c>
      <c r="F1175" s="114" t="s">
        <v>3806</v>
      </c>
      <c r="G1175" s="114" t="s">
        <v>3807</v>
      </c>
      <c r="H1175" s="114" t="s">
        <v>3810</v>
      </c>
      <c r="I1175" s="114" t="s">
        <v>3827</v>
      </c>
      <c r="J1175" s="115" t="s">
        <v>3828</v>
      </c>
      <c r="K1175" s="213">
        <v>882652</v>
      </c>
      <c r="L1175" s="213">
        <v>1</v>
      </c>
      <c r="M1175" s="114" t="s">
        <v>2776</v>
      </c>
      <c r="N1175" s="213">
        <v>882652</v>
      </c>
      <c r="O1175" s="213">
        <v>2</v>
      </c>
      <c r="P1175" s="216">
        <v>2.75</v>
      </c>
      <c r="Q1175" s="217">
        <v>0.3</v>
      </c>
      <c r="R1175" s="217">
        <v>0.1</v>
      </c>
      <c r="S1175" s="213">
        <v>0</v>
      </c>
      <c r="T1175" s="216">
        <v>5.15</v>
      </c>
      <c r="U1175" s="213">
        <v>350</v>
      </c>
    </row>
    <row r="1176" spans="1:21" ht="15.95" customHeight="1">
      <c r="A1176" s="112" t="s">
        <v>2218</v>
      </c>
      <c r="B1176" s="210">
        <v>45350</v>
      </c>
      <c r="C1176" s="112" t="s">
        <v>1437</v>
      </c>
      <c r="D1176" s="113" t="s">
        <v>3470</v>
      </c>
      <c r="E1176" s="112" t="s">
        <v>3805</v>
      </c>
      <c r="F1176" s="112" t="s">
        <v>3806</v>
      </c>
      <c r="G1176" s="112" t="s">
        <v>3807</v>
      </c>
      <c r="H1176" s="112" t="s">
        <v>3810</v>
      </c>
      <c r="I1176" s="112" t="s">
        <v>3829</v>
      </c>
      <c r="J1176" s="113" t="s">
        <v>3830</v>
      </c>
      <c r="K1176" s="211">
        <v>69216062</v>
      </c>
      <c r="L1176" s="211">
        <v>1</v>
      </c>
      <c r="M1176" s="112" t="s">
        <v>2776</v>
      </c>
      <c r="N1176" s="211">
        <v>69216062</v>
      </c>
      <c r="O1176" s="211">
        <v>2</v>
      </c>
      <c r="P1176" s="214">
        <v>2.75</v>
      </c>
      <c r="Q1176" s="215">
        <v>0.3</v>
      </c>
      <c r="R1176" s="215">
        <v>0.1</v>
      </c>
      <c r="S1176" s="211">
        <v>0</v>
      </c>
      <c r="T1176" s="214">
        <v>5.15</v>
      </c>
      <c r="U1176" s="211">
        <v>26479</v>
      </c>
    </row>
    <row r="1177" spans="1:21" ht="15.95" customHeight="1">
      <c r="A1177" s="114" t="s">
        <v>2219</v>
      </c>
      <c r="B1177" s="212">
        <v>45350</v>
      </c>
      <c r="C1177" s="114" t="s">
        <v>1437</v>
      </c>
      <c r="D1177" s="115" t="s">
        <v>3470</v>
      </c>
      <c r="E1177" s="114" t="s">
        <v>3805</v>
      </c>
      <c r="F1177" s="114" t="s">
        <v>3806</v>
      </c>
      <c r="G1177" s="114" t="s">
        <v>3807</v>
      </c>
      <c r="H1177" s="114" t="s">
        <v>3810</v>
      </c>
      <c r="I1177" s="114" t="s">
        <v>3834</v>
      </c>
      <c r="J1177" s="115" t="s">
        <v>1645</v>
      </c>
      <c r="K1177" s="213">
        <v>1491812363</v>
      </c>
      <c r="L1177" s="213">
        <v>1</v>
      </c>
      <c r="M1177" s="114" t="s">
        <v>2776</v>
      </c>
      <c r="N1177" s="213">
        <v>1491812363</v>
      </c>
      <c r="O1177" s="213">
        <v>2</v>
      </c>
      <c r="P1177" s="216">
        <v>2.75</v>
      </c>
      <c r="Q1177" s="217">
        <v>0.3</v>
      </c>
      <c r="R1177" s="217">
        <v>0.1</v>
      </c>
      <c r="S1177" s="213">
        <v>0</v>
      </c>
      <c r="T1177" s="216">
        <v>5.15</v>
      </c>
      <c r="U1177" s="213">
        <v>267856</v>
      </c>
    </row>
    <row r="1178" spans="1:21" ht="15.95" customHeight="1">
      <c r="A1178" s="112" t="s">
        <v>2220</v>
      </c>
      <c r="B1178" s="210">
        <v>45350</v>
      </c>
      <c r="C1178" s="112" t="s">
        <v>1437</v>
      </c>
      <c r="D1178" s="113" t="s">
        <v>3470</v>
      </c>
      <c r="E1178" s="112" t="s">
        <v>3805</v>
      </c>
      <c r="F1178" s="112" t="s">
        <v>3806</v>
      </c>
      <c r="G1178" s="112" t="s">
        <v>3807</v>
      </c>
      <c r="H1178" s="112" t="s">
        <v>3810</v>
      </c>
      <c r="I1178" s="112" t="s">
        <v>3860</v>
      </c>
      <c r="J1178" s="113" t="s">
        <v>3861</v>
      </c>
      <c r="K1178" s="211">
        <v>392023767</v>
      </c>
      <c r="L1178" s="211">
        <v>1</v>
      </c>
      <c r="M1178" s="112" t="s">
        <v>2776</v>
      </c>
      <c r="N1178" s="211">
        <v>392023767</v>
      </c>
      <c r="O1178" s="211">
        <v>2</v>
      </c>
      <c r="P1178" s="214">
        <v>2.75</v>
      </c>
      <c r="Q1178" s="215">
        <v>0.3</v>
      </c>
      <c r="R1178" s="215">
        <v>0.1</v>
      </c>
      <c r="S1178" s="211">
        <v>0</v>
      </c>
      <c r="T1178" s="214">
        <v>5.15</v>
      </c>
      <c r="U1178" s="211">
        <v>151215</v>
      </c>
    </row>
    <row r="1179" spans="1:21" ht="15.95" customHeight="1">
      <c r="A1179" s="114" t="s">
        <v>2221</v>
      </c>
      <c r="B1179" s="212">
        <v>45350</v>
      </c>
      <c r="C1179" s="114" t="s">
        <v>1442</v>
      </c>
      <c r="D1179" s="115" t="s">
        <v>3471</v>
      </c>
      <c r="E1179" s="114" t="s">
        <v>3805</v>
      </c>
      <c r="F1179" s="114" t="s">
        <v>3806</v>
      </c>
      <c r="G1179" s="114" t="s">
        <v>3807</v>
      </c>
      <c r="H1179" s="114" t="s">
        <v>3810</v>
      </c>
      <c r="I1179" s="114" t="s">
        <v>3811</v>
      </c>
      <c r="J1179" s="115" t="s">
        <v>97</v>
      </c>
      <c r="K1179" s="213">
        <v>3038210793</v>
      </c>
      <c r="L1179" s="213">
        <v>1</v>
      </c>
      <c r="M1179" s="114" t="s">
        <v>2776</v>
      </c>
      <c r="N1179" s="213">
        <v>3038210793</v>
      </c>
      <c r="O1179" s="213">
        <v>2</v>
      </c>
      <c r="P1179" s="217">
        <v>0.3</v>
      </c>
      <c r="Q1179" s="217">
        <v>0.3</v>
      </c>
      <c r="R1179" s="217">
        <v>0.1</v>
      </c>
      <c r="S1179" s="213">
        <v>0</v>
      </c>
      <c r="T1179" s="217">
        <v>2.7</v>
      </c>
      <c r="U1179" s="213">
        <v>159930</v>
      </c>
    </row>
    <row r="1180" spans="1:21" ht="15.95" customHeight="1">
      <c r="A1180" s="112" t="s">
        <v>2222</v>
      </c>
      <c r="B1180" s="210">
        <v>45350</v>
      </c>
      <c r="C1180" s="112" t="s">
        <v>1446</v>
      </c>
      <c r="D1180" s="113" t="s">
        <v>2927</v>
      </c>
      <c r="E1180" s="112" t="s">
        <v>3805</v>
      </c>
      <c r="F1180" s="112" t="s">
        <v>3806</v>
      </c>
      <c r="G1180" s="112" t="s">
        <v>3807</v>
      </c>
      <c r="H1180" s="112" t="s">
        <v>2938</v>
      </c>
      <c r="I1180" s="112" t="s">
        <v>3808</v>
      </c>
      <c r="J1180" s="113" t="s">
        <v>3809</v>
      </c>
      <c r="K1180" s="211">
        <v>6077795379</v>
      </c>
      <c r="L1180" s="211">
        <v>1</v>
      </c>
      <c r="M1180" s="112" t="s">
        <v>2776</v>
      </c>
      <c r="N1180" s="211">
        <v>6077795379</v>
      </c>
      <c r="O1180" s="211">
        <v>0</v>
      </c>
      <c r="P1180" s="211">
        <v>0</v>
      </c>
      <c r="Q1180" s="211">
        <v>0</v>
      </c>
      <c r="R1180" s="211">
        <v>0</v>
      </c>
      <c r="S1180" s="211">
        <v>0</v>
      </c>
      <c r="T1180" s="211">
        <v>0</v>
      </c>
      <c r="U1180" s="211">
        <v>0</v>
      </c>
    </row>
    <row r="1181" spans="1:21" ht="15.95" customHeight="1">
      <c r="A1181" s="114" t="s">
        <v>2223</v>
      </c>
      <c r="B1181" s="212">
        <v>45350</v>
      </c>
      <c r="C1181" s="114" t="s">
        <v>1457</v>
      </c>
      <c r="D1181" s="115" t="s">
        <v>3472</v>
      </c>
      <c r="E1181" s="114" t="s">
        <v>3805</v>
      </c>
      <c r="F1181" s="114" t="s">
        <v>3806</v>
      </c>
      <c r="G1181" s="114" t="s">
        <v>3807</v>
      </c>
      <c r="H1181" s="114" t="s">
        <v>3810</v>
      </c>
      <c r="I1181" s="114" t="s">
        <v>3811</v>
      </c>
      <c r="J1181" s="115" t="s">
        <v>97</v>
      </c>
      <c r="K1181" s="213">
        <v>2020887424</v>
      </c>
      <c r="L1181" s="213">
        <v>1</v>
      </c>
      <c r="M1181" s="114" t="s">
        <v>2776</v>
      </c>
      <c r="N1181" s="213">
        <v>2020887424</v>
      </c>
      <c r="O1181" s="217">
        <v>1.5</v>
      </c>
      <c r="P1181" s="216">
        <v>2.25</v>
      </c>
      <c r="Q1181" s="217">
        <v>0.3</v>
      </c>
      <c r="R1181" s="217">
        <v>0.1</v>
      </c>
      <c r="S1181" s="213">
        <v>0</v>
      </c>
      <c r="T1181" s="216">
        <v>4.1500000000000004</v>
      </c>
      <c r="U1181" s="213">
        <v>626989</v>
      </c>
    </row>
    <row r="1182" spans="1:21" ht="15.95" customHeight="1">
      <c r="A1182" s="112" t="s">
        <v>2224</v>
      </c>
      <c r="B1182" s="210">
        <v>45350</v>
      </c>
      <c r="C1182" s="112" t="s">
        <v>1463</v>
      </c>
      <c r="D1182" s="113" t="s">
        <v>3473</v>
      </c>
      <c r="E1182" s="112" t="s">
        <v>3805</v>
      </c>
      <c r="F1182" s="112" t="s">
        <v>3806</v>
      </c>
      <c r="G1182" s="112" t="s">
        <v>3807</v>
      </c>
      <c r="H1182" s="112" t="s">
        <v>3810</v>
      </c>
      <c r="I1182" s="112" t="s">
        <v>3811</v>
      </c>
      <c r="J1182" s="113" t="s">
        <v>97</v>
      </c>
      <c r="K1182" s="211">
        <v>3049999622</v>
      </c>
      <c r="L1182" s="211">
        <v>1</v>
      </c>
      <c r="M1182" s="112" t="s">
        <v>2776</v>
      </c>
      <c r="N1182" s="211">
        <v>3049999622</v>
      </c>
      <c r="O1182" s="215">
        <v>1.5</v>
      </c>
      <c r="P1182" s="215">
        <v>0.3</v>
      </c>
      <c r="Q1182" s="215">
        <v>0.3</v>
      </c>
      <c r="R1182" s="215">
        <v>0.1</v>
      </c>
      <c r="S1182" s="211">
        <v>0</v>
      </c>
      <c r="T1182" s="215">
        <v>2.2000000000000002</v>
      </c>
      <c r="U1182" s="211">
        <v>154663</v>
      </c>
    </row>
    <row r="1183" spans="1:21" ht="15.95" customHeight="1">
      <c r="A1183" s="114" t="s">
        <v>2225</v>
      </c>
      <c r="B1183" s="212">
        <v>45350</v>
      </c>
      <c r="C1183" s="114" t="s">
        <v>1467</v>
      </c>
      <c r="D1183" s="115" t="s">
        <v>3474</v>
      </c>
      <c r="E1183" s="114" t="s">
        <v>3805</v>
      </c>
      <c r="F1183" s="114" t="s">
        <v>3806</v>
      </c>
      <c r="G1183" s="114" t="s">
        <v>3807</v>
      </c>
      <c r="H1183" s="114" t="s">
        <v>3810</v>
      </c>
      <c r="I1183" s="114" t="s">
        <v>3811</v>
      </c>
      <c r="J1183" s="115" t="s">
        <v>97</v>
      </c>
      <c r="K1183" s="213">
        <v>297685</v>
      </c>
      <c r="L1183" s="213">
        <v>1</v>
      </c>
      <c r="M1183" s="114" t="s">
        <v>2776</v>
      </c>
      <c r="N1183" s="213">
        <v>297685</v>
      </c>
      <c r="O1183" s="217">
        <v>1.5</v>
      </c>
      <c r="P1183" s="213">
        <v>2</v>
      </c>
      <c r="Q1183" s="217">
        <v>0.3</v>
      </c>
      <c r="R1183" s="217">
        <v>0.1</v>
      </c>
      <c r="S1183" s="213">
        <v>0</v>
      </c>
      <c r="T1183" s="217">
        <v>3.9</v>
      </c>
      <c r="U1183" s="213">
        <v>54</v>
      </c>
    </row>
    <row r="1184" spans="1:21" ht="15.95" customHeight="1">
      <c r="A1184" s="112" t="s">
        <v>2226</v>
      </c>
      <c r="B1184" s="210">
        <v>45350</v>
      </c>
      <c r="C1184" s="112" t="s">
        <v>1471</v>
      </c>
      <c r="D1184" s="113" t="s">
        <v>3475</v>
      </c>
      <c r="E1184" s="112" t="s">
        <v>3805</v>
      </c>
      <c r="F1184" s="112" t="s">
        <v>3806</v>
      </c>
      <c r="G1184" s="112" t="s">
        <v>3807</v>
      </c>
      <c r="H1184" s="112" t="s">
        <v>3810</v>
      </c>
      <c r="I1184" s="112" t="s">
        <v>3811</v>
      </c>
      <c r="J1184" s="113" t="s">
        <v>97</v>
      </c>
      <c r="K1184" s="211">
        <v>32446358</v>
      </c>
      <c r="L1184" s="211">
        <v>1</v>
      </c>
      <c r="M1184" s="112" t="s">
        <v>2776</v>
      </c>
      <c r="N1184" s="211">
        <v>32446358</v>
      </c>
      <c r="O1184" s="215">
        <v>1.5</v>
      </c>
      <c r="P1184" s="211">
        <v>1</v>
      </c>
      <c r="Q1184" s="215">
        <v>0.3</v>
      </c>
      <c r="R1184" s="215">
        <v>0.1</v>
      </c>
      <c r="S1184" s="211">
        <v>0</v>
      </c>
      <c r="T1184" s="215">
        <v>2.9</v>
      </c>
      <c r="U1184" s="211">
        <v>765</v>
      </c>
    </row>
    <row r="1185" spans="1:21" ht="15.95" customHeight="1">
      <c r="A1185" s="114" t="s">
        <v>2227</v>
      </c>
      <c r="B1185" s="212">
        <v>45350</v>
      </c>
      <c r="C1185" s="114" t="s">
        <v>1471</v>
      </c>
      <c r="D1185" s="115" t="s">
        <v>3475</v>
      </c>
      <c r="E1185" s="114" t="s">
        <v>3805</v>
      </c>
      <c r="F1185" s="114" t="s">
        <v>3806</v>
      </c>
      <c r="G1185" s="114" t="s">
        <v>3807</v>
      </c>
      <c r="H1185" s="114" t="s">
        <v>3810</v>
      </c>
      <c r="I1185" s="114" t="s">
        <v>3814</v>
      </c>
      <c r="J1185" s="115" t="s">
        <v>3815</v>
      </c>
      <c r="K1185" s="213">
        <v>6117338</v>
      </c>
      <c r="L1185" s="213">
        <v>1</v>
      </c>
      <c r="M1185" s="114" t="s">
        <v>2776</v>
      </c>
      <c r="N1185" s="213">
        <v>6117338</v>
      </c>
      <c r="O1185" s="217">
        <v>1.5</v>
      </c>
      <c r="P1185" s="213">
        <v>1</v>
      </c>
      <c r="Q1185" s="217">
        <v>0.3</v>
      </c>
      <c r="R1185" s="217">
        <v>0.1</v>
      </c>
      <c r="S1185" s="213">
        <v>0</v>
      </c>
      <c r="T1185" s="217">
        <v>2.9</v>
      </c>
      <c r="U1185" s="213">
        <v>937</v>
      </c>
    </row>
    <row r="1186" spans="1:21" ht="15.95" customHeight="1">
      <c r="A1186" s="112" t="s">
        <v>2228</v>
      </c>
      <c r="B1186" s="210">
        <v>45350</v>
      </c>
      <c r="C1186" s="112" t="s">
        <v>1475</v>
      </c>
      <c r="D1186" s="113" t="s">
        <v>3476</v>
      </c>
      <c r="E1186" s="112" t="s">
        <v>3805</v>
      </c>
      <c r="F1186" s="112" t="s">
        <v>3806</v>
      </c>
      <c r="G1186" s="112" t="s">
        <v>3807</v>
      </c>
      <c r="H1186" s="112" t="s">
        <v>3810</v>
      </c>
      <c r="I1186" s="112" t="s">
        <v>3811</v>
      </c>
      <c r="J1186" s="113" t="s">
        <v>97</v>
      </c>
      <c r="K1186" s="211">
        <v>86774072</v>
      </c>
      <c r="L1186" s="211">
        <v>1</v>
      </c>
      <c r="M1186" s="112" t="s">
        <v>2776</v>
      </c>
      <c r="N1186" s="211">
        <v>86774072</v>
      </c>
      <c r="O1186" s="215">
        <v>1.5</v>
      </c>
      <c r="P1186" s="214">
        <v>2.75</v>
      </c>
      <c r="Q1186" s="215">
        <v>0.3</v>
      </c>
      <c r="R1186" s="215">
        <v>0.1</v>
      </c>
      <c r="S1186" s="211">
        <v>0</v>
      </c>
      <c r="T1186" s="214">
        <v>4.6500000000000004</v>
      </c>
      <c r="U1186" s="211">
        <v>31919</v>
      </c>
    </row>
    <row r="1187" spans="1:21" ht="15.95" customHeight="1">
      <c r="A1187" s="114" t="s">
        <v>2229</v>
      </c>
      <c r="B1187" s="212">
        <v>45350</v>
      </c>
      <c r="C1187" s="114" t="s">
        <v>1475</v>
      </c>
      <c r="D1187" s="115" t="s">
        <v>3476</v>
      </c>
      <c r="E1187" s="114" t="s">
        <v>3805</v>
      </c>
      <c r="F1187" s="114" t="s">
        <v>3806</v>
      </c>
      <c r="G1187" s="114" t="s">
        <v>3807</v>
      </c>
      <c r="H1187" s="114" t="s">
        <v>3810</v>
      </c>
      <c r="I1187" s="114" t="s">
        <v>3831</v>
      </c>
      <c r="J1187" s="115" t="s">
        <v>78</v>
      </c>
      <c r="K1187" s="213">
        <v>11911302</v>
      </c>
      <c r="L1187" s="213">
        <v>1</v>
      </c>
      <c r="M1187" s="114" t="s">
        <v>2776</v>
      </c>
      <c r="N1187" s="213">
        <v>11911302</v>
      </c>
      <c r="O1187" s="217">
        <v>1.5</v>
      </c>
      <c r="P1187" s="216">
        <v>2.75</v>
      </c>
      <c r="Q1187" s="217">
        <v>0.3</v>
      </c>
      <c r="R1187" s="217">
        <v>0.1</v>
      </c>
      <c r="S1187" s="213">
        <v>0</v>
      </c>
      <c r="T1187" s="216">
        <v>4.6500000000000004</v>
      </c>
      <c r="U1187" s="213">
        <v>5195</v>
      </c>
    </row>
    <row r="1188" spans="1:21" ht="15.95" customHeight="1">
      <c r="A1188" s="112" t="s">
        <v>2230</v>
      </c>
      <c r="B1188" s="210">
        <v>45350</v>
      </c>
      <c r="C1188" s="112" t="s">
        <v>1475</v>
      </c>
      <c r="D1188" s="113" t="s">
        <v>3476</v>
      </c>
      <c r="E1188" s="112" t="s">
        <v>3805</v>
      </c>
      <c r="F1188" s="112" t="s">
        <v>3806</v>
      </c>
      <c r="G1188" s="112" t="s">
        <v>3807</v>
      </c>
      <c r="H1188" s="112" t="s">
        <v>3810</v>
      </c>
      <c r="I1188" s="112" t="s">
        <v>3835</v>
      </c>
      <c r="J1188" s="113" t="s">
        <v>48</v>
      </c>
      <c r="K1188" s="211">
        <v>29352364</v>
      </c>
      <c r="L1188" s="211">
        <v>1</v>
      </c>
      <c r="M1188" s="112" t="s">
        <v>2776</v>
      </c>
      <c r="N1188" s="211">
        <v>29352364</v>
      </c>
      <c r="O1188" s="215">
        <v>1.5</v>
      </c>
      <c r="P1188" s="214">
        <v>2.75</v>
      </c>
      <c r="Q1188" s="215">
        <v>0.3</v>
      </c>
      <c r="R1188" s="215">
        <v>0.1</v>
      </c>
      <c r="S1188" s="211">
        <v>0</v>
      </c>
      <c r="T1188" s="214">
        <v>4.6500000000000004</v>
      </c>
      <c r="U1188" s="211">
        <v>13031</v>
      </c>
    </row>
    <row r="1189" spans="1:21" ht="15.95" customHeight="1">
      <c r="A1189" s="114" t="s">
        <v>2231</v>
      </c>
      <c r="B1189" s="212">
        <v>45350</v>
      </c>
      <c r="C1189" s="114" t="s">
        <v>1480</v>
      </c>
      <c r="D1189" s="115" t="s">
        <v>3477</v>
      </c>
      <c r="E1189" s="114" t="s">
        <v>3805</v>
      </c>
      <c r="F1189" s="114" t="s">
        <v>3806</v>
      </c>
      <c r="G1189" s="114" t="s">
        <v>3807</v>
      </c>
      <c r="H1189" s="114" t="s">
        <v>3810</v>
      </c>
      <c r="I1189" s="114" t="s">
        <v>3811</v>
      </c>
      <c r="J1189" s="115" t="s">
        <v>97</v>
      </c>
      <c r="K1189" s="213">
        <v>53851274</v>
      </c>
      <c r="L1189" s="213">
        <v>1</v>
      </c>
      <c r="M1189" s="114" t="s">
        <v>2776</v>
      </c>
      <c r="N1189" s="213">
        <v>53851274</v>
      </c>
      <c r="O1189" s="217">
        <v>1.5</v>
      </c>
      <c r="P1189" s="213">
        <v>5</v>
      </c>
      <c r="Q1189" s="217">
        <v>0.3</v>
      </c>
      <c r="R1189" s="217">
        <v>0.1</v>
      </c>
      <c r="S1189" s="213">
        <v>0</v>
      </c>
      <c r="T1189" s="217">
        <v>6.9</v>
      </c>
      <c r="U1189" s="213">
        <v>32596</v>
      </c>
    </row>
    <row r="1190" spans="1:21" ht="15.95" customHeight="1">
      <c r="A1190" s="112" t="s">
        <v>2232</v>
      </c>
      <c r="B1190" s="210">
        <v>45350</v>
      </c>
      <c r="C1190" s="112" t="s">
        <v>1484</v>
      </c>
      <c r="D1190" s="113" t="s">
        <v>3478</v>
      </c>
      <c r="E1190" s="112" t="s">
        <v>3805</v>
      </c>
      <c r="F1190" s="112" t="s">
        <v>3806</v>
      </c>
      <c r="G1190" s="112" t="s">
        <v>3807</v>
      </c>
      <c r="H1190" s="112" t="s">
        <v>3810</v>
      </c>
      <c r="I1190" s="112" t="s">
        <v>3811</v>
      </c>
      <c r="J1190" s="113" t="s">
        <v>97</v>
      </c>
      <c r="K1190" s="211">
        <v>2047033692</v>
      </c>
      <c r="L1190" s="211">
        <v>1</v>
      </c>
      <c r="M1190" s="112" t="s">
        <v>2776</v>
      </c>
      <c r="N1190" s="211">
        <v>2047033692</v>
      </c>
      <c r="O1190" s="215">
        <v>1.5</v>
      </c>
      <c r="P1190" s="215">
        <v>2.5</v>
      </c>
      <c r="Q1190" s="215">
        <v>0.3</v>
      </c>
      <c r="R1190" s="215">
        <v>0.1</v>
      </c>
      <c r="S1190" s="211">
        <v>0</v>
      </c>
      <c r="T1190" s="215">
        <v>4.4000000000000004</v>
      </c>
      <c r="U1190" s="211">
        <v>869554</v>
      </c>
    </row>
    <row r="1191" spans="1:21" ht="15.95" customHeight="1">
      <c r="A1191" s="114" t="s">
        <v>2233</v>
      </c>
      <c r="B1191" s="212">
        <v>45350</v>
      </c>
      <c r="C1191" s="114" t="s">
        <v>1484</v>
      </c>
      <c r="D1191" s="115" t="s">
        <v>3478</v>
      </c>
      <c r="E1191" s="114" t="s">
        <v>3805</v>
      </c>
      <c r="F1191" s="114" t="s">
        <v>3806</v>
      </c>
      <c r="G1191" s="114" t="s">
        <v>3807</v>
      </c>
      <c r="H1191" s="114" t="s">
        <v>3810</v>
      </c>
      <c r="I1191" s="114" t="s">
        <v>3839</v>
      </c>
      <c r="J1191" s="115" t="s">
        <v>3840</v>
      </c>
      <c r="K1191" s="213">
        <v>95878429</v>
      </c>
      <c r="L1191" s="213">
        <v>1</v>
      </c>
      <c r="M1191" s="114" t="s">
        <v>2776</v>
      </c>
      <c r="N1191" s="213">
        <v>95878429</v>
      </c>
      <c r="O1191" s="217">
        <v>1.5</v>
      </c>
      <c r="P1191" s="217">
        <v>2.5</v>
      </c>
      <c r="Q1191" s="217">
        <v>0.3</v>
      </c>
      <c r="R1191" s="217">
        <v>0.1</v>
      </c>
      <c r="S1191" s="213">
        <v>0</v>
      </c>
      <c r="T1191" s="217">
        <v>4.4000000000000004</v>
      </c>
      <c r="U1191" s="213">
        <v>39514</v>
      </c>
    </row>
    <row r="1192" spans="1:21" ht="15.95" customHeight="1">
      <c r="A1192" s="112" t="s">
        <v>2234</v>
      </c>
      <c r="B1192" s="210">
        <v>45350</v>
      </c>
      <c r="C1192" s="112" t="s">
        <v>1484</v>
      </c>
      <c r="D1192" s="113" t="s">
        <v>3478</v>
      </c>
      <c r="E1192" s="112" t="s">
        <v>3805</v>
      </c>
      <c r="F1192" s="112" t="s">
        <v>3806</v>
      </c>
      <c r="G1192" s="112" t="s">
        <v>3807</v>
      </c>
      <c r="H1192" s="112" t="s">
        <v>3810</v>
      </c>
      <c r="I1192" s="112" t="s">
        <v>3841</v>
      </c>
      <c r="J1192" s="113" t="s">
        <v>3842</v>
      </c>
      <c r="K1192" s="211">
        <v>92651</v>
      </c>
      <c r="L1192" s="211">
        <v>1</v>
      </c>
      <c r="M1192" s="112" t="s">
        <v>2776</v>
      </c>
      <c r="N1192" s="211">
        <v>92651</v>
      </c>
      <c r="O1192" s="215">
        <v>1.5</v>
      </c>
      <c r="P1192" s="215">
        <v>2.5</v>
      </c>
      <c r="Q1192" s="215">
        <v>0.3</v>
      </c>
      <c r="R1192" s="215">
        <v>0.1</v>
      </c>
      <c r="S1192" s="211">
        <v>0</v>
      </c>
      <c r="T1192" s="215">
        <v>4.4000000000000004</v>
      </c>
      <c r="U1192" s="211">
        <v>0</v>
      </c>
    </row>
    <row r="1193" spans="1:21" ht="15.95" customHeight="1">
      <c r="A1193" s="114" t="s">
        <v>2235</v>
      </c>
      <c r="B1193" s="212">
        <v>45350</v>
      </c>
      <c r="C1193" s="114" t="s">
        <v>1484</v>
      </c>
      <c r="D1193" s="115" t="s">
        <v>3478</v>
      </c>
      <c r="E1193" s="114" t="s">
        <v>3805</v>
      </c>
      <c r="F1193" s="114" t="s">
        <v>3806</v>
      </c>
      <c r="G1193" s="114" t="s">
        <v>3807</v>
      </c>
      <c r="H1193" s="114" t="s">
        <v>3810</v>
      </c>
      <c r="I1193" s="114" t="s">
        <v>3814</v>
      </c>
      <c r="J1193" s="115" t="s">
        <v>3815</v>
      </c>
      <c r="K1193" s="213">
        <v>4352136</v>
      </c>
      <c r="L1193" s="213">
        <v>1</v>
      </c>
      <c r="M1193" s="114" t="s">
        <v>2776</v>
      </c>
      <c r="N1193" s="213">
        <v>4352136</v>
      </c>
      <c r="O1193" s="217">
        <v>1.5</v>
      </c>
      <c r="P1193" s="217">
        <v>2.5</v>
      </c>
      <c r="Q1193" s="217">
        <v>0.3</v>
      </c>
      <c r="R1193" s="217">
        <v>0.1</v>
      </c>
      <c r="S1193" s="213">
        <v>0</v>
      </c>
      <c r="T1193" s="217">
        <v>4.4000000000000004</v>
      </c>
      <c r="U1193" s="213">
        <v>1879</v>
      </c>
    </row>
    <row r="1194" spans="1:21" ht="15.95" customHeight="1">
      <c r="A1194" s="112" t="s">
        <v>2236</v>
      </c>
      <c r="B1194" s="210">
        <v>45350</v>
      </c>
      <c r="C1194" s="112" t="s">
        <v>1484</v>
      </c>
      <c r="D1194" s="113" t="s">
        <v>3478</v>
      </c>
      <c r="E1194" s="112" t="s">
        <v>3805</v>
      </c>
      <c r="F1194" s="112" t="s">
        <v>3806</v>
      </c>
      <c r="G1194" s="112" t="s">
        <v>3807</v>
      </c>
      <c r="H1194" s="112" t="s">
        <v>3810</v>
      </c>
      <c r="I1194" s="112" t="s">
        <v>3831</v>
      </c>
      <c r="J1194" s="113" t="s">
        <v>78</v>
      </c>
      <c r="K1194" s="211">
        <v>35700404</v>
      </c>
      <c r="L1194" s="211">
        <v>1</v>
      </c>
      <c r="M1194" s="112" t="s">
        <v>2776</v>
      </c>
      <c r="N1194" s="211">
        <v>35700404</v>
      </c>
      <c r="O1194" s="215">
        <v>1.5</v>
      </c>
      <c r="P1194" s="215">
        <v>2.5</v>
      </c>
      <c r="Q1194" s="215">
        <v>0.3</v>
      </c>
      <c r="R1194" s="215">
        <v>0.1</v>
      </c>
      <c r="S1194" s="211">
        <v>0</v>
      </c>
      <c r="T1194" s="215">
        <v>4.4000000000000004</v>
      </c>
      <c r="U1194" s="211">
        <v>5034</v>
      </c>
    </row>
    <row r="1195" spans="1:21" ht="15.95" customHeight="1">
      <c r="A1195" s="114" t="s">
        <v>2237</v>
      </c>
      <c r="B1195" s="212">
        <v>45350</v>
      </c>
      <c r="C1195" s="114" t="s">
        <v>1484</v>
      </c>
      <c r="D1195" s="115" t="s">
        <v>3478</v>
      </c>
      <c r="E1195" s="114" t="s">
        <v>3805</v>
      </c>
      <c r="F1195" s="114" t="s">
        <v>3806</v>
      </c>
      <c r="G1195" s="114" t="s">
        <v>3807</v>
      </c>
      <c r="H1195" s="114" t="s">
        <v>3810</v>
      </c>
      <c r="I1195" s="114" t="s">
        <v>3835</v>
      </c>
      <c r="J1195" s="115" t="s">
        <v>48</v>
      </c>
      <c r="K1195" s="213">
        <v>63042</v>
      </c>
      <c r="L1195" s="213">
        <v>1</v>
      </c>
      <c r="M1195" s="114" t="s">
        <v>2776</v>
      </c>
      <c r="N1195" s="213">
        <v>63042</v>
      </c>
      <c r="O1195" s="217">
        <v>1.5</v>
      </c>
      <c r="P1195" s="217">
        <v>2.5</v>
      </c>
      <c r="Q1195" s="217">
        <v>0.3</v>
      </c>
      <c r="R1195" s="217">
        <v>0.1</v>
      </c>
      <c r="S1195" s="213">
        <v>0</v>
      </c>
      <c r="T1195" s="217">
        <v>4.4000000000000004</v>
      </c>
      <c r="U1195" s="213">
        <v>0</v>
      </c>
    </row>
    <row r="1196" spans="1:21" ht="15.95" customHeight="1">
      <c r="A1196" s="112" t="s">
        <v>2238</v>
      </c>
      <c r="B1196" s="210">
        <v>45350</v>
      </c>
      <c r="C1196" s="112" t="s">
        <v>1489</v>
      </c>
      <c r="D1196" s="113" t="s">
        <v>3479</v>
      </c>
      <c r="E1196" s="112" t="s">
        <v>3805</v>
      </c>
      <c r="F1196" s="112" t="s">
        <v>3806</v>
      </c>
      <c r="G1196" s="112" t="s">
        <v>3807</v>
      </c>
      <c r="H1196" s="112" t="s">
        <v>3810</v>
      </c>
      <c r="I1196" s="112" t="s">
        <v>3811</v>
      </c>
      <c r="J1196" s="113" t="s">
        <v>97</v>
      </c>
      <c r="K1196" s="211">
        <v>52087884</v>
      </c>
      <c r="L1196" s="211">
        <v>1</v>
      </c>
      <c r="M1196" s="112" t="s">
        <v>2776</v>
      </c>
      <c r="N1196" s="211">
        <v>52087884</v>
      </c>
      <c r="O1196" s="215">
        <v>1.5</v>
      </c>
      <c r="P1196" s="211">
        <v>1</v>
      </c>
      <c r="Q1196" s="215">
        <v>0.3</v>
      </c>
      <c r="R1196" s="215">
        <v>0.1</v>
      </c>
      <c r="S1196" s="211">
        <v>0</v>
      </c>
      <c r="T1196" s="215">
        <v>2.9</v>
      </c>
      <c r="U1196" s="211">
        <v>8159</v>
      </c>
    </row>
    <row r="1197" spans="1:21" ht="15.95" customHeight="1">
      <c r="A1197" s="114" t="s">
        <v>2239</v>
      </c>
      <c r="B1197" s="212">
        <v>45350</v>
      </c>
      <c r="C1197" s="114" t="s">
        <v>1489</v>
      </c>
      <c r="D1197" s="115" t="s">
        <v>3479</v>
      </c>
      <c r="E1197" s="114" t="s">
        <v>3805</v>
      </c>
      <c r="F1197" s="114" t="s">
        <v>3806</v>
      </c>
      <c r="G1197" s="114" t="s">
        <v>3807</v>
      </c>
      <c r="H1197" s="114" t="s">
        <v>3810</v>
      </c>
      <c r="I1197" s="114" t="s">
        <v>3814</v>
      </c>
      <c r="J1197" s="115" t="s">
        <v>3815</v>
      </c>
      <c r="K1197" s="213">
        <v>381669</v>
      </c>
      <c r="L1197" s="213">
        <v>1</v>
      </c>
      <c r="M1197" s="114" t="s">
        <v>2776</v>
      </c>
      <c r="N1197" s="213">
        <v>381669</v>
      </c>
      <c r="O1197" s="217">
        <v>1.5</v>
      </c>
      <c r="P1197" s="213">
        <v>1</v>
      </c>
      <c r="Q1197" s="217">
        <v>0.3</v>
      </c>
      <c r="R1197" s="217">
        <v>0.1</v>
      </c>
      <c r="S1197" s="213">
        <v>0</v>
      </c>
      <c r="T1197" s="217">
        <v>2.9</v>
      </c>
      <c r="U1197" s="213">
        <v>14</v>
      </c>
    </row>
    <row r="1198" spans="1:21" ht="15.95" customHeight="1">
      <c r="A1198" s="112" t="s">
        <v>2240</v>
      </c>
      <c r="B1198" s="210">
        <v>45350</v>
      </c>
      <c r="C1198" s="112" t="s">
        <v>1489</v>
      </c>
      <c r="D1198" s="113" t="s">
        <v>3479</v>
      </c>
      <c r="E1198" s="112" t="s">
        <v>3805</v>
      </c>
      <c r="F1198" s="112" t="s">
        <v>3806</v>
      </c>
      <c r="G1198" s="112" t="s">
        <v>3807</v>
      </c>
      <c r="H1198" s="112" t="s">
        <v>3810</v>
      </c>
      <c r="I1198" s="112" t="s">
        <v>3831</v>
      </c>
      <c r="J1198" s="113" t="s">
        <v>78</v>
      </c>
      <c r="K1198" s="211">
        <v>13347723</v>
      </c>
      <c r="L1198" s="211">
        <v>1</v>
      </c>
      <c r="M1198" s="112" t="s">
        <v>2776</v>
      </c>
      <c r="N1198" s="211">
        <v>13347723</v>
      </c>
      <c r="O1198" s="215">
        <v>1.5</v>
      </c>
      <c r="P1198" s="211">
        <v>1</v>
      </c>
      <c r="Q1198" s="215">
        <v>0.3</v>
      </c>
      <c r="R1198" s="215">
        <v>0.1</v>
      </c>
      <c r="S1198" s="211">
        <v>0</v>
      </c>
      <c r="T1198" s="215">
        <v>2.9</v>
      </c>
      <c r="U1198" s="211">
        <v>1490</v>
      </c>
    </row>
    <row r="1199" spans="1:21" ht="15.95" customHeight="1">
      <c r="A1199" s="114" t="s">
        <v>2242</v>
      </c>
      <c r="B1199" s="212">
        <v>45350</v>
      </c>
      <c r="C1199" s="114" t="s">
        <v>1493</v>
      </c>
      <c r="D1199" s="115" t="s">
        <v>3480</v>
      </c>
      <c r="E1199" s="114" t="s">
        <v>3805</v>
      </c>
      <c r="F1199" s="114" t="s">
        <v>3806</v>
      </c>
      <c r="G1199" s="114" t="s">
        <v>3807</v>
      </c>
      <c r="H1199" s="114" t="s">
        <v>3810</v>
      </c>
      <c r="I1199" s="114" t="s">
        <v>3811</v>
      </c>
      <c r="J1199" s="115" t="s">
        <v>97</v>
      </c>
      <c r="K1199" s="213">
        <v>10053</v>
      </c>
      <c r="L1199" s="213">
        <v>1</v>
      </c>
      <c r="M1199" s="114" t="s">
        <v>2776</v>
      </c>
      <c r="N1199" s="213">
        <v>10053</v>
      </c>
      <c r="O1199" s="217">
        <v>1.5</v>
      </c>
      <c r="P1199" s="216">
        <v>2.75</v>
      </c>
      <c r="Q1199" s="217">
        <v>0.3</v>
      </c>
      <c r="R1199" s="217">
        <v>0.1</v>
      </c>
      <c r="S1199" s="213">
        <v>0</v>
      </c>
      <c r="T1199" s="216">
        <v>4.6500000000000004</v>
      </c>
      <c r="U1199" s="213">
        <v>0</v>
      </c>
    </row>
    <row r="1200" spans="1:21" ht="15.95" customHeight="1">
      <c r="A1200" s="112" t="s">
        <v>2244</v>
      </c>
      <c r="B1200" s="210">
        <v>45350</v>
      </c>
      <c r="C1200" s="112" t="s">
        <v>1493</v>
      </c>
      <c r="D1200" s="113" t="s">
        <v>3480</v>
      </c>
      <c r="E1200" s="112" t="s">
        <v>3805</v>
      </c>
      <c r="F1200" s="112" t="s">
        <v>3806</v>
      </c>
      <c r="G1200" s="112" t="s">
        <v>3807</v>
      </c>
      <c r="H1200" s="112" t="s">
        <v>3810</v>
      </c>
      <c r="I1200" s="112" t="s">
        <v>3835</v>
      </c>
      <c r="J1200" s="113" t="s">
        <v>48</v>
      </c>
      <c r="K1200" s="211">
        <v>1361953</v>
      </c>
      <c r="L1200" s="211">
        <v>1</v>
      </c>
      <c r="M1200" s="112" t="s">
        <v>2776</v>
      </c>
      <c r="N1200" s="211">
        <v>1361953</v>
      </c>
      <c r="O1200" s="215">
        <v>1.5</v>
      </c>
      <c r="P1200" s="214">
        <v>2.75</v>
      </c>
      <c r="Q1200" s="215">
        <v>0.3</v>
      </c>
      <c r="R1200" s="215">
        <v>0.1</v>
      </c>
      <c r="S1200" s="211">
        <v>0</v>
      </c>
      <c r="T1200" s="214">
        <v>4.6500000000000004</v>
      </c>
      <c r="U1200" s="211">
        <v>125</v>
      </c>
    </row>
    <row r="1201" spans="1:21" ht="15.95" customHeight="1">
      <c r="A1201" s="114" t="s">
        <v>2246</v>
      </c>
      <c r="B1201" s="212">
        <v>45350</v>
      </c>
      <c r="C1201" s="114" t="s">
        <v>1497</v>
      </c>
      <c r="D1201" s="115" t="s">
        <v>3481</v>
      </c>
      <c r="E1201" s="114" t="s">
        <v>3805</v>
      </c>
      <c r="F1201" s="114" t="s">
        <v>3806</v>
      </c>
      <c r="G1201" s="114" t="s">
        <v>3807</v>
      </c>
      <c r="H1201" s="114" t="s">
        <v>3810</v>
      </c>
      <c r="I1201" s="114" t="s">
        <v>3811</v>
      </c>
      <c r="J1201" s="115" t="s">
        <v>97</v>
      </c>
      <c r="K1201" s="213">
        <v>290435914</v>
      </c>
      <c r="L1201" s="213">
        <v>1</v>
      </c>
      <c r="M1201" s="114" t="s">
        <v>2776</v>
      </c>
      <c r="N1201" s="213">
        <v>290435914</v>
      </c>
      <c r="O1201" s="217">
        <v>1.5</v>
      </c>
      <c r="P1201" s="217">
        <v>2.5</v>
      </c>
      <c r="Q1201" s="217">
        <v>0.3</v>
      </c>
      <c r="R1201" s="217">
        <v>0.1</v>
      </c>
      <c r="S1201" s="213">
        <v>0</v>
      </c>
      <c r="T1201" s="217">
        <v>4.4000000000000004</v>
      </c>
      <c r="U1201" s="213">
        <v>111673</v>
      </c>
    </row>
    <row r="1202" spans="1:21" ht="15.95" customHeight="1">
      <c r="A1202" s="112" t="s">
        <v>2247</v>
      </c>
      <c r="B1202" s="210">
        <v>45350</v>
      </c>
      <c r="C1202" s="112" t="s">
        <v>1497</v>
      </c>
      <c r="D1202" s="113" t="s">
        <v>3481</v>
      </c>
      <c r="E1202" s="112" t="s">
        <v>3805</v>
      </c>
      <c r="F1202" s="112" t="s">
        <v>3806</v>
      </c>
      <c r="G1202" s="112" t="s">
        <v>3807</v>
      </c>
      <c r="H1202" s="112" t="s">
        <v>3810</v>
      </c>
      <c r="I1202" s="112" t="s">
        <v>3839</v>
      </c>
      <c r="J1202" s="113" t="s">
        <v>3840</v>
      </c>
      <c r="K1202" s="211">
        <v>26494395</v>
      </c>
      <c r="L1202" s="211">
        <v>1</v>
      </c>
      <c r="M1202" s="112" t="s">
        <v>2776</v>
      </c>
      <c r="N1202" s="211">
        <v>26494395</v>
      </c>
      <c r="O1202" s="215">
        <v>1.5</v>
      </c>
      <c r="P1202" s="215">
        <v>2.5</v>
      </c>
      <c r="Q1202" s="215">
        <v>0.3</v>
      </c>
      <c r="R1202" s="215">
        <v>0.1</v>
      </c>
      <c r="S1202" s="211">
        <v>0</v>
      </c>
      <c r="T1202" s="215">
        <v>4.4000000000000004</v>
      </c>
      <c r="U1202" s="211">
        <v>9474</v>
      </c>
    </row>
    <row r="1203" spans="1:21" ht="15.95" customHeight="1">
      <c r="A1203" s="114" t="s">
        <v>2248</v>
      </c>
      <c r="B1203" s="212">
        <v>45350</v>
      </c>
      <c r="C1203" s="114" t="s">
        <v>1497</v>
      </c>
      <c r="D1203" s="115" t="s">
        <v>3481</v>
      </c>
      <c r="E1203" s="114" t="s">
        <v>3805</v>
      </c>
      <c r="F1203" s="114" t="s">
        <v>3806</v>
      </c>
      <c r="G1203" s="114" t="s">
        <v>3807</v>
      </c>
      <c r="H1203" s="114" t="s">
        <v>3810</v>
      </c>
      <c r="I1203" s="114" t="s">
        <v>3814</v>
      </c>
      <c r="J1203" s="115" t="s">
        <v>3815</v>
      </c>
      <c r="K1203" s="213">
        <v>7365824</v>
      </c>
      <c r="L1203" s="213">
        <v>1</v>
      </c>
      <c r="M1203" s="114" t="s">
        <v>2776</v>
      </c>
      <c r="N1203" s="213">
        <v>7365824</v>
      </c>
      <c r="O1203" s="217">
        <v>1.5</v>
      </c>
      <c r="P1203" s="217">
        <v>2.5</v>
      </c>
      <c r="Q1203" s="217">
        <v>0.3</v>
      </c>
      <c r="R1203" s="217">
        <v>0.1</v>
      </c>
      <c r="S1203" s="213">
        <v>0</v>
      </c>
      <c r="T1203" s="217">
        <v>4.4000000000000004</v>
      </c>
      <c r="U1203" s="213">
        <v>3139</v>
      </c>
    </row>
    <row r="1204" spans="1:21" ht="15.95" customHeight="1">
      <c r="A1204" s="112" t="s">
        <v>2249</v>
      </c>
      <c r="B1204" s="210">
        <v>45350</v>
      </c>
      <c r="C1204" s="112" t="s">
        <v>1497</v>
      </c>
      <c r="D1204" s="113" t="s">
        <v>3481</v>
      </c>
      <c r="E1204" s="112" t="s">
        <v>3805</v>
      </c>
      <c r="F1204" s="112" t="s">
        <v>3806</v>
      </c>
      <c r="G1204" s="112" t="s">
        <v>3807</v>
      </c>
      <c r="H1204" s="112" t="s">
        <v>3810</v>
      </c>
      <c r="I1204" s="112" t="s">
        <v>3831</v>
      </c>
      <c r="J1204" s="113" t="s">
        <v>78</v>
      </c>
      <c r="K1204" s="211">
        <v>590314</v>
      </c>
      <c r="L1204" s="211">
        <v>1</v>
      </c>
      <c r="M1204" s="112" t="s">
        <v>2776</v>
      </c>
      <c r="N1204" s="211">
        <v>590314</v>
      </c>
      <c r="O1204" s="215">
        <v>1.5</v>
      </c>
      <c r="P1204" s="215">
        <v>2.5</v>
      </c>
      <c r="Q1204" s="215">
        <v>0.3</v>
      </c>
      <c r="R1204" s="215">
        <v>0.1</v>
      </c>
      <c r="S1204" s="211">
        <v>0</v>
      </c>
      <c r="T1204" s="215">
        <v>4.4000000000000004</v>
      </c>
      <c r="U1204" s="211">
        <v>193</v>
      </c>
    </row>
    <row r="1205" spans="1:21" ht="15.95" customHeight="1">
      <c r="A1205" s="114" t="s">
        <v>2250</v>
      </c>
      <c r="B1205" s="212">
        <v>45350</v>
      </c>
      <c r="C1205" s="114" t="s">
        <v>1497</v>
      </c>
      <c r="D1205" s="115" t="s">
        <v>3481</v>
      </c>
      <c r="E1205" s="114" t="s">
        <v>3805</v>
      </c>
      <c r="F1205" s="114" t="s">
        <v>3806</v>
      </c>
      <c r="G1205" s="114" t="s">
        <v>3807</v>
      </c>
      <c r="H1205" s="114" t="s">
        <v>3810</v>
      </c>
      <c r="I1205" s="114" t="s">
        <v>3835</v>
      </c>
      <c r="J1205" s="115" t="s">
        <v>48</v>
      </c>
      <c r="K1205" s="213">
        <v>436734</v>
      </c>
      <c r="L1205" s="213">
        <v>1</v>
      </c>
      <c r="M1205" s="114" t="s">
        <v>2776</v>
      </c>
      <c r="N1205" s="213">
        <v>436734</v>
      </c>
      <c r="O1205" s="217">
        <v>1.5</v>
      </c>
      <c r="P1205" s="217">
        <v>2.5</v>
      </c>
      <c r="Q1205" s="217">
        <v>0.3</v>
      </c>
      <c r="R1205" s="217">
        <v>0.1</v>
      </c>
      <c r="S1205" s="213">
        <v>0</v>
      </c>
      <c r="T1205" s="217">
        <v>4.4000000000000004</v>
      </c>
      <c r="U1205" s="213">
        <v>148</v>
      </c>
    </row>
    <row r="1206" spans="1:21" ht="15.95" customHeight="1">
      <c r="A1206" s="112" t="s">
        <v>2251</v>
      </c>
      <c r="B1206" s="210">
        <v>45350</v>
      </c>
      <c r="C1206" s="112" t="s">
        <v>1501</v>
      </c>
      <c r="D1206" s="113" t="s">
        <v>3482</v>
      </c>
      <c r="E1206" s="112" t="s">
        <v>3805</v>
      </c>
      <c r="F1206" s="112" t="s">
        <v>3806</v>
      </c>
      <c r="G1206" s="112" t="s">
        <v>3807</v>
      </c>
      <c r="H1206" s="112" t="s">
        <v>3810</v>
      </c>
      <c r="I1206" s="112" t="s">
        <v>3811</v>
      </c>
      <c r="J1206" s="113" t="s">
        <v>97</v>
      </c>
      <c r="K1206" s="211">
        <v>397897</v>
      </c>
      <c r="L1206" s="211">
        <v>1</v>
      </c>
      <c r="M1206" s="112" t="s">
        <v>2776</v>
      </c>
      <c r="N1206" s="211">
        <v>397897</v>
      </c>
      <c r="O1206" s="215">
        <v>1.5</v>
      </c>
      <c r="P1206" s="211">
        <v>1</v>
      </c>
      <c r="Q1206" s="215">
        <v>0.3</v>
      </c>
      <c r="R1206" s="215">
        <v>0.1</v>
      </c>
      <c r="S1206" s="211">
        <v>0</v>
      </c>
      <c r="T1206" s="215">
        <v>2.9</v>
      </c>
      <c r="U1206" s="211">
        <v>13</v>
      </c>
    </row>
    <row r="1207" spans="1:21" ht="15.95" customHeight="1">
      <c r="A1207" s="114" t="s">
        <v>2252</v>
      </c>
      <c r="B1207" s="212">
        <v>45350</v>
      </c>
      <c r="C1207" s="114" t="s">
        <v>1501</v>
      </c>
      <c r="D1207" s="115" t="s">
        <v>3482</v>
      </c>
      <c r="E1207" s="114" t="s">
        <v>3805</v>
      </c>
      <c r="F1207" s="114" t="s">
        <v>3806</v>
      </c>
      <c r="G1207" s="114" t="s">
        <v>3807</v>
      </c>
      <c r="H1207" s="114" t="s">
        <v>3810</v>
      </c>
      <c r="I1207" s="114" t="s">
        <v>3814</v>
      </c>
      <c r="J1207" s="115" t="s">
        <v>3815</v>
      </c>
      <c r="K1207" s="213">
        <v>296153</v>
      </c>
      <c r="L1207" s="213">
        <v>1</v>
      </c>
      <c r="M1207" s="114" t="s">
        <v>2776</v>
      </c>
      <c r="N1207" s="213">
        <v>296153</v>
      </c>
      <c r="O1207" s="217">
        <v>1.5</v>
      </c>
      <c r="P1207" s="213">
        <v>1</v>
      </c>
      <c r="Q1207" s="217">
        <v>0.3</v>
      </c>
      <c r="R1207" s="217">
        <v>0.1</v>
      </c>
      <c r="S1207" s="213">
        <v>0</v>
      </c>
      <c r="T1207" s="217">
        <v>2.9</v>
      </c>
      <c r="U1207" s="213">
        <v>0</v>
      </c>
    </row>
    <row r="1208" spans="1:21" ht="15.95" customHeight="1">
      <c r="A1208" s="112" t="s">
        <v>2253</v>
      </c>
      <c r="B1208" s="210">
        <v>45350</v>
      </c>
      <c r="C1208" s="112" t="s">
        <v>1505</v>
      </c>
      <c r="D1208" s="113" t="s">
        <v>3483</v>
      </c>
      <c r="E1208" s="112" t="s">
        <v>3805</v>
      </c>
      <c r="F1208" s="112" t="s">
        <v>3806</v>
      </c>
      <c r="G1208" s="112" t="s">
        <v>3807</v>
      </c>
      <c r="H1208" s="112" t="s">
        <v>3810</v>
      </c>
      <c r="I1208" s="112" t="s">
        <v>3811</v>
      </c>
      <c r="J1208" s="113" t="s">
        <v>97</v>
      </c>
      <c r="K1208" s="211">
        <v>12352357</v>
      </c>
      <c r="L1208" s="211">
        <v>1</v>
      </c>
      <c r="M1208" s="112" t="s">
        <v>2776</v>
      </c>
      <c r="N1208" s="211">
        <v>12352357</v>
      </c>
      <c r="O1208" s="215">
        <v>1.5</v>
      </c>
      <c r="P1208" s="214">
        <v>2.75</v>
      </c>
      <c r="Q1208" s="215">
        <v>0.3</v>
      </c>
      <c r="R1208" s="215">
        <v>0.1</v>
      </c>
      <c r="S1208" s="211">
        <v>0</v>
      </c>
      <c r="T1208" s="214">
        <v>4.6500000000000004</v>
      </c>
      <c r="U1208" s="211">
        <v>5376</v>
      </c>
    </row>
    <row r="1209" spans="1:21" ht="15.95" customHeight="1">
      <c r="A1209" s="114" t="s">
        <v>2254</v>
      </c>
      <c r="B1209" s="212">
        <v>45350</v>
      </c>
      <c r="C1209" s="114" t="s">
        <v>1505</v>
      </c>
      <c r="D1209" s="115" t="s">
        <v>3483</v>
      </c>
      <c r="E1209" s="114" t="s">
        <v>3805</v>
      </c>
      <c r="F1209" s="114" t="s">
        <v>3806</v>
      </c>
      <c r="G1209" s="114" t="s">
        <v>3807</v>
      </c>
      <c r="H1209" s="114" t="s">
        <v>3810</v>
      </c>
      <c r="I1209" s="114" t="s">
        <v>3831</v>
      </c>
      <c r="J1209" s="115" t="s">
        <v>78</v>
      </c>
      <c r="K1209" s="213">
        <v>90953</v>
      </c>
      <c r="L1209" s="213">
        <v>1</v>
      </c>
      <c r="M1209" s="114" t="s">
        <v>2776</v>
      </c>
      <c r="N1209" s="213">
        <v>90953</v>
      </c>
      <c r="O1209" s="217">
        <v>1.5</v>
      </c>
      <c r="P1209" s="216">
        <v>2.75</v>
      </c>
      <c r="Q1209" s="217">
        <v>0.3</v>
      </c>
      <c r="R1209" s="217">
        <v>0.1</v>
      </c>
      <c r="S1209" s="213">
        <v>0</v>
      </c>
      <c r="T1209" s="216">
        <v>4.6500000000000004</v>
      </c>
      <c r="U1209" s="213">
        <v>0</v>
      </c>
    </row>
    <row r="1210" spans="1:21" ht="15.95" customHeight="1">
      <c r="A1210" s="112" t="s">
        <v>2255</v>
      </c>
      <c r="B1210" s="210">
        <v>45350</v>
      </c>
      <c r="C1210" s="112" t="s">
        <v>1505</v>
      </c>
      <c r="D1210" s="113" t="s">
        <v>3483</v>
      </c>
      <c r="E1210" s="112" t="s">
        <v>3805</v>
      </c>
      <c r="F1210" s="112" t="s">
        <v>3806</v>
      </c>
      <c r="G1210" s="112" t="s">
        <v>3807</v>
      </c>
      <c r="H1210" s="112" t="s">
        <v>3810</v>
      </c>
      <c r="I1210" s="112" t="s">
        <v>3835</v>
      </c>
      <c r="J1210" s="113" t="s">
        <v>48</v>
      </c>
      <c r="K1210" s="211">
        <v>4590103</v>
      </c>
      <c r="L1210" s="211">
        <v>1</v>
      </c>
      <c r="M1210" s="112" t="s">
        <v>2776</v>
      </c>
      <c r="N1210" s="211">
        <v>4590103</v>
      </c>
      <c r="O1210" s="215">
        <v>1.5</v>
      </c>
      <c r="P1210" s="214">
        <v>2.75</v>
      </c>
      <c r="Q1210" s="215">
        <v>0.3</v>
      </c>
      <c r="R1210" s="215">
        <v>0.1</v>
      </c>
      <c r="S1210" s="211">
        <v>0</v>
      </c>
      <c r="T1210" s="214">
        <v>4.6500000000000004</v>
      </c>
      <c r="U1210" s="211">
        <v>1203</v>
      </c>
    </row>
    <row r="1211" spans="1:21" ht="15.95" customHeight="1">
      <c r="A1211" s="114" t="s">
        <v>2256</v>
      </c>
      <c r="B1211" s="212">
        <v>45350</v>
      </c>
      <c r="C1211" s="114" t="s">
        <v>1509</v>
      </c>
      <c r="D1211" s="115" t="s">
        <v>3484</v>
      </c>
      <c r="E1211" s="114" t="s">
        <v>3805</v>
      </c>
      <c r="F1211" s="114" t="s">
        <v>3806</v>
      </c>
      <c r="G1211" s="114" t="s">
        <v>3807</v>
      </c>
      <c r="H1211" s="114" t="s">
        <v>3810</v>
      </c>
      <c r="I1211" s="114" t="s">
        <v>3811</v>
      </c>
      <c r="J1211" s="115" t="s">
        <v>97</v>
      </c>
      <c r="K1211" s="213">
        <v>704955971</v>
      </c>
      <c r="L1211" s="213">
        <v>1</v>
      </c>
      <c r="M1211" s="114" t="s">
        <v>2776</v>
      </c>
      <c r="N1211" s="213">
        <v>704955971</v>
      </c>
      <c r="O1211" s="217">
        <v>1.5</v>
      </c>
      <c r="P1211" s="217">
        <v>2.5</v>
      </c>
      <c r="Q1211" s="217">
        <v>0.3</v>
      </c>
      <c r="R1211" s="217">
        <v>0.1</v>
      </c>
      <c r="S1211" s="213">
        <v>0</v>
      </c>
      <c r="T1211" s="217">
        <v>4.4000000000000004</v>
      </c>
      <c r="U1211" s="213">
        <v>301866</v>
      </c>
    </row>
    <row r="1212" spans="1:21" ht="15.95" customHeight="1">
      <c r="A1212" s="112" t="s">
        <v>2257</v>
      </c>
      <c r="B1212" s="210">
        <v>45350</v>
      </c>
      <c r="C1212" s="112" t="s">
        <v>1509</v>
      </c>
      <c r="D1212" s="113" t="s">
        <v>3484</v>
      </c>
      <c r="E1212" s="112" t="s">
        <v>3805</v>
      </c>
      <c r="F1212" s="112" t="s">
        <v>3806</v>
      </c>
      <c r="G1212" s="112" t="s">
        <v>3807</v>
      </c>
      <c r="H1212" s="112" t="s">
        <v>3810</v>
      </c>
      <c r="I1212" s="112" t="s">
        <v>3839</v>
      </c>
      <c r="J1212" s="113" t="s">
        <v>3840</v>
      </c>
      <c r="K1212" s="211">
        <v>11333760</v>
      </c>
      <c r="L1212" s="211">
        <v>1</v>
      </c>
      <c r="M1212" s="112" t="s">
        <v>2776</v>
      </c>
      <c r="N1212" s="211">
        <v>11333760</v>
      </c>
      <c r="O1212" s="215">
        <v>1.5</v>
      </c>
      <c r="P1212" s="215">
        <v>2.5</v>
      </c>
      <c r="Q1212" s="215">
        <v>0.3</v>
      </c>
      <c r="R1212" s="215">
        <v>0.1</v>
      </c>
      <c r="S1212" s="211">
        <v>0</v>
      </c>
      <c r="T1212" s="215">
        <v>4.4000000000000004</v>
      </c>
      <c r="U1212" s="211">
        <v>4746</v>
      </c>
    </row>
    <row r="1213" spans="1:21" ht="15.95" customHeight="1">
      <c r="A1213" s="114" t="s">
        <v>2258</v>
      </c>
      <c r="B1213" s="212">
        <v>45350</v>
      </c>
      <c r="C1213" s="114" t="s">
        <v>1509</v>
      </c>
      <c r="D1213" s="115" t="s">
        <v>3484</v>
      </c>
      <c r="E1213" s="114" t="s">
        <v>3805</v>
      </c>
      <c r="F1213" s="114" t="s">
        <v>3806</v>
      </c>
      <c r="G1213" s="114" t="s">
        <v>3807</v>
      </c>
      <c r="H1213" s="114" t="s">
        <v>3810</v>
      </c>
      <c r="I1213" s="114" t="s">
        <v>3814</v>
      </c>
      <c r="J1213" s="115" t="s">
        <v>3815</v>
      </c>
      <c r="K1213" s="213">
        <v>2213545</v>
      </c>
      <c r="L1213" s="213">
        <v>1</v>
      </c>
      <c r="M1213" s="114" t="s">
        <v>2776</v>
      </c>
      <c r="N1213" s="213">
        <v>2213545</v>
      </c>
      <c r="O1213" s="217">
        <v>1.5</v>
      </c>
      <c r="P1213" s="217">
        <v>2.5</v>
      </c>
      <c r="Q1213" s="217">
        <v>0.3</v>
      </c>
      <c r="R1213" s="217">
        <v>0.1</v>
      </c>
      <c r="S1213" s="213">
        <v>0</v>
      </c>
      <c r="T1213" s="217">
        <v>4.4000000000000004</v>
      </c>
      <c r="U1213" s="213">
        <v>827</v>
      </c>
    </row>
    <row r="1214" spans="1:21" ht="15.95" customHeight="1">
      <c r="A1214" s="112" t="s">
        <v>2259</v>
      </c>
      <c r="B1214" s="210">
        <v>45350</v>
      </c>
      <c r="C1214" s="112" t="s">
        <v>1509</v>
      </c>
      <c r="D1214" s="113" t="s">
        <v>3484</v>
      </c>
      <c r="E1214" s="112" t="s">
        <v>3805</v>
      </c>
      <c r="F1214" s="112" t="s">
        <v>3806</v>
      </c>
      <c r="G1214" s="112" t="s">
        <v>3807</v>
      </c>
      <c r="H1214" s="112" t="s">
        <v>3810</v>
      </c>
      <c r="I1214" s="112" t="s">
        <v>3835</v>
      </c>
      <c r="J1214" s="113" t="s">
        <v>48</v>
      </c>
      <c r="K1214" s="211">
        <v>3864072</v>
      </c>
      <c r="L1214" s="211">
        <v>1</v>
      </c>
      <c r="M1214" s="112" t="s">
        <v>2776</v>
      </c>
      <c r="N1214" s="211">
        <v>3864072</v>
      </c>
      <c r="O1214" s="215">
        <v>1.5</v>
      </c>
      <c r="P1214" s="215">
        <v>2.5</v>
      </c>
      <c r="Q1214" s="215">
        <v>0.3</v>
      </c>
      <c r="R1214" s="215">
        <v>0.1</v>
      </c>
      <c r="S1214" s="211">
        <v>0</v>
      </c>
      <c r="T1214" s="215">
        <v>4.4000000000000004</v>
      </c>
      <c r="U1214" s="211">
        <v>917</v>
      </c>
    </row>
    <row r="1215" spans="1:21" ht="15.95" customHeight="1">
      <c r="A1215" s="114" t="s">
        <v>2260</v>
      </c>
      <c r="B1215" s="212">
        <v>45350</v>
      </c>
      <c r="C1215" s="114" t="s">
        <v>1514</v>
      </c>
      <c r="D1215" s="115" t="s">
        <v>3485</v>
      </c>
      <c r="E1215" s="114" t="s">
        <v>3805</v>
      </c>
      <c r="F1215" s="114" t="s">
        <v>3806</v>
      </c>
      <c r="G1215" s="114" t="s">
        <v>3807</v>
      </c>
      <c r="H1215" s="114" t="s">
        <v>3810</v>
      </c>
      <c r="I1215" s="114" t="s">
        <v>3811</v>
      </c>
      <c r="J1215" s="115" t="s">
        <v>97</v>
      </c>
      <c r="K1215" s="213">
        <v>389769</v>
      </c>
      <c r="L1215" s="213">
        <v>1</v>
      </c>
      <c r="M1215" s="114" t="s">
        <v>2776</v>
      </c>
      <c r="N1215" s="213">
        <v>389769</v>
      </c>
      <c r="O1215" s="213">
        <v>2</v>
      </c>
      <c r="P1215" s="217">
        <v>1.5</v>
      </c>
      <c r="Q1215" s="217">
        <v>0.3</v>
      </c>
      <c r="R1215" s="217">
        <v>0.1</v>
      </c>
      <c r="S1215" s="213">
        <v>0</v>
      </c>
      <c r="T1215" s="217">
        <v>3.9</v>
      </c>
      <c r="U1215" s="213">
        <v>54</v>
      </c>
    </row>
    <row r="1216" spans="1:21" ht="15.95" customHeight="1">
      <c r="A1216" s="112" t="s">
        <v>2261</v>
      </c>
      <c r="B1216" s="210">
        <v>45350</v>
      </c>
      <c r="C1216" s="112" t="s">
        <v>1514</v>
      </c>
      <c r="D1216" s="113" t="s">
        <v>3485</v>
      </c>
      <c r="E1216" s="112" t="s">
        <v>3805</v>
      </c>
      <c r="F1216" s="112" t="s">
        <v>3806</v>
      </c>
      <c r="G1216" s="112" t="s">
        <v>3807</v>
      </c>
      <c r="H1216" s="112" t="s">
        <v>3810</v>
      </c>
      <c r="I1216" s="112" t="s">
        <v>3814</v>
      </c>
      <c r="J1216" s="113" t="s">
        <v>3815</v>
      </c>
      <c r="K1216" s="211">
        <v>96086</v>
      </c>
      <c r="L1216" s="211">
        <v>1</v>
      </c>
      <c r="M1216" s="112" t="s">
        <v>2776</v>
      </c>
      <c r="N1216" s="211">
        <v>96086</v>
      </c>
      <c r="O1216" s="211">
        <v>2</v>
      </c>
      <c r="P1216" s="215">
        <v>1.5</v>
      </c>
      <c r="Q1216" s="215">
        <v>0.3</v>
      </c>
      <c r="R1216" s="215">
        <v>0.1</v>
      </c>
      <c r="S1216" s="211">
        <v>0</v>
      </c>
      <c r="T1216" s="215">
        <v>3.9</v>
      </c>
      <c r="U1216" s="211">
        <v>0</v>
      </c>
    </row>
    <row r="1217" spans="1:21" ht="15.95" customHeight="1">
      <c r="A1217" s="114" t="s">
        <v>2262</v>
      </c>
      <c r="B1217" s="212">
        <v>45350</v>
      </c>
      <c r="C1217" s="114" t="s">
        <v>1514</v>
      </c>
      <c r="D1217" s="115" t="s">
        <v>3485</v>
      </c>
      <c r="E1217" s="114" t="s">
        <v>3805</v>
      </c>
      <c r="F1217" s="114" t="s">
        <v>3806</v>
      </c>
      <c r="G1217" s="114" t="s">
        <v>3807</v>
      </c>
      <c r="H1217" s="114" t="s">
        <v>3810</v>
      </c>
      <c r="I1217" s="114" t="s">
        <v>3831</v>
      </c>
      <c r="J1217" s="115" t="s">
        <v>78</v>
      </c>
      <c r="K1217" s="213">
        <v>5066840</v>
      </c>
      <c r="L1217" s="213">
        <v>1</v>
      </c>
      <c r="M1217" s="114" t="s">
        <v>2776</v>
      </c>
      <c r="N1217" s="213">
        <v>5066840</v>
      </c>
      <c r="O1217" s="213">
        <v>2</v>
      </c>
      <c r="P1217" s="217">
        <v>1.5</v>
      </c>
      <c r="Q1217" s="217">
        <v>0.3</v>
      </c>
      <c r="R1217" s="217">
        <v>0.1</v>
      </c>
      <c r="S1217" s="213">
        <v>0</v>
      </c>
      <c r="T1217" s="217">
        <v>3.9</v>
      </c>
      <c r="U1217" s="213">
        <v>1053</v>
      </c>
    </row>
    <row r="1218" spans="1:21" ht="15.95" customHeight="1">
      <c r="A1218" s="112" t="s">
        <v>2263</v>
      </c>
      <c r="B1218" s="210">
        <v>45350</v>
      </c>
      <c r="C1218" s="112" t="s">
        <v>1514</v>
      </c>
      <c r="D1218" s="113" t="s">
        <v>3485</v>
      </c>
      <c r="E1218" s="112" t="s">
        <v>3805</v>
      </c>
      <c r="F1218" s="112" t="s">
        <v>3806</v>
      </c>
      <c r="G1218" s="112" t="s">
        <v>3807</v>
      </c>
      <c r="H1218" s="112" t="s">
        <v>3810</v>
      </c>
      <c r="I1218" s="112" t="s">
        <v>3835</v>
      </c>
      <c r="J1218" s="113" t="s">
        <v>48</v>
      </c>
      <c r="K1218" s="211">
        <v>489023</v>
      </c>
      <c r="L1218" s="211">
        <v>1</v>
      </c>
      <c r="M1218" s="112" t="s">
        <v>2776</v>
      </c>
      <c r="N1218" s="211">
        <v>489023</v>
      </c>
      <c r="O1218" s="211">
        <v>2</v>
      </c>
      <c r="P1218" s="215">
        <v>1.5</v>
      </c>
      <c r="Q1218" s="215">
        <v>0.3</v>
      </c>
      <c r="R1218" s="215">
        <v>0.1</v>
      </c>
      <c r="S1218" s="211">
        <v>0</v>
      </c>
      <c r="T1218" s="215">
        <v>3.9</v>
      </c>
      <c r="U1218" s="211">
        <v>28</v>
      </c>
    </row>
    <row r="1219" spans="1:21" ht="15.95" customHeight="1">
      <c r="A1219" s="114" t="s">
        <v>2264</v>
      </c>
      <c r="B1219" s="212">
        <v>45350</v>
      </c>
      <c r="C1219" s="114" t="s">
        <v>1518</v>
      </c>
      <c r="D1219" s="115" t="s">
        <v>3486</v>
      </c>
      <c r="E1219" s="114" t="s">
        <v>3805</v>
      </c>
      <c r="F1219" s="114" t="s">
        <v>3806</v>
      </c>
      <c r="G1219" s="114" t="s">
        <v>3807</v>
      </c>
      <c r="H1219" s="114" t="s">
        <v>3810</v>
      </c>
      <c r="I1219" s="114" t="s">
        <v>3811</v>
      </c>
      <c r="J1219" s="115" t="s">
        <v>97</v>
      </c>
      <c r="K1219" s="213">
        <v>20023</v>
      </c>
      <c r="L1219" s="213">
        <v>1</v>
      </c>
      <c r="M1219" s="114" t="s">
        <v>2776</v>
      </c>
      <c r="N1219" s="213">
        <v>20023</v>
      </c>
      <c r="O1219" s="213">
        <v>2</v>
      </c>
      <c r="P1219" s="216">
        <v>3.25</v>
      </c>
      <c r="Q1219" s="217">
        <v>0.3</v>
      </c>
      <c r="R1219" s="217">
        <v>0.1</v>
      </c>
      <c r="S1219" s="213">
        <v>0</v>
      </c>
      <c r="T1219" s="216">
        <v>5.65</v>
      </c>
      <c r="U1219" s="213">
        <v>3</v>
      </c>
    </row>
    <row r="1220" spans="1:21" ht="15.95" customHeight="1">
      <c r="A1220" s="112" t="s">
        <v>2265</v>
      </c>
      <c r="B1220" s="210">
        <v>45350</v>
      </c>
      <c r="C1220" s="112" t="s">
        <v>1518</v>
      </c>
      <c r="D1220" s="113" t="s">
        <v>3486</v>
      </c>
      <c r="E1220" s="112" t="s">
        <v>3805</v>
      </c>
      <c r="F1220" s="112" t="s">
        <v>3806</v>
      </c>
      <c r="G1220" s="112" t="s">
        <v>3807</v>
      </c>
      <c r="H1220" s="112" t="s">
        <v>3810</v>
      </c>
      <c r="I1220" s="112" t="s">
        <v>3831</v>
      </c>
      <c r="J1220" s="113" t="s">
        <v>78</v>
      </c>
      <c r="K1220" s="211">
        <v>689448</v>
      </c>
      <c r="L1220" s="211">
        <v>1</v>
      </c>
      <c r="M1220" s="112" t="s">
        <v>2776</v>
      </c>
      <c r="N1220" s="211">
        <v>689448</v>
      </c>
      <c r="O1220" s="211">
        <v>2</v>
      </c>
      <c r="P1220" s="214">
        <v>3.25</v>
      </c>
      <c r="Q1220" s="215">
        <v>0.3</v>
      </c>
      <c r="R1220" s="215">
        <v>0.1</v>
      </c>
      <c r="S1220" s="211">
        <v>0</v>
      </c>
      <c r="T1220" s="214">
        <v>5.65</v>
      </c>
      <c r="U1220" s="211">
        <v>259</v>
      </c>
    </row>
    <row r="1221" spans="1:21" ht="15.95" customHeight="1">
      <c r="A1221" s="114" t="s">
        <v>2266</v>
      </c>
      <c r="B1221" s="212">
        <v>45350</v>
      </c>
      <c r="C1221" s="114" t="s">
        <v>1518</v>
      </c>
      <c r="D1221" s="115" t="s">
        <v>3486</v>
      </c>
      <c r="E1221" s="114" t="s">
        <v>3805</v>
      </c>
      <c r="F1221" s="114" t="s">
        <v>3806</v>
      </c>
      <c r="G1221" s="114" t="s">
        <v>3807</v>
      </c>
      <c r="H1221" s="114" t="s">
        <v>3810</v>
      </c>
      <c r="I1221" s="114" t="s">
        <v>3835</v>
      </c>
      <c r="J1221" s="115" t="s">
        <v>48</v>
      </c>
      <c r="K1221" s="213">
        <v>33240044</v>
      </c>
      <c r="L1221" s="213">
        <v>1</v>
      </c>
      <c r="M1221" s="114" t="s">
        <v>2776</v>
      </c>
      <c r="N1221" s="213">
        <v>33240044</v>
      </c>
      <c r="O1221" s="213">
        <v>2</v>
      </c>
      <c r="P1221" s="216">
        <v>3.25</v>
      </c>
      <c r="Q1221" s="217">
        <v>0.3</v>
      </c>
      <c r="R1221" s="217">
        <v>0.1</v>
      </c>
      <c r="S1221" s="213">
        <v>0</v>
      </c>
      <c r="T1221" s="216">
        <v>5.65</v>
      </c>
      <c r="U1221" s="213">
        <v>3404</v>
      </c>
    </row>
    <row r="1222" spans="1:21" ht="15.95" customHeight="1">
      <c r="A1222" s="112" t="s">
        <v>2267</v>
      </c>
      <c r="B1222" s="210">
        <v>45350</v>
      </c>
      <c r="C1222" s="112" t="s">
        <v>1522</v>
      </c>
      <c r="D1222" s="113" t="s">
        <v>3487</v>
      </c>
      <c r="E1222" s="112" t="s">
        <v>3805</v>
      </c>
      <c r="F1222" s="112" t="s">
        <v>3806</v>
      </c>
      <c r="G1222" s="112" t="s">
        <v>3807</v>
      </c>
      <c r="H1222" s="112" t="s">
        <v>3810</v>
      </c>
      <c r="I1222" s="112" t="s">
        <v>3811</v>
      </c>
      <c r="J1222" s="113" t="s">
        <v>97</v>
      </c>
      <c r="K1222" s="211">
        <v>464272985</v>
      </c>
      <c r="L1222" s="211">
        <v>1</v>
      </c>
      <c r="M1222" s="112" t="s">
        <v>2776</v>
      </c>
      <c r="N1222" s="211">
        <v>464272985</v>
      </c>
      <c r="O1222" s="211">
        <v>2</v>
      </c>
      <c r="P1222" s="211">
        <v>3</v>
      </c>
      <c r="Q1222" s="215">
        <v>0.3</v>
      </c>
      <c r="R1222" s="215">
        <v>0.1</v>
      </c>
      <c r="S1222" s="211">
        <v>0</v>
      </c>
      <c r="T1222" s="215">
        <v>5.4</v>
      </c>
      <c r="U1222" s="211">
        <v>236086</v>
      </c>
    </row>
    <row r="1223" spans="1:21" ht="15.95" customHeight="1">
      <c r="A1223" s="114" t="s">
        <v>2268</v>
      </c>
      <c r="B1223" s="212">
        <v>45350</v>
      </c>
      <c r="C1223" s="114" t="s">
        <v>1522</v>
      </c>
      <c r="D1223" s="115" t="s">
        <v>3487</v>
      </c>
      <c r="E1223" s="114" t="s">
        <v>3805</v>
      </c>
      <c r="F1223" s="114" t="s">
        <v>3806</v>
      </c>
      <c r="G1223" s="114" t="s">
        <v>3807</v>
      </c>
      <c r="H1223" s="114" t="s">
        <v>3810</v>
      </c>
      <c r="I1223" s="114" t="s">
        <v>3839</v>
      </c>
      <c r="J1223" s="115" t="s">
        <v>3840</v>
      </c>
      <c r="K1223" s="213">
        <v>10863329</v>
      </c>
      <c r="L1223" s="213">
        <v>1</v>
      </c>
      <c r="M1223" s="114" t="s">
        <v>2776</v>
      </c>
      <c r="N1223" s="213">
        <v>10863329</v>
      </c>
      <c r="O1223" s="213">
        <v>2</v>
      </c>
      <c r="P1223" s="213">
        <v>3</v>
      </c>
      <c r="Q1223" s="217">
        <v>0.3</v>
      </c>
      <c r="R1223" s="217">
        <v>0.1</v>
      </c>
      <c r="S1223" s="213">
        <v>0</v>
      </c>
      <c r="T1223" s="217">
        <v>5.4</v>
      </c>
      <c r="U1223" s="213">
        <v>5720</v>
      </c>
    </row>
    <row r="1224" spans="1:21" ht="15.95" customHeight="1">
      <c r="A1224" s="112" t="s">
        <v>2269</v>
      </c>
      <c r="B1224" s="210">
        <v>45350</v>
      </c>
      <c r="C1224" s="112" t="s">
        <v>1522</v>
      </c>
      <c r="D1224" s="113" t="s">
        <v>3487</v>
      </c>
      <c r="E1224" s="112" t="s">
        <v>3805</v>
      </c>
      <c r="F1224" s="112" t="s">
        <v>3806</v>
      </c>
      <c r="G1224" s="112" t="s">
        <v>3807</v>
      </c>
      <c r="H1224" s="112" t="s">
        <v>3810</v>
      </c>
      <c r="I1224" s="112" t="s">
        <v>3824</v>
      </c>
      <c r="J1224" s="113" t="s">
        <v>3825</v>
      </c>
      <c r="K1224" s="211">
        <v>1677754</v>
      </c>
      <c r="L1224" s="211">
        <v>1</v>
      </c>
      <c r="M1224" s="112" t="s">
        <v>2776</v>
      </c>
      <c r="N1224" s="211">
        <v>1677754</v>
      </c>
      <c r="O1224" s="211">
        <v>2</v>
      </c>
      <c r="P1224" s="211">
        <v>3</v>
      </c>
      <c r="Q1224" s="215">
        <v>0.3</v>
      </c>
      <c r="R1224" s="215">
        <v>0.1</v>
      </c>
      <c r="S1224" s="211">
        <v>0</v>
      </c>
      <c r="T1224" s="215">
        <v>5.4</v>
      </c>
      <c r="U1224" s="211">
        <v>885</v>
      </c>
    </row>
    <row r="1225" spans="1:21" ht="15.95" customHeight="1">
      <c r="A1225" s="114" t="s">
        <v>2270</v>
      </c>
      <c r="B1225" s="212">
        <v>45350</v>
      </c>
      <c r="C1225" s="114" t="s">
        <v>1522</v>
      </c>
      <c r="D1225" s="115" t="s">
        <v>3487</v>
      </c>
      <c r="E1225" s="114" t="s">
        <v>3805</v>
      </c>
      <c r="F1225" s="114" t="s">
        <v>3806</v>
      </c>
      <c r="G1225" s="114" t="s">
        <v>3807</v>
      </c>
      <c r="H1225" s="114" t="s">
        <v>3810</v>
      </c>
      <c r="I1225" s="114" t="s">
        <v>3814</v>
      </c>
      <c r="J1225" s="115" t="s">
        <v>3815</v>
      </c>
      <c r="K1225" s="213">
        <v>9231163</v>
      </c>
      <c r="L1225" s="213">
        <v>1</v>
      </c>
      <c r="M1225" s="114" t="s">
        <v>2776</v>
      </c>
      <c r="N1225" s="213">
        <v>9231163</v>
      </c>
      <c r="O1225" s="213">
        <v>2</v>
      </c>
      <c r="P1225" s="213">
        <v>3</v>
      </c>
      <c r="Q1225" s="217">
        <v>0.3</v>
      </c>
      <c r="R1225" s="217">
        <v>0.1</v>
      </c>
      <c r="S1225" s="213">
        <v>0</v>
      </c>
      <c r="T1225" s="217">
        <v>5.4</v>
      </c>
      <c r="U1225" s="213">
        <v>2076</v>
      </c>
    </row>
    <row r="1226" spans="1:21" ht="15.95" customHeight="1">
      <c r="A1226" s="112" t="s">
        <v>2271</v>
      </c>
      <c r="B1226" s="210">
        <v>45350</v>
      </c>
      <c r="C1226" s="112" t="s">
        <v>1522</v>
      </c>
      <c r="D1226" s="113" t="s">
        <v>3487</v>
      </c>
      <c r="E1226" s="112" t="s">
        <v>3805</v>
      </c>
      <c r="F1226" s="112" t="s">
        <v>3806</v>
      </c>
      <c r="G1226" s="112" t="s">
        <v>3807</v>
      </c>
      <c r="H1226" s="112" t="s">
        <v>3810</v>
      </c>
      <c r="I1226" s="112" t="s">
        <v>3831</v>
      </c>
      <c r="J1226" s="113" t="s">
        <v>78</v>
      </c>
      <c r="K1226" s="211">
        <v>12144394</v>
      </c>
      <c r="L1226" s="211">
        <v>1</v>
      </c>
      <c r="M1226" s="112" t="s">
        <v>2776</v>
      </c>
      <c r="N1226" s="211">
        <v>12144394</v>
      </c>
      <c r="O1226" s="211">
        <v>2</v>
      </c>
      <c r="P1226" s="211">
        <v>3</v>
      </c>
      <c r="Q1226" s="215">
        <v>0.3</v>
      </c>
      <c r="R1226" s="215">
        <v>0.1</v>
      </c>
      <c r="S1226" s="211">
        <v>0</v>
      </c>
      <c r="T1226" s="215">
        <v>5.4</v>
      </c>
      <c r="U1226" s="211">
        <v>6507</v>
      </c>
    </row>
    <row r="1227" spans="1:21" ht="15.95" customHeight="1">
      <c r="A1227" s="114" t="s">
        <v>2272</v>
      </c>
      <c r="B1227" s="212">
        <v>45350</v>
      </c>
      <c r="C1227" s="114" t="s">
        <v>1522</v>
      </c>
      <c r="D1227" s="115" t="s">
        <v>3487</v>
      </c>
      <c r="E1227" s="114" t="s">
        <v>3805</v>
      </c>
      <c r="F1227" s="114" t="s">
        <v>3806</v>
      </c>
      <c r="G1227" s="114" t="s">
        <v>3807</v>
      </c>
      <c r="H1227" s="114" t="s">
        <v>3810</v>
      </c>
      <c r="I1227" s="114" t="s">
        <v>3835</v>
      </c>
      <c r="J1227" s="115" t="s">
        <v>48</v>
      </c>
      <c r="K1227" s="213">
        <v>45485</v>
      </c>
      <c r="L1227" s="213">
        <v>1</v>
      </c>
      <c r="M1227" s="114" t="s">
        <v>2776</v>
      </c>
      <c r="N1227" s="213">
        <v>45485</v>
      </c>
      <c r="O1227" s="213">
        <v>2</v>
      </c>
      <c r="P1227" s="213">
        <v>3</v>
      </c>
      <c r="Q1227" s="217">
        <v>0.3</v>
      </c>
      <c r="R1227" s="217">
        <v>0.1</v>
      </c>
      <c r="S1227" s="213">
        <v>0</v>
      </c>
      <c r="T1227" s="217">
        <v>5.4</v>
      </c>
      <c r="U1227" s="213">
        <v>0</v>
      </c>
    </row>
    <row r="1228" spans="1:21" ht="15.95" customHeight="1">
      <c r="A1228" s="112" t="s">
        <v>2273</v>
      </c>
      <c r="B1228" s="210">
        <v>45350</v>
      </c>
      <c r="C1228" s="112" t="s">
        <v>1527</v>
      </c>
      <c r="D1228" s="113" t="s">
        <v>3488</v>
      </c>
      <c r="E1228" s="112" t="s">
        <v>3805</v>
      </c>
      <c r="F1228" s="112" t="s">
        <v>3806</v>
      </c>
      <c r="G1228" s="112" t="s">
        <v>3807</v>
      </c>
      <c r="H1228" s="112" t="s">
        <v>3810</v>
      </c>
      <c r="I1228" s="112" t="s">
        <v>3811</v>
      </c>
      <c r="J1228" s="113" t="s">
        <v>97</v>
      </c>
      <c r="K1228" s="211">
        <v>29493546</v>
      </c>
      <c r="L1228" s="211">
        <v>1</v>
      </c>
      <c r="M1228" s="112" t="s">
        <v>2776</v>
      </c>
      <c r="N1228" s="211">
        <v>29493546</v>
      </c>
      <c r="O1228" s="211">
        <v>2</v>
      </c>
      <c r="P1228" s="211">
        <v>3</v>
      </c>
      <c r="Q1228" s="215">
        <v>0.3</v>
      </c>
      <c r="R1228" s="215">
        <v>0.1</v>
      </c>
      <c r="S1228" s="211">
        <v>0</v>
      </c>
      <c r="T1228" s="215">
        <v>5.4</v>
      </c>
      <c r="U1228" s="211">
        <v>14199</v>
      </c>
    </row>
    <row r="1229" spans="1:21" ht="15.95" customHeight="1">
      <c r="A1229" s="114" t="s">
        <v>2274</v>
      </c>
      <c r="B1229" s="212">
        <v>45350</v>
      </c>
      <c r="C1229" s="114" t="s">
        <v>1531</v>
      </c>
      <c r="D1229" s="115" t="s">
        <v>3489</v>
      </c>
      <c r="E1229" s="114" t="s">
        <v>3805</v>
      </c>
      <c r="F1229" s="114" t="s">
        <v>3806</v>
      </c>
      <c r="G1229" s="114" t="s">
        <v>3807</v>
      </c>
      <c r="H1229" s="114" t="s">
        <v>3810</v>
      </c>
      <c r="I1229" s="114" t="s">
        <v>3811</v>
      </c>
      <c r="J1229" s="115" t="s">
        <v>97</v>
      </c>
      <c r="K1229" s="213">
        <v>28597424</v>
      </c>
      <c r="L1229" s="213">
        <v>1</v>
      </c>
      <c r="M1229" s="114" t="s">
        <v>2776</v>
      </c>
      <c r="N1229" s="213">
        <v>28597424</v>
      </c>
      <c r="O1229" s="213">
        <v>2</v>
      </c>
      <c r="P1229" s="217">
        <v>1.5</v>
      </c>
      <c r="Q1229" s="217">
        <v>0.3</v>
      </c>
      <c r="R1229" s="217">
        <v>0.1</v>
      </c>
      <c r="S1229" s="213">
        <v>0</v>
      </c>
      <c r="T1229" s="217">
        <v>3.9</v>
      </c>
      <c r="U1229" s="213">
        <v>3271</v>
      </c>
    </row>
    <row r="1230" spans="1:21" ht="15.95" customHeight="1">
      <c r="A1230" s="112" t="s">
        <v>2275</v>
      </c>
      <c r="B1230" s="210">
        <v>45350</v>
      </c>
      <c r="C1230" s="112" t="s">
        <v>1531</v>
      </c>
      <c r="D1230" s="113" t="s">
        <v>3489</v>
      </c>
      <c r="E1230" s="112" t="s">
        <v>3805</v>
      </c>
      <c r="F1230" s="112" t="s">
        <v>3806</v>
      </c>
      <c r="G1230" s="112" t="s">
        <v>3807</v>
      </c>
      <c r="H1230" s="112" t="s">
        <v>3810</v>
      </c>
      <c r="I1230" s="112" t="s">
        <v>3814</v>
      </c>
      <c r="J1230" s="113" t="s">
        <v>3815</v>
      </c>
      <c r="K1230" s="211">
        <v>2510344</v>
      </c>
      <c r="L1230" s="211">
        <v>1</v>
      </c>
      <c r="M1230" s="112" t="s">
        <v>2776</v>
      </c>
      <c r="N1230" s="211">
        <v>2510344</v>
      </c>
      <c r="O1230" s="211">
        <v>2</v>
      </c>
      <c r="P1230" s="215">
        <v>1.5</v>
      </c>
      <c r="Q1230" s="215">
        <v>0.3</v>
      </c>
      <c r="R1230" s="215">
        <v>0.1</v>
      </c>
      <c r="S1230" s="211">
        <v>0</v>
      </c>
      <c r="T1230" s="215">
        <v>3.9</v>
      </c>
      <c r="U1230" s="211">
        <v>276</v>
      </c>
    </row>
    <row r="1231" spans="1:21" ht="15.95" customHeight="1">
      <c r="A1231" s="114" t="s">
        <v>2276</v>
      </c>
      <c r="B1231" s="212">
        <v>45350</v>
      </c>
      <c r="C1231" s="114" t="s">
        <v>1531</v>
      </c>
      <c r="D1231" s="115" t="s">
        <v>3489</v>
      </c>
      <c r="E1231" s="114" t="s">
        <v>3805</v>
      </c>
      <c r="F1231" s="114" t="s">
        <v>3806</v>
      </c>
      <c r="G1231" s="114" t="s">
        <v>3807</v>
      </c>
      <c r="H1231" s="114" t="s">
        <v>3810</v>
      </c>
      <c r="I1231" s="114" t="s">
        <v>3831</v>
      </c>
      <c r="J1231" s="115" t="s">
        <v>78</v>
      </c>
      <c r="K1231" s="213">
        <v>673247</v>
      </c>
      <c r="L1231" s="213">
        <v>1</v>
      </c>
      <c r="M1231" s="114" t="s">
        <v>2776</v>
      </c>
      <c r="N1231" s="213">
        <v>673247</v>
      </c>
      <c r="O1231" s="213">
        <v>2</v>
      </c>
      <c r="P1231" s="217">
        <v>1.5</v>
      </c>
      <c r="Q1231" s="217">
        <v>0.3</v>
      </c>
      <c r="R1231" s="217">
        <v>0.1</v>
      </c>
      <c r="S1231" s="213">
        <v>0</v>
      </c>
      <c r="T1231" s="217">
        <v>3.9</v>
      </c>
      <c r="U1231" s="213">
        <v>91</v>
      </c>
    </row>
    <row r="1232" spans="1:21" ht="15.95" customHeight="1">
      <c r="A1232" s="112" t="s">
        <v>2277</v>
      </c>
      <c r="B1232" s="210">
        <v>45350</v>
      </c>
      <c r="C1232" s="112" t="s">
        <v>1535</v>
      </c>
      <c r="D1232" s="113" t="s">
        <v>3490</v>
      </c>
      <c r="E1232" s="112" t="s">
        <v>3805</v>
      </c>
      <c r="F1232" s="112" t="s">
        <v>3806</v>
      </c>
      <c r="G1232" s="112" t="s">
        <v>3807</v>
      </c>
      <c r="H1232" s="112" t="s">
        <v>3810</v>
      </c>
      <c r="I1232" s="112" t="s">
        <v>3811</v>
      </c>
      <c r="J1232" s="113" t="s">
        <v>97</v>
      </c>
      <c r="K1232" s="211">
        <v>22384285</v>
      </c>
      <c r="L1232" s="211">
        <v>1</v>
      </c>
      <c r="M1232" s="112" t="s">
        <v>2776</v>
      </c>
      <c r="N1232" s="211">
        <v>22384285</v>
      </c>
      <c r="O1232" s="211">
        <v>2</v>
      </c>
      <c r="P1232" s="214">
        <v>3.25</v>
      </c>
      <c r="Q1232" s="215">
        <v>0.3</v>
      </c>
      <c r="R1232" s="215">
        <v>0.1</v>
      </c>
      <c r="S1232" s="211">
        <v>0</v>
      </c>
      <c r="T1232" s="214">
        <v>5.65</v>
      </c>
      <c r="U1232" s="211">
        <v>9028</v>
      </c>
    </row>
    <row r="1233" spans="1:21" ht="15.95" customHeight="1">
      <c r="A1233" s="114" t="s">
        <v>2279</v>
      </c>
      <c r="B1233" s="212">
        <v>45350</v>
      </c>
      <c r="C1233" s="114" t="s">
        <v>1535</v>
      </c>
      <c r="D1233" s="115" t="s">
        <v>3490</v>
      </c>
      <c r="E1233" s="114" t="s">
        <v>3805</v>
      </c>
      <c r="F1233" s="114" t="s">
        <v>3806</v>
      </c>
      <c r="G1233" s="114" t="s">
        <v>3807</v>
      </c>
      <c r="H1233" s="114" t="s">
        <v>3810</v>
      </c>
      <c r="I1233" s="114" t="s">
        <v>3835</v>
      </c>
      <c r="J1233" s="115" t="s">
        <v>48</v>
      </c>
      <c r="K1233" s="213">
        <v>885662</v>
      </c>
      <c r="L1233" s="213">
        <v>1</v>
      </c>
      <c r="M1233" s="114" t="s">
        <v>2776</v>
      </c>
      <c r="N1233" s="213">
        <v>885662</v>
      </c>
      <c r="O1233" s="213">
        <v>2</v>
      </c>
      <c r="P1233" s="216">
        <v>3.25</v>
      </c>
      <c r="Q1233" s="217">
        <v>0.3</v>
      </c>
      <c r="R1233" s="217">
        <v>0.1</v>
      </c>
      <c r="S1233" s="213">
        <v>0</v>
      </c>
      <c r="T1233" s="216">
        <v>5.65</v>
      </c>
      <c r="U1233" s="213">
        <v>16</v>
      </c>
    </row>
    <row r="1234" spans="1:21" ht="15.95" customHeight="1">
      <c r="A1234" s="112" t="s">
        <v>2281</v>
      </c>
      <c r="B1234" s="210">
        <v>45350</v>
      </c>
      <c r="C1234" s="112" t="s">
        <v>1539</v>
      </c>
      <c r="D1234" s="113" t="s">
        <v>3491</v>
      </c>
      <c r="E1234" s="112" t="s">
        <v>3805</v>
      </c>
      <c r="F1234" s="112" t="s">
        <v>3806</v>
      </c>
      <c r="G1234" s="112" t="s">
        <v>3807</v>
      </c>
      <c r="H1234" s="112" t="s">
        <v>3810</v>
      </c>
      <c r="I1234" s="112" t="s">
        <v>3811</v>
      </c>
      <c r="J1234" s="113" t="s">
        <v>97</v>
      </c>
      <c r="K1234" s="211">
        <v>121125975</v>
      </c>
      <c r="L1234" s="211">
        <v>1</v>
      </c>
      <c r="M1234" s="112" t="s">
        <v>2776</v>
      </c>
      <c r="N1234" s="211">
        <v>121125975</v>
      </c>
      <c r="O1234" s="211">
        <v>2</v>
      </c>
      <c r="P1234" s="211">
        <v>6</v>
      </c>
      <c r="Q1234" s="215">
        <v>0.3</v>
      </c>
      <c r="R1234" s="215">
        <v>0.1</v>
      </c>
      <c r="S1234" s="211">
        <v>0</v>
      </c>
      <c r="T1234" s="215">
        <v>8.4</v>
      </c>
      <c r="U1234" s="211">
        <v>120609</v>
      </c>
    </row>
    <row r="1235" spans="1:21" ht="15.95" customHeight="1">
      <c r="A1235" s="114" t="s">
        <v>2283</v>
      </c>
      <c r="B1235" s="212">
        <v>45350</v>
      </c>
      <c r="C1235" s="114" t="s">
        <v>1543</v>
      </c>
      <c r="D1235" s="115" t="s">
        <v>3492</v>
      </c>
      <c r="E1235" s="114" t="s">
        <v>3805</v>
      </c>
      <c r="F1235" s="114" t="s">
        <v>3806</v>
      </c>
      <c r="G1235" s="114" t="s">
        <v>3807</v>
      </c>
      <c r="H1235" s="114" t="s">
        <v>3810</v>
      </c>
      <c r="I1235" s="114" t="s">
        <v>3811</v>
      </c>
      <c r="J1235" s="115" t="s">
        <v>97</v>
      </c>
      <c r="K1235" s="213">
        <v>550699437</v>
      </c>
      <c r="L1235" s="213">
        <v>1</v>
      </c>
      <c r="M1235" s="114" t="s">
        <v>2776</v>
      </c>
      <c r="N1235" s="213">
        <v>550699437</v>
      </c>
      <c r="O1235" s="213">
        <v>2</v>
      </c>
      <c r="P1235" s="213">
        <v>3</v>
      </c>
      <c r="Q1235" s="217">
        <v>0.3</v>
      </c>
      <c r="R1235" s="217">
        <v>0.1</v>
      </c>
      <c r="S1235" s="213">
        <v>0</v>
      </c>
      <c r="T1235" s="217">
        <v>5.4</v>
      </c>
      <c r="U1235" s="213">
        <v>258986</v>
      </c>
    </row>
    <row r="1236" spans="1:21" ht="15.95" customHeight="1">
      <c r="A1236" s="112" t="s">
        <v>2285</v>
      </c>
      <c r="B1236" s="210">
        <v>45350</v>
      </c>
      <c r="C1236" s="112" t="s">
        <v>1543</v>
      </c>
      <c r="D1236" s="113" t="s">
        <v>3492</v>
      </c>
      <c r="E1236" s="112" t="s">
        <v>3805</v>
      </c>
      <c r="F1236" s="112" t="s">
        <v>3806</v>
      </c>
      <c r="G1236" s="112" t="s">
        <v>3807</v>
      </c>
      <c r="H1236" s="112" t="s">
        <v>3810</v>
      </c>
      <c r="I1236" s="112" t="s">
        <v>3839</v>
      </c>
      <c r="J1236" s="113" t="s">
        <v>3840</v>
      </c>
      <c r="K1236" s="211">
        <v>15075713</v>
      </c>
      <c r="L1236" s="211">
        <v>1</v>
      </c>
      <c r="M1236" s="112" t="s">
        <v>2776</v>
      </c>
      <c r="N1236" s="211">
        <v>15075713</v>
      </c>
      <c r="O1236" s="211">
        <v>2</v>
      </c>
      <c r="P1236" s="211">
        <v>3</v>
      </c>
      <c r="Q1236" s="215">
        <v>0.3</v>
      </c>
      <c r="R1236" s="215">
        <v>0.1</v>
      </c>
      <c r="S1236" s="211">
        <v>0</v>
      </c>
      <c r="T1236" s="215">
        <v>5.4</v>
      </c>
      <c r="U1236" s="211">
        <v>7488</v>
      </c>
    </row>
    <row r="1237" spans="1:21" ht="15.95" customHeight="1">
      <c r="A1237" s="114" t="s">
        <v>2287</v>
      </c>
      <c r="B1237" s="212">
        <v>45350</v>
      </c>
      <c r="C1237" s="114" t="s">
        <v>1543</v>
      </c>
      <c r="D1237" s="115" t="s">
        <v>3492</v>
      </c>
      <c r="E1237" s="114" t="s">
        <v>3805</v>
      </c>
      <c r="F1237" s="114" t="s">
        <v>3806</v>
      </c>
      <c r="G1237" s="114" t="s">
        <v>3807</v>
      </c>
      <c r="H1237" s="114" t="s">
        <v>3810</v>
      </c>
      <c r="I1237" s="114" t="s">
        <v>3841</v>
      </c>
      <c r="J1237" s="115" t="s">
        <v>3842</v>
      </c>
      <c r="K1237" s="213">
        <v>8445133</v>
      </c>
      <c r="L1237" s="213">
        <v>1</v>
      </c>
      <c r="M1237" s="114" t="s">
        <v>2776</v>
      </c>
      <c r="N1237" s="213">
        <v>8445133</v>
      </c>
      <c r="O1237" s="213">
        <v>2</v>
      </c>
      <c r="P1237" s="213">
        <v>3</v>
      </c>
      <c r="Q1237" s="217">
        <v>0.3</v>
      </c>
      <c r="R1237" s="217">
        <v>0.1</v>
      </c>
      <c r="S1237" s="213">
        <v>0</v>
      </c>
      <c r="T1237" s="217">
        <v>5.4</v>
      </c>
      <c r="U1237" s="213">
        <v>4130</v>
      </c>
    </row>
    <row r="1238" spans="1:21" ht="15.95" customHeight="1">
      <c r="A1238" s="112" t="s">
        <v>2288</v>
      </c>
      <c r="B1238" s="210">
        <v>45350</v>
      </c>
      <c r="C1238" s="112" t="s">
        <v>1543</v>
      </c>
      <c r="D1238" s="113" t="s">
        <v>3492</v>
      </c>
      <c r="E1238" s="112" t="s">
        <v>3805</v>
      </c>
      <c r="F1238" s="112" t="s">
        <v>3806</v>
      </c>
      <c r="G1238" s="112" t="s">
        <v>3807</v>
      </c>
      <c r="H1238" s="112" t="s">
        <v>3810</v>
      </c>
      <c r="I1238" s="112" t="s">
        <v>3814</v>
      </c>
      <c r="J1238" s="113" t="s">
        <v>3815</v>
      </c>
      <c r="K1238" s="211">
        <v>16514730</v>
      </c>
      <c r="L1238" s="211">
        <v>1</v>
      </c>
      <c r="M1238" s="112" t="s">
        <v>2776</v>
      </c>
      <c r="N1238" s="211">
        <v>16514730</v>
      </c>
      <c r="O1238" s="211">
        <v>2</v>
      </c>
      <c r="P1238" s="211">
        <v>3</v>
      </c>
      <c r="Q1238" s="215">
        <v>0.3</v>
      </c>
      <c r="R1238" s="215">
        <v>0.1</v>
      </c>
      <c r="S1238" s="211">
        <v>0</v>
      </c>
      <c r="T1238" s="215">
        <v>5.4</v>
      </c>
      <c r="U1238" s="211">
        <v>6966</v>
      </c>
    </row>
    <row r="1239" spans="1:21" ht="15.95" customHeight="1">
      <c r="A1239" s="114" t="s">
        <v>2289</v>
      </c>
      <c r="B1239" s="212">
        <v>45350</v>
      </c>
      <c r="C1239" s="114" t="s">
        <v>1543</v>
      </c>
      <c r="D1239" s="115" t="s">
        <v>3492</v>
      </c>
      <c r="E1239" s="114" t="s">
        <v>3805</v>
      </c>
      <c r="F1239" s="114" t="s">
        <v>3806</v>
      </c>
      <c r="G1239" s="114" t="s">
        <v>3807</v>
      </c>
      <c r="H1239" s="114" t="s">
        <v>3810</v>
      </c>
      <c r="I1239" s="114" t="s">
        <v>3831</v>
      </c>
      <c r="J1239" s="115" t="s">
        <v>78</v>
      </c>
      <c r="K1239" s="213">
        <v>24260197</v>
      </c>
      <c r="L1239" s="213">
        <v>1</v>
      </c>
      <c r="M1239" s="114" t="s">
        <v>2776</v>
      </c>
      <c r="N1239" s="213">
        <v>24260197</v>
      </c>
      <c r="O1239" s="213">
        <v>2</v>
      </c>
      <c r="P1239" s="213">
        <v>3</v>
      </c>
      <c r="Q1239" s="217">
        <v>0.3</v>
      </c>
      <c r="R1239" s="217">
        <v>0.1</v>
      </c>
      <c r="S1239" s="213">
        <v>0</v>
      </c>
      <c r="T1239" s="217">
        <v>5.4</v>
      </c>
      <c r="U1239" s="213">
        <v>10919</v>
      </c>
    </row>
    <row r="1240" spans="1:21" ht="15.95" customHeight="1">
      <c r="A1240" s="112" t="s">
        <v>2290</v>
      </c>
      <c r="B1240" s="210">
        <v>45350</v>
      </c>
      <c r="C1240" s="112" t="s">
        <v>1543</v>
      </c>
      <c r="D1240" s="113" t="s">
        <v>3492</v>
      </c>
      <c r="E1240" s="112" t="s">
        <v>3805</v>
      </c>
      <c r="F1240" s="112" t="s">
        <v>3806</v>
      </c>
      <c r="G1240" s="112" t="s">
        <v>3807</v>
      </c>
      <c r="H1240" s="112" t="s">
        <v>3810</v>
      </c>
      <c r="I1240" s="112" t="s">
        <v>3835</v>
      </c>
      <c r="J1240" s="113" t="s">
        <v>48</v>
      </c>
      <c r="K1240" s="211">
        <v>1526976</v>
      </c>
      <c r="L1240" s="211">
        <v>1</v>
      </c>
      <c r="M1240" s="112" t="s">
        <v>2776</v>
      </c>
      <c r="N1240" s="211">
        <v>1526976</v>
      </c>
      <c r="O1240" s="211">
        <v>2</v>
      </c>
      <c r="P1240" s="211">
        <v>3</v>
      </c>
      <c r="Q1240" s="215">
        <v>0.3</v>
      </c>
      <c r="R1240" s="215">
        <v>0.1</v>
      </c>
      <c r="S1240" s="211">
        <v>0</v>
      </c>
      <c r="T1240" s="215">
        <v>5.4</v>
      </c>
      <c r="U1240" s="211">
        <v>339</v>
      </c>
    </row>
    <row r="1241" spans="1:21" ht="15.95" customHeight="1">
      <c r="A1241" s="114" t="s">
        <v>2294</v>
      </c>
      <c r="B1241" s="212">
        <v>45350</v>
      </c>
      <c r="C1241" s="114" t="s">
        <v>1548</v>
      </c>
      <c r="D1241" s="115" t="s">
        <v>3493</v>
      </c>
      <c r="E1241" s="114" t="s">
        <v>3805</v>
      </c>
      <c r="F1241" s="114" t="s">
        <v>3806</v>
      </c>
      <c r="G1241" s="114" t="s">
        <v>3807</v>
      </c>
      <c r="H1241" s="114" t="s">
        <v>3810</v>
      </c>
      <c r="I1241" s="114" t="s">
        <v>3814</v>
      </c>
      <c r="J1241" s="115" t="s">
        <v>3815</v>
      </c>
      <c r="K1241" s="213">
        <v>1000000</v>
      </c>
      <c r="L1241" s="213">
        <v>1</v>
      </c>
      <c r="M1241" s="114" t="s">
        <v>2776</v>
      </c>
      <c r="N1241" s="213">
        <v>1000000</v>
      </c>
      <c r="O1241" s="213">
        <v>2</v>
      </c>
      <c r="P1241" s="217">
        <v>1.5</v>
      </c>
      <c r="Q1241" s="217">
        <v>0.3</v>
      </c>
      <c r="R1241" s="217">
        <v>0.1</v>
      </c>
      <c r="S1241" s="213">
        <v>0</v>
      </c>
      <c r="T1241" s="217">
        <v>3.9</v>
      </c>
      <c r="U1241" s="213">
        <v>80</v>
      </c>
    </row>
    <row r="1242" spans="1:21" ht="15.95" customHeight="1">
      <c r="A1242" s="112" t="s">
        <v>2298</v>
      </c>
      <c r="B1242" s="210">
        <v>45350</v>
      </c>
      <c r="C1242" s="112" t="s">
        <v>1552</v>
      </c>
      <c r="D1242" s="113" t="s">
        <v>3494</v>
      </c>
      <c r="E1242" s="112" t="s">
        <v>3805</v>
      </c>
      <c r="F1242" s="112" t="s">
        <v>3806</v>
      </c>
      <c r="G1242" s="112" t="s">
        <v>3807</v>
      </c>
      <c r="H1242" s="112" t="s">
        <v>3810</v>
      </c>
      <c r="I1242" s="112" t="s">
        <v>3811</v>
      </c>
      <c r="J1242" s="113" t="s">
        <v>97</v>
      </c>
      <c r="K1242" s="211">
        <v>292729</v>
      </c>
      <c r="L1242" s="211">
        <v>1</v>
      </c>
      <c r="M1242" s="112" t="s">
        <v>2776</v>
      </c>
      <c r="N1242" s="211">
        <v>292729</v>
      </c>
      <c r="O1242" s="211">
        <v>2</v>
      </c>
      <c r="P1242" s="214">
        <v>3.25</v>
      </c>
      <c r="Q1242" s="215">
        <v>0.3</v>
      </c>
      <c r="R1242" s="215">
        <v>0.1</v>
      </c>
      <c r="S1242" s="211">
        <v>0</v>
      </c>
      <c r="T1242" s="214">
        <v>5.65</v>
      </c>
      <c r="U1242" s="211">
        <v>108</v>
      </c>
    </row>
    <row r="1243" spans="1:21" ht="15.95" customHeight="1">
      <c r="A1243" s="114" t="s">
        <v>2302</v>
      </c>
      <c r="B1243" s="212">
        <v>45350</v>
      </c>
      <c r="C1243" s="114" t="s">
        <v>1552</v>
      </c>
      <c r="D1243" s="115" t="s">
        <v>3494</v>
      </c>
      <c r="E1243" s="114" t="s">
        <v>3805</v>
      </c>
      <c r="F1243" s="114" t="s">
        <v>3806</v>
      </c>
      <c r="G1243" s="114" t="s">
        <v>3807</v>
      </c>
      <c r="H1243" s="114" t="s">
        <v>3810</v>
      </c>
      <c r="I1243" s="114" t="s">
        <v>3831</v>
      </c>
      <c r="J1243" s="115" t="s">
        <v>78</v>
      </c>
      <c r="K1243" s="213">
        <v>9399612</v>
      </c>
      <c r="L1243" s="213">
        <v>1</v>
      </c>
      <c r="M1243" s="114" t="s">
        <v>2776</v>
      </c>
      <c r="N1243" s="213">
        <v>9399612</v>
      </c>
      <c r="O1243" s="213">
        <v>2</v>
      </c>
      <c r="P1243" s="216">
        <v>3.25</v>
      </c>
      <c r="Q1243" s="217">
        <v>0.3</v>
      </c>
      <c r="R1243" s="217">
        <v>0.1</v>
      </c>
      <c r="S1243" s="213">
        <v>0</v>
      </c>
      <c r="T1243" s="216">
        <v>5.65</v>
      </c>
      <c r="U1243" s="213">
        <v>3281</v>
      </c>
    </row>
    <row r="1244" spans="1:21" ht="15.95" customHeight="1">
      <c r="A1244" s="112" t="s">
        <v>2303</v>
      </c>
      <c r="B1244" s="210">
        <v>45350</v>
      </c>
      <c r="C1244" s="112" t="s">
        <v>1552</v>
      </c>
      <c r="D1244" s="113" t="s">
        <v>3494</v>
      </c>
      <c r="E1244" s="112" t="s">
        <v>3805</v>
      </c>
      <c r="F1244" s="112" t="s">
        <v>3806</v>
      </c>
      <c r="G1244" s="112" t="s">
        <v>3807</v>
      </c>
      <c r="H1244" s="112" t="s">
        <v>3810</v>
      </c>
      <c r="I1244" s="112" t="s">
        <v>3835</v>
      </c>
      <c r="J1244" s="113" t="s">
        <v>48</v>
      </c>
      <c r="K1244" s="211">
        <v>18513069</v>
      </c>
      <c r="L1244" s="211">
        <v>1</v>
      </c>
      <c r="M1244" s="112" t="s">
        <v>2776</v>
      </c>
      <c r="N1244" s="211">
        <v>18513069</v>
      </c>
      <c r="O1244" s="211">
        <v>2</v>
      </c>
      <c r="P1244" s="214">
        <v>3.25</v>
      </c>
      <c r="Q1244" s="215">
        <v>0.3</v>
      </c>
      <c r="R1244" s="215">
        <v>0.1</v>
      </c>
      <c r="S1244" s="211">
        <v>0</v>
      </c>
      <c r="T1244" s="214">
        <v>5.65</v>
      </c>
      <c r="U1244" s="211">
        <v>3673</v>
      </c>
    </row>
    <row r="1245" spans="1:21" ht="15.95" customHeight="1">
      <c r="A1245" s="114" t="s">
        <v>2304</v>
      </c>
      <c r="B1245" s="212">
        <v>45350</v>
      </c>
      <c r="C1245" s="114" t="s">
        <v>1556</v>
      </c>
      <c r="D1245" s="115" t="s">
        <v>3495</v>
      </c>
      <c r="E1245" s="114" t="s">
        <v>3805</v>
      </c>
      <c r="F1245" s="114" t="s">
        <v>3806</v>
      </c>
      <c r="G1245" s="114" t="s">
        <v>3807</v>
      </c>
      <c r="H1245" s="114" t="s">
        <v>3810</v>
      </c>
      <c r="I1245" s="114" t="s">
        <v>3811</v>
      </c>
      <c r="J1245" s="115" t="s">
        <v>97</v>
      </c>
      <c r="K1245" s="213">
        <v>266120081</v>
      </c>
      <c r="L1245" s="213">
        <v>1</v>
      </c>
      <c r="M1245" s="114" t="s">
        <v>2776</v>
      </c>
      <c r="N1245" s="213">
        <v>266120081</v>
      </c>
      <c r="O1245" s="213">
        <v>2</v>
      </c>
      <c r="P1245" s="213">
        <v>3</v>
      </c>
      <c r="Q1245" s="217">
        <v>0.3</v>
      </c>
      <c r="R1245" s="217">
        <v>0.1</v>
      </c>
      <c r="S1245" s="213">
        <v>0</v>
      </c>
      <c r="T1245" s="217">
        <v>5.4</v>
      </c>
      <c r="U1245" s="213">
        <v>141096</v>
      </c>
    </row>
    <row r="1246" spans="1:21" ht="15.95" customHeight="1">
      <c r="A1246" s="112" t="s">
        <v>2305</v>
      </c>
      <c r="B1246" s="210">
        <v>45350</v>
      </c>
      <c r="C1246" s="112" t="s">
        <v>1556</v>
      </c>
      <c r="D1246" s="113" t="s">
        <v>3495</v>
      </c>
      <c r="E1246" s="112" t="s">
        <v>3805</v>
      </c>
      <c r="F1246" s="112" t="s">
        <v>3806</v>
      </c>
      <c r="G1246" s="112" t="s">
        <v>3807</v>
      </c>
      <c r="H1246" s="112" t="s">
        <v>3810</v>
      </c>
      <c r="I1246" s="112" t="s">
        <v>3839</v>
      </c>
      <c r="J1246" s="113" t="s">
        <v>3840</v>
      </c>
      <c r="K1246" s="211">
        <v>68765565</v>
      </c>
      <c r="L1246" s="211">
        <v>1</v>
      </c>
      <c r="M1246" s="112" t="s">
        <v>2776</v>
      </c>
      <c r="N1246" s="211">
        <v>68765565</v>
      </c>
      <c r="O1246" s="211">
        <v>2</v>
      </c>
      <c r="P1246" s="211">
        <v>3</v>
      </c>
      <c r="Q1246" s="215">
        <v>0.3</v>
      </c>
      <c r="R1246" s="215">
        <v>0.1</v>
      </c>
      <c r="S1246" s="211">
        <v>0</v>
      </c>
      <c r="T1246" s="215">
        <v>5.4</v>
      </c>
      <c r="U1246" s="211">
        <v>32841</v>
      </c>
    </row>
    <row r="1247" spans="1:21" ht="15.95" customHeight="1">
      <c r="A1247" s="114" t="s">
        <v>2306</v>
      </c>
      <c r="B1247" s="212">
        <v>45350</v>
      </c>
      <c r="C1247" s="114" t="s">
        <v>1556</v>
      </c>
      <c r="D1247" s="115" t="s">
        <v>3495</v>
      </c>
      <c r="E1247" s="114" t="s">
        <v>3805</v>
      </c>
      <c r="F1247" s="114" t="s">
        <v>3806</v>
      </c>
      <c r="G1247" s="114" t="s">
        <v>3807</v>
      </c>
      <c r="H1247" s="114" t="s">
        <v>3810</v>
      </c>
      <c r="I1247" s="114" t="s">
        <v>3841</v>
      </c>
      <c r="J1247" s="115" t="s">
        <v>3842</v>
      </c>
      <c r="K1247" s="213">
        <v>4605554</v>
      </c>
      <c r="L1247" s="213">
        <v>1</v>
      </c>
      <c r="M1247" s="114" t="s">
        <v>2776</v>
      </c>
      <c r="N1247" s="213">
        <v>4605554</v>
      </c>
      <c r="O1247" s="213">
        <v>2</v>
      </c>
      <c r="P1247" s="213">
        <v>3</v>
      </c>
      <c r="Q1247" s="217">
        <v>0.3</v>
      </c>
      <c r="R1247" s="217">
        <v>0.1</v>
      </c>
      <c r="S1247" s="213">
        <v>0</v>
      </c>
      <c r="T1247" s="217">
        <v>5.4</v>
      </c>
      <c r="U1247" s="213">
        <v>2527</v>
      </c>
    </row>
    <row r="1248" spans="1:21" ht="15.95" customHeight="1">
      <c r="A1248" s="112" t="s">
        <v>2307</v>
      </c>
      <c r="B1248" s="210">
        <v>45350</v>
      </c>
      <c r="C1248" s="112" t="s">
        <v>1556</v>
      </c>
      <c r="D1248" s="113" t="s">
        <v>3495</v>
      </c>
      <c r="E1248" s="112" t="s">
        <v>3805</v>
      </c>
      <c r="F1248" s="112" t="s">
        <v>3806</v>
      </c>
      <c r="G1248" s="112" t="s">
        <v>3807</v>
      </c>
      <c r="H1248" s="112" t="s">
        <v>3810</v>
      </c>
      <c r="I1248" s="112" t="s">
        <v>3814</v>
      </c>
      <c r="J1248" s="113" t="s">
        <v>3815</v>
      </c>
      <c r="K1248" s="211">
        <v>13018825</v>
      </c>
      <c r="L1248" s="211">
        <v>1</v>
      </c>
      <c r="M1248" s="112" t="s">
        <v>2776</v>
      </c>
      <c r="N1248" s="211">
        <v>13018825</v>
      </c>
      <c r="O1248" s="211">
        <v>2</v>
      </c>
      <c r="P1248" s="211">
        <v>3</v>
      </c>
      <c r="Q1248" s="215">
        <v>0.3</v>
      </c>
      <c r="R1248" s="215">
        <v>0.1</v>
      </c>
      <c r="S1248" s="211">
        <v>0</v>
      </c>
      <c r="T1248" s="215">
        <v>5.4</v>
      </c>
      <c r="U1248" s="211">
        <v>6274</v>
      </c>
    </row>
    <row r="1249" spans="1:21" ht="15.95" customHeight="1">
      <c r="A1249" s="114" t="s">
        <v>2308</v>
      </c>
      <c r="B1249" s="212">
        <v>45350</v>
      </c>
      <c r="C1249" s="114" t="s">
        <v>1556</v>
      </c>
      <c r="D1249" s="115" t="s">
        <v>3495</v>
      </c>
      <c r="E1249" s="114" t="s">
        <v>3805</v>
      </c>
      <c r="F1249" s="114" t="s">
        <v>3806</v>
      </c>
      <c r="G1249" s="114" t="s">
        <v>3807</v>
      </c>
      <c r="H1249" s="114" t="s">
        <v>3810</v>
      </c>
      <c r="I1249" s="114" t="s">
        <v>3831</v>
      </c>
      <c r="J1249" s="115" t="s">
        <v>78</v>
      </c>
      <c r="K1249" s="213">
        <v>4673669</v>
      </c>
      <c r="L1249" s="213">
        <v>1</v>
      </c>
      <c r="M1249" s="114" t="s">
        <v>2776</v>
      </c>
      <c r="N1249" s="213">
        <v>4673669</v>
      </c>
      <c r="O1249" s="213">
        <v>2</v>
      </c>
      <c r="P1249" s="213">
        <v>3</v>
      </c>
      <c r="Q1249" s="217">
        <v>0.3</v>
      </c>
      <c r="R1249" s="217">
        <v>0.1</v>
      </c>
      <c r="S1249" s="213">
        <v>0</v>
      </c>
      <c r="T1249" s="217">
        <v>5.4</v>
      </c>
      <c r="U1249" s="213">
        <v>1529</v>
      </c>
    </row>
    <row r="1250" spans="1:21" ht="15.95" customHeight="1">
      <c r="A1250" s="112" t="s">
        <v>2309</v>
      </c>
      <c r="B1250" s="210">
        <v>45350</v>
      </c>
      <c r="C1250" s="112" t="s">
        <v>1556</v>
      </c>
      <c r="D1250" s="113" t="s">
        <v>3495</v>
      </c>
      <c r="E1250" s="112" t="s">
        <v>3805</v>
      </c>
      <c r="F1250" s="112" t="s">
        <v>3806</v>
      </c>
      <c r="G1250" s="112" t="s">
        <v>3807</v>
      </c>
      <c r="H1250" s="112" t="s">
        <v>3810</v>
      </c>
      <c r="I1250" s="112" t="s">
        <v>3835</v>
      </c>
      <c r="J1250" s="113" t="s">
        <v>48</v>
      </c>
      <c r="K1250" s="211">
        <v>4952580</v>
      </c>
      <c r="L1250" s="211">
        <v>1</v>
      </c>
      <c r="M1250" s="112" t="s">
        <v>2776</v>
      </c>
      <c r="N1250" s="211">
        <v>4952580</v>
      </c>
      <c r="O1250" s="211">
        <v>2</v>
      </c>
      <c r="P1250" s="211">
        <v>3</v>
      </c>
      <c r="Q1250" s="215">
        <v>0.3</v>
      </c>
      <c r="R1250" s="215">
        <v>0.1</v>
      </c>
      <c r="S1250" s="211">
        <v>0</v>
      </c>
      <c r="T1250" s="215">
        <v>5.4</v>
      </c>
      <c r="U1250" s="211">
        <v>1609</v>
      </c>
    </row>
    <row r="1251" spans="1:21" ht="15.95" customHeight="1">
      <c r="A1251" s="114" t="s">
        <v>2311</v>
      </c>
      <c r="B1251" s="212">
        <v>45350</v>
      </c>
      <c r="C1251" s="114" t="s">
        <v>1560</v>
      </c>
      <c r="D1251" s="115" t="s">
        <v>3496</v>
      </c>
      <c r="E1251" s="114" t="s">
        <v>3805</v>
      </c>
      <c r="F1251" s="114" t="s">
        <v>3806</v>
      </c>
      <c r="G1251" s="114" t="s">
        <v>3807</v>
      </c>
      <c r="H1251" s="114" t="s">
        <v>3810</v>
      </c>
      <c r="I1251" s="114" t="s">
        <v>3811</v>
      </c>
      <c r="J1251" s="115" t="s">
        <v>97</v>
      </c>
      <c r="K1251" s="213">
        <v>112626798</v>
      </c>
      <c r="L1251" s="213">
        <v>1</v>
      </c>
      <c r="M1251" s="114" t="s">
        <v>2776</v>
      </c>
      <c r="N1251" s="213">
        <v>112626798</v>
      </c>
      <c r="O1251" s="213">
        <v>2</v>
      </c>
      <c r="P1251" s="217">
        <v>1.5</v>
      </c>
      <c r="Q1251" s="217">
        <v>0.3</v>
      </c>
      <c r="R1251" s="217">
        <v>0.1</v>
      </c>
      <c r="S1251" s="213">
        <v>0</v>
      </c>
      <c r="T1251" s="217">
        <v>3.9</v>
      </c>
      <c r="U1251" s="213">
        <v>24463</v>
      </c>
    </row>
    <row r="1252" spans="1:21" ht="15.95" customHeight="1">
      <c r="A1252" s="112" t="s">
        <v>2313</v>
      </c>
      <c r="B1252" s="210">
        <v>45350</v>
      </c>
      <c r="C1252" s="112" t="s">
        <v>1560</v>
      </c>
      <c r="D1252" s="113" t="s">
        <v>3496</v>
      </c>
      <c r="E1252" s="112" t="s">
        <v>3805</v>
      </c>
      <c r="F1252" s="112" t="s">
        <v>3806</v>
      </c>
      <c r="G1252" s="112" t="s">
        <v>3807</v>
      </c>
      <c r="H1252" s="112" t="s">
        <v>3810</v>
      </c>
      <c r="I1252" s="112" t="s">
        <v>3814</v>
      </c>
      <c r="J1252" s="113" t="s">
        <v>3815</v>
      </c>
      <c r="K1252" s="211">
        <v>3462943</v>
      </c>
      <c r="L1252" s="211">
        <v>1</v>
      </c>
      <c r="M1252" s="112" t="s">
        <v>2776</v>
      </c>
      <c r="N1252" s="211">
        <v>3462943</v>
      </c>
      <c r="O1252" s="211">
        <v>2</v>
      </c>
      <c r="P1252" s="215">
        <v>1.5</v>
      </c>
      <c r="Q1252" s="215">
        <v>0.3</v>
      </c>
      <c r="R1252" s="215">
        <v>0.1</v>
      </c>
      <c r="S1252" s="211">
        <v>0</v>
      </c>
      <c r="T1252" s="215">
        <v>3.9</v>
      </c>
      <c r="U1252" s="211">
        <v>656</v>
      </c>
    </row>
    <row r="1253" spans="1:21" ht="15.95" customHeight="1">
      <c r="A1253" s="114" t="s">
        <v>2315</v>
      </c>
      <c r="B1253" s="212">
        <v>45350</v>
      </c>
      <c r="C1253" s="114" t="s">
        <v>1560</v>
      </c>
      <c r="D1253" s="115" t="s">
        <v>3496</v>
      </c>
      <c r="E1253" s="114" t="s">
        <v>3805</v>
      </c>
      <c r="F1253" s="114" t="s">
        <v>3806</v>
      </c>
      <c r="G1253" s="114" t="s">
        <v>3807</v>
      </c>
      <c r="H1253" s="114" t="s">
        <v>3810</v>
      </c>
      <c r="I1253" s="114" t="s">
        <v>3831</v>
      </c>
      <c r="J1253" s="115" t="s">
        <v>78</v>
      </c>
      <c r="K1253" s="213">
        <v>37981722</v>
      </c>
      <c r="L1253" s="213">
        <v>1</v>
      </c>
      <c r="M1253" s="114" t="s">
        <v>2776</v>
      </c>
      <c r="N1253" s="213">
        <v>37981722</v>
      </c>
      <c r="O1253" s="213">
        <v>2</v>
      </c>
      <c r="P1253" s="217">
        <v>1.5</v>
      </c>
      <c r="Q1253" s="217">
        <v>0.3</v>
      </c>
      <c r="R1253" s="217">
        <v>0.1</v>
      </c>
      <c r="S1253" s="213">
        <v>0</v>
      </c>
      <c r="T1253" s="217">
        <v>3.9</v>
      </c>
      <c r="U1253" s="213">
        <v>6821</v>
      </c>
    </row>
    <row r="1254" spans="1:21" ht="15.95" customHeight="1">
      <c r="A1254" s="112" t="s">
        <v>2317</v>
      </c>
      <c r="B1254" s="210">
        <v>45350</v>
      </c>
      <c r="C1254" s="112" t="s">
        <v>1565</v>
      </c>
      <c r="D1254" s="113" t="s">
        <v>3497</v>
      </c>
      <c r="E1254" s="112" t="s">
        <v>3805</v>
      </c>
      <c r="F1254" s="112" t="s">
        <v>3806</v>
      </c>
      <c r="G1254" s="112" t="s">
        <v>3807</v>
      </c>
      <c r="H1254" s="112" t="s">
        <v>3810</v>
      </c>
      <c r="I1254" s="112" t="s">
        <v>3811</v>
      </c>
      <c r="J1254" s="113" t="s">
        <v>97</v>
      </c>
      <c r="K1254" s="211">
        <v>100044638</v>
      </c>
      <c r="L1254" s="211">
        <v>1</v>
      </c>
      <c r="M1254" s="112" t="s">
        <v>2776</v>
      </c>
      <c r="N1254" s="211">
        <v>100044638</v>
      </c>
      <c r="O1254" s="211">
        <v>2</v>
      </c>
      <c r="P1254" s="214">
        <v>3.25</v>
      </c>
      <c r="Q1254" s="215">
        <v>0.3</v>
      </c>
      <c r="R1254" s="215">
        <v>0.1</v>
      </c>
      <c r="S1254" s="211">
        <v>0</v>
      </c>
      <c r="T1254" s="214">
        <v>5.65</v>
      </c>
      <c r="U1254" s="211">
        <v>50525</v>
      </c>
    </row>
    <row r="1255" spans="1:21" ht="15.95" customHeight="1">
      <c r="A1255" s="114" t="s">
        <v>2319</v>
      </c>
      <c r="B1255" s="212">
        <v>45350</v>
      </c>
      <c r="C1255" s="114" t="s">
        <v>1565</v>
      </c>
      <c r="D1255" s="115" t="s">
        <v>3497</v>
      </c>
      <c r="E1255" s="114" t="s">
        <v>3805</v>
      </c>
      <c r="F1255" s="114" t="s">
        <v>3806</v>
      </c>
      <c r="G1255" s="114" t="s">
        <v>3807</v>
      </c>
      <c r="H1255" s="114" t="s">
        <v>3810</v>
      </c>
      <c r="I1255" s="114" t="s">
        <v>3831</v>
      </c>
      <c r="J1255" s="115" t="s">
        <v>78</v>
      </c>
      <c r="K1255" s="213">
        <v>1336546</v>
      </c>
      <c r="L1255" s="213">
        <v>1</v>
      </c>
      <c r="M1255" s="114" t="s">
        <v>2776</v>
      </c>
      <c r="N1255" s="213">
        <v>1336546</v>
      </c>
      <c r="O1255" s="213">
        <v>2</v>
      </c>
      <c r="P1255" s="216">
        <v>3.25</v>
      </c>
      <c r="Q1255" s="217">
        <v>0.3</v>
      </c>
      <c r="R1255" s="217">
        <v>0.1</v>
      </c>
      <c r="S1255" s="213">
        <v>0</v>
      </c>
      <c r="T1255" s="216">
        <v>5.65</v>
      </c>
      <c r="U1255" s="213">
        <v>160</v>
      </c>
    </row>
    <row r="1256" spans="1:21" ht="15.95" customHeight="1">
      <c r="A1256" s="112" t="s">
        <v>2320</v>
      </c>
      <c r="B1256" s="210">
        <v>45350</v>
      </c>
      <c r="C1256" s="112" t="s">
        <v>1570</v>
      </c>
      <c r="D1256" s="113" t="s">
        <v>3498</v>
      </c>
      <c r="E1256" s="112" t="s">
        <v>3805</v>
      </c>
      <c r="F1256" s="112" t="s">
        <v>3806</v>
      </c>
      <c r="G1256" s="112" t="s">
        <v>3807</v>
      </c>
      <c r="H1256" s="112" t="s">
        <v>3810</v>
      </c>
      <c r="I1256" s="112" t="s">
        <v>3811</v>
      </c>
      <c r="J1256" s="113" t="s">
        <v>97</v>
      </c>
      <c r="K1256" s="211">
        <v>123936334</v>
      </c>
      <c r="L1256" s="211">
        <v>1</v>
      </c>
      <c r="M1256" s="112" t="s">
        <v>2776</v>
      </c>
      <c r="N1256" s="211">
        <v>123936334</v>
      </c>
      <c r="O1256" s="211">
        <v>2</v>
      </c>
      <c r="P1256" s="211">
        <v>6</v>
      </c>
      <c r="Q1256" s="215">
        <v>0.3</v>
      </c>
      <c r="R1256" s="215">
        <v>0.1</v>
      </c>
      <c r="S1256" s="211">
        <v>0</v>
      </c>
      <c r="T1256" s="215">
        <v>8.4</v>
      </c>
      <c r="U1256" s="211">
        <v>131835</v>
      </c>
    </row>
    <row r="1257" spans="1:21" ht="15.95" customHeight="1">
      <c r="A1257" s="114" t="s">
        <v>2321</v>
      </c>
      <c r="B1257" s="212">
        <v>45350</v>
      </c>
      <c r="C1257" s="114" t="s">
        <v>1574</v>
      </c>
      <c r="D1257" s="115" t="s">
        <v>3499</v>
      </c>
      <c r="E1257" s="114" t="s">
        <v>3805</v>
      </c>
      <c r="F1257" s="114" t="s">
        <v>3806</v>
      </c>
      <c r="G1257" s="114" t="s">
        <v>3807</v>
      </c>
      <c r="H1257" s="114" t="s">
        <v>3810</v>
      </c>
      <c r="I1257" s="114" t="s">
        <v>3811</v>
      </c>
      <c r="J1257" s="115" t="s">
        <v>97</v>
      </c>
      <c r="K1257" s="213">
        <v>524309276</v>
      </c>
      <c r="L1257" s="213">
        <v>1</v>
      </c>
      <c r="M1257" s="114" t="s">
        <v>2776</v>
      </c>
      <c r="N1257" s="213">
        <v>524309276</v>
      </c>
      <c r="O1257" s="213">
        <v>2</v>
      </c>
      <c r="P1257" s="213">
        <v>3</v>
      </c>
      <c r="Q1257" s="217">
        <v>0.3</v>
      </c>
      <c r="R1257" s="217">
        <v>0.1</v>
      </c>
      <c r="S1257" s="213">
        <v>0</v>
      </c>
      <c r="T1257" s="217">
        <v>5.4</v>
      </c>
      <c r="U1257" s="213">
        <v>270457</v>
      </c>
    </row>
    <row r="1258" spans="1:21" ht="15.95" customHeight="1">
      <c r="A1258" s="112" t="s">
        <v>2322</v>
      </c>
      <c r="B1258" s="210">
        <v>45350</v>
      </c>
      <c r="C1258" s="112" t="s">
        <v>1574</v>
      </c>
      <c r="D1258" s="113" t="s">
        <v>3499</v>
      </c>
      <c r="E1258" s="112" t="s">
        <v>3805</v>
      </c>
      <c r="F1258" s="112" t="s">
        <v>3806</v>
      </c>
      <c r="G1258" s="112" t="s">
        <v>3807</v>
      </c>
      <c r="H1258" s="112" t="s">
        <v>3810</v>
      </c>
      <c r="I1258" s="112" t="s">
        <v>3839</v>
      </c>
      <c r="J1258" s="113" t="s">
        <v>3840</v>
      </c>
      <c r="K1258" s="211">
        <v>65708912</v>
      </c>
      <c r="L1258" s="211">
        <v>1</v>
      </c>
      <c r="M1258" s="112" t="s">
        <v>2776</v>
      </c>
      <c r="N1258" s="211">
        <v>65708912</v>
      </c>
      <c r="O1258" s="211">
        <v>2</v>
      </c>
      <c r="P1258" s="211">
        <v>3</v>
      </c>
      <c r="Q1258" s="215">
        <v>0.3</v>
      </c>
      <c r="R1258" s="215">
        <v>0.1</v>
      </c>
      <c r="S1258" s="211">
        <v>0</v>
      </c>
      <c r="T1258" s="215">
        <v>5.4</v>
      </c>
      <c r="U1258" s="211">
        <v>30838</v>
      </c>
    </row>
    <row r="1259" spans="1:21" ht="15.95" customHeight="1">
      <c r="A1259" s="114" t="s">
        <v>2323</v>
      </c>
      <c r="B1259" s="212">
        <v>45350</v>
      </c>
      <c r="C1259" s="114" t="s">
        <v>1574</v>
      </c>
      <c r="D1259" s="115" t="s">
        <v>3499</v>
      </c>
      <c r="E1259" s="114" t="s">
        <v>3805</v>
      </c>
      <c r="F1259" s="114" t="s">
        <v>3806</v>
      </c>
      <c r="G1259" s="114" t="s">
        <v>3807</v>
      </c>
      <c r="H1259" s="114" t="s">
        <v>3810</v>
      </c>
      <c r="I1259" s="114" t="s">
        <v>3841</v>
      </c>
      <c r="J1259" s="115" t="s">
        <v>3842</v>
      </c>
      <c r="K1259" s="213">
        <v>90220</v>
      </c>
      <c r="L1259" s="213">
        <v>1</v>
      </c>
      <c r="M1259" s="114" t="s">
        <v>2776</v>
      </c>
      <c r="N1259" s="213">
        <v>90220</v>
      </c>
      <c r="O1259" s="213">
        <v>2</v>
      </c>
      <c r="P1259" s="213">
        <v>3</v>
      </c>
      <c r="Q1259" s="217">
        <v>0.3</v>
      </c>
      <c r="R1259" s="217">
        <v>0.1</v>
      </c>
      <c r="S1259" s="213">
        <v>0</v>
      </c>
      <c r="T1259" s="217">
        <v>5.4</v>
      </c>
      <c r="U1259" s="213">
        <v>14</v>
      </c>
    </row>
    <row r="1260" spans="1:21" ht="15.95" customHeight="1">
      <c r="A1260" s="112" t="s">
        <v>2324</v>
      </c>
      <c r="B1260" s="210">
        <v>45350</v>
      </c>
      <c r="C1260" s="112" t="s">
        <v>1574</v>
      </c>
      <c r="D1260" s="113" t="s">
        <v>3499</v>
      </c>
      <c r="E1260" s="112" t="s">
        <v>3805</v>
      </c>
      <c r="F1260" s="112" t="s">
        <v>3806</v>
      </c>
      <c r="G1260" s="112" t="s">
        <v>3807</v>
      </c>
      <c r="H1260" s="112" t="s">
        <v>3810</v>
      </c>
      <c r="I1260" s="112" t="s">
        <v>3814</v>
      </c>
      <c r="J1260" s="113" t="s">
        <v>3815</v>
      </c>
      <c r="K1260" s="211">
        <v>41483086</v>
      </c>
      <c r="L1260" s="211">
        <v>1</v>
      </c>
      <c r="M1260" s="112" t="s">
        <v>2776</v>
      </c>
      <c r="N1260" s="211">
        <v>41483086</v>
      </c>
      <c r="O1260" s="211">
        <v>2</v>
      </c>
      <c r="P1260" s="211">
        <v>3</v>
      </c>
      <c r="Q1260" s="215">
        <v>0.3</v>
      </c>
      <c r="R1260" s="215">
        <v>0.1</v>
      </c>
      <c r="S1260" s="211">
        <v>0</v>
      </c>
      <c r="T1260" s="215">
        <v>5.4</v>
      </c>
      <c r="U1260" s="211">
        <v>17411</v>
      </c>
    </row>
    <row r="1261" spans="1:21" ht="15.95" customHeight="1">
      <c r="A1261" s="114" t="s">
        <v>2325</v>
      </c>
      <c r="B1261" s="212">
        <v>45350</v>
      </c>
      <c r="C1261" s="114" t="s">
        <v>1574</v>
      </c>
      <c r="D1261" s="115" t="s">
        <v>3499</v>
      </c>
      <c r="E1261" s="114" t="s">
        <v>3805</v>
      </c>
      <c r="F1261" s="114" t="s">
        <v>3806</v>
      </c>
      <c r="G1261" s="114" t="s">
        <v>3807</v>
      </c>
      <c r="H1261" s="114" t="s">
        <v>3810</v>
      </c>
      <c r="I1261" s="114" t="s">
        <v>3831</v>
      </c>
      <c r="J1261" s="115" t="s">
        <v>78</v>
      </c>
      <c r="K1261" s="213">
        <v>42948735</v>
      </c>
      <c r="L1261" s="213">
        <v>1</v>
      </c>
      <c r="M1261" s="114" t="s">
        <v>2776</v>
      </c>
      <c r="N1261" s="213">
        <v>42948735</v>
      </c>
      <c r="O1261" s="213">
        <v>2</v>
      </c>
      <c r="P1261" s="213">
        <v>3</v>
      </c>
      <c r="Q1261" s="217">
        <v>0.3</v>
      </c>
      <c r="R1261" s="217">
        <v>0.1</v>
      </c>
      <c r="S1261" s="213">
        <v>0</v>
      </c>
      <c r="T1261" s="217">
        <v>5.4</v>
      </c>
      <c r="U1261" s="213">
        <v>20257</v>
      </c>
    </row>
    <row r="1262" spans="1:21" ht="15.95" customHeight="1">
      <c r="A1262" s="112" t="s">
        <v>2326</v>
      </c>
      <c r="B1262" s="210">
        <v>45350</v>
      </c>
      <c r="C1262" s="112" t="s">
        <v>1579</v>
      </c>
      <c r="D1262" s="113" t="s">
        <v>3500</v>
      </c>
      <c r="E1262" s="112" t="s">
        <v>3805</v>
      </c>
      <c r="F1262" s="112" t="s">
        <v>3806</v>
      </c>
      <c r="G1262" s="112" t="s">
        <v>3807</v>
      </c>
      <c r="H1262" s="112" t="s">
        <v>3810</v>
      </c>
      <c r="I1262" s="112" t="s">
        <v>3814</v>
      </c>
      <c r="J1262" s="113" t="s">
        <v>3815</v>
      </c>
      <c r="K1262" s="211">
        <v>93436730</v>
      </c>
      <c r="L1262" s="211">
        <v>1</v>
      </c>
      <c r="M1262" s="112" t="s">
        <v>2776</v>
      </c>
      <c r="N1262" s="211">
        <v>93436730</v>
      </c>
      <c r="O1262" s="215">
        <v>1.5</v>
      </c>
      <c r="P1262" s="211">
        <v>1</v>
      </c>
      <c r="Q1262" s="215">
        <v>0.3</v>
      </c>
      <c r="R1262" s="215">
        <v>0.1</v>
      </c>
      <c r="S1262" s="211">
        <v>0</v>
      </c>
      <c r="T1262" s="215">
        <v>2.9</v>
      </c>
      <c r="U1262" s="211">
        <v>8889</v>
      </c>
    </row>
    <row r="1263" spans="1:21" ht="15.95" customHeight="1">
      <c r="A1263" s="114" t="s">
        <v>2327</v>
      </c>
      <c r="B1263" s="212">
        <v>45350</v>
      </c>
      <c r="C1263" s="114" t="s">
        <v>1583</v>
      </c>
      <c r="D1263" s="115" t="s">
        <v>3501</v>
      </c>
      <c r="E1263" s="114" t="s">
        <v>3805</v>
      </c>
      <c r="F1263" s="114" t="s">
        <v>3806</v>
      </c>
      <c r="G1263" s="114" t="s">
        <v>3807</v>
      </c>
      <c r="H1263" s="114" t="s">
        <v>3810</v>
      </c>
      <c r="I1263" s="114" t="s">
        <v>3811</v>
      </c>
      <c r="J1263" s="115" t="s">
        <v>97</v>
      </c>
      <c r="K1263" s="213">
        <v>904900524</v>
      </c>
      <c r="L1263" s="213">
        <v>1</v>
      </c>
      <c r="M1263" s="114" t="s">
        <v>2776</v>
      </c>
      <c r="N1263" s="213">
        <v>904900524</v>
      </c>
      <c r="O1263" s="217">
        <v>1.5</v>
      </c>
      <c r="P1263" s="217">
        <v>2.5</v>
      </c>
      <c r="Q1263" s="217">
        <v>0.3</v>
      </c>
      <c r="R1263" s="217">
        <v>0.1</v>
      </c>
      <c r="S1263" s="213">
        <v>0</v>
      </c>
      <c r="T1263" s="217">
        <v>4.4000000000000004</v>
      </c>
      <c r="U1263" s="213">
        <v>374225</v>
      </c>
    </row>
    <row r="1264" spans="1:21" ht="15.95" customHeight="1">
      <c r="A1264" s="112" t="s">
        <v>2328</v>
      </c>
      <c r="B1264" s="210">
        <v>45350</v>
      </c>
      <c r="C1264" s="112" t="s">
        <v>1583</v>
      </c>
      <c r="D1264" s="113" t="s">
        <v>3501</v>
      </c>
      <c r="E1264" s="112" t="s">
        <v>3805</v>
      </c>
      <c r="F1264" s="112" t="s">
        <v>3806</v>
      </c>
      <c r="G1264" s="112" t="s">
        <v>3807</v>
      </c>
      <c r="H1264" s="112" t="s">
        <v>3810</v>
      </c>
      <c r="I1264" s="112" t="s">
        <v>3814</v>
      </c>
      <c r="J1264" s="113" t="s">
        <v>3815</v>
      </c>
      <c r="K1264" s="211">
        <v>25683867</v>
      </c>
      <c r="L1264" s="211">
        <v>1</v>
      </c>
      <c r="M1264" s="112" t="s">
        <v>2776</v>
      </c>
      <c r="N1264" s="211">
        <v>25683867</v>
      </c>
      <c r="O1264" s="215">
        <v>1.5</v>
      </c>
      <c r="P1264" s="215">
        <v>2.5</v>
      </c>
      <c r="Q1264" s="215">
        <v>0.3</v>
      </c>
      <c r="R1264" s="215">
        <v>0.1</v>
      </c>
      <c r="S1264" s="211">
        <v>0</v>
      </c>
      <c r="T1264" s="215">
        <v>4.4000000000000004</v>
      </c>
      <c r="U1264" s="211">
        <v>7916</v>
      </c>
    </row>
    <row r="1265" spans="1:21" ht="15.95" customHeight="1">
      <c r="A1265" s="114" t="s">
        <v>2329</v>
      </c>
      <c r="B1265" s="212">
        <v>45350</v>
      </c>
      <c r="C1265" s="114" t="s">
        <v>1588</v>
      </c>
      <c r="D1265" s="115" t="s">
        <v>1589</v>
      </c>
      <c r="E1265" s="114" t="s">
        <v>3805</v>
      </c>
      <c r="F1265" s="114" t="s">
        <v>3806</v>
      </c>
      <c r="G1265" s="114" t="s">
        <v>3807</v>
      </c>
      <c r="H1265" s="114" t="s">
        <v>3810</v>
      </c>
      <c r="I1265" s="114" t="s">
        <v>3855</v>
      </c>
      <c r="J1265" s="115" t="s">
        <v>3856</v>
      </c>
      <c r="K1265" s="213">
        <v>102322</v>
      </c>
      <c r="L1265" s="213">
        <v>1</v>
      </c>
      <c r="M1265" s="114" t="s">
        <v>2776</v>
      </c>
      <c r="N1265" s="213">
        <v>102322</v>
      </c>
      <c r="O1265" s="217">
        <v>1.5</v>
      </c>
      <c r="P1265" s="217">
        <v>0.9</v>
      </c>
      <c r="Q1265" s="217">
        <v>0.3</v>
      </c>
      <c r="R1265" s="217">
        <v>0.1</v>
      </c>
      <c r="S1265" s="213">
        <v>0</v>
      </c>
      <c r="T1265" s="217">
        <v>2.8</v>
      </c>
      <c r="U1265" s="213">
        <v>0</v>
      </c>
    </row>
    <row r="1266" spans="1:21" ht="15.95" customHeight="1">
      <c r="A1266" s="112" t="s">
        <v>2330</v>
      </c>
      <c r="B1266" s="210">
        <v>45350</v>
      </c>
      <c r="C1266" s="112" t="s">
        <v>1592</v>
      </c>
      <c r="D1266" s="113" t="s">
        <v>3502</v>
      </c>
      <c r="E1266" s="112" t="s">
        <v>3805</v>
      </c>
      <c r="F1266" s="112" t="s">
        <v>3806</v>
      </c>
      <c r="G1266" s="112" t="s">
        <v>3807</v>
      </c>
      <c r="H1266" s="112" t="s">
        <v>3810</v>
      </c>
      <c r="I1266" s="112" t="s">
        <v>3855</v>
      </c>
      <c r="J1266" s="113" t="s">
        <v>3856</v>
      </c>
      <c r="K1266" s="211">
        <v>9317463</v>
      </c>
      <c r="L1266" s="211">
        <v>1</v>
      </c>
      <c r="M1266" s="112" t="s">
        <v>2776</v>
      </c>
      <c r="N1266" s="211">
        <v>9317463</v>
      </c>
      <c r="O1266" s="215">
        <v>1.5</v>
      </c>
      <c r="P1266" s="215">
        <v>0.8</v>
      </c>
      <c r="Q1266" s="215">
        <v>0.3</v>
      </c>
      <c r="R1266" s="215">
        <v>0.1</v>
      </c>
      <c r="S1266" s="211">
        <v>0</v>
      </c>
      <c r="T1266" s="215">
        <v>2.7</v>
      </c>
      <c r="U1266" s="211">
        <v>973</v>
      </c>
    </row>
    <row r="1267" spans="1:21" ht="15.95" customHeight="1">
      <c r="A1267" s="114" t="s">
        <v>2331</v>
      </c>
      <c r="B1267" s="212">
        <v>45350</v>
      </c>
      <c r="C1267" s="114" t="s">
        <v>1596</v>
      </c>
      <c r="D1267" s="115" t="s">
        <v>3503</v>
      </c>
      <c r="E1267" s="114" t="s">
        <v>3805</v>
      </c>
      <c r="F1267" s="114" t="s">
        <v>3806</v>
      </c>
      <c r="G1267" s="114" t="s">
        <v>3807</v>
      </c>
      <c r="H1267" s="114" t="s">
        <v>3810</v>
      </c>
      <c r="I1267" s="114" t="s">
        <v>3855</v>
      </c>
      <c r="J1267" s="115" t="s">
        <v>3856</v>
      </c>
      <c r="K1267" s="213">
        <v>1728238</v>
      </c>
      <c r="L1267" s="213">
        <v>1</v>
      </c>
      <c r="M1267" s="114" t="s">
        <v>2776</v>
      </c>
      <c r="N1267" s="213">
        <v>1728238</v>
      </c>
      <c r="O1267" s="217">
        <v>1.5</v>
      </c>
      <c r="P1267" s="217">
        <v>0.7</v>
      </c>
      <c r="Q1267" s="217">
        <v>0.3</v>
      </c>
      <c r="R1267" s="217">
        <v>0.1</v>
      </c>
      <c r="S1267" s="213">
        <v>0</v>
      </c>
      <c r="T1267" s="217">
        <v>2.6</v>
      </c>
      <c r="U1267" s="213">
        <v>69</v>
      </c>
    </row>
    <row r="1268" spans="1:21" ht="15.95" customHeight="1">
      <c r="A1268" s="112" t="s">
        <v>2332</v>
      </c>
      <c r="B1268" s="210">
        <v>45350</v>
      </c>
      <c r="C1268" s="112" t="s">
        <v>1601</v>
      </c>
      <c r="D1268" s="113" t="s">
        <v>1602</v>
      </c>
      <c r="E1268" s="112" t="s">
        <v>3805</v>
      </c>
      <c r="F1268" s="112" t="s">
        <v>3806</v>
      </c>
      <c r="G1268" s="112" t="s">
        <v>3807</v>
      </c>
      <c r="H1268" s="112" t="s">
        <v>3810</v>
      </c>
      <c r="I1268" s="112" t="s">
        <v>3855</v>
      </c>
      <c r="J1268" s="113" t="s">
        <v>3856</v>
      </c>
      <c r="K1268" s="211">
        <v>1000</v>
      </c>
      <c r="L1268" s="211">
        <v>1</v>
      </c>
      <c r="M1268" s="112" t="s">
        <v>2776</v>
      </c>
      <c r="N1268" s="211">
        <v>1000</v>
      </c>
      <c r="O1268" s="215">
        <v>1.5</v>
      </c>
      <c r="P1268" s="215">
        <v>0.9</v>
      </c>
      <c r="Q1268" s="215">
        <v>0.3</v>
      </c>
      <c r="R1268" s="215">
        <v>0.1</v>
      </c>
      <c r="S1268" s="211">
        <v>0</v>
      </c>
      <c r="T1268" s="215">
        <v>2.8</v>
      </c>
      <c r="U1268" s="211">
        <v>0</v>
      </c>
    </row>
    <row r="1269" spans="1:21" ht="15.95" customHeight="1">
      <c r="A1269" s="114" t="s">
        <v>2333</v>
      </c>
      <c r="B1269" s="212">
        <v>45350</v>
      </c>
      <c r="C1269" s="114" t="s">
        <v>1605</v>
      </c>
      <c r="D1269" s="115" t="s">
        <v>3504</v>
      </c>
      <c r="E1269" s="114" t="s">
        <v>3805</v>
      </c>
      <c r="F1269" s="114" t="s">
        <v>3806</v>
      </c>
      <c r="G1269" s="114" t="s">
        <v>3807</v>
      </c>
      <c r="H1269" s="114" t="s">
        <v>3810</v>
      </c>
      <c r="I1269" s="114" t="s">
        <v>3855</v>
      </c>
      <c r="J1269" s="115" t="s">
        <v>3856</v>
      </c>
      <c r="K1269" s="213">
        <v>4605020</v>
      </c>
      <c r="L1269" s="213">
        <v>1</v>
      </c>
      <c r="M1269" s="114" t="s">
        <v>2776</v>
      </c>
      <c r="N1269" s="213">
        <v>4605020</v>
      </c>
      <c r="O1269" s="217">
        <v>1.5</v>
      </c>
      <c r="P1269" s="217">
        <v>0.8</v>
      </c>
      <c r="Q1269" s="217">
        <v>0.3</v>
      </c>
      <c r="R1269" s="217">
        <v>0.1</v>
      </c>
      <c r="S1269" s="213">
        <v>0</v>
      </c>
      <c r="T1269" s="217">
        <v>2.7</v>
      </c>
      <c r="U1269" s="213">
        <v>477</v>
      </c>
    </row>
    <row r="1270" spans="1:21" ht="15.95" customHeight="1">
      <c r="A1270" s="112" t="s">
        <v>2334</v>
      </c>
      <c r="B1270" s="210">
        <v>45350</v>
      </c>
      <c r="C1270" s="112" t="s">
        <v>1609</v>
      </c>
      <c r="D1270" s="113" t="s">
        <v>3505</v>
      </c>
      <c r="E1270" s="112" t="s">
        <v>3805</v>
      </c>
      <c r="F1270" s="112" t="s">
        <v>3806</v>
      </c>
      <c r="G1270" s="112" t="s">
        <v>3807</v>
      </c>
      <c r="H1270" s="112" t="s">
        <v>3810</v>
      </c>
      <c r="I1270" s="112" t="s">
        <v>3855</v>
      </c>
      <c r="J1270" s="113" t="s">
        <v>3856</v>
      </c>
      <c r="K1270" s="211">
        <v>4962411</v>
      </c>
      <c r="L1270" s="211">
        <v>1</v>
      </c>
      <c r="M1270" s="112" t="s">
        <v>2776</v>
      </c>
      <c r="N1270" s="211">
        <v>4962411</v>
      </c>
      <c r="O1270" s="215">
        <v>1.5</v>
      </c>
      <c r="P1270" s="215">
        <v>0.7</v>
      </c>
      <c r="Q1270" s="215">
        <v>0.3</v>
      </c>
      <c r="R1270" s="215">
        <v>0.1</v>
      </c>
      <c r="S1270" s="211">
        <v>0</v>
      </c>
      <c r="T1270" s="215">
        <v>2.6</v>
      </c>
      <c r="U1270" s="211">
        <v>149</v>
      </c>
    </row>
    <row r="1271" spans="1:21" ht="15.95" customHeight="1">
      <c r="A1271" s="114" t="s">
        <v>2335</v>
      </c>
      <c r="B1271" s="212">
        <v>45350</v>
      </c>
      <c r="C1271" s="114" t="s">
        <v>1614</v>
      </c>
      <c r="D1271" s="115" t="s">
        <v>3506</v>
      </c>
      <c r="E1271" s="114" t="s">
        <v>3805</v>
      </c>
      <c r="F1271" s="114" t="s">
        <v>3806</v>
      </c>
      <c r="G1271" s="114" t="s">
        <v>3807</v>
      </c>
      <c r="H1271" s="114" t="s">
        <v>3810</v>
      </c>
      <c r="I1271" s="114" t="s">
        <v>3855</v>
      </c>
      <c r="J1271" s="115" t="s">
        <v>3856</v>
      </c>
      <c r="K1271" s="213">
        <v>93166</v>
      </c>
      <c r="L1271" s="213">
        <v>1</v>
      </c>
      <c r="M1271" s="114" t="s">
        <v>2776</v>
      </c>
      <c r="N1271" s="213">
        <v>93166</v>
      </c>
      <c r="O1271" s="213">
        <v>2</v>
      </c>
      <c r="P1271" s="217">
        <v>1.4</v>
      </c>
      <c r="Q1271" s="217">
        <v>0.3</v>
      </c>
      <c r="R1271" s="217">
        <v>0.1</v>
      </c>
      <c r="S1271" s="213">
        <v>0</v>
      </c>
      <c r="T1271" s="217">
        <v>3.8</v>
      </c>
      <c r="U1271" s="213">
        <v>0</v>
      </c>
    </row>
    <row r="1272" spans="1:21" ht="15.95" customHeight="1">
      <c r="A1272" s="112" t="s">
        <v>2336</v>
      </c>
      <c r="B1272" s="210">
        <v>45350</v>
      </c>
      <c r="C1272" s="112" t="s">
        <v>1618</v>
      </c>
      <c r="D1272" s="113" t="s">
        <v>3507</v>
      </c>
      <c r="E1272" s="112" t="s">
        <v>3805</v>
      </c>
      <c r="F1272" s="112" t="s">
        <v>3806</v>
      </c>
      <c r="G1272" s="112" t="s">
        <v>3807</v>
      </c>
      <c r="H1272" s="112" t="s">
        <v>3810</v>
      </c>
      <c r="I1272" s="112" t="s">
        <v>3855</v>
      </c>
      <c r="J1272" s="113" t="s">
        <v>3856</v>
      </c>
      <c r="K1272" s="211">
        <v>12362312</v>
      </c>
      <c r="L1272" s="211">
        <v>1</v>
      </c>
      <c r="M1272" s="112" t="s">
        <v>2776</v>
      </c>
      <c r="N1272" s="211">
        <v>12362312</v>
      </c>
      <c r="O1272" s="211">
        <v>2</v>
      </c>
      <c r="P1272" s="215">
        <v>1.3</v>
      </c>
      <c r="Q1272" s="215">
        <v>0.3</v>
      </c>
      <c r="R1272" s="215">
        <v>0.1</v>
      </c>
      <c r="S1272" s="211">
        <v>0</v>
      </c>
      <c r="T1272" s="215">
        <v>3.7</v>
      </c>
      <c r="U1272" s="211">
        <v>1797</v>
      </c>
    </row>
    <row r="1273" spans="1:21" ht="15.95" customHeight="1">
      <c r="A1273" s="114" t="s">
        <v>2337</v>
      </c>
      <c r="B1273" s="212">
        <v>45350</v>
      </c>
      <c r="C1273" s="114" t="s">
        <v>1622</v>
      </c>
      <c r="D1273" s="115" t="s">
        <v>3508</v>
      </c>
      <c r="E1273" s="114" t="s">
        <v>3805</v>
      </c>
      <c r="F1273" s="114" t="s">
        <v>3806</v>
      </c>
      <c r="G1273" s="114" t="s">
        <v>3807</v>
      </c>
      <c r="H1273" s="114" t="s">
        <v>3810</v>
      </c>
      <c r="I1273" s="114" t="s">
        <v>3855</v>
      </c>
      <c r="J1273" s="115" t="s">
        <v>3856</v>
      </c>
      <c r="K1273" s="213">
        <v>6743005</v>
      </c>
      <c r="L1273" s="213">
        <v>1</v>
      </c>
      <c r="M1273" s="114" t="s">
        <v>2776</v>
      </c>
      <c r="N1273" s="213">
        <v>6743005</v>
      </c>
      <c r="O1273" s="213">
        <v>2</v>
      </c>
      <c r="P1273" s="217">
        <v>1.2</v>
      </c>
      <c r="Q1273" s="217">
        <v>0.3</v>
      </c>
      <c r="R1273" s="217">
        <v>0.1</v>
      </c>
      <c r="S1273" s="213">
        <v>0</v>
      </c>
      <c r="T1273" s="217">
        <v>3.6</v>
      </c>
      <c r="U1273" s="213">
        <v>921</v>
      </c>
    </row>
    <row r="1274" spans="1:21" ht="15.95" customHeight="1">
      <c r="A1274" s="112" t="s">
        <v>2338</v>
      </c>
      <c r="B1274" s="210">
        <v>45350</v>
      </c>
      <c r="C1274" s="112" t="s">
        <v>1627</v>
      </c>
      <c r="D1274" s="113" t="s">
        <v>3509</v>
      </c>
      <c r="E1274" s="112" t="s">
        <v>3805</v>
      </c>
      <c r="F1274" s="112" t="s">
        <v>3806</v>
      </c>
      <c r="G1274" s="112" t="s">
        <v>3807</v>
      </c>
      <c r="H1274" s="112" t="s">
        <v>3810</v>
      </c>
      <c r="I1274" s="112" t="s">
        <v>3855</v>
      </c>
      <c r="J1274" s="113" t="s">
        <v>3856</v>
      </c>
      <c r="K1274" s="211">
        <v>153795</v>
      </c>
      <c r="L1274" s="211">
        <v>1</v>
      </c>
      <c r="M1274" s="112" t="s">
        <v>2776</v>
      </c>
      <c r="N1274" s="211">
        <v>153795</v>
      </c>
      <c r="O1274" s="211">
        <v>2</v>
      </c>
      <c r="P1274" s="215">
        <v>1.4</v>
      </c>
      <c r="Q1274" s="215">
        <v>0.3</v>
      </c>
      <c r="R1274" s="215">
        <v>0.1</v>
      </c>
      <c r="S1274" s="211">
        <v>0</v>
      </c>
      <c r="T1274" s="215">
        <v>3.8</v>
      </c>
      <c r="U1274" s="211">
        <v>5</v>
      </c>
    </row>
    <row r="1275" spans="1:21" ht="15.95" customHeight="1">
      <c r="A1275" s="114" t="s">
        <v>2339</v>
      </c>
      <c r="B1275" s="212">
        <v>45350</v>
      </c>
      <c r="C1275" s="114" t="s">
        <v>1631</v>
      </c>
      <c r="D1275" s="115" t="s">
        <v>3510</v>
      </c>
      <c r="E1275" s="114" t="s">
        <v>3805</v>
      </c>
      <c r="F1275" s="114" t="s">
        <v>3806</v>
      </c>
      <c r="G1275" s="114" t="s">
        <v>3807</v>
      </c>
      <c r="H1275" s="114" t="s">
        <v>3810</v>
      </c>
      <c r="I1275" s="114" t="s">
        <v>3855</v>
      </c>
      <c r="J1275" s="115" t="s">
        <v>3856</v>
      </c>
      <c r="K1275" s="213">
        <v>27253075</v>
      </c>
      <c r="L1275" s="213">
        <v>1</v>
      </c>
      <c r="M1275" s="114" t="s">
        <v>2776</v>
      </c>
      <c r="N1275" s="213">
        <v>27253075</v>
      </c>
      <c r="O1275" s="213">
        <v>2</v>
      </c>
      <c r="P1275" s="217">
        <v>1.3</v>
      </c>
      <c r="Q1275" s="217">
        <v>0.3</v>
      </c>
      <c r="R1275" s="217">
        <v>0.1</v>
      </c>
      <c r="S1275" s="213">
        <v>0</v>
      </c>
      <c r="T1275" s="217">
        <v>3.7</v>
      </c>
      <c r="U1275" s="213">
        <v>4286</v>
      </c>
    </row>
    <row r="1276" spans="1:21" ht="15.95" customHeight="1">
      <c r="A1276" s="112" t="s">
        <v>2340</v>
      </c>
      <c r="B1276" s="210">
        <v>45350</v>
      </c>
      <c r="C1276" s="112" t="s">
        <v>1635</v>
      </c>
      <c r="D1276" s="113" t="s">
        <v>3511</v>
      </c>
      <c r="E1276" s="112" t="s">
        <v>3805</v>
      </c>
      <c r="F1276" s="112" t="s">
        <v>3806</v>
      </c>
      <c r="G1276" s="112" t="s">
        <v>3807</v>
      </c>
      <c r="H1276" s="112" t="s">
        <v>3810</v>
      </c>
      <c r="I1276" s="112" t="s">
        <v>3855</v>
      </c>
      <c r="J1276" s="113" t="s">
        <v>3856</v>
      </c>
      <c r="K1276" s="211">
        <v>27526859</v>
      </c>
      <c r="L1276" s="211">
        <v>1</v>
      </c>
      <c r="M1276" s="112" t="s">
        <v>2776</v>
      </c>
      <c r="N1276" s="211">
        <v>27526859</v>
      </c>
      <c r="O1276" s="211">
        <v>2</v>
      </c>
      <c r="P1276" s="215">
        <v>1.2</v>
      </c>
      <c r="Q1276" s="215">
        <v>0.3</v>
      </c>
      <c r="R1276" s="215">
        <v>0.1</v>
      </c>
      <c r="S1276" s="211">
        <v>0</v>
      </c>
      <c r="T1276" s="215">
        <v>3.6</v>
      </c>
      <c r="U1276" s="211">
        <v>3266</v>
      </c>
    </row>
    <row r="1277" spans="1:21" ht="15.95" customHeight="1">
      <c r="A1277" s="114" t="s">
        <v>2341</v>
      </c>
      <c r="B1277" s="212">
        <v>45350</v>
      </c>
      <c r="C1277" s="114" t="s">
        <v>1640</v>
      </c>
      <c r="D1277" s="115" t="s">
        <v>1641</v>
      </c>
      <c r="E1277" s="114" t="s">
        <v>3884</v>
      </c>
      <c r="F1277" s="114" t="s">
        <v>3512</v>
      </c>
      <c r="G1277" s="114" t="s">
        <v>3807</v>
      </c>
      <c r="H1277" s="114" t="s">
        <v>3807</v>
      </c>
      <c r="I1277" s="114" t="s">
        <v>3885</v>
      </c>
      <c r="J1277" s="115" t="s">
        <v>3886</v>
      </c>
      <c r="K1277" s="213">
        <v>5409274272</v>
      </c>
      <c r="L1277" s="213">
        <v>1</v>
      </c>
      <c r="M1277" s="114" t="s">
        <v>2776</v>
      </c>
      <c r="N1277" s="213">
        <v>5409274272</v>
      </c>
      <c r="O1277" s="217">
        <v>0.1</v>
      </c>
      <c r="P1277" s="217">
        <v>3.4</v>
      </c>
      <c r="Q1277" s="217">
        <v>0.3</v>
      </c>
      <c r="R1277" s="217">
        <v>0.2</v>
      </c>
      <c r="S1277" s="213">
        <v>0</v>
      </c>
      <c r="T1277" s="213">
        <v>4</v>
      </c>
      <c r="U1277" s="213">
        <v>2096276</v>
      </c>
    </row>
    <row r="1278" spans="1:21" ht="15.95" customHeight="1">
      <c r="A1278" s="112" t="s">
        <v>2342</v>
      </c>
      <c r="B1278" s="210">
        <v>45350</v>
      </c>
      <c r="C1278" s="112" t="s">
        <v>1652</v>
      </c>
      <c r="D1278" s="113" t="s">
        <v>1653</v>
      </c>
      <c r="E1278" s="112" t="s">
        <v>3884</v>
      </c>
      <c r="F1278" s="112" t="s">
        <v>3512</v>
      </c>
      <c r="G1278" s="112" t="s">
        <v>3807</v>
      </c>
      <c r="H1278" s="112" t="s">
        <v>3807</v>
      </c>
      <c r="I1278" s="112" t="s">
        <v>3851</v>
      </c>
      <c r="J1278" s="113" t="s">
        <v>3852</v>
      </c>
      <c r="K1278" s="211">
        <v>9388607188</v>
      </c>
      <c r="L1278" s="211">
        <v>1</v>
      </c>
      <c r="M1278" s="112" t="s">
        <v>2776</v>
      </c>
      <c r="N1278" s="211">
        <v>9388607188</v>
      </c>
      <c r="O1278" s="215">
        <v>0.6</v>
      </c>
      <c r="P1278" s="215">
        <v>4.2</v>
      </c>
      <c r="Q1278" s="214">
        <v>0.05</v>
      </c>
      <c r="R1278" s="218">
        <v>8.5000000000000006E-2</v>
      </c>
      <c r="S1278" s="211">
        <v>0</v>
      </c>
      <c r="T1278" s="218">
        <v>4.9349999999999996</v>
      </c>
      <c r="U1278" s="211">
        <v>4068539</v>
      </c>
    </row>
    <row r="1279" spans="1:21" ht="15.95" customHeight="1">
      <c r="A1279" s="114" t="s">
        <v>2343</v>
      </c>
      <c r="B1279" s="212">
        <v>45350</v>
      </c>
      <c r="C1279" s="114" t="s">
        <v>1714</v>
      </c>
      <c r="D1279" s="115" t="s">
        <v>1715</v>
      </c>
      <c r="E1279" s="114" t="s">
        <v>3884</v>
      </c>
      <c r="F1279" s="114" t="s">
        <v>3512</v>
      </c>
      <c r="G1279" s="114" t="s">
        <v>3807</v>
      </c>
      <c r="H1279" s="114" t="s">
        <v>3807</v>
      </c>
      <c r="I1279" s="114" t="s">
        <v>3887</v>
      </c>
      <c r="J1279" s="115" t="s">
        <v>3888</v>
      </c>
      <c r="K1279" s="213">
        <v>17311242197</v>
      </c>
      <c r="L1279" s="213">
        <v>1</v>
      </c>
      <c r="M1279" s="114" t="s">
        <v>2776</v>
      </c>
      <c r="N1279" s="213">
        <v>17311242197</v>
      </c>
      <c r="O1279" s="217">
        <v>1.5</v>
      </c>
      <c r="P1279" s="213">
        <v>0</v>
      </c>
      <c r="Q1279" s="213">
        <v>0</v>
      </c>
      <c r="R1279" s="213">
        <v>0</v>
      </c>
      <c r="S1279" s="213">
        <v>0</v>
      </c>
      <c r="T1279" s="217">
        <v>1.5</v>
      </c>
      <c r="U1279" s="213">
        <v>0</v>
      </c>
    </row>
    <row r="1280" spans="1:21" ht="15.95" customHeight="1">
      <c r="A1280" s="112" t="s">
        <v>2344</v>
      </c>
      <c r="B1280" s="210">
        <v>45350</v>
      </c>
      <c r="C1280" s="112" t="s">
        <v>1726</v>
      </c>
      <c r="D1280" s="113" t="s">
        <v>1727</v>
      </c>
      <c r="E1280" s="112" t="s">
        <v>3884</v>
      </c>
      <c r="F1280" s="112" t="s">
        <v>3512</v>
      </c>
      <c r="G1280" s="112" t="s">
        <v>3807</v>
      </c>
      <c r="H1280" s="112" t="s">
        <v>3807</v>
      </c>
      <c r="I1280" s="112" t="s">
        <v>3889</v>
      </c>
      <c r="J1280" s="113" t="s">
        <v>3890</v>
      </c>
      <c r="K1280" s="211">
        <v>1292691252</v>
      </c>
      <c r="L1280" s="211">
        <v>1</v>
      </c>
      <c r="M1280" s="112" t="s">
        <v>2776</v>
      </c>
      <c r="N1280" s="211">
        <v>1292691252</v>
      </c>
      <c r="O1280" s="215">
        <v>0.1</v>
      </c>
      <c r="P1280" s="214">
        <v>3.51</v>
      </c>
      <c r="Q1280" s="215">
        <v>0.1</v>
      </c>
      <c r="R1280" s="214">
        <v>0.15</v>
      </c>
      <c r="S1280" s="211">
        <v>0</v>
      </c>
      <c r="T1280" s="214">
        <v>3.86</v>
      </c>
      <c r="U1280" s="211">
        <v>206262</v>
      </c>
    </row>
    <row r="1281" spans="1:21" ht="15.95" customHeight="1">
      <c r="A1281" s="114" t="s">
        <v>2345</v>
      </c>
      <c r="B1281" s="212">
        <v>45350</v>
      </c>
      <c r="C1281" s="114" t="s">
        <v>1735</v>
      </c>
      <c r="D1281" s="115" t="s">
        <v>1736</v>
      </c>
      <c r="E1281" s="114" t="s">
        <v>3884</v>
      </c>
      <c r="F1281" s="114" t="s">
        <v>3512</v>
      </c>
      <c r="G1281" s="114" t="s">
        <v>3807</v>
      </c>
      <c r="H1281" s="114" t="s">
        <v>3807</v>
      </c>
      <c r="I1281" s="114" t="s">
        <v>3851</v>
      </c>
      <c r="J1281" s="115" t="s">
        <v>3852</v>
      </c>
      <c r="K1281" s="213">
        <v>2887389515</v>
      </c>
      <c r="L1281" s="213">
        <v>1</v>
      </c>
      <c r="M1281" s="114" t="s">
        <v>2776</v>
      </c>
      <c r="N1281" s="213">
        <v>2887389515</v>
      </c>
      <c r="O1281" s="217">
        <v>0.9</v>
      </c>
      <c r="P1281" s="217">
        <v>3.9</v>
      </c>
      <c r="Q1281" s="217">
        <v>0.1</v>
      </c>
      <c r="R1281" s="219">
        <v>8.5000000000000006E-2</v>
      </c>
      <c r="S1281" s="213">
        <v>0</v>
      </c>
      <c r="T1281" s="219">
        <v>4.9850000000000003</v>
      </c>
      <c r="U1281" s="213">
        <v>926967</v>
      </c>
    </row>
    <row r="1282" spans="1:21" ht="15.95" customHeight="1">
      <c r="A1282" s="112" t="s">
        <v>2346</v>
      </c>
      <c r="B1282" s="210">
        <v>45350</v>
      </c>
      <c r="C1282" s="112" t="s">
        <v>1750</v>
      </c>
      <c r="D1282" s="113" t="s">
        <v>1751</v>
      </c>
      <c r="E1282" s="112" t="s">
        <v>3884</v>
      </c>
      <c r="F1282" s="112" t="s">
        <v>3512</v>
      </c>
      <c r="G1282" s="112" t="s">
        <v>3807</v>
      </c>
      <c r="H1282" s="112" t="s">
        <v>3807</v>
      </c>
      <c r="I1282" s="112" t="s">
        <v>3851</v>
      </c>
      <c r="J1282" s="113" t="s">
        <v>3852</v>
      </c>
      <c r="K1282" s="211">
        <v>25810442627</v>
      </c>
      <c r="L1282" s="211">
        <v>1</v>
      </c>
      <c r="M1282" s="112" t="s">
        <v>2776</v>
      </c>
      <c r="N1282" s="211">
        <v>25810442627</v>
      </c>
      <c r="O1282" s="215">
        <v>0.9</v>
      </c>
      <c r="P1282" s="215">
        <v>3.9</v>
      </c>
      <c r="Q1282" s="215">
        <v>0.1</v>
      </c>
      <c r="R1282" s="218">
        <v>8.5000000000000006E-2</v>
      </c>
      <c r="S1282" s="211">
        <v>0</v>
      </c>
      <c r="T1282" s="218">
        <v>4.9850000000000003</v>
      </c>
      <c r="U1282" s="211">
        <v>8001549</v>
      </c>
    </row>
    <row r="1283" spans="1:21" ht="15.95" customHeight="1">
      <c r="A1283" s="114" t="s">
        <v>2347</v>
      </c>
      <c r="B1283" s="212">
        <v>45350</v>
      </c>
      <c r="C1283" s="114" t="s">
        <v>1760</v>
      </c>
      <c r="D1283" s="115" t="s">
        <v>1761</v>
      </c>
      <c r="E1283" s="114" t="s">
        <v>3884</v>
      </c>
      <c r="F1283" s="114" t="s">
        <v>3512</v>
      </c>
      <c r="G1283" s="114" t="s">
        <v>3807</v>
      </c>
      <c r="H1283" s="114" t="s">
        <v>3807</v>
      </c>
      <c r="I1283" s="114" t="s">
        <v>3851</v>
      </c>
      <c r="J1283" s="115" t="s">
        <v>3852</v>
      </c>
      <c r="K1283" s="213">
        <v>18625291042</v>
      </c>
      <c r="L1283" s="213">
        <v>1</v>
      </c>
      <c r="M1283" s="114" t="s">
        <v>2776</v>
      </c>
      <c r="N1283" s="213">
        <v>18625291042</v>
      </c>
      <c r="O1283" s="217">
        <v>0.9</v>
      </c>
      <c r="P1283" s="217">
        <v>3.9</v>
      </c>
      <c r="Q1283" s="217">
        <v>0.1</v>
      </c>
      <c r="R1283" s="219">
        <v>8.5000000000000006E-2</v>
      </c>
      <c r="S1283" s="213">
        <v>0</v>
      </c>
      <c r="T1283" s="219">
        <v>4.9850000000000003</v>
      </c>
      <c r="U1283" s="213">
        <v>5983266</v>
      </c>
    </row>
    <row r="1284" spans="1:21" ht="15.95" customHeight="1">
      <c r="A1284" s="112" t="s">
        <v>2348</v>
      </c>
      <c r="B1284" s="210">
        <v>45350</v>
      </c>
      <c r="C1284" s="112" t="s">
        <v>1770</v>
      </c>
      <c r="D1284" s="113" t="s">
        <v>1771</v>
      </c>
      <c r="E1284" s="112" t="s">
        <v>3884</v>
      </c>
      <c r="F1284" s="112" t="s">
        <v>3512</v>
      </c>
      <c r="G1284" s="112" t="s">
        <v>3807</v>
      </c>
      <c r="H1284" s="112" t="s">
        <v>3807</v>
      </c>
      <c r="I1284" s="112" t="s">
        <v>3851</v>
      </c>
      <c r="J1284" s="113" t="s">
        <v>3852</v>
      </c>
      <c r="K1284" s="211">
        <v>68406978701</v>
      </c>
      <c r="L1284" s="211">
        <v>1</v>
      </c>
      <c r="M1284" s="112" t="s">
        <v>2776</v>
      </c>
      <c r="N1284" s="211">
        <v>68406978701</v>
      </c>
      <c r="O1284" s="215">
        <v>1.2</v>
      </c>
      <c r="P1284" s="215">
        <v>4.4000000000000004</v>
      </c>
      <c r="Q1284" s="215">
        <v>0.1</v>
      </c>
      <c r="R1284" s="218">
        <v>8.5000000000000006E-2</v>
      </c>
      <c r="S1284" s="211">
        <v>0</v>
      </c>
      <c r="T1284" s="218">
        <v>5.7850000000000001</v>
      </c>
      <c r="U1284" s="211">
        <v>27316704</v>
      </c>
    </row>
    <row r="1285" spans="1:21" ht="15.95" customHeight="1">
      <c r="A1285" s="114" t="s">
        <v>2349</v>
      </c>
      <c r="B1285" s="212">
        <v>45350</v>
      </c>
      <c r="C1285" s="114" t="s">
        <v>1780</v>
      </c>
      <c r="D1285" s="115" t="s">
        <v>1781</v>
      </c>
      <c r="E1285" s="114" t="s">
        <v>3884</v>
      </c>
      <c r="F1285" s="114" t="s">
        <v>3512</v>
      </c>
      <c r="G1285" s="114" t="s">
        <v>3807</v>
      </c>
      <c r="H1285" s="114" t="s">
        <v>3807</v>
      </c>
      <c r="I1285" s="114" t="s">
        <v>3851</v>
      </c>
      <c r="J1285" s="115" t="s">
        <v>3852</v>
      </c>
      <c r="K1285" s="213">
        <v>76040378968</v>
      </c>
      <c r="L1285" s="213">
        <v>1</v>
      </c>
      <c r="M1285" s="114" t="s">
        <v>2776</v>
      </c>
      <c r="N1285" s="213">
        <v>76040378968</v>
      </c>
      <c r="O1285" s="217">
        <v>0.9</v>
      </c>
      <c r="P1285" s="217">
        <v>3.9</v>
      </c>
      <c r="Q1285" s="217">
        <v>0.1</v>
      </c>
      <c r="R1285" s="219">
        <v>8.5000000000000006E-2</v>
      </c>
      <c r="S1285" s="213">
        <v>0</v>
      </c>
      <c r="T1285" s="219">
        <v>4.9850000000000003</v>
      </c>
      <c r="U1285" s="213">
        <v>24978213</v>
      </c>
    </row>
    <row r="1286" spans="1:21" ht="15.95" customHeight="1">
      <c r="A1286" s="112" t="s">
        <v>2350</v>
      </c>
      <c r="B1286" s="210">
        <v>45350</v>
      </c>
      <c r="C1286" s="112" t="s">
        <v>1790</v>
      </c>
      <c r="D1286" s="113" t="s">
        <v>1791</v>
      </c>
      <c r="E1286" s="112" t="s">
        <v>3884</v>
      </c>
      <c r="F1286" s="112" t="s">
        <v>3512</v>
      </c>
      <c r="G1286" s="112" t="s">
        <v>3807</v>
      </c>
      <c r="H1286" s="112" t="s">
        <v>3807</v>
      </c>
      <c r="I1286" s="112" t="s">
        <v>3851</v>
      </c>
      <c r="J1286" s="113" t="s">
        <v>3852</v>
      </c>
      <c r="K1286" s="211">
        <v>156424236894</v>
      </c>
      <c r="L1286" s="211">
        <v>1</v>
      </c>
      <c r="M1286" s="112" t="s">
        <v>2776</v>
      </c>
      <c r="N1286" s="211">
        <v>156424236894</v>
      </c>
      <c r="O1286" s="215">
        <v>1.2</v>
      </c>
      <c r="P1286" s="215">
        <v>4.4000000000000004</v>
      </c>
      <c r="Q1286" s="215">
        <v>0.1</v>
      </c>
      <c r="R1286" s="218">
        <v>8.5000000000000006E-2</v>
      </c>
      <c r="S1286" s="211">
        <v>0</v>
      </c>
      <c r="T1286" s="218">
        <v>5.7850000000000001</v>
      </c>
      <c r="U1286" s="211">
        <v>62504298</v>
      </c>
    </row>
    <row r="1287" spans="1:21" ht="15.95" customHeight="1">
      <c r="A1287" s="114" t="s">
        <v>2351</v>
      </c>
      <c r="B1287" s="212">
        <v>45350</v>
      </c>
      <c r="C1287" s="114" t="s">
        <v>1800</v>
      </c>
      <c r="D1287" s="115" t="s">
        <v>1801</v>
      </c>
      <c r="E1287" s="114" t="s">
        <v>3884</v>
      </c>
      <c r="F1287" s="114" t="s">
        <v>3512</v>
      </c>
      <c r="G1287" s="114" t="s">
        <v>3807</v>
      </c>
      <c r="H1287" s="114" t="s">
        <v>3807</v>
      </c>
      <c r="I1287" s="114" t="s">
        <v>3887</v>
      </c>
      <c r="J1287" s="115" t="s">
        <v>3888</v>
      </c>
      <c r="K1287" s="213">
        <v>5078793645</v>
      </c>
      <c r="L1287" s="213">
        <v>1</v>
      </c>
      <c r="M1287" s="114" t="s">
        <v>2776</v>
      </c>
      <c r="N1287" s="213">
        <v>5078793645</v>
      </c>
      <c r="O1287" s="217">
        <v>1.5</v>
      </c>
      <c r="P1287" s="217">
        <v>2.5</v>
      </c>
      <c r="Q1287" s="217">
        <v>0.3</v>
      </c>
      <c r="R1287" s="217">
        <v>0.2</v>
      </c>
      <c r="S1287" s="213">
        <v>0</v>
      </c>
      <c r="T1287" s="217">
        <v>4.5</v>
      </c>
      <c r="U1287" s="213">
        <v>853816</v>
      </c>
    </row>
    <row r="1288" spans="1:21" ht="15.95" customHeight="1">
      <c r="A1288" s="112" t="s">
        <v>2352</v>
      </c>
      <c r="B1288" s="210">
        <v>45350</v>
      </c>
      <c r="C1288" s="112" t="s">
        <v>1810</v>
      </c>
      <c r="D1288" s="113" t="s">
        <v>1811</v>
      </c>
      <c r="E1288" s="112" t="s">
        <v>3884</v>
      </c>
      <c r="F1288" s="112" t="s">
        <v>3512</v>
      </c>
      <c r="G1288" s="112" t="s">
        <v>3807</v>
      </c>
      <c r="H1288" s="112" t="s">
        <v>3807</v>
      </c>
      <c r="I1288" s="112" t="s">
        <v>3851</v>
      </c>
      <c r="J1288" s="113" t="s">
        <v>3852</v>
      </c>
      <c r="K1288" s="211">
        <v>20533368101</v>
      </c>
      <c r="L1288" s="211">
        <v>1</v>
      </c>
      <c r="M1288" s="112" t="s">
        <v>2776</v>
      </c>
      <c r="N1288" s="211">
        <v>20533368101</v>
      </c>
      <c r="O1288" s="215">
        <v>1.5</v>
      </c>
      <c r="P1288" s="214">
        <v>4.7699999999999996</v>
      </c>
      <c r="Q1288" s="215">
        <v>0.1</v>
      </c>
      <c r="R1288" s="218">
        <v>8.5000000000000006E-2</v>
      </c>
      <c r="S1288" s="211">
        <v>0</v>
      </c>
      <c r="T1288" s="218">
        <v>6.4550000000000001</v>
      </c>
      <c r="U1288" s="211">
        <v>7246576</v>
      </c>
    </row>
    <row r="1289" spans="1:21" ht="15.95" customHeight="1">
      <c r="A1289" s="114" t="s">
        <v>2353</v>
      </c>
      <c r="B1289" s="212">
        <v>45350</v>
      </c>
      <c r="C1289" s="114" t="s">
        <v>1821</v>
      </c>
      <c r="D1289" s="115" t="s">
        <v>1822</v>
      </c>
      <c r="E1289" s="114" t="s">
        <v>3884</v>
      </c>
      <c r="F1289" s="114" t="s">
        <v>3512</v>
      </c>
      <c r="G1289" s="114" t="s">
        <v>3807</v>
      </c>
      <c r="H1289" s="114" t="s">
        <v>3807</v>
      </c>
      <c r="I1289" s="114" t="s">
        <v>3851</v>
      </c>
      <c r="J1289" s="115" t="s">
        <v>3852</v>
      </c>
      <c r="K1289" s="213">
        <v>1623034624</v>
      </c>
      <c r="L1289" s="213">
        <v>1</v>
      </c>
      <c r="M1289" s="114" t="s">
        <v>2776</v>
      </c>
      <c r="N1289" s="213">
        <v>1623034624</v>
      </c>
      <c r="O1289" s="217">
        <v>1.5</v>
      </c>
      <c r="P1289" s="216">
        <v>4.7699999999999996</v>
      </c>
      <c r="Q1289" s="217">
        <v>0.1</v>
      </c>
      <c r="R1289" s="219">
        <v>8.5000000000000006E-2</v>
      </c>
      <c r="S1289" s="213">
        <v>0</v>
      </c>
      <c r="T1289" s="219">
        <v>6.4550000000000001</v>
      </c>
      <c r="U1289" s="213">
        <v>551773</v>
      </c>
    </row>
  </sheetData>
  <mergeCells count="16">
    <mergeCell ref="A1:A2"/>
    <mergeCell ref="C1:C2"/>
    <mergeCell ref="B1:B2"/>
    <mergeCell ref="F1:F2"/>
    <mergeCell ref="K1:K2"/>
    <mergeCell ref="I1:I2"/>
    <mergeCell ref="E1:E2"/>
    <mergeCell ref="G1:G2"/>
    <mergeCell ref="H1:H2"/>
    <mergeCell ref="U1:U2"/>
    <mergeCell ref="M1:M2"/>
    <mergeCell ref="O1:T1"/>
    <mergeCell ref="J1:J2"/>
    <mergeCell ref="D1:D2"/>
    <mergeCell ref="L1:L2"/>
    <mergeCell ref="N1:N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8"/>
  <sheetViews>
    <sheetView workbookViewId="0"/>
  </sheetViews>
  <sheetFormatPr defaultRowHeight="16.5"/>
  <sheetData>
    <row r="1" spans="1:8">
      <c r="A1" s="220" t="s">
        <v>2942</v>
      </c>
      <c r="B1" s="220" t="s">
        <v>6</v>
      </c>
      <c r="C1" s="220" t="s">
        <v>7</v>
      </c>
      <c r="D1" s="220" t="s">
        <v>3360</v>
      </c>
      <c r="E1" s="220" t="s">
        <v>3792</v>
      </c>
      <c r="F1" s="220" t="s">
        <v>3794</v>
      </c>
      <c r="G1" s="220" t="s">
        <v>2779</v>
      </c>
      <c r="H1" s="220" t="s">
        <v>3891</v>
      </c>
    </row>
    <row r="2" spans="1:8">
      <c r="A2" s="221">
        <v>45350</v>
      </c>
      <c r="B2" t="s">
        <v>101</v>
      </c>
      <c r="C2" t="s">
        <v>102</v>
      </c>
      <c r="D2" t="s">
        <v>2836</v>
      </c>
      <c r="E2" t="s">
        <v>3810</v>
      </c>
      <c r="F2" t="s">
        <v>97</v>
      </c>
      <c r="G2">
        <v>977101363</v>
      </c>
      <c r="H2" t="s">
        <v>3892</v>
      </c>
    </row>
    <row r="3" spans="1:8">
      <c r="A3" s="221">
        <v>45350</v>
      </c>
      <c r="B3" t="s">
        <v>101</v>
      </c>
      <c r="C3" t="s">
        <v>102</v>
      </c>
      <c r="D3" t="s">
        <v>2836</v>
      </c>
      <c r="E3" t="s">
        <v>3810</v>
      </c>
      <c r="F3" t="s">
        <v>3813</v>
      </c>
      <c r="G3">
        <v>4439958</v>
      </c>
      <c r="H3" t="s">
        <v>3892</v>
      </c>
    </row>
    <row r="4" spans="1:8">
      <c r="A4" s="221">
        <v>45350</v>
      </c>
      <c r="B4" t="s">
        <v>112</v>
      </c>
      <c r="C4" t="s">
        <v>113</v>
      </c>
      <c r="D4" t="s">
        <v>2836</v>
      </c>
      <c r="E4" t="s">
        <v>3810</v>
      </c>
      <c r="F4" t="s">
        <v>97</v>
      </c>
      <c r="G4">
        <v>105124217</v>
      </c>
      <c r="H4" t="s">
        <v>3892</v>
      </c>
    </row>
    <row r="5" spans="1:8">
      <c r="A5" s="221">
        <v>45350</v>
      </c>
      <c r="B5" t="s">
        <v>112</v>
      </c>
      <c r="C5" t="s">
        <v>113</v>
      </c>
      <c r="D5" t="s">
        <v>2836</v>
      </c>
      <c r="E5" t="s">
        <v>3810</v>
      </c>
      <c r="F5" t="s">
        <v>3815</v>
      </c>
      <c r="G5">
        <v>65875706</v>
      </c>
      <c r="H5" t="s">
        <v>3892</v>
      </c>
    </row>
    <row r="6" spans="1:8">
      <c r="A6" s="221">
        <v>45350</v>
      </c>
      <c r="B6" t="s">
        <v>112</v>
      </c>
      <c r="C6" t="s">
        <v>113</v>
      </c>
      <c r="D6" t="s">
        <v>2836</v>
      </c>
      <c r="E6" t="s">
        <v>3810</v>
      </c>
      <c r="F6" t="s">
        <v>3817</v>
      </c>
      <c r="G6">
        <v>3374485</v>
      </c>
      <c r="H6" t="s">
        <v>3892</v>
      </c>
    </row>
    <row r="7" spans="1:8">
      <c r="A7" s="221">
        <v>45350</v>
      </c>
      <c r="B7" t="s">
        <v>112</v>
      </c>
      <c r="C7" t="s">
        <v>113</v>
      </c>
      <c r="D7" t="s">
        <v>2836</v>
      </c>
      <c r="E7" t="s">
        <v>3810</v>
      </c>
      <c r="F7" t="s">
        <v>3813</v>
      </c>
      <c r="G7">
        <v>276173494</v>
      </c>
      <c r="H7" t="s">
        <v>3892</v>
      </c>
    </row>
    <row r="8" spans="1:8">
      <c r="A8" s="221">
        <v>45350</v>
      </c>
      <c r="B8" t="s">
        <v>117</v>
      </c>
      <c r="C8" t="s">
        <v>118</v>
      </c>
      <c r="D8" t="s">
        <v>2836</v>
      </c>
      <c r="E8" t="s">
        <v>3810</v>
      </c>
      <c r="F8" t="s">
        <v>97</v>
      </c>
      <c r="G8">
        <v>423397710</v>
      </c>
      <c r="H8" t="s">
        <v>3892</v>
      </c>
    </row>
    <row r="9" spans="1:8">
      <c r="A9" s="221">
        <v>45350</v>
      </c>
      <c r="B9" t="s">
        <v>117</v>
      </c>
      <c r="C9" t="s">
        <v>118</v>
      </c>
      <c r="D9" t="s">
        <v>2836</v>
      </c>
      <c r="E9" t="s">
        <v>3810</v>
      </c>
      <c r="F9" t="s">
        <v>3813</v>
      </c>
      <c r="G9">
        <v>3726826</v>
      </c>
      <c r="H9" t="s">
        <v>3892</v>
      </c>
    </row>
    <row r="10" spans="1:8">
      <c r="A10" s="221">
        <v>45350</v>
      </c>
      <c r="B10" t="s">
        <v>121</v>
      </c>
      <c r="C10" t="s">
        <v>122</v>
      </c>
      <c r="D10" t="s">
        <v>2836</v>
      </c>
      <c r="E10" t="s">
        <v>3810</v>
      </c>
      <c r="F10" t="s">
        <v>97</v>
      </c>
      <c r="G10">
        <v>162169260</v>
      </c>
      <c r="H10" t="s">
        <v>3892</v>
      </c>
    </row>
    <row r="11" spans="1:8">
      <c r="A11" s="221">
        <v>45350</v>
      </c>
      <c r="B11" t="s">
        <v>121</v>
      </c>
      <c r="C11" t="s">
        <v>122</v>
      </c>
      <c r="D11" t="s">
        <v>2836</v>
      </c>
      <c r="E11" t="s">
        <v>3810</v>
      </c>
      <c r="F11" t="s">
        <v>3813</v>
      </c>
      <c r="G11">
        <v>164759408</v>
      </c>
      <c r="H11" t="s">
        <v>3892</v>
      </c>
    </row>
    <row r="12" spans="1:8">
      <c r="A12" s="221">
        <v>45350</v>
      </c>
      <c r="B12" t="s">
        <v>125</v>
      </c>
      <c r="C12" t="s">
        <v>126</v>
      </c>
      <c r="D12" t="s">
        <v>2836</v>
      </c>
      <c r="E12" t="s">
        <v>3810</v>
      </c>
      <c r="F12" t="s">
        <v>97</v>
      </c>
      <c r="G12">
        <v>18102157946</v>
      </c>
      <c r="H12" t="s">
        <v>3892</v>
      </c>
    </row>
    <row r="13" spans="1:8">
      <c r="A13" s="221">
        <v>45350</v>
      </c>
      <c r="B13" t="s">
        <v>125</v>
      </c>
      <c r="C13" t="s">
        <v>126</v>
      </c>
      <c r="D13" t="s">
        <v>2836</v>
      </c>
      <c r="E13" t="s">
        <v>3810</v>
      </c>
      <c r="F13" t="s">
        <v>3819</v>
      </c>
      <c r="G13">
        <v>336796034</v>
      </c>
      <c r="H13" t="s">
        <v>3892</v>
      </c>
    </row>
    <row r="14" spans="1:8">
      <c r="A14" s="221">
        <v>45350</v>
      </c>
      <c r="B14" t="s">
        <v>125</v>
      </c>
      <c r="C14" t="s">
        <v>126</v>
      </c>
      <c r="D14" t="s">
        <v>2836</v>
      </c>
      <c r="E14" t="s">
        <v>3810</v>
      </c>
      <c r="F14" t="s">
        <v>3821</v>
      </c>
      <c r="G14">
        <v>25306161</v>
      </c>
      <c r="H14" t="s">
        <v>3892</v>
      </c>
    </row>
    <row r="15" spans="1:8">
      <c r="A15" s="221">
        <v>45350</v>
      </c>
      <c r="B15" t="s">
        <v>125</v>
      </c>
      <c r="C15" t="s">
        <v>126</v>
      </c>
      <c r="D15" t="s">
        <v>2836</v>
      </c>
      <c r="E15" t="s">
        <v>3810</v>
      </c>
      <c r="F15" t="s">
        <v>3823</v>
      </c>
      <c r="G15">
        <v>75974083</v>
      </c>
      <c r="H15" t="s">
        <v>3892</v>
      </c>
    </row>
    <row r="16" spans="1:8">
      <c r="A16" s="221">
        <v>45350</v>
      </c>
      <c r="B16" t="s">
        <v>125</v>
      </c>
      <c r="C16" t="s">
        <v>126</v>
      </c>
      <c r="D16" t="s">
        <v>2836</v>
      </c>
      <c r="E16" t="s">
        <v>3810</v>
      </c>
      <c r="F16" t="s">
        <v>3825</v>
      </c>
      <c r="G16">
        <v>239938821</v>
      </c>
      <c r="H16" t="s">
        <v>3892</v>
      </c>
    </row>
    <row r="17" spans="1:8">
      <c r="A17" s="221">
        <v>45350</v>
      </c>
      <c r="B17" t="s">
        <v>125</v>
      </c>
      <c r="C17" t="s">
        <v>126</v>
      </c>
      <c r="D17" t="s">
        <v>2836</v>
      </c>
      <c r="E17" t="s">
        <v>3810</v>
      </c>
      <c r="F17" t="s">
        <v>88</v>
      </c>
      <c r="G17">
        <v>427</v>
      </c>
      <c r="H17" t="s">
        <v>3892</v>
      </c>
    </row>
    <row r="18" spans="1:8">
      <c r="A18" s="221">
        <v>45350</v>
      </c>
      <c r="B18" t="s">
        <v>125</v>
      </c>
      <c r="C18" t="s">
        <v>126</v>
      </c>
      <c r="D18" t="s">
        <v>2836</v>
      </c>
      <c r="E18" t="s">
        <v>3810</v>
      </c>
      <c r="F18" t="s">
        <v>3828</v>
      </c>
      <c r="G18">
        <v>162053684</v>
      </c>
      <c r="H18" t="s">
        <v>3892</v>
      </c>
    </row>
    <row r="19" spans="1:8">
      <c r="A19" s="221">
        <v>45350</v>
      </c>
      <c r="B19" t="s">
        <v>125</v>
      </c>
      <c r="C19" t="s">
        <v>126</v>
      </c>
      <c r="D19" t="s">
        <v>2836</v>
      </c>
      <c r="E19" t="s">
        <v>3810</v>
      </c>
      <c r="F19" t="s">
        <v>3830</v>
      </c>
      <c r="G19">
        <v>23933533</v>
      </c>
      <c r="H19" t="s">
        <v>3892</v>
      </c>
    </row>
    <row r="20" spans="1:8">
      <c r="A20" s="221">
        <v>45350</v>
      </c>
      <c r="B20" t="s">
        <v>125</v>
      </c>
      <c r="C20" t="s">
        <v>126</v>
      </c>
      <c r="D20" t="s">
        <v>2836</v>
      </c>
      <c r="E20" t="s">
        <v>3810</v>
      </c>
      <c r="F20" t="s">
        <v>78</v>
      </c>
      <c r="G20">
        <v>67999490</v>
      </c>
      <c r="H20" t="s">
        <v>3892</v>
      </c>
    </row>
    <row r="21" spans="1:8">
      <c r="A21" s="221">
        <v>45350</v>
      </c>
      <c r="B21" t="s">
        <v>125</v>
      </c>
      <c r="C21" t="s">
        <v>126</v>
      </c>
      <c r="D21" t="s">
        <v>2836</v>
      </c>
      <c r="E21" t="s">
        <v>3810</v>
      </c>
      <c r="F21" t="s">
        <v>3833</v>
      </c>
      <c r="G21">
        <v>1684113673</v>
      </c>
      <c r="H21" t="s">
        <v>3892</v>
      </c>
    </row>
    <row r="22" spans="1:8">
      <c r="A22" s="221">
        <v>45350</v>
      </c>
      <c r="B22" t="s">
        <v>125</v>
      </c>
      <c r="C22" t="s">
        <v>126</v>
      </c>
      <c r="D22" t="s">
        <v>2836</v>
      </c>
      <c r="E22" t="s">
        <v>3810</v>
      </c>
      <c r="F22" t="s">
        <v>1645</v>
      </c>
      <c r="G22">
        <v>188242761</v>
      </c>
      <c r="H22" t="s">
        <v>3892</v>
      </c>
    </row>
    <row r="23" spans="1:8">
      <c r="A23" s="221">
        <v>45350</v>
      </c>
      <c r="B23" t="s">
        <v>125</v>
      </c>
      <c r="C23" t="s">
        <v>126</v>
      </c>
      <c r="D23" t="s">
        <v>2836</v>
      </c>
      <c r="E23" t="s">
        <v>3810</v>
      </c>
      <c r="F23" t="s">
        <v>3813</v>
      </c>
      <c r="G23">
        <v>23411938</v>
      </c>
      <c r="H23" t="s">
        <v>3892</v>
      </c>
    </row>
    <row r="24" spans="1:8">
      <c r="A24" s="221">
        <v>45350</v>
      </c>
      <c r="B24" t="s">
        <v>125</v>
      </c>
      <c r="C24" t="s">
        <v>126</v>
      </c>
      <c r="D24" t="s">
        <v>2836</v>
      </c>
      <c r="E24" t="s">
        <v>3810</v>
      </c>
      <c r="F24" t="s">
        <v>48</v>
      </c>
      <c r="G24">
        <v>47240068</v>
      </c>
      <c r="H24" t="s">
        <v>3892</v>
      </c>
    </row>
    <row r="25" spans="1:8">
      <c r="A25" s="221">
        <v>45350</v>
      </c>
      <c r="B25" t="s">
        <v>130</v>
      </c>
      <c r="C25" t="s">
        <v>131</v>
      </c>
      <c r="D25" t="s">
        <v>2836</v>
      </c>
      <c r="E25" t="s">
        <v>3810</v>
      </c>
      <c r="F25" t="s">
        <v>93</v>
      </c>
      <c r="G25">
        <v>76695607</v>
      </c>
      <c r="H25" t="s">
        <v>3892</v>
      </c>
    </row>
    <row r="26" spans="1:8">
      <c r="A26" s="221">
        <v>45350</v>
      </c>
      <c r="B26" t="s">
        <v>130</v>
      </c>
      <c r="C26" t="s">
        <v>131</v>
      </c>
      <c r="D26" t="s">
        <v>2836</v>
      </c>
      <c r="E26" t="s">
        <v>3810</v>
      </c>
      <c r="F26" t="s">
        <v>97</v>
      </c>
      <c r="G26">
        <v>41960160834</v>
      </c>
      <c r="H26" t="s">
        <v>3892</v>
      </c>
    </row>
    <row r="27" spans="1:8">
      <c r="A27" s="221">
        <v>45350</v>
      </c>
      <c r="B27" t="s">
        <v>130</v>
      </c>
      <c r="C27" t="s">
        <v>131</v>
      </c>
      <c r="D27" t="s">
        <v>2836</v>
      </c>
      <c r="E27" t="s">
        <v>3810</v>
      </c>
      <c r="F27" t="s">
        <v>3838</v>
      </c>
      <c r="G27">
        <v>161493949</v>
      </c>
      <c r="H27" t="s">
        <v>3892</v>
      </c>
    </row>
    <row r="28" spans="1:8">
      <c r="A28" s="221">
        <v>45350</v>
      </c>
      <c r="B28" t="s">
        <v>130</v>
      </c>
      <c r="C28" t="s">
        <v>131</v>
      </c>
      <c r="D28" t="s">
        <v>2836</v>
      </c>
      <c r="E28" t="s">
        <v>3810</v>
      </c>
      <c r="F28" t="s">
        <v>3819</v>
      </c>
      <c r="G28">
        <v>131410592</v>
      </c>
      <c r="H28" t="s">
        <v>3892</v>
      </c>
    </row>
    <row r="29" spans="1:8">
      <c r="A29" s="221">
        <v>45350</v>
      </c>
      <c r="B29" t="s">
        <v>130</v>
      </c>
      <c r="C29" t="s">
        <v>131</v>
      </c>
      <c r="D29" t="s">
        <v>2836</v>
      </c>
      <c r="E29" t="s">
        <v>3810</v>
      </c>
      <c r="F29" t="s">
        <v>3821</v>
      </c>
      <c r="G29">
        <v>167866778</v>
      </c>
      <c r="H29" t="s">
        <v>3892</v>
      </c>
    </row>
    <row r="30" spans="1:8">
      <c r="A30" s="221">
        <v>45350</v>
      </c>
      <c r="B30" t="s">
        <v>130</v>
      </c>
      <c r="C30" t="s">
        <v>131</v>
      </c>
      <c r="D30" t="s">
        <v>2836</v>
      </c>
      <c r="E30" t="s">
        <v>3810</v>
      </c>
      <c r="F30" t="s">
        <v>3840</v>
      </c>
      <c r="G30">
        <v>67046417</v>
      </c>
      <c r="H30" t="s">
        <v>3892</v>
      </c>
    </row>
    <row r="31" spans="1:8">
      <c r="A31" s="221">
        <v>45350</v>
      </c>
      <c r="B31" t="s">
        <v>130</v>
      </c>
      <c r="C31" t="s">
        <v>131</v>
      </c>
      <c r="D31" t="s">
        <v>2836</v>
      </c>
      <c r="E31" t="s">
        <v>3810</v>
      </c>
      <c r="F31" t="s">
        <v>3842</v>
      </c>
      <c r="G31">
        <v>47562975</v>
      </c>
      <c r="H31" t="s">
        <v>3892</v>
      </c>
    </row>
    <row r="32" spans="1:8">
      <c r="A32" s="221">
        <v>45350</v>
      </c>
      <c r="B32" t="s">
        <v>130</v>
      </c>
      <c r="C32" t="s">
        <v>131</v>
      </c>
      <c r="D32" t="s">
        <v>2836</v>
      </c>
      <c r="E32" t="s">
        <v>3810</v>
      </c>
      <c r="F32" t="s">
        <v>3844</v>
      </c>
      <c r="G32">
        <v>494263092</v>
      </c>
      <c r="H32" t="s">
        <v>3892</v>
      </c>
    </row>
    <row r="33" spans="1:8">
      <c r="A33" s="221">
        <v>45350</v>
      </c>
      <c r="B33" t="s">
        <v>130</v>
      </c>
      <c r="C33" t="s">
        <v>131</v>
      </c>
      <c r="D33" t="s">
        <v>2836</v>
      </c>
      <c r="E33" t="s">
        <v>3810</v>
      </c>
      <c r="F33" t="s">
        <v>88</v>
      </c>
      <c r="G33">
        <v>14885422</v>
      </c>
      <c r="H33" t="s">
        <v>3892</v>
      </c>
    </row>
    <row r="34" spans="1:8">
      <c r="A34" s="221">
        <v>45350</v>
      </c>
      <c r="B34" t="s">
        <v>130</v>
      </c>
      <c r="C34" t="s">
        <v>131</v>
      </c>
      <c r="D34" t="s">
        <v>2836</v>
      </c>
      <c r="E34" t="s">
        <v>3810</v>
      </c>
      <c r="F34" t="s">
        <v>3828</v>
      </c>
      <c r="G34">
        <v>753050959</v>
      </c>
      <c r="H34" t="s">
        <v>3892</v>
      </c>
    </row>
    <row r="35" spans="1:8">
      <c r="A35" s="221">
        <v>45350</v>
      </c>
      <c r="B35" t="s">
        <v>130</v>
      </c>
      <c r="C35" t="s">
        <v>131</v>
      </c>
      <c r="D35" t="s">
        <v>2836</v>
      </c>
      <c r="E35" t="s">
        <v>3810</v>
      </c>
      <c r="F35" t="s">
        <v>3830</v>
      </c>
      <c r="G35">
        <v>4967353</v>
      </c>
      <c r="H35" t="s">
        <v>3892</v>
      </c>
    </row>
    <row r="36" spans="1:8">
      <c r="A36" s="221">
        <v>45350</v>
      </c>
      <c r="B36" t="s">
        <v>130</v>
      </c>
      <c r="C36" t="s">
        <v>131</v>
      </c>
      <c r="D36" t="s">
        <v>2836</v>
      </c>
      <c r="E36" t="s">
        <v>3810</v>
      </c>
      <c r="F36" t="s">
        <v>78</v>
      </c>
      <c r="G36">
        <v>3747536517</v>
      </c>
      <c r="H36" t="s">
        <v>3892</v>
      </c>
    </row>
    <row r="37" spans="1:8">
      <c r="A37" s="221">
        <v>45350</v>
      </c>
      <c r="B37" t="s">
        <v>130</v>
      </c>
      <c r="C37" t="s">
        <v>131</v>
      </c>
      <c r="D37" t="s">
        <v>2836</v>
      </c>
      <c r="E37" t="s">
        <v>3810</v>
      </c>
      <c r="F37" t="s">
        <v>3833</v>
      </c>
      <c r="G37">
        <v>16289985787</v>
      </c>
      <c r="H37" t="s">
        <v>3892</v>
      </c>
    </row>
    <row r="38" spans="1:8">
      <c r="A38" s="221">
        <v>45350</v>
      </c>
      <c r="B38" t="s">
        <v>130</v>
      </c>
      <c r="C38" t="s">
        <v>131</v>
      </c>
      <c r="D38" t="s">
        <v>2836</v>
      </c>
      <c r="E38" t="s">
        <v>3810</v>
      </c>
      <c r="F38" t="s">
        <v>3846</v>
      </c>
      <c r="G38">
        <v>182947989</v>
      </c>
      <c r="H38" t="s">
        <v>3892</v>
      </c>
    </row>
    <row r="39" spans="1:8">
      <c r="A39" s="221">
        <v>45350</v>
      </c>
      <c r="B39" t="s">
        <v>130</v>
      </c>
      <c r="C39" t="s">
        <v>131</v>
      </c>
      <c r="D39" t="s">
        <v>2836</v>
      </c>
      <c r="E39" t="s">
        <v>3810</v>
      </c>
      <c r="F39" t="s">
        <v>3817</v>
      </c>
      <c r="G39">
        <v>1289169033</v>
      </c>
      <c r="H39" t="s">
        <v>3892</v>
      </c>
    </row>
    <row r="40" spans="1:8">
      <c r="A40" s="221">
        <v>45350</v>
      </c>
      <c r="B40" t="s">
        <v>130</v>
      </c>
      <c r="C40" t="s">
        <v>131</v>
      </c>
      <c r="D40" t="s">
        <v>2836</v>
      </c>
      <c r="E40" t="s">
        <v>3810</v>
      </c>
      <c r="F40" t="s">
        <v>1645</v>
      </c>
      <c r="G40">
        <v>4807497989</v>
      </c>
      <c r="H40" t="s">
        <v>3892</v>
      </c>
    </row>
    <row r="41" spans="1:8">
      <c r="A41" s="221">
        <v>45350</v>
      </c>
      <c r="B41" t="s">
        <v>130</v>
      </c>
      <c r="C41" t="s">
        <v>131</v>
      </c>
      <c r="D41" t="s">
        <v>2836</v>
      </c>
      <c r="E41" t="s">
        <v>3810</v>
      </c>
      <c r="F41" t="s">
        <v>3848</v>
      </c>
      <c r="G41">
        <v>13550779</v>
      </c>
      <c r="H41" t="s">
        <v>3892</v>
      </c>
    </row>
    <row r="42" spans="1:8">
      <c r="A42" s="221">
        <v>45350</v>
      </c>
      <c r="B42" t="s">
        <v>130</v>
      </c>
      <c r="C42" t="s">
        <v>131</v>
      </c>
      <c r="D42" t="s">
        <v>2836</v>
      </c>
      <c r="E42" t="s">
        <v>3810</v>
      </c>
      <c r="F42" t="s">
        <v>48</v>
      </c>
      <c r="G42">
        <v>8551840855</v>
      </c>
      <c r="H42" t="s">
        <v>3892</v>
      </c>
    </row>
    <row r="43" spans="1:8">
      <c r="A43" s="221">
        <v>45350</v>
      </c>
      <c r="B43" t="s">
        <v>130</v>
      </c>
      <c r="C43" t="s">
        <v>131</v>
      </c>
      <c r="D43" t="s">
        <v>2836</v>
      </c>
      <c r="E43" t="s">
        <v>3810</v>
      </c>
      <c r="F43" t="s">
        <v>3850</v>
      </c>
      <c r="G43">
        <v>32889025</v>
      </c>
      <c r="H43" t="s">
        <v>3892</v>
      </c>
    </row>
    <row r="44" spans="1:8">
      <c r="A44" s="221">
        <v>45350</v>
      </c>
      <c r="B44" t="s">
        <v>130</v>
      </c>
      <c r="C44" t="s">
        <v>131</v>
      </c>
      <c r="D44" t="s">
        <v>2836</v>
      </c>
      <c r="E44" t="s">
        <v>3810</v>
      </c>
      <c r="F44" t="s">
        <v>3852</v>
      </c>
      <c r="G44">
        <v>3933203</v>
      </c>
      <c r="H44" t="s">
        <v>3892</v>
      </c>
    </row>
    <row r="45" spans="1:8">
      <c r="A45" s="221">
        <v>45350</v>
      </c>
      <c r="B45" t="s">
        <v>130</v>
      </c>
      <c r="C45" t="s">
        <v>131</v>
      </c>
      <c r="D45" t="s">
        <v>2836</v>
      </c>
      <c r="E45" t="s">
        <v>3810</v>
      </c>
      <c r="F45" t="s">
        <v>3854</v>
      </c>
      <c r="G45">
        <v>222186412</v>
      </c>
      <c r="H45" t="s">
        <v>3892</v>
      </c>
    </row>
    <row r="46" spans="1:8">
      <c r="A46" s="221">
        <v>45350</v>
      </c>
      <c r="B46" t="s">
        <v>135</v>
      </c>
      <c r="C46" t="s">
        <v>136</v>
      </c>
      <c r="D46" t="s">
        <v>2836</v>
      </c>
      <c r="E46" t="s">
        <v>3810</v>
      </c>
      <c r="F46" t="s">
        <v>3813</v>
      </c>
      <c r="G46">
        <v>269458</v>
      </c>
      <c r="H46" t="s">
        <v>3892</v>
      </c>
    </row>
    <row r="47" spans="1:8">
      <c r="A47" s="221">
        <v>45350</v>
      </c>
      <c r="B47" t="s">
        <v>139</v>
      </c>
      <c r="C47" t="s">
        <v>140</v>
      </c>
      <c r="D47" t="s">
        <v>2836</v>
      </c>
      <c r="E47" t="s">
        <v>3810</v>
      </c>
      <c r="F47" t="s">
        <v>3856</v>
      </c>
      <c r="G47">
        <v>39597308</v>
      </c>
      <c r="H47" t="s">
        <v>3892</v>
      </c>
    </row>
    <row r="48" spans="1:8">
      <c r="A48" s="221">
        <v>45350</v>
      </c>
      <c r="B48" t="s">
        <v>143</v>
      </c>
      <c r="C48" t="s">
        <v>144</v>
      </c>
      <c r="D48" t="s">
        <v>2836</v>
      </c>
      <c r="E48" t="s">
        <v>3810</v>
      </c>
      <c r="F48" t="s">
        <v>3856</v>
      </c>
      <c r="G48">
        <v>160366008</v>
      </c>
      <c r="H48" t="s">
        <v>3892</v>
      </c>
    </row>
    <row r="49" spans="1:8">
      <c r="A49" s="221">
        <v>45350</v>
      </c>
      <c r="B49" t="s">
        <v>162</v>
      </c>
      <c r="C49" t="s">
        <v>163</v>
      </c>
      <c r="D49" t="s">
        <v>2836</v>
      </c>
      <c r="E49" t="s">
        <v>3810</v>
      </c>
      <c r="F49" t="s">
        <v>97</v>
      </c>
      <c r="G49">
        <v>75967826</v>
      </c>
      <c r="H49" t="s">
        <v>3892</v>
      </c>
    </row>
    <row r="50" spans="1:8">
      <c r="A50" s="221">
        <v>45350</v>
      </c>
      <c r="B50" t="s">
        <v>167</v>
      </c>
      <c r="C50" t="s">
        <v>168</v>
      </c>
      <c r="D50" t="s">
        <v>2836</v>
      </c>
      <c r="E50" t="s">
        <v>3810</v>
      </c>
      <c r="F50" t="s">
        <v>97</v>
      </c>
      <c r="G50">
        <v>36031683</v>
      </c>
      <c r="H50" t="s">
        <v>3892</v>
      </c>
    </row>
    <row r="51" spans="1:8">
      <c r="A51" s="221">
        <v>45350</v>
      </c>
      <c r="B51" t="s">
        <v>167</v>
      </c>
      <c r="C51" t="s">
        <v>168</v>
      </c>
      <c r="D51" t="s">
        <v>2836</v>
      </c>
      <c r="E51" t="s">
        <v>3810</v>
      </c>
      <c r="F51" t="s">
        <v>3815</v>
      </c>
      <c r="G51">
        <v>3924</v>
      </c>
      <c r="H51" t="s">
        <v>3892</v>
      </c>
    </row>
    <row r="52" spans="1:8">
      <c r="A52" s="221">
        <v>45350</v>
      </c>
      <c r="B52" t="s">
        <v>167</v>
      </c>
      <c r="C52" t="s">
        <v>168</v>
      </c>
      <c r="D52" t="s">
        <v>2836</v>
      </c>
      <c r="E52" t="s">
        <v>3810</v>
      </c>
      <c r="F52" t="s">
        <v>3817</v>
      </c>
      <c r="G52">
        <v>82038</v>
      </c>
      <c r="H52" t="s">
        <v>3892</v>
      </c>
    </row>
    <row r="53" spans="1:8">
      <c r="A53" s="221">
        <v>45350</v>
      </c>
      <c r="B53" t="s">
        <v>167</v>
      </c>
      <c r="C53" t="s">
        <v>168</v>
      </c>
      <c r="D53" t="s">
        <v>2836</v>
      </c>
      <c r="E53" t="s">
        <v>3810</v>
      </c>
      <c r="F53" t="s">
        <v>3813</v>
      </c>
      <c r="G53">
        <v>17644009</v>
      </c>
      <c r="H53" t="s">
        <v>3892</v>
      </c>
    </row>
    <row r="54" spans="1:8">
      <c r="A54" s="221">
        <v>45350</v>
      </c>
      <c r="B54" t="s">
        <v>172</v>
      </c>
      <c r="C54" t="s">
        <v>173</v>
      </c>
      <c r="D54" t="s">
        <v>2836</v>
      </c>
      <c r="E54" t="s">
        <v>3810</v>
      </c>
      <c r="F54" t="s">
        <v>97</v>
      </c>
      <c r="G54">
        <v>22093189</v>
      </c>
      <c r="H54" t="s">
        <v>3892</v>
      </c>
    </row>
    <row r="55" spans="1:8">
      <c r="A55" s="221">
        <v>45350</v>
      </c>
      <c r="B55" t="s">
        <v>176</v>
      </c>
      <c r="C55" t="s">
        <v>177</v>
      </c>
      <c r="D55" t="s">
        <v>2836</v>
      </c>
      <c r="E55" t="s">
        <v>3810</v>
      </c>
      <c r="F55" t="s">
        <v>97</v>
      </c>
      <c r="G55">
        <v>63270281</v>
      </c>
      <c r="H55" t="s">
        <v>3892</v>
      </c>
    </row>
    <row r="56" spans="1:8">
      <c r="A56" s="221">
        <v>45350</v>
      </c>
      <c r="B56" t="s">
        <v>176</v>
      </c>
      <c r="C56" t="s">
        <v>177</v>
      </c>
      <c r="D56" t="s">
        <v>2836</v>
      </c>
      <c r="E56" t="s">
        <v>3810</v>
      </c>
      <c r="F56" t="s">
        <v>3844</v>
      </c>
      <c r="G56">
        <v>4638162</v>
      </c>
      <c r="H56" t="s">
        <v>3892</v>
      </c>
    </row>
    <row r="57" spans="1:8">
      <c r="A57" s="221">
        <v>45350</v>
      </c>
      <c r="B57" t="s">
        <v>176</v>
      </c>
      <c r="C57" t="s">
        <v>177</v>
      </c>
      <c r="D57" t="s">
        <v>2836</v>
      </c>
      <c r="E57" t="s">
        <v>3810</v>
      </c>
      <c r="F57" t="s">
        <v>3813</v>
      </c>
      <c r="G57">
        <v>19693321</v>
      </c>
      <c r="H57" t="s">
        <v>3892</v>
      </c>
    </row>
    <row r="58" spans="1:8">
      <c r="A58" s="221">
        <v>45350</v>
      </c>
      <c r="B58" t="s">
        <v>181</v>
      </c>
      <c r="C58" t="s">
        <v>182</v>
      </c>
      <c r="D58" t="s">
        <v>2836</v>
      </c>
      <c r="E58" t="s">
        <v>3810</v>
      </c>
      <c r="F58" t="s">
        <v>97</v>
      </c>
      <c r="G58">
        <v>5543548455</v>
      </c>
      <c r="H58" t="s">
        <v>3892</v>
      </c>
    </row>
    <row r="59" spans="1:8">
      <c r="A59" s="221">
        <v>45350</v>
      </c>
      <c r="B59" t="s">
        <v>181</v>
      </c>
      <c r="C59" t="s">
        <v>182</v>
      </c>
      <c r="D59" t="s">
        <v>2836</v>
      </c>
      <c r="E59" t="s">
        <v>3810</v>
      </c>
      <c r="F59" t="s">
        <v>3838</v>
      </c>
      <c r="G59">
        <v>13481993</v>
      </c>
      <c r="H59" t="s">
        <v>3892</v>
      </c>
    </row>
    <row r="60" spans="1:8">
      <c r="A60" s="221">
        <v>45350</v>
      </c>
      <c r="B60" t="s">
        <v>181</v>
      </c>
      <c r="C60" t="s">
        <v>182</v>
      </c>
      <c r="D60" t="s">
        <v>2836</v>
      </c>
      <c r="E60" t="s">
        <v>3810</v>
      </c>
      <c r="F60" t="s">
        <v>3819</v>
      </c>
      <c r="G60">
        <v>178829566</v>
      </c>
      <c r="H60" t="s">
        <v>3892</v>
      </c>
    </row>
    <row r="61" spans="1:8">
      <c r="A61" s="221">
        <v>45350</v>
      </c>
      <c r="B61" t="s">
        <v>181</v>
      </c>
      <c r="C61" t="s">
        <v>182</v>
      </c>
      <c r="D61" t="s">
        <v>2836</v>
      </c>
      <c r="E61" t="s">
        <v>3810</v>
      </c>
      <c r="F61" t="s">
        <v>3842</v>
      </c>
      <c r="G61">
        <v>15242327</v>
      </c>
      <c r="H61" t="s">
        <v>3892</v>
      </c>
    </row>
    <row r="62" spans="1:8">
      <c r="A62" s="221">
        <v>45350</v>
      </c>
      <c r="B62" t="s">
        <v>181</v>
      </c>
      <c r="C62" t="s">
        <v>182</v>
      </c>
      <c r="D62" t="s">
        <v>2836</v>
      </c>
      <c r="E62" t="s">
        <v>3810</v>
      </c>
      <c r="F62" t="s">
        <v>3844</v>
      </c>
      <c r="G62">
        <v>947668</v>
      </c>
      <c r="H62" t="s">
        <v>3892</v>
      </c>
    </row>
    <row r="63" spans="1:8">
      <c r="A63" s="221">
        <v>45350</v>
      </c>
      <c r="B63" t="s">
        <v>181</v>
      </c>
      <c r="C63" t="s">
        <v>182</v>
      </c>
      <c r="D63" t="s">
        <v>2836</v>
      </c>
      <c r="E63" t="s">
        <v>3810</v>
      </c>
      <c r="F63" t="s">
        <v>3825</v>
      </c>
      <c r="G63">
        <v>8066846</v>
      </c>
      <c r="H63" t="s">
        <v>3892</v>
      </c>
    </row>
    <row r="64" spans="1:8">
      <c r="A64" s="221">
        <v>45350</v>
      </c>
      <c r="B64" t="s">
        <v>181</v>
      </c>
      <c r="C64" t="s">
        <v>182</v>
      </c>
      <c r="D64" t="s">
        <v>2836</v>
      </c>
      <c r="E64" t="s">
        <v>3810</v>
      </c>
      <c r="F64" t="s">
        <v>88</v>
      </c>
      <c r="G64">
        <v>64984099</v>
      </c>
      <c r="H64" t="s">
        <v>3892</v>
      </c>
    </row>
    <row r="65" spans="1:8">
      <c r="A65" s="221">
        <v>45350</v>
      </c>
      <c r="B65" t="s">
        <v>181</v>
      </c>
      <c r="C65" t="s">
        <v>182</v>
      </c>
      <c r="D65" t="s">
        <v>2836</v>
      </c>
      <c r="E65" t="s">
        <v>3810</v>
      </c>
      <c r="F65" t="s">
        <v>3828</v>
      </c>
      <c r="G65">
        <v>23465256</v>
      </c>
      <c r="H65" t="s">
        <v>3892</v>
      </c>
    </row>
    <row r="66" spans="1:8">
      <c r="A66" s="221">
        <v>45350</v>
      </c>
      <c r="B66" t="s">
        <v>181</v>
      </c>
      <c r="C66" t="s">
        <v>182</v>
      </c>
      <c r="D66" t="s">
        <v>2836</v>
      </c>
      <c r="E66" t="s">
        <v>3810</v>
      </c>
      <c r="F66" t="s">
        <v>78</v>
      </c>
      <c r="G66">
        <v>274866</v>
      </c>
      <c r="H66" t="s">
        <v>3892</v>
      </c>
    </row>
    <row r="67" spans="1:8">
      <c r="A67" s="221">
        <v>45350</v>
      </c>
      <c r="B67" t="s">
        <v>181</v>
      </c>
      <c r="C67" t="s">
        <v>182</v>
      </c>
      <c r="D67" t="s">
        <v>2836</v>
      </c>
      <c r="E67" t="s">
        <v>3810</v>
      </c>
      <c r="F67" t="s">
        <v>3833</v>
      </c>
      <c r="G67">
        <v>1751475604</v>
      </c>
      <c r="H67" t="s">
        <v>3892</v>
      </c>
    </row>
    <row r="68" spans="1:8">
      <c r="A68" s="221">
        <v>45350</v>
      </c>
      <c r="B68" t="s">
        <v>181</v>
      </c>
      <c r="C68" t="s">
        <v>182</v>
      </c>
      <c r="D68" t="s">
        <v>2836</v>
      </c>
      <c r="E68" t="s">
        <v>3810</v>
      </c>
      <c r="F68" t="s">
        <v>1645</v>
      </c>
      <c r="G68">
        <v>321634534</v>
      </c>
      <c r="H68" t="s">
        <v>3892</v>
      </c>
    </row>
    <row r="69" spans="1:8">
      <c r="A69" s="221">
        <v>45350</v>
      </c>
      <c r="B69" t="s">
        <v>181</v>
      </c>
      <c r="C69" t="s">
        <v>182</v>
      </c>
      <c r="D69" t="s">
        <v>2836</v>
      </c>
      <c r="E69" t="s">
        <v>3810</v>
      </c>
      <c r="F69" t="s">
        <v>3813</v>
      </c>
      <c r="G69">
        <v>30615952</v>
      </c>
      <c r="H69" t="s">
        <v>3892</v>
      </c>
    </row>
    <row r="70" spans="1:8">
      <c r="A70" s="221">
        <v>45350</v>
      </c>
      <c r="B70" t="s">
        <v>181</v>
      </c>
      <c r="C70" t="s">
        <v>182</v>
      </c>
      <c r="D70" t="s">
        <v>2836</v>
      </c>
      <c r="E70" t="s">
        <v>3810</v>
      </c>
      <c r="F70" t="s">
        <v>48</v>
      </c>
      <c r="G70">
        <v>32922973</v>
      </c>
      <c r="H70" t="s">
        <v>3892</v>
      </c>
    </row>
    <row r="71" spans="1:8">
      <c r="A71" s="221">
        <v>45350</v>
      </c>
      <c r="B71" t="s">
        <v>186</v>
      </c>
      <c r="C71" t="s">
        <v>187</v>
      </c>
      <c r="D71" t="s">
        <v>2836</v>
      </c>
      <c r="E71" t="s">
        <v>3810</v>
      </c>
      <c r="F71" t="s">
        <v>93</v>
      </c>
      <c r="G71">
        <v>209624150</v>
      </c>
      <c r="H71" t="s">
        <v>3892</v>
      </c>
    </row>
    <row r="72" spans="1:8">
      <c r="A72" s="221">
        <v>45350</v>
      </c>
      <c r="B72" t="s">
        <v>186</v>
      </c>
      <c r="C72" t="s">
        <v>187</v>
      </c>
      <c r="D72" t="s">
        <v>2836</v>
      </c>
      <c r="E72" t="s">
        <v>3810</v>
      </c>
      <c r="F72" t="s">
        <v>97</v>
      </c>
      <c r="G72">
        <v>3233816390</v>
      </c>
      <c r="H72" t="s">
        <v>3892</v>
      </c>
    </row>
    <row r="73" spans="1:8">
      <c r="A73" s="221">
        <v>45350</v>
      </c>
      <c r="B73" t="s">
        <v>186</v>
      </c>
      <c r="C73" t="s">
        <v>187</v>
      </c>
      <c r="D73" t="s">
        <v>2836</v>
      </c>
      <c r="E73" t="s">
        <v>3810</v>
      </c>
      <c r="F73" t="s">
        <v>3838</v>
      </c>
      <c r="G73">
        <v>57856350</v>
      </c>
      <c r="H73" t="s">
        <v>3892</v>
      </c>
    </row>
    <row r="74" spans="1:8">
      <c r="A74" s="221">
        <v>45350</v>
      </c>
      <c r="B74" t="s">
        <v>186</v>
      </c>
      <c r="C74" t="s">
        <v>187</v>
      </c>
      <c r="D74" t="s">
        <v>2836</v>
      </c>
      <c r="E74" t="s">
        <v>3810</v>
      </c>
      <c r="F74" t="s">
        <v>3819</v>
      </c>
      <c r="G74">
        <v>55337159</v>
      </c>
      <c r="H74" t="s">
        <v>3892</v>
      </c>
    </row>
    <row r="75" spans="1:8">
      <c r="A75" s="221">
        <v>45350</v>
      </c>
      <c r="B75" t="s">
        <v>186</v>
      </c>
      <c r="C75" t="s">
        <v>187</v>
      </c>
      <c r="D75" t="s">
        <v>2836</v>
      </c>
      <c r="E75" t="s">
        <v>3810</v>
      </c>
      <c r="F75" t="s">
        <v>3821</v>
      </c>
      <c r="G75">
        <v>76130902</v>
      </c>
      <c r="H75" t="s">
        <v>3892</v>
      </c>
    </row>
    <row r="76" spans="1:8">
      <c r="A76" s="221">
        <v>45350</v>
      </c>
      <c r="B76" t="s">
        <v>186</v>
      </c>
      <c r="C76" t="s">
        <v>187</v>
      </c>
      <c r="D76" t="s">
        <v>2836</v>
      </c>
      <c r="E76" t="s">
        <v>3810</v>
      </c>
      <c r="F76" t="s">
        <v>3840</v>
      </c>
      <c r="G76">
        <v>69385922</v>
      </c>
      <c r="H76" t="s">
        <v>3892</v>
      </c>
    </row>
    <row r="77" spans="1:8">
      <c r="A77" s="221">
        <v>45350</v>
      </c>
      <c r="B77" t="s">
        <v>186</v>
      </c>
      <c r="C77" t="s">
        <v>187</v>
      </c>
      <c r="D77" t="s">
        <v>2836</v>
      </c>
      <c r="E77" t="s">
        <v>3810</v>
      </c>
      <c r="F77" t="s">
        <v>3842</v>
      </c>
      <c r="G77">
        <v>5005640</v>
      </c>
      <c r="H77" t="s">
        <v>3892</v>
      </c>
    </row>
    <row r="78" spans="1:8">
      <c r="A78" s="221">
        <v>45350</v>
      </c>
      <c r="B78" t="s">
        <v>186</v>
      </c>
      <c r="C78" t="s">
        <v>187</v>
      </c>
      <c r="D78" t="s">
        <v>2836</v>
      </c>
      <c r="E78" t="s">
        <v>3810</v>
      </c>
      <c r="F78" t="s">
        <v>88</v>
      </c>
      <c r="G78">
        <v>297886723</v>
      </c>
      <c r="H78" t="s">
        <v>3892</v>
      </c>
    </row>
    <row r="79" spans="1:8">
      <c r="A79" s="221">
        <v>45350</v>
      </c>
      <c r="B79" t="s">
        <v>186</v>
      </c>
      <c r="C79" t="s">
        <v>187</v>
      </c>
      <c r="D79" t="s">
        <v>2836</v>
      </c>
      <c r="E79" t="s">
        <v>3810</v>
      </c>
      <c r="F79" t="s">
        <v>78</v>
      </c>
      <c r="G79">
        <v>1469250249</v>
      </c>
      <c r="H79" t="s">
        <v>3892</v>
      </c>
    </row>
    <row r="80" spans="1:8">
      <c r="A80" s="221">
        <v>45350</v>
      </c>
      <c r="B80" t="s">
        <v>186</v>
      </c>
      <c r="C80" t="s">
        <v>187</v>
      </c>
      <c r="D80" t="s">
        <v>2836</v>
      </c>
      <c r="E80" t="s">
        <v>3810</v>
      </c>
      <c r="F80" t="s">
        <v>3833</v>
      </c>
      <c r="G80">
        <v>7340718368</v>
      </c>
      <c r="H80" t="s">
        <v>3892</v>
      </c>
    </row>
    <row r="81" spans="1:8">
      <c r="A81" s="221">
        <v>45350</v>
      </c>
      <c r="B81" t="s">
        <v>186</v>
      </c>
      <c r="C81" t="s">
        <v>187</v>
      </c>
      <c r="D81" t="s">
        <v>2836</v>
      </c>
      <c r="E81" t="s">
        <v>3810</v>
      </c>
      <c r="F81" t="s">
        <v>3846</v>
      </c>
      <c r="G81">
        <v>82036327</v>
      </c>
      <c r="H81" t="s">
        <v>3892</v>
      </c>
    </row>
    <row r="82" spans="1:8">
      <c r="A82" s="221">
        <v>45350</v>
      </c>
      <c r="B82" t="s">
        <v>186</v>
      </c>
      <c r="C82" t="s">
        <v>187</v>
      </c>
      <c r="D82" t="s">
        <v>2836</v>
      </c>
      <c r="E82" t="s">
        <v>3810</v>
      </c>
      <c r="F82" t="s">
        <v>3817</v>
      </c>
      <c r="G82">
        <v>257756798</v>
      </c>
      <c r="H82" t="s">
        <v>3892</v>
      </c>
    </row>
    <row r="83" spans="1:8">
      <c r="A83" s="221">
        <v>45350</v>
      </c>
      <c r="B83" t="s">
        <v>186</v>
      </c>
      <c r="C83" t="s">
        <v>187</v>
      </c>
      <c r="D83" t="s">
        <v>2836</v>
      </c>
      <c r="E83" t="s">
        <v>3810</v>
      </c>
      <c r="F83" t="s">
        <v>1645</v>
      </c>
      <c r="G83">
        <v>2549121605</v>
      </c>
      <c r="H83" t="s">
        <v>3892</v>
      </c>
    </row>
    <row r="84" spans="1:8">
      <c r="A84" s="221">
        <v>45350</v>
      </c>
      <c r="B84" t="s">
        <v>186</v>
      </c>
      <c r="C84" t="s">
        <v>187</v>
      </c>
      <c r="D84" t="s">
        <v>2836</v>
      </c>
      <c r="E84" t="s">
        <v>3810</v>
      </c>
      <c r="F84" t="s">
        <v>3813</v>
      </c>
      <c r="G84">
        <v>139127887</v>
      </c>
      <c r="H84" t="s">
        <v>3892</v>
      </c>
    </row>
    <row r="85" spans="1:8">
      <c r="A85" s="221">
        <v>45350</v>
      </c>
      <c r="B85" t="s">
        <v>186</v>
      </c>
      <c r="C85" t="s">
        <v>187</v>
      </c>
      <c r="D85" t="s">
        <v>2836</v>
      </c>
      <c r="E85" t="s">
        <v>3810</v>
      </c>
      <c r="F85" t="s">
        <v>3859</v>
      </c>
      <c r="G85">
        <v>3285946</v>
      </c>
      <c r="H85" t="s">
        <v>3892</v>
      </c>
    </row>
    <row r="86" spans="1:8">
      <c r="A86" s="221">
        <v>45350</v>
      </c>
      <c r="B86" t="s">
        <v>186</v>
      </c>
      <c r="C86" t="s">
        <v>187</v>
      </c>
      <c r="D86" t="s">
        <v>2836</v>
      </c>
      <c r="E86" t="s">
        <v>3810</v>
      </c>
      <c r="F86" t="s">
        <v>48</v>
      </c>
      <c r="G86">
        <v>3848868495</v>
      </c>
      <c r="H86" t="s">
        <v>3892</v>
      </c>
    </row>
    <row r="87" spans="1:8">
      <c r="A87" s="221">
        <v>45350</v>
      </c>
      <c r="B87" t="s">
        <v>186</v>
      </c>
      <c r="C87" t="s">
        <v>187</v>
      </c>
      <c r="D87" t="s">
        <v>2836</v>
      </c>
      <c r="E87" t="s">
        <v>3810</v>
      </c>
      <c r="F87" t="s">
        <v>3850</v>
      </c>
      <c r="G87">
        <v>8289038</v>
      </c>
      <c r="H87" t="s">
        <v>3892</v>
      </c>
    </row>
    <row r="88" spans="1:8">
      <c r="A88" s="221">
        <v>45350</v>
      </c>
      <c r="B88" t="s">
        <v>186</v>
      </c>
      <c r="C88" t="s">
        <v>187</v>
      </c>
      <c r="D88" t="s">
        <v>2836</v>
      </c>
      <c r="E88" t="s">
        <v>3810</v>
      </c>
      <c r="F88" t="s">
        <v>3852</v>
      </c>
      <c r="G88">
        <v>112679266</v>
      </c>
      <c r="H88" t="s">
        <v>3892</v>
      </c>
    </row>
    <row r="89" spans="1:8">
      <c r="A89" s="221">
        <v>45350</v>
      </c>
      <c r="B89" t="s">
        <v>186</v>
      </c>
      <c r="C89" t="s">
        <v>187</v>
      </c>
      <c r="D89" t="s">
        <v>2836</v>
      </c>
      <c r="E89" t="s">
        <v>3810</v>
      </c>
      <c r="F89" t="s">
        <v>3861</v>
      </c>
      <c r="G89">
        <v>130726</v>
      </c>
      <c r="H89" t="s">
        <v>3892</v>
      </c>
    </row>
    <row r="90" spans="1:8">
      <c r="A90" s="221">
        <v>45350</v>
      </c>
      <c r="B90" t="s">
        <v>191</v>
      </c>
      <c r="C90" t="s">
        <v>192</v>
      </c>
      <c r="D90" t="s">
        <v>2836</v>
      </c>
      <c r="E90" t="s">
        <v>3810</v>
      </c>
      <c r="F90" t="s">
        <v>3813</v>
      </c>
      <c r="G90">
        <v>5369061</v>
      </c>
      <c r="H90" t="s">
        <v>3892</v>
      </c>
    </row>
    <row r="91" spans="1:8">
      <c r="A91" s="221">
        <v>45350</v>
      </c>
      <c r="B91" t="s">
        <v>195</v>
      </c>
      <c r="C91" t="s">
        <v>196</v>
      </c>
      <c r="D91" t="s">
        <v>2836</v>
      </c>
      <c r="E91" t="s">
        <v>3810</v>
      </c>
      <c r="F91" t="s">
        <v>3856</v>
      </c>
      <c r="G91">
        <v>10754</v>
      </c>
      <c r="H91" t="s">
        <v>3892</v>
      </c>
    </row>
    <row r="92" spans="1:8">
      <c r="A92" s="221">
        <v>45350</v>
      </c>
      <c r="B92" t="s">
        <v>199</v>
      </c>
      <c r="C92" t="s">
        <v>200</v>
      </c>
      <c r="D92" t="s">
        <v>2836</v>
      </c>
      <c r="E92" t="s">
        <v>3810</v>
      </c>
      <c r="F92" t="s">
        <v>3856</v>
      </c>
      <c r="G92">
        <v>31032672</v>
      </c>
      <c r="H92" t="s">
        <v>3892</v>
      </c>
    </row>
    <row r="93" spans="1:8">
      <c r="A93" s="221">
        <v>45350</v>
      </c>
      <c r="B93" t="s">
        <v>217</v>
      </c>
      <c r="C93" t="s">
        <v>218</v>
      </c>
      <c r="D93" t="s">
        <v>2836</v>
      </c>
      <c r="E93" t="s">
        <v>3810</v>
      </c>
      <c r="F93" t="s">
        <v>97</v>
      </c>
      <c r="G93">
        <v>1368212469</v>
      </c>
      <c r="H93" t="s">
        <v>3892</v>
      </c>
    </row>
    <row r="94" spans="1:8">
      <c r="A94" s="221">
        <v>45350</v>
      </c>
      <c r="B94" t="s">
        <v>217</v>
      </c>
      <c r="C94" t="s">
        <v>218</v>
      </c>
      <c r="D94" t="s">
        <v>2836</v>
      </c>
      <c r="E94" t="s">
        <v>3810</v>
      </c>
      <c r="F94" t="s">
        <v>3813</v>
      </c>
      <c r="G94">
        <v>634692</v>
      </c>
      <c r="H94" t="s">
        <v>3892</v>
      </c>
    </row>
    <row r="95" spans="1:8">
      <c r="A95" s="221">
        <v>45350</v>
      </c>
      <c r="B95" t="s">
        <v>222</v>
      </c>
      <c r="C95" t="s">
        <v>223</v>
      </c>
      <c r="D95" t="s">
        <v>2836</v>
      </c>
      <c r="E95" t="s">
        <v>3810</v>
      </c>
      <c r="F95" t="s">
        <v>97</v>
      </c>
      <c r="G95">
        <v>94571961</v>
      </c>
      <c r="H95" t="s">
        <v>3892</v>
      </c>
    </row>
    <row r="96" spans="1:8">
      <c r="A96" s="221">
        <v>45350</v>
      </c>
      <c r="B96" t="s">
        <v>222</v>
      </c>
      <c r="C96" t="s">
        <v>223</v>
      </c>
      <c r="D96" t="s">
        <v>2836</v>
      </c>
      <c r="E96" t="s">
        <v>3810</v>
      </c>
      <c r="F96" t="s">
        <v>3819</v>
      </c>
      <c r="G96">
        <v>77183721</v>
      </c>
      <c r="H96" t="s">
        <v>3892</v>
      </c>
    </row>
    <row r="97" spans="1:8">
      <c r="A97" s="221">
        <v>45350</v>
      </c>
      <c r="B97" t="s">
        <v>222</v>
      </c>
      <c r="C97" t="s">
        <v>223</v>
      </c>
      <c r="D97" t="s">
        <v>2836</v>
      </c>
      <c r="E97" t="s">
        <v>3810</v>
      </c>
      <c r="F97" t="s">
        <v>3825</v>
      </c>
      <c r="G97">
        <v>4273277</v>
      </c>
      <c r="H97" t="s">
        <v>3892</v>
      </c>
    </row>
    <row r="98" spans="1:8">
      <c r="A98" s="221">
        <v>45350</v>
      </c>
      <c r="B98" t="s">
        <v>222</v>
      </c>
      <c r="C98" t="s">
        <v>223</v>
      </c>
      <c r="D98" t="s">
        <v>2836</v>
      </c>
      <c r="E98" t="s">
        <v>3810</v>
      </c>
      <c r="F98" t="s">
        <v>3815</v>
      </c>
      <c r="G98">
        <v>61393</v>
      </c>
      <c r="H98" t="s">
        <v>3892</v>
      </c>
    </row>
    <row r="99" spans="1:8">
      <c r="A99" s="221">
        <v>45350</v>
      </c>
      <c r="B99" t="s">
        <v>222</v>
      </c>
      <c r="C99" t="s">
        <v>223</v>
      </c>
      <c r="D99" t="s">
        <v>2836</v>
      </c>
      <c r="E99" t="s">
        <v>3810</v>
      </c>
      <c r="F99" t="s">
        <v>3813</v>
      </c>
      <c r="G99">
        <v>4963141</v>
      </c>
      <c r="H99" t="s">
        <v>3892</v>
      </c>
    </row>
    <row r="100" spans="1:8">
      <c r="A100" s="221">
        <v>45350</v>
      </c>
      <c r="B100" t="s">
        <v>227</v>
      </c>
      <c r="C100" t="s">
        <v>228</v>
      </c>
      <c r="D100" t="s">
        <v>2836</v>
      </c>
      <c r="E100" t="s">
        <v>3810</v>
      </c>
      <c r="F100" t="s">
        <v>97</v>
      </c>
      <c r="G100">
        <v>672787337</v>
      </c>
      <c r="H100" t="s">
        <v>3892</v>
      </c>
    </row>
    <row r="101" spans="1:8">
      <c r="A101" s="221">
        <v>45350</v>
      </c>
      <c r="B101" t="s">
        <v>227</v>
      </c>
      <c r="C101" t="s">
        <v>228</v>
      </c>
      <c r="D101" t="s">
        <v>2836</v>
      </c>
      <c r="E101" t="s">
        <v>3810</v>
      </c>
      <c r="F101" t="s">
        <v>3813</v>
      </c>
      <c r="G101">
        <v>1442576</v>
      </c>
      <c r="H101" t="s">
        <v>3892</v>
      </c>
    </row>
    <row r="102" spans="1:8">
      <c r="A102" s="221">
        <v>45350</v>
      </c>
      <c r="B102" t="s">
        <v>231</v>
      </c>
      <c r="C102" t="s">
        <v>232</v>
      </c>
      <c r="D102" t="s">
        <v>2836</v>
      </c>
      <c r="E102" t="s">
        <v>3810</v>
      </c>
      <c r="F102" t="s">
        <v>97</v>
      </c>
      <c r="G102">
        <v>33171409</v>
      </c>
      <c r="H102" t="s">
        <v>3892</v>
      </c>
    </row>
    <row r="103" spans="1:8">
      <c r="A103" s="221">
        <v>45350</v>
      </c>
      <c r="B103" t="s">
        <v>231</v>
      </c>
      <c r="C103" t="s">
        <v>232</v>
      </c>
      <c r="D103" t="s">
        <v>2836</v>
      </c>
      <c r="E103" t="s">
        <v>3810</v>
      </c>
      <c r="F103" t="s">
        <v>3825</v>
      </c>
      <c r="G103">
        <v>16150854</v>
      </c>
      <c r="H103" t="s">
        <v>3892</v>
      </c>
    </row>
    <row r="104" spans="1:8">
      <c r="A104" s="221">
        <v>45350</v>
      </c>
      <c r="B104" t="s">
        <v>231</v>
      </c>
      <c r="C104" t="s">
        <v>232</v>
      </c>
      <c r="D104" t="s">
        <v>2836</v>
      </c>
      <c r="E104" t="s">
        <v>3810</v>
      </c>
      <c r="F104" t="s">
        <v>3813</v>
      </c>
      <c r="G104">
        <v>77144576</v>
      </c>
      <c r="H104" t="s">
        <v>3892</v>
      </c>
    </row>
    <row r="105" spans="1:8">
      <c r="A105" s="221">
        <v>45350</v>
      </c>
      <c r="B105" t="s">
        <v>235</v>
      </c>
      <c r="C105" t="s">
        <v>236</v>
      </c>
      <c r="D105" t="s">
        <v>2836</v>
      </c>
      <c r="E105" t="s">
        <v>3810</v>
      </c>
      <c r="F105" t="s">
        <v>97</v>
      </c>
      <c r="G105">
        <v>7874747855</v>
      </c>
      <c r="H105" t="s">
        <v>3892</v>
      </c>
    </row>
    <row r="106" spans="1:8">
      <c r="A106" s="221">
        <v>45350</v>
      </c>
      <c r="B106" t="s">
        <v>235</v>
      </c>
      <c r="C106" t="s">
        <v>236</v>
      </c>
      <c r="D106" t="s">
        <v>2836</v>
      </c>
      <c r="E106" t="s">
        <v>3810</v>
      </c>
      <c r="F106" t="s">
        <v>3819</v>
      </c>
      <c r="G106">
        <v>85954215</v>
      </c>
      <c r="H106" t="s">
        <v>3892</v>
      </c>
    </row>
    <row r="107" spans="1:8">
      <c r="A107" s="221">
        <v>45350</v>
      </c>
      <c r="B107" t="s">
        <v>235</v>
      </c>
      <c r="C107" t="s">
        <v>236</v>
      </c>
      <c r="D107" t="s">
        <v>2836</v>
      </c>
      <c r="E107" t="s">
        <v>3810</v>
      </c>
      <c r="F107" t="s">
        <v>3821</v>
      </c>
      <c r="G107">
        <v>76497430</v>
      </c>
      <c r="H107" t="s">
        <v>3892</v>
      </c>
    </row>
    <row r="108" spans="1:8">
      <c r="A108" s="221">
        <v>45350</v>
      </c>
      <c r="B108" t="s">
        <v>235</v>
      </c>
      <c r="C108" t="s">
        <v>236</v>
      </c>
      <c r="D108" t="s">
        <v>2836</v>
      </c>
      <c r="E108" t="s">
        <v>3810</v>
      </c>
      <c r="F108" t="s">
        <v>3840</v>
      </c>
      <c r="G108">
        <v>23888551</v>
      </c>
      <c r="H108" t="s">
        <v>3892</v>
      </c>
    </row>
    <row r="109" spans="1:8">
      <c r="A109" s="221">
        <v>45350</v>
      </c>
      <c r="B109" t="s">
        <v>235</v>
      </c>
      <c r="C109" t="s">
        <v>236</v>
      </c>
      <c r="D109" t="s">
        <v>2836</v>
      </c>
      <c r="E109" t="s">
        <v>3810</v>
      </c>
      <c r="F109" t="s">
        <v>3842</v>
      </c>
      <c r="G109">
        <v>67548700</v>
      </c>
      <c r="H109" t="s">
        <v>3892</v>
      </c>
    </row>
    <row r="110" spans="1:8">
      <c r="A110" s="221">
        <v>45350</v>
      </c>
      <c r="B110" t="s">
        <v>235</v>
      </c>
      <c r="C110" t="s">
        <v>236</v>
      </c>
      <c r="D110" t="s">
        <v>2836</v>
      </c>
      <c r="E110" t="s">
        <v>3810</v>
      </c>
      <c r="F110" t="s">
        <v>3844</v>
      </c>
      <c r="G110">
        <v>71305171</v>
      </c>
      <c r="H110" t="s">
        <v>3892</v>
      </c>
    </row>
    <row r="111" spans="1:8">
      <c r="A111" s="221">
        <v>45350</v>
      </c>
      <c r="B111" t="s">
        <v>235</v>
      </c>
      <c r="C111" t="s">
        <v>236</v>
      </c>
      <c r="D111" t="s">
        <v>2836</v>
      </c>
      <c r="E111" t="s">
        <v>3810</v>
      </c>
      <c r="F111" t="s">
        <v>3823</v>
      </c>
      <c r="G111">
        <v>4356135</v>
      </c>
      <c r="H111" t="s">
        <v>3892</v>
      </c>
    </row>
    <row r="112" spans="1:8">
      <c r="A112" s="221">
        <v>45350</v>
      </c>
      <c r="B112" t="s">
        <v>235</v>
      </c>
      <c r="C112" t="s">
        <v>236</v>
      </c>
      <c r="D112" t="s">
        <v>2836</v>
      </c>
      <c r="E112" t="s">
        <v>3810</v>
      </c>
      <c r="F112" t="s">
        <v>3825</v>
      </c>
      <c r="G112">
        <v>79147610</v>
      </c>
      <c r="H112" t="s">
        <v>3892</v>
      </c>
    </row>
    <row r="113" spans="1:8">
      <c r="A113" s="221">
        <v>45350</v>
      </c>
      <c r="B113" t="s">
        <v>235</v>
      </c>
      <c r="C113" t="s">
        <v>236</v>
      </c>
      <c r="D113" t="s">
        <v>2836</v>
      </c>
      <c r="E113" t="s">
        <v>3810</v>
      </c>
      <c r="F113" t="s">
        <v>88</v>
      </c>
      <c r="G113">
        <v>204474630</v>
      </c>
      <c r="H113" t="s">
        <v>3892</v>
      </c>
    </row>
    <row r="114" spans="1:8">
      <c r="A114" s="221">
        <v>45350</v>
      </c>
      <c r="B114" t="s">
        <v>235</v>
      </c>
      <c r="C114" t="s">
        <v>236</v>
      </c>
      <c r="D114" t="s">
        <v>2836</v>
      </c>
      <c r="E114" t="s">
        <v>3810</v>
      </c>
      <c r="F114" t="s">
        <v>3828</v>
      </c>
      <c r="G114">
        <v>28293801</v>
      </c>
      <c r="H114" t="s">
        <v>3892</v>
      </c>
    </row>
    <row r="115" spans="1:8">
      <c r="A115" s="221">
        <v>45350</v>
      </c>
      <c r="B115" t="s">
        <v>235</v>
      </c>
      <c r="C115" t="s">
        <v>236</v>
      </c>
      <c r="D115" t="s">
        <v>2836</v>
      </c>
      <c r="E115" t="s">
        <v>3810</v>
      </c>
      <c r="F115" t="s">
        <v>78</v>
      </c>
      <c r="G115">
        <v>11938024</v>
      </c>
      <c r="H115" t="s">
        <v>3892</v>
      </c>
    </row>
    <row r="116" spans="1:8">
      <c r="A116" s="221">
        <v>45350</v>
      </c>
      <c r="B116" t="s">
        <v>235</v>
      </c>
      <c r="C116" t="s">
        <v>236</v>
      </c>
      <c r="D116" t="s">
        <v>2836</v>
      </c>
      <c r="E116" t="s">
        <v>3810</v>
      </c>
      <c r="F116" t="s">
        <v>3833</v>
      </c>
      <c r="G116">
        <v>1963794728</v>
      </c>
      <c r="H116" t="s">
        <v>3892</v>
      </c>
    </row>
    <row r="117" spans="1:8">
      <c r="A117" s="221">
        <v>45350</v>
      </c>
      <c r="B117" t="s">
        <v>235</v>
      </c>
      <c r="C117" t="s">
        <v>236</v>
      </c>
      <c r="D117" t="s">
        <v>2836</v>
      </c>
      <c r="E117" t="s">
        <v>3810</v>
      </c>
      <c r="F117" t="s">
        <v>1645</v>
      </c>
      <c r="G117">
        <v>485735303</v>
      </c>
      <c r="H117" t="s">
        <v>3892</v>
      </c>
    </row>
    <row r="118" spans="1:8">
      <c r="A118" s="221">
        <v>45350</v>
      </c>
      <c r="B118" t="s">
        <v>235</v>
      </c>
      <c r="C118" t="s">
        <v>236</v>
      </c>
      <c r="D118" t="s">
        <v>2836</v>
      </c>
      <c r="E118" t="s">
        <v>3810</v>
      </c>
      <c r="F118" t="s">
        <v>3813</v>
      </c>
      <c r="G118">
        <v>48541121</v>
      </c>
      <c r="H118" t="s">
        <v>3892</v>
      </c>
    </row>
    <row r="119" spans="1:8">
      <c r="A119" s="221">
        <v>45350</v>
      </c>
      <c r="B119" t="s">
        <v>235</v>
      </c>
      <c r="C119" t="s">
        <v>236</v>
      </c>
      <c r="D119" t="s">
        <v>2836</v>
      </c>
      <c r="E119" t="s">
        <v>3810</v>
      </c>
      <c r="F119" t="s">
        <v>48</v>
      </c>
      <c r="G119">
        <v>31855711</v>
      </c>
      <c r="H119" t="s">
        <v>3892</v>
      </c>
    </row>
    <row r="120" spans="1:8">
      <c r="A120" s="221">
        <v>45350</v>
      </c>
      <c r="B120" t="s">
        <v>240</v>
      </c>
      <c r="C120" t="s">
        <v>241</v>
      </c>
      <c r="D120" t="s">
        <v>2836</v>
      </c>
      <c r="E120" t="s">
        <v>3810</v>
      </c>
      <c r="F120" t="s">
        <v>93</v>
      </c>
      <c r="G120">
        <v>262898829</v>
      </c>
      <c r="H120" t="s">
        <v>3892</v>
      </c>
    </row>
    <row r="121" spans="1:8">
      <c r="A121" s="221">
        <v>45350</v>
      </c>
      <c r="B121" t="s">
        <v>240</v>
      </c>
      <c r="C121" t="s">
        <v>241</v>
      </c>
      <c r="D121" t="s">
        <v>2836</v>
      </c>
      <c r="E121" t="s">
        <v>3810</v>
      </c>
      <c r="F121" t="s">
        <v>97</v>
      </c>
      <c r="G121">
        <v>9058944977</v>
      </c>
      <c r="H121" t="s">
        <v>3892</v>
      </c>
    </row>
    <row r="122" spans="1:8">
      <c r="A122" s="221">
        <v>45350</v>
      </c>
      <c r="B122" t="s">
        <v>240</v>
      </c>
      <c r="C122" t="s">
        <v>241</v>
      </c>
      <c r="D122" t="s">
        <v>2836</v>
      </c>
      <c r="E122" t="s">
        <v>3810</v>
      </c>
      <c r="F122" t="s">
        <v>3838</v>
      </c>
      <c r="G122">
        <v>223247244</v>
      </c>
      <c r="H122" t="s">
        <v>3892</v>
      </c>
    </row>
    <row r="123" spans="1:8">
      <c r="A123" s="221">
        <v>45350</v>
      </c>
      <c r="B123" t="s">
        <v>240</v>
      </c>
      <c r="C123" t="s">
        <v>241</v>
      </c>
      <c r="D123" t="s">
        <v>2836</v>
      </c>
      <c r="E123" t="s">
        <v>3810</v>
      </c>
      <c r="F123" t="s">
        <v>3819</v>
      </c>
      <c r="G123">
        <v>124376338</v>
      </c>
      <c r="H123" t="s">
        <v>3892</v>
      </c>
    </row>
    <row r="124" spans="1:8">
      <c r="A124" s="221">
        <v>45350</v>
      </c>
      <c r="B124" t="s">
        <v>240</v>
      </c>
      <c r="C124" t="s">
        <v>241</v>
      </c>
      <c r="D124" t="s">
        <v>2836</v>
      </c>
      <c r="E124" t="s">
        <v>3810</v>
      </c>
      <c r="F124" t="s">
        <v>3821</v>
      </c>
      <c r="G124">
        <v>137565747</v>
      </c>
      <c r="H124" t="s">
        <v>3892</v>
      </c>
    </row>
    <row r="125" spans="1:8">
      <c r="A125" s="221">
        <v>45350</v>
      </c>
      <c r="B125" t="s">
        <v>240</v>
      </c>
      <c r="C125" t="s">
        <v>241</v>
      </c>
      <c r="D125" t="s">
        <v>2836</v>
      </c>
      <c r="E125" t="s">
        <v>3810</v>
      </c>
      <c r="F125" t="s">
        <v>3840</v>
      </c>
      <c r="G125">
        <v>142807882</v>
      </c>
      <c r="H125" t="s">
        <v>3892</v>
      </c>
    </row>
    <row r="126" spans="1:8">
      <c r="A126" s="221">
        <v>45350</v>
      </c>
      <c r="B126" t="s">
        <v>240</v>
      </c>
      <c r="C126" t="s">
        <v>241</v>
      </c>
      <c r="D126" t="s">
        <v>2836</v>
      </c>
      <c r="E126" t="s">
        <v>3810</v>
      </c>
      <c r="F126" t="s">
        <v>3842</v>
      </c>
      <c r="G126">
        <v>96683561</v>
      </c>
      <c r="H126" t="s">
        <v>3892</v>
      </c>
    </row>
    <row r="127" spans="1:8">
      <c r="A127" s="221">
        <v>45350</v>
      </c>
      <c r="B127" t="s">
        <v>240</v>
      </c>
      <c r="C127" t="s">
        <v>241</v>
      </c>
      <c r="D127" t="s">
        <v>2836</v>
      </c>
      <c r="E127" t="s">
        <v>3810</v>
      </c>
      <c r="F127" t="s">
        <v>3844</v>
      </c>
      <c r="G127">
        <v>236244933</v>
      </c>
      <c r="H127" t="s">
        <v>3892</v>
      </c>
    </row>
    <row r="128" spans="1:8">
      <c r="A128" s="221">
        <v>45350</v>
      </c>
      <c r="B128" t="s">
        <v>240</v>
      </c>
      <c r="C128" t="s">
        <v>241</v>
      </c>
      <c r="D128" t="s">
        <v>2836</v>
      </c>
      <c r="E128" t="s">
        <v>3810</v>
      </c>
      <c r="F128" t="s">
        <v>3823</v>
      </c>
      <c r="G128">
        <v>2616115</v>
      </c>
      <c r="H128" t="s">
        <v>3892</v>
      </c>
    </row>
    <row r="129" spans="1:8">
      <c r="A129" s="221">
        <v>45350</v>
      </c>
      <c r="B129" t="s">
        <v>240</v>
      </c>
      <c r="C129" t="s">
        <v>241</v>
      </c>
      <c r="D129" t="s">
        <v>2836</v>
      </c>
      <c r="E129" t="s">
        <v>3810</v>
      </c>
      <c r="F129" t="s">
        <v>88</v>
      </c>
      <c r="G129">
        <v>706682205</v>
      </c>
      <c r="H129" t="s">
        <v>3892</v>
      </c>
    </row>
    <row r="130" spans="1:8">
      <c r="A130" s="221">
        <v>45350</v>
      </c>
      <c r="B130" t="s">
        <v>240</v>
      </c>
      <c r="C130" t="s">
        <v>241</v>
      </c>
      <c r="D130" t="s">
        <v>2836</v>
      </c>
      <c r="E130" t="s">
        <v>3810</v>
      </c>
      <c r="F130" t="s">
        <v>3828</v>
      </c>
      <c r="G130">
        <v>121567009</v>
      </c>
      <c r="H130" t="s">
        <v>3892</v>
      </c>
    </row>
    <row r="131" spans="1:8">
      <c r="A131" s="221">
        <v>45350</v>
      </c>
      <c r="B131" t="s">
        <v>240</v>
      </c>
      <c r="C131" t="s">
        <v>241</v>
      </c>
      <c r="D131" t="s">
        <v>2836</v>
      </c>
      <c r="E131" t="s">
        <v>3810</v>
      </c>
      <c r="F131" t="s">
        <v>3830</v>
      </c>
      <c r="G131">
        <v>4006202</v>
      </c>
      <c r="H131" t="s">
        <v>3892</v>
      </c>
    </row>
    <row r="132" spans="1:8">
      <c r="A132" s="221">
        <v>45350</v>
      </c>
      <c r="B132" t="s">
        <v>240</v>
      </c>
      <c r="C132" t="s">
        <v>241</v>
      </c>
      <c r="D132" t="s">
        <v>2836</v>
      </c>
      <c r="E132" t="s">
        <v>3810</v>
      </c>
      <c r="F132" t="s">
        <v>78</v>
      </c>
      <c r="G132">
        <v>5433393427</v>
      </c>
      <c r="H132" t="s">
        <v>3892</v>
      </c>
    </row>
    <row r="133" spans="1:8">
      <c r="A133" s="221">
        <v>45350</v>
      </c>
      <c r="B133" t="s">
        <v>240</v>
      </c>
      <c r="C133" t="s">
        <v>241</v>
      </c>
      <c r="D133" t="s">
        <v>2836</v>
      </c>
      <c r="E133" t="s">
        <v>3810</v>
      </c>
      <c r="F133" t="s">
        <v>3833</v>
      </c>
      <c r="G133">
        <v>13725437248</v>
      </c>
      <c r="H133" t="s">
        <v>3892</v>
      </c>
    </row>
    <row r="134" spans="1:8">
      <c r="A134" s="221">
        <v>45350</v>
      </c>
      <c r="B134" t="s">
        <v>240</v>
      </c>
      <c r="C134" t="s">
        <v>241</v>
      </c>
      <c r="D134" t="s">
        <v>2836</v>
      </c>
      <c r="E134" t="s">
        <v>3810</v>
      </c>
      <c r="F134" t="s">
        <v>3846</v>
      </c>
      <c r="G134">
        <v>242749851</v>
      </c>
      <c r="H134" t="s">
        <v>3892</v>
      </c>
    </row>
    <row r="135" spans="1:8">
      <c r="A135" s="221">
        <v>45350</v>
      </c>
      <c r="B135" t="s">
        <v>240</v>
      </c>
      <c r="C135" t="s">
        <v>241</v>
      </c>
      <c r="D135" t="s">
        <v>2836</v>
      </c>
      <c r="E135" t="s">
        <v>3810</v>
      </c>
      <c r="F135" t="s">
        <v>3817</v>
      </c>
      <c r="G135">
        <v>591363014</v>
      </c>
      <c r="H135" t="s">
        <v>3892</v>
      </c>
    </row>
    <row r="136" spans="1:8">
      <c r="A136" s="221">
        <v>45350</v>
      </c>
      <c r="B136" t="s">
        <v>240</v>
      </c>
      <c r="C136" t="s">
        <v>241</v>
      </c>
      <c r="D136" t="s">
        <v>2836</v>
      </c>
      <c r="E136" t="s">
        <v>3810</v>
      </c>
      <c r="F136" t="s">
        <v>1645</v>
      </c>
      <c r="G136">
        <v>4823842747</v>
      </c>
      <c r="H136" t="s">
        <v>3892</v>
      </c>
    </row>
    <row r="137" spans="1:8">
      <c r="A137" s="221">
        <v>45350</v>
      </c>
      <c r="B137" t="s">
        <v>240</v>
      </c>
      <c r="C137" t="s">
        <v>241</v>
      </c>
      <c r="D137" t="s">
        <v>2836</v>
      </c>
      <c r="E137" t="s">
        <v>3810</v>
      </c>
      <c r="F137" t="s">
        <v>3813</v>
      </c>
      <c r="G137">
        <v>434536964</v>
      </c>
      <c r="H137" t="s">
        <v>3892</v>
      </c>
    </row>
    <row r="138" spans="1:8">
      <c r="A138" s="221">
        <v>45350</v>
      </c>
      <c r="B138" t="s">
        <v>240</v>
      </c>
      <c r="C138" t="s">
        <v>241</v>
      </c>
      <c r="D138" t="s">
        <v>2836</v>
      </c>
      <c r="E138" t="s">
        <v>3810</v>
      </c>
      <c r="F138" t="s">
        <v>3859</v>
      </c>
      <c r="G138">
        <v>8764020</v>
      </c>
      <c r="H138" t="s">
        <v>3892</v>
      </c>
    </row>
    <row r="139" spans="1:8">
      <c r="A139" s="221">
        <v>45350</v>
      </c>
      <c r="B139" t="s">
        <v>240</v>
      </c>
      <c r="C139" t="s">
        <v>241</v>
      </c>
      <c r="D139" t="s">
        <v>2836</v>
      </c>
      <c r="E139" t="s">
        <v>3810</v>
      </c>
      <c r="F139" t="s">
        <v>3848</v>
      </c>
      <c r="G139">
        <v>440041</v>
      </c>
      <c r="H139" t="s">
        <v>3892</v>
      </c>
    </row>
    <row r="140" spans="1:8">
      <c r="A140" s="221">
        <v>45350</v>
      </c>
      <c r="B140" t="s">
        <v>240</v>
      </c>
      <c r="C140" t="s">
        <v>241</v>
      </c>
      <c r="D140" t="s">
        <v>2836</v>
      </c>
      <c r="E140" t="s">
        <v>3810</v>
      </c>
      <c r="F140" t="s">
        <v>48</v>
      </c>
      <c r="G140">
        <v>10343439586</v>
      </c>
      <c r="H140" t="s">
        <v>3892</v>
      </c>
    </row>
    <row r="141" spans="1:8">
      <c r="A141" s="221">
        <v>45350</v>
      </c>
      <c r="B141" t="s">
        <v>240</v>
      </c>
      <c r="C141" t="s">
        <v>241</v>
      </c>
      <c r="D141" t="s">
        <v>2836</v>
      </c>
      <c r="E141" t="s">
        <v>3810</v>
      </c>
      <c r="F141" t="s">
        <v>3852</v>
      </c>
      <c r="G141">
        <v>36885041</v>
      </c>
      <c r="H141" t="s">
        <v>3892</v>
      </c>
    </row>
    <row r="142" spans="1:8">
      <c r="A142" s="221">
        <v>45350</v>
      </c>
      <c r="B142" t="s">
        <v>240</v>
      </c>
      <c r="C142" t="s">
        <v>241</v>
      </c>
      <c r="D142" t="s">
        <v>2836</v>
      </c>
      <c r="E142" t="s">
        <v>3810</v>
      </c>
      <c r="F142" t="s">
        <v>3861</v>
      </c>
      <c r="G142">
        <v>543039</v>
      </c>
      <c r="H142" t="s">
        <v>3892</v>
      </c>
    </row>
    <row r="143" spans="1:8">
      <c r="A143" s="221">
        <v>45350</v>
      </c>
      <c r="B143" t="s">
        <v>245</v>
      </c>
      <c r="C143" t="s">
        <v>246</v>
      </c>
      <c r="D143" t="s">
        <v>2836</v>
      </c>
      <c r="E143" t="s">
        <v>3810</v>
      </c>
      <c r="F143" t="s">
        <v>3813</v>
      </c>
      <c r="G143">
        <v>1989995</v>
      </c>
      <c r="H143" t="s">
        <v>3892</v>
      </c>
    </row>
    <row r="144" spans="1:8">
      <c r="A144" s="221">
        <v>45350</v>
      </c>
      <c r="B144" t="s">
        <v>249</v>
      </c>
      <c r="C144" t="s">
        <v>250</v>
      </c>
      <c r="D144" t="s">
        <v>2836</v>
      </c>
      <c r="E144" t="s">
        <v>3810</v>
      </c>
      <c r="F144" t="s">
        <v>3856</v>
      </c>
      <c r="G144">
        <v>24939708</v>
      </c>
      <c r="H144" t="s">
        <v>3892</v>
      </c>
    </row>
    <row r="145" spans="1:8">
      <c r="A145" s="221">
        <v>45350</v>
      </c>
      <c r="B145" t="s">
        <v>253</v>
      </c>
      <c r="C145" t="s">
        <v>254</v>
      </c>
      <c r="D145" t="s">
        <v>2836</v>
      </c>
      <c r="E145" t="s">
        <v>3810</v>
      </c>
      <c r="F145" t="s">
        <v>3856</v>
      </c>
      <c r="G145">
        <v>38050390</v>
      </c>
      <c r="H145" t="s">
        <v>3892</v>
      </c>
    </row>
    <row r="146" spans="1:8">
      <c r="A146" s="221">
        <v>45350</v>
      </c>
      <c r="B146" t="s">
        <v>257</v>
      </c>
      <c r="C146" t="s">
        <v>258</v>
      </c>
      <c r="D146" t="s">
        <v>2836</v>
      </c>
      <c r="E146" t="s">
        <v>3810</v>
      </c>
      <c r="F146" t="s">
        <v>3856</v>
      </c>
      <c r="G146">
        <v>41446491</v>
      </c>
      <c r="H146" t="s">
        <v>3892</v>
      </c>
    </row>
    <row r="147" spans="1:8">
      <c r="A147" s="221">
        <v>45350</v>
      </c>
      <c r="B147" t="s">
        <v>272</v>
      </c>
      <c r="C147" t="s">
        <v>273</v>
      </c>
      <c r="D147" t="s">
        <v>2836</v>
      </c>
      <c r="E147" t="s">
        <v>3810</v>
      </c>
      <c r="F147" t="s">
        <v>97</v>
      </c>
      <c r="G147">
        <v>831729695</v>
      </c>
      <c r="H147" t="s">
        <v>3892</v>
      </c>
    </row>
    <row r="148" spans="1:8">
      <c r="A148" s="221">
        <v>45350</v>
      </c>
      <c r="B148" t="s">
        <v>272</v>
      </c>
      <c r="C148" t="s">
        <v>273</v>
      </c>
      <c r="D148" t="s">
        <v>2836</v>
      </c>
      <c r="E148" t="s">
        <v>3810</v>
      </c>
      <c r="F148" t="s">
        <v>3833</v>
      </c>
      <c r="G148">
        <v>321117703</v>
      </c>
      <c r="H148" t="s">
        <v>3892</v>
      </c>
    </row>
    <row r="149" spans="1:8">
      <c r="A149" s="221">
        <v>45350</v>
      </c>
      <c r="B149" t="s">
        <v>272</v>
      </c>
      <c r="C149" t="s">
        <v>273</v>
      </c>
      <c r="D149" t="s">
        <v>2836</v>
      </c>
      <c r="E149" t="s">
        <v>3810</v>
      </c>
      <c r="F149" t="s">
        <v>3817</v>
      </c>
      <c r="G149">
        <v>1815720</v>
      </c>
      <c r="H149" t="s">
        <v>3892</v>
      </c>
    </row>
    <row r="150" spans="1:8">
      <c r="A150" s="221">
        <v>45350</v>
      </c>
      <c r="B150" t="s">
        <v>272</v>
      </c>
      <c r="C150" t="s">
        <v>273</v>
      </c>
      <c r="D150" t="s">
        <v>2836</v>
      </c>
      <c r="E150" t="s">
        <v>3810</v>
      </c>
      <c r="F150" t="s">
        <v>3813</v>
      </c>
      <c r="G150">
        <v>7384725</v>
      </c>
      <c r="H150" t="s">
        <v>3892</v>
      </c>
    </row>
    <row r="151" spans="1:8">
      <c r="A151" s="221">
        <v>45350</v>
      </c>
      <c r="B151" t="s">
        <v>272</v>
      </c>
      <c r="C151" t="s">
        <v>273</v>
      </c>
      <c r="D151" t="s">
        <v>2836</v>
      </c>
      <c r="E151" t="s">
        <v>3810</v>
      </c>
      <c r="F151" t="s">
        <v>3848</v>
      </c>
      <c r="G151">
        <v>185309039</v>
      </c>
      <c r="H151" t="s">
        <v>3892</v>
      </c>
    </row>
    <row r="152" spans="1:8">
      <c r="A152" s="221">
        <v>45350</v>
      </c>
      <c r="B152" t="s">
        <v>278</v>
      </c>
      <c r="C152" t="s">
        <v>279</v>
      </c>
      <c r="D152" t="s">
        <v>2836</v>
      </c>
      <c r="E152" t="s">
        <v>3810</v>
      </c>
      <c r="F152" t="s">
        <v>97</v>
      </c>
      <c r="G152">
        <v>246929246</v>
      </c>
      <c r="H152" t="s">
        <v>3892</v>
      </c>
    </row>
    <row r="153" spans="1:8">
      <c r="A153" s="221">
        <v>45350</v>
      </c>
      <c r="B153" t="s">
        <v>278</v>
      </c>
      <c r="C153" t="s">
        <v>279</v>
      </c>
      <c r="D153" t="s">
        <v>2836</v>
      </c>
      <c r="E153" t="s">
        <v>3810</v>
      </c>
      <c r="F153" t="s">
        <v>3819</v>
      </c>
      <c r="G153">
        <v>16989449</v>
      </c>
      <c r="H153" t="s">
        <v>3892</v>
      </c>
    </row>
    <row r="154" spans="1:8">
      <c r="A154" s="221">
        <v>45350</v>
      </c>
      <c r="B154" t="s">
        <v>278</v>
      </c>
      <c r="C154" t="s">
        <v>279</v>
      </c>
      <c r="D154" t="s">
        <v>2836</v>
      </c>
      <c r="E154" t="s">
        <v>3810</v>
      </c>
      <c r="F154" t="s">
        <v>3815</v>
      </c>
      <c r="G154">
        <v>19817264</v>
      </c>
      <c r="H154" t="s">
        <v>3892</v>
      </c>
    </row>
    <row r="155" spans="1:8">
      <c r="A155" s="221">
        <v>45350</v>
      </c>
      <c r="B155" t="s">
        <v>278</v>
      </c>
      <c r="C155" t="s">
        <v>279</v>
      </c>
      <c r="D155" t="s">
        <v>2836</v>
      </c>
      <c r="E155" t="s">
        <v>3810</v>
      </c>
      <c r="F155" t="s">
        <v>3833</v>
      </c>
      <c r="G155">
        <v>990408015</v>
      </c>
      <c r="H155" t="s">
        <v>3892</v>
      </c>
    </row>
    <row r="156" spans="1:8">
      <c r="A156" s="221">
        <v>45350</v>
      </c>
      <c r="B156" t="s">
        <v>278</v>
      </c>
      <c r="C156" t="s">
        <v>279</v>
      </c>
      <c r="D156" t="s">
        <v>2836</v>
      </c>
      <c r="E156" t="s">
        <v>3810</v>
      </c>
      <c r="F156" t="s">
        <v>3817</v>
      </c>
      <c r="G156">
        <v>29492700</v>
      </c>
      <c r="H156" t="s">
        <v>3892</v>
      </c>
    </row>
    <row r="157" spans="1:8">
      <c r="A157" s="221">
        <v>45350</v>
      </c>
      <c r="B157" t="s">
        <v>278</v>
      </c>
      <c r="C157" t="s">
        <v>279</v>
      </c>
      <c r="D157" t="s">
        <v>2836</v>
      </c>
      <c r="E157" t="s">
        <v>3810</v>
      </c>
      <c r="F157" t="s">
        <v>3813</v>
      </c>
      <c r="G157">
        <v>44650848</v>
      </c>
      <c r="H157" t="s">
        <v>3892</v>
      </c>
    </row>
    <row r="158" spans="1:8">
      <c r="A158" s="221">
        <v>45350</v>
      </c>
      <c r="B158" t="s">
        <v>278</v>
      </c>
      <c r="C158" t="s">
        <v>279</v>
      </c>
      <c r="D158" t="s">
        <v>2836</v>
      </c>
      <c r="E158" t="s">
        <v>3810</v>
      </c>
      <c r="F158" t="s">
        <v>3848</v>
      </c>
      <c r="G158">
        <v>14865006</v>
      </c>
      <c r="H158" t="s">
        <v>3892</v>
      </c>
    </row>
    <row r="159" spans="1:8">
      <c r="A159" s="221">
        <v>45350</v>
      </c>
      <c r="B159" t="s">
        <v>283</v>
      </c>
      <c r="C159" t="s">
        <v>284</v>
      </c>
      <c r="D159" t="s">
        <v>2836</v>
      </c>
      <c r="E159" t="s">
        <v>3810</v>
      </c>
      <c r="F159" t="s">
        <v>97</v>
      </c>
      <c r="G159">
        <v>144149671</v>
      </c>
      <c r="H159" t="s">
        <v>3892</v>
      </c>
    </row>
    <row r="160" spans="1:8">
      <c r="A160" s="221">
        <v>45350</v>
      </c>
      <c r="B160" t="s">
        <v>283</v>
      </c>
      <c r="C160" t="s">
        <v>284</v>
      </c>
      <c r="D160" t="s">
        <v>2836</v>
      </c>
      <c r="E160" t="s">
        <v>3810</v>
      </c>
      <c r="F160" t="s">
        <v>3863</v>
      </c>
      <c r="G160">
        <v>69620430</v>
      </c>
      <c r="H160" t="s">
        <v>3892</v>
      </c>
    </row>
    <row r="161" spans="1:8">
      <c r="A161" s="221">
        <v>45350</v>
      </c>
      <c r="B161" t="s">
        <v>283</v>
      </c>
      <c r="C161" t="s">
        <v>284</v>
      </c>
      <c r="D161" t="s">
        <v>2836</v>
      </c>
      <c r="E161" t="s">
        <v>3810</v>
      </c>
      <c r="F161" t="s">
        <v>3833</v>
      </c>
      <c r="G161">
        <v>1874616839</v>
      </c>
      <c r="H161" t="s">
        <v>3892</v>
      </c>
    </row>
    <row r="162" spans="1:8">
      <c r="A162" s="221">
        <v>45350</v>
      </c>
      <c r="B162" t="s">
        <v>283</v>
      </c>
      <c r="C162" t="s">
        <v>284</v>
      </c>
      <c r="D162" t="s">
        <v>2836</v>
      </c>
      <c r="E162" t="s">
        <v>3810</v>
      </c>
      <c r="F162" t="s">
        <v>3817</v>
      </c>
      <c r="G162">
        <v>25572258</v>
      </c>
      <c r="H162" t="s">
        <v>3892</v>
      </c>
    </row>
    <row r="163" spans="1:8">
      <c r="A163" s="221">
        <v>45350</v>
      </c>
      <c r="B163" t="s">
        <v>283</v>
      </c>
      <c r="C163" t="s">
        <v>284</v>
      </c>
      <c r="D163" t="s">
        <v>2836</v>
      </c>
      <c r="E163" t="s">
        <v>3810</v>
      </c>
      <c r="F163" t="s">
        <v>3813</v>
      </c>
      <c r="G163">
        <v>4452109</v>
      </c>
      <c r="H163" t="s">
        <v>3892</v>
      </c>
    </row>
    <row r="164" spans="1:8">
      <c r="A164" s="221">
        <v>45350</v>
      </c>
      <c r="B164" t="s">
        <v>283</v>
      </c>
      <c r="C164" t="s">
        <v>284</v>
      </c>
      <c r="D164" t="s">
        <v>2836</v>
      </c>
      <c r="E164" t="s">
        <v>3810</v>
      </c>
      <c r="F164" t="s">
        <v>3848</v>
      </c>
      <c r="G164">
        <v>72896328</v>
      </c>
      <c r="H164" t="s">
        <v>3892</v>
      </c>
    </row>
    <row r="165" spans="1:8">
      <c r="A165" s="221">
        <v>45350</v>
      </c>
      <c r="B165" t="s">
        <v>288</v>
      </c>
      <c r="C165" t="s">
        <v>289</v>
      </c>
      <c r="D165" t="s">
        <v>2836</v>
      </c>
      <c r="E165" t="s">
        <v>3810</v>
      </c>
      <c r="F165" t="s">
        <v>97</v>
      </c>
      <c r="G165">
        <v>101375564</v>
      </c>
      <c r="H165" t="s">
        <v>3892</v>
      </c>
    </row>
    <row r="166" spans="1:8">
      <c r="A166" s="221">
        <v>45350</v>
      </c>
      <c r="B166" t="s">
        <v>288</v>
      </c>
      <c r="C166" t="s">
        <v>289</v>
      </c>
      <c r="D166" t="s">
        <v>2836</v>
      </c>
      <c r="E166" t="s">
        <v>3810</v>
      </c>
      <c r="F166" t="s">
        <v>3833</v>
      </c>
      <c r="G166">
        <v>1534281823</v>
      </c>
      <c r="H166" t="s">
        <v>3892</v>
      </c>
    </row>
    <row r="167" spans="1:8">
      <c r="A167" s="221">
        <v>45350</v>
      </c>
      <c r="B167" t="s">
        <v>288</v>
      </c>
      <c r="C167" t="s">
        <v>289</v>
      </c>
      <c r="D167" t="s">
        <v>2836</v>
      </c>
      <c r="E167" t="s">
        <v>3810</v>
      </c>
      <c r="F167" t="s">
        <v>3817</v>
      </c>
      <c r="G167">
        <v>13915508</v>
      </c>
      <c r="H167" t="s">
        <v>3892</v>
      </c>
    </row>
    <row r="168" spans="1:8">
      <c r="A168" s="221">
        <v>45350</v>
      </c>
      <c r="B168" t="s">
        <v>288</v>
      </c>
      <c r="C168" t="s">
        <v>289</v>
      </c>
      <c r="D168" t="s">
        <v>2836</v>
      </c>
      <c r="E168" t="s">
        <v>3810</v>
      </c>
      <c r="F168" t="s">
        <v>3813</v>
      </c>
      <c r="G168">
        <v>136668812</v>
      </c>
      <c r="H168" t="s">
        <v>3892</v>
      </c>
    </row>
    <row r="169" spans="1:8">
      <c r="A169" s="221">
        <v>45350</v>
      </c>
      <c r="B169" t="s">
        <v>288</v>
      </c>
      <c r="C169" t="s">
        <v>289</v>
      </c>
      <c r="D169" t="s">
        <v>2836</v>
      </c>
      <c r="E169" t="s">
        <v>3810</v>
      </c>
      <c r="F169" t="s">
        <v>3848</v>
      </c>
      <c r="G169">
        <v>19844721</v>
      </c>
      <c r="H169" t="s">
        <v>3892</v>
      </c>
    </row>
    <row r="170" spans="1:8">
      <c r="A170" s="221">
        <v>45350</v>
      </c>
      <c r="B170" t="s">
        <v>293</v>
      </c>
      <c r="C170" t="s">
        <v>294</v>
      </c>
      <c r="D170" t="s">
        <v>2836</v>
      </c>
      <c r="E170" t="s">
        <v>3810</v>
      </c>
      <c r="F170" t="s">
        <v>97</v>
      </c>
      <c r="G170">
        <v>18963657951</v>
      </c>
      <c r="H170" t="s">
        <v>3892</v>
      </c>
    </row>
    <row r="171" spans="1:8">
      <c r="A171" s="221">
        <v>45350</v>
      </c>
      <c r="B171" t="s">
        <v>293</v>
      </c>
      <c r="C171" t="s">
        <v>294</v>
      </c>
      <c r="D171" t="s">
        <v>2836</v>
      </c>
      <c r="E171" t="s">
        <v>3810</v>
      </c>
      <c r="F171" t="s">
        <v>3838</v>
      </c>
      <c r="G171">
        <v>2815974</v>
      </c>
      <c r="H171" t="s">
        <v>3892</v>
      </c>
    </row>
    <row r="172" spans="1:8">
      <c r="A172" s="221">
        <v>45350</v>
      </c>
      <c r="B172" t="s">
        <v>293</v>
      </c>
      <c r="C172" t="s">
        <v>294</v>
      </c>
      <c r="D172" t="s">
        <v>2836</v>
      </c>
      <c r="E172" t="s">
        <v>3810</v>
      </c>
      <c r="F172" t="s">
        <v>3819</v>
      </c>
      <c r="G172">
        <v>123801835</v>
      </c>
      <c r="H172" t="s">
        <v>3892</v>
      </c>
    </row>
    <row r="173" spans="1:8">
      <c r="A173" s="221">
        <v>45350</v>
      </c>
      <c r="B173" t="s">
        <v>293</v>
      </c>
      <c r="C173" t="s">
        <v>294</v>
      </c>
      <c r="D173" t="s">
        <v>2836</v>
      </c>
      <c r="E173" t="s">
        <v>3810</v>
      </c>
      <c r="F173" t="s">
        <v>3821</v>
      </c>
      <c r="G173">
        <v>84353767</v>
      </c>
      <c r="H173" t="s">
        <v>3892</v>
      </c>
    </row>
    <row r="174" spans="1:8">
      <c r="A174" s="221">
        <v>45350</v>
      </c>
      <c r="B174" t="s">
        <v>293</v>
      </c>
      <c r="C174" t="s">
        <v>294</v>
      </c>
      <c r="D174" t="s">
        <v>2836</v>
      </c>
      <c r="E174" t="s">
        <v>3810</v>
      </c>
      <c r="F174" t="s">
        <v>3840</v>
      </c>
      <c r="G174">
        <v>2549065</v>
      </c>
      <c r="H174" t="s">
        <v>3892</v>
      </c>
    </row>
    <row r="175" spans="1:8">
      <c r="A175" s="221">
        <v>45350</v>
      </c>
      <c r="B175" t="s">
        <v>293</v>
      </c>
      <c r="C175" t="s">
        <v>294</v>
      </c>
      <c r="D175" t="s">
        <v>2836</v>
      </c>
      <c r="E175" t="s">
        <v>3810</v>
      </c>
      <c r="F175" t="s">
        <v>3842</v>
      </c>
      <c r="G175">
        <v>117269491</v>
      </c>
      <c r="H175" t="s">
        <v>3892</v>
      </c>
    </row>
    <row r="176" spans="1:8">
      <c r="A176" s="221">
        <v>45350</v>
      </c>
      <c r="B176" t="s">
        <v>293</v>
      </c>
      <c r="C176" t="s">
        <v>294</v>
      </c>
      <c r="D176" t="s">
        <v>2836</v>
      </c>
      <c r="E176" t="s">
        <v>3810</v>
      </c>
      <c r="F176" t="s">
        <v>3844</v>
      </c>
      <c r="G176">
        <v>32210787</v>
      </c>
      <c r="H176" t="s">
        <v>3892</v>
      </c>
    </row>
    <row r="177" spans="1:8">
      <c r="A177" s="221">
        <v>45350</v>
      </c>
      <c r="B177" t="s">
        <v>293</v>
      </c>
      <c r="C177" t="s">
        <v>294</v>
      </c>
      <c r="D177" t="s">
        <v>2836</v>
      </c>
      <c r="E177" t="s">
        <v>3810</v>
      </c>
      <c r="F177" t="s">
        <v>3823</v>
      </c>
      <c r="G177">
        <v>52989841</v>
      </c>
      <c r="H177" t="s">
        <v>3892</v>
      </c>
    </row>
    <row r="178" spans="1:8">
      <c r="A178" s="221">
        <v>45350</v>
      </c>
      <c r="B178" t="s">
        <v>293</v>
      </c>
      <c r="C178" t="s">
        <v>294</v>
      </c>
      <c r="D178" t="s">
        <v>2836</v>
      </c>
      <c r="E178" t="s">
        <v>3810</v>
      </c>
      <c r="F178" t="s">
        <v>3825</v>
      </c>
      <c r="G178">
        <v>774213965</v>
      </c>
      <c r="H178" t="s">
        <v>3892</v>
      </c>
    </row>
    <row r="179" spans="1:8">
      <c r="A179" s="221">
        <v>45350</v>
      </c>
      <c r="B179" t="s">
        <v>293</v>
      </c>
      <c r="C179" t="s">
        <v>294</v>
      </c>
      <c r="D179" t="s">
        <v>2836</v>
      </c>
      <c r="E179" t="s">
        <v>3810</v>
      </c>
      <c r="F179" t="s">
        <v>88</v>
      </c>
      <c r="G179">
        <v>616693759</v>
      </c>
      <c r="H179" t="s">
        <v>3892</v>
      </c>
    </row>
    <row r="180" spans="1:8">
      <c r="A180" s="221">
        <v>45350</v>
      </c>
      <c r="B180" t="s">
        <v>293</v>
      </c>
      <c r="C180" t="s">
        <v>294</v>
      </c>
      <c r="D180" t="s">
        <v>2836</v>
      </c>
      <c r="E180" t="s">
        <v>3810</v>
      </c>
      <c r="F180" t="s">
        <v>3828</v>
      </c>
      <c r="G180">
        <v>120246156</v>
      </c>
      <c r="H180" t="s">
        <v>3892</v>
      </c>
    </row>
    <row r="181" spans="1:8">
      <c r="A181" s="221">
        <v>45350</v>
      </c>
      <c r="B181" t="s">
        <v>293</v>
      </c>
      <c r="C181" t="s">
        <v>294</v>
      </c>
      <c r="D181" t="s">
        <v>2836</v>
      </c>
      <c r="E181" t="s">
        <v>3810</v>
      </c>
      <c r="F181" t="s">
        <v>3830</v>
      </c>
      <c r="G181">
        <v>7683492</v>
      </c>
      <c r="H181" t="s">
        <v>3892</v>
      </c>
    </row>
    <row r="182" spans="1:8">
      <c r="A182" s="221">
        <v>45350</v>
      </c>
      <c r="B182" t="s">
        <v>293</v>
      </c>
      <c r="C182" t="s">
        <v>294</v>
      </c>
      <c r="D182" t="s">
        <v>2836</v>
      </c>
      <c r="E182" t="s">
        <v>3810</v>
      </c>
      <c r="F182" t="s">
        <v>78</v>
      </c>
      <c r="G182">
        <v>22358802</v>
      </c>
      <c r="H182" t="s">
        <v>3892</v>
      </c>
    </row>
    <row r="183" spans="1:8">
      <c r="A183" s="221">
        <v>45350</v>
      </c>
      <c r="B183" t="s">
        <v>293</v>
      </c>
      <c r="C183" t="s">
        <v>294</v>
      </c>
      <c r="D183" t="s">
        <v>2836</v>
      </c>
      <c r="E183" t="s">
        <v>3810</v>
      </c>
      <c r="F183" t="s">
        <v>3833</v>
      </c>
      <c r="G183">
        <v>4452664054</v>
      </c>
      <c r="H183" t="s">
        <v>3892</v>
      </c>
    </row>
    <row r="184" spans="1:8">
      <c r="A184" s="221">
        <v>45350</v>
      </c>
      <c r="B184" t="s">
        <v>293</v>
      </c>
      <c r="C184" t="s">
        <v>294</v>
      </c>
      <c r="D184" t="s">
        <v>2836</v>
      </c>
      <c r="E184" t="s">
        <v>3810</v>
      </c>
      <c r="F184" t="s">
        <v>1645</v>
      </c>
      <c r="G184">
        <v>715076781</v>
      </c>
      <c r="H184" t="s">
        <v>3892</v>
      </c>
    </row>
    <row r="185" spans="1:8">
      <c r="A185" s="221">
        <v>45350</v>
      </c>
      <c r="B185" t="s">
        <v>293</v>
      </c>
      <c r="C185" t="s">
        <v>294</v>
      </c>
      <c r="D185" t="s">
        <v>2836</v>
      </c>
      <c r="E185" t="s">
        <v>3810</v>
      </c>
      <c r="F185" t="s">
        <v>3813</v>
      </c>
      <c r="G185">
        <v>25189970</v>
      </c>
      <c r="H185" t="s">
        <v>3892</v>
      </c>
    </row>
    <row r="186" spans="1:8">
      <c r="A186" s="221">
        <v>45350</v>
      </c>
      <c r="B186" t="s">
        <v>293</v>
      </c>
      <c r="C186" t="s">
        <v>294</v>
      </c>
      <c r="D186" t="s">
        <v>2836</v>
      </c>
      <c r="E186" t="s">
        <v>3810</v>
      </c>
      <c r="F186" t="s">
        <v>48</v>
      </c>
      <c r="G186">
        <v>29753258</v>
      </c>
      <c r="H186" t="s">
        <v>3892</v>
      </c>
    </row>
    <row r="187" spans="1:8">
      <c r="A187" s="221">
        <v>45350</v>
      </c>
      <c r="B187" t="s">
        <v>293</v>
      </c>
      <c r="C187" t="s">
        <v>294</v>
      </c>
      <c r="D187" t="s">
        <v>2836</v>
      </c>
      <c r="E187" t="s">
        <v>3810</v>
      </c>
      <c r="F187" t="s">
        <v>3852</v>
      </c>
      <c r="G187">
        <v>7610613</v>
      </c>
      <c r="H187" t="s">
        <v>3892</v>
      </c>
    </row>
    <row r="188" spans="1:8">
      <c r="A188" s="221">
        <v>45350</v>
      </c>
      <c r="B188" t="s">
        <v>298</v>
      </c>
      <c r="C188" t="s">
        <v>299</v>
      </c>
      <c r="D188" t="s">
        <v>2836</v>
      </c>
      <c r="E188" t="s">
        <v>3810</v>
      </c>
      <c r="F188" t="s">
        <v>93</v>
      </c>
      <c r="G188">
        <v>179574707</v>
      </c>
      <c r="H188" t="s">
        <v>3892</v>
      </c>
    </row>
    <row r="189" spans="1:8">
      <c r="A189" s="221">
        <v>45350</v>
      </c>
      <c r="B189" t="s">
        <v>298</v>
      </c>
      <c r="C189" t="s">
        <v>299</v>
      </c>
      <c r="D189" t="s">
        <v>2836</v>
      </c>
      <c r="E189" t="s">
        <v>3810</v>
      </c>
      <c r="F189" t="s">
        <v>97</v>
      </c>
      <c r="G189">
        <v>12851702797</v>
      </c>
      <c r="H189" t="s">
        <v>3892</v>
      </c>
    </row>
    <row r="190" spans="1:8">
      <c r="A190" s="221">
        <v>45350</v>
      </c>
      <c r="B190" t="s">
        <v>298</v>
      </c>
      <c r="C190" t="s">
        <v>299</v>
      </c>
      <c r="D190" t="s">
        <v>2836</v>
      </c>
      <c r="E190" t="s">
        <v>3810</v>
      </c>
      <c r="F190" t="s">
        <v>3838</v>
      </c>
      <c r="G190">
        <v>203211721</v>
      </c>
      <c r="H190" t="s">
        <v>3892</v>
      </c>
    </row>
    <row r="191" spans="1:8">
      <c r="A191" s="221">
        <v>45350</v>
      </c>
      <c r="B191" t="s">
        <v>298</v>
      </c>
      <c r="C191" t="s">
        <v>299</v>
      </c>
      <c r="D191" t="s">
        <v>2836</v>
      </c>
      <c r="E191" t="s">
        <v>3810</v>
      </c>
      <c r="F191" t="s">
        <v>3819</v>
      </c>
      <c r="G191">
        <v>146099695</v>
      </c>
      <c r="H191" t="s">
        <v>3892</v>
      </c>
    </row>
    <row r="192" spans="1:8">
      <c r="A192" s="221">
        <v>45350</v>
      </c>
      <c r="B192" t="s">
        <v>298</v>
      </c>
      <c r="C192" t="s">
        <v>299</v>
      </c>
      <c r="D192" t="s">
        <v>2836</v>
      </c>
      <c r="E192" t="s">
        <v>3810</v>
      </c>
      <c r="F192" t="s">
        <v>3821</v>
      </c>
      <c r="G192">
        <v>78522651</v>
      </c>
      <c r="H192" t="s">
        <v>3892</v>
      </c>
    </row>
    <row r="193" spans="1:8">
      <c r="A193" s="221">
        <v>45350</v>
      </c>
      <c r="B193" t="s">
        <v>298</v>
      </c>
      <c r="C193" t="s">
        <v>299</v>
      </c>
      <c r="D193" t="s">
        <v>2836</v>
      </c>
      <c r="E193" t="s">
        <v>3810</v>
      </c>
      <c r="F193" t="s">
        <v>3840</v>
      </c>
      <c r="G193">
        <v>388387627</v>
      </c>
      <c r="H193" t="s">
        <v>3892</v>
      </c>
    </row>
    <row r="194" spans="1:8">
      <c r="A194" s="221">
        <v>45350</v>
      </c>
      <c r="B194" t="s">
        <v>298</v>
      </c>
      <c r="C194" t="s">
        <v>299</v>
      </c>
      <c r="D194" t="s">
        <v>2836</v>
      </c>
      <c r="E194" t="s">
        <v>3810</v>
      </c>
      <c r="F194" t="s">
        <v>3842</v>
      </c>
      <c r="G194">
        <v>35767410</v>
      </c>
      <c r="H194" t="s">
        <v>3892</v>
      </c>
    </row>
    <row r="195" spans="1:8">
      <c r="A195" s="221">
        <v>45350</v>
      </c>
      <c r="B195" t="s">
        <v>298</v>
      </c>
      <c r="C195" t="s">
        <v>299</v>
      </c>
      <c r="D195" t="s">
        <v>2836</v>
      </c>
      <c r="E195" t="s">
        <v>3810</v>
      </c>
      <c r="F195" t="s">
        <v>3844</v>
      </c>
      <c r="G195">
        <v>976679570</v>
      </c>
      <c r="H195" t="s">
        <v>3892</v>
      </c>
    </row>
    <row r="196" spans="1:8">
      <c r="A196" s="221">
        <v>45350</v>
      </c>
      <c r="B196" t="s">
        <v>298</v>
      </c>
      <c r="C196" t="s">
        <v>299</v>
      </c>
      <c r="D196" t="s">
        <v>2836</v>
      </c>
      <c r="E196" t="s">
        <v>3810</v>
      </c>
      <c r="F196" t="s">
        <v>3823</v>
      </c>
      <c r="G196">
        <v>25858223</v>
      </c>
      <c r="H196" t="s">
        <v>3892</v>
      </c>
    </row>
    <row r="197" spans="1:8">
      <c r="A197" s="221">
        <v>45350</v>
      </c>
      <c r="B197" t="s">
        <v>298</v>
      </c>
      <c r="C197" t="s">
        <v>299</v>
      </c>
      <c r="D197" t="s">
        <v>2836</v>
      </c>
      <c r="E197" t="s">
        <v>3810</v>
      </c>
      <c r="F197" t="s">
        <v>88</v>
      </c>
      <c r="G197">
        <v>388624293</v>
      </c>
      <c r="H197" t="s">
        <v>3892</v>
      </c>
    </row>
    <row r="198" spans="1:8">
      <c r="A198" s="221">
        <v>45350</v>
      </c>
      <c r="B198" t="s">
        <v>298</v>
      </c>
      <c r="C198" t="s">
        <v>299</v>
      </c>
      <c r="D198" t="s">
        <v>2836</v>
      </c>
      <c r="E198" t="s">
        <v>3810</v>
      </c>
      <c r="F198" t="s">
        <v>3828</v>
      </c>
      <c r="G198">
        <v>349930168</v>
      </c>
      <c r="H198" t="s">
        <v>3892</v>
      </c>
    </row>
    <row r="199" spans="1:8">
      <c r="A199" s="221">
        <v>45350</v>
      </c>
      <c r="B199" t="s">
        <v>298</v>
      </c>
      <c r="C199" t="s">
        <v>299</v>
      </c>
      <c r="D199" t="s">
        <v>2836</v>
      </c>
      <c r="E199" t="s">
        <v>3810</v>
      </c>
      <c r="F199" t="s">
        <v>3830</v>
      </c>
      <c r="G199">
        <v>152592447</v>
      </c>
      <c r="H199" t="s">
        <v>3892</v>
      </c>
    </row>
    <row r="200" spans="1:8">
      <c r="A200" s="221">
        <v>45350</v>
      </c>
      <c r="B200" t="s">
        <v>298</v>
      </c>
      <c r="C200" t="s">
        <v>299</v>
      </c>
      <c r="D200" t="s">
        <v>2836</v>
      </c>
      <c r="E200" t="s">
        <v>3810</v>
      </c>
      <c r="F200" t="s">
        <v>78</v>
      </c>
      <c r="G200">
        <v>9714421403</v>
      </c>
      <c r="H200" t="s">
        <v>3892</v>
      </c>
    </row>
    <row r="201" spans="1:8">
      <c r="A201" s="221">
        <v>45350</v>
      </c>
      <c r="B201" t="s">
        <v>298</v>
      </c>
      <c r="C201" t="s">
        <v>299</v>
      </c>
      <c r="D201" t="s">
        <v>2836</v>
      </c>
      <c r="E201" t="s">
        <v>3810</v>
      </c>
      <c r="F201" t="s">
        <v>3833</v>
      </c>
      <c r="G201">
        <v>30535795892</v>
      </c>
      <c r="H201" t="s">
        <v>3892</v>
      </c>
    </row>
    <row r="202" spans="1:8">
      <c r="A202" s="221">
        <v>45350</v>
      </c>
      <c r="B202" t="s">
        <v>298</v>
      </c>
      <c r="C202" t="s">
        <v>299</v>
      </c>
      <c r="D202" t="s">
        <v>2836</v>
      </c>
      <c r="E202" t="s">
        <v>3810</v>
      </c>
      <c r="F202" t="s">
        <v>3846</v>
      </c>
      <c r="G202">
        <v>291183287</v>
      </c>
      <c r="H202" t="s">
        <v>3892</v>
      </c>
    </row>
    <row r="203" spans="1:8">
      <c r="A203" s="221">
        <v>45350</v>
      </c>
      <c r="B203" t="s">
        <v>298</v>
      </c>
      <c r="C203" t="s">
        <v>299</v>
      </c>
      <c r="D203" t="s">
        <v>2836</v>
      </c>
      <c r="E203" t="s">
        <v>3810</v>
      </c>
      <c r="F203" t="s">
        <v>3817</v>
      </c>
      <c r="G203">
        <v>1035046499</v>
      </c>
      <c r="H203" t="s">
        <v>3892</v>
      </c>
    </row>
    <row r="204" spans="1:8">
      <c r="A204" s="221">
        <v>45350</v>
      </c>
      <c r="B204" t="s">
        <v>298</v>
      </c>
      <c r="C204" t="s">
        <v>299</v>
      </c>
      <c r="D204" t="s">
        <v>2836</v>
      </c>
      <c r="E204" t="s">
        <v>3810</v>
      </c>
      <c r="F204" t="s">
        <v>1645</v>
      </c>
      <c r="G204">
        <v>6925505844</v>
      </c>
      <c r="H204" t="s">
        <v>3892</v>
      </c>
    </row>
    <row r="205" spans="1:8">
      <c r="A205" s="221">
        <v>45350</v>
      </c>
      <c r="B205" t="s">
        <v>298</v>
      </c>
      <c r="C205" t="s">
        <v>299</v>
      </c>
      <c r="D205" t="s">
        <v>2836</v>
      </c>
      <c r="E205" t="s">
        <v>3810</v>
      </c>
      <c r="F205" t="s">
        <v>3813</v>
      </c>
      <c r="G205">
        <v>592439115</v>
      </c>
      <c r="H205" t="s">
        <v>3892</v>
      </c>
    </row>
    <row r="206" spans="1:8">
      <c r="A206" s="221">
        <v>45350</v>
      </c>
      <c r="B206" t="s">
        <v>298</v>
      </c>
      <c r="C206" t="s">
        <v>299</v>
      </c>
      <c r="D206" t="s">
        <v>2836</v>
      </c>
      <c r="E206" t="s">
        <v>3810</v>
      </c>
      <c r="F206" t="s">
        <v>3865</v>
      </c>
      <c r="G206">
        <v>3102379</v>
      </c>
      <c r="H206" t="s">
        <v>3892</v>
      </c>
    </row>
    <row r="207" spans="1:8">
      <c r="A207" s="221">
        <v>45350</v>
      </c>
      <c r="B207" t="s">
        <v>298</v>
      </c>
      <c r="C207" t="s">
        <v>299</v>
      </c>
      <c r="D207" t="s">
        <v>2836</v>
      </c>
      <c r="E207" t="s">
        <v>3810</v>
      </c>
      <c r="F207" t="s">
        <v>3848</v>
      </c>
      <c r="G207">
        <v>4555987</v>
      </c>
      <c r="H207" t="s">
        <v>3892</v>
      </c>
    </row>
    <row r="208" spans="1:8">
      <c r="A208" s="221">
        <v>45350</v>
      </c>
      <c r="B208" t="s">
        <v>298</v>
      </c>
      <c r="C208" t="s">
        <v>299</v>
      </c>
      <c r="D208" t="s">
        <v>2836</v>
      </c>
      <c r="E208" t="s">
        <v>3810</v>
      </c>
      <c r="F208" t="s">
        <v>48</v>
      </c>
      <c r="G208">
        <v>10806994758</v>
      </c>
      <c r="H208" t="s">
        <v>3892</v>
      </c>
    </row>
    <row r="209" spans="1:8">
      <c r="A209" s="221">
        <v>45350</v>
      </c>
      <c r="B209" t="s">
        <v>298</v>
      </c>
      <c r="C209" t="s">
        <v>299</v>
      </c>
      <c r="D209" t="s">
        <v>2836</v>
      </c>
      <c r="E209" t="s">
        <v>3810</v>
      </c>
      <c r="F209" t="s">
        <v>3850</v>
      </c>
      <c r="G209">
        <v>79585258</v>
      </c>
      <c r="H209" t="s">
        <v>3892</v>
      </c>
    </row>
    <row r="210" spans="1:8">
      <c r="A210" s="221">
        <v>45350</v>
      </c>
      <c r="B210" t="s">
        <v>298</v>
      </c>
      <c r="C210" t="s">
        <v>299</v>
      </c>
      <c r="D210" t="s">
        <v>2836</v>
      </c>
      <c r="E210" t="s">
        <v>3810</v>
      </c>
      <c r="F210" t="s">
        <v>3852</v>
      </c>
      <c r="G210">
        <v>254999430</v>
      </c>
      <c r="H210" t="s">
        <v>3892</v>
      </c>
    </row>
    <row r="211" spans="1:8">
      <c r="A211" s="221">
        <v>45350</v>
      </c>
      <c r="B211" t="s">
        <v>298</v>
      </c>
      <c r="C211" t="s">
        <v>299</v>
      </c>
      <c r="D211" t="s">
        <v>2836</v>
      </c>
      <c r="E211" t="s">
        <v>3810</v>
      </c>
      <c r="F211" t="s">
        <v>3861</v>
      </c>
      <c r="G211">
        <v>43483456</v>
      </c>
      <c r="H211" t="s">
        <v>3892</v>
      </c>
    </row>
    <row r="212" spans="1:8">
      <c r="A212" s="221">
        <v>45350</v>
      </c>
      <c r="B212" t="s">
        <v>298</v>
      </c>
      <c r="C212" t="s">
        <v>299</v>
      </c>
      <c r="D212" t="s">
        <v>2836</v>
      </c>
      <c r="E212" t="s">
        <v>3810</v>
      </c>
      <c r="F212" t="s">
        <v>3854</v>
      </c>
      <c r="G212">
        <v>101105870</v>
      </c>
      <c r="H212" t="s">
        <v>3892</v>
      </c>
    </row>
    <row r="213" spans="1:8">
      <c r="A213" s="221">
        <v>45350</v>
      </c>
      <c r="B213" t="s">
        <v>298</v>
      </c>
      <c r="C213" t="s">
        <v>299</v>
      </c>
      <c r="D213" t="s">
        <v>2836</v>
      </c>
      <c r="E213" t="s">
        <v>3810</v>
      </c>
      <c r="F213" t="s">
        <v>3867</v>
      </c>
      <c r="G213">
        <v>1630960358</v>
      </c>
      <c r="H213" t="s">
        <v>3892</v>
      </c>
    </row>
    <row r="214" spans="1:8">
      <c r="A214" s="221">
        <v>45350</v>
      </c>
      <c r="B214" t="s">
        <v>303</v>
      </c>
      <c r="C214" t="s">
        <v>304</v>
      </c>
      <c r="D214" t="s">
        <v>2836</v>
      </c>
      <c r="E214" t="s">
        <v>3810</v>
      </c>
      <c r="F214" t="s">
        <v>3813</v>
      </c>
      <c r="G214">
        <v>4423452</v>
      </c>
      <c r="H214" t="s">
        <v>3892</v>
      </c>
    </row>
    <row r="215" spans="1:8">
      <c r="A215" s="221">
        <v>45350</v>
      </c>
      <c r="B215" t="s">
        <v>307</v>
      </c>
      <c r="C215" t="s">
        <v>308</v>
      </c>
      <c r="D215" t="s">
        <v>2836</v>
      </c>
      <c r="E215" t="s">
        <v>3810</v>
      </c>
      <c r="F215" t="s">
        <v>3856</v>
      </c>
      <c r="G215">
        <v>20199954</v>
      </c>
      <c r="H215" t="s">
        <v>3892</v>
      </c>
    </row>
    <row r="216" spans="1:8">
      <c r="A216" s="221">
        <v>45350</v>
      </c>
      <c r="B216" t="s">
        <v>311</v>
      </c>
      <c r="C216" t="s">
        <v>312</v>
      </c>
      <c r="D216" t="s">
        <v>2836</v>
      </c>
      <c r="E216" t="s">
        <v>3810</v>
      </c>
      <c r="F216" t="s">
        <v>3856</v>
      </c>
      <c r="G216">
        <v>228223238</v>
      </c>
      <c r="H216" t="s">
        <v>3892</v>
      </c>
    </row>
    <row r="217" spans="1:8">
      <c r="A217" s="221">
        <v>45350</v>
      </c>
      <c r="B217" t="s">
        <v>316</v>
      </c>
      <c r="C217" t="s">
        <v>317</v>
      </c>
      <c r="D217" t="s">
        <v>2836</v>
      </c>
      <c r="E217" t="s">
        <v>3810</v>
      </c>
      <c r="F217" t="s">
        <v>3856</v>
      </c>
      <c r="G217">
        <v>226837023</v>
      </c>
      <c r="H217" t="s">
        <v>3892</v>
      </c>
    </row>
    <row r="218" spans="1:8">
      <c r="A218" s="221">
        <v>45350</v>
      </c>
      <c r="B218" t="s">
        <v>332</v>
      </c>
      <c r="C218" t="s">
        <v>333</v>
      </c>
      <c r="D218" t="s">
        <v>2836</v>
      </c>
      <c r="E218" t="s">
        <v>3810</v>
      </c>
      <c r="F218" t="s">
        <v>97</v>
      </c>
      <c r="G218">
        <v>376782639</v>
      </c>
      <c r="H218" t="s">
        <v>3892</v>
      </c>
    </row>
    <row r="219" spans="1:8">
      <c r="A219" s="221">
        <v>45350</v>
      </c>
      <c r="B219" t="s">
        <v>332</v>
      </c>
      <c r="C219" t="s">
        <v>333</v>
      </c>
      <c r="D219" t="s">
        <v>2836</v>
      </c>
      <c r="E219" t="s">
        <v>3810</v>
      </c>
      <c r="F219" t="s">
        <v>3817</v>
      </c>
      <c r="G219">
        <v>2025630</v>
      </c>
      <c r="H219" t="s">
        <v>3892</v>
      </c>
    </row>
    <row r="220" spans="1:8">
      <c r="A220" s="221">
        <v>45350</v>
      </c>
      <c r="B220" t="s">
        <v>337</v>
      </c>
      <c r="C220" t="s">
        <v>338</v>
      </c>
      <c r="D220" t="s">
        <v>2836</v>
      </c>
      <c r="E220" t="s">
        <v>3810</v>
      </c>
      <c r="F220" t="s">
        <v>97</v>
      </c>
      <c r="G220">
        <v>272823071</v>
      </c>
      <c r="H220" t="s">
        <v>3892</v>
      </c>
    </row>
    <row r="221" spans="1:8">
      <c r="A221" s="221">
        <v>45350</v>
      </c>
      <c r="B221" t="s">
        <v>337</v>
      </c>
      <c r="C221" t="s">
        <v>338</v>
      </c>
      <c r="D221" t="s">
        <v>2836</v>
      </c>
      <c r="E221" t="s">
        <v>3810</v>
      </c>
      <c r="F221" t="s">
        <v>3815</v>
      </c>
      <c r="G221">
        <v>7681531</v>
      </c>
      <c r="H221" t="s">
        <v>3892</v>
      </c>
    </row>
    <row r="222" spans="1:8">
      <c r="A222" s="221">
        <v>45350</v>
      </c>
      <c r="B222" t="s">
        <v>337</v>
      </c>
      <c r="C222" t="s">
        <v>338</v>
      </c>
      <c r="D222" t="s">
        <v>2836</v>
      </c>
      <c r="E222" t="s">
        <v>3810</v>
      </c>
      <c r="F222" t="s">
        <v>3833</v>
      </c>
      <c r="G222">
        <v>20854063</v>
      </c>
      <c r="H222" t="s">
        <v>3892</v>
      </c>
    </row>
    <row r="223" spans="1:8">
      <c r="A223" s="221">
        <v>45350</v>
      </c>
      <c r="B223" t="s">
        <v>337</v>
      </c>
      <c r="C223" t="s">
        <v>338</v>
      </c>
      <c r="D223" t="s">
        <v>2836</v>
      </c>
      <c r="E223" t="s">
        <v>3810</v>
      </c>
      <c r="F223" t="s">
        <v>3817</v>
      </c>
      <c r="G223">
        <v>11243571</v>
      </c>
      <c r="H223" t="s">
        <v>3892</v>
      </c>
    </row>
    <row r="224" spans="1:8">
      <c r="A224" s="221">
        <v>45350</v>
      </c>
      <c r="B224" t="s">
        <v>337</v>
      </c>
      <c r="C224" t="s">
        <v>338</v>
      </c>
      <c r="D224" t="s">
        <v>2836</v>
      </c>
      <c r="E224" t="s">
        <v>3810</v>
      </c>
      <c r="F224" t="s">
        <v>3813</v>
      </c>
      <c r="G224">
        <v>4586033</v>
      </c>
      <c r="H224" t="s">
        <v>3892</v>
      </c>
    </row>
    <row r="225" spans="1:8">
      <c r="A225" s="221">
        <v>45350</v>
      </c>
      <c r="B225" t="s">
        <v>342</v>
      </c>
      <c r="C225" t="s">
        <v>343</v>
      </c>
      <c r="D225" t="s">
        <v>2836</v>
      </c>
      <c r="E225" t="s">
        <v>3810</v>
      </c>
      <c r="F225" t="s">
        <v>97</v>
      </c>
      <c r="G225">
        <v>74267186</v>
      </c>
      <c r="H225" t="s">
        <v>3892</v>
      </c>
    </row>
    <row r="226" spans="1:8">
      <c r="A226" s="221">
        <v>45350</v>
      </c>
      <c r="B226" t="s">
        <v>342</v>
      </c>
      <c r="C226" t="s">
        <v>343</v>
      </c>
      <c r="D226" t="s">
        <v>2836</v>
      </c>
      <c r="E226" t="s">
        <v>3810</v>
      </c>
      <c r="F226" t="s">
        <v>3833</v>
      </c>
      <c r="G226">
        <v>59486030</v>
      </c>
      <c r="H226" t="s">
        <v>3892</v>
      </c>
    </row>
    <row r="227" spans="1:8">
      <c r="A227" s="221">
        <v>45350</v>
      </c>
      <c r="B227" t="s">
        <v>342</v>
      </c>
      <c r="C227" t="s">
        <v>343</v>
      </c>
      <c r="D227" t="s">
        <v>2836</v>
      </c>
      <c r="E227" t="s">
        <v>3810</v>
      </c>
      <c r="F227" t="s">
        <v>3817</v>
      </c>
      <c r="G227">
        <v>37986176</v>
      </c>
      <c r="H227" t="s">
        <v>3892</v>
      </c>
    </row>
    <row r="228" spans="1:8">
      <c r="A228" s="221">
        <v>45350</v>
      </c>
      <c r="B228" t="s">
        <v>346</v>
      </c>
      <c r="C228" t="s">
        <v>347</v>
      </c>
      <c r="D228" t="s">
        <v>2836</v>
      </c>
      <c r="E228" t="s">
        <v>3810</v>
      </c>
      <c r="F228" t="s">
        <v>97</v>
      </c>
      <c r="G228">
        <v>115934029</v>
      </c>
      <c r="H228" t="s">
        <v>3892</v>
      </c>
    </row>
    <row r="229" spans="1:8">
      <c r="A229" s="221">
        <v>45350</v>
      </c>
      <c r="B229" t="s">
        <v>346</v>
      </c>
      <c r="C229" t="s">
        <v>347</v>
      </c>
      <c r="D229" t="s">
        <v>2836</v>
      </c>
      <c r="E229" t="s">
        <v>3810</v>
      </c>
      <c r="F229" t="s">
        <v>3817</v>
      </c>
      <c r="G229">
        <v>11258336</v>
      </c>
      <c r="H229" t="s">
        <v>3892</v>
      </c>
    </row>
    <row r="230" spans="1:8">
      <c r="A230" s="221">
        <v>45350</v>
      </c>
      <c r="B230" t="s">
        <v>346</v>
      </c>
      <c r="C230" t="s">
        <v>347</v>
      </c>
      <c r="D230" t="s">
        <v>2836</v>
      </c>
      <c r="E230" t="s">
        <v>3810</v>
      </c>
      <c r="F230" t="s">
        <v>3813</v>
      </c>
      <c r="G230">
        <v>324524</v>
      </c>
      <c r="H230" t="s">
        <v>3892</v>
      </c>
    </row>
    <row r="231" spans="1:8">
      <c r="A231" s="221">
        <v>45350</v>
      </c>
      <c r="B231" t="s">
        <v>351</v>
      </c>
      <c r="C231" t="s">
        <v>352</v>
      </c>
      <c r="D231" t="s">
        <v>2836</v>
      </c>
      <c r="E231" t="s">
        <v>3810</v>
      </c>
      <c r="F231" t="s">
        <v>97</v>
      </c>
      <c r="G231">
        <v>9614138547</v>
      </c>
      <c r="H231" t="s">
        <v>3892</v>
      </c>
    </row>
    <row r="232" spans="1:8">
      <c r="A232" s="221">
        <v>45350</v>
      </c>
      <c r="B232" t="s">
        <v>351</v>
      </c>
      <c r="C232" t="s">
        <v>352</v>
      </c>
      <c r="D232" t="s">
        <v>2836</v>
      </c>
      <c r="E232" t="s">
        <v>3810</v>
      </c>
      <c r="F232" t="s">
        <v>3819</v>
      </c>
      <c r="G232">
        <v>45972751</v>
      </c>
      <c r="H232" t="s">
        <v>3892</v>
      </c>
    </row>
    <row r="233" spans="1:8">
      <c r="A233" s="221">
        <v>45350</v>
      </c>
      <c r="B233" t="s">
        <v>351</v>
      </c>
      <c r="C233" t="s">
        <v>352</v>
      </c>
      <c r="D233" t="s">
        <v>2836</v>
      </c>
      <c r="E233" t="s">
        <v>3810</v>
      </c>
      <c r="F233" t="s">
        <v>3821</v>
      </c>
      <c r="G233">
        <v>68239560</v>
      </c>
      <c r="H233" t="s">
        <v>3892</v>
      </c>
    </row>
    <row r="234" spans="1:8">
      <c r="A234" s="221">
        <v>45350</v>
      </c>
      <c r="B234" t="s">
        <v>351</v>
      </c>
      <c r="C234" t="s">
        <v>352</v>
      </c>
      <c r="D234" t="s">
        <v>2836</v>
      </c>
      <c r="E234" t="s">
        <v>3810</v>
      </c>
      <c r="F234" t="s">
        <v>3840</v>
      </c>
      <c r="G234">
        <v>20459664</v>
      </c>
      <c r="H234" t="s">
        <v>3892</v>
      </c>
    </row>
    <row r="235" spans="1:8">
      <c r="A235" s="221">
        <v>45350</v>
      </c>
      <c r="B235" t="s">
        <v>351</v>
      </c>
      <c r="C235" t="s">
        <v>352</v>
      </c>
      <c r="D235" t="s">
        <v>2836</v>
      </c>
      <c r="E235" t="s">
        <v>3810</v>
      </c>
      <c r="F235" t="s">
        <v>3842</v>
      </c>
      <c r="G235">
        <v>67463717</v>
      </c>
      <c r="H235" t="s">
        <v>3892</v>
      </c>
    </row>
    <row r="236" spans="1:8">
      <c r="A236" s="221">
        <v>45350</v>
      </c>
      <c r="B236" t="s">
        <v>351</v>
      </c>
      <c r="C236" t="s">
        <v>352</v>
      </c>
      <c r="D236" t="s">
        <v>2836</v>
      </c>
      <c r="E236" t="s">
        <v>3810</v>
      </c>
      <c r="F236" t="s">
        <v>3823</v>
      </c>
      <c r="G236">
        <v>78029044</v>
      </c>
      <c r="H236" t="s">
        <v>3892</v>
      </c>
    </row>
    <row r="237" spans="1:8">
      <c r="A237" s="221">
        <v>45350</v>
      </c>
      <c r="B237" t="s">
        <v>351</v>
      </c>
      <c r="C237" t="s">
        <v>352</v>
      </c>
      <c r="D237" t="s">
        <v>2836</v>
      </c>
      <c r="E237" t="s">
        <v>3810</v>
      </c>
      <c r="F237" t="s">
        <v>3825</v>
      </c>
      <c r="G237">
        <v>655227474</v>
      </c>
      <c r="H237" t="s">
        <v>3892</v>
      </c>
    </row>
    <row r="238" spans="1:8">
      <c r="A238" s="221">
        <v>45350</v>
      </c>
      <c r="B238" t="s">
        <v>351</v>
      </c>
      <c r="C238" t="s">
        <v>352</v>
      </c>
      <c r="D238" t="s">
        <v>2836</v>
      </c>
      <c r="E238" t="s">
        <v>3810</v>
      </c>
      <c r="F238" t="s">
        <v>88</v>
      </c>
      <c r="G238">
        <v>400100877</v>
      </c>
      <c r="H238" t="s">
        <v>3892</v>
      </c>
    </row>
    <row r="239" spans="1:8">
      <c r="A239" s="221">
        <v>45350</v>
      </c>
      <c r="B239" t="s">
        <v>351</v>
      </c>
      <c r="C239" t="s">
        <v>352</v>
      </c>
      <c r="D239" t="s">
        <v>2836</v>
      </c>
      <c r="E239" t="s">
        <v>3810</v>
      </c>
      <c r="F239" t="s">
        <v>3828</v>
      </c>
      <c r="G239">
        <v>18482145</v>
      </c>
      <c r="H239" t="s">
        <v>3892</v>
      </c>
    </row>
    <row r="240" spans="1:8">
      <c r="A240" s="221">
        <v>45350</v>
      </c>
      <c r="B240" t="s">
        <v>351</v>
      </c>
      <c r="C240" t="s">
        <v>352</v>
      </c>
      <c r="D240" t="s">
        <v>2836</v>
      </c>
      <c r="E240" t="s">
        <v>3810</v>
      </c>
      <c r="F240" t="s">
        <v>3830</v>
      </c>
      <c r="G240">
        <v>57386094</v>
      </c>
      <c r="H240" t="s">
        <v>3892</v>
      </c>
    </row>
    <row r="241" spans="1:8">
      <c r="A241" s="221">
        <v>45350</v>
      </c>
      <c r="B241" t="s">
        <v>351</v>
      </c>
      <c r="C241" t="s">
        <v>352</v>
      </c>
      <c r="D241" t="s">
        <v>2836</v>
      </c>
      <c r="E241" t="s">
        <v>3810</v>
      </c>
      <c r="F241" t="s">
        <v>78</v>
      </c>
      <c r="G241">
        <v>7773585</v>
      </c>
      <c r="H241" t="s">
        <v>3892</v>
      </c>
    </row>
    <row r="242" spans="1:8">
      <c r="A242" s="221">
        <v>45350</v>
      </c>
      <c r="B242" t="s">
        <v>351</v>
      </c>
      <c r="C242" t="s">
        <v>352</v>
      </c>
      <c r="D242" t="s">
        <v>2836</v>
      </c>
      <c r="E242" t="s">
        <v>3810</v>
      </c>
      <c r="F242" t="s">
        <v>3833</v>
      </c>
      <c r="G242">
        <v>1967048960</v>
      </c>
      <c r="H242" t="s">
        <v>3892</v>
      </c>
    </row>
    <row r="243" spans="1:8">
      <c r="A243" s="221">
        <v>45350</v>
      </c>
      <c r="B243" t="s">
        <v>351</v>
      </c>
      <c r="C243" t="s">
        <v>352</v>
      </c>
      <c r="D243" t="s">
        <v>2836</v>
      </c>
      <c r="E243" t="s">
        <v>3810</v>
      </c>
      <c r="F243" t="s">
        <v>1645</v>
      </c>
      <c r="G243">
        <v>601292298</v>
      </c>
      <c r="H243" t="s">
        <v>3892</v>
      </c>
    </row>
    <row r="244" spans="1:8">
      <c r="A244" s="221">
        <v>45350</v>
      </c>
      <c r="B244" t="s">
        <v>351</v>
      </c>
      <c r="C244" t="s">
        <v>352</v>
      </c>
      <c r="D244" t="s">
        <v>2836</v>
      </c>
      <c r="E244" t="s">
        <v>3810</v>
      </c>
      <c r="F244" t="s">
        <v>3813</v>
      </c>
      <c r="G244">
        <v>208683443</v>
      </c>
      <c r="H244" t="s">
        <v>3892</v>
      </c>
    </row>
    <row r="245" spans="1:8">
      <c r="A245" s="221">
        <v>45350</v>
      </c>
      <c r="B245" t="s">
        <v>351</v>
      </c>
      <c r="C245" t="s">
        <v>352</v>
      </c>
      <c r="D245" t="s">
        <v>2836</v>
      </c>
      <c r="E245" t="s">
        <v>3810</v>
      </c>
      <c r="F245" t="s">
        <v>48</v>
      </c>
      <c r="G245">
        <v>33624218</v>
      </c>
      <c r="H245" t="s">
        <v>3892</v>
      </c>
    </row>
    <row r="246" spans="1:8">
      <c r="A246" s="221">
        <v>45350</v>
      </c>
      <c r="B246" t="s">
        <v>351</v>
      </c>
      <c r="C246" t="s">
        <v>352</v>
      </c>
      <c r="D246" t="s">
        <v>2836</v>
      </c>
      <c r="E246" t="s">
        <v>3810</v>
      </c>
      <c r="F246" t="s">
        <v>3852</v>
      </c>
      <c r="G246">
        <v>6385435</v>
      </c>
      <c r="H246" t="s">
        <v>3892</v>
      </c>
    </row>
    <row r="247" spans="1:8">
      <c r="A247" s="221">
        <v>45350</v>
      </c>
      <c r="B247" t="s">
        <v>356</v>
      </c>
      <c r="C247" t="s">
        <v>357</v>
      </c>
      <c r="D247" t="s">
        <v>2836</v>
      </c>
      <c r="E247" t="s">
        <v>3810</v>
      </c>
      <c r="F247" t="s">
        <v>93</v>
      </c>
      <c r="G247">
        <v>126064764</v>
      </c>
      <c r="H247" t="s">
        <v>3892</v>
      </c>
    </row>
    <row r="248" spans="1:8">
      <c r="A248" s="221">
        <v>45350</v>
      </c>
      <c r="B248" t="s">
        <v>356</v>
      </c>
      <c r="C248" t="s">
        <v>357</v>
      </c>
      <c r="D248" t="s">
        <v>2836</v>
      </c>
      <c r="E248" t="s">
        <v>3810</v>
      </c>
      <c r="F248" t="s">
        <v>97</v>
      </c>
      <c r="G248">
        <v>5345587831</v>
      </c>
      <c r="H248" t="s">
        <v>3892</v>
      </c>
    </row>
    <row r="249" spans="1:8">
      <c r="A249" s="221">
        <v>45350</v>
      </c>
      <c r="B249" t="s">
        <v>356</v>
      </c>
      <c r="C249" t="s">
        <v>357</v>
      </c>
      <c r="D249" t="s">
        <v>2836</v>
      </c>
      <c r="E249" t="s">
        <v>3810</v>
      </c>
      <c r="F249" t="s">
        <v>3838</v>
      </c>
      <c r="G249">
        <v>117845678</v>
      </c>
      <c r="H249" t="s">
        <v>3892</v>
      </c>
    </row>
    <row r="250" spans="1:8">
      <c r="A250" s="221">
        <v>45350</v>
      </c>
      <c r="B250" t="s">
        <v>356</v>
      </c>
      <c r="C250" t="s">
        <v>357</v>
      </c>
      <c r="D250" t="s">
        <v>2836</v>
      </c>
      <c r="E250" t="s">
        <v>3810</v>
      </c>
      <c r="F250" t="s">
        <v>3819</v>
      </c>
      <c r="G250">
        <v>85509155</v>
      </c>
      <c r="H250" t="s">
        <v>3892</v>
      </c>
    </row>
    <row r="251" spans="1:8">
      <c r="A251" s="221">
        <v>45350</v>
      </c>
      <c r="B251" t="s">
        <v>356</v>
      </c>
      <c r="C251" t="s">
        <v>357</v>
      </c>
      <c r="D251" t="s">
        <v>2836</v>
      </c>
      <c r="E251" t="s">
        <v>3810</v>
      </c>
      <c r="F251" t="s">
        <v>3821</v>
      </c>
      <c r="G251">
        <v>2052153953</v>
      </c>
      <c r="H251" t="s">
        <v>3892</v>
      </c>
    </row>
    <row r="252" spans="1:8">
      <c r="A252" s="221">
        <v>45350</v>
      </c>
      <c r="B252" t="s">
        <v>356</v>
      </c>
      <c r="C252" t="s">
        <v>357</v>
      </c>
      <c r="D252" t="s">
        <v>2836</v>
      </c>
      <c r="E252" t="s">
        <v>3810</v>
      </c>
      <c r="F252" t="s">
        <v>3840</v>
      </c>
      <c r="G252">
        <v>212764896</v>
      </c>
      <c r="H252" t="s">
        <v>3892</v>
      </c>
    </row>
    <row r="253" spans="1:8">
      <c r="A253" s="221">
        <v>45350</v>
      </c>
      <c r="B253" t="s">
        <v>356</v>
      </c>
      <c r="C253" t="s">
        <v>357</v>
      </c>
      <c r="D253" t="s">
        <v>2836</v>
      </c>
      <c r="E253" t="s">
        <v>3810</v>
      </c>
      <c r="F253" t="s">
        <v>3842</v>
      </c>
      <c r="G253">
        <v>39653712</v>
      </c>
      <c r="H253" t="s">
        <v>3892</v>
      </c>
    </row>
    <row r="254" spans="1:8">
      <c r="A254" s="221">
        <v>45350</v>
      </c>
      <c r="B254" t="s">
        <v>356</v>
      </c>
      <c r="C254" t="s">
        <v>357</v>
      </c>
      <c r="D254" t="s">
        <v>2836</v>
      </c>
      <c r="E254" t="s">
        <v>3810</v>
      </c>
      <c r="F254" t="s">
        <v>3844</v>
      </c>
      <c r="G254">
        <v>20317601</v>
      </c>
      <c r="H254" t="s">
        <v>3892</v>
      </c>
    </row>
    <row r="255" spans="1:8">
      <c r="A255" s="221">
        <v>45350</v>
      </c>
      <c r="B255" t="s">
        <v>356</v>
      </c>
      <c r="C255" t="s">
        <v>357</v>
      </c>
      <c r="D255" t="s">
        <v>2836</v>
      </c>
      <c r="E255" t="s">
        <v>3810</v>
      </c>
      <c r="F255" t="s">
        <v>88</v>
      </c>
      <c r="G255">
        <v>745991675</v>
      </c>
      <c r="H255" t="s">
        <v>3892</v>
      </c>
    </row>
    <row r="256" spans="1:8">
      <c r="A256" s="221">
        <v>45350</v>
      </c>
      <c r="B256" t="s">
        <v>356</v>
      </c>
      <c r="C256" t="s">
        <v>357</v>
      </c>
      <c r="D256" t="s">
        <v>2836</v>
      </c>
      <c r="E256" t="s">
        <v>3810</v>
      </c>
      <c r="F256" t="s">
        <v>3828</v>
      </c>
      <c r="G256">
        <v>63570610</v>
      </c>
      <c r="H256" t="s">
        <v>3892</v>
      </c>
    </row>
    <row r="257" spans="1:8">
      <c r="A257" s="221">
        <v>45350</v>
      </c>
      <c r="B257" t="s">
        <v>356</v>
      </c>
      <c r="C257" t="s">
        <v>357</v>
      </c>
      <c r="D257" t="s">
        <v>2836</v>
      </c>
      <c r="E257" t="s">
        <v>3810</v>
      </c>
      <c r="F257" t="s">
        <v>78</v>
      </c>
      <c r="G257">
        <v>3565066336</v>
      </c>
      <c r="H257" t="s">
        <v>3892</v>
      </c>
    </row>
    <row r="258" spans="1:8">
      <c r="A258" s="221">
        <v>45350</v>
      </c>
      <c r="B258" t="s">
        <v>356</v>
      </c>
      <c r="C258" t="s">
        <v>357</v>
      </c>
      <c r="D258" t="s">
        <v>2836</v>
      </c>
      <c r="E258" t="s">
        <v>3810</v>
      </c>
      <c r="F258" t="s">
        <v>3833</v>
      </c>
      <c r="G258">
        <v>8255396242</v>
      </c>
      <c r="H258" t="s">
        <v>3892</v>
      </c>
    </row>
    <row r="259" spans="1:8">
      <c r="A259" s="221">
        <v>45350</v>
      </c>
      <c r="B259" t="s">
        <v>356</v>
      </c>
      <c r="C259" t="s">
        <v>357</v>
      </c>
      <c r="D259" t="s">
        <v>2836</v>
      </c>
      <c r="E259" t="s">
        <v>3810</v>
      </c>
      <c r="F259" t="s">
        <v>3846</v>
      </c>
      <c r="G259">
        <v>253189110</v>
      </c>
      <c r="H259" t="s">
        <v>3892</v>
      </c>
    </row>
    <row r="260" spans="1:8">
      <c r="A260" s="221">
        <v>45350</v>
      </c>
      <c r="B260" t="s">
        <v>356</v>
      </c>
      <c r="C260" t="s">
        <v>357</v>
      </c>
      <c r="D260" t="s">
        <v>2836</v>
      </c>
      <c r="E260" t="s">
        <v>3810</v>
      </c>
      <c r="F260" t="s">
        <v>3817</v>
      </c>
      <c r="G260">
        <v>384007660</v>
      </c>
      <c r="H260" t="s">
        <v>3892</v>
      </c>
    </row>
    <row r="261" spans="1:8">
      <c r="A261" s="221">
        <v>45350</v>
      </c>
      <c r="B261" t="s">
        <v>356</v>
      </c>
      <c r="C261" t="s">
        <v>357</v>
      </c>
      <c r="D261" t="s">
        <v>2836</v>
      </c>
      <c r="E261" t="s">
        <v>3810</v>
      </c>
      <c r="F261" t="s">
        <v>1645</v>
      </c>
      <c r="G261">
        <v>3628280576</v>
      </c>
      <c r="H261" t="s">
        <v>3892</v>
      </c>
    </row>
    <row r="262" spans="1:8">
      <c r="A262" s="221">
        <v>45350</v>
      </c>
      <c r="B262" t="s">
        <v>356</v>
      </c>
      <c r="C262" t="s">
        <v>357</v>
      </c>
      <c r="D262" t="s">
        <v>2836</v>
      </c>
      <c r="E262" t="s">
        <v>3810</v>
      </c>
      <c r="F262" t="s">
        <v>3813</v>
      </c>
      <c r="G262">
        <v>290754524</v>
      </c>
      <c r="H262" t="s">
        <v>3892</v>
      </c>
    </row>
    <row r="263" spans="1:8">
      <c r="A263" s="221">
        <v>45350</v>
      </c>
      <c r="B263" t="s">
        <v>356</v>
      </c>
      <c r="C263" t="s">
        <v>357</v>
      </c>
      <c r="D263" t="s">
        <v>2836</v>
      </c>
      <c r="E263" t="s">
        <v>3810</v>
      </c>
      <c r="F263" t="s">
        <v>3859</v>
      </c>
      <c r="G263">
        <v>5559206</v>
      </c>
      <c r="H263" t="s">
        <v>3892</v>
      </c>
    </row>
    <row r="264" spans="1:8">
      <c r="A264" s="221">
        <v>45350</v>
      </c>
      <c r="B264" t="s">
        <v>356</v>
      </c>
      <c r="C264" t="s">
        <v>357</v>
      </c>
      <c r="D264" t="s">
        <v>2836</v>
      </c>
      <c r="E264" t="s">
        <v>3810</v>
      </c>
      <c r="F264" t="s">
        <v>48</v>
      </c>
      <c r="G264">
        <v>5310475543</v>
      </c>
      <c r="H264" t="s">
        <v>3892</v>
      </c>
    </row>
    <row r="265" spans="1:8">
      <c r="A265" s="221">
        <v>45350</v>
      </c>
      <c r="B265" t="s">
        <v>356</v>
      </c>
      <c r="C265" t="s">
        <v>357</v>
      </c>
      <c r="D265" t="s">
        <v>2836</v>
      </c>
      <c r="E265" t="s">
        <v>3810</v>
      </c>
      <c r="F265" t="s">
        <v>3861</v>
      </c>
      <c r="G265">
        <v>33084921</v>
      </c>
      <c r="H265" t="s">
        <v>3892</v>
      </c>
    </row>
    <row r="266" spans="1:8">
      <c r="A266" s="221">
        <v>45350</v>
      </c>
      <c r="B266" t="s">
        <v>356</v>
      </c>
      <c r="C266" t="s">
        <v>357</v>
      </c>
      <c r="D266" t="s">
        <v>2836</v>
      </c>
      <c r="E266" t="s">
        <v>3810</v>
      </c>
      <c r="F266" t="s">
        <v>3854</v>
      </c>
      <c r="G266">
        <v>18522799</v>
      </c>
      <c r="H266" t="s">
        <v>3892</v>
      </c>
    </row>
    <row r="267" spans="1:8">
      <c r="A267" s="221">
        <v>45350</v>
      </c>
      <c r="B267" t="s">
        <v>356</v>
      </c>
      <c r="C267" t="s">
        <v>357</v>
      </c>
      <c r="D267" t="s">
        <v>2836</v>
      </c>
      <c r="E267" t="s">
        <v>3810</v>
      </c>
      <c r="F267" t="s">
        <v>3867</v>
      </c>
      <c r="G267">
        <v>523581799</v>
      </c>
      <c r="H267" t="s">
        <v>3892</v>
      </c>
    </row>
    <row r="268" spans="1:8">
      <c r="A268" s="221">
        <v>45350</v>
      </c>
      <c r="B268" t="s">
        <v>361</v>
      </c>
      <c r="C268" t="s">
        <v>362</v>
      </c>
      <c r="D268" t="s">
        <v>2836</v>
      </c>
      <c r="E268" t="s">
        <v>3810</v>
      </c>
      <c r="F268" t="s">
        <v>3813</v>
      </c>
      <c r="G268">
        <v>4076168</v>
      </c>
      <c r="H268" t="s">
        <v>3892</v>
      </c>
    </row>
    <row r="269" spans="1:8">
      <c r="A269" s="221">
        <v>45350</v>
      </c>
      <c r="B269" t="s">
        <v>365</v>
      </c>
      <c r="C269" t="s">
        <v>366</v>
      </c>
      <c r="D269" t="s">
        <v>2836</v>
      </c>
      <c r="E269" t="s">
        <v>3810</v>
      </c>
      <c r="F269" t="s">
        <v>3856</v>
      </c>
      <c r="G269">
        <v>12684412</v>
      </c>
      <c r="H269" t="s">
        <v>3892</v>
      </c>
    </row>
    <row r="270" spans="1:8">
      <c r="A270" s="221">
        <v>45350</v>
      </c>
      <c r="B270" t="s">
        <v>369</v>
      </c>
      <c r="C270" t="s">
        <v>370</v>
      </c>
      <c r="D270" t="s">
        <v>2836</v>
      </c>
      <c r="E270" t="s">
        <v>3810</v>
      </c>
      <c r="F270" t="s">
        <v>3856</v>
      </c>
      <c r="G270">
        <v>253543616</v>
      </c>
      <c r="H270" t="s">
        <v>3892</v>
      </c>
    </row>
    <row r="271" spans="1:8">
      <c r="A271" s="221">
        <v>45350</v>
      </c>
      <c r="B271" t="s">
        <v>374</v>
      </c>
      <c r="C271" t="s">
        <v>375</v>
      </c>
      <c r="D271" t="s">
        <v>2836</v>
      </c>
      <c r="E271" t="s">
        <v>3810</v>
      </c>
      <c r="F271" t="s">
        <v>3856</v>
      </c>
      <c r="G271">
        <v>237313735</v>
      </c>
      <c r="H271" t="s">
        <v>3892</v>
      </c>
    </row>
    <row r="272" spans="1:8">
      <c r="A272" s="221">
        <v>45350</v>
      </c>
      <c r="B272" t="s">
        <v>390</v>
      </c>
      <c r="C272" t="s">
        <v>391</v>
      </c>
      <c r="D272" t="s">
        <v>2836</v>
      </c>
      <c r="E272" t="s">
        <v>3810</v>
      </c>
      <c r="F272" t="s">
        <v>97</v>
      </c>
      <c r="G272">
        <v>1211959492</v>
      </c>
      <c r="H272" t="s">
        <v>3892</v>
      </c>
    </row>
    <row r="273" spans="1:8">
      <c r="A273" s="221">
        <v>45350</v>
      </c>
      <c r="B273" t="s">
        <v>390</v>
      </c>
      <c r="C273" t="s">
        <v>391</v>
      </c>
      <c r="D273" t="s">
        <v>2836</v>
      </c>
      <c r="E273" t="s">
        <v>3810</v>
      </c>
      <c r="F273" t="s">
        <v>3844</v>
      </c>
      <c r="G273">
        <v>27405219</v>
      </c>
      <c r="H273" t="s">
        <v>3892</v>
      </c>
    </row>
    <row r="274" spans="1:8">
      <c r="A274" s="221">
        <v>45350</v>
      </c>
      <c r="B274" t="s">
        <v>390</v>
      </c>
      <c r="C274" t="s">
        <v>391</v>
      </c>
      <c r="D274" t="s">
        <v>2836</v>
      </c>
      <c r="E274" t="s">
        <v>3810</v>
      </c>
      <c r="F274" t="s">
        <v>3833</v>
      </c>
      <c r="G274">
        <v>3892306</v>
      </c>
      <c r="H274" t="s">
        <v>3892</v>
      </c>
    </row>
    <row r="275" spans="1:8">
      <c r="A275" s="221">
        <v>45350</v>
      </c>
      <c r="B275" t="s">
        <v>390</v>
      </c>
      <c r="C275" t="s">
        <v>391</v>
      </c>
      <c r="D275" t="s">
        <v>2836</v>
      </c>
      <c r="E275" t="s">
        <v>3810</v>
      </c>
      <c r="F275" t="s">
        <v>3817</v>
      </c>
      <c r="G275">
        <v>16785700</v>
      </c>
      <c r="H275" t="s">
        <v>3892</v>
      </c>
    </row>
    <row r="276" spans="1:8">
      <c r="A276" s="221">
        <v>45350</v>
      </c>
      <c r="B276" t="s">
        <v>390</v>
      </c>
      <c r="C276" t="s">
        <v>391</v>
      </c>
      <c r="D276" t="s">
        <v>2836</v>
      </c>
      <c r="E276" t="s">
        <v>3810</v>
      </c>
      <c r="F276" t="s">
        <v>3848</v>
      </c>
      <c r="G276">
        <v>313723361</v>
      </c>
      <c r="H276" t="s">
        <v>3892</v>
      </c>
    </row>
    <row r="277" spans="1:8">
      <c r="A277" s="221">
        <v>45350</v>
      </c>
      <c r="B277" t="s">
        <v>395</v>
      </c>
      <c r="C277" t="s">
        <v>396</v>
      </c>
      <c r="D277" t="s">
        <v>2836</v>
      </c>
      <c r="E277" t="s">
        <v>3810</v>
      </c>
      <c r="F277" t="s">
        <v>97</v>
      </c>
      <c r="G277">
        <v>405580891</v>
      </c>
      <c r="H277" t="s">
        <v>3892</v>
      </c>
    </row>
    <row r="278" spans="1:8">
      <c r="A278" s="221">
        <v>45350</v>
      </c>
      <c r="B278" t="s">
        <v>395</v>
      </c>
      <c r="C278" t="s">
        <v>396</v>
      </c>
      <c r="D278" t="s">
        <v>2836</v>
      </c>
      <c r="E278" t="s">
        <v>3810</v>
      </c>
      <c r="F278" t="s">
        <v>3819</v>
      </c>
      <c r="G278">
        <v>1497559</v>
      </c>
      <c r="H278" t="s">
        <v>3892</v>
      </c>
    </row>
    <row r="279" spans="1:8">
      <c r="A279" s="221">
        <v>45350</v>
      </c>
      <c r="B279" t="s">
        <v>395</v>
      </c>
      <c r="C279" t="s">
        <v>396</v>
      </c>
      <c r="D279" t="s">
        <v>2836</v>
      </c>
      <c r="E279" t="s">
        <v>3810</v>
      </c>
      <c r="F279" t="s">
        <v>3815</v>
      </c>
      <c r="G279">
        <v>2966782</v>
      </c>
      <c r="H279" t="s">
        <v>3892</v>
      </c>
    </row>
    <row r="280" spans="1:8">
      <c r="A280" s="221">
        <v>45350</v>
      </c>
      <c r="B280" t="s">
        <v>395</v>
      </c>
      <c r="C280" t="s">
        <v>396</v>
      </c>
      <c r="D280" t="s">
        <v>2836</v>
      </c>
      <c r="E280" t="s">
        <v>3810</v>
      </c>
      <c r="F280" t="s">
        <v>3833</v>
      </c>
      <c r="G280">
        <v>34146507</v>
      </c>
      <c r="H280" t="s">
        <v>3892</v>
      </c>
    </row>
    <row r="281" spans="1:8">
      <c r="A281" s="221">
        <v>45350</v>
      </c>
      <c r="B281" t="s">
        <v>395</v>
      </c>
      <c r="C281" t="s">
        <v>396</v>
      </c>
      <c r="D281" t="s">
        <v>2836</v>
      </c>
      <c r="E281" t="s">
        <v>3810</v>
      </c>
      <c r="F281" t="s">
        <v>3817</v>
      </c>
      <c r="G281">
        <v>5383367</v>
      </c>
      <c r="H281" t="s">
        <v>3892</v>
      </c>
    </row>
    <row r="282" spans="1:8">
      <c r="A282" s="221">
        <v>45350</v>
      </c>
      <c r="B282" t="s">
        <v>395</v>
      </c>
      <c r="C282" t="s">
        <v>396</v>
      </c>
      <c r="D282" t="s">
        <v>2836</v>
      </c>
      <c r="E282" t="s">
        <v>3810</v>
      </c>
      <c r="F282" t="s">
        <v>3813</v>
      </c>
      <c r="G282">
        <v>157913866</v>
      </c>
      <c r="H282" t="s">
        <v>3892</v>
      </c>
    </row>
    <row r="283" spans="1:8">
      <c r="A283" s="221">
        <v>45350</v>
      </c>
      <c r="B283" t="s">
        <v>395</v>
      </c>
      <c r="C283" t="s">
        <v>396</v>
      </c>
      <c r="D283" t="s">
        <v>2836</v>
      </c>
      <c r="E283" t="s">
        <v>3810</v>
      </c>
      <c r="F283" t="s">
        <v>3848</v>
      </c>
      <c r="G283">
        <v>9756070</v>
      </c>
      <c r="H283" t="s">
        <v>3892</v>
      </c>
    </row>
    <row r="284" spans="1:8">
      <c r="A284" s="221">
        <v>45350</v>
      </c>
      <c r="B284" t="s">
        <v>400</v>
      </c>
      <c r="C284" t="s">
        <v>401</v>
      </c>
      <c r="D284" t="s">
        <v>2836</v>
      </c>
      <c r="E284" t="s">
        <v>3810</v>
      </c>
      <c r="F284" t="s">
        <v>97</v>
      </c>
      <c r="G284">
        <v>208915591</v>
      </c>
      <c r="H284" t="s">
        <v>3892</v>
      </c>
    </row>
    <row r="285" spans="1:8">
      <c r="A285" s="221">
        <v>45350</v>
      </c>
      <c r="B285" t="s">
        <v>400</v>
      </c>
      <c r="C285" t="s">
        <v>401</v>
      </c>
      <c r="D285" t="s">
        <v>2836</v>
      </c>
      <c r="E285" t="s">
        <v>3810</v>
      </c>
      <c r="F285" t="s">
        <v>3833</v>
      </c>
      <c r="G285">
        <v>19662589</v>
      </c>
      <c r="H285" t="s">
        <v>3892</v>
      </c>
    </row>
    <row r="286" spans="1:8">
      <c r="A286" s="221">
        <v>45350</v>
      </c>
      <c r="B286" t="s">
        <v>400</v>
      </c>
      <c r="C286" t="s">
        <v>401</v>
      </c>
      <c r="D286" t="s">
        <v>2836</v>
      </c>
      <c r="E286" t="s">
        <v>3810</v>
      </c>
      <c r="F286" t="s">
        <v>3817</v>
      </c>
      <c r="G286">
        <v>38463942</v>
      </c>
      <c r="H286" t="s">
        <v>3892</v>
      </c>
    </row>
    <row r="287" spans="1:8">
      <c r="A287" s="221">
        <v>45350</v>
      </c>
      <c r="B287" t="s">
        <v>400</v>
      </c>
      <c r="C287" t="s">
        <v>401</v>
      </c>
      <c r="D287" t="s">
        <v>2836</v>
      </c>
      <c r="E287" t="s">
        <v>3810</v>
      </c>
      <c r="F287" t="s">
        <v>3813</v>
      </c>
      <c r="G287">
        <v>29023775</v>
      </c>
      <c r="H287" t="s">
        <v>3892</v>
      </c>
    </row>
    <row r="288" spans="1:8">
      <c r="A288" s="221">
        <v>45350</v>
      </c>
      <c r="B288" t="s">
        <v>400</v>
      </c>
      <c r="C288" t="s">
        <v>401</v>
      </c>
      <c r="D288" t="s">
        <v>2836</v>
      </c>
      <c r="E288" t="s">
        <v>3810</v>
      </c>
      <c r="F288" t="s">
        <v>3848</v>
      </c>
      <c r="G288">
        <v>79213254</v>
      </c>
      <c r="H288" t="s">
        <v>3892</v>
      </c>
    </row>
    <row r="289" spans="1:8">
      <c r="A289" s="221">
        <v>45350</v>
      </c>
      <c r="B289" t="s">
        <v>404</v>
      </c>
      <c r="C289" t="s">
        <v>405</v>
      </c>
      <c r="D289" t="s">
        <v>2836</v>
      </c>
      <c r="E289" t="s">
        <v>3810</v>
      </c>
      <c r="F289" t="s">
        <v>97</v>
      </c>
      <c r="G289">
        <v>105486026</v>
      </c>
      <c r="H289" t="s">
        <v>3892</v>
      </c>
    </row>
    <row r="290" spans="1:8">
      <c r="A290" s="221">
        <v>45350</v>
      </c>
      <c r="B290" t="s">
        <v>404</v>
      </c>
      <c r="C290" t="s">
        <v>405</v>
      </c>
      <c r="D290" t="s">
        <v>2836</v>
      </c>
      <c r="E290" t="s">
        <v>3810</v>
      </c>
      <c r="F290" t="s">
        <v>3833</v>
      </c>
      <c r="G290">
        <v>43717058</v>
      </c>
      <c r="H290" t="s">
        <v>3892</v>
      </c>
    </row>
    <row r="291" spans="1:8">
      <c r="A291" s="221">
        <v>45350</v>
      </c>
      <c r="B291" t="s">
        <v>404</v>
      </c>
      <c r="C291" t="s">
        <v>405</v>
      </c>
      <c r="D291" t="s">
        <v>2836</v>
      </c>
      <c r="E291" t="s">
        <v>3810</v>
      </c>
      <c r="F291" t="s">
        <v>3817</v>
      </c>
      <c r="G291">
        <v>3765951</v>
      </c>
      <c r="H291" t="s">
        <v>3892</v>
      </c>
    </row>
    <row r="292" spans="1:8">
      <c r="A292" s="221">
        <v>45350</v>
      </c>
      <c r="B292" t="s">
        <v>404</v>
      </c>
      <c r="C292" t="s">
        <v>405</v>
      </c>
      <c r="D292" t="s">
        <v>2836</v>
      </c>
      <c r="E292" t="s">
        <v>3810</v>
      </c>
      <c r="F292" t="s">
        <v>3813</v>
      </c>
      <c r="G292">
        <v>36706935</v>
      </c>
      <c r="H292" t="s">
        <v>3892</v>
      </c>
    </row>
    <row r="293" spans="1:8">
      <c r="A293" s="221">
        <v>45350</v>
      </c>
      <c r="B293" t="s">
        <v>404</v>
      </c>
      <c r="C293" t="s">
        <v>405</v>
      </c>
      <c r="D293" t="s">
        <v>2836</v>
      </c>
      <c r="E293" t="s">
        <v>3810</v>
      </c>
      <c r="F293" t="s">
        <v>3848</v>
      </c>
      <c r="G293">
        <v>31305292</v>
      </c>
      <c r="H293" t="s">
        <v>3892</v>
      </c>
    </row>
    <row r="294" spans="1:8">
      <c r="A294" s="221">
        <v>45350</v>
      </c>
      <c r="B294" t="s">
        <v>409</v>
      </c>
      <c r="C294" t="s">
        <v>410</v>
      </c>
      <c r="D294" t="s">
        <v>2836</v>
      </c>
      <c r="E294" t="s">
        <v>3810</v>
      </c>
      <c r="F294" t="s">
        <v>97</v>
      </c>
      <c r="G294">
        <v>8968956956</v>
      </c>
      <c r="H294" t="s">
        <v>3892</v>
      </c>
    </row>
    <row r="295" spans="1:8">
      <c r="A295" s="221">
        <v>45350</v>
      </c>
      <c r="B295" t="s">
        <v>409</v>
      </c>
      <c r="C295" t="s">
        <v>410</v>
      </c>
      <c r="D295" t="s">
        <v>2836</v>
      </c>
      <c r="E295" t="s">
        <v>3810</v>
      </c>
      <c r="F295" t="s">
        <v>3819</v>
      </c>
      <c r="G295">
        <v>10536416</v>
      </c>
      <c r="H295" t="s">
        <v>3892</v>
      </c>
    </row>
    <row r="296" spans="1:8">
      <c r="A296" s="221">
        <v>45350</v>
      </c>
      <c r="B296" t="s">
        <v>409</v>
      </c>
      <c r="C296" t="s">
        <v>410</v>
      </c>
      <c r="D296" t="s">
        <v>2836</v>
      </c>
      <c r="E296" t="s">
        <v>3810</v>
      </c>
      <c r="F296" t="s">
        <v>3821</v>
      </c>
      <c r="G296">
        <v>10692155</v>
      </c>
      <c r="H296" t="s">
        <v>3892</v>
      </c>
    </row>
    <row r="297" spans="1:8">
      <c r="A297" s="221">
        <v>45350</v>
      </c>
      <c r="B297" t="s">
        <v>409</v>
      </c>
      <c r="C297" t="s">
        <v>410</v>
      </c>
      <c r="D297" t="s">
        <v>2836</v>
      </c>
      <c r="E297" t="s">
        <v>3810</v>
      </c>
      <c r="F297" t="s">
        <v>3840</v>
      </c>
      <c r="G297">
        <v>9705517</v>
      </c>
      <c r="H297" t="s">
        <v>3892</v>
      </c>
    </row>
    <row r="298" spans="1:8">
      <c r="A298" s="221">
        <v>45350</v>
      </c>
      <c r="B298" t="s">
        <v>409</v>
      </c>
      <c r="C298" t="s">
        <v>410</v>
      </c>
      <c r="D298" t="s">
        <v>2836</v>
      </c>
      <c r="E298" t="s">
        <v>3810</v>
      </c>
      <c r="F298" t="s">
        <v>3842</v>
      </c>
      <c r="G298">
        <v>76039424</v>
      </c>
      <c r="H298" t="s">
        <v>3892</v>
      </c>
    </row>
    <row r="299" spans="1:8">
      <c r="A299" s="221">
        <v>45350</v>
      </c>
      <c r="B299" t="s">
        <v>409</v>
      </c>
      <c r="C299" t="s">
        <v>410</v>
      </c>
      <c r="D299" t="s">
        <v>2836</v>
      </c>
      <c r="E299" t="s">
        <v>3810</v>
      </c>
      <c r="F299" t="s">
        <v>3844</v>
      </c>
      <c r="G299">
        <v>18098428</v>
      </c>
      <c r="H299" t="s">
        <v>3892</v>
      </c>
    </row>
    <row r="300" spans="1:8">
      <c r="A300" s="221">
        <v>45350</v>
      </c>
      <c r="B300" t="s">
        <v>409</v>
      </c>
      <c r="C300" t="s">
        <v>410</v>
      </c>
      <c r="D300" t="s">
        <v>2836</v>
      </c>
      <c r="E300" t="s">
        <v>3810</v>
      </c>
      <c r="F300" t="s">
        <v>3823</v>
      </c>
      <c r="G300">
        <v>52271707</v>
      </c>
      <c r="H300" t="s">
        <v>3892</v>
      </c>
    </row>
    <row r="301" spans="1:8">
      <c r="A301" s="221">
        <v>45350</v>
      </c>
      <c r="B301" t="s">
        <v>409</v>
      </c>
      <c r="C301" t="s">
        <v>410</v>
      </c>
      <c r="D301" t="s">
        <v>2836</v>
      </c>
      <c r="E301" t="s">
        <v>3810</v>
      </c>
      <c r="F301" t="s">
        <v>3825</v>
      </c>
      <c r="G301">
        <v>415656254</v>
      </c>
      <c r="H301" t="s">
        <v>3892</v>
      </c>
    </row>
    <row r="302" spans="1:8">
      <c r="A302" s="221">
        <v>45350</v>
      </c>
      <c r="B302" t="s">
        <v>409</v>
      </c>
      <c r="C302" t="s">
        <v>410</v>
      </c>
      <c r="D302" t="s">
        <v>2836</v>
      </c>
      <c r="E302" t="s">
        <v>3810</v>
      </c>
      <c r="F302" t="s">
        <v>88</v>
      </c>
      <c r="G302">
        <v>103462291</v>
      </c>
      <c r="H302" t="s">
        <v>3892</v>
      </c>
    </row>
    <row r="303" spans="1:8">
      <c r="A303" s="221">
        <v>45350</v>
      </c>
      <c r="B303" t="s">
        <v>409</v>
      </c>
      <c r="C303" t="s">
        <v>410</v>
      </c>
      <c r="D303" t="s">
        <v>2836</v>
      </c>
      <c r="E303" t="s">
        <v>3810</v>
      </c>
      <c r="F303" t="s">
        <v>3828</v>
      </c>
      <c r="G303">
        <v>13304114</v>
      </c>
      <c r="H303" t="s">
        <v>3892</v>
      </c>
    </row>
    <row r="304" spans="1:8">
      <c r="A304" s="221">
        <v>45350</v>
      </c>
      <c r="B304" t="s">
        <v>409</v>
      </c>
      <c r="C304" t="s">
        <v>410</v>
      </c>
      <c r="D304" t="s">
        <v>2836</v>
      </c>
      <c r="E304" t="s">
        <v>3810</v>
      </c>
      <c r="F304" t="s">
        <v>3830</v>
      </c>
      <c r="G304">
        <v>5957171</v>
      </c>
      <c r="H304" t="s">
        <v>3892</v>
      </c>
    </row>
    <row r="305" spans="1:8">
      <c r="A305" s="221">
        <v>45350</v>
      </c>
      <c r="B305" t="s">
        <v>409</v>
      </c>
      <c r="C305" t="s">
        <v>410</v>
      </c>
      <c r="D305" t="s">
        <v>2836</v>
      </c>
      <c r="E305" t="s">
        <v>3810</v>
      </c>
      <c r="F305" t="s">
        <v>3833</v>
      </c>
      <c r="G305">
        <v>6397357890</v>
      </c>
      <c r="H305" t="s">
        <v>3892</v>
      </c>
    </row>
    <row r="306" spans="1:8">
      <c r="A306" s="221">
        <v>45350</v>
      </c>
      <c r="B306" t="s">
        <v>409</v>
      </c>
      <c r="C306" t="s">
        <v>410</v>
      </c>
      <c r="D306" t="s">
        <v>2836</v>
      </c>
      <c r="E306" t="s">
        <v>3810</v>
      </c>
      <c r="F306" t="s">
        <v>1645</v>
      </c>
      <c r="G306">
        <v>585998006</v>
      </c>
      <c r="H306" t="s">
        <v>3892</v>
      </c>
    </row>
    <row r="307" spans="1:8">
      <c r="A307" s="221">
        <v>45350</v>
      </c>
      <c r="B307" t="s">
        <v>409</v>
      </c>
      <c r="C307" t="s">
        <v>410</v>
      </c>
      <c r="D307" t="s">
        <v>2836</v>
      </c>
      <c r="E307" t="s">
        <v>3810</v>
      </c>
      <c r="F307" t="s">
        <v>3813</v>
      </c>
      <c r="G307">
        <v>12176729</v>
      </c>
      <c r="H307" t="s">
        <v>3892</v>
      </c>
    </row>
    <row r="308" spans="1:8">
      <c r="A308" s="221">
        <v>45350</v>
      </c>
      <c r="B308" t="s">
        <v>409</v>
      </c>
      <c r="C308" t="s">
        <v>410</v>
      </c>
      <c r="D308" t="s">
        <v>2836</v>
      </c>
      <c r="E308" t="s">
        <v>3810</v>
      </c>
      <c r="F308" t="s">
        <v>48</v>
      </c>
      <c r="G308">
        <v>105031919</v>
      </c>
      <c r="H308" t="s">
        <v>3892</v>
      </c>
    </row>
    <row r="309" spans="1:8">
      <c r="A309" s="221">
        <v>45350</v>
      </c>
      <c r="B309" t="s">
        <v>409</v>
      </c>
      <c r="C309" t="s">
        <v>410</v>
      </c>
      <c r="D309" t="s">
        <v>2836</v>
      </c>
      <c r="E309" t="s">
        <v>3810</v>
      </c>
      <c r="F309" t="s">
        <v>3852</v>
      </c>
      <c r="G309">
        <v>15642932</v>
      </c>
      <c r="H309" t="s">
        <v>3892</v>
      </c>
    </row>
    <row r="310" spans="1:8">
      <c r="A310" s="221">
        <v>45350</v>
      </c>
      <c r="B310" t="s">
        <v>414</v>
      </c>
      <c r="C310" t="s">
        <v>415</v>
      </c>
      <c r="D310" t="s">
        <v>2836</v>
      </c>
      <c r="E310" t="s">
        <v>3810</v>
      </c>
      <c r="F310" t="s">
        <v>93</v>
      </c>
      <c r="G310">
        <v>63129549</v>
      </c>
      <c r="H310" t="s">
        <v>3892</v>
      </c>
    </row>
    <row r="311" spans="1:8">
      <c r="A311" s="221">
        <v>45350</v>
      </c>
      <c r="B311" t="s">
        <v>414</v>
      </c>
      <c r="C311" t="s">
        <v>415</v>
      </c>
      <c r="D311" t="s">
        <v>2836</v>
      </c>
      <c r="E311" t="s">
        <v>3810</v>
      </c>
      <c r="F311" t="s">
        <v>97</v>
      </c>
      <c r="G311">
        <v>7524446763</v>
      </c>
      <c r="H311" t="s">
        <v>3892</v>
      </c>
    </row>
    <row r="312" spans="1:8">
      <c r="A312" s="221">
        <v>45350</v>
      </c>
      <c r="B312" t="s">
        <v>414</v>
      </c>
      <c r="C312" t="s">
        <v>415</v>
      </c>
      <c r="D312" t="s">
        <v>2836</v>
      </c>
      <c r="E312" t="s">
        <v>3810</v>
      </c>
      <c r="F312" t="s">
        <v>3819</v>
      </c>
      <c r="G312">
        <v>53447766</v>
      </c>
      <c r="H312" t="s">
        <v>3892</v>
      </c>
    </row>
    <row r="313" spans="1:8">
      <c r="A313" s="221">
        <v>45350</v>
      </c>
      <c r="B313" t="s">
        <v>414</v>
      </c>
      <c r="C313" t="s">
        <v>415</v>
      </c>
      <c r="D313" t="s">
        <v>2836</v>
      </c>
      <c r="E313" t="s">
        <v>3810</v>
      </c>
      <c r="F313" t="s">
        <v>3821</v>
      </c>
      <c r="G313">
        <v>42866225</v>
      </c>
      <c r="H313" t="s">
        <v>3892</v>
      </c>
    </row>
    <row r="314" spans="1:8">
      <c r="A314" s="221">
        <v>45350</v>
      </c>
      <c r="B314" t="s">
        <v>414</v>
      </c>
      <c r="C314" t="s">
        <v>415</v>
      </c>
      <c r="D314" t="s">
        <v>2836</v>
      </c>
      <c r="E314" t="s">
        <v>3810</v>
      </c>
      <c r="F314" t="s">
        <v>3840</v>
      </c>
      <c r="G314">
        <v>75385780</v>
      </c>
      <c r="H314" t="s">
        <v>3892</v>
      </c>
    </row>
    <row r="315" spans="1:8">
      <c r="A315" s="221">
        <v>45350</v>
      </c>
      <c r="B315" t="s">
        <v>414</v>
      </c>
      <c r="C315" t="s">
        <v>415</v>
      </c>
      <c r="D315" t="s">
        <v>2836</v>
      </c>
      <c r="E315" t="s">
        <v>3810</v>
      </c>
      <c r="F315" t="s">
        <v>3842</v>
      </c>
      <c r="G315">
        <v>15998929</v>
      </c>
      <c r="H315" t="s">
        <v>3892</v>
      </c>
    </row>
    <row r="316" spans="1:8">
      <c r="A316" s="221">
        <v>45350</v>
      </c>
      <c r="B316" t="s">
        <v>414</v>
      </c>
      <c r="C316" t="s">
        <v>415</v>
      </c>
      <c r="D316" t="s">
        <v>2836</v>
      </c>
      <c r="E316" t="s">
        <v>3810</v>
      </c>
      <c r="F316" t="s">
        <v>3844</v>
      </c>
      <c r="G316">
        <v>15734458</v>
      </c>
      <c r="H316" t="s">
        <v>3892</v>
      </c>
    </row>
    <row r="317" spans="1:8">
      <c r="A317" s="221">
        <v>45350</v>
      </c>
      <c r="B317" t="s">
        <v>414</v>
      </c>
      <c r="C317" t="s">
        <v>415</v>
      </c>
      <c r="D317" t="s">
        <v>2836</v>
      </c>
      <c r="E317" t="s">
        <v>3810</v>
      </c>
      <c r="F317" t="s">
        <v>3823</v>
      </c>
      <c r="G317">
        <v>6716</v>
      </c>
      <c r="H317" t="s">
        <v>3892</v>
      </c>
    </row>
    <row r="318" spans="1:8">
      <c r="A318" s="221">
        <v>45350</v>
      </c>
      <c r="B318" t="s">
        <v>414</v>
      </c>
      <c r="C318" t="s">
        <v>415</v>
      </c>
      <c r="D318" t="s">
        <v>2836</v>
      </c>
      <c r="E318" t="s">
        <v>3810</v>
      </c>
      <c r="F318" t="s">
        <v>88</v>
      </c>
      <c r="G318">
        <v>168204978</v>
      </c>
      <c r="H318" t="s">
        <v>3892</v>
      </c>
    </row>
    <row r="319" spans="1:8">
      <c r="A319" s="221">
        <v>45350</v>
      </c>
      <c r="B319" t="s">
        <v>414</v>
      </c>
      <c r="C319" t="s">
        <v>415</v>
      </c>
      <c r="D319" t="s">
        <v>2836</v>
      </c>
      <c r="E319" t="s">
        <v>3810</v>
      </c>
      <c r="F319" t="s">
        <v>3828</v>
      </c>
      <c r="G319">
        <v>11984937</v>
      </c>
      <c r="H319" t="s">
        <v>3892</v>
      </c>
    </row>
    <row r="320" spans="1:8">
      <c r="A320" s="221">
        <v>45350</v>
      </c>
      <c r="B320" t="s">
        <v>414</v>
      </c>
      <c r="C320" t="s">
        <v>415</v>
      </c>
      <c r="D320" t="s">
        <v>2836</v>
      </c>
      <c r="E320" t="s">
        <v>3810</v>
      </c>
      <c r="F320" t="s">
        <v>78</v>
      </c>
      <c r="G320">
        <v>2392234355</v>
      </c>
      <c r="H320" t="s">
        <v>3892</v>
      </c>
    </row>
    <row r="321" spans="1:8">
      <c r="A321" s="221">
        <v>45350</v>
      </c>
      <c r="B321" t="s">
        <v>414</v>
      </c>
      <c r="C321" t="s">
        <v>415</v>
      </c>
      <c r="D321" t="s">
        <v>2836</v>
      </c>
      <c r="E321" t="s">
        <v>3810</v>
      </c>
      <c r="F321" t="s">
        <v>3833</v>
      </c>
      <c r="G321">
        <v>23458007576</v>
      </c>
      <c r="H321" t="s">
        <v>3892</v>
      </c>
    </row>
    <row r="322" spans="1:8">
      <c r="A322" s="221">
        <v>45350</v>
      </c>
      <c r="B322" t="s">
        <v>414</v>
      </c>
      <c r="C322" t="s">
        <v>415</v>
      </c>
      <c r="D322" t="s">
        <v>2836</v>
      </c>
      <c r="E322" t="s">
        <v>3810</v>
      </c>
      <c r="F322" t="s">
        <v>3846</v>
      </c>
      <c r="G322">
        <v>371420117</v>
      </c>
      <c r="H322" t="s">
        <v>3892</v>
      </c>
    </row>
    <row r="323" spans="1:8">
      <c r="A323" s="221">
        <v>45350</v>
      </c>
      <c r="B323" t="s">
        <v>414</v>
      </c>
      <c r="C323" t="s">
        <v>415</v>
      </c>
      <c r="D323" t="s">
        <v>2836</v>
      </c>
      <c r="E323" t="s">
        <v>3810</v>
      </c>
      <c r="F323" t="s">
        <v>3817</v>
      </c>
      <c r="G323">
        <v>449962080</v>
      </c>
      <c r="H323" t="s">
        <v>3892</v>
      </c>
    </row>
    <row r="324" spans="1:8">
      <c r="A324" s="221">
        <v>45350</v>
      </c>
      <c r="B324" t="s">
        <v>414</v>
      </c>
      <c r="C324" t="s">
        <v>415</v>
      </c>
      <c r="D324" t="s">
        <v>2836</v>
      </c>
      <c r="E324" t="s">
        <v>3810</v>
      </c>
      <c r="F324" t="s">
        <v>1645</v>
      </c>
      <c r="G324">
        <v>4074472581</v>
      </c>
      <c r="H324" t="s">
        <v>3892</v>
      </c>
    </row>
    <row r="325" spans="1:8">
      <c r="A325" s="221">
        <v>45350</v>
      </c>
      <c r="B325" t="s">
        <v>414</v>
      </c>
      <c r="C325" t="s">
        <v>415</v>
      </c>
      <c r="D325" t="s">
        <v>2836</v>
      </c>
      <c r="E325" t="s">
        <v>3810</v>
      </c>
      <c r="F325" t="s">
        <v>3813</v>
      </c>
      <c r="G325">
        <v>541843397</v>
      </c>
      <c r="H325" t="s">
        <v>3892</v>
      </c>
    </row>
    <row r="326" spans="1:8">
      <c r="A326" s="221">
        <v>45350</v>
      </c>
      <c r="B326" t="s">
        <v>414</v>
      </c>
      <c r="C326" t="s">
        <v>415</v>
      </c>
      <c r="D326" t="s">
        <v>2836</v>
      </c>
      <c r="E326" t="s">
        <v>3810</v>
      </c>
      <c r="F326" t="s">
        <v>3865</v>
      </c>
      <c r="G326">
        <v>74164173</v>
      </c>
      <c r="H326" t="s">
        <v>3892</v>
      </c>
    </row>
    <row r="327" spans="1:8">
      <c r="A327" s="221">
        <v>45350</v>
      </c>
      <c r="B327" t="s">
        <v>414</v>
      </c>
      <c r="C327" t="s">
        <v>415</v>
      </c>
      <c r="D327" t="s">
        <v>2836</v>
      </c>
      <c r="E327" t="s">
        <v>3810</v>
      </c>
      <c r="F327" t="s">
        <v>3848</v>
      </c>
      <c r="G327">
        <v>9776260</v>
      </c>
      <c r="H327" t="s">
        <v>3892</v>
      </c>
    </row>
    <row r="328" spans="1:8">
      <c r="A328" s="221">
        <v>45350</v>
      </c>
      <c r="B328" t="s">
        <v>414</v>
      </c>
      <c r="C328" t="s">
        <v>415</v>
      </c>
      <c r="D328" t="s">
        <v>2836</v>
      </c>
      <c r="E328" t="s">
        <v>3810</v>
      </c>
      <c r="F328" t="s">
        <v>48</v>
      </c>
      <c r="G328">
        <v>4012247266</v>
      </c>
      <c r="H328" t="s">
        <v>3892</v>
      </c>
    </row>
    <row r="329" spans="1:8">
      <c r="A329" s="221">
        <v>45350</v>
      </c>
      <c r="B329" t="s">
        <v>414</v>
      </c>
      <c r="C329" t="s">
        <v>415</v>
      </c>
      <c r="D329" t="s">
        <v>2836</v>
      </c>
      <c r="E329" t="s">
        <v>3810</v>
      </c>
      <c r="F329" t="s">
        <v>3852</v>
      </c>
      <c r="G329">
        <v>21479682</v>
      </c>
      <c r="H329" t="s">
        <v>3892</v>
      </c>
    </row>
    <row r="330" spans="1:8">
      <c r="A330" s="221">
        <v>45350</v>
      </c>
      <c r="B330" t="s">
        <v>414</v>
      </c>
      <c r="C330" t="s">
        <v>415</v>
      </c>
      <c r="D330" t="s">
        <v>2836</v>
      </c>
      <c r="E330" t="s">
        <v>3810</v>
      </c>
      <c r="F330" t="s">
        <v>3861</v>
      </c>
      <c r="G330">
        <v>5620792</v>
      </c>
      <c r="H330" t="s">
        <v>3892</v>
      </c>
    </row>
    <row r="331" spans="1:8">
      <c r="A331" s="221">
        <v>45350</v>
      </c>
      <c r="B331" t="s">
        <v>414</v>
      </c>
      <c r="C331" t="s">
        <v>415</v>
      </c>
      <c r="D331" t="s">
        <v>2836</v>
      </c>
      <c r="E331" t="s">
        <v>3810</v>
      </c>
      <c r="F331" t="s">
        <v>3854</v>
      </c>
      <c r="G331">
        <v>125688291</v>
      </c>
      <c r="H331" t="s">
        <v>3892</v>
      </c>
    </row>
    <row r="332" spans="1:8">
      <c r="A332" s="221">
        <v>45350</v>
      </c>
      <c r="B332" t="s">
        <v>414</v>
      </c>
      <c r="C332" t="s">
        <v>415</v>
      </c>
      <c r="D332" t="s">
        <v>2836</v>
      </c>
      <c r="E332" t="s">
        <v>3810</v>
      </c>
      <c r="F332" t="s">
        <v>3867</v>
      </c>
      <c r="G332">
        <v>573248320</v>
      </c>
      <c r="H332" t="s">
        <v>3892</v>
      </c>
    </row>
    <row r="333" spans="1:8">
      <c r="A333" s="221">
        <v>45350</v>
      </c>
      <c r="B333" t="s">
        <v>419</v>
      </c>
      <c r="C333" t="s">
        <v>420</v>
      </c>
      <c r="D333" t="s">
        <v>2836</v>
      </c>
      <c r="E333" t="s">
        <v>3810</v>
      </c>
      <c r="F333" t="s">
        <v>3813</v>
      </c>
      <c r="G333">
        <v>4462426</v>
      </c>
      <c r="H333" t="s">
        <v>3892</v>
      </c>
    </row>
    <row r="334" spans="1:8">
      <c r="A334" s="221">
        <v>45350</v>
      </c>
      <c r="B334" t="s">
        <v>423</v>
      </c>
      <c r="C334" t="s">
        <v>424</v>
      </c>
      <c r="D334" t="s">
        <v>2836</v>
      </c>
      <c r="E334" t="s">
        <v>3810</v>
      </c>
      <c r="F334" t="s">
        <v>3856</v>
      </c>
      <c r="G334">
        <v>50749081</v>
      </c>
      <c r="H334" t="s">
        <v>3892</v>
      </c>
    </row>
    <row r="335" spans="1:8">
      <c r="A335" s="221">
        <v>45350</v>
      </c>
      <c r="B335" t="s">
        <v>427</v>
      </c>
      <c r="C335" t="s">
        <v>428</v>
      </c>
      <c r="D335" t="s">
        <v>2836</v>
      </c>
      <c r="E335" t="s">
        <v>3810</v>
      </c>
      <c r="F335" t="s">
        <v>3856</v>
      </c>
      <c r="G335">
        <v>487877862</v>
      </c>
      <c r="H335" t="s">
        <v>3892</v>
      </c>
    </row>
    <row r="336" spans="1:8">
      <c r="A336" s="221">
        <v>45350</v>
      </c>
      <c r="B336" t="s">
        <v>432</v>
      </c>
      <c r="C336" t="s">
        <v>433</v>
      </c>
      <c r="D336" t="s">
        <v>2836</v>
      </c>
      <c r="E336" t="s">
        <v>3810</v>
      </c>
      <c r="F336" t="s">
        <v>3856</v>
      </c>
      <c r="G336">
        <v>813056331</v>
      </c>
      <c r="H336" t="s">
        <v>3892</v>
      </c>
    </row>
    <row r="337" spans="1:8">
      <c r="A337" s="221">
        <v>45350</v>
      </c>
      <c r="B337" t="s">
        <v>448</v>
      </c>
      <c r="C337" t="s">
        <v>449</v>
      </c>
      <c r="D337" t="s">
        <v>2836</v>
      </c>
      <c r="E337" t="s">
        <v>3810</v>
      </c>
      <c r="F337" t="s">
        <v>97</v>
      </c>
      <c r="G337">
        <v>1647820372</v>
      </c>
      <c r="H337" t="s">
        <v>3892</v>
      </c>
    </row>
    <row r="338" spans="1:8">
      <c r="A338" s="221">
        <v>45350</v>
      </c>
      <c r="B338" t="s">
        <v>448</v>
      </c>
      <c r="C338" t="s">
        <v>449</v>
      </c>
      <c r="D338" t="s">
        <v>2836</v>
      </c>
      <c r="E338" t="s">
        <v>3810</v>
      </c>
      <c r="F338" t="s">
        <v>3833</v>
      </c>
      <c r="G338">
        <v>26975041</v>
      </c>
      <c r="H338" t="s">
        <v>3892</v>
      </c>
    </row>
    <row r="339" spans="1:8">
      <c r="A339" s="221">
        <v>45350</v>
      </c>
      <c r="B339" t="s">
        <v>448</v>
      </c>
      <c r="C339" t="s">
        <v>449</v>
      </c>
      <c r="D339" t="s">
        <v>2836</v>
      </c>
      <c r="E339" t="s">
        <v>3810</v>
      </c>
      <c r="F339" t="s">
        <v>3817</v>
      </c>
      <c r="G339">
        <v>290712</v>
      </c>
      <c r="H339" t="s">
        <v>3892</v>
      </c>
    </row>
    <row r="340" spans="1:8">
      <c r="A340" s="221">
        <v>45350</v>
      </c>
      <c r="B340" t="s">
        <v>448</v>
      </c>
      <c r="C340" t="s">
        <v>449</v>
      </c>
      <c r="D340" t="s">
        <v>2836</v>
      </c>
      <c r="E340" t="s">
        <v>3810</v>
      </c>
      <c r="F340" t="s">
        <v>3813</v>
      </c>
      <c r="G340">
        <v>23554207</v>
      </c>
      <c r="H340" t="s">
        <v>3892</v>
      </c>
    </row>
    <row r="341" spans="1:8">
      <c r="A341" s="221">
        <v>45350</v>
      </c>
      <c r="B341" t="s">
        <v>448</v>
      </c>
      <c r="C341" t="s">
        <v>449</v>
      </c>
      <c r="D341" t="s">
        <v>2836</v>
      </c>
      <c r="E341" t="s">
        <v>3810</v>
      </c>
      <c r="F341" t="s">
        <v>3869</v>
      </c>
      <c r="G341">
        <v>5280357</v>
      </c>
      <c r="H341" t="s">
        <v>3892</v>
      </c>
    </row>
    <row r="342" spans="1:8">
      <c r="A342" s="221">
        <v>45350</v>
      </c>
      <c r="B342" t="s">
        <v>454</v>
      </c>
      <c r="C342" t="s">
        <v>455</v>
      </c>
      <c r="D342" t="s">
        <v>2836</v>
      </c>
      <c r="E342" t="s">
        <v>3810</v>
      </c>
      <c r="F342" t="s">
        <v>97</v>
      </c>
      <c r="G342">
        <v>394249979</v>
      </c>
      <c r="H342" t="s">
        <v>3892</v>
      </c>
    </row>
    <row r="343" spans="1:8">
      <c r="A343" s="221">
        <v>45350</v>
      </c>
      <c r="B343" t="s">
        <v>454</v>
      </c>
      <c r="C343" t="s">
        <v>455</v>
      </c>
      <c r="D343" t="s">
        <v>2836</v>
      </c>
      <c r="E343" t="s">
        <v>3810</v>
      </c>
      <c r="F343" t="s">
        <v>3819</v>
      </c>
      <c r="G343">
        <v>34041163</v>
      </c>
      <c r="H343" t="s">
        <v>3892</v>
      </c>
    </row>
    <row r="344" spans="1:8">
      <c r="A344" s="221">
        <v>45350</v>
      </c>
      <c r="B344" t="s">
        <v>454</v>
      </c>
      <c r="C344" t="s">
        <v>455</v>
      </c>
      <c r="D344" t="s">
        <v>2836</v>
      </c>
      <c r="E344" t="s">
        <v>3810</v>
      </c>
      <c r="F344" t="s">
        <v>3815</v>
      </c>
      <c r="G344">
        <v>29764581</v>
      </c>
      <c r="H344" t="s">
        <v>3892</v>
      </c>
    </row>
    <row r="345" spans="1:8">
      <c r="A345" s="221">
        <v>45350</v>
      </c>
      <c r="B345" t="s">
        <v>454</v>
      </c>
      <c r="C345" t="s">
        <v>455</v>
      </c>
      <c r="D345" t="s">
        <v>2836</v>
      </c>
      <c r="E345" t="s">
        <v>3810</v>
      </c>
      <c r="F345" t="s">
        <v>3833</v>
      </c>
      <c r="G345">
        <v>462383652</v>
      </c>
      <c r="H345" t="s">
        <v>3892</v>
      </c>
    </row>
    <row r="346" spans="1:8">
      <c r="A346" s="221">
        <v>45350</v>
      </c>
      <c r="B346" t="s">
        <v>454</v>
      </c>
      <c r="C346" t="s">
        <v>455</v>
      </c>
      <c r="D346" t="s">
        <v>2836</v>
      </c>
      <c r="E346" t="s">
        <v>3810</v>
      </c>
      <c r="F346" t="s">
        <v>3817</v>
      </c>
      <c r="G346">
        <v>24860688</v>
      </c>
      <c r="H346" t="s">
        <v>3892</v>
      </c>
    </row>
    <row r="347" spans="1:8">
      <c r="A347" s="221">
        <v>45350</v>
      </c>
      <c r="B347" t="s">
        <v>454</v>
      </c>
      <c r="C347" t="s">
        <v>455</v>
      </c>
      <c r="D347" t="s">
        <v>2836</v>
      </c>
      <c r="E347" t="s">
        <v>3810</v>
      </c>
      <c r="F347" t="s">
        <v>3813</v>
      </c>
      <c r="G347">
        <v>23722813</v>
      </c>
      <c r="H347" t="s">
        <v>3892</v>
      </c>
    </row>
    <row r="348" spans="1:8">
      <c r="A348" s="221">
        <v>45350</v>
      </c>
      <c r="B348" t="s">
        <v>454</v>
      </c>
      <c r="C348" t="s">
        <v>455</v>
      </c>
      <c r="D348" t="s">
        <v>2836</v>
      </c>
      <c r="E348" t="s">
        <v>3810</v>
      </c>
      <c r="F348" t="s">
        <v>3869</v>
      </c>
      <c r="G348">
        <v>273330</v>
      </c>
      <c r="H348" t="s">
        <v>3892</v>
      </c>
    </row>
    <row r="349" spans="1:8">
      <c r="A349" s="221">
        <v>45350</v>
      </c>
      <c r="B349" t="s">
        <v>459</v>
      </c>
      <c r="C349" t="s">
        <v>460</v>
      </c>
      <c r="D349" t="s">
        <v>2836</v>
      </c>
      <c r="E349" t="s">
        <v>3810</v>
      </c>
      <c r="F349" t="s">
        <v>97</v>
      </c>
      <c r="G349">
        <v>656562563</v>
      </c>
      <c r="H349" t="s">
        <v>3892</v>
      </c>
    </row>
    <row r="350" spans="1:8">
      <c r="A350" s="221">
        <v>45350</v>
      </c>
      <c r="B350" t="s">
        <v>459</v>
      </c>
      <c r="C350" t="s">
        <v>460</v>
      </c>
      <c r="D350" t="s">
        <v>2836</v>
      </c>
      <c r="E350" t="s">
        <v>3810</v>
      </c>
      <c r="F350" t="s">
        <v>3833</v>
      </c>
      <c r="G350">
        <v>5224984</v>
      </c>
      <c r="H350" t="s">
        <v>3892</v>
      </c>
    </row>
    <row r="351" spans="1:8">
      <c r="A351" s="221">
        <v>45350</v>
      </c>
      <c r="B351" t="s">
        <v>459</v>
      </c>
      <c r="C351" t="s">
        <v>460</v>
      </c>
      <c r="D351" t="s">
        <v>2836</v>
      </c>
      <c r="E351" t="s">
        <v>3810</v>
      </c>
      <c r="F351" t="s">
        <v>3817</v>
      </c>
      <c r="G351">
        <v>7334847</v>
      </c>
      <c r="H351" t="s">
        <v>3892</v>
      </c>
    </row>
    <row r="352" spans="1:8">
      <c r="A352" s="221">
        <v>45350</v>
      </c>
      <c r="B352" t="s">
        <v>459</v>
      </c>
      <c r="C352" t="s">
        <v>460</v>
      </c>
      <c r="D352" t="s">
        <v>2836</v>
      </c>
      <c r="E352" t="s">
        <v>3810</v>
      </c>
      <c r="F352" t="s">
        <v>3813</v>
      </c>
      <c r="G352">
        <v>1330259</v>
      </c>
      <c r="H352" t="s">
        <v>3892</v>
      </c>
    </row>
    <row r="353" spans="1:8">
      <c r="A353" s="221">
        <v>45350</v>
      </c>
      <c r="B353" t="s">
        <v>464</v>
      </c>
      <c r="C353" t="s">
        <v>465</v>
      </c>
      <c r="D353" t="s">
        <v>2836</v>
      </c>
      <c r="E353" t="s">
        <v>3810</v>
      </c>
      <c r="F353" t="s">
        <v>97</v>
      </c>
      <c r="G353">
        <v>354654382</v>
      </c>
      <c r="H353" t="s">
        <v>3892</v>
      </c>
    </row>
    <row r="354" spans="1:8">
      <c r="A354" s="221">
        <v>45350</v>
      </c>
      <c r="B354" t="s">
        <v>464</v>
      </c>
      <c r="C354" t="s">
        <v>465</v>
      </c>
      <c r="D354" t="s">
        <v>2836</v>
      </c>
      <c r="E354" t="s">
        <v>3810</v>
      </c>
      <c r="F354" t="s">
        <v>3833</v>
      </c>
      <c r="G354">
        <v>1092503212</v>
      </c>
      <c r="H354" t="s">
        <v>3892</v>
      </c>
    </row>
    <row r="355" spans="1:8">
      <c r="A355" s="221">
        <v>45350</v>
      </c>
      <c r="B355" t="s">
        <v>464</v>
      </c>
      <c r="C355" t="s">
        <v>465</v>
      </c>
      <c r="D355" t="s">
        <v>2836</v>
      </c>
      <c r="E355" t="s">
        <v>3810</v>
      </c>
      <c r="F355" t="s">
        <v>3817</v>
      </c>
      <c r="G355">
        <v>5492364</v>
      </c>
      <c r="H355" t="s">
        <v>3892</v>
      </c>
    </row>
    <row r="356" spans="1:8">
      <c r="A356" s="221">
        <v>45350</v>
      </c>
      <c r="B356" t="s">
        <v>464</v>
      </c>
      <c r="C356" t="s">
        <v>465</v>
      </c>
      <c r="D356" t="s">
        <v>2836</v>
      </c>
      <c r="E356" t="s">
        <v>3810</v>
      </c>
      <c r="F356" t="s">
        <v>3813</v>
      </c>
      <c r="G356">
        <v>10319921</v>
      </c>
      <c r="H356" t="s">
        <v>3892</v>
      </c>
    </row>
    <row r="357" spans="1:8">
      <c r="A357" s="221">
        <v>45350</v>
      </c>
      <c r="B357" t="s">
        <v>464</v>
      </c>
      <c r="C357" t="s">
        <v>465</v>
      </c>
      <c r="D357" t="s">
        <v>2836</v>
      </c>
      <c r="E357" t="s">
        <v>3810</v>
      </c>
      <c r="F357" t="s">
        <v>3869</v>
      </c>
      <c r="G357">
        <v>1320758</v>
      </c>
      <c r="H357" t="s">
        <v>3892</v>
      </c>
    </row>
    <row r="358" spans="1:8">
      <c r="A358" s="221">
        <v>45350</v>
      </c>
      <c r="B358" t="s">
        <v>469</v>
      </c>
      <c r="C358" t="s">
        <v>470</v>
      </c>
      <c r="D358" t="s">
        <v>2836</v>
      </c>
      <c r="E358" t="s">
        <v>3810</v>
      </c>
      <c r="F358" t="s">
        <v>97</v>
      </c>
      <c r="G358">
        <v>16917539759</v>
      </c>
      <c r="H358" t="s">
        <v>3892</v>
      </c>
    </row>
    <row r="359" spans="1:8">
      <c r="A359" s="221">
        <v>45350</v>
      </c>
      <c r="B359" t="s">
        <v>469</v>
      </c>
      <c r="C359" t="s">
        <v>470</v>
      </c>
      <c r="D359" t="s">
        <v>2836</v>
      </c>
      <c r="E359" t="s">
        <v>3810</v>
      </c>
      <c r="F359" t="s">
        <v>3838</v>
      </c>
      <c r="G359">
        <v>16774949</v>
      </c>
      <c r="H359" t="s">
        <v>3892</v>
      </c>
    </row>
    <row r="360" spans="1:8">
      <c r="A360" s="221">
        <v>45350</v>
      </c>
      <c r="B360" t="s">
        <v>469</v>
      </c>
      <c r="C360" t="s">
        <v>470</v>
      </c>
      <c r="D360" t="s">
        <v>2836</v>
      </c>
      <c r="E360" t="s">
        <v>3810</v>
      </c>
      <c r="F360" t="s">
        <v>3819</v>
      </c>
      <c r="G360">
        <v>122323835</v>
      </c>
      <c r="H360" t="s">
        <v>3892</v>
      </c>
    </row>
    <row r="361" spans="1:8">
      <c r="A361" s="221">
        <v>45350</v>
      </c>
      <c r="B361" t="s">
        <v>469</v>
      </c>
      <c r="C361" t="s">
        <v>470</v>
      </c>
      <c r="D361" t="s">
        <v>2836</v>
      </c>
      <c r="E361" t="s">
        <v>3810</v>
      </c>
      <c r="F361" t="s">
        <v>3821</v>
      </c>
      <c r="G361">
        <v>274789579</v>
      </c>
      <c r="H361" t="s">
        <v>3892</v>
      </c>
    </row>
    <row r="362" spans="1:8">
      <c r="A362" s="221">
        <v>45350</v>
      </c>
      <c r="B362" t="s">
        <v>469</v>
      </c>
      <c r="C362" t="s">
        <v>470</v>
      </c>
      <c r="D362" t="s">
        <v>2836</v>
      </c>
      <c r="E362" t="s">
        <v>3810</v>
      </c>
      <c r="F362" t="s">
        <v>3840</v>
      </c>
      <c r="G362">
        <v>5197784</v>
      </c>
      <c r="H362" t="s">
        <v>3892</v>
      </c>
    </row>
    <row r="363" spans="1:8">
      <c r="A363" s="221">
        <v>45350</v>
      </c>
      <c r="B363" t="s">
        <v>469</v>
      </c>
      <c r="C363" t="s">
        <v>470</v>
      </c>
      <c r="D363" t="s">
        <v>2836</v>
      </c>
      <c r="E363" t="s">
        <v>3810</v>
      </c>
      <c r="F363" t="s">
        <v>3842</v>
      </c>
      <c r="G363">
        <v>82496519</v>
      </c>
      <c r="H363" t="s">
        <v>3892</v>
      </c>
    </row>
    <row r="364" spans="1:8">
      <c r="A364" s="221">
        <v>45350</v>
      </c>
      <c r="B364" t="s">
        <v>469</v>
      </c>
      <c r="C364" t="s">
        <v>470</v>
      </c>
      <c r="D364" t="s">
        <v>2836</v>
      </c>
      <c r="E364" t="s">
        <v>3810</v>
      </c>
      <c r="F364" t="s">
        <v>3844</v>
      </c>
      <c r="G364">
        <v>35371164</v>
      </c>
      <c r="H364" t="s">
        <v>3892</v>
      </c>
    </row>
    <row r="365" spans="1:8">
      <c r="A365" s="221">
        <v>45350</v>
      </c>
      <c r="B365" t="s">
        <v>469</v>
      </c>
      <c r="C365" t="s">
        <v>470</v>
      </c>
      <c r="D365" t="s">
        <v>2836</v>
      </c>
      <c r="E365" t="s">
        <v>3810</v>
      </c>
      <c r="F365" t="s">
        <v>3823</v>
      </c>
      <c r="G365">
        <v>51780193</v>
      </c>
      <c r="H365" t="s">
        <v>3892</v>
      </c>
    </row>
    <row r="366" spans="1:8">
      <c r="A366" s="221">
        <v>45350</v>
      </c>
      <c r="B366" t="s">
        <v>469</v>
      </c>
      <c r="C366" t="s">
        <v>470</v>
      </c>
      <c r="D366" t="s">
        <v>2836</v>
      </c>
      <c r="E366" t="s">
        <v>3810</v>
      </c>
      <c r="F366" t="s">
        <v>3825</v>
      </c>
      <c r="G366">
        <v>619362272</v>
      </c>
      <c r="H366" t="s">
        <v>3892</v>
      </c>
    </row>
    <row r="367" spans="1:8">
      <c r="A367" s="221">
        <v>45350</v>
      </c>
      <c r="B367" t="s">
        <v>469</v>
      </c>
      <c r="C367" t="s">
        <v>470</v>
      </c>
      <c r="D367" t="s">
        <v>2836</v>
      </c>
      <c r="E367" t="s">
        <v>3810</v>
      </c>
      <c r="F367" t="s">
        <v>88</v>
      </c>
      <c r="G367">
        <v>248195836</v>
      </c>
      <c r="H367" t="s">
        <v>3892</v>
      </c>
    </row>
    <row r="368" spans="1:8">
      <c r="A368" s="221">
        <v>45350</v>
      </c>
      <c r="B368" t="s">
        <v>469</v>
      </c>
      <c r="C368" t="s">
        <v>470</v>
      </c>
      <c r="D368" t="s">
        <v>2836</v>
      </c>
      <c r="E368" t="s">
        <v>3810</v>
      </c>
      <c r="F368" t="s">
        <v>3828</v>
      </c>
      <c r="G368">
        <v>36337684</v>
      </c>
      <c r="H368" t="s">
        <v>3892</v>
      </c>
    </row>
    <row r="369" spans="1:8">
      <c r="A369" s="221">
        <v>45350</v>
      </c>
      <c r="B369" t="s">
        <v>469</v>
      </c>
      <c r="C369" t="s">
        <v>470</v>
      </c>
      <c r="D369" t="s">
        <v>2836</v>
      </c>
      <c r="E369" t="s">
        <v>3810</v>
      </c>
      <c r="F369" t="s">
        <v>3830</v>
      </c>
      <c r="G369">
        <v>15931628</v>
      </c>
      <c r="H369" t="s">
        <v>3892</v>
      </c>
    </row>
    <row r="370" spans="1:8">
      <c r="A370" s="221">
        <v>45350</v>
      </c>
      <c r="B370" t="s">
        <v>469</v>
      </c>
      <c r="C370" t="s">
        <v>470</v>
      </c>
      <c r="D370" t="s">
        <v>2836</v>
      </c>
      <c r="E370" t="s">
        <v>3810</v>
      </c>
      <c r="F370" t="s">
        <v>78</v>
      </c>
      <c r="G370">
        <v>10320324</v>
      </c>
      <c r="H370" t="s">
        <v>3892</v>
      </c>
    </row>
    <row r="371" spans="1:8">
      <c r="A371" s="221">
        <v>45350</v>
      </c>
      <c r="B371" t="s">
        <v>469</v>
      </c>
      <c r="C371" t="s">
        <v>470</v>
      </c>
      <c r="D371" t="s">
        <v>2836</v>
      </c>
      <c r="E371" t="s">
        <v>3810</v>
      </c>
      <c r="F371" t="s">
        <v>3833</v>
      </c>
      <c r="G371">
        <v>2032117400</v>
      </c>
      <c r="H371" t="s">
        <v>3892</v>
      </c>
    </row>
    <row r="372" spans="1:8">
      <c r="A372" s="221">
        <v>45350</v>
      </c>
      <c r="B372" t="s">
        <v>469</v>
      </c>
      <c r="C372" t="s">
        <v>470</v>
      </c>
      <c r="D372" t="s">
        <v>2836</v>
      </c>
      <c r="E372" t="s">
        <v>3810</v>
      </c>
      <c r="F372" t="s">
        <v>1645</v>
      </c>
      <c r="G372">
        <v>539257457</v>
      </c>
      <c r="H372" t="s">
        <v>3892</v>
      </c>
    </row>
    <row r="373" spans="1:8">
      <c r="A373" s="221">
        <v>45350</v>
      </c>
      <c r="B373" t="s">
        <v>469</v>
      </c>
      <c r="C373" t="s">
        <v>470</v>
      </c>
      <c r="D373" t="s">
        <v>2836</v>
      </c>
      <c r="E373" t="s">
        <v>3810</v>
      </c>
      <c r="F373" t="s">
        <v>3813</v>
      </c>
      <c r="G373">
        <v>102074370</v>
      </c>
      <c r="H373" t="s">
        <v>3892</v>
      </c>
    </row>
    <row r="374" spans="1:8">
      <c r="A374" s="221">
        <v>45350</v>
      </c>
      <c r="B374" t="s">
        <v>469</v>
      </c>
      <c r="C374" t="s">
        <v>470</v>
      </c>
      <c r="D374" t="s">
        <v>2836</v>
      </c>
      <c r="E374" t="s">
        <v>3810</v>
      </c>
      <c r="F374" t="s">
        <v>48</v>
      </c>
      <c r="G374">
        <v>208022459</v>
      </c>
      <c r="H374" t="s">
        <v>3892</v>
      </c>
    </row>
    <row r="375" spans="1:8">
      <c r="A375" s="221">
        <v>45350</v>
      </c>
      <c r="B375" t="s">
        <v>469</v>
      </c>
      <c r="C375" t="s">
        <v>470</v>
      </c>
      <c r="D375" t="s">
        <v>2836</v>
      </c>
      <c r="E375" t="s">
        <v>3810</v>
      </c>
      <c r="F375" t="s">
        <v>3871</v>
      </c>
      <c r="G375">
        <v>7904069</v>
      </c>
      <c r="H375" t="s">
        <v>3892</v>
      </c>
    </row>
    <row r="376" spans="1:8">
      <c r="A376" s="221">
        <v>45350</v>
      </c>
      <c r="B376" t="s">
        <v>469</v>
      </c>
      <c r="C376" t="s">
        <v>470</v>
      </c>
      <c r="D376" t="s">
        <v>2836</v>
      </c>
      <c r="E376" t="s">
        <v>3810</v>
      </c>
      <c r="F376" t="s">
        <v>3852</v>
      </c>
      <c r="G376">
        <v>10135034</v>
      </c>
      <c r="H376" t="s">
        <v>3892</v>
      </c>
    </row>
    <row r="377" spans="1:8">
      <c r="A377" s="221">
        <v>45350</v>
      </c>
      <c r="B377" t="s">
        <v>474</v>
      </c>
      <c r="C377" t="s">
        <v>475</v>
      </c>
      <c r="D377" t="s">
        <v>2836</v>
      </c>
      <c r="E377" t="s">
        <v>3810</v>
      </c>
      <c r="F377" t="s">
        <v>93</v>
      </c>
      <c r="G377">
        <v>73822754</v>
      </c>
      <c r="H377" t="s">
        <v>3892</v>
      </c>
    </row>
    <row r="378" spans="1:8">
      <c r="A378" s="221">
        <v>45350</v>
      </c>
      <c r="B378" t="s">
        <v>474</v>
      </c>
      <c r="C378" t="s">
        <v>475</v>
      </c>
      <c r="D378" t="s">
        <v>2836</v>
      </c>
      <c r="E378" t="s">
        <v>3810</v>
      </c>
      <c r="F378" t="s">
        <v>97</v>
      </c>
      <c r="G378">
        <v>24249349838</v>
      </c>
      <c r="H378" t="s">
        <v>3892</v>
      </c>
    </row>
    <row r="379" spans="1:8">
      <c r="A379" s="221">
        <v>45350</v>
      </c>
      <c r="B379" t="s">
        <v>474</v>
      </c>
      <c r="C379" t="s">
        <v>475</v>
      </c>
      <c r="D379" t="s">
        <v>2836</v>
      </c>
      <c r="E379" t="s">
        <v>3810</v>
      </c>
      <c r="F379" t="s">
        <v>3838</v>
      </c>
      <c r="G379">
        <v>105929591</v>
      </c>
      <c r="H379" t="s">
        <v>3892</v>
      </c>
    </row>
    <row r="380" spans="1:8">
      <c r="A380" s="221">
        <v>45350</v>
      </c>
      <c r="B380" t="s">
        <v>474</v>
      </c>
      <c r="C380" t="s">
        <v>475</v>
      </c>
      <c r="D380" t="s">
        <v>2836</v>
      </c>
      <c r="E380" t="s">
        <v>3810</v>
      </c>
      <c r="F380" t="s">
        <v>3819</v>
      </c>
      <c r="G380">
        <v>310494667</v>
      </c>
      <c r="H380" t="s">
        <v>3892</v>
      </c>
    </row>
    <row r="381" spans="1:8">
      <c r="A381" s="221">
        <v>45350</v>
      </c>
      <c r="B381" t="s">
        <v>474</v>
      </c>
      <c r="C381" t="s">
        <v>475</v>
      </c>
      <c r="D381" t="s">
        <v>2836</v>
      </c>
      <c r="E381" t="s">
        <v>3810</v>
      </c>
      <c r="F381" t="s">
        <v>3821</v>
      </c>
      <c r="G381">
        <v>61449493</v>
      </c>
      <c r="H381" t="s">
        <v>3892</v>
      </c>
    </row>
    <row r="382" spans="1:8">
      <c r="A382" s="221">
        <v>45350</v>
      </c>
      <c r="B382" t="s">
        <v>474</v>
      </c>
      <c r="C382" t="s">
        <v>475</v>
      </c>
      <c r="D382" t="s">
        <v>2836</v>
      </c>
      <c r="E382" t="s">
        <v>3810</v>
      </c>
      <c r="F382" t="s">
        <v>3840</v>
      </c>
      <c r="G382">
        <v>140051431</v>
      </c>
      <c r="H382" t="s">
        <v>3892</v>
      </c>
    </row>
    <row r="383" spans="1:8">
      <c r="A383" s="221">
        <v>45350</v>
      </c>
      <c r="B383" t="s">
        <v>474</v>
      </c>
      <c r="C383" t="s">
        <v>475</v>
      </c>
      <c r="D383" t="s">
        <v>2836</v>
      </c>
      <c r="E383" t="s">
        <v>3810</v>
      </c>
      <c r="F383" t="s">
        <v>3842</v>
      </c>
      <c r="G383">
        <v>77153289</v>
      </c>
      <c r="H383" t="s">
        <v>3892</v>
      </c>
    </row>
    <row r="384" spans="1:8">
      <c r="A384" s="221">
        <v>45350</v>
      </c>
      <c r="B384" t="s">
        <v>474</v>
      </c>
      <c r="C384" t="s">
        <v>475</v>
      </c>
      <c r="D384" t="s">
        <v>2836</v>
      </c>
      <c r="E384" t="s">
        <v>3810</v>
      </c>
      <c r="F384" t="s">
        <v>3844</v>
      </c>
      <c r="G384">
        <v>53421487</v>
      </c>
      <c r="H384" t="s">
        <v>3892</v>
      </c>
    </row>
    <row r="385" spans="1:8">
      <c r="A385" s="221">
        <v>45350</v>
      </c>
      <c r="B385" t="s">
        <v>474</v>
      </c>
      <c r="C385" t="s">
        <v>475</v>
      </c>
      <c r="D385" t="s">
        <v>2836</v>
      </c>
      <c r="E385" t="s">
        <v>3810</v>
      </c>
      <c r="F385" t="s">
        <v>3823</v>
      </c>
      <c r="G385">
        <v>59547796</v>
      </c>
      <c r="H385" t="s">
        <v>3892</v>
      </c>
    </row>
    <row r="386" spans="1:8">
      <c r="A386" s="221">
        <v>45350</v>
      </c>
      <c r="B386" t="s">
        <v>474</v>
      </c>
      <c r="C386" t="s">
        <v>475</v>
      </c>
      <c r="D386" t="s">
        <v>2836</v>
      </c>
      <c r="E386" t="s">
        <v>3810</v>
      </c>
      <c r="F386" t="s">
        <v>88</v>
      </c>
      <c r="G386">
        <v>1050401019</v>
      </c>
      <c r="H386" t="s">
        <v>3892</v>
      </c>
    </row>
    <row r="387" spans="1:8">
      <c r="A387" s="221">
        <v>45350</v>
      </c>
      <c r="B387" t="s">
        <v>474</v>
      </c>
      <c r="C387" t="s">
        <v>475</v>
      </c>
      <c r="D387" t="s">
        <v>2836</v>
      </c>
      <c r="E387" t="s">
        <v>3810</v>
      </c>
      <c r="F387" t="s">
        <v>3828</v>
      </c>
      <c r="G387">
        <v>4852629</v>
      </c>
      <c r="H387" t="s">
        <v>3892</v>
      </c>
    </row>
    <row r="388" spans="1:8">
      <c r="A388" s="221">
        <v>45350</v>
      </c>
      <c r="B388" t="s">
        <v>474</v>
      </c>
      <c r="C388" t="s">
        <v>475</v>
      </c>
      <c r="D388" t="s">
        <v>2836</v>
      </c>
      <c r="E388" t="s">
        <v>3810</v>
      </c>
      <c r="F388" t="s">
        <v>78</v>
      </c>
      <c r="G388">
        <v>5673397327</v>
      </c>
      <c r="H388" t="s">
        <v>3892</v>
      </c>
    </row>
    <row r="389" spans="1:8">
      <c r="A389" s="221">
        <v>45350</v>
      </c>
      <c r="B389" t="s">
        <v>474</v>
      </c>
      <c r="C389" t="s">
        <v>475</v>
      </c>
      <c r="D389" t="s">
        <v>2836</v>
      </c>
      <c r="E389" t="s">
        <v>3810</v>
      </c>
      <c r="F389" t="s">
        <v>3833</v>
      </c>
      <c r="G389">
        <v>11545782100</v>
      </c>
      <c r="H389" t="s">
        <v>3892</v>
      </c>
    </row>
    <row r="390" spans="1:8">
      <c r="A390" s="221">
        <v>45350</v>
      </c>
      <c r="B390" t="s">
        <v>474</v>
      </c>
      <c r="C390" t="s">
        <v>475</v>
      </c>
      <c r="D390" t="s">
        <v>2836</v>
      </c>
      <c r="E390" t="s">
        <v>3810</v>
      </c>
      <c r="F390" t="s">
        <v>3846</v>
      </c>
      <c r="G390">
        <v>760752195</v>
      </c>
      <c r="H390" t="s">
        <v>3892</v>
      </c>
    </row>
    <row r="391" spans="1:8">
      <c r="A391" s="221">
        <v>45350</v>
      </c>
      <c r="B391" t="s">
        <v>474</v>
      </c>
      <c r="C391" t="s">
        <v>475</v>
      </c>
      <c r="D391" t="s">
        <v>2836</v>
      </c>
      <c r="E391" t="s">
        <v>3810</v>
      </c>
      <c r="F391" t="s">
        <v>3817</v>
      </c>
      <c r="G391">
        <v>735659476</v>
      </c>
      <c r="H391" t="s">
        <v>3892</v>
      </c>
    </row>
    <row r="392" spans="1:8">
      <c r="A392" s="221">
        <v>45350</v>
      </c>
      <c r="B392" t="s">
        <v>474</v>
      </c>
      <c r="C392" t="s">
        <v>475</v>
      </c>
      <c r="D392" t="s">
        <v>2836</v>
      </c>
      <c r="E392" t="s">
        <v>3810</v>
      </c>
      <c r="F392" t="s">
        <v>1645</v>
      </c>
      <c r="G392">
        <v>4137867760</v>
      </c>
      <c r="H392" t="s">
        <v>3892</v>
      </c>
    </row>
    <row r="393" spans="1:8">
      <c r="A393" s="221">
        <v>45350</v>
      </c>
      <c r="B393" t="s">
        <v>474</v>
      </c>
      <c r="C393" t="s">
        <v>475</v>
      </c>
      <c r="D393" t="s">
        <v>2836</v>
      </c>
      <c r="E393" t="s">
        <v>3810</v>
      </c>
      <c r="F393" t="s">
        <v>3813</v>
      </c>
      <c r="G393">
        <v>736685337</v>
      </c>
      <c r="H393" t="s">
        <v>3892</v>
      </c>
    </row>
    <row r="394" spans="1:8">
      <c r="A394" s="221">
        <v>45350</v>
      </c>
      <c r="B394" t="s">
        <v>474</v>
      </c>
      <c r="C394" t="s">
        <v>475</v>
      </c>
      <c r="D394" t="s">
        <v>2836</v>
      </c>
      <c r="E394" t="s">
        <v>3810</v>
      </c>
      <c r="F394" t="s">
        <v>3865</v>
      </c>
      <c r="G394">
        <v>93062593</v>
      </c>
      <c r="H394" t="s">
        <v>3892</v>
      </c>
    </row>
    <row r="395" spans="1:8">
      <c r="A395" s="221">
        <v>45350</v>
      </c>
      <c r="B395" t="s">
        <v>474</v>
      </c>
      <c r="C395" t="s">
        <v>475</v>
      </c>
      <c r="D395" t="s">
        <v>2836</v>
      </c>
      <c r="E395" t="s">
        <v>3810</v>
      </c>
      <c r="F395" t="s">
        <v>3859</v>
      </c>
      <c r="G395">
        <v>1496338</v>
      </c>
      <c r="H395" t="s">
        <v>3892</v>
      </c>
    </row>
    <row r="396" spans="1:8">
      <c r="A396" s="221">
        <v>45350</v>
      </c>
      <c r="B396" t="s">
        <v>474</v>
      </c>
      <c r="C396" t="s">
        <v>475</v>
      </c>
      <c r="D396" t="s">
        <v>2836</v>
      </c>
      <c r="E396" t="s">
        <v>3810</v>
      </c>
      <c r="F396" t="s">
        <v>48</v>
      </c>
      <c r="G396">
        <v>6017787798</v>
      </c>
      <c r="H396" t="s">
        <v>3892</v>
      </c>
    </row>
    <row r="397" spans="1:8">
      <c r="A397" s="221">
        <v>45350</v>
      </c>
      <c r="B397" t="s">
        <v>474</v>
      </c>
      <c r="C397" t="s">
        <v>475</v>
      </c>
      <c r="D397" t="s">
        <v>2836</v>
      </c>
      <c r="E397" t="s">
        <v>3810</v>
      </c>
      <c r="F397" t="s">
        <v>3852</v>
      </c>
      <c r="G397">
        <v>23388027</v>
      </c>
      <c r="H397" t="s">
        <v>3892</v>
      </c>
    </row>
    <row r="398" spans="1:8">
      <c r="A398" s="221">
        <v>45350</v>
      </c>
      <c r="B398" t="s">
        <v>474</v>
      </c>
      <c r="C398" t="s">
        <v>475</v>
      </c>
      <c r="D398" t="s">
        <v>2836</v>
      </c>
      <c r="E398" t="s">
        <v>3810</v>
      </c>
      <c r="F398" t="s">
        <v>3861</v>
      </c>
      <c r="G398">
        <v>27773720</v>
      </c>
      <c r="H398" t="s">
        <v>3892</v>
      </c>
    </row>
    <row r="399" spans="1:8">
      <c r="A399" s="221">
        <v>45350</v>
      </c>
      <c r="B399" t="s">
        <v>474</v>
      </c>
      <c r="C399" t="s">
        <v>475</v>
      </c>
      <c r="D399" t="s">
        <v>2836</v>
      </c>
      <c r="E399" t="s">
        <v>3810</v>
      </c>
      <c r="F399" t="s">
        <v>3854</v>
      </c>
      <c r="G399">
        <v>199304240</v>
      </c>
      <c r="H399" t="s">
        <v>3892</v>
      </c>
    </row>
    <row r="400" spans="1:8">
      <c r="A400" s="221">
        <v>45350</v>
      </c>
      <c r="B400" t="s">
        <v>474</v>
      </c>
      <c r="C400" t="s">
        <v>475</v>
      </c>
      <c r="D400" t="s">
        <v>2836</v>
      </c>
      <c r="E400" t="s">
        <v>3810</v>
      </c>
      <c r="F400" t="s">
        <v>3867</v>
      </c>
      <c r="G400">
        <v>811879589</v>
      </c>
      <c r="H400" t="s">
        <v>3892</v>
      </c>
    </row>
    <row r="401" spans="1:8">
      <c r="A401" s="221">
        <v>45350</v>
      </c>
      <c r="B401" t="s">
        <v>479</v>
      </c>
      <c r="C401" t="s">
        <v>480</v>
      </c>
      <c r="D401" t="s">
        <v>2836</v>
      </c>
      <c r="E401" t="s">
        <v>3810</v>
      </c>
      <c r="F401" t="s">
        <v>3813</v>
      </c>
      <c r="G401">
        <v>5200396</v>
      </c>
      <c r="H401" t="s">
        <v>3892</v>
      </c>
    </row>
    <row r="402" spans="1:8">
      <c r="A402" s="221">
        <v>45350</v>
      </c>
      <c r="B402" t="s">
        <v>483</v>
      </c>
      <c r="C402" t="s">
        <v>484</v>
      </c>
      <c r="D402" t="s">
        <v>2836</v>
      </c>
      <c r="E402" t="s">
        <v>3810</v>
      </c>
      <c r="F402" t="s">
        <v>3856</v>
      </c>
      <c r="G402">
        <v>71906536</v>
      </c>
      <c r="H402" t="s">
        <v>3892</v>
      </c>
    </row>
    <row r="403" spans="1:8">
      <c r="A403" s="221">
        <v>45350</v>
      </c>
      <c r="B403" t="s">
        <v>487</v>
      </c>
      <c r="C403" t="s">
        <v>488</v>
      </c>
      <c r="D403" t="s">
        <v>2836</v>
      </c>
      <c r="E403" t="s">
        <v>3810</v>
      </c>
      <c r="F403" t="s">
        <v>3856</v>
      </c>
      <c r="G403">
        <v>483905133</v>
      </c>
      <c r="H403" t="s">
        <v>3892</v>
      </c>
    </row>
    <row r="404" spans="1:8">
      <c r="A404" s="221">
        <v>45350</v>
      </c>
      <c r="B404" t="s">
        <v>492</v>
      </c>
      <c r="C404" t="s">
        <v>493</v>
      </c>
      <c r="D404" t="s">
        <v>2836</v>
      </c>
      <c r="E404" t="s">
        <v>3810</v>
      </c>
      <c r="F404" t="s">
        <v>3856</v>
      </c>
      <c r="G404">
        <v>764811904</v>
      </c>
      <c r="H404" t="s">
        <v>3892</v>
      </c>
    </row>
    <row r="405" spans="1:8">
      <c r="A405" s="221">
        <v>45350</v>
      </c>
      <c r="B405" t="s">
        <v>497</v>
      </c>
      <c r="C405" t="s">
        <v>498</v>
      </c>
      <c r="D405" t="s">
        <v>2836</v>
      </c>
      <c r="E405" t="s">
        <v>3810</v>
      </c>
      <c r="F405" t="s">
        <v>3856</v>
      </c>
      <c r="G405">
        <v>62508253</v>
      </c>
      <c r="H405" t="s">
        <v>3892</v>
      </c>
    </row>
    <row r="406" spans="1:8">
      <c r="A406" s="221">
        <v>45350</v>
      </c>
      <c r="B406" t="s">
        <v>590</v>
      </c>
      <c r="C406" t="s">
        <v>591</v>
      </c>
      <c r="D406" t="s">
        <v>2836</v>
      </c>
      <c r="E406" t="s">
        <v>3810</v>
      </c>
      <c r="F406" t="s">
        <v>97</v>
      </c>
      <c r="G406">
        <v>2933713625</v>
      </c>
      <c r="H406" t="s">
        <v>3892</v>
      </c>
    </row>
    <row r="407" spans="1:8">
      <c r="A407" s="221">
        <v>45350</v>
      </c>
      <c r="B407" t="s">
        <v>590</v>
      </c>
      <c r="C407" t="s">
        <v>591</v>
      </c>
      <c r="D407" t="s">
        <v>2836</v>
      </c>
      <c r="E407" t="s">
        <v>3810</v>
      </c>
      <c r="F407" t="s">
        <v>3819</v>
      </c>
      <c r="G407">
        <v>361651851</v>
      </c>
      <c r="H407" t="s">
        <v>3892</v>
      </c>
    </row>
    <row r="408" spans="1:8">
      <c r="A408" s="221">
        <v>45350</v>
      </c>
      <c r="B408" t="s">
        <v>590</v>
      </c>
      <c r="C408" t="s">
        <v>591</v>
      </c>
      <c r="D408" t="s">
        <v>2836</v>
      </c>
      <c r="E408" t="s">
        <v>3810</v>
      </c>
      <c r="F408" t="s">
        <v>3821</v>
      </c>
      <c r="G408">
        <v>60807999</v>
      </c>
      <c r="H408" t="s">
        <v>3892</v>
      </c>
    </row>
    <row r="409" spans="1:8">
      <c r="A409" s="221">
        <v>45350</v>
      </c>
      <c r="B409" t="s">
        <v>590</v>
      </c>
      <c r="C409" t="s">
        <v>591</v>
      </c>
      <c r="D409" t="s">
        <v>2836</v>
      </c>
      <c r="E409" t="s">
        <v>3810</v>
      </c>
      <c r="F409" t="s">
        <v>3840</v>
      </c>
      <c r="G409">
        <v>92228149</v>
      </c>
      <c r="H409" t="s">
        <v>3892</v>
      </c>
    </row>
    <row r="410" spans="1:8">
      <c r="A410" s="221">
        <v>45350</v>
      </c>
      <c r="B410" t="s">
        <v>590</v>
      </c>
      <c r="C410" t="s">
        <v>591</v>
      </c>
      <c r="D410" t="s">
        <v>2836</v>
      </c>
      <c r="E410" t="s">
        <v>3810</v>
      </c>
      <c r="F410" t="s">
        <v>3844</v>
      </c>
      <c r="G410">
        <v>2470481</v>
      </c>
      <c r="H410" t="s">
        <v>3892</v>
      </c>
    </row>
    <row r="411" spans="1:8">
      <c r="A411" s="221">
        <v>45350</v>
      </c>
      <c r="B411" t="s">
        <v>590</v>
      </c>
      <c r="C411" t="s">
        <v>591</v>
      </c>
      <c r="D411" t="s">
        <v>2836</v>
      </c>
      <c r="E411" t="s">
        <v>3810</v>
      </c>
      <c r="F411" t="s">
        <v>3823</v>
      </c>
      <c r="G411">
        <v>28591813</v>
      </c>
      <c r="H411" t="s">
        <v>3892</v>
      </c>
    </row>
    <row r="412" spans="1:8">
      <c r="A412" s="221">
        <v>45350</v>
      </c>
      <c r="B412" t="s">
        <v>590</v>
      </c>
      <c r="C412" t="s">
        <v>591</v>
      </c>
      <c r="D412" t="s">
        <v>2836</v>
      </c>
      <c r="E412" t="s">
        <v>3810</v>
      </c>
      <c r="F412" t="s">
        <v>3825</v>
      </c>
      <c r="G412">
        <v>41316601</v>
      </c>
      <c r="H412" t="s">
        <v>3892</v>
      </c>
    </row>
    <row r="413" spans="1:8">
      <c r="A413" s="221">
        <v>45350</v>
      </c>
      <c r="B413" t="s">
        <v>590</v>
      </c>
      <c r="C413" t="s">
        <v>591</v>
      </c>
      <c r="D413" t="s">
        <v>2836</v>
      </c>
      <c r="E413" t="s">
        <v>3810</v>
      </c>
      <c r="F413" t="s">
        <v>88</v>
      </c>
      <c r="G413">
        <v>77276030</v>
      </c>
      <c r="H413" t="s">
        <v>3892</v>
      </c>
    </row>
    <row r="414" spans="1:8">
      <c r="A414" s="221">
        <v>45350</v>
      </c>
      <c r="B414" t="s">
        <v>590</v>
      </c>
      <c r="C414" t="s">
        <v>591</v>
      </c>
      <c r="D414" t="s">
        <v>2836</v>
      </c>
      <c r="E414" t="s">
        <v>3810</v>
      </c>
      <c r="F414" t="s">
        <v>3828</v>
      </c>
      <c r="G414">
        <v>3582978</v>
      </c>
      <c r="H414" t="s">
        <v>3892</v>
      </c>
    </row>
    <row r="415" spans="1:8">
      <c r="A415" s="221">
        <v>45350</v>
      </c>
      <c r="B415" t="s">
        <v>590</v>
      </c>
      <c r="C415" t="s">
        <v>591</v>
      </c>
      <c r="D415" t="s">
        <v>2836</v>
      </c>
      <c r="E415" t="s">
        <v>3810</v>
      </c>
      <c r="F415" t="s">
        <v>3815</v>
      </c>
      <c r="G415">
        <v>153926763</v>
      </c>
      <c r="H415" t="s">
        <v>3892</v>
      </c>
    </row>
    <row r="416" spans="1:8">
      <c r="A416" s="221">
        <v>45350</v>
      </c>
      <c r="B416" t="s">
        <v>590</v>
      </c>
      <c r="C416" t="s">
        <v>591</v>
      </c>
      <c r="D416" t="s">
        <v>2836</v>
      </c>
      <c r="E416" t="s">
        <v>3810</v>
      </c>
      <c r="F416" t="s">
        <v>3830</v>
      </c>
      <c r="G416">
        <v>50820609</v>
      </c>
      <c r="H416" t="s">
        <v>3892</v>
      </c>
    </row>
    <row r="417" spans="1:8">
      <c r="A417" s="221">
        <v>45350</v>
      </c>
      <c r="B417" t="s">
        <v>590</v>
      </c>
      <c r="C417" t="s">
        <v>591</v>
      </c>
      <c r="D417" t="s">
        <v>2836</v>
      </c>
      <c r="E417" t="s">
        <v>3810</v>
      </c>
      <c r="F417" t="s">
        <v>78</v>
      </c>
      <c r="G417">
        <v>123915535</v>
      </c>
      <c r="H417" t="s">
        <v>3892</v>
      </c>
    </row>
    <row r="418" spans="1:8">
      <c r="A418" s="221">
        <v>45350</v>
      </c>
      <c r="B418" t="s">
        <v>590</v>
      </c>
      <c r="C418" t="s">
        <v>591</v>
      </c>
      <c r="D418" t="s">
        <v>2836</v>
      </c>
      <c r="E418" t="s">
        <v>3810</v>
      </c>
      <c r="F418" t="s">
        <v>3833</v>
      </c>
      <c r="G418">
        <v>246331161</v>
      </c>
      <c r="H418" t="s">
        <v>3892</v>
      </c>
    </row>
    <row r="419" spans="1:8">
      <c r="A419" s="221">
        <v>45350</v>
      </c>
      <c r="B419" t="s">
        <v>590</v>
      </c>
      <c r="C419" t="s">
        <v>591</v>
      </c>
      <c r="D419" t="s">
        <v>2836</v>
      </c>
      <c r="E419" t="s">
        <v>3810</v>
      </c>
      <c r="F419" t="s">
        <v>1645</v>
      </c>
      <c r="G419">
        <v>59610279</v>
      </c>
      <c r="H419" t="s">
        <v>3892</v>
      </c>
    </row>
    <row r="420" spans="1:8">
      <c r="A420" s="221">
        <v>45350</v>
      </c>
      <c r="B420" t="s">
        <v>590</v>
      </c>
      <c r="C420" t="s">
        <v>591</v>
      </c>
      <c r="D420" t="s">
        <v>2836</v>
      </c>
      <c r="E420" t="s">
        <v>3810</v>
      </c>
      <c r="F420" t="s">
        <v>3813</v>
      </c>
      <c r="G420">
        <v>129445372</v>
      </c>
      <c r="H420" t="s">
        <v>3892</v>
      </c>
    </row>
    <row r="421" spans="1:8">
      <c r="A421" s="221">
        <v>45350</v>
      </c>
      <c r="B421" t="s">
        <v>590</v>
      </c>
      <c r="C421" t="s">
        <v>591</v>
      </c>
      <c r="D421" t="s">
        <v>2836</v>
      </c>
      <c r="E421" t="s">
        <v>3810</v>
      </c>
      <c r="F421" t="s">
        <v>48</v>
      </c>
      <c r="G421">
        <v>211021664</v>
      </c>
      <c r="H421" t="s">
        <v>3892</v>
      </c>
    </row>
    <row r="422" spans="1:8">
      <c r="A422" s="221">
        <v>45350</v>
      </c>
      <c r="B422" t="s">
        <v>595</v>
      </c>
      <c r="C422" t="s">
        <v>596</v>
      </c>
      <c r="D422" t="s">
        <v>2836</v>
      </c>
      <c r="E422" t="s">
        <v>3810</v>
      </c>
      <c r="F422" t="s">
        <v>93</v>
      </c>
      <c r="G422">
        <v>149565463</v>
      </c>
      <c r="H422" t="s">
        <v>3892</v>
      </c>
    </row>
    <row r="423" spans="1:8">
      <c r="A423" s="221">
        <v>45350</v>
      </c>
      <c r="B423" t="s">
        <v>595</v>
      </c>
      <c r="C423" t="s">
        <v>596</v>
      </c>
      <c r="D423" t="s">
        <v>2836</v>
      </c>
      <c r="E423" t="s">
        <v>3810</v>
      </c>
      <c r="F423" t="s">
        <v>97</v>
      </c>
      <c r="G423">
        <v>11544893377</v>
      </c>
      <c r="H423" t="s">
        <v>3892</v>
      </c>
    </row>
    <row r="424" spans="1:8">
      <c r="A424" s="221">
        <v>45350</v>
      </c>
      <c r="B424" t="s">
        <v>595</v>
      </c>
      <c r="C424" t="s">
        <v>596</v>
      </c>
      <c r="D424" t="s">
        <v>2836</v>
      </c>
      <c r="E424" t="s">
        <v>3810</v>
      </c>
      <c r="F424" t="s">
        <v>3838</v>
      </c>
      <c r="G424">
        <v>305976267</v>
      </c>
      <c r="H424" t="s">
        <v>3892</v>
      </c>
    </row>
    <row r="425" spans="1:8">
      <c r="A425" s="221">
        <v>45350</v>
      </c>
      <c r="B425" t="s">
        <v>595</v>
      </c>
      <c r="C425" t="s">
        <v>596</v>
      </c>
      <c r="D425" t="s">
        <v>2836</v>
      </c>
      <c r="E425" t="s">
        <v>3810</v>
      </c>
      <c r="F425" t="s">
        <v>3819</v>
      </c>
      <c r="G425">
        <v>838988432</v>
      </c>
      <c r="H425" t="s">
        <v>3892</v>
      </c>
    </row>
    <row r="426" spans="1:8">
      <c r="A426" s="221">
        <v>45350</v>
      </c>
      <c r="B426" t="s">
        <v>595</v>
      </c>
      <c r="C426" t="s">
        <v>596</v>
      </c>
      <c r="D426" t="s">
        <v>2836</v>
      </c>
      <c r="E426" t="s">
        <v>3810</v>
      </c>
      <c r="F426" t="s">
        <v>3821</v>
      </c>
      <c r="G426">
        <v>411995445</v>
      </c>
      <c r="H426" t="s">
        <v>3892</v>
      </c>
    </row>
    <row r="427" spans="1:8">
      <c r="A427" s="221">
        <v>45350</v>
      </c>
      <c r="B427" t="s">
        <v>595</v>
      </c>
      <c r="C427" t="s">
        <v>596</v>
      </c>
      <c r="D427" t="s">
        <v>2836</v>
      </c>
      <c r="E427" t="s">
        <v>3810</v>
      </c>
      <c r="F427" t="s">
        <v>3840</v>
      </c>
      <c r="G427">
        <v>301199415</v>
      </c>
      <c r="H427" t="s">
        <v>3892</v>
      </c>
    </row>
    <row r="428" spans="1:8">
      <c r="A428" s="221">
        <v>45350</v>
      </c>
      <c r="B428" t="s">
        <v>595</v>
      </c>
      <c r="C428" t="s">
        <v>596</v>
      </c>
      <c r="D428" t="s">
        <v>2836</v>
      </c>
      <c r="E428" t="s">
        <v>3810</v>
      </c>
      <c r="F428" t="s">
        <v>3844</v>
      </c>
      <c r="G428">
        <v>109716415</v>
      </c>
      <c r="H428" t="s">
        <v>3892</v>
      </c>
    </row>
    <row r="429" spans="1:8">
      <c r="A429" s="221">
        <v>45350</v>
      </c>
      <c r="B429" t="s">
        <v>595</v>
      </c>
      <c r="C429" t="s">
        <v>596</v>
      </c>
      <c r="D429" t="s">
        <v>2836</v>
      </c>
      <c r="E429" t="s">
        <v>3810</v>
      </c>
      <c r="F429" t="s">
        <v>3823</v>
      </c>
      <c r="G429">
        <v>41862145</v>
      </c>
      <c r="H429" t="s">
        <v>3892</v>
      </c>
    </row>
    <row r="430" spans="1:8">
      <c r="A430" s="221">
        <v>45350</v>
      </c>
      <c r="B430" t="s">
        <v>595</v>
      </c>
      <c r="C430" t="s">
        <v>596</v>
      </c>
      <c r="D430" t="s">
        <v>2836</v>
      </c>
      <c r="E430" t="s">
        <v>3810</v>
      </c>
      <c r="F430" t="s">
        <v>88</v>
      </c>
      <c r="G430">
        <v>161249513</v>
      </c>
      <c r="H430" t="s">
        <v>3892</v>
      </c>
    </row>
    <row r="431" spans="1:8">
      <c r="A431" s="221">
        <v>45350</v>
      </c>
      <c r="B431" t="s">
        <v>595</v>
      </c>
      <c r="C431" t="s">
        <v>596</v>
      </c>
      <c r="D431" t="s">
        <v>2836</v>
      </c>
      <c r="E431" t="s">
        <v>3810</v>
      </c>
      <c r="F431" t="s">
        <v>3828</v>
      </c>
      <c r="G431">
        <v>3211849</v>
      </c>
      <c r="H431" t="s">
        <v>3892</v>
      </c>
    </row>
    <row r="432" spans="1:8">
      <c r="A432" s="221">
        <v>45350</v>
      </c>
      <c r="B432" t="s">
        <v>595</v>
      </c>
      <c r="C432" t="s">
        <v>596</v>
      </c>
      <c r="D432" t="s">
        <v>2836</v>
      </c>
      <c r="E432" t="s">
        <v>3810</v>
      </c>
      <c r="F432" t="s">
        <v>3830</v>
      </c>
      <c r="G432">
        <v>78007926</v>
      </c>
      <c r="H432" t="s">
        <v>3892</v>
      </c>
    </row>
    <row r="433" spans="1:8">
      <c r="A433" s="221">
        <v>45350</v>
      </c>
      <c r="B433" t="s">
        <v>595</v>
      </c>
      <c r="C433" t="s">
        <v>596</v>
      </c>
      <c r="D433" t="s">
        <v>2836</v>
      </c>
      <c r="E433" t="s">
        <v>3810</v>
      </c>
      <c r="F433" t="s">
        <v>78</v>
      </c>
      <c r="G433">
        <v>3633748446</v>
      </c>
      <c r="H433" t="s">
        <v>3892</v>
      </c>
    </row>
    <row r="434" spans="1:8">
      <c r="A434" s="221">
        <v>45350</v>
      </c>
      <c r="B434" t="s">
        <v>595</v>
      </c>
      <c r="C434" t="s">
        <v>596</v>
      </c>
      <c r="D434" t="s">
        <v>2836</v>
      </c>
      <c r="E434" t="s">
        <v>3810</v>
      </c>
      <c r="F434" t="s">
        <v>3833</v>
      </c>
      <c r="G434">
        <v>12436208481</v>
      </c>
      <c r="H434" t="s">
        <v>3892</v>
      </c>
    </row>
    <row r="435" spans="1:8">
      <c r="A435" s="221">
        <v>45350</v>
      </c>
      <c r="B435" t="s">
        <v>595</v>
      </c>
      <c r="C435" t="s">
        <v>596</v>
      </c>
      <c r="D435" t="s">
        <v>2836</v>
      </c>
      <c r="E435" t="s">
        <v>3810</v>
      </c>
      <c r="F435" t="s">
        <v>3846</v>
      </c>
      <c r="G435">
        <v>281479318</v>
      </c>
      <c r="H435" t="s">
        <v>3892</v>
      </c>
    </row>
    <row r="436" spans="1:8">
      <c r="A436" s="221">
        <v>45350</v>
      </c>
      <c r="B436" t="s">
        <v>595</v>
      </c>
      <c r="C436" t="s">
        <v>596</v>
      </c>
      <c r="D436" t="s">
        <v>2836</v>
      </c>
      <c r="E436" t="s">
        <v>3810</v>
      </c>
      <c r="F436" t="s">
        <v>3817</v>
      </c>
      <c r="G436">
        <v>188515704</v>
      </c>
      <c r="H436" t="s">
        <v>3892</v>
      </c>
    </row>
    <row r="437" spans="1:8">
      <c r="A437" s="221">
        <v>45350</v>
      </c>
      <c r="B437" t="s">
        <v>595</v>
      </c>
      <c r="C437" t="s">
        <v>596</v>
      </c>
      <c r="D437" t="s">
        <v>2836</v>
      </c>
      <c r="E437" t="s">
        <v>3810</v>
      </c>
      <c r="F437" t="s">
        <v>1645</v>
      </c>
      <c r="G437">
        <v>4076579196</v>
      </c>
      <c r="H437" t="s">
        <v>3892</v>
      </c>
    </row>
    <row r="438" spans="1:8">
      <c r="A438" s="221">
        <v>45350</v>
      </c>
      <c r="B438" t="s">
        <v>595</v>
      </c>
      <c r="C438" t="s">
        <v>596</v>
      </c>
      <c r="D438" t="s">
        <v>2836</v>
      </c>
      <c r="E438" t="s">
        <v>3810</v>
      </c>
      <c r="F438" t="s">
        <v>3865</v>
      </c>
      <c r="G438">
        <v>54982457</v>
      </c>
      <c r="H438" t="s">
        <v>3892</v>
      </c>
    </row>
    <row r="439" spans="1:8">
      <c r="A439" s="221">
        <v>45350</v>
      </c>
      <c r="B439" t="s">
        <v>595</v>
      </c>
      <c r="C439" t="s">
        <v>596</v>
      </c>
      <c r="D439" t="s">
        <v>2836</v>
      </c>
      <c r="E439" t="s">
        <v>3810</v>
      </c>
      <c r="F439" t="s">
        <v>3848</v>
      </c>
      <c r="G439">
        <v>37603267</v>
      </c>
      <c r="H439" t="s">
        <v>3892</v>
      </c>
    </row>
    <row r="440" spans="1:8">
      <c r="A440" s="221">
        <v>45350</v>
      </c>
      <c r="B440" t="s">
        <v>595</v>
      </c>
      <c r="C440" t="s">
        <v>596</v>
      </c>
      <c r="D440" t="s">
        <v>2836</v>
      </c>
      <c r="E440" t="s">
        <v>3810</v>
      </c>
      <c r="F440" t="s">
        <v>48</v>
      </c>
      <c r="G440">
        <v>3517830900</v>
      </c>
      <c r="H440" t="s">
        <v>3892</v>
      </c>
    </row>
    <row r="441" spans="1:8">
      <c r="A441" s="221">
        <v>45350</v>
      </c>
      <c r="B441" t="s">
        <v>595</v>
      </c>
      <c r="C441" t="s">
        <v>596</v>
      </c>
      <c r="D441" t="s">
        <v>2836</v>
      </c>
      <c r="E441" t="s">
        <v>3810</v>
      </c>
      <c r="F441" t="s">
        <v>3850</v>
      </c>
      <c r="G441">
        <v>71798596</v>
      </c>
      <c r="H441" t="s">
        <v>3892</v>
      </c>
    </row>
    <row r="442" spans="1:8">
      <c r="A442" s="221">
        <v>45350</v>
      </c>
      <c r="B442" t="s">
        <v>595</v>
      </c>
      <c r="C442" t="s">
        <v>596</v>
      </c>
      <c r="D442" t="s">
        <v>2836</v>
      </c>
      <c r="E442" t="s">
        <v>3810</v>
      </c>
      <c r="F442" t="s">
        <v>3852</v>
      </c>
      <c r="G442">
        <v>256696180</v>
      </c>
      <c r="H442" t="s">
        <v>3892</v>
      </c>
    </row>
    <row r="443" spans="1:8">
      <c r="A443" s="221">
        <v>45350</v>
      </c>
      <c r="B443" t="s">
        <v>595</v>
      </c>
      <c r="C443" t="s">
        <v>596</v>
      </c>
      <c r="D443" t="s">
        <v>2836</v>
      </c>
      <c r="E443" t="s">
        <v>3810</v>
      </c>
      <c r="F443" t="s">
        <v>3861</v>
      </c>
      <c r="G443">
        <v>210839067</v>
      </c>
      <c r="H443" t="s">
        <v>3892</v>
      </c>
    </row>
    <row r="444" spans="1:8">
      <c r="A444" s="221">
        <v>45350</v>
      </c>
      <c r="B444" t="s">
        <v>595</v>
      </c>
      <c r="C444" t="s">
        <v>596</v>
      </c>
      <c r="D444" t="s">
        <v>2836</v>
      </c>
      <c r="E444" t="s">
        <v>3810</v>
      </c>
      <c r="F444" t="s">
        <v>3854</v>
      </c>
      <c r="G444">
        <v>80859904</v>
      </c>
      <c r="H444" t="s">
        <v>3892</v>
      </c>
    </row>
    <row r="445" spans="1:8">
      <c r="A445" s="221">
        <v>45350</v>
      </c>
      <c r="B445" t="s">
        <v>600</v>
      </c>
      <c r="C445" t="s">
        <v>601</v>
      </c>
      <c r="D445" t="s">
        <v>2836</v>
      </c>
      <c r="E445" t="s">
        <v>3810</v>
      </c>
      <c r="F445" t="s">
        <v>97</v>
      </c>
      <c r="G445">
        <v>890801967</v>
      </c>
      <c r="H445" t="s">
        <v>3892</v>
      </c>
    </row>
    <row r="446" spans="1:8">
      <c r="A446" s="221">
        <v>45350</v>
      </c>
      <c r="B446" t="s">
        <v>600</v>
      </c>
      <c r="C446" t="s">
        <v>601</v>
      </c>
      <c r="D446" t="s">
        <v>2836</v>
      </c>
      <c r="E446" t="s">
        <v>3810</v>
      </c>
      <c r="F446" t="s">
        <v>3838</v>
      </c>
      <c r="G446">
        <v>42581535</v>
      </c>
      <c r="H446" t="s">
        <v>3892</v>
      </c>
    </row>
    <row r="447" spans="1:8">
      <c r="A447" s="221">
        <v>45350</v>
      </c>
      <c r="B447" t="s">
        <v>600</v>
      </c>
      <c r="C447" t="s">
        <v>601</v>
      </c>
      <c r="D447" t="s">
        <v>2836</v>
      </c>
      <c r="E447" t="s">
        <v>3810</v>
      </c>
      <c r="F447" t="s">
        <v>3819</v>
      </c>
      <c r="G447">
        <v>60876376</v>
      </c>
      <c r="H447" t="s">
        <v>3892</v>
      </c>
    </row>
    <row r="448" spans="1:8">
      <c r="A448" s="221">
        <v>45350</v>
      </c>
      <c r="B448" t="s">
        <v>600</v>
      </c>
      <c r="C448" t="s">
        <v>601</v>
      </c>
      <c r="D448" t="s">
        <v>2836</v>
      </c>
      <c r="E448" t="s">
        <v>3810</v>
      </c>
      <c r="F448" t="s">
        <v>3821</v>
      </c>
      <c r="G448">
        <v>86693656</v>
      </c>
      <c r="H448" t="s">
        <v>3892</v>
      </c>
    </row>
    <row r="449" spans="1:8">
      <c r="A449" s="221">
        <v>45350</v>
      </c>
      <c r="B449" t="s">
        <v>600</v>
      </c>
      <c r="C449" t="s">
        <v>601</v>
      </c>
      <c r="D449" t="s">
        <v>2836</v>
      </c>
      <c r="E449" t="s">
        <v>3810</v>
      </c>
      <c r="F449" t="s">
        <v>3840</v>
      </c>
      <c r="G449">
        <v>17230739</v>
      </c>
      <c r="H449" t="s">
        <v>3892</v>
      </c>
    </row>
    <row r="450" spans="1:8">
      <c r="A450" s="221">
        <v>45350</v>
      </c>
      <c r="B450" t="s">
        <v>600</v>
      </c>
      <c r="C450" t="s">
        <v>601</v>
      </c>
      <c r="D450" t="s">
        <v>2836</v>
      </c>
      <c r="E450" t="s">
        <v>3810</v>
      </c>
      <c r="F450" t="s">
        <v>3823</v>
      </c>
      <c r="G450">
        <v>8644</v>
      </c>
      <c r="H450" t="s">
        <v>3892</v>
      </c>
    </row>
    <row r="451" spans="1:8">
      <c r="A451" s="221">
        <v>45350</v>
      </c>
      <c r="B451" t="s">
        <v>600</v>
      </c>
      <c r="C451" t="s">
        <v>601</v>
      </c>
      <c r="D451" t="s">
        <v>2836</v>
      </c>
      <c r="E451" t="s">
        <v>3810</v>
      </c>
      <c r="F451" t="s">
        <v>88</v>
      </c>
      <c r="G451">
        <v>111439980</v>
      </c>
      <c r="H451" t="s">
        <v>3892</v>
      </c>
    </row>
    <row r="452" spans="1:8">
      <c r="A452" s="221">
        <v>45350</v>
      </c>
      <c r="B452" t="s">
        <v>600</v>
      </c>
      <c r="C452" t="s">
        <v>601</v>
      </c>
      <c r="D452" t="s">
        <v>2836</v>
      </c>
      <c r="E452" t="s">
        <v>3810</v>
      </c>
      <c r="F452" t="s">
        <v>3815</v>
      </c>
      <c r="G452">
        <v>31532492</v>
      </c>
      <c r="H452" t="s">
        <v>3892</v>
      </c>
    </row>
    <row r="453" spans="1:8">
      <c r="A453" s="221">
        <v>45350</v>
      </c>
      <c r="B453" t="s">
        <v>600</v>
      </c>
      <c r="C453" t="s">
        <v>601</v>
      </c>
      <c r="D453" t="s">
        <v>2836</v>
      </c>
      <c r="E453" t="s">
        <v>3810</v>
      </c>
      <c r="F453" t="s">
        <v>3830</v>
      </c>
      <c r="G453">
        <v>3786453</v>
      </c>
      <c r="H453" t="s">
        <v>3892</v>
      </c>
    </row>
    <row r="454" spans="1:8">
      <c r="A454" s="221">
        <v>45350</v>
      </c>
      <c r="B454" t="s">
        <v>600</v>
      </c>
      <c r="C454" t="s">
        <v>601</v>
      </c>
      <c r="D454" t="s">
        <v>2836</v>
      </c>
      <c r="E454" t="s">
        <v>3810</v>
      </c>
      <c r="F454" t="s">
        <v>78</v>
      </c>
      <c r="G454">
        <v>2714442</v>
      </c>
      <c r="H454" t="s">
        <v>3892</v>
      </c>
    </row>
    <row r="455" spans="1:8">
      <c r="A455" s="221">
        <v>45350</v>
      </c>
      <c r="B455" t="s">
        <v>600</v>
      </c>
      <c r="C455" t="s">
        <v>601</v>
      </c>
      <c r="D455" t="s">
        <v>2836</v>
      </c>
      <c r="E455" t="s">
        <v>3810</v>
      </c>
      <c r="F455" t="s">
        <v>3833</v>
      </c>
      <c r="G455">
        <v>154455020</v>
      </c>
      <c r="H455" t="s">
        <v>3892</v>
      </c>
    </row>
    <row r="456" spans="1:8">
      <c r="A456" s="221">
        <v>45350</v>
      </c>
      <c r="B456" t="s">
        <v>600</v>
      </c>
      <c r="C456" t="s">
        <v>601</v>
      </c>
      <c r="D456" t="s">
        <v>2836</v>
      </c>
      <c r="E456" t="s">
        <v>3810</v>
      </c>
      <c r="F456" t="s">
        <v>1645</v>
      </c>
      <c r="G456">
        <v>50883081</v>
      </c>
      <c r="H456" t="s">
        <v>3892</v>
      </c>
    </row>
    <row r="457" spans="1:8">
      <c r="A457" s="221">
        <v>45350</v>
      </c>
      <c r="B457" t="s">
        <v>600</v>
      </c>
      <c r="C457" t="s">
        <v>601</v>
      </c>
      <c r="D457" t="s">
        <v>2836</v>
      </c>
      <c r="E457" t="s">
        <v>3810</v>
      </c>
      <c r="F457" t="s">
        <v>3813</v>
      </c>
      <c r="G457">
        <v>33119393</v>
      </c>
      <c r="H457" t="s">
        <v>3892</v>
      </c>
    </row>
    <row r="458" spans="1:8">
      <c r="A458" s="221">
        <v>45350</v>
      </c>
      <c r="B458" t="s">
        <v>600</v>
      </c>
      <c r="C458" t="s">
        <v>601</v>
      </c>
      <c r="D458" t="s">
        <v>2836</v>
      </c>
      <c r="E458" t="s">
        <v>3810</v>
      </c>
      <c r="F458" t="s">
        <v>48</v>
      </c>
      <c r="G458">
        <v>15980301</v>
      </c>
      <c r="H458" t="s">
        <v>3892</v>
      </c>
    </row>
    <row r="459" spans="1:8">
      <c r="A459" s="221">
        <v>45350</v>
      </c>
      <c r="B459" t="s">
        <v>600</v>
      </c>
      <c r="C459" t="s">
        <v>601</v>
      </c>
      <c r="D459" t="s">
        <v>2836</v>
      </c>
      <c r="E459" t="s">
        <v>3810</v>
      </c>
      <c r="F459" t="s">
        <v>3871</v>
      </c>
      <c r="G459">
        <v>12105574</v>
      </c>
      <c r="H459" t="s">
        <v>3892</v>
      </c>
    </row>
    <row r="460" spans="1:8">
      <c r="A460" s="221">
        <v>45350</v>
      </c>
      <c r="B460" t="s">
        <v>605</v>
      </c>
      <c r="C460" t="s">
        <v>606</v>
      </c>
      <c r="D460" t="s">
        <v>2836</v>
      </c>
      <c r="E460" t="s">
        <v>3810</v>
      </c>
      <c r="F460" t="s">
        <v>93</v>
      </c>
      <c r="G460">
        <v>27312124</v>
      </c>
      <c r="H460" t="s">
        <v>3892</v>
      </c>
    </row>
    <row r="461" spans="1:8">
      <c r="A461" s="221">
        <v>45350</v>
      </c>
      <c r="B461" t="s">
        <v>605</v>
      </c>
      <c r="C461" t="s">
        <v>606</v>
      </c>
      <c r="D461" t="s">
        <v>2836</v>
      </c>
      <c r="E461" t="s">
        <v>3810</v>
      </c>
      <c r="F461" t="s">
        <v>97</v>
      </c>
      <c r="G461">
        <v>3493253394</v>
      </c>
      <c r="H461" t="s">
        <v>3892</v>
      </c>
    </row>
    <row r="462" spans="1:8">
      <c r="A462" s="221">
        <v>45350</v>
      </c>
      <c r="B462" t="s">
        <v>605</v>
      </c>
      <c r="C462" t="s">
        <v>606</v>
      </c>
      <c r="D462" t="s">
        <v>2836</v>
      </c>
      <c r="E462" t="s">
        <v>3810</v>
      </c>
      <c r="F462" t="s">
        <v>3838</v>
      </c>
      <c r="G462">
        <v>77744467</v>
      </c>
      <c r="H462" t="s">
        <v>3892</v>
      </c>
    </row>
    <row r="463" spans="1:8">
      <c r="A463" s="221">
        <v>45350</v>
      </c>
      <c r="B463" t="s">
        <v>605</v>
      </c>
      <c r="C463" t="s">
        <v>606</v>
      </c>
      <c r="D463" t="s">
        <v>2836</v>
      </c>
      <c r="E463" t="s">
        <v>3810</v>
      </c>
      <c r="F463" t="s">
        <v>3819</v>
      </c>
      <c r="G463">
        <v>42144011</v>
      </c>
      <c r="H463" t="s">
        <v>3892</v>
      </c>
    </row>
    <row r="464" spans="1:8">
      <c r="A464" s="221">
        <v>45350</v>
      </c>
      <c r="B464" t="s">
        <v>605</v>
      </c>
      <c r="C464" t="s">
        <v>606</v>
      </c>
      <c r="D464" t="s">
        <v>2836</v>
      </c>
      <c r="E464" t="s">
        <v>3810</v>
      </c>
      <c r="F464" t="s">
        <v>3821</v>
      </c>
      <c r="G464">
        <v>187984358</v>
      </c>
      <c r="H464" t="s">
        <v>3892</v>
      </c>
    </row>
    <row r="465" spans="1:8">
      <c r="A465" s="221">
        <v>45350</v>
      </c>
      <c r="B465" t="s">
        <v>605</v>
      </c>
      <c r="C465" t="s">
        <v>606</v>
      </c>
      <c r="D465" t="s">
        <v>2836</v>
      </c>
      <c r="E465" t="s">
        <v>3810</v>
      </c>
      <c r="F465" t="s">
        <v>3840</v>
      </c>
      <c r="G465">
        <v>88278379</v>
      </c>
      <c r="H465" t="s">
        <v>3892</v>
      </c>
    </row>
    <row r="466" spans="1:8">
      <c r="A466" s="221">
        <v>45350</v>
      </c>
      <c r="B466" t="s">
        <v>605</v>
      </c>
      <c r="C466" t="s">
        <v>606</v>
      </c>
      <c r="D466" t="s">
        <v>2836</v>
      </c>
      <c r="E466" t="s">
        <v>3810</v>
      </c>
      <c r="F466" t="s">
        <v>3844</v>
      </c>
      <c r="G466">
        <v>17826848</v>
      </c>
      <c r="H466" t="s">
        <v>3892</v>
      </c>
    </row>
    <row r="467" spans="1:8">
      <c r="A467" s="221">
        <v>45350</v>
      </c>
      <c r="B467" t="s">
        <v>605</v>
      </c>
      <c r="C467" t="s">
        <v>606</v>
      </c>
      <c r="D467" t="s">
        <v>2836</v>
      </c>
      <c r="E467" t="s">
        <v>3810</v>
      </c>
      <c r="F467" t="s">
        <v>3823</v>
      </c>
      <c r="G467">
        <v>6461313</v>
      </c>
      <c r="H467" t="s">
        <v>3892</v>
      </c>
    </row>
    <row r="468" spans="1:8">
      <c r="A468" s="221">
        <v>45350</v>
      </c>
      <c r="B468" t="s">
        <v>605</v>
      </c>
      <c r="C468" t="s">
        <v>606</v>
      </c>
      <c r="D468" t="s">
        <v>2836</v>
      </c>
      <c r="E468" t="s">
        <v>3810</v>
      </c>
      <c r="F468" t="s">
        <v>88</v>
      </c>
      <c r="G468">
        <v>288509688</v>
      </c>
      <c r="H468" t="s">
        <v>3892</v>
      </c>
    </row>
    <row r="469" spans="1:8">
      <c r="A469" s="221">
        <v>45350</v>
      </c>
      <c r="B469" t="s">
        <v>605</v>
      </c>
      <c r="C469" t="s">
        <v>606</v>
      </c>
      <c r="D469" t="s">
        <v>2836</v>
      </c>
      <c r="E469" t="s">
        <v>3810</v>
      </c>
      <c r="F469" t="s">
        <v>78</v>
      </c>
      <c r="G469">
        <v>677850393</v>
      </c>
      <c r="H469" t="s">
        <v>3892</v>
      </c>
    </row>
    <row r="470" spans="1:8">
      <c r="A470" s="221">
        <v>45350</v>
      </c>
      <c r="B470" t="s">
        <v>605</v>
      </c>
      <c r="C470" t="s">
        <v>606</v>
      </c>
      <c r="D470" t="s">
        <v>2836</v>
      </c>
      <c r="E470" t="s">
        <v>3810</v>
      </c>
      <c r="F470" t="s">
        <v>3833</v>
      </c>
      <c r="G470">
        <v>5214342368</v>
      </c>
      <c r="H470" t="s">
        <v>3892</v>
      </c>
    </row>
    <row r="471" spans="1:8">
      <c r="A471" s="221">
        <v>45350</v>
      </c>
      <c r="B471" t="s">
        <v>605</v>
      </c>
      <c r="C471" t="s">
        <v>606</v>
      </c>
      <c r="D471" t="s">
        <v>2836</v>
      </c>
      <c r="E471" t="s">
        <v>3810</v>
      </c>
      <c r="F471" t="s">
        <v>3846</v>
      </c>
      <c r="G471">
        <v>44642877</v>
      </c>
      <c r="H471" t="s">
        <v>3892</v>
      </c>
    </row>
    <row r="472" spans="1:8">
      <c r="A472" s="221">
        <v>45350</v>
      </c>
      <c r="B472" t="s">
        <v>605</v>
      </c>
      <c r="C472" t="s">
        <v>606</v>
      </c>
      <c r="D472" t="s">
        <v>2836</v>
      </c>
      <c r="E472" t="s">
        <v>3810</v>
      </c>
      <c r="F472" t="s">
        <v>3817</v>
      </c>
      <c r="G472">
        <v>20031091</v>
      </c>
      <c r="H472" t="s">
        <v>3892</v>
      </c>
    </row>
    <row r="473" spans="1:8">
      <c r="A473" s="221">
        <v>45350</v>
      </c>
      <c r="B473" t="s">
        <v>605</v>
      </c>
      <c r="C473" t="s">
        <v>606</v>
      </c>
      <c r="D473" t="s">
        <v>2836</v>
      </c>
      <c r="E473" t="s">
        <v>3810</v>
      </c>
      <c r="F473" t="s">
        <v>1645</v>
      </c>
      <c r="G473">
        <v>1720367262</v>
      </c>
      <c r="H473" t="s">
        <v>3892</v>
      </c>
    </row>
    <row r="474" spans="1:8">
      <c r="A474" s="221">
        <v>45350</v>
      </c>
      <c r="B474" t="s">
        <v>605</v>
      </c>
      <c r="C474" t="s">
        <v>606</v>
      </c>
      <c r="D474" t="s">
        <v>2836</v>
      </c>
      <c r="E474" t="s">
        <v>3810</v>
      </c>
      <c r="F474" t="s">
        <v>3813</v>
      </c>
      <c r="G474">
        <v>1507606331</v>
      </c>
      <c r="H474" t="s">
        <v>3892</v>
      </c>
    </row>
    <row r="475" spans="1:8">
      <c r="A475" s="221">
        <v>45350</v>
      </c>
      <c r="B475" t="s">
        <v>605</v>
      </c>
      <c r="C475" t="s">
        <v>606</v>
      </c>
      <c r="D475" t="s">
        <v>2836</v>
      </c>
      <c r="E475" t="s">
        <v>3810</v>
      </c>
      <c r="F475" t="s">
        <v>3865</v>
      </c>
      <c r="G475">
        <v>16587961</v>
      </c>
      <c r="H475" t="s">
        <v>3892</v>
      </c>
    </row>
    <row r="476" spans="1:8">
      <c r="A476" s="221">
        <v>45350</v>
      </c>
      <c r="B476" t="s">
        <v>605</v>
      </c>
      <c r="C476" t="s">
        <v>606</v>
      </c>
      <c r="D476" t="s">
        <v>2836</v>
      </c>
      <c r="E476" t="s">
        <v>3810</v>
      </c>
      <c r="F476" t="s">
        <v>3859</v>
      </c>
      <c r="G476">
        <v>121375992</v>
      </c>
      <c r="H476" t="s">
        <v>3892</v>
      </c>
    </row>
    <row r="477" spans="1:8">
      <c r="A477" s="221">
        <v>45350</v>
      </c>
      <c r="B477" t="s">
        <v>605</v>
      </c>
      <c r="C477" t="s">
        <v>606</v>
      </c>
      <c r="D477" t="s">
        <v>2836</v>
      </c>
      <c r="E477" t="s">
        <v>3810</v>
      </c>
      <c r="F477" t="s">
        <v>48</v>
      </c>
      <c r="G477">
        <v>7083674545</v>
      </c>
      <c r="H477" t="s">
        <v>3892</v>
      </c>
    </row>
    <row r="478" spans="1:8">
      <c r="A478" s="221">
        <v>45350</v>
      </c>
      <c r="B478" t="s">
        <v>605</v>
      </c>
      <c r="C478" t="s">
        <v>606</v>
      </c>
      <c r="D478" t="s">
        <v>2836</v>
      </c>
      <c r="E478" t="s">
        <v>3810</v>
      </c>
      <c r="F478" t="s">
        <v>3850</v>
      </c>
      <c r="G478">
        <v>54944431</v>
      </c>
      <c r="H478" t="s">
        <v>3892</v>
      </c>
    </row>
    <row r="479" spans="1:8">
      <c r="A479" s="221">
        <v>45350</v>
      </c>
      <c r="B479" t="s">
        <v>605</v>
      </c>
      <c r="C479" t="s">
        <v>606</v>
      </c>
      <c r="D479" t="s">
        <v>2836</v>
      </c>
      <c r="E479" t="s">
        <v>3810</v>
      </c>
      <c r="F479" t="s">
        <v>3852</v>
      </c>
      <c r="G479">
        <v>25691222</v>
      </c>
      <c r="H479" t="s">
        <v>3892</v>
      </c>
    </row>
    <row r="480" spans="1:8">
      <c r="A480" s="221">
        <v>45350</v>
      </c>
      <c r="B480" t="s">
        <v>605</v>
      </c>
      <c r="C480" t="s">
        <v>606</v>
      </c>
      <c r="D480" t="s">
        <v>2836</v>
      </c>
      <c r="E480" t="s">
        <v>3810</v>
      </c>
      <c r="F480" t="s">
        <v>3861</v>
      </c>
      <c r="G480">
        <v>68623142</v>
      </c>
      <c r="H480" t="s">
        <v>3892</v>
      </c>
    </row>
    <row r="481" spans="1:8">
      <c r="A481" s="221">
        <v>45350</v>
      </c>
      <c r="B481" t="s">
        <v>610</v>
      </c>
      <c r="C481" t="s">
        <v>611</v>
      </c>
      <c r="D481" t="s">
        <v>2836</v>
      </c>
      <c r="E481" t="s">
        <v>3810</v>
      </c>
      <c r="F481" t="s">
        <v>97</v>
      </c>
      <c r="G481">
        <v>1482767082</v>
      </c>
      <c r="H481" t="s">
        <v>3892</v>
      </c>
    </row>
    <row r="482" spans="1:8">
      <c r="A482" s="221">
        <v>45350</v>
      </c>
      <c r="B482" t="s">
        <v>610</v>
      </c>
      <c r="C482" t="s">
        <v>611</v>
      </c>
      <c r="D482" t="s">
        <v>2836</v>
      </c>
      <c r="E482" t="s">
        <v>3810</v>
      </c>
      <c r="F482" t="s">
        <v>3819</v>
      </c>
      <c r="G482">
        <v>343607972</v>
      </c>
      <c r="H482" t="s">
        <v>3892</v>
      </c>
    </row>
    <row r="483" spans="1:8">
      <c r="A483" s="221">
        <v>45350</v>
      </c>
      <c r="B483" t="s">
        <v>610</v>
      </c>
      <c r="C483" t="s">
        <v>611</v>
      </c>
      <c r="D483" t="s">
        <v>2836</v>
      </c>
      <c r="E483" t="s">
        <v>3810</v>
      </c>
      <c r="F483" t="s">
        <v>3821</v>
      </c>
      <c r="G483">
        <v>70816538</v>
      </c>
      <c r="H483" t="s">
        <v>3892</v>
      </c>
    </row>
    <row r="484" spans="1:8">
      <c r="A484" s="221">
        <v>45350</v>
      </c>
      <c r="B484" t="s">
        <v>610</v>
      </c>
      <c r="C484" t="s">
        <v>611</v>
      </c>
      <c r="D484" t="s">
        <v>2836</v>
      </c>
      <c r="E484" t="s">
        <v>3810</v>
      </c>
      <c r="F484" t="s">
        <v>3840</v>
      </c>
      <c r="G484">
        <v>2447719</v>
      </c>
      <c r="H484" t="s">
        <v>3892</v>
      </c>
    </row>
    <row r="485" spans="1:8">
      <c r="A485" s="221">
        <v>45350</v>
      </c>
      <c r="B485" t="s">
        <v>610</v>
      </c>
      <c r="C485" t="s">
        <v>611</v>
      </c>
      <c r="D485" t="s">
        <v>2836</v>
      </c>
      <c r="E485" t="s">
        <v>3810</v>
      </c>
      <c r="F485" t="s">
        <v>3842</v>
      </c>
      <c r="G485">
        <v>2035678</v>
      </c>
      <c r="H485" t="s">
        <v>3892</v>
      </c>
    </row>
    <row r="486" spans="1:8">
      <c r="A486" s="221">
        <v>45350</v>
      </c>
      <c r="B486" t="s">
        <v>610</v>
      </c>
      <c r="C486" t="s">
        <v>611</v>
      </c>
      <c r="D486" t="s">
        <v>2836</v>
      </c>
      <c r="E486" t="s">
        <v>3810</v>
      </c>
      <c r="F486" t="s">
        <v>3823</v>
      </c>
      <c r="G486">
        <v>3806218</v>
      </c>
      <c r="H486" t="s">
        <v>3892</v>
      </c>
    </row>
    <row r="487" spans="1:8">
      <c r="A487" s="221">
        <v>45350</v>
      </c>
      <c r="B487" t="s">
        <v>610</v>
      </c>
      <c r="C487" t="s">
        <v>611</v>
      </c>
      <c r="D487" t="s">
        <v>2836</v>
      </c>
      <c r="E487" t="s">
        <v>3810</v>
      </c>
      <c r="F487" t="s">
        <v>88</v>
      </c>
      <c r="G487">
        <v>157375203</v>
      </c>
      <c r="H487" t="s">
        <v>3892</v>
      </c>
    </row>
    <row r="488" spans="1:8">
      <c r="A488" s="221">
        <v>45350</v>
      </c>
      <c r="B488" t="s">
        <v>610</v>
      </c>
      <c r="C488" t="s">
        <v>611</v>
      </c>
      <c r="D488" t="s">
        <v>2836</v>
      </c>
      <c r="E488" t="s">
        <v>3810</v>
      </c>
      <c r="F488" t="s">
        <v>3828</v>
      </c>
      <c r="G488">
        <v>1542722</v>
      </c>
      <c r="H488" t="s">
        <v>3892</v>
      </c>
    </row>
    <row r="489" spans="1:8">
      <c r="A489" s="221">
        <v>45350</v>
      </c>
      <c r="B489" t="s">
        <v>610</v>
      </c>
      <c r="C489" t="s">
        <v>611</v>
      </c>
      <c r="D489" t="s">
        <v>2836</v>
      </c>
      <c r="E489" t="s">
        <v>3810</v>
      </c>
      <c r="F489" t="s">
        <v>3815</v>
      </c>
      <c r="G489">
        <v>8746806</v>
      </c>
      <c r="H489" t="s">
        <v>3892</v>
      </c>
    </row>
    <row r="490" spans="1:8">
      <c r="A490" s="221">
        <v>45350</v>
      </c>
      <c r="B490" t="s">
        <v>610</v>
      </c>
      <c r="C490" t="s">
        <v>611</v>
      </c>
      <c r="D490" t="s">
        <v>2836</v>
      </c>
      <c r="E490" t="s">
        <v>3810</v>
      </c>
      <c r="F490" t="s">
        <v>3830</v>
      </c>
      <c r="G490">
        <v>413717</v>
      </c>
      <c r="H490" t="s">
        <v>3892</v>
      </c>
    </row>
    <row r="491" spans="1:8">
      <c r="A491" s="221">
        <v>45350</v>
      </c>
      <c r="B491" t="s">
        <v>610</v>
      </c>
      <c r="C491" t="s">
        <v>611</v>
      </c>
      <c r="D491" t="s">
        <v>2836</v>
      </c>
      <c r="E491" t="s">
        <v>3810</v>
      </c>
      <c r="F491" t="s">
        <v>78</v>
      </c>
      <c r="G491">
        <v>100133326</v>
      </c>
      <c r="H491" t="s">
        <v>3892</v>
      </c>
    </row>
    <row r="492" spans="1:8">
      <c r="A492" s="221">
        <v>45350</v>
      </c>
      <c r="B492" t="s">
        <v>610</v>
      </c>
      <c r="C492" t="s">
        <v>611</v>
      </c>
      <c r="D492" t="s">
        <v>2836</v>
      </c>
      <c r="E492" t="s">
        <v>3810</v>
      </c>
      <c r="F492" t="s">
        <v>3833</v>
      </c>
      <c r="G492">
        <v>188227737</v>
      </c>
      <c r="H492" t="s">
        <v>3892</v>
      </c>
    </row>
    <row r="493" spans="1:8">
      <c r="A493" s="221">
        <v>45350</v>
      </c>
      <c r="B493" t="s">
        <v>610</v>
      </c>
      <c r="C493" t="s">
        <v>611</v>
      </c>
      <c r="D493" t="s">
        <v>2836</v>
      </c>
      <c r="E493" t="s">
        <v>3810</v>
      </c>
      <c r="F493" t="s">
        <v>1645</v>
      </c>
      <c r="G493">
        <v>170066868</v>
      </c>
      <c r="H493" t="s">
        <v>3892</v>
      </c>
    </row>
    <row r="494" spans="1:8">
      <c r="A494" s="221">
        <v>45350</v>
      </c>
      <c r="B494" t="s">
        <v>610</v>
      </c>
      <c r="C494" t="s">
        <v>611</v>
      </c>
      <c r="D494" t="s">
        <v>2836</v>
      </c>
      <c r="E494" t="s">
        <v>3810</v>
      </c>
      <c r="F494" t="s">
        <v>3813</v>
      </c>
      <c r="G494">
        <v>75025321</v>
      </c>
      <c r="H494" t="s">
        <v>3892</v>
      </c>
    </row>
    <row r="495" spans="1:8">
      <c r="A495" s="221">
        <v>45350</v>
      </c>
      <c r="B495" t="s">
        <v>610</v>
      </c>
      <c r="C495" t="s">
        <v>611</v>
      </c>
      <c r="D495" t="s">
        <v>2836</v>
      </c>
      <c r="E495" t="s">
        <v>3810</v>
      </c>
      <c r="F495" t="s">
        <v>48</v>
      </c>
      <c r="G495">
        <v>34607566</v>
      </c>
      <c r="H495" t="s">
        <v>3892</v>
      </c>
    </row>
    <row r="496" spans="1:8">
      <c r="A496" s="221">
        <v>45350</v>
      </c>
      <c r="B496" t="s">
        <v>610</v>
      </c>
      <c r="C496" t="s">
        <v>611</v>
      </c>
      <c r="D496" t="s">
        <v>2836</v>
      </c>
      <c r="E496" t="s">
        <v>3810</v>
      </c>
      <c r="F496" t="s">
        <v>3871</v>
      </c>
      <c r="G496">
        <v>987169</v>
      </c>
      <c r="H496" t="s">
        <v>3892</v>
      </c>
    </row>
    <row r="497" spans="1:8">
      <c r="A497" s="221">
        <v>45350</v>
      </c>
      <c r="B497" t="s">
        <v>610</v>
      </c>
      <c r="C497" t="s">
        <v>611</v>
      </c>
      <c r="D497" t="s">
        <v>2836</v>
      </c>
      <c r="E497" t="s">
        <v>3810</v>
      </c>
      <c r="F497" t="s">
        <v>3852</v>
      </c>
      <c r="G497">
        <v>104834383</v>
      </c>
      <c r="H497" t="s">
        <v>3892</v>
      </c>
    </row>
    <row r="498" spans="1:8">
      <c r="A498" s="221">
        <v>45350</v>
      </c>
      <c r="B498" t="s">
        <v>615</v>
      </c>
      <c r="C498" t="s">
        <v>616</v>
      </c>
      <c r="D498" t="s">
        <v>2836</v>
      </c>
      <c r="E498" t="s">
        <v>3810</v>
      </c>
      <c r="F498" t="s">
        <v>93</v>
      </c>
      <c r="G498">
        <v>186342658</v>
      </c>
      <c r="H498" t="s">
        <v>3892</v>
      </c>
    </row>
    <row r="499" spans="1:8">
      <c r="A499" s="221">
        <v>45350</v>
      </c>
      <c r="B499" t="s">
        <v>615</v>
      </c>
      <c r="C499" t="s">
        <v>616</v>
      </c>
      <c r="D499" t="s">
        <v>2836</v>
      </c>
      <c r="E499" t="s">
        <v>3810</v>
      </c>
      <c r="F499" t="s">
        <v>97</v>
      </c>
      <c r="G499">
        <v>6102538319</v>
      </c>
      <c r="H499" t="s">
        <v>3892</v>
      </c>
    </row>
    <row r="500" spans="1:8">
      <c r="A500" s="221">
        <v>45350</v>
      </c>
      <c r="B500" t="s">
        <v>615</v>
      </c>
      <c r="C500" t="s">
        <v>616</v>
      </c>
      <c r="D500" t="s">
        <v>2836</v>
      </c>
      <c r="E500" t="s">
        <v>3810</v>
      </c>
      <c r="F500" t="s">
        <v>3838</v>
      </c>
      <c r="G500">
        <v>41156261</v>
      </c>
      <c r="H500" t="s">
        <v>3892</v>
      </c>
    </row>
    <row r="501" spans="1:8">
      <c r="A501" s="221">
        <v>45350</v>
      </c>
      <c r="B501" t="s">
        <v>615</v>
      </c>
      <c r="C501" t="s">
        <v>616</v>
      </c>
      <c r="D501" t="s">
        <v>2836</v>
      </c>
      <c r="E501" t="s">
        <v>3810</v>
      </c>
      <c r="F501" t="s">
        <v>3819</v>
      </c>
      <c r="G501">
        <v>770592007</v>
      </c>
      <c r="H501" t="s">
        <v>3892</v>
      </c>
    </row>
    <row r="502" spans="1:8">
      <c r="A502" s="221">
        <v>45350</v>
      </c>
      <c r="B502" t="s">
        <v>615</v>
      </c>
      <c r="C502" t="s">
        <v>616</v>
      </c>
      <c r="D502" t="s">
        <v>2836</v>
      </c>
      <c r="E502" t="s">
        <v>3810</v>
      </c>
      <c r="F502" t="s">
        <v>3821</v>
      </c>
      <c r="G502">
        <v>116547679</v>
      </c>
      <c r="H502" t="s">
        <v>3892</v>
      </c>
    </row>
    <row r="503" spans="1:8">
      <c r="A503" s="221">
        <v>45350</v>
      </c>
      <c r="B503" t="s">
        <v>615</v>
      </c>
      <c r="C503" t="s">
        <v>616</v>
      </c>
      <c r="D503" t="s">
        <v>2836</v>
      </c>
      <c r="E503" t="s">
        <v>3810</v>
      </c>
      <c r="F503" t="s">
        <v>3840</v>
      </c>
      <c r="G503">
        <v>260218062</v>
      </c>
      <c r="H503" t="s">
        <v>3892</v>
      </c>
    </row>
    <row r="504" spans="1:8">
      <c r="A504" s="221">
        <v>45350</v>
      </c>
      <c r="B504" t="s">
        <v>615</v>
      </c>
      <c r="C504" t="s">
        <v>616</v>
      </c>
      <c r="D504" t="s">
        <v>2836</v>
      </c>
      <c r="E504" t="s">
        <v>3810</v>
      </c>
      <c r="F504" t="s">
        <v>3842</v>
      </c>
      <c r="G504">
        <v>65835</v>
      </c>
      <c r="H504" t="s">
        <v>3892</v>
      </c>
    </row>
    <row r="505" spans="1:8">
      <c r="A505" s="221">
        <v>45350</v>
      </c>
      <c r="B505" t="s">
        <v>615</v>
      </c>
      <c r="C505" t="s">
        <v>616</v>
      </c>
      <c r="D505" t="s">
        <v>2836</v>
      </c>
      <c r="E505" t="s">
        <v>3810</v>
      </c>
      <c r="F505" t="s">
        <v>3844</v>
      </c>
      <c r="G505">
        <v>129027833</v>
      </c>
      <c r="H505" t="s">
        <v>3892</v>
      </c>
    </row>
    <row r="506" spans="1:8">
      <c r="A506" s="221">
        <v>45350</v>
      </c>
      <c r="B506" t="s">
        <v>615</v>
      </c>
      <c r="C506" t="s">
        <v>616</v>
      </c>
      <c r="D506" t="s">
        <v>2836</v>
      </c>
      <c r="E506" t="s">
        <v>3810</v>
      </c>
      <c r="F506" t="s">
        <v>3823</v>
      </c>
      <c r="G506">
        <v>65273899</v>
      </c>
      <c r="H506" t="s">
        <v>3892</v>
      </c>
    </row>
    <row r="507" spans="1:8">
      <c r="A507" s="221">
        <v>45350</v>
      </c>
      <c r="B507" t="s">
        <v>615</v>
      </c>
      <c r="C507" t="s">
        <v>616</v>
      </c>
      <c r="D507" t="s">
        <v>2836</v>
      </c>
      <c r="E507" t="s">
        <v>3810</v>
      </c>
      <c r="F507" t="s">
        <v>88</v>
      </c>
      <c r="G507">
        <v>1590026235</v>
      </c>
      <c r="H507" t="s">
        <v>3892</v>
      </c>
    </row>
    <row r="508" spans="1:8">
      <c r="A508" s="221">
        <v>45350</v>
      </c>
      <c r="B508" t="s">
        <v>615</v>
      </c>
      <c r="C508" t="s">
        <v>616</v>
      </c>
      <c r="D508" t="s">
        <v>2836</v>
      </c>
      <c r="E508" t="s">
        <v>3810</v>
      </c>
      <c r="F508" t="s">
        <v>3828</v>
      </c>
      <c r="G508">
        <v>6931145</v>
      </c>
      <c r="H508" t="s">
        <v>3892</v>
      </c>
    </row>
    <row r="509" spans="1:8">
      <c r="A509" s="221">
        <v>45350</v>
      </c>
      <c r="B509" t="s">
        <v>615</v>
      </c>
      <c r="C509" t="s">
        <v>616</v>
      </c>
      <c r="D509" t="s">
        <v>2836</v>
      </c>
      <c r="E509" t="s">
        <v>3810</v>
      </c>
      <c r="F509" t="s">
        <v>78</v>
      </c>
      <c r="G509">
        <v>6066528755</v>
      </c>
      <c r="H509" t="s">
        <v>3892</v>
      </c>
    </row>
    <row r="510" spans="1:8">
      <c r="A510" s="221">
        <v>45350</v>
      </c>
      <c r="B510" t="s">
        <v>615</v>
      </c>
      <c r="C510" t="s">
        <v>616</v>
      </c>
      <c r="D510" t="s">
        <v>2836</v>
      </c>
      <c r="E510" t="s">
        <v>3810</v>
      </c>
      <c r="F510" t="s">
        <v>3833</v>
      </c>
      <c r="G510">
        <v>14834438766</v>
      </c>
      <c r="H510" t="s">
        <v>3892</v>
      </c>
    </row>
    <row r="511" spans="1:8">
      <c r="A511" s="221">
        <v>45350</v>
      </c>
      <c r="B511" t="s">
        <v>615</v>
      </c>
      <c r="C511" t="s">
        <v>616</v>
      </c>
      <c r="D511" t="s">
        <v>2836</v>
      </c>
      <c r="E511" t="s">
        <v>3810</v>
      </c>
      <c r="F511" t="s">
        <v>3846</v>
      </c>
      <c r="G511">
        <v>32141637</v>
      </c>
      <c r="H511" t="s">
        <v>3892</v>
      </c>
    </row>
    <row r="512" spans="1:8">
      <c r="A512" s="221">
        <v>45350</v>
      </c>
      <c r="B512" t="s">
        <v>615</v>
      </c>
      <c r="C512" t="s">
        <v>616</v>
      </c>
      <c r="D512" t="s">
        <v>2836</v>
      </c>
      <c r="E512" t="s">
        <v>3810</v>
      </c>
      <c r="F512" t="s">
        <v>3817</v>
      </c>
      <c r="G512">
        <v>119830979</v>
      </c>
      <c r="H512" t="s">
        <v>3892</v>
      </c>
    </row>
    <row r="513" spans="1:8">
      <c r="A513" s="221">
        <v>45350</v>
      </c>
      <c r="B513" t="s">
        <v>615</v>
      </c>
      <c r="C513" t="s">
        <v>616</v>
      </c>
      <c r="D513" t="s">
        <v>2836</v>
      </c>
      <c r="E513" t="s">
        <v>3810</v>
      </c>
      <c r="F513" t="s">
        <v>1645</v>
      </c>
      <c r="G513">
        <v>3024236605</v>
      </c>
      <c r="H513" t="s">
        <v>3892</v>
      </c>
    </row>
    <row r="514" spans="1:8">
      <c r="A514" s="221">
        <v>45350</v>
      </c>
      <c r="B514" t="s">
        <v>615</v>
      </c>
      <c r="C514" t="s">
        <v>616</v>
      </c>
      <c r="D514" t="s">
        <v>2836</v>
      </c>
      <c r="E514" t="s">
        <v>3810</v>
      </c>
      <c r="F514" t="s">
        <v>3813</v>
      </c>
      <c r="G514">
        <v>979134912</v>
      </c>
      <c r="H514" t="s">
        <v>3892</v>
      </c>
    </row>
    <row r="515" spans="1:8">
      <c r="A515" s="221">
        <v>45350</v>
      </c>
      <c r="B515" t="s">
        <v>615</v>
      </c>
      <c r="C515" t="s">
        <v>616</v>
      </c>
      <c r="D515" t="s">
        <v>2836</v>
      </c>
      <c r="E515" t="s">
        <v>3810</v>
      </c>
      <c r="F515" t="s">
        <v>3865</v>
      </c>
      <c r="G515">
        <v>49949277</v>
      </c>
      <c r="H515" t="s">
        <v>3892</v>
      </c>
    </row>
    <row r="516" spans="1:8">
      <c r="A516" s="221">
        <v>45350</v>
      </c>
      <c r="B516" t="s">
        <v>615</v>
      </c>
      <c r="C516" t="s">
        <v>616</v>
      </c>
      <c r="D516" t="s">
        <v>2836</v>
      </c>
      <c r="E516" t="s">
        <v>3810</v>
      </c>
      <c r="F516" t="s">
        <v>3859</v>
      </c>
      <c r="G516">
        <v>129949065</v>
      </c>
      <c r="H516" t="s">
        <v>3892</v>
      </c>
    </row>
    <row r="517" spans="1:8">
      <c r="A517" s="221">
        <v>45350</v>
      </c>
      <c r="B517" t="s">
        <v>615</v>
      </c>
      <c r="C517" t="s">
        <v>616</v>
      </c>
      <c r="D517" t="s">
        <v>2836</v>
      </c>
      <c r="E517" t="s">
        <v>3810</v>
      </c>
      <c r="F517" t="s">
        <v>3848</v>
      </c>
      <c r="G517">
        <v>12425277</v>
      </c>
      <c r="H517" t="s">
        <v>3892</v>
      </c>
    </row>
    <row r="518" spans="1:8">
      <c r="A518" s="221">
        <v>45350</v>
      </c>
      <c r="B518" t="s">
        <v>615</v>
      </c>
      <c r="C518" t="s">
        <v>616</v>
      </c>
      <c r="D518" t="s">
        <v>2836</v>
      </c>
      <c r="E518" t="s">
        <v>3810</v>
      </c>
      <c r="F518" t="s">
        <v>48</v>
      </c>
      <c r="G518">
        <v>8108653309</v>
      </c>
      <c r="H518" t="s">
        <v>3892</v>
      </c>
    </row>
    <row r="519" spans="1:8">
      <c r="A519" s="221">
        <v>45350</v>
      </c>
      <c r="B519" t="s">
        <v>615</v>
      </c>
      <c r="C519" t="s">
        <v>616</v>
      </c>
      <c r="D519" t="s">
        <v>2836</v>
      </c>
      <c r="E519" t="s">
        <v>3810</v>
      </c>
      <c r="F519" t="s">
        <v>3850</v>
      </c>
      <c r="G519">
        <v>20827651</v>
      </c>
      <c r="H519" t="s">
        <v>3892</v>
      </c>
    </row>
    <row r="520" spans="1:8">
      <c r="A520" s="221">
        <v>45350</v>
      </c>
      <c r="B520" t="s">
        <v>615</v>
      </c>
      <c r="C520" t="s">
        <v>616</v>
      </c>
      <c r="D520" t="s">
        <v>2836</v>
      </c>
      <c r="E520" t="s">
        <v>3810</v>
      </c>
      <c r="F520" t="s">
        <v>3852</v>
      </c>
      <c r="G520">
        <v>138207609</v>
      </c>
      <c r="H520" t="s">
        <v>3892</v>
      </c>
    </row>
    <row r="521" spans="1:8">
      <c r="A521" s="221">
        <v>45350</v>
      </c>
      <c r="B521" t="s">
        <v>615</v>
      </c>
      <c r="C521" t="s">
        <v>616</v>
      </c>
      <c r="D521" t="s">
        <v>2836</v>
      </c>
      <c r="E521" t="s">
        <v>3810</v>
      </c>
      <c r="F521" t="s">
        <v>3861</v>
      </c>
      <c r="G521">
        <v>25496747</v>
      </c>
      <c r="H521" t="s">
        <v>3892</v>
      </c>
    </row>
    <row r="522" spans="1:8">
      <c r="A522" s="221">
        <v>45350</v>
      </c>
      <c r="B522" t="s">
        <v>615</v>
      </c>
      <c r="C522" t="s">
        <v>616</v>
      </c>
      <c r="D522" t="s">
        <v>2836</v>
      </c>
      <c r="E522" t="s">
        <v>3810</v>
      </c>
      <c r="F522" t="s">
        <v>3854</v>
      </c>
      <c r="G522">
        <v>667868</v>
      </c>
      <c r="H522" t="s">
        <v>3892</v>
      </c>
    </row>
    <row r="523" spans="1:8">
      <c r="A523" s="221">
        <v>45350</v>
      </c>
      <c r="B523" t="s">
        <v>620</v>
      </c>
      <c r="C523" t="s">
        <v>621</v>
      </c>
      <c r="D523" t="s">
        <v>2836</v>
      </c>
      <c r="E523" t="s">
        <v>3810</v>
      </c>
      <c r="F523" t="s">
        <v>97</v>
      </c>
      <c r="G523">
        <v>2941792625</v>
      </c>
      <c r="H523" t="s">
        <v>3892</v>
      </c>
    </row>
    <row r="524" spans="1:8">
      <c r="A524" s="221">
        <v>45350</v>
      </c>
      <c r="B524" t="s">
        <v>620</v>
      </c>
      <c r="C524" t="s">
        <v>621</v>
      </c>
      <c r="D524" t="s">
        <v>2836</v>
      </c>
      <c r="E524" t="s">
        <v>3810</v>
      </c>
      <c r="F524" t="s">
        <v>3819</v>
      </c>
      <c r="G524">
        <v>623615229</v>
      </c>
      <c r="H524" t="s">
        <v>3892</v>
      </c>
    </row>
    <row r="525" spans="1:8">
      <c r="A525" s="221">
        <v>45350</v>
      </c>
      <c r="B525" t="s">
        <v>620</v>
      </c>
      <c r="C525" t="s">
        <v>621</v>
      </c>
      <c r="D525" t="s">
        <v>2836</v>
      </c>
      <c r="E525" t="s">
        <v>3810</v>
      </c>
      <c r="F525" t="s">
        <v>3821</v>
      </c>
      <c r="G525">
        <v>283757525</v>
      </c>
      <c r="H525" t="s">
        <v>3892</v>
      </c>
    </row>
    <row r="526" spans="1:8">
      <c r="A526" s="221">
        <v>45350</v>
      </c>
      <c r="B526" t="s">
        <v>620</v>
      </c>
      <c r="C526" t="s">
        <v>621</v>
      </c>
      <c r="D526" t="s">
        <v>2836</v>
      </c>
      <c r="E526" t="s">
        <v>3810</v>
      </c>
      <c r="F526" t="s">
        <v>3840</v>
      </c>
      <c r="G526">
        <v>117402186</v>
      </c>
      <c r="H526" t="s">
        <v>3892</v>
      </c>
    </row>
    <row r="527" spans="1:8">
      <c r="A527" s="221">
        <v>45350</v>
      </c>
      <c r="B527" t="s">
        <v>620</v>
      </c>
      <c r="C527" t="s">
        <v>621</v>
      </c>
      <c r="D527" t="s">
        <v>2836</v>
      </c>
      <c r="E527" t="s">
        <v>3810</v>
      </c>
      <c r="F527" t="s">
        <v>3842</v>
      </c>
      <c r="G527">
        <v>14735511</v>
      </c>
      <c r="H527" t="s">
        <v>3892</v>
      </c>
    </row>
    <row r="528" spans="1:8">
      <c r="A528" s="221">
        <v>45350</v>
      </c>
      <c r="B528" t="s">
        <v>620</v>
      </c>
      <c r="C528" t="s">
        <v>621</v>
      </c>
      <c r="D528" t="s">
        <v>2836</v>
      </c>
      <c r="E528" t="s">
        <v>3810</v>
      </c>
      <c r="F528" t="s">
        <v>3844</v>
      </c>
      <c r="G528">
        <v>36755822</v>
      </c>
      <c r="H528" t="s">
        <v>3892</v>
      </c>
    </row>
    <row r="529" spans="1:8">
      <c r="A529" s="221">
        <v>45350</v>
      </c>
      <c r="B529" t="s">
        <v>620</v>
      </c>
      <c r="C529" t="s">
        <v>621</v>
      </c>
      <c r="D529" t="s">
        <v>2836</v>
      </c>
      <c r="E529" t="s">
        <v>3810</v>
      </c>
      <c r="F529" t="s">
        <v>3823</v>
      </c>
      <c r="G529">
        <v>57927160</v>
      </c>
      <c r="H529" t="s">
        <v>3892</v>
      </c>
    </row>
    <row r="530" spans="1:8">
      <c r="A530" s="221">
        <v>45350</v>
      </c>
      <c r="B530" t="s">
        <v>620</v>
      </c>
      <c r="C530" t="s">
        <v>621</v>
      </c>
      <c r="D530" t="s">
        <v>2836</v>
      </c>
      <c r="E530" t="s">
        <v>3810</v>
      </c>
      <c r="F530" t="s">
        <v>3825</v>
      </c>
      <c r="G530">
        <v>3168505</v>
      </c>
      <c r="H530" t="s">
        <v>3892</v>
      </c>
    </row>
    <row r="531" spans="1:8">
      <c r="A531" s="221">
        <v>45350</v>
      </c>
      <c r="B531" t="s">
        <v>620</v>
      </c>
      <c r="C531" t="s">
        <v>621</v>
      </c>
      <c r="D531" t="s">
        <v>2836</v>
      </c>
      <c r="E531" t="s">
        <v>3810</v>
      </c>
      <c r="F531" t="s">
        <v>88</v>
      </c>
      <c r="G531">
        <v>634277064</v>
      </c>
      <c r="H531" t="s">
        <v>3892</v>
      </c>
    </row>
    <row r="532" spans="1:8">
      <c r="A532" s="221">
        <v>45350</v>
      </c>
      <c r="B532" t="s">
        <v>620</v>
      </c>
      <c r="C532" t="s">
        <v>621</v>
      </c>
      <c r="D532" t="s">
        <v>2836</v>
      </c>
      <c r="E532" t="s">
        <v>3810</v>
      </c>
      <c r="F532" t="s">
        <v>3828</v>
      </c>
      <c r="G532">
        <v>23846290</v>
      </c>
      <c r="H532" t="s">
        <v>3892</v>
      </c>
    </row>
    <row r="533" spans="1:8">
      <c r="A533" s="221">
        <v>45350</v>
      </c>
      <c r="B533" t="s">
        <v>620</v>
      </c>
      <c r="C533" t="s">
        <v>621</v>
      </c>
      <c r="D533" t="s">
        <v>2836</v>
      </c>
      <c r="E533" t="s">
        <v>3810</v>
      </c>
      <c r="F533" t="s">
        <v>3815</v>
      </c>
      <c r="G533">
        <v>54353911</v>
      </c>
      <c r="H533" t="s">
        <v>3892</v>
      </c>
    </row>
    <row r="534" spans="1:8">
      <c r="A534" s="221">
        <v>45350</v>
      </c>
      <c r="B534" t="s">
        <v>620</v>
      </c>
      <c r="C534" t="s">
        <v>621</v>
      </c>
      <c r="D534" t="s">
        <v>2836</v>
      </c>
      <c r="E534" t="s">
        <v>3810</v>
      </c>
      <c r="F534" t="s">
        <v>3830</v>
      </c>
      <c r="G534">
        <v>154206002</v>
      </c>
      <c r="H534" t="s">
        <v>3892</v>
      </c>
    </row>
    <row r="535" spans="1:8">
      <c r="A535" s="221">
        <v>45350</v>
      </c>
      <c r="B535" t="s">
        <v>620</v>
      </c>
      <c r="C535" t="s">
        <v>621</v>
      </c>
      <c r="D535" t="s">
        <v>2836</v>
      </c>
      <c r="E535" t="s">
        <v>3810</v>
      </c>
      <c r="F535" t="s">
        <v>78</v>
      </c>
      <c r="G535">
        <v>94277364</v>
      </c>
      <c r="H535" t="s">
        <v>3892</v>
      </c>
    </row>
    <row r="536" spans="1:8">
      <c r="A536" s="221">
        <v>45350</v>
      </c>
      <c r="B536" t="s">
        <v>620</v>
      </c>
      <c r="C536" t="s">
        <v>621</v>
      </c>
      <c r="D536" t="s">
        <v>2836</v>
      </c>
      <c r="E536" t="s">
        <v>3810</v>
      </c>
      <c r="F536" t="s">
        <v>3833</v>
      </c>
      <c r="G536">
        <v>2721364033</v>
      </c>
      <c r="H536" t="s">
        <v>3892</v>
      </c>
    </row>
    <row r="537" spans="1:8">
      <c r="A537" s="221">
        <v>45350</v>
      </c>
      <c r="B537" t="s">
        <v>620</v>
      </c>
      <c r="C537" t="s">
        <v>621</v>
      </c>
      <c r="D537" t="s">
        <v>2836</v>
      </c>
      <c r="E537" t="s">
        <v>3810</v>
      </c>
      <c r="F537" t="s">
        <v>1645</v>
      </c>
      <c r="G537">
        <v>247488034</v>
      </c>
      <c r="H537" t="s">
        <v>3892</v>
      </c>
    </row>
    <row r="538" spans="1:8">
      <c r="A538" s="221">
        <v>45350</v>
      </c>
      <c r="B538" t="s">
        <v>620</v>
      </c>
      <c r="C538" t="s">
        <v>621</v>
      </c>
      <c r="D538" t="s">
        <v>2836</v>
      </c>
      <c r="E538" t="s">
        <v>3810</v>
      </c>
      <c r="F538" t="s">
        <v>3813</v>
      </c>
      <c r="G538">
        <v>114911892</v>
      </c>
      <c r="H538" t="s">
        <v>3892</v>
      </c>
    </row>
    <row r="539" spans="1:8">
      <c r="A539" s="221">
        <v>45350</v>
      </c>
      <c r="B539" t="s">
        <v>620</v>
      </c>
      <c r="C539" t="s">
        <v>621</v>
      </c>
      <c r="D539" t="s">
        <v>2836</v>
      </c>
      <c r="E539" t="s">
        <v>3810</v>
      </c>
      <c r="F539" t="s">
        <v>48</v>
      </c>
      <c r="G539">
        <v>124095319</v>
      </c>
      <c r="H539" t="s">
        <v>3892</v>
      </c>
    </row>
    <row r="540" spans="1:8">
      <c r="A540" s="221">
        <v>45350</v>
      </c>
      <c r="B540" t="s">
        <v>620</v>
      </c>
      <c r="C540" t="s">
        <v>621</v>
      </c>
      <c r="D540" t="s">
        <v>2836</v>
      </c>
      <c r="E540" t="s">
        <v>3810</v>
      </c>
      <c r="F540" t="s">
        <v>3871</v>
      </c>
      <c r="G540">
        <v>6382201</v>
      </c>
      <c r="H540" t="s">
        <v>3892</v>
      </c>
    </row>
    <row r="541" spans="1:8">
      <c r="A541" s="221">
        <v>45350</v>
      </c>
      <c r="B541" t="s">
        <v>620</v>
      </c>
      <c r="C541" t="s">
        <v>621</v>
      </c>
      <c r="D541" t="s">
        <v>2836</v>
      </c>
      <c r="E541" t="s">
        <v>3810</v>
      </c>
      <c r="F541" t="s">
        <v>3852</v>
      </c>
      <c r="G541">
        <v>56890080</v>
      </c>
      <c r="H541" t="s">
        <v>3892</v>
      </c>
    </row>
    <row r="542" spans="1:8">
      <c r="A542" s="221">
        <v>45350</v>
      </c>
      <c r="B542" t="s">
        <v>625</v>
      </c>
      <c r="C542" t="s">
        <v>626</v>
      </c>
      <c r="D542" t="s">
        <v>2836</v>
      </c>
      <c r="E542" t="s">
        <v>3810</v>
      </c>
      <c r="F542" t="s">
        <v>93</v>
      </c>
      <c r="G542">
        <v>846122025</v>
      </c>
      <c r="H542" t="s">
        <v>3892</v>
      </c>
    </row>
    <row r="543" spans="1:8">
      <c r="A543" s="221">
        <v>45350</v>
      </c>
      <c r="B543" t="s">
        <v>625</v>
      </c>
      <c r="C543" t="s">
        <v>626</v>
      </c>
      <c r="D543" t="s">
        <v>2836</v>
      </c>
      <c r="E543" t="s">
        <v>3810</v>
      </c>
      <c r="F543" t="s">
        <v>97</v>
      </c>
      <c r="G543">
        <v>8940216790</v>
      </c>
      <c r="H543" t="s">
        <v>3892</v>
      </c>
    </row>
    <row r="544" spans="1:8">
      <c r="A544" s="221">
        <v>45350</v>
      </c>
      <c r="B544" t="s">
        <v>625</v>
      </c>
      <c r="C544" t="s">
        <v>626</v>
      </c>
      <c r="D544" t="s">
        <v>2836</v>
      </c>
      <c r="E544" t="s">
        <v>3810</v>
      </c>
      <c r="F544" t="s">
        <v>3838</v>
      </c>
      <c r="G544">
        <v>290008515</v>
      </c>
      <c r="H544" t="s">
        <v>3892</v>
      </c>
    </row>
    <row r="545" spans="1:8">
      <c r="A545" s="221">
        <v>45350</v>
      </c>
      <c r="B545" t="s">
        <v>625</v>
      </c>
      <c r="C545" t="s">
        <v>626</v>
      </c>
      <c r="D545" t="s">
        <v>2836</v>
      </c>
      <c r="E545" t="s">
        <v>3810</v>
      </c>
      <c r="F545" t="s">
        <v>3819</v>
      </c>
      <c r="G545">
        <v>1016378415</v>
      </c>
      <c r="H545" t="s">
        <v>3892</v>
      </c>
    </row>
    <row r="546" spans="1:8">
      <c r="A546" s="221">
        <v>45350</v>
      </c>
      <c r="B546" t="s">
        <v>625</v>
      </c>
      <c r="C546" t="s">
        <v>626</v>
      </c>
      <c r="D546" t="s">
        <v>2836</v>
      </c>
      <c r="E546" t="s">
        <v>3810</v>
      </c>
      <c r="F546" t="s">
        <v>3821</v>
      </c>
      <c r="G546">
        <v>366770761</v>
      </c>
      <c r="H546" t="s">
        <v>3892</v>
      </c>
    </row>
    <row r="547" spans="1:8">
      <c r="A547" s="221">
        <v>45350</v>
      </c>
      <c r="B547" t="s">
        <v>625</v>
      </c>
      <c r="C547" t="s">
        <v>626</v>
      </c>
      <c r="D547" t="s">
        <v>2836</v>
      </c>
      <c r="E547" t="s">
        <v>3810</v>
      </c>
      <c r="F547" t="s">
        <v>3840</v>
      </c>
      <c r="G547">
        <v>464849214</v>
      </c>
      <c r="H547" t="s">
        <v>3892</v>
      </c>
    </row>
    <row r="548" spans="1:8">
      <c r="A548" s="221">
        <v>45350</v>
      </c>
      <c r="B548" t="s">
        <v>625</v>
      </c>
      <c r="C548" t="s">
        <v>626</v>
      </c>
      <c r="D548" t="s">
        <v>2836</v>
      </c>
      <c r="E548" t="s">
        <v>3810</v>
      </c>
      <c r="F548" t="s">
        <v>3842</v>
      </c>
      <c r="G548">
        <v>15013280</v>
      </c>
      <c r="H548" t="s">
        <v>3892</v>
      </c>
    </row>
    <row r="549" spans="1:8">
      <c r="A549" s="221">
        <v>45350</v>
      </c>
      <c r="B549" t="s">
        <v>625</v>
      </c>
      <c r="C549" t="s">
        <v>626</v>
      </c>
      <c r="D549" t="s">
        <v>2836</v>
      </c>
      <c r="E549" t="s">
        <v>3810</v>
      </c>
      <c r="F549" t="s">
        <v>3844</v>
      </c>
      <c r="G549">
        <v>301252604</v>
      </c>
      <c r="H549" t="s">
        <v>3892</v>
      </c>
    </row>
    <row r="550" spans="1:8">
      <c r="A550" s="221">
        <v>45350</v>
      </c>
      <c r="B550" t="s">
        <v>625</v>
      </c>
      <c r="C550" t="s">
        <v>626</v>
      </c>
      <c r="D550" t="s">
        <v>2836</v>
      </c>
      <c r="E550" t="s">
        <v>3810</v>
      </c>
      <c r="F550" t="s">
        <v>3823</v>
      </c>
      <c r="G550">
        <v>82304746</v>
      </c>
      <c r="H550" t="s">
        <v>3892</v>
      </c>
    </row>
    <row r="551" spans="1:8">
      <c r="A551" s="221">
        <v>45350</v>
      </c>
      <c r="B551" t="s">
        <v>625</v>
      </c>
      <c r="C551" t="s">
        <v>626</v>
      </c>
      <c r="D551" t="s">
        <v>2836</v>
      </c>
      <c r="E551" t="s">
        <v>3810</v>
      </c>
      <c r="F551" t="s">
        <v>88</v>
      </c>
      <c r="G551">
        <v>2230689435</v>
      </c>
      <c r="H551" t="s">
        <v>3892</v>
      </c>
    </row>
    <row r="552" spans="1:8">
      <c r="A552" s="221">
        <v>45350</v>
      </c>
      <c r="B552" t="s">
        <v>625</v>
      </c>
      <c r="C552" t="s">
        <v>626</v>
      </c>
      <c r="D552" t="s">
        <v>2836</v>
      </c>
      <c r="E552" t="s">
        <v>3810</v>
      </c>
      <c r="F552" t="s">
        <v>3828</v>
      </c>
      <c r="G552">
        <v>11085586</v>
      </c>
      <c r="H552" t="s">
        <v>3892</v>
      </c>
    </row>
    <row r="553" spans="1:8">
      <c r="A553" s="221">
        <v>45350</v>
      </c>
      <c r="B553" t="s">
        <v>625</v>
      </c>
      <c r="C553" t="s">
        <v>626</v>
      </c>
      <c r="D553" t="s">
        <v>2836</v>
      </c>
      <c r="E553" t="s">
        <v>3810</v>
      </c>
      <c r="F553" t="s">
        <v>3830</v>
      </c>
      <c r="G553">
        <v>20743429</v>
      </c>
      <c r="H553" t="s">
        <v>3892</v>
      </c>
    </row>
    <row r="554" spans="1:8">
      <c r="A554" s="221">
        <v>45350</v>
      </c>
      <c r="B554" t="s">
        <v>625</v>
      </c>
      <c r="C554" t="s">
        <v>626</v>
      </c>
      <c r="D554" t="s">
        <v>2836</v>
      </c>
      <c r="E554" t="s">
        <v>3810</v>
      </c>
      <c r="F554" t="s">
        <v>78</v>
      </c>
      <c r="G554">
        <v>7149609626</v>
      </c>
      <c r="H554" t="s">
        <v>3892</v>
      </c>
    </row>
    <row r="555" spans="1:8">
      <c r="A555" s="221">
        <v>45350</v>
      </c>
      <c r="B555" t="s">
        <v>625</v>
      </c>
      <c r="C555" t="s">
        <v>626</v>
      </c>
      <c r="D555" t="s">
        <v>2836</v>
      </c>
      <c r="E555" t="s">
        <v>3810</v>
      </c>
      <c r="F555" t="s">
        <v>3833</v>
      </c>
      <c r="G555">
        <v>33772326560</v>
      </c>
      <c r="H555" t="s">
        <v>3892</v>
      </c>
    </row>
    <row r="556" spans="1:8">
      <c r="A556" s="221">
        <v>45350</v>
      </c>
      <c r="B556" t="s">
        <v>625</v>
      </c>
      <c r="C556" t="s">
        <v>626</v>
      </c>
      <c r="D556" t="s">
        <v>2836</v>
      </c>
      <c r="E556" t="s">
        <v>3810</v>
      </c>
      <c r="F556" t="s">
        <v>3846</v>
      </c>
      <c r="G556">
        <v>188762257</v>
      </c>
      <c r="H556" t="s">
        <v>3892</v>
      </c>
    </row>
    <row r="557" spans="1:8">
      <c r="A557" s="221">
        <v>45350</v>
      </c>
      <c r="B557" t="s">
        <v>625</v>
      </c>
      <c r="C557" t="s">
        <v>626</v>
      </c>
      <c r="D557" t="s">
        <v>2836</v>
      </c>
      <c r="E557" t="s">
        <v>3810</v>
      </c>
      <c r="F557" t="s">
        <v>3817</v>
      </c>
      <c r="G557">
        <v>340335571</v>
      </c>
      <c r="H557" t="s">
        <v>3892</v>
      </c>
    </row>
    <row r="558" spans="1:8">
      <c r="A558" s="221">
        <v>45350</v>
      </c>
      <c r="B558" t="s">
        <v>625</v>
      </c>
      <c r="C558" t="s">
        <v>626</v>
      </c>
      <c r="D558" t="s">
        <v>2836</v>
      </c>
      <c r="E558" t="s">
        <v>3810</v>
      </c>
      <c r="F558" t="s">
        <v>1645</v>
      </c>
      <c r="G558">
        <v>6057547389</v>
      </c>
      <c r="H558" t="s">
        <v>3892</v>
      </c>
    </row>
    <row r="559" spans="1:8">
      <c r="A559" s="221">
        <v>45350</v>
      </c>
      <c r="B559" t="s">
        <v>625</v>
      </c>
      <c r="C559" t="s">
        <v>626</v>
      </c>
      <c r="D559" t="s">
        <v>2836</v>
      </c>
      <c r="E559" t="s">
        <v>3810</v>
      </c>
      <c r="F559" t="s">
        <v>3813</v>
      </c>
      <c r="G559">
        <v>2354950353</v>
      </c>
      <c r="H559" t="s">
        <v>3892</v>
      </c>
    </row>
    <row r="560" spans="1:8">
      <c r="A560" s="221">
        <v>45350</v>
      </c>
      <c r="B560" t="s">
        <v>625</v>
      </c>
      <c r="C560" t="s">
        <v>626</v>
      </c>
      <c r="D560" t="s">
        <v>2836</v>
      </c>
      <c r="E560" t="s">
        <v>3810</v>
      </c>
      <c r="F560" t="s">
        <v>3865</v>
      </c>
      <c r="G560">
        <v>73047255</v>
      </c>
      <c r="H560" t="s">
        <v>3892</v>
      </c>
    </row>
    <row r="561" spans="1:8">
      <c r="A561" s="221">
        <v>45350</v>
      </c>
      <c r="B561" t="s">
        <v>625</v>
      </c>
      <c r="C561" t="s">
        <v>626</v>
      </c>
      <c r="D561" t="s">
        <v>2836</v>
      </c>
      <c r="E561" t="s">
        <v>3810</v>
      </c>
      <c r="F561" t="s">
        <v>3859</v>
      </c>
      <c r="G561">
        <v>134506923</v>
      </c>
      <c r="H561" t="s">
        <v>3892</v>
      </c>
    </row>
    <row r="562" spans="1:8">
      <c r="A562" s="221">
        <v>45350</v>
      </c>
      <c r="B562" t="s">
        <v>625</v>
      </c>
      <c r="C562" t="s">
        <v>626</v>
      </c>
      <c r="D562" t="s">
        <v>2836</v>
      </c>
      <c r="E562" t="s">
        <v>3810</v>
      </c>
      <c r="F562" t="s">
        <v>3848</v>
      </c>
      <c r="G562">
        <v>27031125</v>
      </c>
      <c r="H562" t="s">
        <v>3892</v>
      </c>
    </row>
    <row r="563" spans="1:8">
      <c r="A563" s="221">
        <v>45350</v>
      </c>
      <c r="B563" t="s">
        <v>625</v>
      </c>
      <c r="C563" t="s">
        <v>626</v>
      </c>
      <c r="D563" t="s">
        <v>2836</v>
      </c>
      <c r="E563" t="s">
        <v>3810</v>
      </c>
      <c r="F563" t="s">
        <v>48</v>
      </c>
      <c r="G563">
        <v>11664372883</v>
      </c>
      <c r="H563" t="s">
        <v>3892</v>
      </c>
    </row>
    <row r="564" spans="1:8">
      <c r="A564" s="221">
        <v>45350</v>
      </c>
      <c r="B564" t="s">
        <v>625</v>
      </c>
      <c r="C564" t="s">
        <v>626</v>
      </c>
      <c r="D564" t="s">
        <v>2836</v>
      </c>
      <c r="E564" t="s">
        <v>3810</v>
      </c>
      <c r="F564" t="s">
        <v>3850</v>
      </c>
      <c r="G564">
        <v>349639628</v>
      </c>
      <c r="H564" t="s">
        <v>3892</v>
      </c>
    </row>
    <row r="565" spans="1:8">
      <c r="A565" s="221">
        <v>45350</v>
      </c>
      <c r="B565" t="s">
        <v>625</v>
      </c>
      <c r="C565" t="s">
        <v>626</v>
      </c>
      <c r="D565" t="s">
        <v>2836</v>
      </c>
      <c r="E565" t="s">
        <v>3810</v>
      </c>
      <c r="F565" t="s">
        <v>3852</v>
      </c>
      <c r="G565">
        <v>484332842</v>
      </c>
      <c r="H565" t="s">
        <v>3892</v>
      </c>
    </row>
    <row r="566" spans="1:8">
      <c r="A566" s="221">
        <v>45350</v>
      </c>
      <c r="B566" t="s">
        <v>625</v>
      </c>
      <c r="C566" t="s">
        <v>626</v>
      </c>
      <c r="D566" t="s">
        <v>2836</v>
      </c>
      <c r="E566" t="s">
        <v>3810</v>
      </c>
      <c r="F566" t="s">
        <v>3861</v>
      </c>
      <c r="G566">
        <v>677041244</v>
      </c>
      <c r="H566" t="s">
        <v>3892</v>
      </c>
    </row>
    <row r="567" spans="1:8">
      <c r="A567" s="221">
        <v>45350</v>
      </c>
      <c r="B567" t="s">
        <v>625</v>
      </c>
      <c r="C567" t="s">
        <v>626</v>
      </c>
      <c r="D567" t="s">
        <v>2836</v>
      </c>
      <c r="E567" t="s">
        <v>3810</v>
      </c>
      <c r="F567" t="s">
        <v>3854</v>
      </c>
      <c r="G567">
        <v>20002027</v>
      </c>
      <c r="H567" t="s">
        <v>3892</v>
      </c>
    </row>
    <row r="568" spans="1:8">
      <c r="A568" s="221">
        <v>45350</v>
      </c>
      <c r="B568" t="s">
        <v>625</v>
      </c>
      <c r="C568" t="s">
        <v>626</v>
      </c>
      <c r="D568" t="s">
        <v>2836</v>
      </c>
      <c r="E568" t="s">
        <v>3810</v>
      </c>
      <c r="F568" t="s">
        <v>3867</v>
      </c>
      <c r="G568">
        <v>1132957682</v>
      </c>
      <c r="H568" t="s">
        <v>3892</v>
      </c>
    </row>
    <row r="569" spans="1:8">
      <c r="A569" s="221">
        <v>45350</v>
      </c>
      <c r="B569" t="s">
        <v>630</v>
      </c>
      <c r="C569" t="s">
        <v>631</v>
      </c>
      <c r="D569" t="s">
        <v>2836</v>
      </c>
      <c r="E569" t="s">
        <v>3810</v>
      </c>
      <c r="F569" t="s">
        <v>97</v>
      </c>
      <c r="G569">
        <v>1590478212</v>
      </c>
      <c r="H569" t="s">
        <v>3892</v>
      </c>
    </row>
    <row r="570" spans="1:8">
      <c r="A570" s="221">
        <v>45350</v>
      </c>
      <c r="B570" t="s">
        <v>630</v>
      </c>
      <c r="C570" t="s">
        <v>631</v>
      </c>
      <c r="D570" t="s">
        <v>2836</v>
      </c>
      <c r="E570" t="s">
        <v>3810</v>
      </c>
      <c r="F570" t="s">
        <v>3819</v>
      </c>
      <c r="G570">
        <v>353151602</v>
      </c>
      <c r="H570" t="s">
        <v>3892</v>
      </c>
    </row>
    <row r="571" spans="1:8">
      <c r="A571" s="221">
        <v>45350</v>
      </c>
      <c r="B571" t="s">
        <v>630</v>
      </c>
      <c r="C571" t="s">
        <v>631</v>
      </c>
      <c r="D571" t="s">
        <v>2836</v>
      </c>
      <c r="E571" t="s">
        <v>3810</v>
      </c>
      <c r="F571" t="s">
        <v>3821</v>
      </c>
      <c r="G571">
        <v>259223840</v>
      </c>
      <c r="H571" t="s">
        <v>3892</v>
      </c>
    </row>
    <row r="572" spans="1:8">
      <c r="A572" s="221">
        <v>45350</v>
      </c>
      <c r="B572" t="s">
        <v>630</v>
      </c>
      <c r="C572" t="s">
        <v>631</v>
      </c>
      <c r="D572" t="s">
        <v>2836</v>
      </c>
      <c r="E572" t="s">
        <v>3810</v>
      </c>
      <c r="F572" t="s">
        <v>3840</v>
      </c>
      <c r="G572">
        <v>40387592</v>
      </c>
      <c r="H572" t="s">
        <v>3892</v>
      </c>
    </row>
    <row r="573" spans="1:8">
      <c r="A573" s="221">
        <v>45350</v>
      </c>
      <c r="B573" t="s">
        <v>630</v>
      </c>
      <c r="C573" t="s">
        <v>631</v>
      </c>
      <c r="D573" t="s">
        <v>2836</v>
      </c>
      <c r="E573" t="s">
        <v>3810</v>
      </c>
      <c r="F573" t="s">
        <v>3844</v>
      </c>
      <c r="G573">
        <v>34250212</v>
      </c>
      <c r="H573" t="s">
        <v>3892</v>
      </c>
    </row>
    <row r="574" spans="1:8">
      <c r="A574" s="221">
        <v>45350</v>
      </c>
      <c r="B574" t="s">
        <v>630</v>
      </c>
      <c r="C574" t="s">
        <v>631</v>
      </c>
      <c r="D574" t="s">
        <v>2836</v>
      </c>
      <c r="E574" t="s">
        <v>3810</v>
      </c>
      <c r="F574" t="s">
        <v>3823</v>
      </c>
      <c r="G574">
        <v>70993176</v>
      </c>
      <c r="H574" t="s">
        <v>3892</v>
      </c>
    </row>
    <row r="575" spans="1:8">
      <c r="A575" s="221">
        <v>45350</v>
      </c>
      <c r="B575" t="s">
        <v>630</v>
      </c>
      <c r="C575" t="s">
        <v>631</v>
      </c>
      <c r="D575" t="s">
        <v>2836</v>
      </c>
      <c r="E575" t="s">
        <v>3810</v>
      </c>
      <c r="F575" t="s">
        <v>88</v>
      </c>
      <c r="G575">
        <v>214131391</v>
      </c>
      <c r="H575" t="s">
        <v>3892</v>
      </c>
    </row>
    <row r="576" spans="1:8">
      <c r="A576" s="221">
        <v>45350</v>
      </c>
      <c r="B576" t="s">
        <v>630</v>
      </c>
      <c r="C576" t="s">
        <v>631</v>
      </c>
      <c r="D576" t="s">
        <v>2836</v>
      </c>
      <c r="E576" t="s">
        <v>3810</v>
      </c>
      <c r="F576" t="s">
        <v>3828</v>
      </c>
      <c r="G576">
        <v>6527596</v>
      </c>
      <c r="H576" t="s">
        <v>3892</v>
      </c>
    </row>
    <row r="577" spans="1:8">
      <c r="A577" s="221">
        <v>45350</v>
      </c>
      <c r="B577" t="s">
        <v>630</v>
      </c>
      <c r="C577" t="s">
        <v>631</v>
      </c>
      <c r="D577" t="s">
        <v>2836</v>
      </c>
      <c r="E577" t="s">
        <v>3810</v>
      </c>
      <c r="F577" t="s">
        <v>3815</v>
      </c>
      <c r="G577">
        <v>39250953</v>
      </c>
      <c r="H577" t="s">
        <v>3892</v>
      </c>
    </row>
    <row r="578" spans="1:8">
      <c r="A578" s="221">
        <v>45350</v>
      </c>
      <c r="B578" t="s">
        <v>630</v>
      </c>
      <c r="C578" t="s">
        <v>631</v>
      </c>
      <c r="D578" t="s">
        <v>2836</v>
      </c>
      <c r="E578" t="s">
        <v>3810</v>
      </c>
      <c r="F578" t="s">
        <v>3830</v>
      </c>
      <c r="G578">
        <v>7311253</v>
      </c>
      <c r="H578" t="s">
        <v>3892</v>
      </c>
    </row>
    <row r="579" spans="1:8">
      <c r="A579" s="221">
        <v>45350</v>
      </c>
      <c r="B579" t="s">
        <v>630</v>
      </c>
      <c r="C579" t="s">
        <v>631</v>
      </c>
      <c r="D579" t="s">
        <v>2836</v>
      </c>
      <c r="E579" t="s">
        <v>3810</v>
      </c>
      <c r="F579" t="s">
        <v>78</v>
      </c>
      <c r="G579">
        <v>109974356</v>
      </c>
      <c r="H579" t="s">
        <v>3892</v>
      </c>
    </row>
    <row r="580" spans="1:8">
      <c r="A580" s="221">
        <v>45350</v>
      </c>
      <c r="B580" t="s">
        <v>630</v>
      </c>
      <c r="C580" t="s">
        <v>631</v>
      </c>
      <c r="D580" t="s">
        <v>2836</v>
      </c>
      <c r="E580" t="s">
        <v>3810</v>
      </c>
      <c r="F580" t="s">
        <v>3833</v>
      </c>
      <c r="G580">
        <v>327853137</v>
      </c>
      <c r="H580" t="s">
        <v>3892</v>
      </c>
    </row>
    <row r="581" spans="1:8">
      <c r="A581" s="221">
        <v>45350</v>
      </c>
      <c r="B581" t="s">
        <v>630</v>
      </c>
      <c r="C581" t="s">
        <v>631</v>
      </c>
      <c r="D581" t="s">
        <v>2836</v>
      </c>
      <c r="E581" t="s">
        <v>3810</v>
      </c>
      <c r="F581" t="s">
        <v>1645</v>
      </c>
      <c r="G581">
        <v>288529179</v>
      </c>
      <c r="H581" t="s">
        <v>3892</v>
      </c>
    </row>
    <row r="582" spans="1:8">
      <c r="A582" s="221">
        <v>45350</v>
      </c>
      <c r="B582" t="s">
        <v>630</v>
      </c>
      <c r="C582" t="s">
        <v>631</v>
      </c>
      <c r="D582" t="s">
        <v>2836</v>
      </c>
      <c r="E582" t="s">
        <v>3810</v>
      </c>
      <c r="F582" t="s">
        <v>3813</v>
      </c>
      <c r="G582">
        <v>18777104</v>
      </c>
      <c r="H582" t="s">
        <v>3892</v>
      </c>
    </row>
    <row r="583" spans="1:8">
      <c r="A583" s="221">
        <v>45350</v>
      </c>
      <c r="B583" t="s">
        <v>630</v>
      </c>
      <c r="C583" t="s">
        <v>631</v>
      </c>
      <c r="D583" t="s">
        <v>2836</v>
      </c>
      <c r="E583" t="s">
        <v>3810</v>
      </c>
      <c r="F583" t="s">
        <v>48</v>
      </c>
      <c r="G583">
        <v>175532411</v>
      </c>
      <c r="H583" t="s">
        <v>3892</v>
      </c>
    </row>
    <row r="584" spans="1:8">
      <c r="A584" s="221">
        <v>45350</v>
      </c>
      <c r="B584" t="s">
        <v>630</v>
      </c>
      <c r="C584" t="s">
        <v>631</v>
      </c>
      <c r="D584" t="s">
        <v>2836</v>
      </c>
      <c r="E584" t="s">
        <v>3810</v>
      </c>
      <c r="F584" t="s">
        <v>3871</v>
      </c>
      <c r="G584">
        <v>30754178</v>
      </c>
      <c r="H584" t="s">
        <v>3892</v>
      </c>
    </row>
    <row r="585" spans="1:8">
      <c r="A585" s="221">
        <v>45350</v>
      </c>
      <c r="B585" t="s">
        <v>630</v>
      </c>
      <c r="C585" t="s">
        <v>631</v>
      </c>
      <c r="D585" t="s">
        <v>2836</v>
      </c>
      <c r="E585" t="s">
        <v>3810</v>
      </c>
      <c r="F585" t="s">
        <v>3852</v>
      </c>
      <c r="G585">
        <v>55516658</v>
      </c>
      <c r="H585" t="s">
        <v>3892</v>
      </c>
    </row>
    <row r="586" spans="1:8">
      <c r="A586" s="221">
        <v>45350</v>
      </c>
      <c r="B586" t="s">
        <v>635</v>
      </c>
      <c r="C586" t="s">
        <v>636</v>
      </c>
      <c r="D586" t="s">
        <v>2836</v>
      </c>
      <c r="E586" t="s">
        <v>3810</v>
      </c>
      <c r="F586" t="s">
        <v>93</v>
      </c>
      <c r="G586">
        <v>565449265</v>
      </c>
      <c r="H586" t="s">
        <v>3892</v>
      </c>
    </row>
    <row r="587" spans="1:8">
      <c r="A587" s="221">
        <v>45350</v>
      </c>
      <c r="B587" t="s">
        <v>635</v>
      </c>
      <c r="C587" t="s">
        <v>636</v>
      </c>
      <c r="D587" t="s">
        <v>2836</v>
      </c>
      <c r="E587" t="s">
        <v>3810</v>
      </c>
      <c r="F587" t="s">
        <v>97</v>
      </c>
      <c r="G587">
        <v>5951492498</v>
      </c>
      <c r="H587" t="s">
        <v>3892</v>
      </c>
    </row>
    <row r="588" spans="1:8">
      <c r="A588" s="221">
        <v>45350</v>
      </c>
      <c r="B588" t="s">
        <v>635</v>
      </c>
      <c r="C588" t="s">
        <v>636</v>
      </c>
      <c r="D588" t="s">
        <v>2836</v>
      </c>
      <c r="E588" t="s">
        <v>3810</v>
      </c>
      <c r="F588" t="s">
        <v>3838</v>
      </c>
      <c r="G588">
        <v>46929091</v>
      </c>
      <c r="H588" t="s">
        <v>3892</v>
      </c>
    </row>
    <row r="589" spans="1:8">
      <c r="A589" s="221">
        <v>45350</v>
      </c>
      <c r="B589" t="s">
        <v>635</v>
      </c>
      <c r="C589" t="s">
        <v>636</v>
      </c>
      <c r="D589" t="s">
        <v>2836</v>
      </c>
      <c r="E589" t="s">
        <v>3810</v>
      </c>
      <c r="F589" t="s">
        <v>3819</v>
      </c>
      <c r="G589">
        <v>989560789</v>
      </c>
      <c r="H589" t="s">
        <v>3892</v>
      </c>
    </row>
    <row r="590" spans="1:8">
      <c r="A590" s="221">
        <v>45350</v>
      </c>
      <c r="B590" t="s">
        <v>635</v>
      </c>
      <c r="C590" t="s">
        <v>636</v>
      </c>
      <c r="D590" t="s">
        <v>2836</v>
      </c>
      <c r="E590" t="s">
        <v>3810</v>
      </c>
      <c r="F590" t="s">
        <v>3821</v>
      </c>
      <c r="G590">
        <v>885519953</v>
      </c>
      <c r="H590" t="s">
        <v>3892</v>
      </c>
    </row>
    <row r="591" spans="1:8">
      <c r="A591" s="221">
        <v>45350</v>
      </c>
      <c r="B591" t="s">
        <v>635</v>
      </c>
      <c r="C591" t="s">
        <v>636</v>
      </c>
      <c r="D591" t="s">
        <v>2836</v>
      </c>
      <c r="E591" t="s">
        <v>3810</v>
      </c>
      <c r="F591" t="s">
        <v>3840</v>
      </c>
      <c r="G591">
        <v>1015801810</v>
      </c>
      <c r="H591" t="s">
        <v>3892</v>
      </c>
    </row>
    <row r="592" spans="1:8">
      <c r="A592" s="221">
        <v>45350</v>
      </c>
      <c r="B592" t="s">
        <v>635</v>
      </c>
      <c r="C592" t="s">
        <v>636</v>
      </c>
      <c r="D592" t="s">
        <v>2836</v>
      </c>
      <c r="E592" t="s">
        <v>3810</v>
      </c>
      <c r="F592" t="s">
        <v>3844</v>
      </c>
      <c r="G592">
        <v>24395943</v>
      </c>
      <c r="H592" t="s">
        <v>3892</v>
      </c>
    </row>
    <row r="593" spans="1:8">
      <c r="A593" s="221">
        <v>45350</v>
      </c>
      <c r="B593" t="s">
        <v>635</v>
      </c>
      <c r="C593" t="s">
        <v>636</v>
      </c>
      <c r="D593" t="s">
        <v>2836</v>
      </c>
      <c r="E593" t="s">
        <v>3810</v>
      </c>
      <c r="F593" t="s">
        <v>3823</v>
      </c>
      <c r="G593">
        <v>27753564</v>
      </c>
      <c r="H593" t="s">
        <v>3892</v>
      </c>
    </row>
    <row r="594" spans="1:8">
      <c r="A594" s="221">
        <v>45350</v>
      </c>
      <c r="B594" t="s">
        <v>635</v>
      </c>
      <c r="C594" t="s">
        <v>636</v>
      </c>
      <c r="D594" t="s">
        <v>2836</v>
      </c>
      <c r="E594" t="s">
        <v>3810</v>
      </c>
      <c r="F594" t="s">
        <v>88</v>
      </c>
      <c r="G594">
        <v>1215630416</v>
      </c>
      <c r="H594" t="s">
        <v>3892</v>
      </c>
    </row>
    <row r="595" spans="1:8">
      <c r="A595" s="221">
        <v>45350</v>
      </c>
      <c r="B595" t="s">
        <v>635</v>
      </c>
      <c r="C595" t="s">
        <v>636</v>
      </c>
      <c r="D595" t="s">
        <v>2836</v>
      </c>
      <c r="E595" t="s">
        <v>3810</v>
      </c>
      <c r="F595" t="s">
        <v>3828</v>
      </c>
      <c r="G595">
        <v>19824380</v>
      </c>
      <c r="H595" t="s">
        <v>3892</v>
      </c>
    </row>
    <row r="596" spans="1:8">
      <c r="A596" s="221">
        <v>45350</v>
      </c>
      <c r="B596" t="s">
        <v>635</v>
      </c>
      <c r="C596" t="s">
        <v>636</v>
      </c>
      <c r="D596" t="s">
        <v>2836</v>
      </c>
      <c r="E596" t="s">
        <v>3810</v>
      </c>
      <c r="F596" t="s">
        <v>3830</v>
      </c>
      <c r="G596">
        <v>1599255</v>
      </c>
      <c r="H596" t="s">
        <v>3892</v>
      </c>
    </row>
    <row r="597" spans="1:8">
      <c r="A597" s="221">
        <v>45350</v>
      </c>
      <c r="B597" t="s">
        <v>635</v>
      </c>
      <c r="C597" t="s">
        <v>636</v>
      </c>
      <c r="D597" t="s">
        <v>2836</v>
      </c>
      <c r="E597" t="s">
        <v>3810</v>
      </c>
      <c r="F597" t="s">
        <v>78</v>
      </c>
      <c r="G597">
        <v>5299379410</v>
      </c>
      <c r="H597" t="s">
        <v>3892</v>
      </c>
    </row>
    <row r="598" spans="1:8">
      <c r="A598" s="221">
        <v>45350</v>
      </c>
      <c r="B598" t="s">
        <v>635</v>
      </c>
      <c r="C598" t="s">
        <v>636</v>
      </c>
      <c r="D598" t="s">
        <v>2836</v>
      </c>
      <c r="E598" t="s">
        <v>3810</v>
      </c>
      <c r="F598" t="s">
        <v>3833</v>
      </c>
      <c r="G598">
        <v>21564682809</v>
      </c>
      <c r="H598" t="s">
        <v>3892</v>
      </c>
    </row>
    <row r="599" spans="1:8">
      <c r="A599" s="221">
        <v>45350</v>
      </c>
      <c r="B599" t="s">
        <v>635</v>
      </c>
      <c r="C599" t="s">
        <v>636</v>
      </c>
      <c r="D599" t="s">
        <v>2836</v>
      </c>
      <c r="E599" t="s">
        <v>3810</v>
      </c>
      <c r="F599" t="s">
        <v>3846</v>
      </c>
      <c r="G599">
        <v>231354229</v>
      </c>
      <c r="H599" t="s">
        <v>3892</v>
      </c>
    </row>
    <row r="600" spans="1:8">
      <c r="A600" s="221">
        <v>45350</v>
      </c>
      <c r="B600" t="s">
        <v>635</v>
      </c>
      <c r="C600" t="s">
        <v>636</v>
      </c>
      <c r="D600" t="s">
        <v>2836</v>
      </c>
      <c r="E600" t="s">
        <v>3810</v>
      </c>
      <c r="F600" t="s">
        <v>3817</v>
      </c>
      <c r="G600">
        <v>95480379</v>
      </c>
      <c r="H600" t="s">
        <v>3892</v>
      </c>
    </row>
    <row r="601" spans="1:8">
      <c r="A601" s="221">
        <v>45350</v>
      </c>
      <c r="B601" t="s">
        <v>635</v>
      </c>
      <c r="C601" t="s">
        <v>636</v>
      </c>
      <c r="D601" t="s">
        <v>2836</v>
      </c>
      <c r="E601" t="s">
        <v>3810</v>
      </c>
      <c r="F601" t="s">
        <v>1645</v>
      </c>
      <c r="G601">
        <v>5311719913</v>
      </c>
      <c r="H601" t="s">
        <v>3892</v>
      </c>
    </row>
    <row r="602" spans="1:8">
      <c r="A602" s="221">
        <v>45350</v>
      </c>
      <c r="B602" t="s">
        <v>635</v>
      </c>
      <c r="C602" t="s">
        <v>636</v>
      </c>
      <c r="D602" t="s">
        <v>2836</v>
      </c>
      <c r="E602" t="s">
        <v>3810</v>
      </c>
      <c r="F602" t="s">
        <v>3813</v>
      </c>
      <c r="G602">
        <v>1142906225</v>
      </c>
      <c r="H602" t="s">
        <v>3892</v>
      </c>
    </row>
    <row r="603" spans="1:8">
      <c r="A603" s="221">
        <v>45350</v>
      </c>
      <c r="B603" t="s">
        <v>635</v>
      </c>
      <c r="C603" t="s">
        <v>636</v>
      </c>
      <c r="D603" t="s">
        <v>2836</v>
      </c>
      <c r="E603" t="s">
        <v>3810</v>
      </c>
      <c r="F603" t="s">
        <v>3865</v>
      </c>
      <c r="G603">
        <v>57711970</v>
      </c>
      <c r="H603" t="s">
        <v>3892</v>
      </c>
    </row>
    <row r="604" spans="1:8">
      <c r="A604" s="221">
        <v>45350</v>
      </c>
      <c r="B604" t="s">
        <v>635</v>
      </c>
      <c r="C604" t="s">
        <v>636</v>
      </c>
      <c r="D604" t="s">
        <v>2836</v>
      </c>
      <c r="E604" t="s">
        <v>3810</v>
      </c>
      <c r="F604" t="s">
        <v>3859</v>
      </c>
      <c r="G604">
        <v>322390448</v>
      </c>
      <c r="H604" t="s">
        <v>3892</v>
      </c>
    </row>
    <row r="605" spans="1:8">
      <c r="A605" s="221">
        <v>45350</v>
      </c>
      <c r="B605" t="s">
        <v>635</v>
      </c>
      <c r="C605" t="s">
        <v>636</v>
      </c>
      <c r="D605" t="s">
        <v>2836</v>
      </c>
      <c r="E605" t="s">
        <v>3810</v>
      </c>
      <c r="F605" t="s">
        <v>3848</v>
      </c>
      <c r="G605">
        <v>15133718</v>
      </c>
      <c r="H605" t="s">
        <v>3892</v>
      </c>
    </row>
    <row r="606" spans="1:8">
      <c r="A606" s="221">
        <v>45350</v>
      </c>
      <c r="B606" t="s">
        <v>635</v>
      </c>
      <c r="C606" t="s">
        <v>636</v>
      </c>
      <c r="D606" t="s">
        <v>2836</v>
      </c>
      <c r="E606" t="s">
        <v>3810</v>
      </c>
      <c r="F606" t="s">
        <v>48</v>
      </c>
      <c r="G606">
        <v>7374804617</v>
      </c>
      <c r="H606" t="s">
        <v>3892</v>
      </c>
    </row>
    <row r="607" spans="1:8">
      <c r="A607" s="221">
        <v>45350</v>
      </c>
      <c r="B607" t="s">
        <v>635</v>
      </c>
      <c r="C607" t="s">
        <v>636</v>
      </c>
      <c r="D607" t="s">
        <v>2836</v>
      </c>
      <c r="E607" t="s">
        <v>3810</v>
      </c>
      <c r="F607" t="s">
        <v>3850</v>
      </c>
      <c r="G607">
        <v>16336059</v>
      </c>
      <c r="H607" t="s">
        <v>3892</v>
      </c>
    </row>
    <row r="608" spans="1:8">
      <c r="A608" s="221">
        <v>45350</v>
      </c>
      <c r="B608" t="s">
        <v>635</v>
      </c>
      <c r="C608" t="s">
        <v>636</v>
      </c>
      <c r="D608" t="s">
        <v>2836</v>
      </c>
      <c r="E608" t="s">
        <v>3810</v>
      </c>
      <c r="F608" t="s">
        <v>3852</v>
      </c>
      <c r="G608">
        <v>297999068</v>
      </c>
      <c r="H608" t="s">
        <v>3892</v>
      </c>
    </row>
    <row r="609" spans="1:8">
      <c r="A609" s="221">
        <v>45350</v>
      </c>
      <c r="B609" t="s">
        <v>635</v>
      </c>
      <c r="C609" t="s">
        <v>636</v>
      </c>
      <c r="D609" t="s">
        <v>2836</v>
      </c>
      <c r="E609" t="s">
        <v>3810</v>
      </c>
      <c r="F609" t="s">
        <v>3861</v>
      </c>
      <c r="G609">
        <v>119003525</v>
      </c>
      <c r="H609" t="s">
        <v>3892</v>
      </c>
    </row>
    <row r="610" spans="1:8">
      <c r="A610" s="221">
        <v>45350</v>
      </c>
      <c r="B610" t="s">
        <v>635</v>
      </c>
      <c r="C610" t="s">
        <v>636</v>
      </c>
      <c r="D610" t="s">
        <v>2836</v>
      </c>
      <c r="E610" t="s">
        <v>3810</v>
      </c>
      <c r="F610" t="s">
        <v>3854</v>
      </c>
      <c r="G610">
        <v>11955082</v>
      </c>
      <c r="H610" t="s">
        <v>3892</v>
      </c>
    </row>
    <row r="611" spans="1:8">
      <c r="A611" s="221">
        <v>45350</v>
      </c>
      <c r="B611" t="s">
        <v>635</v>
      </c>
      <c r="C611" t="s">
        <v>636</v>
      </c>
      <c r="D611" t="s">
        <v>2836</v>
      </c>
      <c r="E611" t="s">
        <v>3810</v>
      </c>
      <c r="F611" t="s">
        <v>3867</v>
      </c>
      <c r="G611">
        <v>473729778</v>
      </c>
      <c r="H611" t="s">
        <v>3892</v>
      </c>
    </row>
    <row r="612" spans="1:8">
      <c r="A612" s="221">
        <v>45350</v>
      </c>
      <c r="B612" t="s">
        <v>640</v>
      </c>
      <c r="C612" t="s">
        <v>641</v>
      </c>
      <c r="D612" t="s">
        <v>2836</v>
      </c>
      <c r="E612" t="s">
        <v>3810</v>
      </c>
      <c r="F612" t="s">
        <v>97</v>
      </c>
      <c r="G612">
        <v>3244388848</v>
      </c>
      <c r="H612" t="s">
        <v>3892</v>
      </c>
    </row>
    <row r="613" spans="1:8">
      <c r="A613" s="221">
        <v>45350</v>
      </c>
      <c r="B613" t="s">
        <v>640</v>
      </c>
      <c r="C613" t="s">
        <v>641</v>
      </c>
      <c r="D613" t="s">
        <v>2836</v>
      </c>
      <c r="E613" t="s">
        <v>3810</v>
      </c>
      <c r="F613" t="s">
        <v>3838</v>
      </c>
      <c r="G613">
        <v>4078637</v>
      </c>
      <c r="H613" t="s">
        <v>3892</v>
      </c>
    </row>
    <row r="614" spans="1:8">
      <c r="A614" s="221">
        <v>45350</v>
      </c>
      <c r="B614" t="s">
        <v>640</v>
      </c>
      <c r="C614" t="s">
        <v>641</v>
      </c>
      <c r="D614" t="s">
        <v>2836</v>
      </c>
      <c r="E614" t="s">
        <v>3810</v>
      </c>
      <c r="F614" t="s">
        <v>3819</v>
      </c>
      <c r="G614">
        <v>498394421</v>
      </c>
      <c r="H614" t="s">
        <v>3892</v>
      </c>
    </row>
    <row r="615" spans="1:8">
      <c r="A615" s="221">
        <v>45350</v>
      </c>
      <c r="B615" t="s">
        <v>640</v>
      </c>
      <c r="C615" t="s">
        <v>641</v>
      </c>
      <c r="D615" t="s">
        <v>2836</v>
      </c>
      <c r="E615" t="s">
        <v>3810</v>
      </c>
      <c r="F615" t="s">
        <v>3821</v>
      </c>
      <c r="G615">
        <v>173227614</v>
      </c>
      <c r="H615" t="s">
        <v>3892</v>
      </c>
    </row>
    <row r="616" spans="1:8">
      <c r="A616" s="221">
        <v>45350</v>
      </c>
      <c r="B616" t="s">
        <v>640</v>
      </c>
      <c r="C616" t="s">
        <v>641</v>
      </c>
      <c r="D616" t="s">
        <v>2836</v>
      </c>
      <c r="E616" t="s">
        <v>3810</v>
      </c>
      <c r="F616" t="s">
        <v>3840</v>
      </c>
      <c r="G616">
        <v>123554902</v>
      </c>
      <c r="H616" t="s">
        <v>3892</v>
      </c>
    </row>
    <row r="617" spans="1:8">
      <c r="A617" s="221">
        <v>45350</v>
      </c>
      <c r="B617" t="s">
        <v>640</v>
      </c>
      <c r="C617" t="s">
        <v>641</v>
      </c>
      <c r="D617" t="s">
        <v>2836</v>
      </c>
      <c r="E617" t="s">
        <v>3810</v>
      </c>
      <c r="F617" t="s">
        <v>3842</v>
      </c>
      <c r="G617">
        <v>5892175</v>
      </c>
      <c r="H617" t="s">
        <v>3892</v>
      </c>
    </row>
    <row r="618" spans="1:8">
      <c r="A618" s="221">
        <v>45350</v>
      </c>
      <c r="B618" t="s">
        <v>640</v>
      </c>
      <c r="C618" t="s">
        <v>641</v>
      </c>
      <c r="D618" t="s">
        <v>2836</v>
      </c>
      <c r="E618" t="s">
        <v>3810</v>
      </c>
      <c r="F618" t="s">
        <v>3844</v>
      </c>
      <c r="G618">
        <v>4214373</v>
      </c>
      <c r="H618" t="s">
        <v>3892</v>
      </c>
    </row>
    <row r="619" spans="1:8">
      <c r="A619" s="221">
        <v>45350</v>
      </c>
      <c r="B619" t="s">
        <v>640</v>
      </c>
      <c r="C619" t="s">
        <v>641</v>
      </c>
      <c r="D619" t="s">
        <v>2836</v>
      </c>
      <c r="E619" t="s">
        <v>3810</v>
      </c>
      <c r="F619" t="s">
        <v>3823</v>
      </c>
      <c r="G619">
        <v>120398579</v>
      </c>
      <c r="H619" t="s">
        <v>3892</v>
      </c>
    </row>
    <row r="620" spans="1:8">
      <c r="A620" s="221">
        <v>45350</v>
      </c>
      <c r="B620" t="s">
        <v>640</v>
      </c>
      <c r="C620" t="s">
        <v>641</v>
      </c>
      <c r="D620" t="s">
        <v>2836</v>
      </c>
      <c r="E620" t="s">
        <v>3810</v>
      </c>
      <c r="F620" t="s">
        <v>3825</v>
      </c>
      <c r="G620">
        <v>8737430</v>
      </c>
      <c r="H620" t="s">
        <v>3892</v>
      </c>
    </row>
    <row r="621" spans="1:8">
      <c r="A621" s="221">
        <v>45350</v>
      </c>
      <c r="B621" t="s">
        <v>640</v>
      </c>
      <c r="C621" t="s">
        <v>641</v>
      </c>
      <c r="D621" t="s">
        <v>2836</v>
      </c>
      <c r="E621" t="s">
        <v>3810</v>
      </c>
      <c r="F621" t="s">
        <v>88</v>
      </c>
      <c r="G621">
        <v>563350729</v>
      </c>
      <c r="H621" t="s">
        <v>3892</v>
      </c>
    </row>
    <row r="622" spans="1:8">
      <c r="A622" s="221">
        <v>45350</v>
      </c>
      <c r="B622" t="s">
        <v>640</v>
      </c>
      <c r="C622" t="s">
        <v>641</v>
      </c>
      <c r="D622" t="s">
        <v>2836</v>
      </c>
      <c r="E622" t="s">
        <v>3810</v>
      </c>
      <c r="F622" t="s">
        <v>3828</v>
      </c>
      <c r="G622">
        <v>4313329</v>
      </c>
      <c r="H622" t="s">
        <v>3892</v>
      </c>
    </row>
    <row r="623" spans="1:8">
      <c r="A623" s="221">
        <v>45350</v>
      </c>
      <c r="B623" t="s">
        <v>640</v>
      </c>
      <c r="C623" t="s">
        <v>641</v>
      </c>
      <c r="D623" t="s">
        <v>2836</v>
      </c>
      <c r="E623" t="s">
        <v>3810</v>
      </c>
      <c r="F623" t="s">
        <v>3815</v>
      </c>
      <c r="G623">
        <v>50080153</v>
      </c>
      <c r="H623" t="s">
        <v>3892</v>
      </c>
    </row>
    <row r="624" spans="1:8">
      <c r="A624" s="221">
        <v>45350</v>
      </c>
      <c r="B624" t="s">
        <v>640</v>
      </c>
      <c r="C624" t="s">
        <v>641</v>
      </c>
      <c r="D624" t="s">
        <v>2836</v>
      </c>
      <c r="E624" t="s">
        <v>3810</v>
      </c>
      <c r="F624" t="s">
        <v>3830</v>
      </c>
      <c r="G624">
        <v>56702327</v>
      </c>
      <c r="H624" t="s">
        <v>3892</v>
      </c>
    </row>
    <row r="625" spans="1:8">
      <c r="A625" s="221">
        <v>45350</v>
      </c>
      <c r="B625" t="s">
        <v>640</v>
      </c>
      <c r="C625" t="s">
        <v>641</v>
      </c>
      <c r="D625" t="s">
        <v>2836</v>
      </c>
      <c r="E625" t="s">
        <v>3810</v>
      </c>
      <c r="F625" t="s">
        <v>78</v>
      </c>
      <c r="G625">
        <v>240193727</v>
      </c>
      <c r="H625" t="s">
        <v>3892</v>
      </c>
    </row>
    <row r="626" spans="1:8">
      <c r="A626" s="221">
        <v>45350</v>
      </c>
      <c r="B626" t="s">
        <v>640</v>
      </c>
      <c r="C626" t="s">
        <v>641</v>
      </c>
      <c r="D626" t="s">
        <v>2836</v>
      </c>
      <c r="E626" t="s">
        <v>3810</v>
      </c>
      <c r="F626" t="s">
        <v>3833</v>
      </c>
      <c r="G626">
        <v>1197522837</v>
      </c>
      <c r="H626" t="s">
        <v>3892</v>
      </c>
    </row>
    <row r="627" spans="1:8">
      <c r="A627" s="221">
        <v>45350</v>
      </c>
      <c r="B627" t="s">
        <v>640</v>
      </c>
      <c r="C627" t="s">
        <v>641</v>
      </c>
      <c r="D627" t="s">
        <v>2836</v>
      </c>
      <c r="E627" t="s">
        <v>3810</v>
      </c>
      <c r="F627" t="s">
        <v>1645</v>
      </c>
      <c r="G627">
        <v>397235434</v>
      </c>
      <c r="H627" t="s">
        <v>3892</v>
      </c>
    </row>
    <row r="628" spans="1:8">
      <c r="A628" s="221">
        <v>45350</v>
      </c>
      <c r="B628" t="s">
        <v>640</v>
      </c>
      <c r="C628" t="s">
        <v>641</v>
      </c>
      <c r="D628" t="s">
        <v>2836</v>
      </c>
      <c r="E628" t="s">
        <v>3810</v>
      </c>
      <c r="F628" t="s">
        <v>3813</v>
      </c>
      <c r="G628">
        <v>55239955</v>
      </c>
      <c r="H628" t="s">
        <v>3892</v>
      </c>
    </row>
    <row r="629" spans="1:8">
      <c r="A629" s="221">
        <v>45350</v>
      </c>
      <c r="B629" t="s">
        <v>640</v>
      </c>
      <c r="C629" t="s">
        <v>641</v>
      </c>
      <c r="D629" t="s">
        <v>2836</v>
      </c>
      <c r="E629" t="s">
        <v>3810</v>
      </c>
      <c r="F629" t="s">
        <v>48</v>
      </c>
      <c r="G629">
        <v>373963853</v>
      </c>
      <c r="H629" t="s">
        <v>3892</v>
      </c>
    </row>
    <row r="630" spans="1:8">
      <c r="A630" s="221">
        <v>45350</v>
      </c>
      <c r="B630" t="s">
        <v>640</v>
      </c>
      <c r="C630" t="s">
        <v>641</v>
      </c>
      <c r="D630" t="s">
        <v>2836</v>
      </c>
      <c r="E630" t="s">
        <v>3810</v>
      </c>
      <c r="F630" t="s">
        <v>3871</v>
      </c>
      <c r="G630">
        <v>16290467</v>
      </c>
      <c r="H630" t="s">
        <v>3892</v>
      </c>
    </row>
    <row r="631" spans="1:8">
      <c r="A631" s="221">
        <v>45350</v>
      </c>
      <c r="B631" t="s">
        <v>640</v>
      </c>
      <c r="C631" t="s">
        <v>641</v>
      </c>
      <c r="D631" t="s">
        <v>2836</v>
      </c>
      <c r="E631" t="s">
        <v>3810</v>
      </c>
      <c r="F631" t="s">
        <v>3852</v>
      </c>
      <c r="G631">
        <v>96680174</v>
      </c>
      <c r="H631" t="s">
        <v>3892</v>
      </c>
    </row>
    <row r="632" spans="1:8">
      <c r="A632" s="221">
        <v>45350</v>
      </c>
      <c r="B632" t="s">
        <v>645</v>
      </c>
      <c r="C632" t="s">
        <v>646</v>
      </c>
      <c r="D632" t="s">
        <v>2836</v>
      </c>
      <c r="E632" t="s">
        <v>3810</v>
      </c>
      <c r="F632" t="s">
        <v>93</v>
      </c>
      <c r="G632">
        <v>692450284</v>
      </c>
      <c r="H632" t="s">
        <v>3892</v>
      </c>
    </row>
    <row r="633" spans="1:8">
      <c r="A633" s="221">
        <v>45350</v>
      </c>
      <c r="B633" t="s">
        <v>645</v>
      </c>
      <c r="C633" t="s">
        <v>646</v>
      </c>
      <c r="D633" t="s">
        <v>2836</v>
      </c>
      <c r="E633" t="s">
        <v>3810</v>
      </c>
      <c r="F633" t="s">
        <v>97</v>
      </c>
      <c r="G633">
        <v>6051975287</v>
      </c>
      <c r="H633" t="s">
        <v>3892</v>
      </c>
    </row>
    <row r="634" spans="1:8">
      <c r="A634" s="221">
        <v>45350</v>
      </c>
      <c r="B634" t="s">
        <v>645</v>
      </c>
      <c r="C634" t="s">
        <v>646</v>
      </c>
      <c r="D634" t="s">
        <v>2836</v>
      </c>
      <c r="E634" t="s">
        <v>3810</v>
      </c>
      <c r="F634" t="s">
        <v>3838</v>
      </c>
      <c r="G634">
        <v>81987305</v>
      </c>
      <c r="H634" t="s">
        <v>3892</v>
      </c>
    </row>
    <row r="635" spans="1:8">
      <c r="A635" s="221">
        <v>45350</v>
      </c>
      <c r="B635" t="s">
        <v>645</v>
      </c>
      <c r="C635" t="s">
        <v>646</v>
      </c>
      <c r="D635" t="s">
        <v>2836</v>
      </c>
      <c r="E635" t="s">
        <v>3810</v>
      </c>
      <c r="F635" t="s">
        <v>3819</v>
      </c>
      <c r="G635">
        <v>1625641597</v>
      </c>
      <c r="H635" t="s">
        <v>3892</v>
      </c>
    </row>
    <row r="636" spans="1:8">
      <c r="A636" s="221">
        <v>45350</v>
      </c>
      <c r="B636" t="s">
        <v>645</v>
      </c>
      <c r="C636" t="s">
        <v>646</v>
      </c>
      <c r="D636" t="s">
        <v>2836</v>
      </c>
      <c r="E636" t="s">
        <v>3810</v>
      </c>
      <c r="F636" t="s">
        <v>3821</v>
      </c>
      <c r="G636">
        <v>685284387</v>
      </c>
      <c r="H636" t="s">
        <v>3892</v>
      </c>
    </row>
    <row r="637" spans="1:8">
      <c r="A637" s="221">
        <v>45350</v>
      </c>
      <c r="B637" t="s">
        <v>645</v>
      </c>
      <c r="C637" t="s">
        <v>646</v>
      </c>
      <c r="D637" t="s">
        <v>2836</v>
      </c>
      <c r="E637" t="s">
        <v>3810</v>
      </c>
      <c r="F637" t="s">
        <v>3840</v>
      </c>
      <c r="G637">
        <v>734446090</v>
      </c>
      <c r="H637" t="s">
        <v>3892</v>
      </c>
    </row>
    <row r="638" spans="1:8">
      <c r="A638" s="221">
        <v>45350</v>
      </c>
      <c r="B638" t="s">
        <v>645</v>
      </c>
      <c r="C638" t="s">
        <v>646</v>
      </c>
      <c r="D638" t="s">
        <v>2836</v>
      </c>
      <c r="E638" t="s">
        <v>3810</v>
      </c>
      <c r="F638" t="s">
        <v>3842</v>
      </c>
      <c r="G638">
        <v>2893732</v>
      </c>
      <c r="H638" t="s">
        <v>3892</v>
      </c>
    </row>
    <row r="639" spans="1:8">
      <c r="A639" s="221">
        <v>45350</v>
      </c>
      <c r="B639" t="s">
        <v>645</v>
      </c>
      <c r="C639" t="s">
        <v>646</v>
      </c>
      <c r="D639" t="s">
        <v>2836</v>
      </c>
      <c r="E639" t="s">
        <v>3810</v>
      </c>
      <c r="F639" t="s">
        <v>3844</v>
      </c>
      <c r="G639">
        <v>27852814</v>
      </c>
      <c r="H639" t="s">
        <v>3892</v>
      </c>
    </row>
    <row r="640" spans="1:8">
      <c r="A640" s="221">
        <v>45350</v>
      </c>
      <c r="B640" t="s">
        <v>645</v>
      </c>
      <c r="C640" t="s">
        <v>646</v>
      </c>
      <c r="D640" t="s">
        <v>2836</v>
      </c>
      <c r="E640" t="s">
        <v>3810</v>
      </c>
      <c r="F640" t="s">
        <v>3823</v>
      </c>
      <c r="G640">
        <v>51108863</v>
      </c>
      <c r="H640" t="s">
        <v>3892</v>
      </c>
    </row>
    <row r="641" spans="1:8">
      <c r="A641" s="221">
        <v>45350</v>
      </c>
      <c r="B641" t="s">
        <v>645</v>
      </c>
      <c r="C641" t="s">
        <v>646</v>
      </c>
      <c r="D641" t="s">
        <v>2836</v>
      </c>
      <c r="E641" t="s">
        <v>3810</v>
      </c>
      <c r="F641" t="s">
        <v>88</v>
      </c>
      <c r="G641">
        <v>1228388559</v>
      </c>
      <c r="H641" t="s">
        <v>3892</v>
      </c>
    </row>
    <row r="642" spans="1:8">
      <c r="A642" s="221">
        <v>45350</v>
      </c>
      <c r="B642" t="s">
        <v>645</v>
      </c>
      <c r="C642" t="s">
        <v>646</v>
      </c>
      <c r="D642" t="s">
        <v>2836</v>
      </c>
      <c r="E642" t="s">
        <v>3810</v>
      </c>
      <c r="F642" t="s">
        <v>3828</v>
      </c>
      <c r="G642">
        <v>72197048</v>
      </c>
      <c r="H642" t="s">
        <v>3892</v>
      </c>
    </row>
    <row r="643" spans="1:8">
      <c r="A643" s="221">
        <v>45350</v>
      </c>
      <c r="B643" t="s">
        <v>645</v>
      </c>
      <c r="C643" t="s">
        <v>646</v>
      </c>
      <c r="D643" t="s">
        <v>2836</v>
      </c>
      <c r="E643" t="s">
        <v>3810</v>
      </c>
      <c r="F643" t="s">
        <v>3830</v>
      </c>
      <c r="G643">
        <v>16472324</v>
      </c>
      <c r="H643" t="s">
        <v>3892</v>
      </c>
    </row>
    <row r="644" spans="1:8">
      <c r="A644" s="221">
        <v>45350</v>
      </c>
      <c r="B644" t="s">
        <v>645</v>
      </c>
      <c r="C644" t="s">
        <v>646</v>
      </c>
      <c r="D644" t="s">
        <v>2836</v>
      </c>
      <c r="E644" t="s">
        <v>3810</v>
      </c>
      <c r="F644" t="s">
        <v>78</v>
      </c>
      <c r="G644">
        <v>5995027171</v>
      </c>
      <c r="H644" t="s">
        <v>3892</v>
      </c>
    </row>
    <row r="645" spans="1:8">
      <c r="A645" s="221">
        <v>45350</v>
      </c>
      <c r="B645" t="s">
        <v>645</v>
      </c>
      <c r="C645" t="s">
        <v>646</v>
      </c>
      <c r="D645" t="s">
        <v>2836</v>
      </c>
      <c r="E645" t="s">
        <v>3810</v>
      </c>
      <c r="F645" t="s">
        <v>3833</v>
      </c>
      <c r="G645">
        <v>27134124227</v>
      </c>
      <c r="H645" t="s">
        <v>3892</v>
      </c>
    </row>
    <row r="646" spans="1:8">
      <c r="A646" s="221">
        <v>45350</v>
      </c>
      <c r="B646" t="s">
        <v>645</v>
      </c>
      <c r="C646" t="s">
        <v>646</v>
      </c>
      <c r="D646" t="s">
        <v>2836</v>
      </c>
      <c r="E646" t="s">
        <v>3810</v>
      </c>
      <c r="F646" t="s">
        <v>3846</v>
      </c>
      <c r="G646">
        <v>654658797</v>
      </c>
      <c r="H646" t="s">
        <v>3892</v>
      </c>
    </row>
    <row r="647" spans="1:8">
      <c r="A647" s="221">
        <v>45350</v>
      </c>
      <c r="B647" t="s">
        <v>645</v>
      </c>
      <c r="C647" t="s">
        <v>646</v>
      </c>
      <c r="D647" t="s">
        <v>2836</v>
      </c>
      <c r="E647" t="s">
        <v>3810</v>
      </c>
      <c r="F647" t="s">
        <v>3817</v>
      </c>
      <c r="G647">
        <v>220075129</v>
      </c>
      <c r="H647" t="s">
        <v>3892</v>
      </c>
    </row>
    <row r="648" spans="1:8">
      <c r="A648" s="221">
        <v>45350</v>
      </c>
      <c r="B648" t="s">
        <v>645</v>
      </c>
      <c r="C648" t="s">
        <v>646</v>
      </c>
      <c r="D648" t="s">
        <v>2836</v>
      </c>
      <c r="E648" t="s">
        <v>3810</v>
      </c>
      <c r="F648" t="s">
        <v>1645</v>
      </c>
      <c r="G648">
        <v>8237969002</v>
      </c>
      <c r="H648" t="s">
        <v>3892</v>
      </c>
    </row>
    <row r="649" spans="1:8">
      <c r="A649" s="221">
        <v>45350</v>
      </c>
      <c r="B649" t="s">
        <v>645</v>
      </c>
      <c r="C649" t="s">
        <v>646</v>
      </c>
      <c r="D649" t="s">
        <v>2836</v>
      </c>
      <c r="E649" t="s">
        <v>3810</v>
      </c>
      <c r="F649" t="s">
        <v>3813</v>
      </c>
      <c r="G649">
        <v>932785294</v>
      </c>
      <c r="H649" t="s">
        <v>3892</v>
      </c>
    </row>
    <row r="650" spans="1:8">
      <c r="A650" s="221">
        <v>45350</v>
      </c>
      <c r="B650" t="s">
        <v>645</v>
      </c>
      <c r="C650" t="s">
        <v>646</v>
      </c>
      <c r="D650" t="s">
        <v>2836</v>
      </c>
      <c r="E650" t="s">
        <v>3810</v>
      </c>
      <c r="F650" t="s">
        <v>3865</v>
      </c>
      <c r="G650">
        <v>110107176</v>
      </c>
      <c r="H650" t="s">
        <v>3892</v>
      </c>
    </row>
    <row r="651" spans="1:8">
      <c r="A651" s="221">
        <v>45350</v>
      </c>
      <c r="B651" t="s">
        <v>645</v>
      </c>
      <c r="C651" t="s">
        <v>646</v>
      </c>
      <c r="D651" t="s">
        <v>2836</v>
      </c>
      <c r="E651" t="s">
        <v>3810</v>
      </c>
      <c r="F651" t="s">
        <v>3859</v>
      </c>
      <c r="G651">
        <v>305737381</v>
      </c>
      <c r="H651" t="s">
        <v>3892</v>
      </c>
    </row>
    <row r="652" spans="1:8">
      <c r="A652" s="221">
        <v>45350</v>
      </c>
      <c r="B652" t="s">
        <v>645</v>
      </c>
      <c r="C652" t="s">
        <v>646</v>
      </c>
      <c r="D652" t="s">
        <v>2836</v>
      </c>
      <c r="E652" t="s">
        <v>3810</v>
      </c>
      <c r="F652" t="s">
        <v>3848</v>
      </c>
      <c r="G652">
        <v>1820359</v>
      </c>
      <c r="H652" t="s">
        <v>3892</v>
      </c>
    </row>
    <row r="653" spans="1:8">
      <c r="A653" s="221">
        <v>45350</v>
      </c>
      <c r="B653" t="s">
        <v>645</v>
      </c>
      <c r="C653" t="s">
        <v>646</v>
      </c>
      <c r="D653" t="s">
        <v>2836</v>
      </c>
      <c r="E653" t="s">
        <v>3810</v>
      </c>
      <c r="F653" t="s">
        <v>48</v>
      </c>
      <c r="G653">
        <v>9769980720</v>
      </c>
      <c r="H653" t="s">
        <v>3892</v>
      </c>
    </row>
    <row r="654" spans="1:8">
      <c r="A654" s="221">
        <v>45350</v>
      </c>
      <c r="B654" t="s">
        <v>645</v>
      </c>
      <c r="C654" t="s">
        <v>646</v>
      </c>
      <c r="D654" t="s">
        <v>2836</v>
      </c>
      <c r="E654" t="s">
        <v>3810</v>
      </c>
      <c r="F654" t="s">
        <v>3850</v>
      </c>
      <c r="G654">
        <v>37921378</v>
      </c>
      <c r="H654" t="s">
        <v>3892</v>
      </c>
    </row>
    <row r="655" spans="1:8">
      <c r="A655" s="221">
        <v>45350</v>
      </c>
      <c r="B655" t="s">
        <v>645</v>
      </c>
      <c r="C655" t="s">
        <v>646</v>
      </c>
      <c r="D655" t="s">
        <v>2836</v>
      </c>
      <c r="E655" t="s">
        <v>3810</v>
      </c>
      <c r="F655" t="s">
        <v>3852</v>
      </c>
      <c r="G655">
        <v>328026113</v>
      </c>
      <c r="H655" t="s">
        <v>3892</v>
      </c>
    </row>
    <row r="656" spans="1:8">
      <c r="A656" s="221">
        <v>45350</v>
      </c>
      <c r="B656" t="s">
        <v>645</v>
      </c>
      <c r="C656" t="s">
        <v>646</v>
      </c>
      <c r="D656" t="s">
        <v>2836</v>
      </c>
      <c r="E656" t="s">
        <v>3810</v>
      </c>
      <c r="F656" t="s">
        <v>3861</v>
      </c>
      <c r="G656">
        <v>271752291</v>
      </c>
      <c r="H656" t="s">
        <v>3892</v>
      </c>
    </row>
    <row r="657" spans="1:8">
      <c r="A657" s="221">
        <v>45350</v>
      </c>
      <c r="B657" t="s">
        <v>645</v>
      </c>
      <c r="C657" t="s">
        <v>646</v>
      </c>
      <c r="D657" t="s">
        <v>2836</v>
      </c>
      <c r="E657" t="s">
        <v>3810</v>
      </c>
      <c r="F657" t="s">
        <v>3854</v>
      </c>
      <c r="G657">
        <v>147341437</v>
      </c>
      <c r="H657" t="s">
        <v>3892</v>
      </c>
    </row>
    <row r="658" spans="1:8">
      <c r="A658" s="221">
        <v>45350</v>
      </c>
      <c r="B658" t="s">
        <v>645</v>
      </c>
      <c r="C658" t="s">
        <v>646</v>
      </c>
      <c r="D658" t="s">
        <v>2836</v>
      </c>
      <c r="E658" t="s">
        <v>3810</v>
      </c>
      <c r="F658" t="s">
        <v>3867</v>
      </c>
      <c r="G658">
        <v>1124568990</v>
      </c>
      <c r="H658" t="s">
        <v>3892</v>
      </c>
    </row>
    <row r="659" spans="1:8">
      <c r="A659" s="221">
        <v>45350</v>
      </c>
      <c r="B659" t="s">
        <v>650</v>
      </c>
      <c r="C659" t="s">
        <v>651</v>
      </c>
      <c r="D659" t="s">
        <v>2836</v>
      </c>
      <c r="E659" t="s">
        <v>3810</v>
      </c>
      <c r="F659" t="s">
        <v>97</v>
      </c>
      <c r="G659">
        <v>3206069447</v>
      </c>
      <c r="H659" t="s">
        <v>3892</v>
      </c>
    </row>
    <row r="660" spans="1:8">
      <c r="A660" s="221">
        <v>45350</v>
      </c>
      <c r="B660" t="s">
        <v>650</v>
      </c>
      <c r="C660" t="s">
        <v>651</v>
      </c>
      <c r="D660" t="s">
        <v>2836</v>
      </c>
      <c r="E660" t="s">
        <v>3810</v>
      </c>
      <c r="F660" t="s">
        <v>3838</v>
      </c>
      <c r="G660">
        <v>92115323</v>
      </c>
      <c r="H660" t="s">
        <v>3892</v>
      </c>
    </row>
    <row r="661" spans="1:8">
      <c r="A661" s="221">
        <v>45350</v>
      </c>
      <c r="B661" t="s">
        <v>650</v>
      </c>
      <c r="C661" t="s">
        <v>651</v>
      </c>
      <c r="D661" t="s">
        <v>2836</v>
      </c>
      <c r="E661" t="s">
        <v>3810</v>
      </c>
      <c r="F661" t="s">
        <v>3819</v>
      </c>
      <c r="G661">
        <v>678811475</v>
      </c>
      <c r="H661" t="s">
        <v>3892</v>
      </c>
    </row>
    <row r="662" spans="1:8">
      <c r="A662" s="221">
        <v>45350</v>
      </c>
      <c r="B662" t="s">
        <v>650</v>
      </c>
      <c r="C662" t="s">
        <v>651</v>
      </c>
      <c r="D662" t="s">
        <v>2836</v>
      </c>
      <c r="E662" t="s">
        <v>3810</v>
      </c>
      <c r="F662" t="s">
        <v>3821</v>
      </c>
      <c r="G662">
        <v>237659783</v>
      </c>
      <c r="H662" t="s">
        <v>3892</v>
      </c>
    </row>
    <row r="663" spans="1:8">
      <c r="A663" s="221">
        <v>45350</v>
      </c>
      <c r="B663" t="s">
        <v>650</v>
      </c>
      <c r="C663" t="s">
        <v>651</v>
      </c>
      <c r="D663" t="s">
        <v>2836</v>
      </c>
      <c r="E663" t="s">
        <v>3810</v>
      </c>
      <c r="F663" t="s">
        <v>3840</v>
      </c>
      <c r="G663">
        <v>96143440</v>
      </c>
      <c r="H663" t="s">
        <v>3892</v>
      </c>
    </row>
    <row r="664" spans="1:8">
      <c r="A664" s="221">
        <v>45350</v>
      </c>
      <c r="B664" t="s">
        <v>650</v>
      </c>
      <c r="C664" t="s">
        <v>651</v>
      </c>
      <c r="D664" t="s">
        <v>2836</v>
      </c>
      <c r="E664" t="s">
        <v>3810</v>
      </c>
      <c r="F664" t="s">
        <v>3842</v>
      </c>
      <c r="G664">
        <v>95094</v>
      </c>
      <c r="H664" t="s">
        <v>3892</v>
      </c>
    </row>
    <row r="665" spans="1:8">
      <c r="A665" s="221">
        <v>45350</v>
      </c>
      <c r="B665" t="s">
        <v>650</v>
      </c>
      <c r="C665" t="s">
        <v>651</v>
      </c>
      <c r="D665" t="s">
        <v>2836</v>
      </c>
      <c r="E665" t="s">
        <v>3810</v>
      </c>
      <c r="F665" t="s">
        <v>3844</v>
      </c>
      <c r="G665">
        <v>32390102</v>
      </c>
      <c r="H665" t="s">
        <v>3892</v>
      </c>
    </row>
    <row r="666" spans="1:8">
      <c r="A666" s="221">
        <v>45350</v>
      </c>
      <c r="B666" t="s">
        <v>650</v>
      </c>
      <c r="C666" t="s">
        <v>651</v>
      </c>
      <c r="D666" t="s">
        <v>2836</v>
      </c>
      <c r="E666" t="s">
        <v>3810</v>
      </c>
      <c r="F666" t="s">
        <v>3823</v>
      </c>
      <c r="G666">
        <v>540457190</v>
      </c>
      <c r="H666" t="s">
        <v>3892</v>
      </c>
    </row>
    <row r="667" spans="1:8">
      <c r="A667" s="221">
        <v>45350</v>
      </c>
      <c r="B667" t="s">
        <v>650</v>
      </c>
      <c r="C667" t="s">
        <v>651</v>
      </c>
      <c r="D667" t="s">
        <v>2836</v>
      </c>
      <c r="E667" t="s">
        <v>3810</v>
      </c>
      <c r="F667" t="s">
        <v>3825</v>
      </c>
      <c r="G667">
        <v>6227813</v>
      </c>
      <c r="H667" t="s">
        <v>3892</v>
      </c>
    </row>
    <row r="668" spans="1:8">
      <c r="A668" s="221">
        <v>45350</v>
      </c>
      <c r="B668" t="s">
        <v>650</v>
      </c>
      <c r="C668" t="s">
        <v>651</v>
      </c>
      <c r="D668" t="s">
        <v>2836</v>
      </c>
      <c r="E668" t="s">
        <v>3810</v>
      </c>
      <c r="F668" t="s">
        <v>88</v>
      </c>
      <c r="G668">
        <v>1099295794</v>
      </c>
      <c r="H668" t="s">
        <v>3892</v>
      </c>
    </row>
    <row r="669" spans="1:8">
      <c r="A669" s="221">
        <v>45350</v>
      </c>
      <c r="B669" t="s">
        <v>650</v>
      </c>
      <c r="C669" t="s">
        <v>651</v>
      </c>
      <c r="D669" t="s">
        <v>2836</v>
      </c>
      <c r="E669" t="s">
        <v>3810</v>
      </c>
      <c r="F669" t="s">
        <v>3828</v>
      </c>
      <c r="G669">
        <v>22381521</v>
      </c>
      <c r="H669" t="s">
        <v>3892</v>
      </c>
    </row>
    <row r="670" spans="1:8">
      <c r="A670" s="221">
        <v>45350</v>
      </c>
      <c r="B670" t="s">
        <v>650</v>
      </c>
      <c r="C670" t="s">
        <v>651</v>
      </c>
      <c r="D670" t="s">
        <v>2836</v>
      </c>
      <c r="E670" t="s">
        <v>3810</v>
      </c>
      <c r="F670" t="s">
        <v>3815</v>
      </c>
      <c r="G670">
        <v>66210060</v>
      </c>
      <c r="H670" t="s">
        <v>3892</v>
      </c>
    </row>
    <row r="671" spans="1:8">
      <c r="A671" s="221">
        <v>45350</v>
      </c>
      <c r="B671" t="s">
        <v>650</v>
      </c>
      <c r="C671" t="s">
        <v>651</v>
      </c>
      <c r="D671" t="s">
        <v>2836</v>
      </c>
      <c r="E671" t="s">
        <v>3810</v>
      </c>
      <c r="F671" t="s">
        <v>3830</v>
      </c>
      <c r="G671">
        <v>25978629</v>
      </c>
      <c r="H671" t="s">
        <v>3892</v>
      </c>
    </row>
    <row r="672" spans="1:8">
      <c r="A672" s="221">
        <v>45350</v>
      </c>
      <c r="B672" t="s">
        <v>650</v>
      </c>
      <c r="C672" t="s">
        <v>651</v>
      </c>
      <c r="D672" t="s">
        <v>2836</v>
      </c>
      <c r="E672" t="s">
        <v>3810</v>
      </c>
      <c r="F672" t="s">
        <v>78</v>
      </c>
      <c r="G672">
        <v>294896338</v>
      </c>
      <c r="H672" t="s">
        <v>3892</v>
      </c>
    </row>
    <row r="673" spans="1:8">
      <c r="A673" s="221">
        <v>45350</v>
      </c>
      <c r="B673" t="s">
        <v>650</v>
      </c>
      <c r="C673" t="s">
        <v>651</v>
      </c>
      <c r="D673" t="s">
        <v>2836</v>
      </c>
      <c r="E673" t="s">
        <v>3810</v>
      </c>
      <c r="F673" t="s">
        <v>3833</v>
      </c>
      <c r="G673">
        <v>3909859519</v>
      </c>
      <c r="H673" t="s">
        <v>3892</v>
      </c>
    </row>
    <row r="674" spans="1:8">
      <c r="A674" s="221">
        <v>45350</v>
      </c>
      <c r="B674" t="s">
        <v>650</v>
      </c>
      <c r="C674" t="s">
        <v>651</v>
      </c>
      <c r="D674" t="s">
        <v>2836</v>
      </c>
      <c r="E674" t="s">
        <v>3810</v>
      </c>
      <c r="F674" t="s">
        <v>1645</v>
      </c>
      <c r="G674">
        <v>89705705</v>
      </c>
      <c r="H674" t="s">
        <v>3892</v>
      </c>
    </row>
    <row r="675" spans="1:8">
      <c r="A675" s="221">
        <v>45350</v>
      </c>
      <c r="B675" t="s">
        <v>650</v>
      </c>
      <c r="C675" t="s">
        <v>651</v>
      </c>
      <c r="D675" t="s">
        <v>2836</v>
      </c>
      <c r="E675" t="s">
        <v>3810</v>
      </c>
      <c r="F675" t="s">
        <v>3813</v>
      </c>
      <c r="G675">
        <v>91993361</v>
      </c>
      <c r="H675" t="s">
        <v>3892</v>
      </c>
    </row>
    <row r="676" spans="1:8">
      <c r="A676" s="221">
        <v>45350</v>
      </c>
      <c r="B676" t="s">
        <v>650</v>
      </c>
      <c r="C676" t="s">
        <v>651</v>
      </c>
      <c r="D676" t="s">
        <v>2836</v>
      </c>
      <c r="E676" t="s">
        <v>3810</v>
      </c>
      <c r="F676" t="s">
        <v>48</v>
      </c>
      <c r="G676">
        <v>294703410</v>
      </c>
      <c r="H676" t="s">
        <v>3892</v>
      </c>
    </row>
    <row r="677" spans="1:8">
      <c r="A677" s="221">
        <v>45350</v>
      </c>
      <c r="B677" t="s">
        <v>650</v>
      </c>
      <c r="C677" t="s">
        <v>651</v>
      </c>
      <c r="D677" t="s">
        <v>2836</v>
      </c>
      <c r="E677" t="s">
        <v>3810</v>
      </c>
      <c r="F677" t="s">
        <v>3871</v>
      </c>
      <c r="G677">
        <v>16559489</v>
      </c>
      <c r="H677" t="s">
        <v>3892</v>
      </c>
    </row>
    <row r="678" spans="1:8">
      <c r="A678" s="221">
        <v>45350</v>
      </c>
      <c r="B678" t="s">
        <v>650</v>
      </c>
      <c r="C678" t="s">
        <v>651</v>
      </c>
      <c r="D678" t="s">
        <v>2836</v>
      </c>
      <c r="E678" t="s">
        <v>3810</v>
      </c>
      <c r="F678" t="s">
        <v>3852</v>
      </c>
      <c r="G678">
        <v>56142991</v>
      </c>
      <c r="H678" t="s">
        <v>3892</v>
      </c>
    </row>
    <row r="679" spans="1:8">
      <c r="A679" s="221">
        <v>45350</v>
      </c>
      <c r="B679" t="s">
        <v>655</v>
      </c>
      <c r="C679" t="s">
        <v>656</v>
      </c>
      <c r="D679" t="s">
        <v>2836</v>
      </c>
      <c r="E679" t="s">
        <v>3810</v>
      </c>
      <c r="F679" t="s">
        <v>93</v>
      </c>
      <c r="G679">
        <v>644700167</v>
      </c>
      <c r="H679" t="s">
        <v>3892</v>
      </c>
    </row>
    <row r="680" spans="1:8">
      <c r="A680" s="221">
        <v>45350</v>
      </c>
      <c r="B680" t="s">
        <v>655</v>
      </c>
      <c r="C680" t="s">
        <v>656</v>
      </c>
      <c r="D680" t="s">
        <v>2836</v>
      </c>
      <c r="E680" t="s">
        <v>3810</v>
      </c>
      <c r="F680" t="s">
        <v>97</v>
      </c>
      <c r="G680">
        <v>11620155962</v>
      </c>
      <c r="H680" t="s">
        <v>3892</v>
      </c>
    </row>
    <row r="681" spans="1:8">
      <c r="A681" s="221">
        <v>45350</v>
      </c>
      <c r="B681" t="s">
        <v>655</v>
      </c>
      <c r="C681" t="s">
        <v>656</v>
      </c>
      <c r="D681" t="s">
        <v>2836</v>
      </c>
      <c r="E681" t="s">
        <v>3810</v>
      </c>
      <c r="F681" t="s">
        <v>3838</v>
      </c>
      <c r="G681">
        <v>561452261</v>
      </c>
      <c r="H681" t="s">
        <v>3892</v>
      </c>
    </row>
    <row r="682" spans="1:8">
      <c r="A682" s="221">
        <v>45350</v>
      </c>
      <c r="B682" t="s">
        <v>655</v>
      </c>
      <c r="C682" t="s">
        <v>656</v>
      </c>
      <c r="D682" t="s">
        <v>2836</v>
      </c>
      <c r="E682" t="s">
        <v>3810</v>
      </c>
      <c r="F682" t="s">
        <v>3819</v>
      </c>
      <c r="G682">
        <v>2264717232</v>
      </c>
      <c r="H682" t="s">
        <v>3892</v>
      </c>
    </row>
    <row r="683" spans="1:8">
      <c r="A683" s="221">
        <v>45350</v>
      </c>
      <c r="B683" t="s">
        <v>655</v>
      </c>
      <c r="C683" t="s">
        <v>656</v>
      </c>
      <c r="D683" t="s">
        <v>2836</v>
      </c>
      <c r="E683" t="s">
        <v>3810</v>
      </c>
      <c r="F683" t="s">
        <v>3821</v>
      </c>
      <c r="G683">
        <v>1218678533</v>
      </c>
      <c r="H683" t="s">
        <v>3892</v>
      </c>
    </row>
    <row r="684" spans="1:8">
      <c r="A684" s="221">
        <v>45350</v>
      </c>
      <c r="B684" t="s">
        <v>655</v>
      </c>
      <c r="C684" t="s">
        <v>656</v>
      </c>
      <c r="D684" t="s">
        <v>2836</v>
      </c>
      <c r="E684" t="s">
        <v>3810</v>
      </c>
      <c r="F684" t="s">
        <v>3840</v>
      </c>
      <c r="G684">
        <v>319131884</v>
      </c>
      <c r="H684" t="s">
        <v>3892</v>
      </c>
    </row>
    <row r="685" spans="1:8">
      <c r="A685" s="221">
        <v>45350</v>
      </c>
      <c r="B685" t="s">
        <v>655</v>
      </c>
      <c r="C685" t="s">
        <v>656</v>
      </c>
      <c r="D685" t="s">
        <v>2836</v>
      </c>
      <c r="E685" t="s">
        <v>3810</v>
      </c>
      <c r="F685" t="s">
        <v>3842</v>
      </c>
      <c r="G685">
        <v>22040960</v>
      </c>
      <c r="H685" t="s">
        <v>3892</v>
      </c>
    </row>
    <row r="686" spans="1:8">
      <c r="A686" s="221">
        <v>45350</v>
      </c>
      <c r="B686" t="s">
        <v>655</v>
      </c>
      <c r="C686" t="s">
        <v>656</v>
      </c>
      <c r="D686" t="s">
        <v>2836</v>
      </c>
      <c r="E686" t="s">
        <v>3810</v>
      </c>
      <c r="F686" t="s">
        <v>3844</v>
      </c>
      <c r="G686">
        <v>159586446</v>
      </c>
      <c r="H686" t="s">
        <v>3892</v>
      </c>
    </row>
    <row r="687" spans="1:8">
      <c r="A687" s="221">
        <v>45350</v>
      </c>
      <c r="B687" t="s">
        <v>655</v>
      </c>
      <c r="C687" t="s">
        <v>656</v>
      </c>
      <c r="D687" t="s">
        <v>2836</v>
      </c>
      <c r="E687" t="s">
        <v>3810</v>
      </c>
      <c r="F687" t="s">
        <v>3823</v>
      </c>
      <c r="G687">
        <v>197404180</v>
      </c>
      <c r="H687" t="s">
        <v>3892</v>
      </c>
    </row>
    <row r="688" spans="1:8">
      <c r="A688" s="221">
        <v>45350</v>
      </c>
      <c r="B688" t="s">
        <v>655</v>
      </c>
      <c r="C688" t="s">
        <v>656</v>
      </c>
      <c r="D688" t="s">
        <v>2836</v>
      </c>
      <c r="E688" t="s">
        <v>3810</v>
      </c>
      <c r="F688" t="s">
        <v>88</v>
      </c>
      <c r="G688">
        <v>3835548273</v>
      </c>
      <c r="H688" t="s">
        <v>3892</v>
      </c>
    </row>
    <row r="689" spans="1:8">
      <c r="A689" s="221">
        <v>45350</v>
      </c>
      <c r="B689" t="s">
        <v>655</v>
      </c>
      <c r="C689" t="s">
        <v>656</v>
      </c>
      <c r="D689" t="s">
        <v>2836</v>
      </c>
      <c r="E689" t="s">
        <v>3810</v>
      </c>
      <c r="F689" t="s">
        <v>3828</v>
      </c>
      <c r="G689">
        <v>61991741</v>
      </c>
      <c r="H689" t="s">
        <v>3892</v>
      </c>
    </row>
    <row r="690" spans="1:8">
      <c r="A690" s="221">
        <v>45350</v>
      </c>
      <c r="B690" t="s">
        <v>655</v>
      </c>
      <c r="C690" t="s">
        <v>656</v>
      </c>
      <c r="D690" t="s">
        <v>2836</v>
      </c>
      <c r="E690" t="s">
        <v>3810</v>
      </c>
      <c r="F690" t="s">
        <v>3830</v>
      </c>
      <c r="G690">
        <v>44086404</v>
      </c>
      <c r="H690" t="s">
        <v>3892</v>
      </c>
    </row>
    <row r="691" spans="1:8">
      <c r="A691" s="221">
        <v>45350</v>
      </c>
      <c r="B691" t="s">
        <v>655</v>
      </c>
      <c r="C691" t="s">
        <v>656</v>
      </c>
      <c r="D691" t="s">
        <v>2836</v>
      </c>
      <c r="E691" t="s">
        <v>3810</v>
      </c>
      <c r="F691" t="s">
        <v>78</v>
      </c>
      <c r="G691">
        <v>5598238515</v>
      </c>
      <c r="H691" t="s">
        <v>3892</v>
      </c>
    </row>
    <row r="692" spans="1:8">
      <c r="A692" s="221">
        <v>45350</v>
      </c>
      <c r="B692" t="s">
        <v>655</v>
      </c>
      <c r="C692" t="s">
        <v>656</v>
      </c>
      <c r="D692" t="s">
        <v>2836</v>
      </c>
      <c r="E692" t="s">
        <v>3810</v>
      </c>
      <c r="F692" t="s">
        <v>3833</v>
      </c>
      <c r="G692">
        <v>29053552940</v>
      </c>
      <c r="H692" t="s">
        <v>3892</v>
      </c>
    </row>
    <row r="693" spans="1:8">
      <c r="A693" s="221">
        <v>45350</v>
      </c>
      <c r="B693" t="s">
        <v>655</v>
      </c>
      <c r="C693" t="s">
        <v>656</v>
      </c>
      <c r="D693" t="s">
        <v>2836</v>
      </c>
      <c r="E693" t="s">
        <v>3810</v>
      </c>
      <c r="F693" t="s">
        <v>3846</v>
      </c>
      <c r="G693">
        <v>697405678</v>
      </c>
      <c r="H693" t="s">
        <v>3892</v>
      </c>
    </row>
    <row r="694" spans="1:8">
      <c r="A694" s="221">
        <v>45350</v>
      </c>
      <c r="B694" t="s">
        <v>655</v>
      </c>
      <c r="C694" t="s">
        <v>656</v>
      </c>
      <c r="D694" t="s">
        <v>2836</v>
      </c>
      <c r="E694" t="s">
        <v>3810</v>
      </c>
      <c r="F694" t="s">
        <v>3817</v>
      </c>
      <c r="G694">
        <v>617360987</v>
      </c>
      <c r="H694" t="s">
        <v>3892</v>
      </c>
    </row>
    <row r="695" spans="1:8">
      <c r="A695" s="221">
        <v>45350</v>
      </c>
      <c r="B695" t="s">
        <v>655</v>
      </c>
      <c r="C695" t="s">
        <v>656</v>
      </c>
      <c r="D695" t="s">
        <v>2836</v>
      </c>
      <c r="E695" t="s">
        <v>3810</v>
      </c>
      <c r="F695" t="s">
        <v>1645</v>
      </c>
      <c r="G695">
        <v>5371465251</v>
      </c>
      <c r="H695" t="s">
        <v>3892</v>
      </c>
    </row>
    <row r="696" spans="1:8">
      <c r="A696" s="221">
        <v>45350</v>
      </c>
      <c r="B696" t="s">
        <v>655</v>
      </c>
      <c r="C696" t="s">
        <v>656</v>
      </c>
      <c r="D696" t="s">
        <v>2836</v>
      </c>
      <c r="E696" t="s">
        <v>3810</v>
      </c>
      <c r="F696" t="s">
        <v>3813</v>
      </c>
      <c r="G696">
        <v>893032298</v>
      </c>
      <c r="H696" t="s">
        <v>3892</v>
      </c>
    </row>
    <row r="697" spans="1:8">
      <c r="A697" s="221">
        <v>45350</v>
      </c>
      <c r="B697" t="s">
        <v>655</v>
      </c>
      <c r="C697" t="s">
        <v>656</v>
      </c>
      <c r="D697" t="s">
        <v>2836</v>
      </c>
      <c r="E697" t="s">
        <v>3810</v>
      </c>
      <c r="F697" t="s">
        <v>3865</v>
      </c>
      <c r="G697">
        <v>271851590</v>
      </c>
      <c r="H697" t="s">
        <v>3892</v>
      </c>
    </row>
    <row r="698" spans="1:8">
      <c r="A698" s="221">
        <v>45350</v>
      </c>
      <c r="B698" t="s">
        <v>655</v>
      </c>
      <c r="C698" t="s">
        <v>656</v>
      </c>
      <c r="D698" t="s">
        <v>2836</v>
      </c>
      <c r="E698" t="s">
        <v>3810</v>
      </c>
      <c r="F698" t="s">
        <v>3859</v>
      </c>
      <c r="G698">
        <v>137915306</v>
      </c>
      <c r="H698" t="s">
        <v>3892</v>
      </c>
    </row>
    <row r="699" spans="1:8">
      <c r="A699" s="221">
        <v>45350</v>
      </c>
      <c r="B699" t="s">
        <v>655</v>
      </c>
      <c r="C699" t="s">
        <v>656</v>
      </c>
      <c r="D699" t="s">
        <v>2836</v>
      </c>
      <c r="E699" t="s">
        <v>3810</v>
      </c>
      <c r="F699" t="s">
        <v>3848</v>
      </c>
      <c r="G699">
        <v>3552575</v>
      </c>
      <c r="H699" t="s">
        <v>3892</v>
      </c>
    </row>
    <row r="700" spans="1:8">
      <c r="A700" s="221">
        <v>45350</v>
      </c>
      <c r="B700" t="s">
        <v>655</v>
      </c>
      <c r="C700" t="s">
        <v>656</v>
      </c>
      <c r="D700" t="s">
        <v>2836</v>
      </c>
      <c r="E700" t="s">
        <v>3810</v>
      </c>
      <c r="F700" t="s">
        <v>48</v>
      </c>
      <c r="G700">
        <v>12389221536</v>
      </c>
      <c r="H700" t="s">
        <v>3892</v>
      </c>
    </row>
    <row r="701" spans="1:8">
      <c r="A701" s="221">
        <v>45350</v>
      </c>
      <c r="B701" t="s">
        <v>655</v>
      </c>
      <c r="C701" t="s">
        <v>656</v>
      </c>
      <c r="D701" t="s">
        <v>2836</v>
      </c>
      <c r="E701" t="s">
        <v>3810</v>
      </c>
      <c r="F701" t="s">
        <v>3850</v>
      </c>
      <c r="G701">
        <v>2311102</v>
      </c>
      <c r="H701" t="s">
        <v>3892</v>
      </c>
    </row>
    <row r="702" spans="1:8">
      <c r="A702" s="221">
        <v>45350</v>
      </c>
      <c r="B702" t="s">
        <v>655</v>
      </c>
      <c r="C702" t="s">
        <v>656</v>
      </c>
      <c r="D702" t="s">
        <v>2836</v>
      </c>
      <c r="E702" t="s">
        <v>3810</v>
      </c>
      <c r="F702" t="s">
        <v>3852</v>
      </c>
      <c r="G702">
        <v>144772401</v>
      </c>
      <c r="H702" t="s">
        <v>3892</v>
      </c>
    </row>
    <row r="703" spans="1:8">
      <c r="A703" s="221">
        <v>45350</v>
      </c>
      <c r="B703" t="s">
        <v>655</v>
      </c>
      <c r="C703" t="s">
        <v>656</v>
      </c>
      <c r="D703" t="s">
        <v>2836</v>
      </c>
      <c r="E703" t="s">
        <v>3810</v>
      </c>
      <c r="F703" t="s">
        <v>3861</v>
      </c>
      <c r="G703">
        <v>235571092</v>
      </c>
      <c r="H703" t="s">
        <v>3892</v>
      </c>
    </row>
    <row r="704" spans="1:8">
      <c r="A704" s="221">
        <v>45350</v>
      </c>
      <c r="B704" t="s">
        <v>655</v>
      </c>
      <c r="C704" t="s">
        <v>656</v>
      </c>
      <c r="D704" t="s">
        <v>2836</v>
      </c>
      <c r="E704" t="s">
        <v>3810</v>
      </c>
      <c r="F704" t="s">
        <v>3854</v>
      </c>
      <c r="G704">
        <v>170594294</v>
      </c>
      <c r="H704" t="s">
        <v>3892</v>
      </c>
    </row>
    <row r="705" spans="1:8">
      <c r="A705" s="221">
        <v>45350</v>
      </c>
      <c r="B705" t="s">
        <v>655</v>
      </c>
      <c r="C705" t="s">
        <v>656</v>
      </c>
      <c r="D705" t="s">
        <v>2836</v>
      </c>
      <c r="E705" t="s">
        <v>3810</v>
      </c>
      <c r="F705" t="s">
        <v>3867</v>
      </c>
      <c r="G705">
        <v>1783072444</v>
      </c>
      <c r="H705" t="s">
        <v>3892</v>
      </c>
    </row>
    <row r="706" spans="1:8">
      <c r="A706" s="221">
        <v>45350</v>
      </c>
      <c r="B706" t="s">
        <v>667</v>
      </c>
      <c r="C706" t="s">
        <v>3395</v>
      </c>
      <c r="D706" t="s">
        <v>2836</v>
      </c>
      <c r="E706" t="s">
        <v>3810</v>
      </c>
      <c r="F706" t="s">
        <v>97</v>
      </c>
      <c r="G706">
        <v>13552553318</v>
      </c>
      <c r="H706" t="s">
        <v>3892</v>
      </c>
    </row>
    <row r="707" spans="1:8">
      <c r="A707" s="221">
        <v>45350</v>
      </c>
      <c r="B707" t="s">
        <v>667</v>
      </c>
      <c r="C707" t="s">
        <v>3395</v>
      </c>
      <c r="D707" t="s">
        <v>2836</v>
      </c>
      <c r="E707" t="s">
        <v>3810</v>
      </c>
      <c r="F707" t="s">
        <v>3819</v>
      </c>
      <c r="G707">
        <v>457245220</v>
      </c>
      <c r="H707" t="s">
        <v>3892</v>
      </c>
    </row>
    <row r="708" spans="1:8">
      <c r="A708" s="221">
        <v>45350</v>
      </c>
      <c r="B708" t="s">
        <v>667</v>
      </c>
      <c r="C708" t="s">
        <v>3395</v>
      </c>
      <c r="D708" t="s">
        <v>2836</v>
      </c>
      <c r="E708" t="s">
        <v>3810</v>
      </c>
      <c r="F708" t="s">
        <v>3840</v>
      </c>
      <c r="G708">
        <v>346966192</v>
      </c>
      <c r="H708" t="s">
        <v>3892</v>
      </c>
    </row>
    <row r="709" spans="1:8">
      <c r="A709" s="221">
        <v>45350</v>
      </c>
      <c r="B709" t="s">
        <v>667</v>
      </c>
      <c r="C709" t="s">
        <v>3395</v>
      </c>
      <c r="D709" t="s">
        <v>2836</v>
      </c>
      <c r="E709" t="s">
        <v>3810</v>
      </c>
      <c r="F709" t="s">
        <v>88</v>
      </c>
      <c r="G709">
        <v>2718598761</v>
      </c>
      <c r="H709" t="s">
        <v>3892</v>
      </c>
    </row>
    <row r="710" spans="1:8">
      <c r="A710" s="221">
        <v>45350</v>
      </c>
      <c r="B710" t="s">
        <v>667</v>
      </c>
      <c r="C710" t="s">
        <v>3395</v>
      </c>
      <c r="D710" t="s">
        <v>2836</v>
      </c>
      <c r="E710" t="s">
        <v>3810</v>
      </c>
      <c r="F710" t="s">
        <v>3833</v>
      </c>
      <c r="G710">
        <v>1016341172</v>
      </c>
      <c r="H710" t="s">
        <v>3892</v>
      </c>
    </row>
    <row r="711" spans="1:8">
      <c r="A711" s="221">
        <v>45350</v>
      </c>
      <c r="B711" t="s">
        <v>696</v>
      </c>
      <c r="C711" t="s">
        <v>3397</v>
      </c>
      <c r="D711" t="s">
        <v>2836</v>
      </c>
      <c r="E711" t="s">
        <v>3810</v>
      </c>
      <c r="F711" t="s">
        <v>97</v>
      </c>
      <c r="G711">
        <v>20434629</v>
      </c>
      <c r="H711" t="s">
        <v>3892</v>
      </c>
    </row>
    <row r="712" spans="1:8">
      <c r="A712" s="221">
        <v>45350</v>
      </c>
      <c r="B712" t="s">
        <v>701</v>
      </c>
      <c r="C712" t="s">
        <v>3398</v>
      </c>
      <c r="D712" t="s">
        <v>2836</v>
      </c>
      <c r="E712" t="s">
        <v>3810</v>
      </c>
      <c r="F712" t="s">
        <v>97</v>
      </c>
      <c r="G712">
        <v>142769809</v>
      </c>
      <c r="H712" t="s">
        <v>3892</v>
      </c>
    </row>
    <row r="713" spans="1:8">
      <c r="A713" s="221">
        <v>45350</v>
      </c>
      <c r="B713" t="s">
        <v>705</v>
      </c>
      <c r="C713" t="s">
        <v>3399</v>
      </c>
      <c r="D713" t="s">
        <v>2836</v>
      </c>
      <c r="E713" t="s">
        <v>3810</v>
      </c>
      <c r="F713" t="s">
        <v>97</v>
      </c>
      <c r="G713">
        <v>180180950</v>
      </c>
      <c r="H713" t="s">
        <v>3892</v>
      </c>
    </row>
    <row r="714" spans="1:8">
      <c r="A714" s="221">
        <v>45350</v>
      </c>
      <c r="B714" t="s">
        <v>705</v>
      </c>
      <c r="C714" t="s">
        <v>3399</v>
      </c>
      <c r="D714" t="s">
        <v>2836</v>
      </c>
      <c r="E714" t="s">
        <v>3810</v>
      </c>
      <c r="F714" t="s">
        <v>3833</v>
      </c>
      <c r="G714">
        <v>26506354</v>
      </c>
      <c r="H714" t="s">
        <v>3892</v>
      </c>
    </row>
    <row r="715" spans="1:8">
      <c r="A715" s="221">
        <v>45350</v>
      </c>
      <c r="B715" t="s">
        <v>709</v>
      </c>
      <c r="C715" t="s">
        <v>3400</v>
      </c>
      <c r="D715" t="s">
        <v>2836</v>
      </c>
      <c r="E715" t="s">
        <v>3810</v>
      </c>
      <c r="F715" t="s">
        <v>97</v>
      </c>
      <c r="G715">
        <v>159340128</v>
      </c>
      <c r="H715" t="s">
        <v>3892</v>
      </c>
    </row>
    <row r="716" spans="1:8">
      <c r="A716" s="221">
        <v>45350</v>
      </c>
      <c r="B716" t="s">
        <v>714</v>
      </c>
      <c r="C716" t="s">
        <v>3401</v>
      </c>
      <c r="D716" t="s">
        <v>2836</v>
      </c>
      <c r="E716" t="s">
        <v>3810</v>
      </c>
      <c r="F716" t="s">
        <v>97</v>
      </c>
      <c r="G716">
        <v>812918195</v>
      </c>
      <c r="H716" t="s">
        <v>3892</v>
      </c>
    </row>
    <row r="717" spans="1:8">
      <c r="A717" s="221">
        <v>45350</v>
      </c>
      <c r="B717" t="s">
        <v>714</v>
      </c>
      <c r="C717" t="s">
        <v>3401</v>
      </c>
      <c r="D717" t="s">
        <v>2836</v>
      </c>
      <c r="E717" t="s">
        <v>3810</v>
      </c>
      <c r="F717" t="s">
        <v>3833</v>
      </c>
      <c r="G717">
        <v>1693755257</v>
      </c>
      <c r="H717" t="s">
        <v>3892</v>
      </c>
    </row>
    <row r="718" spans="1:8">
      <c r="A718" s="221">
        <v>45350</v>
      </c>
      <c r="B718" t="s">
        <v>714</v>
      </c>
      <c r="C718" t="s">
        <v>3401</v>
      </c>
      <c r="D718" t="s">
        <v>2836</v>
      </c>
      <c r="E718" t="s">
        <v>3810</v>
      </c>
      <c r="F718" t="s">
        <v>3813</v>
      </c>
      <c r="G718">
        <v>14128584</v>
      </c>
      <c r="H718" t="s">
        <v>3892</v>
      </c>
    </row>
    <row r="719" spans="1:8">
      <c r="A719" s="221">
        <v>45350</v>
      </c>
      <c r="B719" t="s">
        <v>719</v>
      </c>
      <c r="C719" t="s">
        <v>3402</v>
      </c>
      <c r="D719" t="s">
        <v>2836</v>
      </c>
      <c r="E719" t="s">
        <v>3810</v>
      </c>
      <c r="F719" t="s">
        <v>97</v>
      </c>
      <c r="G719">
        <v>926166968</v>
      </c>
      <c r="H719" t="s">
        <v>3892</v>
      </c>
    </row>
    <row r="720" spans="1:8">
      <c r="A720" s="221">
        <v>45350</v>
      </c>
      <c r="B720" t="s">
        <v>719</v>
      </c>
      <c r="C720" t="s">
        <v>3402</v>
      </c>
      <c r="D720" t="s">
        <v>2836</v>
      </c>
      <c r="E720" t="s">
        <v>3810</v>
      </c>
      <c r="F720" t="s">
        <v>3844</v>
      </c>
      <c r="G720">
        <v>226097404</v>
      </c>
      <c r="H720" t="s">
        <v>3892</v>
      </c>
    </row>
    <row r="721" spans="1:8">
      <c r="A721" s="221">
        <v>45350</v>
      </c>
      <c r="B721" t="s">
        <v>719</v>
      </c>
      <c r="C721" t="s">
        <v>3402</v>
      </c>
      <c r="D721" t="s">
        <v>2836</v>
      </c>
      <c r="E721" t="s">
        <v>3810</v>
      </c>
      <c r="F721" t="s">
        <v>3833</v>
      </c>
      <c r="G721">
        <v>2108466675</v>
      </c>
      <c r="H721" t="s">
        <v>3892</v>
      </c>
    </row>
    <row r="722" spans="1:8">
      <c r="A722" s="221">
        <v>45350</v>
      </c>
      <c r="B722" t="s">
        <v>719</v>
      </c>
      <c r="C722" t="s">
        <v>3402</v>
      </c>
      <c r="D722" t="s">
        <v>2836</v>
      </c>
      <c r="E722" t="s">
        <v>3810</v>
      </c>
      <c r="F722" t="s">
        <v>3813</v>
      </c>
      <c r="G722">
        <v>160121064</v>
      </c>
      <c r="H722" t="s">
        <v>3892</v>
      </c>
    </row>
    <row r="723" spans="1:8">
      <c r="A723" s="221">
        <v>45350</v>
      </c>
      <c r="B723" t="s">
        <v>724</v>
      </c>
      <c r="C723" t="s">
        <v>3403</v>
      </c>
      <c r="D723" t="s">
        <v>2836</v>
      </c>
      <c r="E723" t="s">
        <v>3810</v>
      </c>
      <c r="F723" t="s">
        <v>3856</v>
      </c>
      <c r="G723">
        <v>9033276</v>
      </c>
      <c r="H723" t="s">
        <v>3892</v>
      </c>
    </row>
    <row r="724" spans="1:8">
      <c r="A724" s="221">
        <v>45350</v>
      </c>
      <c r="B724" t="s">
        <v>728</v>
      </c>
      <c r="C724" t="s">
        <v>3404</v>
      </c>
      <c r="D724" t="s">
        <v>2836</v>
      </c>
      <c r="E724" t="s">
        <v>3810</v>
      </c>
      <c r="F724" t="s">
        <v>3856</v>
      </c>
      <c r="G724">
        <v>15310155</v>
      </c>
      <c r="H724" t="s">
        <v>3892</v>
      </c>
    </row>
    <row r="725" spans="1:8">
      <c r="A725" s="221">
        <v>45350</v>
      </c>
      <c r="B725" t="s">
        <v>739</v>
      </c>
      <c r="C725" t="s">
        <v>3405</v>
      </c>
      <c r="D725" t="s">
        <v>2836</v>
      </c>
      <c r="E725" t="s">
        <v>3810</v>
      </c>
      <c r="F725" t="s">
        <v>97</v>
      </c>
      <c r="G725">
        <v>1302563749</v>
      </c>
      <c r="H725" t="s">
        <v>3892</v>
      </c>
    </row>
    <row r="726" spans="1:8">
      <c r="A726" s="221">
        <v>45350</v>
      </c>
      <c r="B726" t="s">
        <v>744</v>
      </c>
      <c r="C726" t="s">
        <v>3406</v>
      </c>
      <c r="D726" t="s">
        <v>2836</v>
      </c>
      <c r="E726" t="s">
        <v>3810</v>
      </c>
      <c r="F726" t="s">
        <v>97</v>
      </c>
      <c r="G726">
        <v>1272660561</v>
      </c>
      <c r="H726" t="s">
        <v>3892</v>
      </c>
    </row>
    <row r="727" spans="1:8">
      <c r="A727" s="221">
        <v>45350</v>
      </c>
      <c r="B727" t="s">
        <v>744</v>
      </c>
      <c r="C727" t="s">
        <v>3406</v>
      </c>
      <c r="D727" t="s">
        <v>2836</v>
      </c>
      <c r="E727" t="s">
        <v>3810</v>
      </c>
      <c r="F727" t="s">
        <v>3833</v>
      </c>
      <c r="G727">
        <v>325891195</v>
      </c>
      <c r="H727" t="s">
        <v>3892</v>
      </c>
    </row>
    <row r="728" spans="1:8">
      <c r="A728" s="221">
        <v>45350</v>
      </c>
      <c r="B728" t="s">
        <v>749</v>
      </c>
      <c r="C728" t="s">
        <v>3407</v>
      </c>
      <c r="D728" t="s">
        <v>2836</v>
      </c>
      <c r="E728" t="s">
        <v>3810</v>
      </c>
      <c r="F728" t="s">
        <v>97</v>
      </c>
      <c r="G728">
        <v>118485778</v>
      </c>
      <c r="H728" t="s">
        <v>3892</v>
      </c>
    </row>
    <row r="729" spans="1:8">
      <c r="A729" s="221">
        <v>45350</v>
      </c>
      <c r="B729" t="s">
        <v>749</v>
      </c>
      <c r="C729" t="s">
        <v>3407</v>
      </c>
      <c r="D729" t="s">
        <v>2836</v>
      </c>
      <c r="E729" t="s">
        <v>3810</v>
      </c>
      <c r="F729" t="s">
        <v>3833</v>
      </c>
      <c r="G729">
        <v>116900417</v>
      </c>
      <c r="H729" t="s">
        <v>3892</v>
      </c>
    </row>
    <row r="730" spans="1:8">
      <c r="A730" s="221">
        <v>45350</v>
      </c>
      <c r="B730" t="s">
        <v>762</v>
      </c>
      <c r="C730" t="s">
        <v>763</v>
      </c>
      <c r="D730" t="s">
        <v>2836</v>
      </c>
      <c r="E730" t="s">
        <v>3810</v>
      </c>
      <c r="F730" t="s">
        <v>97</v>
      </c>
      <c r="G730">
        <v>151530677</v>
      </c>
      <c r="H730" t="s">
        <v>3892</v>
      </c>
    </row>
    <row r="731" spans="1:8">
      <c r="A731" s="221">
        <v>45350</v>
      </c>
      <c r="B731" t="s">
        <v>767</v>
      </c>
      <c r="C731" t="s">
        <v>768</v>
      </c>
      <c r="D731" t="s">
        <v>2836</v>
      </c>
      <c r="E731" t="s">
        <v>3810</v>
      </c>
      <c r="F731" t="s">
        <v>97</v>
      </c>
      <c r="G731">
        <v>214643</v>
      </c>
      <c r="H731" t="s">
        <v>3892</v>
      </c>
    </row>
    <row r="732" spans="1:8">
      <c r="A732" s="221">
        <v>45350</v>
      </c>
      <c r="B732" t="s">
        <v>771</v>
      </c>
      <c r="C732" t="s">
        <v>772</v>
      </c>
      <c r="D732" t="s">
        <v>2836</v>
      </c>
      <c r="E732" t="s">
        <v>3810</v>
      </c>
      <c r="F732" t="s">
        <v>97</v>
      </c>
      <c r="G732">
        <v>35750106</v>
      </c>
      <c r="H732" t="s">
        <v>3892</v>
      </c>
    </row>
    <row r="733" spans="1:8">
      <c r="A733" s="221">
        <v>45350</v>
      </c>
      <c r="B733" t="s">
        <v>775</v>
      </c>
      <c r="C733" t="s">
        <v>776</v>
      </c>
      <c r="D733" t="s">
        <v>2836</v>
      </c>
      <c r="E733" t="s">
        <v>3810</v>
      </c>
      <c r="F733" t="s">
        <v>97</v>
      </c>
      <c r="G733">
        <v>395822392</v>
      </c>
      <c r="H733" t="s">
        <v>3892</v>
      </c>
    </row>
    <row r="734" spans="1:8">
      <c r="A734" s="221">
        <v>45350</v>
      </c>
      <c r="B734" t="s">
        <v>779</v>
      </c>
      <c r="C734" t="s">
        <v>780</v>
      </c>
      <c r="D734" t="s">
        <v>2836</v>
      </c>
      <c r="E734" t="s">
        <v>3810</v>
      </c>
      <c r="F734" t="s">
        <v>97</v>
      </c>
      <c r="G734">
        <v>515842511</v>
      </c>
      <c r="H734" t="s">
        <v>3892</v>
      </c>
    </row>
    <row r="735" spans="1:8">
      <c r="A735" s="221">
        <v>45350</v>
      </c>
      <c r="B735" t="s">
        <v>779</v>
      </c>
      <c r="C735" t="s">
        <v>780</v>
      </c>
      <c r="D735" t="s">
        <v>2836</v>
      </c>
      <c r="E735" t="s">
        <v>3810</v>
      </c>
      <c r="F735" t="s">
        <v>3844</v>
      </c>
      <c r="G735">
        <v>41459733</v>
      </c>
      <c r="H735" t="s">
        <v>3892</v>
      </c>
    </row>
    <row r="736" spans="1:8">
      <c r="A736" s="221">
        <v>45350</v>
      </c>
      <c r="B736" t="s">
        <v>779</v>
      </c>
      <c r="C736" t="s">
        <v>780</v>
      </c>
      <c r="D736" t="s">
        <v>2836</v>
      </c>
      <c r="E736" t="s">
        <v>3810</v>
      </c>
      <c r="F736" t="s">
        <v>78</v>
      </c>
      <c r="G736">
        <v>7877140</v>
      </c>
      <c r="H736" t="s">
        <v>3892</v>
      </c>
    </row>
    <row r="737" spans="1:8">
      <c r="A737" s="221">
        <v>45350</v>
      </c>
      <c r="B737" t="s">
        <v>784</v>
      </c>
      <c r="C737" t="s">
        <v>785</v>
      </c>
      <c r="D737" t="s">
        <v>2836</v>
      </c>
      <c r="E737" t="s">
        <v>3810</v>
      </c>
      <c r="F737" t="s">
        <v>97</v>
      </c>
      <c r="G737">
        <v>1714368923</v>
      </c>
      <c r="H737" t="s">
        <v>3892</v>
      </c>
    </row>
    <row r="738" spans="1:8">
      <c r="A738" s="221">
        <v>45350</v>
      </c>
      <c r="B738" t="s">
        <v>784</v>
      </c>
      <c r="C738" t="s">
        <v>785</v>
      </c>
      <c r="D738" t="s">
        <v>2836</v>
      </c>
      <c r="E738" t="s">
        <v>3810</v>
      </c>
      <c r="F738" t="s">
        <v>3828</v>
      </c>
      <c r="G738">
        <v>9003</v>
      </c>
      <c r="H738" t="s">
        <v>3892</v>
      </c>
    </row>
    <row r="739" spans="1:8">
      <c r="A739" s="221">
        <v>45350</v>
      </c>
      <c r="B739" t="s">
        <v>784</v>
      </c>
      <c r="C739" t="s">
        <v>785</v>
      </c>
      <c r="D739" t="s">
        <v>2836</v>
      </c>
      <c r="E739" t="s">
        <v>3810</v>
      </c>
      <c r="F739" t="s">
        <v>78</v>
      </c>
      <c r="G739">
        <v>2075800129</v>
      </c>
      <c r="H739" t="s">
        <v>3892</v>
      </c>
    </row>
    <row r="740" spans="1:8">
      <c r="A740" s="221">
        <v>45350</v>
      </c>
      <c r="B740" t="s">
        <v>784</v>
      </c>
      <c r="C740" t="s">
        <v>785</v>
      </c>
      <c r="D740" t="s">
        <v>2836</v>
      </c>
      <c r="E740" t="s">
        <v>3810</v>
      </c>
      <c r="F740" t="s">
        <v>3813</v>
      </c>
      <c r="G740">
        <v>5897034</v>
      </c>
      <c r="H740" t="s">
        <v>3892</v>
      </c>
    </row>
    <row r="741" spans="1:8">
      <c r="A741" s="221">
        <v>45350</v>
      </c>
      <c r="B741" t="s">
        <v>784</v>
      </c>
      <c r="C741" t="s">
        <v>785</v>
      </c>
      <c r="D741" t="s">
        <v>2836</v>
      </c>
      <c r="E741" t="s">
        <v>3810</v>
      </c>
      <c r="F741" t="s">
        <v>48</v>
      </c>
      <c r="G741">
        <v>90239677</v>
      </c>
      <c r="H741" t="s">
        <v>3892</v>
      </c>
    </row>
    <row r="742" spans="1:8">
      <c r="A742" s="221">
        <v>45350</v>
      </c>
      <c r="B742" t="s">
        <v>789</v>
      </c>
      <c r="C742" t="s">
        <v>790</v>
      </c>
      <c r="D742" t="s">
        <v>2836</v>
      </c>
      <c r="E742" t="s">
        <v>3810</v>
      </c>
      <c r="F742" t="s">
        <v>97</v>
      </c>
      <c r="G742">
        <v>850115195</v>
      </c>
      <c r="H742" t="s">
        <v>3892</v>
      </c>
    </row>
    <row r="743" spans="1:8">
      <c r="A743" s="221">
        <v>45350</v>
      </c>
      <c r="B743" t="s">
        <v>789</v>
      </c>
      <c r="C743" t="s">
        <v>790</v>
      </c>
      <c r="D743" t="s">
        <v>2836</v>
      </c>
      <c r="E743" t="s">
        <v>3810</v>
      </c>
      <c r="F743" t="s">
        <v>3844</v>
      </c>
      <c r="G743">
        <v>19934397</v>
      </c>
      <c r="H743" t="s">
        <v>3892</v>
      </c>
    </row>
    <row r="744" spans="1:8">
      <c r="A744" s="221">
        <v>45350</v>
      </c>
      <c r="B744" t="s">
        <v>789</v>
      </c>
      <c r="C744" t="s">
        <v>790</v>
      </c>
      <c r="D744" t="s">
        <v>2836</v>
      </c>
      <c r="E744" t="s">
        <v>3810</v>
      </c>
      <c r="F744" t="s">
        <v>3828</v>
      </c>
      <c r="G744">
        <v>35657139</v>
      </c>
      <c r="H744" t="s">
        <v>3892</v>
      </c>
    </row>
    <row r="745" spans="1:8">
      <c r="A745" s="221">
        <v>45350</v>
      </c>
      <c r="B745" t="s">
        <v>789</v>
      </c>
      <c r="C745" t="s">
        <v>790</v>
      </c>
      <c r="D745" t="s">
        <v>2836</v>
      </c>
      <c r="E745" t="s">
        <v>3810</v>
      </c>
      <c r="F745" t="s">
        <v>78</v>
      </c>
      <c r="G745">
        <v>1540821740</v>
      </c>
      <c r="H745" t="s">
        <v>3892</v>
      </c>
    </row>
    <row r="746" spans="1:8">
      <c r="A746" s="221">
        <v>45350</v>
      </c>
      <c r="B746" t="s">
        <v>789</v>
      </c>
      <c r="C746" t="s">
        <v>790</v>
      </c>
      <c r="D746" t="s">
        <v>2836</v>
      </c>
      <c r="E746" t="s">
        <v>3810</v>
      </c>
      <c r="F746" t="s">
        <v>3813</v>
      </c>
      <c r="G746">
        <v>162011147</v>
      </c>
      <c r="H746" t="s">
        <v>3892</v>
      </c>
    </row>
    <row r="747" spans="1:8">
      <c r="A747" s="221">
        <v>45350</v>
      </c>
      <c r="B747" t="s">
        <v>789</v>
      </c>
      <c r="C747" t="s">
        <v>790</v>
      </c>
      <c r="D747" t="s">
        <v>2836</v>
      </c>
      <c r="E747" t="s">
        <v>3810</v>
      </c>
      <c r="F747" t="s">
        <v>48</v>
      </c>
      <c r="G747">
        <v>1167114452</v>
      </c>
      <c r="H747" t="s">
        <v>3892</v>
      </c>
    </row>
    <row r="748" spans="1:8">
      <c r="A748" s="221">
        <v>45350</v>
      </c>
      <c r="B748" t="s">
        <v>794</v>
      </c>
      <c r="C748" t="s">
        <v>795</v>
      </c>
      <c r="D748" t="s">
        <v>2836</v>
      </c>
      <c r="E748" t="s">
        <v>3810</v>
      </c>
      <c r="F748" t="s">
        <v>3856</v>
      </c>
      <c r="G748">
        <v>1571168</v>
      </c>
      <c r="H748" t="s">
        <v>3892</v>
      </c>
    </row>
    <row r="749" spans="1:8">
      <c r="A749" s="221">
        <v>45350</v>
      </c>
      <c r="B749" t="s">
        <v>798</v>
      </c>
      <c r="C749" t="s">
        <v>799</v>
      </c>
      <c r="D749" t="s">
        <v>2836</v>
      </c>
      <c r="E749" t="s">
        <v>3810</v>
      </c>
      <c r="F749" t="s">
        <v>3856</v>
      </c>
      <c r="G749">
        <v>773714</v>
      </c>
      <c r="H749" t="s">
        <v>3892</v>
      </c>
    </row>
    <row r="750" spans="1:8">
      <c r="A750" s="221">
        <v>45350</v>
      </c>
      <c r="B750" t="s">
        <v>809</v>
      </c>
      <c r="C750" t="s">
        <v>3408</v>
      </c>
      <c r="D750" t="s">
        <v>2836</v>
      </c>
      <c r="E750" t="s">
        <v>3810</v>
      </c>
      <c r="F750" t="s">
        <v>97</v>
      </c>
      <c r="G750">
        <v>249028837</v>
      </c>
      <c r="H750" t="s">
        <v>3892</v>
      </c>
    </row>
    <row r="751" spans="1:8">
      <c r="A751" s="221">
        <v>45350</v>
      </c>
      <c r="B751" t="s">
        <v>814</v>
      </c>
      <c r="C751" t="s">
        <v>3409</v>
      </c>
      <c r="D751" t="s">
        <v>2836</v>
      </c>
      <c r="E751" t="s">
        <v>3810</v>
      </c>
      <c r="F751" t="s">
        <v>97</v>
      </c>
      <c r="G751">
        <v>17442852</v>
      </c>
      <c r="H751" t="s">
        <v>3892</v>
      </c>
    </row>
    <row r="752" spans="1:8">
      <c r="A752" s="221">
        <v>45350</v>
      </c>
      <c r="B752" t="s">
        <v>814</v>
      </c>
      <c r="C752" t="s">
        <v>3409</v>
      </c>
      <c r="D752" t="s">
        <v>2836</v>
      </c>
      <c r="E752" t="s">
        <v>3810</v>
      </c>
      <c r="F752" t="s">
        <v>3833</v>
      </c>
      <c r="G752">
        <v>3939416</v>
      </c>
      <c r="H752" t="s">
        <v>3892</v>
      </c>
    </row>
    <row r="753" spans="1:8">
      <c r="A753" s="221">
        <v>45350</v>
      </c>
      <c r="B753" t="s">
        <v>818</v>
      </c>
      <c r="C753" t="s">
        <v>3410</v>
      </c>
      <c r="D753" t="s">
        <v>2836</v>
      </c>
      <c r="E753" t="s">
        <v>3810</v>
      </c>
      <c r="F753" t="s">
        <v>3833</v>
      </c>
      <c r="G753">
        <v>8067141</v>
      </c>
      <c r="H753" t="s">
        <v>3892</v>
      </c>
    </row>
    <row r="754" spans="1:8">
      <c r="A754" s="221">
        <v>45350</v>
      </c>
      <c r="B754" t="s">
        <v>954</v>
      </c>
      <c r="C754" t="s">
        <v>955</v>
      </c>
      <c r="D754" t="s">
        <v>2836</v>
      </c>
      <c r="E754" t="s">
        <v>3810</v>
      </c>
      <c r="F754" t="s">
        <v>97</v>
      </c>
      <c r="G754">
        <v>3755759825</v>
      </c>
      <c r="H754" t="s">
        <v>3892</v>
      </c>
    </row>
    <row r="755" spans="1:8">
      <c r="A755" s="221">
        <v>45350</v>
      </c>
      <c r="B755" t="s">
        <v>959</v>
      </c>
      <c r="C755" t="s">
        <v>960</v>
      </c>
      <c r="D755" t="s">
        <v>2836</v>
      </c>
      <c r="E755" t="s">
        <v>3810</v>
      </c>
      <c r="F755" t="s">
        <v>97</v>
      </c>
      <c r="G755">
        <v>121311713</v>
      </c>
      <c r="H755" t="s">
        <v>3892</v>
      </c>
    </row>
    <row r="756" spans="1:8">
      <c r="A756" s="221">
        <v>45350</v>
      </c>
      <c r="B756" t="s">
        <v>959</v>
      </c>
      <c r="C756" t="s">
        <v>960</v>
      </c>
      <c r="D756" t="s">
        <v>2836</v>
      </c>
      <c r="E756" t="s">
        <v>3810</v>
      </c>
      <c r="F756" t="s">
        <v>3819</v>
      </c>
      <c r="G756">
        <v>13486352</v>
      </c>
      <c r="H756" t="s">
        <v>3892</v>
      </c>
    </row>
    <row r="757" spans="1:8">
      <c r="A757" s="221">
        <v>45350</v>
      </c>
      <c r="B757" t="s">
        <v>963</v>
      </c>
      <c r="C757" t="s">
        <v>964</v>
      </c>
      <c r="D757" t="s">
        <v>2836</v>
      </c>
      <c r="E757" t="s">
        <v>3810</v>
      </c>
      <c r="F757" t="s">
        <v>97</v>
      </c>
      <c r="G757">
        <v>60951777</v>
      </c>
      <c r="H757" t="s">
        <v>3892</v>
      </c>
    </row>
    <row r="758" spans="1:8">
      <c r="A758" s="221">
        <v>45350</v>
      </c>
      <c r="B758" t="s">
        <v>968</v>
      </c>
      <c r="C758" t="s">
        <v>969</v>
      </c>
      <c r="D758" t="s">
        <v>2836</v>
      </c>
      <c r="E758" t="s">
        <v>3810</v>
      </c>
      <c r="F758" t="s">
        <v>97</v>
      </c>
      <c r="G758">
        <v>81672543</v>
      </c>
      <c r="H758" t="s">
        <v>3892</v>
      </c>
    </row>
    <row r="759" spans="1:8">
      <c r="A759" s="221">
        <v>45350</v>
      </c>
      <c r="B759" t="s">
        <v>968</v>
      </c>
      <c r="C759" t="s">
        <v>969</v>
      </c>
      <c r="D759" t="s">
        <v>2836</v>
      </c>
      <c r="E759" t="s">
        <v>3810</v>
      </c>
      <c r="F759" t="s">
        <v>3819</v>
      </c>
      <c r="G759">
        <v>9613200</v>
      </c>
      <c r="H759" t="s">
        <v>3892</v>
      </c>
    </row>
    <row r="760" spans="1:8">
      <c r="A760" s="221">
        <v>45350</v>
      </c>
      <c r="B760" t="s">
        <v>972</v>
      </c>
      <c r="C760" t="s">
        <v>973</v>
      </c>
      <c r="D760" t="s">
        <v>2836</v>
      </c>
      <c r="E760" t="s">
        <v>3810</v>
      </c>
      <c r="F760" t="s">
        <v>97</v>
      </c>
      <c r="G760">
        <v>5000539399</v>
      </c>
      <c r="H760" t="s">
        <v>3892</v>
      </c>
    </row>
    <row r="761" spans="1:8">
      <c r="A761" s="221">
        <v>45350</v>
      </c>
      <c r="B761" t="s">
        <v>976</v>
      </c>
      <c r="C761" t="s">
        <v>977</v>
      </c>
      <c r="D761" t="s">
        <v>2836</v>
      </c>
      <c r="E761" t="s">
        <v>3810</v>
      </c>
      <c r="F761" t="s">
        <v>97</v>
      </c>
      <c r="G761">
        <v>1768988605</v>
      </c>
      <c r="H761" t="s">
        <v>3892</v>
      </c>
    </row>
    <row r="762" spans="1:8">
      <c r="A762" s="221">
        <v>45350</v>
      </c>
      <c r="B762" t="s">
        <v>976</v>
      </c>
      <c r="C762" t="s">
        <v>977</v>
      </c>
      <c r="D762" t="s">
        <v>2836</v>
      </c>
      <c r="E762" t="s">
        <v>3810</v>
      </c>
      <c r="F762" t="s">
        <v>3825</v>
      </c>
      <c r="G762">
        <v>132819196</v>
      </c>
      <c r="H762" t="s">
        <v>3892</v>
      </c>
    </row>
    <row r="763" spans="1:8">
      <c r="A763" s="221">
        <v>45350</v>
      </c>
      <c r="B763" t="s">
        <v>981</v>
      </c>
      <c r="C763" t="s">
        <v>3419</v>
      </c>
      <c r="D763" t="s">
        <v>2836</v>
      </c>
      <c r="E763" t="s">
        <v>3810</v>
      </c>
      <c r="F763" t="s">
        <v>97</v>
      </c>
      <c r="G763">
        <v>787788814</v>
      </c>
      <c r="H763" t="s">
        <v>3892</v>
      </c>
    </row>
    <row r="764" spans="1:8">
      <c r="A764" s="221">
        <v>45350</v>
      </c>
      <c r="B764" t="s">
        <v>981</v>
      </c>
      <c r="C764" t="s">
        <v>3419</v>
      </c>
      <c r="D764" t="s">
        <v>2836</v>
      </c>
      <c r="E764" t="s">
        <v>3810</v>
      </c>
      <c r="F764" t="s">
        <v>3819</v>
      </c>
      <c r="G764">
        <v>2349985</v>
      </c>
      <c r="H764" t="s">
        <v>3892</v>
      </c>
    </row>
    <row r="765" spans="1:8">
      <c r="A765" s="221">
        <v>45350</v>
      </c>
      <c r="B765" t="s">
        <v>981</v>
      </c>
      <c r="C765" t="s">
        <v>3419</v>
      </c>
      <c r="D765" t="s">
        <v>2836</v>
      </c>
      <c r="E765" t="s">
        <v>3810</v>
      </c>
      <c r="F765" t="s">
        <v>3840</v>
      </c>
      <c r="G765">
        <v>18100968</v>
      </c>
      <c r="H765" t="s">
        <v>3892</v>
      </c>
    </row>
    <row r="766" spans="1:8">
      <c r="A766" s="221">
        <v>45350</v>
      </c>
      <c r="B766" t="s">
        <v>985</v>
      </c>
      <c r="C766" t="s">
        <v>986</v>
      </c>
      <c r="D766" t="s">
        <v>2836</v>
      </c>
      <c r="E766" t="s">
        <v>3810</v>
      </c>
      <c r="F766" t="s">
        <v>93</v>
      </c>
      <c r="G766">
        <v>7915562</v>
      </c>
      <c r="H766" t="s">
        <v>3892</v>
      </c>
    </row>
    <row r="767" spans="1:8">
      <c r="A767" s="221">
        <v>45350</v>
      </c>
      <c r="B767" t="s">
        <v>985</v>
      </c>
      <c r="C767" t="s">
        <v>986</v>
      </c>
      <c r="D767" t="s">
        <v>2836</v>
      </c>
      <c r="E767" t="s">
        <v>3810</v>
      </c>
      <c r="F767" t="s">
        <v>97</v>
      </c>
      <c r="G767">
        <v>1282950831</v>
      </c>
      <c r="H767" t="s">
        <v>3892</v>
      </c>
    </row>
    <row r="768" spans="1:8">
      <c r="A768" s="221">
        <v>45350</v>
      </c>
      <c r="B768" t="s">
        <v>985</v>
      </c>
      <c r="C768" t="s">
        <v>986</v>
      </c>
      <c r="D768" t="s">
        <v>2836</v>
      </c>
      <c r="E768" t="s">
        <v>3810</v>
      </c>
      <c r="F768" t="s">
        <v>3840</v>
      </c>
      <c r="G768">
        <v>16548356</v>
      </c>
      <c r="H768" t="s">
        <v>3892</v>
      </c>
    </row>
    <row r="769" spans="1:8">
      <c r="A769" s="221">
        <v>45350</v>
      </c>
      <c r="B769" t="s">
        <v>985</v>
      </c>
      <c r="C769" t="s">
        <v>986</v>
      </c>
      <c r="D769" t="s">
        <v>2836</v>
      </c>
      <c r="E769" t="s">
        <v>3810</v>
      </c>
      <c r="F769" t="s">
        <v>88</v>
      </c>
      <c r="G769">
        <v>40954874</v>
      </c>
      <c r="H769" t="s">
        <v>3892</v>
      </c>
    </row>
    <row r="770" spans="1:8">
      <c r="A770" s="221">
        <v>45350</v>
      </c>
      <c r="B770" t="s">
        <v>985</v>
      </c>
      <c r="C770" t="s">
        <v>986</v>
      </c>
      <c r="D770" t="s">
        <v>2836</v>
      </c>
      <c r="E770" t="s">
        <v>3810</v>
      </c>
      <c r="F770" t="s">
        <v>3828</v>
      </c>
      <c r="G770">
        <v>29903994</v>
      </c>
      <c r="H770" t="s">
        <v>3892</v>
      </c>
    </row>
    <row r="771" spans="1:8">
      <c r="A771" s="221">
        <v>45350</v>
      </c>
      <c r="B771" t="s">
        <v>985</v>
      </c>
      <c r="C771" t="s">
        <v>986</v>
      </c>
      <c r="D771" t="s">
        <v>2836</v>
      </c>
      <c r="E771" t="s">
        <v>3810</v>
      </c>
      <c r="F771" t="s">
        <v>78</v>
      </c>
      <c r="G771">
        <v>47691967</v>
      </c>
      <c r="H771" t="s">
        <v>3892</v>
      </c>
    </row>
    <row r="772" spans="1:8">
      <c r="A772" s="221">
        <v>45350</v>
      </c>
      <c r="B772" t="s">
        <v>985</v>
      </c>
      <c r="C772" t="s">
        <v>986</v>
      </c>
      <c r="D772" t="s">
        <v>2836</v>
      </c>
      <c r="E772" t="s">
        <v>3810</v>
      </c>
      <c r="F772" t="s">
        <v>3833</v>
      </c>
      <c r="G772">
        <v>557523577</v>
      </c>
      <c r="H772" t="s">
        <v>3892</v>
      </c>
    </row>
    <row r="773" spans="1:8">
      <c r="A773" s="221">
        <v>45350</v>
      </c>
      <c r="B773" t="s">
        <v>985</v>
      </c>
      <c r="C773" t="s">
        <v>986</v>
      </c>
      <c r="D773" t="s">
        <v>2836</v>
      </c>
      <c r="E773" t="s">
        <v>3810</v>
      </c>
      <c r="F773" t="s">
        <v>3817</v>
      </c>
      <c r="G773">
        <v>55365101</v>
      </c>
      <c r="H773" t="s">
        <v>3892</v>
      </c>
    </row>
    <row r="774" spans="1:8">
      <c r="A774" s="221">
        <v>45350</v>
      </c>
      <c r="B774" t="s">
        <v>985</v>
      </c>
      <c r="C774" t="s">
        <v>986</v>
      </c>
      <c r="D774" t="s">
        <v>2836</v>
      </c>
      <c r="E774" t="s">
        <v>3810</v>
      </c>
      <c r="F774" t="s">
        <v>1645</v>
      </c>
      <c r="G774">
        <v>87651452</v>
      </c>
      <c r="H774" t="s">
        <v>3892</v>
      </c>
    </row>
    <row r="775" spans="1:8">
      <c r="A775" s="221">
        <v>45350</v>
      </c>
      <c r="B775" t="s">
        <v>985</v>
      </c>
      <c r="C775" t="s">
        <v>986</v>
      </c>
      <c r="D775" t="s">
        <v>2836</v>
      </c>
      <c r="E775" t="s">
        <v>3810</v>
      </c>
      <c r="F775" t="s">
        <v>3813</v>
      </c>
      <c r="G775">
        <v>1214715</v>
      </c>
      <c r="H775" t="s">
        <v>3892</v>
      </c>
    </row>
    <row r="776" spans="1:8">
      <c r="A776" s="221">
        <v>45350</v>
      </c>
      <c r="B776" t="s">
        <v>985</v>
      </c>
      <c r="C776" t="s">
        <v>986</v>
      </c>
      <c r="D776" t="s">
        <v>2836</v>
      </c>
      <c r="E776" t="s">
        <v>3810</v>
      </c>
      <c r="F776" t="s">
        <v>3848</v>
      </c>
      <c r="G776">
        <v>7919408</v>
      </c>
      <c r="H776" t="s">
        <v>3892</v>
      </c>
    </row>
    <row r="777" spans="1:8">
      <c r="A777" s="221">
        <v>45350</v>
      </c>
      <c r="B777" t="s">
        <v>985</v>
      </c>
      <c r="C777" t="s">
        <v>986</v>
      </c>
      <c r="D777" t="s">
        <v>2836</v>
      </c>
      <c r="E777" t="s">
        <v>3810</v>
      </c>
      <c r="F777" t="s">
        <v>48</v>
      </c>
      <c r="G777">
        <v>386905072</v>
      </c>
      <c r="H777" t="s">
        <v>3892</v>
      </c>
    </row>
    <row r="778" spans="1:8">
      <c r="A778" s="221">
        <v>45350</v>
      </c>
      <c r="B778" t="s">
        <v>985</v>
      </c>
      <c r="C778" t="s">
        <v>986</v>
      </c>
      <c r="D778" t="s">
        <v>2836</v>
      </c>
      <c r="E778" t="s">
        <v>3810</v>
      </c>
      <c r="F778" t="s">
        <v>3850</v>
      </c>
      <c r="G778">
        <v>11554359</v>
      </c>
      <c r="H778" t="s">
        <v>3892</v>
      </c>
    </row>
    <row r="779" spans="1:8">
      <c r="A779" s="221">
        <v>45350</v>
      </c>
      <c r="B779" t="s">
        <v>985</v>
      </c>
      <c r="C779" t="s">
        <v>986</v>
      </c>
      <c r="D779" t="s">
        <v>2836</v>
      </c>
      <c r="E779" t="s">
        <v>3810</v>
      </c>
      <c r="F779" t="s">
        <v>3852</v>
      </c>
      <c r="G779">
        <v>9924913</v>
      </c>
      <c r="H779" t="s">
        <v>3892</v>
      </c>
    </row>
    <row r="780" spans="1:8">
      <c r="A780" s="221">
        <v>45350</v>
      </c>
      <c r="B780" t="s">
        <v>985</v>
      </c>
      <c r="C780" t="s">
        <v>986</v>
      </c>
      <c r="D780" t="s">
        <v>2836</v>
      </c>
      <c r="E780" t="s">
        <v>3810</v>
      </c>
      <c r="F780" t="s">
        <v>3861</v>
      </c>
      <c r="G780">
        <v>841822</v>
      </c>
      <c r="H780" t="s">
        <v>3892</v>
      </c>
    </row>
    <row r="781" spans="1:8">
      <c r="A781" s="221">
        <v>45350</v>
      </c>
      <c r="B781" t="s">
        <v>990</v>
      </c>
      <c r="C781" t="s">
        <v>3420</v>
      </c>
      <c r="D781" t="s">
        <v>2836</v>
      </c>
      <c r="E781" t="s">
        <v>3810</v>
      </c>
      <c r="F781" t="s">
        <v>93</v>
      </c>
      <c r="G781">
        <v>10884288</v>
      </c>
      <c r="H781" t="s">
        <v>3892</v>
      </c>
    </row>
    <row r="782" spans="1:8">
      <c r="A782" s="221">
        <v>45350</v>
      </c>
      <c r="B782" t="s">
        <v>990</v>
      </c>
      <c r="C782" t="s">
        <v>3420</v>
      </c>
      <c r="D782" t="s">
        <v>2836</v>
      </c>
      <c r="E782" t="s">
        <v>3810</v>
      </c>
      <c r="F782" t="s">
        <v>97</v>
      </c>
      <c r="G782">
        <v>3539698345</v>
      </c>
      <c r="H782" t="s">
        <v>3892</v>
      </c>
    </row>
    <row r="783" spans="1:8">
      <c r="A783" s="221">
        <v>45350</v>
      </c>
      <c r="B783" t="s">
        <v>990</v>
      </c>
      <c r="C783" t="s">
        <v>3420</v>
      </c>
      <c r="D783" t="s">
        <v>2836</v>
      </c>
      <c r="E783" t="s">
        <v>3810</v>
      </c>
      <c r="F783" t="s">
        <v>3819</v>
      </c>
      <c r="G783">
        <v>82652782</v>
      </c>
      <c r="H783" t="s">
        <v>3892</v>
      </c>
    </row>
    <row r="784" spans="1:8">
      <c r="A784" s="221">
        <v>45350</v>
      </c>
      <c r="B784" t="s">
        <v>990</v>
      </c>
      <c r="C784" t="s">
        <v>3420</v>
      </c>
      <c r="D784" t="s">
        <v>2836</v>
      </c>
      <c r="E784" t="s">
        <v>3810</v>
      </c>
      <c r="F784" t="s">
        <v>3840</v>
      </c>
      <c r="G784">
        <v>19699808</v>
      </c>
      <c r="H784" t="s">
        <v>3892</v>
      </c>
    </row>
    <row r="785" spans="1:8">
      <c r="A785" s="221">
        <v>45350</v>
      </c>
      <c r="B785" t="s">
        <v>990</v>
      </c>
      <c r="C785" t="s">
        <v>3420</v>
      </c>
      <c r="D785" t="s">
        <v>2836</v>
      </c>
      <c r="E785" t="s">
        <v>3810</v>
      </c>
      <c r="F785" t="s">
        <v>3844</v>
      </c>
      <c r="G785">
        <v>86034161</v>
      </c>
      <c r="H785" t="s">
        <v>3892</v>
      </c>
    </row>
    <row r="786" spans="1:8">
      <c r="A786" s="221">
        <v>45350</v>
      </c>
      <c r="B786" t="s">
        <v>990</v>
      </c>
      <c r="C786" t="s">
        <v>3420</v>
      </c>
      <c r="D786" t="s">
        <v>2836</v>
      </c>
      <c r="E786" t="s">
        <v>3810</v>
      </c>
      <c r="F786" t="s">
        <v>88</v>
      </c>
      <c r="G786">
        <v>534867329</v>
      </c>
      <c r="H786" t="s">
        <v>3892</v>
      </c>
    </row>
    <row r="787" spans="1:8">
      <c r="A787" s="221">
        <v>45350</v>
      </c>
      <c r="B787" t="s">
        <v>990</v>
      </c>
      <c r="C787" t="s">
        <v>3420</v>
      </c>
      <c r="D787" t="s">
        <v>2836</v>
      </c>
      <c r="E787" t="s">
        <v>3810</v>
      </c>
      <c r="F787" t="s">
        <v>3828</v>
      </c>
      <c r="G787">
        <v>73965403</v>
      </c>
      <c r="H787" t="s">
        <v>3892</v>
      </c>
    </row>
    <row r="788" spans="1:8">
      <c r="A788" s="221">
        <v>45350</v>
      </c>
      <c r="B788" t="s">
        <v>990</v>
      </c>
      <c r="C788" t="s">
        <v>3420</v>
      </c>
      <c r="D788" t="s">
        <v>2836</v>
      </c>
      <c r="E788" t="s">
        <v>3810</v>
      </c>
      <c r="F788" t="s">
        <v>78</v>
      </c>
      <c r="G788">
        <v>710237090</v>
      </c>
      <c r="H788" t="s">
        <v>3892</v>
      </c>
    </row>
    <row r="789" spans="1:8">
      <c r="A789" s="221">
        <v>45350</v>
      </c>
      <c r="B789" t="s">
        <v>990</v>
      </c>
      <c r="C789" t="s">
        <v>3420</v>
      </c>
      <c r="D789" t="s">
        <v>2836</v>
      </c>
      <c r="E789" t="s">
        <v>3810</v>
      </c>
      <c r="F789" t="s">
        <v>3833</v>
      </c>
      <c r="G789">
        <v>7350837485</v>
      </c>
      <c r="H789" t="s">
        <v>3892</v>
      </c>
    </row>
    <row r="790" spans="1:8">
      <c r="A790" s="221">
        <v>45350</v>
      </c>
      <c r="B790" t="s">
        <v>990</v>
      </c>
      <c r="C790" t="s">
        <v>3420</v>
      </c>
      <c r="D790" t="s">
        <v>2836</v>
      </c>
      <c r="E790" t="s">
        <v>3810</v>
      </c>
      <c r="F790" t="s">
        <v>3817</v>
      </c>
      <c r="G790">
        <v>48550874</v>
      </c>
      <c r="H790" t="s">
        <v>3892</v>
      </c>
    </row>
    <row r="791" spans="1:8">
      <c r="A791" s="221">
        <v>45350</v>
      </c>
      <c r="B791" t="s">
        <v>990</v>
      </c>
      <c r="C791" t="s">
        <v>3420</v>
      </c>
      <c r="D791" t="s">
        <v>2836</v>
      </c>
      <c r="E791" t="s">
        <v>3810</v>
      </c>
      <c r="F791" t="s">
        <v>1645</v>
      </c>
      <c r="G791">
        <v>440090477</v>
      </c>
      <c r="H791" t="s">
        <v>3892</v>
      </c>
    </row>
    <row r="792" spans="1:8">
      <c r="A792" s="221">
        <v>45350</v>
      </c>
      <c r="B792" t="s">
        <v>990</v>
      </c>
      <c r="C792" t="s">
        <v>3420</v>
      </c>
      <c r="D792" t="s">
        <v>2836</v>
      </c>
      <c r="E792" t="s">
        <v>3810</v>
      </c>
      <c r="F792" t="s">
        <v>3813</v>
      </c>
      <c r="G792">
        <v>503222016</v>
      </c>
      <c r="H792" t="s">
        <v>3892</v>
      </c>
    </row>
    <row r="793" spans="1:8">
      <c r="A793" s="221">
        <v>45350</v>
      </c>
      <c r="B793" t="s">
        <v>990</v>
      </c>
      <c r="C793" t="s">
        <v>3420</v>
      </c>
      <c r="D793" t="s">
        <v>2836</v>
      </c>
      <c r="E793" t="s">
        <v>3810</v>
      </c>
      <c r="F793" t="s">
        <v>3865</v>
      </c>
      <c r="G793">
        <v>31582795</v>
      </c>
      <c r="H793" t="s">
        <v>3892</v>
      </c>
    </row>
    <row r="794" spans="1:8">
      <c r="A794" s="221">
        <v>45350</v>
      </c>
      <c r="B794" t="s">
        <v>990</v>
      </c>
      <c r="C794" t="s">
        <v>3420</v>
      </c>
      <c r="D794" t="s">
        <v>2836</v>
      </c>
      <c r="E794" t="s">
        <v>3810</v>
      </c>
      <c r="F794" t="s">
        <v>3848</v>
      </c>
      <c r="G794">
        <v>24959565</v>
      </c>
      <c r="H794" t="s">
        <v>3892</v>
      </c>
    </row>
    <row r="795" spans="1:8">
      <c r="A795" s="221">
        <v>45350</v>
      </c>
      <c r="B795" t="s">
        <v>990</v>
      </c>
      <c r="C795" t="s">
        <v>3420</v>
      </c>
      <c r="D795" t="s">
        <v>2836</v>
      </c>
      <c r="E795" t="s">
        <v>3810</v>
      </c>
      <c r="F795" t="s">
        <v>48</v>
      </c>
      <c r="G795">
        <v>2025265433</v>
      </c>
      <c r="H795" t="s">
        <v>3892</v>
      </c>
    </row>
    <row r="796" spans="1:8">
      <c r="A796" s="221">
        <v>45350</v>
      </c>
      <c r="B796" t="s">
        <v>990</v>
      </c>
      <c r="C796" t="s">
        <v>3420</v>
      </c>
      <c r="D796" t="s">
        <v>2836</v>
      </c>
      <c r="E796" t="s">
        <v>3810</v>
      </c>
      <c r="F796" t="s">
        <v>3852</v>
      </c>
      <c r="G796">
        <v>72148469</v>
      </c>
      <c r="H796" t="s">
        <v>3892</v>
      </c>
    </row>
    <row r="797" spans="1:8">
      <c r="A797" s="221">
        <v>45350</v>
      </c>
      <c r="B797" t="s">
        <v>990</v>
      </c>
      <c r="C797" t="s">
        <v>3420</v>
      </c>
      <c r="D797" t="s">
        <v>2836</v>
      </c>
      <c r="E797" t="s">
        <v>3810</v>
      </c>
      <c r="F797" t="s">
        <v>3861</v>
      </c>
      <c r="G797">
        <v>23250030</v>
      </c>
      <c r="H797" t="s">
        <v>3892</v>
      </c>
    </row>
    <row r="798" spans="1:8">
      <c r="A798" s="221">
        <v>45350</v>
      </c>
      <c r="B798" t="s">
        <v>990</v>
      </c>
      <c r="C798" t="s">
        <v>3420</v>
      </c>
      <c r="D798" t="s">
        <v>2836</v>
      </c>
      <c r="E798" t="s">
        <v>3810</v>
      </c>
      <c r="F798" t="s">
        <v>3854</v>
      </c>
      <c r="G798">
        <v>21927008</v>
      </c>
      <c r="H798" t="s">
        <v>3892</v>
      </c>
    </row>
    <row r="799" spans="1:8">
      <c r="A799" s="221">
        <v>45350</v>
      </c>
      <c r="B799" t="s">
        <v>1002</v>
      </c>
      <c r="C799" t="s">
        <v>1003</v>
      </c>
      <c r="D799" t="s">
        <v>2836</v>
      </c>
      <c r="E799" t="s">
        <v>3810</v>
      </c>
      <c r="F799" t="s">
        <v>97</v>
      </c>
      <c r="G799">
        <v>183436276</v>
      </c>
      <c r="H799" t="s">
        <v>3892</v>
      </c>
    </row>
    <row r="800" spans="1:8">
      <c r="A800" s="221">
        <v>45350</v>
      </c>
      <c r="B800" t="s">
        <v>1007</v>
      </c>
      <c r="C800" t="s">
        <v>3421</v>
      </c>
      <c r="D800" t="s">
        <v>2836</v>
      </c>
      <c r="E800" t="s">
        <v>3810</v>
      </c>
      <c r="F800" t="s">
        <v>97</v>
      </c>
      <c r="G800">
        <v>387087501</v>
      </c>
      <c r="H800" t="s">
        <v>3892</v>
      </c>
    </row>
    <row r="801" spans="1:8">
      <c r="A801" s="221">
        <v>45350</v>
      </c>
      <c r="B801" t="s">
        <v>1007</v>
      </c>
      <c r="C801" t="s">
        <v>3421</v>
      </c>
      <c r="D801" t="s">
        <v>2836</v>
      </c>
      <c r="E801" t="s">
        <v>3810</v>
      </c>
      <c r="F801" t="s">
        <v>3819</v>
      </c>
      <c r="G801">
        <v>9664883</v>
      </c>
      <c r="H801" t="s">
        <v>3892</v>
      </c>
    </row>
    <row r="802" spans="1:8">
      <c r="A802" s="221">
        <v>45350</v>
      </c>
      <c r="B802" t="s">
        <v>1011</v>
      </c>
      <c r="C802" t="s">
        <v>3422</v>
      </c>
      <c r="D802" t="s">
        <v>2836</v>
      </c>
      <c r="E802" t="s">
        <v>3810</v>
      </c>
      <c r="F802" t="s">
        <v>97</v>
      </c>
      <c r="G802">
        <v>116602110</v>
      </c>
      <c r="H802" t="s">
        <v>3892</v>
      </c>
    </row>
    <row r="803" spans="1:8">
      <c r="A803" s="221">
        <v>45350</v>
      </c>
      <c r="B803" t="s">
        <v>1011</v>
      </c>
      <c r="C803" t="s">
        <v>3422</v>
      </c>
      <c r="D803" t="s">
        <v>2836</v>
      </c>
      <c r="E803" t="s">
        <v>3810</v>
      </c>
      <c r="F803" t="s">
        <v>3819</v>
      </c>
      <c r="G803">
        <v>4292951</v>
      </c>
      <c r="H803" t="s">
        <v>3892</v>
      </c>
    </row>
    <row r="804" spans="1:8">
      <c r="A804" s="221">
        <v>45350</v>
      </c>
      <c r="B804" t="s">
        <v>1015</v>
      </c>
      <c r="C804" t="s">
        <v>3423</v>
      </c>
      <c r="D804" t="s">
        <v>2836</v>
      </c>
      <c r="E804" t="s">
        <v>3810</v>
      </c>
      <c r="F804" t="s">
        <v>97</v>
      </c>
      <c r="G804">
        <v>960060081</v>
      </c>
      <c r="H804" t="s">
        <v>3892</v>
      </c>
    </row>
    <row r="805" spans="1:8">
      <c r="A805" s="221">
        <v>45350</v>
      </c>
      <c r="B805" t="s">
        <v>1015</v>
      </c>
      <c r="C805" t="s">
        <v>3423</v>
      </c>
      <c r="D805" t="s">
        <v>2836</v>
      </c>
      <c r="E805" t="s">
        <v>3810</v>
      </c>
      <c r="F805" t="s">
        <v>3825</v>
      </c>
      <c r="G805">
        <v>26959821</v>
      </c>
      <c r="H805" t="s">
        <v>3892</v>
      </c>
    </row>
    <row r="806" spans="1:8">
      <c r="A806" s="221">
        <v>45350</v>
      </c>
      <c r="B806" t="s">
        <v>1019</v>
      </c>
      <c r="C806" t="s">
        <v>3424</v>
      </c>
      <c r="D806" t="s">
        <v>2836</v>
      </c>
      <c r="E806" t="s">
        <v>3810</v>
      </c>
      <c r="F806" t="s">
        <v>97</v>
      </c>
      <c r="G806">
        <v>2395995180</v>
      </c>
      <c r="H806" t="s">
        <v>3892</v>
      </c>
    </row>
    <row r="807" spans="1:8">
      <c r="A807" s="221">
        <v>45350</v>
      </c>
      <c r="B807" t="s">
        <v>1019</v>
      </c>
      <c r="C807" t="s">
        <v>3424</v>
      </c>
      <c r="D807" t="s">
        <v>2836</v>
      </c>
      <c r="E807" t="s">
        <v>3810</v>
      </c>
      <c r="F807" t="s">
        <v>3838</v>
      </c>
      <c r="G807">
        <v>1059787</v>
      </c>
      <c r="H807" t="s">
        <v>3892</v>
      </c>
    </row>
    <row r="808" spans="1:8">
      <c r="A808" s="221">
        <v>45350</v>
      </c>
      <c r="B808" t="s">
        <v>1019</v>
      </c>
      <c r="C808" t="s">
        <v>3424</v>
      </c>
      <c r="D808" t="s">
        <v>2836</v>
      </c>
      <c r="E808" t="s">
        <v>3810</v>
      </c>
      <c r="F808" t="s">
        <v>3819</v>
      </c>
      <c r="G808">
        <v>81519023</v>
      </c>
      <c r="H808" t="s">
        <v>3892</v>
      </c>
    </row>
    <row r="809" spans="1:8">
      <c r="A809" s="221">
        <v>45350</v>
      </c>
      <c r="B809" t="s">
        <v>1019</v>
      </c>
      <c r="C809" t="s">
        <v>3424</v>
      </c>
      <c r="D809" t="s">
        <v>2836</v>
      </c>
      <c r="E809" t="s">
        <v>3810</v>
      </c>
      <c r="F809" t="s">
        <v>3840</v>
      </c>
      <c r="G809">
        <v>68827073</v>
      </c>
      <c r="H809" t="s">
        <v>3892</v>
      </c>
    </row>
    <row r="810" spans="1:8">
      <c r="A810" s="221">
        <v>45350</v>
      </c>
      <c r="B810" t="s">
        <v>1019</v>
      </c>
      <c r="C810" t="s">
        <v>3424</v>
      </c>
      <c r="D810" t="s">
        <v>2836</v>
      </c>
      <c r="E810" t="s">
        <v>3810</v>
      </c>
      <c r="F810" t="s">
        <v>3825</v>
      </c>
      <c r="G810">
        <v>78090</v>
      </c>
      <c r="H810" t="s">
        <v>3892</v>
      </c>
    </row>
    <row r="811" spans="1:8">
      <c r="A811" s="221">
        <v>45350</v>
      </c>
      <c r="B811" t="s">
        <v>1019</v>
      </c>
      <c r="C811" t="s">
        <v>3424</v>
      </c>
      <c r="D811" t="s">
        <v>2836</v>
      </c>
      <c r="E811" t="s">
        <v>3810</v>
      </c>
      <c r="F811" t="s">
        <v>88</v>
      </c>
      <c r="G811">
        <v>34086513</v>
      </c>
      <c r="H811" t="s">
        <v>3892</v>
      </c>
    </row>
    <row r="812" spans="1:8">
      <c r="A812" s="221">
        <v>45350</v>
      </c>
      <c r="B812" t="s">
        <v>1024</v>
      </c>
      <c r="C812" t="s">
        <v>3425</v>
      </c>
      <c r="D812" t="s">
        <v>2836</v>
      </c>
      <c r="E812" t="s">
        <v>3810</v>
      </c>
      <c r="F812" t="s">
        <v>97</v>
      </c>
      <c r="G812">
        <v>1524725321</v>
      </c>
      <c r="H812" t="s">
        <v>3892</v>
      </c>
    </row>
    <row r="813" spans="1:8">
      <c r="A813" s="221">
        <v>45350</v>
      </c>
      <c r="B813" t="s">
        <v>1024</v>
      </c>
      <c r="C813" t="s">
        <v>3425</v>
      </c>
      <c r="D813" t="s">
        <v>2836</v>
      </c>
      <c r="E813" t="s">
        <v>3810</v>
      </c>
      <c r="F813" t="s">
        <v>88</v>
      </c>
      <c r="G813">
        <v>709192517</v>
      </c>
      <c r="H813" t="s">
        <v>3892</v>
      </c>
    </row>
    <row r="814" spans="1:8">
      <c r="A814" s="221">
        <v>45350</v>
      </c>
      <c r="B814" t="s">
        <v>1024</v>
      </c>
      <c r="C814" t="s">
        <v>3425</v>
      </c>
      <c r="D814" t="s">
        <v>2836</v>
      </c>
      <c r="E814" t="s">
        <v>3810</v>
      </c>
      <c r="F814" t="s">
        <v>1645</v>
      </c>
      <c r="G814">
        <v>26955485</v>
      </c>
      <c r="H814" t="s">
        <v>3892</v>
      </c>
    </row>
    <row r="815" spans="1:8">
      <c r="A815" s="221">
        <v>45350</v>
      </c>
      <c r="B815" t="s">
        <v>1024</v>
      </c>
      <c r="C815" t="s">
        <v>3425</v>
      </c>
      <c r="D815" t="s">
        <v>2836</v>
      </c>
      <c r="E815" t="s">
        <v>3810</v>
      </c>
      <c r="F815" t="s">
        <v>3848</v>
      </c>
      <c r="G815">
        <v>193904655</v>
      </c>
      <c r="H815" t="s">
        <v>3892</v>
      </c>
    </row>
    <row r="816" spans="1:8">
      <c r="A816" s="221">
        <v>45350</v>
      </c>
      <c r="B816" t="s">
        <v>1024</v>
      </c>
      <c r="C816" t="s">
        <v>3425</v>
      </c>
      <c r="D816" t="s">
        <v>2836</v>
      </c>
      <c r="E816" t="s">
        <v>3810</v>
      </c>
      <c r="F816" t="s">
        <v>3850</v>
      </c>
      <c r="G816">
        <v>1883664</v>
      </c>
      <c r="H816" t="s">
        <v>3892</v>
      </c>
    </row>
    <row r="817" spans="1:8">
      <c r="A817" s="221">
        <v>45350</v>
      </c>
      <c r="B817" t="s">
        <v>1024</v>
      </c>
      <c r="C817" t="s">
        <v>3425</v>
      </c>
      <c r="D817" t="s">
        <v>2836</v>
      </c>
      <c r="E817" t="s">
        <v>3810</v>
      </c>
      <c r="F817" t="s">
        <v>3852</v>
      </c>
      <c r="G817">
        <v>11424139</v>
      </c>
      <c r="H817" t="s">
        <v>3892</v>
      </c>
    </row>
    <row r="818" spans="1:8">
      <c r="A818" s="221">
        <v>45350</v>
      </c>
      <c r="B818" t="s">
        <v>1024</v>
      </c>
      <c r="C818" t="s">
        <v>3425</v>
      </c>
      <c r="D818" t="s">
        <v>2836</v>
      </c>
      <c r="E818" t="s">
        <v>3810</v>
      </c>
      <c r="F818" t="s">
        <v>3861</v>
      </c>
      <c r="G818">
        <v>5900265</v>
      </c>
      <c r="H818" t="s">
        <v>3892</v>
      </c>
    </row>
    <row r="819" spans="1:8">
      <c r="A819" s="221">
        <v>45350</v>
      </c>
      <c r="B819" t="s">
        <v>1029</v>
      </c>
      <c r="C819" t="s">
        <v>3426</v>
      </c>
      <c r="D819" t="s">
        <v>2836</v>
      </c>
      <c r="E819" t="s">
        <v>3810</v>
      </c>
      <c r="F819" t="s">
        <v>93</v>
      </c>
      <c r="G819">
        <v>213919811</v>
      </c>
      <c r="H819" t="s">
        <v>3892</v>
      </c>
    </row>
    <row r="820" spans="1:8">
      <c r="A820" s="221">
        <v>45350</v>
      </c>
      <c r="B820" t="s">
        <v>1029</v>
      </c>
      <c r="C820" t="s">
        <v>3426</v>
      </c>
      <c r="D820" t="s">
        <v>2836</v>
      </c>
      <c r="E820" t="s">
        <v>3810</v>
      </c>
      <c r="F820" t="s">
        <v>97</v>
      </c>
      <c r="G820">
        <v>7861315522</v>
      </c>
      <c r="H820" t="s">
        <v>3892</v>
      </c>
    </row>
    <row r="821" spans="1:8">
      <c r="A821" s="221">
        <v>45350</v>
      </c>
      <c r="B821" t="s">
        <v>1029</v>
      </c>
      <c r="C821" t="s">
        <v>3426</v>
      </c>
      <c r="D821" t="s">
        <v>2836</v>
      </c>
      <c r="E821" t="s">
        <v>3810</v>
      </c>
      <c r="F821" t="s">
        <v>3819</v>
      </c>
      <c r="G821">
        <v>668429497</v>
      </c>
      <c r="H821" t="s">
        <v>3892</v>
      </c>
    </row>
    <row r="822" spans="1:8">
      <c r="A822" s="221">
        <v>45350</v>
      </c>
      <c r="B822" t="s">
        <v>1029</v>
      </c>
      <c r="C822" t="s">
        <v>3426</v>
      </c>
      <c r="D822" t="s">
        <v>2836</v>
      </c>
      <c r="E822" t="s">
        <v>3810</v>
      </c>
      <c r="F822" t="s">
        <v>3840</v>
      </c>
      <c r="G822">
        <v>808963177</v>
      </c>
      <c r="H822" t="s">
        <v>3892</v>
      </c>
    </row>
    <row r="823" spans="1:8">
      <c r="A823" s="221">
        <v>45350</v>
      </c>
      <c r="B823" t="s">
        <v>1029</v>
      </c>
      <c r="C823" t="s">
        <v>3426</v>
      </c>
      <c r="D823" t="s">
        <v>2836</v>
      </c>
      <c r="E823" t="s">
        <v>3810</v>
      </c>
      <c r="F823" t="s">
        <v>88</v>
      </c>
      <c r="G823">
        <v>1789141174</v>
      </c>
      <c r="H823" t="s">
        <v>3892</v>
      </c>
    </row>
    <row r="824" spans="1:8">
      <c r="A824" s="221">
        <v>45350</v>
      </c>
      <c r="B824" t="s">
        <v>1029</v>
      </c>
      <c r="C824" t="s">
        <v>3426</v>
      </c>
      <c r="D824" t="s">
        <v>2836</v>
      </c>
      <c r="E824" t="s">
        <v>3810</v>
      </c>
      <c r="F824" t="s">
        <v>1645</v>
      </c>
      <c r="G824">
        <v>2506555500</v>
      </c>
      <c r="H824" t="s">
        <v>3892</v>
      </c>
    </row>
    <row r="825" spans="1:8">
      <c r="A825" s="221">
        <v>45350</v>
      </c>
      <c r="B825" t="s">
        <v>1029</v>
      </c>
      <c r="C825" t="s">
        <v>3426</v>
      </c>
      <c r="D825" t="s">
        <v>2836</v>
      </c>
      <c r="E825" t="s">
        <v>3810</v>
      </c>
      <c r="F825" t="s">
        <v>3848</v>
      </c>
      <c r="G825">
        <v>61791015</v>
      </c>
      <c r="H825" t="s">
        <v>3892</v>
      </c>
    </row>
    <row r="826" spans="1:8">
      <c r="A826" s="221">
        <v>45350</v>
      </c>
      <c r="B826" t="s">
        <v>1029</v>
      </c>
      <c r="C826" t="s">
        <v>3426</v>
      </c>
      <c r="D826" t="s">
        <v>2836</v>
      </c>
      <c r="E826" t="s">
        <v>3810</v>
      </c>
      <c r="F826" t="s">
        <v>3850</v>
      </c>
      <c r="G826">
        <v>1776382</v>
      </c>
      <c r="H826" t="s">
        <v>3892</v>
      </c>
    </row>
    <row r="827" spans="1:8">
      <c r="A827" s="221">
        <v>45350</v>
      </c>
      <c r="B827" t="s">
        <v>1029</v>
      </c>
      <c r="C827" t="s">
        <v>3426</v>
      </c>
      <c r="D827" t="s">
        <v>2836</v>
      </c>
      <c r="E827" t="s">
        <v>3810</v>
      </c>
      <c r="F827" t="s">
        <v>3852</v>
      </c>
      <c r="G827">
        <v>94529788</v>
      </c>
      <c r="H827" t="s">
        <v>3892</v>
      </c>
    </row>
    <row r="828" spans="1:8">
      <c r="A828" s="221">
        <v>45350</v>
      </c>
      <c r="B828" t="s">
        <v>1029</v>
      </c>
      <c r="C828" t="s">
        <v>3426</v>
      </c>
      <c r="D828" t="s">
        <v>2836</v>
      </c>
      <c r="E828" t="s">
        <v>3810</v>
      </c>
      <c r="F828" t="s">
        <v>3861</v>
      </c>
      <c r="G828">
        <v>46807121</v>
      </c>
      <c r="H828" t="s">
        <v>3892</v>
      </c>
    </row>
    <row r="829" spans="1:8">
      <c r="A829" s="221">
        <v>45350</v>
      </c>
      <c r="B829" t="s">
        <v>1029</v>
      </c>
      <c r="C829" t="s">
        <v>3426</v>
      </c>
      <c r="D829" t="s">
        <v>2836</v>
      </c>
      <c r="E829" t="s">
        <v>3810</v>
      </c>
      <c r="F829" t="s">
        <v>3854</v>
      </c>
      <c r="G829">
        <v>30000633</v>
      </c>
      <c r="H829" t="s">
        <v>3892</v>
      </c>
    </row>
    <row r="830" spans="1:8">
      <c r="A830" s="221">
        <v>45350</v>
      </c>
      <c r="B830" t="s">
        <v>1076</v>
      </c>
      <c r="C830" t="s">
        <v>1077</v>
      </c>
      <c r="D830" t="s">
        <v>2836</v>
      </c>
      <c r="E830" t="s">
        <v>3810</v>
      </c>
      <c r="F830" t="s">
        <v>3856</v>
      </c>
      <c r="G830">
        <v>104700940</v>
      </c>
      <c r="H830" t="s">
        <v>3892</v>
      </c>
    </row>
    <row r="831" spans="1:8">
      <c r="A831" s="221">
        <v>45350</v>
      </c>
      <c r="B831" t="s">
        <v>1081</v>
      </c>
      <c r="C831" t="s">
        <v>3427</v>
      </c>
      <c r="D831" t="s">
        <v>2836</v>
      </c>
      <c r="E831" t="s">
        <v>3810</v>
      </c>
      <c r="F831" t="s">
        <v>3856</v>
      </c>
      <c r="G831">
        <v>259226037</v>
      </c>
      <c r="H831" t="s">
        <v>3892</v>
      </c>
    </row>
    <row r="832" spans="1:8">
      <c r="A832" s="221">
        <v>45350</v>
      </c>
      <c r="B832" t="s">
        <v>1086</v>
      </c>
      <c r="C832" t="s">
        <v>1087</v>
      </c>
      <c r="D832" t="s">
        <v>2836</v>
      </c>
      <c r="E832" t="s">
        <v>3810</v>
      </c>
      <c r="F832" t="s">
        <v>3856</v>
      </c>
      <c r="G832">
        <v>2081979</v>
      </c>
      <c r="H832" t="s">
        <v>3892</v>
      </c>
    </row>
    <row r="833" spans="1:8">
      <c r="A833" s="221">
        <v>45350</v>
      </c>
      <c r="B833" t="s">
        <v>1090</v>
      </c>
      <c r="C833" t="s">
        <v>3428</v>
      </c>
      <c r="D833" t="s">
        <v>2836</v>
      </c>
      <c r="E833" t="s">
        <v>3810</v>
      </c>
      <c r="F833" t="s">
        <v>3856</v>
      </c>
      <c r="G833">
        <v>18982764</v>
      </c>
      <c r="H833" t="s">
        <v>3892</v>
      </c>
    </row>
    <row r="834" spans="1:8">
      <c r="A834" s="221">
        <v>45350</v>
      </c>
      <c r="B834" t="s">
        <v>1155</v>
      </c>
      <c r="C834" t="s">
        <v>3436</v>
      </c>
      <c r="D834" t="s">
        <v>2836</v>
      </c>
      <c r="E834" t="s">
        <v>3810</v>
      </c>
      <c r="F834" t="s">
        <v>97</v>
      </c>
      <c r="G834">
        <v>3368333229</v>
      </c>
      <c r="H834" t="s">
        <v>3892</v>
      </c>
    </row>
    <row r="835" spans="1:8">
      <c r="A835" s="221">
        <v>45350</v>
      </c>
      <c r="B835" t="s">
        <v>1155</v>
      </c>
      <c r="C835" t="s">
        <v>3436</v>
      </c>
      <c r="D835" t="s">
        <v>2836</v>
      </c>
      <c r="E835" t="s">
        <v>3810</v>
      </c>
      <c r="F835" t="s">
        <v>3819</v>
      </c>
      <c r="G835">
        <v>334785049</v>
      </c>
      <c r="H835" t="s">
        <v>3892</v>
      </c>
    </row>
    <row r="836" spans="1:8">
      <c r="A836" s="221">
        <v>45350</v>
      </c>
      <c r="B836" t="s">
        <v>1155</v>
      </c>
      <c r="C836" t="s">
        <v>3436</v>
      </c>
      <c r="D836" t="s">
        <v>2836</v>
      </c>
      <c r="E836" t="s">
        <v>3810</v>
      </c>
      <c r="F836" t="s">
        <v>3840</v>
      </c>
      <c r="G836">
        <v>536251305</v>
      </c>
      <c r="H836" t="s">
        <v>3892</v>
      </c>
    </row>
    <row r="837" spans="1:8">
      <c r="A837" s="221">
        <v>45350</v>
      </c>
      <c r="B837" t="s">
        <v>1155</v>
      </c>
      <c r="C837" t="s">
        <v>3436</v>
      </c>
      <c r="D837" t="s">
        <v>2836</v>
      </c>
      <c r="E837" t="s">
        <v>3810</v>
      </c>
      <c r="F837" t="s">
        <v>88</v>
      </c>
      <c r="G837">
        <v>2473167131</v>
      </c>
      <c r="H837" t="s">
        <v>3892</v>
      </c>
    </row>
    <row r="838" spans="1:8">
      <c r="A838" s="221">
        <v>45350</v>
      </c>
      <c r="B838" t="s">
        <v>1155</v>
      </c>
      <c r="C838" t="s">
        <v>3436</v>
      </c>
      <c r="D838" t="s">
        <v>2836</v>
      </c>
      <c r="E838" t="s">
        <v>3810</v>
      </c>
      <c r="F838" t="s">
        <v>3833</v>
      </c>
      <c r="G838">
        <v>1100368798</v>
      </c>
      <c r="H838" t="s">
        <v>3892</v>
      </c>
    </row>
    <row r="839" spans="1:8">
      <c r="A839" s="221">
        <v>45350</v>
      </c>
      <c r="B839" t="s">
        <v>1174</v>
      </c>
      <c r="C839" t="s">
        <v>1175</v>
      </c>
      <c r="D839" t="s">
        <v>2836</v>
      </c>
      <c r="E839" t="s">
        <v>3810</v>
      </c>
      <c r="F839" t="s">
        <v>97</v>
      </c>
      <c r="G839">
        <v>2600000000</v>
      </c>
      <c r="H839" t="s">
        <v>3892</v>
      </c>
    </row>
    <row r="840" spans="1:8">
      <c r="A840" s="221">
        <v>45350</v>
      </c>
      <c r="B840" t="s">
        <v>1179</v>
      </c>
      <c r="C840" t="s">
        <v>3437</v>
      </c>
      <c r="D840" t="s">
        <v>2836</v>
      </c>
      <c r="E840" t="s">
        <v>3810</v>
      </c>
      <c r="F840" t="s">
        <v>97</v>
      </c>
      <c r="G840">
        <v>103601362</v>
      </c>
      <c r="H840" t="s">
        <v>3892</v>
      </c>
    </row>
    <row r="841" spans="1:8">
      <c r="A841" s="221">
        <v>45350</v>
      </c>
      <c r="B841" t="s">
        <v>1179</v>
      </c>
      <c r="C841" t="s">
        <v>3437</v>
      </c>
      <c r="D841" t="s">
        <v>2836</v>
      </c>
      <c r="E841" t="s">
        <v>3810</v>
      </c>
      <c r="F841" t="s">
        <v>3819</v>
      </c>
      <c r="G841">
        <v>56503169</v>
      </c>
      <c r="H841" t="s">
        <v>3892</v>
      </c>
    </row>
    <row r="842" spans="1:8">
      <c r="A842" s="221">
        <v>45350</v>
      </c>
      <c r="B842" t="s">
        <v>1183</v>
      </c>
      <c r="C842" t="s">
        <v>1184</v>
      </c>
      <c r="D842" t="s">
        <v>2836</v>
      </c>
      <c r="E842" t="s">
        <v>3810</v>
      </c>
      <c r="F842" t="s">
        <v>1645</v>
      </c>
      <c r="G842">
        <v>45904829</v>
      </c>
      <c r="H842" t="s">
        <v>3892</v>
      </c>
    </row>
    <row r="843" spans="1:8">
      <c r="A843" s="221">
        <v>45350</v>
      </c>
      <c r="B843" t="s">
        <v>1187</v>
      </c>
      <c r="C843" t="s">
        <v>3438</v>
      </c>
      <c r="D843" t="s">
        <v>2836</v>
      </c>
      <c r="E843" t="s">
        <v>3810</v>
      </c>
      <c r="F843" t="s">
        <v>97</v>
      </c>
      <c r="G843">
        <v>174277148</v>
      </c>
      <c r="H843" t="s">
        <v>3892</v>
      </c>
    </row>
    <row r="844" spans="1:8">
      <c r="A844" s="221">
        <v>45350</v>
      </c>
      <c r="B844" t="s">
        <v>1187</v>
      </c>
      <c r="C844" t="s">
        <v>3438</v>
      </c>
      <c r="D844" t="s">
        <v>2836</v>
      </c>
      <c r="E844" t="s">
        <v>3810</v>
      </c>
      <c r="F844" t="s">
        <v>3819</v>
      </c>
      <c r="G844">
        <v>289020635</v>
      </c>
      <c r="H844" t="s">
        <v>3892</v>
      </c>
    </row>
    <row r="845" spans="1:8">
      <c r="A845" s="221">
        <v>45350</v>
      </c>
      <c r="B845" t="s">
        <v>1187</v>
      </c>
      <c r="C845" t="s">
        <v>3438</v>
      </c>
      <c r="D845" t="s">
        <v>2836</v>
      </c>
      <c r="E845" t="s">
        <v>3810</v>
      </c>
      <c r="F845" t="s">
        <v>88</v>
      </c>
      <c r="G845">
        <v>56694859</v>
      </c>
      <c r="H845" t="s">
        <v>3892</v>
      </c>
    </row>
    <row r="846" spans="1:8">
      <c r="A846" s="221">
        <v>45350</v>
      </c>
      <c r="B846" t="s">
        <v>1187</v>
      </c>
      <c r="C846" t="s">
        <v>3438</v>
      </c>
      <c r="D846" t="s">
        <v>2836</v>
      </c>
      <c r="E846" t="s">
        <v>3810</v>
      </c>
      <c r="F846" t="s">
        <v>1645</v>
      </c>
      <c r="G846">
        <v>119197129</v>
      </c>
      <c r="H846" t="s">
        <v>3892</v>
      </c>
    </row>
    <row r="847" spans="1:8">
      <c r="A847" s="221">
        <v>45350</v>
      </c>
      <c r="B847" t="s">
        <v>1187</v>
      </c>
      <c r="C847" t="s">
        <v>3438</v>
      </c>
      <c r="D847" t="s">
        <v>2836</v>
      </c>
      <c r="E847" t="s">
        <v>3810</v>
      </c>
      <c r="F847" t="s">
        <v>48</v>
      </c>
      <c r="G847">
        <v>87311387</v>
      </c>
      <c r="H847" t="s">
        <v>3892</v>
      </c>
    </row>
    <row r="848" spans="1:8">
      <c r="A848" s="221">
        <v>45350</v>
      </c>
      <c r="B848" t="s">
        <v>1197</v>
      </c>
      <c r="C848" t="s">
        <v>3439</v>
      </c>
      <c r="D848" t="s">
        <v>2836</v>
      </c>
      <c r="E848" t="s">
        <v>3810</v>
      </c>
      <c r="F848" t="s">
        <v>97</v>
      </c>
      <c r="G848">
        <v>2600000000</v>
      </c>
      <c r="H848" t="s">
        <v>3892</v>
      </c>
    </row>
    <row r="849" spans="1:8">
      <c r="A849" s="221">
        <v>45350</v>
      </c>
      <c r="B849" t="s">
        <v>1202</v>
      </c>
      <c r="C849" t="s">
        <v>3440</v>
      </c>
      <c r="D849" t="s">
        <v>2836</v>
      </c>
      <c r="E849" t="s">
        <v>3810</v>
      </c>
      <c r="F849" t="s">
        <v>97</v>
      </c>
      <c r="G849">
        <v>168327158</v>
      </c>
      <c r="H849" t="s">
        <v>3892</v>
      </c>
    </row>
    <row r="850" spans="1:8">
      <c r="A850" s="221">
        <v>45350</v>
      </c>
      <c r="B850" t="s">
        <v>1202</v>
      </c>
      <c r="C850" t="s">
        <v>3440</v>
      </c>
      <c r="D850" t="s">
        <v>2836</v>
      </c>
      <c r="E850" t="s">
        <v>3810</v>
      </c>
      <c r="F850" t="s">
        <v>3819</v>
      </c>
      <c r="G850">
        <v>46726639</v>
      </c>
      <c r="H850" t="s">
        <v>3892</v>
      </c>
    </row>
    <row r="851" spans="1:8">
      <c r="A851" s="221">
        <v>45350</v>
      </c>
      <c r="B851" t="s">
        <v>1206</v>
      </c>
      <c r="C851" t="s">
        <v>3441</v>
      </c>
      <c r="D851" t="s">
        <v>2836</v>
      </c>
      <c r="E851" t="s">
        <v>3810</v>
      </c>
      <c r="F851" t="s">
        <v>1645</v>
      </c>
      <c r="G851">
        <v>1306957</v>
      </c>
      <c r="H851" t="s">
        <v>3892</v>
      </c>
    </row>
    <row r="852" spans="1:8">
      <c r="A852" s="221">
        <v>45350</v>
      </c>
      <c r="B852" t="s">
        <v>1210</v>
      </c>
      <c r="C852" t="s">
        <v>3442</v>
      </c>
      <c r="D852" t="s">
        <v>2836</v>
      </c>
      <c r="E852" t="s">
        <v>3810</v>
      </c>
      <c r="F852" t="s">
        <v>97</v>
      </c>
      <c r="G852">
        <v>365557924</v>
      </c>
      <c r="H852" t="s">
        <v>3892</v>
      </c>
    </row>
    <row r="853" spans="1:8">
      <c r="A853" s="221">
        <v>45350</v>
      </c>
      <c r="B853" t="s">
        <v>1210</v>
      </c>
      <c r="C853" t="s">
        <v>3442</v>
      </c>
      <c r="D853" t="s">
        <v>2836</v>
      </c>
      <c r="E853" t="s">
        <v>3810</v>
      </c>
      <c r="F853" t="s">
        <v>3819</v>
      </c>
      <c r="G853">
        <v>133526611</v>
      </c>
      <c r="H853" t="s">
        <v>3892</v>
      </c>
    </row>
    <row r="854" spans="1:8">
      <c r="A854" s="221">
        <v>45350</v>
      </c>
      <c r="B854" t="s">
        <v>1210</v>
      </c>
      <c r="C854" t="s">
        <v>3442</v>
      </c>
      <c r="D854" t="s">
        <v>2836</v>
      </c>
      <c r="E854" t="s">
        <v>3810</v>
      </c>
      <c r="F854" t="s">
        <v>3840</v>
      </c>
      <c r="G854">
        <v>4548767</v>
      </c>
      <c r="H854" t="s">
        <v>3892</v>
      </c>
    </row>
    <row r="855" spans="1:8">
      <c r="A855" s="221">
        <v>45350</v>
      </c>
      <c r="B855" t="s">
        <v>1210</v>
      </c>
      <c r="C855" t="s">
        <v>3442</v>
      </c>
      <c r="D855" t="s">
        <v>2836</v>
      </c>
      <c r="E855" t="s">
        <v>3810</v>
      </c>
      <c r="F855" t="s">
        <v>88</v>
      </c>
      <c r="G855">
        <v>92571815</v>
      </c>
      <c r="H855" t="s">
        <v>3892</v>
      </c>
    </row>
    <row r="856" spans="1:8">
      <c r="A856" s="221">
        <v>45350</v>
      </c>
      <c r="B856" t="s">
        <v>1210</v>
      </c>
      <c r="C856" t="s">
        <v>3442</v>
      </c>
      <c r="D856" t="s">
        <v>2836</v>
      </c>
      <c r="E856" t="s">
        <v>3810</v>
      </c>
      <c r="F856" t="s">
        <v>1645</v>
      </c>
      <c r="G856">
        <v>171676599</v>
      </c>
      <c r="H856" t="s">
        <v>3892</v>
      </c>
    </row>
    <row r="857" spans="1:8">
      <c r="A857" s="221">
        <v>45350</v>
      </c>
      <c r="B857" t="s">
        <v>1210</v>
      </c>
      <c r="C857" t="s">
        <v>3442</v>
      </c>
      <c r="D857" t="s">
        <v>2836</v>
      </c>
      <c r="E857" t="s">
        <v>3810</v>
      </c>
      <c r="F857" t="s">
        <v>3861</v>
      </c>
      <c r="G857">
        <v>17627124</v>
      </c>
      <c r="H857" t="s">
        <v>3892</v>
      </c>
    </row>
    <row r="858" spans="1:8">
      <c r="A858" s="221">
        <v>45350</v>
      </c>
      <c r="B858" t="s">
        <v>1227</v>
      </c>
      <c r="C858" t="s">
        <v>3443</v>
      </c>
      <c r="D858" t="s">
        <v>2836</v>
      </c>
      <c r="E858" t="s">
        <v>3810</v>
      </c>
      <c r="F858" t="s">
        <v>97</v>
      </c>
      <c r="G858">
        <v>2600000000</v>
      </c>
      <c r="H858" t="s">
        <v>3892</v>
      </c>
    </row>
    <row r="859" spans="1:8">
      <c r="A859" s="221">
        <v>45350</v>
      </c>
      <c r="B859" t="s">
        <v>1232</v>
      </c>
      <c r="C859" t="s">
        <v>3444</v>
      </c>
      <c r="D859" t="s">
        <v>2836</v>
      </c>
      <c r="E859" t="s">
        <v>3810</v>
      </c>
      <c r="F859" t="s">
        <v>97</v>
      </c>
      <c r="G859">
        <v>59317363</v>
      </c>
      <c r="H859" t="s">
        <v>3892</v>
      </c>
    </row>
    <row r="860" spans="1:8">
      <c r="A860" s="221">
        <v>45350</v>
      </c>
      <c r="B860" t="s">
        <v>1236</v>
      </c>
      <c r="C860" t="s">
        <v>3445</v>
      </c>
      <c r="D860" t="s">
        <v>2836</v>
      </c>
      <c r="E860" t="s">
        <v>3810</v>
      </c>
      <c r="F860" t="s">
        <v>97</v>
      </c>
      <c r="G860">
        <v>155867022</v>
      </c>
      <c r="H860" t="s">
        <v>3892</v>
      </c>
    </row>
    <row r="861" spans="1:8">
      <c r="A861" s="221">
        <v>45350</v>
      </c>
      <c r="B861" t="s">
        <v>1236</v>
      </c>
      <c r="C861" t="s">
        <v>3445</v>
      </c>
      <c r="D861" t="s">
        <v>2836</v>
      </c>
      <c r="E861" t="s">
        <v>3810</v>
      </c>
      <c r="F861" t="s">
        <v>3819</v>
      </c>
      <c r="G861">
        <v>48422290</v>
      </c>
      <c r="H861" t="s">
        <v>3892</v>
      </c>
    </row>
    <row r="862" spans="1:8">
      <c r="A862" s="221">
        <v>45350</v>
      </c>
      <c r="B862" t="s">
        <v>1236</v>
      </c>
      <c r="C862" t="s">
        <v>3445</v>
      </c>
      <c r="D862" t="s">
        <v>2836</v>
      </c>
      <c r="E862" t="s">
        <v>3810</v>
      </c>
      <c r="F862" t="s">
        <v>3823</v>
      </c>
      <c r="G862">
        <v>6074280</v>
      </c>
      <c r="H862" t="s">
        <v>3892</v>
      </c>
    </row>
    <row r="863" spans="1:8">
      <c r="A863" s="221">
        <v>45350</v>
      </c>
      <c r="B863" t="s">
        <v>1236</v>
      </c>
      <c r="C863" t="s">
        <v>3445</v>
      </c>
      <c r="D863" t="s">
        <v>2836</v>
      </c>
      <c r="E863" t="s">
        <v>3810</v>
      </c>
      <c r="F863" t="s">
        <v>88</v>
      </c>
      <c r="G863">
        <v>14345237</v>
      </c>
      <c r="H863" t="s">
        <v>3892</v>
      </c>
    </row>
    <row r="864" spans="1:8">
      <c r="A864" s="221">
        <v>45350</v>
      </c>
      <c r="B864" t="s">
        <v>1240</v>
      </c>
      <c r="C864" t="s">
        <v>1241</v>
      </c>
      <c r="D864" t="s">
        <v>2836</v>
      </c>
      <c r="E864" t="s">
        <v>3810</v>
      </c>
      <c r="F864" t="s">
        <v>97</v>
      </c>
      <c r="G864">
        <v>130000000</v>
      </c>
      <c r="H864" t="s">
        <v>3892</v>
      </c>
    </row>
    <row r="865" spans="1:8">
      <c r="A865" s="221">
        <v>45350</v>
      </c>
      <c r="B865" t="s">
        <v>1240</v>
      </c>
      <c r="C865" t="s">
        <v>1241</v>
      </c>
      <c r="D865" t="s">
        <v>2836</v>
      </c>
      <c r="E865" t="s">
        <v>3810</v>
      </c>
      <c r="F865" t="s">
        <v>1645</v>
      </c>
      <c r="G865">
        <v>567336</v>
      </c>
      <c r="H865" t="s">
        <v>3892</v>
      </c>
    </row>
    <row r="866" spans="1:8">
      <c r="A866" s="221">
        <v>45350</v>
      </c>
      <c r="B866" t="s">
        <v>1244</v>
      </c>
      <c r="C866" t="s">
        <v>3446</v>
      </c>
      <c r="D866" t="s">
        <v>2836</v>
      </c>
      <c r="E866" t="s">
        <v>3810</v>
      </c>
      <c r="F866" t="s">
        <v>97</v>
      </c>
      <c r="G866">
        <v>1608440150</v>
      </c>
      <c r="H866" t="s">
        <v>3892</v>
      </c>
    </row>
    <row r="867" spans="1:8">
      <c r="A867" s="221">
        <v>45350</v>
      </c>
      <c r="B867" t="s">
        <v>1244</v>
      </c>
      <c r="C867" t="s">
        <v>3446</v>
      </c>
      <c r="D867" t="s">
        <v>2836</v>
      </c>
      <c r="E867" t="s">
        <v>3810</v>
      </c>
      <c r="F867" t="s">
        <v>3819</v>
      </c>
      <c r="G867">
        <v>83642808</v>
      </c>
      <c r="H867" t="s">
        <v>3892</v>
      </c>
    </row>
    <row r="868" spans="1:8">
      <c r="A868" s="221">
        <v>45350</v>
      </c>
      <c r="B868" t="s">
        <v>1244</v>
      </c>
      <c r="C868" t="s">
        <v>3446</v>
      </c>
      <c r="D868" t="s">
        <v>2836</v>
      </c>
      <c r="E868" t="s">
        <v>3810</v>
      </c>
      <c r="F868" t="s">
        <v>3840</v>
      </c>
      <c r="G868">
        <v>34448652</v>
      </c>
      <c r="H868" t="s">
        <v>3892</v>
      </c>
    </row>
    <row r="869" spans="1:8">
      <c r="A869" s="221">
        <v>45350</v>
      </c>
      <c r="B869" t="s">
        <v>1244</v>
      </c>
      <c r="C869" t="s">
        <v>3446</v>
      </c>
      <c r="D869" t="s">
        <v>2836</v>
      </c>
      <c r="E869" t="s">
        <v>3810</v>
      </c>
      <c r="F869" t="s">
        <v>3823</v>
      </c>
      <c r="G869">
        <v>4041319</v>
      </c>
      <c r="H869" t="s">
        <v>3892</v>
      </c>
    </row>
    <row r="870" spans="1:8">
      <c r="A870" s="221">
        <v>45350</v>
      </c>
      <c r="B870" t="s">
        <v>1244</v>
      </c>
      <c r="C870" t="s">
        <v>3446</v>
      </c>
      <c r="D870" t="s">
        <v>2836</v>
      </c>
      <c r="E870" t="s">
        <v>3810</v>
      </c>
      <c r="F870" t="s">
        <v>88</v>
      </c>
      <c r="G870">
        <v>184578614</v>
      </c>
      <c r="H870" t="s">
        <v>3892</v>
      </c>
    </row>
    <row r="871" spans="1:8">
      <c r="A871" s="221">
        <v>45350</v>
      </c>
      <c r="B871" t="s">
        <v>1244</v>
      </c>
      <c r="C871" t="s">
        <v>3446</v>
      </c>
      <c r="D871" t="s">
        <v>2836</v>
      </c>
      <c r="E871" t="s">
        <v>3810</v>
      </c>
      <c r="F871" t="s">
        <v>1645</v>
      </c>
      <c r="G871">
        <v>29393648</v>
      </c>
      <c r="H871" t="s">
        <v>3892</v>
      </c>
    </row>
    <row r="872" spans="1:8">
      <c r="A872" s="221">
        <v>45350</v>
      </c>
      <c r="B872" t="s">
        <v>1244</v>
      </c>
      <c r="C872" t="s">
        <v>3446</v>
      </c>
      <c r="D872" t="s">
        <v>2836</v>
      </c>
      <c r="E872" t="s">
        <v>3810</v>
      </c>
      <c r="F872" t="s">
        <v>3861</v>
      </c>
      <c r="G872">
        <v>17198709</v>
      </c>
      <c r="H872" t="s">
        <v>3892</v>
      </c>
    </row>
    <row r="873" spans="1:8">
      <c r="A873" s="221">
        <v>45350</v>
      </c>
      <c r="B873" t="s">
        <v>1254</v>
      </c>
      <c r="C873" t="s">
        <v>3447</v>
      </c>
      <c r="D873" t="s">
        <v>2836</v>
      </c>
      <c r="E873" t="s">
        <v>3810</v>
      </c>
      <c r="F873" t="s">
        <v>97</v>
      </c>
      <c r="G873">
        <v>2600000000</v>
      </c>
      <c r="H873" t="s">
        <v>3892</v>
      </c>
    </row>
    <row r="874" spans="1:8">
      <c r="A874" s="221">
        <v>45350</v>
      </c>
      <c r="B874" t="s">
        <v>1259</v>
      </c>
      <c r="C874" t="s">
        <v>3448</v>
      </c>
      <c r="D874" t="s">
        <v>2836</v>
      </c>
      <c r="E874" t="s">
        <v>3810</v>
      </c>
      <c r="F874" t="s">
        <v>97</v>
      </c>
      <c r="G874">
        <v>65065082</v>
      </c>
      <c r="H874" t="s">
        <v>3892</v>
      </c>
    </row>
    <row r="875" spans="1:8">
      <c r="A875" s="221">
        <v>45350</v>
      </c>
      <c r="B875" t="s">
        <v>1263</v>
      </c>
      <c r="C875" t="s">
        <v>3449</v>
      </c>
      <c r="D875" t="s">
        <v>2836</v>
      </c>
      <c r="E875" t="s">
        <v>3810</v>
      </c>
      <c r="F875" t="s">
        <v>97</v>
      </c>
      <c r="G875">
        <v>130747305</v>
      </c>
      <c r="H875" t="s">
        <v>3892</v>
      </c>
    </row>
    <row r="876" spans="1:8">
      <c r="A876" s="221">
        <v>45350</v>
      </c>
      <c r="B876" t="s">
        <v>1263</v>
      </c>
      <c r="C876" t="s">
        <v>3449</v>
      </c>
      <c r="D876" t="s">
        <v>2836</v>
      </c>
      <c r="E876" t="s">
        <v>3810</v>
      </c>
      <c r="F876" t="s">
        <v>3819</v>
      </c>
      <c r="G876">
        <v>38205907</v>
      </c>
      <c r="H876" t="s">
        <v>3892</v>
      </c>
    </row>
    <row r="877" spans="1:8">
      <c r="A877" s="221">
        <v>45350</v>
      </c>
      <c r="B877" t="s">
        <v>1263</v>
      </c>
      <c r="C877" t="s">
        <v>3449</v>
      </c>
      <c r="D877" t="s">
        <v>2836</v>
      </c>
      <c r="E877" t="s">
        <v>3810</v>
      </c>
      <c r="F877" t="s">
        <v>3840</v>
      </c>
      <c r="G877">
        <v>3508089</v>
      </c>
      <c r="H877" t="s">
        <v>3892</v>
      </c>
    </row>
    <row r="878" spans="1:8">
      <c r="A878" s="221">
        <v>45350</v>
      </c>
      <c r="B878" t="s">
        <v>1267</v>
      </c>
      <c r="C878" t="s">
        <v>3450</v>
      </c>
      <c r="D878" t="s">
        <v>2836</v>
      </c>
      <c r="E878" t="s">
        <v>3810</v>
      </c>
      <c r="F878" t="s">
        <v>3819</v>
      </c>
      <c r="G878">
        <v>2815342</v>
      </c>
      <c r="H878" t="s">
        <v>3892</v>
      </c>
    </row>
    <row r="879" spans="1:8">
      <c r="A879" s="221">
        <v>45350</v>
      </c>
      <c r="B879" t="s">
        <v>1267</v>
      </c>
      <c r="C879" t="s">
        <v>3450</v>
      </c>
      <c r="D879" t="s">
        <v>2836</v>
      </c>
      <c r="E879" t="s">
        <v>3810</v>
      </c>
      <c r="F879" t="s">
        <v>1645</v>
      </c>
      <c r="G879">
        <v>12927714</v>
      </c>
      <c r="H879" t="s">
        <v>3892</v>
      </c>
    </row>
    <row r="880" spans="1:8">
      <c r="A880" s="221">
        <v>45350</v>
      </c>
      <c r="B880" t="s">
        <v>1267</v>
      </c>
      <c r="C880" t="s">
        <v>3450</v>
      </c>
      <c r="D880" t="s">
        <v>2836</v>
      </c>
      <c r="E880" t="s">
        <v>3810</v>
      </c>
      <c r="F880" t="s">
        <v>3861</v>
      </c>
      <c r="G880">
        <v>812830</v>
      </c>
      <c r="H880" t="s">
        <v>3892</v>
      </c>
    </row>
    <row r="881" spans="1:8">
      <c r="A881" s="221">
        <v>45350</v>
      </c>
      <c r="B881" t="s">
        <v>1271</v>
      </c>
      <c r="C881" t="s">
        <v>3451</v>
      </c>
      <c r="D881" t="s">
        <v>2836</v>
      </c>
      <c r="E881" t="s">
        <v>3810</v>
      </c>
      <c r="F881" t="s">
        <v>97</v>
      </c>
      <c r="G881">
        <v>572179628</v>
      </c>
      <c r="H881" t="s">
        <v>3892</v>
      </c>
    </row>
    <row r="882" spans="1:8">
      <c r="A882" s="221">
        <v>45350</v>
      </c>
      <c r="B882" t="s">
        <v>1271</v>
      </c>
      <c r="C882" t="s">
        <v>3451</v>
      </c>
      <c r="D882" t="s">
        <v>2836</v>
      </c>
      <c r="E882" t="s">
        <v>3810</v>
      </c>
      <c r="F882" t="s">
        <v>3819</v>
      </c>
      <c r="G882">
        <v>222457518</v>
      </c>
      <c r="H882" t="s">
        <v>3892</v>
      </c>
    </row>
    <row r="883" spans="1:8">
      <c r="A883" s="221">
        <v>45350</v>
      </c>
      <c r="B883" t="s">
        <v>1271</v>
      </c>
      <c r="C883" t="s">
        <v>3451</v>
      </c>
      <c r="D883" t="s">
        <v>2836</v>
      </c>
      <c r="E883" t="s">
        <v>3810</v>
      </c>
      <c r="F883" t="s">
        <v>3840</v>
      </c>
      <c r="G883">
        <v>82602009</v>
      </c>
      <c r="H883" t="s">
        <v>3892</v>
      </c>
    </row>
    <row r="884" spans="1:8">
      <c r="A884" s="221">
        <v>45350</v>
      </c>
      <c r="B884" t="s">
        <v>1271</v>
      </c>
      <c r="C884" t="s">
        <v>3451</v>
      </c>
      <c r="D884" t="s">
        <v>2836</v>
      </c>
      <c r="E884" t="s">
        <v>3810</v>
      </c>
      <c r="F884" t="s">
        <v>88</v>
      </c>
      <c r="G884">
        <v>361401385</v>
      </c>
      <c r="H884" t="s">
        <v>3892</v>
      </c>
    </row>
    <row r="885" spans="1:8">
      <c r="A885" s="221">
        <v>45350</v>
      </c>
      <c r="B885" t="s">
        <v>1271</v>
      </c>
      <c r="C885" t="s">
        <v>3451</v>
      </c>
      <c r="D885" t="s">
        <v>2836</v>
      </c>
      <c r="E885" t="s">
        <v>3810</v>
      </c>
      <c r="F885" t="s">
        <v>1645</v>
      </c>
      <c r="G885">
        <v>390357137</v>
      </c>
      <c r="H885" t="s">
        <v>3892</v>
      </c>
    </row>
    <row r="886" spans="1:8">
      <c r="A886" s="221">
        <v>45350</v>
      </c>
      <c r="B886" t="s">
        <v>1271</v>
      </c>
      <c r="C886" t="s">
        <v>3451</v>
      </c>
      <c r="D886" t="s">
        <v>2836</v>
      </c>
      <c r="E886" t="s">
        <v>3810</v>
      </c>
      <c r="F886" t="s">
        <v>3861</v>
      </c>
      <c r="G886">
        <v>10588573</v>
      </c>
      <c r="H886" t="s">
        <v>3892</v>
      </c>
    </row>
    <row r="887" spans="1:8">
      <c r="A887" s="221">
        <v>45350</v>
      </c>
      <c r="B887" t="s">
        <v>1276</v>
      </c>
      <c r="C887" t="s">
        <v>1277</v>
      </c>
      <c r="D887" t="s">
        <v>2836</v>
      </c>
      <c r="E887" t="s">
        <v>3810</v>
      </c>
      <c r="F887" t="s">
        <v>1645</v>
      </c>
      <c r="G887">
        <v>9227769263</v>
      </c>
      <c r="H887" t="s">
        <v>3893</v>
      </c>
    </row>
    <row r="888" spans="1:8">
      <c r="A888" s="221">
        <v>45350</v>
      </c>
      <c r="B888" t="s">
        <v>1281</v>
      </c>
      <c r="C888" t="s">
        <v>1282</v>
      </c>
      <c r="D888" t="s">
        <v>2836</v>
      </c>
      <c r="E888" t="s">
        <v>3810</v>
      </c>
      <c r="F888" t="s">
        <v>97</v>
      </c>
      <c r="G888">
        <v>2832644025</v>
      </c>
      <c r="H888" t="s">
        <v>3893</v>
      </c>
    </row>
    <row r="889" spans="1:8">
      <c r="A889" s="221">
        <v>45350</v>
      </c>
      <c r="B889" t="s">
        <v>1281</v>
      </c>
      <c r="C889" t="s">
        <v>1282</v>
      </c>
      <c r="D889" t="s">
        <v>2836</v>
      </c>
      <c r="E889" t="s">
        <v>3810</v>
      </c>
      <c r="F889" t="s">
        <v>78</v>
      </c>
      <c r="G889">
        <v>2418399055</v>
      </c>
      <c r="H889" t="s">
        <v>3893</v>
      </c>
    </row>
    <row r="890" spans="1:8">
      <c r="A890" s="221">
        <v>45350</v>
      </c>
      <c r="B890" t="s">
        <v>1281</v>
      </c>
      <c r="C890" t="s">
        <v>1282</v>
      </c>
      <c r="D890" t="s">
        <v>2836</v>
      </c>
      <c r="E890" t="s">
        <v>3810</v>
      </c>
      <c r="F890" t="s">
        <v>3833</v>
      </c>
      <c r="G890">
        <v>4502846309</v>
      </c>
      <c r="H890" t="s">
        <v>3893</v>
      </c>
    </row>
    <row r="891" spans="1:8">
      <c r="A891" s="221">
        <v>45350</v>
      </c>
      <c r="B891" t="s">
        <v>1281</v>
      </c>
      <c r="C891" t="s">
        <v>1282</v>
      </c>
      <c r="D891" t="s">
        <v>2836</v>
      </c>
      <c r="E891" t="s">
        <v>3810</v>
      </c>
      <c r="F891" t="s">
        <v>3846</v>
      </c>
      <c r="G891">
        <v>202969677</v>
      </c>
      <c r="H891" t="s">
        <v>3893</v>
      </c>
    </row>
    <row r="892" spans="1:8">
      <c r="A892" s="221">
        <v>45350</v>
      </c>
      <c r="B892" t="s">
        <v>1281</v>
      </c>
      <c r="C892" t="s">
        <v>1282</v>
      </c>
      <c r="D892" t="s">
        <v>2836</v>
      </c>
      <c r="E892" t="s">
        <v>3810</v>
      </c>
      <c r="F892" t="s">
        <v>3817</v>
      </c>
      <c r="G892">
        <v>222846575</v>
      </c>
      <c r="H892" t="s">
        <v>3893</v>
      </c>
    </row>
    <row r="893" spans="1:8">
      <c r="A893" s="221">
        <v>45350</v>
      </c>
      <c r="B893" t="s">
        <v>1281</v>
      </c>
      <c r="C893" t="s">
        <v>1282</v>
      </c>
      <c r="D893" t="s">
        <v>2836</v>
      </c>
      <c r="E893" t="s">
        <v>3810</v>
      </c>
      <c r="F893" t="s">
        <v>3859</v>
      </c>
      <c r="G893">
        <v>13785106</v>
      </c>
      <c r="H893" t="s">
        <v>3893</v>
      </c>
    </row>
    <row r="894" spans="1:8">
      <c r="A894" s="221">
        <v>45350</v>
      </c>
      <c r="B894" t="s">
        <v>1281</v>
      </c>
      <c r="C894" t="s">
        <v>1282</v>
      </c>
      <c r="D894" t="s">
        <v>2836</v>
      </c>
      <c r="E894" t="s">
        <v>3810</v>
      </c>
      <c r="F894" t="s">
        <v>48</v>
      </c>
      <c r="G894">
        <v>11552743280</v>
      </c>
      <c r="H894" t="s">
        <v>3893</v>
      </c>
    </row>
    <row r="895" spans="1:8">
      <c r="A895" s="221">
        <v>45350</v>
      </c>
      <c r="B895" t="s">
        <v>1281</v>
      </c>
      <c r="C895" t="s">
        <v>1282</v>
      </c>
      <c r="D895" t="s">
        <v>2836</v>
      </c>
      <c r="E895" t="s">
        <v>3810</v>
      </c>
      <c r="F895" t="s">
        <v>3861</v>
      </c>
      <c r="G895">
        <v>3573312830</v>
      </c>
      <c r="H895" t="s">
        <v>3893</v>
      </c>
    </row>
    <row r="896" spans="1:8">
      <c r="A896" s="221">
        <v>45350</v>
      </c>
      <c r="B896" t="s">
        <v>1281</v>
      </c>
      <c r="C896" t="s">
        <v>1282</v>
      </c>
      <c r="D896" t="s">
        <v>2836</v>
      </c>
      <c r="E896" t="s">
        <v>3810</v>
      </c>
      <c r="F896" t="s">
        <v>3854</v>
      </c>
      <c r="G896">
        <v>361849831</v>
      </c>
      <c r="H896" t="s">
        <v>3893</v>
      </c>
    </row>
    <row r="897" spans="1:8">
      <c r="A897" s="221">
        <v>45350</v>
      </c>
      <c r="B897" t="s">
        <v>1281</v>
      </c>
      <c r="C897" t="s">
        <v>1282</v>
      </c>
      <c r="D897" t="s">
        <v>2836</v>
      </c>
      <c r="E897" t="s">
        <v>3810</v>
      </c>
      <c r="F897" t="s">
        <v>3867</v>
      </c>
      <c r="G897">
        <v>7730648074</v>
      </c>
      <c r="H897" t="s">
        <v>3893</v>
      </c>
    </row>
    <row r="898" spans="1:8">
      <c r="A898" s="221">
        <v>45350</v>
      </c>
      <c r="B898" t="s">
        <v>1286</v>
      </c>
      <c r="C898" t="s">
        <v>1287</v>
      </c>
      <c r="D898" t="s">
        <v>2836</v>
      </c>
      <c r="E898" t="s">
        <v>3810</v>
      </c>
      <c r="F898" t="s">
        <v>3813</v>
      </c>
      <c r="G898">
        <v>5075022043</v>
      </c>
      <c r="H898" t="s">
        <v>3893</v>
      </c>
    </row>
    <row r="899" spans="1:8">
      <c r="A899" s="221">
        <v>45350</v>
      </c>
      <c r="B899" t="s">
        <v>1286</v>
      </c>
      <c r="C899" t="s">
        <v>1287</v>
      </c>
      <c r="D899" t="s">
        <v>2836</v>
      </c>
      <c r="E899" t="s">
        <v>3810</v>
      </c>
      <c r="F899" t="s">
        <v>3859</v>
      </c>
      <c r="G899">
        <v>323063612</v>
      </c>
      <c r="H899" t="s">
        <v>3893</v>
      </c>
    </row>
    <row r="900" spans="1:8">
      <c r="A900" s="221">
        <v>45350</v>
      </c>
      <c r="B900" t="s">
        <v>1291</v>
      </c>
      <c r="C900" t="s">
        <v>1292</v>
      </c>
      <c r="D900" t="s">
        <v>2836</v>
      </c>
      <c r="E900" t="s">
        <v>3810</v>
      </c>
      <c r="F900" t="s">
        <v>97</v>
      </c>
      <c r="G900">
        <v>4251701272</v>
      </c>
      <c r="H900" t="s">
        <v>3893</v>
      </c>
    </row>
    <row r="901" spans="1:8">
      <c r="A901" s="221">
        <v>45350</v>
      </c>
      <c r="B901" t="s">
        <v>1291</v>
      </c>
      <c r="C901" t="s">
        <v>1292</v>
      </c>
      <c r="D901" t="s">
        <v>2836</v>
      </c>
      <c r="E901" t="s">
        <v>3810</v>
      </c>
      <c r="F901" t="s">
        <v>3828</v>
      </c>
      <c r="G901">
        <v>22736123</v>
      </c>
      <c r="H901" t="s">
        <v>3893</v>
      </c>
    </row>
    <row r="902" spans="1:8">
      <c r="A902" s="221">
        <v>45350</v>
      </c>
      <c r="B902" t="s">
        <v>1291</v>
      </c>
      <c r="C902" t="s">
        <v>1292</v>
      </c>
      <c r="D902" t="s">
        <v>2836</v>
      </c>
      <c r="E902" t="s">
        <v>3810</v>
      </c>
      <c r="F902" t="s">
        <v>3846</v>
      </c>
      <c r="G902">
        <v>101738420</v>
      </c>
      <c r="H902" t="s">
        <v>3893</v>
      </c>
    </row>
    <row r="903" spans="1:8">
      <c r="A903" s="221">
        <v>45350</v>
      </c>
      <c r="B903" t="s">
        <v>1296</v>
      </c>
      <c r="C903" t="s">
        <v>1297</v>
      </c>
      <c r="D903" t="s">
        <v>2836</v>
      </c>
      <c r="E903" t="s">
        <v>3810</v>
      </c>
      <c r="F903" t="s">
        <v>93</v>
      </c>
      <c r="G903">
        <v>653857185</v>
      </c>
      <c r="H903" t="s">
        <v>3893</v>
      </c>
    </row>
    <row r="904" spans="1:8">
      <c r="A904" s="221">
        <v>45350</v>
      </c>
      <c r="B904" t="s">
        <v>1296</v>
      </c>
      <c r="C904" t="s">
        <v>1297</v>
      </c>
      <c r="D904" t="s">
        <v>2836</v>
      </c>
      <c r="E904" t="s">
        <v>3810</v>
      </c>
      <c r="F904" t="s">
        <v>1645</v>
      </c>
      <c r="G904">
        <v>3379812904</v>
      </c>
      <c r="H904" t="s">
        <v>3893</v>
      </c>
    </row>
    <row r="905" spans="1:8">
      <c r="A905" s="221">
        <v>45350</v>
      </c>
      <c r="B905" t="s">
        <v>1301</v>
      </c>
      <c r="C905" t="s">
        <v>1302</v>
      </c>
      <c r="D905" t="s">
        <v>2836</v>
      </c>
      <c r="E905" t="s">
        <v>3810</v>
      </c>
      <c r="F905" t="s">
        <v>3844</v>
      </c>
      <c r="G905">
        <v>68047132</v>
      </c>
      <c r="H905" t="s">
        <v>3893</v>
      </c>
    </row>
    <row r="906" spans="1:8">
      <c r="A906" s="221">
        <v>45350</v>
      </c>
      <c r="B906" t="s">
        <v>1301</v>
      </c>
      <c r="C906" t="s">
        <v>1302</v>
      </c>
      <c r="D906" t="s">
        <v>2836</v>
      </c>
      <c r="E906" t="s">
        <v>3810</v>
      </c>
      <c r="F906" t="s">
        <v>3848</v>
      </c>
      <c r="G906">
        <v>118113718</v>
      </c>
      <c r="H906" t="s">
        <v>3893</v>
      </c>
    </row>
    <row r="907" spans="1:8">
      <c r="A907" s="221">
        <v>45350</v>
      </c>
      <c r="B907" t="s">
        <v>1301</v>
      </c>
      <c r="C907" t="s">
        <v>1302</v>
      </c>
      <c r="D907" t="s">
        <v>2836</v>
      </c>
      <c r="E907" t="s">
        <v>3810</v>
      </c>
      <c r="F907" t="s">
        <v>3867</v>
      </c>
      <c r="G907">
        <v>8119152899</v>
      </c>
      <c r="H907" t="s">
        <v>3893</v>
      </c>
    </row>
    <row r="908" spans="1:8">
      <c r="A908" s="221">
        <v>45350</v>
      </c>
      <c r="B908" t="s">
        <v>1319</v>
      </c>
      <c r="C908" t="s">
        <v>3452</v>
      </c>
      <c r="D908" t="s">
        <v>2835</v>
      </c>
      <c r="E908" t="s">
        <v>3810</v>
      </c>
      <c r="F908" t="s">
        <v>97</v>
      </c>
      <c r="G908">
        <v>400035648</v>
      </c>
      <c r="H908" t="s">
        <v>3892</v>
      </c>
    </row>
    <row r="909" spans="1:8">
      <c r="A909" s="221">
        <v>45350</v>
      </c>
      <c r="B909" t="s">
        <v>1324</v>
      </c>
      <c r="C909" t="s">
        <v>3453</v>
      </c>
      <c r="D909" t="s">
        <v>2835</v>
      </c>
      <c r="E909" t="s">
        <v>3810</v>
      </c>
      <c r="F909" t="s">
        <v>97</v>
      </c>
      <c r="G909">
        <v>13379380343</v>
      </c>
      <c r="H909" t="s">
        <v>3892</v>
      </c>
    </row>
    <row r="910" spans="1:8">
      <c r="A910" s="221">
        <v>45350</v>
      </c>
      <c r="B910" t="s">
        <v>1324</v>
      </c>
      <c r="C910" t="s">
        <v>3453</v>
      </c>
      <c r="D910" t="s">
        <v>2835</v>
      </c>
      <c r="E910" t="s">
        <v>3810</v>
      </c>
      <c r="F910" t="s">
        <v>3838</v>
      </c>
      <c r="G910">
        <v>9312870</v>
      </c>
      <c r="H910" t="s">
        <v>3892</v>
      </c>
    </row>
    <row r="911" spans="1:8">
      <c r="A911" s="221">
        <v>45350</v>
      </c>
      <c r="B911" t="s">
        <v>1324</v>
      </c>
      <c r="C911" t="s">
        <v>3453</v>
      </c>
      <c r="D911" t="s">
        <v>2835</v>
      </c>
      <c r="E911" t="s">
        <v>3810</v>
      </c>
      <c r="F911" t="s">
        <v>3840</v>
      </c>
      <c r="G911">
        <v>185086773</v>
      </c>
      <c r="H911" t="s">
        <v>3892</v>
      </c>
    </row>
    <row r="912" spans="1:8">
      <c r="A912" s="221">
        <v>45350</v>
      </c>
      <c r="B912" t="s">
        <v>1324</v>
      </c>
      <c r="C912" t="s">
        <v>3453</v>
      </c>
      <c r="D912" t="s">
        <v>2835</v>
      </c>
      <c r="E912" t="s">
        <v>3810</v>
      </c>
      <c r="F912" t="s">
        <v>3844</v>
      </c>
      <c r="G912">
        <v>619448</v>
      </c>
      <c r="H912" t="s">
        <v>3892</v>
      </c>
    </row>
    <row r="913" spans="1:8">
      <c r="A913" s="221">
        <v>45350</v>
      </c>
      <c r="B913" t="s">
        <v>1324</v>
      </c>
      <c r="C913" t="s">
        <v>3453</v>
      </c>
      <c r="D913" t="s">
        <v>2835</v>
      </c>
      <c r="E913" t="s">
        <v>3810</v>
      </c>
      <c r="F913" t="s">
        <v>3830</v>
      </c>
      <c r="G913">
        <v>38126252</v>
      </c>
      <c r="H913" t="s">
        <v>3892</v>
      </c>
    </row>
    <row r="914" spans="1:8">
      <c r="A914" s="221">
        <v>45350</v>
      </c>
      <c r="B914" t="s">
        <v>1324</v>
      </c>
      <c r="C914" t="s">
        <v>3453</v>
      </c>
      <c r="D914" t="s">
        <v>2835</v>
      </c>
      <c r="E914" t="s">
        <v>3810</v>
      </c>
      <c r="F914" t="s">
        <v>1645</v>
      </c>
      <c r="G914">
        <v>169511442</v>
      </c>
      <c r="H914" t="s">
        <v>3892</v>
      </c>
    </row>
    <row r="915" spans="1:8">
      <c r="A915" s="221">
        <v>45350</v>
      </c>
      <c r="B915" t="s">
        <v>1324</v>
      </c>
      <c r="C915" t="s">
        <v>3453</v>
      </c>
      <c r="D915" t="s">
        <v>2835</v>
      </c>
      <c r="E915" t="s">
        <v>3810</v>
      </c>
      <c r="F915" t="s">
        <v>48</v>
      </c>
      <c r="G915">
        <v>73912130</v>
      </c>
      <c r="H915" t="s">
        <v>3892</v>
      </c>
    </row>
    <row r="916" spans="1:8">
      <c r="A916" s="221">
        <v>45350</v>
      </c>
      <c r="B916" t="s">
        <v>1324</v>
      </c>
      <c r="C916" t="s">
        <v>3453</v>
      </c>
      <c r="D916" t="s">
        <v>2835</v>
      </c>
      <c r="E916" t="s">
        <v>3810</v>
      </c>
      <c r="F916" t="s">
        <v>3861</v>
      </c>
      <c r="G916">
        <v>130136272</v>
      </c>
      <c r="H916" t="s">
        <v>3892</v>
      </c>
    </row>
    <row r="917" spans="1:8">
      <c r="A917" s="221">
        <v>45350</v>
      </c>
      <c r="B917" t="s">
        <v>1329</v>
      </c>
      <c r="C917" t="s">
        <v>3454</v>
      </c>
      <c r="D917" t="s">
        <v>2835</v>
      </c>
      <c r="E917" t="s">
        <v>3810</v>
      </c>
      <c r="F917" t="s">
        <v>97</v>
      </c>
      <c r="G917">
        <v>3028628176</v>
      </c>
      <c r="H917" t="s">
        <v>3892</v>
      </c>
    </row>
    <row r="918" spans="1:8">
      <c r="A918" s="221">
        <v>45350</v>
      </c>
      <c r="B918" t="s">
        <v>1340</v>
      </c>
      <c r="C918" t="s">
        <v>3455</v>
      </c>
      <c r="D918" t="s">
        <v>2835</v>
      </c>
      <c r="E918" t="s">
        <v>3810</v>
      </c>
      <c r="F918" t="s">
        <v>97</v>
      </c>
      <c r="G918">
        <v>2301241601</v>
      </c>
      <c r="H918" t="s">
        <v>3892</v>
      </c>
    </row>
    <row r="919" spans="1:8">
      <c r="A919" s="221">
        <v>45350</v>
      </c>
      <c r="B919" t="s">
        <v>1340</v>
      </c>
      <c r="C919" t="s">
        <v>3455</v>
      </c>
      <c r="D919" t="s">
        <v>2835</v>
      </c>
      <c r="E919" t="s">
        <v>3810</v>
      </c>
      <c r="F919" t="s">
        <v>3840</v>
      </c>
      <c r="G919">
        <v>87115393</v>
      </c>
      <c r="H919" t="s">
        <v>3892</v>
      </c>
    </row>
    <row r="920" spans="1:8">
      <c r="A920" s="221">
        <v>45350</v>
      </c>
      <c r="B920" t="s">
        <v>1340</v>
      </c>
      <c r="C920" t="s">
        <v>3455</v>
      </c>
      <c r="D920" t="s">
        <v>2835</v>
      </c>
      <c r="E920" t="s">
        <v>3810</v>
      </c>
      <c r="F920" t="s">
        <v>3844</v>
      </c>
      <c r="G920">
        <v>34580077</v>
      </c>
      <c r="H920" t="s">
        <v>3892</v>
      </c>
    </row>
    <row r="921" spans="1:8">
      <c r="A921" s="221">
        <v>45350</v>
      </c>
      <c r="B921" t="s">
        <v>1340</v>
      </c>
      <c r="C921" t="s">
        <v>3455</v>
      </c>
      <c r="D921" t="s">
        <v>2835</v>
      </c>
      <c r="E921" t="s">
        <v>3810</v>
      </c>
      <c r="F921" t="s">
        <v>3830</v>
      </c>
      <c r="G921">
        <v>1779092</v>
      </c>
      <c r="H921" t="s">
        <v>3892</v>
      </c>
    </row>
    <row r="922" spans="1:8">
      <c r="A922" s="221">
        <v>45350</v>
      </c>
      <c r="B922" t="s">
        <v>1340</v>
      </c>
      <c r="C922" t="s">
        <v>3455</v>
      </c>
      <c r="D922" t="s">
        <v>2835</v>
      </c>
      <c r="E922" t="s">
        <v>3810</v>
      </c>
      <c r="F922" t="s">
        <v>1645</v>
      </c>
      <c r="G922">
        <v>70280248</v>
      </c>
      <c r="H922" t="s">
        <v>3892</v>
      </c>
    </row>
    <row r="923" spans="1:8">
      <c r="A923" s="221">
        <v>45350</v>
      </c>
      <c r="B923" t="s">
        <v>1340</v>
      </c>
      <c r="C923" t="s">
        <v>3455</v>
      </c>
      <c r="D923" t="s">
        <v>2835</v>
      </c>
      <c r="E923" t="s">
        <v>3810</v>
      </c>
      <c r="F923" t="s">
        <v>48</v>
      </c>
      <c r="G923">
        <v>108720843</v>
      </c>
      <c r="H923" t="s">
        <v>3892</v>
      </c>
    </row>
    <row r="924" spans="1:8">
      <c r="A924" s="221">
        <v>45350</v>
      </c>
      <c r="B924" t="s">
        <v>1340</v>
      </c>
      <c r="C924" t="s">
        <v>3455</v>
      </c>
      <c r="D924" t="s">
        <v>2835</v>
      </c>
      <c r="E924" t="s">
        <v>3810</v>
      </c>
      <c r="F924" t="s">
        <v>3861</v>
      </c>
      <c r="G924">
        <v>45847152</v>
      </c>
      <c r="H924" t="s">
        <v>3892</v>
      </c>
    </row>
    <row r="925" spans="1:8">
      <c r="A925" s="221">
        <v>45350</v>
      </c>
      <c r="B925" t="s">
        <v>1345</v>
      </c>
      <c r="C925" t="s">
        <v>3456</v>
      </c>
      <c r="D925" t="s">
        <v>2835</v>
      </c>
      <c r="E925" t="s">
        <v>3810</v>
      </c>
      <c r="F925" t="s">
        <v>97</v>
      </c>
      <c r="G925">
        <v>3016115291</v>
      </c>
      <c r="H925" t="s">
        <v>3892</v>
      </c>
    </row>
    <row r="926" spans="1:8">
      <c r="A926" s="221">
        <v>45350</v>
      </c>
      <c r="B926" t="s">
        <v>1355</v>
      </c>
      <c r="C926" t="s">
        <v>3457</v>
      </c>
      <c r="D926" t="s">
        <v>2835</v>
      </c>
      <c r="E926" t="s">
        <v>3810</v>
      </c>
      <c r="F926" t="s">
        <v>97</v>
      </c>
      <c r="G926">
        <v>42146892</v>
      </c>
      <c r="H926" t="s">
        <v>3892</v>
      </c>
    </row>
    <row r="927" spans="1:8">
      <c r="A927" s="221">
        <v>45350</v>
      </c>
      <c r="B927" t="s">
        <v>1355</v>
      </c>
      <c r="C927" t="s">
        <v>3457</v>
      </c>
      <c r="D927" t="s">
        <v>2835</v>
      </c>
      <c r="E927" t="s">
        <v>3810</v>
      </c>
      <c r="F927" t="s">
        <v>3830</v>
      </c>
      <c r="G927">
        <v>21020</v>
      </c>
      <c r="H927" t="s">
        <v>3892</v>
      </c>
    </row>
    <row r="928" spans="1:8">
      <c r="A928" s="221">
        <v>45350</v>
      </c>
      <c r="B928" t="s">
        <v>1360</v>
      </c>
      <c r="C928" t="s">
        <v>3458</v>
      </c>
      <c r="D928" t="s">
        <v>2835</v>
      </c>
      <c r="E928" t="s">
        <v>3810</v>
      </c>
      <c r="F928" t="s">
        <v>97</v>
      </c>
      <c r="G928">
        <v>736587313</v>
      </c>
      <c r="H928" t="s">
        <v>3892</v>
      </c>
    </row>
    <row r="929" spans="1:8">
      <c r="A929" s="221">
        <v>45350</v>
      </c>
      <c r="B929" t="s">
        <v>1360</v>
      </c>
      <c r="C929" t="s">
        <v>3458</v>
      </c>
      <c r="D929" t="s">
        <v>2835</v>
      </c>
      <c r="E929" t="s">
        <v>3810</v>
      </c>
      <c r="F929" t="s">
        <v>3819</v>
      </c>
      <c r="G929">
        <v>14265871</v>
      </c>
      <c r="H929" t="s">
        <v>3892</v>
      </c>
    </row>
    <row r="930" spans="1:8">
      <c r="A930" s="221">
        <v>45350</v>
      </c>
      <c r="B930" t="s">
        <v>1360</v>
      </c>
      <c r="C930" t="s">
        <v>3458</v>
      </c>
      <c r="D930" t="s">
        <v>2835</v>
      </c>
      <c r="E930" t="s">
        <v>3810</v>
      </c>
      <c r="F930" t="s">
        <v>3840</v>
      </c>
      <c r="G930">
        <v>157898394</v>
      </c>
      <c r="H930" t="s">
        <v>3892</v>
      </c>
    </row>
    <row r="931" spans="1:8">
      <c r="A931" s="221">
        <v>45350</v>
      </c>
      <c r="B931" t="s">
        <v>1360</v>
      </c>
      <c r="C931" t="s">
        <v>3458</v>
      </c>
      <c r="D931" t="s">
        <v>2835</v>
      </c>
      <c r="E931" t="s">
        <v>3810</v>
      </c>
      <c r="F931" t="s">
        <v>3830</v>
      </c>
      <c r="G931">
        <v>2378453</v>
      </c>
      <c r="H931" t="s">
        <v>3892</v>
      </c>
    </row>
    <row r="932" spans="1:8">
      <c r="A932" s="221">
        <v>45350</v>
      </c>
      <c r="B932" t="s">
        <v>1360</v>
      </c>
      <c r="C932" t="s">
        <v>3458</v>
      </c>
      <c r="D932" t="s">
        <v>2835</v>
      </c>
      <c r="E932" t="s">
        <v>3810</v>
      </c>
      <c r="F932" t="s">
        <v>1645</v>
      </c>
      <c r="G932">
        <v>35389301</v>
      </c>
      <c r="H932" t="s">
        <v>3892</v>
      </c>
    </row>
    <row r="933" spans="1:8">
      <c r="A933" s="221">
        <v>45350</v>
      </c>
      <c r="B933" t="s">
        <v>1360</v>
      </c>
      <c r="C933" t="s">
        <v>3458</v>
      </c>
      <c r="D933" t="s">
        <v>2835</v>
      </c>
      <c r="E933" t="s">
        <v>3810</v>
      </c>
      <c r="F933" t="s">
        <v>48</v>
      </c>
      <c r="G933">
        <v>75522310</v>
      </c>
      <c r="H933" t="s">
        <v>3892</v>
      </c>
    </row>
    <row r="934" spans="1:8">
      <c r="A934" s="221">
        <v>45350</v>
      </c>
      <c r="B934" t="s">
        <v>1360</v>
      </c>
      <c r="C934" t="s">
        <v>3458</v>
      </c>
      <c r="D934" t="s">
        <v>2835</v>
      </c>
      <c r="E934" t="s">
        <v>3810</v>
      </c>
      <c r="F934" t="s">
        <v>3861</v>
      </c>
      <c r="G934">
        <v>35278934</v>
      </c>
      <c r="H934" t="s">
        <v>3892</v>
      </c>
    </row>
    <row r="935" spans="1:8">
      <c r="A935" s="221">
        <v>45350</v>
      </c>
      <c r="B935" t="s">
        <v>1365</v>
      </c>
      <c r="C935" t="s">
        <v>3459</v>
      </c>
      <c r="D935" t="s">
        <v>2835</v>
      </c>
      <c r="E935" t="s">
        <v>3810</v>
      </c>
      <c r="F935" t="s">
        <v>97</v>
      </c>
      <c r="G935">
        <v>3018770572</v>
      </c>
      <c r="H935" t="s">
        <v>3892</v>
      </c>
    </row>
    <row r="936" spans="1:8">
      <c r="A936" s="221">
        <v>45350</v>
      </c>
      <c r="B936" t="s">
        <v>1375</v>
      </c>
      <c r="C936" t="s">
        <v>3460</v>
      </c>
      <c r="D936" t="s">
        <v>2835</v>
      </c>
      <c r="E936" t="s">
        <v>3810</v>
      </c>
      <c r="F936" t="s">
        <v>3830</v>
      </c>
      <c r="G936">
        <v>21024</v>
      </c>
      <c r="H936" t="s">
        <v>3892</v>
      </c>
    </row>
    <row r="937" spans="1:8">
      <c r="A937" s="221">
        <v>45350</v>
      </c>
      <c r="B937" t="s">
        <v>1375</v>
      </c>
      <c r="C937" t="s">
        <v>3460</v>
      </c>
      <c r="D937" t="s">
        <v>2835</v>
      </c>
      <c r="E937" t="s">
        <v>3810</v>
      </c>
      <c r="F937" t="s">
        <v>3861</v>
      </c>
      <c r="G937">
        <v>17796551</v>
      </c>
      <c r="H937" t="s">
        <v>3892</v>
      </c>
    </row>
    <row r="938" spans="1:8">
      <c r="A938" s="221">
        <v>45350</v>
      </c>
      <c r="B938" t="s">
        <v>1380</v>
      </c>
      <c r="C938" t="s">
        <v>3461</v>
      </c>
      <c r="D938" t="s">
        <v>2835</v>
      </c>
      <c r="E938" t="s">
        <v>3810</v>
      </c>
      <c r="F938" t="s">
        <v>97</v>
      </c>
      <c r="G938">
        <v>1141265908</v>
      </c>
      <c r="H938" t="s">
        <v>3892</v>
      </c>
    </row>
    <row r="939" spans="1:8">
      <c r="A939" s="221">
        <v>45350</v>
      </c>
      <c r="B939" t="s">
        <v>1380</v>
      </c>
      <c r="C939" t="s">
        <v>3461</v>
      </c>
      <c r="D939" t="s">
        <v>2835</v>
      </c>
      <c r="E939" t="s">
        <v>3810</v>
      </c>
      <c r="F939" t="s">
        <v>3819</v>
      </c>
      <c r="G939">
        <v>7030083</v>
      </c>
      <c r="H939" t="s">
        <v>3892</v>
      </c>
    </row>
    <row r="940" spans="1:8">
      <c r="A940" s="221">
        <v>45350</v>
      </c>
      <c r="B940" t="s">
        <v>1380</v>
      </c>
      <c r="C940" t="s">
        <v>3461</v>
      </c>
      <c r="D940" t="s">
        <v>2835</v>
      </c>
      <c r="E940" t="s">
        <v>3810</v>
      </c>
      <c r="F940" t="s">
        <v>3840</v>
      </c>
      <c r="G940">
        <v>54899941</v>
      </c>
      <c r="H940" t="s">
        <v>3892</v>
      </c>
    </row>
    <row r="941" spans="1:8">
      <c r="A941" s="221">
        <v>45350</v>
      </c>
      <c r="B941" t="s">
        <v>1380</v>
      </c>
      <c r="C941" t="s">
        <v>3461</v>
      </c>
      <c r="D941" t="s">
        <v>2835</v>
      </c>
      <c r="E941" t="s">
        <v>3810</v>
      </c>
      <c r="F941" t="s">
        <v>3842</v>
      </c>
      <c r="G941">
        <v>13698615</v>
      </c>
      <c r="H941" t="s">
        <v>3892</v>
      </c>
    </row>
    <row r="942" spans="1:8">
      <c r="A942" s="221">
        <v>45350</v>
      </c>
      <c r="B942" t="s">
        <v>1380</v>
      </c>
      <c r="C942" t="s">
        <v>3461</v>
      </c>
      <c r="D942" t="s">
        <v>2835</v>
      </c>
      <c r="E942" t="s">
        <v>3810</v>
      </c>
      <c r="F942" t="s">
        <v>3844</v>
      </c>
      <c r="G942">
        <v>9225009</v>
      </c>
      <c r="H942" t="s">
        <v>3892</v>
      </c>
    </row>
    <row r="943" spans="1:8">
      <c r="A943" s="221">
        <v>45350</v>
      </c>
      <c r="B943" t="s">
        <v>1380</v>
      </c>
      <c r="C943" t="s">
        <v>3461</v>
      </c>
      <c r="D943" t="s">
        <v>2835</v>
      </c>
      <c r="E943" t="s">
        <v>3810</v>
      </c>
      <c r="F943" t="s">
        <v>3830</v>
      </c>
      <c r="G943">
        <v>921402</v>
      </c>
      <c r="H943" t="s">
        <v>3892</v>
      </c>
    </row>
    <row r="944" spans="1:8">
      <c r="A944" s="221">
        <v>45350</v>
      </c>
      <c r="B944" t="s">
        <v>1380</v>
      </c>
      <c r="C944" t="s">
        <v>3461</v>
      </c>
      <c r="D944" t="s">
        <v>2835</v>
      </c>
      <c r="E944" t="s">
        <v>3810</v>
      </c>
      <c r="F944" t="s">
        <v>1645</v>
      </c>
      <c r="G944">
        <v>114403416</v>
      </c>
      <c r="H944" t="s">
        <v>3892</v>
      </c>
    </row>
    <row r="945" spans="1:8">
      <c r="A945" s="221">
        <v>45350</v>
      </c>
      <c r="B945" t="s">
        <v>1380</v>
      </c>
      <c r="C945" t="s">
        <v>3461</v>
      </c>
      <c r="D945" t="s">
        <v>2835</v>
      </c>
      <c r="E945" t="s">
        <v>3810</v>
      </c>
      <c r="F945" t="s">
        <v>48</v>
      </c>
      <c r="G945">
        <v>88389082</v>
      </c>
      <c r="H945" t="s">
        <v>3892</v>
      </c>
    </row>
    <row r="946" spans="1:8">
      <c r="A946" s="221">
        <v>45350</v>
      </c>
      <c r="B946" t="s">
        <v>1380</v>
      </c>
      <c r="C946" t="s">
        <v>3461</v>
      </c>
      <c r="D946" t="s">
        <v>2835</v>
      </c>
      <c r="E946" t="s">
        <v>3810</v>
      </c>
      <c r="F946" t="s">
        <v>3861</v>
      </c>
      <c r="G946">
        <v>5897273</v>
      </c>
      <c r="H946" t="s">
        <v>3892</v>
      </c>
    </row>
    <row r="947" spans="1:8">
      <c r="A947" s="221">
        <v>45350</v>
      </c>
      <c r="B947" t="s">
        <v>1385</v>
      </c>
      <c r="C947" t="s">
        <v>3462</v>
      </c>
      <c r="D947" t="s">
        <v>2835</v>
      </c>
      <c r="E947" t="s">
        <v>3810</v>
      </c>
      <c r="F947" t="s">
        <v>97</v>
      </c>
      <c r="G947">
        <v>3032584762</v>
      </c>
      <c r="H947" t="s">
        <v>3892</v>
      </c>
    </row>
    <row r="948" spans="1:8">
      <c r="A948" s="221">
        <v>45350</v>
      </c>
      <c r="B948" t="s">
        <v>1394</v>
      </c>
      <c r="C948" t="s">
        <v>3463</v>
      </c>
      <c r="D948" t="s">
        <v>2835</v>
      </c>
      <c r="E948" t="s">
        <v>3810</v>
      </c>
      <c r="F948" t="s">
        <v>97</v>
      </c>
      <c r="G948">
        <v>130086685</v>
      </c>
      <c r="H948" t="s">
        <v>3892</v>
      </c>
    </row>
    <row r="949" spans="1:8">
      <c r="A949" s="221">
        <v>45350</v>
      </c>
      <c r="B949" t="s">
        <v>1394</v>
      </c>
      <c r="C949" t="s">
        <v>3463</v>
      </c>
      <c r="D949" t="s">
        <v>2835</v>
      </c>
      <c r="E949" t="s">
        <v>3810</v>
      </c>
      <c r="F949" t="s">
        <v>3830</v>
      </c>
      <c r="G949">
        <v>21032</v>
      </c>
      <c r="H949" t="s">
        <v>3892</v>
      </c>
    </row>
    <row r="950" spans="1:8">
      <c r="A950" s="221">
        <v>45350</v>
      </c>
      <c r="B950" t="s">
        <v>1394</v>
      </c>
      <c r="C950" t="s">
        <v>3463</v>
      </c>
      <c r="D950" t="s">
        <v>2835</v>
      </c>
      <c r="E950" t="s">
        <v>3810</v>
      </c>
      <c r="F950" t="s">
        <v>1645</v>
      </c>
      <c r="G950">
        <v>261787</v>
      </c>
      <c r="H950" t="s">
        <v>3892</v>
      </c>
    </row>
    <row r="951" spans="1:8">
      <c r="A951" s="221">
        <v>45350</v>
      </c>
      <c r="B951" t="s">
        <v>1399</v>
      </c>
      <c r="C951" t="s">
        <v>3464</v>
      </c>
      <c r="D951" t="s">
        <v>2835</v>
      </c>
      <c r="E951" t="s">
        <v>3810</v>
      </c>
      <c r="F951" t="s">
        <v>97</v>
      </c>
      <c r="G951">
        <v>3554105145</v>
      </c>
      <c r="H951" t="s">
        <v>3892</v>
      </c>
    </row>
    <row r="952" spans="1:8">
      <c r="A952" s="221">
        <v>45350</v>
      </c>
      <c r="B952" t="s">
        <v>1399</v>
      </c>
      <c r="C952" t="s">
        <v>3464</v>
      </c>
      <c r="D952" t="s">
        <v>2835</v>
      </c>
      <c r="E952" t="s">
        <v>3810</v>
      </c>
      <c r="F952" t="s">
        <v>3838</v>
      </c>
      <c r="G952">
        <v>12269328</v>
      </c>
      <c r="H952" t="s">
        <v>3892</v>
      </c>
    </row>
    <row r="953" spans="1:8">
      <c r="A953" s="221">
        <v>45350</v>
      </c>
      <c r="B953" t="s">
        <v>1399</v>
      </c>
      <c r="C953" t="s">
        <v>3464</v>
      </c>
      <c r="D953" t="s">
        <v>2835</v>
      </c>
      <c r="E953" t="s">
        <v>3810</v>
      </c>
      <c r="F953" t="s">
        <v>3819</v>
      </c>
      <c r="G953">
        <v>27993351</v>
      </c>
      <c r="H953" t="s">
        <v>3892</v>
      </c>
    </row>
    <row r="954" spans="1:8">
      <c r="A954" s="221">
        <v>45350</v>
      </c>
      <c r="B954" t="s">
        <v>1399</v>
      </c>
      <c r="C954" t="s">
        <v>3464</v>
      </c>
      <c r="D954" t="s">
        <v>2835</v>
      </c>
      <c r="E954" t="s">
        <v>3810</v>
      </c>
      <c r="F954" t="s">
        <v>3840</v>
      </c>
      <c r="G954">
        <v>279750758</v>
      </c>
      <c r="H954" t="s">
        <v>3892</v>
      </c>
    </row>
    <row r="955" spans="1:8">
      <c r="A955" s="221">
        <v>45350</v>
      </c>
      <c r="B955" t="s">
        <v>1399</v>
      </c>
      <c r="C955" t="s">
        <v>3464</v>
      </c>
      <c r="D955" t="s">
        <v>2835</v>
      </c>
      <c r="E955" t="s">
        <v>3810</v>
      </c>
      <c r="F955" t="s">
        <v>3842</v>
      </c>
      <c r="G955">
        <v>242270</v>
      </c>
      <c r="H955" t="s">
        <v>3892</v>
      </c>
    </row>
    <row r="956" spans="1:8">
      <c r="A956" s="221">
        <v>45350</v>
      </c>
      <c r="B956" t="s">
        <v>1399</v>
      </c>
      <c r="C956" t="s">
        <v>3464</v>
      </c>
      <c r="D956" t="s">
        <v>2835</v>
      </c>
      <c r="E956" t="s">
        <v>3810</v>
      </c>
      <c r="F956" t="s">
        <v>3844</v>
      </c>
      <c r="G956">
        <v>3041332</v>
      </c>
      <c r="H956" t="s">
        <v>3892</v>
      </c>
    </row>
    <row r="957" spans="1:8">
      <c r="A957" s="221">
        <v>45350</v>
      </c>
      <c r="B957" t="s">
        <v>1399</v>
      </c>
      <c r="C957" t="s">
        <v>3464</v>
      </c>
      <c r="D957" t="s">
        <v>2835</v>
      </c>
      <c r="E957" t="s">
        <v>3810</v>
      </c>
      <c r="F957" t="s">
        <v>3830</v>
      </c>
      <c r="G957">
        <v>4803834</v>
      </c>
      <c r="H957" t="s">
        <v>3892</v>
      </c>
    </row>
    <row r="958" spans="1:8">
      <c r="A958" s="221">
        <v>45350</v>
      </c>
      <c r="B958" t="s">
        <v>1399</v>
      </c>
      <c r="C958" t="s">
        <v>3464</v>
      </c>
      <c r="D958" t="s">
        <v>2835</v>
      </c>
      <c r="E958" t="s">
        <v>3810</v>
      </c>
      <c r="F958" t="s">
        <v>1645</v>
      </c>
      <c r="G958">
        <v>242377665</v>
      </c>
      <c r="H958" t="s">
        <v>3892</v>
      </c>
    </row>
    <row r="959" spans="1:8">
      <c r="A959" s="221">
        <v>45350</v>
      </c>
      <c r="B959" t="s">
        <v>1399</v>
      </c>
      <c r="C959" t="s">
        <v>3464</v>
      </c>
      <c r="D959" t="s">
        <v>2835</v>
      </c>
      <c r="E959" t="s">
        <v>3810</v>
      </c>
      <c r="F959" t="s">
        <v>48</v>
      </c>
      <c r="G959">
        <v>930668200</v>
      </c>
      <c r="H959" t="s">
        <v>3892</v>
      </c>
    </row>
    <row r="960" spans="1:8">
      <c r="A960" s="221">
        <v>45350</v>
      </c>
      <c r="B960" t="s">
        <v>1399</v>
      </c>
      <c r="C960" t="s">
        <v>3464</v>
      </c>
      <c r="D960" t="s">
        <v>2835</v>
      </c>
      <c r="E960" t="s">
        <v>3810</v>
      </c>
      <c r="F960" t="s">
        <v>3861</v>
      </c>
      <c r="G960">
        <v>30727733</v>
      </c>
      <c r="H960" t="s">
        <v>3892</v>
      </c>
    </row>
    <row r="961" spans="1:8">
      <c r="A961" s="221">
        <v>45350</v>
      </c>
      <c r="B961" t="s">
        <v>1404</v>
      </c>
      <c r="C961" t="s">
        <v>3465</v>
      </c>
      <c r="D961" t="s">
        <v>2835</v>
      </c>
      <c r="E961" t="s">
        <v>3810</v>
      </c>
      <c r="F961" t="s">
        <v>97</v>
      </c>
      <c r="G961">
        <v>3021596753</v>
      </c>
      <c r="H961" t="s">
        <v>3892</v>
      </c>
    </row>
    <row r="962" spans="1:8">
      <c r="A962" s="221">
        <v>45350</v>
      </c>
      <c r="B962" t="s">
        <v>1413</v>
      </c>
      <c r="C962" t="s">
        <v>3466</v>
      </c>
      <c r="D962" t="s">
        <v>2835</v>
      </c>
      <c r="E962" t="s">
        <v>3810</v>
      </c>
      <c r="F962" t="s">
        <v>3830</v>
      </c>
      <c r="G962">
        <v>21109</v>
      </c>
      <c r="H962" t="s">
        <v>3892</v>
      </c>
    </row>
    <row r="963" spans="1:8">
      <c r="A963" s="221">
        <v>45350</v>
      </c>
      <c r="B963" t="s">
        <v>1418</v>
      </c>
      <c r="C963" t="s">
        <v>3467</v>
      </c>
      <c r="D963" t="s">
        <v>2835</v>
      </c>
      <c r="E963" t="s">
        <v>3810</v>
      </c>
      <c r="F963" t="s">
        <v>97</v>
      </c>
      <c r="G963">
        <v>956425340</v>
      </c>
      <c r="H963" t="s">
        <v>3892</v>
      </c>
    </row>
    <row r="964" spans="1:8">
      <c r="A964" s="221">
        <v>45350</v>
      </c>
      <c r="B964" t="s">
        <v>1418</v>
      </c>
      <c r="C964" t="s">
        <v>3467</v>
      </c>
      <c r="D964" t="s">
        <v>2835</v>
      </c>
      <c r="E964" t="s">
        <v>3810</v>
      </c>
      <c r="F964" t="s">
        <v>3819</v>
      </c>
      <c r="G964">
        <v>4157176</v>
      </c>
      <c r="H964" t="s">
        <v>3892</v>
      </c>
    </row>
    <row r="965" spans="1:8">
      <c r="A965" s="221">
        <v>45350</v>
      </c>
      <c r="B965" t="s">
        <v>1418</v>
      </c>
      <c r="C965" t="s">
        <v>3467</v>
      </c>
      <c r="D965" t="s">
        <v>2835</v>
      </c>
      <c r="E965" t="s">
        <v>3810</v>
      </c>
      <c r="F965" t="s">
        <v>3840</v>
      </c>
      <c r="G965">
        <v>448935931</v>
      </c>
      <c r="H965" t="s">
        <v>3892</v>
      </c>
    </row>
    <row r="966" spans="1:8">
      <c r="A966" s="221">
        <v>45350</v>
      </c>
      <c r="B966" t="s">
        <v>1418</v>
      </c>
      <c r="C966" t="s">
        <v>3467</v>
      </c>
      <c r="D966" t="s">
        <v>2835</v>
      </c>
      <c r="E966" t="s">
        <v>3810</v>
      </c>
      <c r="F966" t="s">
        <v>3844</v>
      </c>
      <c r="G966">
        <v>64615537</v>
      </c>
      <c r="H966" t="s">
        <v>3892</v>
      </c>
    </row>
    <row r="967" spans="1:8">
      <c r="A967" s="221">
        <v>45350</v>
      </c>
      <c r="B967" t="s">
        <v>1418</v>
      </c>
      <c r="C967" t="s">
        <v>3467</v>
      </c>
      <c r="D967" t="s">
        <v>2835</v>
      </c>
      <c r="E967" t="s">
        <v>3810</v>
      </c>
      <c r="F967" t="s">
        <v>3830</v>
      </c>
      <c r="G967">
        <v>9947746</v>
      </c>
      <c r="H967" t="s">
        <v>3892</v>
      </c>
    </row>
    <row r="968" spans="1:8">
      <c r="A968" s="221">
        <v>45350</v>
      </c>
      <c r="B968" t="s">
        <v>1418</v>
      </c>
      <c r="C968" t="s">
        <v>3467</v>
      </c>
      <c r="D968" t="s">
        <v>2835</v>
      </c>
      <c r="E968" t="s">
        <v>3810</v>
      </c>
      <c r="F968" t="s">
        <v>1645</v>
      </c>
      <c r="G968">
        <v>145107829</v>
      </c>
      <c r="H968" t="s">
        <v>3892</v>
      </c>
    </row>
    <row r="969" spans="1:8">
      <c r="A969" s="221">
        <v>45350</v>
      </c>
      <c r="B969" t="s">
        <v>1418</v>
      </c>
      <c r="C969" t="s">
        <v>3467</v>
      </c>
      <c r="D969" t="s">
        <v>2835</v>
      </c>
      <c r="E969" t="s">
        <v>3810</v>
      </c>
      <c r="F969" t="s">
        <v>3861</v>
      </c>
      <c r="G969">
        <v>81654943</v>
      </c>
      <c r="H969" t="s">
        <v>3892</v>
      </c>
    </row>
    <row r="970" spans="1:8">
      <c r="A970" s="221">
        <v>45350</v>
      </c>
      <c r="B970" t="s">
        <v>1423</v>
      </c>
      <c r="C970" t="s">
        <v>3468</v>
      </c>
      <c r="D970" t="s">
        <v>2835</v>
      </c>
      <c r="E970" t="s">
        <v>3810</v>
      </c>
      <c r="F970" t="s">
        <v>97</v>
      </c>
      <c r="G970">
        <v>3023192072</v>
      </c>
      <c r="H970" t="s">
        <v>3892</v>
      </c>
    </row>
    <row r="971" spans="1:8">
      <c r="A971" s="221">
        <v>45350</v>
      </c>
      <c r="B971" t="s">
        <v>1432</v>
      </c>
      <c r="C971" t="s">
        <v>3469</v>
      </c>
      <c r="D971" t="s">
        <v>2835</v>
      </c>
      <c r="E971" t="s">
        <v>3810</v>
      </c>
      <c r="F971" t="s">
        <v>97</v>
      </c>
      <c r="G971">
        <v>71921648</v>
      </c>
      <c r="H971" t="s">
        <v>3892</v>
      </c>
    </row>
    <row r="972" spans="1:8">
      <c r="A972" s="221">
        <v>45350</v>
      </c>
      <c r="B972" t="s">
        <v>1437</v>
      </c>
      <c r="C972" t="s">
        <v>3470</v>
      </c>
      <c r="D972" t="s">
        <v>2835</v>
      </c>
      <c r="E972" t="s">
        <v>3810</v>
      </c>
      <c r="F972" t="s">
        <v>97</v>
      </c>
      <c r="G972">
        <v>3766472781</v>
      </c>
      <c r="H972" t="s">
        <v>3892</v>
      </c>
    </row>
    <row r="973" spans="1:8">
      <c r="A973" s="221">
        <v>45350</v>
      </c>
      <c r="B973" t="s">
        <v>1437</v>
      </c>
      <c r="C973" t="s">
        <v>3470</v>
      </c>
      <c r="D973" t="s">
        <v>2835</v>
      </c>
      <c r="E973" t="s">
        <v>3810</v>
      </c>
      <c r="F973" t="s">
        <v>3838</v>
      </c>
      <c r="G973">
        <v>50951200</v>
      </c>
      <c r="H973" t="s">
        <v>3892</v>
      </c>
    </row>
    <row r="974" spans="1:8">
      <c r="A974" s="221">
        <v>45350</v>
      </c>
      <c r="B974" t="s">
        <v>1437</v>
      </c>
      <c r="C974" t="s">
        <v>3470</v>
      </c>
      <c r="D974" t="s">
        <v>2835</v>
      </c>
      <c r="E974" t="s">
        <v>3810</v>
      </c>
      <c r="F974" t="s">
        <v>3819</v>
      </c>
      <c r="G974">
        <v>154086801</v>
      </c>
      <c r="H974" t="s">
        <v>3892</v>
      </c>
    </row>
    <row r="975" spans="1:8">
      <c r="A975" s="221">
        <v>45350</v>
      </c>
      <c r="B975" t="s">
        <v>1437</v>
      </c>
      <c r="C975" t="s">
        <v>3470</v>
      </c>
      <c r="D975" t="s">
        <v>2835</v>
      </c>
      <c r="E975" t="s">
        <v>3810</v>
      </c>
      <c r="F975" t="s">
        <v>3840</v>
      </c>
      <c r="G975">
        <v>1227506137</v>
      </c>
      <c r="H975" t="s">
        <v>3892</v>
      </c>
    </row>
    <row r="976" spans="1:8">
      <c r="A976" s="221">
        <v>45350</v>
      </c>
      <c r="B976" t="s">
        <v>1437</v>
      </c>
      <c r="C976" t="s">
        <v>3470</v>
      </c>
      <c r="D976" t="s">
        <v>2835</v>
      </c>
      <c r="E976" t="s">
        <v>3810</v>
      </c>
      <c r="F976" t="s">
        <v>3842</v>
      </c>
      <c r="G976">
        <v>14584365</v>
      </c>
      <c r="H976" t="s">
        <v>3892</v>
      </c>
    </row>
    <row r="977" spans="1:8">
      <c r="A977" s="221">
        <v>45350</v>
      </c>
      <c r="B977" t="s">
        <v>1437</v>
      </c>
      <c r="C977" t="s">
        <v>3470</v>
      </c>
      <c r="D977" t="s">
        <v>2835</v>
      </c>
      <c r="E977" t="s">
        <v>3810</v>
      </c>
      <c r="F977" t="s">
        <v>3844</v>
      </c>
      <c r="G977">
        <v>42663072</v>
      </c>
      <c r="H977" t="s">
        <v>3892</v>
      </c>
    </row>
    <row r="978" spans="1:8">
      <c r="A978" s="221">
        <v>45350</v>
      </c>
      <c r="B978" t="s">
        <v>1437</v>
      </c>
      <c r="C978" t="s">
        <v>3470</v>
      </c>
      <c r="D978" t="s">
        <v>2835</v>
      </c>
      <c r="E978" t="s">
        <v>3810</v>
      </c>
      <c r="F978" t="s">
        <v>3828</v>
      </c>
      <c r="G978">
        <v>882652</v>
      </c>
      <c r="H978" t="s">
        <v>3892</v>
      </c>
    </row>
    <row r="979" spans="1:8">
      <c r="A979" s="221">
        <v>45350</v>
      </c>
      <c r="B979" t="s">
        <v>1437</v>
      </c>
      <c r="C979" t="s">
        <v>3470</v>
      </c>
      <c r="D979" t="s">
        <v>2835</v>
      </c>
      <c r="E979" t="s">
        <v>3810</v>
      </c>
      <c r="F979" t="s">
        <v>3830</v>
      </c>
      <c r="G979">
        <v>69216062</v>
      </c>
      <c r="H979" t="s">
        <v>3892</v>
      </c>
    </row>
    <row r="980" spans="1:8">
      <c r="A980" s="221">
        <v>45350</v>
      </c>
      <c r="B980" t="s">
        <v>1437</v>
      </c>
      <c r="C980" t="s">
        <v>3470</v>
      </c>
      <c r="D980" t="s">
        <v>2835</v>
      </c>
      <c r="E980" t="s">
        <v>3810</v>
      </c>
      <c r="F980" t="s">
        <v>1645</v>
      </c>
      <c r="G980">
        <v>1491812363</v>
      </c>
      <c r="H980" t="s">
        <v>3892</v>
      </c>
    </row>
    <row r="981" spans="1:8">
      <c r="A981" s="221">
        <v>45350</v>
      </c>
      <c r="B981" t="s">
        <v>1437</v>
      </c>
      <c r="C981" t="s">
        <v>3470</v>
      </c>
      <c r="D981" t="s">
        <v>2835</v>
      </c>
      <c r="E981" t="s">
        <v>3810</v>
      </c>
      <c r="F981" t="s">
        <v>3861</v>
      </c>
      <c r="G981">
        <v>392023767</v>
      </c>
      <c r="H981" t="s">
        <v>3892</v>
      </c>
    </row>
    <row r="982" spans="1:8">
      <c r="A982" s="221">
        <v>45350</v>
      </c>
      <c r="B982" t="s">
        <v>1442</v>
      </c>
      <c r="C982" t="s">
        <v>3471</v>
      </c>
      <c r="D982" t="s">
        <v>2835</v>
      </c>
      <c r="E982" t="s">
        <v>3810</v>
      </c>
      <c r="F982" t="s">
        <v>97</v>
      </c>
      <c r="G982">
        <v>3038210793</v>
      </c>
      <c r="H982" t="s">
        <v>3892</v>
      </c>
    </row>
    <row r="983" spans="1:8">
      <c r="A983" s="221">
        <v>45350</v>
      </c>
      <c r="B983" t="s">
        <v>1457</v>
      </c>
      <c r="C983" t="s">
        <v>3472</v>
      </c>
      <c r="D983" t="s">
        <v>2835</v>
      </c>
      <c r="E983" t="s">
        <v>3810</v>
      </c>
      <c r="F983" t="s">
        <v>97</v>
      </c>
      <c r="G983">
        <v>2020887424</v>
      </c>
      <c r="H983" t="s">
        <v>3892</v>
      </c>
    </row>
    <row r="984" spans="1:8">
      <c r="A984" s="221">
        <v>45350</v>
      </c>
      <c r="B984" t="s">
        <v>1463</v>
      </c>
      <c r="C984" t="s">
        <v>3473</v>
      </c>
      <c r="D984" t="s">
        <v>2835</v>
      </c>
      <c r="E984" t="s">
        <v>3810</v>
      </c>
      <c r="F984" t="s">
        <v>97</v>
      </c>
      <c r="G984">
        <v>3049999622</v>
      </c>
      <c r="H984" t="s">
        <v>3892</v>
      </c>
    </row>
    <row r="985" spans="1:8">
      <c r="A985" s="221">
        <v>45350</v>
      </c>
      <c r="B985" t="s">
        <v>1467</v>
      </c>
      <c r="C985" t="s">
        <v>3474</v>
      </c>
      <c r="D985" t="s">
        <v>2835</v>
      </c>
      <c r="E985" t="s">
        <v>3810</v>
      </c>
      <c r="F985" t="s">
        <v>97</v>
      </c>
      <c r="G985">
        <v>297685</v>
      </c>
      <c r="H985" t="s">
        <v>3892</v>
      </c>
    </row>
    <row r="986" spans="1:8">
      <c r="A986" s="221">
        <v>45350</v>
      </c>
      <c r="B986" t="s">
        <v>1471</v>
      </c>
      <c r="C986" t="s">
        <v>3475</v>
      </c>
      <c r="D986" t="s">
        <v>2835</v>
      </c>
      <c r="E986" t="s">
        <v>3810</v>
      </c>
      <c r="F986" t="s">
        <v>97</v>
      </c>
      <c r="G986">
        <v>32446358</v>
      </c>
      <c r="H986" t="s">
        <v>3892</v>
      </c>
    </row>
    <row r="987" spans="1:8">
      <c r="A987" s="221">
        <v>45350</v>
      </c>
      <c r="B987" t="s">
        <v>1471</v>
      </c>
      <c r="C987" t="s">
        <v>3475</v>
      </c>
      <c r="D987" t="s">
        <v>2835</v>
      </c>
      <c r="E987" t="s">
        <v>3810</v>
      </c>
      <c r="F987" t="s">
        <v>3815</v>
      </c>
      <c r="G987">
        <v>6117338</v>
      </c>
      <c r="H987" t="s">
        <v>3892</v>
      </c>
    </row>
    <row r="988" spans="1:8">
      <c r="A988" s="221">
        <v>45350</v>
      </c>
      <c r="B988" t="s">
        <v>1475</v>
      </c>
      <c r="C988" t="s">
        <v>3476</v>
      </c>
      <c r="D988" t="s">
        <v>2835</v>
      </c>
      <c r="E988" t="s">
        <v>3810</v>
      </c>
      <c r="F988" t="s">
        <v>97</v>
      </c>
      <c r="G988">
        <v>86774072</v>
      </c>
      <c r="H988" t="s">
        <v>3892</v>
      </c>
    </row>
    <row r="989" spans="1:8">
      <c r="A989" s="221">
        <v>45350</v>
      </c>
      <c r="B989" t="s">
        <v>1475</v>
      </c>
      <c r="C989" t="s">
        <v>3476</v>
      </c>
      <c r="D989" t="s">
        <v>2835</v>
      </c>
      <c r="E989" t="s">
        <v>3810</v>
      </c>
      <c r="F989" t="s">
        <v>78</v>
      </c>
      <c r="G989">
        <v>11911302</v>
      </c>
      <c r="H989" t="s">
        <v>3892</v>
      </c>
    </row>
    <row r="990" spans="1:8">
      <c r="A990" s="221">
        <v>45350</v>
      </c>
      <c r="B990" t="s">
        <v>1475</v>
      </c>
      <c r="C990" t="s">
        <v>3476</v>
      </c>
      <c r="D990" t="s">
        <v>2835</v>
      </c>
      <c r="E990" t="s">
        <v>3810</v>
      </c>
      <c r="F990" t="s">
        <v>48</v>
      </c>
      <c r="G990">
        <v>29352364</v>
      </c>
      <c r="H990" t="s">
        <v>3892</v>
      </c>
    </row>
    <row r="991" spans="1:8">
      <c r="A991" s="221">
        <v>45350</v>
      </c>
      <c r="B991" t="s">
        <v>1480</v>
      </c>
      <c r="C991" t="s">
        <v>3477</v>
      </c>
      <c r="D991" t="s">
        <v>2835</v>
      </c>
      <c r="E991" t="s">
        <v>3810</v>
      </c>
      <c r="F991" t="s">
        <v>97</v>
      </c>
      <c r="G991">
        <v>53851274</v>
      </c>
      <c r="H991" t="s">
        <v>3892</v>
      </c>
    </row>
    <row r="992" spans="1:8">
      <c r="A992" s="221">
        <v>45350</v>
      </c>
      <c r="B992" t="s">
        <v>1484</v>
      </c>
      <c r="C992" t="s">
        <v>3478</v>
      </c>
      <c r="D992" t="s">
        <v>2835</v>
      </c>
      <c r="E992" t="s">
        <v>3810</v>
      </c>
      <c r="F992" t="s">
        <v>97</v>
      </c>
      <c r="G992">
        <v>2047033692</v>
      </c>
      <c r="H992" t="s">
        <v>3892</v>
      </c>
    </row>
    <row r="993" spans="1:8">
      <c r="A993" s="221">
        <v>45350</v>
      </c>
      <c r="B993" t="s">
        <v>1484</v>
      </c>
      <c r="C993" t="s">
        <v>3478</v>
      </c>
      <c r="D993" t="s">
        <v>2835</v>
      </c>
      <c r="E993" t="s">
        <v>3810</v>
      </c>
      <c r="F993" t="s">
        <v>3840</v>
      </c>
      <c r="G993">
        <v>95878429</v>
      </c>
      <c r="H993" t="s">
        <v>3892</v>
      </c>
    </row>
    <row r="994" spans="1:8">
      <c r="A994" s="221">
        <v>45350</v>
      </c>
      <c r="B994" t="s">
        <v>1484</v>
      </c>
      <c r="C994" t="s">
        <v>3478</v>
      </c>
      <c r="D994" t="s">
        <v>2835</v>
      </c>
      <c r="E994" t="s">
        <v>3810</v>
      </c>
      <c r="F994" t="s">
        <v>3842</v>
      </c>
      <c r="G994">
        <v>92651</v>
      </c>
      <c r="H994" t="s">
        <v>3892</v>
      </c>
    </row>
    <row r="995" spans="1:8">
      <c r="A995" s="221">
        <v>45350</v>
      </c>
      <c r="B995" t="s">
        <v>1484</v>
      </c>
      <c r="C995" t="s">
        <v>3478</v>
      </c>
      <c r="D995" t="s">
        <v>2835</v>
      </c>
      <c r="E995" t="s">
        <v>3810</v>
      </c>
      <c r="F995" t="s">
        <v>3815</v>
      </c>
      <c r="G995">
        <v>4352136</v>
      </c>
      <c r="H995" t="s">
        <v>3892</v>
      </c>
    </row>
    <row r="996" spans="1:8">
      <c r="A996" s="221">
        <v>45350</v>
      </c>
      <c r="B996" t="s">
        <v>1484</v>
      </c>
      <c r="C996" t="s">
        <v>3478</v>
      </c>
      <c r="D996" t="s">
        <v>2835</v>
      </c>
      <c r="E996" t="s">
        <v>3810</v>
      </c>
      <c r="F996" t="s">
        <v>78</v>
      </c>
      <c r="G996">
        <v>35700404</v>
      </c>
      <c r="H996" t="s">
        <v>3892</v>
      </c>
    </row>
    <row r="997" spans="1:8">
      <c r="A997" s="221">
        <v>45350</v>
      </c>
      <c r="B997" t="s">
        <v>1484</v>
      </c>
      <c r="C997" t="s">
        <v>3478</v>
      </c>
      <c r="D997" t="s">
        <v>2835</v>
      </c>
      <c r="E997" t="s">
        <v>3810</v>
      </c>
      <c r="F997" t="s">
        <v>48</v>
      </c>
      <c r="G997">
        <v>63042</v>
      </c>
      <c r="H997" t="s">
        <v>3892</v>
      </c>
    </row>
    <row r="998" spans="1:8">
      <c r="A998" s="221">
        <v>45350</v>
      </c>
      <c r="B998" t="s">
        <v>1489</v>
      </c>
      <c r="C998" t="s">
        <v>3479</v>
      </c>
      <c r="D998" t="s">
        <v>2835</v>
      </c>
      <c r="E998" t="s">
        <v>3810</v>
      </c>
      <c r="F998" t="s">
        <v>97</v>
      </c>
      <c r="G998">
        <v>52087884</v>
      </c>
      <c r="H998" t="s">
        <v>3892</v>
      </c>
    </row>
    <row r="999" spans="1:8">
      <c r="A999" s="221">
        <v>45350</v>
      </c>
      <c r="B999" t="s">
        <v>1489</v>
      </c>
      <c r="C999" t="s">
        <v>3479</v>
      </c>
      <c r="D999" t="s">
        <v>2835</v>
      </c>
      <c r="E999" t="s">
        <v>3810</v>
      </c>
      <c r="F999" t="s">
        <v>3815</v>
      </c>
      <c r="G999">
        <v>381669</v>
      </c>
      <c r="H999" t="s">
        <v>3892</v>
      </c>
    </row>
    <row r="1000" spans="1:8">
      <c r="A1000" s="221">
        <v>45350</v>
      </c>
      <c r="B1000" t="s">
        <v>1489</v>
      </c>
      <c r="C1000" t="s">
        <v>3479</v>
      </c>
      <c r="D1000" t="s">
        <v>2835</v>
      </c>
      <c r="E1000" t="s">
        <v>3810</v>
      </c>
      <c r="F1000" t="s">
        <v>78</v>
      </c>
      <c r="G1000">
        <v>13347723</v>
      </c>
      <c r="H1000" t="s">
        <v>3892</v>
      </c>
    </row>
    <row r="1001" spans="1:8">
      <c r="A1001" s="221">
        <v>45350</v>
      </c>
      <c r="B1001" t="s">
        <v>1493</v>
      </c>
      <c r="C1001" t="s">
        <v>3480</v>
      </c>
      <c r="D1001" t="s">
        <v>2835</v>
      </c>
      <c r="E1001" t="s">
        <v>3810</v>
      </c>
      <c r="F1001" t="s">
        <v>97</v>
      </c>
      <c r="G1001">
        <v>10053</v>
      </c>
      <c r="H1001" t="s">
        <v>3892</v>
      </c>
    </row>
    <row r="1002" spans="1:8">
      <c r="A1002" s="221">
        <v>45350</v>
      </c>
      <c r="B1002" t="s">
        <v>1493</v>
      </c>
      <c r="C1002" t="s">
        <v>3480</v>
      </c>
      <c r="D1002" t="s">
        <v>2835</v>
      </c>
      <c r="E1002" t="s">
        <v>3810</v>
      </c>
      <c r="F1002" t="s">
        <v>48</v>
      </c>
      <c r="G1002">
        <v>1361953</v>
      </c>
      <c r="H1002" t="s">
        <v>3892</v>
      </c>
    </row>
    <row r="1003" spans="1:8">
      <c r="A1003" s="221">
        <v>45350</v>
      </c>
      <c r="B1003" t="s">
        <v>1497</v>
      </c>
      <c r="C1003" t="s">
        <v>3481</v>
      </c>
      <c r="D1003" t="s">
        <v>2835</v>
      </c>
      <c r="E1003" t="s">
        <v>3810</v>
      </c>
      <c r="F1003" t="s">
        <v>97</v>
      </c>
      <c r="G1003">
        <v>290435914</v>
      </c>
      <c r="H1003" t="s">
        <v>3892</v>
      </c>
    </row>
    <row r="1004" spans="1:8">
      <c r="A1004" s="221">
        <v>45350</v>
      </c>
      <c r="B1004" t="s">
        <v>1497</v>
      </c>
      <c r="C1004" t="s">
        <v>3481</v>
      </c>
      <c r="D1004" t="s">
        <v>2835</v>
      </c>
      <c r="E1004" t="s">
        <v>3810</v>
      </c>
      <c r="F1004" t="s">
        <v>3840</v>
      </c>
      <c r="G1004">
        <v>26494395</v>
      </c>
      <c r="H1004" t="s">
        <v>3892</v>
      </c>
    </row>
    <row r="1005" spans="1:8">
      <c r="A1005" s="221">
        <v>45350</v>
      </c>
      <c r="B1005" t="s">
        <v>1497</v>
      </c>
      <c r="C1005" t="s">
        <v>3481</v>
      </c>
      <c r="D1005" t="s">
        <v>2835</v>
      </c>
      <c r="E1005" t="s">
        <v>3810</v>
      </c>
      <c r="F1005" t="s">
        <v>3815</v>
      </c>
      <c r="G1005">
        <v>7365824</v>
      </c>
      <c r="H1005" t="s">
        <v>3892</v>
      </c>
    </row>
    <row r="1006" spans="1:8">
      <c r="A1006" s="221">
        <v>45350</v>
      </c>
      <c r="B1006" t="s">
        <v>1497</v>
      </c>
      <c r="C1006" t="s">
        <v>3481</v>
      </c>
      <c r="D1006" t="s">
        <v>2835</v>
      </c>
      <c r="E1006" t="s">
        <v>3810</v>
      </c>
      <c r="F1006" t="s">
        <v>78</v>
      </c>
      <c r="G1006">
        <v>590314</v>
      </c>
      <c r="H1006" t="s">
        <v>3892</v>
      </c>
    </row>
    <row r="1007" spans="1:8">
      <c r="A1007" s="221">
        <v>45350</v>
      </c>
      <c r="B1007" t="s">
        <v>1497</v>
      </c>
      <c r="C1007" t="s">
        <v>3481</v>
      </c>
      <c r="D1007" t="s">
        <v>2835</v>
      </c>
      <c r="E1007" t="s">
        <v>3810</v>
      </c>
      <c r="F1007" t="s">
        <v>48</v>
      </c>
      <c r="G1007">
        <v>436734</v>
      </c>
      <c r="H1007" t="s">
        <v>3892</v>
      </c>
    </row>
    <row r="1008" spans="1:8">
      <c r="A1008" s="221">
        <v>45350</v>
      </c>
      <c r="B1008" t="s">
        <v>1501</v>
      </c>
      <c r="C1008" t="s">
        <v>3482</v>
      </c>
      <c r="D1008" t="s">
        <v>2835</v>
      </c>
      <c r="E1008" t="s">
        <v>3810</v>
      </c>
      <c r="F1008" t="s">
        <v>97</v>
      </c>
      <c r="G1008">
        <v>397897</v>
      </c>
      <c r="H1008" t="s">
        <v>3892</v>
      </c>
    </row>
    <row r="1009" spans="1:8">
      <c r="A1009" s="221">
        <v>45350</v>
      </c>
      <c r="B1009" t="s">
        <v>1501</v>
      </c>
      <c r="C1009" t="s">
        <v>3482</v>
      </c>
      <c r="D1009" t="s">
        <v>2835</v>
      </c>
      <c r="E1009" t="s">
        <v>3810</v>
      </c>
      <c r="F1009" t="s">
        <v>3815</v>
      </c>
      <c r="G1009">
        <v>296153</v>
      </c>
      <c r="H1009" t="s">
        <v>3892</v>
      </c>
    </row>
    <row r="1010" spans="1:8">
      <c r="A1010" s="221">
        <v>45350</v>
      </c>
      <c r="B1010" t="s">
        <v>1505</v>
      </c>
      <c r="C1010" t="s">
        <v>3483</v>
      </c>
      <c r="D1010" t="s">
        <v>2835</v>
      </c>
      <c r="E1010" t="s">
        <v>3810</v>
      </c>
      <c r="F1010" t="s">
        <v>97</v>
      </c>
      <c r="G1010">
        <v>12352357</v>
      </c>
      <c r="H1010" t="s">
        <v>3892</v>
      </c>
    </row>
    <row r="1011" spans="1:8">
      <c r="A1011" s="221">
        <v>45350</v>
      </c>
      <c r="B1011" t="s">
        <v>1505</v>
      </c>
      <c r="C1011" t="s">
        <v>3483</v>
      </c>
      <c r="D1011" t="s">
        <v>2835</v>
      </c>
      <c r="E1011" t="s">
        <v>3810</v>
      </c>
      <c r="F1011" t="s">
        <v>78</v>
      </c>
      <c r="G1011">
        <v>90953</v>
      </c>
      <c r="H1011" t="s">
        <v>3892</v>
      </c>
    </row>
    <row r="1012" spans="1:8">
      <c r="A1012" s="221">
        <v>45350</v>
      </c>
      <c r="B1012" t="s">
        <v>1505</v>
      </c>
      <c r="C1012" t="s">
        <v>3483</v>
      </c>
      <c r="D1012" t="s">
        <v>2835</v>
      </c>
      <c r="E1012" t="s">
        <v>3810</v>
      </c>
      <c r="F1012" t="s">
        <v>48</v>
      </c>
      <c r="G1012">
        <v>4590103</v>
      </c>
      <c r="H1012" t="s">
        <v>3892</v>
      </c>
    </row>
    <row r="1013" spans="1:8">
      <c r="A1013" s="221">
        <v>45350</v>
      </c>
      <c r="B1013" t="s">
        <v>1509</v>
      </c>
      <c r="C1013" t="s">
        <v>3484</v>
      </c>
      <c r="D1013" t="s">
        <v>2835</v>
      </c>
      <c r="E1013" t="s">
        <v>3810</v>
      </c>
      <c r="F1013" t="s">
        <v>97</v>
      </c>
      <c r="G1013">
        <v>704955971</v>
      </c>
      <c r="H1013" t="s">
        <v>3892</v>
      </c>
    </row>
    <row r="1014" spans="1:8">
      <c r="A1014" s="221">
        <v>45350</v>
      </c>
      <c r="B1014" t="s">
        <v>1509</v>
      </c>
      <c r="C1014" t="s">
        <v>3484</v>
      </c>
      <c r="D1014" t="s">
        <v>2835</v>
      </c>
      <c r="E1014" t="s">
        <v>3810</v>
      </c>
      <c r="F1014" t="s">
        <v>3840</v>
      </c>
      <c r="G1014">
        <v>11333760</v>
      </c>
      <c r="H1014" t="s">
        <v>3892</v>
      </c>
    </row>
    <row r="1015" spans="1:8">
      <c r="A1015" s="221">
        <v>45350</v>
      </c>
      <c r="B1015" t="s">
        <v>1509</v>
      </c>
      <c r="C1015" t="s">
        <v>3484</v>
      </c>
      <c r="D1015" t="s">
        <v>2835</v>
      </c>
      <c r="E1015" t="s">
        <v>3810</v>
      </c>
      <c r="F1015" t="s">
        <v>3815</v>
      </c>
      <c r="G1015">
        <v>2213545</v>
      </c>
      <c r="H1015" t="s">
        <v>3892</v>
      </c>
    </row>
    <row r="1016" spans="1:8">
      <c r="A1016" s="221">
        <v>45350</v>
      </c>
      <c r="B1016" t="s">
        <v>1509</v>
      </c>
      <c r="C1016" t="s">
        <v>3484</v>
      </c>
      <c r="D1016" t="s">
        <v>2835</v>
      </c>
      <c r="E1016" t="s">
        <v>3810</v>
      </c>
      <c r="F1016" t="s">
        <v>48</v>
      </c>
      <c r="G1016">
        <v>3864072</v>
      </c>
      <c r="H1016" t="s">
        <v>3892</v>
      </c>
    </row>
    <row r="1017" spans="1:8">
      <c r="A1017" s="221">
        <v>45350</v>
      </c>
      <c r="B1017" t="s">
        <v>1514</v>
      </c>
      <c r="C1017" t="s">
        <v>3485</v>
      </c>
      <c r="D1017" t="s">
        <v>2835</v>
      </c>
      <c r="E1017" t="s">
        <v>3810</v>
      </c>
      <c r="F1017" t="s">
        <v>97</v>
      </c>
      <c r="G1017">
        <v>389769</v>
      </c>
      <c r="H1017" t="s">
        <v>3892</v>
      </c>
    </row>
    <row r="1018" spans="1:8">
      <c r="A1018" s="221">
        <v>45350</v>
      </c>
      <c r="B1018" t="s">
        <v>1514</v>
      </c>
      <c r="C1018" t="s">
        <v>3485</v>
      </c>
      <c r="D1018" t="s">
        <v>2835</v>
      </c>
      <c r="E1018" t="s">
        <v>3810</v>
      </c>
      <c r="F1018" t="s">
        <v>3815</v>
      </c>
      <c r="G1018">
        <v>96086</v>
      </c>
      <c r="H1018" t="s">
        <v>3892</v>
      </c>
    </row>
    <row r="1019" spans="1:8">
      <c r="A1019" s="221">
        <v>45350</v>
      </c>
      <c r="B1019" t="s">
        <v>1514</v>
      </c>
      <c r="C1019" t="s">
        <v>3485</v>
      </c>
      <c r="D1019" t="s">
        <v>2835</v>
      </c>
      <c r="E1019" t="s">
        <v>3810</v>
      </c>
      <c r="F1019" t="s">
        <v>78</v>
      </c>
      <c r="G1019">
        <v>5066840</v>
      </c>
      <c r="H1019" t="s">
        <v>3892</v>
      </c>
    </row>
    <row r="1020" spans="1:8">
      <c r="A1020" s="221">
        <v>45350</v>
      </c>
      <c r="B1020" t="s">
        <v>1514</v>
      </c>
      <c r="C1020" t="s">
        <v>3485</v>
      </c>
      <c r="D1020" t="s">
        <v>2835</v>
      </c>
      <c r="E1020" t="s">
        <v>3810</v>
      </c>
      <c r="F1020" t="s">
        <v>48</v>
      </c>
      <c r="G1020">
        <v>489023</v>
      </c>
      <c r="H1020" t="s">
        <v>3892</v>
      </c>
    </row>
    <row r="1021" spans="1:8">
      <c r="A1021" s="221">
        <v>45350</v>
      </c>
      <c r="B1021" t="s">
        <v>1518</v>
      </c>
      <c r="C1021" t="s">
        <v>3486</v>
      </c>
      <c r="D1021" t="s">
        <v>2835</v>
      </c>
      <c r="E1021" t="s">
        <v>3810</v>
      </c>
      <c r="F1021" t="s">
        <v>97</v>
      </c>
      <c r="G1021">
        <v>20023</v>
      </c>
      <c r="H1021" t="s">
        <v>3892</v>
      </c>
    </row>
    <row r="1022" spans="1:8">
      <c r="A1022" s="221">
        <v>45350</v>
      </c>
      <c r="B1022" t="s">
        <v>1518</v>
      </c>
      <c r="C1022" t="s">
        <v>3486</v>
      </c>
      <c r="D1022" t="s">
        <v>2835</v>
      </c>
      <c r="E1022" t="s">
        <v>3810</v>
      </c>
      <c r="F1022" t="s">
        <v>78</v>
      </c>
      <c r="G1022">
        <v>689448</v>
      </c>
      <c r="H1022" t="s">
        <v>3892</v>
      </c>
    </row>
    <row r="1023" spans="1:8">
      <c r="A1023" s="221">
        <v>45350</v>
      </c>
      <c r="B1023" t="s">
        <v>1518</v>
      </c>
      <c r="C1023" t="s">
        <v>3486</v>
      </c>
      <c r="D1023" t="s">
        <v>2835</v>
      </c>
      <c r="E1023" t="s">
        <v>3810</v>
      </c>
      <c r="F1023" t="s">
        <v>48</v>
      </c>
      <c r="G1023">
        <v>33240044</v>
      </c>
      <c r="H1023" t="s">
        <v>3892</v>
      </c>
    </row>
    <row r="1024" spans="1:8">
      <c r="A1024" s="221">
        <v>45350</v>
      </c>
      <c r="B1024" t="s">
        <v>1522</v>
      </c>
      <c r="C1024" t="s">
        <v>3487</v>
      </c>
      <c r="D1024" t="s">
        <v>2835</v>
      </c>
      <c r="E1024" t="s">
        <v>3810</v>
      </c>
      <c r="F1024" t="s">
        <v>97</v>
      </c>
      <c r="G1024">
        <v>464272985</v>
      </c>
      <c r="H1024" t="s">
        <v>3892</v>
      </c>
    </row>
    <row r="1025" spans="1:8">
      <c r="A1025" s="221">
        <v>45350</v>
      </c>
      <c r="B1025" t="s">
        <v>1522</v>
      </c>
      <c r="C1025" t="s">
        <v>3487</v>
      </c>
      <c r="D1025" t="s">
        <v>2835</v>
      </c>
      <c r="E1025" t="s">
        <v>3810</v>
      </c>
      <c r="F1025" t="s">
        <v>3840</v>
      </c>
      <c r="G1025">
        <v>10863329</v>
      </c>
      <c r="H1025" t="s">
        <v>3892</v>
      </c>
    </row>
    <row r="1026" spans="1:8">
      <c r="A1026" s="221">
        <v>45350</v>
      </c>
      <c r="B1026" t="s">
        <v>1522</v>
      </c>
      <c r="C1026" t="s">
        <v>3487</v>
      </c>
      <c r="D1026" t="s">
        <v>2835</v>
      </c>
      <c r="E1026" t="s">
        <v>3810</v>
      </c>
      <c r="F1026" t="s">
        <v>3825</v>
      </c>
      <c r="G1026">
        <v>1677754</v>
      </c>
      <c r="H1026" t="s">
        <v>3892</v>
      </c>
    </row>
    <row r="1027" spans="1:8">
      <c r="A1027" s="221">
        <v>45350</v>
      </c>
      <c r="B1027" t="s">
        <v>1522</v>
      </c>
      <c r="C1027" t="s">
        <v>3487</v>
      </c>
      <c r="D1027" t="s">
        <v>2835</v>
      </c>
      <c r="E1027" t="s">
        <v>3810</v>
      </c>
      <c r="F1027" t="s">
        <v>3815</v>
      </c>
      <c r="G1027">
        <v>9231163</v>
      </c>
      <c r="H1027" t="s">
        <v>3892</v>
      </c>
    </row>
    <row r="1028" spans="1:8">
      <c r="A1028" s="221">
        <v>45350</v>
      </c>
      <c r="B1028" t="s">
        <v>1522</v>
      </c>
      <c r="C1028" t="s">
        <v>3487</v>
      </c>
      <c r="D1028" t="s">
        <v>2835</v>
      </c>
      <c r="E1028" t="s">
        <v>3810</v>
      </c>
      <c r="F1028" t="s">
        <v>78</v>
      </c>
      <c r="G1028">
        <v>12144394</v>
      </c>
      <c r="H1028" t="s">
        <v>3892</v>
      </c>
    </row>
    <row r="1029" spans="1:8">
      <c r="A1029" s="221">
        <v>45350</v>
      </c>
      <c r="B1029" t="s">
        <v>1522</v>
      </c>
      <c r="C1029" t="s">
        <v>3487</v>
      </c>
      <c r="D1029" t="s">
        <v>2835</v>
      </c>
      <c r="E1029" t="s">
        <v>3810</v>
      </c>
      <c r="F1029" t="s">
        <v>48</v>
      </c>
      <c r="G1029">
        <v>45485</v>
      </c>
      <c r="H1029" t="s">
        <v>3892</v>
      </c>
    </row>
    <row r="1030" spans="1:8">
      <c r="A1030" s="221">
        <v>45350</v>
      </c>
      <c r="B1030" t="s">
        <v>1527</v>
      </c>
      <c r="C1030" t="s">
        <v>3488</v>
      </c>
      <c r="D1030" t="s">
        <v>2835</v>
      </c>
      <c r="E1030" t="s">
        <v>3810</v>
      </c>
      <c r="F1030" t="s">
        <v>97</v>
      </c>
      <c r="G1030">
        <v>29493546</v>
      </c>
      <c r="H1030" t="s">
        <v>3892</v>
      </c>
    </row>
    <row r="1031" spans="1:8">
      <c r="A1031" s="221">
        <v>45350</v>
      </c>
      <c r="B1031" t="s">
        <v>1531</v>
      </c>
      <c r="C1031" t="s">
        <v>3489</v>
      </c>
      <c r="D1031" t="s">
        <v>2835</v>
      </c>
      <c r="E1031" t="s">
        <v>3810</v>
      </c>
      <c r="F1031" t="s">
        <v>97</v>
      </c>
      <c r="G1031">
        <v>28597424</v>
      </c>
      <c r="H1031" t="s">
        <v>3892</v>
      </c>
    </row>
    <row r="1032" spans="1:8">
      <c r="A1032" s="221">
        <v>45350</v>
      </c>
      <c r="B1032" t="s">
        <v>1531</v>
      </c>
      <c r="C1032" t="s">
        <v>3489</v>
      </c>
      <c r="D1032" t="s">
        <v>2835</v>
      </c>
      <c r="E1032" t="s">
        <v>3810</v>
      </c>
      <c r="F1032" t="s">
        <v>3815</v>
      </c>
      <c r="G1032">
        <v>2510344</v>
      </c>
      <c r="H1032" t="s">
        <v>3892</v>
      </c>
    </row>
    <row r="1033" spans="1:8">
      <c r="A1033" s="221">
        <v>45350</v>
      </c>
      <c r="B1033" t="s">
        <v>1531</v>
      </c>
      <c r="C1033" t="s">
        <v>3489</v>
      </c>
      <c r="D1033" t="s">
        <v>2835</v>
      </c>
      <c r="E1033" t="s">
        <v>3810</v>
      </c>
      <c r="F1033" t="s">
        <v>78</v>
      </c>
      <c r="G1033">
        <v>673247</v>
      </c>
      <c r="H1033" t="s">
        <v>3892</v>
      </c>
    </row>
    <row r="1034" spans="1:8">
      <c r="A1034" s="221">
        <v>45350</v>
      </c>
      <c r="B1034" t="s">
        <v>1535</v>
      </c>
      <c r="C1034" t="s">
        <v>3490</v>
      </c>
      <c r="D1034" t="s">
        <v>2835</v>
      </c>
      <c r="E1034" t="s">
        <v>3810</v>
      </c>
      <c r="F1034" t="s">
        <v>97</v>
      </c>
      <c r="G1034">
        <v>22384285</v>
      </c>
      <c r="H1034" t="s">
        <v>3892</v>
      </c>
    </row>
    <row r="1035" spans="1:8">
      <c r="A1035" s="221">
        <v>45350</v>
      </c>
      <c r="B1035" t="s">
        <v>1535</v>
      </c>
      <c r="C1035" t="s">
        <v>3490</v>
      </c>
      <c r="D1035" t="s">
        <v>2835</v>
      </c>
      <c r="E1035" t="s">
        <v>3810</v>
      </c>
      <c r="F1035" t="s">
        <v>48</v>
      </c>
      <c r="G1035">
        <v>885662</v>
      </c>
      <c r="H1035" t="s">
        <v>3892</v>
      </c>
    </row>
    <row r="1036" spans="1:8">
      <c r="A1036" s="221">
        <v>45350</v>
      </c>
      <c r="B1036" t="s">
        <v>1539</v>
      </c>
      <c r="C1036" t="s">
        <v>3491</v>
      </c>
      <c r="D1036" t="s">
        <v>2835</v>
      </c>
      <c r="E1036" t="s">
        <v>3810</v>
      </c>
      <c r="F1036" t="s">
        <v>97</v>
      </c>
      <c r="G1036">
        <v>121125975</v>
      </c>
      <c r="H1036" t="s">
        <v>3892</v>
      </c>
    </row>
    <row r="1037" spans="1:8">
      <c r="A1037" s="221">
        <v>45350</v>
      </c>
      <c r="B1037" t="s">
        <v>1543</v>
      </c>
      <c r="C1037" t="s">
        <v>3492</v>
      </c>
      <c r="D1037" t="s">
        <v>2835</v>
      </c>
      <c r="E1037" t="s">
        <v>3810</v>
      </c>
      <c r="F1037" t="s">
        <v>97</v>
      </c>
      <c r="G1037">
        <v>550699437</v>
      </c>
      <c r="H1037" t="s">
        <v>3892</v>
      </c>
    </row>
    <row r="1038" spans="1:8">
      <c r="A1038" s="221">
        <v>45350</v>
      </c>
      <c r="B1038" t="s">
        <v>1543</v>
      </c>
      <c r="C1038" t="s">
        <v>3492</v>
      </c>
      <c r="D1038" t="s">
        <v>2835</v>
      </c>
      <c r="E1038" t="s">
        <v>3810</v>
      </c>
      <c r="F1038" t="s">
        <v>3840</v>
      </c>
      <c r="G1038">
        <v>15075713</v>
      </c>
      <c r="H1038" t="s">
        <v>3892</v>
      </c>
    </row>
    <row r="1039" spans="1:8">
      <c r="A1039" s="221">
        <v>45350</v>
      </c>
      <c r="B1039" t="s">
        <v>1543</v>
      </c>
      <c r="C1039" t="s">
        <v>3492</v>
      </c>
      <c r="D1039" t="s">
        <v>2835</v>
      </c>
      <c r="E1039" t="s">
        <v>3810</v>
      </c>
      <c r="F1039" t="s">
        <v>3842</v>
      </c>
      <c r="G1039">
        <v>8445133</v>
      </c>
      <c r="H1039" t="s">
        <v>3892</v>
      </c>
    </row>
    <row r="1040" spans="1:8">
      <c r="A1040" s="221">
        <v>45350</v>
      </c>
      <c r="B1040" t="s">
        <v>1543</v>
      </c>
      <c r="C1040" t="s">
        <v>3492</v>
      </c>
      <c r="D1040" t="s">
        <v>2835</v>
      </c>
      <c r="E1040" t="s">
        <v>3810</v>
      </c>
      <c r="F1040" t="s">
        <v>3815</v>
      </c>
      <c r="G1040">
        <v>16514730</v>
      </c>
      <c r="H1040" t="s">
        <v>3892</v>
      </c>
    </row>
    <row r="1041" spans="1:8">
      <c r="A1041" s="221">
        <v>45350</v>
      </c>
      <c r="B1041" t="s">
        <v>1543</v>
      </c>
      <c r="C1041" t="s">
        <v>3492</v>
      </c>
      <c r="D1041" t="s">
        <v>2835</v>
      </c>
      <c r="E1041" t="s">
        <v>3810</v>
      </c>
      <c r="F1041" t="s">
        <v>78</v>
      </c>
      <c r="G1041">
        <v>24260197</v>
      </c>
      <c r="H1041" t="s">
        <v>3892</v>
      </c>
    </row>
    <row r="1042" spans="1:8">
      <c r="A1042" s="221">
        <v>45350</v>
      </c>
      <c r="B1042" t="s">
        <v>1543</v>
      </c>
      <c r="C1042" t="s">
        <v>3492</v>
      </c>
      <c r="D1042" t="s">
        <v>2835</v>
      </c>
      <c r="E1042" t="s">
        <v>3810</v>
      </c>
      <c r="F1042" t="s">
        <v>48</v>
      </c>
      <c r="G1042">
        <v>1526976</v>
      </c>
      <c r="H1042" t="s">
        <v>3892</v>
      </c>
    </row>
    <row r="1043" spans="1:8">
      <c r="A1043" s="221">
        <v>45350</v>
      </c>
      <c r="B1043" t="s">
        <v>1548</v>
      </c>
      <c r="C1043" t="s">
        <v>3493</v>
      </c>
      <c r="D1043" t="s">
        <v>2835</v>
      </c>
      <c r="E1043" t="s">
        <v>3810</v>
      </c>
      <c r="F1043" t="s">
        <v>3815</v>
      </c>
      <c r="G1043">
        <v>1000000</v>
      </c>
      <c r="H1043" t="s">
        <v>3892</v>
      </c>
    </row>
    <row r="1044" spans="1:8">
      <c r="A1044" s="221">
        <v>45350</v>
      </c>
      <c r="B1044" t="s">
        <v>1552</v>
      </c>
      <c r="C1044" t="s">
        <v>3494</v>
      </c>
      <c r="D1044" t="s">
        <v>2835</v>
      </c>
      <c r="E1044" t="s">
        <v>3810</v>
      </c>
      <c r="F1044" t="s">
        <v>97</v>
      </c>
      <c r="G1044">
        <v>292729</v>
      </c>
      <c r="H1044" t="s">
        <v>3892</v>
      </c>
    </row>
    <row r="1045" spans="1:8">
      <c r="A1045" s="221">
        <v>45350</v>
      </c>
      <c r="B1045" t="s">
        <v>1552</v>
      </c>
      <c r="C1045" t="s">
        <v>3494</v>
      </c>
      <c r="D1045" t="s">
        <v>2835</v>
      </c>
      <c r="E1045" t="s">
        <v>3810</v>
      </c>
      <c r="F1045" t="s">
        <v>78</v>
      </c>
      <c r="G1045">
        <v>9399612</v>
      </c>
      <c r="H1045" t="s">
        <v>3892</v>
      </c>
    </row>
    <row r="1046" spans="1:8">
      <c r="A1046" s="221">
        <v>45350</v>
      </c>
      <c r="B1046" t="s">
        <v>1552</v>
      </c>
      <c r="C1046" t="s">
        <v>3494</v>
      </c>
      <c r="D1046" t="s">
        <v>2835</v>
      </c>
      <c r="E1046" t="s">
        <v>3810</v>
      </c>
      <c r="F1046" t="s">
        <v>48</v>
      </c>
      <c r="G1046">
        <v>18513069</v>
      </c>
      <c r="H1046" t="s">
        <v>3892</v>
      </c>
    </row>
    <row r="1047" spans="1:8">
      <c r="A1047" s="221">
        <v>45350</v>
      </c>
      <c r="B1047" t="s">
        <v>1556</v>
      </c>
      <c r="C1047" t="s">
        <v>3495</v>
      </c>
      <c r="D1047" t="s">
        <v>2835</v>
      </c>
      <c r="E1047" t="s">
        <v>3810</v>
      </c>
      <c r="F1047" t="s">
        <v>97</v>
      </c>
      <c r="G1047">
        <v>266120081</v>
      </c>
      <c r="H1047" t="s">
        <v>3892</v>
      </c>
    </row>
    <row r="1048" spans="1:8">
      <c r="A1048" s="221">
        <v>45350</v>
      </c>
      <c r="B1048" t="s">
        <v>1556</v>
      </c>
      <c r="C1048" t="s">
        <v>3495</v>
      </c>
      <c r="D1048" t="s">
        <v>2835</v>
      </c>
      <c r="E1048" t="s">
        <v>3810</v>
      </c>
      <c r="F1048" t="s">
        <v>3840</v>
      </c>
      <c r="G1048">
        <v>68765565</v>
      </c>
      <c r="H1048" t="s">
        <v>3892</v>
      </c>
    </row>
    <row r="1049" spans="1:8">
      <c r="A1049" s="221">
        <v>45350</v>
      </c>
      <c r="B1049" t="s">
        <v>1556</v>
      </c>
      <c r="C1049" t="s">
        <v>3495</v>
      </c>
      <c r="D1049" t="s">
        <v>2835</v>
      </c>
      <c r="E1049" t="s">
        <v>3810</v>
      </c>
      <c r="F1049" t="s">
        <v>3842</v>
      </c>
      <c r="G1049">
        <v>4605554</v>
      </c>
      <c r="H1049" t="s">
        <v>3892</v>
      </c>
    </row>
    <row r="1050" spans="1:8">
      <c r="A1050" s="221">
        <v>45350</v>
      </c>
      <c r="B1050" t="s">
        <v>1556</v>
      </c>
      <c r="C1050" t="s">
        <v>3495</v>
      </c>
      <c r="D1050" t="s">
        <v>2835</v>
      </c>
      <c r="E1050" t="s">
        <v>3810</v>
      </c>
      <c r="F1050" t="s">
        <v>3815</v>
      </c>
      <c r="G1050">
        <v>13018825</v>
      </c>
      <c r="H1050" t="s">
        <v>3892</v>
      </c>
    </row>
    <row r="1051" spans="1:8">
      <c r="A1051" s="221">
        <v>45350</v>
      </c>
      <c r="B1051" t="s">
        <v>1556</v>
      </c>
      <c r="C1051" t="s">
        <v>3495</v>
      </c>
      <c r="D1051" t="s">
        <v>2835</v>
      </c>
      <c r="E1051" t="s">
        <v>3810</v>
      </c>
      <c r="F1051" t="s">
        <v>78</v>
      </c>
      <c r="G1051">
        <v>4673669</v>
      </c>
      <c r="H1051" t="s">
        <v>3892</v>
      </c>
    </row>
    <row r="1052" spans="1:8">
      <c r="A1052" s="221">
        <v>45350</v>
      </c>
      <c r="B1052" t="s">
        <v>1556</v>
      </c>
      <c r="C1052" t="s">
        <v>3495</v>
      </c>
      <c r="D1052" t="s">
        <v>2835</v>
      </c>
      <c r="E1052" t="s">
        <v>3810</v>
      </c>
      <c r="F1052" t="s">
        <v>48</v>
      </c>
      <c r="G1052">
        <v>4952580</v>
      </c>
      <c r="H1052" t="s">
        <v>3892</v>
      </c>
    </row>
    <row r="1053" spans="1:8">
      <c r="A1053" s="221">
        <v>45350</v>
      </c>
      <c r="B1053" t="s">
        <v>1560</v>
      </c>
      <c r="C1053" t="s">
        <v>3496</v>
      </c>
      <c r="D1053" t="s">
        <v>2835</v>
      </c>
      <c r="E1053" t="s">
        <v>3810</v>
      </c>
      <c r="F1053" t="s">
        <v>97</v>
      </c>
      <c r="G1053">
        <v>112626798</v>
      </c>
      <c r="H1053" t="s">
        <v>3892</v>
      </c>
    </row>
    <row r="1054" spans="1:8">
      <c r="A1054" s="221">
        <v>45350</v>
      </c>
      <c r="B1054" t="s">
        <v>1560</v>
      </c>
      <c r="C1054" t="s">
        <v>3496</v>
      </c>
      <c r="D1054" t="s">
        <v>2835</v>
      </c>
      <c r="E1054" t="s">
        <v>3810</v>
      </c>
      <c r="F1054" t="s">
        <v>3815</v>
      </c>
      <c r="G1054">
        <v>3462943</v>
      </c>
      <c r="H1054" t="s">
        <v>3892</v>
      </c>
    </row>
    <row r="1055" spans="1:8">
      <c r="A1055" s="221">
        <v>45350</v>
      </c>
      <c r="B1055" t="s">
        <v>1560</v>
      </c>
      <c r="C1055" t="s">
        <v>3496</v>
      </c>
      <c r="D1055" t="s">
        <v>2835</v>
      </c>
      <c r="E1055" t="s">
        <v>3810</v>
      </c>
      <c r="F1055" t="s">
        <v>78</v>
      </c>
      <c r="G1055">
        <v>37981722</v>
      </c>
      <c r="H1055" t="s">
        <v>3892</v>
      </c>
    </row>
    <row r="1056" spans="1:8">
      <c r="A1056" s="221">
        <v>45350</v>
      </c>
      <c r="B1056" t="s">
        <v>1565</v>
      </c>
      <c r="C1056" t="s">
        <v>3497</v>
      </c>
      <c r="D1056" t="s">
        <v>2835</v>
      </c>
      <c r="E1056" t="s">
        <v>3810</v>
      </c>
      <c r="F1056" t="s">
        <v>97</v>
      </c>
      <c r="G1056">
        <v>100044638</v>
      </c>
      <c r="H1056" t="s">
        <v>3892</v>
      </c>
    </row>
    <row r="1057" spans="1:8">
      <c r="A1057" s="221">
        <v>45350</v>
      </c>
      <c r="B1057" t="s">
        <v>1565</v>
      </c>
      <c r="C1057" t="s">
        <v>3497</v>
      </c>
      <c r="D1057" t="s">
        <v>2835</v>
      </c>
      <c r="E1057" t="s">
        <v>3810</v>
      </c>
      <c r="F1057" t="s">
        <v>78</v>
      </c>
      <c r="G1057">
        <v>1336546</v>
      </c>
      <c r="H1057" t="s">
        <v>3892</v>
      </c>
    </row>
    <row r="1058" spans="1:8">
      <c r="A1058" s="221">
        <v>45350</v>
      </c>
      <c r="B1058" t="s">
        <v>1570</v>
      </c>
      <c r="C1058" t="s">
        <v>3498</v>
      </c>
      <c r="D1058" t="s">
        <v>2835</v>
      </c>
      <c r="E1058" t="s">
        <v>3810</v>
      </c>
      <c r="F1058" t="s">
        <v>97</v>
      </c>
      <c r="G1058">
        <v>123936334</v>
      </c>
      <c r="H1058" t="s">
        <v>3892</v>
      </c>
    </row>
    <row r="1059" spans="1:8">
      <c r="A1059" s="221">
        <v>45350</v>
      </c>
      <c r="B1059" t="s">
        <v>1574</v>
      </c>
      <c r="C1059" t="s">
        <v>3499</v>
      </c>
      <c r="D1059" t="s">
        <v>2835</v>
      </c>
      <c r="E1059" t="s">
        <v>3810</v>
      </c>
      <c r="F1059" t="s">
        <v>97</v>
      </c>
      <c r="G1059">
        <v>524309276</v>
      </c>
      <c r="H1059" t="s">
        <v>3892</v>
      </c>
    </row>
    <row r="1060" spans="1:8">
      <c r="A1060" s="221">
        <v>45350</v>
      </c>
      <c r="B1060" t="s">
        <v>1574</v>
      </c>
      <c r="C1060" t="s">
        <v>3499</v>
      </c>
      <c r="D1060" t="s">
        <v>2835</v>
      </c>
      <c r="E1060" t="s">
        <v>3810</v>
      </c>
      <c r="F1060" t="s">
        <v>3840</v>
      </c>
      <c r="G1060">
        <v>65708912</v>
      </c>
      <c r="H1060" t="s">
        <v>3892</v>
      </c>
    </row>
    <row r="1061" spans="1:8">
      <c r="A1061" s="221">
        <v>45350</v>
      </c>
      <c r="B1061" t="s">
        <v>1574</v>
      </c>
      <c r="C1061" t="s">
        <v>3499</v>
      </c>
      <c r="D1061" t="s">
        <v>2835</v>
      </c>
      <c r="E1061" t="s">
        <v>3810</v>
      </c>
      <c r="F1061" t="s">
        <v>3842</v>
      </c>
      <c r="G1061">
        <v>90220</v>
      </c>
      <c r="H1061" t="s">
        <v>3892</v>
      </c>
    </row>
    <row r="1062" spans="1:8">
      <c r="A1062" s="221">
        <v>45350</v>
      </c>
      <c r="B1062" t="s">
        <v>1574</v>
      </c>
      <c r="C1062" t="s">
        <v>3499</v>
      </c>
      <c r="D1062" t="s">
        <v>2835</v>
      </c>
      <c r="E1062" t="s">
        <v>3810</v>
      </c>
      <c r="F1062" t="s">
        <v>3815</v>
      </c>
      <c r="G1062">
        <v>41483086</v>
      </c>
      <c r="H1062" t="s">
        <v>3892</v>
      </c>
    </row>
    <row r="1063" spans="1:8">
      <c r="A1063" s="221">
        <v>45350</v>
      </c>
      <c r="B1063" t="s">
        <v>1574</v>
      </c>
      <c r="C1063" t="s">
        <v>3499</v>
      </c>
      <c r="D1063" t="s">
        <v>2835</v>
      </c>
      <c r="E1063" t="s">
        <v>3810</v>
      </c>
      <c r="F1063" t="s">
        <v>78</v>
      </c>
      <c r="G1063">
        <v>42948735</v>
      </c>
      <c r="H1063" t="s">
        <v>3892</v>
      </c>
    </row>
    <row r="1064" spans="1:8">
      <c r="A1064" s="221">
        <v>45350</v>
      </c>
      <c r="B1064" t="s">
        <v>1579</v>
      </c>
      <c r="C1064" t="s">
        <v>3500</v>
      </c>
      <c r="D1064" t="s">
        <v>2835</v>
      </c>
      <c r="E1064" t="s">
        <v>3810</v>
      </c>
      <c r="F1064" t="s">
        <v>3815</v>
      </c>
      <c r="G1064">
        <v>93436730</v>
      </c>
      <c r="H1064" t="s">
        <v>3892</v>
      </c>
    </row>
    <row r="1065" spans="1:8">
      <c r="A1065" s="221">
        <v>45350</v>
      </c>
      <c r="B1065" t="s">
        <v>1583</v>
      </c>
      <c r="C1065" t="s">
        <v>3501</v>
      </c>
      <c r="D1065" t="s">
        <v>2835</v>
      </c>
      <c r="E1065" t="s">
        <v>3810</v>
      </c>
      <c r="F1065" t="s">
        <v>97</v>
      </c>
      <c r="G1065">
        <v>904900524</v>
      </c>
      <c r="H1065" t="s">
        <v>3892</v>
      </c>
    </row>
    <row r="1066" spans="1:8">
      <c r="A1066" s="221">
        <v>45350</v>
      </c>
      <c r="B1066" t="s">
        <v>1583</v>
      </c>
      <c r="C1066" t="s">
        <v>3501</v>
      </c>
      <c r="D1066" t="s">
        <v>2835</v>
      </c>
      <c r="E1066" t="s">
        <v>3810</v>
      </c>
      <c r="F1066" t="s">
        <v>3815</v>
      </c>
      <c r="G1066">
        <v>25683867</v>
      </c>
      <c r="H1066" t="s">
        <v>3892</v>
      </c>
    </row>
    <row r="1067" spans="1:8">
      <c r="A1067" s="221">
        <v>45350</v>
      </c>
      <c r="B1067" t="s">
        <v>1588</v>
      </c>
      <c r="C1067" t="s">
        <v>1589</v>
      </c>
      <c r="D1067" t="s">
        <v>2835</v>
      </c>
      <c r="E1067" t="s">
        <v>3810</v>
      </c>
      <c r="F1067" t="s">
        <v>3856</v>
      </c>
      <c r="G1067">
        <v>102322</v>
      </c>
      <c r="H1067" t="s">
        <v>3892</v>
      </c>
    </row>
    <row r="1068" spans="1:8">
      <c r="A1068" s="221">
        <v>45350</v>
      </c>
      <c r="B1068" t="s">
        <v>1592</v>
      </c>
      <c r="C1068" t="s">
        <v>3502</v>
      </c>
      <c r="D1068" t="s">
        <v>2835</v>
      </c>
      <c r="E1068" t="s">
        <v>3810</v>
      </c>
      <c r="F1068" t="s">
        <v>3856</v>
      </c>
      <c r="G1068">
        <v>9317463</v>
      </c>
      <c r="H1068" t="s">
        <v>3892</v>
      </c>
    </row>
    <row r="1069" spans="1:8">
      <c r="A1069" s="221">
        <v>45350</v>
      </c>
      <c r="B1069" t="s">
        <v>1596</v>
      </c>
      <c r="C1069" t="s">
        <v>3503</v>
      </c>
      <c r="D1069" t="s">
        <v>2835</v>
      </c>
      <c r="E1069" t="s">
        <v>3810</v>
      </c>
      <c r="F1069" t="s">
        <v>3856</v>
      </c>
      <c r="G1069">
        <v>1728238</v>
      </c>
      <c r="H1069" t="s">
        <v>3892</v>
      </c>
    </row>
    <row r="1070" spans="1:8">
      <c r="A1070" s="221">
        <v>45350</v>
      </c>
      <c r="B1070" t="s">
        <v>1601</v>
      </c>
      <c r="C1070" t="s">
        <v>1602</v>
      </c>
      <c r="D1070" t="s">
        <v>2835</v>
      </c>
      <c r="E1070" t="s">
        <v>3810</v>
      </c>
      <c r="F1070" t="s">
        <v>3856</v>
      </c>
      <c r="G1070">
        <v>1000</v>
      </c>
      <c r="H1070" t="s">
        <v>3892</v>
      </c>
    </row>
    <row r="1071" spans="1:8">
      <c r="A1071" s="221">
        <v>45350</v>
      </c>
      <c r="B1071" t="s">
        <v>1605</v>
      </c>
      <c r="C1071" t="s">
        <v>3504</v>
      </c>
      <c r="D1071" t="s">
        <v>2835</v>
      </c>
      <c r="E1071" t="s">
        <v>3810</v>
      </c>
      <c r="F1071" t="s">
        <v>3856</v>
      </c>
      <c r="G1071">
        <v>4605020</v>
      </c>
      <c r="H1071" t="s">
        <v>3892</v>
      </c>
    </row>
    <row r="1072" spans="1:8">
      <c r="A1072" s="221">
        <v>45350</v>
      </c>
      <c r="B1072" t="s">
        <v>1609</v>
      </c>
      <c r="C1072" t="s">
        <v>3505</v>
      </c>
      <c r="D1072" t="s">
        <v>2835</v>
      </c>
      <c r="E1072" t="s">
        <v>3810</v>
      </c>
      <c r="F1072" t="s">
        <v>3856</v>
      </c>
      <c r="G1072">
        <v>4962411</v>
      </c>
      <c r="H1072" t="s">
        <v>3892</v>
      </c>
    </row>
    <row r="1073" spans="1:8">
      <c r="A1073" s="221">
        <v>45350</v>
      </c>
      <c r="B1073" t="s">
        <v>1614</v>
      </c>
      <c r="C1073" t="s">
        <v>3506</v>
      </c>
      <c r="D1073" t="s">
        <v>2835</v>
      </c>
      <c r="E1073" t="s">
        <v>3810</v>
      </c>
      <c r="F1073" t="s">
        <v>3856</v>
      </c>
      <c r="G1073">
        <v>93166</v>
      </c>
      <c r="H1073" t="s">
        <v>3892</v>
      </c>
    </row>
    <row r="1074" spans="1:8">
      <c r="A1074" s="221">
        <v>45350</v>
      </c>
      <c r="B1074" t="s">
        <v>1618</v>
      </c>
      <c r="C1074" t="s">
        <v>3507</v>
      </c>
      <c r="D1074" t="s">
        <v>2835</v>
      </c>
      <c r="E1074" t="s">
        <v>3810</v>
      </c>
      <c r="F1074" t="s">
        <v>3856</v>
      </c>
      <c r="G1074">
        <v>12362312</v>
      </c>
      <c r="H1074" t="s">
        <v>3892</v>
      </c>
    </row>
    <row r="1075" spans="1:8">
      <c r="A1075" s="221">
        <v>45350</v>
      </c>
      <c r="B1075" t="s">
        <v>1622</v>
      </c>
      <c r="C1075" t="s">
        <v>3508</v>
      </c>
      <c r="D1075" t="s">
        <v>2835</v>
      </c>
      <c r="E1075" t="s">
        <v>3810</v>
      </c>
      <c r="F1075" t="s">
        <v>3856</v>
      </c>
      <c r="G1075">
        <v>6743005</v>
      </c>
      <c r="H1075" t="s">
        <v>3892</v>
      </c>
    </row>
    <row r="1076" spans="1:8">
      <c r="A1076" s="221">
        <v>45350</v>
      </c>
      <c r="B1076" t="s">
        <v>1627</v>
      </c>
      <c r="C1076" t="s">
        <v>3509</v>
      </c>
      <c r="D1076" t="s">
        <v>2835</v>
      </c>
      <c r="E1076" t="s">
        <v>3810</v>
      </c>
      <c r="F1076" t="s">
        <v>3856</v>
      </c>
      <c r="G1076">
        <v>153795</v>
      </c>
      <c r="H1076" t="s">
        <v>3892</v>
      </c>
    </row>
    <row r="1077" spans="1:8">
      <c r="A1077" s="221">
        <v>45350</v>
      </c>
      <c r="B1077" t="s">
        <v>1631</v>
      </c>
      <c r="C1077" t="s">
        <v>3510</v>
      </c>
      <c r="D1077" t="s">
        <v>2835</v>
      </c>
      <c r="E1077" t="s">
        <v>3810</v>
      </c>
      <c r="F1077" t="s">
        <v>3856</v>
      </c>
      <c r="G1077">
        <v>27253075</v>
      </c>
      <c r="H1077" t="s">
        <v>3892</v>
      </c>
    </row>
    <row r="1078" spans="1:8">
      <c r="A1078" s="221">
        <v>45350</v>
      </c>
      <c r="B1078" t="s">
        <v>1635</v>
      </c>
      <c r="C1078" t="s">
        <v>3511</v>
      </c>
      <c r="D1078" t="s">
        <v>2835</v>
      </c>
      <c r="E1078" t="s">
        <v>3810</v>
      </c>
      <c r="F1078" t="s">
        <v>3856</v>
      </c>
      <c r="G1078">
        <v>27526859</v>
      </c>
      <c r="H1078" t="s">
        <v>3892</v>
      </c>
    </row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L15" sqref="L15"/>
    </sheetView>
  </sheetViews>
  <sheetFormatPr defaultRowHeight="16.5"/>
  <cols>
    <col min="1" max="1" width="9" style="238"/>
    <col min="2" max="5" width="9" style="239" customWidth="1"/>
    <col min="6" max="16384" width="9" style="238"/>
  </cols>
  <sheetData>
    <row r="1" spans="1:5">
      <c r="A1" s="237"/>
      <c r="B1" s="237" t="s">
        <v>3956</v>
      </c>
      <c r="C1" s="237" t="s">
        <v>2836</v>
      </c>
      <c r="D1" s="237" t="s">
        <v>2835</v>
      </c>
      <c r="E1" s="237" t="s">
        <v>3894</v>
      </c>
    </row>
    <row r="2" spans="1:5">
      <c r="A2" s="237"/>
      <c r="B2" s="237"/>
      <c r="C2" s="237" t="s">
        <v>3893</v>
      </c>
      <c r="D2" s="237" t="s">
        <v>3892</v>
      </c>
      <c r="E2" s="237"/>
    </row>
    <row r="3" spans="1:5">
      <c r="A3" s="237" t="s">
        <v>3794</v>
      </c>
    </row>
    <row r="4" spans="1:5">
      <c r="A4" s="237" t="s">
        <v>3894</v>
      </c>
      <c r="B4" s="239">
        <v>10824</v>
      </c>
      <c r="C4" s="239">
        <v>1</v>
      </c>
      <c r="D4" s="239">
        <v>242</v>
      </c>
      <c r="E4" s="239">
        <v>11067</v>
      </c>
    </row>
    <row r="5" spans="1:5">
      <c r="A5" s="237" t="s">
        <v>97</v>
      </c>
      <c r="B5" s="239">
        <v>3832</v>
      </c>
      <c r="C5" s="239">
        <v>0</v>
      </c>
      <c r="D5" s="239">
        <v>242</v>
      </c>
      <c r="E5" s="239">
        <v>4074</v>
      </c>
    </row>
    <row r="6" spans="1:5">
      <c r="A6" s="237" t="s">
        <v>3833</v>
      </c>
      <c r="B6" s="239">
        <v>3025</v>
      </c>
      <c r="C6" s="239">
        <v>0</v>
      </c>
      <c r="E6" s="239">
        <v>3025</v>
      </c>
    </row>
    <row r="7" spans="1:5">
      <c r="A7" s="237" t="s">
        <v>48</v>
      </c>
      <c r="B7" s="239">
        <v>1160</v>
      </c>
      <c r="E7" s="239">
        <v>1160</v>
      </c>
    </row>
    <row r="8" spans="1:5">
      <c r="A8" s="237" t="s">
        <v>78</v>
      </c>
      <c r="B8" s="239">
        <v>765</v>
      </c>
      <c r="E8" s="239">
        <v>765</v>
      </c>
    </row>
    <row r="9" spans="1:5">
      <c r="A9" s="237" t="s">
        <v>1645</v>
      </c>
      <c r="B9" s="239">
        <v>735</v>
      </c>
      <c r="C9" s="239">
        <v>1</v>
      </c>
      <c r="E9" s="239">
        <v>736</v>
      </c>
    </row>
    <row r="10" spans="1:5">
      <c r="A10" s="237" t="s">
        <v>88</v>
      </c>
      <c r="B10" s="239">
        <v>310</v>
      </c>
      <c r="E10" s="239">
        <v>310</v>
      </c>
    </row>
    <row r="11" spans="1:5">
      <c r="A11" s="237" t="s">
        <v>3819</v>
      </c>
      <c r="B11" s="239">
        <v>179</v>
      </c>
      <c r="E11" s="239">
        <v>179</v>
      </c>
    </row>
    <row r="12" spans="1:5">
      <c r="A12" s="237" t="s">
        <v>3813</v>
      </c>
      <c r="B12" s="239">
        <v>134</v>
      </c>
      <c r="C12" s="239">
        <v>0</v>
      </c>
      <c r="E12" s="239">
        <v>134</v>
      </c>
    </row>
    <row r="13" spans="1:5">
      <c r="A13" s="237" t="s">
        <v>3821</v>
      </c>
      <c r="B13" s="239">
        <v>87</v>
      </c>
      <c r="E13" s="239">
        <v>87</v>
      </c>
    </row>
    <row r="14" spans="1:5">
      <c r="A14" s="237" t="s">
        <v>3867</v>
      </c>
      <c r="B14" s="239">
        <v>76</v>
      </c>
      <c r="C14" s="239">
        <v>0</v>
      </c>
      <c r="E14" s="239">
        <v>76</v>
      </c>
    </row>
    <row r="15" spans="1:5">
      <c r="A15" s="237" t="s">
        <v>3840</v>
      </c>
      <c r="B15" s="239">
        <v>64</v>
      </c>
      <c r="E15" s="239">
        <v>64</v>
      </c>
    </row>
    <row r="16" spans="1:5">
      <c r="A16" s="237" t="s">
        <v>3817</v>
      </c>
      <c r="B16" s="239">
        <v>61</v>
      </c>
      <c r="E16" s="239">
        <v>61</v>
      </c>
    </row>
    <row r="17" spans="1:5">
      <c r="A17" s="237" t="s">
        <v>3856</v>
      </c>
      <c r="B17" s="239">
        <v>47</v>
      </c>
      <c r="E17" s="239">
        <v>47</v>
      </c>
    </row>
    <row r="18" spans="1:5">
      <c r="A18" s="237" t="s">
        <v>93</v>
      </c>
      <c r="B18" s="239">
        <v>47</v>
      </c>
      <c r="C18" s="239">
        <v>0</v>
      </c>
      <c r="E18" s="239">
        <v>47</v>
      </c>
    </row>
    <row r="19" spans="1:5">
      <c r="A19" s="237" t="s">
        <v>3844</v>
      </c>
      <c r="B19" s="239">
        <v>40</v>
      </c>
      <c r="E19" s="239">
        <v>40</v>
      </c>
    </row>
    <row r="20" spans="1:5">
      <c r="A20" s="237" t="s">
        <v>3846</v>
      </c>
      <c r="B20" s="239">
        <v>40</v>
      </c>
      <c r="C20" s="239">
        <v>0</v>
      </c>
      <c r="E20" s="239">
        <v>40</v>
      </c>
    </row>
    <row r="21" spans="1:5">
      <c r="A21" s="237" t="s">
        <v>3852</v>
      </c>
      <c r="B21" s="239">
        <v>32</v>
      </c>
      <c r="E21" s="239">
        <v>32</v>
      </c>
    </row>
    <row r="22" spans="1:5">
      <c r="A22" s="237" t="s">
        <v>3838</v>
      </c>
      <c r="B22" s="239">
        <v>27</v>
      </c>
      <c r="E22" s="239">
        <v>27</v>
      </c>
    </row>
    <row r="23" spans="1:5">
      <c r="A23" s="237" t="s">
        <v>3825</v>
      </c>
      <c r="B23" s="239">
        <v>24</v>
      </c>
      <c r="E23" s="239">
        <v>24</v>
      </c>
    </row>
    <row r="24" spans="1:5">
      <c r="A24" s="237" t="s">
        <v>3828</v>
      </c>
      <c r="B24" s="239">
        <v>21</v>
      </c>
      <c r="C24" s="239">
        <v>0</v>
      </c>
      <c r="E24" s="239">
        <v>21</v>
      </c>
    </row>
    <row r="25" spans="1:5">
      <c r="A25" s="237" t="s">
        <v>3861</v>
      </c>
      <c r="B25" s="239">
        <v>19</v>
      </c>
      <c r="E25" s="239">
        <v>19</v>
      </c>
    </row>
    <row r="26" spans="1:5">
      <c r="A26" s="237" t="s">
        <v>3854</v>
      </c>
      <c r="B26" s="239">
        <v>18</v>
      </c>
      <c r="E26" s="239">
        <v>18</v>
      </c>
    </row>
    <row r="27" spans="1:5">
      <c r="A27" s="237" t="s">
        <v>3823</v>
      </c>
      <c r="B27" s="239">
        <v>16</v>
      </c>
      <c r="E27" s="239">
        <v>16</v>
      </c>
    </row>
    <row r="28" spans="1:5">
      <c r="A28" s="237" t="s">
        <v>3859</v>
      </c>
      <c r="B28" s="239">
        <v>14</v>
      </c>
      <c r="E28" s="239">
        <v>14</v>
      </c>
    </row>
    <row r="29" spans="1:5">
      <c r="A29" s="237" t="s">
        <v>3848</v>
      </c>
      <c r="B29" s="239">
        <v>10</v>
      </c>
      <c r="E29" s="239">
        <v>10</v>
      </c>
    </row>
    <row r="30" spans="1:5">
      <c r="A30" s="237" t="s">
        <v>3865</v>
      </c>
      <c r="B30" s="239">
        <v>10</v>
      </c>
      <c r="E30" s="239">
        <v>10</v>
      </c>
    </row>
    <row r="31" spans="1:5">
      <c r="A31" s="237" t="s">
        <v>3842</v>
      </c>
      <c r="B31" s="239">
        <v>9</v>
      </c>
      <c r="E31" s="239">
        <v>9</v>
      </c>
    </row>
    <row r="32" spans="1:5">
      <c r="A32" s="237" t="s">
        <v>3830</v>
      </c>
      <c r="B32" s="239">
        <v>8</v>
      </c>
      <c r="E32" s="239">
        <v>8</v>
      </c>
    </row>
    <row r="33" spans="1:5">
      <c r="A33" s="237" t="s">
        <v>3850</v>
      </c>
      <c r="B33" s="239">
        <v>8</v>
      </c>
      <c r="E33" s="239">
        <v>8</v>
      </c>
    </row>
    <row r="34" spans="1:5">
      <c r="A34" s="237" t="s">
        <v>3815</v>
      </c>
      <c r="B34" s="239">
        <v>7</v>
      </c>
      <c r="E34" s="239">
        <v>7</v>
      </c>
    </row>
    <row r="35" spans="1:5">
      <c r="A35" s="237" t="s">
        <v>3871</v>
      </c>
      <c r="B35" s="239">
        <v>1</v>
      </c>
      <c r="E35" s="239">
        <v>1</v>
      </c>
    </row>
    <row r="36" spans="1:5">
      <c r="A36" s="237" t="s">
        <v>3869</v>
      </c>
      <c r="B36" s="239">
        <v>0</v>
      </c>
      <c r="E36" s="239">
        <v>0</v>
      </c>
    </row>
  </sheetData>
  <phoneticPr fontId="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O13" sqref="O13"/>
    </sheetView>
  </sheetViews>
  <sheetFormatPr defaultRowHeight="16.5"/>
  <cols>
    <col min="1" max="1" width="9" style="238"/>
    <col min="2" max="2" width="11.125" style="239" customWidth="1"/>
    <col min="3" max="5" width="9" style="239" customWidth="1"/>
    <col min="6" max="16384" width="9" style="238"/>
  </cols>
  <sheetData>
    <row r="1" spans="1:5">
      <c r="A1" s="237"/>
      <c r="B1" s="237" t="s">
        <v>3957</v>
      </c>
      <c r="C1" s="237" t="s">
        <v>2836</v>
      </c>
      <c r="D1" s="237" t="s">
        <v>2835</v>
      </c>
      <c r="E1" s="237" t="s">
        <v>3894</v>
      </c>
    </row>
    <row r="2" spans="1:5">
      <c r="A2" s="237"/>
      <c r="B2" s="237"/>
      <c r="C2" s="237" t="s">
        <v>3893</v>
      </c>
      <c r="D2" s="237" t="s">
        <v>3892</v>
      </c>
      <c r="E2" s="237"/>
    </row>
    <row r="4" spans="1:5">
      <c r="A4" s="237" t="s">
        <v>3894</v>
      </c>
      <c r="B4" s="239">
        <v>10440</v>
      </c>
      <c r="C4" s="239">
        <v>378</v>
      </c>
      <c r="D4" s="239">
        <v>592</v>
      </c>
      <c r="E4" s="239">
        <v>11411</v>
      </c>
    </row>
    <row r="5" spans="1:5">
      <c r="A5" s="237" t="s">
        <v>3821</v>
      </c>
      <c r="B5" s="239" t="s">
        <v>3958</v>
      </c>
      <c r="E5" s="239" t="s">
        <v>3958</v>
      </c>
    </row>
    <row r="6" spans="1:5">
      <c r="A6" s="237" t="s">
        <v>3865</v>
      </c>
      <c r="B6" s="239" t="s">
        <v>3896</v>
      </c>
      <c r="E6" s="239" t="s">
        <v>3896</v>
      </c>
    </row>
    <row r="7" spans="1:5">
      <c r="A7" s="237" t="s">
        <v>3842</v>
      </c>
      <c r="B7" s="239" t="s">
        <v>3896</v>
      </c>
      <c r="D7" s="239" t="s">
        <v>3897</v>
      </c>
      <c r="E7" s="239" t="s">
        <v>3896</v>
      </c>
    </row>
    <row r="8" spans="1:5">
      <c r="A8" s="237" t="s">
        <v>3830</v>
      </c>
      <c r="B8" s="239" t="s">
        <v>3896</v>
      </c>
      <c r="D8" s="239" t="s">
        <v>3904</v>
      </c>
      <c r="E8" s="239" t="s">
        <v>3905</v>
      </c>
    </row>
    <row r="9" spans="1:5">
      <c r="A9" s="237" t="s">
        <v>3867</v>
      </c>
      <c r="B9" s="239" t="s">
        <v>3959</v>
      </c>
      <c r="C9" s="239" t="s">
        <v>3960</v>
      </c>
      <c r="E9" s="239" t="s">
        <v>3961</v>
      </c>
    </row>
    <row r="10" spans="1:5">
      <c r="A10" s="237" t="s">
        <v>1645</v>
      </c>
      <c r="B10" s="239" t="s">
        <v>3962</v>
      </c>
      <c r="C10" s="239" t="s">
        <v>3963</v>
      </c>
      <c r="D10" s="239" t="s">
        <v>3903</v>
      </c>
      <c r="E10" s="239" t="s">
        <v>3964</v>
      </c>
    </row>
    <row r="11" spans="1:5">
      <c r="A11" s="237" t="s">
        <v>78</v>
      </c>
      <c r="B11" s="239" t="s">
        <v>3940</v>
      </c>
      <c r="C11" s="239" t="s">
        <v>3934</v>
      </c>
      <c r="D11" s="239" t="s">
        <v>3904</v>
      </c>
      <c r="E11" s="239" t="s">
        <v>3965</v>
      </c>
    </row>
    <row r="12" spans="1:5">
      <c r="A12" s="237" t="s">
        <v>3817</v>
      </c>
      <c r="B12" s="239" t="s">
        <v>3966</v>
      </c>
      <c r="C12" s="239" t="s">
        <v>3904</v>
      </c>
      <c r="E12" s="239" t="s">
        <v>3943</v>
      </c>
    </row>
    <row r="13" spans="1:5">
      <c r="A13" s="237" t="s">
        <v>3840</v>
      </c>
      <c r="B13" s="239" t="s">
        <v>3967</v>
      </c>
      <c r="D13" s="239" t="s">
        <v>3922</v>
      </c>
      <c r="E13" s="239" t="s">
        <v>3968</v>
      </c>
    </row>
    <row r="14" spans="1:5">
      <c r="A14" s="237" t="s">
        <v>3850</v>
      </c>
      <c r="B14" s="239" t="s">
        <v>3909</v>
      </c>
      <c r="E14" s="239" t="s">
        <v>3909</v>
      </c>
    </row>
    <row r="15" spans="1:5">
      <c r="A15" s="237" t="s">
        <v>3815</v>
      </c>
      <c r="B15" s="239" t="s">
        <v>3910</v>
      </c>
      <c r="D15" s="239" t="s">
        <v>3904</v>
      </c>
      <c r="E15" s="239" t="s">
        <v>3909</v>
      </c>
    </row>
    <row r="16" spans="1:5">
      <c r="A16" s="237" t="s">
        <v>3856</v>
      </c>
      <c r="B16" s="239" t="s">
        <v>3969</v>
      </c>
      <c r="D16" s="239" t="s">
        <v>3904</v>
      </c>
      <c r="E16" s="239" t="s">
        <v>3969</v>
      </c>
    </row>
    <row r="17" spans="1:5">
      <c r="A17" s="237" t="s">
        <v>93</v>
      </c>
      <c r="B17" s="239" t="s">
        <v>3911</v>
      </c>
      <c r="C17" s="239" t="s">
        <v>3935</v>
      </c>
      <c r="E17" s="239" t="s">
        <v>3970</v>
      </c>
    </row>
    <row r="18" spans="1:5">
      <c r="A18" s="237" t="s">
        <v>3846</v>
      </c>
      <c r="B18" s="239" t="s">
        <v>3913</v>
      </c>
      <c r="C18" s="239" t="s">
        <v>3901</v>
      </c>
      <c r="E18" s="239" t="s">
        <v>3911</v>
      </c>
    </row>
    <row r="19" spans="1:5">
      <c r="A19" s="237" t="s">
        <v>97</v>
      </c>
      <c r="B19" s="239" t="s">
        <v>3971</v>
      </c>
      <c r="C19" s="239" t="s">
        <v>3972</v>
      </c>
      <c r="D19" s="239" t="s">
        <v>3973</v>
      </c>
      <c r="E19" s="239" t="s">
        <v>3974</v>
      </c>
    </row>
    <row r="20" spans="1:5">
      <c r="A20" s="237" t="s">
        <v>3844</v>
      </c>
      <c r="B20" s="239" t="s">
        <v>3975</v>
      </c>
      <c r="C20" s="239" t="s">
        <v>3897</v>
      </c>
      <c r="D20" s="239" t="s">
        <v>3904</v>
      </c>
      <c r="E20" s="239" t="s">
        <v>3951</v>
      </c>
    </row>
    <row r="21" spans="1:5">
      <c r="A21" s="237" t="s">
        <v>3833</v>
      </c>
      <c r="B21" s="239" t="s">
        <v>3976</v>
      </c>
      <c r="C21" s="239" t="s">
        <v>3977</v>
      </c>
      <c r="E21" s="239" t="s">
        <v>3978</v>
      </c>
    </row>
    <row r="22" spans="1:5">
      <c r="A22" s="237" t="s">
        <v>3825</v>
      </c>
      <c r="B22" s="239" t="s">
        <v>3919</v>
      </c>
      <c r="D22" s="239" t="s">
        <v>3897</v>
      </c>
      <c r="E22" s="239" t="s">
        <v>3919</v>
      </c>
    </row>
    <row r="23" spans="1:5">
      <c r="A23" s="237" t="s">
        <v>88</v>
      </c>
      <c r="B23" s="239" t="s">
        <v>3920</v>
      </c>
      <c r="E23" s="239" t="s">
        <v>3920</v>
      </c>
    </row>
    <row r="24" spans="1:5">
      <c r="A24" s="237" t="s">
        <v>3852</v>
      </c>
      <c r="B24" s="239" t="s">
        <v>3908</v>
      </c>
      <c r="E24" s="239" t="s">
        <v>3908</v>
      </c>
    </row>
    <row r="25" spans="1:5">
      <c r="A25" s="237" t="s">
        <v>3838</v>
      </c>
      <c r="B25" s="239" t="s">
        <v>3921</v>
      </c>
      <c r="D25" s="239" t="s">
        <v>3897</v>
      </c>
      <c r="E25" s="239" t="s">
        <v>3921</v>
      </c>
    </row>
    <row r="26" spans="1:5">
      <c r="A26" s="237" t="s">
        <v>3828</v>
      </c>
      <c r="B26" s="239" t="s">
        <v>3979</v>
      </c>
      <c r="C26" s="239" t="s">
        <v>3897</v>
      </c>
      <c r="E26" s="239" t="s">
        <v>3979</v>
      </c>
    </row>
    <row r="27" spans="1:5">
      <c r="A27" s="237" t="s">
        <v>3861</v>
      </c>
      <c r="B27" s="239" t="s">
        <v>3980</v>
      </c>
      <c r="C27" s="239" t="s">
        <v>3923</v>
      </c>
      <c r="D27" s="239" t="s">
        <v>3910</v>
      </c>
      <c r="E27" s="239" t="s">
        <v>3981</v>
      </c>
    </row>
    <row r="28" spans="1:5">
      <c r="A28" s="237" t="s">
        <v>3823</v>
      </c>
      <c r="B28" s="239" t="s">
        <v>3924</v>
      </c>
      <c r="E28" s="239" t="s">
        <v>3924</v>
      </c>
    </row>
    <row r="29" spans="1:5">
      <c r="A29" s="237" t="s">
        <v>3819</v>
      </c>
      <c r="B29" s="239" t="s">
        <v>3982</v>
      </c>
      <c r="D29" s="239" t="s">
        <v>3897</v>
      </c>
      <c r="E29" s="239" t="s">
        <v>3982</v>
      </c>
    </row>
    <row r="30" spans="1:5">
      <c r="A30" s="237" t="s">
        <v>3854</v>
      </c>
      <c r="B30" s="239" t="s">
        <v>3931</v>
      </c>
      <c r="C30" s="239" t="s">
        <v>3897</v>
      </c>
      <c r="E30" s="239" t="s">
        <v>3983</v>
      </c>
    </row>
    <row r="31" spans="1:5">
      <c r="A31" s="237" t="s">
        <v>3813</v>
      </c>
      <c r="B31" s="239" t="s">
        <v>3927</v>
      </c>
      <c r="C31" s="239" t="s">
        <v>3941</v>
      </c>
      <c r="E31" s="239" t="s">
        <v>3984</v>
      </c>
    </row>
    <row r="32" spans="1:5">
      <c r="A32" s="237" t="s">
        <v>3859</v>
      </c>
      <c r="B32" s="239" t="s">
        <v>3934</v>
      </c>
      <c r="C32" s="239" t="s">
        <v>3901</v>
      </c>
      <c r="E32" s="239" t="s">
        <v>3954</v>
      </c>
    </row>
    <row r="33" spans="1:5">
      <c r="A33" s="237" t="s">
        <v>3848</v>
      </c>
      <c r="B33" s="239" t="s">
        <v>3930</v>
      </c>
      <c r="C33" s="239" t="s">
        <v>3904</v>
      </c>
      <c r="E33" s="239" t="s">
        <v>3934</v>
      </c>
    </row>
    <row r="34" spans="1:5">
      <c r="A34" s="237" t="s">
        <v>48</v>
      </c>
      <c r="B34" s="239" t="s">
        <v>3985</v>
      </c>
      <c r="C34" s="239" t="s">
        <v>3952</v>
      </c>
      <c r="D34" s="239" t="s">
        <v>3914</v>
      </c>
      <c r="E34" s="239" t="s">
        <v>3986</v>
      </c>
    </row>
    <row r="35" spans="1:5">
      <c r="A35" s="237" t="s">
        <v>3863</v>
      </c>
      <c r="B35" s="239" t="s">
        <v>3904</v>
      </c>
      <c r="E35" s="239" t="s">
        <v>3904</v>
      </c>
    </row>
    <row r="36" spans="1:5">
      <c r="A36" s="237" t="s">
        <v>3871</v>
      </c>
      <c r="B36" s="239" t="s">
        <v>3904</v>
      </c>
      <c r="E36" s="239" t="s">
        <v>3904</v>
      </c>
    </row>
    <row r="37" spans="1:5">
      <c r="A37" s="237" t="s">
        <v>3869</v>
      </c>
      <c r="B37" s="239" t="s">
        <v>3897</v>
      </c>
      <c r="E37" s="239" t="s">
        <v>3897</v>
      </c>
    </row>
  </sheetData>
  <phoneticPr fontId="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R11" sqref="R11"/>
    </sheetView>
  </sheetViews>
  <sheetFormatPr defaultRowHeight="16.5"/>
  <cols>
    <col min="1" max="1" width="17.5" style="241" customWidth="1"/>
    <col min="2" max="2" width="9.75" customWidth="1"/>
  </cols>
  <sheetData>
    <row r="1" spans="1:5">
      <c r="A1" s="240"/>
      <c r="B1" s="220" t="s">
        <v>3936</v>
      </c>
      <c r="C1" s="220" t="s">
        <v>2836</v>
      </c>
      <c r="D1" s="220" t="s">
        <v>2835</v>
      </c>
      <c r="E1" s="220" t="s">
        <v>3894</v>
      </c>
    </row>
    <row r="2" spans="1:5">
      <c r="A2" s="240"/>
      <c r="B2" s="220"/>
      <c r="C2" s="220" t="s">
        <v>3893</v>
      </c>
      <c r="D2" s="220" t="s">
        <v>3892</v>
      </c>
      <c r="E2" s="220"/>
    </row>
    <row r="4" spans="1:5">
      <c r="A4" s="240" t="s">
        <v>3894</v>
      </c>
      <c r="B4">
        <v>10284</v>
      </c>
      <c r="C4">
        <v>648</v>
      </c>
      <c r="D4">
        <v>675</v>
      </c>
      <c r="E4">
        <v>11606</v>
      </c>
    </row>
    <row r="5" spans="1:5">
      <c r="A5" s="240" t="s">
        <v>3821</v>
      </c>
      <c r="B5" s="106" t="s">
        <v>3895</v>
      </c>
      <c r="C5" s="106"/>
      <c r="D5" s="106"/>
      <c r="E5" s="106" t="s">
        <v>3895</v>
      </c>
    </row>
    <row r="6" spans="1:5">
      <c r="A6" s="240" t="s">
        <v>3867</v>
      </c>
      <c r="B6" s="106" t="s">
        <v>3937</v>
      </c>
      <c r="C6" s="106" t="s">
        <v>3938</v>
      </c>
      <c r="D6" s="106"/>
      <c r="E6" s="106" t="s">
        <v>3939</v>
      </c>
    </row>
    <row r="7" spans="1:5">
      <c r="A7" s="240" t="s">
        <v>3865</v>
      </c>
      <c r="B7" s="106" t="s">
        <v>3896</v>
      </c>
      <c r="C7" s="106"/>
      <c r="D7" s="106"/>
      <c r="E7" s="106" t="s">
        <v>3896</v>
      </c>
    </row>
    <row r="8" spans="1:5">
      <c r="A8" s="240" t="s">
        <v>3842</v>
      </c>
      <c r="B8" s="106" t="s">
        <v>3896</v>
      </c>
      <c r="C8" s="106"/>
      <c r="D8" s="106" t="s">
        <v>3897</v>
      </c>
      <c r="E8" s="106" t="s">
        <v>3896</v>
      </c>
    </row>
    <row r="9" spans="1:5">
      <c r="A9" s="240" t="s">
        <v>1645</v>
      </c>
      <c r="B9" s="106" t="s">
        <v>3940</v>
      </c>
      <c r="C9" s="106" t="s">
        <v>3898</v>
      </c>
      <c r="D9" s="106" t="s">
        <v>3941</v>
      </c>
      <c r="E9" s="106" t="s">
        <v>3942</v>
      </c>
    </row>
    <row r="10" spans="1:5">
      <c r="A10" s="240" t="s">
        <v>78</v>
      </c>
      <c r="B10" s="106" t="s">
        <v>3899</v>
      </c>
      <c r="C10" s="106" t="s">
        <v>3900</v>
      </c>
      <c r="D10" s="106" t="s">
        <v>3901</v>
      </c>
      <c r="E10" s="106" t="s">
        <v>3902</v>
      </c>
    </row>
    <row r="11" spans="1:5">
      <c r="A11" s="240" t="s">
        <v>3850</v>
      </c>
      <c r="B11" s="106" t="s">
        <v>3903</v>
      </c>
      <c r="C11" s="106"/>
      <c r="D11" s="106"/>
      <c r="E11" s="106" t="s">
        <v>3903</v>
      </c>
    </row>
    <row r="12" spans="1:5">
      <c r="A12" s="240" t="s">
        <v>3830</v>
      </c>
      <c r="B12" s="106" t="s">
        <v>3903</v>
      </c>
      <c r="C12" s="106"/>
      <c r="D12" s="106" t="s">
        <v>3904</v>
      </c>
      <c r="E12" s="106" t="s">
        <v>3905</v>
      </c>
    </row>
    <row r="13" spans="1:5">
      <c r="A13" s="240" t="s">
        <v>3840</v>
      </c>
      <c r="B13" s="106" t="s">
        <v>3943</v>
      </c>
      <c r="C13" s="106"/>
      <c r="D13" s="106" t="s">
        <v>3908</v>
      </c>
      <c r="E13" s="106" t="s">
        <v>3944</v>
      </c>
    </row>
    <row r="14" spans="1:5">
      <c r="A14" s="240" t="s">
        <v>3817</v>
      </c>
      <c r="B14" s="106" t="s">
        <v>3906</v>
      </c>
      <c r="C14" s="106" t="s">
        <v>3901</v>
      </c>
      <c r="D14" s="106"/>
      <c r="E14" s="106" t="s">
        <v>3907</v>
      </c>
    </row>
    <row r="15" spans="1:5">
      <c r="A15" s="240" t="s">
        <v>3815</v>
      </c>
      <c r="B15" s="106" t="s">
        <v>3910</v>
      </c>
      <c r="C15" s="106"/>
      <c r="D15" s="106" t="s">
        <v>3901</v>
      </c>
      <c r="E15" s="106" t="s">
        <v>3896</v>
      </c>
    </row>
    <row r="16" spans="1:5">
      <c r="A16" s="240" t="s">
        <v>3856</v>
      </c>
      <c r="B16" s="106" t="s">
        <v>3911</v>
      </c>
      <c r="C16" s="106"/>
      <c r="D16" s="106" t="s">
        <v>3904</v>
      </c>
      <c r="E16" s="106" t="s">
        <v>3912</v>
      </c>
    </row>
    <row r="17" spans="1:5">
      <c r="A17" s="240" t="s">
        <v>3846</v>
      </c>
      <c r="B17" s="106" t="s">
        <v>3913</v>
      </c>
      <c r="C17" s="106" t="s">
        <v>3914</v>
      </c>
      <c r="D17" s="106"/>
      <c r="E17" s="106" t="s">
        <v>3912</v>
      </c>
    </row>
    <row r="18" spans="1:5">
      <c r="A18" s="240" t="s">
        <v>93</v>
      </c>
      <c r="B18" s="106" t="s">
        <v>3913</v>
      </c>
      <c r="C18" s="106" t="s">
        <v>3903</v>
      </c>
      <c r="D18" s="106"/>
      <c r="E18" s="106" t="s">
        <v>3915</v>
      </c>
    </row>
    <row r="19" spans="1:5">
      <c r="A19" s="240" t="s">
        <v>97</v>
      </c>
      <c r="B19" s="106" t="s">
        <v>3945</v>
      </c>
      <c r="C19" s="106" t="s">
        <v>3916</v>
      </c>
      <c r="D19" s="106" t="s">
        <v>3946</v>
      </c>
      <c r="E19" s="106" t="s">
        <v>3947</v>
      </c>
    </row>
    <row r="20" spans="1:5">
      <c r="A20" s="240" t="s">
        <v>3844</v>
      </c>
      <c r="B20" s="106" t="s">
        <v>3917</v>
      </c>
      <c r="C20" s="106" t="s">
        <v>3904</v>
      </c>
      <c r="D20" s="106" t="s">
        <v>3901</v>
      </c>
      <c r="E20" s="106" t="s">
        <v>3918</v>
      </c>
    </row>
    <row r="21" spans="1:5">
      <c r="A21" s="240" t="s">
        <v>3833</v>
      </c>
      <c r="B21" s="106" t="s">
        <v>3948</v>
      </c>
      <c r="C21" s="106" t="s">
        <v>3911</v>
      </c>
      <c r="D21" s="106"/>
      <c r="E21" s="106" t="s">
        <v>3949</v>
      </c>
    </row>
    <row r="22" spans="1:5">
      <c r="A22" s="240" t="s">
        <v>3825</v>
      </c>
      <c r="B22" s="106" t="s">
        <v>3919</v>
      </c>
      <c r="C22" s="106"/>
      <c r="D22" s="106" t="s">
        <v>3897</v>
      </c>
      <c r="E22" s="106" t="s">
        <v>3919</v>
      </c>
    </row>
    <row r="23" spans="1:5">
      <c r="A23" s="240" t="s">
        <v>88</v>
      </c>
      <c r="B23" s="106" t="s">
        <v>3950</v>
      </c>
      <c r="C23" s="106"/>
      <c r="D23" s="106"/>
      <c r="E23" s="106" t="s">
        <v>3950</v>
      </c>
    </row>
    <row r="24" spans="1:5">
      <c r="A24" s="240" t="s">
        <v>3852</v>
      </c>
      <c r="B24" s="106" t="s">
        <v>3908</v>
      </c>
      <c r="C24" s="106"/>
      <c r="D24" s="106"/>
      <c r="E24" s="106" t="s">
        <v>3908</v>
      </c>
    </row>
    <row r="25" spans="1:5">
      <c r="A25" s="240" t="s">
        <v>3838</v>
      </c>
      <c r="B25" s="106" t="s">
        <v>3900</v>
      </c>
      <c r="C25" s="106"/>
      <c r="D25" s="106" t="s">
        <v>3904</v>
      </c>
      <c r="E25" s="106" t="s">
        <v>3921</v>
      </c>
    </row>
    <row r="26" spans="1:5">
      <c r="A26" s="240" t="s">
        <v>3828</v>
      </c>
      <c r="B26" s="106" t="s">
        <v>3922</v>
      </c>
      <c r="C26" s="106" t="s">
        <v>3897</v>
      </c>
      <c r="D26" s="106" t="s">
        <v>3897</v>
      </c>
      <c r="E26" s="106" t="s">
        <v>3922</v>
      </c>
    </row>
    <row r="27" spans="1:5">
      <c r="A27" s="240" t="s">
        <v>3861</v>
      </c>
      <c r="B27" s="106" t="s">
        <v>3923</v>
      </c>
      <c r="C27" s="106" t="s">
        <v>3951</v>
      </c>
      <c r="D27" s="106" t="s">
        <v>3903</v>
      </c>
      <c r="E27" s="106" t="s">
        <v>3952</v>
      </c>
    </row>
    <row r="28" spans="1:5">
      <c r="A28" s="240" t="s">
        <v>3823</v>
      </c>
      <c r="B28" s="106" t="s">
        <v>3924</v>
      </c>
      <c r="C28" s="106"/>
      <c r="D28" s="106"/>
      <c r="E28" s="106" t="s">
        <v>3924</v>
      </c>
    </row>
    <row r="29" spans="1:5">
      <c r="A29" s="240" t="s">
        <v>3819</v>
      </c>
      <c r="B29" s="106" t="s">
        <v>3925</v>
      </c>
      <c r="C29" s="106"/>
      <c r="D29" s="106" t="s">
        <v>3901</v>
      </c>
      <c r="E29" s="106" t="s">
        <v>3926</v>
      </c>
    </row>
    <row r="30" spans="1:5">
      <c r="A30" s="240" t="s">
        <v>3813</v>
      </c>
      <c r="B30" s="106" t="s">
        <v>3927</v>
      </c>
      <c r="C30" s="106" t="s">
        <v>3928</v>
      </c>
      <c r="D30" s="106"/>
      <c r="E30" s="106" t="s">
        <v>3929</v>
      </c>
    </row>
    <row r="31" spans="1:5">
      <c r="A31" s="240" t="s">
        <v>3854</v>
      </c>
      <c r="B31" s="106" t="s">
        <v>3930</v>
      </c>
      <c r="C31" s="106" t="s">
        <v>3935</v>
      </c>
      <c r="D31" s="106"/>
      <c r="E31" s="106" t="s">
        <v>3931</v>
      </c>
    </row>
    <row r="32" spans="1:5">
      <c r="A32" s="240" t="s">
        <v>3859</v>
      </c>
      <c r="B32" s="106" t="s">
        <v>3930</v>
      </c>
      <c r="C32" s="106" t="s">
        <v>3914</v>
      </c>
      <c r="D32" s="106"/>
      <c r="E32" s="106" t="s">
        <v>3931</v>
      </c>
    </row>
    <row r="33" spans="1:5">
      <c r="A33" s="240" t="s">
        <v>48</v>
      </c>
      <c r="B33" s="106" t="s">
        <v>3932</v>
      </c>
      <c r="C33" s="106" t="s">
        <v>3953</v>
      </c>
      <c r="D33" s="106" t="s">
        <v>3954</v>
      </c>
      <c r="E33" s="106" t="s">
        <v>3955</v>
      </c>
    </row>
    <row r="34" spans="1:5">
      <c r="A34" s="240" t="s">
        <v>3848</v>
      </c>
      <c r="B34" s="106" t="s">
        <v>3933</v>
      </c>
      <c r="C34" s="106" t="s">
        <v>3904</v>
      </c>
      <c r="D34" s="106"/>
      <c r="E34" s="106" t="s">
        <v>3934</v>
      </c>
    </row>
    <row r="35" spans="1:5">
      <c r="A35" s="240" t="s">
        <v>3863</v>
      </c>
      <c r="B35" s="106" t="s">
        <v>3904</v>
      </c>
      <c r="C35" s="106"/>
      <c r="D35" s="106"/>
      <c r="E35" s="106" t="s">
        <v>3904</v>
      </c>
    </row>
    <row r="36" spans="1:5">
      <c r="A36" s="240" t="s">
        <v>3871</v>
      </c>
      <c r="B36" s="106" t="s">
        <v>3904</v>
      </c>
      <c r="C36" s="106"/>
      <c r="D36" s="106"/>
      <c r="E36" s="106" t="s">
        <v>3904</v>
      </c>
    </row>
    <row r="37" spans="1:5">
      <c r="A37" s="240" t="s">
        <v>3869</v>
      </c>
      <c r="B37" s="106" t="s">
        <v>3897</v>
      </c>
      <c r="C37" s="106"/>
      <c r="D37" s="106"/>
      <c r="E37" s="106" t="s">
        <v>3897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통합명세부</vt:lpstr>
      <vt:lpstr>펀드현황</vt:lpstr>
      <vt:lpstr>모니터링</vt:lpstr>
      <vt:lpstr>자금총괄</vt:lpstr>
      <vt:lpstr>설정해지</vt:lpstr>
      <vt:lpstr>FN기준가</vt:lpstr>
      <vt:lpstr>FN설정액</vt:lpstr>
      <vt:lpstr>MOS4110</vt:lpstr>
      <vt:lpstr>List1</vt:lpstr>
      <vt:lpstr>Price1</vt:lpstr>
      <vt:lpstr>BOS3426</vt:lpstr>
      <vt:lpstr>DF</vt:lpstr>
      <vt:lpstr>판매회사2022-12-30</vt:lpstr>
      <vt:lpstr>판매회사2023-12-31</vt:lpstr>
      <vt:lpstr>판매회사2024-02-28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서재영</dc:creator>
  <cp:lastModifiedBy>USER</cp:lastModifiedBy>
  <dcterms:created xsi:type="dcterms:W3CDTF">2023-11-26T23:43:08Z</dcterms:created>
  <dcterms:modified xsi:type="dcterms:W3CDTF">2024-02-27T23:59:56Z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